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re\Documents\Figure.NZ\2023 Census\"/>
    </mc:Choice>
  </mc:AlternateContent>
  <xr:revisionPtr revIDLastSave="0" documentId="13_ncr:9_{4BAE919E-04E7-4B7D-A043-43C5B83BA582}" xr6:coauthVersionLast="47" xr6:coauthVersionMax="47" xr10:uidLastSave="{00000000-0000-0000-0000-000000000000}"/>
  <bookViews>
    <workbookView xWindow="38280" yWindow="-120" windowWidth="29040" windowHeight="15720" activeTab="7" xr2:uid="{861EB685-9E56-4BD2-B380-AFF935F639F6}"/>
  </bookViews>
  <sheets>
    <sheet name="Region" sheetId="1" r:id="rId1"/>
    <sheet name="Region Total" sheetId="5" r:id="rId2"/>
    <sheet name="TA" sheetId="2" r:id="rId3"/>
    <sheet name="TA Total" sheetId="6" r:id="rId4"/>
    <sheet name="LBA" sheetId="3" r:id="rId5"/>
    <sheet name="LBA Total" sheetId="7" r:id="rId6"/>
    <sheet name="Health" sheetId="4" r:id="rId7"/>
    <sheet name="Health Total" sheetId="8" r:id="rId8"/>
  </sheets>
  <definedNames>
    <definedName name="_xlnm._FilterDatabase" localSheetId="6" hidden="1">Health!$A$1:$S$3001</definedName>
    <definedName name="_xlnm._FilterDatabase" localSheetId="4" hidden="1">LBA!$B$1:$Q$2641</definedName>
    <definedName name="_xlnm._FilterDatabase" localSheetId="0" hidden="1">Region!$A$1:$S$2161</definedName>
    <definedName name="_xlnm._FilterDatabase" localSheetId="2" hidden="1">TA!$B$1:$Q$8281</definedName>
  </definedNames>
  <calcPr calcId="0"/>
</workbook>
</file>

<file path=xl/calcChain.xml><?xml version="1.0" encoding="utf-8"?>
<calcChain xmlns="http://schemas.openxmlformats.org/spreadsheetml/2006/main">
  <c r="S3" i="4" l="1"/>
  <c r="R3" i="4" s="1"/>
  <c r="S4" i="4"/>
  <c r="R4" i="4" s="1"/>
  <c r="S5" i="4"/>
  <c r="R5" i="4" s="1"/>
  <c r="S6" i="4"/>
  <c r="R6" i="4" s="1"/>
  <c r="S7" i="4"/>
  <c r="R7" i="4" s="1"/>
  <c r="S8" i="4"/>
  <c r="R8" i="4" s="1"/>
  <c r="S9" i="4"/>
  <c r="R9" i="4" s="1"/>
  <c r="S10" i="4"/>
  <c r="R10" i="4" s="1"/>
  <c r="S11" i="4"/>
  <c r="R11" i="4" s="1"/>
  <c r="S12" i="4"/>
  <c r="R12" i="4" s="1"/>
  <c r="S13" i="4"/>
  <c r="R13" i="4" s="1"/>
  <c r="S14" i="4"/>
  <c r="R14" i="4" s="1"/>
  <c r="S15" i="4"/>
  <c r="R15" i="4" s="1"/>
  <c r="S16" i="4"/>
  <c r="R16" i="4" s="1"/>
  <c r="S17" i="4"/>
  <c r="R17" i="4" s="1"/>
  <c r="S18" i="4"/>
  <c r="R18" i="4" s="1"/>
  <c r="S19" i="4"/>
  <c r="R19" i="4" s="1"/>
  <c r="S20" i="4"/>
  <c r="R20" i="4" s="1"/>
  <c r="S21" i="4"/>
  <c r="R21" i="4" s="1"/>
  <c r="R22" i="4"/>
  <c r="S22" i="4"/>
  <c r="S23" i="4"/>
  <c r="R23" i="4" s="1"/>
  <c r="S24" i="4"/>
  <c r="R24" i="4" s="1"/>
  <c r="S25" i="4"/>
  <c r="R25" i="4" s="1"/>
  <c r="S26" i="4"/>
  <c r="R26" i="4" s="1"/>
  <c r="S27" i="4"/>
  <c r="R27" i="4" s="1"/>
  <c r="S28" i="4"/>
  <c r="R28" i="4" s="1"/>
  <c r="R29" i="4"/>
  <c r="S29" i="4"/>
  <c r="S30" i="4"/>
  <c r="R30" i="4" s="1"/>
  <c r="S31" i="4"/>
  <c r="R31" i="4" s="1"/>
  <c r="S32" i="4"/>
  <c r="R32" i="4" s="1"/>
  <c r="S33" i="4"/>
  <c r="R33" i="4" s="1"/>
  <c r="S34" i="4"/>
  <c r="R34" i="4" s="1"/>
  <c r="S35" i="4"/>
  <c r="R35" i="4" s="1"/>
  <c r="S36" i="4"/>
  <c r="R36" i="4" s="1"/>
  <c r="S37" i="4"/>
  <c r="R37" i="4" s="1"/>
  <c r="R38" i="4"/>
  <c r="S38" i="4"/>
  <c r="S39" i="4"/>
  <c r="R39" i="4" s="1"/>
  <c r="S40" i="4"/>
  <c r="R40" i="4" s="1"/>
  <c r="S41" i="4"/>
  <c r="R41" i="4" s="1"/>
  <c r="S42" i="4"/>
  <c r="R42" i="4" s="1"/>
  <c r="S43" i="4"/>
  <c r="R43" i="4" s="1"/>
  <c r="S44" i="4"/>
  <c r="R44" i="4" s="1"/>
  <c r="R45" i="4"/>
  <c r="S45" i="4"/>
  <c r="S46" i="4"/>
  <c r="R46" i="4" s="1"/>
  <c r="S47" i="4"/>
  <c r="R47" i="4" s="1"/>
  <c r="S48" i="4"/>
  <c r="R48" i="4" s="1"/>
  <c r="S49" i="4"/>
  <c r="R49" i="4" s="1"/>
  <c r="S50" i="4"/>
  <c r="R50" i="4" s="1"/>
  <c r="S51" i="4"/>
  <c r="R51" i="4" s="1"/>
  <c r="S52" i="4"/>
  <c r="R52" i="4" s="1"/>
  <c r="S53" i="4"/>
  <c r="R53" i="4" s="1"/>
  <c r="R54" i="4"/>
  <c r="S54" i="4"/>
  <c r="S55" i="4"/>
  <c r="R55" i="4" s="1"/>
  <c r="S56" i="4"/>
  <c r="R56" i="4" s="1"/>
  <c r="S57" i="4"/>
  <c r="R57" i="4" s="1"/>
  <c r="S58" i="4"/>
  <c r="R58" i="4" s="1"/>
  <c r="S59" i="4"/>
  <c r="R59" i="4" s="1"/>
  <c r="S60" i="4"/>
  <c r="R60" i="4" s="1"/>
  <c r="R61" i="4"/>
  <c r="S61" i="4"/>
  <c r="S62" i="4"/>
  <c r="R62" i="4" s="1"/>
  <c r="S63" i="4"/>
  <c r="R63" i="4" s="1"/>
  <c r="S64" i="4"/>
  <c r="R64" i="4" s="1"/>
  <c r="S65" i="4"/>
  <c r="R65" i="4" s="1"/>
  <c r="S66" i="4"/>
  <c r="R66" i="4" s="1"/>
  <c r="S67" i="4"/>
  <c r="R67" i="4" s="1"/>
  <c r="S68" i="4"/>
  <c r="R68" i="4" s="1"/>
  <c r="S69" i="4"/>
  <c r="R69" i="4" s="1"/>
  <c r="R70" i="4"/>
  <c r="S70" i="4"/>
  <c r="S71" i="4"/>
  <c r="R71" i="4" s="1"/>
  <c r="S72" i="4"/>
  <c r="R72" i="4" s="1"/>
  <c r="S73" i="4"/>
  <c r="R73" i="4" s="1"/>
  <c r="S74" i="4"/>
  <c r="R74" i="4" s="1"/>
  <c r="S75" i="4"/>
  <c r="R75" i="4" s="1"/>
  <c r="S76" i="4"/>
  <c r="R76" i="4" s="1"/>
  <c r="R77" i="4"/>
  <c r="S77" i="4"/>
  <c r="S78" i="4"/>
  <c r="R78" i="4" s="1"/>
  <c r="S79" i="4"/>
  <c r="R79" i="4" s="1"/>
  <c r="S80" i="4"/>
  <c r="R80" i="4" s="1"/>
  <c r="S81" i="4"/>
  <c r="R81" i="4" s="1"/>
  <c r="S82" i="4"/>
  <c r="R82" i="4" s="1"/>
  <c r="S83" i="4"/>
  <c r="R83" i="4" s="1"/>
  <c r="S84" i="4"/>
  <c r="R84" i="4" s="1"/>
  <c r="S85" i="4"/>
  <c r="R85" i="4" s="1"/>
  <c r="R86" i="4"/>
  <c r="S86" i="4"/>
  <c r="S87" i="4"/>
  <c r="R87" i="4" s="1"/>
  <c r="S88" i="4"/>
  <c r="R88" i="4" s="1"/>
  <c r="S89" i="4"/>
  <c r="R89" i="4" s="1"/>
  <c r="S90" i="4"/>
  <c r="R90" i="4" s="1"/>
  <c r="S91" i="4"/>
  <c r="R91" i="4" s="1"/>
  <c r="S92" i="4"/>
  <c r="R92" i="4" s="1"/>
  <c r="R93" i="4"/>
  <c r="S93" i="4"/>
  <c r="S94" i="4"/>
  <c r="R94" i="4" s="1"/>
  <c r="S95" i="4"/>
  <c r="R95" i="4" s="1"/>
  <c r="S96" i="4"/>
  <c r="R96" i="4" s="1"/>
  <c r="S97" i="4"/>
  <c r="R97" i="4" s="1"/>
  <c r="S98" i="4"/>
  <c r="R98" i="4" s="1"/>
  <c r="S99" i="4"/>
  <c r="R99" i="4" s="1"/>
  <c r="S100" i="4"/>
  <c r="R100" i="4" s="1"/>
  <c r="S101" i="4"/>
  <c r="R101" i="4" s="1"/>
  <c r="S102" i="4"/>
  <c r="R102" i="4" s="1"/>
  <c r="S103" i="4"/>
  <c r="R103" i="4" s="1"/>
  <c r="S104" i="4"/>
  <c r="R104" i="4" s="1"/>
  <c r="S105" i="4"/>
  <c r="R105" i="4" s="1"/>
  <c r="S106" i="4"/>
  <c r="R106" i="4" s="1"/>
  <c r="S107" i="4"/>
  <c r="R107" i="4" s="1"/>
  <c r="S108" i="4"/>
  <c r="R108" i="4" s="1"/>
  <c r="S109" i="4"/>
  <c r="R109" i="4" s="1"/>
  <c r="S110" i="4"/>
  <c r="R110" i="4" s="1"/>
  <c r="S111" i="4"/>
  <c r="R111" i="4" s="1"/>
  <c r="S112" i="4"/>
  <c r="R112" i="4" s="1"/>
  <c r="S113" i="4"/>
  <c r="R113" i="4" s="1"/>
  <c r="S114" i="4"/>
  <c r="R114" i="4" s="1"/>
  <c r="S115" i="4"/>
  <c r="R115" i="4" s="1"/>
  <c r="S116" i="4"/>
  <c r="R116" i="4" s="1"/>
  <c r="S117" i="4"/>
  <c r="R117" i="4" s="1"/>
  <c r="R118" i="4"/>
  <c r="S118" i="4"/>
  <c r="S119" i="4"/>
  <c r="R119" i="4" s="1"/>
  <c r="S120" i="4"/>
  <c r="R120" i="4" s="1"/>
  <c r="S121" i="4"/>
  <c r="R121" i="4" s="1"/>
  <c r="S122" i="4"/>
  <c r="R122" i="4" s="1"/>
  <c r="S123" i="4"/>
  <c r="R123" i="4" s="1"/>
  <c r="S124" i="4"/>
  <c r="R124" i="4" s="1"/>
  <c r="R125" i="4"/>
  <c r="S125" i="4"/>
  <c r="S126" i="4"/>
  <c r="R126" i="4" s="1"/>
  <c r="S127" i="4"/>
  <c r="R127" i="4" s="1"/>
  <c r="S128" i="4"/>
  <c r="R128" i="4" s="1"/>
  <c r="R129" i="4"/>
  <c r="S129" i="4"/>
  <c r="S130" i="4"/>
  <c r="R130" i="4" s="1"/>
  <c r="S131" i="4"/>
  <c r="R131" i="4" s="1"/>
  <c r="S132" i="4"/>
  <c r="R132" i="4" s="1"/>
  <c r="S133" i="4"/>
  <c r="R133" i="4" s="1"/>
  <c r="R134" i="4"/>
  <c r="S134" i="4"/>
  <c r="S135" i="4"/>
  <c r="R135" i="4" s="1"/>
  <c r="S136" i="4"/>
  <c r="R136" i="4" s="1"/>
  <c r="S137" i="4"/>
  <c r="R137" i="4" s="1"/>
  <c r="S138" i="4"/>
  <c r="R138" i="4" s="1"/>
  <c r="S139" i="4"/>
  <c r="R139" i="4" s="1"/>
  <c r="S140" i="4"/>
  <c r="R140" i="4" s="1"/>
  <c r="R141" i="4"/>
  <c r="S141" i="4"/>
  <c r="S142" i="4"/>
  <c r="R142" i="4" s="1"/>
  <c r="S143" i="4"/>
  <c r="R143" i="4" s="1"/>
  <c r="S144" i="4"/>
  <c r="R144" i="4" s="1"/>
  <c r="S145" i="4"/>
  <c r="R145" i="4" s="1"/>
  <c r="S146" i="4"/>
  <c r="R146" i="4" s="1"/>
  <c r="S147" i="4"/>
  <c r="R147" i="4" s="1"/>
  <c r="S148" i="4"/>
  <c r="R148" i="4" s="1"/>
  <c r="S149" i="4"/>
  <c r="R149" i="4" s="1"/>
  <c r="R150" i="4"/>
  <c r="S150" i="4"/>
  <c r="S151" i="4"/>
  <c r="R151" i="4" s="1"/>
  <c r="S152" i="4"/>
  <c r="R152" i="4" s="1"/>
  <c r="S153" i="4"/>
  <c r="R153" i="4" s="1"/>
  <c r="S154" i="4"/>
  <c r="R154" i="4" s="1"/>
  <c r="S155" i="4"/>
  <c r="R155" i="4" s="1"/>
  <c r="S156" i="4"/>
  <c r="R156" i="4" s="1"/>
  <c r="R157" i="4"/>
  <c r="S157" i="4"/>
  <c r="S158" i="4"/>
  <c r="R158" i="4" s="1"/>
  <c r="S159" i="4"/>
  <c r="R159" i="4" s="1"/>
  <c r="S160" i="4"/>
  <c r="R160" i="4" s="1"/>
  <c r="S161" i="4"/>
  <c r="R161" i="4" s="1"/>
  <c r="R162" i="4"/>
  <c r="S162" i="4"/>
  <c r="S163" i="4"/>
  <c r="R163" i="4" s="1"/>
  <c r="S164" i="4"/>
  <c r="R164" i="4" s="1"/>
  <c r="S165" i="4"/>
  <c r="R165" i="4" s="1"/>
  <c r="R166" i="4"/>
  <c r="S166" i="4"/>
  <c r="S167" i="4"/>
  <c r="R167" i="4" s="1"/>
  <c r="S168" i="4"/>
  <c r="R168" i="4" s="1"/>
  <c r="S169" i="4"/>
  <c r="R169" i="4" s="1"/>
  <c r="S170" i="4"/>
  <c r="R170" i="4" s="1"/>
  <c r="S171" i="4"/>
  <c r="R171" i="4" s="1"/>
  <c r="S172" i="4"/>
  <c r="R172" i="4" s="1"/>
  <c r="R173" i="4"/>
  <c r="S173" i="4"/>
  <c r="S174" i="4"/>
  <c r="R174" i="4" s="1"/>
  <c r="S175" i="4"/>
  <c r="R175" i="4" s="1"/>
  <c r="S176" i="4"/>
  <c r="R176" i="4" s="1"/>
  <c r="S177" i="4"/>
  <c r="R177" i="4" s="1"/>
  <c r="S178" i="4"/>
  <c r="R178" i="4" s="1"/>
  <c r="S179" i="4"/>
  <c r="R179" i="4" s="1"/>
  <c r="S180" i="4"/>
  <c r="R180" i="4" s="1"/>
  <c r="S181" i="4"/>
  <c r="R181" i="4" s="1"/>
  <c r="R182" i="4"/>
  <c r="S182" i="4"/>
  <c r="S183" i="4"/>
  <c r="R183" i="4" s="1"/>
  <c r="S184" i="4"/>
  <c r="R184" i="4" s="1"/>
  <c r="S185" i="4"/>
  <c r="R185" i="4" s="1"/>
  <c r="S186" i="4"/>
  <c r="R186" i="4" s="1"/>
  <c r="S187" i="4"/>
  <c r="R187" i="4" s="1"/>
  <c r="S188" i="4"/>
  <c r="R188" i="4" s="1"/>
  <c r="R189" i="4"/>
  <c r="S189" i="4"/>
  <c r="S190" i="4"/>
  <c r="R190" i="4" s="1"/>
  <c r="S191" i="4"/>
  <c r="R191" i="4" s="1"/>
  <c r="S192" i="4"/>
  <c r="R192" i="4" s="1"/>
  <c r="S193" i="4"/>
  <c r="R193" i="4" s="1"/>
  <c r="S194" i="4"/>
  <c r="R194" i="4" s="1"/>
  <c r="S195" i="4"/>
  <c r="R195" i="4" s="1"/>
  <c r="S196" i="4"/>
  <c r="R196" i="4" s="1"/>
  <c r="S197" i="4"/>
  <c r="R197" i="4" s="1"/>
  <c r="R198" i="4"/>
  <c r="S198" i="4"/>
  <c r="S199" i="4"/>
  <c r="R199" i="4" s="1"/>
  <c r="S200" i="4"/>
  <c r="R200" i="4" s="1"/>
  <c r="S201" i="4"/>
  <c r="R201" i="4" s="1"/>
  <c r="S202" i="4"/>
  <c r="R202" i="4" s="1"/>
  <c r="S203" i="4"/>
  <c r="R203" i="4" s="1"/>
  <c r="S204" i="4"/>
  <c r="R204" i="4" s="1"/>
  <c r="R205" i="4"/>
  <c r="S205" i="4"/>
  <c r="S206" i="4"/>
  <c r="R206" i="4" s="1"/>
  <c r="S207" i="4"/>
  <c r="R207" i="4" s="1"/>
  <c r="S208" i="4"/>
  <c r="R208" i="4" s="1"/>
  <c r="S209" i="4"/>
  <c r="R209" i="4" s="1"/>
  <c r="S210" i="4"/>
  <c r="R210" i="4" s="1"/>
  <c r="S211" i="4"/>
  <c r="R211" i="4" s="1"/>
  <c r="S212" i="4"/>
  <c r="R212" i="4" s="1"/>
  <c r="S213" i="4"/>
  <c r="R213" i="4" s="1"/>
  <c r="R214" i="4"/>
  <c r="S214" i="4"/>
  <c r="S215" i="4"/>
  <c r="R215" i="4" s="1"/>
  <c r="S216" i="4"/>
  <c r="R216" i="4" s="1"/>
  <c r="S217" i="4"/>
  <c r="R217" i="4" s="1"/>
  <c r="S218" i="4"/>
  <c r="R218" i="4" s="1"/>
  <c r="S219" i="4"/>
  <c r="R219" i="4" s="1"/>
  <c r="S220" i="4"/>
  <c r="R220" i="4" s="1"/>
  <c r="R221" i="4"/>
  <c r="S221" i="4"/>
  <c r="S222" i="4"/>
  <c r="R222" i="4" s="1"/>
  <c r="S223" i="4"/>
  <c r="R223" i="4" s="1"/>
  <c r="S224" i="4"/>
  <c r="R224" i="4" s="1"/>
  <c r="R225" i="4"/>
  <c r="S225" i="4"/>
  <c r="S226" i="4"/>
  <c r="R226" i="4" s="1"/>
  <c r="S227" i="4"/>
  <c r="R227" i="4" s="1"/>
  <c r="S228" i="4"/>
  <c r="R228" i="4" s="1"/>
  <c r="S229" i="4"/>
  <c r="R229" i="4" s="1"/>
  <c r="S230" i="4"/>
  <c r="R230" i="4" s="1"/>
  <c r="S231" i="4"/>
  <c r="R231" i="4" s="1"/>
  <c r="S232" i="4"/>
  <c r="R232" i="4" s="1"/>
  <c r="S233" i="4"/>
  <c r="R233" i="4" s="1"/>
  <c r="S234" i="4"/>
  <c r="R234" i="4" s="1"/>
  <c r="S235" i="4"/>
  <c r="R235" i="4" s="1"/>
  <c r="S236" i="4"/>
  <c r="R236" i="4" s="1"/>
  <c r="S237" i="4"/>
  <c r="R237" i="4" s="1"/>
  <c r="S238" i="4"/>
  <c r="R238" i="4" s="1"/>
  <c r="S239" i="4"/>
  <c r="R239" i="4" s="1"/>
  <c r="S240" i="4"/>
  <c r="R240" i="4" s="1"/>
  <c r="S241" i="4"/>
  <c r="R241" i="4" s="1"/>
  <c r="S242" i="4"/>
  <c r="R242" i="4" s="1"/>
  <c r="S243" i="4"/>
  <c r="R243" i="4" s="1"/>
  <c r="S244" i="4"/>
  <c r="R244" i="4" s="1"/>
  <c r="S245" i="4"/>
  <c r="R245" i="4" s="1"/>
  <c r="R246" i="4"/>
  <c r="S246" i="4"/>
  <c r="S247" i="4"/>
  <c r="R247" i="4" s="1"/>
  <c r="S248" i="4"/>
  <c r="R248" i="4" s="1"/>
  <c r="S249" i="4"/>
  <c r="R249" i="4" s="1"/>
  <c r="S250" i="4"/>
  <c r="R250" i="4" s="1"/>
  <c r="S251" i="4"/>
  <c r="R251" i="4" s="1"/>
  <c r="S252" i="4"/>
  <c r="R252" i="4" s="1"/>
  <c r="R253" i="4"/>
  <c r="S253" i="4"/>
  <c r="S254" i="4"/>
  <c r="R254" i="4" s="1"/>
  <c r="S255" i="4"/>
  <c r="R255" i="4" s="1"/>
  <c r="S256" i="4"/>
  <c r="R256" i="4" s="1"/>
  <c r="S257" i="4"/>
  <c r="R257" i="4" s="1"/>
  <c r="R258" i="4"/>
  <c r="S258" i="4"/>
  <c r="S259" i="4"/>
  <c r="R259" i="4" s="1"/>
  <c r="S260" i="4"/>
  <c r="R260" i="4" s="1"/>
  <c r="S261" i="4"/>
  <c r="R261" i="4" s="1"/>
  <c r="S262" i="4"/>
  <c r="R262" i="4" s="1"/>
  <c r="S263" i="4"/>
  <c r="R263" i="4" s="1"/>
  <c r="S264" i="4"/>
  <c r="R264" i="4" s="1"/>
  <c r="S265" i="4"/>
  <c r="R265" i="4" s="1"/>
  <c r="S266" i="4"/>
  <c r="R266" i="4" s="1"/>
  <c r="S267" i="4"/>
  <c r="R267" i="4" s="1"/>
  <c r="S268" i="4"/>
  <c r="R268" i="4" s="1"/>
  <c r="S269" i="4"/>
  <c r="R269" i="4" s="1"/>
  <c r="S270" i="4"/>
  <c r="R270" i="4" s="1"/>
  <c r="S271" i="4"/>
  <c r="R271" i="4" s="1"/>
  <c r="S272" i="4"/>
  <c r="R272" i="4" s="1"/>
  <c r="S273" i="4"/>
  <c r="R273" i="4" s="1"/>
  <c r="S274" i="4"/>
  <c r="R274" i="4" s="1"/>
  <c r="S275" i="4"/>
  <c r="R275" i="4" s="1"/>
  <c r="S276" i="4"/>
  <c r="R276" i="4" s="1"/>
  <c r="S277" i="4"/>
  <c r="R277" i="4" s="1"/>
  <c r="R278" i="4"/>
  <c r="S278" i="4"/>
  <c r="S279" i="4"/>
  <c r="R279" i="4" s="1"/>
  <c r="S280" i="4"/>
  <c r="R280" i="4" s="1"/>
  <c r="S281" i="4"/>
  <c r="R281" i="4" s="1"/>
  <c r="S282" i="4"/>
  <c r="R282" i="4" s="1"/>
  <c r="S283" i="4"/>
  <c r="R283" i="4" s="1"/>
  <c r="S284" i="4"/>
  <c r="R284" i="4" s="1"/>
  <c r="R285" i="4"/>
  <c r="S285" i="4"/>
  <c r="S286" i="4"/>
  <c r="R286" i="4" s="1"/>
  <c r="S287" i="4"/>
  <c r="R287" i="4" s="1"/>
  <c r="S288" i="4"/>
  <c r="R288" i="4" s="1"/>
  <c r="S289" i="4"/>
  <c r="R289" i="4" s="1"/>
  <c r="S290" i="4"/>
  <c r="R290" i="4" s="1"/>
  <c r="S291" i="4"/>
  <c r="R291" i="4" s="1"/>
  <c r="S292" i="4"/>
  <c r="R292" i="4" s="1"/>
  <c r="S293" i="4"/>
  <c r="R293" i="4" s="1"/>
  <c r="R294" i="4"/>
  <c r="S294" i="4"/>
  <c r="S295" i="4"/>
  <c r="R295" i="4" s="1"/>
  <c r="S296" i="4"/>
  <c r="R296" i="4" s="1"/>
  <c r="S297" i="4"/>
  <c r="R297" i="4" s="1"/>
  <c r="S298" i="4"/>
  <c r="R298" i="4" s="1"/>
  <c r="S299" i="4"/>
  <c r="R299" i="4" s="1"/>
  <c r="S300" i="4"/>
  <c r="R300" i="4" s="1"/>
  <c r="R301" i="4"/>
  <c r="S301" i="4"/>
  <c r="S302" i="4"/>
  <c r="R302" i="4" s="1"/>
  <c r="S303" i="4"/>
  <c r="R303" i="4" s="1"/>
  <c r="S304" i="4"/>
  <c r="R304" i="4" s="1"/>
  <c r="S305" i="4"/>
  <c r="R305" i="4" s="1"/>
  <c r="S306" i="4"/>
  <c r="R306" i="4" s="1"/>
  <c r="S307" i="4"/>
  <c r="R307" i="4" s="1"/>
  <c r="S308" i="4"/>
  <c r="R308" i="4" s="1"/>
  <c r="S309" i="4"/>
  <c r="R309" i="4" s="1"/>
  <c r="R310" i="4"/>
  <c r="S310" i="4"/>
  <c r="S311" i="4"/>
  <c r="R311" i="4" s="1"/>
  <c r="S312" i="4"/>
  <c r="R312" i="4" s="1"/>
  <c r="S313" i="4"/>
  <c r="R313" i="4" s="1"/>
  <c r="S314" i="4"/>
  <c r="R314" i="4" s="1"/>
  <c r="S315" i="4"/>
  <c r="R315" i="4" s="1"/>
  <c r="S316" i="4"/>
  <c r="R316" i="4" s="1"/>
  <c r="R317" i="4"/>
  <c r="S317" i="4"/>
  <c r="S318" i="4"/>
  <c r="R318" i="4" s="1"/>
  <c r="S319" i="4"/>
  <c r="R319" i="4" s="1"/>
  <c r="S320" i="4"/>
  <c r="R320" i="4" s="1"/>
  <c r="S321" i="4"/>
  <c r="R321" i="4" s="1"/>
  <c r="S322" i="4"/>
  <c r="R322" i="4" s="1"/>
  <c r="S323" i="4"/>
  <c r="R323" i="4" s="1"/>
  <c r="S324" i="4"/>
  <c r="R324" i="4" s="1"/>
  <c r="S325" i="4"/>
  <c r="R325" i="4" s="1"/>
  <c r="R326" i="4"/>
  <c r="S326" i="4"/>
  <c r="S327" i="4"/>
  <c r="R327" i="4" s="1"/>
  <c r="S328" i="4"/>
  <c r="R328" i="4" s="1"/>
  <c r="S329" i="4"/>
  <c r="R329" i="4" s="1"/>
  <c r="S330" i="4"/>
  <c r="R330" i="4" s="1"/>
  <c r="S331" i="4"/>
  <c r="R331" i="4" s="1"/>
  <c r="S332" i="4"/>
  <c r="R332" i="4" s="1"/>
  <c r="R333" i="4"/>
  <c r="S333" i="4"/>
  <c r="S334" i="4"/>
  <c r="R334" i="4" s="1"/>
  <c r="S335" i="4"/>
  <c r="R335" i="4" s="1"/>
  <c r="S336" i="4"/>
  <c r="R336" i="4" s="1"/>
  <c r="S337" i="4"/>
  <c r="R337" i="4" s="1"/>
  <c r="S338" i="4"/>
  <c r="R338" i="4" s="1"/>
  <c r="S339" i="4"/>
  <c r="R339" i="4" s="1"/>
  <c r="S340" i="4"/>
  <c r="R340" i="4" s="1"/>
  <c r="S341" i="4"/>
  <c r="R341" i="4" s="1"/>
  <c r="R342" i="4"/>
  <c r="S342" i="4"/>
  <c r="R343" i="4"/>
  <c r="S343" i="4"/>
  <c r="S344" i="4"/>
  <c r="R344" i="4" s="1"/>
  <c r="S345" i="4"/>
  <c r="R345" i="4" s="1"/>
  <c r="R346" i="4"/>
  <c r="S346" i="4"/>
  <c r="R347" i="4"/>
  <c r="S347" i="4"/>
  <c r="S348" i="4"/>
  <c r="R348" i="4" s="1"/>
  <c r="S349" i="4"/>
  <c r="R349" i="4" s="1"/>
  <c r="S350" i="4"/>
  <c r="R350" i="4" s="1"/>
  <c r="R351" i="4"/>
  <c r="S351" i="4"/>
  <c r="S352" i="4"/>
  <c r="R352" i="4" s="1"/>
  <c r="S353" i="4"/>
  <c r="R353" i="4" s="1"/>
  <c r="R354" i="4"/>
  <c r="S354" i="4"/>
  <c r="S355" i="4"/>
  <c r="R355" i="4" s="1"/>
  <c r="S356" i="4"/>
  <c r="R356" i="4" s="1"/>
  <c r="S357" i="4"/>
  <c r="R357" i="4" s="1"/>
  <c r="R358" i="4"/>
  <c r="S358" i="4"/>
  <c r="R359" i="4"/>
  <c r="S359" i="4"/>
  <c r="S360" i="4"/>
  <c r="R360" i="4" s="1"/>
  <c r="S361" i="4"/>
  <c r="R361" i="4" s="1"/>
  <c r="R362" i="4"/>
  <c r="S362" i="4"/>
  <c r="R363" i="4"/>
  <c r="S363" i="4"/>
  <c r="S364" i="4"/>
  <c r="R364" i="4" s="1"/>
  <c r="S365" i="4"/>
  <c r="R365" i="4" s="1"/>
  <c r="S366" i="4"/>
  <c r="R366" i="4" s="1"/>
  <c r="R367" i="4"/>
  <c r="S367" i="4"/>
  <c r="S368" i="4"/>
  <c r="R368" i="4" s="1"/>
  <c r="S369" i="4"/>
  <c r="R369" i="4" s="1"/>
  <c r="R370" i="4"/>
  <c r="S370" i="4"/>
  <c r="S371" i="4"/>
  <c r="R371" i="4" s="1"/>
  <c r="S372" i="4"/>
  <c r="R372" i="4" s="1"/>
  <c r="S373" i="4"/>
  <c r="R373" i="4" s="1"/>
  <c r="R374" i="4"/>
  <c r="S374" i="4"/>
  <c r="R375" i="4"/>
  <c r="S375" i="4"/>
  <c r="S376" i="4"/>
  <c r="R376" i="4" s="1"/>
  <c r="S377" i="4"/>
  <c r="R377" i="4" s="1"/>
  <c r="R378" i="4"/>
  <c r="S378" i="4"/>
  <c r="R379" i="4"/>
  <c r="S379" i="4"/>
  <c r="S380" i="4"/>
  <c r="R380" i="4" s="1"/>
  <c r="S381" i="4"/>
  <c r="R381" i="4" s="1"/>
  <c r="S382" i="4"/>
  <c r="R382" i="4" s="1"/>
  <c r="R383" i="4"/>
  <c r="S383" i="4"/>
  <c r="S384" i="4"/>
  <c r="R384" i="4" s="1"/>
  <c r="S385" i="4"/>
  <c r="R385" i="4" s="1"/>
  <c r="R386" i="4"/>
  <c r="S386" i="4"/>
  <c r="S387" i="4"/>
  <c r="R387" i="4" s="1"/>
  <c r="S388" i="4"/>
  <c r="R388" i="4" s="1"/>
  <c r="S389" i="4"/>
  <c r="R389" i="4" s="1"/>
  <c r="R390" i="4"/>
  <c r="S390" i="4"/>
  <c r="R391" i="4"/>
  <c r="S391" i="4"/>
  <c r="S392" i="4"/>
  <c r="R392" i="4" s="1"/>
  <c r="S393" i="4"/>
  <c r="R393" i="4" s="1"/>
  <c r="R394" i="4"/>
  <c r="S394" i="4"/>
  <c r="R395" i="4"/>
  <c r="S395" i="4"/>
  <c r="S396" i="4"/>
  <c r="R396" i="4" s="1"/>
  <c r="S397" i="4"/>
  <c r="R397" i="4" s="1"/>
  <c r="S398" i="4"/>
  <c r="R398" i="4" s="1"/>
  <c r="R399" i="4"/>
  <c r="S399" i="4"/>
  <c r="S400" i="4"/>
  <c r="R400" i="4" s="1"/>
  <c r="S401" i="4"/>
  <c r="R401" i="4" s="1"/>
  <c r="R402" i="4"/>
  <c r="S402" i="4"/>
  <c r="S403" i="4"/>
  <c r="R403" i="4" s="1"/>
  <c r="S404" i="4"/>
  <c r="R404" i="4" s="1"/>
  <c r="S405" i="4"/>
  <c r="R405" i="4" s="1"/>
  <c r="R406" i="4"/>
  <c r="S406" i="4"/>
  <c r="R407" i="4"/>
  <c r="S407" i="4"/>
  <c r="S408" i="4"/>
  <c r="R408" i="4" s="1"/>
  <c r="S409" i="4"/>
  <c r="R409" i="4" s="1"/>
  <c r="R410" i="4"/>
  <c r="S410" i="4"/>
  <c r="R411" i="4"/>
  <c r="S411" i="4"/>
  <c r="S412" i="4"/>
  <c r="R412" i="4" s="1"/>
  <c r="S413" i="4"/>
  <c r="R413" i="4" s="1"/>
  <c r="S414" i="4"/>
  <c r="R414" i="4" s="1"/>
  <c r="R415" i="4"/>
  <c r="S415" i="4"/>
  <c r="S416" i="4"/>
  <c r="R416" i="4" s="1"/>
  <c r="S417" i="4"/>
  <c r="R417" i="4" s="1"/>
  <c r="R418" i="4"/>
  <c r="S418" i="4"/>
  <c r="S419" i="4"/>
  <c r="R419" i="4" s="1"/>
  <c r="S420" i="4"/>
  <c r="R420" i="4" s="1"/>
  <c r="S421" i="4"/>
  <c r="R421" i="4" s="1"/>
  <c r="R422" i="4"/>
  <c r="S422" i="4"/>
  <c r="S423" i="4"/>
  <c r="R423" i="4" s="1"/>
  <c r="S424" i="4"/>
  <c r="R424" i="4" s="1"/>
  <c r="S425" i="4"/>
  <c r="R425" i="4" s="1"/>
  <c r="S426" i="4"/>
  <c r="R426" i="4" s="1"/>
  <c r="R427" i="4"/>
  <c r="S427" i="4"/>
  <c r="S428" i="4"/>
  <c r="R428" i="4" s="1"/>
  <c r="S429" i="4"/>
  <c r="R429" i="4" s="1"/>
  <c r="S430" i="4"/>
  <c r="R430" i="4" s="1"/>
  <c r="S431" i="4"/>
  <c r="R431" i="4" s="1"/>
  <c r="S432" i="4"/>
  <c r="R432" i="4" s="1"/>
  <c r="S433" i="4"/>
  <c r="R433" i="4" s="1"/>
  <c r="S434" i="4"/>
  <c r="R434" i="4" s="1"/>
  <c r="R435" i="4"/>
  <c r="S435" i="4"/>
  <c r="S436" i="4"/>
  <c r="R436" i="4" s="1"/>
  <c r="S437" i="4"/>
  <c r="R437" i="4" s="1"/>
  <c r="R438" i="4"/>
  <c r="S438" i="4"/>
  <c r="S439" i="4"/>
  <c r="R439" i="4" s="1"/>
  <c r="S440" i="4"/>
  <c r="R440" i="4" s="1"/>
  <c r="S441" i="4"/>
  <c r="R441" i="4" s="1"/>
  <c r="S442" i="4"/>
  <c r="R442" i="4" s="1"/>
  <c r="R443" i="4"/>
  <c r="S443" i="4"/>
  <c r="S444" i="4"/>
  <c r="R444" i="4" s="1"/>
  <c r="S445" i="4"/>
  <c r="R445" i="4" s="1"/>
  <c r="S446" i="4"/>
  <c r="R446" i="4" s="1"/>
  <c r="R447" i="4"/>
  <c r="S447" i="4"/>
  <c r="S448" i="4"/>
  <c r="R448" i="4" s="1"/>
  <c r="S449" i="4"/>
  <c r="R449" i="4" s="1"/>
  <c r="S450" i="4"/>
  <c r="R450" i="4" s="1"/>
  <c r="R451" i="4"/>
  <c r="S451" i="4"/>
  <c r="S452" i="4"/>
  <c r="R452" i="4" s="1"/>
  <c r="S453" i="4"/>
  <c r="R453" i="4" s="1"/>
  <c r="R454" i="4"/>
  <c r="S454" i="4"/>
  <c r="S455" i="4"/>
  <c r="R455" i="4" s="1"/>
  <c r="S456" i="4"/>
  <c r="R456" i="4" s="1"/>
  <c r="S457" i="4"/>
  <c r="R457" i="4" s="1"/>
  <c r="S458" i="4"/>
  <c r="R458" i="4" s="1"/>
  <c r="R459" i="4"/>
  <c r="S459" i="4"/>
  <c r="S460" i="4"/>
  <c r="R460" i="4" s="1"/>
  <c r="S461" i="4"/>
  <c r="R461" i="4" s="1"/>
  <c r="S462" i="4"/>
  <c r="R462" i="4" s="1"/>
  <c r="S463" i="4"/>
  <c r="R463" i="4" s="1"/>
  <c r="S464" i="4"/>
  <c r="R464" i="4" s="1"/>
  <c r="S465" i="4"/>
  <c r="R465" i="4" s="1"/>
  <c r="S466" i="4"/>
  <c r="R466" i="4" s="1"/>
  <c r="R467" i="4"/>
  <c r="S467" i="4"/>
  <c r="S468" i="4"/>
  <c r="R468" i="4" s="1"/>
  <c r="S469" i="4"/>
  <c r="R469" i="4" s="1"/>
  <c r="R470" i="4"/>
  <c r="S470" i="4"/>
  <c r="S471" i="4"/>
  <c r="R471" i="4" s="1"/>
  <c r="S472" i="4"/>
  <c r="R472" i="4" s="1"/>
  <c r="S473" i="4"/>
  <c r="R473" i="4" s="1"/>
  <c r="S474" i="4"/>
  <c r="R474" i="4" s="1"/>
  <c r="R475" i="4"/>
  <c r="S475" i="4"/>
  <c r="S476" i="4"/>
  <c r="R476" i="4" s="1"/>
  <c r="S477" i="4"/>
  <c r="R477" i="4" s="1"/>
  <c r="R478" i="4"/>
  <c r="S478" i="4"/>
  <c r="S479" i="4"/>
  <c r="R479" i="4" s="1"/>
  <c r="S480" i="4"/>
  <c r="R480" i="4" s="1"/>
  <c r="S481" i="4"/>
  <c r="R481" i="4" s="1"/>
  <c r="S482" i="4"/>
  <c r="R482" i="4" s="1"/>
  <c r="S483" i="4"/>
  <c r="R483" i="4" s="1"/>
  <c r="S484" i="4"/>
  <c r="R484" i="4" s="1"/>
  <c r="S485" i="4"/>
  <c r="R485" i="4" s="1"/>
  <c r="R486" i="4"/>
  <c r="S486" i="4"/>
  <c r="S487" i="4"/>
  <c r="R487" i="4" s="1"/>
  <c r="S488" i="4"/>
  <c r="R488" i="4" s="1"/>
  <c r="S489" i="4"/>
  <c r="R489" i="4" s="1"/>
  <c r="S490" i="4"/>
  <c r="R490" i="4" s="1"/>
  <c r="R491" i="4"/>
  <c r="S491" i="4"/>
  <c r="S492" i="4"/>
  <c r="R492" i="4" s="1"/>
  <c r="S493" i="4"/>
  <c r="R493" i="4" s="1"/>
  <c r="S494" i="4"/>
  <c r="R494" i="4" s="1"/>
  <c r="S495" i="4"/>
  <c r="R495" i="4" s="1"/>
  <c r="S496" i="4"/>
  <c r="R496" i="4" s="1"/>
  <c r="S497" i="4"/>
  <c r="R497" i="4" s="1"/>
  <c r="S498" i="4"/>
  <c r="R498" i="4" s="1"/>
  <c r="S499" i="4"/>
  <c r="R499" i="4" s="1"/>
  <c r="S500" i="4"/>
  <c r="R500" i="4" s="1"/>
  <c r="S501" i="4"/>
  <c r="R501" i="4" s="1"/>
  <c r="R502" i="4"/>
  <c r="S502" i="4"/>
  <c r="S503" i="4"/>
  <c r="R503" i="4" s="1"/>
  <c r="S504" i="4"/>
  <c r="R504" i="4" s="1"/>
  <c r="S505" i="4"/>
  <c r="R505" i="4" s="1"/>
  <c r="S506" i="4"/>
  <c r="R506" i="4" s="1"/>
  <c r="R507" i="4"/>
  <c r="S507" i="4"/>
  <c r="S508" i="4"/>
  <c r="R508" i="4" s="1"/>
  <c r="S509" i="4"/>
  <c r="R509" i="4" s="1"/>
  <c r="S510" i="4"/>
  <c r="R510" i="4" s="1"/>
  <c r="S511" i="4"/>
  <c r="R511" i="4" s="1"/>
  <c r="S512" i="4"/>
  <c r="R512" i="4" s="1"/>
  <c r="S513" i="4"/>
  <c r="R513" i="4" s="1"/>
  <c r="S514" i="4"/>
  <c r="R514" i="4" s="1"/>
  <c r="R515" i="4"/>
  <c r="S515" i="4"/>
  <c r="S516" i="4"/>
  <c r="R516" i="4" s="1"/>
  <c r="S517" i="4"/>
  <c r="R517" i="4" s="1"/>
  <c r="R518" i="4"/>
  <c r="S518" i="4"/>
  <c r="S519" i="4"/>
  <c r="R519" i="4" s="1"/>
  <c r="R520" i="4"/>
  <c r="S520" i="4"/>
  <c r="S521" i="4"/>
  <c r="R521" i="4" s="1"/>
  <c r="R522" i="4"/>
  <c r="S522" i="4"/>
  <c r="S523" i="4"/>
  <c r="R523" i="4" s="1"/>
  <c r="S524" i="4"/>
  <c r="R524" i="4" s="1"/>
  <c r="S525" i="4"/>
  <c r="R525" i="4" s="1"/>
  <c r="R526" i="4"/>
  <c r="S526" i="4"/>
  <c r="S527" i="4"/>
  <c r="R527" i="4" s="1"/>
  <c r="R528" i="4"/>
  <c r="S528" i="4"/>
  <c r="R529" i="4"/>
  <c r="S529" i="4"/>
  <c r="R530" i="4"/>
  <c r="S530" i="4"/>
  <c r="S531" i="4"/>
  <c r="R531" i="4" s="1"/>
  <c r="S532" i="4"/>
  <c r="R532" i="4" s="1"/>
  <c r="S533" i="4"/>
  <c r="R533" i="4" s="1"/>
  <c r="R534" i="4"/>
  <c r="S534" i="4"/>
  <c r="S535" i="4"/>
  <c r="R535" i="4" s="1"/>
  <c r="R536" i="4"/>
  <c r="S536" i="4"/>
  <c r="R537" i="4"/>
  <c r="S537" i="4"/>
  <c r="R538" i="4"/>
  <c r="S538" i="4"/>
  <c r="S539" i="4"/>
  <c r="R539" i="4" s="1"/>
  <c r="R540" i="4"/>
  <c r="S540" i="4"/>
  <c r="S541" i="4"/>
  <c r="R541" i="4" s="1"/>
  <c r="R542" i="4"/>
  <c r="S542" i="4"/>
  <c r="S543" i="4"/>
  <c r="R543" i="4" s="1"/>
  <c r="S544" i="4"/>
  <c r="R544" i="4" s="1"/>
  <c r="R545" i="4"/>
  <c r="S545" i="4"/>
  <c r="R546" i="4"/>
  <c r="S546" i="4"/>
  <c r="S547" i="4"/>
  <c r="R547" i="4" s="1"/>
  <c r="S548" i="4"/>
  <c r="R548" i="4" s="1"/>
  <c r="S549" i="4"/>
  <c r="R549" i="4" s="1"/>
  <c r="R550" i="4"/>
  <c r="S550" i="4"/>
  <c r="S551" i="4"/>
  <c r="R551" i="4" s="1"/>
  <c r="R552" i="4"/>
  <c r="S552" i="4"/>
  <c r="R553" i="4"/>
  <c r="S553" i="4"/>
  <c r="R554" i="4"/>
  <c r="S554" i="4"/>
  <c r="S555" i="4"/>
  <c r="R555" i="4" s="1"/>
  <c r="S556" i="4"/>
  <c r="R556" i="4" s="1"/>
  <c r="S557" i="4"/>
  <c r="R557" i="4" s="1"/>
  <c r="R558" i="4"/>
  <c r="S558" i="4"/>
  <c r="S559" i="4"/>
  <c r="R559" i="4" s="1"/>
  <c r="R560" i="4"/>
  <c r="S560" i="4"/>
  <c r="R561" i="4"/>
  <c r="S561" i="4"/>
  <c r="R562" i="4"/>
  <c r="S562" i="4"/>
  <c r="S563" i="4"/>
  <c r="R563" i="4" s="1"/>
  <c r="S564" i="4"/>
  <c r="R564" i="4" s="1"/>
  <c r="S565" i="4"/>
  <c r="R565" i="4" s="1"/>
  <c r="R566" i="4"/>
  <c r="S566" i="4"/>
  <c r="S567" i="4"/>
  <c r="R567" i="4" s="1"/>
  <c r="S568" i="4"/>
  <c r="R568" i="4" s="1"/>
  <c r="R569" i="4"/>
  <c r="S569" i="4"/>
  <c r="R570" i="4"/>
  <c r="S570" i="4"/>
  <c r="S571" i="4"/>
  <c r="R571" i="4" s="1"/>
  <c r="S572" i="4"/>
  <c r="R572" i="4" s="1"/>
  <c r="S573" i="4"/>
  <c r="R573" i="4" s="1"/>
  <c r="R574" i="4"/>
  <c r="S574" i="4"/>
  <c r="S575" i="4"/>
  <c r="R575" i="4" s="1"/>
  <c r="S576" i="4"/>
  <c r="R576" i="4" s="1"/>
  <c r="S577" i="4"/>
  <c r="R577" i="4" s="1"/>
  <c r="S578" i="4"/>
  <c r="R578" i="4" s="1"/>
  <c r="S579" i="4"/>
  <c r="R579" i="4" s="1"/>
  <c r="R580" i="4"/>
  <c r="S580" i="4"/>
  <c r="S581" i="4"/>
  <c r="R581" i="4" s="1"/>
  <c r="S582" i="4"/>
  <c r="R582" i="4" s="1"/>
  <c r="S583" i="4"/>
  <c r="R583" i="4" s="1"/>
  <c r="R584" i="4"/>
  <c r="S584" i="4"/>
  <c r="R585" i="4"/>
  <c r="S585" i="4"/>
  <c r="S586" i="4"/>
  <c r="R586" i="4" s="1"/>
  <c r="S587" i="4"/>
  <c r="R587" i="4" s="1"/>
  <c r="S588" i="4"/>
  <c r="R588" i="4" s="1"/>
  <c r="R589" i="4"/>
  <c r="S589" i="4"/>
  <c r="S590" i="4"/>
  <c r="R590" i="4" s="1"/>
  <c r="S591" i="4"/>
  <c r="R591" i="4" s="1"/>
  <c r="S592" i="4"/>
  <c r="R592" i="4" s="1"/>
  <c r="R593" i="4"/>
  <c r="S593" i="4"/>
  <c r="S594" i="4"/>
  <c r="R594" i="4" s="1"/>
  <c r="S595" i="4"/>
  <c r="R595" i="4" s="1"/>
  <c r="R596" i="4"/>
  <c r="S596" i="4"/>
  <c r="S597" i="4"/>
  <c r="R597" i="4" s="1"/>
  <c r="S598" i="4"/>
  <c r="R598" i="4" s="1"/>
  <c r="S599" i="4"/>
  <c r="R599" i="4" s="1"/>
  <c r="R600" i="4"/>
  <c r="S600" i="4"/>
  <c r="R601" i="4"/>
  <c r="S601" i="4"/>
  <c r="S602" i="4"/>
  <c r="R602" i="4" s="1"/>
  <c r="S603" i="4"/>
  <c r="R603" i="4" s="1"/>
  <c r="R604" i="4"/>
  <c r="S604" i="4"/>
  <c r="R605" i="4"/>
  <c r="S605" i="4"/>
  <c r="S606" i="4"/>
  <c r="R606" i="4" s="1"/>
  <c r="S607" i="4"/>
  <c r="R607" i="4" s="1"/>
  <c r="S608" i="4"/>
  <c r="R608" i="4" s="1"/>
  <c r="S609" i="4"/>
  <c r="R609" i="4" s="1"/>
  <c r="S610" i="4"/>
  <c r="R610" i="4" s="1"/>
  <c r="S611" i="4"/>
  <c r="R611" i="4" s="1"/>
  <c r="R612" i="4"/>
  <c r="S612" i="4"/>
  <c r="S613" i="4"/>
  <c r="R613" i="4" s="1"/>
  <c r="S614" i="4"/>
  <c r="R614" i="4" s="1"/>
  <c r="S615" i="4"/>
  <c r="R615" i="4" s="1"/>
  <c r="R616" i="4"/>
  <c r="S616" i="4"/>
  <c r="R617" i="4"/>
  <c r="S617" i="4"/>
  <c r="S618" i="4"/>
  <c r="R618" i="4" s="1"/>
  <c r="S619" i="4"/>
  <c r="R619" i="4" s="1"/>
  <c r="R620" i="4"/>
  <c r="S620" i="4"/>
  <c r="R621" i="4"/>
  <c r="S621" i="4"/>
  <c r="S622" i="4"/>
  <c r="R622" i="4" s="1"/>
  <c r="S623" i="4"/>
  <c r="R623" i="4" s="1"/>
  <c r="S624" i="4"/>
  <c r="R624" i="4" s="1"/>
  <c r="S625" i="4"/>
  <c r="R625" i="4" s="1"/>
  <c r="S626" i="4"/>
  <c r="R626" i="4" s="1"/>
  <c r="S627" i="4"/>
  <c r="R627" i="4" s="1"/>
  <c r="R628" i="4"/>
  <c r="S628" i="4"/>
  <c r="S629" i="4"/>
  <c r="R629" i="4" s="1"/>
  <c r="S630" i="4"/>
  <c r="R630" i="4" s="1"/>
  <c r="S631" i="4"/>
  <c r="R631" i="4" s="1"/>
  <c r="R632" i="4"/>
  <c r="S632" i="4"/>
  <c r="R633" i="4"/>
  <c r="S633" i="4"/>
  <c r="S634" i="4"/>
  <c r="R634" i="4" s="1"/>
  <c r="S635" i="4"/>
  <c r="R635" i="4" s="1"/>
  <c r="S636" i="4"/>
  <c r="R636" i="4" s="1"/>
  <c r="R637" i="4"/>
  <c r="S637" i="4"/>
  <c r="S638" i="4"/>
  <c r="R638" i="4" s="1"/>
  <c r="S639" i="4"/>
  <c r="R639" i="4" s="1"/>
  <c r="S640" i="4"/>
  <c r="R640" i="4" s="1"/>
  <c r="S641" i="4"/>
  <c r="R641" i="4" s="1"/>
  <c r="S642" i="4"/>
  <c r="R642" i="4" s="1"/>
  <c r="S643" i="4"/>
  <c r="R643" i="4" s="1"/>
  <c r="R644" i="4"/>
  <c r="S644" i="4"/>
  <c r="S645" i="4"/>
  <c r="R645" i="4" s="1"/>
  <c r="S646" i="4"/>
  <c r="R646" i="4" s="1"/>
  <c r="S647" i="4"/>
  <c r="R647" i="4" s="1"/>
  <c r="R648" i="4"/>
  <c r="S648" i="4"/>
  <c r="R649" i="4"/>
  <c r="S649" i="4"/>
  <c r="S650" i="4"/>
  <c r="R650" i="4" s="1"/>
  <c r="S651" i="4"/>
  <c r="R651" i="4" s="1"/>
  <c r="S652" i="4"/>
  <c r="R652" i="4" s="1"/>
  <c r="R653" i="4"/>
  <c r="S653" i="4"/>
  <c r="S654" i="4"/>
  <c r="R654" i="4" s="1"/>
  <c r="S655" i="4"/>
  <c r="R655" i="4" s="1"/>
  <c r="S656" i="4"/>
  <c r="R656" i="4" s="1"/>
  <c r="R657" i="4"/>
  <c r="S657" i="4"/>
  <c r="S658" i="4"/>
  <c r="R658" i="4" s="1"/>
  <c r="S659" i="4"/>
  <c r="R659" i="4" s="1"/>
  <c r="R660" i="4"/>
  <c r="S660" i="4"/>
  <c r="S661" i="4"/>
  <c r="R661" i="4" s="1"/>
  <c r="S662" i="4"/>
  <c r="R662" i="4" s="1"/>
  <c r="S663" i="4"/>
  <c r="R663" i="4" s="1"/>
  <c r="R664" i="4"/>
  <c r="S664" i="4"/>
  <c r="R665" i="4"/>
  <c r="S665" i="4"/>
  <c r="S666" i="4"/>
  <c r="R666" i="4" s="1"/>
  <c r="S667" i="4"/>
  <c r="R667" i="4" s="1"/>
  <c r="R668" i="4"/>
  <c r="S668" i="4"/>
  <c r="R669" i="4"/>
  <c r="S669" i="4"/>
  <c r="S670" i="4"/>
  <c r="R670" i="4" s="1"/>
  <c r="S671" i="4"/>
  <c r="R671" i="4" s="1"/>
  <c r="S672" i="4"/>
  <c r="R672" i="4" s="1"/>
  <c r="S673" i="4"/>
  <c r="R673" i="4" s="1"/>
  <c r="S674" i="4"/>
  <c r="R674" i="4" s="1"/>
  <c r="S675" i="4"/>
  <c r="R675" i="4" s="1"/>
  <c r="R676" i="4"/>
  <c r="S676" i="4"/>
  <c r="S677" i="4"/>
  <c r="R677" i="4" s="1"/>
  <c r="S678" i="4"/>
  <c r="R678" i="4" s="1"/>
  <c r="S679" i="4"/>
  <c r="R679" i="4" s="1"/>
  <c r="R680" i="4"/>
  <c r="S680" i="4"/>
  <c r="R681" i="4"/>
  <c r="S681" i="4"/>
  <c r="S682" i="4"/>
  <c r="R682" i="4" s="1"/>
  <c r="S683" i="4"/>
  <c r="R683" i="4" s="1"/>
  <c r="R684" i="4"/>
  <c r="S684" i="4"/>
  <c r="R685" i="4"/>
  <c r="S685" i="4"/>
  <c r="S686" i="4"/>
  <c r="R686" i="4" s="1"/>
  <c r="S687" i="4"/>
  <c r="R687" i="4" s="1"/>
  <c r="S688" i="4"/>
  <c r="R688" i="4" s="1"/>
  <c r="S689" i="4"/>
  <c r="R689" i="4" s="1"/>
  <c r="S690" i="4"/>
  <c r="R690" i="4" s="1"/>
  <c r="S691" i="4"/>
  <c r="R691" i="4" s="1"/>
  <c r="R692" i="4"/>
  <c r="S692" i="4"/>
  <c r="S693" i="4"/>
  <c r="R693" i="4" s="1"/>
  <c r="S694" i="4"/>
  <c r="R694" i="4" s="1"/>
  <c r="S695" i="4"/>
  <c r="R695" i="4" s="1"/>
  <c r="R696" i="4"/>
  <c r="S696" i="4"/>
  <c r="R697" i="4"/>
  <c r="S697" i="4"/>
  <c r="S698" i="4"/>
  <c r="R698" i="4" s="1"/>
  <c r="S699" i="4"/>
  <c r="R699" i="4" s="1"/>
  <c r="S700" i="4"/>
  <c r="R700" i="4" s="1"/>
  <c r="R701" i="4"/>
  <c r="S701" i="4"/>
  <c r="S702" i="4"/>
  <c r="R702" i="4" s="1"/>
  <c r="S703" i="4"/>
  <c r="R703" i="4" s="1"/>
  <c r="S704" i="4"/>
  <c r="R704" i="4" s="1"/>
  <c r="S705" i="4"/>
  <c r="R705" i="4" s="1"/>
  <c r="S706" i="4"/>
  <c r="R706" i="4" s="1"/>
  <c r="S707" i="4"/>
  <c r="R707" i="4" s="1"/>
  <c r="R708" i="4"/>
  <c r="S708" i="4"/>
  <c r="S709" i="4"/>
  <c r="R709" i="4" s="1"/>
  <c r="S710" i="4"/>
  <c r="R710" i="4" s="1"/>
  <c r="S711" i="4"/>
  <c r="R711" i="4" s="1"/>
  <c r="R712" i="4"/>
  <c r="S712" i="4"/>
  <c r="R713" i="4"/>
  <c r="S713" i="4"/>
  <c r="S714" i="4"/>
  <c r="R714" i="4" s="1"/>
  <c r="S715" i="4"/>
  <c r="R715" i="4" s="1"/>
  <c r="S716" i="4"/>
  <c r="R716" i="4" s="1"/>
  <c r="R717" i="4"/>
  <c r="S717" i="4"/>
  <c r="S718" i="4"/>
  <c r="R718" i="4" s="1"/>
  <c r="S719" i="4"/>
  <c r="R719" i="4" s="1"/>
  <c r="S720" i="4"/>
  <c r="R720" i="4" s="1"/>
  <c r="R721" i="4"/>
  <c r="S721" i="4"/>
  <c r="S722" i="4"/>
  <c r="R722" i="4" s="1"/>
  <c r="S723" i="4"/>
  <c r="R723" i="4" s="1"/>
  <c r="R724" i="4"/>
  <c r="S724" i="4"/>
  <c r="S725" i="4"/>
  <c r="R725" i="4" s="1"/>
  <c r="S726" i="4"/>
  <c r="R726" i="4" s="1"/>
  <c r="S727" i="4"/>
  <c r="R727" i="4" s="1"/>
  <c r="R728" i="4"/>
  <c r="S728" i="4"/>
  <c r="R729" i="4"/>
  <c r="S729" i="4"/>
  <c r="S730" i="4"/>
  <c r="R730" i="4" s="1"/>
  <c r="S731" i="4"/>
  <c r="R731" i="4" s="1"/>
  <c r="R732" i="4"/>
  <c r="S732" i="4"/>
  <c r="R733" i="4"/>
  <c r="S733" i="4"/>
  <c r="S734" i="4"/>
  <c r="R734" i="4" s="1"/>
  <c r="S735" i="4"/>
  <c r="R735" i="4" s="1"/>
  <c r="S736" i="4"/>
  <c r="R736" i="4" s="1"/>
  <c r="S737" i="4"/>
  <c r="R737" i="4" s="1"/>
  <c r="S738" i="4"/>
  <c r="R738" i="4" s="1"/>
  <c r="S739" i="4"/>
  <c r="R739" i="4" s="1"/>
  <c r="R740" i="4"/>
  <c r="S740" i="4"/>
  <c r="S741" i="4"/>
  <c r="R741" i="4" s="1"/>
  <c r="S742" i="4"/>
  <c r="R742" i="4" s="1"/>
  <c r="S743" i="4"/>
  <c r="R743" i="4" s="1"/>
  <c r="R744" i="4"/>
  <c r="S744" i="4"/>
  <c r="R745" i="4"/>
  <c r="S745" i="4"/>
  <c r="S746" i="4"/>
  <c r="R746" i="4" s="1"/>
  <c r="S747" i="4"/>
  <c r="R747" i="4" s="1"/>
  <c r="R748" i="4"/>
  <c r="S748" i="4"/>
  <c r="R749" i="4"/>
  <c r="S749" i="4"/>
  <c r="S750" i="4"/>
  <c r="R750" i="4" s="1"/>
  <c r="S751" i="4"/>
  <c r="R751" i="4" s="1"/>
  <c r="S752" i="4"/>
  <c r="R752" i="4" s="1"/>
  <c r="S753" i="4"/>
  <c r="R753" i="4" s="1"/>
  <c r="S754" i="4"/>
  <c r="R754" i="4" s="1"/>
  <c r="S755" i="4"/>
  <c r="R755" i="4" s="1"/>
  <c r="S756" i="4"/>
  <c r="R756" i="4" s="1"/>
  <c r="S757" i="4"/>
  <c r="R757" i="4" s="1"/>
  <c r="S758" i="4"/>
  <c r="R758" i="4" s="1"/>
  <c r="S759" i="4"/>
  <c r="R759" i="4" s="1"/>
  <c r="R760" i="4"/>
  <c r="S760" i="4"/>
  <c r="S761" i="4"/>
  <c r="R761" i="4" s="1"/>
  <c r="S762" i="4"/>
  <c r="R762" i="4" s="1"/>
  <c r="S763" i="4"/>
  <c r="R763" i="4" s="1"/>
  <c r="S764" i="4"/>
  <c r="R764" i="4" s="1"/>
  <c r="R765" i="4"/>
  <c r="S765" i="4"/>
  <c r="S766" i="4"/>
  <c r="R766" i="4" s="1"/>
  <c r="S767" i="4"/>
  <c r="R767" i="4" s="1"/>
  <c r="R768" i="4"/>
  <c r="S768" i="4"/>
  <c r="S769" i="4"/>
  <c r="R769" i="4" s="1"/>
  <c r="S770" i="4"/>
  <c r="R770" i="4" s="1"/>
  <c r="S771" i="4"/>
  <c r="R771" i="4" s="1"/>
  <c r="S772" i="4"/>
  <c r="R772" i="4" s="1"/>
  <c r="R773" i="4"/>
  <c r="S773" i="4"/>
  <c r="S774" i="4"/>
  <c r="R774" i="4" s="1"/>
  <c r="S775" i="4"/>
  <c r="R775" i="4" s="1"/>
  <c r="R776" i="4"/>
  <c r="S776" i="4"/>
  <c r="S777" i="4"/>
  <c r="R777" i="4" s="1"/>
  <c r="S778" i="4"/>
  <c r="R778" i="4" s="1"/>
  <c r="S779" i="4"/>
  <c r="R779" i="4" s="1"/>
  <c r="R780" i="4"/>
  <c r="S780" i="4"/>
  <c r="R781" i="4"/>
  <c r="S781" i="4"/>
  <c r="S782" i="4"/>
  <c r="R782" i="4" s="1"/>
  <c r="S783" i="4"/>
  <c r="R783" i="4" s="1"/>
  <c r="S784" i="4"/>
  <c r="R784" i="4" s="1"/>
  <c r="R785" i="4"/>
  <c r="S785" i="4"/>
  <c r="S786" i="4"/>
  <c r="R786" i="4" s="1"/>
  <c r="S787" i="4"/>
  <c r="R787" i="4" s="1"/>
  <c r="S788" i="4"/>
  <c r="R788" i="4" s="1"/>
  <c r="S789" i="4"/>
  <c r="R789" i="4" s="1"/>
  <c r="S790" i="4"/>
  <c r="R790" i="4" s="1"/>
  <c r="S791" i="4"/>
  <c r="R791" i="4" s="1"/>
  <c r="R792" i="4"/>
  <c r="S792" i="4"/>
  <c r="S793" i="4"/>
  <c r="R793" i="4" s="1"/>
  <c r="S794" i="4"/>
  <c r="R794" i="4" s="1"/>
  <c r="S795" i="4"/>
  <c r="R795" i="4" s="1"/>
  <c r="S796" i="4"/>
  <c r="R796" i="4" s="1"/>
  <c r="R797" i="4"/>
  <c r="S797" i="4"/>
  <c r="S798" i="4"/>
  <c r="R798" i="4" s="1"/>
  <c r="S799" i="4"/>
  <c r="R799" i="4" s="1"/>
  <c r="S800" i="4"/>
  <c r="R800" i="4" s="1"/>
  <c r="S801" i="4"/>
  <c r="R801" i="4" s="1"/>
  <c r="S802" i="4"/>
  <c r="R802" i="4" s="1"/>
  <c r="S803" i="4"/>
  <c r="R803" i="4" s="1"/>
  <c r="S804" i="4"/>
  <c r="R804" i="4" s="1"/>
  <c r="S805" i="4"/>
  <c r="R805" i="4" s="1"/>
  <c r="S806" i="4"/>
  <c r="R806" i="4" s="1"/>
  <c r="S807" i="4"/>
  <c r="R807" i="4" s="1"/>
  <c r="R808" i="4"/>
  <c r="S808" i="4"/>
  <c r="S809" i="4"/>
  <c r="R809" i="4" s="1"/>
  <c r="S810" i="4"/>
  <c r="R810" i="4" s="1"/>
  <c r="S811" i="4"/>
  <c r="R811" i="4" s="1"/>
  <c r="R812" i="4"/>
  <c r="S812" i="4"/>
  <c r="R813" i="4"/>
  <c r="S813" i="4"/>
  <c r="S814" i="4"/>
  <c r="R814" i="4" s="1"/>
  <c r="S815" i="4"/>
  <c r="R815" i="4" s="1"/>
  <c r="S816" i="4"/>
  <c r="R816" i="4" s="1"/>
  <c r="R817" i="4"/>
  <c r="S817" i="4"/>
  <c r="S818" i="4"/>
  <c r="R818" i="4" s="1"/>
  <c r="S819" i="4"/>
  <c r="R819" i="4" s="1"/>
  <c r="S820" i="4"/>
  <c r="R820" i="4" s="1"/>
  <c r="S821" i="4"/>
  <c r="R821" i="4" s="1"/>
  <c r="S822" i="4"/>
  <c r="R822" i="4" s="1"/>
  <c r="S823" i="4"/>
  <c r="R823" i="4" s="1"/>
  <c r="R824" i="4"/>
  <c r="S824" i="4"/>
  <c r="S825" i="4"/>
  <c r="R825" i="4" s="1"/>
  <c r="S826" i="4"/>
  <c r="R826" i="4" s="1"/>
  <c r="S827" i="4"/>
  <c r="R827" i="4" s="1"/>
  <c r="S828" i="4"/>
  <c r="R828" i="4" s="1"/>
  <c r="R829" i="4"/>
  <c r="S829" i="4"/>
  <c r="S830" i="4"/>
  <c r="R830" i="4" s="1"/>
  <c r="S831" i="4"/>
  <c r="R831" i="4" s="1"/>
  <c r="R832" i="4"/>
  <c r="S832" i="4"/>
  <c r="S833" i="4"/>
  <c r="R833" i="4" s="1"/>
  <c r="S834" i="4"/>
  <c r="R834" i="4" s="1"/>
  <c r="S835" i="4"/>
  <c r="R835" i="4" s="1"/>
  <c r="S836" i="4"/>
  <c r="R836" i="4" s="1"/>
  <c r="R837" i="4"/>
  <c r="S837" i="4"/>
  <c r="S838" i="4"/>
  <c r="R838" i="4" s="1"/>
  <c r="S839" i="4"/>
  <c r="R839" i="4" s="1"/>
  <c r="R840" i="4"/>
  <c r="S840" i="4"/>
  <c r="S841" i="4"/>
  <c r="R841" i="4" s="1"/>
  <c r="S842" i="4"/>
  <c r="R842" i="4" s="1"/>
  <c r="S843" i="4"/>
  <c r="R843" i="4" s="1"/>
  <c r="R844" i="4"/>
  <c r="S844" i="4"/>
  <c r="R845" i="4"/>
  <c r="S845" i="4"/>
  <c r="S846" i="4"/>
  <c r="R846" i="4" s="1"/>
  <c r="S847" i="4"/>
  <c r="R847" i="4" s="1"/>
  <c r="S848" i="4"/>
  <c r="R848" i="4" s="1"/>
  <c r="S849" i="4"/>
  <c r="R849" i="4" s="1"/>
  <c r="S850" i="4"/>
  <c r="R850" i="4" s="1"/>
  <c r="S851" i="4"/>
  <c r="R851" i="4" s="1"/>
  <c r="S852" i="4"/>
  <c r="R852" i="4" s="1"/>
  <c r="S853" i="4"/>
  <c r="R853" i="4" s="1"/>
  <c r="S854" i="4"/>
  <c r="R854" i="4" s="1"/>
  <c r="S855" i="4"/>
  <c r="R855" i="4" s="1"/>
  <c r="R856" i="4"/>
  <c r="S856" i="4"/>
  <c r="S857" i="4"/>
  <c r="R857" i="4" s="1"/>
  <c r="S858" i="4"/>
  <c r="R858" i="4" s="1"/>
  <c r="S859" i="4"/>
  <c r="R859" i="4" s="1"/>
  <c r="S860" i="4"/>
  <c r="R860" i="4" s="1"/>
  <c r="R861" i="4"/>
  <c r="S861" i="4"/>
  <c r="S862" i="4"/>
  <c r="R862" i="4" s="1"/>
  <c r="S863" i="4"/>
  <c r="R863" i="4" s="1"/>
  <c r="S864" i="4"/>
  <c r="R864" i="4" s="1"/>
  <c r="R865" i="4"/>
  <c r="S865" i="4"/>
  <c r="S866" i="4"/>
  <c r="R866" i="4" s="1"/>
  <c r="S867" i="4"/>
  <c r="R867" i="4" s="1"/>
  <c r="S868" i="4"/>
  <c r="R868" i="4" s="1"/>
  <c r="S869" i="4"/>
  <c r="R869" i="4" s="1"/>
  <c r="S870" i="4"/>
  <c r="R870" i="4" s="1"/>
  <c r="S871" i="4"/>
  <c r="R871" i="4" s="1"/>
  <c r="R872" i="4"/>
  <c r="S872" i="4"/>
  <c r="S873" i="4"/>
  <c r="R873" i="4" s="1"/>
  <c r="S874" i="4"/>
  <c r="R874" i="4" s="1"/>
  <c r="S875" i="4"/>
  <c r="R875" i="4" s="1"/>
  <c r="S876" i="4"/>
  <c r="R876" i="4" s="1"/>
  <c r="R877" i="4"/>
  <c r="S877" i="4"/>
  <c r="S878" i="4"/>
  <c r="R878" i="4" s="1"/>
  <c r="S879" i="4"/>
  <c r="R879" i="4" s="1"/>
  <c r="S880" i="4"/>
  <c r="R880" i="4" s="1"/>
  <c r="S881" i="4"/>
  <c r="R881" i="4" s="1"/>
  <c r="S882" i="4"/>
  <c r="R882" i="4" s="1"/>
  <c r="S883" i="4"/>
  <c r="R883" i="4" s="1"/>
  <c r="S884" i="4"/>
  <c r="R884" i="4" s="1"/>
  <c r="S885" i="4"/>
  <c r="R885" i="4" s="1"/>
  <c r="S886" i="4"/>
  <c r="R886" i="4" s="1"/>
  <c r="S887" i="4"/>
  <c r="R887" i="4" s="1"/>
  <c r="R888" i="4"/>
  <c r="S888" i="4"/>
  <c r="S889" i="4"/>
  <c r="R889" i="4" s="1"/>
  <c r="S890" i="4"/>
  <c r="R890" i="4" s="1"/>
  <c r="S891" i="4"/>
  <c r="R891" i="4" s="1"/>
  <c r="S892" i="4"/>
  <c r="R892" i="4" s="1"/>
  <c r="R893" i="4"/>
  <c r="S893" i="4"/>
  <c r="S894" i="4"/>
  <c r="R894" i="4" s="1"/>
  <c r="S895" i="4"/>
  <c r="R895" i="4" s="1"/>
  <c r="R896" i="4"/>
  <c r="S896" i="4"/>
  <c r="S897" i="4"/>
  <c r="R897" i="4" s="1"/>
  <c r="S898" i="4"/>
  <c r="R898" i="4" s="1"/>
  <c r="S899" i="4"/>
  <c r="R899" i="4" s="1"/>
  <c r="S900" i="4"/>
  <c r="R900" i="4" s="1"/>
  <c r="R901" i="4"/>
  <c r="S901" i="4"/>
  <c r="S902" i="4"/>
  <c r="R902" i="4" s="1"/>
  <c r="S903" i="4"/>
  <c r="R903" i="4" s="1"/>
  <c r="R904" i="4"/>
  <c r="S904" i="4"/>
  <c r="S905" i="4"/>
  <c r="R905" i="4" s="1"/>
  <c r="S906" i="4"/>
  <c r="R906" i="4" s="1"/>
  <c r="S907" i="4"/>
  <c r="R907" i="4" s="1"/>
  <c r="R908" i="4"/>
  <c r="S908" i="4"/>
  <c r="R909" i="4"/>
  <c r="S909" i="4"/>
  <c r="S910" i="4"/>
  <c r="R910" i="4" s="1"/>
  <c r="S911" i="4"/>
  <c r="R911" i="4" s="1"/>
  <c r="R912" i="4"/>
  <c r="S912" i="4"/>
  <c r="S913" i="4"/>
  <c r="R913" i="4" s="1"/>
  <c r="S914" i="4"/>
  <c r="R914" i="4" s="1"/>
  <c r="S915" i="4"/>
  <c r="R915" i="4" s="1"/>
  <c r="S916" i="4"/>
  <c r="R916" i="4" s="1"/>
  <c r="S917" i="4"/>
  <c r="R917" i="4" s="1"/>
  <c r="S918" i="4"/>
  <c r="R918" i="4" s="1"/>
  <c r="S919" i="4"/>
  <c r="R919" i="4" s="1"/>
  <c r="R920" i="4"/>
  <c r="S920" i="4"/>
  <c r="S921" i="4"/>
  <c r="R921" i="4" s="1"/>
  <c r="S922" i="4"/>
  <c r="R922" i="4" s="1"/>
  <c r="S923" i="4"/>
  <c r="R923" i="4" s="1"/>
  <c r="R924" i="4"/>
  <c r="S924" i="4"/>
  <c r="R925" i="4"/>
  <c r="S925" i="4"/>
  <c r="S926" i="4"/>
  <c r="R926" i="4" s="1"/>
  <c r="S927" i="4"/>
  <c r="R927" i="4" s="1"/>
  <c r="S928" i="4"/>
  <c r="R928" i="4" s="1"/>
  <c r="R929" i="4"/>
  <c r="S929" i="4"/>
  <c r="S930" i="4"/>
  <c r="R930" i="4" s="1"/>
  <c r="S931" i="4"/>
  <c r="R931" i="4" s="1"/>
  <c r="S932" i="4"/>
  <c r="R932" i="4" s="1"/>
  <c r="S933" i="4"/>
  <c r="R933" i="4" s="1"/>
  <c r="S934" i="4"/>
  <c r="R934" i="4" s="1"/>
  <c r="S935" i="4"/>
  <c r="R935" i="4" s="1"/>
  <c r="R936" i="4"/>
  <c r="S936" i="4"/>
  <c r="S937" i="4"/>
  <c r="R937" i="4" s="1"/>
  <c r="S938" i="4"/>
  <c r="R938" i="4" s="1"/>
  <c r="S939" i="4"/>
  <c r="R939" i="4" s="1"/>
  <c r="S940" i="4"/>
  <c r="R940" i="4" s="1"/>
  <c r="R941" i="4"/>
  <c r="S941" i="4"/>
  <c r="S942" i="4"/>
  <c r="R942" i="4" s="1"/>
  <c r="S943" i="4"/>
  <c r="R943" i="4" s="1"/>
  <c r="S944" i="4"/>
  <c r="R944" i="4" s="1"/>
  <c r="S945" i="4"/>
  <c r="R945" i="4" s="1"/>
  <c r="S946" i="4"/>
  <c r="R946" i="4" s="1"/>
  <c r="S947" i="4"/>
  <c r="R947" i="4" s="1"/>
  <c r="S948" i="4"/>
  <c r="R948" i="4" s="1"/>
  <c r="S949" i="4"/>
  <c r="R949" i="4" s="1"/>
  <c r="S950" i="4"/>
  <c r="R950" i="4" s="1"/>
  <c r="S951" i="4"/>
  <c r="R951" i="4" s="1"/>
  <c r="R952" i="4"/>
  <c r="S952" i="4"/>
  <c r="S953" i="4"/>
  <c r="R953" i="4" s="1"/>
  <c r="S954" i="4"/>
  <c r="R954" i="4" s="1"/>
  <c r="S955" i="4"/>
  <c r="R955" i="4" s="1"/>
  <c r="S956" i="4"/>
  <c r="R956" i="4" s="1"/>
  <c r="R957" i="4"/>
  <c r="S957" i="4"/>
  <c r="S958" i="4"/>
  <c r="R958" i="4" s="1"/>
  <c r="S959" i="4"/>
  <c r="R959" i="4" s="1"/>
  <c r="R960" i="4"/>
  <c r="S960" i="4"/>
  <c r="S961" i="4"/>
  <c r="R961" i="4" s="1"/>
  <c r="S962" i="4"/>
  <c r="R962" i="4" s="1"/>
  <c r="S963" i="4"/>
  <c r="R963" i="4" s="1"/>
  <c r="S964" i="4"/>
  <c r="R964" i="4" s="1"/>
  <c r="R965" i="4"/>
  <c r="S965" i="4"/>
  <c r="S966" i="4"/>
  <c r="R966" i="4" s="1"/>
  <c r="S967" i="4"/>
  <c r="R967" i="4" s="1"/>
  <c r="R968" i="4"/>
  <c r="S968" i="4"/>
  <c r="S969" i="4"/>
  <c r="R969" i="4" s="1"/>
  <c r="S970" i="4"/>
  <c r="R970" i="4" s="1"/>
  <c r="S971" i="4"/>
  <c r="R971" i="4" s="1"/>
  <c r="R972" i="4"/>
  <c r="S972" i="4"/>
  <c r="R973" i="4"/>
  <c r="S973" i="4"/>
  <c r="S974" i="4"/>
  <c r="R974" i="4" s="1"/>
  <c r="S975" i="4"/>
  <c r="R975" i="4" s="1"/>
  <c r="S976" i="4"/>
  <c r="R976" i="4" s="1"/>
  <c r="S977" i="4"/>
  <c r="R977" i="4" s="1"/>
  <c r="S978" i="4"/>
  <c r="R978" i="4" s="1"/>
  <c r="S979" i="4"/>
  <c r="R979" i="4" s="1"/>
  <c r="S980" i="4"/>
  <c r="R980" i="4" s="1"/>
  <c r="R981" i="4"/>
  <c r="S981" i="4"/>
  <c r="S982" i="4"/>
  <c r="R982" i="4" s="1"/>
  <c r="S983" i="4"/>
  <c r="R983" i="4" s="1"/>
  <c r="R984" i="4"/>
  <c r="S984" i="4"/>
  <c r="S985" i="4"/>
  <c r="R985" i="4" s="1"/>
  <c r="S986" i="4"/>
  <c r="R986" i="4" s="1"/>
  <c r="S987" i="4"/>
  <c r="R987" i="4" s="1"/>
  <c r="S988" i="4"/>
  <c r="R988" i="4" s="1"/>
  <c r="R989" i="4"/>
  <c r="S989" i="4"/>
  <c r="S990" i="4"/>
  <c r="R990" i="4" s="1"/>
  <c r="S991" i="4"/>
  <c r="R991" i="4" s="1"/>
  <c r="R992" i="4"/>
  <c r="S992" i="4"/>
  <c r="S993" i="4"/>
  <c r="R993" i="4" s="1"/>
  <c r="S994" i="4"/>
  <c r="R994" i="4" s="1"/>
  <c r="S995" i="4"/>
  <c r="R995" i="4" s="1"/>
  <c r="S996" i="4"/>
  <c r="R996" i="4" s="1"/>
  <c r="S997" i="4"/>
  <c r="R997" i="4" s="1"/>
  <c r="S998" i="4"/>
  <c r="R998" i="4" s="1"/>
  <c r="S999" i="4"/>
  <c r="R999" i="4" s="1"/>
  <c r="R1000" i="4"/>
  <c r="S1000" i="4"/>
  <c r="S1001" i="4"/>
  <c r="R1001" i="4" s="1"/>
  <c r="S1002" i="4"/>
  <c r="R1002" i="4" s="1"/>
  <c r="S1003" i="4"/>
  <c r="R1003" i="4" s="1"/>
  <c r="R1004" i="4"/>
  <c r="S1004" i="4"/>
  <c r="R1005" i="4"/>
  <c r="S1005" i="4"/>
  <c r="S1006" i="4"/>
  <c r="R1006" i="4" s="1"/>
  <c r="S1007" i="4"/>
  <c r="R1007" i="4" s="1"/>
  <c r="S1008" i="4"/>
  <c r="R1008" i="4" s="1"/>
  <c r="S1009" i="4"/>
  <c r="R1009" i="4" s="1"/>
  <c r="S1010" i="4"/>
  <c r="R1010" i="4" s="1"/>
  <c r="S1011" i="4"/>
  <c r="R1011" i="4" s="1"/>
  <c r="S1012" i="4"/>
  <c r="R1012" i="4" s="1"/>
  <c r="S1013" i="4"/>
  <c r="R1013" i="4" s="1"/>
  <c r="S1014" i="4"/>
  <c r="R1014" i="4" s="1"/>
  <c r="S1015" i="4"/>
  <c r="R1015" i="4" s="1"/>
  <c r="R1016" i="4"/>
  <c r="S1016" i="4"/>
  <c r="S1017" i="4"/>
  <c r="R1017" i="4" s="1"/>
  <c r="S1018" i="4"/>
  <c r="R1018" i="4" s="1"/>
  <c r="S1019" i="4"/>
  <c r="R1019" i="4" s="1"/>
  <c r="S1020" i="4"/>
  <c r="R1020" i="4" s="1"/>
  <c r="R1021" i="4"/>
  <c r="S1021" i="4"/>
  <c r="S1022" i="4"/>
  <c r="R1022" i="4" s="1"/>
  <c r="S1023" i="4"/>
  <c r="R1023" i="4" s="1"/>
  <c r="R1024" i="4"/>
  <c r="S1024" i="4"/>
  <c r="S1025" i="4"/>
  <c r="R1025" i="4" s="1"/>
  <c r="S1026" i="4"/>
  <c r="R1026" i="4" s="1"/>
  <c r="S1027" i="4"/>
  <c r="R1027" i="4" s="1"/>
  <c r="S1028" i="4"/>
  <c r="R1028" i="4" s="1"/>
  <c r="R1029" i="4"/>
  <c r="S1029" i="4"/>
  <c r="S1030" i="4"/>
  <c r="R1030" i="4" s="1"/>
  <c r="S1031" i="4"/>
  <c r="R1031" i="4" s="1"/>
  <c r="R1032" i="4"/>
  <c r="S1032" i="4"/>
  <c r="S1033" i="4"/>
  <c r="R1033" i="4" s="1"/>
  <c r="S1034" i="4"/>
  <c r="R1034" i="4" s="1"/>
  <c r="S1035" i="4"/>
  <c r="R1035" i="4" s="1"/>
  <c r="S1036" i="4"/>
  <c r="R1036" i="4" s="1"/>
  <c r="R1037" i="4"/>
  <c r="S1037" i="4"/>
  <c r="S1038" i="4"/>
  <c r="R1038" i="4" s="1"/>
  <c r="S1039" i="4"/>
  <c r="R1039" i="4" s="1"/>
  <c r="S1040" i="4"/>
  <c r="R1040" i="4" s="1"/>
  <c r="S1041" i="4"/>
  <c r="R1041" i="4" s="1"/>
  <c r="S1042" i="4"/>
  <c r="R1042" i="4" s="1"/>
  <c r="S1043" i="4"/>
  <c r="R1043" i="4" s="1"/>
  <c r="S1044" i="4"/>
  <c r="R1044" i="4" s="1"/>
  <c r="S1045" i="4"/>
  <c r="R1045" i="4" s="1"/>
  <c r="S1046" i="4"/>
  <c r="R1046" i="4" s="1"/>
  <c r="S1047" i="4"/>
  <c r="R1047" i="4" s="1"/>
  <c r="R1048" i="4"/>
  <c r="S1048" i="4"/>
  <c r="S1049" i="4"/>
  <c r="R1049" i="4" s="1"/>
  <c r="S1050" i="4"/>
  <c r="R1050" i="4" s="1"/>
  <c r="S1051" i="4"/>
  <c r="R1051" i="4" s="1"/>
  <c r="S1052" i="4"/>
  <c r="R1052" i="4" s="1"/>
  <c r="R1053" i="4"/>
  <c r="S1053" i="4"/>
  <c r="S1054" i="4"/>
  <c r="R1054" i="4" s="1"/>
  <c r="S1055" i="4"/>
  <c r="R1055" i="4" s="1"/>
  <c r="R1056" i="4"/>
  <c r="S1056" i="4"/>
  <c r="S1057" i="4"/>
  <c r="R1057" i="4" s="1"/>
  <c r="S1058" i="4"/>
  <c r="R1058" i="4" s="1"/>
  <c r="S1059" i="4"/>
  <c r="R1059" i="4" s="1"/>
  <c r="S1060" i="4"/>
  <c r="R1060" i="4" s="1"/>
  <c r="S1061" i="4"/>
  <c r="R1061" i="4" s="1"/>
  <c r="S1062" i="4"/>
  <c r="R1062" i="4" s="1"/>
  <c r="S1063" i="4"/>
  <c r="R1063" i="4" s="1"/>
  <c r="R1064" i="4"/>
  <c r="S1064" i="4"/>
  <c r="S1065" i="4"/>
  <c r="R1065" i="4" s="1"/>
  <c r="S1066" i="4"/>
  <c r="R1066" i="4" s="1"/>
  <c r="S1067" i="4"/>
  <c r="R1067" i="4" s="1"/>
  <c r="R1068" i="4"/>
  <c r="S1068" i="4"/>
  <c r="R1069" i="4"/>
  <c r="S1069" i="4"/>
  <c r="S1070" i="4"/>
  <c r="R1070" i="4" s="1"/>
  <c r="S1071" i="4"/>
  <c r="R1071" i="4" s="1"/>
  <c r="S1072" i="4"/>
  <c r="R1072" i="4" s="1"/>
  <c r="S1073" i="4"/>
  <c r="R1073" i="4" s="1"/>
  <c r="S1074" i="4"/>
  <c r="R1074" i="4" s="1"/>
  <c r="S1075" i="4"/>
  <c r="R1075" i="4" s="1"/>
  <c r="S1076" i="4"/>
  <c r="R1076" i="4" s="1"/>
  <c r="S1077" i="4"/>
  <c r="R1077" i="4" s="1"/>
  <c r="S1078" i="4"/>
  <c r="R1078" i="4" s="1"/>
  <c r="S1079" i="4"/>
  <c r="R1079" i="4" s="1"/>
  <c r="R1080" i="4"/>
  <c r="S1080" i="4"/>
  <c r="S1081" i="4"/>
  <c r="R1081" i="4" s="1"/>
  <c r="S1082" i="4"/>
  <c r="R1082" i="4" s="1"/>
  <c r="S1083" i="4"/>
  <c r="R1083" i="4" s="1"/>
  <c r="S1084" i="4"/>
  <c r="R1084" i="4" s="1"/>
  <c r="R1085" i="4"/>
  <c r="S1085" i="4"/>
  <c r="S1086" i="4"/>
  <c r="R1086" i="4" s="1"/>
  <c r="S1087" i="4"/>
  <c r="R1087" i="4" s="1"/>
  <c r="R1088" i="4"/>
  <c r="S1088" i="4"/>
  <c r="S1089" i="4"/>
  <c r="R1089" i="4" s="1"/>
  <c r="S1090" i="4"/>
  <c r="R1090" i="4" s="1"/>
  <c r="S1091" i="4"/>
  <c r="R1091" i="4" s="1"/>
  <c r="S1092" i="4"/>
  <c r="R1092" i="4" s="1"/>
  <c r="R1093" i="4"/>
  <c r="S1093" i="4"/>
  <c r="S1094" i="4"/>
  <c r="R1094" i="4" s="1"/>
  <c r="S1095" i="4"/>
  <c r="R1095" i="4" s="1"/>
  <c r="R1096" i="4"/>
  <c r="S1096" i="4"/>
  <c r="S1097" i="4"/>
  <c r="R1097" i="4" s="1"/>
  <c r="S1098" i="4"/>
  <c r="R1098" i="4" s="1"/>
  <c r="S1099" i="4"/>
  <c r="R1099" i="4" s="1"/>
  <c r="S1100" i="4"/>
  <c r="R1100" i="4" s="1"/>
  <c r="R1101" i="4"/>
  <c r="S1101" i="4"/>
  <c r="S1102" i="4"/>
  <c r="R1102" i="4" s="1"/>
  <c r="S1103" i="4"/>
  <c r="R1103" i="4" s="1"/>
  <c r="S1104" i="4"/>
  <c r="R1104" i="4" s="1"/>
  <c r="S1105" i="4"/>
  <c r="R1105" i="4" s="1"/>
  <c r="S1106" i="4"/>
  <c r="R1106" i="4" s="1"/>
  <c r="S1107" i="4"/>
  <c r="R1107" i="4" s="1"/>
  <c r="S1108" i="4"/>
  <c r="R1108" i="4" s="1"/>
  <c r="S1109" i="4"/>
  <c r="R1109" i="4" s="1"/>
  <c r="S1110" i="4"/>
  <c r="R1110" i="4" s="1"/>
  <c r="S1111" i="4"/>
  <c r="R1111" i="4" s="1"/>
  <c r="R1112" i="4"/>
  <c r="S1112" i="4"/>
  <c r="S1113" i="4"/>
  <c r="R1113" i="4" s="1"/>
  <c r="S1114" i="4"/>
  <c r="R1114" i="4" s="1"/>
  <c r="S1115" i="4"/>
  <c r="R1115" i="4" s="1"/>
  <c r="S1116" i="4"/>
  <c r="R1116" i="4" s="1"/>
  <c r="R1117" i="4"/>
  <c r="S1117" i="4"/>
  <c r="S1118" i="4"/>
  <c r="R1118" i="4" s="1"/>
  <c r="S1119" i="4"/>
  <c r="R1119" i="4" s="1"/>
  <c r="S1120" i="4"/>
  <c r="R1120" i="4" s="1"/>
  <c r="S1121" i="4"/>
  <c r="R1121" i="4" s="1"/>
  <c r="S1122" i="4"/>
  <c r="R1122" i="4" s="1"/>
  <c r="S1123" i="4"/>
  <c r="R1123" i="4" s="1"/>
  <c r="S1124" i="4"/>
  <c r="R1124" i="4" s="1"/>
  <c r="S1125" i="4"/>
  <c r="R1125" i="4" s="1"/>
  <c r="S1126" i="4"/>
  <c r="R1126" i="4" s="1"/>
  <c r="S1127" i="4"/>
  <c r="R1127" i="4" s="1"/>
  <c r="R1128" i="4"/>
  <c r="S1128" i="4"/>
  <c r="S1129" i="4"/>
  <c r="R1129" i="4" s="1"/>
  <c r="S1130" i="4"/>
  <c r="R1130" i="4" s="1"/>
  <c r="S1131" i="4"/>
  <c r="R1131" i="4" s="1"/>
  <c r="R1132" i="4"/>
  <c r="S1132" i="4"/>
  <c r="R1133" i="4"/>
  <c r="S1133" i="4"/>
  <c r="S1134" i="4"/>
  <c r="R1134" i="4" s="1"/>
  <c r="S1135" i="4"/>
  <c r="R1135" i="4" s="1"/>
  <c r="S1136" i="4"/>
  <c r="R1136" i="4" s="1"/>
  <c r="R1137" i="4"/>
  <c r="S1137" i="4"/>
  <c r="S1138" i="4"/>
  <c r="R1138" i="4" s="1"/>
  <c r="S1139" i="4"/>
  <c r="R1139" i="4" s="1"/>
  <c r="S1140" i="4"/>
  <c r="R1140" i="4" s="1"/>
  <c r="S1141" i="4"/>
  <c r="R1141" i="4" s="1"/>
  <c r="S1142" i="4"/>
  <c r="R1142" i="4" s="1"/>
  <c r="S1143" i="4"/>
  <c r="R1143" i="4" s="1"/>
  <c r="R1144" i="4"/>
  <c r="S1144" i="4"/>
  <c r="S1145" i="4"/>
  <c r="R1145" i="4" s="1"/>
  <c r="S1146" i="4"/>
  <c r="R1146" i="4" s="1"/>
  <c r="S1147" i="4"/>
  <c r="R1147" i="4" s="1"/>
  <c r="S1148" i="4"/>
  <c r="R1148" i="4" s="1"/>
  <c r="R1149" i="4"/>
  <c r="S1149" i="4"/>
  <c r="S1150" i="4"/>
  <c r="R1150" i="4" s="1"/>
  <c r="S1151" i="4"/>
  <c r="R1151" i="4" s="1"/>
  <c r="S1152" i="4"/>
  <c r="R1152" i="4" s="1"/>
  <c r="S1153" i="4"/>
  <c r="R1153" i="4" s="1"/>
  <c r="S1154" i="4"/>
  <c r="R1154" i="4" s="1"/>
  <c r="R1155" i="4"/>
  <c r="S1155" i="4"/>
  <c r="S1156" i="4"/>
  <c r="R1156" i="4" s="1"/>
  <c r="S1157" i="4"/>
  <c r="R1157" i="4" s="1"/>
  <c r="S1158" i="4"/>
  <c r="R1158" i="4" s="1"/>
  <c r="R1159" i="4"/>
  <c r="S1159" i="4"/>
  <c r="S1160" i="4"/>
  <c r="R1160" i="4" s="1"/>
  <c r="R1161" i="4"/>
  <c r="S1161" i="4"/>
  <c r="S1162" i="4"/>
  <c r="R1162" i="4" s="1"/>
  <c r="R1163" i="4"/>
  <c r="S1163" i="4"/>
  <c r="S1164" i="4"/>
  <c r="R1164" i="4" s="1"/>
  <c r="S1165" i="4"/>
  <c r="R1165" i="4" s="1"/>
  <c r="S1166" i="4"/>
  <c r="R1166" i="4" s="1"/>
  <c r="R1167" i="4"/>
  <c r="S1167" i="4"/>
  <c r="S1168" i="4"/>
  <c r="R1168" i="4" s="1"/>
  <c r="R1169" i="4"/>
  <c r="S1169" i="4"/>
  <c r="R1170" i="4"/>
  <c r="S1170" i="4"/>
  <c r="R1171" i="4"/>
  <c r="S1171" i="4"/>
  <c r="S1172" i="4"/>
  <c r="R1172" i="4" s="1"/>
  <c r="R1173" i="4"/>
  <c r="S1173" i="4"/>
  <c r="S1174" i="4"/>
  <c r="R1174" i="4" s="1"/>
  <c r="R1175" i="4"/>
  <c r="S1175" i="4"/>
  <c r="S1176" i="4"/>
  <c r="R1176" i="4" s="1"/>
  <c r="S1177" i="4"/>
  <c r="R1177" i="4" s="1"/>
  <c r="R1178" i="4"/>
  <c r="S1178" i="4"/>
  <c r="R1179" i="4"/>
  <c r="S1179" i="4"/>
  <c r="S1180" i="4"/>
  <c r="R1180" i="4" s="1"/>
  <c r="S1181" i="4"/>
  <c r="R1181" i="4" s="1"/>
  <c r="S1182" i="4"/>
  <c r="R1182" i="4" s="1"/>
  <c r="R1183" i="4"/>
  <c r="S1183" i="4"/>
  <c r="S1184" i="4"/>
  <c r="R1184" i="4" s="1"/>
  <c r="S1185" i="4"/>
  <c r="R1185" i="4" s="1"/>
  <c r="S1186" i="4"/>
  <c r="R1186" i="4" s="1"/>
  <c r="R1187" i="4"/>
  <c r="S1187" i="4"/>
  <c r="S1188" i="4"/>
  <c r="R1188" i="4" s="1"/>
  <c r="S1189" i="4"/>
  <c r="R1189" i="4" s="1"/>
  <c r="S1190" i="4"/>
  <c r="R1190" i="4" s="1"/>
  <c r="R1191" i="4"/>
  <c r="S1191" i="4"/>
  <c r="S1192" i="4"/>
  <c r="R1192" i="4" s="1"/>
  <c r="R1193" i="4"/>
  <c r="S1193" i="4"/>
  <c r="S1194" i="4"/>
  <c r="R1194" i="4" s="1"/>
  <c r="R1195" i="4"/>
  <c r="S1195" i="4"/>
  <c r="S1196" i="4"/>
  <c r="R1196" i="4" s="1"/>
  <c r="S1197" i="4"/>
  <c r="R1197" i="4" s="1"/>
  <c r="S1198" i="4"/>
  <c r="R1198" i="4" s="1"/>
  <c r="R1199" i="4"/>
  <c r="S1199" i="4"/>
  <c r="S1200" i="4"/>
  <c r="R1200" i="4" s="1"/>
  <c r="R1201" i="4"/>
  <c r="S1201" i="4"/>
  <c r="R1202" i="4"/>
  <c r="S1202" i="4"/>
  <c r="R1203" i="4"/>
  <c r="S1203" i="4"/>
  <c r="S1204" i="4"/>
  <c r="R1204" i="4" s="1"/>
  <c r="R1205" i="4"/>
  <c r="S1205" i="4"/>
  <c r="S1206" i="4"/>
  <c r="R1206" i="4" s="1"/>
  <c r="R1207" i="4"/>
  <c r="S1207" i="4"/>
  <c r="S1208" i="4"/>
  <c r="R1208" i="4" s="1"/>
  <c r="S1209" i="4"/>
  <c r="R1209" i="4" s="1"/>
  <c r="R1210" i="4"/>
  <c r="S1210" i="4"/>
  <c r="R1211" i="4"/>
  <c r="S1211" i="4"/>
  <c r="S1212" i="4"/>
  <c r="R1212" i="4" s="1"/>
  <c r="S1213" i="4"/>
  <c r="R1213" i="4" s="1"/>
  <c r="R1214" i="4"/>
  <c r="S1214" i="4"/>
  <c r="R1215" i="4"/>
  <c r="S1215" i="4"/>
  <c r="S1216" i="4"/>
  <c r="R1216" i="4" s="1"/>
  <c r="S1217" i="4"/>
  <c r="R1217" i="4" s="1"/>
  <c r="S1218" i="4"/>
  <c r="R1218" i="4" s="1"/>
  <c r="R1219" i="4"/>
  <c r="S1219" i="4"/>
  <c r="S1220" i="4"/>
  <c r="R1220" i="4" s="1"/>
  <c r="S1221" i="4"/>
  <c r="R1221" i="4" s="1"/>
  <c r="S1222" i="4"/>
  <c r="R1222" i="4" s="1"/>
  <c r="R1223" i="4"/>
  <c r="S1223" i="4"/>
  <c r="S1224" i="4"/>
  <c r="R1224" i="4" s="1"/>
  <c r="R1225" i="4"/>
  <c r="S1225" i="4"/>
  <c r="S1226" i="4"/>
  <c r="R1226" i="4" s="1"/>
  <c r="R1227" i="4"/>
  <c r="S1227" i="4"/>
  <c r="S1228" i="4"/>
  <c r="R1228" i="4" s="1"/>
  <c r="S1229" i="4"/>
  <c r="R1229" i="4" s="1"/>
  <c r="S1230" i="4"/>
  <c r="R1230" i="4" s="1"/>
  <c r="R1231" i="4"/>
  <c r="S1231" i="4"/>
  <c r="S1232" i="4"/>
  <c r="R1232" i="4" s="1"/>
  <c r="R1233" i="4"/>
  <c r="S1233" i="4"/>
  <c r="R1234" i="4"/>
  <c r="S1234" i="4"/>
  <c r="R1235" i="4"/>
  <c r="S1235" i="4"/>
  <c r="S1236" i="4"/>
  <c r="R1236" i="4" s="1"/>
  <c r="R1237" i="4"/>
  <c r="S1237" i="4"/>
  <c r="S1238" i="4"/>
  <c r="R1238" i="4" s="1"/>
  <c r="R1239" i="4"/>
  <c r="S1239" i="4"/>
  <c r="S1240" i="4"/>
  <c r="R1240" i="4" s="1"/>
  <c r="S1241" i="4"/>
  <c r="R1241" i="4" s="1"/>
  <c r="R1242" i="4"/>
  <c r="S1242" i="4"/>
  <c r="R1243" i="4"/>
  <c r="S1243" i="4"/>
  <c r="S1244" i="4"/>
  <c r="R1244" i="4" s="1"/>
  <c r="S1245" i="4"/>
  <c r="R1245" i="4" s="1"/>
  <c r="S1246" i="4"/>
  <c r="R1246" i="4" s="1"/>
  <c r="R1247" i="4"/>
  <c r="S1247" i="4"/>
  <c r="S1248" i="4"/>
  <c r="R1248" i="4" s="1"/>
  <c r="S1249" i="4"/>
  <c r="R1249" i="4" s="1"/>
  <c r="S1250" i="4"/>
  <c r="R1250" i="4" s="1"/>
  <c r="R1251" i="4"/>
  <c r="S1251" i="4"/>
  <c r="S1252" i="4"/>
  <c r="R1252" i="4" s="1"/>
  <c r="S1253" i="4"/>
  <c r="R1253" i="4" s="1"/>
  <c r="S1254" i="4"/>
  <c r="R1254" i="4" s="1"/>
  <c r="R1255" i="4"/>
  <c r="S1255" i="4"/>
  <c r="S1256" i="4"/>
  <c r="R1256" i="4" s="1"/>
  <c r="R1257" i="4"/>
  <c r="S1257" i="4"/>
  <c r="S1258" i="4"/>
  <c r="R1258" i="4" s="1"/>
  <c r="R1259" i="4"/>
  <c r="S1259" i="4"/>
  <c r="S1260" i="4"/>
  <c r="R1260" i="4" s="1"/>
  <c r="S1261" i="4"/>
  <c r="R1261" i="4" s="1"/>
  <c r="S1262" i="4"/>
  <c r="R1262" i="4" s="1"/>
  <c r="R1263" i="4"/>
  <c r="S1263" i="4"/>
  <c r="S1264" i="4"/>
  <c r="R1264" i="4" s="1"/>
  <c r="R1265" i="4"/>
  <c r="S1265" i="4"/>
  <c r="R1266" i="4"/>
  <c r="S1266" i="4"/>
  <c r="R1267" i="4"/>
  <c r="S1267" i="4"/>
  <c r="S1268" i="4"/>
  <c r="R1268" i="4" s="1"/>
  <c r="R1269" i="4"/>
  <c r="S1269" i="4"/>
  <c r="S1270" i="4"/>
  <c r="R1270" i="4" s="1"/>
  <c r="R1271" i="4"/>
  <c r="S1271" i="4"/>
  <c r="S1272" i="4"/>
  <c r="R1272" i="4" s="1"/>
  <c r="S1273" i="4"/>
  <c r="R1273" i="4" s="1"/>
  <c r="R1274" i="4"/>
  <c r="S1274" i="4"/>
  <c r="R1275" i="4"/>
  <c r="S1275" i="4"/>
  <c r="S1276" i="4"/>
  <c r="R1276" i="4" s="1"/>
  <c r="S1277" i="4"/>
  <c r="R1277" i="4" s="1"/>
  <c r="R1278" i="4"/>
  <c r="S1278" i="4"/>
  <c r="R1279" i="4"/>
  <c r="S1279" i="4"/>
  <c r="S1280" i="4"/>
  <c r="R1280" i="4" s="1"/>
  <c r="S1281" i="4"/>
  <c r="R1281" i="4" s="1"/>
  <c r="S1282" i="4"/>
  <c r="R1282" i="4" s="1"/>
  <c r="R1283" i="4"/>
  <c r="S1283" i="4"/>
  <c r="S1284" i="4"/>
  <c r="R1284" i="4" s="1"/>
  <c r="S1285" i="4"/>
  <c r="R1285" i="4" s="1"/>
  <c r="S1286" i="4"/>
  <c r="R1286" i="4" s="1"/>
  <c r="R1287" i="4"/>
  <c r="S1287" i="4"/>
  <c r="S1288" i="4"/>
  <c r="R1288" i="4" s="1"/>
  <c r="R1289" i="4"/>
  <c r="S1289" i="4"/>
  <c r="S1290" i="4"/>
  <c r="R1290" i="4" s="1"/>
  <c r="R1291" i="4"/>
  <c r="S1291" i="4"/>
  <c r="S1292" i="4"/>
  <c r="R1292" i="4" s="1"/>
  <c r="S1293" i="4"/>
  <c r="R1293" i="4" s="1"/>
  <c r="S1294" i="4"/>
  <c r="R1294" i="4" s="1"/>
  <c r="R1295" i="4"/>
  <c r="S1295" i="4"/>
  <c r="S1296" i="4"/>
  <c r="R1296" i="4" s="1"/>
  <c r="R1297" i="4"/>
  <c r="S1297" i="4"/>
  <c r="R1298" i="4"/>
  <c r="S1298" i="4"/>
  <c r="R1299" i="4"/>
  <c r="S1299" i="4"/>
  <c r="S1300" i="4"/>
  <c r="R1300" i="4" s="1"/>
  <c r="R1301" i="4"/>
  <c r="S1301" i="4"/>
  <c r="S1302" i="4"/>
  <c r="R1302" i="4" s="1"/>
  <c r="R1303" i="4"/>
  <c r="S1303" i="4"/>
  <c r="S1304" i="4"/>
  <c r="R1304" i="4" s="1"/>
  <c r="S1305" i="4"/>
  <c r="R1305" i="4" s="1"/>
  <c r="R1306" i="4"/>
  <c r="S1306" i="4"/>
  <c r="R1307" i="4"/>
  <c r="S1307" i="4"/>
  <c r="S1308" i="4"/>
  <c r="R1308" i="4" s="1"/>
  <c r="S1309" i="4"/>
  <c r="R1309" i="4" s="1"/>
  <c r="S1310" i="4"/>
  <c r="R1310" i="4" s="1"/>
  <c r="R1311" i="4"/>
  <c r="S1311" i="4"/>
  <c r="S1312" i="4"/>
  <c r="R1312" i="4" s="1"/>
  <c r="S1313" i="4"/>
  <c r="R1313" i="4" s="1"/>
  <c r="S1314" i="4"/>
  <c r="R1314" i="4" s="1"/>
  <c r="R1315" i="4"/>
  <c r="S1315" i="4"/>
  <c r="S1316" i="4"/>
  <c r="R1316" i="4" s="1"/>
  <c r="S1317" i="4"/>
  <c r="R1317" i="4" s="1"/>
  <c r="S1318" i="4"/>
  <c r="R1318" i="4" s="1"/>
  <c r="R1319" i="4"/>
  <c r="S1319" i="4"/>
  <c r="S1320" i="4"/>
  <c r="R1320" i="4" s="1"/>
  <c r="R1321" i="4"/>
  <c r="S1321" i="4"/>
  <c r="S1322" i="4"/>
  <c r="R1322" i="4" s="1"/>
  <c r="R1323" i="4"/>
  <c r="S1323" i="4"/>
  <c r="S1324" i="4"/>
  <c r="R1324" i="4" s="1"/>
  <c r="S1325" i="4"/>
  <c r="R1325" i="4" s="1"/>
  <c r="S1326" i="4"/>
  <c r="R1326" i="4" s="1"/>
  <c r="S1327" i="4"/>
  <c r="R1327" i="4" s="1"/>
  <c r="S1328" i="4"/>
  <c r="R1328" i="4" s="1"/>
  <c r="R1329" i="4"/>
  <c r="S1329" i="4"/>
  <c r="R1330" i="4"/>
  <c r="S1330" i="4"/>
  <c r="S1331" i="4"/>
  <c r="R1331" i="4" s="1"/>
  <c r="S1332" i="4"/>
  <c r="R1332" i="4" s="1"/>
  <c r="S1333" i="4"/>
  <c r="R1333" i="4" s="1"/>
  <c r="R1334" i="4"/>
  <c r="S1334" i="4"/>
  <c r="S1335" i="4"/>
  <c r="R1335" i="4" s="1"/>
  <c r="S1336" i="4"/>
  <c r="R1336" i="4" s="1"/>
  <c r="S1337" i="4"/>
  <c r="R1337" i="4" s="1"/>
  <c r="S1338" i="4"/>
  <c r="R1338" i="4" s="1"/>
  <c r="R1339" i="4"/>
  <c r="S1339" i="4"/>
  <c r="S1340" i="4"/>
  <c r="R1340" i="4" s="1"/>
  <c r="S1341" i="4"/>
  <c r="R1341" i="4" s="1"/>
  <c r="S1342" i="4"/>
  <c r="R1342" i="4" s="1"/>
  <c r="S1343" i="4"/>
  <c r="R1343" i="4" s="1"/>
  <c r="S1344" i="4"/>
  <c r="R1344" i="4" s="1"/>
  <c r="S1345" i="4"/>
  <c r="R1345" i="4" s="1"/>
  <c r="S1346" i="4"/>
  <c r="R1346" i="4" s="1"/>
  <c r="S1347" i="4"/>
  <c r="R1347" i="4" s="1"/>
  <c r="S1348" i="4"/>
  <c r="R1348" i="4" s="1"/>
  <c r="S1349" i="4"/>
  <c r="R1349" i="4" s="1"/>
  <c r="S1350" i="4"/>
  <c r="R1350" i="4" s="1"/>
  <c r="S1351" i="4"/>
  <c r="R1351" i="4" s="1"/>
  <c r="S1352" i="4"/>
  <c r="R1352" i="4" s="1"/>
  <c r="R1353" i="4"/>
  <c r="S1353" i="4"/>
  <c r="S1354" i="4"/>
  <c r="R1354" i="4" s="1"/>
  <c r="S1355" i="4"/>
  <c r="R1355" i="4" s="1"/>
  <c r="S1356" i="4"/>
  <c r="R1356" i="4" s="1"/>
  <c r="S1357" i="4"/>
  <c r="R1357" i="4" s="1"/>
  <c r="S1358" i="4"/>
  <c r="R1358" i="4" s="1"/>
  <c r="S1359" i="4"/>
  <c r="R1359" i="4" s="1"/>
  <c r="S1360" i="4"/>
  <c r="R1360" i="4" s="1"/>
  <c r="S1361" i="4"/>
  <c r="R1361" i="4" s="1"/>
  <c r="R1362" i="4"/>
  <c r="S1362" i="4"/>
  <c r="S1363" i="4"/>
  <c r="R1363" i="4" s="1"/>
  <c r="S1364" i="4"/>
  <c r="R1364" i="4" s="1"/>
  <c r="S1365" i="4"/>
  <c r="R1365" i="4" s="1"/>
  <c r="S1366" i="4"/>
  <c r="R1366" i="4" s="1"/>
  <c r="S1367" i="4"/>
  <c r="R1367" i="4" s="1"/>
  <c r="S1368" i="4"/>
  <c r="R1368" i="4" s="1"/>
  <c r="S1369" i="4"/>
  <c r="R1369" i="4" s="1"/>
  <c r="R1370" i="4"/>
  <c r="S1370" i="4"/>
  <c r="R1371" i="4"/>
  <c r="S1371" i="4"/>
  <c r="S1372" i="4"/>
  <c r="R1372" i="4" s="1"/>
  <c r="S1373" i="4"/>
  <c r="R1373" i="4" s="1"/>
  <c r="S1374" i="4"/>
  <c r="R1374" i="4" s="1"/>
  <c r="R1375" i="4"/>
  <c r="S1375" i="4"/>
  <c r="S1376" i="4"/>
  <c r="R1376" i="4" s="1"/>
  <c r="S1377" i="4"/>
  <c r="R1377" i="4" s="1"/>
  <c r="S1378" i="4"/>
  <c r="R1378" i="4" s="1"/>
  <c r="S1379" i="4"/>
  <c r="R1379" i="4" s="1"/>
  <c r="S1380" i="4"/>
  <c r="R1380" i="4" s="1"/>
  <c r="S1381" i="4"/>
  <c r="R1381" i="4" s="1"/>
  <c r="S1382" i="4"/>
  <c r="R1382" i="4" s="1"/>
  <c r="S1383" i="4"/>
  <c r="R1383" i="4" s="1"/>
  <c r="S1384" i="4"/>
  <c r="R1384" i="4" s="1"/>
  <c r="R1385" i="4"/>
  <c r="S1385" i="4"/>
  <c r="S1386" i="4"/>
  <c r="R1386" i="4" s="1"/>
  <c r="S1387" i="4"/>
  <c r="R1387" i="4" s="1"/>
  <c r="S1388" i="4"/>
  <c r="R1388" i="4" s="1"/>
  <c r="S1389" i="4"/>
  <c r="R1389" i="4" s="1"/>
  <c r="S1390" i="4"/>
  <c r="R1390" i="4" s="1"/>
  <c r="S1391" i="4"/>
  <c r="R1391" i="4" s="1"/>
  <c r="S1392" i="4"/>
  <c r="R1392" i="4" s="1"/>
  <c r="R1393" i="4"/>
  <c r="S1393" i="4"/>
  <c r="R1394" i="4"/>
  <c r="S1394" i="4"/>
  <c r="S1395" i="4"/>
  <c r="R1395" i="4" s="1"/>
  <c r="S1396" i="4"/>
  <c r="R1396" i="4" s="1"/>
  <c r="R1397" i="4"/>
  <c r="S1397" i="4"/>
  <c r="R1398" i="4"/>
  <c r="S1398" i="4"/>
  <c r="S1399" i="4"/>
  <c r="R1399" i="4" s="1"/>
  <c r="S1400" i="4"/>
  <c r="R1400" i="4" s="1"/>
  <c r="S1401" i="4"/>
  <c r="R1401" i="4" s="1"/>
  <c r="S1402" i="4"/>
  <c r="R1402" i="4" s="1"/>
  <c r="R1403" i="4"/>
  <c r="S1403" i="4"/>
  <c r="S1404" i="4"/>
  <c r="R1404" i="4" s="1"/>
  <c r="S1405" i="4"/>
  <c r="R1405" i="4" s="1"/>
  <c r="S1406" i="4"/>
  <c r="R1406" i="4" s="1"/>
  <c r="S1407" i="4"/>
  <c r="R1407" i="4" s="1"/>
  <c r="S1408" i="4"/>
  <c r="R1408" i="4" s="1"/>
  <c r="S1409" i="4"/>
  <c r="R1409" i="4" s="1"/>
  <c r="S1410" i="4"/>
  <c r="R1410" i="4" s="1"/>
  <c r="S1411" i="4"/>
  <c r="R1411" i="4" s="1"/>
  <c r="S1412" i="4"/>
  <c r="R1412" i="4" s="1"/>
  <c r="S1413" i="4"/>
  <c r="R1413" i="4" s="1"/>
  <c r="S1414" i="4"/>
  <c r="R1414" i="4" s="1"/>
  <c r="R1415" i="4"/>
  <c r="S1415" i="4"/>
  <c r="S1416" i="4"/>
  <c r="R1416" i="4" s="1"/>
  <c r="R1417" i="4"/>
  <c r="S1417" i="4"/>
  <c r="S1418" i="4"/>
  <c r="R1418" i="4" s="1"/>
  <c r="S1419" i="4"/>
  <c r="R1419" i="4" s="1"/>
  <c r="S1420" i="4"/>
  <c r="R1420" i="4" s="1"/>
  <c r="R1421" i="4"/>
  <c r="S1421" i="4"/>
  <c r="S1422" i="4"/>
  <c r="R1422" i="4" s="1"/>
  <c r="S1423" i="4"/>
  <c r="R1423" i="4" s="1"/>
  <c r="S1424" i="4"/>
  <c r="R1424" i="4" s="1"/>
  <c r="S1425" i="4"/>
  <c r="R1425" i="4" s="1"/>
  <c r="R1426" i="4"/>
  <c r="S1426" i="4"/>
  <c r="S1427" i="4"/>
  <c r="R1427" i="4" s="1"/>
  <c r="S1428" i="4"/>
  <c r="R1428" i="4" s="1"/>
  <c r="S1429" i="4"/>
  <c r="R1429" i="4" s="1"/>
  <c r="S1430" i="4"/>
  <c r="R1430" i="4" s="1"/>
  <c r="S1431" i="4"/>
  <c r="R1431" i="4" s="1"/>
  <c r="S1432" i="4"/>
  <c r="R1432" i="4" s="1"/>
  <c r="S1433" i="4"/>
  <c r="R1433" i="4" s="1"/>
  <c r="R1434" i="4"/>
  <c r="S1434" i="4"/>
  <c r="R1435" i="4"/>
  <c r="S1435" i="4"/>
  <c r="S1436" i="4"/>
  <c r="R1436" i="4" s="1"/>
  <c r="S1437" i="4"/>
  <c r="R1437" i="4" s="1"/>
  <c r="S1438" i="4"/>
  <c r="R1438" i="4" s="1"/>
  <c r="R1439" i="4"/>
  <c r="S1439" i="4"/>
  <c r="S1440" i="4"/>
  <c r="R1440" i="4" s="1"/>
  <c r="S1441" i="4"/>
  <c r="R1441" i="4" s="1"/>
  <c r="S1442" i="4"/>
  <c r="R1442" i="4" s="1"/>
  <c r="S1443" i="4"/>
  <c r="R1443" i="4" s="1"/>
  <c r="S1444" i="4"/>
  <c r="R1444" i="4" s="1"/>
  <c r="S1445" i="4"/>
  <c r="R1445" i="4" s="1"/>
  <c r="S1446" i="4"/>
  <c r="R1446" i="4" s="1"/>
  <c r="S1447" i="4"/>
  <c r="R1447" i="4" s="1"/>
  <c r="S1448" i="4"/>
  <c r="R1448" i="4" s="1"/>
  <c r="R1449" i="4"/>
  <c r="S1449" i="4"/>
  <c r="S1450" i="4"/>
  <c r="R1450" i="4" s="1"/>
  <c r="S1451" i="4"/>
  <c r="R1451" i="4" s="1"/>
  <c r="S1452" i="4"/>
  <c r="R1452" i="4" s="1"/>
  <c r="S1453" i="4"/>
  <c r="R1453" i="4" s="1"/>
  <c r="S1454" i="4"/>
  <c r="R1454" i="4" s="1"/>
  <c r="S1455" i="4"/>
  <c r="R1455" i="4" s="1"/>
  <c r="S1456" i="4"/>
  <c r="R1456" i="4" s="1"/>
  <c r="R1457" i="4"/>
  <c r="S1457" i="4"/>
  <c r="R1458" i="4"/>
  <c r="S1458" i="4"/>
  <c r="S1459" i="4"/>
  <c r="R1459" i="4" s="1"/>
  <c r="S1460" i="4"/>
  <c r="R1460" i="4" s="1"/>
  <c r="S1461" i="4"/>
  <c r="R1461" i="4" s="1"/>
  <c r="R1462" i="4"/>
  <c r="S1462" i="4"/>
  <c r="S1463" i="4"/>
  <c r="R1463" i="4" s="1"/>
  <c r="S1464" i="4"/>
  <c r="R1464" i="4" s="1"/>
  <c r="S1465" i="4"/>
  <c r="R1465" i="4" s="1"/>
  <c r="S1466" i="4"/>
  <c r="R1466" i="4" s="1"/>
  <c r="R1467" i="4"/>
  <c r="S1467" i="4"/>
  <c r="S1468" i="4"/>
  <c r="R1468" i="4" s="1"/>
  <c r="S1469" i="4"/>
  <c r="R1469" i="4" s="1"/>
  <c r="S1470" i="4"/>
  <c r="R1470" i="4" s="1"/>
  <c r="S1471" i="4"/>
  <c r="R1471" i="4" s="1"/>
  <c r="S1472" i="4"/>
  <c r="R1472" i="4" s="1"/>
  <c r="S1473" i="4"/>
  <c r="R1473" i="4" s="1"/>
  <c r="S1474" i="4"/>
  <c r="R1474" i="4" s="1"/>
  <c r="S1475" i="4"/>
  <c r="R1475" i="4" s="1"/>
  <c r="S1476" i="4"/>
  <c r="R1476" i="4" s="1"/>
  <c r="S1477" i="4"/>
  <c r="R1477" i="4" s="1"/>
  <c r="S1478" i="4"/>
  <c r="R1478" i="4" s="1"/>
  <c r="R1479" i="4"/>
  <c r="S1479" i="4"/>
  <c r="S1480" i="4"/>
  <c r="R1480" i="4" s="1"/>
  <c r="R1481" i="4"/>
  <c r="S1481" i="4"/>
  <c r="S1482" i="4"/>
  <c r="R1482" i="4" s="1"/>
  <c r="S1483" i="4"/>
  <c r="R1483" i="4" s="1"/>
  <c r="S1484" i="4"/>
  <c r="R1484" i="4" s="1"/>
  <c r="R1485" i="4"/>
  <c r="S1485" i="4"/>
  <c r="S1486" i="4"/>
  <c r="R1486" i="4" s="1"/>
  <c r="S1487" i="4"/>
  <c r="R1487" i="4" s="1"/>
  <c r="S1488" i="4"/>
  <c r="R1488" i="4" s="1"/>
  <c r="S1489" i="4"/>
  <c r="R1489" i="4" s="1"/>
  <c r="R1490" i="4"/>
  <c r="S1490" i="4"/>
  <c r="S1491" i="4"/>
  <c r="R1491" i="4" s="1"/>
  <c r="S1492" i="4"/>
  <c r="R1492" i="4" s="1"/>
  <c r="S1493" i="4"/>
  <c r="R1493" i="4" s="1"/>
  <c r="S1494" i="4"/>
  <c r="R1494" i="4" s="1"/>
  <c r="S1495" i="4"/>
  <c r="R1495" i="4" s="1"/>
  <c r="S1496" i="4"/>
  <c r="R1496" i="4" s="1"/>
  <c r="S1497" i="4"/>
  <c r="R1497" i="4" s="1"/>
  <c r="R1498" i="4"/>
  <c r="S1498" i="4"/>
  <c r="R1499" i="4"/>
  <c r="S1499" i="4"/>
  <c r="S1500" i="4"/>
  <c r="R1500" i="4" s="1"/>
  <c r="S1501" i="4"/>
  <c r="R1501" i="4" s="1"/>
  <c r="S1502" i="4"/>
  <c r="R1502" i="4" s="1"/>
  <c r="R1503" i="4"/>
  <c r="S1503" i="4"/>
  <c r="S1504" i="4"/>
  <c r="R1504" i="4" s="1"/>
  <c r="S1505" i="4"/>
  <c r="R1505" i="4" s="1"/>
  <c r="S1506" i="4"/>
  <c r="R1506" i="4" s="1"/>
  <c r="R1507" i="4"/>
  <c r="S1507" i="4"/>
  <c r="S1508" i="4"/>
  <c r="R1508" i="4" s="1"/>
  <c r="S1509" i="4"/>
  <c r="R1509" i="4" s="1"/>
  <c r="S1510" i="4"/>
  <c r="R1510" i="4" s="1"/>
  <c r="S1511" i="4"/>
  <c r="R1511" i="4" s="1"/>
  <c r="S1512" i="4"/>
  <c r="R1512" i="4" s="1"/>
  <c r="R1513" i="4"/>
  <c r="S1513" i="4"/>
  <c r="S1514" i="4"/>
  <c r="R1514" i="4" s="1"/>
  <c r="S1515" i="4"/>
  <c r="R1515" i="4" s="1"/>
  <c r="S1516" i="4"/>
  <c r="R1516" i="4" s="1"/>
  <c r="S1517" i="4"/>
  <c r="R1517" i="4" s="1"/>
  <c r="S1518" i="4"/>
  <c r="R1518" i="4" s="1"/>
  <c r="S1519" i="4"/>
  <c r="R1519" i="4" s="1"/>
  <c r="S1520" i="4"/>
  <c r="R1520" i="4" s="1"/>
  <c r="R1521" i="4"/>
  <c r="S1521" i="4"/>
  <c r="R1522" i="4"/>
  <c r="S1522" i="4"/>
  <c r="S1523" i="4"/>
  <c r="R1523" i="4" s="1"/>
  <c r="S1524" i="4"/>
  <c r="R1524" i="4" s="1"/>
  <c r="S1525" i="4"/>
  <c r="R1525" i="4" s="1"/>
  <c r="R1526" i="4"/>
  <c r="S1526" i="4"/>
  <c r="S1527" i="4"/>
  <c r="R1527" i="4" s="1"/>
  <c r="S1528" i="4"/>
  <c r="R1528" i="4" s="1"/>
  <c r="S1529" i="4"/>
  <c r="R1529" i="4" s="1"/>
  <c r="S1530" i="4"/>
  <c r="R1530" i="4" s="1"/>
  <c r="R1531" i="4"/>
  <c r="S1531" i="4"/>
  <c r="S1532" i="4"/>
  <c r="R1532" i="4" s="1"/>
  <c r="S1533" i="4"/>
  <c r="R1533" i="4" s="1"/>
  <c r="S1534" i="4"/>
  <c r="R1534" i="4" s="1"/>
  <c r="S1535" i="4"/>
  <c r="R1535" i="4" s="1"/>
  <c r="S1536" i="4"/>
  <c r="R1536" i="4" s="1"/>
  <c r="S1537" i="4"/>
  <c r="R1537" i="4" s="1"/>
  <c r="S1538" i="4"/>
  <c r="R1538" i="4" s="1"/>
  <c r="R1539" i="4"/>
  <c r="S1539" i="4"/>
  <c r="S1540" i="4"/>
  <c r="R1540" i="4" s="1"/>
  <c r="S1541" i="4"/>
  <c r="R1541" i="4" s="1"/>
  <c r="S1542" i="4"/>
  <c r="R1542" i="4" s="1"/>
  <c r="R1543" i="4"/>
  <c r="S1543" i="4"/>
  <c r="S1544" i="4"/>
  <c r="R1544" i="4" s="1"/>
  <c r="R1545" i="4"/>
  <c r="S1545" i="4"/>
  <c r="S1546" i="4"/>
  <c r="R1546" i="4" s="1"/>
  <c r="S1547" i="4"/>
  <c r="R1547" i="4" s="1"/>
  <c r="S1548" i="4"/>
  <c r="R1548" i="4" s="1"/>
  <c r="R1549" i="4"/>
  <c r="S1549" i="4"/>
  <c r="S1550" i="4"/>
  <c r="R1550" i="4" s="1"/>
  <c r="S1551" i="4"/>
  <c r="R1551" i="4" s="1"/>
  <c r="S1552" i="4"/>
  <c r="R1552" i="4" s="1"/>
  <c r="S1553" i="4"/>
  <c r="R1553" i="4" s="1"/>
  <c r="R1554" i="4"/>
  <c r="S1554" i="4"/>
  <c r="S1555" i="4"/>
  <c r="R1555" i="4" s="1"/>
  <c r="S1556" i="4"/>
  <c r="R1556" i="4" s="1"/>
  <c r="R1557" i="4"/>
  <c r="S1557" i="4"/>
  <c r="S1558" i="4"/>
  <c r="R1558" i="4" s="1"/>
  <c r="S1559" i="4"/>
  <c r="R1559" i="4" s="1"/>
  <c r="S1560" i="4"/>
  <c r="R1560" i="4" s="1"/>
  <c r="S1561" i="4"/>
  <c r="R1561" i="4" s="1"/>
  <c r="R1562" i="4"/>
  <c r="S1562" i="4"/>
  <c r="R1563" i="4"/>
  <c r="S1563" i="4"/>
  <c r="S1564" i="4"/>
  <c r="R1564" i="4" s="1"/>
  <c r="S1565" i="4"/>
  <c r="R1565" i="4" s="1"/>
  <c r="S1566" i="4"/>
  <c r="R1566" i="4" s="1"/>
  <c r="R1567" i="4"/>
  <c r="S1567" i="4"/>
  <c r="S1568" i="4"/>
  <c r="R1568" i="4" s="1"/>
  <c r="S1569" i="4"/>
  <c r="R1569" i="4" s="1"/>
  <c r="S1570" i="4"/>
  <c r="R1570" i="4" s="1"/>
  <c r="S1571" i="4"/>
  <c r="R1571" i="4" s="1"/>
  <c r="S1572" i="4"/>
  <c r="R1572" i="4" s="1"/>
  <c r="S1573" i="4"/>
  <c r="R1573" i="4" s="1"/>
  <c r="S1574" i="4"/>
  <c r="R1574" i="4" s="1"/>
  <c r="S1575" i="4"/>
  <c r="R1575" i="4" s="1"/>
  <c r="S1576" i="4"/>
  <c r="R1576" i="4" s="1"/>
  <c r="R1577" i="4"/>
  <c r="S1577" i="4"/>
  <c r="S1578" i="4"/>
  <c r="R1578" i="4" s="1"/>
  <c r="S1579" i="4"/>
  <c r="R1579" i="4" s="1"/>
  <c r="S1580" i="4"/>
  <c r="R1580" i="4" s="1"/>
  <c r="S1581" i="4"/>
  <c r="R1581" i="4" s="1"/>
  <c r="S1582" i="4"/>
  <c r="R1582" i="4" s="1"/>
  <c r="S1583" i="4"/>
  <c r="R1583" i="4" s="1"/>
  <c r="S1584" i="4"/>
  <c r="R1584" i="4" s="1"/>
  <c r="R1585" i="4"/>
  <c r="S1585" i="4"/>
  <c r="R1586" i="4"/>
  <c r="S1586" i="4"/>
  <c r="S1587" i="4"/>
  <c r="R1587" i="4" s="1"/>
  <c r="S1588" i="4"/>
  <c r="R1588" i="4" s="1"/>
  <c r="S1589" i="4"/>
  <c r="R1589" i="4" s="1"/>
  <c r="R1590" i="4"/>
  <c r="S1590" i="4"/>
  <c r="S1591" i="4"/>
  <c r="R1591" i="4" s="1"/>
  <c r="S1592" i="4"/>
  <c r="R1592" i="4" s="1"/>
  <c r="S1593" i="4"/>
  <c r="R1593" i="4" s="1"/>
  <c r="S1594" i="4"/>
  <c r="R1594" i="4" s="1"/>
  <c r="R1595" i="4"/>
  <c r="S1595" i="4"/>
  <c r="S1596" i="4"/>
  <c r="R1596" i="4" s="1"/>
  <c r="S1597" i="4"/>
  <c r="R1597" i="4" s="1"/>
  <c r="S1598" i="4"/>
  <c r="R1598" i="4" s="1"/>
  <c r="S1599" i="4"/>
  <c r="R1599" i="4" s="1"/>
  <c r="S1600" i="4"/>
  <c r="R1600" i="4" s="1"/>
  <c r="S1601" i="4"/>
  <c r="R1601" i="4" s="1"/>
  <c r="S1602" i="4"/>
  <c r="R1602" i="4" s="1"/>
  <c r="R1603" i="4"/>
  <c r="S1603" i="4"/>
  <c r="S1604" i="4"/>
  <c r="R1604" i="4" s="1"/>
  <c r="S1605" i="4"/>
  <c r="R1605" i="4" s="1"/>
  <c r="S1606" i="4"/>
  <c r="R1606" i="4" s="1"/>
  <c r="R1607" i="4"/>
  <c r="S1607" i="4"/>
  <c r="S1608" i="4"/>
  <c r="R1608" i="4" s="1"/>
  <c r="R1609" i="4"/>
  <c r="S1609" i="4"/>
  <c r="S1610" i="4"/>
  <c r="R1610" i="4" s="1"/>
  <c r="S1611" i="4"/>
  <c r="R1611" i="4" s="1"/>
  <c r="S1612" i="4"/>
  <c r="R1612" i="4" s="1"/>
  <c r="R1613" i="4"/>
  <c r="S1613" i="4"/>
  <c r="S1614" i="4"/>
  <c r="R1614" i="4" s="1"/>
  <c r="S1615" i="4"/>
  <c r="R1615" i="4" s="1"/>
  <c r="S1616" i="4"/>
  <c r="R1616" i="4" s="1"/>
  <c r="S1617" i="4"/>
  <c r="R1617" i="4" s="1"/>
  <c r="R1618" i="4"/>
  <c r="S1618" i="4"/>
  <c r="S1619" i="4"/>
  <c r="R1619" i="4" s="1"/>
  <c r="S1620" i="4"/>
  <c r="R1620" i="4" s="1"/>
  <c r="R1621" i="4"/>
  <c r="S1621" i="4"/>
  <c r="S1622" i="4"/>
  <c r="R1622" i="4" s="1"/>
  <c r="S1623" i="4"/>
  <c r="R1623" i="4" s="1"/>
  <c r="S1624" i="4"/>
  <c r="R1624" i="4" s="1"/>
  <c r="S1625" i="4"/>
  <c r="R1625" i="4" s="1"/>
  <c r="R1626" i="4"/>
  <c r="S1626" i="4"/>
  <c r="R1627" i="4"/>
  <c r="S1627" i="4"/>
  <c r="S1628" i="4"/>
  <c r="R1628" i="4" s="1"/>
  <c r="S1629" i="4"/>
  <c r="R1629" i="4" s="1"/>
  <c r="S1630" i="4"/>
  <c r="R1630" i="4" s="1"/>
  <c r="R1631" i="4"/>
  <c r="S1631" i="4"/>
  <c r="S1632" i="4"/>
  <c r="R1632" i="4" s="1"/>
  <c r="S1633" i="4"/>
  <c r="R1633" i="4" s="1"/>
  <c r="S1634" i="4"/>
  <c r="R1634" i="4" s="1"/>
  <c r="S1635" i="4"/>
  <c r="R1635" i="4" s="1"/>
  <c r="S1636" i="4"/>
  <c r="R1636" i="4" s="1"/>
  <c r="S1637" i="4"/>
  <c r="R1637" i="4" s="1"/>
  <c r="S1638" i="4"/>
  <c r="R1638" i="4" s="1"/>
  <c r="S1639" i="4"/>
  <c r="R1639" i="4" s="1"/>
  <c r="S1640" i="4"/>
  <c r="R1640" i="4" s="1"/>
  <c r="R1641" i="4"/>
  <c r="S1641" i="4"/>
  <c r="S1642" i="4"/>
  <c r="R1642" i="4" s="1"/>
  <c r="S1643" i="4"/>
  <c r="R1643" i="4" s="1"/>
  <c r="S1644" i="4"/>
  <c r="R1644" i="4" s="1"/>
  <c r="S1645" i="4"/>
  <c r="R1645" i="4" s="1"/>
  <c r="S1646" i="4"/>
  <c r="R1646" i="4" s="1"/>
  <c r="S1647" i="4"/>
  <c r="R1647" i="4" s="1"/>
  <c r="S1648" i="4"/>
  <c r="R1648" i="4" s="1"/>
  <c r="R1649" i="4"/>
  <c r="S1649" i="4"/>
  <c r="R1650" i="4"/>
  <c r="S1650" i="4"/>
  <c r="S1651" i="4"/>
  <c r="R1651" i="4" s="1"/>
  <c r="S1652" i="4"/>
  <c r="R1652" i="4" s="1"/>
  <c r="R1653" i="4"/>
  <c r="S1653" i="4"/>
  <c r="R1654" i="4"/>
  <c r="S1654" i="4"/>
  <c r="S1655" i="4"/>
  <c r="R1655" i="4" s="1"/>
  <c r="S1656" i="4"/>
  <c r="R1656" i="4" s="1"/>
  <c r="S1657" i="4"/>
  <c r="R1657" i="4" s="1"/>
  <c r="S1658" i="4"/>
  <c r="R1658" i="4" s="1"/>
  <c r="R1659" i="4"/>
  <c r="S1659" i="4"/>
  <c r="S1660" i="4"/>
  <c r="R1660" i="4" s="1"/>
  <c r="S1661" i="4"/>
  <c r="R1661" i="4" s="1"/>
  <c r="S1662" i="4"/>
  <c r="R1662" i="4" s="1"/>
  <c r="S1663" i="4"/>
  <c r="R1663" i="4" s="1"/>
  <c r="S1664" i="4"/>
  <c r="R1664" i="4" s="1"/>
  <c r="S1665" i="4"/>
  <c r="R1665" i="4" s="1"/>
  <c r="S1666" i="4"/>
  <c r="R1666" i="4" s="1"/>
  <c r="R1667" i="4"/>
  <c r="S1667" i="4"/>
  <c r="S1668" i="4"/>
  <c r="R1668" i="4" s="1"/>
  <c r="S1669" i="4"/>
  <c r="R1669" i="4" s="1"/>
  <c r="S1670" i="4"/>
  <c r="R1670" i="4" s="1"/>
  <c r="S1671" i="4"/>
  <c r="R1671" i="4" s="1"/>
  <c r="S1672" i="4"/>
  <c r="R1672" i="4" s="1"/>
  <c r="R1673" i="4"/>
  <c r="S1673" i="4"/>
  <c r="S1674" i="4"/>
  <c r="R1674" i="4" s="1"/>
  <c r="S1675" i="4"/>
  <c r="R1675" i="4" s="1"/>
  <c r="S1676" i="4"/>
  <c r="R1676" i="4" s="1"/>
  <c r="S1677" i="4"/>
  <c r="R1677" i="4" s="1"/>
  <c r="S1678" i="4"/>
  <c r="R1678" i="4" s="1"/>
  <c r="S1679" i="4"/>
  <c r="R1679" i="4" s="1"/>
  <c r="S1680" i="4"/>
  <c r="R1680" i="4" s="1"/>
  <c r="S1681" i="4"/>
  <c r="R1681" i="4" s="1"/>
  <c r="R1682" i="4"/>
  <c r="S1682" i="4"/>
  <c r="S1683" i="4"/>
  <c r="R1683" i="4" s="1"/>
  <c r="S1684" i="4"/>
  <c r="R1684" i="4" s="1"/>
  <c r="R1685" i="4"/>
  <c r="S1685" i="4"/>
  <c r="S1686" i="4"/>
  <c r="R1686" i="4" s="1"/>
  <c r="S1687" i="4"/>
  <c r="R1687" i="4" s="1"/>
  <c r="S1688" i="4"/>
  <c r="R1688" i="4" s="1"/>
  <c r="S1689" i="4"/>
  <c r="R1689" i="4" s="1"/>
  <c r="R1690" i="4"/>
  <c r="S1690" i="4"/>
  <c r="R1691" i="4"/>
  <c r="S1691" i="4"/>
  <c r="S1692" i="4"/>
  <c r="R1692" i="4" s="1"/>
  <c r="S1693" i="4"/>
  <c r="R1693" i="4" s="1"/>
  <c r="R1694" i="4"/>
  <c r="S1694" i="4"/>
  <c r="R1695" i="4"/>
  <c r="S1695" i="4"/>
  <c r="S1696" i="4"/>
  <c r="R1696" i="4" s="1"/>
  <c r="S1697" i="4"/>
  <c r="R1697" i="4" s="1"/>
  <c r="S1698" i="4"/>
  <c r="R1698" i="4" s="1"/>
  <c r="R1699" i="4"/>
  <c r="S1699" i="4"/>
  <c r="S1700" i="4"/>
  <c r="R1700" i="4" s="1"/>
  <c r="S1701" i="4"/>
  <c r="R1701" i="4" s="1"/>
  <c r="S1702" i="4"/>
  <c r="R1702" i="4" s="1"/>
  <c r="S1703" i="4"/>
  <c r="R1703" i="4" s="1"/>
  <c r="S1704" i="4"/>
  <c r="R1704" i="4" s="1"/>
  <c r="R1705" i="4"/>
  <c r="S1705" i="4"/>
  <c r="S1706" i="4"/>
  <c r="R1706" i="4" s="1"/>
  <c r="S1707" i="4"/>
  <c r="R1707" i="4" s="1"/>
  <c r="S1708" i="4"/>
  <c r="R1708" i="4" s="1"/>
  <c r="S1709" i="4"/>
  <c r="R1709" i="4" s="1"/>
  <c r="S1710" i="4"/>
  <c r="R1710" i="4" s="1"/>
  <c r="S1711" i="4"/>
  <c r="R1711" i="4" s="1"/>
  <c r="S1712" i="4"/>
  <c r="R1712" i="4" s="1"/>
  <c r="R1713" i="4"/>
  <c r="S1713" i="4"/>
  <c r="R1714" i="4"/>
  <c r="S1714" i="4"/>
  <c r="S1715" i="4"/>
  <c r="R1715" i="4" s="1"/>
  <c r="S1716" i="4"/>
  <c r="R1716" i="4" s="1"/>
  <c r="S1717" i="4"/>
  <c r="R1717" i="4" s="1"/>
  <c r="R1718" i="4"/>
  <c r="S1718" i="4"/>
  <c r="S1719" i="4"/>
  <c r="R1719" i="4" s="1"/>
  <c r="S1720" i="4"/>
  <c r="R1720" i="4" s="1"/>
  <c r="S1721" i="4"/>
  <c r="R1721" i="4" s="1"/>
  <c r="S1722" i="4"/>
  <c r="R1722" i="4" s="1"/>
  <c r="R1723" i="4"/>
  <c r="S1723" i="4"/>
  <c r="S1724" i="4"/>
  <c r="R1724" i="4" s="1"/>
  <c r="R1725" i="4"/>
  <c r="S1725" i="4"/>
  <c r="S1726" i="4"/>
  <c r="R1726" i="4" s="1"/>
  <c r="S1727" i="4"/>
  <c r="R1727" i="4" s="1"/>
  <c r="S1728" i="4"/>
  <c r="R1728" i="4" s="1"/>
  <c r="S1729" i="4"/>
  <c r="R1729" i="4" s="1"/>
  <c r="S1730" i="4"/>
  <c r="R1730" i="4" s="1"/>
  <c r="S1731" i="4"/>
  <c r="R1731" i="4" s="1"/>
  <c r="S1732" i="4"/>
  <c r="R1732" i="4" s="1"/>
  <c r="S1733" i="4"/>
  <c r="R1733" i="4" s="1"/>
  <c r="R1734" i="4"/>
  <c r="S1734" i="4"/>
  <c r="R1735" i="4"/>
  <c r="S1735" i="4"/>
  <c r="S1736" i="4"/>
  <c r="R1736" i="4" s="1"/>
  <c r="R1737" i="4"/>
  <c r="S1737" i="4"/>
  <c r="S1738" i="4"/>
  <c r="R1738" i="4" s="1"/>
  <c r="S1739" i="4"/>
  <c r="R1739" i="4" s="1"/>
  <c r="S1740" i="4"/>
  <c r="R1740" i="4" s="1"/>
  <c r="R1741" i="4"/>
  <c r="S1741" i="4"/>
  <c r="S1742" i="4"/>
  <c r="R1742" i="4" s="1"/>
  <c r="R1743" i="4"/>
  <c r="S1743" i="4"/>
  <c r="S1744" i="4"/>
  <c r="R1744" i="4" s="1"/>
  <c r="S1745" i="4"/>
  <c r="R1745" i="4" s="1"/>
  <c r="R1746" i="4"/>
  <c r="S1746" i="4"/>
  <c r="S1747" i="4"/>
  <c r="R1747" i="4" s="1"/>
  <c r="S1748" i="4"/>
  <c r="R1748" i="4" s="1"/>
  <c r="S1749" i="4"/>
  <c r="R1749" i="4" s="1"/>
  <c r="S1750" i="4"/>
  <c r="R1750" i="4" s="1"/>
  <c r="S1751" i="4"/>
  <c r="R1751" i="4" s="1"/>
  <c r="S1752" i="4"/>
  <c r="R1752" i="4" s="1"/>
  <c r="S1753" i="4"/>
  <c r="R1753" i="4" s="1"/>
  <c r="S1754" i="4"/>
  <c r="R1754" i="4" s="1"/>
  <c r="R1755" i="4"/>
  <c r="S1755" i="4"/>
  <c r="S1756" i="4"/>
  <c r="R1756" i="4" s="1"/>
  <c r="R1757" i="4"/>
  <c r="S1757" i="4"/>
  <c r="S1758" i="4"/>
  <c r="R1758" i="4" s="1"/>
  <c r="S1759" i="4"/>
  <c r="R1759" i="4" s="1"/>
  <c r="S1760" i="4"/>
  <c r="R1760" i="4" s="1"/>
  <c r="S1761" i="4"/>
  <c r="R1761" i="4" s="1"/>
  <c r="S1762" i="4"/>
  <c r="R1762" i="4" s="1"/>
  <c r="R1763" i="4"/>
  <c r="S1763" i="4"/>
  <c r="S1764" i="4"/>
  <c r="R1764" i="4" s="1"/>
  <c r="S1765" i="4"/>
  <c r="R1765" i="4" s="1"/>
  <c r="R1766" i="4"/>
  <c r="S1766" i="4"/>
  <c r="R1767" i="4"/>
  <c r="S1767" i="4"/>
  <c r="S1768" i="4"/>
  <c r="R1768" i="4" s="1"/>
  <c r="R1769" i="4"/>
  <c r="S1769" i="4"/>
  <c r="S1770" i="4"/>
  <c r="R1770" i="4" s="1"/>
  <c r="S1771" i="4"/>
  <c r="R1771" i="4" s="1"/>
  <c r="S1772" i="4"/>
  <c r="R1772" i="4" s="1"/>
  <c r="R1773" i="4"/>
  <c r="S1773" i="4"/>
  <c r="S1774" i="4"/>
  <c r="R1774" i="4" s="1"/>
  <c r="R1775" i="4"/>
  <c r="S1775" i="4"/>
  <c r="S1776" i="4"/>
  <c r="R1776" i="4" s="1"/>
  <c r="S1777" i="4"/>
  <c r="R1777" i="4" s="1"/>
  <c r="R1778" i="4"/>
  <c r="S1778" i="4"/>
  <c r="S1779" i="4"/>
  <c r="R1779" i="4" s="1"/>
  <c r="S1780" i="4"/>
  <c r="R1780" i="4" s="1"/>
  <c r="S1781" i="4"/>
  <c r="R1781" i="4" s="1"/>
  <c r="S1782" i="4"/>
  <c r="R1782" i="4" s="1"/>
  <c r="S1783" i="4"/>
  <c r="R1783" i="4" s="1"/>
  <c r="S1784" i="4"/>
  <c r="R1784" i="4" s="1"/>
  <c r="S1785" i="4"/>
  <c r="R1785" i="4" s="1"/>
  <c r="S1786" i="4"/>
  <c r="R1786" i="4" s="1"/>
  <c r="R1787" i="4"/>
  <c r="S1787" i="4"/>
  <c r="S1788" i="4"/>
  <c r="R1788" i="4" s="1"/>
  <c r="R1789" i="4"/>
  <c r="S1789" i="4"/>
  <c r="R1790" i="4"/>
  <c r="S1790" i="4"/>
  <c r="S1791" i="4"/>
  <c r="R1791" i="4" s="1"/>
  <c r="S1792" i="4"/>
  <c r="R1792" i="4" s="1"/>
  <c r="S1793" i="4"/>
  <c r="R1793" i="4" s="1"/>
  <c r="S1794" i="4"/>
  <c r="R1794" i="4" s="1"/>
  <c r="R1795" i="4"/>
  <c r="S1795" i="4"/>
  <c r="S1796" i="4"/>
  <c r="R1796" i="4" s="1"/>
  <c r="S1797" i="4"/>
  <c r="R1797" i="4" s="1"/>
  <c r="R1798" i="4"/>
  <c r="S1798" i="4"/>
  <c r="R1799" i="4"/>
  <c r="S1799" i="4"/>
  <c r="S1800" i="4"/>
  <c r="R1800" i="4" s="1"/>
  <c r="R1801" i="4"/>
  <c r="S1801" i="4"/>
  <c r="S1802" i="4"/>
  <c r="R1802" i="4" s="1"/>
  <c r="S1803" i="4"/>
  <c r="R1803" i="4" s="1"/>
  <c r="S1804" i="4"/>
  <c r="R1804" i="4" s="1"/>
  <c r="R1805" i="4"/>
  <c r="S1805" i="4"/>
  <c r="S1806" i="4"/>
  <c r="R1806" i="4" s="1"/>
  <c r="R1807" i="4"/>
  <c r="S1807" i="4"/>
  <c r="S1808" i="4"/>
  <c r="R1808" i="4" s="1"/>
  <c r="S1809" i="4"/>
  <c r="R1809" i="4" s="1"/>
  <c r="R1810" i="4"/>
  <c r="S1810" i="4"/>
  <c r="S1811" i="4"/>
  <c r="R1811" i="4" s="1"/>
  <c r="S1812" i="4"/>
  <c r="R1812" i="4" s="1"/>
  <c r="S1813" i="4"/>
  <c r="R1813" i="4" s="1"/>
  <c r="S1814" i="4"/>
  <c r="R1814" i="4" s="1"/>
  <c r="S1815" i="4"/>
  <c r="R1815" i="4" s="1"/>
  <c r="S1816" i="4"/>
  <c r="R1816" i="4" s="1"/>
  <c r="S1817" i="4"/>
  <c r="R1817" i="4" s="1"/>
  <c r="R1818" i="4"/>
  <c r="S1818" i="4"/>
  <c r="R1819" i="4"/>
  <c r="S1819" i="4"/>
  <c r="S1820" i="4"/>
  <c r="R1820" i="4" s="1"/>
  <c r="R1821" i="4"/>
  <c r="S1821" i="4"/>
  <c r="R1822" i="4"/>
  <c r="S1822" i="4"/>
  <c r="S1823" i="4"/>
  <c r="R1823" i="4" s="1"/>
  <c r="S1824" i="4"/>
  <c r="R1824" i="4" s="1"/>
  <c r="S1825" i="4"/>
  <c r="R1825" i="4" s="1"/>
  <c r="S1826" i="4"/>
  <c r="R1826" i="4" s="1"/>
  <c r="R1827" i="4"/>
  <c r="S1827" i="4"/>
  <c r="S1828" i="4"/>
  <c r="R1828" i="4" s="1"/>
  <c r="S1829" i="4"/>
  <c r="R1829" i="4" s="1"/>
  <c r="R1830" i="4"/>
  <c r="S1830" i="4"/>
  <c r="S1831" i="4"/>
  <c r="R1831" i="4" s="1"/>
  <c r="S1832" i="4"/>
  <c r="R1832" i="4" s="1"/>
  <c r="R1833" i="4"/>
  <c r="S1833" i="4"/>
  <c r="S1834" i="4"/>
  <c r="R1834" i="4" s="1"/>
  <c r="S1835" i="4"/>
  <c r="R1835" i="4" s="1"/>
  <c r="S1836" i="4"/>
  <c r="R1836" i="4" s="1"/>
  <c r="S1837" i="4"/>
  <c r="R1837" i="4" s="1"/>
  <c r="S1838" i="4"/>
  <c r="R1838" i="4" s="1"/>
  <c r="R1839" i="4"/>
  <c r="S1839" i="4"/>
  <c r="S1840" i="4"/>
  <c r="R1840" i="4" s="1"/>
  <c r="S1841" i="4"/>
  <c r="R1841" i="4" s="1"/>
  <c r="R1842" i="4"/>
  <c r="S1842" i="4"/>
  <c r="S1843" i="4"/>
  <c r="R1843" i="4" s="1"/>
  <c r="S1844" i="4"/>
  <c r="R1844" i="4" s="1"/>
  <c r="R1845" i="4"/>
  <c r="S1845" i="4"/>
  <c r="S1846" i="4"/>
  <c r="R1846" i="4" s="1"/>
  <c r="S1847" i="4"/>
  <c r="R1847" i="4" s="1"/>
  <c r="S1848" i="4"/>
  <c r="R1848" i="4" s="1"/>
  <c r="S1849" i="4"/>
  <c r="R1849" i="4" s="1"/>
  <c r="R1850" i="4"/>
  <c r="S1850" i="4"/>
  <c r="R1851" i="4"/>
  <c r="S1851" i="4"/>
  <c r="S1852" i="4"/>
  <c r="R1852" i="4" s="1"/>
  <c r="R1853" i="4"/>
  <c r="S1853" i="4"/>
  <c r="R1854" i="4"/>
  <c r="S1854" i="4"/>
  <c r="R1855" i="4"/>
  <c r="S1855" i="4"/>
  <c r="S1856" i="4"/>
  <c r="R1856" i="4" s="1"/>
  <c r="S1857" i="4"/>
  <c r="R1857" i="4" s="1"/>
  <c r="S1858" i="4"/>
  <c r="R1858" i="4" s="1"/>
  <c r="S1859" i="4"/>
  <c r="R1859" i="4" s="1"/>
  <c r="S1860" i="4"/>
  <c r="R1860" i="4" s="1"/>
  <c r="S1861" i="4"/>
  <c r="R1861" i="4" s="1"/>
  <c r="R1862" i="4"/>
  <c r="S1862" i="4"/>
  <c r="R1863" i="4"/>
  <c r="S1863" i="4"/>
  <c r="S1864" i="4"/>
  <c r="R1864" i="4" s="1"/>
  <c r="R1865" i="4"/>
  <c r="S1865" i="4"/>
  <c r="S1866" i="4"/>
  <c r="R1866" i="4" s="1"/>
  <c r="S1867" i="4"/>
  <c r="R1867" i="4" s="1"/>
  <c r="S1868" i="4"/>
  <c r="R1868" i="4" s="1"/>
  <c r="R1869" i="4"/>
  <c r="S1869" i="4"/>
  <c r="S1870" i="4"/>
  <c r="R1870" i="4" s="1"/>
  <c r="R1871" i="4"/>
  <c r="S1871" i="4"/>
  <c r="S1872" i="4"/>
  <c r="R1872" i="4" s="1"/>
  <c r="S1873" i="4"/>
  <c r="R1873" i="4" s="1"/>
  <c r="R1874" i="4"/>
  <c r="S1874" i="4"/>
  <c r="S1875" i="4"/>
  <c r="R1875" i="4" s="1"/>
  <c r="S1876" i="4"/>
  <c r="R1876" i="4" s="1"/>
  <c r="R1877" i="4"/>
  <c r="S1877" i="4"/>
  <c r="S1878" i="4"/>
  <c r="R1878" i="4" s="1"/>
  <c r="S1879" i="4"/>
  <c r="R1879" i="4" s="1"/>
  <c r="S1880" i="4"/>
  <c r="R1880" i="4" s="1"/>
  <c r="S1881" i="4"/>
  <c r="R1881" i="4" s="1"/>
  <c r="R1882" i="4"/>
  <c r="S1882" i="4"/>
  <c r="R1883" i="4"/>
  <c r="S1883" i="4"/>
  <c r="S1884" i="4"/>
  <c r="R1884" i="4" s="1"/>
  <c r="R1885" i="4"/>
  <c r="S1885" i="4"/>
  <c r="R1886" i="4"/>
  <c r="S1886" i="4"/>
  <c r="R1887" i="4"/>
  <c r="S1887" i="4"/>
  <c r="S1888" i="4"/>
  <c r="R1888" i="4" s="1"/>
  <c r="S1889" i="4"/>
  <c r="R1889" i="4" s="1"/>
  <c r="S1890" i="4"/>
  <c r="R1890" i="4" s="1"/>
  <c r="S1891" i="4"/>
  <c r="R1891" i="4" s="1"/>
  <c r="S1892" i="4"/>
  <c r="R1892" i="4" s="1"/>
  <c r="S1893" i="4"/>
  <c r="R1893" i="4" s="1"/>
  <c r="R1894" i="4"/>
  <c r="S1894" i="4"/>
  <c r="S1895" i="4"/>
  <c r="R1895" i="4" s="1"/>
  <c r="S1896" i="4"/>
  <c r="R1896" i="4" s="1"/>
  <c r="R1897" i="4"/>
  <c r="S1897" i="4"/>
  <c r="R1898" i="4"/>
  <c r="S1898" i="4"/>
  <c r="S1899" i="4"/>
  <c r="R1899" i="4" s="1"/>
  <c r="S1900" i="4"/>
  <c r="R1900" i="4" s="1"/>
  <c r="R1901" i="4"/>
  <c r="S1901" i="4"/>
  <c r="S1902" i="4"/>
  <c r="R1902" i="4" s="1"/>
  <c r="R1903" i="4"/>
  <c r="S1903" i="4"/>
  <c r="S1904" i="4"/>
  <c r="R1904" i="4" s="1"/>
  <c r="S1905" i="4"/>
  <c r="R1905" i="4" s="1"/>
  <c r="R1906" i="4"/>
  <c r="S1906" i="4"/>
  <c r="R1907" i="4"/>
  <c r="S1907" i="4"/>
  <c r="S1908" i="4"/>
  <c r="R1908" i="4" s="1"/>
  <c r="R1909" i="4"/>
  <c r="S1909" i="4"/>
  <c r="S1910" i="4"/>
  <c r="R1910" i="4" s="1"/>
  <c r="S1911" i="4"/>
  <c r="R1911" i="4" s="1"/>
  <c r="S1912" i="4"/>
  <c r="R1912" i="4" s="1"/>
  <c r="S1913" i="4"/>
  <c r="R1913" i="4" s="1"/>
  <c r="R1914" i="4"/>
  <c r="S1914" i="4"/>
  <c r="R1915" i="4"/>
  <c r="S1915" i="4"/>
  <c r="S1916" i="4"/>
  <c r="R1916" i="4" s="1"/>
  <c r="R1917" i="4"/>
  <c r="S1917" i="4"/>
  <c r="R1918" i="4"/>
  <c r="S1918" i="4"/>
  <c r="R1919" i="4"/>
  <c r="S1919" i="4"/>
  <c r="S1920" i="4"/>
  <c r="R1920" i="4" s="1"/>
  <c r="R1921" i="4"/>
  <c r="S1921" i="4"/>
  <c r="S1922" i="4"/>
  <c r="R1922" i="4" s="1"/>
  <c r="R1923" i="4"/>
  <c r="S1923" i="4"/>
  <c r="S1924" i="4"/>
  <c r="R1924" i="4" s="1"/>
  <c r="S1925" i="4"/>
  <c r="R1925" i="4" s="1"/>
  <c r="R1926" i="4"/>
  <c r="S1926" i="4"/>
  <c r="R1927" i="4"/>
  <c r="S1927" i="4"/>
  <c r="S1928" i="4"/>
  <c r="R1928" i="4" s="1"/>
  <c r="R1929" i="4"/>
  <c r="S1929" i="4"/>
  <c r="S1930" i="4"/>
  <c r="R1930" i="4" s="1"/>
  <c r="S1931" i="4"/>
  <c r="R1931" i="4" s="1"/>
  <c r="S1932" i="4"/>
  <c r="R1932" i="4" s="1"/>
  <c r="R1933" i="4"/>
  <c r="S1933" i="4"/>
  <c r="S1934" i="4"/>
  <c r="R1934" i="4" s="1"/>
  <c r="R1935" i="4"/>
  <c r="S1935" i="4"/>
  <c r="S1936" i="4"/>
  <c r="R1936" i="4" s="1"/>
  <c r="S1937" i="4"/>
  <c r="R1937" i="4" s="1"/>
  <c r="R1938" i="4"/>
  <c r="S1938" i="4"/>
  <c r="R1939" i="4"/>
  <c r="S1939" i="4"/>
  <c r="S1940" i="4"/>
  <c r="R1940" i="4" s="1"/>
  <c r="S1941" i="4"/>
  <c r="R1941" i="4" s="1"/>
  <c r="S1942" i="4"/>
  <c r="R1942" i="4" s="1"/>
  <c r="S1943" i="4"/>
  <c r="R1943" i="4" s="1"/>
  <c r="S1944" i="4"/>
  <c r="R1944" i="4" s="1"/>
  <c r="R1945" i="4"/>
  <c r="S1945" i="4"/>
  <c r="S1946" i="4"/>
  <c r="R1946" i="4" s="1"/>
  <c r="R1947" i="4"/>
  <c r="S1947" i="4"/>
  <c r="S1948" i="4"/>
  <c r="R1948" i="4" s="1"/>
  <c r="R1949" i="4"/>
  <c r="S1949" i="4"/>
  <c r="S1950" i="4"/>
  <c r="R1950" i="4" s="1"/>
  <c r="S1951" i="4"/>
  <c r="R1951" i="4" s="1"/>
  <c r="S1952" i="4"/>
  <c r="R1952" i="4" s="1"/>
  <c r="R1953" i="4"/>
  <c r="S1953" i="4"/>
  <c r="R1954" i="4"/>
  <c r="S1954" i="4"/>
  <c r="S1955" i="4"/>
  <c r="R1955" i="4" s="1"/>
  <c r="S1956" i="4"/>
  <c r="R1956" i="4" s="1"/>
  <c r="S1957" i="4"/>
  <c r="R1957" i="4" s="1"/>
  <c r="R1958" i="4"/>
  <c r="S1958" i="4"/>
  <c r="R1959" i="4"/>
  <c r="S1959" i="4"/>
  <c r="S1960" i="4"/>
  <c r="R1960" i="4" s="1"/>
  <c r="R1961" i="4"/>
  <c r="S1961" i="4"/>
  <c r="R1962" i="4"/>
  <c r="S1962" i="4"/>
  <c r="R1963" i="4"/>
  <c r="S1963" i="4"/>
  <c r="S1964" i="4"/>
  <c r="R1964" i="4" s="1"/>
  <c r="S1965" i="4"/>
  <c r="R1965" i="4" s="1"/>
  <c r="S1966" i="4"/>
  <c r="R1966" i="4" s="1"/>
  <c r="S1967" i="4"/>
  <c r="R1967" i="4" s="1"/>
  <c r="S1968" i="4"/>
  <c r="R1968" i="4" s="1"/>
  <c r="R1969" i="4"/>
  <c r="S1969" i="4"/>
  <c r="R1970" i="4"/>
  <c r="S1970" i="4"/>
  <c r="R1971" i="4"/>
  <c r="S1971" i="4"/>
  <c r="S1972" i="4"/>
  <c r="R1972" i="4" s="1"/>
  <c r="R1973" i="4"/>
  <c r="S1973" i="4"/>
  <c r="S1974" i="4"/>
  <c r="R1974" i="4" s="1"/>
  <c r="S1975" i="4"/>
  <c r="R1975" i="4" s="1"/>
  <c r="S1976" i="4"/>
  <c r="R1976" i="4" s="1"/>
  <c r="R1977" i="4"/>
  <c r="S1977" i="4"/>
  <c r="R1978" i="4"/>
  <c r="S1978" i="4"/>
  <c r="R1979" i="4"/>
  <c r="S1979" i="4"/>
  <c r="S1980" i="4"/>
  <c r="R1980" i="4" s="1"/>
  <c r="R1981" i="4"/>
  <c r="S1981" i="4"/>
  <c r="R1982" i="4"/>
  <c r="S1982" i="4"/>
  <c r="R1983" i="4"/>
  <c r="S1983" i="4"/>
  <c r="S1984" i="4"/>
  <c r="R1984" i="4" s="1"/>
  <c r="R1985" i="4"/>
  <c r="S1985" i="4"/>
  <c r="R1986" i="4"/>
  <c r="S1986" i="4"/>
  <c r="R1987" i="4"/>
  <c r="S1987" i="4"/>
  <c r="S1988" i="4"/>
  <c r="R1988" i="4" s="1"/>
  <c r="S1989" i="4"/>
  <c r="R1989" i="4" s="1"/>
  <c r="R1990" i="4"/>
  <c r="S1990" i="4"/>
  <c r="R1991" i="4"/>
  <c r="S1991" i="4"/>
  <c r="S1992" i="4"/>
  <c r="R1992" i="4" s="1"/>
  <c r="R1993" i="4"/>
  <c r="S1993" i="4"/>
  <c r="S1994" i="4"/>
  <c r="R1994" i="4" s="1"/>
  <c r="R1995" i="4"/>
  <c r="S1995" i="4"/>
  <c r="S1996" i="4"/>
  <c r="R1996" i="4" s="1"/>
  <c r="R1997" i="4"/>
  <c r="S1997" i="4"/>
  <c r="S1998" i="4"/>
  <c r="R1998" i="4" s="1"/>
  <c r="S1999" i="4"/>
  <c r="R1999" i="4" s="1"/>
  <c r="S2000" i="4"/>
  <c r="R2000" i="4" s="1"/>
  <c r="R2001" i="4"/>
  <c r="S2001" i="4"/>
  <c r="R2002" i="4"/>
  <c r="S2002" i="4"/>
  <c r="S2003" i="4"/>
  <c r="R2003" i="4" s="1"/>
  <c r="S2004" i="4"/>
  <c r="R2004" i="4" s="1"/>
  <c r="S2005" i="4"/>
  <c r="R2005" i="4" s="1"/>
  <c r="R2006" i="4"/>
  <c r="S2006" i="4"/>
  <c r="S2007" i="4"/>
  <c r="R2007" i="4" s="1"/>
  <c r="S2008" i="4"/>
  <c r="R2008" i="4" s="1"/>
  <c r="S2009" i="4"/>
  <c r="R2009" i="4" s="1"/>
  <c r="S2010" i="4"/>
  <c r="R2010" i="4" s="1"/>
  <c r="R2011" i="4"/>
  <c r="S2011" i="4"/>
  <c r="S2012" i="4"/>
  <c r="R2012" i="4" s="1"/>
  <c r="S2013" i="4"/>
  <c r="R2013" i="4" s="1"/>
  <c r="S2014" i="4"/>
  <c r="R2014" i="4" s="1"/>
  <c r="S2015" i="4"/>
  <c r="R2015" i="4" s="1"/>
  <c r="S2016" i="4"/>
  <c r="R2016" i="4" s="1"/>
  <c r="R2017" i="4"/>
  <c r="S2017" i="4"/>
  <c r="S2018" i="4"/>
  <c r="R2018" i="4" s="1"/>
  <c r="S2019" i="4"/>
  <c r="R2019" i="4" s="1"/>
  <c r="S2020" i="4"/>
  <c r="R2020" i="4" s="1"/>
  <c r="S2021" i="4"/>
  <c r="R2021" i="4" s="1"/>
  <c r="R2022" i="4"/>
  <c r="S2022" i="4"/>
  <c r="S2023" i="4"/>
  <c r="R2023" i="4" s="1"/>
  <c r="S2024" i="4"/>
  <c r="R2024" i="4" s="1"/>
  <c r="R2025" i="4"/>
  <c r="S2025" i="4"/>
  <c r="R2026" i="4"/>
  <c r="S2026" i="4"/>
  <c r="S2027" i="4"/>
  <c r="R2027" i="4" s="1"/>
  <c r="S2028" i="4"/>
  <c r="R2028" i="4" s="1"/>
  <c r="R2029" i="4"/>
  <c r="S2029" i="4"/>
  <c r="S2030" i="4"/>
  <c r="R2030" i="4" s="1"/>
  <c r="R2031" i="4"/>
  <c r="S2031" i="4"/>
  <c r="S2032" i="4"/>
  <c r="R2032" i="4" s="1"/>
  <c r="S2033" i="4"/>
  <c r="R2033" i="4" s="1"/>
  <c r="R2034" i="4"/>
  <c r="S2034" i="4"/>
  <c r="R2035" i="4"/>
  <c r="S2035" i="4"/>
  <c r="S2036" i="4"/>
  <c r="R2036" i="4" s="1"/>
  <c r="S2037" i="4"/>
  <c r="R2037" i="4" s="1"/>
  <c r="S2038" i="4"/>
  <c r="R2038" i="4" s="1"/>
  <c r="S2039" i="4"/>
  <c r="R2039" i="4" s="1"/>
  <c r="S2040" i="4"/>
  <c r="R2040" i="4" s="1"/>
  <c r="R2041" i="4"/>
  <c r="S2041" i="4"/>
  <c r="S2042" i="4"/>
  <c r="R2042" i="4" s="1"/>
  <c r="R2043" i="4"/>
  <c r="S2043" i="4"/>
  <c r="S2044" i="4"/>
  <c r="R2044" i="4" s="1"/>
  <c r="R2045" i="4"/>
  <c r="S2045" i="4"/>
  <c r="R2046" i="4"/>
  <c r="S2046" i="4"/>
  <c r="S2047" i="4"/>
  <c r="R2047" i="4" s="1"/>
  <c r="S2048" i="4"/>
  <c r="R2048" i="4" s="1"/>
  <c r="S2049" i="4"/>
  <c r="R2049" i="4" s="1"/>
  <c r="R2050" i="4"/>
  <c r="S2050" i="4"/>
  <c r="S2051" i="4"/>
  <c r="R2051" i="4" s="1"/>
  <c r="S2052" i="4"/>
  <c r="R2052" i="4" s="1"/>
  <c r="S2053" i="4"/>
  <c r="R2053" i="4" s="1"/>
  <c r="S2054" i="4"/>
  <c r="R2054" i="4" s="1"/>
  <c r="R2055" i="4"/>
  <c r="S2055" i="4"/>
  <c r="S2056" i="4"/>
  <c r="R2056" i="4" s="1"/>
  <c r="R2057" i="4"/>
  <c r="S2057" i="4"/>
  <c r="R2058" i="4"/>
  <c r="S2058" i="4"/>
  <c r="R2059" i="4"/>
  <c r="S2059" i="4"/>
  <c r="S2060" i="4"/>
  <c r="R2060" i="4" s="1"/>
  <c r="S2061" i="4"/>
  <c r="R2061" i="4" s="1"/>
  <c r="R2062" i="4"/>
  <c r="S2062" i="4"/>
  <c r="R2063" i="4"/>
  <c r="S2063" i="4"/>
  <c r="S2064" i="4"/>
  <c r="R2064" i="4" s="1"/>
  <c r="R2065" i="4"/>
  <c r="S2065" i="4"/>
  <c r="S2066" i="4"/>
  <c r="R2066" i="4" s="1"/>
  <c r="R2067" i="4"/>
  <c r="S2067" i="4"/>
  <c r="S2068" i="4"/>
  <c r="R2068" i="4" s="1"/>
  <c r="R2069" i="4"/>
  <c r="S2069" i="4"/>
  <c r="S2070" i="4"/>
  <c r="R2070" i="4" s="1"/>
  <c r="R2071" i="4"/>
  <c r="S2071" i="4"/>
  <c r="S2072" i="4"/>
  <c r="R2072" i="4" s="1"/>
  <c r="R2073" i="4"/>
  <c r="S2073" i="4"/>
  <c r="R2074" i="4"/>
  <c r="S2074" i="4"/>
  <c r="S2075" i="4"/>
  <c r="R2075" i="4" s="1"/>
  <c r="S2076" i="4"/>
  <c r="R2076" i="4" s="1"/>
  <c r="R2077" i="4"/>
  <c r="S2077" i="4"/>
  <c r="R2078" i="4"/>
  <c r="S2078" i="4"/>
  <c r="S2079" i="4"/>
  <c r="R2079" i="4" s="1"/>
  <c r="S2080" i="4"/>
  <c r="R2080" i="4" s="1"/>
  <c r="S2081" i="4"/>
  <c r="R2081" i="4" s="1"/>
  <c r="R2082" i="4"/>
  <c r="S2082" i="4"/>
  <c r="R2083" i="4"/>
  <c r="S2083" i="4"/>
  <c r="S2084" i="4"/>
  <c r="R2084" i="4" s="1"/>
  <c r="S2085" i="4"/>
  <c r="R2085" i="4" s="1"/>
  <c r="R2086" i="4"/>
  <c r="S2086" i="4"/>
  <c r="R2087" i="4"/>
  <c r="S2087" i="4"/>
  <c r="S2088" i="4"/>
  <c r="R2088" i="4" s="1"/>
  <c r="S2089" i="4"/>
  <c r="R2089" i="4" s="1"/>
  <c r="S2090" i="4"/>
  <c r="R2090" i="4" s="1"/>
  <c r="R2091" i="4"/>
  <c r="S2091" i="4"/>
  <c r="S2092" i="4"/>
  <c r="R2092" i="4" s="1"/>
  <c r="S2093" i="4"/>
  <c r="R2093" i="4" s="1"/>
  <c r="R2094" i="4"/>
  <c r="S2094" i="4"/>
  <c r="S2095" i="4"/>
  <c r="R2095" i="4" s="1"/>
  <c r="S2096" i="4"/>
  <c r="R2096" i="4" s="1"/>
  <c r="R2097" i="4"/>
  <c r="S2097" i="4"/>
  <c r="S2098" i="4"/>
  <c r="R2098" i="4" s="1"/>
  <c r="R2099" i="4"/>
  <c r="S2099" i="4"/>
  <c r="S2100" i="4"/>
  <c r="R2100" i="4" s="1"/>
  <c r="R2101" i="4"/>
  <c r="S2101" i="4"/>
  <c r="S2102" i="4"/>
  <c r="R2102" i="4" s="1"/>
  <c r="R2103" i="4"/>
  <c r="S2103" i="4"/>
  <c r="S2104" i="4"/>
  <c r="R2104" i="4" s="1"/>
  <c r="R2105" i="4"/>
  <c r="S2105" i="4"/>
  <c r="R2106" i="4"/>
  <c r="S2106" i="4"/>
  <c r="S2107" i="4"/>
  <c r="R2107" i="4" s="1"/>
  <c r="S2108" i="4"/>
  <c r="R2108" i="4" s="1"/>
  <c r="S2109" i="4"/>
  <c r="R2109" i="4" s="1"/>
  <c r="R2110" i="4"/>
  <c r="S2110" i="4"/>
  <c r="S2111" i="4"/>
  <c r="R2111" i="4" s="1"/>
  <c r="S2112" i="4"/>
  <c r="R2112" i="4" s="1"/>
  <c r="R2113" i="4"/>
  <c r="S2113" i="4"/>
  <c r="R2114" i="4"/>
  <c r="S2114" i="4"/>
  <c r="R2115" i="4"/>
  <c r="S2115" i="4"/>
  <c r="S2116" i="4"/>
  <c r="R2116" i="4" s="1"/>
  <c r="R2117" i="4"/>
  <c r="S2117" i="4"/>
  <c r="R2118" i="4"/>
  <c r="S2118" i="4"/>
  <c r="R2119" i="4"/>
  <c r="S2119" i="4"/>
  <c r="S2120" i="4"/>
  <c r="R2120" i="4" s="1"/>
  <c r="S2121" i="4"/>
  <c r="R2121" i="4" s="1"/>
  <c r="R2122" i="4"/>
  <c r="S2122" i="4"/>
  <c r="R2123" i="4"/>
  <c r="S2123" i="4"/>
  <c r="S2124" i="4"/>
  <c r="R2124" i="4" s="1"/>
  <c r="S2125" i="4"/>
  <c r="R2125" i="4" s="1"/>
  <c r="S2126" i="4"/>
  <c r="R2126" i="4" s="1"/>
  <c r="R2127" i="4"/>
  <c r="S2127" i="4"/>
  <c r="S2128" i="4"/>
  <c r="R2128" i="4" s="1"/>
  <c r="R2129" i="4"/>
  <c r="S2129" i="4"/>
  <c r="S2130" i="4"/>
  <c r="R2130" i="4" s="1"/>
  <c r="S2131" i="4"/>
  <c r="R2131" i="4" s="1"/>
  <c r="S2132" i="4"/>
  <c r="R2132" i="4" s="1"/>
  <c r="R2133" i="4"/>
  <c r="S2133" i="4"/>
  <c r="S2134" i="4"/>
  <c r="R2134" i="4" s="1"/>
  <c r="R2135" i="4"/>
  <c r="S2135" i="4"/>
  <c r="S2136" i="4"/>
  <c r="R2136" i="4" s="1"/>
  <c r="R2137" i="4"/>
  <c r="S2137" i="4"/>
  <c r="R2138" i="4"/>
  <c r="S2138" i="4"/>
  <c r="S2139" i="4"/>
  <c r="R2139" i="4" s="1"/>
  <c r="S2140" i="4"/>
  <c r="R2140" i="4" s="1"/>
  <c r="S2141" i="4"/>
  <c r="R2141" i="4" s="1"/>
  <c r="R2142" i="4"/>
  <c r="S2142" i="4"/>
  <c r="S2143" i="4"/>
  <c r="R2143" i="4" s="1"/>
  <c r="S2144" i="4"/>
  <c r="R2144" i="4" s="1"/>
  <c r="S2145" i="4"/>
  <c r="R2145" i="4" s="1"/>
  <c r="R2146" i="4"/>
  <c r="S2146" i="4"/>
  <c r="R2147" i="4"/>
  <c r="S2147" i="4"/>
  <c r="S2148" i="4"/>
  <c r="R2148" i="4" s="1"/>
  <c r="R2149" i="4"/>
  <c r="S2149" i="4"/>
  <c r="R2150" i="4"/>
  <c r="S2150" i="4"/>
  <c r="R2151" i="4"/>
  <c r="S2151" i="4"/>
  <c r="S2152" i="4"/>
  <c r="R2152" i="4" s="1"/>
  <c r="S2153" i="4"/>
  <c r="R2153" i="4" s="1"/>
  <c r="R2154" i="4"/>
  <c r="S2154" i="4"/>
  <c r="R2155" i="4"/>
  <c r="S2155" i="4"/>
  <c r="S2156" i="4"/>
  <c r="R2156" i="4" s="1"/>
  <c r="S2157" i="4"/>
  <c r="R2157" i="4" s="1"/>
  <c r="R2158" i="4"/>
  <c r="S2158" i="4"/>
  <c r="R2159" i="4"/>
  <c r="S2159" i="4"/>
  <c r="S2160" i="4"/>
  <c r="R2160" i="4" s="1"/>
  <c r="R2161" i="4"/>
  <c r="S2161" i="4"/>
  <c r="S2162" i="4"/>
  <c r="R2162" i="4" s="1"/>
  <c r="R2163" i="4"/>
  <c r="S2163" i="4"/>
  <c r="S2164" i="4"/>
  <c r="R2164" i="4" s="1"/>
  <c r="R2165" i="4"/>
  <c r="S2165" i="4"/>
  <c r="S2166" i="4"/>
  <c r="R2166" i="4" s="1"/>
  <c r="S2167" i="4"/>
  <c r="R2167" i="4" s="1"/>
  <c r="S2168" i="4"/>
  <c r="R2168" i="4" s="1"/>
  <c r="R2169" i="4"/>
  <c r="S2169" i="4"/>
  <c r="R2170" i="4"/>
  <c r="S2170" i="4"/>
  <c r="S2171" i="4"/>
  <c r="R2171" i="4" s="1"/>
  <c r="S2172" i="4"/>
  <c r="R2172" i="4" s="1"/>
  <c r="S2173" i="4"/>
  <c r="R2173" i="4" s="1"/>
  <c r="R2174" i="4"/>
  <c r="S2174" i="4"/>
  <c r="S2175" i="4"/>
  <c r="R2175" i="4" s="1"/>
  <c r="S2176" i="4"/>
  <c r="R2176" i="4" s="1"/>
  <c r="S2177" i="4"/>
  <c r="R2177" i="4" s="1"/>
  <c r="R2178" i="4"/>
  <c r="S2178" i="4"/>
  <c r="R2179" i="4"/>
  <c r="S2179" i="4"/>
  <c r="S2180" i="4"/>
  <c r="R2180" i="4" s="1"/>
  <c r="R2181" i="4"/>
  <c r="S2181" i="4"/>
  <c r="S2182" i="4"/>
  <c r="R2182" i="4" s="1"/>
  <c r="R2183" i="4"/>
  <c r="S2183" i="4"/>
  <c r="S2184" i="4"/>
  <c r="R2184" i="4" s="1"/>
  <c r="S2185" i="4"/>
  <c r="R2185" i="4" s="1"/>
  <c r="R2186" i="4"/>
  <c r="S2186" i="4"/>
  <c r="R2187" i="4"/>
  <c r="S2187" i="4"/>
  <c r="S2188" i="4"/>
  <c r="R2188" i="4" s="1"/>
  <c r="S2189" i="4"/>
  <c r="R2189" i="4" s="1"/>
  <c r="R2190" i="4"/>
  <c r="S2190" i="4"/>
  <c r="R2191" i="4"/>
  <c r="S2191" i="4"/>
  <c r="S2192" i="4"/>
  <c r="R2192" i="4" s="1"/>
  <c r="R2193" i="4"/>
  <c r="S2193" i="4"/>
  <c r="S2194" i="4"/>
  <c r="R2194" i="4" s="1"/>
  <c r="R2195" i="4"/>
  <c r="S2195" i="4"/>
  <c r="S2196" i="4"/>
  <c r="R2196" i="4" s="1"/>
  <c r="R2197" i="4"/>
  <c r="S2197" i="4"/>
  <c r="S2198" i="4"/>
  <c r="R2198" i="4" s="1"/>
  <c r="R2199" i="4"/>
  <c r="S2199" i="4"/>
  <c r="S2200" i="4"/>
  <c r="R2200" i="4" s="1"/>
  <c r="R2201" i="4"/>
  <c r="S2201" i="4"/>
  <c r="R2202" i="4"/>
  <c r="S2202" i="4"/>
  <c r="S2203" i="4"/>
  <c r="R2203" i="4" s="1"/>
  <c r="S2204" i="4"/>
  <c r="R2204" i="4" s="1"/>
  <c r="R2205" i="4"/>
  <c r="S2205" i="4"/>
  <c r="R2206" i="4"/>
  <c r="S2206" i="4"/>
  <c r="S2207" i="4"/>
  <c r="R2207" i="4" s="1"/>
  <c r="S2208" i="4"/>
  <c r="R2208" i="4" s="1"/>
  <c r="R2209" i="4"/>
  <c r="S2209" i="4"/>
  <c r="R2210" i="4"/>
  <c r="S2210" i="4"/>
  <c r="R2211" i="4"/>
  <c r="S2211" i="4"/>
  <c r="S2212" i="4"/>
  <c r="R2212" i="4" s="1"/>
  <c r="S2213" i="4"/>
  <c r="R2213" i="4" s="1"/>
  <c r="R2214" i="4"/>
  <c r="S2214" i="4"/>
  <c r="R2215" i="4"/>
  <c r="S2215" i="4"/>
  <c r="S2216" i="4"/>
  <c r="R2216" i="4" s="1"/>
  <c r="S2217" i="4"/>
  <c r="R2217" i="4" s="1"/>
  <c r="S2218" i="4"/>
  <c r="R2218" i="4" s="1"/>
  <c r="R2219" i="4"/>
  <c r="S2219" i="4"/>
  <c r="S2220" i="4"/>
  <c r="R2220" i="4" s="1"/>
  <c r="S2221" i="4"/>
  <c r="R2221" i="4" s="1"/>
  <c r="R2222" i="4"/>
  <c r="S2222" i="4"/>
  <c r="R2223" i="4"/>
  <c r="S2223" i="4"/>
  <c r="S2224" i="4"/>
  <c r="R2224" i="4" s="1"/>
  <c r="R2225" i="4"/>
  <c r="S2225" i="4"/>
  <c r="S2226" i="4"/>
  <c r="R2226" i="4" s="1"/>
  <c r="R2227" i="4"/>
  <c r="S2227" i="4"/>
  <c r="S2228" i="4"/>
  <c r="R2228" i="4" s="1"/>
  <c r="R2229" i="4"/>
  <c r="S2229" i="4"/>
  <c r="S2230" i="4"/>
  <c r="R2230" i="4" s="1"/>
  <c r="R2231" i="4"/>
  <c r="S2231" i="4"/>
  <c r="S2232" i="4"/>
  <c r="R2232" i="4" s="1"/>
  <c r="R2233" i="4"/>
  <c r="S2233" i="4"/>
  <c r="R2234" i="4"/>
  <c r="S2234" i="4"/>
  <c r="S2235" i="4"/>
  <c r="R2235" i="4" s="1"/>
  <c r="S2236" i="4"/>
  <c r="R2236" i="4" s="1"/>
  <c r="S2237" i="4"/>
  <c r="R2237" i="4" s="1"/>
  <c r="R2238" i="4"/>
  <c r="S2238" i="4"/>
  <c r="S2239" i="4"/>
  <c r="R2239" i="4" s="1"/>
  <c r="S2240" i="4"/>
  <c r="R2240" i="4" s="1"/>
  <c r="R2241" i="4"/>
  <c r="S2241" i="4"/>
  <c r="R2242" i="4"/>
  <c r="S2242" i="4"/>
  <c r="R2243" i="4"/>
  <c r="S2243" i="4"/>
  <c r="S2244" i="4"/>
  <c r="R2244" i="4" s="1"/>
  <c r="R2245" i="4"/>
  <c r="S2245" i="4"/>
  <c r="R2246" i="4"/>
  <c r="S2246" i="4"/>
  <c r="R2247" i="4"/>
  <c r="S2247" i="4"/>
  <c r="S2248" i="4"/>
  <c r="R2248" i="4" s="1"/>
  <c r="S2249" i="4"/>
  <c r="R2249" i="4" s="1"/>
  <c r="R2250" i="4"/>
  <c r="S2250" i="4"/>
  <c r="R2251" i="4"/>
  <c r="S2251" i="4"/>
  <c r="S2252" i="4"/>
  <c r="R2252" i="4" s="1"/>
  <c r="S2253" i="4"/>
  <c r="R2253" i="4" s="1"/>
  <c r="S2254" i="4"/>
  <c r="R2254" i="4" s="1"/>
  <c r="R2255" i="4"/>
  <c r="S2255" i="4"/>
  <c r="S2256" i="4"/>
  <c r="R2256" i="4" s="1"/>
  <c r="R2257" i="4"/>
  <c r="S2257" i="4"/>
  <c r="S2258" i="4"/>
  <c r="R2258" i="4" s="1"/>
  <c r="S2259" i="4"/>
  <c r="R2259" i="4" s="1"/>
  <c r="S2260" i="4"/>
  <c r="R2260" i="4" s="1"/>
  <c r="R2261" i="4"/>
  <c r="S2261" i="4"/>
  <c r="S2262" i="4"/>
  <c r="R2262" i="4" s="1"/>
  <c r="R2263" i="4"/>
  <c r="S2263" i="4"/>
  <c r="S2264" i="4"/>
  <c r="R2264" i="4" s="1"/>
  <c r="R2265" i="4"/>
  <c r="S2265" i="4"/>
  <c r="R2266" i="4"/>
  <c r="S2266" i="4"/>
  <c r="S2267" i="4"/>
  <c r="R2267" i="4" s="1"/>
  <c r="S2268" i="4"/>
  <c r="R2268" i="4" s="1"/>
  <c r="S2269" i="4"/>
  <c r="R2269" i="4" s="1"/>
  <c r="R2270" i="4"/>
  <c r="S2270" i="4"/>
  <c r="S2271" i="4"/>
  <c r="R2271" i="4" s="1"/>
  <c r="S2272" i="4"/>
  <c r="R2272" i="4" s="1"/>
  <c r="S2273" i="4"/>
  <c r="R2273" i="4" s="1"/>
  <c r="S2274" i="4"/>
  <c r="R2274" i="4" s="1"/>
  <c r="R2275" i="4"/>
  <c r="S2275" i="4"/>
  <c r="S2276" i="4"/>
  <c r="R2276" i="4" s="1"/>
  <c r="R2277" i="4"/>
  <c r="S2277" i="4"/>
  <c r="R2278" i="4"/>
  <c r="S2278" i="4"/>
  <c r="R2279" i="4"/>
  <c r="S2279" i="4"/>
  <c r="S2280" i="4"/>
  <c r="R2280" i="4" s="1"/>
  <c r="S2281" i="4"/>
  <c r="R2281" i="4" s="1"/>
  <c r="R2282" i="4"/>
  <c r="S2282" i="4"/>
  <c r="R2283" i="4"/>
  <c r="S2283" i="4"/>
  <c r="S2284" i="4"/>
  <c r="R2284" i="4" s="1"/>
  <c r="S2285" i="4"/>
  <c r="R2285" i="4" s="1"/>
  <c r="R2286" i="4"/>
  <c r="S2286" i="4"/>
  <c r="R2287" i="4"/>
  <c r="S2287" i="4"/>
  <c r="S2288" i="4"/>
  <c r="R2288" i="4" s="1"/>
  <c r="R2289" i="4"/>
  <c r="S2289" i="4"/>
  <c r="S2290" i="4"/>
  <c r="R2290" i="4" s="1"/>
  <c r="R2291" i="4"/>
  <c r="S2291" i="4"/>
  <c r="S2292" i="4"/>
  <c r="R2292" i="4" s="1"/>
  <c r="R2293" i="4"/>
  <c r="S2293" i="4"/>
  <c r="S2294" i="4"/>
  <c r="R2294" i="4" s="1"/>
  <c r="S2295" i="4"/>
  <c r="R2295" i="4" s="1"/>
  <c r="S2296" i="4"/>
  <c r="R2296" i="4" s="1"/>
  <c r="R2297" i="4"/>
  <c r="S2297" i="4"/>
  <c r="R2298" i="4"/>
  <c r="S2298" i="4"/>
  <c r="S2299" i="4"/>
  <c r="R2299" i="4" s="1"/>
  <c r="S2300" i="4"/>
  <c r="R2300" i="4" s="1"/>
  <c r="S2301" i="4"/>
  <c r="R2301" i="4" s="1"/>
  <c r="R2302" i="4"/>
  <c r="S2302" i="4"/>
  <c r="S2303" i="4"/>
  <c r="R2303" i="4" s="1"/>
  <c r="S2304" i="4"/>
  <c r="R2304" i="4" s="1"/>
  <c r="S2305" i="4"/>
  <c r="R2305" i="4" s="1"/>
  <c r="S2306" i="4"/>
  <c r="R2306" i="4" s="1"/>
  <c r="R2307" i="4"/>
  <c r="S2307" i="4"/>
  <c r="S2308" i="4"/>
  <c r="R2308" i="4" s="1"/>
  <c r="R2309" i="4"/>
  <c r="S2309" i="4"/>
  <c r="R2310" i="4"/>
  <c r="S2310" i="4"/>
  <c r="R2311" i="4"/>
  <c r="S2311" i="4"/>
  <c r="S2312" i="4"/>
  <c r="R2312" i="4" s="1"/>
  <c r="S2313" i="4"/>
  <c r="R2313" i="4" s="1"/>
  <c r="R2314" i="4"/>
  <c r="S2314" i="4"/>
  <c r="R2315" i="4"/>
  <c r="S2315" i="4"/>
  <c r="S2316" i="4"/>
  <c r="R2316" i="4" s="1"/>
  <c r="S2317" i="4"/>
  <c r="R2317" i="4" s="1"/>
  <c r="R2318" i="4"/>
  <c r="S2318" i="4"/>
  <c r="R2319" i="4"/>
  <c r="S2319" i="4"/>
  <c r="S2320" i="4"/>
  <c r="R2320" i="4" s="1"/>
  <c r="R2321" i="4"/>
  <c r="S2321" i="4"/>
  <c r="S2322" i="4"/>
  <c r="R2322" i="4" s="1"/>
  <c r="R2323" i="4"/>
  <c r="S2323" i="4"/>
  <c r="S2324" i="4"/>
  <c r="R2324" i="4" s="1"/>
  <c r="S2325" i="4"/>
  <c r="R2325" i="4" s="1"/>
  <c r="S2326" i="4"/>
  <c r="R2326" i="4" s="1"/>
  <c r="R2327" i="4"/>
  <c r="S2327" i="4"/>
  <c r="S2328" i="4"/>
  <c r="R2328" i="4" s="1"/>
  <c r="S2329" i="4"/>
  <c r="R2329" i="4" s="1"/>
  <c r="R2330" i="4"/>
  <c r="S2330" i="4"/>
  <c r="S2331" i="4"/>
  <c r="R2331" i="4" s="1"/>
  <c r="S2332" i="4"/>
  <c r="R2332" i="4" s="1"/>
  <c r="R2333" i="4"/>
  <c r="S2333" i="4"/>
  <c r="S2334" i="4"/>
  <c r="R2334" i="4" s="1"/>
  <c r="S2335" i="4"/>
  <c r="R2335" i="4" s="1"/>
  <c r="S2336" i="4"/>
  <c r="R2336" i="4" s="1"/>
  <c r="S2337" i="4"/>
  <c r="R2337" i="4" s="1"/>
  <c r="R2338" i="4"/>
  <c r="S2338" i="4"/>
  <c r="R2339" i="4"/>
  <c r="S2339" i="4"/>
  <c r="S2340" i="4"/>
  <c r="R2340" i="4" s="1"/>
  <c r="R2341" i="4"/>
  <c r="S2341" i="4"/>
  <c r="R2342" i="4"/>
  <c r="S2342" i="4"/>
  <c r="R2343" i="4"/>
  <c r="S2343" i="4"/>
  <c r="S2344" i="4"/>
  <c r="R2344" i="4" s="1"/>
  <c r="S2345" i="4"/>
  <c r="R2345" i="4" s="1"/>
  <c r="R2346" i="4"/>
  <c r="S2346" i="4"/>
  <c r="R2347" i="4"/>
  <c r="S2347" i="4"/>
  <c r="S2348" i="4"/>
  <c r="R2348" i="4" s="1"/>
  <c r="S2349" i="4"/>
  <c r="R2349" i="4" s="1"/>
  <c r="R2350" i="4"/>
  <c r="S2350" i="4"/>
  <c r="R2351" i="4"/>
  <c r="S2351" i="4"/>
  <c r="S2352" i="4"/>
  <c r="R2352" i="4" s="1"/>
  <c r="R2353" i="4"/>
  <c r="S2353" i="4"/>
  <c r="S2354" i="4"/>
  <c r="R2354" i="4" s="1"/>
  <c r="R2355" i="4"/>
  <c r="S2355" i="4"/>
  <c r="S2356" i="4"/>
  <c r="R2356" i="4" s="1"/>
  <c r="S2357" i="4"/>
  <c r="R2357" i="4" s="1"/>
  <c r="S2358" i="4"/>
  <c r="R2358" i="4" s="1"/>
  <c r="R2359" i="4"/>
  <c r="S2359" i="4"/>
  <c r="S2360" i="4"/>
  <c r="R2360" i="4" s="1"/>
  <c r="S2361" i="4"/>
  <c r="R2361" i="4" s="1"/>
  <c r="R2362" i="4"/>
  <c r="S2362" i="4"/>
  <c r="S2363" i="4"/>
  <c r="R2363" i="4" s="1"/>
  <c r="S2364" i="4"/>
  <c r="R2364" i="4" s="1"/>
  <c r="S2365" i="4"/>
  <c r="R2365" i="4" s="1"/>
  <c r="S2366" i="4"/>
  <c r="R2366" i="4" s="1"/>
  <c r="S2367" i="4"/>
  <c r="R2367" i="4" s="1"/>
  <c r="S2368" i="4"/>
  <c r="R2368" i="4" s="1"/>
  <c r="R2369" i="4"/>
  <c r="S2369" i="4"/>
  <c r="S2370" i="4"/>
  <c r="R2370" i="4" s="1"/>
  <c r="R2371" i="4"/>
  <c r="S2371" i="4"/>
  <c r="S2372" i="4"/>
  <c r="R2372" i="4" s="1"/>
  <c r="R2373" i="4"/>
  <c r="S2373" i="4"/>
  <c r="R2374" i="4"/>
  <c r="S2374" i="4"/>
  <c r="R2375" i="4"/>
  <c r="S2375" i="4"/>
  <c r="S2376" i="4"/>
  <c r="R2376" i="4" s="1"/>
  <c r="S2377" i="4"/>
  <c r="R2377" i="4" s="1"/>
  <c r="R2378" i="4"/>
  <c r="S2378" i="4"/>
  <c r="R2379" i="4"/>
  <c r="S2379" i="4"/>
  <c r="S2380" i="4"/>
  <c r="R2380" i="4" s="1"/>
  <c r="S2381" i="4"/>
  <c r="R2381" i="4" s="1"/>
  <c r="S2382" i="4"/>
  <c r="R2382" i="4" s="1"/>
  <c r="R2383" i="4"/>
  <c r="S2383" i="4"/>
  <c r="S2384" i="4"/>
  <c r="R2384" i="4" s="1"/>
  <c r="R2385" i="4"/>
  <c r="S2385" i="4"/>
  <c r="S2386" i="4"/>
  <c r="R2386" i="4" s="1"/>
  <c r="S2387" i="4"/>
  <c r="R2387" i="4" s="1"/>
  <c r="S2388" i="4"/>
  <c r="R2388" i="4" s="1"/>
  <c r="R2389" i="4"/>
  <c r="S2389" i="4"/>
  <c r="S2390" i="4"/>
  <c r="R2390" i="4" s="1"/>
  <c r="R2391" i="4"/>
  <c r="S2391" i="4"/>
  <c r="S2392" i="4"/>
  <c r="R2392" i="4" s="1"/>
  <c r="R2393" i="4"/>
  <c r="S2393" i="4"/>
  <c r="R2394" i="4"/>
  <c r="S2394" i="4"/>
  <c r="S2395" i="4"/>
  <c r="R2395" i="4" s="1"/>
  <c r="S2396" i="4"/>
  <c r="R2396" i="4" s="1"/>
  <c r="S2397" i="4"/>
  <c r="R2397" i="4" s="1"/>
  <c r="S2398" i="4"/>
  <c r="R2398" i="4" s="1"/>
  <c r="S2399" i="4"/>
  <c r="R2399" i="4" s="1"/>
  <c r="S2400" i="4"/>
  <c r="R2400" i="4" s="1"/>
  <c r="S2401" i="4"/>
  <c r="R2401" i="4" s="1"/>
  <c r="S2402" i="4"/>
  <c r="R2402" i="4" s="1"/>
  <c r="R2403" i="4"/>
  <c r="S2403" i="4"/>
  <c r="S2404" i="4"/>
  <c r="R2404" i="4" s="1"/>
  <c r="R2405" i="4"/>
  <c r="S2405" i="4"/>
  <c r="R2406" i="4"/>
  <c r="S2406" i="4"/>
  <c r="S2407" i="4"/>
  <c r="R2407" i="4" s="1"/>
  <c r="S2408" i="4"/>
  <c r="R2408" i="4" s="1"/>
  <c r="S2409" i="4"/>
  <c r="R2409" i="4" s="1"/>
  <c r="R2410" i="4"/>
  <c r="S2410" i="4"/>
  <c r="R2411" i="4"/>
  <c r="S2411" i="4"/>
  <c r="S2412" i="4"/>
  <c r="R2412" i="4" s="1"/>
  <c r="R2413" i="4"/>
  <c r="S2413" i="4"/>
  <c r="R2414" i="4"/>
  <c r="S2414" i="4"/>
  <c r="S2415" i="4"/>
  <c r="R2415" i="4" s="1"/>
  <c r="S2416" i="4"/>
  <c r="R2416" i="4" s="1"/>
  <c r="R2417" i="4"/>
  <c r="S2417" i="4"/>
  <c r="S2418" i="4"/>
  <c r="R2418" i="4" s="1"/>
  <c r="R2419" i="4"/>
  <c r="S2419" i="4"/>
  <c r="S2420" i="4"/>
  <c r="R2420" i="4" s="1"/>
  <c r="R2421" i="4"/>
  <c r="S2421" i="4"/>
  <c r="R2422" i="4"/>
  <c r="S2422" i="4"/>
  <c r="R2423" i="4"/>
  <c r="S2423" i="4"/>
  <c r="S2424" i="4"/>
  <c r="R2424" i="4" s="1"/>
  <c r="S2425" i="4"/>
  <c r="R2425" i="4" s="1"/>
  <c r="R2426" i="4"/>
  <c r="S2426" i="4"/>
  <c r="S2427" i="4"/>
  <c r="R2427" i="4" s="1"/>
  <c r="S2428" i="4"/>
  <c r="R2428" i="4" s="1"/>
  <c r="R2429" i="4"/>
  <c r="S2429" i="4"/>
  <c r="S2430" i="4"/>
  <c r="R2430" i="4" s="1"/>
  <c r="R2431" i="4"/>
  <c r="S2431" i="4"/>
  <c r="S2432" i="4"/>
  <c r="R2432" i="4" s="1"/>
  <c r="R2433" i="4"/>
  <c r="S2433" i="4"/>
  <c r="R2434" i="4"/>
  <c r="S2434" i="4"/>
  <c r="R2435" i="4"/>
  <c r="S2435" i="4"/>
  <c r="S2436" i="4"/>
  <c r="R2436" i="4" s="1"/>
  <c r="S2437" i="4"/>
  <c r="R2437" i="4" s="1"/>
  <c r="R2438" i="4"/>
  <c r="S2438" i="4"/>
  <c r="S2439" i="4"/>
  <c r="R2439" i="4" s="1"/>
  <c r="S2440" i="4"/>
  <c r="R2440" i="4" s="1"/>
  <c r="S2441" i="4"/>
  <c r="R2441" i="4" s="1"/>
  <c r="S2442" i="4"/>
  <c r="R2442" i="4" s="1"/>
  <c r="R2443" i="4"/>
  <c r="S2443" i="4"/>
  <c r="S2444" i="4"/>
  <c r="R2444" i="4" s="1"/>
  <c r="R2445" i="4"/>
  <c r="S2445" i="4"/>
  <c r="R2446" i="4"/>
  <c r="S2446" i="4"/>
  <c r="R2447" i="4"/>
  <c r="S2447" i="4"/>
  <c r="S2448" i="4"/>
  <c r="R2448" i="4" s="1"/>
  <c r="R2449" i="4"/>
  <c r="S2449" i="4"/>
  <c r="S2450" i="4"/>
  <c r="R2450" i="4" s="1"/>
  <c r="R2451" i="4"/>
  <c r="S2451" i="4"/>
  <c r="S2452" i="4"/>
  <c r="R2452" i="4" s="1"/>
  <c r="R2453" i="4"/>
  <c r="S2453" i="4"/>
  <c r="R2454" i="4"/>
  <c r="S2454" i="4"/>
  <c r="S2455" i="4"/>
  <c r="R2455" i="4" s="1"/>
  <c r="S2456" i="4"/>
  <c r="R2456" i="4" s="1"/>
  <c r="R2457" i="4"/>
  <c r="S2457" i="4"/>
  <c r="R2458" i="4"/>
  <c r="S2458" i="4"/>
  <c r="S2459" i="4"/>
  <c r="R2459" i="4" s="1"/>
  <c r="S2460" i="4"/>
  <c r="R2460" i="4" s="1"/>
  <c r="S2461" i="4"/>
  <c r="R2461" i="4" s="1"/>
  <c r="R2462" i="4"/>
  <c r="S2462" i="4"/>
  <c r="R2463" i="4"/>
  <c r="S2463" i="4"/>
  <c r="S2464" i="4"/>
  <c r="R2464" i="4" s="1"/>
  <c r="S2465" i="4"/>
  <c r="R2465" i="4" s="1"/>
  <c r="S2466" i="4"/>
  <c r="R2466" i="4" s="1"/>
  <c r="R2467" i="4"/>
  <c r="S2467" i="4"/>
  <c r="S2468" i="4"/>
  <c r="R2468" i="4" s="1"/>
  <c r="R2469" i="4"/>
  <c r="S2469" i="4"/>
  <c r="R2470" i="4"/>
  <c r="S2470" i="4"/>
  <c r="R2471" i="4"/>
  <c r="S2471" i="4"/>
  <c r="S2472" i="4"/>
  <c r="R2472" i="4" s="1"/>
  <c r="S2473" i="4"/>
  <c r="R2473" i="4" s="1"/>
  <c r="S2474" i="4"/>
  <c r="R2474" i="4" s="1"/>
  <c r="R2475" i="4"/>
  <c r="S2475" i="4"/>
  <c r="S2476" i="4"/>
  <c r="R2476" i="4" s="1"/>
  <c r="R2477" i="4"/>
  <c r="S2477" i="4"/>
  <c r="R2478" i="4"/>
  <c r="S2478" i="4"/>
  <c r="S2479" i="4"/>
  <c r="R2479" i="4" s="1"/>
  <c r="S2480" i="4"/>
  <c r="R2480" i="4" s="1"/>
  <c r="R2481" i="4"/>
  <c r="S2481" i="4"/>
  <c r="S2482" i="4"/>
  <c r="R2482" i="4" s="1"/>
  <c r="S2483" i="4"/>
  <c r="R2483" i="4" s="1"/>
  <c r="S2484" i="4"/>
  <c r="R2484" i="4" s="1"/>
  <c r="R2485" i="4"/>
  <c r="S2485" i="4"/>
  <c r="R2486" i="4"/>
  <c r="S2486" i="4"/>
  <c r="R2487" i="4"/>
  <c r="S2487" i="4"/>
  <c r="S2488" i="4"/>
  <c r="R2488" i="4" s="1"/>
  <c r="R2489" i="4"/>
  <c r="S2489" i="4"/>
  <c r="R2490" i="4"/>
  <c r="S2490" i="4"/>
  <c r="S2491" i="4"/>
  <c r="R2491" i="4" s="1"/>
  <c r="S2492" i="4"/>
  <c r="R2492" i="4" s="1"/>
  <c r="S2493" i="4"/>
  <c r="R2493" i="4" s="1"/>
  <c r="R2494" i="4"/>
  <c r="S2494" i="4"/>
  <c r="R2495" i="4"/>
  <c r="S2495" i="4"/>
  <c r="S2496" i="4"/>
  <c r="R2496" i="4" s="1"/>
  <c r="S2497" i="4"/>
  <c r="R2497" i="4" s="1"/>
  <c r="S2498" i="4"/>
  <c r="R2498" i="4" s="1"/>
  <c r="R2499" i="4"/>
  <c r="S2499" i="4"/>
  <c r="S2500" i="4"/>
  <c r="R2500" i="4" s="1"/>
  <c r="R2501" i="4"/>
  <c r="S2501" i="4"/>
  <c r="R2502" i="4"/>
  <c r="S2502" i="4"/>
  <c r="R2503" i="4"/>
  <c r="S2503" i="4"/>
  <c r="S2504" i="4"/>
  <c r="R2504" i="4" s="1"/>
  <c r="S2505" i="4"/>
  <c r="R2505" i="4" s="1"/>
  <c r="S2506" i="4"/>
  <c r="R2506" i="4" s="1"/>
  <c r="S2507" i="4"/>
  <c r="R2507" i="4" s="1"/>
  <c r="S2508" i="4"/>
  <c r="R2508" i="4" s="1"/>
  <c r="R2509" i="4"/>
  <c r="S2509" i="4"/>
  <c r="R2510" i="4"/>
  <c r="S2510" i="4"/>
  <c r="R2511" i="4"/>
  <c r="S2511" i="4"/>
  <c r="S2512" i="4"/>
  <c r="R2512" i="4" s="1"/>
  <c r="R2513" i="4"/>
  <c r="S2513" i="4"/>
  <c r="S2514" i="4"/>
  <c r="R2514" i="4" s="1"/>
  <c r="S2515" i="4"/>
  <c r="R2515" i="4" s="1"/>
  <c r="S2516" i="4"/>
  <c r="R2516" i="4" s="1"/>
  <c r="R2517" i="4"/>
  <c r="S2517" i="4"/>
  <c r="R2518" i="4"/>
  <c r="S2518" i="4"/>
  <c r="R2519" i="4"/>
  <c r="S2519" i="4"/>
  <c r="S2520" i="4"/>
  <c r="R2520" i="4" s="1"/>
  <c r="R2521" i="4"/>
  <c r="S2521" i="4"/>
  <c r="R2522" i="4"/>
  <c r="S2522" i="4"/>
  <c r="S2523" i="4"/>
  <c r="R2523" i="4" s="1"/>
  <c r="S2524" i="4"/>
  <c r="R2524" i="4" s="1"/>
  <c r="R2525" i="4"/>
  <c r="S2525" i="4"/>
  <c r="R2526" i="4"/>
  <c r="S2526" i="4"/>
  <c r="R2527" i="4"/>
  <c r="S2527" i="4"/>
  <c r="S2528" i="4"/>
  <c r="R2528" i="4" s="1"/>
  <c r="S2529" i="4"/>
  <c r="R2529" i="4" s="1"/>
  <c r="R2530" i="4"/>
  <c r="S2530" i="4"/>
  <c r="R2531" i="4"/>
  <c r="S2531" i="4"/>
  <c r="S2532" i="4"/>
  <c r="R2532" i="4" s="1"/>
  <c r="R2533" i="4"/>
  <c r="S2533" i="4"/>
  <c r="S2534" i="4"/>
  <c r="R2534" i="4" s="1"/>
  <c r="R2535" i="4"/>
  <c r="S2535" i="4"/>
  <c r="S2536" i="4"/>
  <c r="R2536" i="4" s="1"/>
  <c r="S2537" i="4"/>
  <c r="R2537" i="4" s="1"/>
  <c r="S2538" i="4"/>
  <c r="R2538" i="4" s="1"/>
  <c r="S2539" i="4"/>
  <c r="R2539" i="4" s="1"/>
  <c r="S2540" i="4"/>
  <c r="R2540" i="4" s="1"/>
  <c r="R2541" i="4"/>
  <c r="S2541" i="4"/>
  <c r="R2542" i="4"/>
  <c r="S2542" i="4"/>
  <c r="R2543" i="4"/>
  <c r="S2543" i="4"/>
  <c r="S2544" i="4"/>
  <c r="R2544" i="4" s="1"/>
  <c r="R2545" i="4"/>
  <c r="S2545" i="4"/>
  <c r="S2546" i="4"/>
  <c r="R2546" i="4" s="1"/>
  <c r="S2547" i="4"/>
  <c r="R2547" i="4" s="1"/>
  <c r="S2548" i="4"/>
  <c r="R2548" i="4" s="1"/>
  <c r="R2549" i="4"/>
  <c r="S2549" i="4"/>
  <c r="R2550" i="4"/>
  <c r="S2550" i="4"/>
  <c r="R2551" i="4"/>
  <c r="S2551" i="4"/>
  <c r="S2552" i="4"/>
  <c r="R2552" i="4" s="1"/>
  <c r="S2553" i="4"/>
  <c r="R2553" i="4" s="1"/>
  <c r="R2554" i="4"/>
  <c r="S2554" i="4"/>
  <c r="S2555" i="4"/>
  <c r="R2555" i="4" s="1"/>
  <c r="S2556" i="4"/>
  <c r="R2556" i="4" s="1"/>
  <c r="R2557" i="4"/>
  <c r="S2557" i="4"/>
  <c r="R2558" i="4"/>
  <c r="S2558" i="4"/>
  <c r="R2559" i="4"/>
  <c r="S2559" i="4"/>
  <c r="S2560" i="4"/>
  <c r="R2560" i="4" s="1"/>
  <c r="S2561" i="4"/>
  <c r="R2561" i="4" s="1"/>
  <c r="R2562" i="4"/>
  <c r="S2562" i="4"/>
  <c r="R2563" i="4"/>
  <c r="S2563" i="4"/>
  <c r="S2564" i="4"/>
  <c r="R2564" i="4" s="1"/>
  <c r="R2565" i="4"/>
  <c r="S2565" i="4"/>
  <c r="S2566" i="4"/>
  <c r="R2566" i="4" s="1"/>
  <c r="R2567" i="4"/>
  <c r="S2567" i="4"/>
  <c r="S2568" i="4"/>
  <c r="R2568" i="4" s="1"/>
  <c r="S2569" i="4"/>
  <c r="R2569" i="4" s="1"/>
  <c r="S2570" i="4"/>
  <c r="R2570" i="4" s="1"/>
  <c r="R2571" i="4"/>
  <c r="S2571" i="4"/>
  <c r="S2572" i="4"/>
  <c r="R2572" i="4" s="1"/>
  <c r="R2573" i="4"/>
  <c r="S2573" i="4"/>
  <c r="R2574" i="4"/>
  <c r="S2574" i="4"/>
  <c r="S2575" i="4"/>
  <c r="R2575" i="4" s="1"/>
  <c r="S2576" i="4"/>
  <c r="R2576" i="4" s="1"/>
  <c r="R2577" i="4"/>
  <c r="S2577" i="4"/>
  <c r="S2578" i="4"/>
  <c r="R2578" i="4" s="1"/>
  <c r="S2579" i="4"/>
  <c r="R2579" i="4" s="1"/>
  <c r="S2580" i="4"/>
  <c r="R2580" i="4" s="1"/>
  <c r="R2581" i="4"/>
  <c r="S2581" i="4"/>
  <c r="R2582" i="4"/>
  <c r="S2582" i="4"/>
  <c r="R2583" i="4"/>
  <c r="S2583" i="4"/>
  <c r="S2584" i="4"/>
  <c r="R2584" i="4" s="1"/>
  <c r="S2585" i="4"/>
  <c r="R2585" i="4" s="1"/>
  <c r="R2586" i="4"/>
  <c r="S2586" i="4"/>
  <c r="S2587" i="4"/>
  <c r="R2587" i="4" s="1"/>
  <c r="S2588" i="4"/>
  <c r="R2588" i="4" s="1"/>
  <c r="S2589" i="4"/>
  <c r="R2589" i="4" s="1"/>
  <c r="R2590" i="4"/>
  <c r="S2590" i="4"/>
  <c r="R2591" i="4"/>
  <c r="S2591" i="4"/>
  <c r="S2592" i="4"/>
  <c r="R2592" i="4" s="1"/>
  <c r="S2593" i="4"/>
  <c r="R2593" i="4" s="1"/>
  <c r="S2594" i="4"/>
  <c r="R2594" i="4" s="1"/>
  <c r="R2595" i="4"/>
  <c r="S2595" i="4"/>
  <c r="S2596" i="4"/>
  <c r="R2596" i="4" s="1"/>
  <c r="R2597" i="4"/>
  <c r="S2597" i="4"/>
  <c r="R2598" i="4"/>
  <c r="S2598" i="4"/>
  <c r="R2599" i="4"/>
  <c r="S2599" i="4"/>
  <c r="S2600" i="4"/>
  <c r="R2600" i="4" s="1"/>
  <c r="S2601" i="4"/>
  <c r="R2601" i="4" s="1"/>
  <c r="S2602" i="4"/>
  <c r="R2602" i="4" s="1"/>
  <c r="R2603" i="4"/>
  <c r="S2603" i="4"/>
  <c r="S2604" i="4"/>
  <c r="R2604" i="4" s="1"/>
  <c r="R2605" i="4"/>
  <c r="S2605" i="4"/>
  <c r="R2606" i="4"/>
  <c r="S2606" i="4"/>
  <c r="S2607" i="4"/>
  <c r="R2607" i="4" s="1"/>
  <c r="S2608" i="4"/>
  <c r="R2608" i="4" s="1"/>
  <c r="R2609" i="4"/>
  <c r="S2609" i="4"/>
  <c r="S2610" i="4"/>
  <c r="R2610" i="4" s="1"/>
  <c r="S2611" i="4"/>
  <c r="R2611" i="4" s="1"/>
  <c r="S2612" i="4"/>
  <c r="R2612" i="4" s="1"/>
  <c r="R2613" i="4"/>
  <c r="S2613" i="4"/>
  <c r="R2614" i="4"/>
  <c r="S2614" i="4"/>
  <c r="R2615" i="4"/>
  <c r="S2615" i="4"/>
  <c r="S2616" i="4"/>
  <c r="R2616" i="4" s="1"/>
  <c r="R2617" i="4"/>
  <c r="S2617" i="4"/>
  <c r="R2618" i="4"/>
  <c r="S2618" i="4"/>
  <c r="S2619" i="4"/>
  <c r="R2619" i="4" s="1"/>
  <c r="S2620" i="4"/>
  <c r="R2620" i="4" s="1"/>
  <c r="S2621" i="4"/>
  <c r="R2621" i="4" s="1"/>
  <c r="R2622" i="4"/>
  <c r="S2622" i="4"/>
  <c r="R2623" i="4"/>
  <c r="S2623" i="4"/>
  <c r="S2624" i="4"/>
  <c r="R2624" i="4" s="1"/>
  <c r="S2625" i="4"/>
  <c r="R2625" i="4" s="1"/>
  <c r="S2626" i="4"/>
  <c r="R2626" i="4" s="1"/>
  <c r="R2627" i="4"/>
  <c r="S2627" i="4"/>
  <c r="S2628" i="4"/>
  <c r="R2628" i="4" s="1"/>
  <c r="R2629" i="4"/>
  <c r="S2629" i="4"/>
  <c r="R2630" i="4"/>
  <c r="S2630" i="4"/>
  <c r="R2631" i="4"/>
  <c r="S2631" i="4"/>
  <c r="S2632" i="4"/>
  <c r="R2632" i="4" s="1"/>
  <c r="S2633" i="4"/>
  <c r="R2633" i="4" s="1"/>
  <c r="S2634" i="4"/>
  <c r="R2634" i="4" s="1"/>
  <c r="S2635" i="4"/>
  <c r="R2635" i="4" s="1"/>
  <c r="S2636" i="4"/>
  <c r="R2636" i="4" s="1"/>
  <c r="R2637" i="4"/>
  <c r="S2637" i="4"/>
  <c r="R2638" i="4"/>
  <c r="S2638" i="4"/>
  <c r="R2639" i="4"/>
  <c r="S2639" i="4"/>
  <c r="S2640" i="4"/>
  <c r="R2640" i="4" s="1"/>
  <c r="R2641" i="4"/>
  <c r="S2641" i="4"/>
  <c r="S2642" i="4"/>
  <c r="R2642" i="4" s="1"/>
  <c r="S2643" i="4"/>
  <c r="R2643" i="4" s="1"/>
  <c r="S2644" i="4"/>
  <c r="R2644" i="4" s="1"/>
  <c r="R2645" i="4"/>
  <c r="S2645" i="4"/>
  <c r="R2646" i="4"/>
  <c r="S2646" i="4"/>
  <c r="R2647" i="4"/>
  <c r="S2647" i="4"/>
  <c r="S2648" i="4"/>
  <c r="R2648" i="4" s="1"/>
  <c r="R2649" i="4"/>
  <c r="S2649" i="4"/>
  <c r="R2650" i="4"/>
  <c r="S2650" i="4"/>
  <c r="S2651" i="4"/>
  <c r="R2651" i="4" s="1"/>
  <c r="S2652" i="4"/>
  <c r="R2652" i="4" s="1"/>
  <c r="R2653" i="4"/>
  <c r="S2653" i="4"/>
  <c r="R2654" i="4"/>
  <c r="S2654" i="4"/>
  <c r="R2655" i="4"/>
  <c r="S2655" i="4"/>
  <c r="S2656" i="4"/>
  <c r="R2656" i="4" s="1"/>
  <c r="S2657" i="4"/>
  <c r="R2657" i="4" s="1"/>
  <c r="R2658" i="4"/>
  <c r="S2658" i="4"/>
  <c r="R2659" i="4"/>
  <c r="S2659" i="4"/>
  <c r="S2660" i="4"/>
  <c r="R2660" i="4" s="1"/>
  <c r="R2661" i="4"/>
  <c r="S2661" i="4"/>
  <c r="S2662" i="4"/>
  <c r="R2662" i="4" s="1"/>
  <c r="R2663" i="4"/>
  <c r="S2663" i="4"/>
  <c r="S2664" i="4"/>
  <c r="R2664" i="4" s="1"/>
  <c r="S2665" i="4"/>
  <c r="R2665" i="4" s="1"/>
  <c r="S2666" i="4"/>
  <c r="R2666" i="4" s="1"/>
  <c r="S2667" i="4"/>
  <c r="R2667" i="4" s="1"/>
  <c r="S2668" i="4"/>
  <c r="R2668" i="4" s="1"/>
  <c r="R2669" i="4"/>
  <c r="S2669" i="4"/>
  <c r="R2670" i="4"/>
  <c r="S2670" i="4"/>
  <c r="R2671" i="4"/>
  <c r="S2671" i="4"/>
  <c r="S2672" i="4"/>
  <c r="R2672" i="4" s="1"/>
  <c r="R2673" i="4"/>
  <c r="S2673" i="4"/>
  <c r="S2674" i="4"/>
  <c r="R2674" i="4" s="1"/>
  <c r="S2675" i="4"/>
  <c r="R2675" i="4" s="1"/>
  <c r="S2676" i="4"/>
  <c r="R2676" i="4" s="1"/>
  <c r="R2677" i="4"/>
  <c r="S2677" i="4"/>
  <c r="R2678" i="4"/>
  <c r="S2678" i="4"/>
  <c r="R2679" i="4"/>
  <c r="S2679" i="4"/>
  <c r="S2680" i="4"/>
  <c r="R2680" i="4" s="1"/>
  <c r="S2681" i="4"/>
  <c r="R2681" i="4" s="1"/>
  <c r="R2682" i="4"/>
  <c r="S2682" i="4"/>
  <c r="S2683" i="4"/>
  <c r="R2683" i="4" s="1"/>
  <c r="S2684" i="4"/>
  <c r="R2684" i="4" s="1"/>
  <c r="R2685" i="4"/>
  <c r="S2685" i="4"/>
  <c r="R2686" i="4"/>
  <c r="S2686" i="4"/>
  <c r="R2687" i="4"/>
  <c r="S2687" i="4"/>
  <c r="S2688" i="4"/>
  <c r="R2688" i="4" s="1"/>
  <c r="S2689" i="4"/>
  <c r="R2689" i="4" s="1"/>
  <c r="R2690" i="4"/>
  <c r="S2690" i="4"/>
  <c r="R2691" i="4"/>
  <c r="S2691" i="4"/>
  <c r="S2692" i="4"/>
  <c r="R2692" i="4" s="1"/>
  <c r="R2693" i="4"/>
  <c r="S2693" i="4"/>
  <c r="S2694" i="4"/>
  <c r="R2694" i="4" s="1"/>
  <c r="R2695" i="4"/>
  <c r="S2695" i="4"/>
  <c r="S2696" i="4"/>
  <c r="R2696" i="4" s="1"/>
  <c r="S2697" i="4"/>
  <c r="R2697" i="4" s="1"/>
  <c r="S2698" i="4"/>
  <c r="R2698" i="4" s="1"/>
  <c r="R2699" i="4"/>
  <c r="S2699" i="4"/>
  <c r="S2700" i="4"/>
  <c r="R2700" i="4" s="1"/>
  <c r="R2701" i="4"/>
  <c r="S2701" i="4"/>
  <c r="R2702" i="4"/>
  <c r="S2702" i="4"/>
  <c r="S2703" i="4"/>
  <c r="R2703" i="4" s="1"/>
  <c r="S2704" i="4"/>
  <c r="R2704" i="4" s="1"/>
  <c r="R2705" i="4"/>
  <c r="S2705" i="4"/>
  <c r="S2706" i="4"/>
  <c r="R2706" i="4" s="1"/>
  <c r="S2707" i="4"/>
  <c r="R2707" i="4" s="1"/>
  <c r="S2708" i="4"/>
  <c r="R2708" i="4" s="1"/>
  <c r="R2709" i="4"/>
  <c r="S2709" i="4"/>
  <c r="R2710" i="4"/>
  <c r="S2710" i="4"/>
  <c r="R2711" i="4"/>
  <c r="S2711" i="4"/>
  <c r="S2712" i="4"/>
  <c r="R2712" i="4" s="1"/>
  <c r="S2713" i="4"/>
  <c r="R2713" i="4" s="1"/>
  <c r="R2714" i="4"/>
  <c r="S2714" i="4"/>
  <c r="S2715" i="4"/>
  <c r="R2715" i="4" s="1"/>
  <c r="S2716" i="4"/>
  <c r="R2716" i="4" s="1"/>
  <c r="S2717" i="4"/>
  <c r="R2717" i="4" s="1"/>
  <c r="R2718" i="4"/>
  <c r="S2718" i="4"/>
  <c r="R2719" i="4"/>
  <c r="S2719" i="4"/>
  <c r="S2720" i="4"/>
  <c r="R2720" i="4" s="1"/>
  <c r="S2721" i="4"/>
  <c r="R2721" i="4" s="1"/>
  <c r="S2722" i="4"/>
  <c r="R2722" i="4" s="1"/>
  <c r="R2723" i="4"/>
  <c r="S2723" i="4"/>
  <c r="S2724" i="4"/>
  <c r="R2724" i="4" s="1"/>
  <c r="R2725" i="4"/>
  <c r="S2725" i="4"/>
  <c r="R2726" i="4"/>
  <c r="S2726" i="4"/>
  <c r="R2727" i="4"/>
  <c r="S2727" i="4"/>
  <c r="S2728" i="4"/>
  <c r="R2728" i="4" s="1"/>
  <c r="S2729" i="4"/>
  <c r="R2729" i="4" s="1"/>
  <c r="S2730" i="4"/>
  <c r="R2730" i="4" s="1"/>
  <c r="R2731" i="4"/>
  <c r="S2731" i="4"/>
  <c r="S2732" i="4"/>
  <c r="R2732" i="4" s="1"/>
  <c r="R2733" i="4"/>
  <c r="S2733" i="4"/>
  <c r="R2734" i="4"/>
  <c r="S2734" i="4"/>
  <c r="S2735" i="4"/>
  <c r="R2735" i="4" s="1"/>
  <c r="S2736" i="4"/>
  <c r="R2736" i="4" s="1"/>
  <c r="R2737" i="4"/>
  <c r="S2737" i="4"/>
  <c r="S2738" i="4"/>
  <c r="R2738" i="4" s="1"/>
  <c r="S2739" i="4"/>
  <c r="R2739" i="4" s="1"/>
  <c r="S2740" i="4"/>
  <c r="R2740" i="4" s="1"/>
  <c r="R2741" i="4"/>
  <c r="S2741" i="4"/>
  <c r="R2742" i="4"/>
  <c r="S2742" i="4"/>
  <c r="R2743" i="4"/>
  <c r="S2743" i="4"/>
  <c r="S2744" i="4"/>
  <c r="R2744" i="4" s="1"/>
  <c r="R2745" i="4"/>
  <c r="S2745" i="4"/>
  <c r="R2746" i="4"/>
  <c r="S2746" i="4"/>
  <c r="S2747" i="4"/>
  <c r="R2747" i="4" s="1"/>
  <c r="S2748" i="4"/>
  <c r="R2748" i="4" s="1"/>
  <c r="S2749" i="4"/>
  <c r="R2749" i="4" s="1"/>
  <c r="R2750" i="4"/>
  <c r="S2750" i="4"/>
  <c r="R2751" i="4"/>
  <c r="S2751" i="4"/>
  <c r="S2752" i="4"/>
  <c r="R2752" i="4" s="1"/>
  <c r="S2753" i="4"/>
  <c r="R2753" i="4" s="1"/>
  <c r="S2754" i="4"/>
  <c r="R2754" i="4" s="1"/>
  <c r="R2755" i="4"/>
  <c r="S2755" i="4"/>
  <c r="S2756" i="4"/>
  <c r="R2756" i="4" s="1"/>
  <c r="R2757" i="4"/>
  <c r="S2757" i="4"/>
  <c r="R2758" i="4"/>
  <c r="S2758" i="4"/>
  <c r="R2759" i="4"/>
  <c r="S2759" i="4"/>
  <c r="S2760" i="4"/>
  <c r="R2760" i="4" s="1"/>
  <c r="S2761" i="4"/>
  <c r="R2761" i="4" s="1"/>
  <c r="S2762" i="4"/>
  <c r="R2762" i="4" s="1"/>
  <c r="S2763" i="4"/>
  <c r="R2763" i="4" s="1"/>
  <c r="S2764" i="4"/>
  <c r="R2764" i="4" s="1"/>
  <c r="R2765" i="4"/>
  <c r="S2765" i="4"/>
  <c r="R2766" i="4"/>
  <c r="S2766" i="4"/>
  <c r="R2767" i="4"/>
  <c r="S2767" i="4"/>
  <c r="S2768" i="4"/>
  <c r="R2768" i="4" s="1"/>
  <c r="R2769" i="4"/>
  <c r="S2769" i="4"/>
  <c r="S2770" i="4"/>
  <c r="R2770" i="4" s="1"/>
  <c r="S2771" i="4"/>
  <c r="R2771" i="4" s="1"/>
  <c r="S2772" i="4"/>
  <c r="R2772" i="4" s="1"/>
  <c r="R2773" i="4"/>
  <c r="S2773" i="4"/>
  <c r="R2774" i="4"/>
  <c r="S2774" i="4"/>
  <c r="R2775" i="4"/>
  <c r="S2775" i="4"/>
  <c r="S2776" i="4"/>
  <c r="R2776" i="4" s="1"/>
  <c r="R2777" i="4"/>
  <c r="S2777" i="4"/>
  <c r="R2778" i="4"/>
  <c r="S2778" i="4"/>
  <c r="S2779" i="4"/>
  <c r="R2779" i="4" s="1"/>
  <c r="S2780" i="4"/>
  <c r="R2780" i="4" s="1"/>
  <c r="R2781" i="4"/>
  <c r="S2781" i="4"/>
  <c r="R2782" i="4"/>
  <c r="S2782" i="4"/>
  <c r="R2783" i="4"/>
  <c r="S2783" i="4"/>
  <c r="S2784" i="4"/>
  <c r="R2784" i="4" s="1"/>
  <c r="S2785" i="4"/>
  <c r="R2785" i="4" s="1"/>
  <c r="R2786" i="4"/>
  <c r="S2786" i="4"/>
  <c r="R2787" i="4"/>
  <c r="S2787" i="4"/>
  <c r="S2788" i="4"/>
  <c r="R2788" i="4" s="1"/>
  <c r="R2789" i="4"/>
  <c r="S2789" i="4"/>
  <c r="S2790" i="4"/>
  <c r="R2790" i="4" s="1"/>
  <c r="R2791" i="4"/>
  <c r="S2791" i="4"/>
  <c r="S2792" i="4"/>
  <c r="R2792" i="4" s="1"/>
  <c r="S2793" i="4"/>
  <c r="R2793" i="4" s="1"/>
  <c r="S2794" i="4"/>
  <c r="R2794" i="4" s="1"/>
  <c r="S2795" i="4"/>
  <c r="R2795" i="4" s="1"/>
  <c r="S2796" i="4"/>
  <c r="R2796" i="4" s="1"/>
  <c r="R2797" i="4"/>
  <c r="S2797" i="4"/>
  <c r="R2798" i="4"/>
  <c r="S2798" i="4"/>
  <c r="R2799" i="4"/>
  <c r="S2799" i="4"/>
  <c r="S2800" i="4"/>
  <c r="R2800" i="4" s="1"/>
  <c r="R2801" i="4"/>
  <c r="S2801" i="4"/>
  <c r="S2802" i="4"/>
  <c r="R2802" i="4" s="1"/>
  <c r="S2803" i="4"/>
  <c r="R2803" i="4" s="1"/>
  <c r="S2804" i="4"/>
  <c r="R2804" i="4" s="1"/>
  <c r="R2805" i="4"/>
  <c r="S2805" i="4"/>
  <c r="R2806" i="4"/>
  <c r="S2806" i="4"/>
  <c r="R2807" i="4"/>
  <c r="S2807" i="4"/>
  <c r="S2808" i="4"/>
  <c r="R2808" i="4" s="1"/>
  <c r="S2809" i="4"/>
  <c r="R2809" i="4" s="1"/>
  <c r="R2810" i="4"/>
  <c r="S2810" i="4"/>
  <c r="S2811" i="4"/>
  <c r="R2811" i="4" s="1"/>
  <c r="S2812" i="4"/>
  <c r="R2812" i="4" s="1"/>
  <c r="R2813" i="4"/>
  <c r="S2813" i="4"/>
  <c r="R2814" i="4"/>
  <c r="S2814" i="4"/>
  <c r="R2815" i="4"/>
  <c r="S2815" i="4"/>
  <c r="S2816" i="4"/>
  <c r="R2816" i="4" s="1"/>
  <c r="S2817" i="4"/>
  <c r="R2817" i="4" s="1"/>
  <c r="R2818" i="4"/>
  <c r="S2818" i="4"/>
  <c r="R2819" i="4"/>
  <c r="S2819" i="4"/>
  <c r="S2820" i="4"/>
  <c r="R2820" i="4" s="1"/>
  <c r="R2821" i="4"/>
  <c r="S2821" i="4"/>
  <c r="S2822" i="4"/>
  <c r="R2822" i="4" s="1"/>
  <c r="R2823" i="4"/>
  <c r="S2823" i="4"/>
  <c r="S2824" i="4"/>
  <c r="R2824" i="4" s="1"/>
  <c r="S2825" i="4"/>
  <c r="R2825" i="4" s="1"/>
  <c r="S2826" i="4"/>
  <c r="R2826" i="4" s="1"/>
  <c r="R2827" i="4"/>
  <c r="S2827" i="4"/>
  <c r="S2828" i="4"/>
  <c r="R2828" i="4" s="1"/>
  <c r="R2829" i="4"/>
  <c r="S2829" i="4"/>
  <c r="R2830" i="4"/>
  <c r="S2830" i="4"/>
  <c r="S2831" i="4"/>
  <c r="R2831" i="4" s="1"/>
  <c r="R2832" i="4"/>
  <c r="S2832" i="4"/>
  <c r="R2833" i="4"/>
  <c r="S2833" i="4"/>
  <c r="R2834" i="4"/>
  <c r="S2834" i="4"/>
  <c r="S2835" i="4"/>
  <c r="R2835" i="4" s="1"/>
  <c r="R2836" i="4"/>
  <c r="S2836" i="4"/>
  <c r="R2837" i="4"/>
  <c r="S2837" i="4"/>
  <c r="R2838" i="4"/>
  <c r="S2838" i="4"/>
  <c r="S2839" i="4"/>
  <c r="R2839" i="4" s="1"/>
  <c r="R2840" i="4"/>
  <c r="S2840" i="4"/>
  <c r="R2841" i="4"/>
  <c r="S2841" i="4"/>
  <c r="R2842" i="4"/>
  <c r="S2842" i="4"/>
  <c r="S2843" i="4"/>
  <c r="R2843" i="4" s="1"/>
  <c r="R2844" i="4"/>
  <c r="S2844" i="4"/>
  <c r="R2845" i="4"/>
  <c r="S2845" i="4"/>
  <c r="R2846" i="4"/>
  <c r="S2846" i="4"/>
  <c r="S2847" i="4"/>
  <c r="R2847" i="4" s="1"/>
  <c r="R2848" i="4"/>
  <c r="S2848" i="4"/>
  <c r="R2849" i="4"/>
  <c r="S2849" i="4"/>
  <c r="R2850" i="4"/>
  <c r="S2850" i="4"/>
  <c r="S2851" i="4"/>
  <c r="R2851" i="4" s="1"/>
  <c r="R2852" i="4"/>
  <c r="S2852" i="4"/>
  <c r="R2853" i="4"/>
  <c r="S2853" i="4"/>
  <c r="R2854" i="4"/>
  <c r="S2854" i="4"/>
  <c r="S2855" i="4"/>
  <c r="R2855" i="4" s="1"/>
  <c r="R2856" i="4"/>
  <c r="S2856" i="4"/>
  <c r="R2857" i="4"/>
  <c r="S2857" i="4"/>
  <c r="R2858" i="4"/>
  <c r="S2858" i="4"/>
  <c r="S2859" i="4"/>
  <c r="R2859" i="4" s="1"/>
  <c r="R2860" i="4"/>
  <c r="S2860" i="4"/>
  <c r="R2861" i="4"/>
  <c r="S2861" i="4"/>
  <c r="R2862" i="4"/>
  <c r="S2862" i="4"/>
  <c r="S2863" i="4"/>
  <c r="R2863" i="4" s="1"/>
  <c r="R2864" i="4"/>
  <c r="S2864" i="4"/>
  <c r="R2865" i="4"/>
  <c r="S2865" i="4"/>
  <c r="R2866" i="4"/>
  <c r="S2866" i="4"/>
  <c r="S2867" i="4"/>
  <c r="R2867" i="4" s="1"/>
  <c r="R2868" i="4"/>
  <c r="S2868" i="4"/>
  <c r="R2869" i="4"/>
  <c r="S2869" i="4"/>
  <c r="R2870" i="4"/>
  <c r="S2870" i="4"/>
  <c r="S2871" i="4"/>
  <c r="R2871" i="4" s="1"/>
  <c r="R2872" i="4"/>
  <c r="S2872" i="4"/>
  <c r="R2873" i="4"/>
  <c r="S2873" i="4"/>
  <c r="R2874" i="4"/>
  <c r="S2874" i="4"/>
  <c r="S2875" i="4"/>
  <c r="R2875" i="4" s="1"/>
  <c r="R2876" i="4"/>
  <c r="S2876" i="4"/>
  <c r="R2877" i="4"/>
  <c r="S2877" i="4"/>
  <c r="R2878" i="4"/>
  <c r="S2878" i="4"/>
  <c r="S2879" i="4"/>
  <c r="R2879" i="4" s="1"/>
  <c r="R2880" i="4"/>
  <c r="S2880" i="4"/>
  <c r="R2881" i="4"/>
  <c r="S2881" i="4"/>
  <c r="R2882" i="4"/>
  <c r="S2882" i="4"/>
  <c r="S2883" i="4"/>
  <c r="R2883" i="4" s="1"/>
  <c r="R2884" i="4"/>
  <c r="S2884" i="4"/>
  <c r="R2885" i="4"/>
  <c r="S2885" i="4"/>
  <c r="R2886" i="4"/>
  <c r="S2886" i="4"/>
  <c r="S2887" i="4"/>
  <c r="R2887" i="4" s="1"/>
  <c r="R2888" i="4"/>
  <c r="S2888" i="4"/>
  <c r="R2889" i="4"/>
  <c r="S2889" i="4"/>
  <c r="R2890" i="4"/>
  <c r="S2890" i="4"/>
  <c r="S2891" i="4"/>
  <c r="R2891" i="4" s="1"/>
  <c r="R2892" i="4"/>
  <c r="S2892" i="4"/>
  <c r="R2893" i="4"/>
  <c r="S2893" i="4"/>
  <c r="R2894" i="4"/>
  <c r="S2894" i="4"/>
  <c r="S2895" i="4"/>
  <c r="R2895" i="4" s="1"/>
  <c r="R2896" i="4"/>
  <c r="S2896" i="4"/>
  <c r="R2897" i="4"/>
  <c r="S2897" i="4"/>
  <c r="R2898" i="4"/>
  <c r="S2898" i="4"/>
  <c r="S2899" i="4"/>
  <c r="R2899" i="4" s="1"/>
  <c r="R2900" i="4"/>
  <c r="S2900" i="4"/>
  <c r="R2901" i="4"/>
  <c r="S2901" i="4"/>
  <c r="R2902" i="4"/>
  <c r="S2902" i="4"/>
  <c r="S2903" i="4"/>
  <c r="R2903" i="4" s="1"/>
  <c r="R2904" i="4"/>
  <c r="S2904" i="4"/>
  <c r="R2905" i="4"/>
  <c r="S2905" i="4"/>
  <c r="R2906" i="4"/>
  <c r="S2906" i="4"/>
  <c r="S2907" i="4"/>
  <c r="R2907" i="4" s="1"/>
  <c r="R2908" i="4"/>
  <c r="S2908" i="4"/>
  <c r="R2909" i="4"/>
  <c r="S2909" i="4"/>
  <c r="R2910" i="4"/>
  <c r="S2910" i="4"/>
  <c r="S2911" i="4"/>
  <c r="R2911" i="4" s="1"/>
  <c r="R2912" i="4"/>
  <c r="S2912" i="4"/>
  <c r="R2913" i="4"/>
  <c r="S2913" i="4"/>
  <c r="R2914" i="4"/>
  <c r="S2914" i="4"/>
  <c r="S2915" i="4"/>
  <c r="R2915" i="4" s="1"/>
  <c r="R2916" i="4"/>
  <c r="S2916" i="4"/>
  <c r="S2917" i="4"/>
  <c r="R2917" i="4" s="1"/>
  <c r="R2918" i="4"/>
  <c r="S2918" i="4"/>
  <c r="S2919" i="4"/>
  <c r="R2919" i="4" s="1"/>
  <c r="R2920" i="4"/>
  <c r="S2920" i="4"/>
  <c r="S2921" i="4"/>
  <c r="R2921" i="4" s="1"/>
  <c r="R2922" i="4"/>
  <c r="S2922" i="4"/>
  <c r="R2923" i="4"/>
  <c r="S2923" i="4"/>
  <c r="R2924" i="4"/>
  <c r="S2924" i="4"/>
  <c r="S2925" i="4"/>
  <c r="R2925" i="4" s="1"/>
  <c r="R2926" i="4"/>
  <c r="S2926" i="4"/>
  <c r="S2927" i="4"/>
  <c r="R2927" i="4" s="1"/>
  <c r="R2928" i="4"/>
  <c r="S2928" i="4"/>
  <c r="S2929" i="4"/>
  <c r="R2929" i="4" s="1"/>
  <c r="R2930" i="4"/>
  <c r="S2930" i="4"/>
  <c r="R2931" i="4"/>
  <c r="S2931" i="4"/>
  <c r="R2932" i="4"/>
  <c r="S2932" i="4"/>
  <c r="S2933" i="4"/>
  <c r="R2933" i="4" s="1"/>
  <c r="R2934" i="4"/>
  <c r="S2934" i="4"/>
  <c r="R2935" i="4"/>
  <c r="S2935" i="4"/>
  <c r="R2936" i="4"/>
  <c r="S2936" i="4"/>
  <c r="S2937" i="4"/>
  <c r="R2937" i="4" s="1"/>
  <c r="R2938" i="4"/>
  <c r="S2938" i="4"/>
  <c r="S2939" i="4"/>
  <c r="R2939" i="4" s="1"/>
  <c r="R2940" i="4"/>
  <c r="S2940" i="4"/>
  <c r="S2941" i="4"/>
  <c r="R2941" i="4" s="1"/>
  <c r="R2942" i="4"/>
  <c r="S2942" i="4"/>
  <c r="R2943" i="4"/>
  <c r="S2943" i="4"/>
  <c r="R2944" i="4"/>
  <c r="S2944" i="4"/>
  <c r="S2945" i="4"/>
  <c r="R2945" i="4" s="1"/>
  <c r="R2946" i="4"/>
  <c r="S2946" i="4"/>
  <c r="S2947" i="4"/>
  <c r="R2947" i="4" s="1"/>
  <c r="R2948" i="4"/>
  <c r="S2948" i="4"/>
  <c r="S2949" i="4"/>
  <c r="R2949" i="4" s="1"/>
  <c r="R2950" i="4"/>
  <c r="S2950" i="4"/>
  <c r="S2951" i="4"/>
  <c r="R2951" i="4" s="1"/>
  <c r="R2952" i="4"/>
  <c r="S2952" i="4"/>
  <c r="S2953" i="4"/>
  <c r="R2953" i="4" s="1"/>
  <c r="R2954" i="4"/>
  <c r="S2954" i="4"/>
  <c r="R2955" i="4"/>
  <c r="S2955" i="4"/>
  <c r="R2956" i="4"/>
  <c r="S2956" i="4"/>
  <c r="S2957" i="4"/>
  <c r="R2957" i="4" s="1"/>
  <c r="R2958" i="4"/>
  <c r="S2958" i="4"/>
  <c r="S2959" i="4"/>
  <c r="R2959" i="4" s="1"/>
  <c r="R2960" i="4"/>
  <c r="S2960" i="4"/>
  <c r="S2961" i="4"/>
  <c r="R2961" i="4" s="1"/>
  <c r="R2962" i="4"/>
  <c r="S2962" i="4"/>
  <c r="R2963" i="4"/>
  <c r="S2963" i="4"/>
  <c r="R2964" i="4"/>
  <c r="S2964" i="4"/>
  <c r="S2965" i="4"/>
  <c r="R2965" i="4" s="1"/>
  <c r="R2966" i="4"/>
  <c r="S2966" i="4"/>
  <c r="R2967" i="4"/>
  <c r="S2967" i="4"/>
  <c r="R2968" i="4"/>
  <c r="S2968" i="4"/>
  <c r="S2969" i="4"/>
  <c r="R2969" i="4" s="1"/>
  <c r="R2970" i="4"/>
  <c r="S2970" i="4"/>
  <c r="S2971" i="4"/>
  <c r="R2971" i="4" s="1"/>
  <c r="R2972" i="4"/>
  <c r="S2972" i="4"/>
  <c r="S2973" i="4"/>
  <c r="R2973" i="4" s="1"/>
  <c r="R2974" i="4"/>
  <c r="S2974" i="4"/>
  <c r="R2975" i="4"/>
  <c r="S2975" i="4"/>
  <c r="R2976" i="4"/>
  <c r="S2976" i="4"/>
  <c r="S2977" i="4"/>
  <c r="R2977" i="4" s="1"/>
  <c r="R2978" i="4"/>
  <c r="S2978" i="4"/>
  <c r="S2979" i="4"/>
  <c r="R2979" i="4" s="1"/>
  <c r="R2980" i="4"/>
  <c r="S2980" i="4"/>
  <c r="S2981" i="4"/>
  <c r="R2981" i="4" s="1"/>
  <c r="R2982" i="4"/>
  <c r="S2982" i="4"/>
  <c r="S2983" i="4"/>
  <c r="R2983" i="4" s="1"/>
  <c r="R2984" i="4"/>
  <c r="S2984" i="4"/>
  <c r="S2985" i="4"/>
  <c r="R2985" i="4" s="1"/>
  <c r="R2986" i="4"/>
  <c r="S2986" i="4"/>
  <c r="R2987" i="4"/>
  <c r="S2987" i="4"/>
  <c r="R2988" i="4"/>
  <c r="S2988" i="4"/>
  <c r="S2989" i="4"/>
  <c r="R2989" i="4" s="1"/>
  <c r="R2990" i="4"/>
  <c r="S2990" i="4"/>
  <c r="S2991" i="4"/>
  <c r="R2991" i="4" s="1"/>
  <c r="R2992" i="4"/>
  <c r="S2992" i="4"/>
  <c r="S2993" i="4"/>
  <c r="R2993" i="4" s="1"/>
  <c r="R2994" i="4"/>
  <c r="S2994" i="4"/>
  <c r="R2995" i="4"/>
  <c r="S2995" i="4"/>
  <c r="R2996" i="4"/>
  <c r="S2996" i="4"/>
  <c r="S2997" i="4"/>
  <c r="R2997" i="4" s="1"/>
  <c r="R2998" i="4"/>
  <c r="S2998" i="4"/>
  <c r="R2999" i="4"/>
  <c r="S2999" i="4"/>
  <c r="R3000" i="4"/>
  <c r="S3000" i="4"/>
  <c r="S3001" i="4"/>
  <c r="R3001" i="4" s="1"/>
  <c r="S2" i="4"/>
  <c r="R2" i="4" s="1"/>
  <c r="S3" i="3"/>
  <c r="R3" i="3" s="1"/>
  <c r="S4" i="3"/>
  <c r="R4" i="3" s="1"/>
  <c r="S5" i="3"/>
  <c r="R5" i="3" s="1"/>
  <c r="S6" i="3"/>
  <c r="R6" i="3" s="1"/>
  <c r="S7" i="3"/>
  <c r="R7" i="3" s="1"/>
  <c r="S8" i="3"/>
  <c r="R8" i="3" s="1"/>
  <c r="S9" i="3"/>
  <c r="R9" i="3" s="1"/>
  <c r="S10" i="3"/>
  <c r="R10" i="3" s="1"/>
  <c r="S11" i="3"/>
  <c r="R11" i="3" s="1"/>
  <c r="S12" i="3"/>
  <c r="R12" i="3" s="1"/>
  <c r="S13" i="3"/>
  <c r="R13" i="3" s="1"/>
  <c r="S14" i="3"/>
  <c r="R14" i="3" s="1"/>
  <c r="S15" i="3"/>
  <c r="R15" i="3" s="1"/>
  <c r="S16" i="3"/>
  <c r="R16" i="3" s="1"/>
  <c r="S17" i="3"/>
  <c r="R17" i="3" s="1"/>
  <c r="S18" i="3"/>
  <c r="R18" i="3" s="1"/>
  <c r="S19" i="3"/>
  <c r="R19" i="3" s="1"/>
  <c r="S20" i="3"/>
  <c r="R20" i="3" s="1"/>
  <c r="S21" i="3"/>
  <c r="R21" i="3" s="1"/>
  <c r="R22" i="3"/>
  <c r="S22" i="3"/>
  <c r="S23" i="3"/>
  <c r="R23" i="3" s="1"/>
  <c r="S24" i="3"/>
  <c r="R24" i="3" s="1"/>
  <c r="S25" i="3"/>
  <c r="R25" i="3" s="1"/>
  <c r="S26" i="3"/>
  <c r="R26" i="3" s="1"/>
  <c r="S27" i="3"/>
  <c r="R27" i="3" s="1"/>
  <c r="S28" i="3"/>
  <c r="R28" i="3" s="1"/>
  <c r="R29" i="3"/>
  <c r="S29" i="3"/>
  <c r="S30" i="3"/>
  <c r="R30" i="3" s="1"/>
  <c r="S31" i="3"/>
  <c r="R31" i="3" s="1"/>
  <c r="S32" i="3"/>
  <c r="R32" i="3" s="1"/>
  <c r="S33" i="3"/>
  <c r="R33" i="3" s="1"/>
  <c r="S34" i="3"/>
  <c r="R34" i="3" s="1"/>
  <c r="S35" i="3"/>
  <c r="R35" i="3" s="1"/>
  <c r="S36" i="3"/>
  <c r="R36" i="3" s="1"/>
  <c r="S37" i="3"/>
  <c r="R37" i="3" s="1"/>
  <c r="R38" i="3"/>
  <c r="S38" i="3"/>
  <c r="S39" i="3"/>
  <c r="R39" i="3" s="1"/>
  <c r="S40" i="3"/>
  <c r="R40" i="3" s="1"/>
  <c r="S41" i="3"/>
  <c r="R41" i="3" s="1"/>
  <c r="S42" i="3"/>
  <c r="R42" i="3" s="1"/>
  <c r="S43" i="3"/>
  <c r="R43" i="3" s="1"/>
  <c r="S44" i="3"/>
  <c r="R44" i="3" s="1"/>
  <c r="R45" i="3"/>
  <c r="S45" i="3"/>
  <c r="S46" i="3"/>
  <c r="R46" i="3" s="1"/>
  <c r="S47" i="3"/>
  <c r="R47" i="3" s="1"/>
  <c r="S48" i="3"/>
  <c r="R48" i="3" s="1"/>
  <c r="S49" i="3"/>
  <c r="R49" i="3" s="1"/>
  <c r="S50" i="3"/>
  <c r="R50" i="3" s="1"/>
  <c r="S51" i="3"/>
  <c r="R51" i="3" s="1"/>
  <c r="S52" i="3"/>
  <c r="R52" i="3" s="1"/>
  <c r="S53" i="3"/>
  <c r="R53" i="3" s="1"/>
  <c r="R54" i="3"/>
  <c r="S54" i="3"/>
  <c r="S55" i="3"/>
  <c r="R55" i="3" s="1"/>
  <c r="S56" i="3"/>
  <c r="R56" i="3" s="1"/>
  <c r="S57" i="3"/>
  <c r="R57" i="3" s="1"/>
  <c r="S58" i="3"/>
  <c r="R58" i="3" s="1"/>
  <c r="S59" i="3"/>
  <c r="R59" i="3" s="1"/>
  <c r="S60" i="3"/>
  <c r="R60" i="3" s="1"/>
  <c r="R61" i="3"/>
  <c r="S61" i="3"/>
  <c r="S62" i="3"/>
  <c r="R62" i="3" s="1"/>
  <c r="S63" i="3"/>
  <c r="R63" i="3" s="1"/>
  <c r="S64" i="3"/>
  <c r="R64" i="3" s="1"/>
  <c r="S65" i="3"/>
  <c r="R65" i="3" s="1"/>
  <c r="S66" i="3"/>
  <c r="R66" i="3" s="1"/>
  <c r="S67" i="3"/>
  <c r="R67" i="3" s="1"/>
  <c r="S68" i="3"/>
  <c r="R68" i="3" s="1"/>
  <c r="S69" i="3"/>
  <c r="R69" i="3" s="1"/>
  <c r="R70" i="3"/>
  <c r="S70" i="3"/>
  <c r="S71" i="3"/>
  <c r="R71" i="3" s="1"/>
  <c r="S72" i="3"/>
  <c r="R72" i="3" s="1"/>
  <c r="S73" i="3"/>
  <c r="R73" i="3" s="1"/>
  <c r="S74" i="3"/>
  <c r="R74" i="3" s="1"/>
  <c r="S75" i="3"/>
  <c r="R75" i="3" s="1"/>
  <c r="S76" i="3"/>
  <c r="R76" i="3" s="1"/>
  <c r="R77" i="3"/>
  <c r="S77" i="3"/>
  <c r="S78" i="3"/>
  <c r="R78" i="3" s="1"/>
  <c r="S79" i="3"/>
  <c r="R79" i="3" s="1"/>
  <c r="S80" i="3"/>
  <c r="R80" i="3" s="1"/>
  <c r="S81" i="3"/>
  <c r="R81" i="3" s="1"/>
  <c r="S82" i="3"/>
  <c r="R82" i="3" s="1"/>
  <c r="S83" i="3"/>
  <c r="R83" i="3" s="1"/>
  <c r="S84" i="3"/>
  <c r="R84" i="3" s="1"/>
  <c r="S85" i="3"/>
  <c r="R85" i="3" s="1"/>
  <c r="R86" i="3"/>
  <c r="S86" i="3"/>
  <c r="S87" i="3"/>
  <c r="R87" i="3" s="1"/>
  <c r="S88" i="3"/>
  <c r="R88" i="3" s="1"/>
  <c r="S89" i="3"/>
  <c r="R89" i="3" s="1"/>
  <c r="S90" i="3"/>
  <c r="R90" i="3" s="1"/>
  <c r="S91" i="3"/>
  <c r="R91" i="3" s="1"/>
  <c r="S92" i="3"/>
  <c r="R92" i="3" s="1"/>
  <c r="R93" i="3"/>
  <c r="S93" i="3"/>
  <c r="S94" i="3"/>
  <c r="R94" i="3" s="1"/>
  <c r="S95" i="3"/>
  <c r="R95" i="3" s="1"/>
  <c r="S96" i="3"/>
  <c r="R96" i="3" s="1"/>
  <c r="S97" i="3"/>
  <c r="R97" i="3" s="1"/>
  <c r="S98" i="3"/>
  <c r="R98" i="3" s="1"/>
  <c r="S99" i="3"/>
  <c r="R99" i="3" s="1"/>
  <c r="S100" i="3"/>
  <c r="R100" i="3" s="1"/>
  <c r="S101" i="3"/>
  <c r="R101" i="3" s="1"/>
  <c r="S102" i="3"/>
  <c r="R102" i="3" s="1"/>
  <c r="S103" i="3"/>
  <c r="R103" i="3" s="1"/>
  <c r="S104" i="3"/>
  <c r="R104" i="3" s="1"/>
  <c r="S105" i="3"/>
  <c r="R105" i="3" s="1"/>
  <c r="S106" i="3"/>
  <c r="R106" i="3" s="1"/>
  <c r="S107" i="3"/>
  <c r="R107" i="3" s="1"/>
  <c r="S108" i="3"/>
  <c r="R108" i="3" s="1"/>
  <c r="S109" i="3"/>
  <c r="R109" i="3" s="1"/>
  <c r="S110" i="3"/>
  <c r="R110" i="3" s="1"/>
  <c r="S111" i="3"/>
  <c r="R111" i="3" s="1"/>
  <c r="S112" i="3"/>
  <c r="R112" i="3" s="1"/>
  <c r="S113" i="3"/>
  <c r="R113" i="3" s="1"/>
  <c r="S114" i="3"/>
  <c r="R114" i="3" s="1"/>
  <c r="S115" i="3"/>
  <c r="R115" i="3" s="1"/>
  <c r="S116" i="3"/>
  <c r="R116" i="3" s="1"/>
  <c r="S117" i="3"/>
  <c r="R117" i="3" s="1"/>
  <c r="R118" i="3"/>
  <c r="S118" i="3"/>
  <c r="S119" i="3"/>
  <c r="R119" i="3" s="1"/>
  <c r="S120" i="3"/>
  <c r="R120" i="3" s="1"/>
  <c r="S121" i="3"/>
  <c r="R121" i="3" s="1"/>
  <c r="S122" i="3"/>
  <c r="R122" i="3" s="1"/>
  <c r="S123" i="3"/>
  <c r="R123" i="3" s="1"/>
  <c r="S124" i="3"/>
  <c r="R124" i="3" s="1"/>
  <c r="R125" i="3"/>
  <c r="S125" i="3"/>
  <c r="S126" i="3"/>
  <c r="R126" i="3" s="1"/>
  <c r="S127" i="3"/>
  <c r="R127" i="3" s="1"/>
  <c r="S128" i="3"/>
  <c r="R128" i="3" s="1"/>
  <c r="S129" i="3"/>
  <c r="R129" i="3" s="1"/>
  <c r="S130" i="3"/>
  <c r="R130" i="3" s="1"/>
  <c r="S131" i="3"/>
  <c r="R131" i="3" s="1"/>
  <c r="S132" i="3"/>
  <c r="R132" i="3" s="1"/>
  <c r="S133" i="3"/>
  <c r="R133" i="3" s="1"/>
  <c r="R134" i="3"/>
  <c r="S134" i="3"/>
  <c r="S135" i="3"/>
  <c r="R135" i="3" s="1"/>
  <c r="S136" i="3"/>
  <c r="R136" i="3" s="1"/>
  <c r="S137" i="3"/>
  <c r="R137" i="3" s="1"/>
  <c r="S138" i="3"/>
  <c r="R138" i="3" s="1"/>
  <c r="S139" i="3"/>
  <c r="R139" i="3" s="1"/>
  <c r="S140" i="3"/>
  <c r="R140" i="3" s="1"/>
  <c r="R141" i="3"/>
  <c r="S141" i="3"/>
  <c r="S142" i="3"/>
  <c r="R142" i="3" s="1"/>
  <c r="S143" i="3"/>
  <c r="R143" i="3" s="1"/>
  <c r="S144" i="3"/>
  <c r="R144" i="3" s="1"/>
  <c r="S145" i="3"/>
  <c r="R145" i="3" s="1"/>
  <c r="S146" i="3"/>
  <c r="R146" i="3" s="1"/>
  <c r="S147" i="3"/>
  <c r="R147" i="3" s="1"/>
  <c r="S148" i="3"/>
  <c r="R148" i="3" s="1"/>
  <c r="S149" i="3"/>
  <c r="R149" i="3" s="1"/>
  <c r="R150" i="3"/>
  <c r="S150" i="3"/>
  <c r="S151" i="3"/>
  <c r="R151" i="3" s="1"/>
  <c r="S152" i="3"/>
  <c r="R152" i="3" s="1"/>
  <c r="S153" i="3"/>
  <c r="R153" i="3" s="1"/>
  <c r="S154" i="3"/>
  <c r="R154" i="3" s="1"/>
  <c r="S155" i="3"/>
  <c r="R155" i="3" s="1"/>
  <c r="S156" i="3"/>
  <c r="R156" i="3" s="1"/>
  <c r="R157" i="3"/>
  <c r="S157" i="3"/>
  <c r="S158" i="3"/>
  <c r="R158" i="3" s="1"/>
  <c r="S159" i="3"/>
  <c r="R159" i="3" s="1"/>
  <c r="S160" i="3"/>
  <c r="R160" i="3" s="1"/>
  <c r="S161" i="3"/>
  <c r="R161" i="3" s="1"/>
  <c r="R162" i="3"/>
  <c r="S162" i="3"/>
  <c r="R163" i="3"/>
  <c r="S163" i="3"/>
  <c r="S164" i="3"/>
  <c r="R164" i="3" s="1"/>
  <c r="R165" i="3"/>
  <c r="S165" i="3"/>
  <c r="S166" i="3"/>
  <c r="R166" i="3" s="1"/>
  <c r="S167" i="3"/>
  <c r="R167" i="3" s="1"/>
  <c r="S168" i="3"/>
  <c r="R168" i="3" s="1"/>
  <c r="S169" i="3"/>
  <c r="R169" i="3" s="1"/>
  <c r="S170" i="3"/>
  <c r="R170" i="3" s="1"/>
  <c r="R171" i="3"/>
  <c r="S171" i="3"/>
  <c r="S172" i="3"/>
  <c r="R172" i="3" s="1"/>
  <c r="S173" i="3"/>
  <c r="R173" i="3" s="1"/>
  <c r="S174" i="3"/>
  <c r="R174" i="3" s="1"/>
  <c r="R175" i="3"/>
  <c r="S175" i="3"/>
  <c r="S176" i="3"/>
  <c r="R176" i="3" s="1"/>
  <c r="R177" i="3"/>
  <c r="S177" i="3"/>
  <c r="S178" i="3"/>
  <c r="R178" i="3" s="1"/>
  <c r="S179" i="3"/>
  <c r="R179" i="3" s="1"/>
  <c r="S180" i="3"/>
  <c r="R180" i="3" s="1"/>
  <c r="S181" i="3"/>
  <c r="R181" i="3" s="1"/>
  <c r="S182" i="3"/>
  <c r="R182" i="3" s="1"/>
  <c r="R183" i="3"/>
  <c r="S183" i="3"/>
  <c r="S184" i="3"/>
  <c r="R184" i="3" s="1"/>
  <c r="R185" i="3"/>
  <c r="S185" i="3"/>
  <c r="R186" i="3"/>
  <c r="S186" i="3"/>
  <c r="S187" i="3"/>
  <c r="R187" i="3" s="1"/>
  <c r="S188" i="3"/>
  <c r="R188" i="3" s="1"/>
  <c r="S189" i="3"/>
  <c r="R189" i="3" s="1"/>
  <c r="S190" i="3"/>
  <c r="R190" i="3" s="1"/>
  <c r="S191" i="3"/>
  <c r="R191" i="3" s="1"/>
  <c r="S192" i="3"/>
  <c r="R192" i="3" s="1"/>
  <c r="R193" i="3"/>
  <c r="S193" i="3"/>
  <c r="R194" i="3"/>
  <c r="S194" i="3"/>
  <c r="R195" i="3"/>
  <c r="S195" i="3"/>
  <c r="S196" i="3"/>
  <c r="R196" i="3" s="1"/>
  <c r="R197" i="3"/>
  <c r="S197" i="3"/>
  <c r="R198" i="3"/>
  <c r="S198" i="3"/>
  <c r="S199" i="3"/>
  <c r="R199" i="3" s="1"/>
  <c r="S200" i="3"/>
  <c r="R200" i="3" s="1"/>
  <c r="S201" i="3"/>
  <c r="R201" i="3" s="1"/>
  <c r="R202" i="3"/>
  <c r="S202" i="3"/>
  <c r="R203" i="3"/>
  <c r="S203" i="3"/>
  <c r="S204" i="3"/>
  <c r="R204" i="3" s="1"/>
  <c r="S205" i="3"/>
  <c r="R205" i="3" s="1"/>
  <c r="S206" i="3"/>
  <c r="R206" i="3" s="1"/>
  <c r="R207" i="3"/>
  <c r="S207" i="3"/>
  <c r="S208" i="3"/>
  <c r="R208" i="3" s="1"/>
  <c r="R209" i="3"/>
  <c r="S209" i="3"/>
  <c r="S210" i="3"/>
  <c r="R210" i="3" s="1"/>
  <c r="S211" i="3"/>
  <c r="R211" i="3" s="1"/>
  <c r="S212" i="3"/>
  <c r="R212" i="3" s="1"/>
  <c r="S213" i="3"/>
  <c r="R213" i="3" s="1"/>
  <c r="S214" i="3"/>
  <c r="R214" i="3" s="1"/>
  <c r="S215" i="3"/>
  <c r="R215" i="3" s="1"/>
  <c r="S216" i="3"/>
  <c r="R216" i="3" s="1"/>
  <c r="R217" i="3"/>
  <c r="S217" i="3"/>
  <c r="R218" i="3"/>
  <c r="S218" i="3"/>
  <c r="S219" i="3"/>
  <c r="R219" i="3" s="1"/>
  <c r="S220" i="3"/>
  <c r="R220" i="3" s="1"/>
  <c r="R221" i="3"/>
  <c r="S221" i="3"/>
  <c r="S222" i="3"/>
  <c r="R222" i="3" s="1"/>
  <c r="S223" i="3"/>
  <c r="R223" i="3" s="1"/>
  <c r="S224" i="3"/>
  <c r="R224" i="3" s="1"/>
  <c r="S225" i="3"/>
  <c r="R225" i="3" s="1"/>
  <c r="R226" i="3"/>
  <c r="S226" i="3"/>
  <c r="R227" i="3"/>
  <c r="S227" i="3"/>
  <c r="S228" i="3"/>
  <c r="R228" i="3" s="1"/>
  <c r="R229" i="3"/>
  <c r="S229" i="3"/>
  <c r="S230" i="3"/>
  <c r="R230" i="3" s="1"/>
  <c r="S231" i="3"/>
  <c r="R231" i="3" s="1"/>
  <c r="S232" i="3"/>
  <c r="R232" i="3" s="1"/>
  <c r="R233" i="3"/>
  <c r="S233" i="3"/>
  <c r="R234" i="3"/>
  <c r="S234" i="3"/>
  <c r="R235" i="3"/>
  <c r="S235" i="3"/>
  <c r="S236" i="3"/>
  <c r="R236" i="3" s="1"/>
  <c r="S237" i="3"/>
  <c r="R237" i="3" s="1"/>
  <c r="R238" i="3"/>
  <c r="S238" i="3"/>
  <c r="R239" i="3"/>
  <c r="S239" i="3"/>
  <c r="S240" i="3"/>
  <c r="R240" i="3" s="1"/>
  <c r="R241" i="3"/>
  <c r="S241" i="3"/>
  <c r="S242" i="3"/>
  <c r="R242" i="3" s="1"/>
  <c r="S243" i="3"/>
  <c r="R243" i="3" s="1"/>
  <c r="S244" i="3"/>
  <c r="R244" i="3" s="1"/>
  <c r="S245" i="3"/>
  <c r="R245" i="3" s="1"/>
  <c r="S246" i="3"/>
  <c r="R246" i="3" s="1"/>
  <c r="R247" i="3"/>
  <c r="S247" i="3"/>
  <c r="S248" i="3"/>
  <c r="R248" i="3" s="1"/>
  <c r="R249" i="3"/>
  <c r="S249" i="3"/>
  <c r="R250" i="3"/>
  <c r="S250" i="3"/>
  <c r="S251" i="3"/>
  <c r="R251" i="3" s="1"/>
  <c r="S252" i="3"/>
  <c r="R252" i="3" s="1"/>
  <c r="S253" i="3"/>
  <c r="R253" i="3" s="1"/>
  <c r="S254" i="3"/>
  <c r="R254" i="3" s="1"/>
  <c r="S255" i="3"/>
  <c r="R255" i="3" s="1"/>
  <c r="S256" i="3"/>
  <c r="R256" i="3" s="1"/>
  <c r="S257" i="3"/>
  <c r="R257" i="3" s="1"/>
  <c r="R258" i="3"/>
  <c r="S258" i="3"/>
  <c r="R259" i="3"/>
  <c r="S259" i="3"/>
  <c r="S260" i="3"/>
  <c r="R260" i="3" s="1"/>
  <c r="S261" i="3"/>
  <c r="R261" i="3" s="1"/>
  <c r="S262" i="3"/>
  <c r="R262" i="3" s="1"/>
  <c r="S263" i="3"/>
  <c r="R263" i="3" s="1"/>
  <c r="S264" i="3"/>
  <c r="R264" i="3" s="1"/>
  <c r="R265" i="3"/>
  <c r="S265" i="3"/>
  <c r="S266" i="3"/>
  <c r="R266" i="3" s="1"/>
  <c r="R267" i="3"/>
  <c r="S267" i="3"/>
  <c r="S268" i="3"/>
  <c r="R268" i="3" s="1"/>
  <c r="S269" i="3"/>
  <c r="R269" i="3" s="1"/>
  <c r="R270" i="3"/>
  <c r="S270" i="3"/>
  <c r="S271" i="3"/>
  <c r="R271" i="3" s="1"/>
  <c r="S272" i="3"/>
  <c r="R272" i="3" s="1"/>
  <c r="R273" i="3"/>
  <c r="S273" i="3"/>
  <c r="S274" i="3"/>
  <c r="R274" i="3" s="1"/>
  <c r="R275" i="3"/>
  <c r="S275" i="3"/>
  <c r="S276" i="3"/>
  <c r="R276" i="3" s="1"/>
  <c r="S277" i="3"/>
  <c r="R277" i="3" s="1"/>
  <c r="S278" i="3"/>
  <c r="R278" i="3" s="1"/>
  <c r="S279" i="3"/>
  <c r="R279" i="3" s="1"/>
  <c r="S280" i="3"/>
  <c r="R280" i="3" s="1"/>
  <c r="R281" i="3"/>
  <c r="S281" i="3"/>
  <c r="R282" i="3"/>
  <c r="S282" i="3"/>
  <c r="S283" i="3"/>
  <c r="R283" i="3" s="1"/>
  <c r="S284" i="3"/>
  <c r="R284" i="3" s="1"/>
  <c r="R285" i="3"/>
  <c r="S285" i="3"/>
  <c r="S286" i="3"/>
  <c r="R286" i="3" s="1"/>
  <c r="S287" i="3"/>
  <c r="R287" i="3" s="1"/>
  <c r="S288" i="3"/>
  <c r="R288" i="3" s="1"/>
  <c r="S289" i="3"/>
  <c r="R289" i="3" s="1"/>
  <c r="R290" i="3"/>
  <c r="S290" i="3"/>
  <c r="R291" i="3"/>
  <c r="S291" i="3"/>
  <c r="S292" i="3"/>
  <c r="R292" i="3" s="1"/>
  <c r="S293" i="3"/>
  <c r="R293" i="3" s="1"/>
  <c r="S294" i="3"/>
  <c r="R294" i="3" s="1"/>
  <c r="S295" i="3"/>
  <c r="R295" i="3" s="1"/>
  <c r="S296" i="3"/>
  <c r="R296" i="3" s="1"/>
  <c r="S297" i="3"/>
  <c r="R297" i="3" s="1"/>
  <c r="R298" i="3"/>
  <c r="S298" i="3"/>
  <c r="R299" i="3"/>
  <c r="S299" i="3"/>
  <c r="S300" i="3"/>
  <c r="R300" i="3" s="1"/>
  <c r="S301" i="3"/>
  <c r="R301" i="3" s="1"/>
  <c r="S302" i="3"/>
  <c r="R302" i="3" s="1"/>
  <c r="S303" i="3"/>
  <c r="R303" i="3" s="1"/>
  <c r="S304" i="3"/>
  <c r="R304" i="3" s="1"/>
  <c r="R305" i="3"/>
  <c r="S305" i="3"/>
  <c r="R306" i="3"/>
  <c r="S306" i="3"/>
  <c r="S307" i="3"/>
  <c r="R307" i="3" s="1"/>
  <c r="S308" i="3"/>
  <c r="R308" i="3" s="1"/>
  <c r="S309" i="3"/>
  <c r="R309" i="3" s="1"/>
  <c r="S310" i="3"/>
  <c r="R310" i="3" s="1"/>
  <c r="R311" i="3"/>
  <c r="S311" i="3"/>
  <c r="S312" i="3"/>
  <c r="R312" i="3" s="1"/>
  <c r="R313" i="3"/>
  <c r="S313" i="3"/>
  <c r="R314" i="3"/>
  <c r="S314" i="3"/>
  <c r="S315" i="3"/>
  <c r="R315" i="3" s="1"/>
  <c r="S316" i="3"/>
  <c r="R316" i="3" s="1"/>
  <c r="S317" i="3"/>
  <c r="R317" i="3" s="1"/>
  <c r="S318" i="3"/>
  <c r="R318" i="3" s="1"/>
  <c r="S319" i="3"/>
  <c r="R319" i="3" s="1"/>
  <c r="S320" i="3"/>
  <c r="R320" i="3" s="1"/>
  <c r="R321" i="3"/>
  <c r="S321" i="3"/>
  <c r="R322" i="3"/>
  <c r="S322" i="3"/>
  <c r="R323" i="3"/>
  <c r="S323" i="3"/>
  <c r="S324" i="3"/>
  <c r="R324" i="3" s="1"/>
  <c r="S325" i="3"/>
  <c r="R325" i="3" s="1"/>
  <c r="R326" i="3"/>
  <c r="S326" i="3"/>
  <c r="S327" i="3"/>
  <c r="R327" i="3" s="1"/>
  <c r="S328" i="3"/>
  <c r="R328" i="3" s="1"/>
  <c r="R329" i="3"/>
  <c r="S329" i="3"/>
  <c r="S330" i="3"/>
  <c r="R330" i="3" s="1"/>
  <c r="R331" i="3"/>
  <c r="S331" i="3"/>
  <c r="S332" i="3"/>
  <c r="R332" i="3" s="1"/>
  <c r="S333" i="3"/>
  <c r="R333" i="3" s="1"/>
  <c r="R334" i="3"/>
  <c r="S334" i="3"/>
  <c r="S335" i="3"/>
  <c r="R335" i="3" s="1"/>
  <c r="S336" i="3"/>
  <c r="R336" i="3" s="1"/>
  <c r="R337" i="3"/>
  <c r="S337" i="3"/>
  <c r="S338" i="3"/>
  <c r="R338" i="3" s="1"/>
  <c r="S339" i="3"/>
  <c r="R339" i="3" s="1"/>
  <c r="S340" i="3"/>
  <c r="R340" i="3" s="1"/>
  <c r="S341" i="3"/>
  <c r="R341" i="3" s="1"/>
  <c r="S342" i="3"/>
  <c r="R342" i="3" s="1"/>
  <c r="S343" i="3"/>
  <c r="R343" i="3" s="1"/>
  <c r="S344" i="3"/>
  <c r="R344" i="3" s="1"/>
  <c r="S345" i="3"/>
  <c r="R345" i="3" s="1"/>
  <c r="S346" i="3"/>
  <c r="R346" i="3" s="1"/>
  <c r="R347" i="3"/>
  <c r="S347" i="3"/>
  <c r="S348" i="3"/>
  <c r="R348" i="3" s="1"/>
  <c r="S349" i="3"/>
  <c r="R349" i="3" s="1"/>
  <c r="S350" i="3"/>
  <c r="R350" i="3" s="1"/>
  <c r="R351" i="3"/>
  <c r="S351" i="3"/>
  <c r="R352" i="3"/>
  <c r="S352" i="3"/>
  <c r="S353" i="3"/>
  <c r="R353" i="3" s="1"/>
  <c r="S354" i="3"/>
  <c r="R354" i="3" s="1"/>
  <c r="S355" i="3"/>
  <c r="R355" i="3" s="1"/>
  <c r="S356" i="3"/>
  <c r="R356" i="3" s="1"/>
  <c r="S357" i="3"/>
  <c r="R357" i="3" s="1"/>
  <c r="S358" i="3"/>
  <c r="R358" i="3" s="1"/>
  <c r="S359" i="3"/>
  <c r="R359" i="3" s="1"/>
  <c r="S360" i="3"/>
  <c r="R360" i="3" s="1"/>
  <c r="S361" i="3"/>
  <c r="R361" i="3" s="1"/>
  <c r="S362" i="3"/>
  <c r="R362" i="3" s="1"/>
  <c r="R363" i="3"/>
  <c r="S363" i="3"/>
  <c r="S364" i="3"/>
  <c r="R364" i="3" s="1"/>
  <c r="S365" i="3"/>
  <c r="R365" i="3" s="1"/>
  <c r="S366" i="3"/>
  <c r="R366" i="3" s="1"/>
  <c r="R367" i="3"/>
  <c r="S367" i="3"/>
  <c r="S368" i="3"/>
  <c r="R368" i="3" s="1"/>
  <c r="S369" i="3"/>
  <c r="R369" i="3" s="1"/>
  <c r="R370" i="3"/>
  <c r="S370" i="3"/>
  <c r="S371" i="3"/>
  <c r="R371" i="3" s="1"/>
  <c r="R372" i="3"/>
  <c r="S372" i="3"/>
  <c r="S373" i="3"/>
  <c r="R373" i="3" s="1"/>
  <c r="S374" i="3"/>
  <c r="R374" i="3" s="1"/>
  <c r="S375" i="3"/>
  <c r="R375" i="3" s="1"/>
  <c r="R376" i="3"/>
  <c r="S376" i="3"/>
  <c r="S377" i="3"/>
  <c r="R377" i="3" s="1"/>
  <c r="S378" i="3"/>
  <c r="R378" i="3" s="1"/>
  <c r="S379" i="3"/>
  <c r="R379" i="3" s="1"/>
  <c r="S380" i="3"/>
  <c r="R380" i="3" s="1"/>
  <c r="S381" i="3"/>
  <c r="R381" i="3" s="1"/>
  <c r="S382" i="3"/>
  <c r="R382" i="3" s="1"/>
  <c r="S383" i="3"/>
  <c r="R383" i="3" s="1"/>
  <c r="S384" i="3"/>
  <c r="R384" i="3" s="1"/>
  <c r="S385" i="3"/>
  <c r="R385" i="3" s="1"/>
  <c r="R386" i="3"/>
  <c r="S386" i="3"/>
  <c r="S387" i="3"/>
  <c r="R387" i="3" s="1"/>
  <c r="R388" i="3"/>
  <c r="S388" i="3"/>
  <c r="S389" i="3"/>
  <c r="R389" i="3" s="1"/>
  <c r="R390" i="3"/>
  <c r="S390" i="3"/>
  <c r="S391" i="3"/>
  <c r="R391" i="3" s="1"/>
  <c r="S392" i="3"/>
  <c r="R392" i="3" s="1"/>
  <c r="S393" i="3"/>
  <c r="R393" i="3" s="1"/>
  <c r="R394" i="3"/>
  <c r="S394" i="3"/>
  <c r="R395" i="3"/>
  <c r="S395" i="3"/>
  <c r="S396" i="3"/>
  <c r="R396" i="3" s="1"/>
  <c r="S397" i="3"/>
  <c r="R397" i="3" s="1"/>
  <c r="R398" i="3"/>
  <c r="S398" i="3"/>
  <c r="R399" i="3"/>
  <c r="S399" i="3"/>
  <c r="S400" i="3"/>
  <c r="R400" i="3" s="1"/>
  <c r="S401" i="3"/>
  <c r="R401" i="3" s="1"/>
  <c r="S402" i="3"/>
  <c r="R402" i="3" s="1"/>
  <c r="R403" i="3"/>
  <c r="S403" i="3"/>
  <c r="R404" i="3"/>
  <c r="S404" i="3"/>
  <c r="S405" i="3"/>
  <c r="R405" i="3" s="1"/>
  <c r="S406" i="3"/>
  <c r="R406" i="3" s="1"/>
  <c r="S407" i="3"/>
  <c r="R407" i="3" s="1"/>
  <c r="R408" i="3"/>
  <c r="S408" i="3"/>
  <c r="S409" i="3"/>
  <c r="R409" i="3" s="1"/>
  <c r="S410" i="3"/>
  <c r="R410" i="3" s="1"/>
  <c r="S411" i="3"/>
  <c r="R411" i="3" s="1"/>
  <c r="S412" i="3"/>
  <c r="R412" i="3" s="1"/>
  <c r="S413" i="3"/>
  <c r="R413" i="3" s="1"/>
  <c r="S414" i="3"/>
  <c r="R414" i="3" s="1"/>
  <c r="S415" i="3"/>
  <c r="R415" i="3" s="1"/>
  <c r="S416" i="3"/>
  <c r="R416" i="3" s="1"/>
  <c r="S417" i="3"/>
  <c r="R417" i="3" s="1"/>
  <c r="R418" i="3"/>
  <c r="S418" i="3"/>
  <c r="S419" i="3"/>
  <c r="R419" i="3" s="1"/>
  <c r="S420" i="3"/>
  <c r="R420" i="3" s="1"/>
  <c r="S421" i="3"/>
  <c r="R421" i="3" s="1"/>
  <c r="R422" i="3"/>
  <c r="S422" i="3"/>
  <c r="S423" i="3"/>
  <c r="R423" i="3" s="1"/>
  <c r="R424" i="3"/>
  <c r="S424" i="3"/>
  <c r="S425" i="3"/>
  <c r="R425" i="3" s="1"/>
  <c r="R426" i="3"/>
  <c r="S426" i="3"/>
  <c r="R427" i="3"/>
  <c r="S427" i="3"/>
  <c r="S428" i="3"/>
  <c r="R428" i="3" s="1"/>
  <c r="S429" i="3"/>
  <c r="R429" i="3" s="1"/>
  <c r="R430" i="3"/>
  <c r="S430" i="3"/>
  <c r="R431" i="3"/>
  <c r="S431" i="3"/>
  <c r="S432" i="3"/>
  <c r="R432" i="3" s="1"/>
  <c r="S433" i="3"/>
  <c r="R433" i="3" s="1"/>
  <c r="S434" i="3"/>
  <c r="R434" i="3" s="1"/>
  <c r="R435" i="3"/>
  <c r="S435" i="3"/>
  <c r="R436" i="3"/>
  <c r="S436" i="3"/>
  <c r="S437" i="3"/>
  <c r="R437" i="3" s="1"/>
  <c r="S438" i="3"/>
  <c r="R438" i="3" s="1"/>
  <c r="R439" i="3"/>
  <c r="S439" i="3"/>
  <c r="R440" i="3"/>
  <c r="S440" i="3"/>
  <c r="S441" i="3"/>
  <c r="R441" i="3" s="1"/>
  <c r="S442" i="3"/>
  <c r="R442" i="3" s="1"/>
  <c r="S443" i="3"/>
  <c r="R443" i="3" s="1"/>
  <c r="S444" i="3"/>
  <c r="R444" i="3" s="1"/>
  <c r="S445" i="3"/>
  <c r="R445" i="3" s="1"/>
  <c r="S446" i="3"/>
  <c r="R446" i="3" s="1"/>
  <c r="S447" i="3"/>
  <c r="R447" i="3" s="1"/>
  <c r="R448" i="3"/>
  <c r="S448" i="3"/>
  <c r="S449" i="3"/>
  <c r="R449" i="3" s="1"/>
  <c r="R450" i="3"/>
  <c r="S450" i="3"/>
  <c r="S451" i="3"/>
  <c r="R451" i="3" s="1"/>
  <c r="S452" i="3"/>
  <c r="R452" i="3" s="1"/>
  <c r="S453" i="3"/>
  <c r="R453" i="3" s="1"/>
  <c r="R454" i="3"/>
  <c r="S454" i="3"/>
  <c r="S455" i="3"/>
  <c r="R455" i="3" s="1"/>
  <c r="S456" i="3"/>
  <c r="R456" i="3" s="1"/>
  <c r="S457" i="3"/>
  <c r="R457" i="3" s="1"/>
  <c r="R458" i="3"/>
  <c r="S458" i="3"/>
  <c r="R459" i="3"/>
  <c r="S459" i="3"/>
  <c r="S460" i="3"/>
  <c r="R460" i="3" s="1"/>
  <c r="S461" i="3"/>
  <c r="R461" i="3" s="1"/>
  <c r="R462" i="3"/>
  <c r="S462" i="3"/>
  <c r="R463" i="3"/>
  <c r="S463" i="3"/>
  <c r="S464" i="3"/>
  <c r="R464" i="3" s="1"/>
  <c r="S465" i="3"/>
  <c r="R465" i="3" s="1"/>
  <c r="R466" i="3"/>
  <c r="S466" i="3"/>
  <c r="R467" i="3"/>
  <c r="S467" i="3"/>
  <c r="R468" i="3"/>
  <c r="S468" i="3"/>
  <c r="S469" i="3"/>
  <c r="R469" i="3" s="1"/>
  <c r="R470" i="3"/>
  <c r="S470" i="3"/>
  <c r="S471" i="3"/>
  <c r="R471" i="3" s="1"/>
  <c r="R472" i="3"/>
  <c r="S472" i="3"/>
  <c r="S473" i="3"/>
  <c r="R473" i="3" s="1"/>
  <c r="S474" i="3"/>
  <c r="R474" i="3" s="1"/>
  <c r="R475" i="3"/>
  <c r="S475" i="3"/>
  <c r="S476" i="3"/>
  <c r="R476" i="3" s="1"/>
  <c r="S477" i="3"/>
  <c r="R477" i="3" s="1"/>
  <c r="S478" i="3"/>
  <c r="R478" i="3" s="1"/>
  <c r="S479" i="3"/>
  <c r="R479" i="3" s="1"/>
  <c r="R480" i="3"/>
  <c r="S480" i="3"/>
  <c r="S481" i="3"/>
  <c r="R481" i="3" s="1"/>
  <c r="R482" i="3"/>
  <c r="S482" i="3"/>
  <c r="S483" i="3"/>
  <c r="R483" i="3" s="1"/>
  <c r="S484" i="3"/>
  <c r="R484" i="3" s="1"/>
  <c r="S485" i="3"/>
  <c r="R485" i="3" s="1"/>
  <c r="R486" i="3"/>
  <c r="S486" i="3"/>
  <c r="S487" i="3"/>
  <c r="R487" i="3" s="1"/>
  <c r="S488" i="3"/>
  <c r="R488" i="3" s="1"/>
  <c r="S489" i="3"/>
  <c r="R489" i="3" s="1"/>
  <c r="S490" i="3"/>
  <c r="R490" i="3" s="1"/>
  <c r="R491" i="3"/>
  <c r="S491" i="3"/>
  <c r="R492" i="3"/>
  <c r="S492" i="3"/>
  <c r="S493" i="3"/>
  <c r="R493" i="3" s="1"/>
  <c r="S494" i="3"/>
  <c r="R494" i="3" s="1"/>
  <c r="R495" i="3"/>
  <c r="S495" i="3"/>
  <c r="S496" i="3"/>
  <c r="R496" i="3" s="1"/>
  <c r="S497" i="3"/>
  <c r="R497" i="3" s="1"/>
  <c r="S498" i="3"/>
  <c r="R498" i="3" s="1"/>
  <c r="S499" i="3"/>
  <c r="R499" i="3" s="1"/>
  <c r="R500" i="3"/>
  <c r="S500" i="3"/>
  <c r="S501" i="3"/>
  <c r="R501" i="3" s="1"/>
  <c r="R502" i="3"/>
  <c r="S502" i="3"/>
  <c r="S503" i="3"/>
  <c r="R503" i="3" s="1"/>
  <c r="S504" i="3"/>
  <c r="R504" i="3" s="1"/>
  <c r="S505" i="3"/>
  <c r="R505" i="3" s="1"/>
  <c r="S506" i="3"/>
  <c r="R506" i="3" s="1"/>
  <c r="S507" i="3"/>
  <c r="R507" i="3" s="1"/>
  <c r="R508" i="3"/>
  <c r="S508" i="3"/>
  <c r="S509" i="3"/>
  <c r="R509" i="3" s="1"/>
  <c r="S510" i="3"/>
  <c r="R510" i="3" s="1"/>
  <c r="S511" i="3"/>
  <c r="R511" i="3" s="1"/>
  <c r="S512" i="3"/>
  <c r="R512" i="3" s="1"/>
  <c r="S513" i="3"/>
  <c r="R513" i="3" s="1"/>
  <c r="R514" i="3"/>
  <c r="S514" i="3"/>
  <c r="R515" i="3"/>
  <c r="S515" i="3"/>
  <c r="R516" i="3"/>
  <c r="S516" i="3"/>
  <c r="S517" i="3"/>
  <c r="R517" i="3" s="1"/>
  <c r="S518" i="3"/>
  <c r="R518" i="3" s="1"/>
  <c r="S519" i="3"/>
  <c r="R519" i="3" s="1"/>
  <c r="R520" i="3"/>
  <c r="S520" i="3"/>
  <c r="S521" i="3"/>
  <c r="R521" i="3" s="1"/>
  <c r="S522" i="3"/>
  <c r="R522" i="3" s="1"/>
  <c r="R523" i="3"/>
  <c r="S523" i="3"/>
  <c r="R524" i="3"/>
  <c r="S524" i="3"/>
  <c r="S525" i="3"/>
  <c r="R525" i="3" s="1"/>
  <c r="R526" i="3"/>
  <c r="S526" i="3"/>
  <c r="S527" i="3"/>
  <c r="R527" i="3" s="1"/>
  <c r="S528" i="3"/>
  <c r="R528" i="3" s="1"/>
  <c r="S529" i="3"/>
  <c r="R529" i="3" s="1"/>
  <c r="R530" i="3"/>
  <c r="S530" i="3"/>
  <c r="R531" i="3"/>
  <c r="S531" i="3"/>
  <c r="R532" i="3"/>
  <c r="S532" i="3"/>
  <c r="S533" i="3"/>
  <c r="R533" i="3" s="1"/>
  <c r="R534" i="3"/>
  <c r="S534" i="3"/>
  <c r="S535" i="3"/>
  <c r="R535" i="3" s="1"/>
  <c r="S536" i="3"/>
  <c r="R536" i="3" s="1"/>
  <c r="S537" i="3"/>
  <c r="R537" i="3" s="1"/>
  <c r="S538" i="3"/>
  <c r="R538" i="3" s="1"/>
  <c r="R539" i="3"/>
  <c r="S539" i="3"/>
  <c r="R540" i="3"/>
  <c r="S540" i="3"/>
  <c r="S541" i="3"/>
  <c r="R541" i="3" s="1"/>
  <c r="S542" i="3"/>
  <c r="R542" i="3" s="1"/>
  <c r="R543" i="3"/>
  <c r="S543" i="3"/>
  <c r="S544" i="3"/>
  <c r="R544" i="3" s="1"/>
  <c r="S545" i="3"/>
  <c r="R545" i="3" s="1"/>
  <c r="S546" i="3"/>
  <c r="R546" i="3" s="1"/>
  <c r="S547" i="3"/>
  <c r="R547" i="3" s="1"/>
  <c r="R548" i="3"/>
  <c r="S548" i="3"/>
  <c r="S549" i="3"/>
  <c r="R549" i="3" s="1"/>
  <c r="S550" i="3"/>
  <c r="R550" i="3" s="1"/>
  <c r="S551" i="3"/>
  <c r="R551" i="3" s="1"/>
  <c r="S552" i="3"/>
  <c r="R552" i="3" s="1"/>
  <c r="S553" i="3"/>
  <c r="R553" i="3" s="1"/>
  <c r="R554" i="3"/>
  <c r="S554" i="3"/>
  <c r="R555" i="3"/>
  <c r="S555" i="3"/>
  <c r="S556" i="3"/>
  <c r="R556" i="3" s="1"/>
  <c r="S557" i="3"/>
  <c r="R557" i="3" s="1"/>
  <c r="S558" i="3"/>
  <c r="R558" i="3" s="1"/>
  <c r="S559" i="3"/>
  <c r="R559" i="3" s="1"/>
  <c r="R560" i="3"/>
  <c r="S560" i="3"/>
  <c r="S561" i="3"/>
  <c r="R561" i="3" s="1"/>
  <c r="R562" i="3"/>
  <c r="S562" i="3"/>
  <c r="R563" i="3"/>
  <c r="S563" i="3"/>
  <c r="S564" i="3"/>
  <c r="R564" i="3" s="1"/>
  <c r="S565" i="3"/>
  <c r="R565" i="3" s="1"/>
  <c r="S566" i="3"/>
  <c r="R566" i="3" s="1"/>
  <c r="S567" i="3"/>
  <c r="R567" i="3" s="1"/>
  <c r="S568" i="3"/>
  <c r="R568" i="3" s="1"/>
  <c r="S569" i="3"/>
  <c r="R569" i="3" s="1"/>
  <c r="S570" i="3"/>
  <c r="R570" i="3" s="1"/>
  <c r="R571" i="3"/>
  <c r="S571" i="3"/>
  <c r="R572" i="3"/>
  <c r="S572" i="3"/>
  <c r="S573" i="3"/>
  <c r="R573" i="3" s="1"/>
  <c r="S574" i="3"/>
  <c r="R574" i="3" s="1"/>
  <c r="R575" i="3"/>
  <c r="S575" i="3"/>
  <c r="S576" i="3"/>
  <c r="R576" i="3" s="1"/>
  <c r="S577" i="3"/>
  <c r="R577" i="3" s="1"/>
  <c r="S578" i="3"/>
  <c r="R578" i="3" s="1"/>
  <c r="S579" i="3"/>
  <c r="R579" i="3" s="1"/>
  <c r="R580" i="3"/>
  <c r="S580" i="3"/>
  <c r="S581" i="3"/>
  <c r="R581" i="3" s="1"/>
  <c r="S582" i="3"/>
  <c r="R582" i="3" s="1"/>
  <c r="S583" i="3"/>
  <c r="R583" i="3" s="1"/>
  <c r="S584" i="3"/>
  <c r="R584" i="3" s="1"/>
  <c r="S585" i="3"/>
  <c r="R585" i="3" s="1"/>
  <c r="R586" i="3"/>
  <c r="S586" i="3"/>
  <c r="S587" i="3"/>
  <c r="R587" i="3" s="1"/>
  <c r="S588" i="3"/>
  <c r="R588" i="3" s="1"/>
  <c r="S589" i="3"/>
  <c r="R589" i="3" s="1"/>
  <c r="S590" i="3"/>
  <c r="R590" i="3" s="1"/>
  <c r="S591" i="3"/>
  <c r="R591" i="3" s="1"/>
  <c r="S592" i="3"/>
  <c r="R592" i="3" s="1"/>
  <c r="S593" i="3"/>
  <c r="R593" i="3" s="1"/>
  <c r="R594" i="3"/>
  <c r="S594" i="3"/>
  <c r="R595" i="3"/>
  <c r="S595" i="3"/>
  <c r="R596" i="3"/>
  <c r="S596" i="3"/>
  <c r="S597" i="3"/>
  <c r="R597" i="3" s="1"/>
  <c r="S598" i="3"/>
  <c r="R598" i="3" s="1"/>
  <c r="S599" i="3"/>
  <c r="R599" i="3" s="1"/>
  <c r="S600" i="3"/>
  <c r="R600" i="3" s="1"/>
  <c r="S601" i="3"/>
  <c r="R601" i="3" s="1"/>
  <c r="R602" i="3"/>
  <c r="S602" i="3"/>
  <c r="R603" i="3"/>
  <c r="S603" i="3"/>
  <c r="R604" i="3"/>
  <c r="S604" i="3"/>
  <c r="S605" i="3"/>
  <c r="R605" i="3" s="1"/>
  <c r="R606" i="3"/>
  <c r="S606" i="3"/>
  <c r="S607" i="3"/>
  <c r="R607" i="3" s="1"/>
  <c r="S608" i="3"/>
  <c r="R608" i="3" s="1"/>
  <c r="S609" i="3"/>
  <c r="R609" i="3" s="1"/>
  <c r="R610" i="3"/>
  <c r="S610" i="3"/>
  <c r="R611" i="3"/>
  <c r="S611" i="3"/>
  <c r="R612" i="3"/>
  <c r="S612" i="3"/>
  <c r="S613" i="3"/>
  <c r="R613" i="3" s="1"/>
  <c r="S614" i="3"/>
  <c r="R614" i="3" s="1"/>
  <c r="R615" i="3"/>
  <c r="S615" i="3"/>
  <c r="R616" i="3"/>
  <c r="S616" i="3"/>
  <c r="S617" i="3"/>
  <c r="R617" i="3" s="1"/>
  <c r="R618" i="3"/>
  <c r="S618" i="3"/>
  <c r="S619" i="3"/>
  <c r="R619" i="3" s="1"/>
  <c r="S620" i="3"/>
  <c r="R620" i="3" s="1"/>
  <c r="S621" i="3"/>
  <c r="R621" i="3" s="1"/>
  <c r="S622" i="3"/>
  <c r="R622" i="3" s="1"/>
  <c r="S623" i="3"/>
  <c r="R623" i="3" s="1"/>
  <c r="S624" i="3"/>
  <c r="R624" i="3" s="1"/>
  <c r="S625" i="3"/>
  <c r="R625" i="3" s="1"/>
  <c r="R626" i="3"/>
  <c r="S626" i="3"/>
  <c r="R627" i="3"/>
  <c r="S627" i="3"/>
  <c r="S628" i="3"/>
  <c r="R628" i="3" s="1"/>
  <c r="S629" i="3"/>
  <c r="R629" i="3" s="1"/>
  <c r="S630" i="3"/>
  <c r="R630" i="3" s="1"/>
  <c r="S631" i="3"/>
  <c r="R631" i="3" s="1"/>
  <c r="S632" i="3"/>
  <c r="R632" i="3" s="1"/>
  <c r="S633" i="3"/>
  <c r="R633" i="3" s="1"/>
  <c r="S634" i="3"/>
  <c r="R634" i="3" s="1"/>
  <c r="R635" i="3"/>
  <c r="S635" i="3"/>
  <c r="R636" i="3"/>
  <c r="S636" i="3"/>
  <c r="S637" i="3"/>
  <c r="R637" i="3" s="1"/>
  <c r="S638" i="3"/>
  <c r="R638" i="3" s="1"/>
  <c r="S639" i="3"/>
  <c r="R639" i="3" s="1"/>
  <c r="S640" i="3"/>
  <c r="R640" i="3" s="1"/>
  <c r="S641" i="3"/>
  <c r="R641" i="3" s="1"/>
  <c r="R642" i="3"/>
  <c r="S642" i="3"/>
  <c r="S643" i="3"/>
  <c r="R643" i="3" s="1"/>
  <c r="R644" i="3"/>
  <c r="S644" i="3"/>
  <c r="S645" i="3"/>
  <c r="R645" i="3" s="1"/>
  <c r="S646" i="3"/>
  <c r="R646" i="3" s="1"/>
  <c r="R647" i="3"/>
  <c r="S647" i="3"/>
  <c r="S648" i="3"/>
  <c r="R648" i="3" s="1"/>
  <c r="S649" i="3"/>
  <c r="R649" i="3" s="1"/>
  <c r="R650" i="3"/>
  <c r="S650" i="3"/>
  <c r="S651" i="3"/>
  <c r="R651" i="3" s="1"/>
  <c r="R652" i="3"/>
  <c r="S652" i="3"/>
  <c r="S653" i="3"/>
  <c r="R653" i="3" s="1"/>
  <c r="S654" i="3"/>
  <c r="R654" i="3" s="1"/>
  <c r="S655" i="3"/>
  <c r="R655" i="3" s="1"/>
  <c r="S656" i="3"/>
  <c r="R656" i="3" s="1"/>
  <c r="S657" i="3"/>
  <c r="R657" i="3" s="1"/>
  <c r="R658" i="3"/>
  <c r="S658" i="3"/>
  <c r="R659" i="3"/>
  <c r="S659" i="3"/>
  <c r="R660" i="3"/>
  <c r="S660" i="3"/>
  <c r="S661" i="3"/>
  <c r="R661" i="3" s="1"/>
  <c r="R662" i="3"/>
  <c r="S662" i="3"/>
  <c r="S663" i="3"/>
  <c r="R663" i="3" s="1"/>
  <c r="S664" i="3"/>
  <c r="R664" i="3" s="1"/>
  <c r="S665" i="3"/>
  <c r="R665" i="3" s="1"/>
  <c r="R666" i="3"/>
  <c r="S666" i="3"/>
  <c r="R667" i="3"/>
  <c r="S667" i="3"/>
  <c r="R668" i="3"/>
  <c r="S668" i="3"/>
  <c r="S669" i="3"/>
  <c r="R669" i="3" s="1"/>
  <c r="R670" i="3"/>
  <c r="S670" i="3"/>
  <c r="S671" i="3"/>
  <c r="R671" i="3" s="1"/>
  <c r="S672" i="3"/>
  <c r="R672" i="3" s="1"/>
  <c r="S673" i="3"/>
  <c r="R673" i="3" s="1"/>
  <c r="S674" i="3"/>
  <c r="R674" i="3" s="1"/>
  <c r="S675" i="3"/>
  <c r="R675" i="3" s="1"/>
  <c r="R676" i="3"/>
  <c r="S676" i="3"/>
  <c r="S677" i="3"/>
  <c r="R677" i="3" s="1"/>
  <c r="S678" i="3"/>
  <c r="R678" i="3" s="1"/>
  <c r="S679" i="3"/>
  <c r="R679" i="3" s="1"/>
  <c r="S680" i="3"/>
  <c r="R680" i="3" s="1"/>
  <c r="S681" i="3"/>
  <c r="R681" i="3" s="1"/>
  <c r="R682" i="3"/>
  <c r="S682" i="3"/>
  <c r="R683" i="3"/>
  <c r="S683" i="3"/>
  <c r="S684" i="3"/>
  <c r="R684" i="3" s="1"/>
  <c r="S685" i="3"/>
  <c r="R685" i="3" s="1"/>
  <c r="S686" i="3"/>
  <c r="R686" i="3" s="1"/>
  <c r="S687" i="3"/>
  <c r="R687" i="3" s="1"/>
  <c r="R688" i="3"/>
  <c r="S688" i="3"/>
  <c r="S689" i="3"/>
  <c r="R689" i="3" s="1"/>
  <c r="R690" i="3"/>
  <c r="S690" i="3"/>
  <c r="R691" i="3"/>
  <c r="S691" i="3"/>
  <c r="R692" i="3"/>
  <c r="S692" i="3"/>
  <c r="S693" i="3"/>
  <c r="R693" i="3" s="1"/>
  <c r="S694" i="3"/>
  <c r="R694" i="3" s="1"/>
  <c r="S695" i="3"/>
  <c r="R695" i="3" s="1"/>
  <c r="S696" i="3"/>
  <c r="R696" i="3" s="1"/>
  <c r="S697" i="3"/>
  <c r="R697" i="3" s="1"/>
  <c r="S698" i="3"/>
  <c r="R698" i="3" s="1"/>
  <c r="R699" i="3"/>
  <c r="S699" i="3"/>
  <c r="R700" i="3"/>
  <c r="S700" i="3"/>
  <c r="S701" i="3"/>
  <c r="R701" i="3" s="1"/>
  <c r="S702" i="3"/>
  <c r="R702" i="3" s="1"/>
  <c r="R703" i="3"/>
  <c r="S703" i="3"/>
  <c r="S704" i="3"/>
  <c r="R704" i="3" s="1"/>
  <c r="S705" i="3"/>
  <c r="R705" i="3" s="1"/>
  <c r="S706" i="3"/>
  <c r="R706" i="3" s="1"/>
  <c r="S707" i="3"/>
  <c r="R707" i="3" s="1"/>
  <c r="R708" i="3"/>
  <c r="S708" i="3"/>
  <c r="S709" i="3"/>
  <c r="R709" i="3" s="1"/>
  <c r="S710" i="3"/>
  <c r="R710" i="3" s="1"/>
  <c r="S711" i="3"/>
  <c r="R711" i="3" s="1"/>
  <c r="R712" i="3"/>
  <c r="S712" i="3"/>
  <c r="S713" i="3"/>
  <c r="R713" i="3" s="1"/>
  <c r="R714" i="3"/>
  <c r="S714" i="3"/>
  <c r="S715" i="3"/>
  <c r="R715" i="3" s="1"/>
  <c r="S716" i="3"/>
  <c r="R716" i="3" s="1"/>
  <c r="S717" i="3"/>
  <c r="R717" i="3" s="1"/>
  <c r="S718" i="3"/>
  <c r="R718" i="3" s="1"/>
  <c r="S719" i="3"/>
  <c r="R719" i="3" s="1"/>
  <c r="S720" i="3"/>
  <c r="R720" i="3" s="1"/>
  <c r="S721" i="3"/>
  <c r="R721" i="3" s="1"/>
  <c r="R722" i="3"/>
  <c r="S722" i="3"/>
  <c r="R723" i="3"/>
  <c r="S723" i="3"/>
  <c r="R724" i="3"/>
  <c r="S724" i="3"/>
  <c r="S725" i="3"/>
  <c r="R725" i="3" s="1"/>
  <c r="S726" i="3"/>
  <c r="R726" i="3" s="1"/>
  <c r="S727" i="3"/>
  <c r="R727" i="3" s="1"/>
  <c r="S728" i="3"/>
  <c r="R728" i="3" s="1"/>
  <c r="S729" i="3"/>
  <c r="R729" i="3" s="1"/>
  <c r="R730" i="3"/>
  <c r="S730" i="3"/>
  <c r="R731" i="3"/>
  <c r="S731" i="3"/>
  <c r="R732" i="3"/>
  <c r="S732" i="3"/>
  <c r="S733" i="3"/>
  <c r="R733" i="3" s="1"/>
  <c r="R734" i="3"/>
  <c r="S734" i="3"/>
  <c r="S735" i="3"/>
  <c r="R735" i="3" s="1"/>
  <c r="S736" i="3"/>
  <c r="R736" i="3" s="1"/>
  <c r="S737" i="3"/>
  <c r="R737" i="3" s="1"/>
  <c r="S738" i="3"/>
  <c r="R738" i="3" s="1"/>
  <c r="R739" i="3"/>
  <c r="S739" i="3"/>
  <c r="R740" i="3"/>
  <c r="S740" i="3"/>
  <c r="S741" i="3"/>
  <c r="R741" i="3" s="1"/>
  <c r="S742" i="3"/>
  <c r="R742" i="3" s="1"/>
  <c r="S743" i="3"/>
  <c r="R743" i="3" s="1"/>
  <c r="R744" i="3"/>
  <c r="S744" i="3"/>
  <c r="S745" i="3"/>
  <c r="R745" i="3" s="1"/>
  <c r="R746" i="3"/>
  <c r="S746" i="3"/>
  <c r="S747" i="3"/>
  <c r="R747" i="3" s="1"/>
  <c r="S748" i="3"/>
  <c r="R748" i="3" s="1"/>
  <c r="S749" i="3"/>
  <c r="R749" i="3" s="1"/>
  <c r="S750" i="3"/>
  <c r="R750" i="3" s="1"/>
  <c r="S751" i="3"/>
  <c r="R751" i="3" s="1"/>
  <c r="R752" i="3"/>
  <c r="S752" i="3"/>
  <c r="S753" i="3"/>
  <c r="R753" i="3" s="1"/>
  <c r="R754" i="3"/>
  <c r="S754" i="3"/>
  <c r="R755" i="3"/>
  <c r="S755" i="3"/>
  <c r="S756" i="3"/>
  <c r="R756" i="3" s="1"/>
  <c r="R757" i="3"/>
  <c r="S757" i="3"/>
  <c r="R758" i="3"/>
  <c r="S758" i="3"/>
  <c r="R759" i="3"/>
  <c r="S759" i="3"/>
  <c r="S760" i="3"/>
  <c r="R760" i="3" s="1"/>
  <c r="R761" i="3"/>
  <c r="S761" i="3"/>
  <c r="R762" i="3"/>
  <c r="S762" i="3"/>
  <c r="R763" i="3"/>
  <c r="S763" i="3"/>
  <c r="S764" i="3"/>
  <c r="R764" i="3" s="1"/>
  <c r="S765" i="3"/>
  <c r="R765" i="3" s="1"/>
  <c r="R766" i="3"/>
  <c r="S766" i="3"/>
  <c r="S767" i="3"/>
  <c r="R767" i="3" s="1"/>
  <c r="S768" i="3"/>
  <c r="R768" i="3" s="1"/>
  <c r="S769" i="3"/>
  <c r="R769" i="3" s="1"/>
  <c r="R770" i="3"/>
  <c r="S770" i="3"/>
  <c r="S771" i="3"/>
  <c r="R771" i="3" s="1"/>
  <c r="R772" i="3"/>
  <c r="S772" i="3"/>
  <c r="S773" i="3"/>
  <c r="R773" i="3" s="1"/>
  <c r="R774" i="3"/>
  <c r="S774" i="3"/>
  <c r="S775" i="3"/>
  <c r="R775" i="3" s="1"/>
  <c r="R776" i="3"/>
  <c r="S776" i="3"/>
  <c r="S777" i="3"/>
  <c r="R777" i="3" s="1"/>
  <c r="R778" i="3"/>
  <c r="S778" i="3"/>
  <c r="S779" i="3"/>
  <c r="R779" i="3" s="1"/>
  <c r="S780" i="3"/>
  <c r="R780" i="3" s="1"/>
  <c r="R781" i="3"/>
  <c r="S781" i="3"/>
  <c r="R782" i="3"/>
  <c r="S782" i="3"/>
  <c r="S783" i="3"/>
  <c r="R783" i="3" s="1"/>
  <c r="S784" i="3"/>
  <c r="R784" i="3" s="1"/>
  <c r="R785" i="3"/>
  <c r="S785" i="3"/>
  <c r="R786" i="3"/>
  <c r="S786" i="3"/>
  <c r="S787" i="3"/>
  <c r="R787" i="3" s="1"/>
  <c r="S788" i="3"/>
  <c r="R788" i="3" s="1"/>
  <c r="S789" i="3"/>
  <c r="R789" i="3" s="1"/>
  <c r="R790" i="3"/>
  <c r="S790" i="3"/>
  <c r="S791" i="3"/>
  <c r="R791" i="3" s="1"/>
  <c r="S792" i="3"/>
  <c r="R792" i="3" s="1"/>
  <c r="S793" i="3"/>
  <c r="R793" i="3" s="1"/>
  <c r="R794" i="3"/>
  <c r="S794" i="3"/>
  <c r="S795" i="3"/>
  <c r="R795" i="3" s="1"/>
  <c r="S796" i="3"/>
  <c r="R796" i="3" s="1"/>
  <c r="S797" i="3"/>
  <c r="R797" i="3" s="1"/>
  <c r="R798" i="3"/>
  <c r="S798" i="3"/>
  <c r="S799" i="3"/>
  <c r="R799" i="3" s="1"/>
  <c r="S800" i="3"/>
  <c r="R800" i="3" s="1"/>
  <c r="R801" i="3"/>
  <c r="S801" i="3"/>
  <c r="R802" i="3"/>
  <c r="S802" i="3"/>
  <c r="S803" i="3"/>
  <c r="R803" i="3" s="1"/>
  <c r="R804" i="3"/>
  <c r="S804" i="3"/>
  <c r="S805" i="3"/>
  <c r="R805" i="3" s="1"/>
  <c r="R806" i="3"/>
  <c r="S806" i="3"/>
  <c r="S807" i="3"/>
  <c r="R807" i="3" s="1"/>
  <c r="R808" i="3"/>
  <c r="S808" i="3"/>
  <c r="S809" i="3"/>
  <c r="R809" i="3" s="1"/>
  <c r="R810" i="3"/>
  <c r="S810" i="3"/>
  <c r="S811" i="3"/>
  <c r="R811" i="3" s="1"/>
  <c r="S812" i="3"/>
  <c r="R812" i="3" s="1"/>
  <c r="R813" i="3"/>
  <c r="S813" i="3"/>
  <c r="R814" i="3"/>
  <c r="S814" i="3"/>
  <c r="S815" i="3"/>
  <c r="R815" i="3" s="1"/>
  <c r="R816" i="3"/>
  <c r="S816" i="3"/>
  <c r="R817" i="3"/>
  <c r="S817" i="3"/>
  <c r="R818" i="3"/>
  <c r="S818" i="3"/>
  <c r="S819" i="3"/>
  <c r="R819" i="3" s="1"/>
  <c r="R820" i="3"/>
  <c r="S820" i="3"/>
  <c r="S821" i="3"/>
  <c r="R821" i="3" s="1"/>
  <c r="R822" i="3"/>
  <c r="S822" i="3"/>
  <c r="S823" i="3"/>
  <c r="R823" i="3" s="1"/>
  <c r="R824" i="3"/>
  <c r="S824" i="3"/>
  <c r="R825" i="3"/>
  <c r="S825" i="3"/>
  <c r="R826" i="3"/>
  <c r="S826" i="3"/>
  <c r="S827" i="3"/>
  <c r="R827" i="3" s="1"/>
  <c r="S828" i="3"/>
  <c r="R828" i="3" s="1"/>
  <c r="R829" i="3"/>
  <c r="S829" i="3"/>
  <c r="R830" i="3"/>
  <c r="S830" i="3"/>
  <c r="S831" i="3"/>
  <c r="R831" i="3" s="1"/>
  <c r="S832" i="3"/>
  <c r="R832" i="3" s="1"/>
  <c r="S833" i="3"/>
  <c r="R833" i="3" s="1"/>
  <c r="S834" i="3"/>
  <c r="R834" i="3" s="1"/>
  <c r="S835" i="3"/>
  <c r="R835" i="3" s="1"/>
  <c r="R836" i="3"/>
  <c r="S836" i="3"/>
  <c r="S837" i="3"/>
  <c r="R837" i="3" s="1"/>
  <c r="S838" i="3"/>
  <c r="R838" i="3" s="1"/>
  <c r="S839" i="3"/>
  <c r="R839" i="3" s="1"/>
  <c r="R840" i="3"/>
  <c r="S840" i="3"/>
  <c r="S841" i="3"/>
  <c r="R841" i="3" s="1"/>
  <c r="S842" i="3"/>
  <c r="R842" i="3" s="1"/>
  <c r="S843" i="3"/>
  <c r="R843" i="3" s="1"/>
  <c r="S844" i="3"/>
  <c r="R844" i="3" s="1"/>
  <c r="R845" i="3"/>
  <c r="S845" i="3"/>
  <c r="S846" i="3"/>
  <c r="R846" i="3" s="1"/>
  <c r="S847" i="3"/>
  <c r="R847" i="3" s="1"/>
  <c r="S848" i="3"/>
  <c r="R848" i="3" s="1"/>
  <c r="R849" i="3"/>
  <c r="S849" i="3"/>
  <c r="S850" i="3"/>
  <c r="R850" i="3" s="1"/>
  <c r="S851" i="3"/>
  <c r="R851" i="3" s="1"/>
  <c r="S852" i="3"/>
  <c r="R852" i="3" s="1"/>
  <c r="S853" i="3"/>
  <c r="R853" i="3" s="1"/>
  <c r="R854" i="3"/>
  <c r="S854" i="3"/>
  <c r="S855" i="3"/>
  <c r="R855" i="3" s="1"/>
  <c r="R856" i="3"/>
  <c r="S856" i="3"/>
  <c r="S857" i="3"/>
  <c r="R857" i="3" s="1"/>
  <c r="R858" i="3"/>
  <c r="S858" i="3"/>
  <c r="S859" i="3"/>
  <c r="R859" i="3" s="1"/>
  <c r="S860" i="3"/>
  <c r="R860" i="3" s="1"/>
  <c r="R861" i="3"/>
  <c r="S861" i="3"/>
  <c r="S862" i="3"/>
  <c r="R862" i="3" s="1"/>
  <c r="S863" i="3"/>
  <c r="R863" i="3" s="1"/>
  <c r="S864" i="3"/>
  <c r="R864" i="3" s="1"/>
  <c r="S865" i="3"/>
  <c r="R865" i="3" s="1"/>
  <c r="R866" i="3"/>
  <c r="S866" i="3"/>
  <c r="S867" i="3"/>
  <c r="R867" i="3" s="1"/>
  <c r="R868" i="3"/>
  <c r="S868" i="3"/>
  <c r="S869" i="3"/>
  <c r="R869" i="3" s="1"/>
  <c r="S870" i="3"/>
  <c r="R870" i="3" s="1"/>
  <c r="S871" i="3"/>
  <c r="R871" i="3" s="1"/>
  <c r="R872" i="3"/>
  <c r="S872" i="3"/>
  <c r="S873" i="3"/>
  <c r="R873" i="3" s="1"/>
  <c r="S874" i="3"/>
  <c r="R874" i="3" s="1"/>
  <c r="S875" i="3"/>
  <c r="R875" i="3" s="1"/>
  <c r="S876" i="3"/>
  <c r="R876" i="3" s="1"/>
  <c r="R877" i="3"/>
  <c r="S877" i="3"/>
  <c r="S878" i="3"/>
  <c r="R878" i="3" s="1"/>
  <c r="S879" i="3"/>
  <c r="R879" i="3" s="1"/>
  <c r="S880" i="3"/>
  <c r="R880" i="3" s="1"/>
  <c r="R881" i="3"/>
  <c r="S881" i="3"/>
  <c r="S882" i="3"/>
  <c r="R882" i="3" s="1"/>
  <c r="S883" i="3"/>
  <c r="R883" i="3" s="1"/>
  <c r="S884" i="3"/>
  <c r="R884" i="3" s="1"/>
  <c r="R885" i="3"/>
  <c r="S885" i="3"/>
  <c r="R886" i="3"/>
  <c r="S886" i="3"/>
  <c r="S887" i="3"/>
  <c r="R887" i="3" s="1"/>
  <c r="S888" i="3"/>
  <c r="R888" i="3" s="1"/>
  <c r="S889" i="3"/>
  <c r="R889" i="3" s="1"/>
  <c r="R890" i="3"/>
  <c r="S890" i="3"/>
  <c r="S891" i="3"/>
  <c r="R891" i="3" s="1"/>
  <c r="S892" i="3"/>
  <c r="R892" i="3" s="1"/>
  <c r="S893" i="3"/>
  <c r="R893" i="3" s="1"/>
  <c r="S894" i="3"/>
  <c r="R894" i="3" s="1"/>
  <c r="S895" i="3"/>
  <c r="R895" i="3" s="1"/>
  <c r="S896" i="3"/>
  <c r="R896" i="3" s="1"/>
  <c r="R897" i="3"/>
  <c r="S897" i="3"/>
  <c r="S898" i="3"/>
  <c r="R898" i="3" s="1"/>
  <c r="S899" i="3"/>
  <c r="R899" i="3" s="1"/>
  <c r="R900" i="3"/>
  <c r="S900" i="3"/>
  <c r="S901" i="3"/>
  <c r="R901" i="3" s="1"/>
  <c r="R902" i="3"/>
  <c r="S902" i="3"/>
  <c r="S903" i="3"/>
  <c r="R903" i="3" s="1"/>
  <c r="R904" i="3"/>
  <c r="S904" i="3"/>
  <c r="S905" i="3"/>
  <c r="R905" i="3" s="1"/>
  <c r="R906" i="3"/>
  <c r="S906" i="3"/>
  <c r="S907" i="3"/>
  <c r="R907" i="3" s="1"/>
  <c r="S908" i="3"/>
  <c r="R908" i="3" s="1"/>
  <c r="R909" i="3"/>
  <c r="S909" i="3"/>
  <c r="S910" i="3"/>
  <c r="R910" i="3" s="1"/>
  <c r="S911" i="3"/>
  <c r="R911" i="3" s="1"/>
  <c r="R912" i="3"/>
  <c r="S912" i="3"/>
  <c r="R913" i="3"/>
  <c r="S913" i="3"/>
  <c r="S914" i="3"/>
  <c r="R914" i="3" s="1"/>
  <c r="S915" i="3"/>
  <c r="R915" i="3" s="1"/>
  <c r="S916" i="3"/>
  <c r="R916" i="3" s="1"/>
  <c r="R917" i="3"/>
  <c r="S917" i="3"/>
  <c r="R918" i="3"/>
  <c r="S918" i="3"/>
  <c r="S919" i="3"/>
  <c r="R919" i="3" s="1"/>
  <c r="S920" i="3"/>
  <c r="R920" i="3" s="1"/>
  <c r="S921" i="3"/>
  <c r="R921" i="3" s="1"/>
  <c r="R922" i="3"/>
  <c r="S922" i="3"/>
  <c r="S923" i="3"/>
  <c r="R923" i="3" s="1"/>
  <c r="S924" i="3"/>
  <c r="R924" i="3" s="1"/>
  <c r="S925" i="3"/>
  <c r="R925" i="3" s="1"/>
  <c r="S926" i="3"/>
  <c r="R926" i="3" s="1"/>
  <c r="S927" i="3"/>
  <c r="R927" i="3" s="1"/>
  <c r="S928" i="3"/>
  <c r="R928" i="3" s="1"/>
  <c r="S929" i="3"/>
  <c r="R929" i="3" s="1"/>
  <c r="S930" i="3"/>
  <c r="R930" i="3" s="1"/>
  <c r="S931" i="3"/>
  <c r="R931" i="3" s="1"/>
  <c r="R932" i="3"/>
  <c r="S932" i="3"/>
  <c r="S933" i="3"/>
  <c r="R933" i="3" s="1"/>
  <c r="S934" i="3"/>
  <c r="R934" i="3" s="1"/>
  <c r="S935" i="3"/>
  <c r="R935" i="3" s="1"/>
  <c r="R936" i="3"/>
  <c r="S936" i="3"/>
  <c r="S937" i="3"/>
  <c r="R937" i="3" s="1"/>
  <c r="R938" i="3"/>
  <c r="S938" i="3"/>
  <c r="S939" i="3"/>
  <c r="R939" i="3" s="1"/>
  <c r="S940" i="3"/>
  <c r="R940" i="3" s="1"/>
  <c r="R941" i="3"/>
  <c r="S941" i="3"/>
  <c r="S942" i="3"/>
  <c r="R942" i="3" s="1"/>
  <c r="S943" i="3"/>
  <c r="R943" i="3" s="1"/>
  <c r="S944" i="3"/>
  <c r="R944" i="3" s="1"/>
  <c r="R945" i="3"/>
  <c r="S945" i="3"/>
  <c r="S946" i="3"/>
  <c r="R946" i="3" s="1"/>
  <c r="S947" i="3"/>
  <c r="R947" i="3" s="1"/>
  <c r="R948" i="3"/>
  <c r="S948" i="3"/>
  <c r="S949" i="3"/>
  <c r="R949" i="3" s="1"/>
  <c r="R950" i="3"/>
  <c r="S950" i="3"/>
  <c r="S951" i="3"/>
  <c r="R951" i="3" s="1"/>
  <c r="S952" i="3"/>
  <c r="R952" i="3" s="1"/>
  <c r="R953" i="3"/>
  <c r="S953" i="3"/>
  <c r="R954" i="3"/>
  <c r="S954" i="3"/>
  <c r="S955" i="3"/>
  <c r="R955" i="3" s="1"/>
  <c r="S956" i="3"/>
  <c r="R956" i="3" s="1"/>
  <c r="S957" i="3"/>
  <c r="R957" i="3" s="1"/>
  <c r="R958" i="3"/>
  <c r="S958" i="3"/>
  <c r="S959" i="3"/>
  <c r="R959" i="3" s="1"/>
  <c r="S960" i="3"/>
  <c r="R960" i="3" s="1"/>
  <c r="S961" i="3"/>
  <c r="R961" i="3" s="1"/>
  <c r="S962" i="3"/>
  <c r="R962" i="3" s="1"/>
  <c r="S963" i="3"/>
  <c r="R963" i="3" s="1"/>
  <c r="R964" i="3"/>
  <c r="S964" i="3"/>
  <c r="S965" i="3"/>
  <c r="R965" i="3" s="1"/>
  <c r="S966" i="3"/>
  <c r="R966" i="3" s="1"/>
  <c r="S967" i="3"/>
  <c r="R967" i="3" s="1"/>
  <c r="R968" i="3"/>
  <c r="S968" i="3"/>
  <c r="S969" i="3"/>
  <c r="R969" i="3" s="1"/>
  <c r="S970" i="3"/>
  <c r="R970" i="3" s="1"/>
  <c r="S971" i="3"/>
  <c r="R971" i="3" s="1"/>
  <c r="S972" i="3"/>
  <c r="R972" i="3" s="1"/>
  <c r="R973" i="3"/>
  <c r="S973" i="3"/>
  <c r="S974" i="3"/>
  <c r="R974" i="3" s="1"/>
  <c r="S975" i="3"/>
  <c r="R975" i="3" s="1"/>
  <c r="S976" i="3"/>
  <c r="R976" i="3" s="1"/>
  <c r="R977" i="3"/>
  <c r="S977" i="3"/>
  <c r="S978" i="3"/>
  <c r="R978" i="3" s="1"/>
  <c r="S979" i="3"/>
  <c r="R979" i="3" s="1"/>
  <c r="S980" i="3"/>
  <c r="R980" i="3" s="1"/>
  <c r="S981" i="3"/>
  <c r="R981" i="3" s="1"/>
  <c r="R982" i="3"/>
  <c r="S982" i="3"/>
  <c r="S983" i="3"/>
  <c r="R983" i="3" s="1"/>
  <c r="R984" i="3"/>
  <c r="S984" i="3"/>
  <c r="S985" i="3"/>
  <c r="R985" i="3" s="1"/>
  <c r="R986" i="3"/>
  <c r="S986" i="3"/>
  <c r="S987" i="3"/>
  <c r="R987" i="3" s="1"/>
  <c r="S988" i="3"/>
  <c r="R988" i="3" s="1"/>
  <c r="R989" i="3"/>
  <c r="S989" i="3"/>
  <c r="S990" i="3"/>
  <c r="R990" i="3" s="1"/>
  <c r="S991" i="3"/>
  <c r="R991" i="3" s="1"/>
  <c r="S992" i="3"/>
  <c r="R992" i="3" s="1"/>
  <c r="R993" i="3"/>
  <c r="S993" i="3"/>
  <c r="R994" i="3"/>
  <c r="S994" i="3"/>
  <c r="S995" i="3"/>
  <c r="R995" i="3" s="1"/>
  <c r="R996" i="3"/>
  <c r="S996" i="3"/>
  <c r="S997" i="3"/>
  <c r="R997" i="3" s="1"/>
  <c r="R998" i="3"/>
  <c r="S998" i="3"/>
  <c r="S999" i="3"/>
  <c r="R999" i="3" s="1"/>
  <c r="R1000" i="3"/>
  <c r="S1000" i="3"/>
  <c r="S1001" i="3"/>
  <c r="R1001" i="3" s="1"/>
  <c r="S1002" i="3"/>
  <c r="R1002" i="3" s="1"/>
  <c r="S1003" i="3"/>
  <c r="R1003" i="3" s="1"/>
  <c r="R1004" i="3"/>
  <c r="S1004" i="3"/>
  <c r="S1005" i="3"/>
  <c r="R1005" i="3" s="1"/>
  <c r="S1006" i="3"/>
  <c r="R1006" i="3" s="1"/>
  <c r="S1007" i="3"/>
  <c r="R1007" i="3" s="1"/>
  <c r="S1008" i="3"/>
  <c r="R1008" i="3" s="1"/>
  <c r="R1009" i="3"/>
  <c r="S1009" i="3"/>
  <c r="S1010" i="3"/>
  <c r="R1010" i="3" s="1"/>
  <c r="S1011" i="3"/>
  <c r="R1011" i="3" s="1"/>
  <c r="S1012" i="3"/>
  <c r="R1012" i="3" s="1"/>
  <c r="S1013" i="3"/>
  <c r="R1013" i="3" s="1"/>
  <c r="R1014" i="3"/>
  <c r="S1014" i="3"/>
  <c r="S1015" i="3"/>
  <c r="R1015" i="3" s="1"/>
  <c r="S1016" i="3"/>
  <c r="R1016" i="3" s="1"/>
  <c r="S1017" i="3"/>
  <c r="R1017" i="3" s="1"/>
  <c r="R1018" i="3"/>
  <c r="S1018" i="3"/>
  <c r="S1019" i="3"/>
  <c r="R1019" i="3" s="1"/>
  <c r="S1020" i="3"/>
  <c r="R1020" i="3" s="1"/>
  <c r="S1021" i="3"/>
  <c r="R1021" i="3" s="1"/>
  <c r="S1022" i="3"/>
  <c r="R1022" i="3" s="1"/>
  <c r="S1023" i="3"/>
  <c r="R1023" i="3" s="1"/>
  <c r="S1024" i="3"/>
  <c r="R1024" i="3" s="1"/>
  <c r="R1025" i="3"/>
  <c r="S1025" i="3"/>
  <c r="S1026" i="3"/>
  <c r="R1026" i="3" s="1"/>
  <c r="S1027" i="3"/>
  <c r="R1027" i="3" s="1"/>
  <c r="R1028" i="3"/>
  <c r="S1028" i="3"/>
  <c r="S1029" i="3"/>
  <c r="R1029" i="3" s="1"/>
  <c r="R1030" i="3"/>
  <c r="S1030" i="3"/>
  <c r="S1031" i="3"/>
  <c r="R1031" i="3" s="1"/>
  <c r="R1032" i="3"/>
  <c r="S1032" i="3"/>
  <c r="S1033" i="3"/>
  <c r="R1033" i="3" s="1"/>
  <c r="S1034" i="3"/>
  <c r="R1034" i="3" s="1"/>
  <c r="S1035" i="3"/>
  <c r="R1035" i="3" s="1"/>
  <c r="R1036" i="3"/>
  <c r="S1036" i="3"/>
  <c r="R1037" i="3"/>
  <c r="S1037" i="3"/>
  <c r="S1038" i="3"/>
  <c r="R1038" i="3" s="1"/>
  <c r="S1039" i="3"/>
  <c r="R1039" i="3" s="1"/>
  <c r="S1040" i="3"/>
  <c r="R1040" i="3" s="1"/>
  <c r="R1041" i="3"/>
  <c r="S1041" i="3"/>
  <c r="S1042" i="3"/>
  <c r="R1042" i="3" s="1"/>
  <c r="S1043" i="3"/>
  <c r="R1043" i="3" s="1"/>
  <c r="S1044" i="3"/>
  <c r="R1044" i="3" s="1"/>
  <c r="S1045" i="3"/>
  <c r="R1045" i="3" s="1"/>
  <c r="R1046" i="3"/>
  <c r="S1046" i="3"/>
  <c r="S1047" i="3"/>
  <c r="R1047" i="3" s="1"/>
  <c r="S1048" i="3"/>
  <c r="R1048" i="3" s="1"/>
  <c r="S1049" i="3"/>
  <c r="R1049" i="3" s="1"/>
  <c r="R1050" i="3"/>
  <c r="S1050" i="3"/>
  <c r="S1051" i="3"/>
  <c r="R1051" i="3" s="1"/>
  <c r="S1052" i="3"/>
  <c r="R1052" i="3" s="1"/>
  <c r="S1053" i="3"/>
  <c r="R1053" i="3" s="1"/>
  <c r="R1054" i="3"/>
  <c r="S1054" i="3"/>
  <c r="S1055" i="3"/>
  <c r="R1055" i="3" s="1"/>
  <c r="S1056" i="3"/>
  <c r="R1056" i="3" s="1"/>
  <c r="S1057" i="3"/>
  <c r="R1057" i="3" s="1"/>
  <c r="S1058" i="3"/>
  <c r="R1058" i="3" s="1"/>
  <c r="S1059" i="3"/>
  <c r="R1059" i="3" s="1"/>
  <c r="S1060" i="3"/>
  <c r="R1060" i="3" s="1"/>
  <c r="S1061" i="3"/>
  <c r="R1061" i="3" s="1"/>
  <c r="R1062" i="3"/>
  <c r="S1062" i="3"/>
  <c r="S1063" i="3"/>
  <c r="R1063" i="3" s="1"/>
  <c r="R1064" i="3"/>
  <c r="S1064" i="3"/>
  <c r="S1065" i="3"/>
  <c r="R1065" i="3" s="1"/>
  <c r="R1066" i="3"/>
  <c r="S1066" i="3"/>
  <c r="S1067" i="3"/>
  <c r="R1067" i="3" s="1"/>
  <c r="S1068" i="3"/>
  <c r="R1068" i="3" s="1"/>
  <c r="S1069" i="3"/>
  <c r="R1069" i="3" s="1"/>
  <c r="S1070" i="3"/>
  <c r="R1070" i="3" s="1"/>
  <c r="S1071" i="3"/>
  <c r="R1071" i="3" s="1"/>
  <c r="R1072" i="3"/>
  <c r="S1072" i="3"/>
  <c r="R1073" i="3"/>
  <c r="S1073" i="3"/>
  <c r="S1074" i="3"/>
  <c r="R1074" i="3" s="1"/>
  <c r="S1075" i="3"/>
  <c r="R1075" i="3" s="1"/>
  <c r="S1076" i="3"/>
  <c r="R1076" i="3" s="1"/>
  <c r="S1077" i="3"/>
  <c r="R1077" i="3" s="1"/>
  <c r="S1078" i="3"/>
  <c r="R1078" i="3" s="1"/>
  <c r="S1079" i="3"/>
  <c r="R1079" i="3" s="1"/>
  <c r="S1080" i="3"/>
  <c r="R1080" i="3" s="1"/>
  <c r="S1081" i="3"/>
  <c r="R1081" i="3" s="1"/>
  <c r="R1082" i="3"/>
  <c r="S1082" i="3"/>
  <c r="S1083" i="3"/>
  <c r="R1083" i="3" s="1"/>
  <c r="S1084" i="3"/>
  <c r="R1084" i="3" s="1"/>
  <c r="S1085" i="3"/>
  <c r="R1085" i="3" s="1"/>
  <c r="S1086" i="3"/>
  <c r="R1086" i="3" s="1"/>
  <c r="S1087" i="3"/>
  <c r="R1087" i="3" s="1"/>
  <c r="S1088" i="3"/>
  <c r="R1088" i="3" s="1"/>
  <c r="R1089" i="3"/>
  <c r="S1089" i="3"/>
  <c r="S1090" i="3"/>
  <c r="R1090" i="3" s="1"/>
  <c r="S1091" i="3"/>
  <c r="R1091" i="3" s="1"/>
  <c r="S1092" i="3"/>
  <c r="R1092" i="3" s="1"/>
  <c r="S1093" i="3"/>
  <c r="R1093" i="3" s="1"/>
  <c r="S1094" i="3"/>
  <c r="R1094" i="3" s="1"/>
  <c r="S1095" i="3"/>
  <c r="R1095" i="3" s="1"/>
  <c r="R1096" i="3"/>
  <c r="S1096" i="3"/>
  <c r="S1097" i="3"/>
  <c r="R1097" i="3" s="1"/>
  <c r="R1098" i="3"/>
  <c r="S1098" i="3"/>
  <c r="S1099" i="3"/>
  <c r="R1099" i="3" s="1"/>
  <c r="R1100" i="3"/>
  <c r="S1100" i="3"/>
  <c r="S1101" i="3"/>
  <c r="R1101" i="3" s="1"/>
  <c r="S1102" i="3"/>
  <c r="R1102" i="3" s="1"/>
  <c r="S1103" i="3"/>
  <c r="R1103" i="3" s="1"/>
  <c r="R1104" i="3"/>
  <c r="S1104" i="3"/>
  <c r="R1105" i="3"/>
  <c r="S1105" i="3"/>
  <c r="S1106" i="3"/>
  <c r="R1106" i="3" s="1"/>
  <c r="S1107" i="3"/>
  <c r="R1107" i="3" s="1"/>
  <c r="S1108" i="3"/>
  <c r="R1108" i="3" s="1"/>
  <c r="R1109" i="3"/>
  <c r="S1109" i="3"/>
  <c r="S1110" i="3"/>
  <c r="R1110" i="3" s="1"/>
  <c r="S1111" i="3"/>
  <c r="R1111" i="3" s="1"/>
  <c r="R1112" i="3"/>
  <c r="S1112" i="3"/>
  <c r="S1113" i="3"/>
  <c r="R1113" i="3" s="1"/>
  <c r="R1114" i="3"/>
  <c r="S1114" i="3"/>
  <c r="S1115" i="3"/>
  <c r="R1115" i="3" s="1"/>
  <c r="S1116" i="3"/>
  <c r="R1116" i="3" s="1"/>
  <c r="R1117" i="3"/>
  <c r="S1117" i="3"/>
  <c r="S1118" i="3"/>
  <c r="R1118" i="3" s="1"/>
  <c r="S1119" i="3"/>
  <c r="R1119" i="3" s="1"/>
  <c r="R1120" i="3"/>
  <c r="S1120" i="3"/>
  <c r="R1121" i="3"/>
  <c r="S1121" i="3"/>
  <c r="S1122" i="3"/>
  <c r="R1122" i="3" s="1"/>
  <c r="S1123" i="3"/>
  <c r="R1123" i="3" s="1"/>
  <c r="S1124" i="3"/>
  <c r="R1124" i="3" s="1"/>
  <c r="S1125" i="3"/>
  <c r="R1125" i="3" s="1"/>
  <c r="S1126" i="3"/>
  <c r="R1126" i="3" s="1"/>
  <c r="S1127" i="3"/>
  <c r="R1127" i="3" s="1"/>
  <c r="R1128" i="3"/>
  <c r="S1128" i="3"/>
  <c r="R1129" i="3"/>
  <c r="S1129" i="3"/>
  <c r="S1130" i="3"/>
  <c r="R1130" i="3" s="1"/>
  <c r="S1131" i="3"/>
  <c r="R1131" i="3" s="1"/>
  <c r="R1132" i="3"/>
  <c r="S1132" i="3"/>
  <c r="S1133" i="3"/>
  <c r="R1133" i="3" s="1"/>
  <c r="S1134" i="3"/>
  <c r="R1134" i="3" s="1"/>
  <c r="S1135" i="3"/>
  <c r="R1135" i="3" s="1"/>
  <c r="S1136" i="3"/>
  <c r="R1136" i="3" s="1"/>
  <c r="R1137" i="3"/>
  <c r="S1137" i="3"/>
  <c r="R1138" i="3"/>
  <c r="S1138" i="3"/>
  <c r="S1139" i="3"/>
  <c r="R1139" i="3" s="1"/>
  <c r="S1140" i="3"/>
  <c r="R1140" i="3" s="1"/>
  <c r="R1141" i="3"/>
  <c r="S1141" i="3"/>
  <c r="S1142" i="3"/>
  <c r="R1142" i="3" s="1"/>
  <c r="S1143" i="3"/>
  <c r="R1143" i="3" s="1"/>
  <c r="S1144" i="3"/>
  <c r="R1144" i="3" s="1"/>
  <c r="R1145" i="3"/>
  <c r="S1145" i="3"/>
  <c r="R1146" i="3"/>
  <c r="S1146" i="3"/>
  <c r="S1147" i="3"/>
  <c r="R1147" i="3" s="1"/>
  <c r="S1148" i="3"/>
  <c r="R1148" i="3" s="1"/>
  <c r="S1149" i="3"/>
  <c r="R1149" i="3" s="1"/>
  <c r="S1150" i="3"/>
  <c r="R1150" i="3" s="1"/>
  <c r="S1151" i="3"/>
  <c r="R1151" i="3" s="1"/>
  <c r="R1152" i="3"/>
  <c r="S1152" i="3"/>
  <c r="S1153" i="3"/>
  <c r="R1153" i="3" s="1"/>
  <c r="S1154" i="3"/>
  <c r="R1154" i="3" s="1"/>
  <c r="S1155" i="3"/>
  <c r="R1155" i="3" s="1"/>
  <c r="S1156" i="3"/>
  <c r="R1156" i="3" s="1"/>
  <c r="S1157" i="3"/>
  <c r="R1157" i="3" s="1"/>
  <c r="R1158" i="3"/>
  <c r="S1158" i="3"/>
  <c r="S1159" i="3"/>
  <c r="R1159" i="3" s="1"/>
  <c r="R1160" i="3"/>
  <c r="S1160" i="3"/>
  <c r="R1161" i="3"/>
  <c r="S1161" i="3"/>
  <c r="R1162" i="3"/>
  <c r="S1162" i="3"/>
  <c r="S1163" i="3"/>
  <c r="R1163" i="3" s="1"/>
  <c r="S1164" i="3"/>
  <c r="R1164" i="3" s="1"/>
  <c r="S1165" i="3"/>
  <c r="R1165" i="3" s="1"/>
  <c r="S1166" i="3"/>
  <c r="R1166" i="3" s="1"/>
  <c r="S1167" i="3"/>
  <c r="R1167" i="3" s="1"/>
  <c r="R1168" i="3"/>
  <c r="S1168" i="3"/>
  <c r="R1169" i="3"/>
  <c r="S1169" i="3"/>
  <c r="R1170" i="3"/>
  <c r="S1170" i="3"/>
  <c r="S1171" i="3"/>
  <c r="R1171" i="3" s="1"/>
  <c r="R1172" i="3"/>
  <c r="S1172" i="3"/>
  <c r="R1173" i="3"/>
  <c r="S1173" i="3"/>
  <c r="S1174" i="3"/>
  <c r="R1174" i="3" s="1"/>
  <c r="S1175" i="3"/>
  <c r="R1175" i="3" s="1"/>
  <c r="R1176" i="3"/>
  <c r="S1176" i="3"/>
  <c r="R1177" i="3"/>
  <c r="S1177" i="3"/>
  <c r="R1178" i="3"/>
  <c r="S1178" i="3"/>
  <c r="S1179" i="3"/>
  <c r="R1179" i="3" s="1"/>
  <c r="S1180" i="3"/>
  <c r="R1180" i="3" s="1"/>
  <c r="R1181" i="3"/>
  <c r="S1181" i="3"/>
  <c r="R1182" i="3"/>
  <c r="S1182" i="3"/>
  <c r="S1183" i="3"/>
  <c r="R1183" i="3" s="1"/>
  <c r="R1184" i="3"/>
  <c r="S1184" i="3"/>
  <c r="S1185" i="3"/>
  <c r="R1185" i="3" s="1"/>
  <c r="R1186" i="3"/>
  <c r="S1186" i="3"/>
  <c r="S1187" i="3"/>
  <c r="R1187" i="3" s="1"/>
  <c r="S1188" i="3"/>
  <c r="R1188" i="3" s="1"/>
  <c r="S1189" i="3"/>
  <c r="R1189" i="3" s="1"/>
  <c r="S1190" i="3"/>
  <c r="R1190" i="3" s="1"/>
  <c r="S1191" i="3"/>
  <c r="R1191" i="3" s="1"/>
  <c r="R1192" i="3"/>
  <c r="S1192" i="3"/>
  <c r="R1193" i="3"/>
  <c r="S1193" i="3"/>
  <c r="R1194" i="3"/>
  <c r="S1194" i="3"/>
  <c r="S1195" i="3"/>
  <c r="R1195" i="3" s="1"/>
  <c r="S1196" i="3"/>
  <c r="R1196" i="3" s="1"/>
  <c r="S1197" i="3"/>
  <c r="R1197" i="3" s="1"/>
  <c r="S1198" i="3"/>
  <c r="R1198" i="3" s="1"/>
  <c r="S1199" i="3"/>
  <c r="R1199" i="3" s="1"/>
  <c r="R1200" i="3"/>
  <c r="S1200" i="3"/>
  <c r="R1201" i="3"/>
  <c r="S1201" i="3"/>
  <c r="R1202" i="3"/>
  <c r="S1202" i="3"/>
  <c r="S1203" i="3"/>
  <c r="R1203" i="3" s="1"/>
  <c r="R1204" i="3"/>
  <c r="S1204" i="3"/>
  <c r="S1205" i="3"/>
  <c r="R1205" i="3" s="1"/>
  <c r="S1206" i="3"/>
  <c r="R1206" i="3" s="1"/>
  <c r="S1207" i="3"/>
  <c r="R1207" i="3" s="1"/>
  <c r="S1208" i="3"/>
  <c r="R1208" i="3" s="1"/>
  <c r="R1209" i="3"/>
  <c r="S1209" i="3"/>
  <c r="R1210" i="3"/>
  <c r="S1210" i="3"/>
  <c r="S1211" i="3"/>
  <c r="R1211" i="3" s="1"/>
  <c r="S1212" i="3"/>
  <c r="R1212" i="3" s="1"/>
  <c r="S1213" i="3"/>
  <c r="R1213" i="3" s="1"/>
  <c r="S1214" i="3"/>
  <c r="R1214" i="3" s="1"/>
  <c r="S1215" i="3"/>
  <c r="R1215" i="3" s="1"/>
  <c r="R1216" i="3"/>
  <c r="S1216" i="3"/>
  <c r="S1217" i="3"/>
  <c r="R1217" i="3" s="1"/>
  <c r="R1218" i="3"/>
  <c r="S1218" i="3"/>
  <c r="S1219" i="3"/>
  <c r="R1219" i="3" s="1"/>
  <c r="S1220" i="3"/>
  <c r="R1220" i="3" s="1"/>
  <c r="S1221" i="3"/>
  <c r="R1221" i="3" s="1"/>
  <c r="R1222" i="3"/>
  <c r="S1222" i="3"/>
  <c r="S1223" i="3"/>
  <c r="R1223" i="3" s="1"/>
  <c r="R1224" i="3"/>
  <c r="S1224" i="3"/>
  <c r="R1225" i="3"/>
  <c r="S1225" i="3"/>
  <c r="S1226" i="3"/>
  <c r="R1226" i="3" s="1"/>
  <c r="S1227" i="3"/>
  <c r="R1227" i="3" s="1"/>
  <c r="S1228" i="3"/>
  <c r="R1228" i="3" s="1"/>
  <c r="S1229" i="3"/>
  <c r="R1229" i="3" s="1"/>
  <c r="S1230" i="3"/>
  <c r="R1230" i="3" s="1"/>
  <c r="S1231" i="3"/>
  <c r="R1231" i="3" s="1"/>
  <c r="S1232" i="3"/>
  <c r="R1232" i="3" s="1"/>
  <c r="R1233" i="3"/>
  <c r="S1233" i="3"/>
  <c r="R1234" i="3"/>
  <c r="S1234" i="3"/>
  <c r="S1235" i="3"/>
  <c r="R1235" i="3" s="1"/>
  <c r="S1236" i="3"/>
  <c r="R1236" i="3" s="1"/>
  <c r="R1237" i="3"/>
  <c r="S1237" i="3"/>
  <c r="S1238" i="3"/>
  <c r="R1238" i="3" s="1"/>
  <c r="S1239" i="3"/>
  <c r="R1239" i="3" s="1"/>
  <c r="S1240" i="3"/>
  <c r="R1240" i="3" s="1"/>
  <c r="S1241" i="3"/>
  <c r="R1241" i="3" s="1"/>
  <c r="R1242" i="3"/>
  <c r="S1242" i="3"/>
  <c r="S1243" i="3"/>
  <c r="R1243" i="3" s="1"/>
  <c r="S1244" i="3"/>
  <c r="R1244" i="3" s="1"/>
  <c r="S1245" i="3"/>
  <c r="R1245" i="3" s="1"/>
  <c r="S1246" i="3"/>
  <c r="R1246" i="3" s="1"/>
  <c r="S1247" i="3"/>
  <c r="R1247" i="3" s="1"/>
  <c r="R1248" i="3"/>
  <c r="S1248" i="3"/>
  <c r="R1249" i="3"/>
  <c r="S1249" i="3"/>
  <c r="R1250" i="3"/>
  <c r="S1250" i="3"/>
  <c r="S1251" i="3"/>
  <c r="R1251" i="3" s="1"/>
  <c r="S1252" i="3"/>
  <c r="R1252" i="3" s="1"/>
  <c r="S1253" i="3"/>
  <c r="R1253" i="3" s="1"/>
  <c r="S1254" i="3"/>
  <c r="R1254" i="3" s="1"/>
  <c r="S1255" i="3"/>
  <c r="R1255" i="3" s="1"/>
  <c r="R1256" i="3"/>
  <c r="S1256" i="3"/>
  <c r="R1257" i="3"/>
  <c r="S1257" i="3"/>
  <c r="R1258" i="3"/>
  <c r="S1258" i="3"/>
  <c r="S1259" i="3"/>
  <c r="R1259" i="3" s="1"/>
  <c r="S1260" i="3"/>
  <c r="R1260" i="3" s="1"/>
  <c r="S1261" i="3"/>
  <c r="R1261" i="3" s="1"/>
  <c r="S1262" i="3"/>
  <c r="R1262" i="3" s="1"/>
  <c r="S1263" i="3"/>
  <c r="R1263" i="3" s="1"/>
  <c r="S1264" i="3"/>
  <c r="R1264" i="3" s="1"/>
  <c r="R1265" i="3"/>
  <c r="S1265" i="3"/>
  <c r="R1266" i="3"/>
  <c r="S1266" i="3"/>
  <c r="S1267" i="3"/>
  <c r="R1267" i="3" s="1"/>
  <c r="R1268" i="3"/>
  <c r="S1268" i="3"/>
  <c r="S1269" i="3"/>
  <c r="R1269" i="3" s="1"/>
  <c r="S1270" i="3"/>
  <c r="R1270" i="3" s="1"/>
  <c r="S1271" i="3"/>
  <c r="R1271" i="3" s="1"/>
  <c r="S1272" i="3"/>
  <c r="R1272" i="3" s="1"/>
  <c r="S1273" i="3"/>
  <c r="R1273" i="3" s="1"/>
  <c r="R1274" i="3"/>
  <c r="S1274" i="3"/>
  <c r="S1275" i="3"/>
  <c r="R1275" i="3" s="1"/>
  <c r="S1276" i="3"/>
  <c r="R1276" i="3" s="1"/>
  <c r="S1277" i="3"/>
  <c r="R1277" i="3" s="1"/>
  <c r="R1278" i="3"/>
  <c r="S1278" i="3"/>
  <c r="S1279" i="3"/>
  <c r="R1279" i="3" s="1"/>
  <c r="R1280" i="3"/>
  <c r="S1280" i="3"/>
  <c r="R1281" i="3"/>
  <c r="S1281" i="3"/>
  <c r="S1282" i="3"/>
  <c r="R1282" i="3" s="1"/>
  <c r="S1283" i="3"/>
  <c r="R1283" i="3" s="1"/>
  <c r="S1284" i="3"/>
  <c r="R1284" i="3" s="1"/>
  <c r="S1285" i="3"/>
  <c r="R1285" i="3" s="1"/>
  <c r="S1286" i="3"/>
  <c r="R1286" i="3" s="1"/>
  <c r="S1287" i="3"/>
  <c r="R1287" i="3" s="1"/>
  <c r="R1288" i="3"/>
  <c r="S1288" i="3"/>
  <c r="R1289" i="3"/>
  <c r="S1289" i="3"/>
  <c r="R1290" i="3"/>
  <c r="S1290" i="3"/>
  <c r="S1291" i="3"/>
  <c r="R1291" i="3" s="1"/>
  <c r="S1292" i="3"/>
  <c r="R1292" i="3" s="1"/>
  <c r="S1293" i="3"/>
  <c r="R1293" i="3" s="1"/>
  <c r="S1294" i="3"/>
  <c r="R1294" i="3" s="1"/>
  <c r="S1295" i="3"/>
  <c r="R1295" i="3" s="1"/>
  <c r="R1296" i="3"/>
  <c r="S1296" i="3"/>
  <c r="R1297" i="3"/>
  <c r="S1297" i="3"/>
  <c r="R1298" i="3"/>
  <c r="S1298" i="3"/>
  <c r="S1299" i="3"/>
  <c r="R1299" i="3" s="1"/>
  <c r="R1300" i="3"/>
  <c r="S1300" i="3"/>
  <c r="S1301" i="3"/>
  <c r="R1301" i="3" s="1"/>
  <c r="S1302" i="3"/>
  <c r="R1302" i="3" s="1"/>
  <c r="S1303" i="3"/>
  <c r="R1303" i="3" s="1"/>
  <c r="R1304" i="3"/>
  <c r="S1304" i="3"/>
  <c r="R1305" i="3"/>
  <c r="S1305" i="3"/>
  <c r="R1306" i="3"/>
  <c r="S1306" i="3"/>
  <c r="S1307" i="3"/>
  <c r="R1307" i="3" s="1"/>
  <c r="S1308" i="3"/>
  <c r="R1308" i="3" s="1"/>
  <c r="R1309" i="3"/>
  <c r="S1309" i="3"/>
  <c r="R1310" i="3"/>
  <c r="S1310" i="3"/>
  <c r="S1311" i="3"/>
  <c r="R1311" i="3" s="1"/>
  <c r="R1312" i="3"/>
  <c r="S1312" i="3"/>
  <c r="S1313" i="3"/>
  <c r="R1313" i="3" s="1"/>
  <c r="R1314" i="3"/>
  <c r="S1314" i="3"/>
  <c r="S1315" i="3"/>
  <c r="R1315" i="3" s="1"/>
  <c r="S1316" i="3"/>
  <c r="R1316" i="3" s="1"/>
  <c r="S1317" i="3"/>
  <c r="R1317" i="3" s="1"/>
  <c r="S1318" i="3"/>
  <c r="R1318" i="3" s="1"/>
  <c r="S1319" i="3"/>
  <c r="R1319" i="3" s="1"/>
  <c r="R1320" i="3"/>
  <c r="S1320" i="3"/>
  <c r="R1321" i="3"/>
  <c r="S1321" i="3"/>
  <c r="R1322" i="3"/>
  <c r="S1322" i="3"/>
  <c r="S1323" i="3"/>
  <c r="R1323" i="3" s="1"/>
  <c r="R1324" i="3"/>
  <c r="S1324" i="3"/>
  <c r="S1325" i="3"/>
  <c r="R1325" i="3" s="1"/>
  <c r="S1326" i="3"/>
  <c r="R1326" i="3" s="1"/>
  <c r="S1327" i="3"/>
  <c r="R1327" i="3" s="1"/>
  <c r="R1328" i="3"/>
  <c r="S1328" i="3"/>
  <c r="R1329" i="3"/>
  <c r="S1329" i="3"/>
  <c r="R1330" i="3"/>
  <c r="S1330" i="3"/>
  <c r="S1331" i="3"/>
  <c r="R1331" i="3" s="1"/>
  <c r="S1332" i="3"/>
  <c r="R1332" i="3" s="1"/>
  <c r="S1333" i="3"/>
  <c r="R1333" i="3" s="1"/>
  <c r="S1334" i="3"/>
  <c r="R1334" i="3" s="1"/>
  <c r="S1335" i="3"/>
  <c r="R1335" i="3" s="1"/>
  <c r="R1336" i="3"/>
  <c r="S1336" i="3"/>
  <c r="S1337" i="3"/>
  <c r="R1337" i="3" s="1"/>
  <c r="R1338" i="3"/>
  <c r="S1338" i="3"/>
  <c r="S1339" i="3"/>
  <c r="R1339" i="3" s="1"/>
  <c r="S1340" i="3"/>
  <c r="R1340" i="3" s="1"/>
  <c r="S1341" i="3"/>
  <c r="R1341" i="3" s="1"/>
  <c r="S1342" i="3"/>
  <c r="R1342" i="3" s="1"/>
  <c r="S1343" i="3"/>
  <c r="R1343" i="3" s="1"/>
  <c r="R1344" i="3"/>
  <c r="S1344" i="3"/>
  <c r="R1345" i="3"/>
  <c r="S1345" i="3"/>
  <c r="R1346" i="3"/>
  <c r="S1346" i="3"/>
  <c r="S1347" i="3"/>
  <c r="R1347" i="3" s="1"/>
  <c r="S1348" i="3"/>
  <c r="R1348" i="3" s="1"/>
  <c r="S1349" i="3"/>
  <c r="R1349" i="3" s="1"/>
  <c r="R1350" i="3"/>
  <c r="S1350" i="3"/>
  <c r="S1351" i="3"/>
  <c r="R1351" i="3" s="1"/>
  <c r="R1352" i="3"/>
  <c r="S1352" i="3"/>
  <c r="R1353" i="3"/>
  <c r="S1353" i="3"/>
  <c r="S1354" i="3"/>
  <c r="R1354" i="3" s="1"/>
  <c r="S1355" i="3"/>
  <c r="R1355" i="3" s="1"/>
  <c r="R1356" i="3"/>
  <c r="S1356" i="3"/>
  <c r="S1357" i="3"/>
  <c r="R1357" i="3" s="1"/>
  <c r="S1358" i="3"/>
  <c r="R1358" i="3" s="1"/>
  <c r="S1359" i="3"/>
  <c r="R1359" i="3" s="1"/>
  <c r="S1360" i="3"/>
  <c r="R1360" i="3" s="1"/>
  <c r="R1361" i="3"/>
  <c r="S1361" i="3"/>
  <c r="R1362" i="3"/>
  <c r="S1362" i="3"/>
  <c r="S1363" i="3"/>
  <c r="R1363" i="3" s="1"/>
  <c r="S1364" i="3"/>
  <c r="R1364" i="3" s="1"/>
  <c r="S1365" i="3"/>
  <c r="R1365" i="3" s="1"/>
  <c r="S1366" i="3"/>
  <c r="R1366" i="3" s="1"/>
  <c r="S1367" i="3"/>
  <c r="R1367" i="3" s="1"/>
  <c r="S1368" i="3"/>
  <c r="R1368" i="3" s="1"/>
  <c r="S1369" i="3"/>
  <c r="R1369" i="3" s="1"/>
  <c r="R1370" i="3"/>
  <c r="S1370" i="3"/>
  <c r="S1371" i="3"/>
  <c r="R1371" i="3" s="1"/>
  <c r="S1372" i="3"/>
  <c r="R1372" i="3" s="1"/>
  <c r="S1373" i="3"/>
  <c r="R1373" i="3" s="1"/>
  <c r="S1374" i="3"/>
  <c r="R1374" i="3" s="1"/>
  <c r="S1375" i="3"/>
  <c r="R1375" i="3" s="1"/>
  <c r="R1376" i="3"/>
  <c r="S1376" i="3"/>
  <c r="R1377" i="3"/>
  <c r="S1377" i="3"/>
  <c r="R1378" i="3"/>
  <c r="S1378" i="3"/>
  <c r="S1379" i="3"/>
  <c r="R1379" i="3" s="1"/>
  <c r="S1380" i="3"/>
  <c r="R1380" i="3" s="1"/>
  <c r="S1381" i="3"/>
  <c r="R1381" i="3" s="1"/>
  <c r="S1382" i="3"/>
  <c r="R1382" i="3" s="1"/>
  <c r="S1383" i="3"/>
  <c r="R1383" i="3" s="1"/>
  <c r="R1384" i="3"/>
  <c r="S1384" i="3"/>
  <c r="R1385" i="3"/>
  <c r="S1385" i="3"/>
  <c r="R1386" i="3"/>
  <c r="S1386" i="3"/>
  <c r="S1387" i="3"/>
  <c r="R1387" i="3" s="1"/>
  <c r="S1388" i="3"/>
  <c r="R1388" i="3" s="1"/>
  <c r="S1389" i="3"/>
  <c r="R1389" i="3" s="1"/>
  <c r="S1390" i="3"/>
  <c r="R1390" i="3" s="1"/>
  <c r="S1391" i="3"/>
  <c r="R1391" i="3" s="1"/>
  <c r="R1392" i="3"/>
  <c r="S1392" i="3"/>
  <c r="R1393" i="3"/>
  <c r="S1393" i="3"/>
  <c r="R1394" i="3"/>
  <c r="S1394" i="3"/>
  <c r="S1395" i="3"/>
  <c r="R1395" i="3" s="1"/>
  <c r="R1396" i="3"/>
  <c r="S1396" i="3"/>
  <c r="R1397" i="3"/>
  <c r="S1397" i="3"/>
  <c r="S1398" i="3"/>
  <c r="R1398" i="3" s="1"/>
  <c r="S1399" i="3"/>
  <c r="R1399" i="3" s="1"/>
  <c r="S1400" i="3"/>
  <c r="R1400" i="3" s="1"/>
  <c r="S1401" i="3"/>
  <c r="R1401" i="3" s="1"/>
  <c r="R1402" i="3"/>
  <c r="S1402" i="3"/>
  <c r="S1403" i="3"/>
  <c r="R1403" i="3" s="1"/>
  <c r="S1404" i="3"/>
  <c r="R1404" i="3" s="1"/>
  <c r="S1405" i="3"/>
  <c r="R1405" i="3" s="1"/>
  <c r="S1406" i="3"/>
  <c r="R1406" i="3" s="1"/>
  <c r="S1407" i="3"/>
  <c r="R1407" i="3" s="1"/>
  <c r="R1408" i="3"/>
  <c r="S1408" i="3"/>
  <c r="R1409" i="3"/>
  <c r="S1409" i="3"/>
  <c r="S1410" i="3"/>
  <c r="R1410" i="3" s="1"/>
  <c r="S1411" i="3"/>
  <c r="R1411" i="3" s="1"/>
  <c r="S1412" i="3"/>
  <c r="R1412" i="3" s="1"/>
  <c r="R1413" i="3"/>
  <c r="S1413" i="3"/>
  <c r="R1414" i="3"/>
  <c r="S1414" i="3"/>
  <c r="S1415" i="3"/>
  <c r="R1415" i="3" s="1"/>
  <c r="R1416" i="3"/>
  <c r="S1416" i="3"/>
  <c r="S1417" i="3"/>
  <c r="R1417" i="3" s="1"/>
  <c r="S1418" i="3"/>
  <c r="R1418" i="3" s="1"/>
  <c r="S1419" i="3"/>
  <c r="R1419" i="3" s="1"/>
  <c r="S1420" i="3"/>
  <c r="R1420" i="3" s="1"/>
  <c r="S1421" i="3"/>
  <c r="R1421" i="3" s="1"/>
  <c r="S1422" i="3"/>
  <c r="R1422" i="3" s="1"/>
  <c r="S1423" i="3"/>
  <c r="R1423" i="3" s="1"/>
  <c r="R1424" i="3"/>
  <c r="S1424" i="3"/>
  <c r="R1425" i="3"/>
  <c r="S1425" i="3"/>
  <c r="R1426" i="3"/>
  <c r="S1426" i="3"/>
  <c r="S1427" i="3"/>
  <c r="R1427" i="3" s="1"/>
  <c r="S1428" i="3"/>
  <c r="R1428" i="3" s="1"/>
  <c r="S1429" i="3"/>
  <c r="R1429" i="3" s="1"/>
  <c r="S1430" i="3"/>
  <c r="R1430" i="3" s="1"/>
  <c r="S1431" i="3"/>
  <c r="R1431" i="3" s="1"/>
  <c r="S1432" i="3"/>
  <c r="R1432" i="3" s="1"/>
  <c r="S1433" i="3"/>
  <c r="R1433" i="3" s="1"/>
  <c r="R1434" i="3"/>
  <c r="S1434" i="3"/>
  <c r="S1435" i="3"/>
  <c r="R1435" i="3" s="1"/>
  <c r="R1436" i="3"/>
  <c r="S1436" i="3"/>
  <c r="R1437" i="3"/>
  <c r="S1437" i="3"/>
  <c r="R1438" i="3"/>
  <c r="S1438" i="3"/>
  <c r="S1439" i="3"/>
  <c r="R1439" i="3" s="1"/>
  <c r="R1440" i="3"/>
  <c r="S1440" i="3"/>
  <c r="R1441" i="3"/>
  <c r="S1441" i="3"/>
  <c r="S1442" i="3"/>
  <c r="R1442" i="3" s="1"/>
  <c r="S1443" i="3"/>
  <c r="R1443" i="3" s="1"/>
  <c r="S1444" i="3"/>
  <c r="R1444" i="3" s="1"/>
  <c r="R1445" i="3"/>
  <c r="S1445" i="3"/>
  <c r="R1446" i="3"/>
  <c r="S1446" i="3"/>
  <c r="S1447" i="3"/>
  <c r="R1447" i="3" s="1"/>
  <c r="S1448" i="3"/>
  <c r="R1448" i="3" s="1"/>
  <c r="S1449" i="3"/>
  <c r="R1449" i="3" s="1"/>
  <c r="S1450" i="3"/>
  <c r="R1450" i="3" s="1"/>
  <c r="R1451" i="3"/>
  <c r="S1451" i="3"/>
  <c r="S1452" i="3"/>
  <c r="R1452" i="3" s="1"/>
  <c r="S1453" i="3"/>
  <c r="R1453" i="3" s="1"/>
  <c r="R1454" i="3"/>
  <c r="S1454" i="3"/>
  <c r="S1455" i="3"/>
  <c r="R1455" i="3" s="1"/>
  <c r="S1456" i="3"/>
  <c r="R1456" i="3" s="1"/>
  <c r="R1457" i="3"/>
  <c r="S1457" i="3"/>
  <c r="S1458" i="3"/>
  <c r="R1458" i="3" s="1"/>
  <c r="R1459" i="3"/>
  <c r="S1459" i="3"/>
  <c r="S1460" i="3"/>
  <c r="R1460" i="3" s="1"/>
  <c r="S1461" i="3"/>
  <c r="R1461" i="3" s="1"/>
  <c r="S1462" i="3"/>
  <c r="R1462" i="3" s="1"/>
  <c r="R1463" i="3"/>
  <c r="S1463" i="3"/>
  <c r="S1464" i="3"/>
  <c r="R1464" i="3" s="1"/>
  <c r="R1465" i="3"/>
  <c r="S1465" i="3"/>
  <c r="R1466" i="3"/>
  <c r="S1466" i="3"/>
  <c r="S1467" i="3"/>
  <c r="R1467" i="3" s="1"/>
  <c r="S1468" i="3"/>
  <c r="R1468" i="3" s="1"/>
  <c r="R1469" i="3"/>
  <c r="S1469" i="3"/>
  <c r="S1470" i="3"/>
  <c r="R1470" i="3" s="1"/>
  <c r="S1471" i="3"/>
  <c r="R1471" i="3" s="1"/>
  <c r="S1472" i="3"/>
  <c r="R1472" i="3" s="1"/>
  <c r="R1473" i="3"/>
  <c r="S1473" i="3"/>
  <c r="R1474" i="3"/>
  <c r="S1474" i="3"/>
  <c r="R1475" i="3"/>
  <c r="S1475" i="3"/>
  <c r="S1476" i="3"/>
  <c r="R1476" i="3" s="1"/>
  <c r="S1477" i="3"/>
  <c r="R1477" i="3" s="1"/>
  <c r="R1478" i="3"/>
  <c r="S1478" i="3"/>
  <c r="S1479" i="3"/>
  <c r="R1479" i="3" s="1"/>
  <c r="S1480" i="3"/>
  <c r="R1480" i="3" s="1"/>
  <c r="S1481" i="3"/>
  <c r="R1481" i="3" s="1"/>
  <c r="S1482" i="3"/>
  <c r="R1482" i="3" s="1"/>
  <c r="R1483" i="3"/>
  <c r="S1483" i="3"/>
  <c r="S1484" i="3"/>
  <c r="R1484" i="3" s="1"/>
  <c r="S1485" i="3"/>
  <c r="R1485" i="3" s="1"/>
  <c r="S1486" i="3"/>
  <c r="R1486" i="3" s="1"/>
  <c r="S1487" i="3"/>
  <c r="R1487" i="3" s="1"/>
  <c r="S1488" i="3"/>
  <c r="R1488" i="3" s="1"/>
  <c r="R1489" i="3"/>
  <c r="S1489" i="3"/>
  <c r="S1490" i="3"/>
  <c r="R1490" i="3" s="1"/>
  <c r="S1491" i="3"/>
  <c r="R1491" i="3" s="1"/>
  <c r="S1492" i="3"/>
  <c r="R1492" i="3" s="1"/>
  <c r="S1493" i="3"/>
  <c r="R1493" i="3" s="1"/>
  <c r="S1494" i="3"/>
  <c r="R1494" i="3" s="1"/>
  <c r="R1495" i="3"/>
  <c r="S1495" i="3"/>
  <c r="S1496" i="3"/>
  <c r="R1496" i="3" s="1"/>
  <c r="R1497" i="3"/>
  <c r="S1497" i="3"/>
  <c r="R1498" i="3"/>
  <c r="S1498" i="3"/>
  <c r="S1499" i="3"/>
  <c r="R1499" i="3" s="1"/>
  <c r="S1500" i="3"/>
  <c r="R1500" i="3" s="1"/>
  <c r="R1501" i="3"/>
  <c r="S1501" i="3"/>
  <c r="S1502" i="3"/>
  <c r="R1502" i="3" s="1"/>
  <c r="S1503" i="3"/>
  <c r="R1503" i="3" s="1"/>
  <c r="S1504" i="3"/>
  <c r="R1504" i="3" s="1"/>
  <c r="R1505" i="3"/>
  <c r="S1505" i="3"/>
  <c r="R1506" i="3"/>
  <c r="S1506" i="3"/>
  <c r="R1507" i="3"/>
  <c r="S1507" i="3"/>
  <c r="S1508" i="3"/>
  <c r="R1508" i="3" s="1"/>
  <c r="S1509" i="3"/>
  <c r="R1509" i="3" s="1"/>
  <c r="R1510" i="3"/>
  <c r="S1510" i="3"/>
  <c r="S1511" i="3"/>
  <c r="R1511" i="3" s="1"/>
  <c r="S1512" i="3"/>
  <c r="R1512" i="3" s="1"/>
  <c r="S1513" i="3"/>
  <c r="R1513" i="3" s="1"/>
  <c r="R1514" i="3"/>
  <c r="S1514" i="3"/>
  <c r="R1515" i="3"/>
  <c r="S1515" i="3"/>
  <c r="S1516" i="3"/>
  <c r="R1516" i="3" s="1"/>
  <c r="S1517" i="3"/>
  <c r="R1517" i="3" s="1"/>
  <c r="R1518" i="3"/>
  <c r="S1518" i="3"/>
  <c r="R1519" i="3"/>
  <c r="S1519" i="3"/>
  <c r="S1520" i="3"/>
  <c r="R1520" i="3" s="1"/>
  <c r="R1521" i="3"/>
  <c r="S1521" i="3"/>
  <c r="S1522" i="3"/>
  <c r="R1522" i="3" s="1"/>
  <c r="R1523" i="3"/>
  <c r="S1523" i="3"/>
  <c r="S1524" i="3"/>
  <c r="R1524" i="3" s="1"/>
  <c r="S1525" i="3"/>
  <c r="R1525" i="3" s="1"/>
  <c r="S1526" i="3"/>
  <c r="R1526" i="3" s="1"/>
  <c r="R1527" i="3"/>
  <c r="S1527" i="3"/>
  <c r="S1528" i="3"/>
  <c r="R1528" i="3" s="1"/>
  <c r="R1529" i="3"/>
  <c r="S1529" i="3"/>
  <c r="R1530" i="3"/>
  <c r="S1530" i="3"/>
  <c r="S1531" i="3"/>
  <c r="R1531" i="3" s="1"/>
  <c r="S1532" i="3"/>
  <c r="R1532" i="3" s="1"/>
  <c r="R1533" i="3"/>
  <c r="S1533" i="3"/>
  <c r="S1534" i="3"/>
  <c r="R1534" i="3" s="1"/>
  <c r="S1535" i="3"/>
  <c r="R1535" i="3" s="1"/>
  <c r="S1536" i="3"/>
  <c r="R1536" i="3" s="1"/>
  <c r="S1537" i="3"/>
  <c r="R1537" i="3" s="1"/>
  <c r="R1538" i="3"/>
  <c r="S1538" i="3"/>
  <c r="R1539" i="3"/>
  <c r="S1539" i="3"/>
  <c r="S1540" i="3"/>
  <c r="R1540" i="3" s="1"/>
  <c r="R1541" i="3"/>
  <c r="S1541" i="3"/>
  <c r="S1542" i="3"/>
  <c r="R1542" i="3" s="1"/>
  <c r="S1543" i="3"/>
  <c r="R1543" i="3" s="1"/>
  <c r="S1544" i="3"/>
  <c r="R1544" i="3" s="1"/>
  <c r="S1545" i="3"/>
  <c r="R1545" i="3" s="1"/>
  <c r="S1546" i="3"/>
  <c r="R1546" i="3" s="1"/>
  <c r="R1547" i="3"/>
  <c r="S1547" i="3"/>
  <c r="S1548" i="3"/>
  <c r="R1548" i="3" s="1"/>
  <c r="S1549" i="3"/>
  <c r="R1549" i="3" s="1"/>
  <c r="R1550" i="3"/>
  <c r="S1550" i="3"/>
  <c r="S1551" i="3"/>
  <c r="R1551" i="3" s="1"/>
  <c r="S1552" i="3"/>
  <c r="R1552" i="3" s="1"/>
  <c r="R1553" i="3"/>
  <c r="S1553" i="3"/>
  <c r="S1554" i="3"/>
  <c r="R1554" i="3" s="1"/>
  <c r="R1555" i="3"/>
  <c r="S1555" i="3"/>
  <c r="S1556" i="3"/>
  <c r="R1556" i="3" s="1"/>
  <c r="S1557" i="3"/>
  <c r="R1557" i="3" s="1"/>
  <c r="S1558" i="3"/>
  <c r="R1558" i="3" s="1"/>
  <c r="S1559" i="3"/>
  <c r="R1559" i="3" s="1"/>
  <c r="S1560" i="3"/>
  <c r="R1560" i="3" s="1"/>
  <c r="R1561" i="3"/>
  <c r="S1561" i="3"/>
  <c r="R1562" i="3"/>
  <c r="S1562" i="3"/>
  <c r="S1563" i="3"/>
  <c r="R1563" i="3" s="1"/>
  <c r="S1564" i="3"/>
  <c r="R1564" i="3" s="1"/>
  <c r="R1565" i="3"/>
  <c r="S1565" i="3"/>
  <c r="S1566" i="3"/>
  <c r="R1566" i="3" s="1"/>
  <c r="S1567" i="3"/>
  <c r="R1567" i="3" s="1"/>
  <c r="S1568" i="3"/>
  <c r="R1568" i="3" s="1"/>
  <c r="R1569" i="3"/>
  <c r="S1569" i="3"/>
  <c r="R1570" i="3"/>
  <c r="S1570" i="3"/>
  <c r="R1571" i="3"/>
  <c r="S1571" i="3"/>
  <c r="S1572" i="3"/>
  <c r="R1572" i="3" s="1"/>
  <c r="S1573" i="3"/>
  <c r="R1573" i="3" s="1"/>
  <c r="S1574" i="3"/>
  <c r="R1574" i="3" s="1"/>
  <c r="S1575" i="3"/>
  <c r="R1575" i="3" s="1"/>
  <c r="S1576" i="3"/>
  <c r="R1576" i="3" s="1"/>
  <c r="S1577" i="3"/>
  <c r="R1577" i="3" s="1"/>
  <c r="R1578" i="3"/>
  <c r="S1578" i="3"/>
  <c r="R1579" i="3"/>
  <c r="S1579" i="3"/>
  <c r="S1580" i="3"/>
  <c r="R1580" i="3" s="1"/>
  <c r="S1581" i="3"/>
  <c r="R1581" i="3" s="1"/>
  <c r="R1582" i="3"/>
  <c r="S1582" i="3"/>
  <c r="R1583" i="3"/>
  <c r="S1583" i="3"/>
  <c r="S1584" i="3"/>
  <c r="R1584" i="3" s="1"/>
  <c r="R1585" i="3"/>
  <c r="S1585" i="3"/>
  <c r="S1586" i="3"/>
  <c r="R1586" i="3" s="1"/>
  <c r="R1587" i="3"/>
  <c r="S1587" i="3"/>
  <c r="S1588" i="3"/>
  <c r="R1588" i="3" s="1"/>
  <c r="S1589" i="3"/>
  <c r="R1589" i="3" s="1"/>
  <c r="S1590" i="3"/>
  <c r="R1590" i="3" s="1"/>
  <c r="S1591" i="3"/>
  <c r="R1591" i="3" s="1"/>
  <c r="S1592" i="3"/>
  <c r="R1592" i="3" s="1"/>
  <c r="R1593" i="3"/>
  <c r="S1593" i="3"/>
  <c r="R1594" i="3"/>
  <c r="S1594" i="3"/>
  <c r="S1595" i="3"/>
  <c r="R1595" i="3" s="1"/>
  <c r="S1596" i="3"/>
  <c r="R1596" i="3" s="1"/>
  <c r="R1597" i="3"/>
  <c r="S1597" i="3"/>
  <c r="S1598" i="3"/>
  <c r="R1598" i="3" s="1"/>
  <c r="S1599" i="3"/>
  <c r="R1599" i="3" s="1"/>
  <c r="S1600" i="3"/>
  <c r="R1600" i="3" s="1"/>
  <c r="S1601" i="3"/>
  <c r="R1601" i="3" s="1"/>
  <c r="R1602" i="3"/>
  <c r="S1602" i="3"/>
  <c r="R1603" i="3"/>
  <c r="S1603" i="3"/>
  <c r="S1604" i="3"/>
  <c r="R1604" i="3" s="1"/>
  <c r="R1605" i="3"/>
  <c r="S1605" i="3"/>
  <c r="R1606" i="3"/>
  <c r="S1606" i="3"/>
  <c r="S1607" i="3"/>
  <c r="R1607" i="3" s="1"/>
  <c r="S1608" i="3"/>
  <c r="R1608" i="3" s="1"/>
  <c r="S1609" i="3"/>
  <c r="R1609" i="3" s="1"/>
  <c r="R1610" i="3"/>
  <c r="S1610" i="3"/>
  <c r="R1611" i="3"/>
  <c r="S1611" i="3"/>
  <c r="S1612" i="3"/>
  <c r="R1612" i="3" s="1"/>
  <c r="S1613" i="3"/>
  <c r="R1613" i="3" s="1"/>
  <c r="R1614" i="3"/>
  <c r="S1614" i="3"/>
  <c r="R1615" i="3"/>
  <c r="S1615" i="3"/>
  <c r="S1616" i="3"/>
  <c r="R1616" i="3" s="1"/>
  <c r="R1617" i="3"/>
  <c r="S1617" i="3"/>
  <c r="S1618" i="3"/>
  <c r="R1618" i="3" s="1"/>
  <c r="R1619" i="3"/>
  <c r="S1619" i="3"/>
  <c r="S1620" i="3"/>
  <c r="R1620" i="3" s="1"/>
  <c r="S1621" i="3"/>
  <c r="R1621" i="3" s="1"/>
  <c r="S1622" i="3"/>
  <c r="R1622" i="3" s="1"/>
  <c r="R1623" i="3"/>
  <c r="S1623" i="3"/>
  <c r="S1624" i="3"/>
  <c r="R1624" i="3" s="1"/>
  <c r="R1625" i="3"/>
  <c r="S1625" i="3"/>
  <c r="R1626" i="3"/>
  <c r="S1626" i="3"/>
  <c r="S1627" i="3"/>
  <c r="R1627" i="3" s="1"/>
  <c r="S1628" i="3"/>
  <c r="R1628" i="3" s="1"/>
  <c r="S1629" i="3"/>
  <c r="R1629" i="3" s="1"/>
  <c r="S1630" i="3"/>
  <c r="R1630" i="3" s="1"/>
  <c r="S1631" i="3"/>
  <c r="R1631" i="3" s="1"/>
  <c r="S1632" i="3"/>
  <c r="R1632" i="3" s="1"/>
  <c r="R1633" i="3"/>
  <c r="S1633" i="3"/>
  <c r="R1634" i="3"/>
  <c r="S1634" i="3"/>
  <c r="R1635" i="3"/>
  <c r="S1635" i="3"/>
  <c r="S1636" i="3"/>
  <c r="R1636" i="3" s="1"/>
  <c r="R1637" i="3"/>
  <c r="S1637" i="3"/>
  <c r="S1638" i="3"/>
  <c r="R1638" i="3" s="1"/>
  <c r="S1639" i="3"/>
  <c r="R1639" i="3" s="1"/>
  <c r="S1640" i="3"/>
  <c r="R1640" i="3" s="1"/>
  <c r="S1641" i="3"/>
  <c r="R1641" i="3" s="1"/>
  <c r="R1642" i="3"/>
  <c r="S1642" i="3"/>
  <c r="R1643" i="3"/>
  <c r="S1643" i="3"/>
  <c r="S1644" i="3"/>
  <c r="R1644" i="3" s="1"/>
  <c r="S1645" i="3"/>
  <c r="R1645" i="3" s="1"/>
  <c r="S1646" i="3"/>
  <c r="R1646" i="3" s="1"/>
  <c r="R1647" i="3"/>
  <c r="S1647" i="3"/>
  <c r="S1648" i="3"/>
  <c r="R1648" i="3" s="1"/>
  <c r="R1649" i="3"/>
  <c r="S1649" i="3"/>
  <c r="S1650" i="3"/>
  <c r="R1650" i="3" s="1"/>
  <c r="S1651" i="3"/>
  <c r="R1651" i="3" s="1"/>
  <c r="S1652" i="3"/>
  <c r="R1652" i="3" s="1"/>
  <c r="S1653" i="3"/>
  <c r="R1653" i="3" s="1"/>
  <c r="S1654" i="3"/>
  <c r="R1654" i="3" s="1"/>
  <c r="S1655" i="3"/>
  <c r="R1655" i="3" s="1"/>
  <c r="S1656" i="3"/>
  <c r="R1656" i="3" s="1"/>
  <c r="R1657" i="3"/>
  <c r="S1657" i="3"/>
  <c r="R1658" i="3"/>
  <c r="S1658" i="3"/>
  <c r="S1659" i="3"/>
  <c r="R1659" i="3" s="1"/>
  <c r="S1660" i="3"/>
  <c r="R1660" i="3" s="1"/>
  <c r="R1661" i="3"/>
  <c r="S1661" i="3"/>
  <c r="S1662" i="3"/>
  <c r="R1662" i="3" s="1"/>
  <c r="S1663" i="3"/>
  <c r="R1663" i="3" s="1"/>
  <c r="S1664" i="3"/>
  <c r="R1664" i="3" s="1"/>
  <c r="R1665" i="3"/>
  <c r="S1665" i="3"/>
  <c r="R1666" i="3"/>
  <c r="S1666" i="3"/>
  <c r="R1667" i="3"/>
  <c r="S1667" i="3"/>
  <c r="S1668" i="3"/>
  <c r="R1668" i="3" s="1"/>
  <c r="R1669" i="3"/>
  <c r="S1669" i="3"/>
  <c r="R1670" i="3"/>
  <c r="S1670" i="3"/>
  <c r="S1671" i="3"/>
  <c r="R1671" i="3" s="1"/>
  <c r="S1672" i="3"/>
  <c r="R1672" i="3" s="1"/>
  <c r="S1673" i="3"/>
  <c r="R1673" i="3" s="1"/>
  <c r="S1674" i="3"/>
  <c r="R1674" i="3" s="1"/>
  <c r="R1675" i="3"/>
  <c r="S1675" i="3"/>
  <c r="S1676" i="3"/>
  <c r="R1676" i="3" s="1"/>
  <c r="S1677" i="3"/>
  <c r="R1677" i="3" s="1"/>
  <c r="S1678" i="3"/>
  <c r="R1678" i="3" s="1"/>
  <c r="R1679" i="3"/>
  <c r="S1679" i="3"/>
  <c r="S1680" i="3"/>
  <c r="R1680" i="3" s="1"/>
  <c r="R1681" i="3"/>
  <c r="S1681" i="3"/>
  <c r="S1682" i="3"/>
  <c r="R1682" i="3" s="1"/>
  <c r="S1683" i="3"/>
  <c r="R1683" i="3" s="1"/>
  <c r="S1684" i="3"/>
  <c r="R1684" i="3" s="1"/>
  <c r="S1685" i="3"/>
  <c r="R1685" i="3" s="1"/>
  <c r="S1686" i="3"/>
  <c r="R1686" i="3" s="1"/>
  <c r="R1687" i="3"/>
  <c r="S1687" i="3"/>
  <c r="S1688" i="3"/>
  <c r="R1688" i="3" s="1"/>
  <c r="R1689" i="3"/>
  <c r="S1689" i="3"/>
  <c r="R1690" i="3"/>
  <c r="S1690" i="3"/>
  <c r="S1691" i="3"/>
  <c r="R1691" i="3" s="1"/>
  <c r="S1692" i="3"/>
  <c r="R1692" i="3" s="1"/>
  <c r="S1693" i="3"/>
  <c r="R1693" i="3" s="1"/>
  <c r="S1694" i="3"/>
  <c r="R1694" i="3" s="1"/>
  <c r="S1695" i="3"/>
  <c r="R1695" i="3" s="1"/>
  <c r="S1696" i="3"/>
  <c r="R1696" i="3" s="1"/>
  <c r="R1697" i="3"/>
  <c r="S1697" i="3"/>
  <c r="R1698" i="3"/>
  <c r="S1698" i="3"/>
  <c r="R1699" i="3"/>
  <c r="S1699" i="3"/>
  <c r="S1700" i="3"/>
  <c r="R1700" i="3" s="1"/>
  <c r="R1701" i="3"/>
  <c r="S1701" i="3"/>
  <c r="R1702" i="3"/>
  <c r="S1702" i="3"/>
  <c r="S1703" i="3"/>
  <c r="R1703" i="3" s="1"/>
  <c r="S1704" i="3"/>
  <c r="R1704" i="3" s="1"/>
  <c r="S1705" i="3"/>
  <c r="R1705" i="3" s="1"/>
  <c r="S1706" i="3"/>
  <c r="R1706" i="3" s="1"/>
  <c r="R1707" i="3"/>
  <c r="S1707" i="3"/>
  <c r="S1708" i="3"/>
  <c r="R1708" i="3" s="1"/>
  <c r="S1709" i="3"/>
  <c r="R1709" i="3" s="1"/>
  <c r="R1710" i="3"/>
  <c r="S1710" i="3"/>
  <c r="S1711" i="3"/>
  <c r="R1711" i="3" s="1"/>
  <c r="S1712" i="3"/>
  <c r="R1712" i="3" s="1"/>
  <c r="R1713" i="3"/>
  <c r="S1713" i="3"/>
  <c r="S1714" i="3"/>
  <c r="R1714" i="3" s="1"/>
  <c r="R1715" i="3"/>
  <c r="S1715" i="3"/>
  <c r="S1716" i="3"/>
  <c r="R1716" i="3" s="1"/>
  <c r="S1717" i="3"/>
  <c r="R1717" i="3" s="1"/>
  <c r="S1718" i="3"/>
  <c r="R1718" i="3" s="1"/>
  <c r="R1719" i="3"/>
  <c r="S1719" i="3"/>
  <c r="S1720" i="3"/>
  <c r="R1720" i="3" s="1"/>
  <c r="R1721" i="3"/>
  <c r="S1721" i="3"/>
  <c r="R1722" i="3"/>
  <c r="S1722" i="3"/>
  <c r="S1723" i="3"/>
  <c r="R1723" i="3" s="1"/>
  <c r="S1724" i="3"/>
  <c r="R1724" i="3" s="1"/>
  <c r="R1725" i="3"/>
  <c r="S1725" i="3"/>
  <c r="S1726" i="3"/>
  <c r="R1726" i="3" s="1"/>
  <c r="S1727" i="3"/>
  <c r="R1727" i="3" s="1"/>
  <c r="S1728" i="3"/>
  <c r="R1728" i="3" s="1"/>
  <c r="R1729" i="3"/>
  <c r="S1729" i="3"/>
  <c r="R1730" i="3"/>
  <c r="S1730" i="3"/>
  <c r="R1731" i="3"/>
  <c r="S1731" i="3"/>
  <c r="S1732" i="3"/>
  <c r="R1732" i="3" s="1"/>
  <c r="S1733" i="3"/>
  <c r="R1733" i="3" s="1"/>
  <c r="R1734" i="3"/>
  <c r="S1734" i="3"/>
  <c r="S1735" i="3"/>
  <c r="R1735" i="3" s="1"/>
  <c r="S1736" i="3"/>
  <c r="R1736" i="3" s="1"/>
  <c r="S1737" i="3"/>
  <c r="R1737" i="3" s="1"/>
  <c r="S1738" i="3"/>
  <c r="R1738" i="3" s="1"/>
  <c r="R1739" i="3"/>
  <c r="S1739" i="3"/>
  <c r="S1740" i="3"/>
  <c r="R1740" i="3" s="1"/>
  <c r="S1741" i="3"/>
  <c r="R1741" i="3" s="1"/>
  <c r="S1742" i="3"/>
  <c r="R1742" i="3" s="1"/>
  <c r="S1743" i="3"/>
  <c r="R1743" i="3" s="1"/>
  <c r="S1744" i="3"/>
  <c r="R1744" i="3" s="1"/>
  <c r="R1745" i="3"/>
  <c r="S1745" i="3"/>
  <c r="S1746" i="3"/>
  <c r="R1746" i="3" s="1"/>
  <c r="S1747" i="3"/>
  <c r="R1747" i="3" s="1"/>
  <c r="S1748" i="3"/>
  <c r="R1748" i="3" s="1"/>
  <c r="S1749" i="3"/>
  <c r="R1749" i="3" s="1"/>
  <c r="S1750" i="3"/>
  <c r="R1750" i="3" s="1"/>
  <c r="R1751" i="3"/>
  <c r="S1751" i="3"/>
  <c r="S1752" i="3"/>
  <c r="R1752" i="3" s="1"/>
  <c r="R1753" i="3"/>
  <c r="S1753" i="3"/>
  <c r="R1754" i="3"/>
  <c r="S1754" i="3"/>
  <c r="S1755" i="3"/>
  <c r="R1755" i="3" s="1"/>
  <c r="S1756" i="3"/>
  <c r="R1756" i="3" s="1"/>
  <c r="R1757" i="3"/>
  <c r="S1757" i="3"/>
  <c r="S1758" i="3"/>
  <c r="R1758" i="3" s="1"/>
  <c r="S1759" i="3"/>
  <c r="R1759" i="3" s="1"/>
  <c r="S1760" i="3"/>
  <c r="R1760" i="3" s="1"/>
  <c r="S1761" i="3"/>
  <c r="R1761" i="3" s="1"/>
  <c r="R1762" i="3"/>
  <c r="S1762" i="3"/>
  <c r="R1763" i="3"/>
  <c r="S1763" i="3"/>
  <c r="S1764" i="3"/>
  <c r="R1764" i="3" s="1"/>
  <c r="S1765" i="3"/>
  <c r="R1765" i="3" s="1"/>
  <c r="S1766" i="3"/>
  <c r="R1766" i="3" s="1"/>
  <c r="S1767" i="3"/>
  <c r="R1767" i="3" s="1"/>
  <c r="S1768" i="3"/>
  <c r="R1768" i="3" s="1"/>
  <c r="S1769" i="3"/>
  <c r="R1769" i="3" s="1"/>
  <c r="R1770" i="3"/>
  <c r="S1770" i="3"/>
  <c r="R1771" i="3"/>
  <c r="S1771" i="3"/>
  <c r="S1772" i="3"/>
  <c r="R1772" i="3" s="1"/>
  <c r="S1773" i="3"/>
  <c r="R1773" i="3" s="1"/>
  <c r="R1774" i="3"/>
  <c r="S1774" i="3"/>
  <c r="R1775" i="3"/>
  <c r="S1775" i="3"/>
  <c r="S1776" i="3"/>
  <c r="R1776" i="3" s="1"/>
  <c r="R1777" i="3"/>
  <c r="S1777" i="3"/>
  <c r="S1778" i="3"/>
  <c r="R1778" i="3" s="1"/>
  <c r="R1779" i="3"/>
  <c r="S1779" i="3"/>
  <c r="S1780" i="3"/>
  <c r="R1780" i="3" s="1"/>
  <c r="S1781" i="3"/>
  <c r="R1781" i="3" s="1"/>
  <c r="S1782" i="3"/>
  <c r="R1782" i="3" s="1"/>
  <c r="S1783" i="3"/>
  <c r="R1783" i="3" s="1"/>
  <c r="S1784" i="3"/>
  <c r="R1784" i="3" s="1"/>
  <c r="R1785" i="3"/>
  <c r="S1785" i="3"/>
  <c r="R1786" i="3"/>
  <c r="S1786" i="3"/>
  <c r="S1787" i="3"/>
  <c r="R1787" i="3" s="1"/>
  <c r="S1788" i="3"/>
  <c r="R1788" i="3" s="1"/>
  <c r="R1789" i="3"/>
  <c r="S1789" i="3"/>
  <c r="R1790" i="3"/>
  <c r="S1790" i="3"/>
  <c r="S1791" i="3"/>
  <c r="R1791" i="3" s="1"/>
  <c r="S1792" i="3"/>
  <c r="R1792" i="3" s="1"/>
  <c r="R1793" i="3"/>
  <c r="S1793" i="3"/>
  <c r="R1794" i="3"/>
  <c r="S1794" i="3"/>
  <c r="R1795" i="3"/>
  <c r="S1795" i="3"/>
  <c r="S1796" i="3"/>
  <c r="R1796" i="3" s="1"/>
  <c r="S1797" i="3"/>
  <c r="R1797" i="3" s="1"/>
  <c r="R1798" i="3"/>
  <c r="S1798" i="3"/>
  <c r="S1799" i="3"/>
  <c r="R1799" i="3" s="1"/>
  <c r="S1800" i="3"/>
  <c r="R1800" i="3" s="1"/>
  <c r="S1801" i="3"/>
  <c r="R1801" i="3" s="1"/>
  <c r="R1802" i="3"/>
  <c r="S1802" i="3"/>
  <c r="R1803" i="3"/>
  <c r="S1803" i="3"/>
  <c r="S1804" i="3"/>
  <c r="R1804" i="3" s="1"/>
  <c r="S1805" i="3"/>
  <c r="R1805" i="3" s="1"/>
  <c r="R1806" i="3"/>
  <c r="S1806" i="3"/>
  <c r="R1807" i="3"/>
  <c r="S1807" i="3"/>
  <c r="S1808" i="3"/>
  <c r="R1808" i="3" s="1"/>
  <c r="R1809" i="3"/>
  <c r="S1809" i="3"/>
  <c r="S1810" i="3"/>
  <c r="R1810" i="3" s="1"/>
  <c r="R1811" i="3"/>
  <c r="S1811" i="3"/>
  <c r="S1812" i="3"/>
  <c r="R1812" i="3" s="1"/>
  <c r="R1813" i="3"/>
  <c r="S1813" i="3"/>
  <c r="S1814" i="3"/>
  <c r="R1814" i="3" s="1"/>
  <c r="R1815" i="3"/>
  <c r="S1815" i="3"/>
  <c r="S1816" i="3"/>
  <c r="R1816" i="3" s="1"/>
  <c r="R1817" i="3"/>
  <c r="S1817" i="3"/>
  <c r="R1818" i="3"/>
  <c r="S1818" i="3"/>
  <c r="S1819" i="3"/>
  <c r="R1819" i="3" s="1"/>
  <c r="S1820" i="3"/>
  <c r="R1820" i="3" s="1"/>
  <c r="R1821" i="3"/>
  <c r="S1821" i="3"/>
  <c r="R1822" i="3"/>
  <c r="S1822" i="3"/>
  <c r="S1823" i="3"/>
  <c r="R1823" i="3" s="1"/>
  <c r="S1824" i="3"/>
  <c r="R1824" i="3" s="1"/>
  <c r="R1825" i="3"/>
  <c r="S1825" i="3"/>
  <c r="R1826" i="3"/>
  <c r="S1826" i="3"/>
  <c r="R1827" i="3"/>
  <c r="S1827" i="3"/>
  <c r="S1828" i="3"/>
  <c r="R1828" i="3" s="1"/>
  <c r="S1829" i="3"/>
  <c r="R1829" i="3" s="1"/>
  <c r="R1830" i="3"/>
  <c r="S1830" i="3"/>
  <c r="R1831" i="3"/>
  <c r="S1831" i="3"/>
  <c r="S1832" i="3"/>
  <c r="R1832" i="3" s="1"/>
  <c r="S1833" i="3"/>
  <c r="R1833" i="3" s="1"/>
  <c r="S1834" i="3"/>
  <c r="R1834" i="3" s="1"/>
  <c r="R1835" i="3"/>
  <c r="S1835" i="3"/>
  <c r="S1836" i="3"/>
  <c r="R1836" i="3" s="1"/>
  <c r="S1837" i="3"/>
  <c r="R1837" i="3" s="1"/>
  <c r="R1838" i="3"/>
  <c r="S1838" i="3"/>
  <c r="S1839" i="3"/>
  <c r="R1839" i="3" s="1"/>
  <c r="S1840" i="3"/>
  <c r="R1840" i="3" s="1"/>
  <c r="R1841" i="3"/>
  <c r="S1841" i="3"/>
  <c r="S1842" i="3"/>
  <c r="R1842" i="3" s="1"/>
  <c r="R1843" i="3"/>
  <c r="S1843" i="3"/>
  <c r="S1844" i="3"/>
  <c r="R1844" i="3" s="1"/>
  <c r="R1845" i="3"/>
  <c r="S1845" i="3"/>
  <c r="S1846" i="3"/>
  <c r="R1846" i="3" s="1"/>
  <c r="R1847" i="3"/>
  <c r="S1847" i="3"/>
  <c r="S1848" i="3"/>
  <c r="R1848" i="3" s="1"/>
  <c r="R1849" i="3"/>
  <c r="S1849" i="3"/>
  <c r="R1850" i="3"/>
  <c r="S1850" i="3"/>
  <c r="S1851" i="3"/>
  <c r="R1851" i="3" s="1"/>
  <c r="S1852" i="3"/>
  <c r="R1852" i="3" s="1"/>
  <c r="R1853" i="3"/>
  <c r="S1853" i="3"/>
  <c r="R1854" i="3"/>
  <c r="S1854" i="3"/>
  <c r="S1855" i="3"/>
  <c r="R1855" i="3" s="1"/>
  <c r="S1856" i="3"/>
  <c r="R1856" i="3" s="1"/>
  <c r="R1857" i="3"/>
  <c r="S1857" i="3"/>
  <c r="R1858" i="3"/>
  <c r="S1858" i="3"/>
  <c r="R1859" i="3"/>
  <c r="S1859" i="3"/>
  <c r="S1860" i="3"/>
  <c r="R1860" i="3" s="1"/>
  <c r="R1861" i="3"/>
  <c r="S1861" i="3"/>
  <c r="R1862" i="3"/>
  <c r="S1862" i="3"/>
  <c r="R1863" i="3"/>
  <c r="S1863" i="3"/>
  <c r="S1864" i="3"/>
  <c r="R1864" i="3" s="1"/>
  <c r="S1865" i="3"/>
  <c r="R1865" i="3" s="1"/>
  <c r="R1866" i="3"/>
  <c r="S1866" i="3"/>
  <c r="R1867" i="3"/>
  <c r="S1867" i="3"/>
  <c r="S1868" i="3"/>
  <c r="R1868" i="3" s="1"/>
  <c r="S1869" i="3"/>
  <c r="R1869" i="3" s="1"/>
  <c r="S1870" i="3"/>
  <c r="R1870" i="3" s="1"/>
  <c r="R1871" i="3"/>
  <c r="S1871" i="3"/>
  <c r="S1872" i="3"/>
  <c r="R1872" i="3" s="1"/>
  <c r="R1873" i="3"/>
  <c r="S1873" i="3"/>
  <c r="S1874" i="3"/>
  <c r="R1874" i="3" s="1"/>
  <c r="S1875" i="3"/>
  <c r="R1875" i="3" s="1"/>
  <c r="S1876" i="3"/>
  <c r="R1876" i="3" s="1"/>
  <c r="R1877" i="3"/>
  <c r="S1877" i="3"/>
  <c r="S1878" i="3"/>
  <c r="R1878" i="3" s="1"/>
  <c r="R1879" i="3"/>
  <c r="S1879" i="3"/>
  <c r="S1880" i="3"/>
  <c r="R1880" i="3" s="1"/>
  <c r="R1881" i="3"/>
  <c r="S1881" i="3"/>
  <c r="R1882" i="3"/>
  <c r="S1882" i="3"/>
  <c r="S1883" i="3"/>
  <c r="R1883" i="3" s="1"/>
  <c r="S1884" i="3"/>
  <c r="R1884" i="3" s="1"/>
  <c r="S1885" i="3"/>
  <c r="R1885" i="3" s="1"/>
  <c r="R1886" i="3"/>
  <c r="S1886" i="3"/>
  <c r="S1887" i="3"/>
  <c r="R1887" i="3" s="1"/>
  <c r="S1888" i="3"/>
  <c r="R1888" i="3" s="1"/>
  <c r="R1889" i="3"/>
  <c r="S1889" i="3"/>
  <c r="R1890" i="3"/>
  <c r="S1890" i="3"/>
  <c r="R1891" i="3"/>
  <c r="S1891" i="3"/>
  <c r="S1892" i="3"/>
  <c r="R1892" i="3" s="1"/>
  <c r="R1893" i="3"/>
  <c r="S1893" i="3"/>
  <c r="R1894" i="3"/>
  <c r="S1894" i="3"/>
  <c r="R1895" i="3"/>
  <c r="S1895" i="3"/>
  <c r="S1896" i="3"/>
  <c r="R1896" i="3" s="1"/>
  <c r="S1897" i="3"/>
  <c r="R1897" i="3" s="1"/>
  <c r="R1898" i="3"/>
  <c r="S1898" i="3"/>
  <c r="R1899" i="3"/>
  <c r="S1899" i="3"/>
  <c r="S1900" i="3"/>
  <c r="R1900" i="3" s="1"/>
  <c r="S1901" i="3"/>
  <c r="R1901" i="3" s="1"/>
  <c r="R1902" i="3"/>
  <c r="S1902" i="3"/>
  <c r="R1903" i="3"/>
  <c r="S1903" i="3"/>
  <c r="S1904" i="3"/>
  <c r="R1904" i="3" s="1"/>
  <c r="R1905" i="3"/>
  <c r="S1905" i="3"/>
  <c r="S1906" i="3"/>
  <c r="R1906" i="3" s="1"/>
  <c r="R1907" i="3"/>
  <c r="S1907" i="3"/>
  <c r="S1908" i="3"/>
  <c r="R1908" i="3" s="1"/>
  <c r="R1909" i="3"/>
  <c r="S1909" i="3"/>
  <c r="S1910" i="3"/>
  <c r="R1910" i="3" s="1"/>
  <c r="R1911" i="3"/>
  <c r="S1911" i="3"/>
  <c r="S1912" i="3"/>
  <c r="R1912" i="3" s="1"/>
  <c r="R1913" i="3"/>
  <c r="S1913" i="3"/>
  <c r="R1914" i="3"/>
  <c r="S1914" i="3"/>
  <c r="S1915" i="3"/>
  <c r="R1915" i="3" s="1"/>
  <c r="S1916" i="3"/>
  <c r="R1916" i="3" s="1"/>
  <c r="S1917" i="3"/>
  <c r="R1917" i="3" s="1"/>
  <c r="R1918" i="3"/>
  <c r="S1918" i="3"/>
  <c r="S1919" i="3"/>
  <c r="R1919" i="3" s="1"/>
  <c r="S1920" i="3"/>
  <c r="R1920" i="3" s="1"/>
  <c r="S1921" i="3"/>
  <c r="R1921" i="3" s="1"/>
  <c r="R1922" i="3"/>
  <c r="S1922" i="3"/>
  <c r="R1923" i="3"/>
  <c r="S1923" i="3"/>
  <c r="S1924" i="3"/>
  <c r="R1924" i="3" s="1"/>
  <c r="R1925" i="3"/>
  <c r="S1925" i="3"/>
  <c r="S1926" i="3"/>
  <c r="R1926" i="3" s="1"/>
  <c r="R1927" i="3"/>
  <c r="S1927" i="3"/>
  <c r="S1928" i="3"/>
  <c r="R1928" i="3" s="1"/>
  <c r="S1929" i="3"/>
  <c r="R1929" i="3" s="1"/>
  <c r="R1930" i="3"/>
  <c r="S1930" i="3"/>
  <c r="R1931" i="3"/>
  <c r="S1931" i="3"/>
  <c r="S1932" i="3"/>
  <c r="R1932" i="3" s="1"/>
  <c r="S1933" i="3"/>
  <c r="R1933" i="3" s="1"/>
  <c r="R1934" i="3"/>
  <c r="S1934" i="3"/>
  <c r="R1935" i="3"/>
  <c r="S1935" i="3"/>
  <c r="S1936" i="3"/>
  <c r="R1936" i="3" s="1"/>
  <c r="R1937" i="3"/>
  <c r="S1937" i="3"/>
  <c r="R1938" i="3"/>
  <c r="S1938" i="3"/>
  <c r="R1939" i="3"/>
  <c r="S1939" i="3"/>
  <c r="S1940" i="3"/>
  <c r="R1940" i="3" s="1"/>
  <c r="R1941" i="3"/>
  <c r="S1941" i="3"/>
  <c r="S1942" i="3"/>
  <c r="R1942" i="3" s="1"/>
  <c r="R1943" i="3"/>
  <c r="S1943" i="3"/>
  <c r="S1944" i="3"/>
  <c r="R1944" i="3" s="1"/>
  <c r="R1945" i="3"/>
  <c r="S1945" i="3"/>
  <c r="R1946" i="3"/>
  <c r="S1946" i="3"/>
  <c r="R1947" i="3"/>
  <c r="S1947" i="3"/>
  <c r="S1948" i="3"/>
  <c r="R1948" i="3" s="1"/>
  <c r="R1949" i="3"/>
  <c r="S1949" i="3"/>
  <c r="R1950" i="3"/>
  <c r="S1950" i="3"/>
  <c r="S1951" i="3"/>
  <c r="R1951" i="3" s="1"/>
  <c r="S1952" i="3"/>
  <c r="R1952" i="3" s="1"/>
  <c r="R1953" i="3"/>
  <c r="S1953" i="3"/>
  <c r="R1954" i="3"/>
  <c r="S1954" i="3"/>
  <c r="R1955" i="3"/>
  <c r="S1955" i="3"/>
  <c r="S1956" i="3"/>
  <c r="R1956" i="3" s="1"/>
  <c r="R1957" i="3"/>
  <c r="S1957" i="3"/>
  <c r="R1958" i="3"/>
  <c r="S1958" i="3"/>
  <c r="R1959" i="3"/>
  <c r="S1959" i="3"/>
  <c r="S1960" i="3"/>
  <c r="R1960" i="3" s="1"/>
  <c r="R1961" i="3"/>
  <c r="S1961" i="3"/>
  <c r="R1962" i="3"/>
  <c r="S1962" i="3"/>
  <c r="R1963" i="3"/>
  <c r="S1963" i="3"/>
  <c r="S1964" i="3"/>
  <c r="R1964" i="3" s="1"/>
  <c r="S1965" i="3"/>
  <c r="R1965" i="3" s="1"/>
  <c r="R1966" i="3"/>
  <c r="S1966" i="3"/>
  <c r="R1967" i="3"/>
  <c r="S1967" i="3"/>
  <c r="S1968" i="3"/>
  <c r="R1968" i="3" s="1"/>
  <c r="R1969" i="3"/>
  <c r="S1969" i="3"/>
  <c r="S1970" i="3"/>
  <c r="R1970" i="3" s="1"/>
  <c r="R1971" i="3"/>
  <c r="S1971" i="3"/>
  <c r="R1972" i="3"/>
  <c r="S1972" i="3"/>
  <c r="R1973" i="3"/>
  <c r="S1973" i="3"/>
  <c r="S1974" i="3"/>
  <c r="R1974" i="3" s="1"/>
  <c r="R1975" i="3"/>
  <c r="S1975" i="3"/>
  <c r="R1976" i="3"/>
  <c r="S1976" i="3"/>
  <c r="R1977" i="3"/>
  <c r="S1977" i="3"/>
  <c r="S1978" i="3"/>
  <c r="R1978" i="3" s="1"/>
  <c r="R1979" i="3"/>
  <c r="S1979" i="3"/>
  <c r="R1980" i="3"/>
  <c r="S1980" i="3"/>
  <c r="R1981" i="3"/>
  <c r="S1981" i="3"/>
  <c r="S1982" i="3"/>
  <c r="R1982" i="3" s="1"/>
  <c r="R1983" i="3"/>
  <c r="S1983" i="3"/>
  <c r="R1984" i="3"/>
  <c r="S1984" i="3"/>
  <c r="R1985" i="3"/>
  <c r="S1985" i="3"/>
  <c r="S1986" i="3"/>
  <c r="R1986" i="3" s="1"/>
  <c r="R1987" i="3"/>
  <c r="S1987" i="3"/>
  <c r="R1988" i="3"/>
  <c r="S1988" i="3"/>
  <c r="R1989" i="3"/>
  <c r="S1989" i="3"/>
  <c r="S1990" i="3"/>
  <c r="R1990" i="3" s="1"/>
  <c r="R1991" i="3"/>
  <c r="S1991" i="3"/>
  <c r="R1992" i="3"/>
  <c r="S1992" i="3"/>
  <c r="R1993" i="3"/>
  <c r="S1993" i="3"/>
  <c r="S1994" i="3"/>
  <c r="R1994" i="3" s="1"/>
  <c r="R1995" i="3"/>
  <c r="S1995" i="3"/>
  <c r="R1996" i="3"/>
  <c r="S1996" i="3"/>
  <c r="R1997" i="3"/>
  <c r="S1997" i="3"/>
  <c r="S1998" i="3"/>
  <c r="R1998" i="3" s="1"/>
  <c r="R1999" i="3"/>
  <c r="S1999" i="3"/>
  <c r="R2000" i="3"/>
  <c r="S2000" i="3"/>
  <c r="R2001" i="3"/>
  <c r="S2001" i="3"/>
  <c r="S2002" i="3"/>
  <c r="R2002" i="3" s="1"/>
  <c r="R2003" i="3"/>
  <c r="S2003" i="3"/>
  <c r="R2004" i="3"/>
  <c r="S2004" i="3"/>
  <c r="R2005" i="3"/>
  <c r="S2005" i="3"/>
  <c r="S2006" i="3"/>
  <c r="R2006" i="3" s="1"/>
  <c r="R2007" i="3"/>
  <c r="S2007" i="3"/>
  <c r="R2008" i="3"/>
  <c r="S2008" i="3"/>
  <c r="R2009" i="3"/>
  <c r="S2009" i="3"/>
  <c r="S2010" i="3"/>
  <c r="R2010" i="3" s="1"/>
  <c r="R2011" i="3"/>
  <c r="S2011" i="3"/>
  <c r="R2012" i="3"/>
  <c r="S2012" i="3"/>
  <c r="R2013" i="3"/>
  <c r="S2013" i="3"/>
  <c r="S2014" i="3"/>
  <c r="R2014" i="3" s="1"/>
  <c r="R2015" i="3"/>
  <c r="S2015" i="3"/>
  <c r="R2016" i="3"/>
  <c r="S2016" i="3"/>
  <c r="R2017" i="3"/>
  <c r="S2017" i="3"/>
  <c r="S2018" i="3"/>
  <c r="R2018" i="3" s="1"/>
  <c r="R2019" i="3"/>
  <c r="S2019" i="3"/>
  <c r="R2020" i="3"/>
  <c r="S2020" i="3"/>
  <c r="R2021" i="3"/>
  <c r="S2021" i="3"/>
  <c r="S2022" i="3"/>
  <c r="R2022" i="3" s="1"/>
  <c r="R2023" i="3"/>
  <c r="S2023" i="3"/>
  <c r="R2024" i="3"/>
  <c r="S2024" i="3"/>
  <c r="R2025" i="3"/>
  <c r="S2025" i="3"/>
  <c r="S2026" i="3"/>
  <c r="R2026" i="3" s="1"/>
  <c r="R2027" i="3"/>
  <c r="S2027" i="3"/>
  <c r="R2028" i="3"/>
  <c r="S2028" i="3"/>
  <c r="R2029" i="3"/>
  <c r="S2029" i="3"/>
  <c r="S2030" i="3"/>
  <c r="R2030" i="3" s="1"/>
  <c r="R2031" i="3"/>
  <c r="S2031" i="3"/>
  <c r="R2032" i="3"/>
  <c r="S2032" i="3"/>
  <c r="R2033" i="3"/>
  <c r="S2033" i="3"/>
  <c r="S2034" i="3"/>
  <c r="R2034" i="3" s="1"/>
  <c r="R2035" i="3"/>
  <c r="S2035" i="3"/>
  <c r="R2036" i="3"/>
  <c r="S2036" i="3"/>
  <c r="R2037" i="3"/>
  <c r="S2037" i="3"/>
  <c r="S2038" i="3"/>
  <c r="R2038" i="3" s="1"/>
  <c r="R2039" i="3"/>
  <c r="S2039" i="3"/>
  <c r="R2040" i="3"/>
  <c r="S2040" i="3"/>
  <c r="R2041" i="3"/>
  <c r="S2041" i="3"/>
  <c r="S2042" i="3"/>
  <c r="R2042" i="3" s="1"/>
  <c r="R2043" i="3"/>
  <c r="S2043" i="3"/>
  <c r="R2044" i="3"/>
  <c r="S2044" i="3"/>
  <c r="R2045" i="3"/>
  <c r="S2045" i="3"/>
  <c r="S2046" i="3"/>
  <c r="R2046" i="3" s="1"/>
  <c r="R2047" i="3"/>
  <c r="S2047" i="3"/>
  <c r="R2048" i="3"/>
  <c r="S2048" i="3"/>
  <c r="R2049" i="3"/>
  <c r="S2049" i="3"/>
  <c r="S2050" i="3"/>
  <c r="R2050" i="3" s="1"/>
  <c r="R2051" i="3"/>
  <c r="S2051" i="3"/>
  <c r="R2052" i="3"/>
  <c r="S2052" i="3"/>
  <c r="R2053" i="3"/>
  <c r="S2053" i="3"/>
  <c r="S2054" i="3"/>
  <c r="R2054" i="3" s="1"/>
  <c r="R2055" i="3"/>
  <c r="S2055" i="3"/>
  <c r="R2056" i="3"/>
  <c r="S2056" i="3"/>
  <c r="R2057" i="3"/>
  <c r="S2057" i="3"/>
  <c r="S2058" i="3"/>
  <c r="R2058" i="3" s="1"/>
  <c r="R2059" i="3"/>
  <c r="S2059" i="3"/>
  <c r="R2060" i="3"/>
  <c r="S2060" i="3"/>
  <c r="R2061" i="3"/>
  <c r="S2061" i="3"/>
  <c r="S2062" i="3"/>
  <c r="R2062" i="3" s="1"/>
  <c r="R2063" i="3"/>
  <c r="S2063" i="3"/>
  <c r="R2064" i="3"/>
  <c r="S2064" i="3"/>
  <c r="R2065" i="3"/>
  <c r="S2065" i="3"/>
  <c r="S2066" i="3"/>
  <c r="R2066" i="3" s="1"/>
  <c r="R2067" i="3"/>
  <c r="S2067" i="3"/>
  <c r="R2068" i="3"/>
  <c r="S2068" i="3"/>
  <c r="R2069" i="3"/>
  <c r="S2069" i="3"/>
  <c r="S2070" i="3"/>
  <c r="R2070" i="3" s="1"/>
  <c r="R2071" i="3"/>
  <c r="S2071" i="3"/>
  <c r="R2072" i="3"/>
  <c r="S2072" i="3"/>
  <c r="R2073" i="3"/>
  <c r="S2073" i="3"/>
  <c r="S2074" i="3"/>
  <c r="R2074" i="3" s="1"/>
  <c r="R2075" i="3"/>
  <c r="S2075" i="3"/>
  <c r="R2076" i="3"/>
  <c r="S2076" i="3"/>
  <c r="R2077" i="3"/>
  <c r="S2077" i="3"/>
  <c r="S2078" i="3"/>
  <c r="R2078" i="3" s="1"/>
  <c r="R2079" i="3"/>
  <c r="S2079" i="3"/>
  <c r="R2080" i="3"/>
  <c r="S2080" i="3"/>
  <c r="R2081" i="3"/>
  <c r="S2081" i="3"/>
  <c r="S2082" i="3"/>
  <c r="R2082" i="3" s="1"/>
  <c r="R2083" i="3"/>
  <c r="S2083" i="3"/>
  <c r="R2084" i="3"/>
  <c r="S2084" i="3"/>
  <c r="R2085" i="3"/>
  <c r="S2085" i="3"/>
  <c r="S2086" i="3"/>
  <c r="R2086" i="3" s="1"/>
  <c r="R2087" i="3"/>
  <c r="S2087" i="3"/>
  <c r="R2088" i="3"/>
  <c r="S2088" i="3"/>
  <c r="R2089" i="3"/>
  <c r="S2089" i="3"/>
  <c r="S2090" i="3"/>
  <c r="R2090" i="3" s="1"/>
  <c r="R2091" i="3"/>
  <c r="S2091" i="3"/>
  <c r="R2092" i="3"/>
  <c r="S2092" i="3"/>
  <c r="R2093" i="3"/>
  <c r="S2093" i="3"/>
  <c r="S2094" i="3"/>
  <c r="R2094" i="3" s="1"/>
  <c r="R2095" i="3"/>
  <c r="S2095" i="3"/>
  <c r="R2096" i="3"/>
  <c r="S2096" i="3"/>
  <c r="R2097" i="3"/>
  <c r="S2097" i="3"/>
  <c r="S2098" i="3"/>
  <c r="R2098" i="3" s="1"/>
  <c r="R2099" i="3"/>
  <c r="S2099" i="3"/>
  <c r="R2100" i="3"/>
  <c r="S2100" i="3"/>
  <c r="R2101" i="3"/>
  <c r="S2101" i="3"/>
  <c r="S2102" i="3"/>
  <c r="R2102" i="3" s="1"/>
  <c r="R2103" i="3"/>
  <c r="S2103" i="3"/>
  <c r="R2104" i="3"/>
  <c r="S2104" i="3"/>
  <c r="R2105" i="3"/>
  <c r="S2105" i="3"/>
  <c r="S2106" i="3"/>
  <c r="R2106" i="3" s="1"/>
  <c r="R2107" i="3"/>
  <c r="S2107" i="3"/>
  <c r="R2108" i="3"/>
  <c r="S2108" i="3"/>
  <c r="R2109" i="3"/>
  <c r="S2109" i="3"/>
  <c r="S2110" i="3"/>
  <c r="R2110" i="3" s="1"/>
  <c r="R2111" i="3"/>
  <c r="S2111" i="3"/>
  <c r="R2112" i="3"/>
  <c r="S2112" i="3"/>
  <c r="R2113" i="3"/>
  <c r="S2113" i="3"/>
  <c r="S2114" i="3"/>
  <c r="R2114" i="3" s="1"/>
  <c r="R2115" i="3"/>
  <c r="S2115" i="3"/>
  <c r="R2116" i="3"/>
  <c r="S2116" i="3"/>
  <c r="R2117" i="3"/>
  <c r="S2117" i="3"/>
  <c r="S2118" i="3"/>
  <c r="R2118" i="3" s="1"/>
  <c r="R2119" i="3"/>
  <c r="S2119" i="3"/>
  <c r="R2120" i="3"/>
  <c r="S2120" i="3"/>
  <c r="R2121" i="3"/>
  <c r="S2121" i="3"/>
  <c r="S2122" i="3"/>
  <c r="R2122" i="3" s="1"/>
  <c r="R2123" i="3"/>
  <c r="S2123" i="3"/>
  <c r="R2124" i="3"/>
  <c r="S2124" i="3"/>
  <c r="R2125" i="3"/>
  <c r="S2125" i="3"/>
  <c r="S2126" i="3"/>
  <c r="R2126" i="3" s="1"/>
  <c r="R2127" i="3"/>
  <c r="S2127" i="3"/>
  <c r="R2128" i="3"/>
  <c r="S2128" i="3"/>
  <c r="R2129" i="3"/>
  <c r="S2129" i="3"/>
  <c r="S2130" i="3"/>
  <c r="R2130" i="3" s="1"/>
  <c r="R2131" i="3"/>
  <c r="S2131" i="3"/>
  <c r="R2132" i="3"/>
  <c r="S2132" i="3"/>
  <c r="R2133" i="3"/>
  <c r="S2133" i="3"/>
  <c r="S2134" i="3"/>
  <c r="R2134" i="3" s="1"/>
  <c r="R2135" i="3"/>
  <c r="S2135" i="3"/>
  <c r="R2136" i="3"/>
  <c r="S2136" i="3"/>
  <c r="R2137" i="3"/>
  <c r="S2137" i="3"/>
  <c r="S2138" i="3"/>
  <c r="R2138" i="3" s="1"/>
  <c r="R2139" i="3"/>
  <c r="S2139" i="3"/>
  <c r="R2140" i="3"/>
  <c r="S2140" i="3"/>
  <c r="R2141" i="3"/>
  <c r="S2141" i="3"/>
  <c r="S2142" i="3"/>
  <c r="R2142" i="3" s="1"/>
  <c r="R2143" i="3"/>
  <c r="S2143" i="3"/>
  <c r="R2144" i="3"/>
  <c r="S2144" i="3"/>
  <c r="R2145" i="3"/>
  <c r="S2145" i="3"/>
  <c r="S2146" i="3"/>
  <c r="R2146" i="3" s="1"/>
  <c r="R2147" i="3"/>
  <c r="S2147" i="3"/>
  <c r="R2148" i="3"/>
  <c r="S2148" i="3"/>
  <c r="R2149" i="3"/>
  <c r="S2149" i="3"/>
  <c r="S2150" i="3"/>
  <c r="R2150" i="3" s="1"/>
  <c r="R2151" i="3"/>
  <c r="S2151" i="3"/>
  <c r="R2152" i="3"/>
  <c r="S2152" i="3"/>
  <c r="R2153" i="3"/>
  <c r="S2153" i="3"/>
  <c r="S2154" i="3"/>
  <c r="R2154" i="3" s="1"/>
  <c r="R2155" i="3"/>
  <c r="S2155" i="3"/>
  <c r="R2156" i="3"/>
  <c r="S2156" i="3"/>
  <c r="R2157" i="3"/>
  <c r="S2157" i="3"/>
  <c r="S2158" i="3"/>
  <c r="R2158" i="3" s="1"/>
  <c r="R2159" i="3"/>
  <c r="S2159" i="3"/>
  <c r="R2160" i="3"/>
  <c r="S2160" i="3"/>
  <c r="R2161" i="3"/>
  <c r="S2161" i="3"/>
  <c r="S2162" i="3"/>
  <c r="R2162" i="3" s="1"/>
  <c r="R2163" i="3"/>
  <c r="S2163" i="3"/>
  <c r="R2164" i="3"/>
  <c r="S2164" i="3"/>
  <c r="R2165" i="3"/>
  <c r="S2165" i="3"/>
  <c r="S2166" i="3"/>
  <c r="R2166" i="3" s="1"/>
  <c r="R2167" i="3"/>
  <c r="S2167" i="3"/>
  <c r="R2168" i="3"/>
  <c r="S2168" i="3"/>
  <c r="R2169" i="3"/>
  <c r="S2169" i="3"/>
  <c r="S2170" i="3"/>
  <c r="R2170" i="3" s="1"/>
  <c r="R2171" i="3"/>
  <c r="S2171" i="3"/>
  <c r="R2172" i="3"/>
  <c r="S2172" i="3"/>
  <c r="R2173" i="3"/>
  <c r="S2173" i="3"/>
  <c r="S2174" i="3"/>
  <c r="R2174" i="3" s="1"/>
  <c r="R2175" i="3"/>
  <c r="S2175" i="3"/>
  <c r="R2176" i="3"/>
  <c r="S2176" i="3"/>
  <c r="R2177" i="3"/>
  <c r="S2177" i="3"/>
  <c r="S2178" i="3"/>
  <c r="R2178" i="3" s="1"/>
  <c r="R2179" i="3"/>
  <c r="S2179" i="3"/>
  <c r="R2180" i="3"/>
  <c r="S2180" i="3"/>
  <c r="R2181" i="3"/>
  <c r="S2181" i="3"/>
  <c r="S2182" i="3"/>
  <c r="R2182" i="3" s="1"/>
  <c r="R2183" i="3"/>
  <c r="S2183" i="3"/>
  <c r="S2184" i="3"/>
  <c r="R2184" i="3" s="1"/>
  <c r="R2185" i="3"/>
  <c r="S2185" i="3"/>
  <c r="S2186" i="3"/>
  <c r="R2186" i="3" s="1"/>
  <c r="R2187" i="3"/>
  <c r="S2187" i="3"/>
  <c r="S2188" i="3"/>
  <c r="R2188" i="3" s="1"/>
  <c r="R2189" i="3"/>
  <c r="S2189" i="3"/>
  <c r="R2190" i="3"/>
  <c r="S2190" i="3"/>
  <c r="R2191" i="3"/>
  <c r="S2191" i="3"/>
  <c r="S2192" i="3"/>
  <c r="R2192" i="3" s="1"/>
  <c r="R2193" i="3"/>
  <c r="S2193" i="3"/>
  <c r="S2194" i="3"/>
  <c r="R2194" i="3" s="1"/>
  <c r="R2195" i="3"/>
  <c r="S2195" i="3"/>
  <c r="S2196" i="3"/>
  <c r="R2196" i="3" s="1"/>
  <c r="S2197" i="3"/>
  <c r="R2197" i="3" s="1"/>
  <c r="S2198" i="3"/>
  <c r="R2198" i="3" s="1"/>
  <c r="S2199" i="3"/>
  <c r="R2199" i="3" s="1"/>
  <c r="R2200" i="3"/>
  <c r="S2200" i="3"/>
  <c r="S2201" i="3"/>
  <c r="R2201" i="3" s="1"/>
  <c r="R2202" i="3"/>
  <c r="S2202" i="3"/>
  <c r="R2203" i="3"/>
  <c r="S2203" i="3"/>
  <c r="R2204" i="3"/>
  <c r="S2204" i="3"/>
  <c r="S2205" i="3"/>
  <c r="R2205" i="3" s="1"/>
  <c r="R2206" i="3"/>
  <c r="S2206" i="3"/>
  <c r="S2207" i="3"/>
  <c r="R2207" i="3" s="1"/>
  <c r="R2208" i="3"/>
  <c r="S2208" i="3"/>
  <c r="S2209" i="3"/>
  <c r="R2209" i="3" s="1"/>
  <c r="S2210" i="3"/>
  <c r="R2210" i="3" s="1"/>
  <c r="R2211" i="3"/>
  <c r="S2211" i="3"/>
  <c r="R2212" i="3"/>
  <c r="S2212" i="3"/>
  <c r="S2213" i="3"/>
  <c r="R2213" i="3" s="1"/>
  <c r="R2214" i="3"/>
  <c r="S2214" i="3"/>
  <c r="R2215" i="3"/>
  <c r="S2215" i="3"/>
  <c r="S2216" i="3"/>
  <c r="R2216" i="3" s="1"/>
  <c r="S2217" i="3"/>
  <c r="R2217" i="3" s="1"/>
  <c r="R2218" i="3"/>
  <c r="S2218" i="3"/>
  <c r="S2219" i="3"/>
  <c r="R2219" i="3" s="1"/>
  <c r="R2220" i="3"/>
  <c r="S2220" i="3"/>
  <c r="S2221" i="3"/>
  <c r="R2221" i="3" s="1"/>
  <c r="S2222" i="3"/>
  <c r="R2222" i="3" s="1"/>
  <c r="R2223" i="3"/>
  <c r="S2223" i="3"/>
  <c r="R2224" i="3"/>
  <c r="S2224" i="3"/>
  <c r="S2225" i="3"/>
  <c r="R2225" i="3" s="1"/>
  <c r="S2226" i="3"/>
  <c r="R2226" i="3" s="1"/>
  <c r="R2227" i="3"/>
  <c r="S2227" i="3"/>
  <c r="S2228" i="3"/>
  <c r="R2228" i="3" s="1"/>
  <c r="S2229" i="3"/>
  <c r="R2229" i="3" s="1"/>
  <c r="S2230" i="3"/>
  <c r="R2230" i="3" s="1"/>
  <c r="R2231" i="3"/>
  <c r="S2231" i="3"/>
  <c r="R2232" i="3"/>
  <c r="S2232" i="3"/>
  <c r="S2233" i="3"/>
  <c r="R2233" i="3" s="1"/>
  <c r="R2234" i="3"/>
  <c r="S2234" i="3"/>
  <c r="S2235" i="3"/>
  <c r="R2235" i="3" s="1"/>
  <c r="R2236" i="3"/>
  <c r="S2236" i="3"/>
  <c r="S2237" i="3"/>
  <c r="R2237" i="3" s="1"/>
  <c r="R2238" i="3"/>
  <c r="S2238" i="3"/>
  <c r="S2239" i="3"/>
  <c r="R2239" i="3" s="1"/>
  <c r="S2240" i="3"/>
  <c r="R2240" i="3" s="1"/>
  <c r="S2241" i="3"/>
  <c r="R2241" i="3" s="1"/>
  <c r="S2242" i="3"/>
  <c r="R2242" i="3" s="1"/>
  <c r="R2243" i="3"/>
  <c r="S2243" i="3"/>
  <c r="R2244" i="3"/>
  <c r="S2244" i="3"/>
  <c r="S2245" i="3"/>
  <c r="R2245" i="3" s="1"/>
  <c r="R2246" i="3"/>
  <c r="S2246" i="3"/>
  <c r="R2247" i="3"/>
  <c r="S2247" i="3"/>
  <c r="S2248" i="3"/>
  <c r="R2248" i="3" s="1"/>
  <c r="S2249" i="3"/>
  <c r="R2249" i="3" s="1"/>
  <c r="R2250" i="3"/>
  <c r="S2250" i="3"/>
  <c r="S2251" i="3"/>
  <c r="R2251" i="3" s="1"/>
  <c r="R2252" i="3"/>
  <c r="S2252" i="3"/>
  <c r="S2253" i="3"/>
  <c r="R2253" i="3" s="1"/>
  <c r="S2254" i="3"/>
  <c r="R2254" i="3" s="1"/>
  <c r="R2255" i="3"/>
  <c r="S2255" i="3"/>
  <c r="R2256" i="3"/>
  <c r="S2256" i="3"/>
  <c r="S2257" i="3"/>
  <c r="R2257" i="3" s="1"/>
  <c r="R2258" i="3"/>
  <c r="S2258" i="3"/>
  <c r="R2259" i="3"/>
  <c r="S2259" i="3"/>
  <c r="S2260" i="3"/>
  <c r="R2260" i="3" s="1"/>
  <c r="S2261" i="3"/>
  <c r="R2261" i="3" s="1"/>
  <c r="S2262" i="3"/>
  <c r="R2262" i="3" s="1"/>
  <c r="S2263" i="3"/>
  <c r="R2263" i="3" s="1"/>
  <c r="R2264" i="3"/>
  <c r="S2264" i="3"/>
  <c r="S2265" i="3"/>
  <c r="R2265" i="3" s="1"/>
  <c r="R2266" i="3"/>
  <c r="S2266" i="3"/>
  <c r="R2267" i="3"/>
  <c r="S2267" i="3"/>
  <c r="R2268" i="3"/>
  <c r="S2268" i="3"/>
  <c r="S2269" i="3"/>
  <c r="R2269" i="3" s="1"/>
  <c r="R2270" i="3"/>
  <c r="S2270" i="3"/>
  <c r="S2271" i="3"/>
  <c r="R2271" i="3" s="1"/>
  <c r="R2272" i="3"/>
  <c r="S2272" i="3"/>
  <c r="S2273" i="3"/>
  <c r="R2273" i="3" s="1"/>
  <c r="S2274" i="3"/>
  <c r="R2274" i="3" s="1"/>
  <c r="R2275" i="3"/>
  <c r="S2275" i="3"/>
  <c r="S2276" i="3"/>
  <c r="R2276" i="3" s="1"/>
  <c r="S2277" i="3"/>
  <c r="R2277" i="3" s="1"/>
  <c r="R2278" i="3"/>
  <c r="S2278" i="3"/>
  <c r="R2279" i="3"/>
  <c r="S2279" i="3"/>
  <c r="S2280" i="3"/>
  <c r="R2280" i="3" s="1"/>
  <c r="S2281" i="3"/>
  <c r="R2281" i="3" s="1"/>
  <c r="R2282" i="3"/>
  <c r="S2282" i="3"/>
  <c r="S2283" i="3"/>
  <c r="R2283" i="3" s="1"/>
  <c r="R2284" i="3"/>
  <c r="S2284" i="3"/>
  <c r="S2285" i="3"/>
  <c r="R2285" i="3" s="1"/>
  <c r="S2286" i="3"/>
  <c r="R2286" i="3" s="1"/>
  <c r="R2287" i="3"/>
  <c r="S2287" i="3"/>
  <c r="R2288" i="3"/>
  <c r="S2288" i="3"/>
  <c r="S2289" i="3"/>
  <c r="R2289" i="3" s="1"/>
  <c r="R2290" i="3"/>
  <c r="S2290" i="3"/>
  <c r="R2291" i="3"/>
  <c r="S2291" i="3"/>
  <c r="S2292" i="3"/>
  <c r="R2292" i="3" s="1"/>
  <c r="S2293" i="3"/>
  <c r="R2293" i="3" s="1"/>
  <c r="S2294" i="3"/>
  <c r="R2294" i="3" s="1"/>
  <c r="S2295" i="3"/>
  <c r="R2295" i="3" s="1"/>
  <c r="R2296" i="3"/>
  <c r="S2296" i="3"/>
  <c r="S2297" i="3"/>
  <c r="R2297" i="3" s="1"/>
  <c r="R2298" i="3"/>
  <c r="S2298" i="3"/>
  <c r="R2299" i="3"/>
  <c r="S2299" i="3"/>
  <c r="R2300" i="3"/>
  <c r="S2300" i="3"/>
  <c r="S2301" i="3"/>
  <c r="R2301" i="3" s="1"/>
  <c r="R2302" i="3"/>
  <c r="S2302" i="3"/>
  <c r="S2303" i="3"/>
  <c r="R2303" i="3" s="1"/>
  <c r="R2304" i="3"/>
  <c r="S2304" i="3"/>
  <c r="S2305" i="3"/>
  <c r="R2305" i="3" s="1"/>
  <c r="S2306" i="3"/>
  <c r="R2306" i="3" s="1"/>
  <c r="R2307" i="3"/>
  <c r="S2307" i="3"/>
  <c r="S2308" i="3"/>
  <c r="R2308" i="3" s="1"/>
  <c r="S2309" i="3"/>
  <c r="R2309" i="3" s="1"/>
  <c r="R2310" i="3"/>
  <c r="S2310" i="3"/>
  <c r="R2311" i="3"/>
  <c r="S2311" i="3"/>
  <c r="S2312" i="3"/>
  <c r="R2312" i="3" s="1"/>
  <c r="S2313" i="3"/>
  <c r="R2313" i="3" s="1"/>
  <c r="R2314" i="3"/>
  <c r="S2314" i="3"/>
  <c r="S2315" i="3"/>
  <c r="R2315" i="3" s="1"/>
  <c r="R2316" i="3"/>
  <c r="S2316" i="3"/>
  <c r="S2317" i="3"/>
  <c r="R2317" i="3" s="1"/>
  <c r="R2318" i="3"/>
  <c r="S2318" i="3"/>
  <c r="R2319" i="3"/>
  <c r="S2319" i="3"/>
  <c r="R2320" i="3"/>
  <c r="S2320" i="3"/>
  <c r="S2321" i="3"/>
  <c r="R2321" i="3" s="1"/>
  <c r="S2322" i="3"/>
  <c r="R2322" i="3" s="1"/>
  <c r="R2323" i="3"/>
  <c r="S2323" i="3"/>
  <c r="S2324" i="3"/>
  <c r="R2324" i="3" s="1"/>
  <c r="S2325" i="3"/>
  <c r="R2325" i="3" s="1"/>
  <c r="S2326" i="3"/>
  <c r="R2326" i="3" s="1"/>
  <c r="S2327" i="3"/>
  <c r="R2327" i="3" s="1"/>
  <c r="R2328" i="3"/>
  <c r="S2328" i="3"/>
  <c r="S2329" i="3"/>
  <c r="R2329" i="3" s="1"/>
  <c r="R2330" i="3"/>
  <c r="S2330" i="3"/>
  <c r="R2331" i="3"/>
  <c r="S2331" i="3"/>
  <c r="R2332" i="3"/>
  <c r="S2332" i="3"/>
  <c r="S2333" i="3"/>
  <c r="R2333" i="3" s="1"/>
  <c r="R2334" i="3"/>
  <c r="S2334" i="3"/>
  <c r="S2335" i="3"/>
  <c r="R2335" i="3" s="1"/>
  <c r="R2336" i="3"/>
  <c r="S2336" i="3"/>
  <c r="S2337" i="3"/>
  <c r="R2337" i="3" s="1"/>
  <c r="S2338" i="3"/>
  <c r="R2338" i="3" s="1"/>
  <c r="R2339" i="3"/>
  <c r="S2339" i="3"/>
  <c r="R2340" i="3"/>
  <c r="S2340" i="3"/>
  <c r="S2341" i="3"/>
  <c r="R2341" i="3" s="1"/>
  <c r="R2342" i="3"/>
  <c r="S2342" i="3"/>
  <c r="R2343" i="3"/>
  <c r="S2343" i="3"/>
  <c r="S2344" i="3"/>
  <c r="R2344" i="3" s="1"/>
  <c r="S2345" i="3"/>
  <c r="R2345" i="3" s="1"/>
  <c r="R2346" i="3"/>
  <c r="S2346" i="3"/>
  <c r="S2347" i="3"/>
  <c r="R2347" i="3" s="1"/>
  <c r="R2348" i="3"/>
  <c r="S2348" i="3"/>
  <c r="S2349" i="3"/>
  <c r="R2349" i="3" s="1"/>
  <c r="S2350" i="3"/>
  <c r="R2350" i="3" s="1"/>
  <c r="R2351" i="3"/>
  <c r="S2351" i="3"/>
  <c r="R2352" i="3"/>
  <c r="S2352" i="3"/>
  <c r="S2353" i="3"/>
  <c r="R2353" i="3" s="1"/>
  <c r="S2354" i="3"/>
  <c r="R2354" i="3" s="1"/>
  <c r="R2355" i="3"/>
  <c r="S2355" i="3"/>
  <c r="S2356" i="3"/>
  <c r="R2356" i="3" s="1"/>
  <c r="S2357" i="3"/>
  <c r="R2357" i="3" s="1"/>
  <c r="S2358" i="3"/>
  <c r="R2358" i="3" s="1"/>
  <c r="R2359" i="3"/>
  <c r="S2359" i="3"/>
  <c r="R2360" i="3"/>
  <c r="S2360" i="3"/>
  <c r="S2361" i="3"/>
  <c r="R2361" i="3" s="1"/>
  <c r="R2362" i="3"/>
  <c r="S2362" i="3"/>
  <c r="S2363" i="3"/>
  <c r="R2363" i="3" s="1"/>
  <c r="R2364" i="3"/>
  <c r="S2364" i="3"/>
  <c r="S2365" i="3"/>
  <c r="R2365" i="3" s="1"/>
  <c r="R2366" i="3"/>
  <c r="S2366" i="3"/>
  <c r="S2367" i="3"/>
  <c r="R2367" i="3" s="1"/>
  <c r="S2368" i="3"/>
  <c r="R2368" i="3" s="1"/>
  <c r="S2369" i="3"/>
  <c r="R2369" i="3" s="1"/>
  <c r="S2370" i="3"/>
  <c r="R2370" i="3" s="1"/>
  <c r="R2371" i="3"/>
  <c r="S2371" i="3"/>
  <c r="R2372" i="3"/>
  <c r="S2372" i="3"/>
  <c r="S2373" i="3"/>
  <c r="R2373" i="3" s="1"/>
  <c r="R2374" i="3"/>
  <c r="S2374" i="3"/>
  <c r="R2375" i="3"/>
  <c r="S2375" i="3"/>
  <c r="S2376" i="3"/>
  <c r="R2376" i="3" s="1"/>
  <c r="S2377" i="3"/>
  <c r="R2377" i="3" s="1"/>
  <c r="R2378" i="3"/>
  <c r="S2378" i="3"/>
  <c r="S2379" i="3"/>
  <c r="R2379" i="3" s="1"/>
  <c r="R2380" i="3"/>
  <c r="S2380" i="3"/>
  <c r="S2381" i="3"/>
  <c r="R2381" i="3" s="1"/>
  <c r="S2382" i="3"/>
  <c r="R2382" i="3" s="1"/>
  <c r="R2383" i="3"/>
  <c r="S2383" i="3"/>
  <c r="R2384" i="3"/>
  <c r="S2384" i="3"/>
  <c r="S2385" i="3"/>
  <c r="R2385" i="3" s="1"/>
  <c r="R2386" i="3"/>
  <c r="S2386" i="3"/>
  <c r="R2387" i="3"/>
  <c r="S2387" i="3"/>
  <c r="S2388" i="3"/>
  <c r="R2388" i="3" s="1"/>
  <c r="S2389" i="3"/>
  <c r="R2389" i="3" s="1"/>
  <c r="S2390" i="3"/>
  <c r="R2390" i="3" s="1"/>
  <c r="S2391" i="3"/>
  <c r="R2391" i="3" s="1"/>
  <c r="R2392" i="3"/>
  <c r="S2392" i="3"/>
  <c r="S2393" i="3"/>
  <c r="R2393" i="3" s="1"/>
  <c r="R2394" i="3"/>
  <c r="S2394" i="3"/>
  <c r="R2395" i="3"/>
  <c r="S2395" i="3"/>
  <c r="R2396" i="3"/>
  <c r="S2396" i="3"/>
  <c r="S2397" i="3"/>
  <c r="R2397" i="3" s="1"/>
  <c r="R2398" i="3"/>
  <c r="S2398" i="3"/>
  <c r="S2399" i="3"/>
  <c r="R2399" i="3" s="1"/>
  <c r="R2400" i="3"/>
  <c r="S2400" i="3"/>
  <c r="S2401" i="3"/>
  <c r="R2401" i="3" s="1"/>
  <c r="S2402" i="3"/>
  <c r="R2402" i="3" s="1"/>
  <c r="R2403" i="3"/>
  <c r="S2403" i="3"/>
  <c r="S2404" i="3"/>
  <c r="R2404" i="3" s="1"/>
  <c r="S2405" i="3"/>
  <c r="R2405" i="3" s="1"/>
  <c r="R2406" i="3"/>
  <c r="S2406" i="3"/>
  <c r="R2407" i="3"/>
  <c r="S2407" i="3"/>
  <c r="S2408" i="3"/>
  <c r="R2408" i="3" s="1"/>
  <c r="S2409" i="3"/>
  <c r="R2409" i="3" s="1"/>
  <c r="R2410" i="3"/>
  <c r="S2410" i="3"/>
  <c r="S2411" i="3"/>
  <c r="R2411" i="3" s="1"/>
  <c r="R2412" i="3"/>
  <c r="S2412" i="3"/>
  <c r="S2413" i="3"/>
  <c r="R2413" i="3" s="1"/>
  <c r="S2414" i="3"/>
  <c r="R2414" i="3" s="1"/>
  <c r="R2415" i="3"/>
  <c r="S2415" i="3"/>
  <c r="R2416" i="3"/>
  <c r="S2416" i="3"/>
  <c r="S2417" i="3"/>
  <c r="R2417" i="3" s="1"/>
  <c r="R2418" i="3"/>
  <c r="S2418" i="3"/>
  <c r="R2419" i="3"/>
  <c r="S2419" i="3"/>
  <c r="S2420" i="3"/>
  <c r="R2420" i="3" s="1"/>
  <c r="S2421" i="3"/>
  <c r="R2421" i="3" s="1"/>
  <c r="S2422" i="3"/>
  <c r="R2422" i="3" s="1"/>
  <c r="S2423" i="3"/>
  <c r="R2423" i="3" s="1"/>
  <c r="R2424" i="3"/>
  <c r="S2424" i="3"/>
  <c r="S2425" i="3"/>
  <c r="R2425" i="3" s="1"/>
  <c r="R2426" i="3"/>
  <c r="S2426" i="3"/>
  <c r="R2427" i="3"/>
  <c r="S2427" i="3"/>
  <c r="R2428" i="3"/>
  <c r="S2428" i="3"/>
  <c r="S2429" i="3"/>
  <c r="R2429" i="3" s="1"/>
  <c r="R2430" i="3"/>
  <c r="S2430" i="3"/>
  <c r="S2431" i="3"/>
  <c r="R2431" i="3" s="1"/>
  <c r="R2432" i="3"/>
  <c r="S2432" i="3"/>
  <c r="S2433" i="3"/>
  <c r="R2433" i="3" s="1"/>
  <c r="S2434" i="3"/>
  <c r="R2434" i="3" s="1"/>
  <c r="R2435" i="3"/>
  <c r="S2435" i="3"/>
  <c r="S2436" i="3"/>
  <c r="R2436" i="3" s="1"/>
  <c r="S2437" i="3"/>
  <c r="R2437" i="3" s="1"/>
  <c r="R2438" i="3"/>
  <c r="S2438" i="3"/>
  <c r="R2439" i="3"/>
  <c r="S2439" i="3"/>
  <c r="S2440" i="3"/>
  <c r="R2440" i="3" s="1"/>
  <c r="S2441" i="3"/>
  <c r="R2441" i="3" s="1"/>
  <c r="R2442" i="3"/>
  <c r="S2442" i="3"/>
  <c r="S2443" i="3"/>
  <c r="R2443" i="3" s="1"/>
  <c r="R2444" i="3"/>
  <c r="S2444" i="3"/>
  <c r="S2445" i="3"/>
  <c r="R2445" i="3" s="1"/>
  <c r="R2446" i="3"/>
  <c r="S2446" i="3"/>
  <c r="R2447" i="3"/>
  <c r="S2447" i="3"/>
  <c r="R2448" i="3"/>
  <c r="S2448" i="3"/>
  <c r="S2449" i="3"/>
  <c r="R2449" i="3" s="1"/>
  <c r="S2450" i="3"/>
  <c r="R2450" i="3" s="1"/>
  <c r="R2451" i="3"/>
  <c r="S2451" i="3"/>
  <c r="S2452" i="3"/>
  <c r="R2452" i="3" s="1"/>
  <c r="S2453" i="3"/>
  <c r="R2453" i="3" s="1"/>
  <c r="S2454" i="3"/>
  <c r="R2454" i="3" s="1"/>
  <c r="S2455" i="3"/>
  <c r="R2455" i="3" s="1"/>
  <c r="R2456" i="3"/>
  <c r="S2456" i="3"/>
  <c r="S2457" i="3"/>
  <c r="R2457" i="3" s="1"/>
  <c r="R2458" i="3"/>
  <c r="S2458" i="3"/>
  <c r="R2459" i="3"/>
  <c r="S2459" i="3"/>
  <c r="R2460" i="3"/>
  <c r="S2460" i="3"/>
  <c r="S2461" i="3"/>
  <c r="R2461" i="3" s="1"/>
  <c r="R2462" i="3"/>
  <c r="S2462" i="3"/>
  <c r="S2463" i="3"/>
  <c r="R2463" i="3" s="1"/>
  <c r="R2464" i="3"/>
  <c r="S2464" i="3"/>
  <c r="S2465" i="3"/>
  <c r="R2465" i="3" s="1"/>
  <c r="S2466" i="3"/>
  <c r="R2466" i="3" s="1"/>
  <c r="R2467" i="3"/>
  <c r="S2467" i="3"/>
  <c r="R2468" i="3"/>
  <c r="S2468" i="3"/>
  <c r="S2469" i="3"/>
  <c r="R2469" i="3" s="1"/>
  <c r="R2470" i="3"/>
  <c r="S2470" i="3"/>
  <c r="R2471" i="3"/>
  <c r="S2471" i="3"/>
  <c r="S2472" i="3"/>
  <c r="R2472" i="3" s="1"/>
  <c r="S2473" i="3"/>
  <c r="R2473" i="3" s="1"/>
  <c r="R2474" i="3"/>
  <c r="S2474" i="3"/>
  <c r="S2475" i="3"/>
  <c r="R2475" i="3" s="1"/>
  <c r="R2476" i="3"/>
  <c r="S2476" i="3"/>
  <c r="S2477" i="3"/>
  <c r="R2477" i="3" s="1"/>
  <c r="S2478" i="3"/>
  <c r="R2478" i="3" s="1"/>
  <c r="R2479" i="3"/>
  <c r="S2479" i="3"/>
  <c r="R2480" i="3"/>
  <c r="S2480" i="3"/>
  <c r="S2481" i="3"/>
  <c r="R2481" i="3" s="1"/>
  <c r="R2482" i="3"/>
  <c r="S2482" i="3"/>
  <c r="R2483" i="3"/>
  <c r="S2483" i="3"/>
  <c r="S2484" i="3"/>
  <c r="R2484" i="3" s="1"/>
  <c r="S2485" i="3"/>
  <c r="R2485" i="3" s="1"/>
  <c r="S2486" i="3"/>
  <c r="R2486" i="3" s="1"/>
  <c r="R2487" i="3"/>
  <c r="S2487" i="3"/>
  <c r="R2488" i="3"/>
  <c r="S2488" i="3"/>
  <c r="S2489" i="3"/>
  <c r="R2489" i="3" s="1"/>
  <c r="R2490" i="3"/>
  <c r="S2490" i="3"/>
  <c r="S2491" i="3"/>
  <c r="R2491" i="3" s="1"/>
  <c r="R2492" i="3"/>
  <c r="S2492" i="3"/>
  <c r="S2493" i="3"/>
  <c r="R2493" i="3" s="1"/>
  <c r="R2494" i="3"/>
  <c r="S2494" i="3"/>
  <c r="S2495" i="3"/>
  <c r="R2495" i="3" s="1"/>
  <c r="S2496" i="3"/>
  <c r="R2496" i="3" s="1"/>
  <c r="S2497" i="3"/>
  <c r="R2497" i="3" s="1"/>
  <c r="S2498" i="3"/>
  <c r="R2498" i="3" s="1"/>
  <c r="R2499" i="3"/>
  <c r="S2499" i="3"/>
  <c r="R2500" i="3"/>
  <c r="S2500" i="3"/>
  <c r="S2501" i="3"/>
  <c r="R2501" i="3" s="1"/>
  <c r="R2502" i="3"/>
  <c r="S2502" i="3"/>
  <c r="R2503" i="3"/>
  <c r="S2503" i="3"/>
  <c r="S2504" i="3"/>
  <c r="R2504" i="3" s="1"/>
  <c r="S2505" i="3"/>
  <c r="R2505" i="3" s="1"/>
  <c r="R2506" i="3"/>
  <c r="S2506" i="3"/>
  <c r="S2507" i="3"/>
  <c r="R2507" i="3" s="1"/>
  <c r="R2508" i="3"/>
  <c r="S2508" i="3"/>
  <c r="S2509" i="3"/>
  <c r="R2509" i="3" s="1"/>
  <c r="S2510" i="3"/>
  <c r="R2510" i="3" s="1"/>
  <c r="R2511" i="3"/>
  <c r="S2511" i="3"/>
  <c r="R2512" i="3"/>
  <c r="S2512" i="3"/>
  <c r="S2513" i="3"/>
  <c r="R2513" i="3" s="1"/>
  <c r="R2514" i="3"/>
  <c r="S2514" i="3"/>
  <c r="R2515" i="3"/>
  <c r="S2515" i="3"/>
  <c r="S2516" i="3"/>
  <c r="R2516" i="3" s="1"/>
  <c r="S2517" i="3"/>
  <c r="R2517" i="3" s="1"/>
  <c r="S2518" i="3"/>
  <c r="R2518" i="3" s="1"/>
  <c r="S2519" i="3"/>
  <c r="R2519" i="3" s="1"/>
  <c r="R2520" i="3"/>
  <c r="S2520" i="3"/>
  <c r="S2521" i="3"/>
  <c r="R2521" i="3" s="1"/>
  <c r="R2522" i="3"/>
  <c r="S2522" i="3"/>
  <c r="R2523" i="3"/>
  <c r="S2523" i="3"/>
  <c r="R2524" i="3"/>
  <c r="S2524" i="3"/>
  <c r="S2525" i="3"/>
  <c r="R2525" i="3" s="1"/>
  <c r="R2526" i="3"/>
  <c r="S2526" i="3"/>
  <c r="S2527" i="3"/>
  <c r="R2527" i="3" s="1"/>
  <c r="R2528" i="3"/>
  <c r="S2528" i="3"/>
  <c r="S2529" i="3"/>
  <c r="R2529" i="3" s="1"/>
  <c r="S2530" i="3"/>
  <c r="R2530" i="3" s="1"/>
  <c r="R2531" i="3"/>
  <c r="S2531" i="3"/>
  <c r="S2532" i="3"/>
  <c r="R2532" i="3" s="1"/>
  <c r="S2533" i="3"/>
  <c r="R2533" i="3" s="1"/>
  <c r="R2534" i="3"/>
  <c r="S2534" i="3"/>
  <c r="R2535" i="3"/>
  <c r="S2535" i="3"/>
  <c r="S2536" i="3"/>
  <c r="R2536" i="3" s="1"/>
  <c r="S2537" i="3"/>
  <c r="R2537" i="3" s="1"/>
  <c r="R2538" i="3"/>
  <c r="S2538" i="3"/>
  <c r="S2539" i="3"/>
  <c r="R2539" i="3" s="1"/>
  <c r="R2540" i="3"/>
  <c r="S2540" i="3"/>
  <c r="S2541" i="3"/>
  <c r="R2541" i="3" s="1"/>
  <c r="S2542" i="3"/>
  <c r="R2542" i="3" s="1"/>
  <c r="R2543" i="3"/>
  <c r="S2543" i="3"/>
  <c r="R2544" i="3"/>
  <c r="S2544" i="3"/>
  <c r="S2545" i="3"/>
  <c r="R2545" i="3" s="1"/>
  <c r="R2546" i="3"/>
  <c r="S2546" i="3"/>
  <c r="R2547" i="3"/>
  <c r="S2547" i="3"/>
  <c r="S2548" i="3"/>
  <c r="R2548" i="3" s="1"/>
  <c r="S2549" i="3"/>
  <c r="R2549" i="3" s="1"/>
  <c r="S2550" i="3"/>
  <c r="R2550" i="3" s="1"/>
  <c r="S2551" i="3"/>
  <c r="R2551" i="3" s="1"/>
  <c r="R2552" i="3"/>
  <c r="S2552" i="3"/>
  <c r="S2553" i="3"/>
  <c r="R2553" i="3" s="1"/>
  <c r="R2554" i="3"/>
  <c r="S2554" i="3"/>
  <c r="R2555" i="3"/>
  <c r="S2555" i="3"/>
  <c r="R2556" i="3"/>
  <c r="S2556" i="3"/>
  <c r="S2557" i="3"/>
  <c r="R2557" i="3" s="1"/>
  <c r="R2558" i="3"/>
  <c r="S2558" i="3"/>
  <c r="S2559" i="3"/>
  <c r="R2559" i="3" s="1"/>
  <c r="R2560" i="3"/>
  <c r="S2560" i="3"/>
  <c r="S2561" i="3"/>
  <c r="R2561" i="3" s="1"/>
  <c r="R2562" i="3"/>
  <c r="S2562" i="3"/>
  <c r="R2563" i="3"/>
  <c r="S2563" i="3"/>
  <c r="S2564" i="3"/>
  <c r="R2564" i="3" s="1"/>
  <c r="S2565" i="3"/>
  <c r="R2565" i="3" s="1"/>
  <c r="R2566" i="3"/>
  <c r="S2566" i="3"/>
  <c r="R2567" i="3"/>
  <c r="S2567" i="3"/>
  <c r="S2568" i="3"/>
  <c r="R2568" i="3" s="1"/>
  <c r="S2569" i="3"/>
  <c r="R2569" i="3" s="1"/>
  <c r="R2570" i="3"/>
  <c r="S2570" i="3"/>
  <c r="R2571" i="3"/>
  <c r="S2571" i="3"/>
  <c r="R2572" i="3"/>
  <c r="S2572" i="3"/>
  <c r="S2573" i="3"/>
  <c r="R2573" i="3" s="1"/>
  <c r="S2574" i="3"/>
  <c r="R2574" i="3" s="1"/>
  <c r="R2575" i="3"/>
  <c r="S2575" i="3"/>
  <c r="R2576" i="3"/>
  <c r="S2576" i="3"/>
  <c r="S2577" i="3"/>
  <c r="R2577" i="3" s="1"/>
  <c r="R2578" i="3"/>
  <c r="S2578" i="3"/>
  <c r="R2579" i="3"/>
  <c r="S2579" i="3"/>
  <c r="S2580" i="3"/>
  <c r="R2580" i="3" s="1"/>
  <c r="S2581" i="3"/>
  <c r="R2581" i="3" s="1"/>
  <c r="S2582" i="3"/>
  <c r="R2582" i="3" s="1"/>
  <c r="R2583" i="3"/>
  <c r="S2583" i="3"/>
  <c r="R2584" i="3"/>
  <c r="S2584" i="3"/>
  <c r="S2585" i="3"/>
  <c r="R2585" i="3" s="1"/>
  <c r="R2586" i="3"/>
  <c r="S2586" i="3"/>
  <c r="S2587" i="3"/>
  <c r="R2587" i="3" s="1"/>
  <c r="R2588" i="3"/>
  <c r="S2588" i="3"/>
  <c r="S2589" i="3"/>
  <c r="R2589" i="3" s="1"/>
  <c r="R2590" i="3"/>
  <c r="S2590" i="3"/>
  <c r="S2591" i="3"/>
  <c r="R2591" i="3" s="1"/>
  <c r="S2592" i="3"/>
  <c r="R2592" i="3" s="1"/>
  <c r="S2593" i="3"/>
  <c r="R2593" i="3" s="1"/>
  <c r="R2594" i="3"/>
  <c r="S2594" i="3"/>
  <c r="R2595" i="3"/>
  <c r="S2595" i="3"/>
  <c r="S2596" i="3"/>
  <c r="R2596" i="3" s="1"/>
  <c r="S2597" i="3"/>
  <c r="R2597" i="3" s="1"/>
  <c r="R2598" i="3"/>
  <c r="S2598" i="3"/>
  <c r="R2599" i="3"/>
  <c r="S2599" i="3"/>
  <c r="S2600" i="3"/>
  <c r="R2600" i="3" s="1"/>
  <c r="S2601" i="3"/>
  <c r="R2601" i="3" s="1"/>
  <c r="R2602" i="3"/>
  <c r="S2602" i="3"/>
  <c r="R2603" i="3"/>
  <c r="S2603" i="3"/>
  <c r="R2604" i="3"/>
  <c r="S2604" i="3"/>
  <c r="S2605" i="3"/>
  <c r="R2605" i="3" s="1"/>
  <c r="S2606" i="3"/>
  <c r="R2606" i="3" s="1"/>
  <c r="R2607" i="3"/>
  <c r="S2607" i="3"/>
  <c r="R2608" i="3"/>
  <c r="S2608" i="3"/>
  <c r="S2609" i="3"/>
  <c r="R2609" i="3" s="1"/>
  <c r="R2610" i="3"/>
  <c r="S2610" i="3"/>
  <c r="R2611" i="3"/>
  <c r="S2611" i="3"/>
  <c r="R2612" i="3"/>
  <c r="S2612" i="3"/>
  <c r="S2613" i="3"/>
  <c r="R2613" i="3" s="1"/>
  <c r="S2614" i="3"/>
  <c r="R2614" i="3" s="1"/>
  <c r="R2615" i="3"/>
  <c r="S2615" i="3"/>
  <c r="R2616" i="3"/>
  <c r="S2616" i="3"/>
  <c r="S2617" i="3"/>
  <c r="R2617" i="3" s="1"/>
  <c r="R2618" i="3"/>
  <c r="S2618" i="3"/>
  <c r="S2619" i="3"/>
  <c r="R2619" i="3" s="1"/>
  <c r="R2620" i="3"/>
  <c r="S2620" i="3"/>
  <c r="S2621" i="3"/>
  <c r="R2621" i="3" s="1"/>
  <c r="R2622" i="3"/>
  <c r="S2622" i="3"/>
  <c r="S2623" i="3"/>
  <c r="R2623" i="3" s="1"/>
  <c r="S2624" i="3"/>
  <c r="R2624" i="3" s="1"/>
  <c r="S2625" i="3"/>
  <c r="R2625" i="3" s="1"/>
  <c r="R2626" i="3"/>
  <c r="S2626" i="3"/>
  <c r="R2627" i="3"/>
  <c r="S2627" i="3"/>
  <c r="R2628" i="3"/>
  <c r="S2628" i="3"/>
  <c r="S2629" i="3"/>
  <c r="R2629" i="3" s="1"/>
  <c r="R2630" i="3"/>
  <c r="S2630" i="3"/>
  <c r="R2631" i="3"/>
  <c r="S2631" i="3"/>
  <c r="S2632" i="3"/>
  <c r="R2632" i="3" s="1"/>
  <c r="S2633" i="3"/>
  <c r="R2633" i="3" s="1"/>
  <c r="R2634" i="3"/>
  <c r="S2634" i="3"/>
  <c r="R2635" i="3"/>
  <c r="S2635" i="3"/>
  <c r="R2636" i="3"/>
  <c r="S2636" i="3"/>
  <c r="S2637" i="3"/>
  <c r="R2637" i="3" s="1"/>
  <c r="R2638" i="3"/>
  <c r="S2638" i="3"/>
  <c r="R2639" i="3"/>
  <c r="S2639" i="3"/>
  <c r="R2640" i="3"/>
  <c r="S2640" i="3"/>
  <c r="S2641" i="3"/>
  <c r="R2641" i="3" s="1"/>
  <c r="S2" i="3"/>
  <c r="R2" i="3" s="1"/>
  <c r="R2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43" i="2"/>
  <c r="R1044" i="2"/>
  <c r="R1045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5" i="2"/>
  <c r="R1206" i="2"/>
  <c r="R1207" i="2"/>
  <c r="R1208" i="2"/>
  <c r="R1209" i="2"/>
  <c r="R1210" i="2"/>
  <c r="R1211" i="2"/>
  <c r="R1212" i="2"/>
  <c r="R1213" i="2"/>
  <c r="R1214" i="2"/>
  <c r="R1215" i="2"/>
  <c r="R1216" i="2"/>
  <c r="R1217" i="2"/>
  <c r="R1218" i="2"/>
  <c r="R1219" i="2"/>
  <c r="R1220" i="2"/>
  <c r="R1221" i="2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R1235" i="2"/>
  <c r="R1236" i="2"/>
  <c r="R1237" i="2"/>
  <c r="R1238" i="2"/>
  <c r="R1239" i="2"/>
  <c r="R1240" i="2"/>
  <c r="R1241" i="2"/>
  <c r="R1242" i="2"/>
  <c r="R1243" i="2"/>
  <c r="R1244" i="2"/>
  <c r="R1245" i="2"/>
  <c r="R1246" i="2"/>
  <c r="R1247" i="2"/>
  <c r="R1248" i="2"/>
  <c r="R1249" i="2"/>
  <c r="R1250" i="2"/>
  <c r="R1251" i="2"/>
  <c r="R1252" i="2"/>
  <c r="R1253" i="2"/>
  <c r="R1254" i="2"/>
  <c r="R1255" i="2"/>
  <c r="R1256" i="2"/>
  <c r="R1257" i="2"/>
  <c r="R1258" i="2"/>
  <c r="R1259" i="2"/>
  <c r="R1260" i="2"/>
  <c r="R1261" i="2"/>
  <c r="R1262" i="2"/>
  <c r="R1263" i="2"/>
  <c r="R1264" i="2"/>
  <c r="R1265" i="2"/>
  <c r="R1266" i="2"/>
  <c r="R1267" i="2"/>
  <c r="R1268" i="2"/>
  <c r="R1269" i="2"/>
  <c r="R1270" i="2"/>
  <c r="R1271" i="2"/>
  <c r="R1272" i="2"/>
  <c r="R1273" i="2"/>
  <c r="R1274" i="2"/>
  <c r="R1275" i="2"/>
  <c r="R1276" i="2"/>
  <c r="R1277" i="2"/>
  <c r="R1278" i="2"/>
  <c r="R1279" i="2"/>
  <c r="R1280" i="2"/>
  <c r="R1281" i="2"/>
  <c r="R1282" i="2"/>
  <c r="R1283" i="2"/>
  <c r="R1284" i="2"/>
  <c r="R1285" i="2"/>
  <c r="R1286" i="2"/>
  <c r="R1287" i="2"/>
  <c r="R1288" i="2"/>
  <c r="R1289" i="2"/>
  <c r="R1290" i="2"/>
  <c r="R1291" i="2"/>
  <c r="R1292" i="2"/>
  <c r="R1293" i="2"/>
  <c r="R1294" i="2"/>
  <c r="R1295" i="2"/>
  <c r="R1296" i="2"/>
  <c r="R1297" i="2"/>
  <c r="R1298" i="2"/>
  <c r="R1299" i="2"/>
  <c r="R1300" i="2"/>
  <c r="R1301" i="2"/>
  <c r="R1302" i="2"/>
  <c r="R1303" i="2"/>
  <c r="R1304" i="2"/>
  <c r="R1305" i="2"/>
  <c r="R1306" i="2"/>
  <c r="R1307" i="2"/>
  <c r="R1308" i="2"/>
  <c r="R1309" i="2"/>
  <c r="R1310" i="2"/>
  <c r="R1311" i="2"/>
  <c r="R1312" i="2"/>
  <c r="R1313" i="2"/>
  <c r="R1314" i="2"/>
  <c r="R1315" i="2"/>
  <c r="R1316" i="2"/>
  <c r="R1317" i="2"/>
  <c r="R1318" i="2"/>
  <c r="R1319" i="2"/>
  <c r="R1320" i="2"/>
  <c r="R1321" i="2"/>
  <c r="R1322" i="2"/>
  <c r="R1323" i="2"/>
  <c r="R1324" i="2"/>
  <c r="R1325" i="2"/>
  <c r="R1326" i="2"/>
  <c r="R1327" i="2"/>
  <c r="R1328" i="2"/>
  <c r="R1329" i="2"/>
  <c r="R1330" i="2"/>
  <c r="R1331" i="2"/>
  <c r="R1332" i="2"/>
  <c r="R1333" i="2"/>
  <c r="R1334" i="2"/>
  <c r="R1335" i="2"/>
  <c r="R1336" i="2"/>
  <c r="R1337" i="2"/>
  <c r="R1338" i="2"/>
  <c r="R1339" i="2"/>
  <c r="R1340" i="2"/>
  <c r="R1341" i="2"/>
  <c r="R1342" i="2"/>
  <c r="R1343" i="2"/>
  <c r="R1344" i="2"/>
  <c r="R1345" i="2"/>
  <c r="R1346" i="2"/>
  <c r="R1347" i="2"/>
  <c r="R1348" i="2"/>
  <c r="R1349" i="2"/>
  <c r="R1350" i="2"/>
  <c r="R1351" i="2"/>
  <c r="R1352" i="2"/>
  <c r="R1353" i="2"/>
  <c r="R1354" i="2"/>
  <c r="R1355" i="2"/>
  <c r="R1356" i="2"/>
  <c r="R1357" i="2"/>
  <c r="R1358" i="2"/>
  <c r="R1359" i="2"/>
  <c r="R1360" i="2"/>
  <c r="R1361" i="2"/>
  <c r="R1362" i="2"/>
  <c r="R1363" i="2"/>
  <c r="R1364" i="2"/>
  <c r="R1365" i="2"/>
  <c r="R1366" i="2"/>
  <c r="R1367" i="2"/>
  <c r="R1368" i="2"/>
  <c r="R1369" i="2"/>
  <c r="R1370" i="2"/>
  <c r="R1371" i="2"/>
  <c r="R1372" i="2"/>
  <c r="R1373" i="2"/>
  <c r="R1374" i="2"/>
  <c r="R1375" i="2"/>
  <c r="R1376" i="2"/>
  <c r="R1377" i="2"/>
  <c r="R1378" i="2"/>
  <c r="R1379" i="2"/>
  <c r="R1380" i="2"/>
  <c r="R1381" i="2"/>
  <c r="R1382" i="2"/>
  <c r="R1383" i="2"/>
  <c r="R1384" i="2"/>
  <c r="R1385" i="2"/>
  <c r="R1386" i="2"/>
  <c r="R1387" i="2"/>
  <c r="R1388" i="2"/>
  <c r="R1389" i="2"/>
  <c r="R1390" i="2"/>
  <c r="R1391" i="2"/>
  <c r="R1392" i="2"/>
  <c r="R1393" i="2"/>
  <c r="R1394" i="2"/>
  <c r="R1395" i="2"/>
  <c r="R1396" i="2"/>
  <c r="R1397" i="2"/>
  <c r="R1398" i="2"/>
  <c r="R1399" i="2"/>
  <c r="R1400" i="2"/>
  <c r="R1401" i="2"/>
  <c r="R1402" i="2"/>
  <c r="R1403" i="2"/>
  <c r="R1404" i="2"/>
  <c r="R1405" i="2"/>
  <c r="R1406" i="2"/>
  <c r="R1407" i="2"/>
  <c r="R1408" i="2"/>
  <c r="R1409" i="2"/>
  <c r="R1410" i="2"/>
  <c r="R1411" i="2"/>
  <c r="R1412" i="2"/>
  <c r="R1413" i="2"/>
  <c r="R1414" i="2"/>
  <c r="R1415" i="2"/>
  <c r="R1416" i="2"/>
  <c r="R1417" i="2"/>
  <c r="R1418" i="2"/>
  <c r="R1419" i="2"/>
  <c r="R1420" i="2"/>
  <c r="R1421" i="2"/>
  <c r="R1422" i="2"/>
  <c r="R1423" i="2"/>
  <c r="R1424" i="2"/>
  <c r="R1425" i="2"/>
  <c r="R1426" i="2"/>
  <c r="R1427" i="2"/>
  <c r="R1428" i="2"/>
  <c r="R1429" i="2"/>
  <c r="R1430" i="2"/>
  <c r="R1431" i="2"/>
  <c r="R1432" i="2"/>
  <c r="R1433" i="2"/>
  <c r="R1434" i="2"/>
  <c r="R1435" i="2"/>
  <c r="R1436" i="2"/>
  <c r="R1437" i="2"/>
  <c r="R1438" i="2"/>
  <c r="R1439" i="2"/>
  <c r="R1440" i="2"/>
  <c r="R1441" i="2"/>
  <c r="R1442" i="2"/>
  <c r="R1443" i="2"/>
  <c r="R1444" i="2"/>
  <c r="R1445" i="2"/>
  <c r="R1446" i="2"/>
  <c r="R1447" i="2"/>
  <c r="R1448" i="2"/>
  <c r="R1449" i="2"/>
  <c r="R1450" i="2"/>
  <c r="R1451" i="2"/>
  <c r="R1452" i="2"/>
  <c r="R1453" i="2"/>
  <c r="R1454" i="2"/>
  <c r="R1455" i="2"/>
  <c r="R1456" i="2"/>
  <c r="R1457" i="2"/>
  <c r="R1458" i="2"/>
  <c r="R1459" i="2"/>
  <c r="R1460" i="2"/>
  <c r="R1461" i="2"/>
  <c r="R1462" i="2"/>
  <c r="R1463" i="2"/>
  <c r="R1464" i="2"/>
  <c r="R1465" i="2"/>
  <c r="R1466" i="2"/>
  <c r="R1467" i="2"/>
  <c r="R1468" i="2"/>
  <c r="R1469" i="2"/>
  <c r="R1470" i="2"/>
  <c r="R1471" i="2"/>
  <c r="R1472" i="2"/>
  <c r="R1473" i="2"/>
  <c r="R1474" i="2"/>
  <c r="R1475" i="2"/>
  <c r="R1476" i="2"/>
  <c r="R1477" i="2"/>
  <c r="R1478" i="2"/>
  <c r="R1479" i="2"/>
  <c r="R1480" i="2"/>
  <c r="R1481" i="2"/>
  <c r="R1482" i="2"/>
  <c r="R1483" i="2"/>
  <c r="R1484" i="2"/>
  <c r="R1485" i="2"/>
  <c r="R1486" i="2"/>
  <c r="R1487" i="2"/>
  <c r="R1488" i="2"/>
  <c r="R1489" i="2"/>
  <c r="R1490" i="2"/>
  <c r="R1491" i="2"/>
  <c r="R1492" i="2"/>
  <c r="R1493" i="2"/>
  <c r="R1494" i="2"/>
  <c r="R1495" i="2"/>
  <c r="R1496" i="2"/>
  <c r="R1497" i="2"/>
  <c r="R1498" i="2"/>
  <c r="R1499" i="2"/>
  <c r="R1500" i="2"/>
  <c r="R1501" i="2"/>
  <c r="R1502" i="2"/>
  <c r="R1503" i="2"/>
  <c r="R1504" i="2"/>
  <c r="R1505" i="2"/>
  <c r="R1506" i="2"/>
  <c r="R1507" i="2"/>
  <c r="R1508" i="2"/>
  <c r="R1509" i="2"/>
  <c r="R1510" i="2"/>
  <c r="R1511" i="2"/>
  <c r="R1512" i="2"/>
  <c r="R1513" i="2"/>
  <c r="R1514" i="2"/>
  <c r="R1515" i="2"/>
  <c r="R1516" i="2"/>
  <c r="R1517" i="2"/>
  <c r="R1518" i="2"/>
  <c r="R1519" i="2"/>
  <c r="R1520" i="2"/>
  <c r="R1521" i="2"/>
  <c r="R1522" i="2"/>
  <c r="R1523" i="2"/>
  <c r="R1524" i="2"/>
  <c r="R1525" i="2"/>
  <c r="R1526" i="2"/>
  <c r="R1527" i="2"/>
  <c r="R1528" i="2"/>
  <c r="R1529" i="2"/>
  <c r="R1530" i="2"/>
  <c r="R1531" i="2"/>
  <c r="R1532" i="2"/>
  <c r="R1533" i="2"/>
  <c r="R1534" i="2"/>
  <c r="R1535" i="2"/>
  <c r="R1536" i="2"/>
  <c r="R1537" i="2"/>
  <c r="R1538" i="2"/>
  <c r="R1539" i="2"/>
  <c r="R1540" i="2"/>
  <c r="R1541" i="2"/>
  <c r="R1542" i="2"/>
  <c r="R1543" i="2"/>
  <c r="R1544" i="2"/>
  <c r="R1545" i="2"/>
  <c r="R1546" i="2"/>
  <c r="R1547" i="2"/>
  <c r="R1548" i="2"/>
  <c r="R1549" i="2"/>
  <c r="R1550" i="2"/>
  <c r="R1551" i="2"/>
  <c r="R1552" i="2"/>
  <c r="R1553" i="2"/>
  <c r="R1554" i="2"/>
  <c r="R1555" i="2"/>
  <c r="R1556" i="2"/>
  <c r="R1557" i="2"/>
  <c r="R1558" i="2"/>
  <c r="R1559" i="2"/>
  <c r="R1560" i="2"/>
  <c r="R1561" i="2"/>
  <c r="R1562" i="2"/>
  <c r="R1563" i="2"/>
  <c r="R1564" i="2"/>
  <c r="R1565" i="2"/>
  <c r="R1566" i="2"/>
  <c r="R1567" i="2"/>
  <c r="R1568" i="2"/>
  <c r="R1569" i="2"/>
  <c r="R1570" i="2"/>
  <c r="R1571" i="2"/>
  <c r="R1572" i="2"/>
  <c r="R1573" i="2"/>
  <c r="R1574" i="2"/>
  <c r="R1575" i="2"/>
  <c r="R1576" i="2"/>
  <c r="R1577" i="2"/>
  <c r="R1578" i="2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4" i="2"/>
  <c r="R2075" i="2"/>
  <c r="R2076" i="2"/>
  <c r="R2077" i="2"/>
  <c r="R2078" i="2"/>
  <c r="R2079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139" i="2"/>
  <c r="R2140" i="2"/>
  <c r="R2141" i="2"/>
  <c r="R2142" i="2"/>
  <c r="R2143" i="2"/>
  <c r="R2144" i="2"/>
  <c r="R2145" i="2"/>
  <c r="R2146" i="2"/>
  <c r="R2147" i="2"/>
  <c r="R2148" i="2"/>
  <c r="R2149" i="2"/>
  <c r="R2150" i="2"/>
  <c r="R2151" i="2"/>
  <c r="R2152" i="2"/>
  <c r="R2153" i="2"/>
  <c r="R2154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2195" i="2"/>
  <c r="R2196" i="2"/>
  <c r="R2197" i="2"/>
  <c r="R2198" i="2"/>
  <c r="R2199" i="2"/>
  <c r="R2200" i="2"/>
  <c r="R2201" i="2"/>
  <c r="R2202" i="2"/>
  <c r="R2203" i="2"/>
  <c r="R2204" i="2"/>
  <c r="R2205" i="2"/>
  <c r="R2206" i="2"/>
  <c r="R2207" i="2"/>
  <c r="R2208" i="2"/>
  <c r="R2209" i="2"/>
  <c r="R2210" i="2"/>
  <c r="R2211" i="2"/>
  <c r="R2212" i="2"/>
  <c r="R2213" i="2"/>
  <c r="R2214" i="2"/>
  <c r="R2215" i="2"/>
  <c r="R2216" i="2"/>
  <c r="R2217" i="2"/>
  <c r="R2218" i="2"/>
  <c r="R2219" i="2"/>
  <c r="R2220" i="2"/>
  <c r="R2221" i="2"/>
  <c r="R2222" i="2"/>
  <c r="R2223" i="2"/>
  <c r="R2224" i="2"/>
  <c r="R2225" i="2"/>
  <c r="R2226" i="2"/>
  <c r="R2227" i="2"/>
  <c r="R2228" i="2"/>
  <c r="R2229" i="2"/>
  <c r="R2230" i="2"/>
  <c r="R2231" i="2"/>
  <c r="R2232" i="2"/>
  <c r="R2233" i="2"/>
  <c r="R2234" i="2"/>
  <c r="R2235" i="2"/>
  <c r="R2236" i="2"/>
  <c r="R2237" i="2"/>
  <c r="R2238" i="2"/>
  <c r="R2239" i="2"/>
  <c r="R2240" i="2"/>
  <c r="R2241" i="2"/>
  <c r="R2242" i="2"/>
  <c r="R2243" i="2"/>
  <c r="R2244" i="2"/>
  <c r="R2245" i="2"/>
  <c r="R2246" i="2"/>
  <c r="R2247" i="2"/>
  <c r="R2248" i="2"/>
  <c r="R2249" i="2"/>
  <c r="R2250" i="2"/>
  <c r="R2251" i="2"/>
  <c r="R2252" i="2"/>
  <c r="R2253" i="2"/>
  <c r="R2254" i="2"/>
  <c r="R2255" i="2"/>
  <c r="R2256" i="2"/>
  <c r="R2257" i="2"/>
  <c r="R2258" i="2"/>
  <c r="R2259" i="2"/>
  <c r="R2260" i="2"/>
  <c r="R2261" i="2"/>
  <c r="R2262" i="2"/>
  <c r="R2263" i="2"/>
  <c r="R2264" i="2"/>
  <c r="R2265" i="2"/>
  <c r="R2266" i="2"/>
  <c r="R2267" i="2"/>
  <c r="R2268" i="2"/>
  <c r="R2269" i="2"/>
  <c r="R2270" i="2"/>
  <c r="R2271" i="2"/>
  <c r="R2272" i="2"/>
  <c r="R2273" i="2"/>
  <c r="R2274" i="2"/>
  <c r="R2275" i="2"/>
  <c r="R2276" i="2"/>
  <c r="R2277" i="2"/>
  <c r="R2278" i="2"/>
  <c r="R2279" i="2"/>
  <c r="R2280" i="2"/>
  <c r="R2281" i="2"/>
  <c r="R2282" i="2"/>
  <c r="R2283" i="2"/>
  <c r="R2284" i="2"/>
  <c r="R2285" i="2"/>
  <c r="R2286" i="2"/>
  <c r="R2287" i="2"/>
  <c r="R2288" i="2"/>
  <c r="R2289" i="2"/>
  <c r="R2290" i="2"/>
  <c r="R2291" i="2"/>
  <c r="R2292" i="2"/>
  <c r="R2293" i="2"/>
  <c r="R2294" i="2"/>
  <c r="R2295" i="2"/>
  <c r="R2296" i="2"/>
  <c r="R2297" i="2"/>
  <c r="R2298" i="2"/>
  <c r="R2299" i="2"/>
  <c r="R2300" i="2"/>
  <c r="R2301" i="2"/>
  <c r="R2302" i="2"/>
  <c r="R2303" i="2"/>
  <c r="R2304" i="2"/>
  <c r="R2305" i="2"/>
  <c r="R2306" i="2"/>
  <c r="R2307" i="2"/>
  <c r="R2308" i="2"/>
  <c r="R2309" i="2"/>
  <c r="R2310" i="2"/>
  <c r="R2311" i="2"/>
  <c r="R2312" i="2"/>
  <c r="R2313" i="2"/>
  <c r="R2314" i="2"/>
  <c r="R2315" i="2"/>
  <c r="R2316" i="2"/>
  <c r="R2317" i="2"/>
  <c r="R2318" i="2"/>
  <c r="R2319" i="2"/>
  <c r="R2320" i="2"/>
  <c r="R2321" i="2"/>
  <c r="R2322" i="2"/>
  <c r="R2323" i="2"/>
  <c r="R2324" i="2"/>
  <c r="R2325" i="2"/>
  <c r="R2326" i="2"/>
  <c r="R2327" i="2"/>
  <c r="R2328" i="2"/>
  <c r="R2329" i="2"/>
  <c r="R2330" i="2"/>
  <c r="R2331" i="2"/>
  <c r="R2332" i="2"/>
  <c r="R2333" i="2"/>
  <c r="R2334" i="2"/>
  <c r="R2335" i="2"/>
  <c r="R2336" i="2"/>
  <c r="R2337" i="2"/>
  <c r="R2338" i="2"/>
  <c r="R2339" i="2"/>
  <c r="R2340" i="2"/>
  <c r="R2341" i="2"/>
  <c r="R2342" i="2"/>
  <c r="R2343" i="2"/>
  <c r="R2344" i="2"/>
  <c r="R2345" i="2"/>
  <c r="R2346" i="2"/>
  <c r="R2347" i="2"/>
  <c r="R2348" i="2"/>
  <c r="R2349" i="2"/>
  <c r="R2350" i="2"/>
  <c r="R2351" i="2"/>
  <c r="R2352" i="2"/>
  <c r="R2353" i="2"/>
  <c r="R2354" i="2"/>
  <c r="R2355" i="2"/>
  <c r="R2356" i="2"/>
  <c r="R2357" i="2"/>
  <c r="R2358" i="2"/>
  <c r="R2359" i="2"/>
  <c r="R2360" i="2"/>
  <c r="R2361" i="2"/>
  <c r="R2362" i="2"/>
  <c r="R2363" i="2"/>
  <c r="R2364" i="2"/>
  <c r="R2365" i="2"/>
  <c r="R2366" i="2"/>
  <c r="R2367" i="2"/>
  <c r="R2368" i="2"/>
  <c r="R2369" i="2"/>
  <c r="R2370" i="2"/>
  <c r="R2371" i="2"/>
  <c r="R2372" i="2"/>
  <c r="R2373" i="2"/>
  <c r="R2374" i="2"/>
  <c r="R2375" i="2"/>
  <c r="R2376" i="2"/>
  <c r="R2377" i="2"/>
  <c r="R2378" i="2"/>
  <c r="R2379" i="2"/>
  <c r="R2380" i="2"/>
  <c r="R2381" i="2"/>
  <c r="R2382" i="2"/>
  <c r="R2383" i="2"/>
  <c r="R2384" i="2"/>
  <c r="R2385" i="2"/>
  <c r="R2386" i="2"/>
  <c r="R2387" i="2"/>
  <c r="R2388" i="2"/>
  <c r="R2389" i="2"/>
  <c r="R2390" i="2"/>
  <c r="R2391" i="2"/>
  <c r="R2392" i="2"/>
  <c r="R2393" i="2"/>
  <c r="R2394" i="2"/>
  <c r="R2395" i="2"/>
  <c r="R2396" i="2"/>
  <c r="R2397" i="2"/>
  <c r="R2398" i="2"/>
  <c r="R2399" i="2"/>
  <c r="R2400" i="2"/>
  <c r="R2401" i="2"/>
  <c r="R2402" i="2"/>
  <c r="R2403" i="2"/>
  <c r="R2404" i="2"/>
  <c r="R2405" i="2"/>
  <c r="R2406" i="2"/>
  <c r="R2407" i="2"/>
  <c r="R2408" i="2"/>
  <c r="R2409" i="2"/>
  <c r="R2410" i="2"/>
  <c r="R2411" i="2"/>
  <c r="R2412" i="2"/>
  <c r="R2413" i="2"/>
  <c r="R2414" i="2"/>
  <c r="R2415" i="2"/>
  <c r="R2416" i="2"/>
  <c r="R2417" i="2"/>
  <c r="R2418" i="2"/>
  <c r="R2419" i="2"/>
  <c r="R2420" i="2"/>
  <c r="R2421" i="2"/>
  <c r="R2422" i="2"/>
  <c r="R2423" i="2"/>
  <c r="R2424" i="2"/>
  <c r="R2425" i="2"/>
  <c r="R2426" i="2"/>
  <c r="R2427" i="2"/>
  <c r="R2428" i="2"/>
  <c r="R2429" i="2"/>
  <c r="R2430" i="2"/>
  <c r="R2431" i="2"/>
  <c r="R2432" i="2"/>
  <c r="R2433" i="2"/>
  <c r="R2434" i="2"/>
  <c r="R2435" i="2"/>
  <c r="R2436" i="2"/>
  <c r="R2437" i="2"/>
  <c r="R2438" i="2"/>
  <c r="R2439" i="2"/>
  <c r="R2440" i="2"/>
  <c r="R2441" i="2"/>
  <c r="R2442" i="2"/>
  <c r="R2443" i="2"/>
  <c r="R2444" i="2"/>
  <c r="R2445" i="2"/>
  <c r="R2446" i="2"/>
  <c r="R2447" i="2"/>
  <c r="R2448" i="2"/>
  <c r="R2449" i="2"/>
  <c r="R2450" i="2"/>
  <c r="R2451" i="2"/>
  <c r="R2452" i="2"/>
  <c r="R2453" i="2"/>
  <c r="R2454" i="2"/>
  <c r="R2455" i="2"/>
  <c r="R2456" i="2"/>
  <c r="R2457" i="2"/>
  <c r="R2458" i="2"/>
  <c r="R2459" i="2"/>
  <c r="R2460" i="2"/>
  <c r="R2461" i="2"/>
  <c r="R2462" i="2"/>
  <c r="R2463" i="2"/>
  <c r="R2464" i="2"/>
  <c r="R2465" i="2"/>
  <c r="R2466" i="2"/>
  <c r="R2467" i="2"/>
  <c r="R2468" i="2"/>
  <c r="R2469" i="2"/>
  <c r="R2470" i="2"/>
  <c r="R2471" i="2"/>
  <c r="R2472" i="2"/>
  <c r="R2473" i="2"/>
  <c r="R2474" i="2"/>
  <c r="R2475" i="2"/>
  <c r="R2476" i="2"/>
  <c r="R2477" i="2"/>
  <c r="R2478" i="2"/>
  <c r="R2479" i="2"/>
  <c r="R2480" i="2"/>
  <c r="R2481" i="2"/>
  <c r="R2482" i="2"/>
  <c r="R2483" i="2"/>
  <c r="R2484" i="2"/>
  <c r="R2485" i="2"/>
  <c r="R2486" i="2"/>
  <c r="R2487" i="2"/>
  <c r="R2488" i="2"/>
  <c r="R2489" i="2"/>
  <c r="R2490" i="2"/>
  <c r="R2491" i="2"/>
  <c r="R2492" i="2"/>
  <c r="R2493" i="2"/>
  <c r="R2494" i="2"/>
  <c r="R2495" i="2"/>
  <c r="R2496" i="2"/>
  <c r="R2497" i="2"/>
  <c r="R2498" i="2"/>
  <c r="R2499" i="2"/>
  <c r="R2500" i="2"/>
  <c r="R2501" i="2"/>
  <c r="R2502" i="2"/>
  <c r="R2503" i="2"/>
  <c r="R2504" i="2"/>
  <c r="R2505" i="2"/>
  <c r="R2506" i="2"/>
  <c r="R2507" i="2"/>
  <c r="R2508" i="2"/>
  <c r="R2509" i="2"/>
  <c r="R2510" i="2"/>
  <c r="R2511" i="2"/>
  <c r="R2512" i="2"/>
  <c r="R2513" i="2"/>
  <c r="R2514" i="2"/>
  <c r="R2515" i="2"/>
  <c r="R2516" i="2"/>
  <c r="R2517" i="2"/>
  <c r="R2518" i="2"/>
  <c r="R2519" i="2"/>
  <c r="R2520" i="2"/>
  <c r="R2521" i="2"/>
  <c r="R2522" i="2"/>
  <c r="R2523" i="2"/>
  <c r="R2524" i="2"/>
  <c r="R2525" i="2"/>
  <c r="R2526" i="2"/>
  <c r="R2527" i="2"/>
  <c r="R2528" i="2"/>
  <c r="R2529" i="2"/>
  <c r="R2530" i="2"/>
  <c r="R2531" i="2"/>
  <c r="R2532" i="2"/>
  <c r="R2533" i="2"/>
  <c r="R2534" i="2"/>
  <c r="R2535" i="2"/>
  <c r="R2536" i="2"/>
  <c r="R2537" i="2"/>
  <c r="R2538" i="2"/>
  <c r="R2539" i="2"/>
  <c r="R2540" i="2"/>
  <c r="R2541" i="2"/>
  <c r="R2542" i="2"/>
  <c r="R2543" i="2"/>
  <c r="R2544" i="2"/>
  <c r="R2545" i="2"/>
  <c r="R2546" i="2"/>
  <c r="R2547" i="2"/>
  <c r="R2548" i="2"/>
  <c r="R2549" i="2"/>
  <c r="R2550" i="2"/>
  <c r="R2551" i="2"/>
  <c r="R2552" i="2"/>
  <c r="R2553" i="2"/>
  <c r="R2554" i="2"/>
  <c r="R2555" i="2"/>
  <c r="R2556" i="2"/>
  <c r="R2557" i="2"/>
  <c r="R2558" i="2"/>
  <c r="R2559" i="2"/>
  <c r="R2560" i="2"/>
  <c r="R2561" i="2"/>
  <c r="R2562" i="2"/>
  <c r="R2563" i="2"/>
  <c r="R2564" i="2"/>
  <c r="R2565" i="2"/>
  <c r="R2566" i="2"/>
  <c r="R2567" i="2"/>
  <c r="R2568" i="2"/>
  <c r="R2569" i="2"/>
  <c r="R2570" i="2"/>
  <c r="R2571" i="2"/>
  <c r="R2572" i="2"/>
  <c r="R2573" i="2"/>
  <c r="R2574" i="2"/>
  <c r="R2575" i="2"/>
  <c r="R2576" i="2"/>
  <c r="R2577" i="2"/>
  <c r="R2578" i="2"/>
  <c r="R2579" i="2"/>
  <c r="R2580" i="2"/>
  <c r="R2581" i="2"/>
  <c r="R2582" i="2"/>
  <c r="R2583" i="2"/>
  <c r="R2584" i="2"/>
  <c r="R2585" i="2"/>
  <c r="R2586" i="2"/>
  <c r="R2587" i="2"/>
  <c r="R2588" i="2"/>
  <c r="R2589" i="2"/>
  <c r="R2590" i="2"/>
  <c r="R2591" i="2"/>
  <c r="R2592" i="2"/>
  <c r="R2593" i="2"/>
  <c r="R2594" i="2"/>
  <c r="R2595" i="2"/>
  <c r="R2596" i="2"/>
  <c r="R2597" i="2"/>
  <c r="R2598" i="2"/>
  <c r="R2599" i="2"/>
  <c r="R2600" i="2"/>
  <c r="R2601" i="2"/>
  <c r="R2602" i="2"/>
  <c r="R2603" i="2"/>
  <c r="R2604" i="2"/>
  <c r="R2605" i="2"/>
  <c r="R2606" i="2"/>
  <c r="R2607" i="2"/>
  <c r="R2608" i="2"/>
  <c r="R2609" i="2"/>
  <c r="R2610" i="2"/>
  <c r="R2611" i="2"/>
  <c r="R2612" i="2"/>
  <c r="R2613" i="2"/>
  <c r="R2614" i="2"/>
  <c r="R2615" i="2"/>
  <c r="R2616" i="2"/>
  <c r="R2617" i="2"/>
  <c r="R2618" i="2"/>
  <c r="R2619" i="2"/>
  <c r="R2620" i="2"/>
  <c r="R2621" i="2"/>
  <c r="R2622" i="2"/>
  <c r="R2623" i="2"/>
  <c r="R2624" i="2"/>
  <c r="R2625" i="2"/>
  <c r="R2626" i="2"/>
  <c r="R2627" i="2"/>
  <c r="R2628" i="2"/>
  <c r="R2629" i="2"/>
  <c r="R2630" i="2"/>
  <c r="R2631" i="2"/>
  <c r="R2632" i="2"/>
  <c r="R2633" i="2"/>
  <c r="R2634" i="2"/>
  <c r="R2635" i="2"/>
  <c r="R2636" i="2"/>
  <c r="R2637" i="2"/>
  <c r="R2638" i="2"/>
  <c r="R2639" i="2"/>
  <c r="R2640" i="2"/>
  <c r="R2641" i="2"/>
  <c r="R2642" i="2"/>
  <c r="R2643" i="2"/>
  <c r="R2644" i="2"/>
  <c r="R2645" i="2"/>
  <c r="R2646" i="2"/>
  <c r="R2647" i="2"/>
  <c r="R2648" i="2"/>
  <c r="R2649" i="2"/>
  <c r="R2650" i="2"/>
  <c r="R2651" i="2"/>
  <c r="R2652" i="2"/>
  <c r="R2653" i="2"/>
  <c r="R2654" i="2"/>
  <c r="R2655" i="2"/>
  <c r="R2656" i="2"/>
  <c r="R2657" i="2"/>
  <c r="R2658" i="2"/>
  <c r="R2659" i="2"/>
  <c r="R2660" i="2"/>
  <c r="R2661" i="2"/>
  <c r="R2662" i="2"/>
  <c r="R2663" i="2"/>
  <c r="R2664" i="2"/>
  <c r="R2665" i="2"/>
  <c r="R2666" i="2"/>
  <c r="R2667" i="2"/>
  <c r="R2668" i="2"/>
  <c r="R2669" i="2"/>
  <c r="R2670" i="2"/>
  <c r="R2671" i="2"/>
  <c r="R2672" i="2"/>
  <c r="R2673" i="2"/>
  <c r="R2674" i="2"/>
  <c r="R2675" i="2"/>
  <c r="R2676" i="2"/>
  <c r="R2677" i="2"/>
  <c r="R2678" i="2"/>
  <c r="R2679" i="2"/>
  <c r="R2680" i="2"/>
  <c r="R2681" i="2"/>
  <c r="R2682" i="2"/>
  <c r="R2683" i="2"/>
  <c r="R2684" i="2"/>
  <c r="R2685" i="2"/>
  <c r="R2686" i="2"/>
  <c r="R2687" i="2"/>
  <c r="R2688" i="2"/>
  <c r="R2689" i="2"/>
  <c r="R2690" i="2"/>
  <c r="R2691" i="2"/>
  <c r="R2692" i="2"/>
  <c r="R2693" i="2"/>
  <c r="R2694" i="2"/>
  <c r="R2695" i="2"/>
  <c r="R2696" i="2"/>
  <c r="R2697" i="2"/>
  <c r="R2698" i="2"/>
  <c r="R2699" i="2"/>
  <c r="R2700" i="2"/>
  <c r="R2701" i="2"/>
  <c r="R2702" i="2"/>
  <c r="R2703" i="2"/>
  <c r="R2704" i="2"/>
  <c r="R2705" i="2"/>
  <c r="R2706" i="2"/>
  <c r="R2707" i="2"/>
  <c r="R2708" i="2"/>
  <c r="R2709" i="2"/>
  <c r="R2710" i="2"/>
  <c r="R2711" i="2"/>
  <c r="R2712" i="2"/>
  <c r="R2713" i="2"/>
  <c r="R2714" i="2"/>
  <c r="R2715" i="2"/>
  <c r="R2716" i="2"/>
  <c r="R2717" i="2"/>
  <c r="R2718" i="2"/>
  <c r="R2719" i="2"/>
  <c r="R2720" i="2"/>
  <c r="R2721" i="2"/>
  <c r="R2722" i="2"/>
  <c r="R2723" i="2"/>
  <c r="R2724" i="2"/>
  <c r="R2725" i="2"/>
  <c r="R2726" i="2"/>
  <c r="R2727" i="2"/>
  <c r="R2728" i="2"/>
  <c r="R2729" i="2"/>
  <c r="R2730" i="2"/>
  <c r="R2731" i="2"/>
  <c r="R2732" i="2"/>
  <c r="R2733" i="2"/>
  <c r="R2734" i="2"/>
  <c r="R2735" i="2"/>
  <c r="R2736" i="2"/>
  <c r="R2737" i="2"/>
  <c r="R2738" i="2"/>
  <c r="R2739" i="2"/>
  <c r="R2740" i="2"/>
  <c r="R2741" i="2"/>
  <c r="R2742" i="2"/>
  <c r="R2743" i="2"/>
  <c r="R2744" i="2"/>
  <c r="R2745" i="2"/>
  <c r="R2746" i="2"/>
  <c r="R2747" i="2"/>
  <c r="R2748" i="2"/>
  <c r="R2749" i="2"/>
  <c r="R2750" i="2"/>
  <c r="R2751" i="2"/>
  <c r="R2752" i="2"/>
  <c r="R2753" i="2"/>
  <c r="R2754" i="2"/>
  <c r="R2755" i="2"/>
  <c r="R2756" i="2"/>
  <c r="R2757" i="2"/>
  <c r="R2758" i="2"/>
  <c r="R2759" i="2"/>
  <c r="R2760" i="2"/>
  <c r="R2761" i="2"/>
  <c r="R2762" i="2"/>
  <c r="R2763" i="2"/>
  <c r="R2764" i="2"/>
  <c r="R2765" i="2"/>
  <c r="R2766" i="2"/>
  <c r="R2767" i="2"/>
  <c r="R2768" i="2"/>
  <c r="R2769" i="2"/>
  <c r="R2770" i="2"/>
  <c r="R2771" i="2"/>
  <c r="R2772" i="2"/>
  <c r="R2773" i="2"/>
  <c r="R2774" i="2"/>
  <c r="R2775" i="2"/>
  <c r="R2776" i="2"/>
  <c r="R2777" i="2"/>
  <c r="R2778" i="2"/>
  <c r="R2779" i="2"/>
  <c r="R2780" i="2"/>
  <c r="R2781" i="2"/>
  <c r="R2782" i="2"/>
  <c r="R2783" i="2"/>
  <c r="R2784" i="2"/>
  <c r="R2785" i="2"/>
  <c r="R2786" i="2"/>
  <c r="R2787" i="2"/>
  <c r="R2788" i="2"/>
  <c r="R2789" i="2"/>
  <c r="R2790" i="2"/>
  <c r="R2791" i="2"/>
  <c r="R2792" i="2"/>
  <c r="R2793" i="2"/>
  <c r="R2794" i="2"/>
  <c r="R2795" i="2"/>
  <c r="R2796" i="2"/>
  <c r="R2797" i="2"/>
  <c r="R2798" i="2"/>
  <c r="R2799" i="2"/>
  <c r="R2800" i="2"/>
  <c r="R2801" i="2"/>
  <c r="R2802" i="2"/>
  <c r="R2803" i="2"/>
  <c r="R2804" i="2"/>
  <c r="R2805" i="2"/>
  <c r="R2806" i="2"/>
  <c r="R2807" i="2"/>
  <c r="R2808" i="2"/>
  <c r="R2809" i="2"/>
  <c r="R2810" i="2"/>
  <c r="R2811" i="2"/>
  <c r="R2812" i="2"/>
  <c r="R2813" i="2"/>
  <c r="R2814" i="2"/>
  <c r="R2815" i="2"/>
  <c r="R2816" i="2"/>
  <c r="R2817" i="2"/>
  <c r="R2818" i="2"/>
  <c r="R2819" i="2"/>
  <c r="R2820" i="2"/>
  <c r="R2821" i="2"/>
  <c r="R2822" i="2"/>
  <c r="R2823" i="2"/>
  <c r="R2824" i="2"/>
  <c r="R2825" i="2"/>
  <c r="R2826" i="2"/>
  <c r="R2827" i="2"/>
  <c r="R2828" i="2"/>
  <c r="R2829" i="2"/>
  <c r="R2830" i="2"/>
  <c r="R2831" i="2"/>
  <c r="R2832" i="2"/>
  <c r="R2833" i="2"/>
  <c r="R2834" i="2"/>
  <c r="R2835" i="2"/>
  <c r="R2836" i="2"/>
  <c r="R2837" i="2"/>
  <c r="R2838" i="2"/>
  <c r="R2839" i="2"/>
  <c r="R2840" i="2"/>
  <c r="R2841" i="2"/>
  <c r="R2842" i="2"/>
  <c r="R2843" i="2"/>
  <c r="R2844" i="2"/>
  <c r="R2845" i="2"/>
  <c r="R2846" i="2"/>
  <c r="R2847" i="2"/>
  <c r="R2848" i="2"/>
  <c r="R2849" i="2"/>
  <c r="R2850" i="2"/>
  <c r="R2851" i="2"/>
  <c r="R2852" i="2"/>
  <c r="R2853" i="2"/>
  <c r="R2854" i="2"/>
  <c r="R2855" i="2"/>
  <c r="R2856" i="2"/>
  <c r="R2857" i="2"/>
  <c r="R2858" i="2"/>
  <c r="R2859" i="2"/>
  <c r="R2860" i="2"/>
  <c r="R2861" i="2"/>
  <c r="R2862" i="2"/>
  <c r="R2863" i="2"/>
  <c r="R2864" i="2"/>
  <c r="R2865" i="2"/>
  <c r="R2866" i="2"/>
  <c r="R2867" i="2"/>
  <c r="R2868" i="2"/>
  <c r="R2869" i="2"/>
  <c r="R2870" i="2"/>
  <c r="R2871" i="2"/>
  <c r="R2872" i="2"/>
  <c r="R2873" i="2"/>
  <c r="R2874" i="2"/>
  <c r="R2875" i="2"/>
  <c r="R2876" i="2"/>
  <c r="R2877" i="2"/>
  <c r="R2878" i="2"/>
  <c r="R2879" i="2"/>
  <c r="R2880" i="2"/>
  <c r="R2881" i="2"/>
  <c r="R2882" i="2"/>
  <c r="R2883" i="2"/>
  <c r="R2884" i="2"/>
  <c r="R2885" i="2"/>
  <c r="R2886" i="2"/>
  <c r="R2887" i="2"/>
  <c r="R2888" i="2"/>
  <c r="R2889" i="2"/>
  <c r="R2890" i="2"/>
  <c r="R2891" i="2"/>
  <c r="R2892" i="2"/>
  <c r="R2893" i="2"/>
  <c r="R2894" i="2"/>
  <c r="R2895" i="2"/>
  <c r="R2896" i="2"/>
  <c r="R2897" i="2"/>
  <c r="R2898" i="2"/>
  <c r="R2899" i="2"/>
  <c r="R2900" i="2"/>
  <c r="R2901" i="2"/>
  <c r="R2902" i="2"/>
  <c r="R2903" i="2"/>
  <c r="R2904" i="2"/>
  <c r="R2905" i="2"/>
  <c r="R2906" i="2"/>
  <c r="R2907" i="2"/>
  <c r="R2908" i="2"/>
  <c r="R2909" i="2"/>
  <c r="R2910" i="2"/>
  <c r="R2911" i="2"/>
  <c r="R2912" i="2"/>
  <c r="R2913" i="2"/>
  <c r="R2914" i="2"/>
  <c r="R2915" i="2"/>
  <c r="R2916" i="2"/>
  <c r="R2917" i="2"/>
  <c r="R2918" i="2"/>
  <c r="R2919" i="2"/>
  <c r="R2920" i="2"/>
  <c r="R2921" i="2"/>
  <c r="R2922" i="2"/>
  <c r="R2923" i="2"/>
  <c r="R2924" i="2"/>
  <c r="R2925" i="2"/>
  <c r="R2926" i="2"/>
  <c r="R2927" i="2"/>
  <c r="R2928" i="2"/>
  <c r="R2929" i="2"/>
  <c r="R2930" i="2"/>
  <c r="R2931" i="2"/>
  <c r="R2932" i="2"/>
  <c r="R2933" i="2"/>
  <c r="R2934" i="2"/>
  <c r="R2935" i="2"/>
  <c r="R2936" i="2"/>
  <c r="R2937" i="2"/>
  <c r="R2938" i="2"/>
  <c r="R2939" i="2"/>
  <c r="R2940" i="2"/>
  <c r="R2941" i="2"/>
  <c r="R2942" i="2"/>
  <c r="R2943" i="2"/>
  <c r="R2944" i="2"/>
  <c r="R2945" i="2"/>
  <c r="R2946" i="2"/>
  <c r="R2947" i="2"/>
  <c r="R2948" i="2"/>
  <c r="R2949" i="2"/>
  <c r="R2950" i="2"/>
  <c r="R2951" i="2"/>
  <c r="R2952" i="2"/>
  <c r="R2953" i="2"/>
  <c r="R2954" i="2"/>
  <c r="R2955" i="2"/>
  <c r="R2956" i="2"/>
  <c r="R2957" i="2"/>
  <c r="R2958" i="2"/>
  <c r="R2959" i="2"/>
  <c r="R2960" i="2"/>
  <c r="R2961" i="2"/>
  <c r="R2962" i="2"/>
  <c r="R2963" i="2"/>
  <c r="R2964" i="2"/>
  <c r="R2965" i="2"/>
  <c r="R2966" i="2"/>
  <c r="R2967" i="2"/>
  <c r="R2968" i="2"/>
  <c r="R2969" i="2"/>
  <c r="R2970" i="2"/>
  <c r="R2971" i="2"/>
  <c r="R2972" i="2"/>
  <c r="R2973" i="2"/>
  <c r="R2974" i="2"/>
  <c r="R2975" i="2"/>
  <c r="R2976" i="2"/>
  <c r="R2977" i="2"/>
  <c r="R2978" i="2"/>
  <c r="R2979" i="2"/>
  <c r="R2980" i="2"/>
  <c r="R2981" i="2"/>
  <c r="R2982" i="2"/>
  <c r="R2983" i="2"/>
  <c r="R2984" i="2"/>
  <c r="R2985" i="2"/>
  <c r="R2986" i="2"/>
  <c r="R2987" i="2"/>
  <c r="R2988" i="2"/>
  <c r="R2989" i="2"/>
  <c r="R2990" i="2"/>
  <c r="R2991" i="2"/>
  <c r="R2992" i="2"/>
  <c r="R2993" i="2"/>
  <c r="R2994" i="2"/>
  <c r="R2995" i="2"/>
  <c r="R2996" i="2"/>
  <c r="R2997" i="2"/>
  <c r="R2998" i="2"/>
  <c r="R2999" i="2"/>
  <c r="R3000" i="2"/>
  <c r="R3001" i="2"/>
  <c r="R3002" i="2"/>
  <c r="R3003" i="2"/>
  <c r="R3004" i="2"/>
  <c r="R3005" i="2"/>
  <c r="R3006" i="2"/>
  <c r="R3007" i="2"/>
  <c r="R3008" i="2"/>
  <c r="R3009" i="2"/>
  <c r="R3010" i="2"/>
  <c r="R3011" i="2"/>
  <c r="R3012" i="2"/>
  <c r="R3013" i="2"/>
  <c r="R3014" i="2"/>
  <c r="R3015" i="2"/>
  <c r="R3016" i="2"/>
  <c r="R3017" i="2"/>
  <c r="R3018" i="2"/>
  <c r="R3019" i="2"/>
  <c r="R3020" i="2"/>
  <c r="R3021" i="2"/>
  <c r="R3022" i="2"/>
  <c r="R3023" i="2"/>
  <c r="R3024" i="2"/>
  <c r="R3025" i="2"/>
  <c r="R3026" i="2"/>
  <c r="R3027" i="2"/>
  <c r="R3028" i="2"/>
  <c r="R3029" i="2"/>
  <c r="R3030" i="2"/>
  <c r="R3031" i="2"/>
  <c r="R3032" i="2"/>
  <c r="R3033" i="2"/>
  <c r="R3034" i="2"/>
  <c r="R3035" i="2"/>
  <c r="R3036" i="2"/>
  <c r="R3037" i="2"/>
  <c r="R3038" i="2"/>
  <c r="R3039" i="2"/>
  <c r="R3040" i="2"/>
  <c r="R3041" i="2"/>
  <c r="R3042" i="2"/>
  <c r="R3043" i="2"/>
  <c r="R3044" i="2"/>
  <c r="R3045" i="2"/>
  <c r="R3046" i="2"/>
  <c r="R3047" i="2"/>
  <c r="R3048" i="2"/>
  <c r="R3049" i="2"/>
  <c r="R3050" i="2"/>
  <c r="R3051" i="2"/>
  <c r="R3052" i="2"/>
  <c r="R3053" i="2"/>
  <c r="R3054" i="2"/>
  <c r="R3055" i="2"/>
  <c r="R3056" i="2"/>
  <c r="R3057" i="2"/>
  <c r="R3058" i="2"/>
  <c r="R3059" i="2"/>
  <c r="R3060" i="2"/>
  <c r="R3061" i="2"/>
  <c r="R3062" i="2"/>
  <c r="R3063" i="2"/>
  <c r="R3064" i="2"/>
  <c r="R3065" i="2"/>
  <c r="R3066" i="2"/>
  <c r="R3067" i="2"/>
  <c r="R3068" i="2"/>
  <c r="R3069" i="2"/>
  <c r="R3070" i="2"/>
  <c r="R3071" i="2"/>
  <c r="R3072" i="2"/>
  <c r="R3073" i="2"/>
  <c r="R3074" i="2"/>
  <c r="R3075" i="2"/>
  <c r="R3076" i="2"/>
  <c r="R3077" i="2"/>
  <c r="R3078" i="2"/>
  <c r="R3079" i="2"/>
  <c r="R3080" i="2"/>
  <c r="R3081" i="2"/>
  <c r="R3082" i="2"/>
  <c r="R3083" i="2"/>
  <c r="R3084" i="2"/>
  <c r="R3085" i="2"/>
  <c r="R3086" i="2"/>
  <c r="R3087" i="2"/>
  <c r="R3088" i="2"/>
  <c r="R3089" i="2"/>
  <c r="R3090" i="2"/>
  <c r="R3091" i="2"/>
  <c r="R3092" i="2"/>
  <c r="R3093" i="2"/>
  <c r="R3094" i="2"/>
  <c r="R3095" i="2"/>
  <c r="R3096" i="2"/>
  <c r="R3097" i="2"/>
  <c r="R3098" i="2"/>
  <c r="R3099" i="2"/>
  <c r="R3100" i="2"/>
  <c r="R3101" i="2"/>
  <c r="R3102" i="2"/>
  <c r="R3103" i="2"/>
  <c r="R3104" i="2"/>
  <c r="R3105" i="2"/>
  <c r="R3106" i="2"/>
  <c r="R3107" i="2"/>
  <c r="R3108" i="2"/>
  <c r="R3109" i="2"/>
  <c r="R3110" i="2"/>
  <c r="R3111" i="2"/>
  <c r="R3112" i="2"/>
  <c r="R3113" i="2"/>
  <c r="R3114" i="2"/>
  <c r="R3115" i="2"/>
  <c r="R3116" i="2"/>
  <c r="R3117" i="2"/>
  <c r="R3118" i="2"/>
  <c r="R3119" i="2"/>
  <c r="R3120" i="2"/>
  <c r="R3121" i="2"/>
  <c r="R3122" i="2"/>
  <c r="R3123" i="2"/>
  <c r="R3124" i="2"/>
  <c r="R3125" i="2"/>
  <c r="R3126" i="2"/>
  <c r="R3127" i="2"/>
  <c r="R3128" i="2"/>
  <c r="R3129" i="2"/>
  <c r="R3130" i="2"/>
  <c r="R3131" i="2"/>
  <c r="R3132" i="2"/>
  <c r="R3133" i="2"/>
  <c r="R3134" i="2"/>
  <c r="R3135" i="2"/>
  <c r="R3136" i="2"/>
  <c r="R3137" i="2"/>
  <c r="R3138" i="2"/>
  <c r="R3139" i="2"/>
  <c r="R3140" i="2"/>
  <c r="R3141" i="2"/>
  <c r="R3142" i="2"/>
  <c r="R3143" i="2"/>
  <c r="R3144" i="2"/>
  <c r="R3145" i="2"/>
  <c r="R3146" i="2"/>
  <c r="R3147" i="2"/>
  <c r="R3148" i="2"/>
  <c r="R3149" i="2"/>
  <c r="R3150" i="2"/>
  <c r="R3151" i="2"/>
  <c r="R3152" i="2"/>
  <c r="R3153" i="2"/>
  <c r="R3154" i="2"/>
  <c r="R3155" i="2"/>
  <c r="R3156" i="2"/>
  <c r="R3157" i="2"/>
  <c r="R3158" i="2"/>
  <c r="R3159" i="2"/>
  <c r="R3160" i="2"/>
  <c r="R3161" i="2"/>
  <c r="R3162" i="2"/>
  <c r="R3163" i="2"/>
  <c r="R3164" i="2"/>
  <c r="R3165" i="2"/>
  <c r="R3166" i="2"/>
  <c r="R3167" i="2"/>
  <c r="R3168" i="2"/>
  <c r="R3169" i="2"/>
  <c r="R3170" i="2"/>
  <c r="R3171" i="2"/>
  <c r="R3172" i="2"/>
  <c r="R3173" i="2"/>
  <c r="R3174" i="2"/>
  <c r="R3175" i="2"/>
  <c r="R3176" i="2"/>
  <c r="R3177" i="2"/>
  <c r="R3178" i="2"/>
  <c r="R3179" i="2"/>
  <c r="R3180" i="2"/>
  <c r="R3181" i="2"/>
  <c r="R3182" i="2"/>
  <c r="R3183" i="2"/>
  <c r="R3184" i="2"/>
  <c r="R3185" i="2"/>
  <c r="R3186" i="2"/>
  <c r="R3187" i="2"/>
  <c r="R3188" i="2"/>
  <c r="R3189" i="2"/>
  <c r="R3190" i="2"/>
  <c r="R3191" i="2"/>
  <c r="R3192" i="2"/>
  <c r="R3193" i="2"/>
  <c r="R3194" i="2"/>
  <c r="R3195" i="2"/>
  <c r="R3196" i="2"/>
  <c r="R3197" i="2"/>
  <c r="R3198" i="2"/>
  <c r="R3199" i="2"/>
  <c r="R3200" i="2"/>
  <c r="R3201" i="2"/>
  <c r="R3202" i="2"/>
  <c r="R3203" i="2"/>
  <c r="R3204" i="2"/>
  <c r="R3205" i="2"/>
  <c r="R3206" i="2"/>
  <c r="R3207" i="2"/>
  <c r="R3208" i="2"/>
  <c r="R3209" i="2"/>
  <c r="R3210" i="2"/>
  <c r="R3211" i="2"/>
  <c r="R3212" i="2"/>
  <c r="R3213" i="2"/>
  <c r="R3214" i="2"/>
  <c r="R3215" i="2"/>
  <c r="R3216" i="2"/>
  <c r="R3217" i="2"/>
  <c r="R3218" i="2"/>
  <c r="R3219" i="2"/>
  <c r="R3220" i="2"/>
  <c r="R3221" i="2"/>
  <c r="R3222" i="2"/>
  <c r="R3223" i="2"/>
  <c r="R3224" i="2"/>
  <c r="R3225" i="2"/>
  <c r="R3226" i="2"/>
  <c r="R3227" i="2"/>
  <c r="R3228" i="2"/>
  <c r="R3229" i="2"/>
  <c r="R3230" i="2"/>
  <c r="R3231" i="2"/>
  <c r="R3232" i="2"/>
  <c r="R3233" i="2"/>
  <c r="R3234" i="2"/>
  <c r="R3235" i="2"/>
  <c r="R3236" i="2"/>
  <c r="R3237" i="2"/>
  <c r="R3238" i="2"/>
  <c r="R3239" i="2"/>
  <c r="R3240" i="2"/>
  <c r="R3241" i="2"/>
  <c r="R3242" i="2"/>
  <c r="R3243" i="2"/>
  <c r="R3244" i="2"/>
  <c r="R3245" i="2"/>
  <c r="R3246" i="2"/>
  <c r="R3247" i="2"/>
  <c r="R3248" i="2"/>
  <c r="R3249" i="2"/>
  <c r="R3250" i="2"/>
  <c r="R3251" i="2"/>
  <c r="R3252" i="2"/>
  <c r="R3253" i="2"/>
  <c r="R3254" i="2"/>
  <c r="R3255" i="2"/>
  <c r="R3256" i="2"/>
  <c r="R3257" i="2"/>
  <c r="R3258" i="2"/>
  <c r="R3259" i="2"/>
  <c r="R3260" i="2"/>
  <c r="R3261" i="2"/>
  <c r="R3262" i="2"/>
  <c r="R3263" i="2"/>
  <c r="R3264" i="2"/>
  <c r="R3265" i="2"/>
  <c r="R3266" i="2"/>
  <c r="R3267" i="2"/>
  <c r="R3268" i="2"/>
  <c r="R3269" i="2"/>
  <c r="R3270" i="2"/>
  <c r="R3271" i="2"/>
  <c r="R3272" i="2"/>
  <c r="R3273" i="2"/>
  <c r="R3274" i="2"/>
  <c r="R3275" i="2"/>
  <c r="R3276" i="2"/>
  <c r="R3277" i="2"/>
  <c r="R3278" i="2"/>
  <c r="R3279" i="2"/>
  <c r="R3280" i="2"/>
  <c r="R3281" i="2"/>
  <c r="R3282" i="2"/>
  <c r="R3283" i="2"/>
  <c r="R3284" i="2"/>
  <c r="R3285" i="2"/>
  <c r="R3286" i="2"/>
  <c r="R3287" i="2"/>
  <c r="R3288" i="2"/>
  <c r="R3289" i="2"/>
  <c r="R3290" i="2"/>
  <c r="R3291" i="2"/>
  <c r="R3292" i="2"/>
  <c r="R3293" i="2"/>
  <c r="R3294" i="2"/>
  <c r="R3295" i="2"/>
  <c r="R3296" i="2"/>
  <c r="R3297" i="2"/>
  <c r="R3298" i="2"/>
  <c r="R3299" i="2"/>
  <c r="R3300" i="2"/>
  <c r="R3301" i="2"/>
  <c r="R3302" i="2"/>
  <c r="R3303" i="2"/>
  <c r="R3304" i="2"/>
  <c r="R3305" i="2"/>
  <c r="R3306" i="2"/>
  <c r="R3307" i="2"/>
  <c r="R3308" i="2"/>
  <c r="R3309" i="2"/>
  <c r="R3310" i="2"/>
  <c r="R3311" i="2"/>
  <c r="R3312" i="2"/>
  <c r="R3313" i="2"/>
  <c r="R3314" i="2"/>
  <c r="R3315" i="2"/>
  <c r="R3316" i="2"/>
  <c r="R3317" i="2"/>
  <c r="R3318" i="2"/>
  <c r="R3319" i="2"/>
  <c r="R3320" i="2"/>
  <c r="R3321" i="2"/>
  <c r="R3322" i="2"/>
  <c r="R3323" i="2"/>
  <c r="R3324" i="2"/>
  <c r="R3325" i="2"/>
  <c r="R3326" i="2"/>
  <c r="R3327" i="2"/>
  <c r="R3328" i="2"/>
  <c r="R3329" i="2"/>
  <c r="R3330" i="2"/>
  <c r="R3331" i="2"/>
  <c r="R3332" i="2"/>
  <c r="R3333" i="2"/>
  <c r="R3334" i="2"/>
  <c r="R3335" i="2"/>
  <c r="R3336" i="2"/>
  <c r="R3337" i="2"/>
  <c r="R3338" i="2"/>
  <c r="R3339" i="2"/>
  <c r="R3340" i="2"/>
  <c r="R3341" i="2"/>
  <c r="R3342" i="2"/>
  <c r="R3343" i="2"/>
  <c r="R3344" i="2"/>
  <c r="R3345" i="2"/>
  <c r="R3346" i="2"/>
  <c r="R3347" i="2"/>
  <c r="R3348" i="2"/>
  <c r="R3349" i="2"/>
  <c r="R3350" i="2"/>
  <c r="R3351" i="2"/>
  <c r="R3352" i="2"/>
  <c r="R3353" i="2"/>
  <c r="R3354" i="2"/>
  <c r="R3355" i="2"/>
  <c r="R3356" i="2"/>
  <c r="R3357" i="2"/>
  <c r="R3358" i="2"/>
  <c r="R3359" i="2"/>
  <c r="R3360" i="2"/>
  <c r="R3361" i="2"/>
  <c r="R3362" i="2"/>
  <c r="R3363" i="2"/>
  <c r="R3364" i="2"/>
  <c r="R3365" i="2"/>
  <c r="R3366" i="2"/>
  <c r="R3367" i="2"/>
  <c r="R3368" i="2"/>
  <c r="R3369" i="2"/>
  <c r="R3370" i="2"/>
  <c r="R3371" i="2"/>
  <c r="R3372" i="2"/>
  <c r="R3373" i="2"/>
  <c r="R3374" i="2"/>
  <c r="R3375" i="2"/>
  <c r="R3376" i="2"/>
  <c r="R3377" i="2"/>
  <c r="R3378" i="2"/>
  <c r="R3379" i="2"/>
  <c r="R3380" i="2"/>
  <c r="R3381" i="2"/>
  <c r="R3382" i="2"/>
  <c r="R3383" i="2"/>
  <c r="R3384" i="2"/>
  <c r="R3385" i="2"/>
  <c r="R3386" i="2"/>
  <c r="R3387" i="2"/>
  <c r="R3388" i="2"/>
  <c r="R3389" i="2"/>
  <c r="R3390" i="2"/>
  <c r="R3391" i="2"/>
  <c r="R3392" i="2"/>
  <c r="R3393" i="2"/>
  <c r="R3394" i="2"/>
  <c r="R3395" i="2"/>
  <c r="R3396" i="2"/>
  <c r="R3397" i="2"/>
  <c r="R3398" i="2"/>
  <c r="R3399" i="2"/>
  <c r="R3400" i="2"/>
  <c r="R3401" i="2"/>
  <c r="R3402" i="2"/>
  <c r="R3403" i="2"/>
  <c r="R3404" i="2"/>
  <c r="R3405" i="2"/>
  <c r="R3406" i="2"/>
  <c r="R3407" i="2"/>
  <c r="R3408" i="2"/>
  <c r="R3409" i="2"/>
  <c r="R3410" i="2"/>
  <c r="R3411" i="2"/>
  <c r="R3412" i="2"/>
  <c r="R3413" i="2"/>
  <c r="R3414" i="2"/>
  <c r="R3415" i="2"/>
  <c r="R3416" i="2"/>
  <c r="R3417" i="2"/>
  <c r="R3418" i="2"/>
  <c r="R3419" i="2"/>
  <c r="R3420" i="2"/>
  <c r="R3421" i="2"/>
  <c r="R3422" i="2"/>
  <c r="R3423" i="2"/>
  <c r="R3424" i="2"/>
  <c r="R3425" i="2"/>
  <c r="R3426" i="2"/>
  <c r="R3427" i="2"/>
  <c r="R3428" i="2"/>
  <c r="R3429" i="2"/>
  <c r="R3430" i="2"/>
  <c r="R3431" i="2"/>
  <c r="R3432" i="2"/>
  <c r="R3433" i="2"/>
  <c r="R3434" i="2"/>
  <c r="R3435" i="2"/>
  <c r="R3436" i="2"/>
  <c r="R3437" i="2"/>
  <c r="R3438" i="2"/>
  <c r="R3439" i="2"/>
  <c r="R3440" i="2"/>
  <c r="R3441" i="2"/>
  <c r="R3442" i="2"/>
  <c r="R3443" i="2"/>
  <c r="R3444" i="2"/>
  <c r="R3445" i="2"/>
  <c r="R3446" i="2"/>
  <c r="R3447" i="2"/>
  <c r="R3448" i="2"/>
  <c r="R3449" i="2"/>
  <c r="R3450" i="2"/>
  <c r="R3451" i="2"/>
  <c r="R3452" i="2"/>
  <c r="R3453" i="2"/>
  <c r="R3454" i="2"/>
  <c r="R3455" i="2"/>
  <c r="R3456" i="2"/>
  <c r="R3457" i="2"/>
  <c r="R3458" i="2"/>
  <c r="R3459" i="2"/>
  <c r="R3460" i="2"/>
  <c r="R3461" i="2"/>
  <c r="R3462" i="2"/>
  <c r="R3463" i="2"/>
  <c r="R3464" i="2"/>
  <c r="R3465" i="2"/>
  <c r="R3466" i="2"/>
  <c r="R3467" i="2"/>
  <c r="R3468" i="2"/>
  <c r="R3469" i="2"/>
  <c r="R3470" i="2"/>
  <c r="R3471" i="2"/>
  <c r="R3472" i="2"/>
  <c r="R3473" i="2"/>
  <c r="R3474" i="2"/>
  <c r="R3475" i="2"/>
  <c r="R3476" i="2"/>
  <c r="R3477" i="2"/>
  <c r="R3478" i="2"/>
  <c r="R3479" i="2"/>
  <c r="R3480" i="2"/>
  <c r="R3481" i="2"/>
  <c r="R3482" i="2"/>
  <c r="R3483" i="2"/>
  <c r="R3484" i="2"/>
  <c r="R3485" i="2"/>
  <c r="R3486" i="2"/>
  <c r="R3487" i="2"/>
  <c r="R3488" i="2"/>
  <c r="R3489" i="2"/>
  <c r="R3490" i="2"/>
  <c r="R3491" i="2"/>
  <c r="R3492" i="2"/>
  <c r="R3493" i="2"/>
  <c r="R3494" i="2"/>
  <c r="R3495" i="2"/>
  <c r="R3496" i="2"/>
  <c r="R3497" i="2"/>
  <c r="R3498" i="2"/>
  <c r="R3499" i="2"/>
  <c r="R3500" i="2"/>
  <c r="R3501" i="2"/>
  <c r="R3502" i="2"/>
  <c r="R3503" i="2"/>
  <c r="R3504" i="2"/>
  <c r="R3505" i="2"/>
  <c r="R3506" i="2"/>
  <c r="R3507" i="2"/>
  <c r="R3508" i="2"/>
  <c r="R3509" i="2"/>
  <c r="R3510" i="2"/>
  <c r="R3511" i="2"/>
  <c r="R3512" i="2"/>
  <c r="R3513" i="2"/>
  <c r="R3514" i="2"/>
  <c r="R3515" i="2"/>
  <c r="R3516" i="2"/>
  <c r="R3517" i="2"/>
  <c r="R3518" i="2"/>
  <c r="R3519" i="2"/>
  <c r="R3520" i="2"/>
  <c r="R3521" i="2"/>
  <c r="R3522" i="2"/>
  <c r="R3523" i="2"/>
  <c r="R3524" i="2"/>
  <c r="R3525" i="2"/>
  <c r="R3526" i="2"/>
  <c r="R3527" i="2"/>
  <c r="R3528" i="2"/>
  <c r="R3529" i="2"/>
  <c r="R3530" i="2"/>
  <c r="R3531" i="2"/>
  <c r="R3532" i="2"/>
  <c r="R3533" i="2"/>
  <c r="R3534" i="2"/>
  <c r="R3535" i="2"/>
  <c r="R3536" i="2"/>
  <c r="R3537" i="2"/>
  <c r="R3538" i="2"/>
  <c r="R3539" i="2"/>
  <c r="R3540" i="2"/>
  <c r="R3541" i="2"/>
  <c r="R3542" i="2"/>
  <c r="R3543" i="2"/>
  <c r="R3544" i="2"/>
  <c r="R3545" i="2"/>
  <c r="R3546" i="2"/>
  <c r="R3547" i="2"/>
  <c r="R3548" i="2"/>
  <c r="R3549" i="2"/>
  <c r="R3550" i="2"/>
  <c r="R3551" i="2"/>
  <c r="R3552" i="2"/>
  <c r="R3553" i="2"/>
  <c r="R3554" i="2"/>
  <c r="R3555" i="2"/>
  <c r="R3556" i="2"/>
  <c r="R3557" i="2"/>
  <c r="R3558" i="2"/>
  <c r="R3559" i="2"/>
  <c r="R3560" i="2"/>
  <c r="R3561" i="2"/>
  <c r="R3562" i="2"/>
  <c r="R3563" i="2"/>
  <c r="R3564" i="2"/>
  <c r="R3565" i="2"/>
  <c r="R3566" i="2"/>
  <c r="R3567" i="2"/>
  <c r="R3568" i="2"/>
  <c r="R3569" i="2"/>
  <c r="R3570" i="2"/>
  <c r="R3571" i="2"/>
  <c r="R3572" i="2"/>
  <c r="R3573" i="2"/>
  <c r="R3574" i="2"/>
  <c r="R3575" i="2"/>
  <c r="R3576" i="2"/>
  <c r="R3577" i="2"/>
  <c r="R3578" i="2"/>
  <c r="R3579" i="2"/>
  <c r="R3580" i="2"/>
  <c r="R3581" i="2"/>
  <c r="R3582" i="2"/>
  <c r="R3583" i="2"/>
  <c r="R3584" i="2"/>
  <c r="R3585" i="2"/>
  <c r="R3586" i="2"/>
  <c r="R3587" i="2"/>
  <c r="R3588" i="2"/>
  <c r="R3589" i="2"/>
  <c r="R3590" i="2"/>
  <c r="R3591" i="2"/>
  <c r="R3592" i="2"/>
  <c r="R3593" i="2"/>
  <c r="R3594" i="2"/>
  <c r="R3595" i="2"/>
  <c r="R3596" i="2"/>
  <c r="R3597" i="2"/>
  <c r="R3598" i="2"/>
  <c r="R3599" i="2"/>
  <c r="R3600" i="2"/>
  <c r="R3601" i="2"/>
  <c r="R3602" i="2"/>
  <c r="R3603" i="2"/>
  <c r="R3604" i="2"/>
  <c r="R3605" i="2"/>
  <c r="R3606" i="2"/>
  <c r="R3607" i="2"/>
  <c r="R3608" i="2"/>
  <c r="R3609" i="2"/>
  <c r="R3610" i="2"/>
  <c r="R3611" i="2"/>
  <c r="R3612" i="2"/>
  <c r="R3613" i="2"/>
  <c r="R3614" i="2"/>
  <c r="R3615" i="2"/>
  <c r="R3616" i="2"/>
  <c r="R3617" i="2"/>
  <c r="R3618" i="2"/>
  <c r="R3619" i="2"/>
  <c r="R3620" i="2"/>
  <c r="R3621" i="2"/>
  <c r="R3622" i="2"/>
  <c r="R3623" i="2"/>
  <c r="R3624" i="2"/>
  <c r="R3625" i="2"/>
  <c r="R3626" i="2"/>
  <c r="R3627" i="2"/>
  <c r="R3628" i="2"/>
  <c r="R3629" i="2"/>
  <c r="R3630" i="2"/>
  <c r="R3631" i="2"/>
  <c r="R3632" i="2"/>
  <c r="R3633" i="2"/>
  <c r="R3634" i="2"/>
  <c r="R3635" i="2"/>
  <c r="R3636" i="2"/>
  <c r="R3637" i="2"/>
  <c r="R3638" i="2"/>
  <c r="R3639" i="2"/>
  <c r="R3640" i="2"/>
  <c r="R3641" i="2"/>
  <c r="R3642" i="2"/>
  <c r="R3643" i="2"/>
  <c r="R3644" i="2"/>
  <c r="R3645" i="2"/>
  <c r="R3646" i="2"/>
  <c r="R3647" i="2"/>
  <c r="R3648" i="2"/>
  <c r="R3649" i="2"/>
  <c r="R3650" i="2"/>
  <c r="R3651" i="2"/>
  <c r="R3652" i="2"/>
  <c r="R3653" i="2"/>
  <c r="R3654" i="2"/>
  <c r="R3655" i="2"/>
  <c r="R3656" i="2"/>
  <c r="R3657" i="2"/>
  <c r="R3658" i="2"/>
  <c r="R3659" i="2"/>
  <c r="R3660" i="2"/>
  <c r="R3661" i="2"/>
  <c r="R3662" i="2"/>
  <c r="R3663" i="2"/>
  <c r="R3664" i="2"/>
  <c r="R3665" i="2"/>
  <c r="R3666" i="2"/>
  <c r="R3667" i="2"/>
  <c r="R3668" i="2"/>
  <c r="R3669" i="2"/>
  <c r="R3670" i="2"/>
  <c r="R3671" i="2"/>
  <c r="R3672" i="2"/>
  <c r="R3673" i="2"/>
  <c r="R3674" i="2"/>
  <c r="R3675" i="2"/>
  <c r="R3676" i="2"/>
  <c r="R3677" i="2"/>
  <c r="R3678" i="2"/>
  <c r="R3679" i="2"/>
  <c r="R3680" i="2"/>
  <c r="R3681" i="2"/>
  <c r="R3682" i="2"/>
  <c r="R3683" i="2"/>
  <c r="R3684" i="2"/>
  <c r="R3685" i="2"/>
  <c r="R3686" i="2"/>
  <c r="R3687" i="2"/>
  <c r="R3688" i="2"/>
  <c r="R3689" i="2"/>
  <c r="R3690" i="2"/>
  <c r="R3691" i="2"/>
  <c r="R3692" i="2"/>
  <c r="R3693" i="2"/>
  <c r="R3694" i="2"/>
  <c r="R3695" i="2"/>
  <c r="R3696" i="2"/>
  <c r="R3697" i="2"/>
  <c r="R3698" i="2"/>
  <c r="R3699" i="2"/>
  <c r="R3700" i="2"/>
  <c r="R3701" i="2"/>
  <c r="R3702" i="2"/>
  <c r="R3703" i="2"/>
  <c r="R3704" i="2"/>
  <c r="R3705" i="2"/>
  <c r="R3706" i="2"/>
  <c r="R3707" i="2"/>
  <c r="R3708" i="2"/>
  <c r="R3709" i="2"/>
  <c r="R3710" i="2"/>
  <c r="R3711" i="2"/>
  <c r="R3712" i="2"/>
  <c r="R3713" i="2"/>
  <c r="R3714" i="2"/>
  <c r="R3715" i="2"/>
  <c r="R3716" i="2"/>
  <c r="R3717" i="2"/>
  <c r="R3718" i="2"/>
  <c r="R3719" i="2"/>
  <c r="R3720" i="2"/>
  <c r="R3721" i="2"/>
  <c r="R3722" i="2"/>
  <c r="R3723" i="2"/>
  <c r="R3724" i="2"/>
  <c r="R3725" i="2"/>
  <c r="R3726" i="2"/>
  <c r="R3727" i="2"/>
  <c r="R3728" i="2"/>
  <c r="R3729" i="2"/>
  <c r="R3730" i="2"/>
  <c r="R3731" i="2"/>
  <c r="R3732" i="2"/>
  <c r="R3733" i="2"/>
  <c r="R3734" i="2"/>
  <c r="R3735" i="2"/>
  <c r="R3736" i="2"/>
  <c r="R3737" i="2"/>
  <c r="R3738" i="2"/>
  <c r="R3739" i="2"/>
  <c r="R3740" i="2"/>
  <c r="R3741" i="2"/>
  <c r="R3742" i="2"/>
  <c r="R3743" i="2"/>
  <c r="R3744" i="2"/>
  <c r="R3745" i="2"/>
  <c r="R3746" i="2"/>
  <c r="R3747" i="2"/>
  <c r="R3748" i="2"/>
  <c r="R3749" i="2"/>
  <c r="R3750" i="2"/>
  <c r="R3751" i="2"/>
  <c r="R3752" i="2"/>
  <c r="R3753" i="2"/>
  <c r="R3754" i="2"/>
  <c r="R3755" i="2"/>
  <c r="R3756" i="2"/>
  <c r="R3757" i="2"/>
  <c r="R3758" i="2"/>
  <c r="R3759" i="2"/>
  <c r="R3760" i="2"/>
  <c r="R3761" i="2"/>
  <c r="R3762" i="2"/>
  <c r="R3763" i="2"/>
  <c r="R3764" i="2"/>
  <c r="R3765" i="2"/>
  <c r="R3766" i="2"/>
  <c r="R3767" i="2"/>
  <c r="R3768" i="2"/>
  <c r="R3769" i="2"/>
  <c r="R3770" i="2"/>
  <c r="R3771" i="2"/>
  <c r="R3772" i="2"/>
  <c r="R3773" i="2"/>
  <c r="R3774" i="2"/>
  <c r="R3775" i="2"/>
  <c r="R3776" i="2"/>
  <c r="R3777" i="2"/>
  <c r="R3778" i="2"/>
  <c r="R3779" i="2"/>
  <c r="R3780" i="2"/>
  <c r="R3781" i="2"/>
  <c r="R3782" i="2"/>
  <c r="R3783" i="2"/>
  <c r="R3784" i="2"/>
  <c r="R3785" i="2"/>
  <c r="R3786" i="2"/>
  <c r="R3787" i="2"/>
  <c r="R3788" i="2"/>
  <c r="R3789" i="2"/>
  <c r="R3790" i="2"/>
  <c r="R3791" i="2"/>
  <c r="R3792" i="2"/>
  <c r="R3793" i="2"/>
  <c r="R3794" i="2"/>
  <c r="R3795" i="2"/>
  <c r="R3796" i="2"/>
  <c r="R3797" i="2"/>
  <c r="R3798" i="2"/>
  <c r="R3799" i="2"/>
  <c r="R3800" i="2"/>
  <c r="R3801" i="2"/>
  <c r="R3802" i="2"/>
  <c r="R3803" i="2"/>
  <c r="R3804" i="2"/>
  <c r="R3805" i="2"/>
  <c r="R3806" i="2"/>
  <c r="R3807" i="2"/>
  <c r="R3808" i="2"/>
  <c r="R3809" i="2"/>
  <c r="R3810" i="2"/>
  <c r="R3811" i="2"/>
  <c r="R3812" i="2"/>
  <c r="R3813" i="2"/>
  <c r="R3814" i="2"/>
  <c r="R3815" i="2"/>
  <c r="R3816" i="2"/>
  <c r="R3817" i="2"/>
  <c r="R3818" i="2"/>
  <c r="R3819" i="2"/>
  <c r="R3820" i="2"/>
  <c r="R3821" i="2"/>
  <c r="R3822" i="2"/>
  <c r="R3823" i="2"/>
  <c r="R3824" i="2"/>
  <c r="R3825" i="2"/>
  <c r="R3826" i="2"/>
  <c r="R3827" i="2"/>
  <c r="R3828" i="2"/>
  <c r="R3829" i="2"/>
  <c r="R3830" i="2"/>
  <c r="R3831" i="2"/>
  <c r="R3832" i="2"/>
  <c r="R3833" i="2"/>
  <c r="R3834" i="2"/>
  <c r="R3835" i="2"/>
  <c r="R3836" i="2"/>
  <c r="R3837" i="2"/>
  <c r="R3838" i="2"/>
  <c r="R3839" i="2"/>
  <c r="R3840" i="2"/>
  <c r="R3841" i="2"/>
  <c r="R3842" i="2"/>
  <c r="R3843" i="2"/>
  <c r="R3844" i="2"/>
  <c r="R3845" i="2"/>
  <c r="R3846" i="2"/>
  <c r="R3847" i="2"/>
  <c r="R3848" i="2"/>
  <c r="R3849" i="2"/>
  <c r="R3850" i="2"/>
  <c r="R3851" i="2"/>
  <c r="R3852" i="2"/>
  <c r="R3853" i="2"/>
  <c r="R3854" i="2"/>
  <c r="R3855" i="2"/>
  <c r="R3856" i="2"/>
  <c r="R3857" i="2"/>
  <c r="R3858" i="2"/>
  <c r="R3859" i="2"/>
  <c r="R3860" i="2"/>
  <c r="R3861" i="2"/>
  <c r="R3862" i="2"/>
  <c r="R3863" i="2"/>
  <c r="R3864" i="2"/>
  <c r="R3865" i="2"/>
  <c r="R3866" i="2"/>
  <c r="R3867" i="2"/>
  <c r="R3868" i="2"/>
  <c r="R3869" i="2"/>
  <c r="R3870" i="2"/>
  <c r="R3871" i="2"/>
  <c r="R3872" i="2"/>
  <c r="R3873" i="2"/>
  <c r="R3874" i="2"/>
  <c r="R3875" i="2"/>
  <c r="R3876" i="2"/>
  <c r="R3877" i="2"/>
  <c r="R3878" i="2"/>
  <c r="R3879" i="2"/>
  <c r="R3880" i="2"/>
  <c r="R3881" i="2"/>
  <c r="R3882" i="2"/>
  <c r="R3883" i="2"/>
  <c r="R3884" i="2"/>
  <c r="R3885" i="2"/>
  <c r="R3886" i="2"/>
  <c r="R3887" i="2"/>
  <c r="R3888" i="2"/>
  <c r="R3889" i="2"/>
  <c r="R3890" i="2"/>
  <c r="R3891" i="2"/>
  <c r="R3892" i="2"/>
  <c r="R3893" i="2"/>
  <c r="R3894" i="2"/>
  <c r="R3895" i="2"/>
  <c r="R3896" i="2"/>
  <c r="R3897" i="2"/>
  <c r="R3898" i="2"/>
  <c r="R3899" i="2"/>
  <c r="R3900" i="2"/>
  <c r="R3901" i="2"/>
  <c r="R3902" i="2"/>
  <c r="R3903" i="2"/>
  <c r="R3904" i="2"/>
  <c r="R3905" i="2"/>
  <c r="R3906" i="2"/>
  <c r="R3907" i="2"/>
  <c r="R3908" i="2"/>
  <c r="R3909" i="2"/>
  <c r="R3910" i="2"/>
  <c r="R3911" i="2"/>
  <c r="R3912" i="2"/>
  <c r="R3913" i="2"/>
  <c r="R3914" i="2"/>
  <c r="R3915" i="2"/>
  <c r="R3916" i="2"/>
  <c r="R3917" i="2"/>
  <c r="R3918" i="2"/>
  <c r="R3919" i="2"/>
  <c r="R3920" i="2"/>
  <c r="R3921" i="2"/>
  <c r="R3922" i="2"/>
  <c r="R3923" i="2"/>
  <c r="R3924" i="2"/>
  <c r="R3925" i="2"/>
  <c r="R3926" i="2"/>
  <c r="R3927" i="2"/>
  <c r="R3928" i="2"/>
  <c r="R3929" i="2"/>
  <c r="R3930" i="2"/>
  <c r="R3931" i="2"/>
  <c r="R3932" i="2"/>
  <c r="R3933" i="2"/>
  <c r="R3934" i="2"/>
  <c r="R3935" i="2"/>
  <c r="R3936" i="2"/>
  <c r="R3937" i="2"/>
  <c r="R3938" i="2"/>
  <c r="R3939" i="2"/>
  <c r="R3940" i="2"/>
  <c r="R3941" i="2"/>
  <c r="R3942" i="2"/>
  <c r="R3943" i="2"/>
  <c r="R3944" i="2"/>
  <c r="R3945" i="2"/>
  <c r="R3946" i="2"/>
  <c r="R3947" i="2"/>
  <c r="R3948" i="2"/>
  <c r="R3949" i="2"/>
  <c r="R3950" i="2"/>
  <c r="R3951" i="2"/>
  <c r="R3952" i="2"/>
  <c r="R3953" i="2"/>
  <c r="R3954" i="2"/>
  <c r="R3955" i="2"/>
  <c r="R3956" i="2"/>
  <c r="R3957" i="2"/>
  <c r="R3958" i="2"/>
  <c r="R3959" i="2"/>
  <c r="R3960" i="2"/>
  <c r="R3961" i="2"/>
  <c r="R3962" i="2"/>
  <c r="R3963" i="2"/>
  <c r="R3964" i="2"/>
  <c r="R3965" i="2"/>
  <c r="R3966" i="2"/>
  <c r="R3967" i="2"/>
  <c r="R3968" i="2"/>
  <c r="R3969" i="2"/>
  <c r="R3970" i="2"/>
  <c r="R3971" i="2"/>
  <c r="R3972" i="2"/>
  <c r="R3973" i="2"/>
  <c r="R3974" i="2"/>
  <c r="R3975" i="2"/>
  <c r="R3976" i="2"/>
  <c r="R3977" i="2"/>
  <c r="R3978" i="2"/>
  <c r="R3979" i="2"/>
  <c r="R3980" i="2"/>
  <c r="R3981" i="2"/>
  <c r="R3982" i="2"/>
  <c r="R3983" i="2"/>
  <c r="R3984" i="2"/>
  <c r="R3985" i="2"/>
  <c r="R3986" i="2"/>
  <c r="R3987" i="2"/>
  <c r="R3988" i="2"/>
  <c r="R3989" i="2"/>
  <c r="R3990" i="2"/>
  <c r="R3991" i="2"/>
  <c r="R3992" i="2"/>
  <c r="R3993" i="2"/>
  <c r="R3994" i="2"/>
  <c r="R3995" i="2"/>
  <c r="R3996" i="2"/>
  <c r="R3997" i="2"/>
  <c r="R3998" i="2"/>
  <c r="R3999" i="2"/>
  <c r="R4000" i="2"/>
  <c r="R4001" i="2"/>
  <c r="R4002" i="2"/>
  <c r="R4003" i="2"/>
  <c r="R4004" i="2"/>
  <c r="R4005" i="2"/>
  <c r="R4006" i="2"/>
  <c r="R4007" i="2"/>
  <c r="R4008" i="2"/>
  <c r="R4009" i="2"/>
  <c r="R4010" i="2"/>
  <c r="R4011" i="2"/>
  <c r="R4012" i="2"/>
  <c r="R4013" i="2"/>
  <c r="R4014" i="2"/>
  <c r="R4015" i="2"/>
  <c r="R4016" i="2"/>
  <c r="R4017" i="2"/>
  <c r="R4018" i="2"/>
  <c r="R4019" i="2"/>
  <c r="R4020" i="2"/>
  <c r="R4021" i="2"/>
  <c r="R4022" i="2"/>
  <c r="R4023" i="2"/>
  <c r="R4024" i="2"/>
  <c r="R4025" i="2"/>
  <c r="R4026" i="2"/>
  <c r="R4027" i="2"/>
  <c r="R4028" i="2"/>
  <c r="R4029" i="2"/>
  <c r="R4030" i="2"/>
  <c r="R4031" i="2"/>
  <c r="R4032" i="2"/>
  <c r="R4033" i="2"/>
  <c r="R4034" i="2"/>
  <c r="R4035" i="2"/>
  <c r="R4036" i="2"/>
  <c r="R4037" i="2"/>
  <c r="R4038" i="2"/>
  <c r="R4039" i="2"/>
  <c r="R4040" i="2"/>
  <c r="R4041" i="2"/>
  <c r="R4042" i="2"/>
  <c r="R4043" i="2"/>
  <c r="R4044" i="2"/>
  <c r="R4045" i="2"/>
  <c r="R4046" i="2"/>
  <c r="R4047" i="2"/>
  <c r="R4048" i="2"/>
  <c r="R4049" i="2"/>
  <c r="R4050" i="2"/>
  <c r="R4051" i="2"/>
  <c r="R4052" i="2"/>
  <c r="R4053" i="2"/>
  <c r="R4054" i="2"/>
  <c r="R4055" i="2"/>
  <c r="R4056" i="2"/>
  <c r="R4057" i="2"/>
  <c r="R4058" i="2"/>
  <c r="R4059" i="2"/>
  <c r="R4060" i="2"/>
  <c r="R4061" i="2"/>
  <c r="R4062" i="2"/>
  <c r="R4063" i="2"/>
  <c r="R4064" i="2"/>
  <c r="R4065" i="2"/>
  <c r="R4066" i="2"/>
  <c r="R4067" i="2"/>
  <c r="R4068" i="2"/>
  <c r="R4069" i="2"/>
  <c r="R4070" i="2"/>
  <c r="R4071" i="2"/>
  <c r="R4072" i="2"/>
  <c r="R4073" i="2"/>
  <c r="R4074" i="2"/>
  <c r="R4075" i="2"/>
  <c r="R4076" i="2"/>
  <c r="R4077" i="2"/>
  <c r="R4078" i="2"/>
  <c r="R4079" i="2"/>
  <c r="R4080" i="2"/>
  <c r="R4081" i="2"/>
  <c r="R4082" i="2"/>
  <c r="R4083" i="2"/>
  <c r="R4084" i="2"/>
  <c r="R4085" i="2"/>
  <c r="R4086" i="2"/>
  <c r="R4087" i="2"/>
  <c r="R4088" i="2"/>
  <c r="R4089" i="2"/>
  <c r="R4090" i="2"/>
  <c r="R4091" i="2"/>
  <c r="R4092" i="2"/>
  <c r="R4093" i="2"/>
  <c r="R4094" i="2"/>
  <c r="R4095" i="2"/>
  <c r="R4096" i="2"/>
  <c r="R4097" i="2"/>
  <c r="R4098" i="2"/>
  <c r="R4099" i="2"/>
  <c r="R4100" i="2"/>
  <c r="R4101" i="2"/>
  <c r="R4102" i="2"/>
  <c r="R4103" i="2"/>
  <c r="R4104" i="2"/>
  <c r="R4105" i="2"/>
  <c r="R4106" i="2"/>
  <c r="R4107" i="2"/>
  <c r="R4108" i="2"/>
  <c r="R4109" i="2"/>
  <c r="R4110" i="2"/>
  <c r="R4111" i="2"/>
  <c r="R4112" i="2"/>
  <c r="R4113" i="2"/>
  <c r="R4114" i="2"/>
  <c r="R4115" i="2"/>
  <c r="R4116" i="2"/>
  <c r="R4117" i="2"/>
  <c r="R4118" i="2"/>
  <c r="R4119" i="2"/>
  <c r="R4120" i="2"/>
  <c r="R4121" i="2"/>
  <c r="R4122" i="2"/>
  <c r="R4123" i="2"/>
  <c r="R4124" i="2"/>
  <c r="R4125" i="2"/>
  <c r="R4126" i="2"/>
  <c r="R4127" i="2"/>
  <c r="R4128" i="2"/>
  <c r="R4129" i="2"/>
  <c r="R4130" i="2"/>
  <c r="R4131" i="2"/>
  <c r="R4132" i="2"/>
  <c r="R4133" i="2"/>
  <c r="R4134" i="2"/>
  <c r="R4135" i="2"/>
  <c r="R4136" i="2"/>
  <c r="R4137" i="2"/>
  <c r="R4138" i="2"/>
  <c r="R4139" i="2"/>
  <c r="R4140" i="2"/>
  <c r="R4141" i="2"/>
  <c r="R4142" i="2"/>
  <c r="R4143" i="2"/>
  <c r="R4144" i="2"/>
  <c r="R4145" i="2"/>
  <c r="R4146" i="2"/>
  <c r="R4147" i="2"/>
  <c r="R4148" i="2"/>
  <c r="R4149" i="2"/>
  <c r="R4150" i="2"/>
  <c r="R4151" i="2"/>
  <c r="R4152" i="2"/>
  <c r="R4153" i="2"/>
  <c r="R4154" i="2"/>
  <c r="R4155" i="2"/>
  <c r="R4156" i="2"/>
  <c r="R4157" i="2"/>
  <c r="R4158" i="2"/>
  <c r="R4159" i="2"/>
  <c r="R4160" i="2"/>
  <c r="R4161" i="2"/>
  <c r="R4162" i="2"/>
  <c r="R4163" i="2"/>
  <c r="R4164" i="2"/>
  <c r="R4165" i="2"/>
  <c r="R4166" i="2"/>
  <c r="R4167" i="2"/>
  <c r="R4168" i="2"/>
  <c r="R4169" i="2"/>
  <c r="R4170" i="2"/>
  <c r="R4171" i="2"/>
  <c r="R4172" i="2"/>
  <c r="R4173" i="2"/>
  <c r="R4174" i="2"/>
  <c r="R4175" i="2"/>
  <c r="R4176" i="2"/>
  <c r="R4177" i="2"/>
  <c r="R4178" i="2"/>
  <c r="R4179" i="2"/>
  <c r="R4180" i="2"/>
  <c r="R4181" i="2"/>
  <c r="R4182" i="2"/>
  <c r="R4183" i="2"/>
  <c r="R4184" i="2"/>
  <c r="R4185" i="2"/>
  <c r="R4186" i="2"/>
  <c r="R4187" i="2"/>
  <c r="R4188" i="2"/>
  <c r="R4189" i="2"/>
  <c r="R4190" i="2"/>
  <c r="R4191" i="2"/>
  <c r="R4192" i="2"/>
  <c r="R4193" i="2"/>
  <c r="R4194" i="2"/>
  <c r="R4195" i="2"/>
  <c r="R4196" i="2"/>
  <c r="R4197" i="2"/>
  <c r="R4198" i="2"/>
  <c r="R4199" i="2"/>
  <c r="R4200" i="2"/>
  <c r="R4201" i="2"/>
  <c r="R4202" i="2"/>
  <c r="R4203" i="2"/>
  <c r="R4204" i="2"/>
  <c r="R4205" i="2"/>
  <c r="R4206" i="2"/>
  <c r="R4207" i="2"/>
  <c r="R4208" i="2"/>
  <c r="R4209" i="2"/>
  <c r="R4210" i="2"/>
  <c r="R4211" i="2"/>
  <c r="R4212" i="2"/>
  <c r="R4213" i="2"/>
  <c r="R4214" i="2"/>
  <c r="R4215" i="2"/>
  <c r="R4216" i="2"/>
  <c r="R4217" i="2"/>
  <c r="R4218" i="2"/>
  <c r="R4219" i="2"/>
  <c r="R4220" i="2"/>
  <c r="R4221" i="2"/>
  <c r="R4222" i="2"/>
  <c r="R4223" i="2"/>
  <c r="R4224" i="2"/>
  <c r="R4225" i="2"/>
  <c r="R4226" i="2"/>
  <c r="R4227" i="2"/>
  <c r="R4228" i="2"/>
  <c r="R4229" i="2"/>
  <c r="R4230" i="2"/>
  <c r="R4231" i="2"/>
  <c r="R4232" i="2"/>
  <c r="R4233" i="2"/>
  <c r="R4234" i="2"/>
  <c r="R4235" i="2"/>
  <c r="R4236" i="2"/>
  <c r="R4237" i="2"/>
  <c r="R4238" i="2"/>
  <c r="R4239" i="2"/>
  <c r="R4240" i="2"/>
  <c r="R4241" i="2"/>
  <c r="R4242" i="2"/>
  <c r="R4243" i="2"/>
  <c r="R4244" i="2"/>
  <c r="R4245" i="2"/>
  <c r="R4246" i="2"/>
  <c r="R4247" i="2"/>
  <c r="R4248" i="2"/>
  <c r="R4249" i="2"/>
  <c r="R4250" i="2"/>
  <c r="R4251" i="2"/>
  <c r="R4252" i="2"/>
  <c r="R4253" i="2"/>
  <c r="R4254" i="2"/>
  <c r="R4255" i="2"/>
  <c r="R4256" i="2"/>
  <c r="R4257" i="2"/>
  <c r="R4258" i="2"/>
  <c r="R4259" i="2"/>
  <c r="R4260" i="2"/>
  <c r="R4261" i="2"/>
  <c r="R4262" i="2"/>
  <c r="R4263" i="2"/>
  <c r="R4264" i="2"/>
  <c r="R4265" i="2"/>
  <c r="R4266" i="2"/>
  <c r="R4267" i="2"/>
  <c r="R4268" i="2"/>
  <c r="R4269" i="2"/>
  <c r="R4270" i="2"/>
  <c r="R4271" i="2"/>
  <c r="R4272" i="2"/>
  <c r="R4273" i="2"/>
  <c r="R4274" i="2"/>
  <c r="R4275" i="2"/>
  <c r="R4276" i="2"/>
  <c r="R4277" i="2"/>
  <c r="R4278" i="2"/>
  <c r="R4279" i="2"/>
  <c r="R4280" i="2"/>
  <c r="R4281" i="2"/>
  <c r="R4282" i="2"/>
  <c r="R4283" i="2"/>
  <c r="R4284" i="2"/>
  <c r="R4285" i="2"/>
  <c r="R4286" i="2"/>
  <c r="R4287" i="2"/>
  <c r="R4288" i="2"/>
  <c r="R4289" i="2"/>
  <c r="R4290" i="2"/>
  <c r="R4291" i="2"/>
  <c r="R4292" i="2"/>
  <c r="R4293" i="2"/>
  <c r="R4294" i="2"/>
  <c r="R4295" i="2"/>
  <c r="R4296" i="2"/>
  <c r="R4297" i="2"/>
  <c r="R4298" i="2"/>
  <c r="R4299" i="2"/>
  <c r="R4300" i="2"/>
  <c r="R4301" i="2"/>
  <c r="R4302" i="2"/>
  <c r="R4303" i="2"/>
  <c r="R4304" i="2"/>
  <c r="R4305" i="2"/>
  <c r="R4306" i="2"/>
  <c r="R4307" i="2"/>
  <c r="R4308" i="2"/>
  <c r="R4309" i="2"/>
  <c r="R4310" i="2"/>
  <c r="R4311" i="2"/>
  <c r="R4312" i="2"/>
  <c r="R4313" i="2"/>
  <c r="R4314" i="2"/>
  <c r="R4315" i="2"/>
  <c r="R4316" i="2"/>
  <c r="R4317" i="2"/>
  <c r="R4318" i="2"/>
  <c r="R4319" i="2"/>
  <c r="R4320" i="2"/>
  <c r="R4321" i="2"/>
  <c r="R4322" i="2"/>
  <c r="R4323" i="2"/>
  <c r="R4324" i="2"/>
  <c r="R4325" i="2"/>
  <c r="R4326" i="2"/>
  <c r="R4327" i="2"/>
  <c r="R4328" i="2"/>
  <c r="R4329" i="2"/>
  <c r="R4330" i="2"/>
  <c r="R4331" i="2"/>
  <c r="R4332" i="2"/>
  <c r="R4333" i="2"/>
  <c r="R4334" i="2"/>
  <c r="R4335" i="2"/>
  <c r="R4336" i="2"/>
  <c r="R4337" i="2"/>
  <c r="R4338" i="2"/>
  <c r="R4339" i="2"/>
  <c r="R4340" i="2"/>
  <c r="R4341" i="2"/>
  <c r="R4342" i="2"/>
  <c r="R4343" i="2"/>
  <c r="R4344" i="2"/>
  <c r="R4345" i="2"/>
  <c r="R4346" i="2"/>
  <c r="R4347" i="2"/>
  <c r="R4348" i="2"/>
  <c r="R4349" i="2"/>
  <c r="R4350" i="2"/>
  <c r="R4351" i="2"/>
  <c r="R4352" i="2"/>
  <c r="R4353" i="2"/>
  <c r="R4354" i="2"/>
  <c r="R4355" i="2"/>
  <c r="R4356" i="2"/>
  <c r="R4357" i="2"/>
  <c r="R4358" i="2"/>
  <c r="R4359" i="2"/>
  <c r="R4360" i="2"/>
  <c r="R4361" i="2"/>
  <c r="R4362" i="2"/>
  <c r="R4363" i="2"/>
  <c r="R4364" i="2"/>
  <c r="R4365" i="2"/>
  <c r="R4366" i="2"/>
  <c r="R4367" i="2"/>
  <c r="R4368" i="2"/>
  <c r="R4369" i="2"/>
  <c r="R4370" i="2"/>
  <c r="R4371" i="2"/>
  <c r="R4372" i="2"/>
  <c r="R4373" i="2"/>
  <c r="R4374" i="2"/>
  <c r="R4375" i="2"/>
  <c r="R4376" i="2"/>
  <c r="R4377" i="2"/>
  <c r="R4378" i="2"/>
  <c r="R4379" i="2"/>
  <c r="R4380" i="2"/>
  <c r="R4381" i="2"/>
  <c r="R4382" i="2"/>
  <c r="R4383" i="2"/>
  <c r="R4384" i="2"/>
  <c r="R4385" i="2"/>
  <c r="R4386" i="2"/>
  <c r="R4387" i="2"/>
  <c r="R4388" i="2"/>
  <c r="R4389" i="2"/>
  <c r="R4390" i="2"/>
  <c r="R4391" i="2"/>
  <c r="R4392" i="2"/>
  <c r="R4393" i="2"/>
  <c r="R4394" i="2"/>
  <c r="R4395" i="2"/>
  <c r="R4396" i="2"/>
  <c r="R4397" i="2"/>
  <c r="R4398" i="2"/>
  <c r="R4399" i="2"/>
  <c r="R4400" i="2"/>
  <c r="R4401" i="2"/>
  <c r="R4402" i="2"/>
  <c r="R4403" i="2"/>
  <c r="R4404" i="2"/>
  <c r="R4405" i="2"/>
  <c r="R4406" i="2"/>
  <c r="R4407" i="2"/>
  <c r="R4408" i="2"/>
  <c r="R4409" i="2"/>
  <c r="R4410" i="2"/>
  <c r="R4411" i="2"/>
  <c r="R4412" i="2"/>
  <c r="R4413" i="2"/>
  <c r="R4414" i="2"/>
  <c r="R4415" i="2"/>
  <c r="R4416" i="2"/>
  <c r="R4417" i="2"/>
  <c r="R4418" i="2"/>
  <c r="R4419" i="2"/>
  <c r="R4420" i="2"/>
  <c r="R4421" i="2"/>
  <c r="R4422" i="2"/>
  <c r="R4423" i="2"/>
  <c r="R4424" i="2"/>
  <c r="R4425" i="2"/>
  <c r="R4426" i="2"/>
  <c r="R4427" i="2"/>
  <c r="R4428" i="2"/>
  <c r="R4429" i="2"/>
  <c r="R4430" i="2"/>
  <c r="R4431" i="2"/>
  <c r="R4432" i="2"/>
  <c r="R4433" i="2"/>
  <c r="R4434" i="2"/>
  <c r="R4435" i="2"/>
  <c r="R4436" i="2"/>
  <c r="R4437" i="2"/>
  <c r="R4438" i="2"/>
  <c r="R4439" i="2"/>
  <c r="R4440" i="2"/>
  <c r="R4441" i="2"/>
  <c r="R4442" i="2"/>
  <c r="R4443" i="2"/>
  <c r="R4444" i="2"/>
  <c r="R4445" i="2"/>
  <c r="R4446" i="2"/>
  <c r="R4447" i="2"/>
  <c r="R4448" i="2"/>
  <c r="R4449" i="2"/>
  <c r="R4450" i="2"/>
  <c r="R4451" i="2"/>
  <c r="R4452" i="2"/>
  <c r="R4453" i="2"/>
  <c r="R4454" i="2"/>
  <c r="R4455" i="2"/>
  <c r="R4456" i="2"/>
  <c r="R4457" i="2"/>
  <c r="R4458" i="2"/>
  <c r="R4459" i="2"/>
  <c r="R4460" i="2"/>
  <c r="R4461" i="2"/>
  <c r="R4462" i="2"/>
  <c r="R4463" i="2"/>
  <c r="R4464" i="2"/>
  <c r="R4465" i="2"/>
  <c r="R4466" i="2"/>
  <c r="R4467" i="2"/>
  <c r="R4468" i="2"/>
  <c r="R4469" i="2"/>
  <c r="R4470" i="2"/>
  <c r="R4471" i="2"/>
  <c r="R4472" i="2"/>
  <c r="R4473" i="2"/>
  <c r="R4474" i="2"/>
  <c r="R4475" i="2"/>
  <c r="R4476" i="2"/>
  <c r="R4477" i="2"/>
  <c r="R4478" i="2"/>
  <c r="R4479" i="2"/>
  <c r="R4480" i="2"/>
  <c r="R4481" i="2"/>
  <c r="R4482" i="2"/>
  <c r="R4483" i="2"/>
  <c r="R4484" i="2"/>
  <c r="R4485" i="2"/>
  <c r="R4486" i="2"/>
  <c r="R4487" i="2"/>
  <c r="R4488" i="2"/>
  <c r="R4489" i="2"/>
  <c r="R4490" i="2"/>
  <c r="R4491" i="2"/>
  <c r="R4492" i="2"/>
  <c r="R4493" i="2"/>
  <c r="R4494" i="2"/>
  <c r="R4495" i="2"/>
  <c r="R4496" i="2"/>
  <c r="R4497" i="2"/>
  <c r="R4498" i="2"/>
  <c r="R4499" i="2"/>
  <c r="R4500" i="2"/>
  <c r="R4501" i="2"/>
  <c r="R4502" i="2"/>
  <c r="R4503" i="2"/>
  <c r="R4504" i="2"/>
  <c r="R4505" i="2"/>
  <c r="R4506" i="2"/>
  <c r="R4507" i="2"/>
  <c r="R4508" i="2"/>
  <c r="R4509" i="2"/>
  <c r="R4510" i="2"/>
  <c r="R4511" i="2"/>
  <c r="R4512" i="2"/>
  <c r="R4513" i="2"/>
  <c r="R4514" i="2"/>
  <c r="R4515" i="2"/>
  <c r="R4516" i="2"/>
  <c r="R4517" i="2"/>
  <c r="R4518" i="2"/>
  <c r="R4519" i="2"/>
  <c r="R4520" i="2"/>
  <c r="R4521" i="2"/>
  <c r="R4522" i="2"/>
  <c r="R4523" i="2"/>
  <c r="R4524" i="2"/>
  <c r="R4525" i="2"/>
  <c r="R4526" i="2"/>
  <c r="R4527" i="2"/>
  <c r="R4528" i="2"/>
  <c r="R4529" i="2"/>
  <c r="R4530" i="2"/>
  <c r="R4531" i="2"/>
  <c r="R4532" i="2"/>
  <c r="R4533" i="2"/>
  <c r="R4534" i="2"/>
  <c r="R4535" i="2"/>
  <c r="R4536" i="2"/>
  <c r="R4537" i="2"/>
  <c r="R4538" i="2"/>
  <c r="R4539" i="2"/>
  <c r="R4540" i="2"/>
  <c r="R4541" i="2"/>
  <c r="R4542" i="2"/>
  <c r="R4543" i="2"/>
  <c r="R4544" i="2"/>
  <c r="R4545" i="2"/>
  <c r="R4546" i="2"/>
  <c r="R4547" i="2"/>
  <c r="R4548" i="2"/>
  <c r="R4549" i="2"/>
  <c r="R4550" i="2"/>
  <c r="R4551" i="2"/>
  <c r="R4552" i="2"/>
  <c r="R4553" i="2"/>
  <c r="R4554" i="2"/>
  <c r="R4555" i="2"/>
  <c r="R4556" i="2"/>
  <c r="R4557" i="2"/>
  <c r="R4558" i="2"/>
  <c r="R4559" i="2"/>
  <c r="R4560" i="2"/>
  <c r="R4561" i="2"/>
  <c r="R4562" i="2"/>
  <c r="R4563" i="2"/>
  <c r="R4564" i="2"/>
  <c r="R4565" i="2"/>
  <c r="R4566" i="2"/>
  <c r="R4567" i="2"/>
  <c r="R4568" i="2"/>
  <c r="R4569" i="2"/>
  <c r="R4570" i="2"/>
  <c r="R4571" i="2"/>
  <c r="R4572" i="2"/>
  <c r="R4573" i="2"/>
  <c r="R4574" i="2"/>
  <c r="R4575" i="2"/>
  <c r="R4576" i="2"/>
  <c r="R4577" i="2"/>
  <c r="R4578" i="2"/>
  <c r="R4579" i="2"/>
  <c r="R4580" i="2"/>
  <c r="R4581" i="2"/>
  <c r="R4582" i="2"/>
  <c r="R4583" i="2"/>
  <c r="R4584" i="2"/>
  <c r="R4585" i="2"/>
  <c r="R4586" i="2"/>
  <c r="R4587" i="2"/>
  <c r="R4588" i="2"/>
  <c r="R4589" i="2"/>
  <c r="R4590" i="2"/>
  <c r="R4591" i="2"/>
  <c r="R4592" i="2"/>
  <c r="R4593" i="2"/>
  <c r="R4594" i="2"/>
  <c r="R4595" i="2"/>
  <c r="R4596" i="2"/>
  <c r="R4597" i="2"/>
  <c r="R4598" i="2"/>
  <c r="R4599" i="2"/>
  <c r="R4600" i="2"/>
  <c r="R4601" i="2"/>
  <c r="R4602" i="2"/>
  <c r="R4603" i="2"/>
  <c r="R4604" i="2"/>
  <c r="R4605" i="2"/>
  <c r="R4606" i="2"/>
  <c r="R4607" i="2"/>
  <c r="R4608" i="2"/>
  <c r="R4609" i="2"/>
  <c r="R4610" i="2"/>
  <c r="R4611" i="2"/>
  <c r="R4612" i="2"/>
  <c r="R4613" i="2"/>
  <c r="R4614" i="2"/>
  <c r="R4615" i="2"/>
  <c r="R4616" i="2"/>
  <c r="R4617" i="2"/>
  <c r="R4618" i="2"/>
  <c r="R4619" i="2"/>
  <c r="R4620" i="2"/>
  <c r="R4621" i="2"/>
  <c r="R4622" i="2"/>
  <c r="R4623" i="2"/>
  <c r="R4624" i="2"/>
  <c r="R4625" i="2"/>
  <c r="R4626" i="2"/>
  <c r="R4627" i="2"/>
  <c r="R4628" i="2"/>
  <c r="R4629" i="2"/>
  <c r="R4630" i="2"/>
  <c r="R4631" i="2"/>
  <c r="R4632" i="2"/>
  <c r="R4633" i="2"/>
  <c r="R4634" i="2"/>
  <c r="R4635" i="2"/>
  <c r="R4636" i="2"/>
  <c r="R4637" i="2"/>
  <c r="R4638" i="2"/>
  <c r="R4639" i="2"/>
  <c r="R4640" i="2"/>
  <c r="R4641" i="2"/>
  <c r="R4642" i="2"/>
  <c r="R4643" i="2"/>
  <c r="R4644" i="2"/>
  <c r="R4645" i="2"/>
  <c r="R4646" i="2"/>
  <c r="R4647" i="2"/>
  <c r="R4648" i="2"/>
  <c r="R4649" i="2"/>
  <c r="R4650" i="2"/>
  <c r="R4651" i="2"/>
  <c r="R4652" i="2"/>
  <c r="R4653" i="2"/>
  <c r="R4654" i="2"/>
  <c r="R4655" i="2"/>
  <c r="R4656" i="2"/>
  <c r="R4657" i="2"/>
  <c r="R4658" i="2"/>
  <c r="R4659" i="2"/>
  <c r="R4660" i="2"/>
  <c r="R4661" i="2"/>
  <c r="R4662" i="2"/>
  <c r="R4663" i="2"/>
  <c r="R4664" i="2"/>
  <c r="R4665" i="2"/>
  <c r="R4666" i="2"/>
  <c r="R4667" i="2"/>
  <c r="R4668" i="2"/>
  <c r="R4669" i="2"/>
  <c r="R4670" i="2"/>
  <c r="R4671" i="2"/>
  <c r="R4672" i="2"/>
  <c r="R4673" i="2"/>
  <c r="R4674" i="2"/>
  <c r="R4675" i="2"/>
  <c r="R4676" i="2"/>
  <c r="R4677" i="2"/>
  <c r="R4678" i="2"/>
  <c r="R4679" i="2"/>
  <c r="R4680" i="2"/>
  <c r="R4681" i="2"/>
  <c r="R4682" i="2"/>
  <c r="R4683" i="2"/>
  <c r="R4684" i="2"/>
  <c r="R4685" i="2"/>
  <c r="R4686" i="2"/>
  <c r="R4687" i="2"/>
  <c r="R4688" i="2"/>
  <c r="R4689" i="2"/>
  <c r="R4690" i="2"/>
  <c r="R4691" i="2"/>
  <c r="R4692" i="2"/>
  <c r="R4693" i="2"/>
  <c r="R4694" i="2"/>
  <c r="R4695" i="2"/>
  <c r="R4696" i="2"/>
  <c r="R4697" i="2"/>
  <c r="R4698" i="2"/>
  <c r="R4699" i="2"/>
  <c r="R4700" i="2"/>
  <c r="R4701" i="2"/>
  <c r="R4702" i="2"/>
  <c r="R4703" i="2"/>
  <c r="R4704" i="2"/>
  <c r="R4705" i="2"/>
  <c r="R4706" i="2"/>
  <c r="R4707" i="2"/>
  <c r="R4708" i="2"/>
  <c r="R4709" i="2"/>
  <c r="R4710" i="2"/>
  <c r="R4711" i="2"/>
  <c r="R4712" i="2"/>
  <c r="R4713" i="2"/>
  <c r="R4714" i="2"/>
  <c r="R4715" i="2"/>
  <c r="R4716" i="2"/>
  <c r="R4717" i="2"/>
  <c r="R4718" i="2"/>
  <c r="R4719" i="2"/>
  <c r="R4720" i="2"/>
  <c r="R4721" i="2"/>
  <c r="R4722" i="2"/>
  <c r="R4723" i="2"/>
  <c r="R4724" i="2"/>
  <c r="R4725" i="2"/>
  <c r="R4726" i="2"/>
  <c r="R4727" i="2"/>
  <c r="R4728" i="2"/>
  <c r="R4729" i="2"/>
  <c r="R4730" i="2"/>
  <c r="R4731" i="2"/>
  <c r="R4732" i="2"/>
  <c r="R4733" i="2"/>
  <c r="R4734" i="2"/>
  <c r="R4735" i="2"/>
  <c r="R4736" i="2"/>
  <c r="R4737" i="2"/>
  <c r="R4738" i="2"/>
  <c r="R4739" i="2"/>
  <c r="R4740" i="2"/>
  <c r="R4741" i="2"/>
  <c r="R4742" i="2"/>
  <c r="R4743" i="2"/>
  <c r="R4744" i="2"/>
  <c r="R4745" i="2"/>
  <c r="R4746" i="2"/>
  <c r="R4747" i="2"/>
  <c r="R4748" i="2"/>
  <c r="R4749" i="2"/>
  <c r="R4750" i="2"/>
  <c r="R4751" i="2"/>
  <c r="R4752" i="2"/>
  <c r="R4753" i="2"/>
  <c r="R4754" i="2"/>
  <c r="R4755" i="2"/>
  <c r="R4756" i="2"/>
  <c r="R4757" i="2"/>
  <c r="R4758" i="2"/>
  <c r="R4759" i="2"/>
  <c r="R4760" i="2"/>
  <c r="R4761" i="2"/>
  <c r="R4762" i="2"/>
  <c r="R4763" i="2"/>
  <c r="R4764" i="2"/>
  <c r="R4765" i="2"/>
  <c r="R4766" i="2"/>
  <c r="R4767" i="2"/>
  <c r="R4768" i="2"/>
  <c r="R4769" i="2"/>
  <c r="R4770" i="2"/>
  <c r="R4771" i="2"/>
  <c r="R4772" i="2"/>
  <c r="R4773" i="2"/>
  <c r="R4774" i="2"/>
  <c r="R4775" i="2"/>
  <c r="R4776" i="2"/>
  <c r="R4777" i="2"/>
  <c r="R4778" i="2"/>
  <c r="R4779" i="2"/>
  <c r="R4780" i="2"/>
  <c r="R4781" i="2"/>
  <c r="R4782" i="2"/>
  <c r="R4783" i="2"/>
  <c r="R4784" i="2"/>
  <c r="R4785" i="2"/>
  <c r="R4786" i="2"/>
  <c r="R4787" i="2"/>
  <c r="R4788" i="2"/>
  <c r="R4789" i="2"/>
  <c r="R4790" i="2"/>
  <c r="R4791" i="2"/>
  <c r="R4792" i="2"/>
  <c r="R4793" i="2"/>
  <c r="R4794" i="2"/>
  <c r="R4795" i="2"/>
  <c r="R4796" i="2"/>
  <c r="R4797" i="2"/>
  <c r="R4798" i="2"/>
  <c r="R4799" i="2"/>
  <c r="R4800" i="2"/>
  <c r="R4801" i="2"/>
  <c r="R4802" i="2"/>
  <c r="R4803" i="2"/>
  <c r="R4804" i="2"/>
  <c r="R4805" i="2"/>
  <c r="R4806" i="2"/>
  <c r="R4807" i="2"/>
  <c r="R4808" i="2"/>
  <c r="R4809" i="2"/>
  <c r="R4810" i="2"/>
  <c r="R4811" i="2"/>
  <c r="R4812" i="2"/>
  <c r="R4813" i="2"/>
  <c r="R4814" i="2"/>
  <c r="R4815" i="2"/>
  <c r="R4816" i="2"/>
  <c r="R4817" i="2"/>
  <c r="R4818" i="2"/>
  <c r="R4819" i="2"/>
  <c r="R4820" i="2"/>
  <c r="R4821" i="2"/>
  <c r="R4822" i="2"/>
  <c r="R4823" i="2"/>
  <c r="R4824" i="2"/>
  <c r="R4825" i="2"/>
  <c r="R4826" i="2"/>
  <c r="R4827" i="2"/>
  <c r="R4828" i="2"/>
  <c r="R4829" i="2"/>
  <c r="R4830" i="2"/>
  <c r="R4831" i="2"/>
  <c r="R4832" i="2"/>
  <c r="R4833" i="2"/>
  <c r="R4834" i="2"/>
  <c r="R4835" i="2"/>
  <c r="R4836" i="2"/>
  <c r="R4837" i="2"/>
  <c r="R4838" i="2"/>
  <c r="R4839" i="2"/>
  <c r="R4840" i="2"/>
  <c r="R4841" i="2"/>
  <c r="R4842" i="2"/>
  <c r="R4843" i="2"/>
  <c r="R4844" i="2"/>
  <c r="R4845" i="2"/>
  <c r="R4846" i="2"/>
  <c r="R4847" i="2"/>
  <c r="R4848" i="2"/>
  <c r="R4849" i="2"/>
  <c r="R4850" i="2"/>
  <c r="R4851" i="2"/>
  <c r="R4852" i="2"/>
  <c r="R4853" i="2"/>
  <c r="R4854" i="2"/>
  <c r="R4855" i="2"/>
  <c r="R4856" i="2"/>
  <c r="R4857" i="2"/>
  <c r="R4858" i="2"/>
  <c r="R4859" i="2"/>
  <c r="R4860" i="2"/>
  <c r="R4861" i="2"/>
  <c r="R4862" i="2"/>
  <c r="R4863" i="2"/>
  <c r="R4864" i="2"/>
  <c r="R4865" i="2"/>
  <c r="R4866" i="2"/>
  <c r="R4867" i="2"/>
  <c r="R4868" i="2"/>
  <c r="R4869" i="2"/>
  <c r="R4870" i="2"/>
  <c r="R4871" i="2"/>
  <c r="R4872" i="2"/>
  <c r="R4873" i="2"/>
  <c r="R4874" i="2"/>
  <c r="R4875" i="2"/>
  <c r="R4876" i="2"/>
  <c r="R4877" i="2"/>
  <c r="R4878" i="2"/>
  <c r="R4879" i="2"/>
  <c r="R4880" i="2"/>
  <c r="R4881" i="2"/>
  <c r="R4882" i="2"/>
  <c r="R4883" i="2"/>
  <c r="R4884" i="2"/>
  <c r="R4885" i="2"/>
  <c r="R4886" i="2"/>
  <c r="R4887" i="2"/>
  <c r="R4888" i="2"/>
  <c r="R4889" i="2"/>
  <c r="R4890" i="2"/>
  <c r="R4891" i="2"/>
  <c r="R4892" i="2"/>
  <c r="R4893" i="2"/>
  <c r="R4894" i="2"/>
  <c r="R4895" i="2"/>
  <c r="R4896" i="2"/>
  <c r="R4897" i="2"/>
  <c r="R4898" i="2"/>
  <c r="R4899" i="2"/>
  <c r="R4900" i="2"/>
  <c r="R4901" i="2"/>
  <c r="R4902" i="2"/>
  <c r="R4903" i="2"/>
  <c r="R4904" i="2"/>
  <c r="R4905" i="2"/>
  <c r="R4906" i="2"/>
  <c r="R4907" i="2"/>
  <c r="R4908" i="2"/>
  <c r="R4909" i="2"/>
  <c r="R4910" i="2"/>
  <c r="R4911" i="2"/>
  <c r="R4912" i="2"/>
  <c r="R4913" i="2"/>
  <c r="R4914" i="2"/>
  <c r="R4915" i="2"/>
  <c r="R4916" i="2"/>
  <c r="R4917" i="2"/>
  <c r="R4918" i="2"/>
  <c r="R4919" i="2"/>
  <c r="R4920" i="2"/>
  <c r="R4921" i="2"/>
  <c r="R4922" i="2"/>
  <c r="R4923" i="2"/>
  <c r="R4924" i="2"/>
  <c r="R4925" i="2"/>
  <c r="R4926" i="2"/>
  <c r="R4927" i="2"/>
  <c r="R4928" i="2"/>
  <c r="R4929" i="2"/>
  <c r="R4930" i="2"/>
  <c r="R4931" i="2"/>
  <c r="R4932" i="2"/>
  <c r="R4933" i="2"/>
  <c r="R4934" i="2"/>
  <c r="R4935" i="2"/>
  <c r="R4936" i="2"/>
  <c r="R4937" i="2"/>
  <c r="R4938" i="2"/>
  <c r="R4939" i="2"/>
  <c r="R4940" i="2"/>
  <c r="R4941" i="2"/>
  <c r="R4942" i="2"/>
  <c r="R4943" i="2"/>
  <c r="R4944" i="2"/>
  <c r="R4945" i="2"/>
  <c r="R4946" i="2"/>
  <c r="R4947" i="2"/>
  <c r="R4948" i="2"/>
  <c r="R4949" i="2"/>
  <c r="R4950" i="2"/>
  <c r="R4951" i="2"/>
  <c r="R4952" i="2"/>
  <c r="R4953" i="2"/>
  <c r="R4954" i="2"/>
  <c r="R4955" i="2"/>
  <c r="R4956" i="2"/>
  <c r="R4957" i="2"/>
  <c r="R4958" i="2"/>
  <c r="R4959" i="2"/>
  <c r="R4960" i="2"/>
  <c r="R4961" i="2"/>
  <c r="R4962" i="2"/>
  <c r="R4963" i="2"/>
  <c r="R4964" i="2"/>
  <c r="R4965" i="2"/>
  <c r="R4966" i="2"/>
  <c r="R4967" i="2"/>
  <c r="R4968" i="2"/>
  <c r="R4969" i="2"/>
  <c r="R4970" i="2"/>
  <c r="R4971" i="2"/>
  <c r="R4972" i="2"/>
  <c r="R4973" i="2"/>
  <c r="R4974" i="2"/>
  <c r="R4975" i="2"/>
  <c r="R4976" i="2"/>
  <c r="R4977" i="2"/>
  <c r="R4978" i="2"/>
  <c r="R4979" i="2"/>
  <c r="R4980" i="2"/>
  <c r="R4981" i="2"/>
  <c r="R4982" i="2"/>
  <c r="R4983" i="2"/>
  <c r="R4984" i="2"/>
  <c r="R4985" i="2"/>
  <c r="R4986" i="2"/>
  <c r="R4987" i="2"/>
  <c r="R4988" i="2"/>
  <c r="R4989" i="2"/>
  <c r="R4990" i="2"/>
  <c r="R4991" i="2"/>
  <c r="R4992" i="2"/>
  <c r="R4993" i="2"/>
  <c r="R4994" i="2"/>
  <c r="R4995" i="2"/>
  <c r="R4996" i="2"/>
  <c r="R4997" i="2"/>
  <c r="R4998" i="2"/>
  <c r="R4999" i="2"/>
  <c r="R5000" i="2"/>
  <c r="R5001" i="2"/>
  <c r="R5002" i="2"/>
  <c r="R5003" i="2"/>
  <c r="R5004" i="2"/>
  <c r="R5005" i="2"/>
  <c r="R5006" i="2"/>
  <c r="R5007" i="2"/>
  <c r="R5008" i="2"/>
  <c r="R5009" i="2"/>
  <c r="R5010" i="2"/>
  <c r="R5011" i="2"/>
  <c r="R5012" i="2"/>
  <c r="R5013" i="2"/>
  <c r="R5014" i="2"/>
  <c r="R5015" i="2"/>
  <c r="R5016" i="2"/>
  <c r="R5017" i="2"/>
  <c r="R5018" i="2"/>
  <c r="R5019" i="2"/>
  <c r="R5020" i="2"/>
  <c r="R5021" i="2"/>
  <c r="R5022" i="2"/>
  <c r="R5023" i="2"/>
  <c r="R5024" i="2"/>
  <c r="R5025" i="2"/>
  <c r="R5026" i="2"/>
  <c r="R5027" i="2"/>
  <c r="R5028" i="2"/>
  <c r="R5029" i="2"/>
  <c r="R5030" i="2"/>
  <c r="R5031" i="2"/>
  <c r="R5032" i="2"/>
  <c r="R5033" i="2"/>
  <c r="R5034" i="2"/>
  <c r="R5035" i="2"/>
  <c r="R5036" i="2"/>
  <c r="R5037" i="2"/>
  <c r="R5038" i="2"/>
  <c r="R5039" i="2"/>
  <c r="R5040" i="2"/>
  <c r="R5041" i="2"/>
  <c r="R5042" i="2"/>
  <c r="R5043" i="2"/>
  <c r="R5044" i="2"/>
  <c r="R5045" i="2"/>
  <c r="R5046" i="2"/>
  <c r="R5047" i="2"/>
  <c r="R5048" i="2"/>
  <c r="R5049" i="2"/>
  <c r="R5050" i="2"/>
  <c r="R5051" i="2"/>
  <c r="R5052" i="2"/>
  <c r="R5053" i="2"/>
  <c r="R5054" i="2"/>
  <c r="R5055" i="2"/>
  <c r="R5056" i="2"/>
  <c r="R5057" i="2"/>
  <c r="R5058" i="2"/>
  <c r="R5059" i="2"/>
  <c r="R5060" i="2"/>
  <c r="R5061" i="2"/>
  <c r="R5062" i="2"/>
  <c r="R5063" i="2"/>
  <c r="R5064" i="2"/>
  <c r="R5065" i="2"/>
  <c r="R5066" i="2"/>
  <c r="R5067" i="2"/>
  <c r="R5068" i="2"/>
  <c r="R5069" i="2"/>
  <c r="R5070" i="2"/>
  <c r="R5071" i="2"/>
  <c r="R5072" i="2"/>
  <c r="R5073" i="2"/>
  <c r="R5074" i="2"/>
  <c r="R5075" i="2"/>
  <c r="R5076" i="2"/>
  <c r="R5077" i="2"/>
  <c r="R5078" i="2"/>
  <c r="R5079" i="2"/>
  <c r="R5080" i="2"/>
  <c r="R5081" i="2"/>
  <c r="R5082" i="2"/>
  <c r="R5083" i="2"/>
  <c r="R5084" i="2"/>
  <c r="R5085" i="2"/>
  <c r="R5086" i="2"/>
  <c r="R5087" i="2"/>
  <c r="R5088" i="2"/>
  <c r="R5089" i="2"/>
  <c r="R5090" i="2"/>
  <c r="R5091" i="2"/>
  <c r="R5092" i="2"/>
  <c r="R5093" i="2"/>
  <c r="R5094" i="2"/>
  <c r="R5095" i="2"/>
  <c r="R5096" i="2"/>
  <c r="R5097" i="2"/>
  <c r="R5098" i="2"/>
  <c r="R5099" i="2"/>
  <c r="R5100" i="2"/>
  <c r="R5101" i="2"/>
  <c r="R5102" i="2"/>
  <c r="R5103" i="2"/>
  <c r="R5104" i="2"/>
  <c r="R5105" i="2"/>
  <c r="R5106" i="2"/>
  <c r="R5107" i="2"/>
  <c r="R5108" i="2"/>
  <c r="R5109" i="2"/>
  <c r="R5110" i="2"/>
  <c r="R5111" i="2"/>
  <c r="R5112" i="2"/>
  <c r="R5113" i="2"/>
  <c r="R5114" i="2"/>
  <c r="R5115" i="2"/>
  <c r="R5116" i="2"/>
  <c r="R5117" i="2"/>
  <c r="R5118" i="2"/>
  <c r="R5119" i="2"/>
  <c r="R5120" i="2"/>
  <c r="R5121" i="2"/>
  <c r="R5122" i="2"/>
  <c r="R5123" i="2"/>
  <c r="R5124" i="2"/>
  <c r="R5125" i="2"/>
  <c r="R5126" i="2"/>
  <c r="R5127" i="2"/>
  <c r="R5128" i="2"/>
  <c r="R5129" i="2"/>
  <c r="R5130" i="2"/>
  <c r="R5131" i="2"/>
  <c r="R5132" i="2"/>
  <c r="R5133" i="2"/>
  <c r="R5134" i="2"/>
  <c r="R5135" i="2"/>
  <c r="R5136" i="2"/>
  <c r="R5137" i="2"/>
  <c r="R5138" i="2"/>
  <c r="R5139" i="2"/>
  <c r="R5140" i="2"/>
  <c r="R5141" i="2"/>
  <c r="R5142" i="2"/>
  <c r="R5143" i="2"/>
  <c r="R5144" i="2"/>
  <c r="R5145" i="2"/>
  <c r="R5146" i="2"/>
  <c r="R5147" i="2"/>
  <c r="R5148" i="2"/>
  <c r="R5149" i="2"/>
  <c r="R5150" i="2"/>
  <c r="R5151" i="2"/>
  <c r="R5152" i="2"/>
  <c r="R5153" i="2"/>
  <c r="R5154" i="2"/>
  <c r="R5155" i="2"/>
  <c r="R5156" i="2"/>
  <c r="R5157" i="2"/>
  <c r="R5158" i="2"/>
  <c r="R5159" i="2"/>
  <c r="R5160" i="2"/>
  <c r="R5161" i="2"/>
  <c r="R5162" i="2"/>
  <c r="R5163" i="2"/>
  <c r="R5164" i="2"/>
  <c r="R5165" i="2"/>
  <c r="R5166" i="2"/>
  <c r="R5167" i="2"/>
  <c r="R5168" i="2"/>
  <c r="R5169" i="2"/>
  <c r="R5170" i="2"/>
  <c r="R5171" i="2"/>
  <c r="R5172" i="2"/>
  <c r="R5173" i="2"/>
  <c r="R5174" i="2"/>
  <c r="R5175" i="2"/>
  <c r="R5176" i="2"/>
  <c r="R5177" i="2"/>
  <c r="R5178" i="2"/>
  <c r="R5179" i="2"/>
  <c r="R5180" i="2"/>
  <c r="R5181" i="2"/>
  <c r="R5182" i="2"/>
  <c r="R5183" i="2"/>
  <c r="R5184" i="2"/>
  <c r="R5185" i="2"/>
  <c r="R5186" i="2"/>
  <c r="R5187" i="2"/>
  <c r="R5188" i="2"/>
  <c r="R5189" i="2"/>
  <c r="R5190" i="2"/>
  <c r="R5191" i="2"/>
  <c r="R5192" i="2"/>
  <c r="R5193" i="2"/>
  <c r="R5194" i="2"/>
  <c r="R5195" i="2"/>
  <c r="R5196" i="2"/>
  <c r="R5197" i="2"/>
  <c r="R5198" i="2"/>
  <c r="R5199" i="2"/>
  <c r="R5200" i="2"/>
  <c r="R5201" i="2"/>
  <c r="R5202" i="2"/>
  <c r="R5203" i="2"/>
  <c r="R5204" i="2"/>
  <c r="R5205" i="2"/>
  <c r="R5206" i="2"/>
  <c r="R5207" i="2"/>
  <c r="R5208" i="2"/>
  <c r="R5209" i="2"/>
  <c r="R5210" i="2"/>
  <c r="R5211" i="2"/>
  <c r="R5212" i="2"/>
  <c r="R5213" i="2"/>
  <c r="R5214" i="2"/>
  <c r="R5215" i="2"/>
  <c r="R5216" i="2"/>
  <c r="R5217" i="2"/>
  <c r="R5218" i="2"/>
  <c r="R5219" i="2"/>
  <c r="R5220" i="2"/>
  <c r="R5221" i="2"/>
  <c r="R5222" i="2"/>
  <c r="R5223" i="2"/>
  <c r="R5224" i="2"/>
  <c r="R5225" i="2"/>
  <c r="R5226" i="2"/>
  <c r="R5227" i="2"/>
  <c r="R5228" i="2"/>
  <c r="R5229" i="2"/>
  <c r="R5230" i="2"/>
  <c r="R5231" i="2"/>
  <c r="R5232" i="2"/>
  <c r="R5233" i="2"/>
  <c r="R5234" i="2"/>
  <c r="R5235" i="2"/>
  <c r="R5236" i="2"/>
  <c r="R5237" i="2"/>
  <c r="R5238" i="2"/>
  <c r="R5239" i="2"/>
  <c r="R5240" i="2"/>
  <c r="R5241" i="2"/>
  <c r="R5242" i="2"/>
  <c r="R5243" i="2"/>
  <c r="R5244" i="2"/>
  <c r="R5245" i="2"/>
  <c r="R5246" i="2"/>
  <c r="R5247" i="2"/>
  <c r="R5248" i="2"/>
  <c r="R5249" i="2"/>
  <c r="R5250" i="2"/>
  <c r="R5251" i="2"/>
  <c r="R5252" i="2"/>
  <c r="R5253" i="2"/>
  <c r="R5254" i="2"/>
  <c r="R5255" i="2"/>
  <c r="R5256" i="2"/>
  <c r="R5257" i="2"/>
  <c r="R5258" i="2"/>
  <c r="R5259" i="2"/>
  <c r="R5260" i="2"/>
  <c r="R5261" i="2"/>
  <c r="R5262" i="2"/>
  <c r="R5263" i="2"/>
  <c r="R5264" i="2"/>
  <c r="R5265" i="2"/>
  <c r="R5266" i="2"/>
  <c r="R5267" i="2"/>
  <c r="R5268" i="2"/>
  <c r="R5269" i="2"/>
  <c r="R5270" i="2"/>
  <c r="R5271" i="2"/>
  <c r="R5272" i="2"/>
  <c r="R5273" i="2"/>
  <c r="R5274" i="2"/>
  <c r="R5275" i="2"/>
  <c r="R5276" i="2"/>
  <c r="R5277" i="2"/>
  <c r="R5278" i="2"/>
  <c r="R5279" i="2"/>
  <c r="R5280" i="2"/>
  <c r="R5281" i="2"/>
  <c r="R5282" i="2"/>
  <c r="R5283" i="2"/>
  <c r="R5284" i="2"/>
  <c r="R5285" i="2"/>
  <c r="R5286" i="2"/>
  <c r="R5287" i="2"/>
  <c r="R5288" i="2"/>
  <c r="R5289" i="2"/>
  <c r="R5290" i="2"/>
  <c r="R5291" i="2"/>
  <c r="R5292" i="2"/>
  <c r="R5293" i="2"/>
  <c r="R5294" i="2"/>
  <c r="R5295" i="2"/>
  <c r="R5296" i="2"/>
  <c r="R5297" i="2"/>
  <c r="R5298" i="2"/>
  <c r="R5299" i="2"/>
  <c r="R5300" i="2"/>
  <c r="R5301" i="2"/>
  <c r="R5302" i="2"/>
  <c r="R5303" i="2"/>
  <c r="R5304" i="2"/>
  <c r="R5305" i="2"/>
  <c r="R5306" i="2"/>
  <c r="R5307" i="2"/>
  <c r="R5308" i="2"/>
  <c r="R5309" i="2"/>
  <c r="R5310" i="2"/>
  <c r="R5311" i="2"/>
  <c r="R5312" i="2"/>
  <c r="R5313" i="2"/>
  <c r="R5314" i="2"/>
  <c r="R5315" i="2"/>
  <c r="R5316" i="2"/>
  <c r="R5317" i="2"/>
  <c r="R5318" i="2"/>
  <c r="R5319" i="2"/>
  <c r="R5320" i="2"/>
  <c r="R5321" i="2"/>
  <c r="R5322" i="2"/>
  <c r="R5323" i="2"/>
  <c r="R5324" i="2"/>
  <c r="R5325" i="2"/>
  <c r="R5326" i="2"/>
  <c r="R5327" i="2"/>
  <c r="R5328" i="2"/>
  <c r="R5329" i="2"/>
  <c r="R5330" i="2"/>
  <c r="R5331" i="2"/>
  <c r="R5332" i="2"/>
  <c r="R5333" i="2"/>
  <c r="R5334" i="2"/>
  <c r="R5335" i="2"/>
  <c r="R5336" i="2"/>
  <c r="R5337" i="2"/>
  <c r="R5338" i="2"/>
  <c r="R5339" i="2"/>
  <c r="R5340" i="2"/>
  <c r="R5341" i="2"/>
  <c r="R5342" i="2"/>
  <c r="R5343" i="2"/>
  <c r="R5344" i="2"/>
  <c r="R5345" i="2"/>
  <c r="R5346" i="2"/>
  <c r="R5347" i="2"/>
  <c r="R5348" i="2"/>
  <c r="R5349" i="2"/>
  <c r="R5350" i="2"/>
  <c r="R5351" i="2"/>
  <c r="R5352" i="2"/>
  <c r="R5353" i="2"/>
  <c r="R5354" i="2"/>
  <c r="R5355" i="2"/>
  <c r="R5356" i="2"/>
  <c r="R5357" i="2"/>
  <c r="R5358" i="2"/>
  <c r="R5359" i="2"/>
  <c r="R5360" i="2"/>
  <c r="R5361" i="2"/>
  <c r="R5362" i="2"/>
  <c r="R5363" i="2"/>
  <c r="R5364" i="2"/>
  <c r="R5365" i="2"/>
  <c r="R5366" i="2"/>
  <c r="R5367" i="2"/>
  <c r="R5368" i="2"/>
  <c r="R5369" i="2"/>
  <c r="R5370" i="2"/>
  <c r="R5371" i="2"/>
  <c r="R5372" i="2"/>
  <c r="R5373" i="2"/>
  <c r="R5374" i="2"/>
  <c r="R5375" i="2"/>
  <c r="R5376" i="2"/>
  <c r="R5377" i="2"/>
  <c r="R5378" i="2"/>
  <c r="R5379" i="2"/>
  <c r="R5380" i="2"/>
  <c r="R5381" i="2"/>
  <c r="R5382" i="2"/>
  <c r="R5383" i="2"/>
  <c r="R5384" i="2"/>
  <c r="R5385" i="2"/>
  <c r="R5386" i="2"/>
  <c r="R5387" i="2"/>
  <c r="R5388" i="2"/>
  <c r="R5389" i="2"/>
  <c r="R5390" i="2"/>
  <c r="R5391" i="2"/>
  <c r="R5392" i="2"/>
  <c r="R5393" i="2"/>
  <c r="R5394" i="2"/>
  <c r="R5395" i="2"/>
  <c r="R5396" i="2"/>
  <c r="R5397" i="2"/>
  <c r="R5398" i="2"/>
  <c r="R5399" i="2"/>
  <c r="R5400" i="2"/>
  <c r="R5401" i="2"/>
  <c r="R5402" i="2"/>
  <c r="R5403" i="2"/>
  <c r="R5404" i="2"/>
  <c r="R5405" i="2"/>
  <c r="R5406" i="2"/>
  <c r="R5407" i="2"/>
  <c r="R5408" i="2"/>
  <c r="R5409" i="2"/>
  <c r="R5410" i="2"/>
  <c r="R5411" i="2"/>
  <c r="R5412" i="2"/>
  <c r="R5413" i="2"/>
  <c r="R5414" i="2"/>
  <c r="R5415" i="2"/>
  <c r="R5416" i="2"/>
  <c r="R5417" i="2"/>
  <c r="R5418" i="2"/>
  <c r="R5419" i="2"/>
  <c r="R5420" i="2"/>
  <c r="R5421" i="2"/>
  <c r="R5422" i="2"/>
  <c r="R5423" i="2"/>
  <c r="R5424" i="2"/>
  <c r="R5425" i="2"/>
  <c r="R5426" i="2"/>
  <c r="R5427" i="2"/>
  <c r="R5428" i="2"/>
  <c r="R5429" i="2"/>
  <c r="R5430" i="2"/>
  <c r="R5431" i="2"/>
  <c r="R5432" i="2"/>
  <c r="R5433" i="2"/>
  <c r="R5434" i="2"/>
  <c r="R5435" i="2"/>
  <c r="R5436" i="2"/>
  <c r="R5437" i="2"/>
  <c r="R5438" i="2"/>
  <c r="R5439" i="2"/>
  <c r="R5440" i="2"/>
  <c r="R5441" i="2"/>
  <c r="R5442" i="2"/>
  <c r="R5443" i="2"/>
  <c r="R5444" i="2"/>
  <c r="R5445" i="2"/>
  <c r="R5446" i="2"/>
  <c r="R5447" i="2"/>
  <c r="R5448" i="2"/>
  <c r="R5449" i="2"/>
  <c r="R5450" i="2"/>
  <c r="R5451" i="2"/>
  <c r="R5452" i="2"/>
  <c r="R5453" i="2"/>
  <c r="R5454" i="2"/>
  <c r="R5455" i="2"/>
  <c r="R5456" i="2"/>
  <c r="R5457" i="2"/>
  <c r="R5458" i="2"/>
  <c r="R5459" i="2"/>
  <c r="R5460" i="2"/>
  <c r="R5461" i="2"/>
  <c r="R5462" i="2"/>
  <c r="R5463" i="2"/>
  <c r="R5464" i="2"/>
  <c r="R5465" i="2"/>
  <c r="R5466" i="2"/>
  <c r="R5467" i="2"/>
  <c r="R5468" i="2"/>
  <c r="R5469" i="2"/>
  <c r="R5470" i="2"/>
  <c r="R5471" i="2"/>
  <c r="R5472" i="2"/>
  <c r="R5473" i="2"/>
  <c r="R5474" i="2"/>
  <c r="R5475" i="2"/>
  <c r="R5476" i="2"/>
  <c r="R5477" i="2"/>
  <c r="R5478" i="2"/>
  <c r="R5479" i="2"/>
  <c r="R5480" i="2"/>
  <c r="R5481" i="2"/>
  <c r="R5482" i="2"/>
  <c r="R5483" i="2"/>
  <c r="R5484" i="2"/>
  <c r="R5485" i="2"/>
  <c r="R5486" i="2"/>
  <c r="R5487" i="2"/>
  <c r="R5488" i="2"/>
  <c r="R5489" i="2"/>
  <c r="R5490" i="2"/>
  <c r="R5491" i="2"/>
  <c r="R5492" i="2"/>
  <c r="R5493" i="2"/>
  <c r="R5494" i="2"/>
  <c r="R5495" i="2"/>
  <c r="R5496" i="2"/>
  <c r="R5497" i="2"/>
  <c r="R5498" i="2"/>
  <c r="R5499" i="2"/>
  <c r="R5500" i="2"/>
  <c r="R5501" i="2"/>
  <c r="R5502" i="2"/>
  <c r="R5503" i="2"/>
  <c r="R5504" i="2"/>
  <c r="R5505" i="2"/>
  <c r="R5506" i="2"/>
  <c r="R5507" i="2"/>
  <c r="R5508" i="2"/>
  <c r="R5509" i="2"/>
  <c r="R5510" i="2"/>
  <c r="R5511" i="2"/>
  <c r="R5512" i="2"/>
  <c r="R5513" i="2"/>
  <c r="R5514" i="2"/>
  <c r="R5515" i="2"/>
  <c r="R5516" i="2"/>
  <c r="R5517" i="2"/>
  <c r="R5518" i="2"/>
  <c r="R5519" i="2"/>
  <c r="R5520" i="2"/>
  <c r="R5521" i="2"/>
  <c r="R5522" i="2"/>
  <c r="R5523" i="2"/>
  <c r="R5524" i="2"/>
  <c r="R5525" i="2"/>
  <c r="R5526" i="2"/>
  <c r="R5527" i="2"/>
  <c r="R5528" i="2"/>
  <c r="R5529" i="2"/>
  <c r="R5530" i="2"/>
  <c r="R5531" i="2"/>
  <c r="R5532" i="2"/>
  <c r="R5533" i="2"/>
  <c r="R5534" i="2"/>
  <c r="R5535" i="2"/>
  <c r="R5536" i="2"/>
  <c r="R5537" i="2"/>
  <c r="R5538" i="2"/>
  <c r="R5539" i="2"/>
  <c r="R5540" i="2"/>
  <c r="R5541" i="2"/>
  <c r="R5542" i="2"/>
  <c r="R5543" i="2"/>
  <c r="R5544" i="2"/>
  <c r="R5545" i="2"/>
  <c r="R5546" i="2"/>
  <c r="R5547" i="2"/>
  <c r="R5548" i="2"/>
  <c r="R5549" i="2"/>
  <c r="R5550" i="2"/>
  <c r="R5551" i="2"/>
  <c r="R5552" i="2"/>
  <c r="R5553" i="2"/>
  <c r="R5554" i="2"/>
  <c r="R5555" i="2"/>
  <c r="R5556" i="2"/>
  <c r="R5557" i="2"/>
  <c r="R5558" i="2"/>
  <c r="R5559" i="2"/>
  <c r="R5560" i="2"/>
  <c r="R5561" i="2"/>
  <c r="R5562" i="2"/>
  <c r="R5563" i="2"/>
  <c r="R5564" i="2"/>
  <c r="R5565" i="2"/>
  <c r="R5566" i="2"/>
  <c r="R5567" i="2"/>
  <c r="R5568" i="2"/>
  <c r="R5569" i="2"/>
  <c r="R5570" i="2"/>
  <c r="R5571" i="2"/>
  <c r="R5572" i="2"/>
  <c r="R5573" i="2"/>
  <c r="R5574" i="2"/>
  <c r="R5575" i="2"/>
  <c r="R5576" i="2"/>
  <c r="R5577" i="2"/>
  <c r="R5578" i="2"/>
  <c r="R5579" i="2"/>
  <c r="R5580" i="2"/>
  <c r="R5581" i="2"/>
  <c r="R5582" i="2"/>
  <c r="R5583" i="2"/>
  <c r="R5584" i="2"/>
  <c r="R5585" i="2"/>
  <c r="R5586" i="2"/>
  <c r="R5587" i="2"/>
  <c r="R5588" i="2"/>
  <c r="R5589" i="2"/>
  <c r="R5590" i="2"/>
  <c r="R5591" i="2"/>
  <c r="R5592" i="2"/>
  <c r="R5593" i="2"/>
  <c r="R5594" i="2"/>
  <c r="R5595" i="2"/>
  <c r="R5596" i="2"/>
  <c r="R5597" i="2"/>
  <c r="R5598" i="2"/>
  <c r="R5599" i="2"/>
  <c r="R5600" i="2"/>
  <c r="R5601" i="2"/>
  <c r="R5602" i="2"/>
  <c r="R5603" i="2"/>
  <c r="R5604" i="2"/>
  <c r="R5605" i="2"/>
  <c r="R5606" i="2"/>
  <c r="R5607" i="2"/>
  <c r="R5608" i="2"/>
  <c r="R5609" i="2"/>
  <c r="R5610" i="2"/>
  <c r="R5611" i="2"/>
  <c r="R5612" i="2"/>
  <c r="R5613" i="2"/>
  <c r="R5614" i="2"/>
  <c r="R5615" i="2"/>
  <c r="R5616" i="2"/>
  <c r="R5617" i="2"/>
  <c r="R5618" i="2"/>
  <c r="R5619" i="2"/>
  <c r="R5620" i="2"/>
  <c r="R5621" i="2"/>
  <c r="R5622" i="2"/>
  <c r="R5623" i="2"/>
  <c r="R5624" i="2"/>
  <c r="R5625" i="2"/>
  <c r="R5626" i="2"/>
  <c r="R5627" i="2"/>
  <c r="R5628" i="2"/>
  <c r="R5629" i="2"/>
  <c r="R5630" i="2"/>
  <c r="R5631" i="2"/>
  <c r="R5632" i="2"/>
  <c r="R5633" i="2"/>
  <c r="R5634" i="2"/>
  <c r="R5635" i="2"/>
  <c r="R5636" i="2"/>
  <c r="R5637" i="2"/>
  <c r="R5638" i="2"/>
  <c r="R5639" i="2"/>
  <c r="R5640" i="2"/>
  <c r="R5641" i="2"/>
  <c r="R5642" i="2"/>
  <c r="R5643" i="2"/>
  <c r="R5644" i="2"/>
  <c r="R5645" i="2"/>
  <c r="R5646" i="2"/>
  <c r="R5647" i="2"/>
  <c r="R5648" i="2"/>
  <c r="R5649" i="2"/>
  <c r="R5650" i="2"/>
  <c r="R5651" i="2"/>
  <c r="R5652" i="2"/>
  <c r="R5653" i="2"/>
  <c r="R5654" i="2"/>
  <c r="R5655" i="2"/>
  <c r="R5656" i="2"/>
  <c r="R5657" i="2"/>
  <c r="R5658" i="2"/>
  <c r="R5659" i="2"/>
  <c r="R5660" i="2"/>
  <c r="R5661" i="2"/>
  <c r="R5662" i="2"/>
  <c r="R5663" i="2"/>
  <c r="R5664" i="2"/>
  <c r="R5665" i="2"/>
  <c r="R5666" i="2"/>
  <c r="R5667" i="2"/>
  <c r="R5668" i="2"/>
  <c r="R5669" i="2"/>
  <c r="R5670" i="2"/>
  <c r="R5671" i="2"/>
  <c r="R5672" i="2"/>
  <c r="R5673" i="2"/>
  <c r="R5674" i="2"/>
  <c r="R5675" i="2"/>
  <c r="R5676" i="2"/>
  <c r="R5677" i="2"/>
  <c r="R5678" i="2"/>
  <c r="R5679" i="2"/>
  <c r="R5680" i="2"/>
  <c r="R5681" i="2"/>
  <c r="R5682" i="2"/>
  <c r="R5683" i="2"/>
  <c r="R5684" i="2"/>
  <c r="R5685" i="2"/>
  <c r="R5686" i="2"/>
  <c r="R5687" i="2"/>
  <c r="R5688" i="2"/>
  <c r="R5689" i="2"/>
  <c r="R5690" i="2"/>
  <c r="R5691" i="2"/>
  <c r="R5692" i="2"/>
  <c r="R5693" i="2"/>
  <c r="R5694" i="2"/>
  <c r="R5695" i="2"/>
  <c r="R5696" i="2"/>
  <c r="R5697" i="2"/>
  <c r="R5698" i="2"/>
  <c r="R5699" i="2"/>
  <c r="R5700" i="2"/>
  <c r="R5701" i="2"/>
  <c r="R5702" i="2"/>
  <c r="R5703" i="2"/>
  <c r="R5704" i="2"/>
  <c r="R5705" i="2"/>
  <c r="R5706" i="2"/>
  <c r="R5707" i="2"/>
  <c r="R5708" i="2"/>
  <c r="R5709" i="2"/>
  <c r="R5710" i="2"/>
  <c r="R5711" i="2"/>
  <c r="R5712" i="2"/>
  <c r="R5713" i="2"/>
  <c r="R5714" i="2"/>
  <c r="R5715" i="2"/>
  <c r="R5716" i="2"/>
  <c r="R5717" i="2"/>
  <c r="R5718" i="2"/>
  <c r="R5719" i="2"/>
  <c r="R5720" i="2"/>
  <c r="R5721" i="2"/>
  <c r="R5722" i="2"/>
  <c r="R5723" i="2"/>
  <c r="R5724" i="2"/>
  <c r="R5725" i="2"/>
  <c r="R5726" i="2"/>
  <c r="R5727" i="2"/>
  <c r="R5728" i="2"/>
  <c r="R5729" i="2"/>
  <c r="R5730" i="2"/>
  <c r="R5731" i="2"/>
  <c r="R5732" i="2"/>
  <c r="R5733" i="2"/>
  <c r="R5734" i="2"/>
  <c r="R5735" i="2"/>
  <c r="R5736" i="2"/>
  <c r="R5737" i="2"/>
  <c r="R5738" i="2"/>
  <c r="R5739" i="2"/>
  <c r="R5740" i="2"/>
  <c r="R5741" i="2"/>
  <c r="R5742" i="2"/>
  <c r="R5743" i="2"/>
  <c r="R5744" i="2"/>
  <c r="R5745" i="2"/>
  <c r="R5746" i="2"/>
  <c r="R5747" i="2"/>
  <c r="R5748" i="2"/>
  <c r="R5749" i="2"/>
  <c r="R5750" i="2"/>
  <c r="R5751" i="2"/>
  <c r="R5752" i="2"/>
  <c r="R5753" i="2"/>
  <c r="R5754" i="2"/>
  <c r="R5755" i="2"/>
  <c r="R5756" i="2"/>
  <c r="R5757" i="2"/>
  <c r="R5758" i="2"/>
  <c r="R5759" i="2"/>
  <c r="R5760" i="2"/>
  <c r="R5761" i="2"/>
  <c r="R5762" i="2"/>
  <c r="R5763" i="2"/>
  <c r="R5764" i="2"/>
  <c r="R5765" i="2"/>
  <c r="R5766" i="2"/>
  <c r="R5767" i="2"/>
  <c r="R5768" i="2"/>
  <c r="R5769" i="2"/>
  <c r="R5770" i="2"/>
  <c r="R5771" i="2"/>
  <c r="R5772" i="2"/>
  <c r="R5773" i="2"/>
  <c r="R5774" i="2"/>
  <c r="R5775" i="2"/>
  <c r="R5776" i="2"/>
  <c r="R5777" i="2"/>
  <c r="R5778" i="2"/>
  <c r="R5779" i="2"/>
  <c r="R5780" i="2"/>
  <c r="R5781" i="2"/>
  <c r="R5782" i="2"/>
  <c r="R5783" i="2"/>
  <c r="R5784" i="2"/>
  <c r="R5785" i="2"/>
  <c r="R5786" i="2"/>
  <c r="R5787" i="2"/>
  <c r="R5788" i="2"/>
  <c r="R5789" i="2"/>
  <c r="R5790" i="2"/>
  <c r="R5791" i="2"/>
  <c r="R5792" i="2"/>
  <c r="R5793" i="2"/>
  <c r="R5794" i="2"/>
  <c r="R5795" i="2"/>
  <c r="R5796" i="2"/>
  <c r="R5797" i="2"/>
  <c r="R5798" i="2"/>
  <c r="R5799" i="2"/>
  <c r="R5800" i="2"/>
  <c r="R5801" i="2"/>
  <c r="R5802" i="2"/>
  <c r="R5803" i="2"/>
  <c r="R5804" i="2"/>
  <c r="R5805" i="2"/>
  <c r="R5806" i="2"/>
  <c r="R5807" i="2"/>
  <c r="R5808" i="2"/>
  <c r="R5809" i="2"/>
  <c r="R5810" i="2"/>
  <c r="R5811" i="2"/>
  <c r="R5812" i="2"/>
  <c r="R5813" i="2"/>
  <c r="R5814" i="2"/>
  <c r="R5815" i="2"/>
  <c r="R5816" i="2"/>
  <c r="R5817" i="2"/>
  <c r="R5818" i="2"/>
  <c r="R5819" i="2"/>
  <c r="R5820" i="2"/>
  <c r="R5821" i="2"/>
  <c r="R5822" i="2"/>
  <c r="R5823" i="2"/>
  <c r="R5824" i="2"/>
  <c r="R5825" i="2"/>
  <c r="R5826" i="2"/>
  <c r="R5827" i="2"/>
  <c r="R5828" i="2"/>
  <c r="R5829" i="2"/>
  <c r="R5830" i="2"/>
  <c r="R5831" i="2"/>
  <c r="R5832" i="2"/>
  <c r="R5833" i="2"/>
  <c r="R5834" i="2"/>
  <c r="R5835" i="2"/>
  <c r="R5836" i="2"/>
  <c r="R5837" i="2"/>
  <c r="R5838" i="2"/>
  <c r="R5839" i="2"/>
  <c r="R5840" i="2"/>
  <c r="R5841" i="2"/>
  <c r="R5842" i="2"/>
  <c r="R5843" i="2"/>
  <c r="R5844" i="2"/>
  <c r="R5845" i="2"/>
  <c r="R5846" i="2"/>
  <c r="R5847" i="2"/>
  <c r="R5848" i="2"/>
  <c r="R5849" i="2"/>
  <c r="R5850" i="2"/>
  <c r="R5851" i="2"/>
  <c r="R5852" i="2"/>
  <c r="R5853" i="2"/>
  <c r="R5854" i="2"/>
  <c r="R5855" i="2"/>
  <c r="R5856" i="2"/>
  <c r="R5857" i="2"/>
  <c r="R5858" i="2"/>
  <c r="R5859" i="2"/>
  <c r="R5860" i="2"/>
  <c r="R5861" i="2"/>
  <c r="R5862" i="2"/>
  <c r="R5863" i="2"/>
  <c r="R5864" i="2"/>
  <c r="R5865" i="2"/>
  <c r="R5866" i="2"/>
  <c r="R5867" i="2"/>
  <c r="R5868" i="2"/>
  <c r="R5869" i="2"/>
  <c r="R5870" i="2"/>
  <c r="R5871" i="2"/>
  <c r="R5872" i="2"/>
  <c r="R5873" i="2"/>
  <c r="R5874" i="2"/>
  <c r="R5875" i="2"/>
  <c r="R5876" i="2"/>
  <c r="R5877" i="2"/>
  <c r="R5878" i="2"/>
  <c r="R5879" i="2"/>
  <c r="R5880" i="2"/>
  <c r="R5881" i="2"/>
  <c r="R5882" i="2"/>
  <c r="R5883" i="2"/>
  <c r="R5884" i="2"/>
  <c r="R5885" i="2"/>
  <c r="R5886" i="2"/>
  <c r="R5887" i="2"/>
  <c r="R5888" i="2"/>
  <c r="R5889" i="2"/>
  <c r="R5890" i="2"/>
  <c r="R5891" i="2"/>
  <c r="R5892" i="2"/>
  <c r="R5893" i="2"/>
  <c r="R5894" i="2"/>
  <c r="R5895" i="2"/>
  <c r="R5896" i="2"/>
  <c r="R5897" i="2"/>
  <c r="R5898" i="2"/>
  <c r="R5899" i="2"/>
  <c r="R5900" i="2"/>
  <c r="R5901" i="2"/>
  <c r="R5902" i="2"/>
  <c r="R5903" i="2"/>
  <c r="R5904" i="2"/>
  <c r="R5905" i="2"/>
  <c r="R5906" i="2"/>
  <c r="R5907" i="2"/>
  <c r="R5908" i="2"/>
  <c r="R5909" i="2"/>
  <c r="R5910" i="2"/>
  <c r="R5911" i="2"/>
  <c r="R5912" i="2"/>
  <c r="R5913" i="2"/>
  <c r="R5914" i="2"/>
  <c r="R5915" i="2"/>
  <c r="R5916" i="2"/>
  <c r="R5917" i="2"/>
  <c r="R5918" i="2"/>
  <c r="R5919" i="2"/>
  <c r="R5920" i="2"/>
  <c r="R5921" i="2"/>
  <c r="R5922" i="2"/>
  <c r="R5923" i="2"/>
  <c r="R5924" i="2"/>
  <c r="R5925" i="2"/>
  <c r="R5926" i="2"/>
  <c r="R5927" i="2"/>
  <c r="R5928" i="2"/>
  <c r="R5929" i="2"/>
  <c r="R5930" i="2"/>
  <c r="R5931" i="2"/>
  <c r="R5932" i="2"/>
  <c r="R5933" i="2"/>
  <c r="R5934" i="2"/>
  <c r="R5935" i="2"/>
  <c r="R5936" i="2"/>
  <c r="R5937" i="2"/>
  <c r="R5938" i="2"/>
  <c r="R5939" i="2"/>
  <c r="R5940" i="2"/>
  <c r="R5941" i="2"/>
  <c r="R5942" i="2"/>
  <c r="R5943" i="2"/>
  <c r="R5944" i="2"/>
  <c r="R5945" i="2"/>
  <c r="R5946" i="2"/>
  <c r="R5947" i="2"/>
  <c r="R5948" i="2"/>
  <c r="R5949" i="2"/>
  <c r="R5950" i="2"/>
  <c r="R5951" i="2"/>
  <c r="R5952" i="2"/>
  <c r="R5953" i="2"/>
  <c r="R5954" i="2"/>
  <c r="R5955" i="2"/>
  <c r="R5956" i="2"/>
  <c r="R5957" i="2"/>
  <c r="R5958" i="2"/>
  <c r="R5959" i="2"/>
  <c r="R5960" i="2"/>
  <c r="R5961" i="2"/>
  <c r="R5962" i="2"/>
  <c r="R5963" i="2"/>
  <c r="R5964" i="2"/>
  <c r="R5965" i="2"/>
  <c r="R5966" i="2"/>
  <c r="R5967" i="2"/>
  <c r="R5968" i="2"/>
  <c r="R5969" i="2"/>
  <c r="R5970" i="2"/>
  <c r="R5971" i="2"/>
  <c r="R5972" i="2"/>
  <c r="R5973" i="2"/>
  <c r="R5974" i="2"/>
  <c r="R5975" i="2"/>
  <c r="R5976" i="2"/>
  <c r="R5977" i="2"/>
  <c r="R5978" i="2"/>
  <c r="R5979" i="2"/>
  <c r="R5980" i="2"/>
  <c r="R5981" i="2"/>
  <c r="R5982" i="2"/>
  <c r="R5983" i="2"/>
  <c r="R5984" i="2"/>
  <c r="R5985" i="2"/>
  <c r="R5986" i="2"/>
  <c r="R5987" i="2"/>
  <c r="R5988" i="2"/>
  <c r="R5989" i="2"/>
  <c r="R5990" i="2"/>
  <c r="R5991" i="2"/>
  <c r="R5992" i="2"/>
  <c r="R5993" i="2"/>
  <c r="R5994" i="2"/>
  <c r="R5995" i="2"/>
  <c r="R5996" i="2"/>
  <c r="R5997" i="2"/>
  <c r="R5998" i="2"/>
  <c r="R5999" i="2"/>
  <c r="R6000" i="2"/>
  <c r="R6001" i="2"/>
  <c r="R6002" i="2"/>
  <c r="R6003" i="2"/>
  <c r="R6004" i="2"/>
  <c r="R6005" i="2"/>
  <c r="R6006" i="2"/>
  <c r="R6007" i="2"/>
  <c r="R6008" i="2"/>
  <c r="R6009" i="2"/>
  <c r="R6010" i="2"/>
  <c r="R6011" i="2"/>
  <c r="R6012" i="2"/>
  <c r="R6013" i="2"/>
  <c r="R6014" i="2"/>
  <c r="R6015" i="2"/>
  <c r="R6016" i="2"/>
  <c r="R6017" i="2"/>
  <c r="R6018" i="2"/>
  <c r="R6019" i="2"/>
  <c r="R6020" i="2"/>
  <c r="R6021" i="2"/>
  <c r="R6022" i="2"/>
  <c r="R6023" i="2"/>
  <c r="R6024" i="2"/>
  <c r="R6025" i="2"/>
  <c r="R6026" i="2"/>
  <c r="R6027" i="2"/>
  <c r="R6028" i="2"/>
  <c r="R6029" i="2"/>
  <c r="R6030" i="2"/>
  <c r="R6031" i="2"/>
  <c r="R6032" i="2"/>
  <c r="R6033" i="2"/>
  <c r="R6034" i="2"/>
  <c r="R6035" i="2"/>
  <c r="R6036" i="2"/>
  <c r="R6037" i="2"/>
  <c r="R6038" i="2"/>
  <c r="R6039" i="2"/>
  <c r="R6040" i="2"/>
  <c r="R6041" i="2"/>
  <c r="R6042" i="2"/>
  <c r="R6043" i="2"/>
  <c r="R6044" i="2"/>
  <c r="R6045" i="2"/>
  <c r="R6046" i="2"/>
  <c r="R6047" i="2"/>
  <c r="R6048" i="2"/>
  <c r="R6049" i="2"/>
  <c r="R6050" i="2"/>
  <c r="R6051" i="2"/>
  <c r="R6052" i="2"/>
  <c r="R6053" i="2"/>
  <c r="R6054" i="2"/>
  <c r="R6055" i="2"/>
  <c r="R6056" i="2"/>
  <c r="R6057" i="2"/>
  <c r="R6058" i="2"/>
  <c r="R6059" i="2"/>
  <c r="R6060" i="2"/>
  <c r="R6061" i="2"/>
  <c r="R6062" i="2"/>
  <c r="R6063" i="2"/>
  <c r="R6064" i="2"/>
  <c r="R6065" i="2"/>
  <c r="R6066" i="2"/>
  <c r="R6067" i="2"/>
  <c r="R6068" i="2"/>
  <c r="R6069" i="2"/>
  <c r="R6070" i="2"/>
  <c r="R6071" i="2"/>
  <c r="R6072" i="2"/>
  <c r="R6073" i="2"/>
  <c r="R6074" i="2"/>
  <c r="R6075" i="2"/>
  <c r="R6076" i="2"/>
  <c r="R6077" i="2"/>
  <c r="R6078" i="2"/>
  <c r="R6079" i="2"/>
  <c r="R6080" i="2"/>
  <c r="R6081" i="2"/>
  <c r="R6082" i="2"/>
  <c r="R6083" i="2"/>
  <c r="R6084" i="2"/>
  <c r="R6085" i="2"/>
  <c r="R6086" i="2"/>
  <c r="R6087" i="2"/>
  <c r="R6088" i="2"/>
  <c r="R6089" i="2"/>
  <c r="R6090" i="2"/>
  <c r="R6091" i="2"/>
  <c r="R6092" i="2"/>
  <c r="R6093" i="2"/>
  <c r="R6094" i="2"/>
  <c r="R6095" i="2"/>
  <c r="R6096" i="2"/>
  <c r="R6097" i="2"/>
  <c r="R6098" i="2"/>
  <c r="R6099" i="2"/>
  <c r="R6100" i="2"/>
  <c r="R6101" i="2"/>
  <c r="R6102" i="2"/>
  <c r="R6103" i="2"/>
  <c r="R6104" i="2"/>
  <c r="R6105" i="2"/>
  <c r="R6106" i="2"/>
  <c r="R6107" i="2"/>
  <c r="R6108" i="2"/>
  <c r="R6109" i="2"/>
  <c r="R6110" i="2"/>
  <c r="R6111" i="2"/>
  <c r="R6112" i="2"/>
  <c r="R6113" i="2"/>
  <c r="R6114" i="2"/>
  <c r="R6115" i="2"/>
  <c r="R6116" i="2"/>
  <c r="R6117" i="2"/>
  <c r="R6118" i="2"/>
  <c r="R6119" i="2"/>
  <c r="R6120" i="2"/>
  <c r="R6121" i="2"/>
  <c r="R6122" i="2"/>
  <c r="R6123" i="2"/>
  <c r="R6124" i="2"/>
  <c r="R6125" i="2"/>
  <c r="R6126" i="2"/>
  <c r="R6127" i="2"/>
  <c r="R6128" i="2"/>
  <c r="R6129" i="2"/>
  <c r="R6130" i="2"/>
  <c r="R6131" i="2"/>
  <c r="R6132" i="2"/>
  <c r="R6133" i="2"/>
  <c r="R6134" i="2"/>
  <c r="R6135" i="2"/>
  <c r="R6136" i="2"/>
  <c r="R6137" i="2"/>
  <c r="R6138" i="2"/>
  <c r="R6139" i="2"/>
  <c r="R6140" i="2"/>
  <c r="R6141" i="2"/>
  <c r="R6142" i="2"/>
  <c r="R6143" i="2"/>
  <c r="R6144" i="2"/>
  <c r="R6145" i="2"/>
  <c r="R6146" i="2"/>
  <c r="R6147" i="2"/>
  <c r="R6148" i="2"/>
  <c r="R6149" i="2"/>
  <c r="R6150" i="2"/>
  <c r="R6151" i="2"/>
  <c r="R6152" i="2"/>
  <c r="R6153" i="2"/>
  <c r="R6154" i="2"/>
  <c r="R6155" i="2"/>
  <c r="R6156" i="2"/>
  <c r="R6157" i="2"/>
  <c r="R6158" i="2"/>
  <c r="R6159" i="2"/>
  <c r="R6160" i="2"/>
  <c r="R6161" i="2"/>
  <c r="R6162" i="2"/>
  <c r="R6163" i="2"/>
  <c r="R6164" i="2"/>
  <c r="R6165" i="2"/>
  <c r="R6166" i="2"/>
  <c r="R6167" i="2"/>
  <c r="R6168" i="2"/>
  <c r="R6169" i="2"/>
  <c r="R6170" i="2"/>
  <c r="R6171" i="2"/>
  <c r="R6172" i="2"/>
  <c r="R6173" i="2"/>
  <c r="R6174" i="2"/>
  <c r="R6175" i="2"/>
  <c r="R6176" i="2"/>
  <c r="R6177" i="2"/>
  <c r="R6178" i="2"/>
  <c r="R6179" i="2"/>
  <c r="R6180" i="2"/>
  <c r="R6181" i="2"/>
  <c r="R6182" i="2"/>
  <c r="R6183" i="2"/>
  <c r="R6184" i="2"/>
  <c r="R6185" i="2"/>
  <c r="R6186" i="2"/>
  <c r="R6187" i="2"/>
  <c r="R6188" i="2"/>
  <c r="R6189" i="2"/>
  <c r="R6190" i="2"/>
  <c r="R6191" i="2"/>
  <c r="R6192" i="2"/>
  <c r="R6193" i="2"/>
  <c r="R6194" i="2"/>
  <c r="R6195" i="2"/>
  <c r="R6196" i="2"/>
  <c r="R6197" i="2"/>
  <c r="R6198" i="2"/>
  <c r="R6199" i="2"/>
  <c r="R6200" i="2"/>
  <c r="R6201" i="2"/>
  <c r="R6202" i="2"/>
  <c r="R6203" i="2"/>
  <c r="R6204" i="2"/>
  <c r="R6205" i="2"/>
  <c r="R6206" i="2"/>
  <c r="R6207" i="2"/>
  <c r="R6208" i="2"/>
  <c r="R6209" i="2"/>
  <c r="R6210" i="2"/>
  <c r="R6211" i="2"/>
  <c r="R6212" i="2"/>
  <c r="R6213" i="2"/>
  <c r="R6214" i="2"/>
  <c r="R6215" i="2"/>
  <c r="R6216" i="2"/>
  <c r="R6217" i="2"/>
  <c r="R6218" i="2"/>
  <c r="R6219" i="2"/>
  <c r="R6220" i="2"/>
  <c r="R6221" i="2"/>
  <c r="R6222" i="2"/>
  <c r="R6223" i="2"/>
  <c r="R6224" i="2"/>
  <c r="R6225" i="2"/>
  <c r="R6226" i="2"/>
  <c r="R6227" i="2"/>
  <c r="R6228" i="2"/>
  <c r="R6229" i="2"/>
  <c r="R6230" i="2"/>
  <c r="R6231" i="2"/>
  <c r="R6232" i="2"/>
  <c r="R6233" i="2"/>
  <c r="R6234" i="2"/>
  <c r="R6235" i="2"/>
  <c r="R6236" i="2"/>
  <c r="R6237" i="2"/>
  <c r="R6238" i="2"/>
  <c r="R6239" i="2"/>
  <c r="R6240" i="2"/>
  <c r="R6241" i="2"/>
  <c r="R6242" i="2"/>
  <c r="R6243" i="2"/>
  <c r="R6244" i="2"/>
  <c r="R6245" i="2"/>
  <c r="R6246" i="2"/>
  <c r="R6247" i="2"/>
  <c r="R6248" i="2"/>
  <c r="R6249" i="2"/>
  <c r="R6250" i="2"/>
  <c r="R6251" i="2"/>
  <c r="R6252" i="2"/>
  <c r="R6253" i="2"/>
  <c r="R6254" i="2"/>
  <c r="R6255" i="2"/>
  <c r="R6256" i="2"/>
  <c r="R6257" i="2"/>
  <c r="R6258" i="2"/>
  <c r="R6259" i="2"/>
  <c r="R6260" i="2"/>
  <c r="R6261" i="2"/>
  <c r="R6262" i="2"/>
  <c r="R6263" i="2"/>
  <c r="R6264" i="2"/>
  <c r="R6265" i="2"/>
  <c r="R6266" i="2"/>
  <c r="R6267" i="2"/>
  <c r="R6268" i="2"/>
  <c r="R6269" i="2"/>
  <c r="R6270" i="2"/>
  <c r="R6271" i="2"/>
  <c r="R6272" i="2"/>
  <c r="R6273" i="2"/>
  <c r="R6274" i="2"/>
  <c r="R6275" i="2"/>
  <c r="R6276" i="2"/>
  <c r="R6277" i="2"/>
  <c r="R6278" i="2"/>
  <c r="R6279" i="2"/>
  <c r="R6280" i="2"/>
  <c r="R6281" i="2"/>
  <c r="R6282" i="2"/>
  <c r="R6283" i="2"/>
  <c r="R6284" i="2"/>
  <c r="R6285" i="2"/>
  <c r="R6286" i="2"/>
  <c r="R6287" i="2"/>
  <c r="R6288" i="2"/>
  <c r="R6289" i="2"/>
  <c r="R6290" i="2"/>
  <c r="R6291" i="2"/>
  <c r="R6292" i="2"/>
  <c r="R6293" i="2"/>
  <c r="R6294" i="2"/>
  <c r="R6295" i="2"/>
  <c r="R6296" i="2"/>
  <c r="R6297" i="2"/>
  <c r="R6298" i="2"/>
  <c r="R6299" i="2"/>
  <c r="R6300" i="2"/>
  <c r="R6301" i="2"/>
  <c r="R6302" i="2"/>
  <c r="R6303" i="2"/>
  <c r="R6304" i="2"/>
  <c r="R6305" i="2"/>
  <c r="R6306" i="2"/>
  <c r="R6307" i="2"/>
  <c r="R6308" i="2"/>
  <c r="R6309" i="2"/>
  <c r="R6310" i="2"/>
  <c r="R6311" i="2"/>
  <c r="R6312" i="2"/>
  <c r="R6313" i="2"/>
  <c r="R6314" i="2"/>
  <c r="R6315" i="2"/>
  <c r="R6316" i="2"/>
  <c r="R6317" i="2"/>
  <c r="R6318" i="2"/>
  <c r="R6319" i="2"/>
  <c r="R6320" i="2"/>
  <c r="R6321" i="2"/>
  <c r="R6322" i="2"/>
  <c r="R6323" i="2"/>
  <c r="R6324" i="2"/>
  <c r="R6325" i="2"/>
  <c r="R6326" i="2"/>
  <c r="R6327" i="2"/>
  <c r="R6328" i="2"/>
  <c r="R6329" i="2"/>
  <c r="R6330" i="2"/>
  <c r="R6331" i="2"/>
  <c r="R6332" i="2"/>
  <c r="R6333" i="2"/>
  <c r="R6334" i="2"/>
  <c r="R6335" i="2"/>
  <c r="R6336" i="2"/>
  <c r="R6337" i="2"/>
  <c r="R6338" i="2"/>
  <c r="R6339" i="2"/>
  <c r="R6340" i="2"/>
  <c r="R6341" i="2"/>
  <c r="R6342" i="2"/>
  <c r="R6343" i="2"/>
  <c r="R6344" i="2"/>
  <c r="R6345" i="2"/>
  <c r="R6346" i="2"/>
  <c r="R6347" i="2"/>
  <c r="R6348" i="2"/>
  <c r="R6349" i="2"/>
  <c r="R6350" i="2"/>
  <c r="R6351" i="2"/>
  <c r="R6352" i="2"/>
  <c r="R6353" i="2"/>
  <c r="R6354" i="2"/>
  <c r="R6355" i="2"/>
  <c r="R6356" i="2"/>
  <c r="R6357" i="2"/>
  <c r="R6358" i="2"/>
  <c r="R6359" i="2"/>
  <c r="R6360" i="2"/>
  <c r="R6361" i="2"/>
  <c r="R6362" i="2"/>
  <c r="R6363" i="2"/>
  <c r="R6364" i="2"/>
  <c r="R6365" i="2"/>
  <c r="R6366" i="2"/>
  <c r="R6367" i="2"/>
  <c r="R6368" i="2"/>
  <c r="R6369" i="2"/>
  <c r="R6370" i="2"/>
  <c r="R6371" i="2"/>
  <c r="R6372" i="2"/>
  <c r="R6373" i="2"/>
  <c r="R6374" i="2"/>
  <c r="R6375" i="2"/>
  <c r="R6376" i="2"/>
  <c r="R6377" i="2"/>
  <c r="R6378" i="2"/>
  <c r="R6379" i="2"/>
  <c r="R6380" i="2"/>
  <c r="R6381" i="2"/>
  <c r="R6382" i="2"/>
  <c r="R6383" i="2"/>
  <c r="R6384" i="2"/>
  <c r="R6385" i="2"/>
  <c r="R6386" i="2"/>
  <c r="R6387" i="2"/>
  <c r="R6388" i="2"/>
  <c r="R6389" i="2"/>
  <c r="R6390" i="2"/>
  <c r="R6391" i="2"/>
  <c r="R6392" i="2"/>
  <c r="R6393" i="2"/>
  <c r="R6394" i="2"/>
  <c r="R6395" i="2"/>
  <c r="R6396" i="2"/>
  <c r="R6397" i="2"/>
  <c r="R6398" i="2"/>
  <c r="R6399" i="2"/>
  <c r="R6400" i="2"/>
  <c r="R6401" i="2"/>
  <c r="R6402" i="2"/>
  <c r="R6403" i="2"/>
  <c r="R6404" i="2"/>
  <c r="R6405" i="2"/>
  <c r="R6406" i="2"/>
  <c r="R6407" i="2"/>
  <c r="R6408" i="2"/>
  <c r="R6409" i="2"/>
  <c r="R6410" i="2"/>
  <c r="R6411" i="2"/>
  <c r="R6412" i="2"/>
  <c r="R6413" i="2"/>
  <c r="R6414" i="2"/>
  <c r="R6415" i="2"/>
  <c r="R6416" i="2"/>
  <c r="R6417" i="2"/>
  <c r="R6418" i="2"/>
  <c r="R6419" i="2"/>
  <c r="R6420" i="2"/>
  <c r="R6421" i="2"/>
  <c r="R6422" i="2"/>
  <c r="R6423" i="2"/>
  <c r="R6424" i="2"/>
  <c r="R6425" i="2"/>
  <c r="R6426" i="2"/>
  <c r="R6427" i="2"/>
  <c r="R6428" i="2"/>
  <c r="R6429" i="2"/>
  <c r="R6430" i="2"/>
  <c r="R6431" i="2"/>
  <c r="R6432" i="2"/>
  <c r="R6433" i="2"/>
  <c r="R6434" i="2"/>
  <c r="R6435" i="2"/>
  <c r="R6436" i="2"/>
  <c r="R6437" i="2"/>
  <c r="R6438" i="2"/>
  <c r="R6439" i="2"/>
  <c r="R6440" i="2"/>
  <c r="R6441" i="2"/>
  <c r="R6442" i="2"/>
  <c r="R6443" i="2"/>
  <c r="R6444" i="2"/>
  <c r="R6445" i="2"/>
  <c r="R6446" i="2"/>
  <c r="R6447" i="2"/>
  <c r="R6448" i="2"/>
  <c r="R6449" i="2"/>
  <c r="R6450" i="2"/>
  <c r="R6451" i="2"/>
  <c r="R6452" i="2"/>
  <c r="R6453" i="2"/>
  <c r="R6454" i="2"/>
  <c r="R6455" i="2"/>
  <c r="R6456" i="2"/>
  <c r="R6457" i="2"/>
  <c r="R6458" i="2"/>
  <c r="R6459" i="2"/>
  <c r="R6460" i="2"/>
  <c r="R6461" i="2"/>
  <c r="R6462" i="2"/>
  <c r="R6463" i="2"/>
  <c r="R6464" i="2"/>
  <c r="R6465" i="2"/>
  <c r="R6466" i="2"/>
  <c r="R6467" i="2"/>
  <c r="R6468" i="2"/>
  <c r="R6469" i="2"/>
  <c r="R6470" i="2"/>
  <c r="R6471" i="2"/>
  <c r="R6472" i="2"/>
  <c r="R6473" i="2"/>
  <c r="R6474" i="2"/>
  <c r="R6475" i="2"/>
  <c r="R6476" i="2"/>
  <c r="R6477" i="2"/>
  <c r="R6478" i="2"/>
  <c r="R6479" i="2"/>
  <c r="R6480" i="2"/>
  <c r="R6481" i="2"/>
  <c r="R6482" i="2"/>
  <c r="R6483" i="2"/>
  <c r="R6484" i="2"/>
  <c r="R6485" i="2"/>
  <c r="R6486" i="2"/>
  <c r="R6487" i="2"/>
  <c r="R6488" i="2"/>
  <c r="R6489" i="2"/>
  <c r="R6490" i="2"/>
  <c r="R6491" i="2"/>
  <c r="R6492" i="2"/>
  <c r="R6493" i="2"/>
  <c r="R6494" i="2"/>
  <c r="R6495" i="2"/>
  <c r="R6496" i="2"/>
  <c r="R6497" i="2"/>
  <c r="R6498" i="2"/>
  <c r="R6499" i="2"/>
  <c r="R6500" i="2"/>
  <c r="R6501" i="2"/>
  <c r="R6502" i="2"/>
  <c r="R6503" i="2"/>
  <c r="R6504" i="2"/>
  <c r="R6505" i="2"/>
  <c r="R6506" i="2"/>
  <c r="R6507" i="2"/>
  <c r="R6508" i="2"/>
  <c r="R6509" i="2"/>
  <c r="R6510" i="2"/>
  <c r="R6511" i="2"/>
  <c r="R6512" i="2"/>
  <c r="R6513" i="2"/>
  <c r="R6514" i="2"/>
  <c r="R6515" i="2"/>
  <c r="R6516" i="2"/>
  <c r="R6517" i="2"/>
  <c r="R6518" i="2"/>
  <c r="R6519" i="2"/>
  <c r="R6520" i="2"/>
  <c r="R6521" i="2"/>
  <c r="R6522" i="2"/>
  <c r="R6523" i="2"/>
  <c r="R6524" i="2"/>
  <c r="R6525" i="2"/>
  <c r="R6526" i="2"/>
  <c r="R6527" i="2"/>
  <c r="R6528" i="2"/>
  <c r="R6529" i="2"/>
  <c r="R6530" i="2"/>
  <c r="R6531" i="2"/>
  <c r="R6532" i="2"/>
  <c r="R6533" i="2"/>
  <c r="R6534" i="2"/>
  <c r="R6535" i="2"/>
  <c r="R6536" i="2"/>
  <c r="R6537" i="2"/>
  <c r="R6538" i="2"/>
  <c r="R6539" i="2"/>
  <c r="R6540" i="2"/>
  <c r="R6541" i="2"/>
  <c r="R6542" i="2"/>
  <c r="R6543" i="2"/>
  <c r="R6544" i="2"/>
  <c r="R6545" i="2"/>
  <c r="R6546" i="2"/>
  <c r="R6547" i="2"/>
  <c r="R6548" i="2"/>
  <c r="R6549" i="2"/>
  <c r="R6550" i="2"/>
  <c r="R6551" i="2"/>
  <c r="R6552" i="2"/>
  <c r="R6553" i="2"/>
  <c r="R6554" i="2"/>
  <c r="R6555" i="2"/>
  <c r="R6556" i="2"/>
  <c r="R6557" i="2"/>
  <c r="R6558" i="2"/>
  <c r="R6559" i="2"/>
  <c r="R6560" i="2"/>
  <c r="R6561" i="2"/>
  <c r="R6562" i="2"/>
  <c r="R6563" i="2"/>
  <c r="R6564" i="2"/>
  <c r="R6565" i="2"/>
  <c r="R6566" i="2"/>
  <c r="R6567" i="2"/>
  <c r="R6568" i="2"/>
  <c r="R6569" i="2"/>
  <c r="R6570" i="2"/>
  <c r="R6571" i="2"/>
  <c r="R6572" i="2"/>
  <c r="R6573" i="2"/>
  <c r="R6574" i="2"/>
  <c r="R6575" i="2"/>
  <c r="R6576" i="2"/>
  <c r="R6577" i="2"/>
  <c r="R6578" i="2"/>
  <c r="R6579" i="2"/>
  <c r="R6580" i="2"/>
  <c r="R6581" i="2"/>
  <c r="R6582" i="2"/>
  <c r="R6583" i="2"/>
  <c r="R6584" i="2"/>
  <c r="R6585" i="2"/>
  <c r="R6586" i="2"/>
  <c r="R6587" i="2"/>
  <c r="R6588" i="2"/>
  <c r="R6589" i="2"/>
  <c r="R6590" i="2"/>
  <c r="R6591" i="2"/>
  <c r="R6592" i="2"/>
  <c r="R6593" i="2"/>
  <c r="R6594" i="2"/>
  <c r="R6595" i="2"/>
  <c r="R6596" i="2"/>
  <c r="R6597" i="2"/>
  <c r="R6598" i="2"/>
  <c r="R6599" i="2"/>
  <c r="R6600" i="2"/>
  <c r="R6601" i="2"/>
  <c r="R6602" i="2"/>
  <c r="R6603" i="2"/>
  <c r="R6604" i="2"/>
  <c r="R6605" i="2"/>
  <c r="R6606" i="2"/>
  <c r="R6607" i="2"/>
  <c r="R6608" i="2"/>
  <c r="R6609" i="2"/>
  <c r="R6610" i="2"/>
  <c r="R6611" i="2"/>
  <c r="R6612" i="2"/>
  <c r="R6613" i="2"/>
  <c r="R6614" i="2"/>
  <c r="R6615" i="2"/>
  <c r="R6616" i="2"/>
  <c r="R6617" i="2"/>
  <c r="R6618" i="2"/>
  <c r="R6619" i="2"/>
  <c r="R6620" i="2"/>
  <c r="R6621" i="2"/>
  <c r="R6622" i="2"/>
  <c r="R6623" i="2"/>
  <c r="R6624" i="2"/>
  <c r="R6625" i="2"/>
  <c r="R6626" i="2"/>
  <c r="R6627" i="2"/>
  <c r="R6628" i="2"/>
  <c r="R6629" i="2"/>
  <c r="R6630" i="2"/>
  <c r="R6631" i="2"/>
  <c r="R6632" i="2"/>
  <c r="R6633" i="2"/>
  <c r="R6634" i="2"/>
  <c r="R6635" i="2"/>
  <c r="R6636" i="2"/>
  <c r="R6637" i="2"/>
  <c r="R6638" i="2"/>
  <c r="R6639" i="2"/>
  <c r="R6640" i="2"/>
  <c r="R6641" i="2"/>
  <c r="R6642" i="2"/>
  <c r="R6643" i="2"/>
  <c r="R6644" i="2"/>
  <c r="R6645" i="2"/>
  <c r="R6646" i="2"/>
  <c r="R6647" i="2"/>
  <c r="R6648" i="2"/>
  <c r="R6649" i="2"/>
  <c r="R6650" i="2"/>
  <c r="R6651" i="2"/>
  <c r="R6652" i="2"/>
  <c r="R6653" i="2"/>
  <c r="R6654" i="2"/>
  <c r="R6655" i="2"/>
  <c r="R6656" i="2"/>
  <c r="R6657" i="2"/>
  <c r="R6658" i="2"/>
  <c r="R6659" i="2"/>
  <c r="R6660" i="2"/>
  <c r="R6661" i="2"/>
  <c r="R6662" i="2"/>
  <c r="R6663" i="2"/>
  <c r="R6664" i="2"/>
  <c r="R6665" i="2"/>
  <c r="R6666" i="2"/>
  <c r="R6667" i="2"/>
  <c r="R6668" i="2"/>
  <c r="R6669" i="2"/>
  <c r="R6670" i="2"/>
  <c r="R6671" i="2"/>
  <c r="R6672" i="2"/>
  <c r="R6673" i="2"/>
  <c r="R6674" i="2"/>
  <c r="R6675" i="2"/>
  <c r="R6676" i="2"/>
  <c r="R6677" i="2"/>
  <c r="R6678" i="2"/>
  <c r="R6679" i="2"/>
  <c r="R6680" i="2"/>
  <c r="R6681" i="2"/>
  <c r="R6682" i="2"/>
  <c r="R6683" i="2"/>
  <c r="R6684" i="2"/>
  <c r="R6685" i="2"/>
  <c r="R6686" i="2"/>
  <c r="R6687" i="2"/>
  <c r="R6688" i="2"/>
  <c r="R6689" i="2"/>
  <c r="R6690" i="2"/>
  <c r="R6691" i="2"/>
  <c r="R6692" i="2"/>
  <c r="R6693" i="2"/>
  <c r="R6694" i="2"/>
  <c r="R6695" i="2"/>
  <c r="R6696" i="2"/>
  <c r="R6697" i="2"/>
  <c r="R6698" i="2"/>
  <c r="R6699" i="2"/>
  <c r="R6700" i="2"/>
  <c r="R6701" i="2"/>
  <c r="R6702" i="2"/>
  <c r="R6703" i="2"/>
  <c r="R6704" i="2"/>
  <c r="R6705" i="2"/>
  <c r="R6706" i="2"/>
  <c r="R6707" i="2"/>
  <c r="R6708" i="2"/>
  <c r="R6709" i="2"/>
  <c r="R6710" i="2"/>
  <c r="R6711" i="2"/>
  <c r="R6712" i="2"/>
  <c r="R6713" i="2"/>
  <c r="R6714" i="2"/>
  <c r="R6715" i="2"/>
  <c r="R6716" i="2"/>
  <c r="R6717" i="2"/>
  <c r="R6718" i="2"/>
  <c r="R6719" i="2"/>
  <c r="R6720" i="2"/>
  <c r="R6721" i="2"/>
  <c r="R6722" i="2"/>
  <c r="R6723" i="2"/>
  <c r="R6724" i="2"/>
  <c r="R6725" i="2"/>
  <c r="R6726" i="2"/>
  <c r="R6727" i="2"/>
  <c r="R6728" i="2"/>
  <c r="R6729" i="2"/>
  <c r="R6730" i="2"/>
  <c r="R6731" i="2"/>
  <c r="R6732" i="2"/>
  <c r="R6733" i="2"/>
  <c r="R6734" i="2"/>
  <c r="R6735" i="2"/>
  <c r="R6736" i="2"/>
  <c r="R6737" i="2"/>
  <c r="R6738" i="2"/>
  <c r="R6739" i="2"/>
  <c r="R6740" i="2"/>
  <c r="R6741" i="2"/>
  <c r="R6742" i="2"/>
  <c r="R6743" i="2"/>
  <c r="R6744" i="2"/>
  <c r="R6745" i="2"/>
  <c r="R6746" i="2"/>
  <c r="R6747" i="2"/>
  <c r="R6748" i="2"/>
  <c r="R6749" i="2"/>
  <c r="R6750" i="2"/>
  <c r="R6751" i="2"/>
  <c r="R6752" i="2"/>
  <c r="R6753" i="2"/>
  <c r="R6754" i="2"/>
  <c r="R6755" i="2"/>
  <c r="R6756" i="2"/>
  <c r="R6757" i="2"/>
  <c r="R6758" i="2"/>
  <c r="R6759" i="2"/>
  <c r="R6760" i="2"/>
  <c r="R6761" i="2"/>
  <c r="R6762" i="2"/>
  <c r="R6763" i="2"/>
  <c r="R6764" i="2"/>
  <c r="R6765" i="2"/>
  <c r="R6766" i="2"/>
  <c r="R6767" i="2"/>
  <c r="R6768" i="2"/>
  <c r="R6769" i="2"/>
  <c r="R6770" i="2"/>
  <c r="R6771" i="2"/>
  <c r="R6772" i="2"/>
  <c r="R6773" i="2"/>
  <c r="R6774" i="2"/>
  <c r="R6775" i="2"/>
  <c r="R6776" i="2"/>
  <c r="R6777" i="2"/>
  <c r="R6778" i="2"/>
  <c r="R6779" i="2"/>
  <c r="R6780" i="2"/>
  <c r="R6781" i="2"/>
  <c r="R6782" i="2"/>
  <c r="R6783" i="2"/>
  <c r="R6784" i="2"/>
  <c r="R6785" i="2"/>
  <c r="R6786" i="2"/>
  <c r="R6787" i="2"/>
  <c r="R6788" i="2"/>
  <c r="R6789" i="2"/>
  <c r="R6790" i="2"/>
  <c r="R6791" i="2"/>
  <c r="R6792" i="2"/>
  <c r="R6793" i="2"/>
  <c r="R6794" i="2"/>
  <c r="R6795" i="2"/>
  <c r="R6796" i="2"/>
  <c r="R6797" i="2"/>
  <c r="R6798" i="2"/>
  <c r="R6799" i="2"/>
  <c r="R6800" i="2"/>
  <c r="R6801" i="2"/>
  <c r="R6802" i="2"/>
  <c r="R6803" i="2"/>
  <c r="R6804" i="2"/>
  <c r="R6805" i="2"/>
  <c r="R6806" i="2"/>
  <c r="R6807" i="2"/>
  <c r="R6808" i="2"/>
  <c r="R6809" i="2"/>
  <c r="R6810" i="2"/>
  <c r="R6811" i="2"/>
  <c r="R6812" i="2"/>
  <c r="R6813" i="2"/>
  <c r="R6814" i="2"/>
  <c r="R6815" i="2"/>
  <c r="R6816" i="2"/>
  <c r="R6817" i="2"/>
  <c r="R6818" i="2"/>
  <c r="R6819" i="2"/>
  <c r="R6820" i="2"/>
  <c r="R6821" i="2"/>
  <c r="R6822" i="2"/>
  <c r="R6823" i="2"/>
  <c r="R6824" i="2"/>
  <c r="R6825" i="2"/>
  <c r="R6826" i="2"/>
  <c r="R6827" i="2"/>
  <c r="R6828" i="2"/>
  <c r="R6829" i="2"/>
  <c r="R6830" i="2"/>
  <c r="R6831" i="2"/>
  <c r="R6832" i="2"/>
  <c r="R6833" i="2"/>
  <c r="R6834" i="2"/>
  <c r="R6835" i="2"/>
  <c r="R6836" i="2"/>
  <c r="R6837" i="2"/>
  <c r="R6838" i="2"/>
  <c r="R6839" i="2"/>
  <c r="R6840" i="2"/>
  <c r="R6841" i="2"/>
  <c r="R6842" i="2"/>
  <c r="R6843" i="2"/>
  <c r="R6844" i="2"/>
  <c r="R6845" i="2"/>
  <c r="R6846" i="2"/>
  <c r="R6847" i="2"/>
  <c r="R6848" i="2"/>
  <c r="R6849" i="2"/>
  <c r="R6850" i="2"/>
  <c r="R6851" i="2"/>
  <c r="R6852" i="2"/>
  <c r="R6853" i="2"/>
  <c r="R6854" i="2"/>
  <c r="R6855" i="2"/>
  <c r="R6856" i="2"/>
  <c r="R6857" i="2"/>
  <c r="R6858" i="2"/>
  <c r="R6859" i="2"/>
  <c r="R6860" i="2"/>
  <c r="R6861" i="2"/>
  <c r="R6862" i="2"/>
  <c r="R6863" i="2"/>
  <c r="R6864" i="2"/>
  <c r="R6865" i="2"/>
  <c r="R6866" i="2"/>
  <c r="R6867" i="2"/>
  <c r="R6868" i="2"/>
  <c r="R6869" i="2"/>
  <c r="R6870" i="2"/>
  <c r="R6871" i="2"/>
  <c r="R6872" i="2"/>
  <c r="R6873" i="2"/>
  <c r="R6874" i="2"/>
  <c r="R6875" i="2"/>
  <c r="R6876" i="2"/>
  <c r="R6877" i="2"/>
  <c r="R6878" i="2"/>
  <c r="R6879" i="2"/>
  <c r="R6880" i="2"/>
  <c r="R6881" i="2"/>
  <c r="R6882" i="2"/>
  <c r="R6883" i="2"/>
  <c r="R6884" i="2"/>
  <c r="R6885" i="2"/>
  <c r="R6886" i="2"/>
  <c r="R6887" i="2"/>
  <c r="R6888" i="2"/>
  <c r="R6889" i="2"/>
  <c r="R6890" i="2"/>
  <c r="R6891" i="2"/>
  <c r="R6892" i="2"/>
  <c r="R6893" i="2"/>
  <c r="R6894" i="2"/>
  <c r="R6895" i="2"/>
  <c r="R6896" i="2"/>
  <c r="R6897" i="2"/>
  <c r="R6898" i="2"/>
  <c r="R6899" i="2"/>
  <c r="R6900" i="2"/>
  <c r="R6901" i="2"/>
  <c r="R6902" i="2"/>
  <c r="R6903" i="2"/>
  <c r="R6904" i="2"/>
  <c r="R6905" i="2"/>
  <c r="R6906" i="2"/>
  <c r="R6907" i="2"/>
  <c r="R6908" i="2"/>
  <c r="R6909" i="2"/>
  <c r="R6910" i="2"/>
  <c r="R6911" i="2"/>
  <c r="R6912" i="2"/>
  <c r="R6913" i="2"/>
  <c r="R6914" i="2"/>
  <c r="R6915" i="2"/>
  <c r="R6916" i="2"/>
  <c r="R6917" i="2"/>
  <c r="R6918" i="2"/>
  <c r="R6919" i="2"/>
  <c r="R6920" i="2"/>
  <c r="R6921" i="2"/>
  <c r="R6922" i="2"/>
  <c r="R6923" i="2"/>
  <c r="R6924" i="2"/>
  <c r="R6925" i="2"/>
  <c r="R6926" i="2"/>
  <c r="R6927" i="2"/>
  <c r="R6928" i="2"/>
  <c r="R6929" i="2"/>
  <c r="R6930" i="2"/>
  <c r="R6931" i="2"/>
  <c r="R6932" i="2"/>
  <c r="R6933" i="2"/>
  <c r="R6934" i="2"/>
  <c r="R6935" i="2"/>
  <c r="R6936" i="2"/>
  <c r="R6937" i="2"/>
  <c r="R6938" i="2"/>
  <c r="R6939" i="2"/>
  <c r="R6940" i="2"/>
  <c r="R6941" i="2"/>
  <c r="R6942" i="2"/>
  <c r="R6943" i="2"/>
  <c r="R6944" i="2"/>
  <c r="R6945" i="2"/>
  <c r="R6946" i="2"/>
  <c r="R6947" i="2"/>
  <c r="R6948" i="2"/>
  <c r="R6949" i="2"/>
  <c r="R6950" i="2"/>
  <c r="R6951" i="2"/>
  <c r="R6952" i="2"/>
  <c r="R6953" i="2"/>
  <c r="R6954" i="2"/>
  <c r="R6955" i="2"/>
  <c r="R6956" i="2"/>
  <c r="R6957" i="2"/>
  <c r="R6958" i="2"/>
  <c r="R6959" i="2"/>
  <c r="R6960" i="2"/>
  <c r="R6961" i="2"/>
  <c r="R6962" i="2"/>
  <c r="R6963" i="2"/>
  <c r="R6964" i="2"/>
  <c r="R6965" i="2"/>
  <c r="R6966" i="2"/>
  <c r="R6967" i="2"/>
  <c r="R6968" i="2"/>
  <c r="R6969" i="2"/>
  <c r="R6970" i="2"/>
  <c r="R6971" i="2"/>
  <c r="R6972" i="2"/>
  <c r="R6973" i="2"/>
  <c r="R6974" i="2"/>
  <c r="R6975" i="2"/>
  <c r="R6976" i="2"/>
  <c r="R6977" i="2"/>
  <c r="R6978" i="2"/>
  <c r="R6979" i="2"/>
  <c r="R6980" i="2"/>
  <c r="R6981" i="2"/>
  <c r="R6982" i="2"/>
  <c r="R6983" i="2"/>
  <c r="R6984" i="2"/>
  <c r="R6985" i="2"/>
  <c r="R6986" i="2"/>
  <c r="R6987" i="2"/>
  <c r="R6988" i="2"/>
  <c r="R6989" i="2"/>
  <c r="R6990" i="2"/>
  <c r="R6991" i="2"/>
  <c r="R6992" i="2"/>
  <c r="R6993" i="2"/>
  <c r="R6994" i="2"/>
  <c r="R6995" i="2"/>
  <c r="R6996" i="2"/>
  <c r="R6997" i="2"/>
  <c r="R6998" i="2"/>
  <c r="R6999" i="2"/>
  <c r="R7000" i="2"/>
  <c r="R7001" i="2"/>
  <c r="R7002" i="2"/>
  <c r="R7003" i="2"/>
  <c r="R7004" i="2"/>
  <c r="R7005" i="2"/>
  <c r="R7006" i="2"/>
  <c r="R7007" i="2"/>
  <c r="R7008" i="2"/>
  <c r="R7009" i="2"/>
  <c r="R7010" i="2"/>
  <c r="R7011" i="2"/>
  <c r="R7012" i="2"/>
  <c r="R7013" i="2"/>
  <c r="R7014" i="2"/>
  <c r="R7015" i="2"/>
  <c r="R7016" i="2"/>
  <c r="R7017" i="2"/>
  <c r="R7018" i="2"/>
  <c r="R7019" i="2"/>
  <c r="R7020" i="2"/>
  <c r="R7021" i="2"/>
  <c r="R7022" i="2"/>
  <c r="R7023" i="2"/>
  <c r="R7024" i="2"/>
  <c r="R7025" i="2"/>
  <c r="R7026" i="2"/>
  <c r="R7027" i="2"/>
  <c r="R7028" i="2"/>
  <c r="R7029" i="2"/>
  <c r="R7030" i="2"/>
  <c r="R7031" i="2"/>
  <c r="R7032" i="2"/>
  <c r="R7033" i="2"/>
  <c r="R7034" i="2"/>
  <c r="R7035" i="2"/>
  <c r="R7036" i="2"/>
  <c r="R7037" i="2"/>
  <c r="R7038" i="2"/>
  <c r="R7039" i="2"/>
  <c r="R7040" i="2"/>
  <c r="R7041" i="2"/>
  <c r="R7042" i="2"/>
  <c r="R7043" i="2"/>
  <c r="R7044" i="2"/>
  <c r="R7045" i="2"/>
  <c r="R7046" i="2"/>
  <c r="R7047" i="2"/>
  <c r="R7048" i="2"/>
  <c r="R7049" i="2"/>
  <c r="R7050" i="2"/>
  <c r="R7051" i="2"/>
  <c r="R7052" i="2"/>
  <c r="R7053" i="2"/>
  <c r="R7054" i="2"/>
  <c r="R7055" i="2"/>
  <c r="R7056" i="2"/>
  <c r="R7057" i="2"/>
  <c r="R7058" i="2"/>
  <c r="R7059" i="2"/>
  <c r="R7060" i="2"/>
  <c r="R7061" i="2"/>
  <c r="R7062" i="2"/>
  <c r="R7063" i="2"/>
  <c r="R7064" i="2"/>
  <c r="R7065" i="2"/>
  <c r="R7066" i="2"/>
  <c r="R7067" i="2"/>
  <c r="R7068" i="2"/>
  <c r="R7069" i="2"/>
  <c r="R7070" i="2"/>
  <c r="R7071" i="2"/>
  <c r="R7072" i="2"/>
  <c r="R7073" i="2"/>
  <c r="R7074" i="2"/>
  <c r="R7075" i="2"/>
  <c r="R7076" i="2"/>
  <c r="R7077" i="2"/>
  <c r="R7078" i="2"/>
  <c r="R7079" i="2"/>
  <c r="R7080" i="2"/>
  <c r="R7081" i="2"/>
  <c r="R7082" i="2"/>
  <c r="R7083" i="2"/>
  <c r="R7084" i="2"/>
  <c r="R7085" i="2"/>
  <c r="R7086" i="2"/>
  <c r="R7087" i="2"/>
  <c r="R7088" i="2"/>
  <c r="R7089" i="2"/>
  <c r="R7090" i="2"/>
  <c r="R7091" i="2"/>
  <c r="R7092" i="2"/>
  <c r="R7093" i="2"/>
  <c r="R7094" i="2"/>
  <c r="R7095" i="2"/>
  <c r="R7096" i="2"/>
  <c r="R7097" i="2"/>
  <c r="R7098" i="2"/>
  <c r="R7099" i="2"/>
  <c r="R7100" i="2"/>
  <c r="R7101" i="2"/>
  <c r="R7102" i="2"/>
  <c r="R7103" i="2"/>
  <c r="R7104" i="2"/>
  <c r="R7105" i="2"/>
  <c r="R7106" i="2"/>
  <c r="R7107" i="2"/>
  <c r="R7108" i="2"/>
  <c r="R7109" i="2"/>
  <c r="R7110" i="2"/>
  <c r="R7111" i="2"/>
  <c r="R7112" i="2"/>
  <c r="R7113" i="2"/>
  <c r="R7114" i="2"/>
  <c r="R7115" i="2"/>
  <c r="R7116" i="2"/>
  <c r="R7117" i="2"/>
  <c r="R7118" i="2"/>
  <c r="R7119" i="2"/>
  <c r="R7120" i="2"/>
  <c r="R7121" i="2"/>
  <c r="R7122" i="2"/>
  <c r="R7123" i="2"/>
  <c r="R7124" i="2"/>
  <c r="R7125" i="2"/>
  <c r="R7126" i="2"/>
  <c r="R7127" i="2"/>
  <c r="R7128" i="2"/>
  <c r="R7129" i="2"/>
  <c r="R7130" i="2"/>
  <c r="R7131" i="2"/>
  <c r="R7132" i="2"/>
  <c r="R7133" i="2"/>
  <c r="R7134" i="2"/>
  <c r="R7135" i="2"/>
  <c r="R7136" i="2"/>
  <c r="R7137" i="2"/>
  <c r="R7138" i="2"/>
  <c r="R7139" i="2"/>
  <c r="R7140" i="2"/>
  <c r="R7141" i="2"/>
  <c r="R7142" i="2"/>
  <c r="R7143" i="2"/>
  <c r="R7144" i="2"/>
  <c r="R7145" i="2"/>
  <c r="R7146" i="2"/>
  <c r="R7147" i="2"/>
  <c r="R7148" i="2"/>
  <c r="R7149" i="2"/>
  <c r="R7150" i="2"/>
  <c r="R7151" i="2"/>
  <c r="R7152" i="2"/>
  <c r="R7153" i="2"/>
  <c r="R7154" i="2"/>
  <c r="R7155" i="2"/>
  <c r="R7156" i="2"/>
  <c r="R7157" i="2"/>
  <c r="R7158" i="2"/>
  <c r="R7159" i="2"/>
  <c r="R7160" i="2"/>
  <c r="R7161" i="2"/>
  <c r="R7162" i="2"/>
  <c r="R7163" i="2"/>
  <c r="R7164" i="2"/>
  <c r="R7165" i="2"/>
  <c r="R7166" i="2"/>
  <c r="R7167" i="2"/>
  <c r="R7168" i="2"/>
  <c r="R7169" i="2"/>
  <c r="R7170" i="2"/>
  <c r="R7171" i="2"/>
  <c r="R7172" i="2"/>
  <c r="R7173" i="2"/>
  <c r="R7174" i="2"/>
  <c r="R7175" i="2"/>
  <c r="R7176" i="2"/>
  <c r="R7177" i="2"/>
  <c r="R7178" i="2"/>
  <c r="R7179" i="2"/>
  <c r="R7180" i="2"/>
  <c r="R7181" i="2"/>
  <c r="R7182" i="2"/>
  <c r="R7183" i="2"/>
  <c r="R7184" i="2"/>
  <c r="R7185" i="2"/>
  <c r="R7186" i="2"/>
  <c r="R7187" i="2"/>
  <c r="R7188" i="2"/>
  <c r="R7189" i="2"/>
  <c r="R7190" i="2"/>
  <c r="R7191" i="2"/>
  <c r="R7192" i="2"/>
  <c r="R7193" i="2"/>
  <c r="R7194" i="2"/>
  <c r="R7195" i="2"/>
  <c r="R7196" i="2"/>
  <c r="R7197" i="2"/>
  <c r="R7198" i="2"/>
  <c r="R7199" i="2"/>
  <c r="R7200" i="2"/>
  <c r="R7201" i="2"/>
  <c r="R7202" i="2"/>
  <c r="R7203" i="2"/>
  <c r="R7204" i="2"/>
  <c r="R7205" i="2"/>
  <c r="R7206" i="2"/>
  <c r="R7207" i="2"/>
  <c r="R7208" i="2"/>
  <c r="R7209" i="2"/>
  <c r="R7210" i="2"/>
  <c r="R7211" i="2"/>
  <c r="R7212" i="2"/>
  <c r="R7213" i="2"/>
  <c r="R7214" i="2"/>
  <c r="R7215" i="2"/>
  <c r="R7216" i="2"/>
  <c r="R7217" i="2"/>
  <c r="R7218" i="2"/>
  <c r="R7219" i="2"/>
  <c r="R7220" i="2"/>
  <c r="R7221" i="2"/>
  <c r="R7222" i="2"/>
  <c r="R7223" i="2"/>
  <c r="R7224" i="2"/>
  <c r="R7225" i="2"/>
  <c r="R7226" i="2"/>
  <c r="R7227" i="2"/>
  <c r="R7228" i="2"/>
  <c r="R7229" i="2"/>
  <c r="R7230" i="2"/>
  <c r="R7231" i="2"/>
  <c r="R7232" i="2"/>
  <c r="R7233" i="2"/>
  <c r="R7234" i="2"/>
  <c r="R7235" i="2"/>
  <c r="R7236" i="2"/>
  <c r="R7237" i="2"/>
  <c r="R7238" i="2"/>
  <c r="R7239" i="2"/>
  <c r="R7240" i="2"/>
  <c r="R7241" i="2"/>
  <c r="R7242" i="2"/>
  <c r="R7243" i="2"/>
  <c r="R7244" i="2"/>
  <c r="R7245" i="2"/>
  <c r="R7246" i="2"/>
  <c r="R7247" i="2"/>
  <c r="R7248" i="2"/>
  <c r="R7249" i="2"/>
  <c r="R7250" i="2"/>
  <c r="R7251" i="2"/>
  <c r="R7252" i="2"/>
  <c r="R7253" i="2"/>
  <c r="R7254" i="2"/>
  <c r="R7255" i="2"/>
  <c r="R7256" i="2"/>
  <c r="R7257" i="2"/>
  <c r="R7258" i="2"/>
  <c r="R7259" i="2"/>
  <c r="R7260" i="2"/>
  <c r="R7261" i="2"/>
  <c r="R7262" i="2"/>
  <c r="R7263" i="2"/>
  <c r="R7264" i="2"/>
  <c r="R7265" i="2"/>
  <c r="R7266" i="2"/>
  <c r="R7267" i="2"/>
  <c r="R7268" i="2"/>
  <c r="R7269" i="2"/>
  <c r="R7270" i="2"/>
  <c r="R7271" i="2"/>
  <c r="R7272" i="2"/>
  <c r="R7273" i="2"/>
  <c r="R7274" i="2"/>
  <c r="R7275" i="2"/>
  <c r="R7276" i="2"/>
  <c r="R7277" i="2"/>
  <c r="R7278" i="2"/>
  <c r="R7279" i="2"/>
  <c r="R7280" i="2"/>
  <c r="R7281" i="2"/>
  <c r="R7282" i="2"/>
  <c r="R7283" i="2"/>
  <c r="R7284" i="2"/>
  <c r="R7285" i="2"/>
  <c r="R7286" i="2"/>
  <c r="R7287" i="2"/>
  <c r="R7288" i="2"/>
  <c r="R7289" i="2"/>
  <c r="R7290" i="2"/>
  <c r="R7291" i="2"/>
  <c r="R7292" i="2"/>
  <c r="R7293" i="2"/>
  <c r="R7294" i="2"/>
  <c r="R7295" i="2"/>
  <c r="R7296" i="2"/>
  <c r="R7297" i="2"/>
  <c r="R7298" i="2"/>
  <c r="R7299" i="2"/>
  <c r="R7300" i="2"/>
  <c r="R7301" i="2"/>
  <c r="R7302" i="2"/>
  <c r="R7303" i="2"/>
  <c r="R7304" i="2"/>
  <c r="R7305" i="2"/>
  <c r="R7306" i="2"/>
  <c r="R7307" i="2"/>
  <c r="R7308" i="2"/>
  <c r="R7309" i="2"/>
  <c r="R7310" i="2"/>
  <c r="R7311" i="2"/>
  <c r="R7312" i="2"/>
  <c r="R7313" i="2"/>
  <c r="R7314" i="2"/>
  <c r="R7315" i="2"/>
  <c r="R7316" i="2"/>
  <c r="R7317" i="2"/>
  <c r="R7318" i="2"/>
  <c r="R7319" i="2"/>
  <c r="R7320" i="2"/>
  <c r="R7321" i="2"/>
  <c r="R7322" i="2"/>
  <c r="R7323" i="2"/>
  <c r="R7324" i="2"/>
  <c r="R7325" i="2"/>
  <c r="R7326" i="2"/>
  <c r="R7327" i="2"/>
  <c r="R7328" i="2"/>
  <c r="R7329" i="2"/>
  <c r="R7330" i="2"/>
  <c r="R7331" i="2"/>
  <c r="R7332" i="2"/>
  <c r="R7333" i="2"/>
  <c r="R7334" i="2"/>
  <c r="R7335" i="2"/>
  <c r="R7336" i="2"/>
  <c r="R7337" i="2"/>
  <c r="R7338" i="2"/>
  <c r="R7339" i="2"/>
  <c r="R7340" i="2"/>
  <c r="R7341" i="2"/>
  <c r="R7342" i="2"/>
  <c r="R7343" i="2"/>
  <c r="R7344" i="2"/>
  <c r="R7345" i="2"/>
  <c r="R7346" i="2"/>
  <c r="R7347" i="2"/>
  <c r="R7348" i="2"/>
  <c r="R7349" i="2"/>
  <c r="R7350" i="2"/>
  <c r="R7351" i="2"/>
  <c r="R7352" i="2"/>
  <c r="R7353" i="2"/>
  <c r="R7354" i="2"/>
  <c r="R7355" i="2"/>
  <c r="R7356" i="2"/>
  <c r="R7357" i="2"/>
  <c r="R7358" i="2"/>
  <c r="R7359" i="2"/>
  <c r="R7360" i="2"/>
  <c r="R7361" i="2"/>
  <c r="R7362" i="2"/>
  <c r="R7363" i="2"/>
  <c r="R7364" i="2"/>
  <c r="R7365" i="2"/>
  <c r="R7366" i="2"/>
  <c r="R7367" i="2"/>
  <c r="R7368" i="2"/>
  <c r="R7369" i="2"/>
  <c r="R7370" i="2"/>
  <c r="R7371" i="2"/>
  <c r="R7372" i="2"/>
  <c r="R7373" i="2"/>
  <c r="R7374" i="2"/>
  <c r="R7375" i="2"/>
  <c r="R7376" i="2"/>
  <c r="R7377" i="2"/>
  <c r="R7378" i="2"/>
  <c r="R7379" i="2"/>
  <c r="R7380" i="2"/>
  <c r="R7381" i="2"/>
  <c r="R7382" i="2"/>
  <c r="R7383" i="2"/>
  <c r="R7384" i="2"/>
  <c r="R7385" i="2"/>
  <c r="R7386" i="2"/>
  <c r="R7387" i="2"/>
  <c r="R7388" i="2"/>
  <c r="R7389" i="2"/>
  <c r="R7390" i="2"/>
  <c r="R7391" i="2"/>
  <c r="R7392" i="2"/>
  <c r="R7393" i="2"/>
  <c r="R7394" i="2"/>
  <c r="R7395" i="2"/>
  <c r="R7396" i="2"/>
  <c r="R7397" i="2"/>
  <c r="R7398" i="2"/>
  <c r="R7399" i="2"/>
  <c r="R7400" i="2"/>
  <c r="R7401" i="2"/>
  <c r="R7402" i="2"/>
  <c r="R7403" i="2"/>
  <c r="R7404" i="2"/>
  <c r="R7405" i="2"/>
  <c r="R7406" i="2"/>
  <c r="R7407" i="2"/>
  <c r="R7408" i="2"/>
  <c r="R7409" i="2"/>
  <c r="R7410" i="2"/>
  <c r="R7411" i="2"/>
  <c r="R7412" i="2"/>
  <c r="R7413" i="2"/>
  <c r="R7414" i="2"/>
  <c r="R7415" i="2"/>
  <c r="R7416" i="2"/>
  <c r="R7417" i="2"/>
  <c r="R7418" i="2"/>
  <c r="R7419" i="2"/>
  <c r="R7420" i="2"/>
  <c r="R7421" i="2"/>
  <c r="R7422" i="2"/>
  <c r="R7423" i="2"/>
  <c r="R7424" i="2"/>
  <c r="R7425" i="2"/>
  <c r="R7426" i="2"/>
  <c r="R7427" i="2"/>
  <c r="R7428" i="2"/>
  <c r="R7429" i="2"/>
  <c r="R7430" i="2"/>
  <c r="R7431" i="2"/>
  <c r="R7432" i="2"/>
  <c r="R7433" i="2"/>
  <c r="R7434" i="2"/>
  <c r="R7435" i="2"/>
  <c r="R7436" i="2"/>
  <c r="R7437" i="2"/>
  <c r="R7438" i="2"/>
  <c r="R7439" i="2"/>
  <c r="R7440" i="2"/>
  <c r="R7441" i="2"/>
  <c r="R7442" i="2"/>
  <c r="R7443" i="2"/>
  <c r="R7444" i="2"/>
  <c r="R7445" i="2"/>
  <c r="R7446" i="2"/>
  <c r="R7447" i="2"/>
  <c r="R7448" i="2"/>
  <c r="R7449" i="2"/>
  <c r="R7450" i="2"/>
  <c r="R7451" i="2"/>
  <c r="R7452" i="2"/>
  <c r="R7453" i="2"/>
  <c r="R7454" i="2"/>
  <c r="R7455" i="2"/>
  <c r="R7456" i="2"/>
  <c r="R7457" i="2"/>
  <c r="R7458" i="2"/>
  <c r="R7459" i="2"/>
  <c r="R7460" i="2"/>
  <c r="R7461" i="2"/>
  <c r="R7462" i="2"/>
  <c r="R7463" i="2"/>
  <c r="R7464" i="2"/>
  <c r="R7465" i="2"/>
  <c r="R7466" i="2"/>
  <c r="R7467" i="2"/>
  <c r="R7468" i="2"/>
  <c r="R7469" i="2"/>
  <c r="R7470" i="2"/>
  <c r="R7471" i="2"/>
  <c r="R7472" i="2"/>
  <c r="R7473" i="2"/>
  <c r="R7474" i="2"/>
  <c r="R7475" i="2"/>
  <c r="R7476" i="2"/>
  <c r="R7477" i="2"/>
  <c r="R7478" i="2"/>
  <c r="R7479" i="2"/>
  <c r="R7480" i="2"/>
  <c r="R7481" i="2"/>
  <c r="R7482" i="2"/>
  <c r="R7483" i="2"/>
  <c r="R7484" i="2"/>
  <c r="R7485" i="2"/>
  <c r="R7486" i="2"/>
  <c r="R7487" i="2"/>
  <c r="R7488" i="2"/>
  <c r="R7489" i="2"/>
  <c r="R7490" i="2"/>
  <c r="R7491" i="2"/>
  <c r="R7492" i="2"/>
  <c r="R7493" i="2"/>
  <c r="R7494" i="2"/>
  <c r="R7495" i="2"/>
  <c r="R7496" i="2"/>
  <c r="R7497" i="2"/>
  <c r="R7498" i="2"/>
  <c r="R7499" i="2"/>
  <c r="R7500" i="2"/>
  <c r="R7501" i="2"/>
  <c r="R7502" i="2"/>
  <c r="R7503" i="2"/>
  <c r="R7504" i="2"/>
  <c r="R7505" i="2"/>
  <c r="R7506" i="2"/>
  <c r="R7507" i="2"/>
  <c r="R7508" i="2"/>
  <c r="R7509" i="2"/>
  <c r="R7510" i="2"/>
  <c r="R7511" i="2"/>
  <c r="R7512" i="2"/>
  <c r="R7513" i="2"/>
  <c r="R7514" i="2"/>
  <c r="R7515" i="2"/>
  <c r="R7516" i="2"/>
  <c r="R7517" i="2"/>
  <c r="R7518" i="2"/>
  <c r="R7519" i="2"/>
  <c r="R7520" i="2"/>
  <c r="R7521" i="2"/>
  <c r="R7522" i="2"/>
  <c r="R7523" i="2"/>
  <c r="R7524" i="2"/>
  <c r="R7525" i="2"/>
  <c r="R7526" i="2"/>
  <c r="R7527" i="2"/>
  <c r="R7528" i="2"/>
  <c r="R7529" i="2"/>
  <c r="R7530" i="2"/>
  <c r="R7531" i="2"/>
  <c r="R7532" i="2"/>
  <c r="R7533" i="2"/>
  <c r="R7534" i="2"/>
  <c r="R7535" i="2"/>
  <c r="R7536" i="2"/>
  <c r="R7537" i="2"/>
  <c r="R7538" i="2"/>
  <c r="R7539" i="2"/>
  <c r="R7540" i="2"/>
  <c r="R7541" i="2"/>
  <c r="R7542" i="2"/>
  <c r="R7543" i="2"/>
  <c r="R7544" i="2"/>
  <c r="R7545" i="2"/>
  <c r="R7546" i="2"/>
  <c r="R7547" i="2"/>
  <c r="R7548" i="2"/>
  <c r="R7549" i="2"/>
  <c r="R7550" i="2"/>
  <c r="R7551" i="2"/>
  <c r="R7552" i="2"/>
  <c r="R7553" i="2"/>
  <c r="R7554" i="2"/>
  <c r="R7555" i="2"/>
  <c r="R7556" i="2"/>
  <c r="R7557" i="2"/>
  <c r="R7558" i="2"/>
  <c r="R7559" i="2"/>
  <c r="R7560" i="2"/>
  <c r="R7561" i="2"/>
  <c r="R7562" i="2"/>
  <c r="R7563" i="2"/>
  <c r="R7564" i="2"/>
  <c r="R7565" i="2"/>
  <c r="R7566" i="2"/>
  <c r="R7567" i="2"/>
  <c r="R7568" i="2"/>
  <c r="R7569" i="2"/>
  <c r="R7570" i="2"/>
  <c r="R7571" i="2"/>
  <c r="R7572" i="2"/>
  <c r="R7573" i="2"/>
  <c r="R7574" i="2"/>
  <c r="R7575" i="2"/>
  <c r="R7576" i="2"/>
  <c r="R7577" i="2"/>
  <c r="R7578" i="2"/>
  <c r="R7579" i="2"/>
  <c r="R7580" i="2"/>
  <c r="R7581" i="2"/>
  <c r="R7582" i="2"/>
  <c r="R7583" i="2"/>
  <c r="R7584" i="2"/>
  <c r="R7585" i="2"/>
  <c r="R7586" i="2"/>
  <c r="R7587" i="2"/>
  <c r="R7588" i="2"/>
  <c r="R7589" i="2"/>
  <c r="R7590" i="2"/>
  <c r="R7591" i="2"/>
  <c r="R7592" i="2"/>
  <c r="R7593" i="2"/>
  <c r="R7594" i="2"/>
  <c r="R7595" i="2"/>
  <c r="R7596" i="2"/>
  <c r="R7597" i="2"/>
  <c r="R7598" i="2"/>
  <c r="R7599" i="2"/>
  <c r="R7600" i="2"/>
  <c r="R7601" i="2"/>
  <c r="R7602" i="2"/>
  <c r="R7603" i="2"/>
  <c r="R7604" i="2"/>
  <c r="R7605" i="2"/>
  <c r="R7606" i="2"/>
  <c r="R7607" i="2"/>
  <c r="R7608" i="2"/>
  <c r="R7609" i="2"/>
  <c r="R7610" i="2"/>
  <c r="R7611" i="2"/>
  <c r="R7612" i="2"/>
  <c r="R7613" i="2"/>
  <c r="R7614" i="2"/>
  <c r="R7615" i="2"/>
  <c r="R7616" i="2"/>
  <c r="R7617" i="2"/>
  <c r="R7618" i="2"/>
  <c r="R7619" i="2"/>
  <c r="R7620" i="2"/>
  <c r="R7621" i="2"/>
  <c r="R7622" i="2"/>
  <c r="R7623" i="2"/>
  <c r="R7624" i="2"/>
  <c r="R7625" i="2"/>
  <c r="R7626" i="2"/>
  <c r="R7627" i="2"/>
  <c r="R7628" i="2"/>
  <c r="R7629" i="2"/>
  <c r="R7630" i="2"/>
  <c r="R7631" i="2"/>
  <c r="R7632" i="2"/>
  <c r="R7633" i="2"/>
  <c r="R7634" i="2"/>
  <c r="R7635" i="2"/>
  <c r="R7636" i="2"/>
  <c r="R7637" i="2"/>
  <c r="R7638" i="2"/>
  <c r="R7639" i="2"/>
  <c r="R7640" i="2"/>
  <c r="R7641" i="2"/>
  <c r="R7642" i="2"/>
  <c r="R7643" i="2"/>
  <c r="R7644" i="2"/>
  <c r="R7645" i="2"/>
  <c r="R7646" i="2"/>
  <c r="R7647" i="2"/>
  <c r="R7648" i="2"/>
  <c r="R7649" i="2"/>
  <c r="R7650" i="2"/>
  <c r="R7651" i="2"/>
  <c r="R7652" i="2"/>
  <c r="R7653" i="2"/>
  <c r="R7654" i="2"/>
  <c r="R7655" i="2"/>
  <c r="R7656" i="2"/>
  <c r="R7657" i="2"/>
  <c r="R7658" i="2"/>
  <c r="R7659" i="2"/>
  <c r="R7660" i="2"/>
  <c r="R7661" i="2"/>
  <c r="R7662" i="2"/>
  <c r="R7663" i="2"/>
  <c r="R7664" i="2"/>
  <c r="R7665" i="2"/>
  <c r="R7666" i="2"/>
  <c r="R7667" i="2"/>
  <c r="R7668" i="2"/>
  <c r="R7669" i="2"/>
  <c r="R7670" i="2"/>
  <c r="R7671" i="2"/>
  <c r="R7672" i="2"/>
  <c r="R7673" i="2"/>
  <c r="R7674" i="2"/>
  <c r="R7675" i="2"/>
  <c r="R7676" i="2"/>
  <c r="R7677" i="2"/>
  <c r="R7678" i="2"/>
  <c r="R7679" i="2"/>
  <c r="R7680" i="2"/>
  <c r="R7681" i="2"/>
  <c r="R7682" i="2"/>
  <c r="R7683" i="2"/>
  <c r="R7684" i="2"/>
  <c r="R7685" i="2"/>
  <c r="R7686" i="2"/>
  <c r="R7687" i="2"/>
  <c r="R7688" i="2"/>
  <c r="R7689" i="2"/>
  <c r="R7690" i="2"/>
  <c r="R7691" i="2"/>
  <c r="R7692" i="2"/>
  <c r="R7693" i="2"/>
  <c r="R7694" i="2"/>
  <c r="R7695" i="2"/>
  <c r="R7696" i="2"/>
  <c r="R7697" i="2"/>
  <c r="R7698" i="2"/>
  <c r="R7699" i="2"/>
  <c r="R7700" i="2"/>
  <c r="R7701" i="2"/>
  <c r="R7702" i="2"/>
  <c r="R7703" i="2"/>
  <c r="R7704" i="2"/>
  <c r="R7705" i="2"/>
  <c r="R7706" i="2"/>
  <c r="R7707" i="2"/>
  <c r="R7708" i="2"/>
  <c r="R7709" i="2"/>
  <c r="R7710" i="2"/>
  <c r="R7711" i="2"/>
  <c r="R7712" i="2"/>
  <c r="R7713" i="2"/>
  <c r="R7714" i="2"/>
  <c r="R7715" i="2"/>
  <c r="R7716" i="2"/>
  <c r="R7717" i="2"/>
  <c r="R7718" i="2"/>
  <c r="R7719" i="2"/>
  <c r="R7720" i="2"/>
  <c r="R7721" i="2"/>
  <c r="R7722" i="2"/>
  <c r="R7723" i="2"/>
  <c r="R7724" i="2"/>
  <c r="R7725" i="2"/>
  <c r="R7726" i="2"/>
  <c r="R7727" i="2"/>
  <c r="R7728" i="2"/>
  <c r="R7729" i="2"/>
  <c r="R7730" i="2"/>
  <c r="R7731" i="2"/>
  <c r="R7732" i="2"/>
  <c r="R7733" i="2"/>
  <c r="R7734" i="2"/>
  <c r="R7735" i="2"/>
  <c r="R7736" i="2"/>
  <c r="R7737" i="2"/>
  <c r="R7738" i="2"/>
  <c r="R7739" i="2"/>
  <c r="R7740" i="2"/>
  <c r="R7741" i="2"/>
  <c r="R7742" i="2"/>
  <c r="R7743" i="2"/>
  <c r="R7744" i="2"/>
  <c r="R7745" i="2"/>
  <c r="R7746" i="2"/>
  <c r="R7747" i="2"/>
  <c r="R7748" i="2"/>
  <c r="R7749" i="2"/>
  <c r="R7750" i="2"/>
  <c r="R7751" i="2"/>
  <c r="R7752" i="2"/>
  <c r="R7753" i="2"/>
  <c r="R7754" i="2"/>
  <c r="R7755" i="2"/>
  <c r="R7756" i="2"/>
  <c r="R7757" i="2"/>
  <c r="R7758" i="2"/>
  <c r="R7759" i="2"/>
  <c r="R7760" i="2"/>
  <c r="R7761" i="2"/>
  <c r="R7762" i="2"/>
  <c r="R7763" i="2"/>
  <c r="R7764" i="2"/>
  <c r="R7765" i="2"/>
  <c r="R7766" i="2"/>
  <c r="R7767" i="2"/>
  <c r="R7768" i="2"/>
  <c r="R7769" i="2"/>
  <c r="R7770" i="2"/>
  <c r="R7771" i="2"/>
  <c r="R7772" i="2"/>
  <c r="R7773" i="2"/>
  <c r="R7774" i="2"/>
  <c r="R7775" i="2"/>
  <c r="R7776" i="2"/>
  <c r="R7777" i="2"/>
  <c r="R7778" i="2"/>
  <c r="R7779" i="2"/>
  <c r="R7780" i="2"/>
  <c r="R7781" i="2"/>
  <c r="R7782" i="2"/>
  <c r="R7783" i="2"/>
  <c r="R7784" i="2"/>
  <c r="R7785" i="2"/>
  <c r="R7786" i="2"/>
  <c r="R7787" i="2"/>
  <c r="R7788" i="2"/>
  <c r="R7789" i="2"/>
  <c r="R7790" i="2"/>
  <c r="R7791" i="2"/>
  <c r="R7792" i="2"/>
  <c r="R7793" i="2"/>
  <c r="R7794" i="2"/>
  <c r="R7795" i="2"/>
  <c r="R7796" i="2"/>
  <c r="R7797" i="2"/>
  <c r="R7798" i="2"/>
  <c r="R7799" i="2"/>
  <c r="R7800" i="2"/>
  <c r="R7801" i="2"/>
  <c r="R7802" i="2"/>
  <c r="R7803" i="2"/>
  <c r="R7804" i="2"/>
  <c r="R7805" i="2"/>
  <c r="R7806" i="2"/>
  <c r="R7807" i="2"/>
  <c r="R7808" i="2"/>
  <c r="R7809" i="2"/>
  <c r="R7810" i="2"/>
  <c r="R7811" i="2"/>
  <c r="R7812" i="2"/>
  <c r="R7813" i="2"/>
  <c r="R7814" i="2"/>
  <c r="R7815" i="2"/>
  <c r="R7816" i="2"/>
  <c r="R7817" i="2"/>
  <c r="R7818" i="2"/>
  <c r="R7819" i="2"/>
  <c r="R7820" i="2"/>
  <c r="R7821" i="2"/>
  <c r="R7822" i="2"/>
  <c r="R7823" i="2"/>
  <c r="R7824" i="2"/>
  <c r="R7825" i="2"/>
  <c r="R7826" i="2"/>
  <c r="R7827" i="2"/>
  <c r="R7828" i="2"/>
  <c r="R7829" i="2"/>
  <c r="R7830" i="2"/>
  <c r="R7831" i="2"/>
  <c r="R7832" i="2"/>
  <c r="R7833" i="2"/>
  <c r="R7834" i="2"/>
  <c r="R7835" i="2"/>
  <c r="R7836" i="2"/>
  <c r="R7837" i="2"/>
  <c r="R7838" i="2"/>
  <c r="R7839" i="2"/>
  <c r="R7840" i="2"/>
  <c r="R7841" i="2"/>
  <c r="R7842" i="2"/>
  <c r="R7843" i="2"/>
  <c r="R7844" i="2"/>
  <c r="R7845" i="2"/>
  <c r="R7846" i="2"/>
  <c r="R7847" i="2"/>
  <c r="R7848" i="2"/>
  <c r="R7849" i="2"/>
  <c r="R7850" i="2"/>
  <c r="R7851" i="2"/>
  <c r="R7852" i="2"/>
  <c r="R7853" i="2"/>
  <c r="R7854" i="2"/>
  <c r="R7855" i="2"/>
  <c r="R7856" i="2"/>
  <c r="R7857" i="2"/>
  <c r="R7858" i="2"/>
  <c r="R7859" i="2"/>
  <c r="R7860" i="2"/>
  <c r="R7861" i="2"/>
  <c r="R7862" i="2"/>
  <c r="R7863" i="2"/>
  <c r="R7864" i="2"/>
  <c r="R7865" i="2"/>
  <c r="R7866" i="2"/>
  <c r="R7867" i="2"/>
  <c r="R7868" i="2"/>
  <c r="R7869" i="2"/>
  <c r="R7870" i="2"/>
  <c r="R7871" i="2"/>
  <c r="R7872" i="2"/>
  <c r="R7873" i="2"/>
  <c r="R7874" i="2"/>
  <c r="R7875" i="2"/>
  <c r="R7876" i="2"/>
  <c r="R7877" i="2"/>
  <c r="R7878" i="2"/>
  <c r="R7879" i="2"/>
  <c r="R7880" i="2"/>
  <c r="R7881" i="2"/>
  <c r="R7882" i="2"/>
  <c r="R7883" i="2"/>
  <c r="R7884" i="2"/>
  <c r="R7885" i="2"/>
  <c r="R7886" i="2"/>
  <c r="R7887" i="2"/>
  <c r="R7888" i="2"/>
  <c r="R7889" i="2"/>
  <c r="R7890" i="2"/>
  <c r="R7891" i="2"/>
  <c r="R7892" i="2"/>
  <c r="R7893" i="2"/>
  <c r="R7894" i="2"/>
  <c r="R7895" i="2"/>
  <c r="R7896" i="2"/>
  <c r="R7897" i="2"/>
  <c r="R7898" i="2"/>
  <c r="R7899" i="2"/>
  <c r="R7900" i="2"/>
  <c r="R7901" i="2"/>
  <c r="R7902" i="2"/>
  <c r="R7903" i="2"/>
  <c r="R7904" i="2"/>
  <c r="R7905" i="2"/>
  <c r="R7906" i="2"/>
  <c r="R7907" i="2"/>
  <c r="R7908" i="2"/>
  <c r="R7909" i="2"/>
  <c r="R7910" i="2"/>
  <c r="R7911" i="2"/>
  <c r="R7912" i="2"/>
  <c r="R7913" i="2"/>
  <c r="R7914" i="2"/>
  <c r="R7915" i="2"/>
  <c r="R7916" i="2"/>
  <c r="R7917" i="2"/>
  <c r="R7918" i="2"/>
  <c r="R7919" i="2"/>
  <c r="R7920" i="2"/>
  <c r="R7921" i="2"/>
  <c r="R7922" i="2"/>
  <c r="R7923" i="2"/>
  <c r="R7924" i="2"/>
  <c r="R7925" i="2"/>
  <c r="R7926" i="2"/>
  <c r="R7927" i="2"/>
  <c r="R7928" i="2"/>
  <c r="R7929" i="2"/>
  <c r="R7930" i="2"/>
  <c r="R7931" i="2"/>
  <c r="R7932" i="2"/>
  <c r="R7933" i="2"/>
  <c r="R7934" i="2"/>
  <c r="R7935" i="2"/>
  <c r="R7936" i="2"/>
  <c r="R7937" i="2"/>
  <c r="R7938" i="2"/>
  <c r="R7939" i="2"/>
  <c r="R7940" i="2"/>
  <c r="R7941" i="2"/>
  <c r="R7942" i="2"/>
  <c r="R7943" i="2"/>
  <c r="R7944" i="2"/>
  <c r="R7945" i="2"/>
  <c r="R7946" i="2"/>
  <c r="R7947" i="2"/>
  <c r="R7948" i="2"/>
  <c r="R7949" i="2"/>
  <c r="R7950" i="2"/>
  <c r="R7951" i="2"/>
  <c r="R7952" i="2"/>
  <c r="R7953" i="2"/>
  <c r="R7954" i="2"/>
  <c r="R7955" i="2"/>
  <c r="R7956" i="2"/>
  <c r="R7957" i="2"/>
  <c r="R7958" i="2"/>
  <c r="R7959" i="2"/>
  <c r="R7960" i="2"/>
  <c r="R7961" i="2"/>
  <c r="R7962" i="2"/>
  <c r="R7963" i="2"/>
  <c r="R7964" i="2"/>
  <c r="R7965" i="2"/>
  <c r="R7966" i="2"/>
  <c r="R7967" i="2"/>
  <c r="R7968" i="2"/>
  <c r="R7969" i="2"/>
  <c r="R7970" i="2"/>
  <c r="R7971" i="2"/>
  <c r="R7972" i="2"/>
  <c r="R7973" i="2"/>
  <c r="R7974" i="2"/>
  <c r="R7975" i="2"/>
  <c r="R7976" i="2"/>
  <c r="R7977" i="2"/>
  <c r="R7978" i="2"/>
  <c r="R7979" i="2"/>
  <c r="R7980" i="2"/>
  <c r="R7981" i="2"/>
  <c r="R7982" i="2"/>
  <c r="R7983" i="2"/>
  <c r="R7984" i="2"/>
  <c r="R7985" i="2"/>
  <c r="R7986" i="2"/>
  <c r="R7987" i="2"/>
  <c r="R7988" i="2"/>
  <c r="R7989" i="2"/>
  <c r="R7990" i="2"/>
  <c r="R7991" i="2"/>
  <c r="R7992" i="2"/>
  <c r="R7993" i="2"/>
  <c r="R7994" i="2"/>
  <c r="R7995" i="2"/>
  <c r="R7996" i="2"/>
  <c r="R7997" i="2"/>
  <c r="R7998" i="2"/>
  <c r="R7999" i="2"/>
  <c r="R8000" i="2"/>
  <c r="R8001" i="2"/>
  <c r="R8002" i="2"/>
  <c r="R8003" i="2"/>
  <c r="R8004" i="2"/>
  <c r="R8005" i="2"/>
  <c r="R8006" i="2"/>
  <c r="R8007" i="2"/>
  <c r="R8008" i="2"/>
  <c r="R8009" i="2"/>
  <c r="R8010" i="2"/>
  <c r="R8011" i="2"/>
  <c r="R8012" i="2"/>
  <c r="R8013" i="2"/>
  <c r="R8014" i="2"/>
  <c r="R8015" i="2"/>
  <c r="R8016" i="2"/>
  <c r="R8017" i="2"/>
  <c r="R8018" i="2"/>
  <c r="R8019" i="2"/>
  <c r="R8020" i="2"/>
  <c r="R8021" i="2"/>
  <c r="R8022" i="2"/>
  <c r="R8023" i="2"/>
  <c r="R8024" i="2"/>
  <c r="R8025" i="2"/>
  <c r="R8026" i="2"/>
  <c r="R8027" i="2"/>
  <c r="R8028" i="2"/>
  <c r="R8029" i="2"/>
  <c r="R8030" i="2"/>
  <c r="R8031" i="2"/>
  <c r="R8032" i="2"/>
  <c r="R8033" i="2"/>
  <c r="R8034" i="2"/>
  <c r="R8035" i="2"/>
  <c r="R8036" i="2"/>
  <c r="R8037" i="2"/>
  <c r="R8038" i="2"/>
  <c r="R8039" i="2"/>
  <c r="R8040" i="2"/>
  <c r="R8041" i="2"/>
  <c r="R8042" i="2"/>
  <c r="R8043" i="2"/>
  <c r="R8044" i="2"/>
  <c r="R8045" i="2"/>
  <c r="R8046" i="2"/>
  <c r="R8047" i="2"/>
  <c r="R8048" i="2"/>
  <c r="R8049" i="2"/>
  <c r="R8050" i="2"/>
  <c r="R8051" i="2"/>
  <c r="R8052" i="2"/>
  <c r="R8053" i="2"/>
  <c r="R8054" i="2"/>
  <c r="R8055" i="2"/>
  <c r="R8056" i="2"/>
  <c r="R8057" i="2"/>
  <c r="R8058" i="2"/>
  <c r="R8059" i="2"/>
  <c r="R8060" i="2"/>
  <c r="R8061" i="2"/>
  <c r="R8062" i="2"/>
  <c r="R8063" i="2"/>
  <c r="R8064" i="2"/>
  <c r="R8065" i="2"/>
  <c r="R8066" i="2"/>
  <c r="R8067" i="2"/>
  <c r="R8068" i="2"/>
  <c r="R8069" i="2"/>
  <c r="R8070" i="2"/>
  <c r="R8071" i="2"/>
  <c r="R8072" i="2"/>
  <c r="R8073" i="2"/>
  <c r="R8074" i="2"/>
  <c r="R8075" i="2"/>
  <c r="R8076" i="2"/>
  <c r="R8077" i="2"/>
  <c r="R8078" i="2"/>
  <c r="R8079" i="2"/>
  <c r="R8080" i="2"/>
  <c r="R8081" i="2"/>
  <c r="R8082" i="2"/>
  <c r="R8083" i="2"/>
  <c r="R8084" i="2"/>
  <c r="R8085" i="2"/>
  <c r="R8086" i="2"/>
  <c r="R8087" i="2"/>
  <c r="R8088" i="2"/>
  <c r="R8089" i="2"/>
  <c r="R8090" i="2"/>
  <c r="R8091" i="2"/>
  <c r="R8092" i="2"/>
  <c r="R8093" i="2"/>
  <c r="R8094" i="2"/>
  <c r="R8095" i="2"/>
  <c r="R8096" i="2"/>
  <c r="R8097" i="2"/>
  <c r="R8098" i="2"/>
  <c r="R8099" i="2"/>
  <c r="R8100" i="2"/>
  <c r="R8101" i="2"/>
  <c r="R8102" i="2"/>
  <c r="R8103" i="2"/>
  <c r="R8104" i="2"/>
  <c r="R8105" i="2"/>
  <c r="R8106" i="2"/>
  <c r="R8107" i="2"/>
  <c r="R8108" i="2"/>
  <c r="R8109" i="2"/>
  <c r="R8110" i="2"/>
  <c r="R8111" i="2"/>
  <c r="R8112" i="2"/>
  <c r="R8113" i="2"/>
  <c r="R8114" i="2"/>
  <c r="R8115" i="2"/>
  <c r="R8116" i="2"/>
  <c r="R8117" i="2"/>
  <c r="R8118" i="2"/>
  <c r="R8119" i="2"/>
  <c r="R8120" i="2"/>
  <c r="R8121" i="2"/>
  <c r="R8122" i="2"/>
  <c r="R8123" i="2"/>
  <c r="R8124" i="2"/>
  <c r="R8125" i="2"/>
  <c r="R8126" i="2"/>
  <c r="R8127" i="2"/>
  <c r="R8128" i="2"/>
  <c r="R8129" i="2"/>
  <c r="R8130" i="2"/>
  <c r="R8131" i="2"/>
  <c r="R8132" i="2"/>
  <c r="R8133" i="2"/>
  <c r="R8134" i="2"/>
  <c r="R8135" i="2"/>
  <c r="R8136" i="2"/>
  <c r="R8137" i="2"/>
  <c r="R8138" i="2"/>
  <c r="R8139" i="2"/>
  <c r="R8140" i="2"/>
  <c r="R8141" i="2"/>
  <c r="R8142" i="2"/>
  <c r="R8143" i="2"/>
  <c r="R8144" i="2"/>
  <c r="R8145" i="2"/>
  <c r="R8146" i="2"/>
  <c r="R8147" i="2"/>
  <c r="R8148" i="2"/>
  <c r="R8149" i="2"/>
  <c r="R8150" i="2"/>
  <c r="R8151" i="2"/>
  <c r="R8152" i="2"/>
  <c r="R8153" i="2"/>
  <c r="R8154" i="2"/>
  <c r="R8155" i="2"/>
  <c r="R8156" i="2"/>
  <c r="R8157" i="2"/>
  <c r="R8158" i="2"/>
  <c r="R8159" i="2"/>
  <c r="R8160" i="2"/>
  <c r="R8161" i="2"/>
  <c r="R8162" i="2"/>
  <c r="R8163" i="2"/>
  <c r="R8164" i="2"/>
  <c r="R8165" i="2"/>
  <c r="R8166" i="2"/>
  <c r="R8167" i="2"/>
  <c r="R8168" i="2"/>
  <c r="R8169" i="2"/>
  <c r="R8170" i="2"/>
  <c r="R8171" i="2"/>
  <c r="R8172" i="2"/>
  <c r="R8173" i="2"/>
  <c r="R8174" i="2"/>
  <c r="R8175" i="2"/>
  <c r="R8176" i="2"/>
  <c r="R8177" i="2"/>
  <c r="R8178" i="2"/>
  <c r="R8179" i="2"/>
  <c r="R8180" i="2"/>
  <c r="R8181" i="2"/>
  <c r="R8182" i="2"/>
  <c r="R8183" i="2"/>
  <c r="R8184" i="2"/>
  <c r="R8185" i="2"/>
  <c r="R8186" i="2"/>
  <c r="R8187" i="2"/>
  <c r="R8188" i="2"/>
  <c r="R8189" i="2"/>
  <c r="R8190" i="2"/>
  <c r="R8191" i="2"/>
  <c r="R8192" i="2"/>
  <c r="R8193" i="2"/>
  <c r="R8194" i="2"/>
  <c r="R8195" i="2"/>
  <c r="R8196" i="2"/>
  <c r="R8197" i="2"/>
  <c r="R8198" i="2"/>
  <c r="R8199" i="2"/>
  <c r="R8200" i="2"/>
  <c r="R8201" i="2"/>
  <c r="R8202" i="2"/>
  <c r="R8203" i="2"/>
  <c r="R8204" i="2"/>
  <c r="R8205" i="2"/>
  <c r="R8206" i="2"/>
  <c r="R8207" i="2"/>
  <c r="R8208" i="2"/>
  <c r="R8209" i="2"/>
  <c r="R8210" i="2"/>
  <c r="R8211" i="2"/>
  <c r="R8212" i="2"/>
  <c r="R8213" i="2"/>
  <c r="R8214" i="2"/>
  <c r="R8215" i="2"/>
  <c r="R8216" i="2"/>
  <c r="R8217" i="2"/>
  <c r="R8218" i="2"/>
  <c r="R8219" i="2"/>
  <c r="R8220" i="2"/>
  <c r="R8221" i="2"/>
  <c r="R8222" i="2"/>
  <c r="R8223" i="2"/>
  <c r="R8224" i="2"/>
  <c r="R8225" i="2"/>
  <c r="R8226" i="2"/>
  <c r="R8227" i="2"/>
  <c r="R8228" i="2"/>
  <c r="R8229" i="2"/>
  <c r="R8230" i="2"/>
  <c r="R8231" i="2"/>
  <c r="R8232" i="2"/>
  <c r="R8233" i="2"/>
  <c r="R8234" i="2"/>
  <c r="R8235" i="2"/>
  <c r="R8236" i="2"/>
  <c r="R8237" i="2"/>
  <c r="R8238" i="2"/>
  <c r="R8239" i="2"/>
  <c r="R8240" i="2"/>
  <c r="R8241" i="2"/>
  <c r="R8242" i="2"/>
  <c r="R8243" i="2"/>
  <c r="R8244" i="2"/>
  <c r="R8245" i="2"/>
  <c r="R8246" i="2"/>
  <c r="R8247" i="2"/>
  <c r="R8248" i="2"/>
  <c r="R8249" i="2"/>
  <c r="R8250" i="2"/>
  <c r="R8251" i="2"/>
  <c r="R8252" i="2"/>
  <c r="R8253" i="2"/>
  <c r="R8254" i="2"/>
  <c r="R8255" i="2"/>
  <c r="R8256" i="2"/>
  <c r="R8257" i="2"/>
  <c r="R8258" i="2"/>
  <c r="R8259" i="2"/>
  <c r="R8260" i="2"/>
  <c r="R8261" i="2"/>
  <c r="R8262" i="2"/>
  <c r="R8263" i="2"/>
  <c r="R8264" i="2"/>
  <c r="R8265" i="2"/>
  <c r="R8266" i="2"/>
  <c r="R8267" i="2"/>
  <c r="R8268" i="2"/>
  <c r="R8269" i="2"/>
  <c r="R8270" i="2"/>
  <c r="R8271" i="2"/>
  <c r="R8272" i="2"/>
  <c r="R8273" i="2"/>
  <c r="R8274" i="2"/>
  <c r="R8275" i="2"/>
  <c r="R8276" i="2"/>
  <c r="R8277" i="2"/>
  <c r="R8278" i="2"/>
  <c r="R8279" i="2"/>
  <c r="R8280" i="2"/>
  <c r="R8281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2823" i="2"/>
  <c r="S2824" i="2"/>
  <c r="S2825" i="2"/>
  <c r="S2826" i="2"/>
  <c r="S2827" i="2"/>
  <c r="S2828" i="2"/>
  <c r="S2829" i="2"/>
  <c r="S2830" i="2"/>
  <c r="S2831" i="2"/>
  <c r="S2832" i="2"/>
  <c r="S2833" i="2"/>
  <c r="S2834" i="2"/>
  <c r="S2835" i="2"/>
  <c r="S2836" i="2"/>
  <c r="S2837" i="2"/>
  <c r="S2838" i="2"/>
  <c r="S2839" i="2"/>
  <c r="S2840" i="2"/>
  <c r="S2841" i="2"/>
  <c r="S2842" i="2"/>
  <c r="S2843" i="2"/>
  <c r="S2844" i="2"/>
  <c r="S2845" i="2"/>
  <c r="S2846" i="2"/>
  <c r="S2847" i="2"/>
  <c r="S2848" i="2"/>
  <c r="S2849" i="2"/>
  <c r="S2850" i="2"/>
  <c r="S2851" i="2"/>
  <c r="S2852" i="2"/>
  <c r="S2853" i="2"/>
  <c r="S2854" i="2"/>
  <c r="S2855" i="2"/>
  <c r="S2856" i="2"/>
  <c r="S2857" i="2"/>
  <c r="S2858" i="2"/>
  <c r="S2859" i="2"/>
  <c r="S2860" i="2"/>
  <c r="S2861" i="2"/>
  <c r="S2862" i="2"/>
  <c r="S2863" i="2"/>
  <c r="S2864" i="2"/>
  <c r="S2865" i="2"/>
  <c r="S2866" i="2"/>
  <c r="S2867" i="2"/>
  <c r="S2868" i="2"/>
  <c r="S2869" i="2"/>
  <c r="S2870" i="2"/>
  <c r="S2871" i="2"/>
  <c r="S2872" i="2"/>
  <c r="S2873" i="2"/>
  <c r="S2874" i="2"/>
  <c r="S2875" i="2"/>
  <c r="S2876" i="2"/>
  <c r="S2877" i="2"/>
  <c r="S2878" i="2"/>
  <c r="S2879" i="2"/>
  <c r="S2880" i="2"/>
  <c r="S2881" i="2"/>
  <c r="S2882" i="2"/>
  <c r="S2883" i="2"/>
  <c r="S2884" i="2"/>
  <c r="S2885" i="2"/>
  <c r="S2886" i="2"/>
  <c r="S2887" i="2"/>
  <c r="S2888" i="2"/>
  <c r="S2889" i="2"/>
  <c r="S2890" i="2"/>
  <c r="S2891" i="2"/>
  <c r="S2892" i="2"/>
  <c r="S2893" i="2"/>
  <c r="S2894" i="2"/>
  <c r="S2895" i="2"/>
  <c r="S2896" i="2"/>
  <c r="S2897" i="2"/>
  <c r="S2898" i="2"/>
  <c r="S2899" i="2"/>
  <c r="S2900" i="2"/>
  <c r="S2901" i="2"/>
  <c r="S2902" i="2"/>
  <c r="S2903" i="2"/>
  <c r="S2904" i="2"/>
  <c r="S2905" i="2"/>
  <c r="S2906" i="2"/>
  <c r="S2907" i="2"/>
  <c r="S2908" i="2"/>
  <c r="S2909" i="2"/>
  <c r="S2910" i="2"/>
  <c r="S2911" i="2"/>
  <c r="S2912" i="2"/>
  <c r="S2913" i="2"/>
  <c r="S2914" i="2"/>
  <c r="S2915" i="2"/>
  <c r="S2916" i="2"/>
  <c r="S2917" i="2"/>
  <c r="S2918" i="2"/>
  <c r="S2919" i="2"/>
  <c r="S2920" i="2"/>
  <c r="S2921" i="2"/>
  <c r="S2922" i="2"/>
  <c r="S2923" i="2"/>
  <c r="S2924" i="2"/>
  <c r="S2925" i="2"/>
  <c r="S2926" i="2"/>
  <c r="S2927" i="2"/>
  <c r="S2928" i="2"/>
  <c r="S2929" i="2"/>
  <c r="S2930" i="2"/>
  <c r="S2931" i="2"/>
  <c r="S2932" i="2"/>
  <c r="S2933" i="2"/>
  <c r="S2934" i="2"/>
  <c r="S2935" i="2"/>
  <c r="S2936" i="2"/>
  <c r="S2937" i="2"/>
  <c r="S2938" i="2"/>
  <c r="S2939" i="2"/>
  <c r="S2940" i="2"/>
  <c r="S2941" i="2"/>
  <c r="S2942" i="2"/>
  <c r="S2943" i="2"/>
  <c r="S2944" i="2"/>
  <c r="S2945" i="2"/>
  <c r="S2946" i="2"/>
  <c r="S2947" i="2"/>
  <c r="S2948" i="2"/>
  <c r="S2949" i="2"/>
  <c r="S2950" i="2"/>
  <c r="S2951" i="2"/>
  <c r="S2952" i="2"/>
  <c r="S2953" i="2"/>
  <c r="S2954" i="2"/>
  <c r="S2955" i="2"/>
  <c r="S2956" i="2"/>
  <c r="S2957" i="2"/>
  <c r="S2958" i="2"/>
  <c r="S2959" i="2"/>
  <c r="S2960" i="2"/>
  <c r="S2961" i="2"/>
  <c r="S2962" i="2"/>
  <c r="S2963" i="2"/>
  <c r="S2964" i="2"/>
  <c r="S2965" i="2"/>
  <c r="S2966" i="2"/>
  <c r="S2967" i="2"/>
  <c r="S2968" i="2"/>
  <c r="S2969" i="2"/>
  <c r="S2970" i="2"/>
  <c r="S2971" i="2"/>
  <c r="S2972" i="2"/>
  <c r="S2973" i="2"/>
  <c r="S2974" i="2"/>
  <c r="S2975" i="2"/>
  <c r="S2976" i="2"/>
  <c r="S2977" i="2"/>
  <c r="S2978" i="2"/>
  <c r="S2979" i="2"/>
  <c r="S2980" i="2"/>
  <c r="S2981" i="2"/>
  <c r="S2982" i="2"/>
  <c r="S2983" i="2"/>
  <c r="S2984" i="2"/>
  <c r="S2985" i="2"/>
  <c r="S2986" i="2"/>
  <c r="S2987" i="2"/>
  <c r="S2988" i="2"/>
  <c r="S2989" i="2"/>
  <c r="S2990" i="2"/>
  <c r="S2991" i="2"/>
  <c r="S2992" i="2"/>
  <c r="S2993" i="2"/>
  <c r="S2994" i="2"/>
  <c r="S2995" i="2"/>
  <c r="S2996" i="2"/>
  <c r="S2997" i="2"/>
  <c r="S2998" i="2"/>
  <c r="S2999" i="2"/>
  <c r="S3000" i="2"/>
  <c r="S3001" i="2"/>
  <c r="S3002" i="2"/>
  <c r="S3003" i="2"/>
  <c r="S3004" i="2"/>
  <c r="S3005" i="2"/>
  <c r="S3006" i="2"/>
  <c r="S3007" i="2"/>
  <c r="S3008" i="2"/>
  <c r="S3009" i="2"/>
  <c r="S3010" i="2"/>
  <c r="S3011" i="2"/>
  <c r="S3012" i="2"/>
  <c r="S3013" i="2"/>
  <c r="S3014" i="2"/>
  <c r="S3015" i="2"/>
  <c r="S3016" i="2"/>
  <c r="S3017" i="2"/>
  <c r="S3018" i="2"/>
  <c r="S3019" i="2"/>
  <c r="S3020" i="2"/>
  <c r="S3021" i="2"/>
  <c r="S3022" i="2"/>
  <c r="S3023" i="2"/>
  <c r="S3024" i="2"/>
  <c r="S3025" i="2"/>
  <c r="S3026" i="2"/>
  <c r="S3027" i="2"/>
  <c r="S3028" i="2"/>
  <c r="S3029" i="2"/>
  <c r="S3030" i="2"/>
  <c r="S3031" i="2"/>
  <c r="S3032" i="2"/>
  <c r="S3033" i="2"/>
  <c r="S3034" i="2"/>
  <c r="S3035" i="2"/>
  <c r="S3036" i="2"/>
  <c r="S3037" i="2"/>
  <c r="S3038" i="2"/>
  <c r="S3039" i="2"/>
  <c r="S3040" i="2"/>
  <c r="S3041" i="2"/>
  <c r="S3042" i="2"/>
  <c r="S3043" i="2"/>
  <c r="S3044" i="2"/>
  <c r="S3045" i="2"/>
  <c r="S3046" i="2"/>
  <c r="S3047" i="2"/>
  <c r="S3048" i="2"/>
  <c r="S3049" i="2"/>
  <c r="S3050" i="2"/>
  <c r="S3051" i="2"/>
  <c r="S3052" i="2"/>
  <c r="S3053" i="2"/>
  <c r="S3054" i="2"/>
  <c r="S3055" i="2"/>
  <c r="S3056" i="2"/>
  <c r="S3057" i="2"/>
  <c r="S3058" i="2"/>
  <c r="S3059" i="2"/>
  <c r="S3060" i="2"/>
  <c r="S3061" i="2"/>
  <c r="S3062" i="2"/>
  <c r="S3063" i="2"/>
  <c r="S3064" i="2"/>
  <c r="S3065" i="2"/>
  <c r="S3066" i="2"/>
  <c r="S3067" i="2"/>
  <c r="S3068" i="2"/>
  <c r="S3069" i="2"/>
  <c r="S3070" i="2"/>
  <c r="S3071" i="2"/>
  <c r="S3072" i="2"/>
  <c r="S3073" i="2"/>
  <c r="S3074" i="2"/>
  <c r="S3075" i="2"/>
  <c r="S3076" i="2"/>
  <c r="S3077" i="2"/>
  <c r="S3078" i="2"/>
  <c r="S3079" i="2"/>
  <c r="S3080" i="2"/>
  <c r="S3081" i="2"/>
  <c r="S3082" i="2"/>
  <c r="S3083" i="2"/>
  <c r="S3084" i="2"/>
  <c r="S3085" i="2"/>
  <c r="S3086" i="2"/>
  <c r="S3087" i="2"/>
  <c r="S3088" i="2"/>
  <c r="S3089" i="2"/>
  <c r="S3090" i="2"/>
  <c r="S3091" i="2"/>
  <c r="S3092" i="2"/>
  <c r="S3093" i="2"/>
  <c r="S3094" i="2"/>
  <c r="S3095" i="2"/>
  <c r="S3096" i="2"/>
  <c r="S3097" i="2"/>
  <c r="S3098" i="2"/>
  <c r="S3099" i="2"/>
  <c r="S3100" i="2"/>
  <c r="S3101" i="2"/>
  <c r="S3102" i="2"/>
  <c r="S3103" i="2"/>
  <c r="S3104" i="2"/>
  <c r="S3105" i="2"/>
  <c r="S3106" i="2"/>
  <c r="S3107" i="2"/>
  <c r="S3108" i="2"/>
  <c r="S3109" i="2"/>
  <c r="S3110" i="2"/>
  <c r="S3111" i="2"/>
  <c r="S3112" i="2"/>
  <c r="S3113" i="2"/>
  <c r="S3114" i="2"/>
  <c r="S3115" i="2"/>
  <c r="S3116" i="2"/>
  <c r="S3117" i="2"/>
  <c r="S3118" i="2"/>
  <c r="S3119" i="2"/>
  <c r="S3120" i="2"/>
  <c r="S3121" i="2"/>
  <c r="S3122" i="2"/>
  <c r="S3123" i="2"/>
  <c r="S3124" i="2"/>
  <c r="S3125" i="2"/>
  <c r="S3126" i="2"/>
  <c r="S3127" i="2"/>
  <c r="S3128" i="2"/>
  <c r="S3129" i="2"/>
  <c r="S3130" i="2"/>
  <c r="S3131" i="2"/>
  <c r="S3132" i="2"/>
  <c r="S3133" i="2"/>
  <c r="S3134" i="2"/>
  <c r="S3135" i="2"/>
  <c r="S3136" i="2"/>
  <c r="S3137" i="2"/>
  <c r="S3138" i="2"/>
  <c r="S3139" i="2"/>
  <c r="S3140" i="2"/>
  <c r="S3141" i="2"/>
  <c r="S3142" i="2"/>
  <c r="S3143" i="2"/>
  <c r="S3144" i="2"/>
  <c r="S3145" i="2"/>
  <c r="S3146" i="2"/>
  <c r="S3147" i="2"/>
  <c r="S3148" i="2"/>
  <c r="S3149" i="2"/>
  <c r="S3150" i="2"/>
  <c r="S3151" i="2"/>
  <c r="S3152" i="2"/>
  <c r="S3153" i="2"/>
  <c r="S3154" i="2"/>
  <c r="S3155" i="2"/>
  <c r="S3156" i="2"/>
  <c r="S3157" i="2"/>
  <c r="S3158" i="2"/>
  <c r="S3159" i="2"/>
  <c r="S3160" i="2"/>
  <c r="S3161" i="2"/>
  <c r="S3162" i="2"/>
  <c r="S3163" i="2"/>
  <c r="S3164" i="2"/>
  <c r="S3165" i="2"/>
  <c r="S3166" i="2"/>
  <c r="S3167" i="2"/>
  <c r="S3168" i="2"/>
  <c r="S3169" i="2"/>
  <c r="S3170" i="2"/>
  <c r="S3171" i="2"/>
  <c r="S3172" i="2"/>
  <c r="S3173" i="2"/>
  <c r="S3174" i="2"/>
  <c r="S3175" i="2"/>
  <c r="S3176" i="2"/>
  <c r="S3177" i="2"/>
  <c r="S3178" i="2"/>
  <c r="S3179" i="2"/>
  <c r="S3180" i="2"/>
  <c r="S3181" i="2"/>
  <c r="S3182" i="2"/>
  <c r="S3183" i="2"/>
  <c r="S3184" i="2"/>
  <c r="S3185" i="2"/>
  <c r="S3186" i="2"/>
  <c r="S3187" i="2"/>
  <c r="S3188" i="2"/>
  <c r="S3189" i="2"/>
  <c r="S3190" i="2"/>
  <c r="S3191" i="2"/>
  <c r="S3192" i="2"/>
  <c r="S3193" i="2"/>
  <c r="S3194" i="2"/>
  <c r="S3195" i="2"/>
  <c r="S3196" i="2"/>
  <c r="S3197" i="2"/>
  <c r="S3198" i="2"/>
  <c r="S3199" i="2"/>
  <c r="S3200" i="2"/>
  <c r="S3201" i="2"/>
  <c r="S3202" i="2"/>
  <c r="S3203" i="2"/>
  <c r="S3204" i="2"/>
  <c r="S3205" i="2"/>
  <c r="S3206" i="2"/>
  <c r="S3207" i="2"/>
  <c r="S3208" i="2"/>
  <c r="S3209" i="2"/>
  <c r="S3210" i="2"/>
  <c r="S3211" i="2"/>
  <c r="S3212" i="2"/>
  <c r="S3213" i="2"/>
  <c r="S3214" i="2"/>
  <c r="S3215" i="2"/>
  <c r="S3216" i="2"/>
  <c r="S3217" i="2"/>
  <c r="S3218" i="2"/>
  <c r="S3219" i="2"/>
  <c r="S3220" i="2"/>
  <c r="S3221" i="2"/>
  <c r="S3222" i="2"/>
  <c r="S3223" i="2"/>
  <c r="S3224" i="2"/>
  <c r="S3225" i="2"/>
  <c r="S3226" i="2"/>
  <c r="S3227" i="2"/>
  <c r="S3228" i="2"/>
  <c r="S3229" i="2"/>
  <c r="S3230" i="2"/>
  <c r="S3231" i="2"/>
  <c r="S3232" i="2"/>
  <c r="S3233" i="2"/>
  <c r="S3234" i="2"/>
  <c r="S3235" i="2"/>
  <c r="S3236" i="2"/>
  <c r="S3237" i="2"/>
  <c r="S3238" i="2"/>
  <c r="S3239" i="2"/>
  <c r="S3240" i="2"/>
  <c r="S3241" i="2"/>
  <c r="S3242" i="2"/>
  <c r="S3243" i="2"/>
  <c r="S3244" i="2"/>
  <c r="S3245" i="2"/>
  <c r="S3246" i="2"/>
  <c r="S3247" i="2"/>
  <c r="S3248" i="2"/>
  <c r="S3249" i="2"/>
  <c r="S3250" i="2"/>
  <c r="S3251" i="2"/>
  <c r="S3252" i="2"/>
  <c r="S3253" i="2"/>
  <c r="S3254" i="2"/>
  <c r="S3255" i="2"/>
  <c r="S3256" i="2"/>
  <c r="S3257" i="2"/>
  <c r="S3258" i="2"/>
  <c r="S3259" i="2"/>
  <c r="S3260" i="2"/>
  <c r="S3261" i="2"/>
  <c r="S3262" i="2"/>
  <c r="S3263" i="2"/>
  <c r="S3264" i="2"/>
  <c r="S3265" i="2"/>
  <c r="S3266" i="2"/>
  <c r="S3267" i="2"/>
  <c r="S3268" i="2"/>
  <c r="S3269" i="2"/>
  <c r="S3270" i="2"/>
  <c r="S3271" i="2"/>
  <c r="S3272" i="2"/>
  <c r="S3273" i="2"/>
  <c r="S3274" i="2"/>
  <c r="S3275" i="2"/>
  <c r="S3276" i="2"/>
  <c r="S3277" i="2"/>
  <c r="S3278" i="2"/>
  <c r="S3279" i="2"/>
  <c r="S3280" i="2"/>
  <c r="S3281" i="2"/>
  <c r="S3282" i="2"/>
  <c r="S3283" i="2"/>
  <c r="S3284" i="2"/>
  <c r="S3285" i="2"/>
  <c r="S3286" i="2"/>
  <c r="S3287" i="2"/>
  <c r="S3288" i="2"/>
  <c r="S3289" i="2"/>
  <c r="S3290" i="2"/>
  <c r="S3291" i="2"/>
  <c r="S3292" i="2"/>
  <c r="S3293" i="2"/>
  <c r="S3294" i="2"/>
  <c r="S3295" i="2"/>
  <c r="S3296" i="2"/>
  <c r="S3297" i="2"/>
  <c r="S3298" i="2"/>
  <c r="S3299" i="2"/>
  <c r="S3300" i="2"/>
  <c r="S3301" i="2"/>
  <c r="S3302" i="2"/>
  <c r="S3303" i="2"/>
  <c r="S3304" i="2"/>
  <c r="S3305" i="2"/>
  <c r="S3306" i="2"/>
  <c r="S3307" i="2"/>
  <c r="S3308" i="2"/>
  <c r="S3309" i="2"/>
  <c r="S3310" i="2"/>
  <c r="S3311" i="2"/>
  <c r="S3312" i="2"/>
  <c r="S3313" i="2"/>
  <c r="S3314" i="2"/>
  <c r="S3315" i="2"/>
  <c r="S3316" i="2"/>
  <c r="S3317" i="2"/>
  <c r="S3318" i="2"/>
  <c r="S3319" i="2"/>
  <c r="S3320" i="2"/>
  <c r="S3321" i="2"/>
  <c r="S3322" i="2"/>
  <c r="S3323" i="2"/>
  <c r="S3324" i="2"/>
  <c r="S3325" i="2"/>
  <c r="S3326" i="2"/>
  <c r="S3327" i="2"/>
  <c r="S3328" i="2"/>
  <c r="S3329" i="2"/>
  <c r="S3330" i="2"/>
  <c r="S3331" i="2"/>
  <c r="S3332" i="2"/>
  <c r="S3333" i="2"/>
  <c r="S3334" i="2"/>
  <c r="S3335" i="2"/>
  <c r="S3336" i="2"/>
  <c r="S3337" i="2"/>
  <c r="S3338" i="2"/>
  <c r="S3339" i="2"/>
  <c r="S3340" i="2"/>
  <c r="S3341" i="2"/>
  <c r="S3342" i="2"/>
  <c r="S3343" i="2"/>
  <c r="S3344" i="2"/>
  <c r="S3345" i="2"/>
  <c r="S3346" i="2"/>
  <c r="S3347" i="2"/>
  <c r="S3348" i="2"/>
  <c r="S3349" i="2"/>
  <c r="S3350" i="2"/>
  <c r="S3351" i="2"/>
  <c r="S3352" i="2"/>
  <c r="S3353" i="2"/>
  <c r="S3354" i="2"/>
  <c r="S3355" i="2"/>
  <c r="S3356" i="2"/>
  <c r="S3357" i="2"/>
  <c r="S3358" i="2"/>
  <c r="S3359" i="2"/>
  <c r="S3360" i="2"/>
  <c r="S3361" i="2"/>
  <c r="S3362" i="2"/>
  <c r="S3363" i="2"/>
  <c r="S3364" i="2"/>
  <c r="S3365" i="2"/>
  <c r="S3366" i="2"/>
  <c r="S3367" i="2"/>
  <c r="S3368" i="2"/>
  <c r="S3369" i="2"/>
  <c r="S3370" i="2"/>
  <c r="S3371" i="2"/>
  <c r="S3372" i="2"/>
  <c r="S3373" i="2"/>
  <c r="S3374" i="2"/>
  <c r="S3375" i="2"/>
  <c r="S3376" i="2"/>
  <c r="S3377" i="2"/>
  <c r="S3378" i="2"/>
  <c r="S3379" i="2"/>
  <c r="S3380" i="2"/>
  <c r="S3381" i="2"/>
  <c r="S3382" i="2"/>
  <c r="S3383" i="2"/>
  <c r="S3384" i="2"/>
  <c r="S3385" i="2"/>
  <c r="S3386" i="2"/>
  <c r="S3387" i="2"/>
  <c r="S3388" i="2"/>
  <c r="S3389" i="2"/>
  <c r="S3390" i="2"/>
  <c r="S3391" i="2"/>
  <c r="S3392" i="2"/>
  <c r="S3393" i="2"/>
  <c r="S3394" i="2"/>
  <c r="S3395" i="2"/>
  <c r="S3396" i="2"/>
  <c r="S3397" i="2"/>
  <c r="S3398" i="2"/>
  <c r="S3399" i="2"/>
  <c r="S3400" i="2"/>
  <c r="S3401" i="2"/>
  <c r="S3402" i="2"/>
  <c r="S3403" i="2"/>
  <c r="S3404" i="2"/>
  <c r="S3405" i="2"/>
  <c r="S3406" i="2"/>
  <c r="S3407" i="2"/>
  <c r="S3408" i="2"/>
  <c r="S3409" i="2"/>
  <c r="S3410" i="2"/>
  <c r="S3411" i="2"/>
  <c r="S3412" i="2"/>
  <c r="S3413" i="2"/>
  <c r="S3414" i="2"/>
  <c r="S3415" i="2"/>
  <c r="S3416" i="2"/>
  <c r="S3417" i="2"/>
  <c r="S3418" i="2"/>
  <c r="S3419" i="2"/>
  <c r="S3420" i="2"/>
  <c r="S3421" i="2"/>
  <c r="S3422" i="2"/>
  <c r="S3423" i="2"/>
  <c r="S3424" i="2"/>
  <c r="S3425" i="2"/>
  <c r="S3426" i="2"/>
  <c r="S3427" i="2"/>
  <c r="S3428" i="2"/>
  <c r="S3429" i="2"/>
  <c r="S3430" i="2"/>
  <c r="S3431" i="2"/>
  <c r="S3432" i="2"/>
  <c r="S3433" i="2"/>
  <c r="S3434" i="2"/>
  <c r="S3435" i="2"/>
  <c r="S3436" i="2"/>
  <c r="S3437" i="2"/>
  <c r="S3438" i="2"/>
  <c r="S3439" i="2"/>
  <c r="S3440" i="2"/>
  <c r="S3441" i="2"/>
  <c r="S3442" i="2"/>
  <c r="S3443" i="2"/>
  <c r="S3444" i="2"/>
  <c r="S3445" i="2"/>
  <c r="S3446" i="2"/>
  <c r="S3447" i="2"/>
  <c r="S3448" i="2"/>
  <c r="S3449" i="2"/>
  <c r="S3450" i="2"/>
  <c r="S3451" i="2"/>
  <c r="S3452" i="2"/>
  <c r="S3453" i="2"/>
  <c r="S3454" i="2"/>
  <c r="S3455" i="2"/>
  <c r="S3456" i="2"/>
  <c r="S3457" i="2"/>
  <c r="S3458" i="2"/>
  <c r="S3459" i="2"/>
  <c r="S3460" i="2"/>
  <c r="S3461" i="2"/>
  <c r="S3462" i="2"/>
  <c r="S3463" i="2"/>
  <c r="S3464" i="2"/>
  <c r="S3465" i="2"/>
  <c r="S3466" i="2"/>
  <c r="S3467" i="2"/>
  <c r="S3468" i="2"/>
  <c r="S3469" i="2"/>
  <c r="S3470" i="2"/>
  <c r="S3471" i="2"/>
  <c r="S3472" i="2"/>
  <c r="S3473" i="2"/>
  <c r="S3474" i="2"/>
  <c r="S3475" i="2"/>
  <c r="S3476" i="2"/>
  <c r="S3477" i="2"/>
  <c r="S3478" i="2"/>
  <c r="S3479" i="2"/>
  <c r="S3480" i="2"/>
  <c r="S3481" i="2"/>
  <c r="S3482" i="2"/>
  <c r="S3483" i="2"/>
  <c r="S3484" i="2"/>
  <c r="S3485" i="2"/>
  <c r="S3486" i="2"/>
  <c r="S3487" i="2"/>
  <c r="S3488" i="2"/>
  <c r="S3489" i="2"/>
  <c r="S3490" i="2"/>
  <c r="S3491" i="2"/>
  <c r="S3492" i="2"/>
  <c r="S3493" i="2"/>
  <c r="S3494" i="2"/>
  <c r="S3495" i="2"/>
  <c r="S3496" i="2"/>
  <c r="S3497" i="2"/>
  <c r="S3498" i="2"/>
  <c r="S3499" i="2"/>
  <c r="S3500" i="2"/>
  <c r="S3501" i="2"/>
  <c r="S3502" i="2"/>
  <c r="S3503" i="2"/>
  <c r="S3504" i="2"/>
  <c r="S3505" i="2"/>
  <c r="S3506" i="2"/>
  <c r="S3507" i="2"/>
  <c r="S3508" i="2"/>
  <c r="S3509" i="2"/>
  <c r="S3510" i="2"/>
  <c r="S3511" i="2"/>
  <c r="S3512" i="2"/>
  <c r="S3513" i="2"/>
  <c r="S3514" i="2"/>
  <c r="S3515" i="2"/>
  <c r="S3516" i="2"/>
  <c r="S3517" i="2"/>
  <c r="S3518" i="2"/>
  <c r="S3519" i="2"/>
  <c r="S3520" i="2"/>
  <c r="S3521" i="2"/>
  <c r="S3522" i="2"/>
  <c r="S3523" i="2"/>
  <c r="S3524" i="2"/>
  <c r="S3525" i="2"/>
  <c r="S3526" i="2"/>
  <c r="S3527" i="2"/>
  <c r="S3528" i="2"/>
  <c r="S3529" i="2"/>
  <c r="S3530" i="2"/>
  <c r="S3531" i="2"/>
  <c r="S3532" i="2"/>
  <c r="S3533" i="2"/>
  <c r="S3534" i="2"/>
  <c r="S3535" i="2"/>
  <c r="S3536" i="2"/>
  <c r="S3537" i="2"/>
  <c r="S3538" i="2"/>
  <c r="S3539" i="2"/>
  <c r="S3540" i="2"/>
  <c r="S3541" i="2"/>
  <c r="S3542" i="2"/>
  <c r="S3543" i="2"/>
  <c r="S3544" i="2"/>
  <c r="S3545" i="2"/>
  <c r="S3546" i="2"/>
  <c r="S3547" i="2"/>
  <c r="S3548" i="2"/>
  <c r="S3549" i="2"/>
  <c r="S3550" i="2"/>
  <c r="S3551" i="2"/>
  <c r="S3552" i="2"/>
  <c r="S3553" i="2"/>
  <c r="S3554" i="2"/>
  <c r="S3555" i="2"/>
  <c r="S3556" i="2"/>
  <c r="S3557" i="2"/>
  <c r="S3558" i="2"/>
  <c r="S3559" i="2"/>
  <c r="S3560" i="2"/>
  <c r="S3561" i="2"/>
  <c r="S3562" i="2"/>
  <c r="S3563" i="2"/>
  <c r="S3564" i="2"/>
  <c r="S3565" i="2"/>
  <c r="S3566" i="2"/>
  <c r="S3567" i="2"/>
  <c r="S3568" i="2"/>
  <c r="S3569" i="2"/>
  <c r="S3570" i="2"/>
  <c r="S3571" i="2"/>
  <c r="S3572" i="2"/>
  <c r="S3573" i="2"/>
  <c r="S3574" i="2"/>
  <c r="S3575" i="2"/>
  <c r="S3576" i="2"/>
  <c r="S3577" i="2"/>
  <c r="S3578" i="2"/>
  <c r="S3579" i="2"/>
  <c r="S3580" i="2"/>
  <c r="S3581" i="2"/>
  <c r="S3582" i="2"/>
  <c r="S3583" i="2"/>
  <c r="S3584" i="2"/>
  <c r="S3585" i="2"/>
  <c r="S3586" i="2"/>
  <c r="S3587" i="2"/>
  <c r="S3588" i="2"/>
  <c r="S3589" i="2"/>
  <c r="S3590" i="2"/>
  <c r="S3591" i="2"/>
  <c r="S3592" i="2"/>
  <c r="S3593" i="2"/>
  <c r="S3594" i="2"/>
  <c r="S3595" i="2"/>
  <c r="S3596" i="2"/>
  <c r="S3597" i="2"/>
  <c r="S3598" i="2"/>
  <c r="S3599" i="2"/>
  <c r="S3600" i="2"/>
  <c r="S3601" i="2"/>
  <c r="S3602" i="2"/>
  <c r="S3603" i="2"/>
  <c r="S3604" i="2"/>
  <c r="S3605" i="2"/>
  <c r="S3606" i="2"/>
  <c r="S3607" i="2"/>
  <c r="S3608" i="2"/>
  <c r="S3609" i="2"/>
  <c r="S3610" i="2"/>
  <c r="S3611" i="2"/>
  <c r="S3612" i="2"/>
  <c r="S3613" i="2"/>
  <c r="S3614" i="2"/>
  <c r="S3615" i="2"/>
  <c r="S3616" i="2"/>
  <c r="S3617" i="2"/>
  <c r="S3618" i="2"/>
  <c r="S3619" i="2"/>
  <c r="S3620" i="2"/>
  <c r="S3621" i="2"/>
  <c r="S3622" i="2"/>
  <c r="S3623" i="2"/>
  <c r="S3624" i="2"/>
  <c r="S3625" i="2"/>
  <c r="S3626" i="2"/>
  <c r="S3627" i="2"/>
  <c r="S3628" i="2"/>
  <c r="S3629" i="2"/>
  <c r="S3630" i="2"/>
  <c r="S3631" i="2"/>
  <c r="S3632" i="2"/>
  <c r="S3633" i="2"/>
  <c r="S3634" i="2"/>
  <c r="S3635" i="2"/>
  <c r="S3636" i="2"/>
  <c r="S3637" i="2"/>
  <c r="S3638" i="2"/>
  <c r="S3639" i="2"/>
  <c r="S3640" i="2"/>
  <c r="S3641" i="2"/>
  <c r="S3642" i="2"/>
  <c r="S3643" i="2"/>
  <c r="S3644" i="2"/>
  <c r="S3645" i="2"/>
  <c r="S3646" i="2"/>
  <c r="S3647" i="2"/>
  <c r="S3648" i="2"/>
  <c r="S3649" i="2"/>
  <c r="S3650" i="2"/>
  <c r="S3651" i="2"/>
  <c r="S3652" i="2"/>
  <c r="S3653" i="2"/>
  <c r="S3654" i="2"/>
  <c r="S3655" i="2"/>
  <c r="S3656" i="2"/>
  <c r="S3657" i="2"/>
  <c r="S3658" i="2"/>
  <c r="S3659" i="2"/>
  <c r="S3660" i="2"/>
  <c r="S3661" i="2"/>
  <c r="S3662" i="2"/>
  <c r="S3663" i="2"/>
  <c r="S3664" i="2"/>
  <c r="S3665" i="2"/>
  <c r="S3666" i="2"/>
  <c r="S3667" i="2"/>
  <c r="S3668" i="2"/>
  <c r="S3669" i="2"/>
  <c r="S3670" i="2"/>
  <c r="S3671" i="2"/>
  <c r="S3672" i="2"/>
  <c r="S3673" i="2"/>
  <c r="S3674" i="2"/>
  <c r="S3675" i="2"/>
  <c r="S3676" i="2"/>
  <c r="S3677" i="2"/>
  <c r="S3678" i="2"/>
  <c r="S3679" i="2"/>
  <c r="S3680" i="2"/>
  <c r="S3681" i="2"/>
  <c r="S3682" i="2"/>
  <c r="S3683" i="2"/>
  <c r="S3684" i="2"/>
  <c r="S3685" i="2"/>
  <c r="S3686" i="2"/>
  <c r="S3687" i="2"/>
  <c r="S3688" i="2"/>
  <c r="S3689" i="2"/>
  <c r="S3690" i="2"/>
  <c r="S3691" i="2"/>
  <c r="S3692" i="2"/>
  <c r="S3693" i="2"/>
  <c r="S3694" i="2"/>
  <c r="S3695" i="2"/>
  <c r="S3696" i="2"/>
  <c r="S3697" i="2"/>
  <c r="S3698" i="2"/>
  <c r="S3699" i="2"/>
  <c r="S3700" i="2"/>
  <c r="S3701" i="2"/>
  <c r="S3702" i="2"/>
  <c r="S3703" i="2"/>
  <c r="S3704" i="2"/>
  <c r="S3705" i="2"/>
  <c r="S3706" i="2"/>
  <c r="S3707" i="2"/>
  <c r="S3708" i="2"/>
  <c r="S3709" i="2"/>
  <c r="S3710" i="2"/>
  <c r="S3711" i="2"/>
  <c r="S3712" i="2"/>
  <c r="S3713" i="2"/>
  <c r="S3714" i="2"/>
  <c r="S3715" i="2"/>
  <c r="S3716" i="2"/>
  <c r="S3717" i="2"/>
  <c r="S3718" i="2"/>
  <c r="S3719" i="2"/>
  <c r="S3720" i="2"/>
  <c r="S3721" i="2"/>
  <c r="S3722" i="2"/>
  <c r="S3723" i="2"/>
  <c r="S3724" i="2"/>
  <c r="S3725" i="2"/>
  <c r="S3726" i="2"/>
  <c r="S3727" i="2"/>
  <c r="S3728" i="2"/>
  <c r="S3729" i="2"/>
  <c r="S3730" i="2"/>
  <c r="S3731" i="2"/>
  <c r="S3732" i="2"/>
  <c r="S3733" i="2"/>
  <c r="S3734" i="2"/>
  <c r="S3735" i="2"/>
  <c r="S3736" i="2"/>
  <c r="S3737" i="2"/>
  <c r="S3738" i="2"/>
  <c r="S3739" i="2"/>
  <c r="S3740" i="2"/>
  <c r="S3741" i="2"/>
  <c r="S3742" i="2"/>
  <c r="S3743" i="2"/>
  <c r="S3744" i="2"/>
  <c r="S3745" i="2"/>
  <c r="S3746" i="2"/>
  <c r="S3747" i="2"/>
  <c r="S3748" i="2"/>
  <c r="S3749" i="2"/>
  <c r="S3750" i="2"/>
  <c r="S3751" i="2"/>
  <c r="S3752" i="2"/>
  <c r="S3753" i="2"/>
  <c r="S3754" i="2"/>
  <c r="S3755" i="2"/>
  <c r="S3756" i="2"/>
  <c r="S3757" i="2"/>
  <c r="S3758" i="2"/>
  <c r="S3759" i="2"/>
  <c r="S3760" i="2"/>
  <c r="S3761" i="2"/>
  <c r="S3762" i="2"/>
  <c r="S3763" i="2"/>
  <c r="S3764" i="2"/>
  <c r="S3765" i="2"/>
  <c r="S3766" i="2"/>
  <c r="S3767" i="2"/>
  <c r="S3768" i="2"/>
  <c r="S3769" i="2"/>
  <c r="S3770" i="2"/>
  <c r="S3771" i="2"/>
  <c r="S3772" i="2"/>
  <c r="S3773" i="2"/>
  <c r="S3774" i="2"/>
  <c r="S3775" i="2"/>
  <c r="S3776" i="2"/>
  <c r="S3777" i="2"/>
  <c r="S3778" i="2"/>
  <c r="S3779" i="2"/>
  <c r="S3780" i="2"/>
  <c r="S3781" i="2"/>
  <c r="S3782" i="2"/>
  <c r="S3783" i="2"/>
  <c r="S3784" i="2"/>
  <c r="S3785" i="2"/>
  <c r="S3786" i="2"/>
  <c r="S3787" i="2"/>
  <c r="S3788" i="2"/>
  <c r="S3789" i="2"/>
  <c r="S3790" i="2"/>
  <c r="S3791" i="2"/>
  <c r="S3792" i="2"/>
  <c r="S3793" i="2"/>
  <c r="S3794" i="2"/>
  <c r="S3795" i="2"/>
  <c r="S3796" i="2"/>
  <c r="S3797" i="2"/>
  <c r="S3798" i="2"/>
  <c r="S3799" i="2"/>
  <c r="S3800" i="2"/>
  <c r="S3801" i="2"/>
  <c r="S3802" i="2"/>
  <c r="S3803" i="2"/>
  <c r="S3804" i="2"/>
  <c r="S3805" i="2"/>
  <c r="S3806" i="2"/>
  <c r="S3807" i="2"/>
  <c r="S3808" i="2"/>
  <c r="S3809" i="2"/>
  <c r="S3810" i="2"/>
  <c r="S3811" i="2"/>
  <c r="S3812" i="2"/>
  <c r="S3813" i="2"/>
  <c r="S3814" i="2"/>
  <c r="S3815" i="2"/>
  <c r="S3816" i="2"/>
  <c r="S3817" i="2"/>
  <c r="S3818" i="2"/>
  <c r="S3819" i="2"/>
  <c r="S3820" i="2"/>
  <c r="S3821" i="2"/>
  <c r="S3822" i="2"/>
  <c r="S3823" i="2"/>
  <c r="S3824" i="2"/>
  <c r="S3825" i="2"/>
  <c r="S3826" i="2"/>
  <c r="S3827" i="2"/>
  <c r="S3828" i="2"/>
  <c r="S3829" i="2"/>
  <c r="S3830" i="2"/>
  <c r="S3831" i="2"/>
  <c r="S3832" i="2"/>
  <c r="S3833" i="2"/>
  <c r="S3834" i="2"/>
  <c r="S3835" i="2"/>
  <c r="S3836" i="2"/>
  <c r="S3837" i="2"/>
  <c r="S3838" i="2"/>
  <c r="S3839" i="2"/>
  <c r="S3840" i="2"/>
  <c r="S3841" i="2"/>
  <c r="S3842" i="2"/>
  <c r="S3843" i="2"/>
  <c r="S3844" i="2"/>
  <c r="S3845" i="2"/>
  <c r="S3846" i="2"/>
  <c r="S3847" i="2"/>
  <c r="S3848" i="2"/>
  <c r="S3849" i="2"/>
  <c r="S3850" i="2"/>
  <c r="S3851" i="2"/>
  <c r="S3852" i="2"/>
  <c r="S3853" i="2"/>
  <c r="S3854" i="2"/>
  <c r="S3855" i="2"/>
  <c r="S3856" i="2"/>
  <c r="S3857" i="2"/>
  <c r="S3858" i="2"/>
  <c r="S3859" i="2"/>
  <c r="S3860" i="2"/>
  <c r="S3861" i="2"/>
  <c r="S3862" i="2"/>
  <c r="S3863" i="2"/>
  <c r="S3864" i="2"/>
  <c r="S3865" i="2"/>
  <c r="S3866" i="2"/>
  <c r="S3867" i="2"/>
  <c r="S3868" i="2"/>
  <c r="S3869" i="2"/>
  <c r="S3870" i="2"/>
  <c r="S3871" i="2"/>
  <c r="S3872" i="2"/>
  <c r="S3873" i="2"/>
  <c r="S3874" i="2"/>
  <c r="S3875" i="2"/>
  <c r="S3876" i="2"/>
  <c r="S3877" i="2"/>
  <c r="S3878" i="2"/>
  <c r="S3879" i="2"/>
  <c r="S3880" i="2"/>
  <c r="S3881" i="2"/>
  <c r="S3882" i="2"/>
  <c r="S3883" i="2"/>
  <c r="S3884" i="2"/>
  <c r="S3885" i="2"/>
  <c r="S3886" i="2"/>
  <c r="S3887" i="2"/>
  <c r="S3888" i="2"/>
  <c r="S3889" i="2"/>
  <c r="S3890" i="2"/>
  <c r="S3891" i="2"/>
  <c r="S3892" i="2"/>
  <c r="S3893" i="2"/>
  <c r="S3894" i="2"/>
  <c r="S3895" i="2"/>
  <c r="S3896" i="2"/>
  <c r="S3897" i="2"/>
  <c r="S3898" i="2"/>
  <c r="S3899" i="2"/>
  <c r="S3900" i="2"/>
  <c r="S3901" i="2"/>
  <c r="S3902" i="2"/>
  <c r="S3903" i="2"/>
  <c r="S3904" i="2"/>
  <c r="S3905" i="2"/>
  <c r="S3906" i="2"/>
  <c r="S3907" i="2"/>
  <c r="S3908" i="2"/>
  <c r="S3909" i="2"/>
  <c r="S3910" i="2"/>
  <c r="S3911" i="2"/>
  <c r="S3912" i="2"/>
  <c r="S3913" i="2"/>
  <c r="S3914" i="2"/>
  <c r="S3915" i="2"/>
  <c r="S3916" i="2"/>
  <c r="S3917" i="2"/>
  <c r="S3918" i="2"/>
  <c r="S3919" i="2"/>
  <c r="S3920" i="2"/>
  <c r="S3921" i="2"/>
  <c r="S3922" i="2"/>
  <c r="S3923" i="2"/>
  <c r="S3924" i="2"/>
  <c r="S3925" i="2"/>
  <c r="S3926" i="2"/>
  <c r="S3927" i="2"/>
  <c r="S3928" i="2"/>
  <c r="S3929" i="2"/>
  <c r="S3930" i="2"/>
  <c r="S3931" i="2"/>
  <c r="S3932" i="2"/>
  <c r="S3933" i="2"/>
  <c r="S3934" i="2"/>
  <c r="S3935" i="2"/>
  <c r="S3936" i="2"/>
  <c r="S3937" i="2"/>
  <c r="S3938" i="2"/>
  <c r="S3939" i="2"/>
  <c r="S3940" i="2"/>
  <c r="S3941" i="2"/>
  <c r="S3942" i="2"/>
  <c r="S3943" i="2"/>
  <c r="S3944" i="2"/>
  <c r="S3945" i="2"/>
  <c r="S3946" i="2"/>
  <c r="S3947" i="2"/>
  <c r="S3948" i="2"/>
  <c r="S3949" i="2"/>
  <c r="S3950" i="2"/>
  <c r="S3951" i="2"/>
  <c r="S3952" i="2"/>
  <c r="S3953" i="2"/>
  <c r="S3954" i="2"/>
  <c r="S3955" i="2"/>
  <c r="S3956" i="2"/>
  <c r="S3957" i="2"/>
  <c r="S3958" i="2"/>
  <c r="S3959" i="2"/>
  <c r="S3960" i="2"/>
  <c r="S3961" i="2"/>
  <c r="S3962" i="2"/>
  <c r="S3963" i="2"/>
  <c r="S3964" i="2"/>
  <c r="S3965" i="2"/>
  <c r="S3966" i="2"/>
  <c r="S3967" i="2"/>
  <c r="S3968" i="2"/>
  <c r="S3969" i="2"/>
  <c r="S3970" i="2"/>
  <c r="S3971" i="2"/>
  <c r="S3972" i="2"/>
  <c r="S3973" i="2"/>
  <c r="S3974" i="2"/>
  <c r="S3975" i="2"/>
  <c r="S3976" i="2"/>
  <c r="S3977" i="2"/>
  <c r="S3978" i="2"/>
  <c r="S3979" i="2"/>
  <c r="S3980" i="2"/>
  <c r="S3981" i="2"/>
  <c r="S3982" i="2"/>
  <c r="S3983" i="2"/>
  <c r="S3984" i="2"/>
  <c r="S3985" i="2"/>
  <c r="S3986" i="2"/>
  <c r="S3987" i="2"/>
  <c r="S3988" i="2"/>
  <c r="S3989" i="2"/>
  <c r="S3990" i="2"/>
  <c r="S3991" i="2"/>
  <c r="S3992" i="2"/>
  <c r="S3993" i="2"/>
  <c r="S3994" i="2"/>
  <c r="S3995" i="2"/>
  <c r="S3996" i="2"/>
  <c r="S3997" i="2"/>
  <c r="S3998" i="2"/>
  <c r="S3999" i="2"/>
  <c r="S4000" i="2"/>
  <c r="S4001" i="2"/>
  <c r="S4002" i="2"/>
  <c r="S4003" i="2"/>
  <c r="S4004" i="2"/>
  <c r="S4005" i="2"/>
  <c r="S4006" i="2"/>
  <c r="S4007" i="2"/>
  <c r="S4008" i="2"/>
  <c r="S4009" i="2"/>
  <c r="S4010" i="2"/>
  <c r="S4011" i="2"/>
  <c r="S4012" i="2"/>
  <c r="S4013" i="2"/>
  <c r="S4014" i="2"/>
  <c r="S4015" i="2"/>
  <c r="S4016" i="2"/>
  <c r="S4017" i="2"/>
  <c r="S4018" i="2"/>
  <c r="S4019" i="2"/>
  <c r="S4020" i="2"/>
  <c r="S4021" i="2"/>
  <c r="S4022" i="2"/>
  <c r="S4023" i="2"/>
  <c r="S4024" i="2"/>
  <c r="S4025" i="2"/>
  <c r="S4026" i="2"/>
  <c r="S4027" i="2"/>
  <c r="S4028" i="2"/>
  <c r="S4029" i="2"/>
  <c r="S4030" i="2"/>
  <c r="S4031" i="2"/>
  <c r="S4032" i="2"/>
  <c r="S4033" i="2"/>
  <c r="S4034" i="2"/>
  <c r="S4035" i="2"/>
  <c r="S4036" i="2"/>
  <c r="S4037" i="2"/>
  <c r="S4038" i="2"/>
  <c r="S4039" i="2"/>
  <c r="S4040" i="2"/>
  <c r="S4041" i="2"/>
  <c r="S4042" i="2"/>
  <c r="S4043" i="2"/>
  <c r="S4044" i="2"/>
  <c r="S4045" i="2"/>
  <c r="S4046" i="2"/>
  <c r="S4047" i="2"/>
  <c r="S4048" i="2"/>
  <c r="S4049" i="2"/>
  <c r="S4050" i="2"/>
  <c r="S4051" i="2"/>
  <c r="S4052" i="2"/>
  <c r="S4053" i="2"/>
  <c r="S4054" i="2"/>
  <c r="S4055" i="2"/>
  <c r="S4056" i="2"/>
  <c r="S4057" i="2"/>
  <c r="S4058" i="2"/>
  <c r="S4059" i="2"/>
  <c r="S4060" i="2"/>
  <c r="S4061" i="2"/>
  <c r="S4062" i="2"/>
  <c r="S4063" i="2"/>
  <c r="S4064" i="2"/>
  <c r="S4065" i="2"/>
  <c r="S4066" i="2"/>
  <c r="S4067" i="2"/>
  <c r="S4068" i="2"/>
  <c r="S4069" i="2"/>
  <c r="S4070" i="2"/>
  <c r="S4071" i="2"/>
  <c r="S4072" i="2"/>
  <c r="S4073" i="2"/>
  <c r="S4074" i="2"/>
  <c r="S4075" i="2"/>
  <c r="S4076" i="2"/>
  <c r="S4077" i="2"/>
  <c r="S4078" i="2"/>
  <c r="S4079" i="2"/>
  <c r="S4080" i="2"/>
  <c r="S4081" i="2"/>
  <c r="S4082" i="2"/>
  <c r="S4083" i="2"/>
  <c r="S4084" i="2"/>
  <c r="S4085" i="2"/>
  <c r="S4086" i="2"/>
  <c r="S4087" i="2"/>
  <c r="S4088" i="2"/>
  <c r="S4089" i="2"/>
  <c r="S4090" i="2"/>
  <c r="S4091" i="2"/>
  <c r="S4092" i="2"/>
  <c r="S4093" i="2"/>
  <c r="S4094" i="2"/>
  <c r="S4095" i="2"/>
  <c r="S4096" i="2"/>
  <c r="S4097" i="2"/>
  <c r="S4098" i="2"/>
  <c r="S4099" i="2"/>
  <c r="S4100" i="2"/>
  <c r="S4101" i="2"/>
  <c r="S4102" i="2"/>
  <c r="S4103" i="2"/>
  <c r="S4104" i="2"/>
  <c r="S4105" i="2"/>
  <c r="S4106" i="2"/>
  <c r="S4107" i="2"/>
  <c r="S4108" i="2"/>
  <c r="S4109" i="2"/>
  <c r="S4110" i="2"/>
  <c r="S4111" i="2"/>
  <c r="S4112" i="2"/>
  <c r="S4113" i="2"/>
  <c r="S4114" i="2"/>
  <c r="S4115" i="2"/>
  <c r="S4116" i="2"/>
  <c r="S4117" i="2"/>
  <c r="S4118" i="2"/>
  <c r="S4119" i="2"/>
  <c r="S4120" i="2"/>
  <c r="S4121" i="2"/>
  <c r="S4122" i="2"/>
  <c r="S4123" i="2"/>
  <c r="S4124" i="2"/>
  <c r="S4125" i="2"/>
  <c r="S4126" i="2"/>
  <c r="S4127" i="2"/>
  <c r="S4128" i="2"/>
  <c r="S4129" i="2"/>
  <c r="S4130" i="2"/>
  <c r="S4131" i="2"/>
  <c r="S4132" i="2"/>
  <c r="S4133" i="2"/>
  <c r="S4134" i="2"/>
  <c r="S4135" i="2"/>
  <c r="S4136" i="2"/>
  <c r="S4137" i="2"/>
  <c r="S4138" i="2"/>
  <c r="S4139" i="2"/>
  <c r="S4140" i="2"/>
  <c r="S4141" i="2"/>
  <c r="S4142" i="2"/>
  <c r="S4143" i="2"/>
  <c r="S4144" i="2"/>
  <c r="S4145" i="2"/>
  <c r="S4146" i="2"/>
  <c r="S4147" i="2"/>
  <c r="S4148" i="2"/>
  <c r="S4149" i="2"/>
  <c r="S4150" i="2"/>
  <c r="S4151" i="2"/>
  <c r="S4152" i="2"/>
  <c r="S4153" i="2"/>
  <c r="S4154" i="2"/>
  <c r="S4155" i="2"/>
  <c r="S4156" i="2"/>
  <c r="S4157" i="2"/>
  <c r="S4158" i="2"/>
  <c r="S4159" i="2"/>
  <c r="S4160" i="2"/>
  <c r="S4161" i="2"/>
  <c r="S4162" i="2"/>
  <c r="S4163" i="2"/>
  <c r="S4164" i="2"/>
  <c r="S4165" i="2"/>
  <c r="S4166" i="2"/>
  <c r="S4167" i="2"/>
  <c r="S4168" i="2"/>
  <c r="S4169" i="2"/>
  <c r="S4170" i="2"/>
  <c r="S4171" i="2"/>
  <c r="S4172" i="2"/>
  <c r="S4173" i="2"/>
  <c r="S4174" i="2"/>
  <c r="S4175" i="2"/>
  <c r="S4176" i="2"/>
  <c r="S4177" i="2"/>
  <c r="S4178" i="2"/>
  <c r="S4179" i="2"/>
  <c r="S4180" i="2"/>
  <c r="S4181" i="2"/>
  <c r="S4182" i="2"/>
  <c r="S4183" i="2"/>
  <c r="S4184" i="2"/>
  <c r="S4185" i="2"/>
  <c r="S4186" i="2"/>
  <c r="S4187" i="2"/>
  <c r="S4188" i="2"/>
  <c r="S4189" i="2"/>
  <c r="S4190" i="2"/>
  <c r="S4191" i="2"/>
  <c r="S4192" i="2"/>
  <c r="S4193" i="2"/>
  <c r="S4194" i="2"/>
  <c r="S4195" i="2"/>
  <c r="S4196" i="2"/>
  <c r="S4197" i="2"/>
  <c r="S4198" i="2"/>
  <c r="S4199" i="2"/>
  <c r="S4200" i="2"/>
  <c r="S4201" i="2"/>
  <c r="S4202" i="2"/>
  <c r="S4203" i="2"/>
  <c r="S4204" i="2"/>
  <c r="S4205" i="2"/>
  <c r="S4206" i="2"/>
  <c r="S4207" i="2"/>
  <c r="S4208" i="2"/>
  <c r="S4209" i="2"/>
  <c r="S4210" i="2"/>
  <c r="S4211" i="2"/>
  <c r="S4212" i="2"/>
  <c r="S4213" i="2"/>
  <c r="S4214" i="2"/>
  <c r="S4215" i="2"/>
  <c r="S4216" i="2"/>
  <c r="S4217" i="2"/>
  <c r="S4218" i="2"/>
  <c r="S4219" i="2"/>
  <c r="S4220" i="2"/>
  <c r="S4221" i="2"/>
  <c r="S4222" i="2"/>
  <c r="S4223" i="2"/>
  <c r="S4224" i="2"/>
  <c r="S4225" i="2"/>
  <c r="S4226" i="2"/>
  <c r="S4227" i="2"/>
  <c r="S4228" i="2"/>
  <c r="S4229" i="2"/>
  <c r="S4230" i="2"/>
  <c r="S4231" i="2"/>
  <c r="S4232" i="2"/>
  <c r="S4233" i="2"/>
  <c r="S4234" i="2"/>
  <c r="S4235" i="2"/>
  <c r="S4236" i="2"/>
  <c r="S4237" i="2"/>
  <c r="S4238" i="2"/>
  <c r="S4239" i="2"/>
  <c r="S4240" i="2"/>
  <c r="S4241" i="2"/>
  <c r="S4242" i="2"/>
  <c r="S4243" i="2"/>
  <c r="S4244" i="2"/>
  <c r="S4245" i="2"/>
  <c r="S4246" i="2"/>
  <c r="S4247" i="2"/>
  <c r="S4248" i="2"/>
  <c r="S4249" i="2"/>
  <c r="S4250" i="2"/>
  <c r="S4251" i="2"/>
  <c r="S4252" i="2"/>
  <c r="S4253" i="2"/>
  <c r="S4254" i="2"/>
  <c r="S4255" i="2"/>
  <c r="S4256" i="2"/>
  <c r="S4257" i="2"/>
  <c r="S4258" i="2"/>
  <c r="S4259" i="2"/>
  <c r="S4260" i="2"/>
  <c r="S4261" i="2"/>
  <c r="S4262" i="2"/>
  <c r="S4263" i="2"/>
  <c r="S4264" i="2"/>
  <c r="S4265" i="2"/>
  <c r="S4266" i="2"/>
  <c r="S4267" i="2"/>
  <c r="S4268" i="2"/>
  <c r="S4269" i="2"/>
  <c r="S4270" i="2"/>
  <c r="S4271" i="2"/>
  <c r="S4272" i="2"/>
  <c r="S4273" i="2"/>
  <c r="S4274" i="2"/>
  <c r="S4275" i="2"/>
  <c r="S4276" i="2"/>
  <c r="S4277" i="2"/>
  <c r="S4278" i="2"/>
  <c r="S4279" i="2"/>
  <c r="S4280" i="2"/>
  <c r="S4281" i="2"/>
  <c r="S4282" i="2"/>
  <c r="S4283" i="2"/>
  <c r="S4284" i="2"/>
  <c r="S4285" i="2"/>
  <c r="S4286" i="2"/>
  <c r="S4287" i="2"/>
  <c r="S4288" i="2"/>
  <c r="S4289" i="2"/>
  <c r="S4290" i="2"/>
  <c r="S4291" i="2"/>
  <c r="S4292" i="2"/>
  <c r="S4293" i="2"/>
  <c r="S4294" i="2"/>
  <c r="S4295" i="2"/>
  <c r="S4296" i="2"/>
  <c r="S4297" i="2"/>
  <c r="S4298" i="2"/>
  <c r="S4299" i="2"/>
  <c r="S4300" i="2"/>
  <c r="S4301" i="2"/>
  <c r="S4302" i="2"/>
  <c r="S4303" i="2"/>
  <c r="S4304" i="2"/>
  <c r="S4305" i="2"/>
  <c r="S4306" i="2"/>
  <c r="S4307" i="2"/>
  <c r="S4308" i="2"/>
  <c r="S4309" i="2"/>
  <c r="S4310" i="2"/>
  <c r="S4311" i="2"/>
  <c r="S4312" i="2"/>
  <c r="S4313" i="2"/>
  <c r="S4314" i="2"/>
  <c r="S4315" i="2"/>
  <c r="S4316" i="2"/>
  <c r="S4317" i="2"/>
  <c r="S4318" i="2"/>
  <c r="S4319" i="2"/>
  <c r="S4320" i="2"/>
  <c r="S4321" i="2"/>
  <c r="S4322" i="2"/>
  <c r="S4323" i="2"/>
  <c r="S4324" i="2"/>
  <c r="S4325" i="2"/>
  <c r="S4326" i="2"/>
  <c r="S4327" i="2"/>
  <c r="S4328" i="2"/>
  <c r="S4329" i="2"/>
  <c r="S4330" i="2"/>
  <c r="S4331" i="2"/>
  <c r="S4332" i="2"/>
  <c r="S4333" i="2"/>
  <c r="S4334" i="2"/>
  <c r="S4335" i="2"/>
  <c r="S4336" i="2"/>
  <c r="S4337" i="2"/>
  <c r="S4338" i="2"/>
  <c r="S4339" i="2"/>
  <c r="S4340" i="2"/>
  <c r="S4341" i="2"/>
  <c r="S4342" i="2"/>
  <c r="S4343" i="2"/>
  <c r="S4344" i="2"/>
  <c r="S4345" i="2"/>
  <c r="S4346" i="2"/>
  <c r="S4347" i="2"/>
  <c r="S4348" i="2"/>
  <c r="S4349" i="2"/>
  <c r="S4350" i="2"/>
  <c r="S4351" i="2"/>
  <c r="S4352" i="2"/>
  <c r="S4353" i="2"/>
  <c r="S4354" i="2"/>
  <c r="S4355" i="2"/>
  <c r="S4356" i="2"/>
  <c r="S4357" i="2"/>
  <c r="S4358" i="2"/>
  <c r="S4359" i="2"/>
  <c r="S4360" i="2"/>
  <c r="S4361" i="2"/>
  <c r="S4362" i="2"/>
  <c r="S4363" i="2"/>
  <c r="S4364" i="2"/>
  <c r="S4365" i="2"/>
  <c r="S4366" i="2"/>
  <c r="S4367" i="2"/>
  <c r="S4368" i="2"/>
  <c r="S4369" i="2"/>
  <c r="S4370" i="2"/>
  <c r="S4371" i="2"/>
  <c r="S4372" i="2"/>
  <c r="S4373" i="2"/>
  <c r="S4374" i="2"/>
  <c r="S4375" i="2"/>
  <c r="S4376" i="2"/>
  <c r="S4377" i="2"/>
  <c r="S4378" i="2"/>
  <c r="S4379" i="2"/>
  <c r="S4380" i="2"/>
  <c r="S4381" i="2"/>
  <c r="S4382" i="2"/>
  <c r="S4383" i="2"/>
  <c r="S4384" i="2"/>
  <c r="S4385" i="2"/>
  <c r="S4386" i="2"/>
  <c r="S4387" i="2"/>
  <c r="S4388" i="2"/>
  <c r="S4389" i="2"/>
  <c r="S4390" i="2"/>
  <c r="S4391" i="2"/>
  <c r="S4392" i="2"/>
  <c r="S4393" i="2"/>
  <c r="S4394" i="2"/>
  <c r="S4395" i="2"/>
  <c r="S4396" i="2"/>
  <c r="S4397" i="2"/>
  <c r="S4398" i="2"/>
  <c r="S4399" i="2"/>
  <c r="S4400" i="2"/>
  <c r="S4401" i="2"/>
  <c r="S4402" i="2"/>
  <c r="S4403" i="2"/>
  <c r="S4404" i="2"/>
  <c r="S4405" i="2"/>
  <c r="S4406" i="2"/>
  <c r="S4407" i="2"/>
  <c r="S4408" i="2"/>
  <c r="S4409" i="2"/>
  <c r="S4410" i="2"/>
  <c r="S4411" i="2"/>
  <c r="S4412" i="2"/>
  <c r="S4413" i="2"/>
  <c r="S4414" i="2"/>
  <c r="S4415" i="2"/>
  <c r="S4416" i="2"/>
  <c r="S4417" i="2"/>
  <c r="S4418" i="2"/>
  <c r="S4419" i="2"/>
  <c r="S4420" i="2"/>
  <c r="S4421" i="2"/>
  <c r="S4422" i="2"/>
  <c r="S4423" i="2"/>
  <c r="S4424" i="2"/>
  <c r="S4425" i="2"/>
  <c r="S4426" i="2"/>
  <c r="S4427" i="2"/>
  <c r="S4428" i="2"/>
  <c r="S4429" i="2"/>
  <c r="S4430" i="2"/>
  <c r="S4431" i="2"/>
  <c r="S4432" i="2"/>
  <c r="S4433" i="2"/>
  <c r="S4434" i="2"/>
  <c r="S4435" i="2"/>
  <c r="S4436" i="2"/>
  <c r="S4437" i="2"/>
  <c r="S4438" i="2"/>
  <c r="S4439" i="2"/>
  <c r="S4440" i="2"/>
  <c r="S4441" i="2"/>
  <c r="S4442" i="2"/>
  <c r="S4443" i="2"/>
  <c r="S4444" i="2"/>
  <c r="S4445" i="2"/>
  <c r="S4446" i="2"/>
  <c r="S4447" i="2"/>
  <c r="S4448" i="2"/>
  <c r="S4449" i="2"/>
  <c r="S4450" i="2"/>
  <c r="S4451" i="2"/>
  <c r="S4452" i="2"/>
  <c r="S4453" i="2"/>
  <c r="S4454" i="2"/>
  <c r="S4455" i="2"/>
  <c r="S4456" i="2"/>
  <c r="S4457" i="2"/>
  <c r="S4458" i="2"/>
  <c r="S4459" i="2"/>
  <c r="S4460" i="2"/>
  <c r="S4461" i="2"/>
  <c r="S4462" i="2"/>
  <c r="S4463" i="2"/>
  <c r="S4464" i="2"/>
  <c r="S4465" i="2"/>
  <c r="S4466" i="2"/>
  <c r="S4467" i="2"/>
  <c r="S4468" i="2"/>
  <c r="S4469" i="2"/>
  <c r="S4470" i="2"/>
  <c r="S4471" i="2"/>
  <c r="S4472" i="2"/>
  <c r="S4473" i="2"/>
  <c r="S4474" i="2"/>
  <c r="S4475" i="2"/>
  <c r="S4476" i="2"/>
  <c r="S4477" i="2"/>
  <c r="S4478" i="2"/>
  <c r="S4479" i="2"/>
  <c r="S4480" i="2"/>
  <c r="S4481" i="2"/>
  <c r="S4482" i="2"/>
  <c r="S4483" i="2"/>
  <c r="S4484" i="2"/>
  <c r="S4485" i="2"/>
  <c r="S4486" i="2"/>
  <c r="S4487" i="2"/>
  <c r="S4488" i="2"/>
  <c r="S4489" i="2"/>
  <c r="S4490" i="2"/>
  <c r="S4491" i="2"/>
  <c r="S4492" i="2"/>
  <c r="S4493" i="2"/>
  <c r="S4494" i="2"/>
  <c r="S4495" i="2"/>
  <c r="S4496" i="2"/>
  <c r="S4497" i="2"/>
  <c r="S4498" i="2"/>
  <c r="S4499" i="2"/>
  <c r="S4500" i="2"/>
  <c r="S4501" i="2"/>
  <c r="S4502" i="2"/>
  <c r="S4503" i="2"/>
  <c r="S4504" i="2"/>
  <c r="S4505" i="2"/>
  <c r="S4506" i="2"/>
  <c r="S4507" i="2"/>
  <c r="S4508" i="2"/>
  <c r="S4509" i="2"/>
  <c r="S4510" i="2"/>
  <c r="S4511" i="2"/>
  <c r="S4512" i="2"/>
  <c r="S4513" i="2"/>
  <c r="S4514" i="2"/>
  <c r="S4515" i="2"/>
  <c r="S4516" i="2"/>
  <c r="S4517" i="2"/>
  <c r="S4518" i="2"/>
  <c r="S4519" i="2"/>
  <c r="S4520" i="2"/>
  <c r="S4521" i="2"/>
  <c r="S4522" i="2"/>
  <c r="S4523" i="2"/>
  <c r="S4524" i="2"/>
  <c r="S4525" i="2"/>
  <c r="S4526" i="2"/>
  <c r="S4527" i="2"/>
  <c r="S4528" i="2"/>
  <c r="S4529" i="2"/>
  <c r="S4530" i="2"/>
  <c r="S4531" i="2"/>
  <c r="S4532" i="2"/>
  <c r="S4533" i="2"/>
  <c r="S4534" i="2"/>
  <c r="S4535" i="2"/>
  <c r="S4536" i="2"/>
  <c r="S4537" i="2"/>
  <c r="S4538" i="2"/>
  <c r="S4539" i="2"/>
  <c r="S4540" i="2"/>
  <c r="S4541" i="2"/>
  <c r="S4542" i="2"/>
  <c r="S4543" i="2"/>
  <c r="S4544" i="2"/>
  <c r="S4545" i="2"/>
  <c r="S4546" i="2"/>
  <c r="S4547" i="2"/>
  <c r="S4548" i="2"/>
  <c r="S4549" i="2"/>
  <c r="S4550" i="2"/>
  <c r="S4551" i="2"/>
  <c r="S4552" i="2"/>
  <c r="S4553" i="2"/>
  <c r="S4554" i="2"/>
  <c r="S4555" i="2"/>
  <c r="S4556" i="2"/>
  <c r="S4557" i="2"/>
  <c r="S4558" i="2"/>
  <c r="S4559" i="2"/>
  <c r="S4560" i="2"/>
  <c r="S4561" i="2"/>
  <c r="S4562" i="2"/>
  <c r="S4563" i="2"/>
  <c r="S4564" i="2"/>
  <c r="S4565" i="2"/>
  <c r="S4566" i="2"/>
  <c r="S4567" i="2"/>
  <c r="S4568" i="2"/>
  <c r="S4569" i="2"/>
  <c r="S4570" i="2"/>
  <c r="S4571" i="2"/>
  <c r="S4572" i="2"/>
  <c r="S4573" i="2"/>
  <c r="S4574" i="2"/>
  <c r="S4575" i="2"/>
  <c r="S4576" i="2"/>
  <c r="S4577" i="2"/>
  <c r="S4578" i="2"/>
  <c r="S4579" i="2"/>
  <c r="S4580" i="2"/>
  <c r="S4581" i="2"/>
  <c r="S4582" i="2"/>
  <c r="S4583" i="2"/>
  <c r="S4584" i="2"/>
  <c r="S4585" i="2"/>
  <c r="S4586" i="2"/>
  <c r="S4587" i="2"/>
  <c r="S4588" i="2"/>
  <c r="S4589" i="2"/>
  <c r="S4590" i="2"/>
  <c r="S4591" i="2"/>
  <c r="S4592" i="2"/>
  <c r="S4593" i="2"/>
  <c r="S4594" i="2"/>
  <c r="S4595" i="2"/>
  <c r="S4596" i="2"/>
  <c r="S4597" i="2"/>
  <c r="S4598" i="2"/>
  <c r="S4599" i="2"/>
  <c r="S4600" i="2"/>
  <c r="S4601" i="2"/>
  <c r="S4602" i="2"/>
  <c r="S4603" i="2"/>
  <c r="S4604" i="2"/>
  <c r="S4605" i="2"/>
  <c r="S4606" i="2"/>
  <c r="S4607" i="2"/>
  <c r="S4608" i="2"/>
  <c r="S4609" i="2"/>
  <c r="S4610" i="2"/>
  <c r="S4611" i="2"/>
  <c r="S4612" i="2"/>
  <c r="S4613" i="2"/>
  <c r="S4614" i="2"/>
  <c r="S4615" i="2"/>
  <c r="S4616" i="2"/>
  <c r="S4617" i="2"/>
  <c r="S4618" i="2"/>
  <c r="S4619" i="2"/>
  <c r="S4620" i="2"/>
  <c r="S4621" i="2"/>
  <c r="S4622" i="2"/>
  <c r="S4623" i="2"/>
  <c r="S4624" i="2"/>
  <c r="S4625" i="2"/>
  <c r="S4626" i="2"/>
  <c r="S4627" i="2"/>
  <c r="S4628" i="2"/>
  <c r="S4629" i="2"/>
  <c r="S4630" i="2"/>
  <c r="S4631" i="2"/>
  <c r="S4632" i="2"/>
  <c r="S4633" i="2"/>
  <c r="S4634" i="2"/>
  <c r="S4635" i="2"/>
  <c r="S4636" i="2"/>
  <c r="S4637" i="2"/>
  <c r="S4638" i="2"/>
  <c r="S4639" i="2"/>
  <c r="S4640" i="2"/>
  <c r="S4641" i="2"/>
  <c r="S4642" i="2"/>
  <c r="S4643" i="2"/>
  <c r="S4644" i="2"/>
  <c r="S4645" i="2"/>
  <c r="S4646" i="2"/>
  <c r="S4647" i="2"/>
  <c r="S4648" i="2"/>
  <c r="S4649" i="2"/>
  <c r="S4650" i="2"/>
  <c r="S4651" i="2"/>
  <c r="S4652" i="2"/>
  <c r="S4653" i="2"/>
  <c r="S4654" i="2"/>
  <c r="S4655" i="2"/>
  <c r="S4656" i="2"/>
  <c r="S4657" i="2"/>
  <c r="S4658" i="2"/>
  <c r="S4659" i="2"/>
  <c r="S4660" i="2"/>
  <c r="S4661" i="2"/>
  <c r="S4662" i="2"/>
  <c r="S4663" i="2"/>
  <c r="S4664" i="2"/>
  <c r="S4665" i="2"/>
  <c r="S4666" i="2"/>
  <c r="S4667" i="2"/>
  <c r="S4668" i="2"/>
  <c r="S4669" i="2"/>
  <c r="S4670" i="2"/>
  <c r="S4671" i="2"/>
  <c r="S4672" i="2"/>
  <c r="S4673" i="2"/>
  <c r="S4674" i="2"/>
  <c r="S4675" i="2"/>
  <c r="S4676" i="2"/>
  <c r="S4677" i="2"/>
  <c r="S4678" i="2"/>
  <c r="S4679" i="2"/>
  <c r="S4680" i="2"/>
  <c r="S4681" i="2"/>
  <c r="S4682" i="2"/>
  <c r="S4683" i="2"/>
  <c r="S4684" i="2"/>
  <c r="S4685" i="2"/>
  <c r="S4686" i="2"/>
  <c r="S4687" i="2"/>
  <c r="S4688" i="2"/>
  <c r="S4689" i="2"/>
  <c r="S4690" i="2"/>
  <c r="S4691" i="2"/>
  <c r="S4692" i="2"/>
  <c r="S4693" i="2"/>
  <c r="S4694" i="2"/>
  <c r="S4695" i="2"/>
  <c r="S4696" i="2"/>
  <c r="S4697" i="2"/>
  <c r="S4698" i="2"/>
  <c r="S4699" i="2"/>
  <c r="S4700" i="2"/>
  <c r="S4701" i="2"/>
  <c r="S4702" i="2"/>
  <c r="S4703" i="2"/>
  <c r="S4704" i="2"/>
  <c r="S4705" i="2"/>
  <c r="S4706" i="2"/>
  <c r="S4707" i="2"/>
  <c r="S4708" i="2"/>
  <c r="S4709" i="2"/>
  <c r="S4710" i="2"/>
  <c r="S4711" i="2"/>
  <c r="S4712" i="2"/>
  <c r="S4713" i="2"/>
  <c r="S4714" i="2"/>
  <c r="S4715" i="2"/>
  <c r="S4716" i="2"/>
  <c r="S4717" i="2"/>
  <c r="S4718" i="2"/>
  <c r="S4719" i="2"/>
  <c r="S4720" i="2"/>
  <c r="S4721" i="2"/>
  <c r="S4722" i="2"/>
  <c r="S4723" i="2"/>
  <c r="S4724" i="2"/>
  <c r="S4725" i="2"/>
  <c r="S4726" i="2"/>
  <c r="S4727" i="2"/>
  <c r="S4728" i="2"/>
  <c r="S4729" i="2"/>
  <c r="S4730" i="2"/>
  <c r="S4731" i="2"/>
  <c r="S4732" i="2"/>
  <c r="S4733" i="2"/>
  <c r="S4734" i="2"/>
  <c r="S4735" i="2"/>
  <c r="S4736" i="2"/>
  <c r="S4737" i="2"/>
  <c r="S4738" i="2"/>
  <c r="S4739" i="2"/>
  <c r="S4740" i="2"/>
  <c r="S4741" i="2"/>
  <c r="S4742" i="2"/>
  <c r="S4743" i="2"/>
  <c r="S4744" i="2"/>
  <c r="S4745" i="2"/>
  <c r="S4746" i="2"/>
  <c r="S4747" i="2"/>
  <c r="S4748" i="2"/>
  <c r="S4749" i="2"/>
  <c r="S4750" i="2"/>
  <c r="S4751" i="2"/>
  <c r="S4752" i="2"/>
  <c r="S4753" i="2"/>
  <c r="S4754" i="2"/>
  <c r="S4755" i="2"/>
  <c r="S4756" i="2"/>
  <c r="S4757" i="2"/>
  <c r="S4758" i="2"/>
  <c r="S4759" i="2"/>
  <c r="S4760" i="2"/>
  <c r="S4761" i="2"/>
  <c r="S4762" i="2"/>
  <c r="S4763" i="2"/>
  <c r="S4764" i="2"/>
  <c r="S4765" i="2"/>
  <c r="S4766" i="2"/>
  <c r="S4767" i="2"/>
  <c r="S4768" i="2"/>
  <c r="S4769" i="2"/>
  <c r="S4770" i="2"/>
  <c r="S4771" i="2"/>
  <c r="S4772" i="2"/>
  <c r="S4773" i="2"/>
  <c r="S4774" i="2"/>
  <c r="S4775" i="2"/>
  <c r="S4776" i="2"/>
  <c r="S4777" i="2"/>
  <c r="S4778" i="2"/>
  <c r="S4779" i="2"/>
  <c r="S4780" i="2"/>
  <c r="S4781" i="2"/>
  <c r="S4782" i="2"/>
  <c r="S4783" i="2"/>
  <c r="S4784" i="2"/>
  <c r="S4785" i="2"/>
  <c r="S4786" i="2"/>
  <c r="S4787" i="2"/>
  <c r="S4788" i="2"/>
  <c r="S4789" i="2"/>
  <c r="S4790" i="2"/>
  <c r="S4791" i="2"/>
  <c r="S4792" i="2"/>
  <c r="S4793" i="2"/>
  <c r="S4794" i="2"/>
  <c r="S4795" i="2"/>
  <c r="S4796" i="2"/>
  <c r="S4797" i="2"/>
  <c r="S4798" i="2"/>
  <c r="S4799" i="2"/>
  <c r="S4800" i="2"/>
  <c r="S4801" i="2"/>
  <c r="S4802" i="2"/>
  <c r="S4803" i="2"/>
  <c r="S4804" i="2"/>
  <c r="S4805" i="2"/>
  <c r="S4806" i="2"/>
  <c r="S4807" i="2"/>
  <c r="S4808" i="2"/>
  <c r="S4809" i="2"/>
  <c r="S4810" i="2"/>
  <c r="S4811" i="2"/>
  <c r="S4812" i="2"/>
  <c r="S4813" i="2"/>
  <c r="S4814" i="2"/>
  <c r="S4815" i="2"/>
  <c r="S4816" i="2"/>
  <c r="S4817" i="2"/>
  <c r="S4818" i="2"/>
  <c r="S4819" i="2"/>
  <c r="S4820" i="2"/>
  <c r="S4821" i="2"/>
  <c r="S4822" i="2"/>
  <c r="S4823" i="2"/>
  <c r="S4824" i="2"/>
  <c r="S4825" i="2"/>
  <c r="S4826" i="2"/>
  <c r="S4827" i="2"/>
  <c r="S4828" i="2"/>
  <c r="S4829" i="2"/>
  <c r="S4830" i="2"/>
  <c r="S4831" i="2"/>
  <c r="S4832" i="2"/>
  <c r="S4833" i="2"/>
  <c r="S4834" i="2"/>
  <c r="S4835" i="2"/>
  <c r="S4836" i="2"/>
  <c r="S4837" i="2"/>
  <c r="S4838" i="2"/>
  <c r="S4839" i="2"/>
  <c r="S4840" i="2"/>
  <c r="S4841" i="2"/>
  <c r="S4842" i="2"/>
  <c r="S4843" i="2"/>
  <c r="S4844" i="2"/>
  <c r="S4845" i="2"/>
  <c r="S4846" i="2"/>
  <c r="S4847" i="2"/>
  <c r="S4848" i="2"/>
  <c r="S4849" i="2"/>
  <c r="S4850" i="2"/>
  <c r="S4851" i="2"/>
  <c r="S4852" i="2"/>
  <c r="S4853" i="2"/>
  <c r="S4854" i="2"/>
  <c r="S4855" i="2"/>
  <c r="S4856" i="2"/>
  <c r="S4857" i="2"/>
  <c r="S4858" i="2"/>
  <c r="S4859" i="2"/>
  <c r="S4860" i="2"/>
  <c r="S4861" i="2"/>
  <c r="S4862" i="2"/>
  <c r="S4863" i="2"/>
  <c r="S4864" i="2"/>
  <c r="S4865" i="2"/>
  <c r="S4866" i="2"/>
  <c r="S4867" i="2"/>
  <c r="S4868" i="2"/>
  <c r="S4869" i="2"/>
  <c r="S4870" i="2"/>
  <c r="S4871" i="2"/>
  <c r="S4872" i="2"/>
  <c r="S4873" i="2"/>
  <c r="S4874" i="2"/>
  <c r="S4875" i="2"/>
  <c r="S4876" i="2"/>
  <c r="S4877" i="2"/>
  <c r="S4878" i="2"/>
  <c r="S4879" i="2"/>
  <c r="S4880" i="2"/>
  <c r="S4881" i="2"/>
  <c r="S4882" i="2"/>
  <c r="S4883" i="2"/>
  <c r="S4884" i="2"/>
  <c r="S4885" i="2"/>
  <c r="S4886" i="2"/>
  <c r="S4887" i="2"/>
  <c r="S4888" i="2"/>
  <c r="S4889" i="2"/>
  <c r="S4890" i="2"/>
  <c r="S4891" i="2"/>
  <c r="S4892" i="2"/>
  <c r="S4893" i="2"/>
  <c r="S4894" i="2"/>
  <c r="S4895" i="2"/>
  <c r="S4896" i="2"/>
  <c r="S4897" i="2"/>
  <c r="S4898" i="2"/>
  <c r="S4899" i="2"/>
  <c r="S4900" i="2"/>
  <c r="S4901" i="2"/>
  <c r="S4902" i="2"/>
  <c r="S4903" i="2"/>
  <c r="S4904" i="2"/>
  <c r="S4905" i="2"/>
  <c r="S4906" i="2"/>
  <c r="S4907" i="2"/>
  <c r="S4908" i="2"/>
  <c r="S4909" i="2"/>
  <c r="S4910" i="2"/>
  <c r="S4911" i="2"/>
  <c r="S4912" i="2"/>
  <c r="S4913" i="2"/>
  <c r="S4914" i="2"/>
  <c r="S4915" i="2"/>
  <c r="S4916" i="2"/>
  <c r="S4917" i="2"/>
  <c r="S4918" i="2"/>
  <c r="S4919" i="2"/>
  <c r="S4920" i="2"/>
  <c r="S4921" i="2"/>
  <c r="S4922" i="2"/>
  <c r="S4923" i="2"/>
  <c r="S4924" i="2"/>
  <c r="S4925" i="2"/>
  <c r="S4926" i="2"/>
  <c r="S4927" i="2"/>
  <c r="S4928" i="2"/>
  <c r="S4929" i="2"/>
  <c r="S4930" i="2"/>
  <c r="S4931" i="2"/>
  <c r="S4932" i="2"/>
  <c r="S4933" i="2"/>
  <c r="S4934" i="2"/>
  <c r="S4935" i="2"/>
  <c r="S4936" i="2"/>
  <c r="S4937" i="2"/>
  <c r="S4938" i="2"/>
  <c r="S4939" i="2"/>
  <c r="S4940" i="2"/>
  <c r="S4941" i="2"/>
  <c r="S4942" i="2"/>
  <c r="S4943" i="2"/>
  <c r="S4944" i="2"/>
  <c r="S4945" i="2"/>
  <c r="S4946" i="2"/>
  <c r="S4947" i="2"/>
  <c r="S4948" i="2"/>
  <c r="S4949" i="2"/>
  <c r="S4950" i="2"/>
  <c r="S4951" i="2"/>
  <c r="S4952" i="2"/>
  <c r="S4953" i="2"/>
  <c r="S4954" i="2"/>
  <c r="S4955" i="2"/>
  <c r="S4956" i="2"/>
  <c r="S4957" i="2"/>
  <c r="S4958" i="2"/>
  <c r="S4959" i="2"/>
  <c r="S4960" i="2"/>
  <c r="S4961" i="2"/>
  <c r="S4962" i="2"/>
  <c r="S4963" i="2"/>
  <c r="S4964" i="2"/>
  <c r="S4965" i="2"/>
  <c r="S4966" i="2"/>
  <c r="S4967" i="2"/>
  <c r="S4968" i="2"/>
  <c r="S4969" i="2"/>
  <c r="S4970" i="2"/>
  <c r="S4971" i="2"/>
  <c r="S4972" i="2"/>
  <c r="S4973" i="2"/>
  <c r="S4974" i="2"/>
  <c r="S4975" i="2"/>
  <c r="S4976" i="2"/>
  <c r="S4977" i="2"/>
  <c r="S4978" i="2"/>
  <c r="S4979" i="2"/>
  <c r="S4980" i="2"/>
  <c r="S4981" i="2"/>
  <c r="S4982" i="2"/>
  <c r="S4983" i="2"/>
  <c r="S4984" i="2"/>
  <c r="S4985" i="2"/>
  <c r="S4986" i="2"/>
  <c r="S4987" i="2"/>
  <c r="S4988" i="2"/>
  <c r="S4989" i="2"/>
  <c r="S4990" i="2"/>
  <c r="S4991" i="2"/>
  <c r="S4992" i="2"/>
  <c r="S4993" i="2"/>
  <c r="S4994" i="2"/>
  <c r="S4995" i="2"/>
  <c r="S4996" i="2"/>
  <c r="S4997" i="2"/>
  <c r="S4998" i="2"/>
  <c r="S4999" i="2"/>
  <c r="S5000" i="2"/>
  <c r="S5001" i="2"/>
  <c r="S5002" i="2"/>
  <c r="S5003" i="2"/>
  <c r="S5004" i="2"/>
  <c r="S5005" i="2"/>
  <c r="S5006" i="2"/>
  <c r="S5007" i="2"/>
  <c r="S5008" i="2"/>
  <c r="S5009" i="2"/>
  <c r="S5010" i="2"/>
  <c r="S5011" i="2"/>
  <c r="S5012" i="2"/>
  <c r="S5013" i="2"/>
  <c r="S5014" i="2"/>
  <c r="S5015" i="2"/>
  <c r="S5016" i="2"/>
  <c r="S5017" i="2"/>
  <c r="S5018" i="2"/>
  <c r="S5019" i="2"/>
  <c r="S5020" i="2"/>
  <c r="S5021" i="2"/>
  <c r="S5022" i="2"/>
  <c r="S5023" i="2"/>
  <c r="S5024" i="2"/>
  <c r="S5025" i="2"/>
  <c r="S5026" i="2"/>
  <c r="S5027" i="2"/>
  <c r="S5028" i="2"/>
  <c r="S5029" i="2"/>
  <c r="S5030" i="2"/>
  <c r="S5031" i="2"/>
  <c r="S5032" i="2"/>
  <c r="S5033" i="2"/>
  <c r="S5034" i="2"/>
  <c r="S5035" i="2"/>
  <c r="S5036" i="2"/>
  <c r="S5037" i="2"/>
  <c r="S5038" i="2"/>
  <c r="S5039" i="2"/>
  <c r="S5040" i="2"/>
  <c r="S5041" i="2"/>
  <c r="S5042" i="2"/>
  <c r="S5043" i="2"/>
  <c r="S5044" i="2"/>
  <c r="S5045" i="2"/>
  <c r="S5046" i="2"/>
  <c r="S5047" i="2"/>
  <c r="S5048" i="2"/>
  <c r="S5049" i="2"/>
  <c r="S5050" i="2"/>
  <c r="S5051" i="2"/>
  <c r="S5052" i="2"/>
  <c r="S5053" i="2"/>
  <c r="S5054" i="2"/>
  <c r="S5055" i="2"/>
  <c r="S5056" i="2"/>
  <c r="S5057" i="2"/>
  <c r="S5058" i="2"/>
  <c r="S5059" i="2"/>
  <c r="S5060" i="2"/>
  <c r="S5061" i="2"/>
  <c r="S5062" i="2"/>
  <c r="S5063" i="2"/>
  <c r="S5064" i="2"/>
  <c r="S5065" i="2"/>
  <c r="S5066" i="2"/>
  <c r="S5067" i="2"/>
  <c r="S5068" i="2"/>
  <c r="S5069" i="2"/>
  <c r="S5070" i="2"/>
  <c r="S5071" i="2"/>
  <c r="S5072" i="2"/>
  <c r="S5073" i="2"/>
  <c r="S5074" i="2"/>
  <c r="S5075" i="2"/>
  <c r="S5076" i="2"/>
  <c r="S5077" i="2"/>
  <c r="S5078" i="2"/>
  <c r="S5079" i="2"/>
  <c r="S5080" i="2"/>
  <c r="S5081" i="2"/>
  <c r="S5082" i="2"/>
  <c r="S5083" i="2"/>
  <c r="S5084" i="2"/>
  <c r="S5085" i="2"/>
  <c r="S5086" i="2"/>
  <c r="S5087" i="2"/>
  <c r="S5088" i="2"/>
  <c r="S5089" i="2"/>
  <c r="S5090" i="2"/>
  <c r="S5091" i="2"/>
  <c r="S5092" i="2"/>
  <c r="S5093" i="2"/>
  <c r="S5094" i="2"/>
  <c r="S5095" i="2"/>
  <c r="S5096" i="2"/>
  <c r="S5097" i="2"/>
  <c r="S5098" i="2"/>
  <c r="S5099" i="2"/>
  <c r="S5100" i="2"/>
  <c r="S5101" i="2"/>
  <c r="S5102" i="2"/>
  <c r="S5103" i="2"/>
  <c r="S5104" i="2"/>
  <c r="S5105" i="2"/>
  <c r="S5106" i="2"/>
  <c r="S5107" i="2"/>
  <c r="S5108" i="2"/>
  <c r="S5109" i="2"/>
  <c r="S5110" i="2"/>
  <c r="S5111" i="2"/>
  <c r="S5112" i="2"/>
  <c r="S5113" i="2"/>
  <c r="S5114" i="2"/>
  <c r="S5115" i="2"/>
  <c r="S5116" i="2"/>
  <c r="S5117" i="2"/>
  <c r="S5118" i="2"/>
  <c r="S5119" i="2"/>
  <c r="S5120" i="2"/>
  <c r="S5121" i="2"/>
  <c r="S5122" i="2"/>
  <c r="S5123" i="2"/>
  <c r="S5124" i="2"/>
  <c r="S5125" i="2"/>
  <c r="S5126" i="2"/>
  <c r="S5127" i="2"/>
  <c r="S5128" i="2"/>
  <c r="S5129" i="2"/>
  <c r="S5130" i="2"/>
  <c r="S5131" i="2"/>
  <c r="S5132" i="2"/>
  <c r="S5133" i="2"/>
  <c r="S5134" i="2"/>
  <c r="S5135" i="2"/>
  <c r="S5136" i="2"/>
  <c r="S5137" i="2"/>
  <c r="S5138" i="2"/>
  <c r="S5139" i="2"/>
  <c r="S5140" i="2"/>
  <c r="S5141" i="2"/>
  <c r="S5142" i="2"/>
  <c r="S5143" i="2"/>
  <c r="S5144" i="2"/>
  <c r="S5145" i="2"/>
  <c r="S5146" i="2"/>
  <c r="S5147" i="2"/>
  <c r="S5148" i="2"/>
  <c r="S5149" i="2"/>
  <c r="S5150" i="2"/>
  <c r="S5151" i="2"/>
  <c r="S5152" i="2"/>
  <c r="S5153" i="2"/>
  <c r="S5154" i="2"/>
  <c r="S5155" i="2"/>
  <c r="S5156" i="2"/>
  <c r="S5157" i="2"/>
  <c r="S5158" i="2"/>
  <c r="S5159" i="2"/>
  <c r="S5160" i="2"/>
  <c r="S5161" i="2"/>
  <c r="S5162" i="2"/>
  <c r="S5163" i="2"/>
  <c r="S5164" i="2"/>
  <c r="S5165" i="2"/>
  <c r="S5166" i="2"/>
  <c r="S5167" i="2"/>
  <c r="S5168" i="2"/>
  <c r="S5169" i="2"/>
  <c r="S5170" i="2"/>
  <c r="S5171" i="2"/>
  <c r="S5172" i="2"/>
  <c r="S5173" i="2"/>
  <c r="S5174" i="2"/>
  <c r="S5175" i="2"/>
  <c r="S5176" i="2"/>
  <c r="S5177" i="2"/>
  <c r="S5178" i="2"/>
  <c r="S5179" i="2"/>
  <c r="S5180" i="2"/>
  <c r="S5181" i="2"/>
  <c r="S5182" i="2"/>
  <c r="S5183" i="2"/>
  <c r="S5184" i="2"/>
  <c r="S5185" i="2"/>
  <c r="S5186" i="2"/>
  <c r="S5187" i="2"/>
  <c r="S5188" i="2"/>
  <c r="S5189" i="2"/>
  <c r="S5190" i="2"/>
  <c r="S5191" i="2"/>
  <c r="S5192" i="2"/>
  <c r="S5193" i="2"/>
  <c r="S5194" i="2"/>
  <c r="S5195" i="2"/>
  <c r="S5196" i="2"/>
  <c r="S5197" i="2"/>
  <c r="S5198" i="2"/>
  <c r="S5199" i="2"/>
  <c r="S5200" i="2"/>
  <c r="S5201" i="2"/>
  <c r="S5202" i="2"/>
  <c r="S5203" i="2"/>
  <c r="S5204" i="2"/>
  <c r="S5205" i="2"/>
  <c r="S5206" i="2"/>
  <c r="S5207" i="2"/>
  <c r="S5208" i="2"/>
  <c r="S5209" i="2"/>
  <c r="S5210" i="2"/>
  <c r="S5211" i="2"/>
  <c r="S5212" i="2"/>
  <c r="S5213" i="2"/>
  <c r="S5214" i="2"/>
  <c r="S5215" i="2"/>
  <c r="S5216" i="2"/>
  <c r="S5217" i="2"/>
  <c r="S5218" i="2"/>
  <c r="S5219" i="2"/>
  <c r="S5220" i="2"/>
  <c r="S5221" i="2"/>
  <c r="S5222" i="2"/>
  <c r="S5223" i="2"/>
  <c r="S5224" i="2"/>
  <c r="S5225" i="2"/>
  <c r="S5226" i="2"/>
  <c r="S5227" i="2"/>
  <c r="S5228" i="2"/>
  <c r="S5229" i="2"/>
  <c r="S5230" i="2"/>
  <c r="S5231" i="2"/>
  <c r="S5232" i="2"/>
  <c r="S5233" i="2"/>
  <c r="S5234" i="2"/>
  <c r="S5235" i="2"/>
  <c r="S5236" i="2"/>
  <c r="S5237" i="2"/>
  <c r="S5238" i="2"/>
  <c r="S5239" i="2"/>
  <c r="S5240" i="2"/>
  <c r="S5241" i="2"/>
  <c r="S5242" i="2"/>
  <c r="S5243" i="2"/>
  <c r="S5244" i="2"/>
  <c r="S5245" i="2"/>
  <c r="S5246" i="2"/>
  <c r="S5247" i="2"/>
  <c r="S5248" i="2"/>
  <c r="S5249" i="2"/>
  <c r="S5250" i="2"/>
  <c r="S5251" i="2"/>
  <c r="S5252" i="2"/>
  <c r="S5253" i="2"/>
  <c r="S5254" i="2"/>
  <c r="S5255" i="2"/>
  <c r="S5256" i="2"/>
  <c r="S5257" i="2"/>
  <c r="S5258" i="2"/>
  <c r="S5259" i="2"/>
  <c r="S5260" i="2"/>
  <c r="S5261" i="2"/>
  <c r="S5262" i="2"/>
  <c r="S5263" i="2"/>
  <c r="S5264" i="2"/>
  <c r="S5265" i="2"/>
  <c r="S5266" i="2"/>
  <c r="S5267" i="2"/>
  <c r="S5268" i="2"/>
  <c r="S5269" i="2"/>
  <c r="S5270" i="2"/>
  <c r="S5271" i="2"/>
  <c r="S5272" i="2"/>
  <c r="S5273" i="2"/>
  <c r="S5274" i="2"/>
  <c r="S5275" i="2"/>
  <c r="S5276" i="2"/>
  <c r="S5277" i="2"/>
  <c r="S5278" i="2"/>
  <c r="S5279" i="2"/>
  <c r="S5280" i="2"/>
  <c r="S5281" i="2"/>
  <c r="S5282" i="2"/>
  <c r="S5283" i="2"/>
  <c r="S5284" i="2"/>
  <c r="S5285" i="2"/>
  <c r="S5286" i="2"/>
  <c r="S5287" i="2"/>
  <c r="S5288" i="2"/>
  <c r="S5289" i="2"/>
  <c r="S5290" i="2"/>
  <c r="S5291" i="2"/>
  <c r="S5292" i="2"/>
  <c r="S5293" i="2"/>
  <c r="S5294" i="2"/>
  <c r="S5295" i="2"/>
  <c r="S5296" i="2"/>
  <c r="S5297" i="2"/>
  <c r="S5298" i="2"/>
  <c r="S5299" i="2"/>
  <c r="S5300" i="2"/>
  <c r="S5301" i="2"/>
  <c r="S5302" i="2"/>
  <c r="S5303" i="2"/>
  <c r="S5304" i="2"/>
  <c r="S5305" i="2"/>
  <c r="S5306" i="2"/>
  <c r="S5307" i="2"/>
  <c r="S5308" i="2"/>
  <c r="S5309" i="2"/>
  <c r="S5310" i="2"/>
  <c r="S5311" i="2"/>
  <c r="S5312" i="2"/>
  <c r="S5313" i="2"/>
  <c r="S5314" i="2"/>
  <c r="S5315" i="2"/>
  <c r="S5316" i="2"/>
  <c r="S5317" i="2"/>
  <c r="S5318" i="2"/>
  <c r="S5319" i="2"/>
  <c r="S5320" i="2"/>
  <c r="S5321" i="2"/>
  <c r="S5322" i="2"/>
  <c r="S5323" i="2"/>
  <c r="S5324" i="2"/>
  <c r="S5325" i="2"/>
  <c r="S5326" i="2"/>
  <c r="S5327" i="2"/>
  <c r="S5328" i="2"/>
  <c r="S5329" i="2"/>
  <c r="S5330" i="2"/>
  <c r="S5331" i="2"/>
  <c r="S5332" i="2"/>
  <c r="S5333" i="2"/>
  <c r="S5334" i="2"/>
  <c r="S5335" i="2"/>
  <c r="S5336" i="2"/>
  <c r="S5337" i="2"/>
  <c r="S5338" i="2"/>
  <c r="S5339" i="2"/>
  <c r="S5340" i="2"/>
  <c r="S5341" i="2"/>
  <c r="S5342" i="2"/>
  <c r="S5343" i="2"/>
  <c r="S5344" i="2"/>
  <c r="S5345" i="2"/>
  <c r="S5346" i="2"/>
  <c r="S5347" i="2"/>
  <c r="S5348" i="2"/>
  <c r="S5349" i="2"/>
  <c r="S5350" i="2"/>
  <c r="S5351" i="2"/>
  <c r="S5352" i="2"/>
  <c r="S5353" i="2"/>
  <c r="S5354" i="2"/>
  <c r="S5355" i="2"/>
  <c r="S5356" i="2"/>
  <c r="S5357" i="2"/>
  <c r="S5358" i="2"/>
  <c r="S5359" i="2"/>
  <c r="S5360" i="2"/>
  <c r="S5361" i="2"/>
  <c r="S5362" i="2"/>
  <c r="S5363" i="2"/>
  <c r="S5364" i="2"/>
  <c r="S5365" i="2"/>
  <c r="S5366" i="2"/>
  <c r="S5367" i="2"/>
  <c r="S5368" i="2"/>
  <c r="S5369" i="2"/>
  <c r="S5370" i="2"/>
  <c r="S5371" i="2"/>
  <c r="S5372" i="2"/>
  <c r="S5373" i="2"/>
  <c r="S5374" i="2"/>
  <c r="S5375" i="2"/>
  <c r="S5376" i="2"/>
  <c r="S5377" i="2"/>
  <c r="S5378" i="2"/>
  <c r="S5379" i="2"/>
  <c r="S5380" i="2"/>
  <c r="S5381" i="2"/>
  <c r="S5382" i="2"/>
  <c r="S5383" i="2"/>
  <c r="S5384" i="2"/>
  <c r="S5385" i="2"/>
  <c r="S5386" i="2"/>
  <c r="S5387" i="2"/>
  <c r="S5388" i="2"/>
  <c r="S5389" i="2"/>
  <c r="S5390" i="2"/>
  <c r="S5391" i="2"/>
  <c r="S5392" i="2"/>
  <c r="S5393" i="2"/>
  <c r="S5394" i="2"/>
  <c r="S5395" i="2"/>
  <c r="S5396" i="2"/>
  <c r="S5397" i="2"/>
  <c r="S5398" i="2"/>
  <c r="S5399" i="2"/>
  <c r="S5400" i="2"/>
  <c r="S5401" i="2"/>
  <c r="S5402" i="2"/>
  <c r="S5403" i="2"/>
  <c r="S5404" i="2"/>
  <c r="S5405" i="2"/>
  <c r="S5406" i="2"/>
  <c r="S5407" i="2"/>
  <c r="S5408" i="2"/>
  <c r="S5409" i="2"/>
  <c r="S5410" i="2"/>
  <c r="S5411" i="2"/>
  <c r="S5412" i="2"/>
  <c r="S5413" i="2"/>
  <c r="S5414" i="2"/>
  <c r="S5415" i="2"/>
  <c r="S5416" i="2"/>
  <c r="S5417" i="2"/>
  <c r="S5418" i="2"/>
  <c r="S5419" i="2"/>
  <c r="S5420" i="2"/>
  <c r="S5421" i="2"/>
  <c r="S5422" i="2"/>
  <c r="S5423" i="2"/>
  <c r="S5424" i="2"/>
  <c r="S5425" i="2"/>
  <c r="S5426" i="2"/>
  <c r="S5427" i="2"/>
  <c r="S5428" i="2"/>
  <c r="S5429" i="2"/>
  <c r="S5430" i="2"/>
  <c r="S5431" i="2"/>
  <c r="S5432" i="2"/>
  <c r="S5433" i="2"/>
  <c r="S5434" i="2"/>
  <c r="S5435" i="2"/>
  <c r="S5436" i="2"/>
  <c r="S5437" i="2"/>
  <c r="S5438" i="2"/>
  <c r="S5439" i="2"/>
  <c r="S5440" i="2"/>
  <c r="S5441" i="2"/>
  <c r="S5442" i="2"/>
  <c r="S5443" i="2"/>
  <c r="S5444" i="2"/>
  <c r="S5445" i="2"/>
  <c r="S5446" i="2"/>
  <c r="S5447" i="2"/>
  <c r="S5448" i="2"/>
  <c r="S5449" i="2"/>
  <c r="S5450" i="2"/>
  <c r="S5451" i="2"/>
  <c r="S5452" i="2"/>
  <c r="S5453" i="2"/>
  <c r="S5454" i="2"/>
  <c r="S5455" i="2"/>
  <c r="S5456" i="2"/>
  <c r="S5457" i="2"/>
  <c r="S5458" i="2"/>
  <c r="S5459" i="2"/>
  <c r="S5460" i="2"/>
  <c r="S5461" i="2"/>
  <c r="S5462" i="2"/>
  <c r="S5463" i="2"/>
  <c r="S5464" i="2"/>
  <c r="S5465" i="2"/>
  <c r="S5466" i="2"/>
  <c r="S5467" i="2"/>
  <c r="S5468" i="2"/>
  <c r="S5469" i="2"/>
  <c r="S5470" i="2"/>
  <c r="S5471" i="2"/>
  <c r="S5472" i="2"/>
  <c r="S5473" i="2"/>
  <c r="S5474" i="2"/>
  <c r="S5475" i="2"/>
  <c r="S5476" i="2"/>
  <c r="S5477" i="2"/>
  <c r="S5478" i="2"/>
  <c r="S5479" i="2"/>
  <c r="S5480" i="2"/>
  <c r="S5481" i="2"/>
  <c r="S5482" i="2"/>
  <c r="S5483" i="2"/>
  <c r="S5484" i="2"/>
  <c r="S5485" i="2"/>
  <c r="S5486" i="2"/>
  <c r="S5487" i="2"/>
  <c r="S5488" i="2"/>
  <c r="S5489" i="2"/>
  <c r="S5490" i="2"/>
  <c r="S5491" i="2"/>
  <c r="S5492" i="2"/>
  <c r="S5493" i="2"/>
  <c r="S5494" i="2"/>
  <c r="S5495" i="2"/>
  <c r="S5496" i="2"/>
  <c r="S5497" i="2"/>
  <c r="S5498" i="2"/>
  <c r="S5499" i="2"/>
  <c r="S5500" i="2"/>
  <c r="S5501" i="2"/>
  <c r="S5502" i="2"/>
  <c r="S5503" i="2"/>
  <c r="S5504" i="2"/>
  <c r="S5505" i="2"/>
  <c r="S5506" i="2"/>
  <c r="S5507" i="2"/>
  <c r="S5508" i="2"/>
  <c r="S5509" i="2"/>
  <c r="S5510" i="2"/>
  <c r="S5511" i="2"/>
  <c r="S5512" i="2"/>
  <c r="S5513" i="2"/>
  <c r="S5514" i="2"/>
  <c r="S5515" i="2"/>
  <c r="S5516" i="2"/>
  <c r="S5517" i="2"/>
  <c r="S5518" i="2"/>
  <c r="S5519" i="2"/>
  <c r="S5520" i="2"/>
  <c r="S5521" i="2"/>
  <c r="S5522" i="2"/>
  <c r="S5523" i="2"/>
  <c r="S5524" i="2"/>
  <c r="S5525" i="2"/>
  <c r="S5526" i="2"/>
  <c r="S5527" i="2"/>
  <c r="S5528" i="2"/>
  <c r="S5529" i="2"/>
  <c r="S5530" i="2"/>
  <c r="S5531" i="2"/>
  <c r="S5532" i="2"/>
  <c r="S5533" i="2"/>
  <c r="S5534" i="2"/>
  <c r="S5535" i="2"/>
  <c r="S5536" i="2"/>
  <c r="S5537" i="2"/>
  <c r="S5538" i="2"/>
  <c r="S5539" i="2"/>
  <c r="S5540" i="2"/>
  <c r="S5541" i="2"/>
  <c r="S5542" i="2"/>
  <c r="S5543" i="2"/>
  <c r="S5544" i="2"/>
  <c r="S5545" i="2"/>
  <c r="S5546" i="2"/>
  <c r="S5547" i="2"/>
  <c r="S5548" i="2"/>
  <c r="S5549" i="2"/>
  <c r="S5550" i="2"/>
  <c r="S5551" i="2"/>
  <c r="S5552" i="2"/>
  <c r="S5553" i="2"/>
  <c r="S5554" i="2"/>
  <c r="S5555" i="2"/>
  <c r="S5556" i="2"/>
  <c r="S5557" i="2"/>
  <c r="S5558" i="2"/>
  <c r="S5559" i="2"/>
  <c r="S5560" i="2"/>
  <c r="S5561" i="2"/>
  <c r="S5562" i="2"/>
  <c r="S5563" i="2"/>
  <c r="S5564" i="2"/>
  <c r="S5565" i="2"/>
  <c r="S5566" i="2"/>
  <c r="S5567" i="2"/>
  <c r="S5568" i="2"/>
  <c r="S5569" i="2"/>
  <c r="S5570" i="2"/>
  <c r="S5571" i="2"/>
  <c r="S5572" i="2"/>
  <c r="S5573" i="2"/>
  <c r="S5574" i="2"/>
  <c r="S5575" i="2"/>
  <c r="S5576" i="2"/>
  <c r="S5577" i="2"/>
  <c r="S5578" i="2"/>
  <c r="S5579" i="2"/>
  <c r="S5580" i="2"/>
  <c r="S5581" i="2"/>
  <c r="S5582" i="2"/>
  <c r="S5583" i="2"/>
  <c r="S5584" i="2"/>
  <c r="S5585" i="2"/>
  <c r="S5586" i="2"/>
  <c r="S5587" i="2"/>
  <c r="S5588" i="2"/>
  <c r="S5589" i="2"/>
  <c r="S5590" i="2"/>
  <c r="S5591" i="2"/>
  <c r="S5592" i="2"/>
  <c r="S5593" i="2"/>
  <c r="S5594" i="2"/>
  <c r="S5595" i="2"/>
  <c r="S5596" i="2"/>
  <c r="S5597" i="2"/>
  <c r="S5598" i="2"/>
  <c r="S5599" i="2"/>
  <c r="S5600" i="2"/>
  <c r="S5601" i="2"/>
  <c r="S5602" i="2"/>
  <c r="S5603" i="2"/>
  <c r="S5604" i="2"/>
  <c r="S5605" i="2"/>
  <c r="S5606" i="2"/>
  <c r="S5607" i="2"/>
  <c r="S5608" i="2"/>
  <c r="S5609" i="2"/>
  <c r="S5610" i="2"/>
  <c r="S5611" i="2"/>
  <c r="S5612" i="2"/>
  <c r="S5613" i="2"/>
  <c r="S5614" i="2"/>
  <c r="S5615" i="2"/>
  <c r="S5616" i="2"/>
  <c r="S5617" i="2"/>
  <c r="S5618" i="2"/>
  <c r="S5619" i="2"/>
  <c r="S5620" i="2"/>
  <c r="S5621" i="2"/>
  <c r="S5622" i="2"/>
  <c r="S5623" i="2"/>
  <c r="S5624" i="2"/>
  <c r="S5625" i="2"/>
  <c r="S5626" i="2"/>
  <c r="S5627" i="2"/>
  <c r="S5628" i="2"/>
  <c r="S5629" i="2"/>
  <c r="S5630" i="2"/>
  <c r="S5631" i="2"/>
  <c r="S5632" i="2"/>
  <c r="S5633" i="2"/>
  <c r="S5634" i="2"/>
  <c r="S5635" i="2"/>
  <c r="S5636" i="2"/>
  <c r="S5637" i="2"/>
  <c r="S5638" i="2"/>
  <c r="S5639" i="2"/>
  <c r="S5640" i="2"/>
  <c r="S5641" i="2"/>
  <c r="S5642" i="2"/>
  <c r="S5643" i="2"/>
  <c r="S5644" i="2"/>
  <c r="S5645" i="2"/>
  <c r="S5646" i="2"/>
  <c r="S5647" i="2"/>
  <c r="S5648" i="2"/>
  <c r="S5649" i="2"/>
  <c r="S5650" i="2"/>
  <c r="S5651" i="2"/>
  <c r="S5652" i="2"/>
  <c r="S5653" i="2"/>
  <c r="S5654" i="2"/>
  <c r="S5655" i="2"/>
  <c r="S5656" i="2"/>
  <c r="S5657" i="2"/>
  <c r="S5658" i="2"/>
  <c r="S5659" i="2"/>
  <c r="S5660" i="2"/>
  <c r="S5661" i="2"/>
  <c r="S5662" i="2"/>
  <c r="S5663" i="2"/>
  <c r="S5664" i="2"/>
  <c r="S5665" i="2"/>
  <c r="S5666" i="2"/>
  <c r="S5667" i="2"/>
  <c r="S5668" i="2"/>
  <c r="S5669" i="2"/>
  <c r="S5670" i="2"/>
  <c r="S5671" i="2"/>
  <c r="S5672" i="2"/>
  <c r="S5673" i="2"/>
  <c r="S5674" i="2"/>
  <c r="S5675" i="2"/>
  <c r="S5676" i="2"/>
  <c r="S5677" i="2"/>
  <c r="S5678" i="2"/>
  <c r="S5679" i="2"/>
  <c r="S5680" i="2"/>
  <c r="S5681" i="2"/>
  <c r="S5682" i="2"/>
  <c r="S5683" i="2"/>
  <c r="S5684" i="2"/>
  <c r="S5685" i="2"/>
  <c r="S5686" i="2"/>
  <c r="S5687" i="2"/>
  <c r="S5688" i="2"/>
  <c r="S5689" i="2"/>
  <c r="S5690" i="2"/>
  <c r="S5691" i="2"/>
  <c r="S5692" i="2"/>
  <c r="S5693" i="2"/>
  <c r="S5694" i="2"/>
  <c r="S5695" i="2"/>
  <c r="S5696" i="2"/>
  <c r="S5697" i="2"/>
  <c r="S5698" i="2"/>
  <c r="S5699" i="2"/>
  <c r="S5700" i="2"/>
  <c r="S5701" i="2"/>
  <c r="S5702" i="2"/>
  <c r="S5703" i="2"/>
  <c r="S5704" i="2"/>
  <c r="S5705" i="2"/>
  <c r="S5706" i="2"/>
  <c r="S5707" i="2"/>
  <c r="S5708" i="2"/>
  <c r="S5709" i="2"/>
  <c r="S5710" i="2"/>
  <c r="S5711" i="2"/>
  <c r="S5712" i="2"/>
  <c r="S5713" i="2"/>
  <c r="S5714" i="2"/>
  <c r="S5715" i="2"/>
  <c r="S5716" i="2"/>
  <c r="S5717" i="2"/>
  <c r="S5718" i="2"/>
  <c r="S5719" i="2"/>
  <c r="S5720" i="2"/>
  <c r="S5721" i="2"/>
  <c r="S5722" i="2"/>
  <c r="S5723" i="2"/>
  <c r="S5724" i="2"/>
  <c r="S5725" i="2"/>
  <c r="S5726" i="2"/>
  <c r="S5727" i="2"/>
  <c r="S5728" i="2"/>
  <c r="S5729" i="2"/>
  <c r="S5730" i="2"/>
  <c r="S5731" i="2"/>
  <c r="S5732" i="2"/>
  <c r="S5733" i="2"/>
  <c r="S5734" i="2"/>
  <c r="S5735" i="2"/>
  <c r="S5736" i="2"/>
  <c r="S5737" i="2"/>
  <c r="S5738" i="2"/>
  <c r="S5739" i="2"/>
  <c r="S5740" i="2"/>
  <c r="S5741" i="2"/>
  <c r="S5742" i="2"/>
  <c r="S5743" i="2"/>
  <c r="S5744" i="2"/>
  <c r="S5745" i="2"/>
  <c r="S5746" i="2"/>
  <c r="S5747" i="2"/>
  <c r="S5748" i="2"/>
  <c r="S5749" i="2"/>
  <c r="S5750" i="2"/>
  <c r="S5751" i="2"/>
  <c r="S5752" i="2"/>
  <c r="S5753" i="2"/>
  <c r="S5754" i="2"/>
  <c r="S5755" i="2"/>
  <c r="S5756" i="2"/>
  <c r="S5757" i="2"/>
  <c r="S5758" i="2"/>
  <c r="S5759" i="2"/>
  <c r="S5760" i="2"/>
  <c r="S5761" i="2"/>
  <c r="S5762" i="2"/>
  <c r="S5763" i="2"/>
  <c r="S5764" i="2"/>
  <c r="S5765" i="2"/>
  <c r="S5766" i="2"/>
  <c r="S5767" i="2"/>
  <c r="S5768" i="2"/>
  <c r="S5769" i="2"/>
  <c r="S5770" i="2"/>
  <c r="S5771" i="2"/>
  <c r="S5772" i="2"/>
  <c r="S5773" i="2"/>
  <c r="S5774" i="2"/>
  <c r="S5775" i="2"/>
  <c r="S5776" i="2"/>
  <c r="S5777" i="2"/>
  <c r="S5778" i="2"/>
  <c r="S5779" i="2"/>
  <c r="S5780" i="2"/>
  <c r="S5781" i="2"/>
  <c r="S5782" i="2"/>
  <c r="S5783" i="2"/>
  <c r="S5784" i="2"/>
  <c r="S5785" i="2"/>
  <c r="S5786" i="2"/>
  <c r="S5787" i="2"/>
  <c r="S5788" i="2"/>
  <c r="S5789" i="2"/>
  <c r="S5790" i="2"/>
  <c r="S5791" i="2"/>
  <c r="S5792" i="2"/>
  <c r="S5793" i="2"/>
  <c r="S5794" i="2"/>
  <c r="S5795" i="2"/>
  <c r="S5796" i="2"/>
  <c r="S5797" i="2"/>
  <c r="S5798" i="2"/>
  <c r="S5799" i="2"/>
  <c r="S5800" i="2"/>
  <c r="S5801" i="2"/>
  <c r="S5802" i="2"/>
  <c r="S5803" i="2"/>
  <c r="S5804" i="2"/>
  <c r="S5805" i="2"/>
  <c r="S5806" i="2"/>
  <c r="S5807" i="2"/>
  <c r="S5808" i="2"/>
  <c r="S5809" i="2"/>
  <c r="S5810" i="2"/>
  <c r="S5811" i="2"/>
  <c r="S5812" i="2"/>
  <c r="S5813" i="2"/>
  <c r="S5814" i="2"/>
  <c r="S5815" i="2"/>
  <c r="S5816" i="2"/>
  <c r="S5817" i="2"/>
  <c r="S5818" i="2"/>
  <c r="S5819" i="2"/>
  <c r="S5820" i="2"/>
  <c r="S5821" i="2"/>
  <c r="S5822" i="2"/>
  <c r="S5823" i="2"/>
  <c r="S5824" i="2"/>
  <c r="S5825" i="2"/>
  <c r="S5826" i="2"/>
  <c r="S5827" i="2"/>
  <c r="S5828" i="2"/>
  <c r="S5829" i="2"/>
  <c r="S5830" i="2"/>
  <c r="S5831" i="2"/>
  <c r="S5832" i="2"/>
  <c r="S5833" i="2"/>
  <c r="S5834" i="2"/>
  <c r="S5835" i="2"/>
  <c r="S5836" i="2"/>
  <c r="S5837" i="2"/>
  <c r="S5838" i="2"/>
  <c r="S5839" i="2"/>
  <c r="S5840" i="2"/>
  <c r="S5841" i="2"/>
  <c r="S5842" i="2"/>
  <c r="S5843" i="2"/>
  <c r="S5844" i="2"/>
  <c r="S5845" i="2"/>
  <c r="S5846" i="2"/>
  <c r="S5847" i="2"/>
  <c r="S5848" i="2"/>
  <c r="S5849" i="2"/>
  <c r="S5850" i="2"/>
  <c r="S5851" i="2"/>
  <c r="S5852" i="2"/>
  <c r="S5853" i="2"/>
  <c r="S5854" i="2"/>
  <c r="S5855" i="2"/>
  <c r="S5856" i="2"/>
  <c r="S5857" i="2"/>
  <c r="S5858" i="2"/>
  <c r="S5859" i="2"/>
  <c r="S5860" i="2"/>
  <c r="S5861" i="2"/>
  <c r="S5862" i="2"/>
  <c r="S5863" i="2"/>
  <c r="S5864" i="2"/>
  <c r="S5865" i="2"/>
  <c r="S5866" i="2"/>
  <c r="S5867" i="2"/>
  <c r="S5868" i="2"/>
  <c r="S5869" i="2"/>
  <c r="S5870" i="2"/>
  <c r="S5871" i="2"/>
  <c r="S5872" i="2"/>
  <c r="S5873" i="2"/>
  <c r="S5874" i="2"/>
  <c r="S5875" i="2"/>
  <c r="S5876" i="2"/>
  <c r="S5877" i="2"/>
  <c r="S5878" i="2"/>
  <c r="S5879" i="2"/>
  <c r="S5880" i="2"/>
  <c r="S5881" i="2"/>
  <c r="S5882" i="2"/>
  <c r="S5883" i="2"/>
  <c r="S5884" i="2"/>
  <c r="S5885" i="2"/>
  <c r="S5886" i="2"/>
  <c r="S5887" i="2"/>
  <c r="S5888" i="2"/>
  <c r="S5889" i="2"/>
  <c r="S5890" i="2"/>
  <c r="S5891" i="2"/>
  <c r="S5892" i="2"/>
  <c r="S5893" i="2"/>
  <c r="S5894" i="2"/>
  <c r="S5895" i="2"/>
  <c r="S5896" i="2"/>
  <c r="S5897" i="2"/>
  <c r="S5898" i="2"/>
  <c r="S5899" i="2"/>
  <c r="S5900" i="2"/>
  <c r="S5901" i="2"/>
  <c r="S5902" i="2"/>
  <c r="S5903" i="2"/>
  <c r="S5904" i="2"/>
  <c r="S5905" i="2"/>
  <c r="S5906" i="2"/>
  <c r="S5907" i="2"/>
  <c r="S5908" i="2"/>
  <c r="S5909" i="2"/>
  <c r="S5910" i="2"/>
  <c r="S5911" i="2"/>
  <c r="S5912" i="2"/>
  <c r="S5913" i="2"/>
  <c r="S5914" i="2"/>
  <c r="S5915" i="2"/>
  <c r="S5916" i="2"/>
  <c r="S5917" i="2"/>
  <c r="S5918" i="2"/>
  <c r="S5919" i="2"/>
  <c r="S5920" i="2"/>
  <c r="S5921" i="2"/>
  <c r="S5922" i="2"/>
  <c r="S5923" i="2"/>
  <c r="S5924" i="2"/>
  <c r="S5925" i="2"/>
  <c r="S5926" i="2"/>
  <c r="S5927" i="2"/>
  <c r="S5928" i="2"/>
  <c r="S5929" i="2"/>
  <c r="S5930" i="2"/>
  <c r="S5931" i="2"/>
  <c r="S5932" i="2"/>
  <c r="S5933" i="2"/>
  <c r="S5934" i="2"/>
  <c r="S5935" i="2"/>
  <c r="S5936" i="2"/>
  <c r="S5937" i="2"/>
  <c r="S5938" i="2"/>
  <c r="S5939" i="2"/>
  <c r="S5940" i="2"/>
  <c r="S5941" i="2"/>
  <c r="S5942" i="2"/>
  <c r="S5943" i="2"/>
  <c r="S5944" i="2"/>
  <c r="S5945" i="2"/>
  <c r="S5946" i="2"/>
  <c r="S5947" i="2"/>
  <c r="S5948" i="2"/>
  <c r="S5949" i="2"/>
  <c r="S5950" i="2"/>
  <c r="S5951" i="2"/>
  <c r="S5952" i="2"/>
  <c r="S5953" i="2"/>
  <c r="S5954" i="2"/>
  <c r="S5955" i="2"/>
  <c r="S5956" i="2"/>
  <c r="S5957" i="2"/>
  <c r="S5958" i="2"/>
  <c r="S5959" i="2"/>
  <c r="S5960" i="2"/>
  <c r="S5961" i="2"/>
  <c r="S5962" i="2"/>
  <c r="S5963" i="2"/>
  <c r="S5964" i="2"/>
  <c r="S5965" i="2"/>
  <c r="S5966" i="2"/>
  <c r="S5967" i="2"/>
  <c r="S5968" i="2"/>
  <c r="S5969" i="2"/>
  <c r="S5970" i="2"/>
  <c r="S5971" i="2"/>
  <c r="S5972" i="2"/>
  <c r="S5973" i="2"/>
  <c r="S5974" i="2"/>
  <c r="S5975" i="2"/>
  <c r="S5976" i="2"/>
  <c r="S5977" i="2"/>
  <c r="S5978" i="2"/>
  <c r="S5979" i="2"/>
  <c r="S5980" i="2"/>
  <c r="S5981" i="2"/>
  <c r="S5982" i="2"/>
  <c r="S5983" i="2"/>
  <c r="S5984" i="2"/>
  <c r="S5985" i="2"/>
  <c r="S5986" i="2"/>
  <c r="S5987" i="2"/>
  <c r="S5988" i="2"/>
  <c r="S5989" i="2"/>
  <c r="S5990" i="2"/>
  <c r="S5991" i="2"/>
  <c r="S5992" i="2"/>
  <c r="S5993" i="2"/>
  <c r="S5994" i="2"/>
  <c r="S5995" i="2"/>
  <c r="S5996" i="2"/>
  <c r="S5997" i="2"/>
  <c r="S5998" i="2"/>
  <c r="S5999" i="2"/>
  <c r="S6000" i="2"/>
  <c r="S6001" i="2"/>
  <c r="S6002" i="2"/>
  <c r="S6003" i="2"/>
  <c r="S6004" i="2"/>
  <c r="S6005" i="2"/>
  <c r="S6006" i="2"/>
  <c r="S6007" i="2"/>
  <c r="S6008" i="2"/>
  <c r="S6009" i="2"/>
  <c r="S6010" i="2"/>
  <c r="S6011" i="2"/>
  <c r="S6012" i="2"/>
  <c r="S6013" i="2"/>
  <c r="S6014" i="2"/>
  <c r="S6015" i="2"/>
  <c r="S6016" i="2"/>
  <c r="S6017" i="2"/>
  <c r="S6018" i="2"/>
  <c r="S6019" i="2"/>
  <c r="S6020" i="2"/>
  <c r="S6021" i="2"/>
  <c r="S6022" i="2"/>
  <c r="S6023" i="2"/>
  <c r="S6024" i="2"/>
  <c r="S6025" i="2"/>
  <c r="S6026" i="2"/>
  <c r="S6027" i="2"/>
  <c r="S6028" i="2"/>
  <c r="S6029" i="2"/>
  <c r="S6030" i="2"/>
  <c r="S6031" i="2"/>
  <c r="S6032" i="2"/>
  <c r="S6033" i="2"/>
  <c r="S6034" i="2"/>
  <c r="S6035" i="2"/>
  <c r="S6036" i="2"/>
  <c r="S6037" i="2"/>
  <c r="S6038" i="2"/>
  <c r="S6039" i="2"/>
  <c r="S6040" i="2"/>
  <c r="S6041" i="2"/>
  <c r="S6042" i="2"/>
  <c r="S6043" i="2"/>
  <c r="S6044" i="2"/>
  <c r="S6045" i="2"/>
  <c r="S6046" i="2"/>
  <c r="S6047" i="2"/>
  <c r="S6048" i="2"/>
  <c r="S6049" i="2"/>
  <c r="S6050" i="2"/>
  <c r="S6051" i="2"/>
  <c r="S6052" i="2"/>
  <c r="S6053" i="2"/>
  <c r="S6054" i="2"/>
  <c r="S6055" i="2"/>
  <c r="S6056" i="2"/>
  <c r="S6057" i="2"/>
  <c r="S6058" i="2"/>
  <c r="S6059" i="2"/>
  <c r="S6060" i="2"/>
  <c r="S6061" i="2"/>
  <c r="S6062" i="2"/>
  <c r="S6063" i="2"/>
  <c r="S6064" i="2"/>
  <c r="S6065" i="2"/>
  <c r="S6066" i="2"/>
  <c r="S6067" i="2"/>
  <c r="S6068" i="2"/>
  <c r="S6069" i="2"/>
  <c r="S6070" i="2"/>
  <c r="S6071" i="2"/>
  <c r="S6072" i="2"/>
  <c r="S6073" i="2"/>
  <c r="S6074" i="2"/>
  <c r="S6075" i="2"/>
  <c r="S6076" i="2"/>
  <c r="S6077" i="2"/>
  <c r="S6078" i="2"/>
  <c r="S6079" i="2"/>
  <c r="S6080" i="2"/>
  <c r="S6081" i="2"/>
  <c r="S6082" i="2"/>
  <c r="S6083" i="2"/>
  <c r="S6084" i="2"/>
  <c r="S6085" i="2"/>
  <c r="S6086" i="2"/>
  <c r="S6087" i="2"/>
  <c r="S6088" i="2"/>
  <c r="S6089" i="2"/>
  <c r="S6090" i="2"/>
  <c r="S6091" i="2"/>
  <c r="S6092" i="2"/>
  <c r="S6093" i="2"/>
  <c r="S6094" i="2"/>
  <c r="S6095" i="2"/>
  <c r="S6096" i="2"/>
  <c r="S6097" i="2"/>
  <c r="S6098" i="2"/>
  <c r="S6099" i="2"/>
  <c r="S6100" i="2"/>
  <c r="S6101" i="2"/>
  <c r="S6102" i="2"/>
  <c r="S6103" i="2"/>
  <c r="S6104" i="2"/>
  <c r="S6105" i="2"/>
  <c r="S6106" i="2"/>
  <c r="S6107" i="2"/>
  <c r="S6108" i="2"/>
  <c r="S6109" i="2"/>
  <c r="S6110" i="2"/>
  <c r="S6111" i="2"/>
  <c r="S6112" i="2"/>
  <c r="S6113" i="2"/>
  <c r="S6114" i="2"/>
  <c r="S6115" i="2"/>
  <c r="S6116" i="2"/>
  <c r="S6117" i="2"/>
  <c r="S6118" i="2"/>
  <c r="S6119" i="2"/>
  <c r="S6120" i="2"/>
  <c r="S6121" i="2"/>
  <c r="S6122" i="2"/>
  <c r="S6123" i="2"/>
  <c r="S6124" i="2"/>
  <c r="S6125" i="2"/>
  <c r="S6126" i="2"/>
  <c r="S6127" i="2"/>
  <c r="S6128" i="2"/>
  <c r="S6129" i="2"/>
  <c r="S6130" i="2"/>
  <c r="S6131" i="2"/>
  <c r="S6132" i="2"/>
  <c r="S6133" i="2"/>
  <c r="S6134" i="2"/>
  <c r="S6135" i="2"/>
  <c r="S6136" i="2"/>
  <c r="S6137" i="2"/>
  <c r="S6138" i="2"/>
  <c r="S6139" i="2"/>
  <c r="S6140" i="2"/>
  <c r="S6141" i="2"/>
  <c r="S6142" i="2"/>
  <c r="S6143" i="2"/>
  <c r="S6144" i="2"/>
  <c r="S6145" i="2"/>
  <c r="S6146" i="2"/>
  <c r="S6147" i="2"/>
  <c r="S6148" i="2"/>
  <c r="S6149" i="2"/>
  <c r="S6150" i="2"/>
  <c r="S6151" i="2"/>
  <c r="S6152" i="2"/>
  <c r="S6153" i="2"/>
  <c r="S6154" i="2"/>
  <c r="S6155" i="2"/>
  <c r="S6156" i="2"/>
  <c r="S6157" i="2"/>
  <c r="S6158" i="2"/>
  <c r="S6159" i="2"/>
  <c r="S6160" i="2"/>
  <c r="S6161" i="2"/>
  <c r="S6162" i="2"/>
  <c r="S6163" i="2"/>
  <c r="S6164" i="2"/>
  <c r="S6165" i="2"/>
  <c r="S6166" i="2"/>
  <c r="S6167" i="2"/>
  <c r="S6168" i="2"/>
  <c r="S6169" i="2"/>
  <c r="S6170" i="2"/>
  <c r="S6171" i="2"/>
  <c r="S6172" i="2"/>
  <c r="S6173" i="2"/>
  <c r="S6174" i="2"/>
  <c r="S6175" i="2"/>
  <c r="S6176" i="2"/>
  <c r="S6177" i="2"/>
  <c r="S6178" i="2"/>
  <c r="S6179" i="2"/>
  <c r="S6180" i="2"/>
  <c r="S6181" i="2"/>
  <c r="S6182" i="2"/>
  <c r="S6183" i="2"/>
  <c r="S6184" i="2"/>
  <c r="S6185" i="2"/>
  <c r="S6186" i="2"/>
  <c r="S6187" i="2"/>
  <c r="S6188" i="2"/>
  <c r="S6189" i="2"/>
  <c r="S6190" i="2"/>
  <c r="S6191" i="2"/>
  <c r="S6192" i="2"/>
  <c r="S6193" i="2"/>
  <c r="S6194" i="2"/>
  <c r="S6195" i="2"/>
  <c r="S6196" i="2"/>
  <c r="S6197" i="2"/>
  <c r="S6198" i="2"/>
  <c r="S6199" i="2"/>
  <c r="S6200" i="2"/>
  <c r="S6201" i="2"/>
  <c r="S6202" i="2"/>
  <c r="S6203" i="2"/>
  <c r="S6204" i="2"/>
  <c r="S6205" i="2"/>
  <c r="S6206" i="2"/>
  <c r="S6207" i="2"/>
  <c r="S6208" i="2"/>
  <c r="S6209" i="2"/>
  <c r="S6210" i="2"/>
  <c r="S6211" i="2"/>
  <c r="S6212" i="2"/>
  <c r="S6213" i="2"/>
  <c r="S6214" i="2"/>
  <c r="S6215" i="2"/>
  <c r="S6216" i="2"/>
  <c r="S6217" i="2"/>
  <c r="S6218" i="2"/>
  <c r="S6219" i="2"/>
  <c r="S6220" i="2"/>
  <c r="S6221" i="2"/>
  <c r="S6222" i="2"/>
  <c r="S6223" i="2"/>
  <c r="S6224" i="2"/>
  <c r="S6225" i="2"/>
  <c r="S6226" i="2"/>
  <c r="S6227" i="2"/>
  <c r="S6228" i="2"/>
  <c r="S6229" i="2"/>
  <c r="S6230" i="2"/>
  <c r="S6231" i="2"/>
  <c r="S6232" i="2"/>
  <c r="S6233" i="2"/>
  <c r="S6234" i="2"/>
  <c r="S6235" i="2"/>
  <c r="S6236" i="2"/>
  <c r="S6237" i="2"/>
  <c r="S6238" i="2"/>
  <c r="S6239" i="2"/>
  <c r="S6240" i="2"/>
  <c r="S6241" i="2"/>
  <c r="S6242" i="2"/>
  <c r="S6243" i="2"/>
  <c r="S6244" i="2"/>
  <c r="S6245" i="2"/>
  <c r="S6246" i="2"/>
  <c r="S6247" i="2"/>
  <c r="S6248" i="2"/>
  <c r="S6249" i="2"/>
  <c r="S6250" i="2"/>
  <c r="S6251" i="2"/>
  <c r="S6252" i="2"/>
  <c r="S6253" i="2"/>
  <c r="S6254" i="2"/>
  <c r="S6255" i="2"/>
  <c r="S6256" i="2"/>
  <c r="S6257" i="2"/>
  <c r="S6258" i="2"/>
  <c r="S6259" i="2"/>
  <c r="S6260" i="2"/>
  <c r="S6261" i="2"/>
  <c r="S6262" i="2"/>
  <c r="S6263" i="2"/>
  <c r="S6264" i="2"/>
  <c r="S6265" i="2"/>
  <c r="S6266" i="2"/>
  <c r="S6267" i="2"/>
  <c r="S6268" i="2"/>
  <c r="S6269" i="2"/>
  <c r="S6270" i="2"/>
  <c r="S6271" i="2"/>
  <c r="S6272" i="2"/>
  <c r="S6273" i="2"/>
  <c r="S6274" i="2"/>
  <c r="S6275" i="2"/>
  <c r="S6276" i="2"/>
  <c r="S6277" i="2"/>
  <c r="S6278" i="2"/>
  <c r="S6279" i="2"/>
  <c r="S6280" i="2"/>
  <c r="S6281" i="2"/>
  <c r="S6282" i="2"/>
  <c r="S6283" i="2"/>
  <c r="S6284" i="2"/>
  <c r="S6285" i="2"/>
  <c r="S6286" i="2"/>
  <c r="S6287" i="2"/>
  <c r="S6288" i="2"/>
  <c r="S6289" i="2"/>
  <c r="S6290" i="2"/>
  <c r="S6291" i="2"/>
  <c r="S6292" i="2"/>
  <c r="S6293" i="2"/>
  <c r="S6294" i="2"/>
  <c r="S6295" i="2"/>
  <c r="S6296" i="2"/>
  <c r="S6297" i="2"/>
  <c r="S6298" i="2"/>
  <c r="S6299" i="2"/>
  <c r="S6300" i="2"/>
  <c r="S6301" i="2"/>
  <c r="S6302" i="2"/>
  <c r="S6303" i="2"/>
  <c r="S6304" i="2"/>
  <c r="S6305" i="2"/>
  <c r="S6306" i="2"/>
  <c r="S6307" i="2"/>
  <c r="S6308" i="2"/>
  <c r="S6309" i="2"/>
  <c r="S6310" i="2"/>
  <c r="S6311" i="2"/>
  <c r="S6312" i="2"/>
  <c r="S6313" i="2"/>
  <c r="S6314" i="2"/>
  <c r="S6315" i="2"/>
  <c r="S6316" i="2"/>
  <c r="S6317" i="2"/>
  <c r="S6318" i="2"/>
  <c r="S6319" i="2"/>
  <c r="S6320" i="2"/>
  <c r="S6321" i="2"/>
  <c r="S6322" i="2"/>
  <c r="S6323" i="2"/>
  <c r="S6324" i="2"/>
  <c r="S6325" i="2"/>
  <c r="S6326" i="2"/>
  <c r="S6327" i="2"/>
  <c r="S6328" i="2"/>
  <c r="S6329" i="2"/>
  <c r="S6330" i="2"/>
  <c r="S6331" i="2"/>
  <c r="S6332" i="2"/>
  <c r="S6333" i="2"/>
  <c r="S6334" i="2"/>
  <c r="S6335" i="2"/>
  <c r="S6336" i="2"/>
  <c r="S6337" i="2"/>
  <c r="S6338" i="2"/>
  <c r="S6339" i="2"/>
  <c r="S6340" i="2"/>
  <c r="S6341" i="2"/>
  <c r="S6342" i="2"/>
  <c r="S6343" i="2"/>
  <c r="S6344" i="2"/>
  <c r="S6345" i="2"/>
  <c r="S6346" i="2"/>
  <c r="S6347" i="2"/>
  <c r="S6348" i="2"/>
  <c r="S6349" i="2"/>
  <c r="S6350" i="2"/>
  <c r="S6351" i="2"/>
  <c r="S6352" i="2"/>
  <c r="S6353" i="2"/>
  <c r="S6354" i="2"/>
  <c r="S6355" i="2"/>
  <c r="S6356" i="2"/>
  <c r="S6357" i="2"/>
  <c r="S6358" i="2"/>
  <c r="S6359" i="2"/>
  <c r="S6360" i="2"/>
  <c r="S6361" i="2"/>
  <c r="S6362" i="2"/>
  <c r="S6363" i="2"/>
  <c r="S6364" i="2"/>
  <c r="S6365" i="2"/>
  <c r="S6366" i="2"/>
  <c r="S6367" i="2"/>
  <c r="S6368" i="2"/>
  <c r="S6369" i="2"/>
  <c r="S6370" i="2"/>
  <c r="S6371" i="2"/>
  <c r="S6372" i="2"/>
  <c r="S6373" i="2"/>
  <c r="S6374" i="2"/>
  <c r="S6375" i="2"/>
  <c r="S6376" i="2"/>
  <c r="S6377" i="2"/>
  <c r="S6378" i="2"/>
  <c r="S6379" i="2"/>
  <c r="S6380" i="2"/>
  <c r="S6381" i="2"/>
  <c r="S6382" i="2"/>
  <c r="S6383" i="2"/>
  <c r="S6384" i="2"/>
  <c r="S6385" i="2"/>
  <c r="S6386" i="2"/>
  <c r="S6387" i="2"/>
  <c r="S6388" i="2"/>
  <c r="S6389" i="2"/>
  <c r="S6390" i="2"/>
  <c r="S6391" i="2"/>
  <c r="S6392" i="2"/>
  <c r="S6393" i="2"/>
  <c r="S6394" i="2"/>
  <c r="S6395" i="2"/>
  <c r="S6396" i="2"/>
  <c r="S6397" i="2"/>
  <c r="S6398" i="2"/>
  <c r="S6399" i="2"/>
  <c r="S6400" i="2"/>
  <c r="S6401" i="2"/>
  <c r="S6402" i="2"/>
  <c r="S6403" i="2"/>
  <c r="S6404" i="2"/>
  <c r="S6405" i="2"/>
  <c r="S6406" i="2"/>
  <c r="S6407" i="2"/>
  <c r="S6408" i="2"/>
  <c r="S6409" i="2"/>
  <c r="S6410" i="2"/>
  <c r="S6411" i="2"/>
  <c r="S6412" i="2"/>
  <c r="S6413" i="2"/>
  <c r="S6414" i="2"/>
  <c r="S6415" i="2"/>
  <c r="S6416" i="2"/>
  <c r="S6417" i="2"/>
  <c r="S6418" i="2"/>
  <c r="S6419" i="2"/>
  <c r="S6420" i="2"/>
  <c r="S6421" i="2"/>
  <c r="S6422" i="2"/>
  <c r="S6423" i="2"/>
  <c r="S6424" i="2"/>
  <c r="S6425" i="2"/>
  <c r="S6426" i="2"/>
  <c r="S6427" i="2"/>
  <c r="S6428" i="2"/>
  <c r="S6429" i="2"/>
  <c r="S6430" i="2"/>
  <c r="S6431" i="2"/>
  <c r="S6432" i="2"/>
  <c r="S6433" i="2"/>
  <c r="S6434" i="2"/>
  <c r="S6435" i="2"/>
  <c r="S6436" i="2"/>
  <c r="S6437" i="2"/>
  <c r="S6438" i="2"/>
  <c r="S6439" i="2"/>
  <c r="S6440" i="2"/>
  <c r="S6441" i="2"/>
  <c r="S6442" i="2"/>
  <c r="S6443" i="2"/>
  <c r="S6444" i="2"/>
  <c r="S6445" i="2"/>
  <c r="S6446" i="2"/>
  <c r="S6447" i="2"/>
  <c r="S6448" i="2"/>
  <c r="S6449" i="2"/>
  <c r="S6450" i="2"/>
  <c r="S6451" i="2"/>
  <c r="S6452" i="2"/>
  <c r="S6453" i="2"/>
  <c r="S6454" i="2"/>
  <c r="S6455" i="2"/>
  <c r="S6456" i="2"/>
  <c r="S6457" i="2"/>
  <c r="S6458" i="2"/>
  <c r="S6459" i="2"/>
  <c r="S6460" i="2"/>
  <c r="S6461" i="2"/>
  <c r="S6462" i="2"/>
  <c r="S6463" i="2"/>
  <c r="S6464" i="2"/>
  <c r="S6465" i="2"/>
  <c r="S6466" i="2"/>
  <c r="S6467" i="2"/>
  <c r="S6468" i="2"/>
  <c r="S6469" i="2"/>
  <c r="S6470" i="2"/>
  <c r="S6471" i="2"/>
  <c r="S6472" i="2"/>
  <c r="S6473" i="2"/>
  <c r="S6474" i="2"/>
  <c r="S6475" i="2"/>
  <c r="S6476" i="2"/>
  <c r="S6477" i="2"/>
  <c r="S6478" i="2"/>
  <c r="S6479" i="2"/>
  <c r="S6480" i="2"/>
  <c r="S6481" i="2"/>
  <c r="S6482" i="2"/>
  <c r="S6483" i="2"/>
  <c r="S6484" i="2"/>
  <c r="S6485" i="2"/>
  <c r="S6486" i="2"/>
  <c r="S6487" i="2"/>
  <c r="S6488" i="2"/>
  <c r="S6489" i="2"/>
  <c r="S6490" i="2"/>
  <c r="S6491" i="2"/>
  <c r="S6492" i="2"/>
  <c r="S6493" i="2"/>
  <c r="S6494" i="2"/>
  <c r="S6495" i="2"/>
  <c r="S6496" i="2"/>
  <c r="S6497" i="2"/>
  <c r="S6498" i="2"/>
  <c r="S6499" i="2"/>
  <c r="S6500" i="2"/>
  <c r="S6501" i="2"/>
  <c r="S6502" i="2"/>
  <c r="S6503" i="2"/>
  <c r="S6504" i="2"/>
  <c r="S6505" i="2"/>
  <c r="S6506" i="2"/>
  <c r="S6507" i="2"/>
  <c r="S6508" i="2"/>
  <c r="S6509" i="2"/>
  <c r="S6510" i="2"/>
  <c r="S6511" i="2"/>
  <c r="S6512" i="2"/>
  <c r="S6513" i="2"/>
  <c r="S6514" i="2"/>
  <c r="S6515" i="2"/>
  <c r="S6516" i="2"/>
  <c r="S6517" i="2"/>
  <c r="S6518" i="2"/>
  <c r="S6519" i="2"/>
  <c r="S6520" i="2"/>
  <c r="S6521" i="2"/>
  <c r="S6522" i="2"/>
  <c r="S6523" i="2"/>
  <c r="S6524" i="2"/>
  <c r="S6525" i="2"/>
  <c r="S6526" i="2"/>
  <c r="S6527" i="2"/>
  <c r="S6528" i="2"/>
  <c r="S6529" i="2"/>
  <c r="S6530" i="2"/>
  <c r="S6531" i="2"/>
  <c r="S6532" i="2"/>
  <c r="S6533" i="2"/>
  <c r="S6534" i="2"/>
  <c r="S6535" i="2"/>
  <c r="S6536" i="2"/>
  <c r="S6537" i="2"/>
  <c r="S6538" i="2"/>
  <c r="S6539" i="2"/>
  <c r="S6540" i="2"/>
  <c r="S6541" i="2"/>
  <c r="S6542" i="2"/>
  <c r="S6543" i="2"/>
  <c r="S6544" i="2"/>
  <c r="S6545" i="2"/>
  <c r="S6546" i="2"/>
  <c r="S6547" i="2"/>
  <c r="S6548" i="2"/>
  <c r="S6549" i="2"/>
  <c r="S6550" i="2"/>
  <c r="S6551" i="2"/>
  <c r="S6552" i="2"/>
  <c r="S6553" i="2"/>
  <c r="S6554" i="2"/>
  <c r="S6555" i="2"/>
  <c r="S6556" i="2"/>
  <c r="S6557" i="2"/>
  <c r="S6558" i="2"/>
  <c r="S6559" i="2"/>
  <c r="S6560" i="2"/>
  <c r="S6561" i="2"/>
  <c r="S6562" i="2"/>
  <c r="S6563" i="2"/>
  <c r="S6564" i="2"/>
  <c r="S6565" i="2"/>
  <c r="S6566" i="2"/>
  <c r="S6567" i="2"/>
  <c r="S6568" i="2"/>
  <c r="S6569" i="2"/>
  <c r="S6570" i="2"/>
  <c r="S6571" i="2"/>
  <c r="S6572" i="2"/>
  <c r="S6573" i="2"/>
  <c r="S6574" i="2"/>
  <c r="S6575" i="2"/>
  <c r="S6576" i="2"/>
  <c r="S6577" i="2"/>
  <c r="S6578" i="2"/>
  <c r="S6579" i="2"/>
  <c r="S6580" i="2"/>
  <c r="S6581" i="2"/>
  <c r="S6582" i="2"/>
  <c r="S6583" i="2"/>
  <c r="S6584" i="2"/>
  <c r="S6585" i="2"/>
  <c r="S6586" i="2"/>
  <c r="S6587" i="2"/>
  <c r="S6588" i="2"/>
  <c r="S6589" i="2"/>
  <c r="S6590" i="2"/>
  <c r="S6591" i="2"/>
  <c r="S6592" i="2"/>
  <c r="S6593" i="2"/>
  <c r="S6594" i="2"/>
  <c r="S6595" i="2"/>
  <c r="S6596" i="2"/>
  <c r="S6597" i="2"/>
  <c r="S6598" i="2"/>
  <c r="S6599" i="2"/>
  <c r="S6600" i="2"/>
  <c r="S6601" i="2"/>
  <c r="S6602" i="2"/>
  <c r="S6603" i="2"/>
  <c r="S6604" i="2"/>
  <c r="S6605" i="2"/>
  <c r="S6606" i="2"/>
  <c r="S6607" i="2"/>
  <c r="S6608" i="2"/>
  <c r="S6609" i="2"/>
  <c r="S6610" i="2"/>
  <c r="S6611" i="2"/>
  <c r="S6612" i="2"/>
  <c r="S6613" i="2"/>
  <c r="S6614" i="2"/>
  <c r="S6615" i="2"/>
  <c r="S6616" i="2"/>
  <c r="S6617" i="2"/>
  <c r="S6618" i="2"/>
  <c r="S6619" i="2"/>
  <c r="S6620" i="2"/>
  <c r="S6621" i="2"/>
  <c r="S6622" i="2"/>
  <c r="S6623" i="2"/>
  <c r="S6624" i="2"/>
  <c r="S6625" i="2"/>
  <c r="S6626" i="2"/>
  <c r="S6627" i="2"/>
  <c r="S6628" i="2"/>
  <c r="S6629" i="2"/>
  <c r="S6630" i="2"/>
  <c r="S6631" i="2"/>
  <c r="S6632" i="2"/>
  <c r="S6633" i="2"/>
  <c r="S6634" i="2"/>
  <c r="S6635" i="2"/>
  <c r="S6636" i="2"/>
  <c r="S6637" i="2"/>
  <c r="S6638" i="2"/>
  <c r="S6639" i="2"/>
  <c r="S6640" i="2"/>
  <c r="S6641" i="2"/>
  <c r="S6642" i="2"/>
  <c r="S6643" i="2"/>
  <c r="S6644" i="2"/>
  <c r="S6645" i="2"/>
  <c r="S6646" i="2"/>
  <c r="S6647" i="2"/>
  <c r="S6648" i="2"/>
  <c r="S6649" i="2"/>
  <c r="S6650" i="2"/>
  <c r="S6651" i="2"/>
  <c r="S6652" i="2"/>
  <c r="S6653" i="2"/>
  <c r="S6654" i="2"/>
  <c r="S6655" i="2"/>
  <c r="S6656" i="2"/>
  <c r="S6657" i="2"/>
  <c r="S6658" i="2"/>
  <c r="S6659" i="2"/>
  <c r="S6660" i="2"/>
  <c r="S6661" i="2"/>
  <c r="S6662" i="2"/>
  <c r="S6663" i="2"/>
  <c r="S6664" i="2"/>
  <c r="S6665" i="2"/>
  <c r="S6666" i="2"/>
  <c r="S6667" i="2"/>
  <c r="S6668" i="2"/>
  <c r="S6669" i="2"/>
  <c r="S6670" i="2"/>
  <c r="S6671" i="2"/>
  <c r="S6672" i="2"/>
  <c r="S6673" i="2"/>
  <c r="S6674" i="2"/>
  <c r="S6675" i="2"/>
  <c r="S6676" i="2"/>
  <c r="S6677" i="2"/>
  <c r="S6678" i="2"/>
  <c r="S6679" i="2"/>
  <c r="S6680" i="2"/>
  <c r="S6681" i="2"/>
  <c r="S6682" i="2"/>
  <c r="S6683" i="2"/>
  <c r="S6684" i="2"/>
  <c r="S6685" i="2"/>
  <c r="S6686" i="2"/>
  <c r="S6687" i="2"/>
  <c r="S6688" i="2"/>
  <c r="S6689" i="2"/>
  <c r="S6690" i="2"/>
  <c r="S6691" i="2"/>
  <c r="S6692" i="2"/>
  <c r="S6693" i="2"/>
  <c r="S6694" i="2"/>
  <c r="S6695" i="2"/>
  <c r="S6696" i="2"/>
  <c r="S6697" i="2"/>
  <c r="S6698" i="2"/>
  <c r="S6699" i="2"/>
  <c r="S6700" i="2"/>
  <c r="S6701" i="2"/>
  <c r="S6702" i="2"/>
  <c r="S6703" i="2"/>
  <c r="S6704" i="2"/>
  <c r="S6705" i="2"/>
  <c r="S6706" i="2"/>
  <c r="S6707" i="2"/>
  <c r="S6708" i="2"/>
  <c r="S6709" i="2"/>
  <c r="S6710" i="2"/>
  <c r="S6711" i="2"/>
  <c r="S6712" i="2"/>
  <c r="S6713" i="2"/>
  <c r="S6714" i="2"/>
  <c r="S6715" i="2"/>
  <c r="S6716" i="2"/>
  <c r="S6717" i="2"/>
  <c r="S6718" i="2"/>
  <c r="S6719" i="2"/>
  <c r="S6720" i="2"/>
  <c r="S6721" i="2"/>
  <c r="S6722" i="2"/>
  <c r="S6723" i="2"/>
  <c r="S6724" i="2"/>
  <c r="S6725" i="2"/>
  <c r="S6726" i="2"/>
  <c r="S6727" i="2"/>
  <c r="S6728" i="2"/>
  <c r="S6729" i="2"/>
  <c r="S6730" i="2"/>
  <c r="S6731" i="2"/>
  <c r="S6732" i="2"/>
  <c r="S6733" i="2"/>
  <c r="S6734" i="2"/>
  <c r="S6735" i="2"/>
  <c r="S6736" i="2"/>
  <c r="S6737" i="2"/>
  <c r="S6738" i="2"/>
  <c r="S6739" i="2"/>
  <c r="S6740" i="2"/>
  <c r="S6741" i="2"/>
  <c r="S6742" i="2"/>
  <c r="S6743" i="2"/>
  <c r="S6744" i="2"/>
  <c r="S6745" i="2"/>
  <c r="S6746" i="2"/>
  <c r="S6747" i="2"/>
  <c r="S6748" i="2"/>
  <c r="S6749" i="2"/>
  <c r="S6750" i="2"/>
  <c r="S6751" i="2"/>
  <c r="S6752" i="2"/>
  <c r="S6753" i="2"/>
  <c r="S6754" i="2"/>
  <c r="S6755" i="2"/>
  <c r="S6756" i="2"/>
  <c r="S6757" i="2"/>
  <c r="S6758" i="2"/>
  <c r="S6759" i="2"/>
  <c r="S6760" i="2"/>
  <c r="S6761" i="2"/>
  <c r="S6762" i="2"/>
  <c r="S6763" i="2"/>
  <c r="S6764" i="2"/>
  <c r="S6765" i="2"/>
  <c r="S6766" i="2"/>
  <c r="S6767" i="2"/>
  <c r="S6768" i="2"/>
  <c r="S6769" i="2"/>
  <c r="S6770" i="2"/>
  <c r="S6771" i="2"/>
  <c r="S6772" i="2"/>
  <c r="S6773" i="2"/>
  <c r="S6774" i="2"/>
  <c r="S6775" i="2"/>
  <c r="S6776" i="2"/>
  <c r="S6777" i="2"/>
  <c r="S6778" i="2"/>
  <c r="S6779" i="2"/>
  <c r="S6780" i="2"/>
  <c r="S6781" i="2"/>
  <c r="S6782" i="2"/>
  <c r="S6783" i="2"/>
  <c r="S6784" i="2"/>
  <c r="S6785" i="2"/>
  <c r="S6786" i="2"/>
  <c r="S6787" i="2"/>
  <c r="S6788" i="2"/>
  <c r="S6789" i="2"/>
  <c r="S6790" i="2"/>
  <c r="S6791" i="2"/>
  <c r="S6792" i="2"/>
  <c r="S6793" i="2"/>
  <c r="S6794" i="2"/>
  <c r="S6795" i="2"/>
  <c r="S6796" i="2"/>
  <c r="S6797" i="2"/>
  <c r="S6798" i="2"/>
  <c r="S6799" i="2"/>
  <c r="S6800" i="2"/>
  <c r="S6801" i="2"/>
  <c r="S6802" i="2"/>
  <c r="S6803" i="2"/>
  <c r="S6804" i="2"/>
  <c r="S6805" i="2"/>
  <c r="S6806" i="2"/>
  <c r="S6807" i="2"/>
  <c r="S6808" i="2"/>
  <c r="S6809" i="2"/>
  <c r="S6810" i="2"/>
  <c r="S6811" i="2"/>
  <c r="S6812" i="2"/>
  <c r="S6813" i="2"/>
  <c r="S6814" i="2"/>
  <c r="S6815" i="2"/>
  <c r="S6816" i="2"/>
  <c r="S6817" i="2"/>
  <c r="S6818" i="2"/>
  <c r="S6819" i="2"/>
  <c r="S6820" i="2"/>
  <c r="S6821" i="2"/>
  <c r="S6822" i="2"/>
  <c r="S6823" i="2"/>
  <c r="S6824" i="2"/>
  <c r="S6825" i="2"/>
  <c r="S6826" i="2"/>
  <c r="S6827" i="2"/>
  <c r="S6828" i="2"/>
  <c r="S6829" i="2"/>
  <c r="S6830" i="2"/>
  <c r="S6831" i="2"/>
  <c r="S6832" i="2"/>
  <c r="S6833" i="2"/>
  <c r="S6834" i="2"/>
  <c r="S6835" i="2"/>
  <c r="S6836" i="2"/>
  <c r="S6837" i="2"/>
  <c r="S6838" i="2"/>
  <c r="S6839" i="2"/>
  <c r="S6840" i="2"/>
  <c r="S6841" i="2"/>
  <c r="S6842" i="2"/>
  <c r="S6843" i="2"/>
  <c r="S6844" i="2"/>
  <c r="S6845" i="2"/>
  <c r="S6846" i="2"/>
  <c r="S6847" i="2"/>
  <c r="S6848" i="2"/>
  <c r="S6849" i="2"/>
  <c r="S6850" i="2"/>
  <c r="S6851" i="2"/>
  <c r="S6852" i="2"/>
  <c r="S6853" i="2"/>
  <c r="S6854" i="2"/>
  <c r="S6855" i="2"/>
  <c r="S6856" i="2"/>
  <c r="S6857" i="2"/>
  <c r="S6858" i="2"/>
  <c r="S6859" i="2"/>
  <c r="S6860" i="2"/>
  <c r="S6861" i="2"/>
  <c r="S6862" i="2"/>
  <c r="S6863" i="2"/>
  <c r="S6864" i="2"/>
  <c r="S6865" i="2"/>
  <c r="S6866" i="2"/>
  <c r="S6867" i="2"/>
  <c r="S6868" i="2"/>
  <c r="S6869" i="2"/>
  <c r="S6870" i="2"/>
  <c r="S6871" i="2"/>
  <c r="S6872" i="2"/>
  <c r="S6873" i="2"/>
  <c r="S6874" i="2"/>
  <c r="S6875" i="2"/>
  <c r="S6876" i="2"/>
  <c r="S6877" i="2"/>
  <c r="S6878" i="2"/>
  <c r="S6879" i="2"/>
  <c r="S6880" i="2"/>
  <c r="S6881" i="2"/>
  <c r="S6882" i="2"/>
  <c r="S6883" i="2"/>
  <c r="S6884" i="2"/>
  <c r="S6885" i="2"/>
  <c r="S6886" i="2"/>
  <c r="S6887" i="2"/>
  <c r="S6888" i="2"/>
  <c r="S6889" i="2"/>
  <c r="S6890" i="2"/>
  <c r="S6891" i="2"/>
  <c r="S6892" i="2"/>
  <c r="S6893" i="2"/>
  <c r="S6894" i="2"/>
  <c r="S6895" i="2"/>
  <c r="S6896" i="2"/>
  <c r="S6897" i="2"/>
  <c r="S6898" i="2"/>
  <c r="S6899" i="2"/>
  <c r="S6900" i="2"/>
  <c r="S6901" i="2"/>
  <c r="S6902" i="2"/>
  <c r="S6903" i="2"/>
  <c r="S6904" i="2"/>
  <c r="S6905" i="2"/>
  <c r="S6906" i="2"/>
  <c r="S6907" i="2"/>
  <c r="S6908" i="2"/>
  <c r="S6909" i="2"/>
  <c r="S6910" i="2"/>
  <c r="S6911" i="2"/>
  <c r="S6912" i="2"/>
  <c r="S6913" i="2"/>
  <c r="S6914" i="2"/>
  <c r="S6915" i="2"/>
  <c r="S6916" i="2"/>
  <c r="S6917" i="2"/>
  <c r="S6918" i="2"/>
  <c r="S6919" i="2"/>
  <c r="S6920" i="2"/>
  <c r="S6921" i="2"/>
  <c r="S6922" i="2"/>
  <c r="S6923" i="2"/>
  <c r="S6924" i="2"/>
  <c r="S6925" i="2"/>
  <c r="S6926" i="2"/>
  <c r="S6927" i="2"/>
  <c r="S6928" i="2"/>
  <c r="S6929" i="2"/>
  <c r="S6930" i="2"/>
  <c r="S6931" i="2"/>
  <c r="S6932" i="2"/>
  <c r="S6933" i="2"/>
  <c r="S6934" i="2"/>
  <c r="S6935" i="2"/>
  <c r="S6936" i="2"/>
  <c r="S6937" i="2"/>
  <c r="S6938" i="2"/>
  <c r="S6939" i="2"/>
  <c r="S6940" i="2"/>
  <c r="S6941" i="2"/>
  <c r="S6942" i="2"/>
  <c r="S6943" i="2"/>
  <c r="S6944" i="2"/>
  <c r="S6945" i="2"/>
  <c r="S6946" i="2"/>
  <c r="S6947" i="2"/>
  <c r="S6948" i="2"/>
  <c r="S6949" i="2"/>
  <c r="S6950" i="2"/>
  <c r="S6951" i="2"/>
  <c r="S6952" i="2"/>
  <c r="S6953" i="2"/>
  <c r="S6954" i="2"/>
  <c r="S6955" i="2"/>
  <c r="S6956" i="2"/>
  <c r="S6957" i="2"/>
  <c r="S6958" i="2"/>
  <c r="S6959" i="2"/>
  <c r="S6960" i="2"/>
  <c r="S6961" i="2"/>
  <c r="S6962" i="2"/>
  <c r="S6963" i="2"/>
  <c r="S6964" i="2"/>
  <c r="S6965" i="2"/>
  <c r="S6966" i="2"/>
  <c r="S6967" i="2"/>
  <c r="S6968" i="2"/>
  <c r="S6969" i="2"/>
  <c r="S6970" i="2"/>
  <c r="S6971" i="2"/>
  <c r="S6972" i="2"/>
  <c r="S6973" i="2"/>
  <c r="S6974" i="2"/>
  <c r="S6975" i="2"/>
  <c r="S6976" i="2"/>
  <c r="S6977" i="2"/>
  <c r="S6978" i="2"/>
  <c r="S6979" i="2"/>
  <c r="S6980" i="2"/>
  <c r="S6981" i="2"/>
  <c r="S6982" i="2"/>
  <c r="S6983" i="2"/>
  <c r="S6984" i="2"/>
  <c r="S6985" i="2"/>
  <c r="S6986" i="2"/>
  <c r="S6987" i="2"/>
  <c r="S6988" i="2"/>
  <c r="S6989" i="2"/>
  <c r="S6990" i="2"/>
  <c r="S6991" i="2"/>
  <c r="S6992" i="2"/>
  <c r="S6993" i="2"/>
  <c r="S6994" i="2"/>
  <c r="S6995" i="2"/>
  <c r="S6996" i="2"/>
  <c r="S6997" i="2"/>
  <c r="S6998" i="2"/>
  <c r="S6999" i="2"/>
  <c r="S7000" i="2"/>
  <c r="S7001" i="2"/>
  <c r="S7002" i="2"/>
  <c r="S7003" i="2"/>
  <c r="S7004" i="2"/>
  <c r="S7005" i="2"/>
  <c r="S7006" i="2"/>
  <c r="S7007" i="2"/>
  <c r="S7008" i="2"/>
  <c r="S7009" i="2"/>
  <c r="S7010" i="2"/>
  <c r="S7011" i="2"/>
  <c r="S7012" i="2"/>
  <c r="S7013" i="2"/>
  <c r="S7014" i="2"/>
  <c r="S7015" i="2"/>
  <c r="S7016" i="2"/>
  <c r="S7017" i="2"/>
  <c r="S7018" i="2"/>
  <c r="S7019" i="2"/>
  <c r="S7020" i="2"/>
  <c r="S7021" i="2"/>
  <c r="S7022" i="2"/>
  <c r="S7023" i="2"/>
  <c r="S7024" i="2"/>
  <c r="S7025" i="2"/>
  <c r="S7026" i="2"/>
  <c r="S7027" i="2"/>
  <c r="S7028" i="2"/>
  <c r="S7029" i="2"/>
  <c r="S7030" i="2"/>
  <c r="S7031" i="2"/>
  <c r="S7032" i="2"/>
  <c r="S7033" i="2"/>
  <c r="S7034" i="2"/>
  <c r="S7035" i="2"/>
  <c r="S7036" i="2"/>
  <c r="S7037" i="2"/>
  <c r="S7038" i="2"/>
  <c r="S7039" i="2"/>
  <c r="S7040" i="2"/>
  <c r="S7041" i="2"/>
  <c r="S7042" i="2"/>
  <c r="S7043" i="2"/>
  <c r="S7044" i="2"/>
  <c r="S7045" i="2"/>
  <c r="S7046" i="2"/>
  <c r="S7047" i="2"/>
  <c r="S7048" i="2"/>
  <c r="S7049" i="2"/>
  <c r="S7050" i="2"/>
  <c r="S7051" i="2"/>
  <c r="S7052" i="2"/>
  <c r="S7053" i="2"/>
  <c r="S7054" i="2"/>
  <c r="S7055" i="2"/>
  <c r="S7056" i="2"/>
  <c r="S7057" i="2"/>
  <c r="S7058" i="2"/>
  <c r="S7059" i="2"/>
  <c r="S7060" i="2"/>
  <c r="S7061" i="2"/>
  <c r="S7062" i="2"/>
  <c r="S7063" i="2"/>
  <c r="S7064" i="2"/>
  <c r="S7065" i="2"/>
  <c r="S7066" i="2"/>
  <c r="S7067" i="2"/>
  <c r="S7068" i="2"/>
  <c r="S7069" i="2"/>
  <c r="S7070" i="2"/>
  <c r="S7071" i="2"/>
  <c r="S7072" i="2"/>
  <c r="S7073" i="2"/>
  <c r="S7074" i="2"/>
  <c r="S7075" i="2"/>
  <c r="S7076" i="2"/>
  <c r="S7077" i="2"/>
  <c r="S7078" i="2"/>
  <c r="S7079" i="2"/>
  <c r="S7080" i="2"/>
  <c r="S7081" i="2"/>
  <c r="S7082" i="2"/>
  <c r="S7083" i="2"/>
  <c r="S7084" i="2"/>
  <c r="S7085" i="2"/>
  <c r="S7086" i="2"/>
  <c r="S7087" i="2"/>
  <c r="S7088" i="2"/>
  <c r="S7089" i="2"/>
  <c r="S7090" i="2"/>
  <c r="S7091" i="2"/>
  <c r="S7092" i="2"/>
  <c r="S7093" i="2"/>
  <c r="S7094" i="2"/>
  <c r="S7095" i="2"/>
  <c r="S7096" i="2"/>
  <c r="S7097" i="2"/>
  <c r="S7098" i="2"/>
  <c r="S7099" i="2"/>
  <c r="S7100" i="2"/>
  <c r="S7101" i="2"/>
  <c r="S7102" i="2"/>
  <c r="S7103" i="2"/>
  <c r="S7104" i="2"/>
  <c r="S7105" i="2"/>
  <c r="S7106" i="2"/>
  <c r="S7107" i="2"/>
  <c r="S7108" i="2"/>
  <c r="S7109" i="2"/>
  <c r="S7110" i="2"/>
  <c r="S7111" i="2"/>
  <c r="S7112" i="2"/>
  <c r="S7113" i="2"/>
  <c r="S7114" i="2"/>
  <c r="S7115" i="2"/>
  <c r="S7116" i="2"/>
  <c r="S7117" i="2"/>
  <c r="S7118" i="2"/>
  <c r="S7119" i="2"/>
  <c r="S7120" i="2"/>
  <c r="S7121" i="2"/>
  <c r="S7122" i="2"/>
  <c r="S7123" i="2"/>
  <c r="S7124" i="2"/>
  <c r="S7125" i="2"/>
  <c r="S7126" i="2"/>
  <c r="S7127" i="2"/>
  <c r="S7128" i="2"/>
  <c r="S7129" i="2"/>
  <c r="S7130" i="2"/>
  <c r="S7131" i="2"/>
  <c r="S7132" i="2"/>
  <c r="S7133" i="2"/>
  <c r="S7134" i="2"/>
  <c r="S7135" i="2"/>
  <c r="S7136" i="2"/>
  <c r="S7137" i="2"/>
  <c r="S7138" i="2"/>
  <c r="S7139" i="2"/>
  <c r="S7140" i="2"/>
  <c r="S7141" i="2"/>
  <c r="S7142" i="2"/>
  <c r="S7143" i="2"/>
  <c r="S7144" i="2"/>
  <c r="S7145" i="2"/>
  <c r="S7146" i="2"/>
  <c r="S7147" i="2"/>
  <c r="S7148" i="2"/>
  <c r="S7149" i="2"/>
  <c r="S7150" i="2"/>
  <c r="S7151" i="2"/>
  <c r="S7152" i="2"/>
  <c r="S7153" i="2"/>
  <c r="S7154" i="2"/>
  <c r="S7155" i="2"/>
  <c r="S7156" i="2"/>
  <c r="S7157" i="2"/>
  <c r="S7158" i="2"/>
  <c r="S7159" i="2"/>
  <c r="S7160" i="2"/>
  <c r="S7161" i="2"/>
  <c r="S7162" i="2"/>
  <c r="S7163" i="2"/>
  <c r="S7164" i="2"/>
  <c r="S7165" i="2"/>
  <c r="S7166" i="2"/>
  <c r="S7167" i="2"/>
  <c r="S7168" i="2"/>
  <c r="S7169" i="2"/>
  <c r="S7170" i="2"/>
  <c r="S7171" i="2"/>
  <c r="S7172" i="2"/>
  <c r="S7173" i="2"/>
  <c r="S7174" i="2"/>
  <c r="S7175" i="2"/>
  <c r="S7176" i="2"/>
  <c r="S7177" i="2"/>
  <c r="S7178" i="2"/>
  <c r="S7179" i="2"/>
  <c r="S7180" i="2"/>
  <c r="S7181" i="2"/>
  <c r="S7182" i="2"/>
  <c r="S7183" i="2"/>
  <c r="S7184" i="2"/>
  <c r="S7185" i="2"/>
  <c r="S7186" i="2"/>
  <c r="S7187" i="2"/>
  <c r="S7188" i="2"/>
  <c r="S7189" i="2"/>
  <c r="S7190" i="2"/>
  <c r="S7191" i="2"/>
  <c r="S7192" i="2"/>
  <c r="S7193" i="2"/>
  <c r="S7194" i="2"/>
  <c r="S7195" i="2"/>
  <c r="S7196" i="2"/>
  <c r="S7197" i="2"/>
  <c r="S7198" i="2"/>
  <c r="S7199" i="2"/>
  <c r="S7200" i="2"/>
  <c r="S7201" i="2"/>
  <c r="S7202" i="2"/>
  <c r="S7203" i="2"/>
  <c r="S7204" i="2"/>
  <c r="S7205" i="2"/>
  <c r="S7206" i="2"/>
  <c r="S7207" i="2"/>
  <c r="S7208" i="2"/>
  <c r="S7209" i="2"/>
  <c r="S7210" i="2"/>
  <c r="S7211" i="2"/>
  <c r="S7212" i="2"/>
  <c r="S7213" i="2"/>
  <c r="S7214" i="2"/>
  <c r="S7215" i="2"/>
  <c r="S7216" i="2"/>
  <c r="S7217" i="2"/>
  <c r="S7218" i="2"/>
  <c r="S7219" i="2"/>
  <c r="S7220" i="2"/>
  <c r="S7221" i="2"/>
  <c r="S7222" i="2"/>
  <c r="S7223" i="2"/>
  <c r="S7224" i="2"/>
  <c r="S7225" i="2"/>
  <c r="S7226" i="2"/>
  <c r="S7227" i="2"/>
  <c r="S7228" i="2"/>
  <c r="S7229" i="2"/>
  <c r="S7230" i="2"/>
  <c r="S7231" i="2"/>
  <c r="S7232" i="2"/>
  <c r="S7233" i="2"/>
  <c r="S7234" i="2"/>
  <c r="S7235" i="2"/>
  <c r="S7236" i="2"/>
  <c r="S7237" i="2"/>
  <c r="S7238" i="2"/>
  <c r="S7239" i="2"/>
  <c r="S7240" i="2"/>
  <c r="S7241" i="2"/>
  <c r="S7242" i="2"/>
  <c r="S7243" i="2"/>
  <c r="S7244" i="2"/>
  <c r="S7245" i="2"/>
  <c r="S7246" i="2"/>
  <c r="S7247" i="2"/>
  <c r="S7248" i="2"/>
  <c r="S7249" i="2"/>
  <c r="S7250" i="2"/>
  <c r="S7251" i="2"/>
  <c r="S7252" i="2"/>
  <c r="S7253" i="2"/>
  <c r="S7254" i="2"/>
  <c r="S7255" i="2"/>
  <c r="S7256" i="2"/>
  <c r="S7257" i="2"/>
  <c r="S7258" i="2"/>
  <c r="S7259" i="2"/>
  <c r="S7260" i="2"/>
  <c r="S7261" i="2"/>
  <c r="S7262" i="2"/>
  <c r="S7263" i="2"/>
  <c r="S7264" i="2"/>
  <c r="S7265" i="2"/>
  <c r="S7266" i="2"/>
  <c r="S7267" i="2"/>
  <c r="S7268" i="2"/>
  <c r="S7269" i="2"/>
  <c r="S7270" i="2"/>
  <c r="S7271" i="2"/>
  <c r="S7272" i="2"/>
  <c r="S7273" i="2"/>
  <c r="S7274" i="2"/>
  <c r="S7275" i="2"/>
  <c r="S7276" i="2"/>
  <c r="S7277" i="2"/>
  <c r="S7278" i="2"/>
  <c r="S7279" i="2"/>
  <c r="S7280" i="2"/>
  <c r="S7281" i="2"/>
  <c r="S7282" i="2"/>
  <c r="S7283" i="2"/>
  <c r="S7284" i="2"/>
  <c r="S7285" i="2"/>
  <c r="S7286" i="2"/>
  <c r="S7287" i="2"/>
  <c r="S7288" i="2"/>
  <c r="S7289" i="2"/>
  <c r="S7290" i="2"/>
  <c r="S7291" i="2"/>
  <c r="S7292" i="2"/>
  <c r="S7293" i="2"/>
  <c r="S7294" i="2"/>
  <c r="S7295" i="2"/>
  <c r="S7296" i="2"/>
  <c r="S7297" i="2"/>
  <c r="S7298" i="2"/>
  <c r="S7299" i="2"/>
  <c r="S7300" i="2"/>
  <c r="S7301" i="2"/>
  <c r="S7302" i="2"/>
  <c r="S7303" i="2"/>
  <c r="S7304" i="2"/>
  <c r="S7305" i="2"/>
  <c r="S7306" i="2"/>
  <c r="S7307" i="2"/>
  <c r="S7308" i="2"/>
  <c r="S7309" i="2"/>
  <c r="S7310" i="2"/>
  <c r="S7311" i="2"/>
  <c r="S7312" i="2"/>
  <c r="S7313" i="2"/>
  <c r="S7314" i="2"/>
  <c r="S7315" i="2"/>
  <c r="S7316" i="2"/>
  <c r="S7317" i="2"/>
  <c r="S7318" i="2"/>
  <c r="S7319" i="2"/>
  <c r="S7320" i="2"/>
  <c r="S7321" i="2"/>
  <c r="S7322" i="2"/>
  <c r="S7323" i="2"/>
  <c r="S7324" i="2"/>
  <c r="S7325" i="2"/>
  <c r="S7326" i="2"/>
  <c r="S7327" i="2"/>
  <c r="S7328" i="2"/>
  <c r="S7329" i="2"/>
  <c r="S7330" i="2"/>
  <c r="S7331" i="2"/>
  <c r="S7332" i="2"/>
  <c r="S7333" i="2"/>
  <c r="S7334" i="2"/>
  <c r="S7335" i="2"/>
  <c r="S7336" i="2"/>
  <c r="S7337" i="2"/>
  <c r="S7338" i="2"/>
  <c r="S7339" i="2"/>
  <c r="S7340" i="2"/>
  <c r="S7341" i="2"/>
  <c r="S7342" i="2"/>
  <c r="S7343" i="2"/>
  <c r="S7344" i="2"/>
  <c r="S7345" i="2"/>
  <c r="S7346" i="2"/>
  <c r="S7347" i="2"/>
  <c r="S7348" i="2"/>
  <c r="S7349" i="2"/>
  <c r="S7350" i="2"/>
  <c r="S7351" i="2"/>
  <c r="S7352" i="2"/>
  <c r="S7353" i="2"/>
  <c r="S7354" i="2"/>
  <c r="S7355" i="2"/>
  <c r="S7356" i="2"/>
  <c r="S7357" i="2"/>
  <c r="S7358" i="2"/>
  <c r="S7359" i="2"/>
  <c r="S7360" i="2"/>
  <c r="S7361" i="2"/>
  <c r="S7362" i="2"/>
  <c r="S7363" i="2"/>
  <c r="S7364" i="2"/>
  <c r="S7365" i="2"/>
  <c r="S7366" i="2"/>
  <c r="S7367" i="2"/>
  <c r="S7368" i="2"/>
  <c r="S7369" i="2"/>
  <c r="S7370" i="2"/>
  <c r="S7371" i="2"/>
  <c r="S7372" i="2"/>
  <c r="S7373" i="2"/>
  <c r="S7374" i="2"/>
  <c r="S7375" i="2"/>
  <c r="S7376" i="2"/>
  <c r="S7377" i="2"/>
  <c r="S7378" i="2"/>
  <c r="S7379" i="2"/>
  <c r="S7380" i="2"/>
  <c r="S7381" i="2"/>
  <c r="S7382" i="2"/>
  <c r="S7383" i="2"/>
  <c r="S7384" i="2"/>
  <c r="S7385" i="2"/>
  <c r="S7386" i="2"/>
  <c r="S7387" i="2"/>
  <c r="S7388" i="2"/>
  <c r="S7389" i="2"/>
  <c r="S7390" i="2"/>
  <c r="S7391" i="2"/>
  <c r="S7392" i="2"/>
  <c r="S7393" i="2"/>
  <c r="S7394" i="2"/>
  <c r="S7395" i="2"/>
  <c r="S7396" i="2"/>
  <c r="S7397" i="2"/>
  <c r="S7398" i="2"/>
  <c r="S7399" i="2"/>
  <c r="S7400" i="2"/>
  <c r="S7401" i="2"/>
  <c r="S7402" i="2"/>
  <c r="S7403" i="2"/>
  <c r="S7404" i="2"/>
  <c r="S7405" i="2"/>
  <c r="S7406" i="2"/>
  <c r="S7407" i="2"/>
  <c r="S7408" i="2"/>
  <c r="S7409" i="2"/>
  <c r="S7410" i="2"/>
  <c r="S7411" i="2"/>
  <c r="S7412" i="2"/>
  <c r="S7413" i="2"/>
  <c r="S7414" i="2"/>
  <c r="S7415" i="2"/>
  <c r="S7416" i="2"/>
  <c r="S7417" i="2"/>
  <c r="S7418" i="2"/>
  <c r="S7419" i="2"/>
  <c r="S7420" i="2"/>
  <c r="S7421" i="2"/>
  <c r="S7422" i="2"/>
  <c r="S7423" i="2"/>
  <c r="S7424" i="2"/>
  <c r="S7425" i="2"/>
  <c r="S7426" i="2"/>
  <c r="S7427" i="2"/>
  <c r="S7428" i="2"/>
  <c r="S7429" i="2"/>
  <c r="S7430" i="2"/>
  <c r="S7431" i="2"/>
  <c r="S7432" i="2"/>
  <c r="S7433" i="2"/>
  <c r="S7434" i="2"/>
  <c r="S7435" i="2"/>
  <c r="S7436" i="2"/>
  <c r="S7437" i="2"/>
  <c r="S7438" i="2"/>
  <c r="S7439" i="2"/>
  <c r="S7440" i="2"/>
  <c r="S7441" i="2"/>
  <c r="S7442" i="2"/>
  <c r="S7443" i="2"/>
  <c r="S7444" i="2"/>
  <c r="S7445" i="2"/>
  <c r="S7446" i="2"/>
  <c r="S7447" i="2"/>
  <c r="S7448" i="2"/>
  <c r="S7449" i="2"/>
  <c r="S7450" i="2"/>
  <c r="S7451" i="2"/>
  <c r="S7452" i="2"/>
  <c r="S7453" i="2"/>
  <c r="S7454" i="2"/>
  <c r="S7455" i="2"/>
  <c r="S7456" i="2"/>
  <c r="S7457" i="2"/>
  <c r="S7458" i="2"/>
  <c r="S7459" i="2"/>
  <c r="S7460" i="2"/>
  <c r="S7461" i="2"/>
  <c r="S7462" i="2"/>
  <c r="S7463" i="2"/>
  <c r="S7464" i="2"/>
  <c r="S7465" i="2"/>
  <c r="S7466" i="2"/>
  <c r="S7467" i="2"/>
  <c r="S7468" i="2"/>
  <c r="S7469" i="2"/>
  <c r="S7470" i="2"/>
  <c r="S7471" i="2"/>
  <c r="S7472" i="2"/>
  <c r="S7473" i="2"/>
  <c r="S7474" i="2"/>
  <c r="S7475" i="2"/>
  <c r="S7476" i="2"/>
  <c r="S7477" i="2"/>
  <c r="S7478" i="2"/>
  <c r="S7479" i="2"/>
  <c r="S7480" i="2"/>
  <c r="S7481" i="2"/>
  <c r="S7482" i="2"/>
  <c r="S7483" i="2"/>
  <c r="S7484" i="2"/>
  <c r="S7485" i="2"/>
  <c r="S7486" i="2"/>
  <c r="S7487" i="2"/>
  <c r="S7488" i="2"/>
  <c r="S7489" i="2"/>
  <c r="S7490" i="2"/>
  <c r="S7491" i="2"/>
  <c r="S7492" i="2"/>
  <c r="S7493" i="2"/>
  <c r="S7494" i="2"/>
  <c r="S7495" i="2"/>
  <c r="S7496" i="2"/>
  <c r="S7497" i="2"/>
  <c r="S7498" i="2"/>
  <c r="S7499" i="2"/>
  <c r="S7500" i="2"/>
  <c r="S7501" i="2"/>
  <c r="S7502" i="2"/>
  <c r="S7503" i="2"/>
  <c r="S7504" i="2"/>
  <c r="S7505" i="2"/>
  <c r="S7506" i="2"/>
  <c r="S7507" i="2"/>
  <c r="S7508" i="2"/>
  <c r="S7509" i="2"/>
  <c r="S7510" i="2"/>
  <c r="S7511" i="2"/>
  <c r="S7512" i="2"/>
  <c r="S7513" i="2"/>
  <c r="S7514" i="2"/>
  <c r="S7515" i="2"/>
  <c r="S7516" i="2"/>
  <c r="S7517" i="2"/>
  <c r="S7518" i="2"/>
  <c r="S7519" i="2"/>
  <c r="S7520" i="2"/>
  <c r="S7521" i="2"/>
  <c r="S7522" i="2"/>
  <c r="S7523" i="2"/>
  <c r="S7524" i="2"/>
  <c r="S7525" i="2"/>
  <c r="S7526" i="2"/>
  <c r="S7527" i="2"/>
  <c r="S7528" i="2"/>
  <c r="S7529" i="2"/>
  <c r="S7530" i="2"/>
  <c r="S7531" i="2"/>
  <c r="S7532" i="2"/>
  <c r="S7533" i="2"/>
  <c r="S7534" i="2"/>
  <c r="S7535" i="2"/>
  <c r="S7536" i="2"/>
  <c r="S7537" i="2"/>
  <c r="S7538" i="2"/>
  <c r="S7539" i="2"/>
  <c r="S7540" i="2"/>
  <c r="S7541" i="2"/>
  <c r="S7542" i="2"/>
  <c r="S7543" i="2"/>
  <c r="S7544" i="2"/>
  <c r="S7545" i="2"/>
  <c r="S7546" i="2"/>
  <c r="S7547" i="2"/>
  <c r="S7548" i="2"/>
  <c r="S7549" i="2"/>
  <c r="S7550" i="2"/>
  <c r="S7551" i="2"/>
  <c r="S7552" i="2"/>
  <c r="S7553" i="2"/>
  <c r="S7554" i="2"/>
  <c r="S7555" i="2"/>
  <c r="S7556" i="2"/>
  <c r="S7557" i="2"/>
  <c r="S7558" i="2"/>
  <c r="S7559" i="2"/>
  <c r="S7560" i="2"/>
  <c r="S7561" i="2"/>
  <c r="S7562" i="2"/>
  <c r="S7563" i="2"/>
  <c r="S7564" i="2"/>
  <c r="S7565" i="2"/>
  <c r="S7566" i="2"/>
  <c r="S7567" i="2"/>
  <c r="S7568" i="2"/>
  <c r="S7569" i="2"/>
  <c r="S7570" i="2"/>
  <c r="S7571" i="2"/>
  <c r="S7572" i="2"/>
  <c r="S7573" i="2"/>
  <c r="S7574" i="2"/>
  <c r="S7575" i="2"/>
  <c r="S7576" i="2"/>
  <c r="S7577" i="2"/>
  <c r="S7578" i="2"/>
  <c r="S7579" i="2"/>
  <c r="S7580" i="2"/>
  <c r="S7581" i="2"/>
  <c r="S7582" i="2"/>
  <c r="S7583" i="2"/>
  <c r="S7584" i="2"/>
  <c r="S7585" i="2"/>
  <c r="S7586" i="2"/>
  <c r="S7587" i="2"/>
  <c r="S7588" i="2"/>
  <c r="S7589" i="2"/>
  <c r="S7590" i="2"/>
  <c r="S7591" i="2"/>
  <c r="S7592" i="2"/>
  <c r="S7593" i="2"/>
  <c r="S7594" i="2"/>
  <c r="S7595" i="2"/>
  <c r="S7596" i="2"/>
  <c r="S7597" i="2"/>
  <c r="S7598" i="2"/>
  <c r="S7599" i="2"/>
  <c r="S7600" i="2"/>
  <c r="S7601" i="2"/>
  <c r="S7602" i="2"/>
  <c r="S7603" i="2"/>
  <c r="S7604" i="2"/>
  <c r="S7605" i="2"/>
  <c r="S7606" i="2"/>
  <c r="S7607" i="2"/>
  <c r="S7608" i="2"/>
  <c r="S7609" i="2"/>
  <c r="S7610" i="2"/>
  <c r="S7611" i="2"/>
  <c r="S7612" i="2"/>
  <c r="S7613" i="2"/>
  <c r="S7614" i="2"/>
  <c r="S7615" i="2"/>
  <c r="S7616" i="2"/>
  <c r="S7617" i="2"/>
  <c r="S7618" i="2"/>
  <c r="S7619" i="2"/>
  <c r="S7620" i="2"/>
  <c r="S7621" i="2"/>
  <c r="S7622" i="2"/>
  <c r="S7623" i="2"/>
  <c r="S7624" i="2"/>
  <c r="S7625" i="2"/>
  <c r="S7626" i="2"/>
  <c r="S7627" i="2"/>
  <c r="S7628" i="2"/>
  <c r="S7629" i="2"/>
  <c r="S7630" i="2"/>
  <c r="S7631" i="2"/>
  <c r="S7632" i="2"/>
  <c r="S7633" i="2"/>
  <c r="S7634" i="2"/>
  <c r="S7635" i="2"/>
  <c r="S7636" i="2"/>
  <c r="S7637" i="2"/>
  <c r="S7638" i="2"/>
  <c r="S7639" i="2"/>
  <c r="S7640" i="2"/>
  <c r="S7641" i="2"/>
  <c r="S7642" i="2"/>
  <c r="S7643" i="2"/>
  <c r="S7644" i="2"/>
  <c r="S7645" i="2"/>
  <c r="S7646" i="2"/>
  <c r="S7647" i="2"/>
  <c r="S7648" i="2"/>
  <c r="S7649" i="2"/>
  <c r="S7650" i="2"/>
  <c r="S7651" i="2"/>
  <c r="S7652" i="2"/>
  <c r="S7653" i="2"/>
  <c r="S7654" i="2"/>
  <c r="S7655" i="2"/>
  <c r="S7656" i="2"/>
  <c r="S7657" i="2"/>
  <c r="S7658" i="2"/>
  <c r="S7659" i="2"/>
  <c r="S7660" i="2"/>
  <c r="S7661" i="2"/>
  <c r="S7662" i="2"/>
  <c r="S7663" i="2"/>
  <c r="S7664" i="2"/>
  <c r="S7665" i="2"/>
  <c r="S7666" i="2"/>
  <c r="S7667" i="2"/>
  <c r="S7668" i="2"/>
  <c r="S7669" i="2"/>
  <c r="S7670" i="2"/>
  <c r="S7671" i="2"/>
  <c r="S7672" i="2"/>
  <c r="S7673" i="2"/>
  <c r="S7674" i="2"/>
  <c r="S7675" i="2"/>
  <c r="S7676" i="2"/>
  <c r="S7677" i="2"/>
  <c r="S7678" i="2"/>
  <c r="S7679" i="2"/>
  <c r="S7680" i="2"/>
  <c r="S7681" i="2"/>
  <c r="S7682" i="2"/>
  <c r="S7683" i="2"/>
  <c r="S7684" i="2"/>
  <c r="S7685" i="2"/>
  <c r="S7686" i="2"/>
  <c r="S7687" i="2"/>
  <c r="S7688" i="2"/>
  <c r="S7689" i="2"/>
  <c r="S7690" i="2"/>
  <c r="S7691" i="2"/>
  <c r="S7692" i="2"/>
  <c r="S7693" i="2"/>
  <c r="S7694" i="2"/>
  <c r="S7695" i="2"/>
  <c r="S7696" i="2"/>
  <c r="S7697" i="2"/>
  <c r="S7698" i="2"/>
  <c r="S7699" i="2"/>
  <c r="S7700" i="2"/>
  <c r="S7701" i="2"/>
  <c r="S7702" i="2"/>
  <c r="S7703" i="2"/>
  <c r="S7704" i="2"/>
  <c r="S7705" i="2"/>
  <c r="S7706" i="2"/>
  <c r="S7707" i="2"/>
  <c r="S7708" i="2"/>
  <c r="S7709" i="2"/>
  <c r="S7710" i="2"/>
  <c r="S7711" i="2"/>
  <c r="S7712" i="2"/>
  <c r="S7713" i="2"/>
  <c r="S7714" i="2"/>
  <c r="S7715" i="2"/>
  <c r="S7716" i="2"/>
  <c r="S7717" i="2"/>
  <c r="S7718" i="2"/>
  <c r="S7719" i="2"/>
  <c r="S7720" i="2"/>
  <c r="S7721" i="2"/>
  <c r="S7722" i="2"/>
  <c r="S7723" i="2"/>
  <c r="S7724" i="2"/>
  <c r="S7725" i="2"/>
  <c r="S7726" i="2"/>
  <c r="S7727" i="2"/>
  <c r="S7728" i="2"/>
  <c r="S7729" i="2"/>
  <c r="S7730" i="2"/>
  <c r="S7731" i="2"/>
  <c r="S7732" i="2"/>
  <c r="S7733" i="2"/>
  <c r="S7734" i="2"/>
  <c r="S7735" i="2"/>
  <c r="S7736" i="2"/>
  <c r="S7737" i="2"/>
  <c r="S7738" i="2"/>
  <c r="S7739" i="2"/>
  <c r="S7740" i="2"/>
  <c r="S7741" i="2"/>
  <c r="S7742" i="2"/>
  <c r="S7743" i="2"/>
  <c r="S7744" i="2"/>
  <c r="S7745" i="2"/>
  <c r="S7746" i="2"/>
  <c r="S7747" i="2"/>
  <c r="S7748" i="2"/>
  <c r="S7749" i="2"/>
  <c r="S7750" i="2"/>
  <c r="S7751" i="2"/>
  <c r="S7752" i="2"/>
  <c r="S7753" i="2"/>
  <c r="S7754" i="2"/>
  <c r="S7755" i="2"/>
  <c r="S7756" i="2"/>
  <c r="S7757" i="2"/>
  <c r="S7758" i="2"/>
  <c r="S7759" i="2"/>
  <c r="S7760" i="2"/>
  <c r="S7761" i="2"/>
  <c r="S7762" i="2"/>
  <c r="S7763" i="2"/>
  <c r="S7764" i="2"/>
  <c r="S7765" i="2"/>
  <c r="S7766" i="2"/>
  <c r="S7767" i="2"/>
  <c r="S7768" i="2"/>
  <c r="S7769" i="2"/>
  <c r="S7770" i="2"/>
  <c r="S7771" i="2"/>
  <c r="S7772" i="2"/>
  <c r="S7773" i="2"/>
  <c r="S7774" i="2"/>
  <c r="S7775" i="2"/>
  <c r="S7776" i="2"/>
  <c r="S7777" i="2"/>
  <c r="S7778" i="2"/>
  <c r="S7779" i="2"/>
  <c r="S7780" i="2"/>
  <c r="S7781" i="2"/>
  <c r="S7782" i="2"/>
  <c r="S7783" i="2"/>
  <c r="S7784" i="2"/>
  <c r="S7785" i="2"/>
  <c r="S7786" i="2"/>
  <c r="S7787" i="2"/>
  <c r="S7788" i="2"/>
  <c r="S7789" i="2"/>
  <c r="S7790" i="2"/>
  <c r="S7791" i="2"/>
  <c r="S7792" i="2"/>
  <c r="S7793" i="2"/>
  <c r="S7794" i="2"/>
  <c r="S7795" i="2"/>
  <c r="S7796" i="2"/>
  <c r="S7797" i="2"/>
  <c r="S7798" i="2"/>
  <c r="S7799" i="2"/>
  <c r="S7800" i="2"/>
  <c r="S7801" i="2"/>
  <c r="S7802" i="2"/>
  <c r="S7803" i="2"/>
  <c r="S7804" i="2"/>
  <c r="S7805" i="2"/>
  <c r="S7806" i="2"/>
  <c r="S7807" i="2"/>
  <c r="S7808" i="2"/>
  <c r="S7809" i="2"/>
  <c r="S7810" i="2"/>
  <c r="S7811" i="2"/>
  <c r="S7812" i="2"/>
  <c r="S7813" i="2"/>
  <c r="S7814" i="2"/>
  <c r="S7815" i="2"/>
  <c r="S7816" i="2"/>
  <c r="S7817" i="2"/>
  <c r="S7818" i="2"/>
  <c r="S7819" i="2"/>
  <c r="S7820" i="2"/>
  <c r="S7821" i="2"/>
  <c r="S7822" i="2"/>
  <c r="S7823" i="2"/>
  <c r="S7824" i="2"/>
  <c r="S7825" i="2"/>
  <c r="S7826" i="2"/>
  <c r="S7827" i="2"/>
  <c r="S7828" i="2"/>
  <c r="S7829" i="2"/>
  <c r="S7830" i="2"/>
  <c r="S7831" i="2"/>
  <c r="S7832" i="2"/>
  <c r="S7833" i="2"/>
  <c r="S7834" i="2"/>
  <c r="S7835" i="2"/>
  <c r="S7836" i="2"/>
  <c r="S7837" i="2"/>
  <c r="S7838" i="2"/>
  <c r="S7839" i="2"/>
  <c r="S7840" i="2"/>
  <c r="S7841" i="2"/>
  <c r="S7842" i="2"/>
  <c r="S7843" i="2"/>
  <c r="S7844" i="2"/>
  <c r="S7845" i="2"/>
  <c r="S7846" i="2"/>
  <c r="S7847" i="2"/>
  <c r="S7848" i="2"/>
  <c r="S7849" i="2"/>
  <c r="S7850" i="2"/>
  <c r="S7851" i="2"/>
  <c r="S7852" i="2"/>
  <c r="S7853" i="2"/>
  <c r="S7854" i="2"/>
  <c r="S7855" i="2"/>
  <c r="S7856" i="2"/>
  <c r="S7857" i="2"/>
  <c r="S7858" i="2"/>
  <c r="S7859" i="2"/>
  <c r="S7860" i="2"/>
  <c r="S7861" i="2"/>
  <c r="S7862" i="2"/>
  <c r="S7863" i="2"/>
  <c r="S7864" i="2"/>
  <c r="S7865" i="2"/>
  <c r="S7866" i="2"/>
  <c r="S7867" i="2"/>
  <c r="S7868" i="2"/>
  <c r="S7869" i="2"/>
  <c r="S7870" i="2"/>
  <c r="S7871" i="2"/>
  <c r="S7872" i="2"/>
  <c r="S7873" i="2"/>
  <c r="S7874" i="2"/>
  <c r="S7875" i="2"/>
  <c r="S7876" i="2"/>
  <c r="S7877" i="2"/>
  <c r="S7878" i="2"/>
  <c r="S7879" i="2"/>
  <c r="S7880" i="2"/>
  <c r="S7881" i="2"/>
  <c r="S7882" i="2"/>
  <c r="S7883" i="2"/>
  <c r="S7884" i="2"/>
  <c r="S7885" i="2"/>
  <c r="S7886" i="2"/>
  <c r="S7887" i="2"/>
  <c r="S7888" i="2"/>
  <c r="S7889" i="2"/>
  <c r="S7890" i="2"/>
  <c r="S7891" i="2"/>
  <c r="S7892" i="2"/>
  <c r="S7893" i="2"/>
  <c r="S7894" i="2"/>
  <c r="S7895" i="2"/>
  <c r="S7896" i="2"/>
  <c r="S7897" i="2"/>
  <c r="S7898" i="2"/>
  <c r="S7899" i="2"/>
  <c r="S7900" i="2"/>
  <c r="S7901" i="2"/>
  <c r="S7902" i="2"/>
  <c r="S7903" i="2"/>
  <c r="S7904" i="2"/>
  <c r="S7905" i="2"/>
  <c r="S7906" i="2"/>
  <c r="S7907" i="2"/>
  <c r="S7908" i="2"/>
  <c r="S7909" i="2"/>
  <c r="S7910" i="2"/>
  <c r="S7911" i="2"/>
  <c r="S7912" i="2"/>
  <c r="S7913" i="2"/>
  <c r="S7914" i="2"/>
  <c r="S7915" i="2"/>
  <c r="S7916" i="2"/>
  <c r="S7917" i="2"/>
  <c r="S7918" i="2"/>
  <c r="S7919" i="2"/>
  <c r="S7920" i="2"/>
  <c r="S7921" i="2"/>
  <c r="S7922" i="2"/>
  <c r="S7923" i="2"/>
  <c r="S7924" i="2"/>
  <c r="S7925" i="2"/>
  <c r="S7926" i="2"/>
  <c r="S7927" i="2"/>
  <c r="S7928" i="2"/>
  <c r="S7929" i="2"/>
  <c r="S7930" i="2"/>
  <c r="S7931" i="2"/>
  <c r="S7932" i="2"/>
  <c r="S7933" i="2"/>
  <c r="S7934" i="2"/>
  <c r="S7935" i="2"/>
  <c r="S7936" i="2"/>
  <c r="S7937" i="2"/>
  <c r="S7938" i="2"/>
  <c r="S7939" i="2"/>
  <c r="S7940" i="2"/>
  <c r="S7941" i="2"/>
  <c r="S7942" i="2"/>
  <c r="S7943" i="2"/>
  <c r="S7944" i="2"/>
  <c r="S7945" i="2"/>
  <c r="S7946" i="2"/>
  <c r="S7947" i="2"/>
  <c r="S7948" i="2"/>
  <c r="S7949" i="2"/>
  <c r="S7950" i="2"/>
  <c r="S7951" i="2"/>
  <c r="S7952" i="2"/>
  <c r="S7953" i="2"/>
  <c r="S7954" i="2"/>
  <c r="S7955" i="2"/>
  <c r="S7956" i="2"/>
  <c r="S7957" i="2"/>
  <c r="S7958" i="2"/>
  <c r="S7959" i="2"/>
  <c r="S7960" i="2"/>
  <c r="S7961" i="2"/>
  <c r="S7962" i="2"/>
  <c r="S7963" i="2"/>
  <c r="S7964" i="2"/>
  <c r="S7965" i="2"/>
  <c r="S7966" i="2"/>
  <c r="S7967" i="2"/>
  <c r="S7968" i="2"/>
  <c r="S7969" i="2"/>
  <c r="S7970" i="2"/>
  <c r="S7971" i="2"/>
  <c r="S7972" i="2"/>
  <c r="S7973" i="2"/>
  <c r="S7974" i="2"/>
  <c r="S7975" i="2"/>
  <c r="S7976" i="2"/>
  <c r="S7977" i="2"/>
  <c r="S7978" i="2"/>
  <c r="S7979" i="2"/>
  <c r="S7980" i="2"/>
  <c r="S7981" i="2"/>
  <c r="S7982" i="2"/>
  <c r="S7983" i="2"/>
  <c r="S7984" i="2"/>
  <c r="S7985" i="2"/>
  <c r="S7986" i="2"/>
  <c r="S7987" i="2"/>
  <c r="S7988" i="2"/>
  <c r="S7989" i="2"/>
  <c r="S7990" i="2"/>
  <c r="S7991" i="2"/>
  <c r="S7992" i="2"/>
  <c r="S7993" i="2"/>
  <c r="S7994" i="2"/>
  <c r="S7995" i="2"/>
  <c r="S7996" i="2"/>
  <c r="S7997" i="2"/>
  <c r="S7998" i="2"/>
  <c r="S7999" i="2"/>
  <c r="S8000" i="2"/>
  <c r="S8001" i="2"/>
  <c r="S8002" i="2"/>
  <c r="S8003" i="2"/>
  <c r="S8004" i="2"/>
  <c r="S8005" i="2"/>
  <c r="S8006" i="2"/>
  <c r="S8007" i="2"/>
  <c r="S8008" i="2"/>
  <c r="S8009" i="2"/>
  <c r="S8010" i="2"/>
  <c r="S8011" i="2"/>
  <c r="S8012" i="2"/>
  <c r="S8013" i="2"/>
  <c r="S8014" i="2"/>
  <c r="S8015" i="2"/>
  <c r="S8016" i="2"/>
  <c r="S8017" i="2"/>
  <c r="S8018" i="2"/>
  <c r="S8019" i="2"/>
  <c r="S8020" i="2"/>
  <c r="S8021" i="2"/>
  <c r="S8022" i="2"/>
  <c r="S8023" i="2"/>
  <c r="S8024" i="2"/>
  <c r="S8025" i="2"/>
  <c r="S8026" i="2"/>
  <c r="S8027" i="2"/>
  <c r="S8028" i="2"/>
  <c r="S8029" i="2"/>
  <c r="S8030" i="2"/>
  <c r="S8031" i="2"/>
  <c r="S8032" i="2"/>
  <c r="S8033" i="2"/>
  <c r="S8034" i="2"/>
  <c r="S8035" i="2"/>
  <c r="S8036" i="2"/>
  <c r="S8037" i="2"/>
  <c r="S8038" i="2"/>
  <c r="S8039" i="2"/>
  <c r="S8040" i="2"/>
  <c r="S8041" i="2"/>
  <c r="S8042" i="2"/>
  <c r="S8043" i="2"/>
  <c r="S8044" i="2"/>
  <c r="S8045" i="2"/>
  <c r="S8046" i="2"/>
  <c r="S8047" i="2"/>
  <c r="S8048" i="2"/>
  <c r="S8049" i="2"/>
  <c r="S8050" i="2"/>
  <c r="S8051" i="2"/>
  <c r="S8052" i="2"/>
  <c r="S8053" i="2"/>
  <c r="S8054" i="2"/>
  <c r="S8055" i="2"/>
  <c r="S8056" i="2"/>
  <c r="S8057" i="2"/>
  <c r="S8058" i="2"/>
  <c r="S8059" i="2"/>
  <c r="S8060" i="2"/>
  <c r="S8061" i="2"/>
  <c r="S8062" i="2"/>
  <c r="S8063" i="2"/>
  <c r="S8064" i="2"/>
  <c r="S8065" i="2"/>
  <c r="S8066" i="2"/>
  <c r="S8067" i="2"/>
  <c r="S8068" i="2"/>
  <c r="S8069" i="2"/>
  <c r="S8070" i="2"/>
  <c r="S8071" i="2"/>
  <c r="S8072" i="2"/>
  <c r="S8073" i="2"/>
  <c r="S8074" i="2"/>
  <c r="S8075" i="2"/>
  <c r="S8076" i="2"/>
  <c r="S8077" i="2"/>
  <c r="S8078" i="2"/>
  <c r="S8079" i="2"/>
  <c r="S8080" i="2"/>
  <c r="S8081" i="2"/>
  <c r="S8082" i="2"/>
  <c r="S8083" i="2"/>
  <c r="S8084" i="2"/>
  <c r="S8085" i="2"/>
  <c r="S8086" i="2"/>
  <c r="S8087" i="2"/>
  <c r="S8088" i="2"/>
  <c r="S8089" i="2"/>
  <c r="S8090" i="2"/>
  <c r="S8091" i="2"/>
  <c r="S8092" i="2"/>
  <c r="S8093" i="2"/>
  <c r="S8094" i="2"/>
  <c r="S8095" i="2"/>
  <c r="S8096" i="2"/>
  <c r="S8097" i="2"/>
  <c r="S8098" i="2"/>
  <c r="S8099" i="2"/>
  <c r="S8100" i="2"/>
  <c r="S8101" i="2"/>
  <c r="S8102" i="2"/>
  <c r="S8103" i="2"/>
  <c r="S8104" i="2"/>
  <c r="S8105" i="2"/>
  <c r="S8106" i="2"/>
  <c r="S8107" i="2"/>
  <c r="S8108" i="2"/>
  <c r="S8109" i="2"/>
  <c r="S8110" i="2"/>
  <c r="S8111" i="2"/>
  <c r="S8112" i="2"/>
  <c r="S8113" i="2"/>
  <c r="S8114" i="2"/>
  <c r="S8115" i="2"/>
  <c r="S8116" i="2"/>
  <c r="S8117" i="2"/>
  <c r="S8118" i="2"/>
  <c r="S8119" i="2"/>
  <c r="S8120" i="2"/>
  <c r="S8121" i="2"/>
  <c r="S8122" i="2"/>
  <c r="S8123" i="2"/>
  <c r="S8124" i="2"/>
  <c r="S8125" i="2"/>
  <c r="S8126" i="2"/>
  <c r="S8127" i="2"/>
  <c r="S8128" i="2"/>
  <c r="S8129" i="2"/>
  <c r="S8130" i="2"/>
  <c r="S8131" i="2"/>
  <c r="S8132" i="2"/>
  <c r="S8133" i="2"/>
  <c r="S8134" i="2"/>
  <c r="S8135" i="2"/>
  <c r="S8136" i="2"/>
  <c r="S8137" i="2"/>
  <c r="S8138" i="2"/>
  <c r="S8139" i="2"/>
  <c r="S8140" i="2"/>
  <c r="S8141" i="2"/>
  <c r="S8142" i="2"/>
  <c r="S8143" i="2"/>
  <c r="S8144" i="2"/>
  <c r="S8145" i="2"/>
  <c r="S8146" i="2"/>
  <c r="S8147" i="2"/>
  <c r="S8148" i="2"/>
  <c r="S8149" i="2"/>
  <c r="S8150" i="2"/>
  <c r="S8151" i="2"/>
  <c r="S8152" i="2"/>
  <c r="S8153" i="2"/>
  <c r="S8154" i="2"/>
  <c r="S8155" i="2"/>
  <c r="S8156" i="2"/>
  <c r="S8157" i="2"/>
  <c r="S8158" i="2"/>
  <c r="S8159" i="2"/>
  <c r="S8160" i="2"/>
  <c r="S8161" i="2"/>
  <c r="S8162" i="2"/>
  <c r="S8163" i="2"/>
  <c r="S8164" i="2"/>
  <c r="S8165" i="2"/>
  <c r="S8166" i="2"/>
  <c r="S8167" i="2"/>
  <c r="S8168" i="2"/>
  <c r="S8169" i="2"/>
  <c r="S8170" i="2"/>
  <c r="S8171" i="2"/>
  <c r="S8172" i="2"/>
  <c r="S8173" i="2"/>
  <c r="S8174" i="2"/>
  <c r="S8175" i="2"/>
  <c r="S8176" i="2"/>
  <c r="S8177" i="2"/>
  <c r="S8178" i="2"/>
  <c r="S8179" i="2"/>
  <c r="S8180" i="2"/>
  <c r="S8181" i="2"/>
  <c r="S8182" i="2"/>
  <c r="S8183" i="2"/>
  <c r="S8184" i="2"/>
  <c r="S8185" i="2"/>
  <c r="S8186" i="2"/>
  <c r="S8187" i="2"/>
  <c r="S8188" i="2"/>
  <c r="S8189" i="2"/>
  <c r="S8190" i="2"/>
  <c r="S8191" i="2"/>
  <c r="S8192" i="2"/>
  <c r="S8193" i="2"/>
  <c r="S8194" i="2"/>
  <c r="S8195" i="2"/>
  <c r="S8196" i="2"/>
  <c r="S8197" i="2"/>
  <c r="S8198" i="2"/>
  <c r="S8199" i="2"/>
  <c r="S8200" i="2"/>
  <c r="S8201" i="2"/>
  <c r="S8202" i="2"/>
  <c r="S8203" i="2"/>
  <c r="S8204" i="2"/>
  <c r="S8205" i="2"/>
  <c r="S8206" i="2"/>
  <c r="S8207" i="2"/>
  <c r="S8208" i="2"/>
  <c r="S8209" i="2"/>
  <c r="S8210" i="2"/>
  <c r="S8211" i="2"/>
  <c r="S8212" i="2"/>
  <c r="S8213" i="2"/>
  <c r="S8214" i="2"/>
  <c r="S8215" i="2"/>
  <c r="S8216" i="2"/>
  <c r="S8217" i="2"/>
  <c r="S8218" i="2"/>
  <c r="S8219" i="2"/>
  <c r="S8220" i="2"/>
  <c r="S8221" i="2"/>
  <c r="S8222" i="2"/>
  <c r="S8223" i="2"/>
  <c r="S8224" i="2"/>
  <c r="S8225" i="2"/>
  <c r="S8226" i="2"/>
  <c r="S8227" i="2"/>
  <c r="S8228" i="2"/>
  <c r="S8229" i="2"/>
  <c r="S8230" i="2"/>
  <c r="S8231" i="2"/>
  <c r="S8232" i="2"/>
  <c r="S8233" i="2"/>
  <c r="S8234" i="2"/>
  <c r="S8235" i="2"/>
  <c r="S8236" i="2"/>
  <c r="S8237" i="2"/>
  <c r="S8238" i="2"/>
  <c r="S8239" i="2"/>
  <c r="S8240" i="2"/>
  <c r="S8241" i="2"/>
  <c r="S8242" i="2"/>
  <c r="S8243" i="2"/>
  <c r="S8244" i="2"/>
  <c r="S8245" i="2"/>
  <c r="S8246" i="2"/>
  <c r="S8247" i="2"/>
  <c r="S8248" i="2"/>
  <c r="S8249" i="2"/>
  <c r="S8250" i="2"/>
  <c r="S8251" i="2"/>
  <c r="S8252" i="2"/>
  <c r="S8253" i="2"/>
  <c r="S8254" i="2"/>
  <c r="S8255" i="2"/>
  <c r="S8256" i="2"/>
  <c r="S8257" i="2"/>
  <c r="S8258" i="2"/>
  <c r="S8259" i="2"/>
  <c r="S8260" i="2"/>
  <c r="S8261" i="2"/>
  <c r="S8262" i="2"/>
  <c r="S8263" i="2"/>
  <c r="S8264" i="2"/>
  <c r="S8265" i="2"/>
  <c r="S8266" i="2"/>
  <c r="S8267" i="2"/>
  <c r="S8268" i="2"/>
  <c r="S8269" i="2"/>
  <c r="S8270" i="2"/>
  <c r="S8271" i="2"/>
  <c r="S8272" i="2"/>
  <c r="S8273" i="2"/>
  <c r="S8274" i="2"/>
  <c r="S8275" i="2"/>
  <c r="S8276" i="2"/>
  <c r="S8277" i="2"/>
  <c r="S8278" i="2"/>
  <c r="S8279" i="2"/>
  <c r="S8280" i="2"/>
  <c r="S8281" i="2"/>
  <c r="S2" i="2"/>
  <c r="S52" i="1"/>
  <c r="S53" i="1"/>
  <c r="S54" i="1"/>
  <c r="S55" i="1"/>
  <c r="S56" i="1"/>
  <c r="S57" i="1"/>
  <c r="S58" i="1"/>
  <c r="S59" i="1"/>
  <c r="S60" i="1"/>
  <c r="S61" i="1"/>
  <c r="S112" i="1"/>
  <c r="S113" i="1"/>
  <c r="S114" i="1"/>
  <c r="S115" i="1"/>
  <c r="S116" i="1"/>
  <c r="S117" i="1"/>
  <c r="S118" i="1"/>
  <c r="S119" i="1"/>
  <c r="S120" i="1"/>
  <c r="S121" i="1"/>
  <c r="S129" i="1"/>
  <c r="S138" i="1"/>
  <c r="S172" i="1"/>
  <c r="S173" i="1"/>
  <c r="S174" i="1"/>
  <c r="S175" i="1"/>
  <c r="S176" i="1"/>
  <c r="S177" i="1"/>
  <c r="S178" i="1"/>
  <c r="S179" i="1"/>
  <c r="S180" i="1"/>
  <c r="S181" i="1"/>
  <c r="S223" i="1"/>
  <c r="S232" i="1"/>
  <c r="S233" i="1"/>
  <c r="S234" i="1"/>
  <c r="S235" i="1"/>
  <c r="S236" i="1"/>
  <c r="S237" i="1"/>
  <c r="S238" i="1"/>
  <c r="S239" i="1"/>
  <c r="S240" i="1"/>
  <c r="S241" i="1"/>
  <c r="S292" i="1"/>
  <c r="S293" i="1"/>
  <c r="S294" i="1"/>
  <c r="S295" i="1"/>
  <c r="S296" i="1"/>
  <c r="S297" i="1"/>
  <c r="S298" i="1"/>
  <c r="S299" i="1"/>
  <c r="S300" i="1"/>
  <c r="S301" i="1"/>
  <c r="S352" i="1"/>
  <c r="S353" i="1"/>
  <c r="S354" i="1"/>
  <c r="S355" i="1"/>
  <c r="S356" i="1"/>
  <c r="S357" i="1"/>
  <c r="S358" i="1"/>
  <c r="S359" i="1"/>
  <c r="S360" i="1"/>
  <c r="S361" i="1"/>
  <c r="S412" i="1"/>
  <c r="S413" i="1"/>
  <c r="S414" i="1"/>
  <c r="S415" i="1"/>
  <c r="S416" i="1"/>
  <c r="S417" i="1"/>
  <c r="S418" i="1"/>
  <c r="S419" i="1"/>
  <c r="S420" i="1"/>
  <c r="S421" i="1"/>
  <c r="S424" i="1"/>
  <c r="S449" i="1"/>
  <c r="S472" i="1"/>
  <c r="S473" i="1"/>
  <c r="S474" i="1"/>
  <c r="R474" i="1" s="1"/>
  <c r="S475" i="1"/>
  <c r="S476" i="1"/>
  <c r="S477" i="1"/>
  <c r="S478" i="1"/>
  <c r="S479" i="1"/>
  <c r="S480" i="1"/>
  <c r="S481" i="1"/>
  <c r="S511" i="1"/>
  <c r="S532" i="1"/>
  <c r="S533" i="1"/>
  <c r="S534" i="1"/>
  <c r="S535" i="1"/>
  <c r="S536" i="1"/>
  <c r="S537" i="1"/>
  <c r="S538" i="1"/>
  <c r="S539" i="1"/>
  <c r="S540" i="1"/>
  <c r="S541" i="1"/>
  <c r="S569" i="1"/>
  <c r="S592" i="1"/>
  <c r="S593" i="1"/>
  <c r="S594" i="1"/>
  <c r="S595" i="1"/>
  <c r="S596" i="1"/>
  <c r="S597" i="1"/>
  <c r="S598" i="1"/>
  <c r="S599" i="1"/>
  <c r="S600" i="1"/>
  <c r="S601" i="1"/>
  <c r="S652" i="1"/>
  <c r="S653" i="1"/>
  <c r="S654" i="1"/>
  <c r="S655" i="1"/>
  <c r="S656" i="1"/>
  <c r="S657" i="1"/>
  <c r="S658" i="1"/>
  <c r="S659" i="1"/>
  <c r="S660" i="1"/>
  <c r="S661" i="1"/>
  <c r="S665" i="1"/>
  <c r="S672" i="1"/>
  <c r="S712" i="1"/>
  <c r="R712" i="1" s="1"/>
  <c r="S713" i="1"/>
  <c r="S714" i="1"/>
  <c r="S715" i="1"/>
  <c r="S716" i="1"/>
  <c r="S717" i="1"/>
  <c r="S718" i="1"/>
  <c r="S719" i="1"/>
  <c r="S720" i="1"/>
  <c r="S721" i="1"/>
  <c r="S743" i="1"/>
  <c r="S772" i="1"/>
  <c r="S773" i="1"/>
  <c r="S774" i="1"/>
  <c r="S775" i="1"/>
  <c r="S776" i="1"/>
  <c r="S777" i="1"/>
  <c r="S778" i="1"/>
  <c r="S779" i="1"/>
  <c r="S780" i="1"/>
  <c r="S781" i="1"/>
  <c r="S832" i="1"/>
  <c r="S833" i="1"/>
  <c r="S834" i="1"/>
  <c r="R834" i="1" s="1"/>
  <c r="S835" i="1"/>
  <c r="S836" i="1"/>
  <c r="S837" i="1"/>
  <c r="S838" i="1"/>
  <c r="S839" i="1"/>
  <c r="S840" i="1"/>
  <c r="S841" i="1"/>
  <c r="S892" i="1"/>
  <c r="S893" i="1"/>
  <c r="S894" i="1"/>
  <c r="S895" i="1"/>
  <c r="S896" i="1"/>
  <c r="S897" i="1"/>
  <c r="S898" i="1"/>
  <c r="S899" i="1"/>
  <c r="S900" i="1"/>
  <c r="S901" i="1"/>
  <c r="S952" i="1"/>
  <c r="S953" i="1"/>
  <c r="S954" i="1"/>
  <c r="S955" i="1"/>
  <c r="S956" i="1"/>
  <c r="S957" i="1"/>
  <c r="S958" i="1"/>
  <c r="S959" i="1"/>
  <c r="S960" i="1"/>
  <c r="S961" i="1"/>
  <c r="S1012" i="1"/>
  <c r="R1012" i="1" s="1"/>
  <c r="S1013" i="1"/>
  <c r="R1013" i="1" s="1"/>
  <c r="S1014" i="1"/>
  <c r="R1014" i="1" s="1"/>
  <c r="S1015" i="1"/>
  <c r="R1015" i="1" s="1"/>
  <c r="S1016" i="1"/>
  <c r="R1016" i="1" s="1"/>
  <c r="S1017" i="1"/>
  <c r="R1017" i="1" s="1"/>
  <c r="S1018" i="1"/>
  <c r="R1018" i="1" s="1"/>
  <c r="S1019" i="1"/>
  <c r="R1019" i="1" s="1"/>
  <c r="S1020" i="1"/>
  <c r="R1020" i="1" s="1"/>
  <c r="S1021" i="1"/>
  <c r="R1021" i="1" s="1"/>
  <c r="S1072" i="1"/>
  <c r="S1073" i="1"/>
  <c r="S1074" i="1"/>
  <c r="S1075" i="1"/>
  <c r="S1076" i="1"/>
  <c r="S1077" i="1"/>
  <c r="S1078" i="1"/>
  <c r="S1079" i="1"/>
  <c r="S1080" i="1"/>
  <c r="S1081" i="1"/>
  <c r="S1132" i="1"/>
  <c r="S1133" i="1"/>
  <c r="S1134" i="1"/>
  <c r="S1135" i="1"/>
  <c r="S1136" i="1"/>
  <c r="S1137" i="1"/>
  <c r="S1138" i="1"/>
  <c r="R1138" i="1" s="1"/>
  <c r="S1139" i="1"/>
  <c r="S1140" i="1"/>
  <c r="S1141" i="1"/>
  <c r="S1155" i="1"/>
  <c r="S1192" i="1"/>
  <c r="R1192" i="1" s="1"/>
  <c r="S1193" i="1"/>
  <c r="S1194" i="1"/>
  <c r="S1195" i="1"/>
  <c r="S1196" i="1"/>
  <c r="S1197" i="1"/>
  <c r="S1198" i="1"/>
  <c r="S1199" i="1"/>
  <c r="S1200" i="1"/>
  <c r="S1201" i="1"/>
  <c r="S1252" i="1"/>
  <c r="S1253" i="1"/>
  <c r="S1254" i="1"/>
  <c r="R1254" i="1" s="1"/>
  <c r="S1255" i="1"/>
  <c r="S1256" i="1"/>
  <c r="S1257" i="1"/>
  <c r="S1258" i="1"/>
  <c r="S1259" i="1"/>
  <c r="S1260" i="1"/>
  <c r="S1261" i="1"/>
  <c r="S1283" i="1"/>
  <c r="S1312" i="1"/>
  <c r="S1313" i="1"/>
  <c r="S1314" i="1"/>
  <c r="S1315" i="1"/>
  <c r="S1316" i="1"/>
  <c r="S1317" i="1"/>
  <c r="S1318" i="1"/>
  <c r="S1319" i="1"/>
  <c r="S1320" i="1"/>
  <c r="R1320" i="1" s="1"/>
  <c r="S1321" i="1"/>
  <c r="S1323" i="1"/>
  <c r="S1363" i="1"/>
  <c r="S1372" i="1"/>
  <c r="S1373" i="1"/>
  <c r="S1374" i="1"/>
  <c r="S1375" i="1"/>
  <c r="S1376" i="1"/>
  <c r="S1377" i="1"/>
  <c r="S1378" i="1"/>
  <c r="S1379" i="1"/>
  <c r="S1380" i="1"/>
  <c r="S1381" i="1"/>
  <c r="S1432" i="1"/>
  <c r="S1433" i="1"/>
  <c r="S1434" i="1"/>
  <c r="R1434" i="1" s="1"/>
  <c r="S1435" i="1"/>
  <c r="S1436" i="1"/>
  <c r="S1437" i="1"/>
  <c r="S1438" i="1"/>
  <c r="R1438" i="1" s="1"/>
  <c r="S1439" i="1"/>
  <c r="S1440" i="1"/>
  <c r="S1441" i="1"/>
  <c r="S1483" i="1"/>
  <c r="S1492" i="1"/>
  <c r="S1493" i="1"/>
  <c r="S1494" i="1"/>
  <c r="S1495" i="1"/>
  <c r="S1496" i="1"/>
  <c r="S1497" i="1"/>
  <c r="S1498" i="1"/>
  <c r="S1499" i="1"/>
  <c r="S1500" i="1"/>
  <c r="S1501" i="1"/>
  <c r="S1531" i="1"/>
  <c r="S1552" i="1"/>
  <c r="S1553" i="1"/>
  <c r="S1554" i="1"/>
  <c r="R1554" i="1" s="1"/>
  <c r="S1555" i="1"/>
  <c r="S1556" i="1"/>
  <c r="S1557" i="1"/>
  <c r="S1558" i="1"/>
  <c r="S1559" i="1"/>
  <c r="S1560" i="1"/>
  <c r="S1561" i="1"/>
  <c r="S1612" i="1"/>
  <c r="S1613" i="1"/>
  <c r="S1614" i="1"/>
  <c r="S1615" i="1"/>
  <c r="S1616" i="1"/>
  <c r="S1617" i="1"/>
  <c r="S1618" i="1"/>
  <c r="R1618" i="1" s="1"/>
  <c r="S1619" i="1"/>
  <c r="S1620" i="1"/>
  <c r="R1620" i="1" s="1"/>
  <c r="S1621" i="1"/>
  <c r="S1648" i="1"/>
  <c r="S1672" i="1"/>
  <c r="S1673" i="1"/>
  <c r="S1674" i="1"/>
  <c r="S1675" i="1"/>
  <c r="S1676" i="1"/>
  <c r="S1677" i="1"/>
  <c r="S1678" i="1"/>
  <c r="S1679" i="1"/>
  <c r="S1680" i="1"/>
  <c r="S1681" i="1"/>
  <c r="S1732" i="1"/>
  <c r="S1733" i="1"/>
  <c r="S1734" i="1"/>
  <c r="S1735" i="1"/>
  <c r="S1736" i="1"/>
  <c r="S1737" i="1"/>
  <c r="S1738" i="1"/>
  <c r="S1739" i="1"/>
  <c r="S1740" i="1"/>
  <c r="S1741" i="1"/>
  <c r="S1761" i="1"/>
  <c r="S1792" i="1"/>
  <c r="S1793" i="1"/>
  <c r="S1794" i="1"/>
  <c r="S1795" i="1"/>
  <c r="S1796" i="1"/>
  <c r="S1797" i="1"/>
  <c r="S1798" i="1"/>
  <c r="S1799" i="1"/>
  <c r="S1800" i="1"/>
  <c r="S1801" i="1"/>
  <c r="S1851" i="1"/>
  <c r="S1852" i="1"/>
  <c r="S1853" i="1"/>
  <c r="S1854" i="1"/>
  <c r="S1855" i="1"/>
  <c r="S1856" i="1"/>
  <c r="S1857" i="1"/>
  <c r="S1858" i="1"/>
  <c r="S1859" i="1"/>
  <c r="S1860" i="1"/>
  <c r="S1861" i="1"/>
  <c r="S1883" i="1"/>
  <c r="S1904" i="1"/>
  <c r="S1912" i="1"/>
  <c r="S1913" i="1"/>
  <c r="S1914" i="1"/>
  <c r="S1915" i="1"/>
  <c r="S1916" i="1"/>
  <c r="S1917" i="1"/>
  <c r="S1918" i="1"/>
  <c r="S1919" i="1"/>
  <c r="S1920" i="1"/>
  <c r="S1921" i="1"/>
  <c r="S1955" i="1"/>
  <c r="R1955" i="1" s="1"/>
  <c r="S1963" i="1"/>
  <c r="S1971" i="1"/>
  <c r="S1972" i="1"/>
  <c r="S1973" i="1"/>
  <c r="S1974" i="1"/>
  <c r="S1975" i="1"/>
  <c r="S1976" i="1"/>
  <c r="S1977" i="1"/>
  <c r="S1978" i="1"/>
  <c r="S1979" i="1"/>
  <c r="S1980" i="1"/>
  <c r="S1981" i="1"/>
  <c r="S2023" i="1"/>
  <c r="S2032" i="1"/>
  <c r="S2033" i="1"/>
  <c r="S2034" i="1"/>
  <c r="S2035" i="1"/>
  <c r="R2035" i="1" s="1"/>
  <c r="S2036" i="1"/>
  <c r="S2037" i="1"/>
  <c r="S2038" i="1"/>
  <c r="S2039" i="1"/>
  <c r="S2040" i="1"/>
  <c r="S2041" i="1"/>
  <c r="S2051" i="1"/>
  <c r="R2051" i="1" s="1"/>
  <c r="S2067" i="1"/>
  <c r="R2067" i="1" s="1"/>
  <c r="S2092" i="1"/>
  <c r="S2093" i="1"/>
  <c r="S2094" i="1"/>
  <c r="R2094" i="1" s="1"/>
  <c r="S2095" i="1"/>
  <c r="R2095" i="1" s="1"/>
  <c r="S2096" i="1"/>
  <c r="R2096" i="1" s="1"/>
  <c r="S2097" i="1"/>
  <c r="R2097" i="1" s="1"/>
  <c r="S2098" i="1"/>
  <c r="R2098" i="1" s="1"/>
  <c r="S2099" i="1"/>
  <c r="R2099" i="1" s="1"/>
  <c r="S2100" i="1"/>
  <c r="R2100" i="1" s="1"/>
  <c r="S2101" i="1"/>
  <c r="R2101" i="1" s="1"/>
  <c r="S2115" i="1"/>
  <c r="S2116" i="1"/>
  <c r="S2152" i="1"/>
  <c r="S2153" i="1"/>
  <c r="S2154" i="1"/>
  <c r="S2155" i="1"/>
  <c r="S2156" i="1"/>
  <c r="S2157" i="1"/>
  <c r="S2158" i="1"/>
  <c r="S2159" i="1"/>
  <c r="S2160" i="1"/>
  <c r="S2161" i="1"/>
  <c r="R2093" i="1"/>
  <c r="R1437" i="1"/>
  <c r="R1556" i="1"/>
  <c r="R979" i="1"/>
  <c r="R996" i="1"/>
  <c r="R2059" i="1"/>
  <c r="R2092" i="1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" i="8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" i="7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2" i="6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2" i="5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2" i="4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" i="3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3940" i="2"/>
  <c r="A3941" i="2"/>
  <c r="A3942" i="2"/>
  <c r="A3943" i="2"/>
  <c r="A3944" i="2"/>
  <c r="A3945" i="2"/>
  <c r="A3946" i="2"/>
  <c r="A3947" i="2"/>
  <c r="A3948" i="2"/>
  <c r="A3949" i="2"/>
  <c r="A3950" i="2"/>
  <c r="A3951" i="2"/>
  <c r="A3952" i="2"/>
  <c r="A3953" i="2"/>
  <c r="A3954" i="2"/>
  <c r="A3955" i="2"/>
  <c r="A3956" i="2"/>
  <c r="A3957" i="2"/>
  <c r="A3958" i="2"/>
  <c r="A3959" i="2"/>
  <c r="A3960" i="2"/>
  <c r="A3961" i="2"/>
  <c r="A3962" i="2"/>
  <c r="A3963" i="2"/>
  <c r="A3964" i="2"/>
  <c r="A3965" i="2"/>
  <c r="A3966" i="2"/>
  <c r="A3967" i="2"/>
  <c r="A3968" i="2"/>
  <c r="A3969" i="2"/>
  <c r="A3970" i="2"/>
  <c r="A3971" i="2"/>
  <c r="A3972" i="2"/>
  <c r="A3973" i="2"/>
  <c r="A3974" i="2"/>
  <c r="A3975" i="2"/>
  <c r="A3976" i="2"/>
  <c r="A3977" i="2"/>
  <c r="A3978" i="2"/>
  <c r="A3979" i="2"/>
  <c r="A3980" i="2"/>
  <c r="A3981" i="2"/>
  <c r="A3982" i="2"/>
  <c r="A3983" i="2"/>
  <c r="A3984" i="2"/>
  <c r="A3985" i="2"/>
  <c r="A3986" i="2"/>
  <c r="A3987" i="2"/>
  <c r="A3988" i="2"/>
  <c r="A3989" i="2"/>
  <c r="A3990" i="2"/>
  <c r="A3991" i="2"/>
  <c r="A3992" i="2"/>
  <c r="A3993" i="2"/>
  <c r="A3994" i="2"/>
  <c r="A3995" i="2"/>
  <c r="A3996" i="2"/>
  <c r="A3997" i="2"/>
  <c r="A3998" i="2"/>
  <c r="A3999" i="2"/>
  <c r="A4000" i="2"/>
  <c r="A4001" i="2"/>
  <c r="A4002" i="2"/>
  <c r="A4003" i="2"/>
  <c r="A4004" i="2"/>
  <c r="A4005" i="2"/>
  <c r="A4006" i="2"/>
  <c r="A4007" i="2"/>
  <c r="A4008" i="2"/>
  <c r="A4009" i="2"/>
  <c r="A4010" i="2"/>
  <c r="A4011" i="2"/>
  <c r="A4012" i="2"/>
  <c r="A4013" i="2"/>
  <c r="A4014" i="2"/>
  <c r="A4015" i="2"/>
  <c r="A4016" i="2"/>
  <c r="A4017" i="2"/>
  <c r="A4018" i="2"/>
  <c r="A4019" i="2"/>
  <c r="A4020" i="2"/>
  <c r="A4021" i="2"/>
  <c r="A4022" i="2"/>
  <c r="A4023" i="2"/>
  <c r="A4024" i="2"/>
  <c r="A4025" i="2"/>
  <c r="A4026" i="2"/>
  <c r="A4027" i="2"/>
  <c r="A4028" i="2"/>
  <c r="A4029" i="2"/>
  <c r="A4030" i="2"/>
  <c r="A4031" i="2"/>
  <c r="A4032" i="2"/>
  <c r="A4033" i="2"/>
  <c r="A4034" i="2"/>
  <c r="A4035" i="2"/>
  <c r="A4036" i="2"/>
  <c r="A4037" i="2"/>
  <c r="A4038" i="2"/>
  <c r="A4039" i="2"/>
  <c r="A4040" i="2"/>
  <c r="A4041" i="2"/>
  <c r="A4042" i="2"/>
  <c r="A4043" i="2"/>
  <c r="A4044" i="2"/>
  <c r="A4045" i="2"/>
  <c r="A4046" i="2"/>
  <c r="A4047" i="2"/>
  <c r="A4048" i="2"/>
  <c r="A4049" i="2"/>
  <c r="A4050" i="2"/>
  <c r="A4051" i="2"/>
  <c r="A4052" i="2"/>
  <c r="A4053" i="2"/>
  <c r="A4054" i="2"/>
  <c r="A4055" i="2"/>
  <c r="A4056" i="2"/>
  <c r="A4057" i="2"/>
  <c r="A4058" i="2"/>
  <c r="A4059" i="2"/>
  <c r="A4060" i="2"/>
  <c r="A4061" i="2"/>
  <c r="A4062" i="2"/>
  <c r="A4063" i="2"/>
  <c r="A4064" i="2"/>
  <c r="A4065" i="2"/>
  <c r="A4066" i="2"/>
  <c r="A4067" i="2"/>
  <c r="A4068" i="2"/>
  <c r="A4069" i="2"/>
  <c r="A4070" i="2"/>
  <c r="A4071" i="2"/>
  <c r="A4072" i="2"/>
  <c r="A4073" i="2"/>
  <c r="A4074" i="2"/>
  <c r="A4075" i="2"/>
  <c r="A4076" i="2"/>
  <c r="A4077" i="2"/>
  <c r="A4078" i="2"/>
  <c r="A4079" i="2"/>
  <c r="A4080" i="2"/>
  <c r="A4081" i="2"/>
  <c r="A4082" i="2"/>
  <c r="A4083" i="2"/>
  <c r="A4084" i="2"/>
  <c r="A4085" i="2"/>
  <c r="A4086" i="2"/>
  <c r="A4087" i="2"/>
  <c r="A4088" i="2"/>
  <c r="A4089" i="2"/>
  <c r="A4090" i="2"/>
  <c r="A4091" i="2"/>
  <c r="A4092" i="2"/>
  <c r="A4093" i="2"/>
  <c r="A4094" i="2"/>
  <c r="A4095" i="2"/>
  <c r="A4096" i="2"/>
  <c r="A4097" i="2"/>
  <c r="A4098" i="2"/>
  <c r="A4099" i="2"/>
  <c r="A4100" i="2"/>
  <c r="A4101" i="2"/>
  <c r="A4102" i="2"/>
  <c r="A4103" i="2"/>
  <c r="A4104" i="2"/>
  <c r="A4105" i="2"/>
  <c r="A4106" i="2"/>
  <c r="A4107" i="2"/>
  <c r="A4108" i="2"/>
  <c r="A4109" i="2"/>
  <c r="A4110" i="2"/>
  <c r="A4111" i="2"/>
  <c r="A4112" i="2"/>
  <c r="A4113" i="2"/>
  <c r="A4114" i="2"/>
  <c r="A4115" i="2"/>
  <c r="A4116" i="2"/>
  <c r="A4117" i="2"/>
  <c r="A4118" i="2"/>
  <c r="A4119" i="2"/>
  <c r="A4120" i="2"/>
  <c r="A4121" i="2"/>
  <c r="A4122" i="2"/>
  <c r="A4123" i="2"/>
  <c r="A4124" i="2"/>
  <c r="A4125" i="2"/>
  <c r="A4126" i="2"/>
  <c r="A4127" i="2"/>
  <c r="A4128" i="2"/>
  <c r="A4129" i="2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2" i="2"/>
  <c r="A4143" i="2"/>
  <c r="A4144" i="2"/>
  <c r="A4145" i="2"/>
  <c r="A4146" i="2"/>
  <c r="A4147" i="2"/>
  <c r="A4148" i="2"/>
  <c r="A4149" i="2"/>
  <c r="A4150" i="2"/>
  <c r="A4151" i="2"/>
  <c r="A4152" i="2"/>
  <c r="A4153" i="2"/>
  <c r="A4154" i="2"/>
  <c r="A4155" i="2"/>
  <c r="A4156" i="2"/>
  <c r="A4157" i="2"/>
  <c r="A4158" i="2"/>
  <c r="A4159" i="2"/>
  <c r="A4160" i="2"/>
  <c r="A4161" i="2"/>
  <c r="A4162" i="2"/>
  <c r="A4163" i="2"/>
  <c r="A4164" i="2"/>
  <c r="A4165" i="2"/>
  <c r="A4166" i="2"/>
  <c r="A4167" i="2"/>
  <c r="A4168" i="2"/>
  <c r="A4169" i="2"/>
  <c r="A4170" i="2"/>
  <c r="A4171" i="2"/>
  <c r="A4172" i="2"/>
  <c r="A4173" i="2"/>
  <c r="A4174" i="2"/>
  <c r="A4175" i="2"/>
  <c r="A4176" i="2"/>
  <c r="A4177" i="2"/>
  <c r="A4178" i="2"/>
  <c r="A4179" i="2"/>
  <c r="A4180" i="2"/>
  <c r="A4181" i="2"/>
  <c r="A4182" i="2"/>
  <c r="A4183" i="2"/>
  <c r="A4184" i="2"/>
  <c r="A4185" i="2"/>
  <c r="A4186" i="2"/>
  <c r="A4187" i="2"/>
  <c r="A4188" i="2"/>
  <c r="A4189" i="2"/>
  <c r="A4190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04" i="2"/>
  <c r="A4205" i="2"/>
  <c r="A4206" i="2"/>
  <c r="A4207" i="2"/>
  <c r="A4208" i="2"/>
  <c r="A4209" i="2"/>
  <c r="A4210" i="2"/>
  <c r="A4211" i="2"/>
  <c r="A4212" i="2"/>
  <c r="A4213" i="2"/>
  <c r="A4214" i="2"/>
  <c r="A4215" i="2"/>
  <c r="A4216" i="2"/>
  <c r="A4217" i="2"/>
  <c r="A4218" i="2"/>
  <c r="A4219" i="2"/>
  <c r="A4220" i="2"/>
  <c r="A4221" i="2"/>
  <c r="A4222" i="2"/>
  <c r="A4223" i="2"/>
  <c r="A4224" i="2"/>
  <c r="A4225" i="2"/>
  <c r="A4226" i="2"/>
  <c r="A4227" i="2"/>
  <c r="A4228" i="2"/>
  <c r="A4229" i="2"/>
  <c r="A4230" i="2"/>
  <c r="A4231" i="2"/>
  <c r="A4232" i="2"/>
  <c r="A4233" i="2"/>
  <c r="A4234" i="2"/>
  <c r="A4235" i="2"/>
  <c r="A4236" i="2"/>
  <c r="A4237" i="2"/>
  <c r="A4238" i="2"/>
  <c r="A4239" i="2"/>
  <c r="A4240" i="2"/>
  <c r="A4241" i="2"/>
  <c r="A4242" i="2"/>
  <c r="A4243" i="2"/>
  <c r="A4244" i="2"/>
  <c r="A4245" i="2"/>
  <c r="A4246" i="2"/>
  <c r="A4247" i="2"/>
  <c r="A4248" i="2"/>
  <c r="A4249" i="2"/>
  <c r="A4250" i="2"/>
  <c r="A4251" i="2"/>
  <c r="A4252" i="2"/>
  <c r="A4253" i="2"/>
  <c r="A4254" i="2"/>
  <c r="A4255" i="2"/>
  <c r="A4256" i="2"/>
  <c r="A4257" i="2"/>
  <c r="A4258" i="2"/>
  <c r="A4259" i="2"/>
  <c r="A4260" i="2"/>
  <c r="A4261" i="2"/>
  <c r="A4262" i="2"/>
  <c r="A4263" i="2"/>
  <c r="A4264" i="2"/>
  <c r="A4265" i="2"/>
  <c r="A4266" i="2"/>
  <c r="A4267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2" i="2"/>
  <c r="A4283" i="2"/>
  <c r="A4284" i="2"/>
  <c r="A4285" i="2"/>
  <c r="A4286" i="2"/>
  <c r="A4287" i="2"/>
  <c r="A4288" i="2"/>
  <c r="A4289" i="2"/>
  <c r="A4290" i="2"/>
  <c r="A4291" i="2"/>
  <c r="A4292" i="2"/>
  <c r="A4293" i="2"/>
  <c r="A4294" i="2"/>
  <c r="A4295" i="2"/>
  <c r="A4296" i="2"/>
  <c r="A4297" i="2"/>
  <c r="A4298" i="2"/>
  <c r="A4299" i="2"/>
  <c r="A4300" i="2"/>
  <c r="A4301" i="2"/>
  <c r="A4302" i="2"/>
  <c r="A4303" i="2"/>
  <c r="A4304" i="2"/>
  <c r="A4305" i="2"/>
  <c r="A4306" i="2"/>
  <c r="A4307" i="2"/>
  <c r="A4308" i="2"/>
  <c r="A4309" i="2"/>
  <c r="A4310" i="2"/>
  <c r="A4311" i="2"/>
  <c r="A4312" i="2"/>
  <c r="A4313" i="2"/>
  <c r="A4314" i="2"/>
  <c r="A4315" i="2"/>
  <c r="A4316" i="2"/>
  <c r="A4317" i="2"/>
  <c r="A4318" i="2"/>
  <c r="A4319" i="2"/>
  <c r="A4320" i="2"/>
  <c r="A4321" i="2"/>
  <c r="A4322" i="2"/>
  <c r="A4323" i="2"/>
  <c r="A4324" i="2"/>
  <c r="A4325" i="2"/>
  <c r="A4326" i="2"/>
  <c r="A4327" i="2"/>
  <c r="A4328" i="2"/>
  <c r="A4329" i="2"/>
  <c r="A4330" i="2"/>
  <c r="A4331" i="2"/>
  <c r="A4332" i="2"/>
  <c r="A4333" i="2"/>
  <c r="A4334" i="2"/>
  <c r="A4335" i="2"/>
  <c r="A4336" i="2"/>
  <c r="A4337" i="2"/>
  <c r="A4338" i="2"/>
  <c r="A4339" i="2"/>
  <c r="A4340" i="2"/>
  <c r="A4341" i="2"/>
  <c r="A4342" i="2"/>
  <c r="A4343" i="2"/>
  <c r="A4344" i="2"/>
  <c r="A4345" i="2"/>
  <c r="A4346" i="2"/>
  <c r="A4347" i="2"/>
  <c r="A4348" i="2"/>
  <c r="A4349" i="2"/>
  <c r="A4350" i="2"/>
  <c r="A4351" i="2"/>
  <c r="A4352" i="2"/>
  <c r="A4353" i="2"/>
  <c r="A4354" i="2"/>
  <c r="A4355" i="2"/>
  <c r="A4356" i="2"/>
  <c r="A4357" i="2"/>
  <c r="A4358" i="2"/>
  <c r="A4359" i="2"/>
  <c r="A4360" i="2"/>
  <c r="A4361" i="2"/>
  <c r="A4362" i="2"/>
  <c r="A4363" i="2"/>
  <c r="A4364" i="2"/>
  <c r="A4365" i="2"/>
  <c r="A4366" i="2"/>
  <c r="A4367" i="2"/>
  <c r="A4368" i="2"/>
  <c r="A4369" i="2"/>
  <c r="A4370" i="2"/>
  <c r="A4371" i="2"/>
  <c r="A4372" i="2"/>
  <c r="A4373" i="2"/>
  <c r="A4374" i="2"/>
  <c r="A4375" i="2"/>
  <c r="A4376" i="2"/>
  <c r="A4377" i="2"/>
  <c r="A4378" i="2"/>
  <c r="A4379" i="2"/>
  <c r="A4380" i="2"/>
  <c r="A4381" i="2"/>
  <c r="A4382" i="2"/>
  <c r="A4383" i="2"/>
  <c r="A4384" i="2"/>
  <c r="A4385" i="2"/>
  <c r="A4386" i="2"/>
  <c r="A4387" i="2"/>
  <c r="A4388" i="2"/>
  <c r="A4389" i="2"/>
  <c r="A4390" i="2"/>
  <c r="A4391" i="2"/>
  <c r="A4392" i="2"/>
  <c r="A4393" i="2"/>
  <c r="A4394" i="2"/>
  <c r="A4395" i="2"/>
  <c r="A4396" i="2"/>
  <c r="A4397" i="2"/>
  <c r="A4398" i="2"/>
  <c r="A4399" i="2"/>
  <c r="A4400" i="2"/>
  <c r="A4401" i="2"/>
  <c r="A4402" i="2"/>
  <c r="A4403" i="2"/>
  <c r="A4404" i="2"/>
  <c r="A4405" i="2"/>
  <c r="A4406" i="2"/>
  <c r="A4407" i="2"/>
  <c r="A4408" i="2"/>
  <c r="A4409" i="2"/>
  <c r="A4410" i="2"/>
  <c r="A4411" i="2"/>
  <c r="A4412" i="2"/>
  <c r="A4413" i="2"/>
  <c r="A4414" i="2"/>
  <c r="A4415" i="2"/>
  <c r="A4416" i="2"/>
  <c r="A4417" i="2"/>
  <c r="A4418" i="2"/>
  <c r="A4419" i="2"/>
  <c r="A4420" i="2"/>
  <c r="A4421" i="2"/>
  <c r="A4422" i="2"/>
  <c r="A4423" i="2"/>
  <c r="A4424" i="2"/>
  <c r="A4425" i="2"/>
  <c r="A4426" i="2"/>
  <c r="A4427" i="2"/>
  <c r="A4428" i="2"/>
  <c r="A4429" i="2"/>
  <c r="A4430" i="2"/>
  <c r="A4431" i="2"/>
  <c r="A4432" i="2"/>
  <c r="A4433" i="2"/>
  <c r="A4434" i="2"/>
  <c r="A4435" i="2"/>
  <c r="A4436" i="2"/>
  <c r="A4437" i="2"/>
  <c r="A4438" i="2"/>
  <c r="A4439" i="2"/>
  <c r="A4440" i="2"/>
  <c r="A4441" i="2"/>
  <c r="A4442" i="2"/>
  <c r="A4443" i="2"/>
  <c r="A4444" i="2"/>
  <c r="A4445" i="2"/>
  <c r="A4446" i="2"/>
  <c r="A4447" i="2"/>
  <c r="A4448" i="2"/>
  <c r="A4449" i="2"/>
  <c r="A4450" i="2"/>
  <c r="A4451" i="2"/>
  <c r="A4452" i="2"/>
  <c r="A4453" i="2"/>
  <c r="A4454" i="2"/>
  <c r="A4455" i="2"/>
  <c r="A4456" i="2"/>
  <c r="A4457" i="2"/>
  <c r="A4458" i="2"/>
  <c r="A4459" i="2"/>
  <c r="A4460" i="2"/>
  <c r="A4461" i="2"/>
  <c r="A4462" i="2"/>
  <c r="A4463" i="2"/>
  <c r="A4464" i="2"/>
  <c r="A4465" i="2"/>
  <c r="A4466" i="2"/>
  <c r="A4467" i="2"/>
  <c r="A4468" i="2"/>
  <c r="A4469" i="2"/>
  <c r="A4470" i="2"/>
  <c r="A4471" i="2"/>
  <c r="A4472" i="2"/>
  <c r="A4473" i="2"/>
  <c r="A4474" i="2"/>
  <c r="A4475" i="2"/>
  <c r="A4476" i="2"/>
  <c r="A4477" i="2"/>
  <c r="A4478" i="2"/>
  <c r="A4479" i="2"/>
  <c r="A4480" i="2"/>
  <c r="A4481" i="2"/>
  <c r="A4482" i="2"/>
  <c r="A4483" i="2"/>
  <c r="A4484" i="2"/>
  <c r="A4485" i="2"/>
  <c r="A4486" i="2"/>
  <c r="A4487" i="2"/>
  <c r="A4488" i="2"/>
  <c r="A4489" i="2"/>
  <c r="A4490" i="2"/>
  <c r="A4491" i="2"/>
  <c r="A4492" i="2"/>
  <c r="A4493" i="2"/>
  <c r="A4494" i="2"/>
  <c r="A4495" i="2"/>
  <c r="A4496" i="2"/>
  <c r="A4497" i="2"/>
  <c r="A4498" i="2"/>
  <c r="A4499" i="2"/>
  <c r="A4500" i="2"/>
  <c r="A4501" i="2"/>
  <c r="A4502" i="2"/>
  <c r="A4503" i="2"/>
  <c r="A4504" i="2"/>
  <c r="A4505" i="2"/>
  <c r="A4506" i="2"/>
  <c r="A4507" i="2"/>
  <c r="A4508" i="2"/>
  <c r="A4509" i="2"/>
  <c r="A4510" i="2"/>
  <c r="A4511" i="2"/>
  <c r="A4512" i="2"/>
  <c r="A4513" i="2"/>
  <c r="A4514" i="2"/>
  <c r="A4515" i="2"/>
  <c r="A4516" i="2"/>
  <c r="A4517" i="2"/>
  <c r="A4518" i="2"/>
  <c r="A4519" i="2"/>
  <c r="A4520" i="2"/>
  <c r="A4521" i="2"/>
  <c r="A4522" i="2"/>
  <c r="A4523" i="2"/>
  <c r="A4524" i="2"/>
  <c r="A4525" i="2"/>
  <c r="A4526" i="2"/>
  <c r="A4527" i="2"/>
  <c r="A4528" i="2"/>
  <c r="A4529" i="2"/>
  <c r="A4530" i="2"/>
  <c r="A4531" i="2"/>
  <c r="A4532" i="2"/>
  <c r="A4533" i="2"/>
  <c r="A4534" i="2"/>
  <c r="A4535" i="2"/>
  <c r="A4536" i="2"/>
  <c r="A4537" i="2"/>
  <c r="A4538" i="2"/>
  <c r="A4539" i="2"/>
  <c r="A4540" i="2"/>
  <c r="A4541" i="2"/>
  <c r="A4542" i="2"/>
  <c r="A4543" i="2"/>
  <c r="A4544" i="2"/>
  <c r="A4545" i="2"/>
  <c r="A4546" i="2"/>
  <c r="A4547" i="2"/>
  <c r="A4548" i="2"/>
  <c r="A4549" i="2"/>
  <c r="A4550" i="2"/>
  <c r="A4551" i="2"/>
  <c r="A4552" i="2"/>
  <c r="A4553" i="2"/>
  <c r="A4554" i="2"/>
  <c r="A4555" i="2"/>
  <c r="A4556" i="2"/>
  <c r="A4557" i="2"/>
  <c r="A4558" i="2"/>
  <c r="A4559" i="2"/>
  <c r="A4560" i="2"/>
  <c r="A4561" i="2"/>
  <c r="A4562" i="2"/>
  <c r="A4563" i="2"/>
  <c r="A4564" i="2"/>
  <c r="A4565" i="2"/>
  <c r="A4566" i="2"/>
  <c r="A4567" i="2"/>
  <c r="A4568" i="2"/>
  <c r="A4569" i="2"/>
  <c r="A4570" i="2"/>
  <c r="A4571" i="2"/>
  <c r="A4572" i="2"/>
  <c r="A4573" i="2"/>
  <c r="A4574" i="2"/>
  <c r="A4575" i="2"/>
  <c r="A4576" i="2"/>
  <c r="A4577" i="2"/>
  <c r="A4578" i="2"/>
  <c r="A4579" i="2"/>
  <c r="A4580" i="2"/>
  <c r="A4581" i="2"/>
  <c r="A4582" i="2"/>
  <c r="A4583" i="2"/>
  <c r="A4584" i="2"/>
  <c r="A4585" i="2"/>
  <c r="A4586" i="2"/>
  <c r="A4587" i="2"/>
  <c r="A4588" i="2"/>
  <c r="A4589" i="2"/>
  <c r="A4590" i="2"/>
  <c r="A4591" i="2"/>
  <c r="A4592" i="2"/>
  <c r="A4593" i="2"/>
  <c r="A4594" i="2"/>
  <c r="A4595" i="2"/>
  <c r="A4596" i="2"/>
  <c r="A4597" i="2"/>
  <c r="A4598" i="2"/>
  <c r="A4599" i="2"/>
  <c r="A4600" i="2"/>
  <c r="A4601" i="2"/>
  <c r="A4602" i="2"/>
  <c r="A4603" i="2"/>
  <c r="A4604" i="2"/>
  <c r="A4605" i="2"/>
  <c r="A4606" i="2"/>
  <c r="A4607" i="2"/>
  <c r="A4608" i="2"/>
  <c r="A4609" i="2"/>
  <c r="A4610" i="2"/>
  <c r="A4611" i="2"/>
  <c r="A4612" i="2"/>
  <c r="A4613" i="2"/>
  <c r="A4614" i="2"/>
  <c r="A4615" i="2"/>
  <c r="A4616" i="2"/>
  <c r="A4617" i="2"/>
  <c r="A4618" i="2"/>
  <c r="A4619" i="2"/>
  <c r="A4620" i="2"/>
  <c r="A4621" i="2"/>
  <c r="A4622" i="2"/>
  <c r="A4623" i="2"/>
  <c r="A4624" i="2"/>
  <c r="A4625" i="2"/>
  <c r="A4626" i="2"/>
  <c r="A4627" i="2"/>
  <c r="A4628" i="2"/>
  <c r="A4629" i="2"/>
  <c r="A4630" i="2"/>
  <c r="A4631" i="2"/>
  <c r="A4632" i="2"/>
  <c r="A4633" i="2"/>
  <c r="A4634" i="2"/>
  <c r="A4635" i="2"/>
  <c r="A4636" i="2"/>
  <c r="A4637" i="2"/>
  <c r="A4638" i="2"/>
  <c r="A4639" i="2"/>
  <c r="A4640" i="2"/>
  <c r="A4641" i="2"/>
  <c r="A4642" i="2"/>
  <c r="A4643" i="2"/>
  <c r="A4644" i="2"/>
  <c r="A4645" i="2"/>
  <c r="A4646" i="2"/>
  <c r="A4647" i="2"/>
  <c r="A4648" i="2"/>
  <c r="A4649" i="2"/>
  <c r="A4650" i="2"/>
  <c r="A4651" i="2"/>
  <c r="A4652" i="2"/>
  <c r="A4653" i="2"/>
  <c r="A4654" i="2"/>
  <c r="A4655" i="2"/>
  <c r="A4656" i="2"/>
  <c r="A4657" i="2"/>
  <c r="A4658" i="2"/>
  <c r="A4659" i="2"/>
  <c r="A4660" i="2"/>
  <c r="A4661" i="2"/>
  <c r="A4662" i="2"/>
  <c r="A4663" i="2"/>
  <c r="A4664" i="2"/>
  <c r="A4665" i="2"/>
  <c r="A4666" i="2"/>
  <c r="A4667" i="2"/>
  <c r="A4668" i="2"/>
  <c r="A4669" i="2"/>
  <c r="A4670" i="2"/>
  <c r="A4671" i="2"/>
  <c r="A4672" i="2"/>
  <c r="A4673" i="2"/>
  <c r="A4674" i="2"/>
  <c r="A4675" i="2"/>
  <c r="A4676" i="2"/>
  <c r="A4677" i="2"/>
  <c r="A4678" i="2"/>
  <c r="A4679" i="2"/>
  <c r="A4680" i="2"/>
  <c r="A4681" i="2"/>
  <c r="A4682" i="2"/>
  <c r="A4683" i="2"/>
  <c r="A4684" i="2"/>
  <c r="A4685" i="2"/>
  <c r="A4686" i="2"/>
  <c r="A4687" i="2"/>
  <c r="A4688" i="2"/>
  <c r="A4689" i="2"/>
  <c r="A4690" i="2"/>
  <c r="A4691" i="2"/>
  <c r="A4692" i="2"/>
  <c r="A4693" i="2"/>
  <c r="A4694" i="2"/>
  <c r="A4695" i="2"/>
  <c r="A4696" i="2"/>
  <c r="A4697" i="2"/>
  <c r="A4698" i="2"/>
  <c r="A4699" i="2"/>
  <c r="A4700" i="2"/>
  <c r="A4701" i="2"/>
  <c r="A4702" i="2"/>
  <c r="A4703" i="2"/>
  <c r="A4704" i="2"/>
  <c r="A4705" i="2"/>
  <c r="A4706" i="2"/>
  <c r="A4707" i="2"/>
  <c r="A4708" i="2"/>
  <c r="A4709" i="2"/>
  <c r="A4710" i="2"/>
  <c r="A4711" i="2"/>
  <c r="A4712" i="2"/>
  <c r="A4713" i="2"/>
  <c r="A4714" i="2"/>
  <c r="A4715" i="2"/>
  <c r="A4716" i="2"/>
  <c r="A4717" i="2"/>
  <c r="A4718" i="2"/>
  <c r="A4719" i="2"/>
  <c r="A4720" i="2"/>
  <c r="A4721" i="2"/>
  <c r="A4722" i="2"/>
  <c r="A4723" i="2"/>
  <c r="A4724" i="2"/>
  <c r="A4725" i="2"/>
  <c r="A4726" i="2"/>
  <c r="A4727" i="2"/>
  <c r="A4728" i="2"/>
  <c r="A4729" i="2"/>
  <c r="A4730" i="2"/>
  <c r="A4731" i="2"/>
  <c r="A4732" i="2"/>
  <c r="A4733" i="2"/>
  <c r="A4734" i="2"/>
  <c r="A4735" i="2"/>
  <c r="A4736" i="2"/>
  <c r="A4737" i="2"/>
  <c r="A4738" i="2"/>
  <c r="A4739" i="2"/>
  <c r="A4740" i="2"/>
  <c r="A4741" i="2"/>
  <c r="A4742" i="2"/>
  <c r="A4743" i="2"/>
  <c r="A4744" i="2"/>
  <c r="A4745" i="2"/>
  <c r="A4746" i="2"/>
  <c r="A4747" i="2"/>
  <c r="A4748" i="2"/>
  <c r="A4749" i="2"/>
  <c r="A4750" i="2"/>
  <c r="A4751" i="2"/>
  <c r="A4752" i="2"/>
  <c r="A4753" i="2"/>
  <c r="A4754" i="2"/>
  <c r="A4755" i="2"/>
  <c r="A4756" i="2"/>
  <c r="A4757" i="2"/>
  <c r="A4758" i="2"/>
  <c r="A4759" i="2"/>
  <c r="A4760" i="2"/>
  <c r="A4761" i="2"/>
  <c r="A4762" i="2"/>
  <c r="A4763" i="2"/>
  <c r="A4764" i="2"/>
  <c r="A4765" i="2"/>
  <c r="A4766" i="2"/>
  <c r="A4767" i="2"/>
  <c r="A4768" i="2"/>
  <c r="A4769" i="2"/>
  <c r="A4770" i="2"/>
  <c r="A4771" i="2"/>
  <c r="A4772" i="2"/>
  <c r="A4773" i="2"/>
  <c r="A4774" i="2"/>
  <c r="A4775" i="2"/>
  <c r="A4776" i="2"/>
  <c r="A4777" i="2"/>
  <c r="A4778" i="2"/>
  <c r="A4779" i="2"/>
  <c r="A4780" i="2"/>
  <c r="A4781" i="2"/>
  <c r="A4782" i="2"/>
  <c r="A4783" i="2"/>
  <c r="A4784" i="2"/>
  <c r="A4785" i="2"/>
  <c r="A4786" i="2"/>
  <c r="A4787" i="2"/>
  <c r="A4788" i="2"/>
  <c r="A4789" i="2"/>
  <c r="A4790" i="2"/>
  <c r="A4791" i="2"/>
  <c r="A4792" i="2"/>
  <c r="A4793" i="2"/>
  <c r="A4794" i="2"/>
  <c r="A4795" i="2"/>
  <c r="A4796" i="2"/>
  <c r="A4797" i="2"/>
  <c r="A4798" i="2"/>
  <c r="A4799" i="2"/>
  <c r="A4800" i="2"/>
  <c r="A4801" i="2"/>
  <c r="A4802" i="2"/>
  <c r="A4803" i="2"/>
  <c r="A4804" i="2"/>
  <c r="A4805" i="2"/>
  <c r="A4806" i="2"/>
  <c r="A4807" i="2"/>
  <c r="A4808" i="2"/>
  <c r="A4809" i="2"/>
  <c r="A4810" i="2"/>
  <c r="A4811" i="2"/>
  <c r="A4812" i="2"/>
  <c r="A4813" i="2"/>
  <c r="A4814" i="2"/>
  <c r="A4815" i="2"/>
  <c r="A4816" i="2"/>
  <c r="A4817" i="2"/>
  <c r="A4818" i="2"/>
  <c r="A4819" i="2"/>
  <c r="A4820" i="2"/>
  <c r="A4821" i="2"/>
  <c r="A4822" i="2"/>
  <c r="A4823" i="2"/>
  <c r="A4824" i="2"/>
  <c r="A4825" i="2"/>
  <c r="A4826" i="2"/>
  <c r="A4827" i="2"/>
  <c r="A4828" i="2"/>
  <c r="A4829" i="2"/>
  <c r="A4830" i="2"/>
  <c r="A4831" i="2"/>
  <c r="A4832" i="2"/>
  <c r="A4833" i="2"/>
  <c r="A4834" i="2"/>
  <c r="A4835" i="2"/>
  <c r="A4836" i="2"/>
  <c r="A4837" i="2"/>
  <c r="A4838" i="2"/>
  <c r="A4839" i="2"/>
  <c r="A4840" i="2"/>
  <c r="A4841" i="2"/>
  <c r="A4842" i="2"/>
  <c r="A4843" i="2"/>
  <c r="A4844" i="2"/>
  <c r="A4845" i="2"/>
  <c r="A4846" i="2"/>
  <c r="A4847" i="2"/>
  <c r="A4848" i="2"/>
  <c r="A4849" i="2"/>
  <c r="A4850" i="2"/>
  <c r="A4851" i="2"/>
  <c r="A4852" i="2"/>
  <c r="A4853" i="2"/>
  <c r="A4854" i="2"/>
  <c r="A4855" i="2"/>
  <c r="A4856" i="2"/>
  <c r="A4857" i="2"/>
  <c r="A4858" i="2"/>
  <c r="A4859" i="2"/>
  <c r="A4860" i="2"/>
  <c r="A4861" i="2"/>
  <c r="A4862" i="2"/>
  <c r="A4863" i="2"/>
  <c r="A4864" i="2"/>
  <c r="A4865" i="2"/>
  <c r="A4866" i="2"/>
  <c r="A4867" i="2"/>
  <c r="A4868" i="2"/>
  <c r="A4869" i="2"/>
  <c r="A4870" i="2"/>
  <c r="A4871" i="2"/>
  <c r="A4872" i="2"/>
  <c r="A4873" i="2"/>
  <c r="A4874" i="2"/>
  <c r="A4875" i="2"/>
  <c r="A4876" i="2"/>
  <c r="A4877" i="2"/>
  <c r="A4878" i="2"/>
  <c r="A4879" i="2"/>
  <c r="A4880" i="2"/>
  <c r="A4881" i="2"/>
  <c r="A4882" i="2"/>
  <c r="A4883" i="2"/>
  <c r="A4884" i="2"/>
  <c r="A4885" i="2"/>
  <c r="A4886" i="2"/>
  <c r="A4887" i="2"/>
  <c r="A4888" i="2"/>
  <c r="A4889" i="2"/>
  <c r="A4890" i="2"/>
  <c r="A4891" i="2"/>
  <c r="A4892" i="2"/>
  <c r="A4893" i="2"/>
  <c r="A4894" i="2"/>
  <c r="A4895" i="2"/>
  <c r="A4896" i="2"/>
  <c r="A4897" i="2"/>
  <c r="A4898" i="2"/>
  <c r="A4899" i="2"/>
  <c r="A4900" i="2"/>
  <c r="A4901" i="2"/>
  <c r="A4902" i="2"/>
  <c r="A4903" i="2"/>
  <c r="A4904" i="2"/>
  <c r="A4905" i="2"/>
  <c r="A4906" i="2"/>
  <c r="A4907" i="2"/>
  <c r="A4908" i="2"/>
  <c r="A4909" i="2"/>
  <c r="A4910" i="2"/>
  <c r="A4911" i="2"/>
  <c r="A4912" i="2"/>
  <c r="A4913" i="2"/>
  <c r="A4914" i="2"/>
  <c r="A4915" i="2"/>
  <c r="A4916" i="2"/>
  <c r="A4917" i="2"/>
  <c r="A4918" i="2"/>
  <c r="A4919" i="2"/>
  <c r="A4920" i="2"/>
  <c r="A4921" i="2"/>
  <c r="A4922" i="2"/>
  <c r="A4923" i="2"/>
  <c r="A4924" i="2"/>
  <c r="A4925" i="2"/>
  <c r="A4926" i="2"/>
  <c r="A4927" i="2"/>
  <c r="A4928" i="2"/>
  <c r="A4929" i="2"/>
  <c r="A4930" i="2"/>
  <c r="A4931" i="2"/>
  <c r="A4932" i="2"/>
  <c r="A4933" i="2"/>
  <c r="A4934" i="2"/>
  <c r="A4935" i="2"/>
  <c r="A4936" i="2"/>
  <c r="A4937" i="2"/>
  <c r="A4938" i="2"/>
  <c r="A4939" i="2"/>
  <c r="A4940" i="2"/>
  <c r="A4941" i="2"/>
  <c r="A4942" i="2"/>
  <c r="A4943" i="2"/>
  <c r="A4944" i="2"/>
  <c r="A4945" i="2"/>
  <c r="A4946" i="2"/>
  <c r="A4947" i="2"/>
  <c r="A4948" i="2"/>
  <c r="A4949" i="2"/>
  <c r="A4950" i="2"/>
  <c r="A4951" i="2"/>
  <c r="A4952" i="2"/>
  <c r="A4953" i="2"/>
  <c r="A4954" i="2"/>
  <c r="A4955" i="2"/>
  <c r="A4956" i="2"/>
  <c r="A4957" i="2"/>
  <c r="A4958" i="2"/>
  <c r="A4959" i="2"/>
  <c r="A4960" i="2"/>
  <c r="A4961" i="2"/>
  <c r="A4962" i="2"/>
  <c r="A4963" i="2"/>
  <c r="A4964" i="2"/>
  <c r="A4965" i="2"/>
  <c r="A4966" i="2"/>
  <c r="A4967" i="2"/>
  <c r="A4968" i="2"/>
  <c r="A4969" i="2"/>
  <c r="A4970" i="2"/>
  <c r="A4971" i="2"/>
  <c r="A4972" i="2"/>
  <c r="A4973" i="2"/>
  <c r="A4974" i="2"/>
  <c r="A4975" i="2"/>
  <c r="A4976" i="2"/>
  <c r="A4977" i="2"/>
  <c r="A4978" i="2"/>
  <c r="A4979" i="2"/>
  <c r="A4980" i="2"/>
  <c r="A4981" i="2"/>
  <c r="A4982" i="2"/>
  <c r="A4983" i="2"/>
  <c r="A4984" i="2"/>
  <c r="A4985" i="2"/>
  <c r="A4986" i="2"/>
  <c r="A4987" i="2"/>
  <c r="A4988" i="2"/>
  <c r="A4989" i="2"/>
  <c r="A4990" i="2"/>
  <c r="A4991" i="2"/>
  <c r="A4992" i="2"/>
  <c r="A4993" i="2"/>
  <c r="A4994" i="2"/>
  <c r="A4995" i="2"/>
  <c r="A4996" i="2"/>
  <c r="A4997" i="2"/>
  <c r="A4998" i="2"/>
  <c r="A4999" i="2"/>
  <c r="A5000" i="2"/>
  <c r="A5001" i="2"/>
  <c r="A5002" i="2"/>
  <c r="A5003" i="2"/>
  <c r="A5004" i="2"/>
  <c r="A5005" i="2"/>
  <c r="A5006" i="2"/>
  <c r="A5007" i="2"/>
  <c r="A5008" i="2"/>
  <c r="A5009" i="2"/>
  <c r="A5010" i="2"/>
  <c r="A5011" i="2"/>
  <c r="A5012" i="2"/>
  <c r="A5013" i="2"/>
  <c r="A5014" i="2"/>
  <c r="A5015" i="2"/>
  <c r="A5016" i="2"/>
  <c r="A5017" i="2"/>
  <c r="A5018" i="2"/>
  <c r="A5019" i="2"/>
  <c r="A5020" i="2"/>
  <c r="A5021" i="2"/>
  <c r="A5022" i="2"/>
  <c r="A5023" i="2"/>
  <c r="A5024" i="2"/>
  <c r="A5025" i="2"/>
  <c r="A5026" i="2"/>
  <c r="A5027" i="2"/>
  <c r="A5028" i="2"/>
  <c r="A5029" i="2"/>
  <c r="A5030" i="2"/>
  <c r="A5031" i="2"/>
  <c r="A5032" i="2"/>
  <c r="A5033" i="2"/>
  <c r="A5034" i="2"/>
  <c r="A5035" i="2"/>
  <c r="A5036" i="2"/>
  <c r="A5037" i="2"/>
  <c r="A5038" i="2"/>
  <c r="A5039" i="2"/>
  <c r="A5040" i="2"/>
  <c r="A5041" i="2"/>
  <c r="A5042" i="2"/>
  <c r="A5043" i="2"/>
  <c r="A5044" i="2"/>
  <c r="A5045" i="2"/>
  <c r="A5046" i="2"/>
  <c r="A5047" i="2"/>
  <c r="A5048" i="2"/>
  <c r="A5049" i="2"/>
  <c r="A5050" i="2"/>
  <c r="A5051" i="2"/>
  <c r="A5052" i="2"/>
  <c r="A5053" i="2"/>
  <c r="A5054" i="2"/>
  <c r="A5055" i="2"/>
  <c r="A5056" i="2"/>
  <c r="A5057" i="2"/>
  <c r="A5058" i="2"/>
  <c r="A5059" i="2"/>
  <c r="A5060" i="2"/>
  <c r="A5061" i="2"/>
  <c r="A5062" i="2"/>
  <c r="A5063" i="2"/>
  <c r="A5064" i="2"/>
  <c r="A5065" i="2"/>
  <c r="A5066" i="2"/>
  <c r="A5067" i="2"/>
  <c r="A5068" i="2"/>
  <c r="A5069" i="2"/>
  <c r="A5070" i="2"/>
  <c r="A5071" i="2"/>
  <c r="A5072" i="2"/>
  <c r="A5073" i="2"/>
  <c r="A5074" i="2"/>
  <c r="A5075" i="2"/>
  <c r="A5076" i="2"/>
  <c r="A5077" i="2"/>
  <c r="A5078" i="2"/>
  <c r="A5079" i="2"/>
  <c r="A5080" i="2"/>
  <c r="A5081" i="2"/>
  <c r="A5082" i="2"/>
  <c r="A5083" i="2"/>
  <c r="A5084" i="2"/>
  <c r="A5085" i="2"/>
  <c r="A5086" i="2"/>
  <c r="A5087" i="2"/>
  <c r="A5088" i="2"/>
  <c r="A5089" i="2"/>
  <c r="A5090" i="2"/>
  <c r="A5091" i="2"/>
  <c r="A5092" i="2"/>
  <c r="A5093" i="2"/>
  <c r="A5094" i="2"/>
  <c r="A5095" i="2"/>
  <c r="A5096" i="2"/>
  <c r="A5097" i="2"/>
  <c r="A5098" i="2"/>
  <c r="A5099" i="2"/>
  <c r="A5100" i="2"/>
  <c r="A5101" i="2"/>
  <c r="A5102" i="2"/>
  <c r="A5103" i="2"/>
  <c r="A5104" i="2"/>
  <c r="A5105" i="2"/>
  <c r="A5106" i="2"/>
  <c r="A5107" i="2"/>
  <c r="A5108" i="2"/>
  <c r="A5109" i="2"/>
  <c r="A5110" i="2"/>
  <c r="A5111" i="2"/>
  <c r="A5112" i="2"/>
  <c r="A5113" i="2"/>
  <c r="A5114" i="2"/>
  <c r="A5115" i="2"/>
  <c r="A5116" i="2"/>
  <c r="A5117" i="2"/>
  <c r="A5118" i="2"/>
  <c r="A5119" i="2"/>
  <c r="A5120" i="2"/>
  <c r="A5121" i="2"/>
  <c r="A5122" i="2"/>
  <c r="A5123" i="2"/>
  <c r="A5124" i="2"/>
  <c r="A5125" i="2"/>
  <c r="A5126" i="2"/>
  <c r="A5127" i="2"/>
  <c r="A5128" i="2"/>
  <c r="A5129" i="2"/>
  <c r="A5130" i="2"/>
  <c r="A5131" i="2"/>
  <c r="A5132" i="2"/>
  <c r="A5133" i="2"/>
  <c r="A5134" i="2"/>
  <c r="A5135" i="2"/>
  <c r="A5136" i="2"/>
  <c r="A5137" i="2"/>
  <c r="A5138" i="2"/>
  <c r="A5139" i="2"/>
  <c r="A5140" i="2"/>
  <c r="A5141" i="2"/>
  <c r="A5142" i="2"/>
  <c r="A5143" i="2"/>
  <c r="A5144" i="2"/>
  <c r="A5145" i="2"/>
  <c r="A5146" i="2"/>
  <c r="A5147" i="2"/>
  <c r="A5148" i="2"/>
  <c r="A5149" i="2"/>
  <c r="A5150" i="2"/>
  <c r="A5151" i="2"/>
  <c r="A5152" i="2"/>
  <c r="A5153" i="2"/>
  <c r="A5154" i="2"/>
  <c r="A5155" i="2"/>
  <c r="A5156" i="2"/>
  <c r="A5157" i="2"/>
  <c r="A5158" i="2"/>
  <c r="A5159" i="2"/>
  <c r="A5160" i="2"/>
  <c r="A5161" i="2"/>
  <c r="A5162" i="2"/>
  <c r="A5163" i="2"/>
  <c r="A5164" i="2"/>
  <c r="A5165" i="2"/>
  <c r="A5166" i="2"/>
  <c r="A5167" i="2"/>
  <c r="A5168" i="2"/>
  <c r="A5169" i="2"/>
  <c r="A5170" i="2"/>
  <c r="A5171" i="2"/>
  <c r="A5172" i="2"/>
  <c r="A5173" i="2"/>
  <c r="A5174" i="2"/>
  <c r="A5175" i="2"/>
  <c r="A5176" i="2"/>
  <c r="A5177" i="2"/>
  <c r="A5178" i="2"/>
  <c r="A5179" i="2"/>
  <c r="A5180" i="2"/>
  <c r="A5181" i="2"/>
  <c r="A5182" i="2"/>
  <c r="A5183" i="2"/>
  <c r="A5184" i="2"/>
  <c r="A5185" i="2"/>
  <c r="A5186" i="2"/>
  <c r="A5187" i="2"/>
  <c r="A5188" i="2"/>
  <c r="A5189" i="2"/>
  <c r="A5190" i="2"/>
  <c r="A5191" i="2"/>
  <c r="A5192" i="2"/>
  <c r="A5193" i="2"/>
  <c r="A5194" i="2"/>
  <c r="A5195" i="2"/>
  <c r="A5196" i="2"/>
  <c r="A5197" i="2"/>
  <c r="A5198" i="2"/>
  <c r="A5199" i="2"/>
  <c r="A5200" i="2"/>
  <c r="A5201" i="2"/>
  <c r="A5202" i="2"/>
  <c r="A5203" i="2"/>
  <c r="A5204" i="2"/>
  <c r="A5205" i="2"/>
  <c r="A5206" i="2"/>
  <c r="A5207" i="2"/>
  <c r="A5208" i="2"/>
  <c r="A5209" i="2"/>
  <c r="A5210" i="2"/>
  <c r="A5211" i="2"/>
  <c r="A5212" i="2"/>
  <c r="A5213" i="2"/>
  <c r="A5214" i="2"/>
  <c r="A5215" i="2"/>
  <c r="A5216" i="2"/>
  <c r="A5217" i="2"/>
  <c r="A5218" i="2"/>
  <c r="A5219" i="2"/>
  <c r="A5220" i="2"/>
  <c r="A5221" i="2"/>
  <c r="A5222" i="2"/>
  <c r="A5223" i="2"/>
  <c r="A5224" i="2"/>
  <c r="A5225" i="2"/>
  <c r="A5226" i="2"/>
  <c r="A5227" i="2"/>
  <c r="A5228" i="2"/>
  <c r="A5229" i="2"/>
  <c r="A5230" i="2"/>
  <c r="A5231" i="2"/>
  <c r="A5232" i="2"/>
  <c r="A5233" i="2"/>
  <c r="A5234" i="2"/>
  <c r="A5235" i="2"/>
  <c r="A5236" i="2"/>
  <c r="A5237" i="2"/>
  <c r="A5238" i="2"/>
  <c r="A5239" i="2"/>
  <c r="A5240" i="2"/>
  <c r="A5241" i="2"/>
  <c r="A5242" i="2"/>
  <c r="A5243" i="2"/>
  <c r="A5244" i="2"/>
  <c r="A5245" i="2"/>
  <c r="A5246" i="2"/>
  <c r="A5247" i="2"/>
  <c r="A5248" i="2"/>
  <c r="A5249" i="2"/>
  <c r="A5250" i="2"/>
  <c r="A5251" i="2"/>
  <c r="A5252" i="2"/>
  <c r="A5253" i="2"/>
  <c r="A5254" i="2"/>
  <c r="A5255" i="2"/>
  <c r="A5256" i="2"/>
  <c r="A5257" i="2"/>
  <c r="A5258" i="2"/>
  <c r="A5259" i="2"/>
  <c r="A5260" i="2"/>
  <c r="A5261" i="2"/>
  <c r="A5262" i="2"/>
  <c r="A5263" i="2"/>
  <c r="A5264" i="2"/>
  <c r="A5265" i="2"/>
  <c r="A5266" i="2"/>
  <c r="A5267" i="2"/>
  <c r="A5268" i="2"/>
  <c r="A5269" i="2"/>
  <c r="A5270" i="2"/>
  <c r="A5271" i="2"/>
  <c r="A5272" i="2"/>
  <c r="A5273" i="2"/>
  <c r="A5274" i="2"/>
  <c r="A5275" i="2"/>
  <c r="A5276" i="2"/>
  <c r="A5277" i="2"/>
  <c r="A5278" i="2"/>
  <c r="A5279" i="2"/>
  <c r="A5280" i="2"/>
  <c r="A5281" i="2"/>
  <c r="A5282" i="2"/>
  <c r="A5283" i="2"/>
  <c r="A5284" i="2"/>
  <c r="A5285" i="2"/>
  <c r="A5286" i="2"/>
  <c r="A5287" i="2"/>
  <c r="A5288" i="2"/>
  <c r="A5289" i="2"/>
  <c r="A5290" i="2"/>
  <c r="A5291" i="2"/>
  <c r="A5292" i="2"/>
  <c r="A5293" i="2"/>
  <c r="A5294" i="2"/>
  <c r="A5295" i="2"/>
  <c r="A5296" i="2"/>
  <c r="A5297" i="2"/>
  <c r="A5298" i="2"/>
  <c r="A5299" i="2"/>
  <c r="A5300" i="2"/>
  <c r="A5301" i="2"/>
  <c r="A5302" i="2"/>
  <c r="A5303" i="2"/>
  <c r="A5304" i="2"/>
  <c r="A5305" i="2"/>
  <c r="A5306" i="2"/>
  <c r="A5307" i="2"/>
  <c r="A5308" i="2"/>
  <c r="A5309" i="2"/>
  <c r="A5310" i="2"/>
  <c r="A5311" i="2"/>
  <c r="A5312" i="2"/>
  <c r="A5313" i="2"/>
  <c r="A5314" i="2"/>
  <c r="A5315" i="2"/>
  <c r="A5316" i="2"/>
  <c r="A5317" i="2"/>
  <c r="A5318" i="2"/>
  <c r="A5319" i="2"/>
  <c r="A5320" i="2"/>
  <c r="A5321" i="2"/>
  <c r="A5322" i="2"/>
  <c r="A5323" i="2"/>
  <c r="A5324" i="2"/>
  <c r="A5325" i="2"/>
  <c r="A5326" i="2"/>
  <c r="A5327" i="2"/>
  <c r="A5328" i="2"/>
  <c r="A5329" i="2"/>
  <c r="A5330" i="2"/>
  <c r="A5331" i="2"/>
  <c r="A5332" i="2"/>
  <c r="A5333" i="2"/>
  <c r="A5334" i="2"/>
  <c r="A5335" i="2"/>
  <c r="A5336" i="2"/>
  <c r="A5337" i="2"/>
  <c r="A5338" i="2"/>
  <c r="A5339" i="2"/>
  <c r="A5340" i="2"/>
  <c r="A5341" i="2"/>
  <c r="A5342" i="2"/>
  <c r="A5343" i="2"/>
  <c r="A5344" i="2"/>
  <c r="A5345" i="2"/>
  <c r="A5346" i="2"/>
  <c r="A5347" i="2"/>
  <c r="A5348" i="2"/>
  <c r="A5349" i="2"/>
  <c r="A5350" i="2"/>
  <c r="A5351" i="2"/>
  <c r="A5352" i="2"/>
  <c r="A5353" i="2"/>
  <c r="A5354" i="2"/>
  <c r="A5355" i="2"/>
  <c r="A5356" i="2"/>
  <c r="A5357" i="2"/>
  <c r="A5358" i="2"/>
  <c r="A5359" i="2"/>
  <c r="A5360" i="2"/>
  <c r="A5361" i="2"/>
  <c r="A5362" i="2"/>
  <c r="A5363" i="2"/>
  <c r="A5364" i="2"/>
  <c r="A5365" i="2"/>
  <c r="A5366" i="2"/>
  <c r="A5367" i="2"/>
  <c r="A5368" i="2"/>
  <c r="A5369" i="2"/>
  <c r="A5370" i="2"/>
  <c r="A5371" i="2"/>
  <c r="A5372" i="2"/>
  <c r="A5373" i="2"/>
  <c r="A5374" i="2"/>
  <c r="A5375" i="2"/>
  <c r="A5376" i="2"/>
  <c r="A5377" i="2"/>
  <c r="A5378" i="2"/>
  <c r="A5379" i="2"/>
  <c r="A5380" i="2"/>
  <c r="A5381" i="2"/>
  <c r="A5382" i="2"/>
  <c r="A5383" i="2"/>
  <c r="A5384" i="2"/>
  <c r="A5385" i="2"/>
  <c r="A5386" i="2"/>
  <c r="A5387" i="2"/>
  <c r="A5388" i="2"/>
  <c r="A5389" i="2"/>
  <c r="A5390" i="2"/>
  <c r="A5391" i="2"/>
  <c r="A5392" i="2"/>
  <c r="A5393" i="2"/>
  <c r="A5394" i="2"/>
  <c r="A5395" i="2"/>
  <c r="A5396" i="2"/>
  <c r="A5397" i="2"/>
  <c r="A5398" i="2"/>
  <c r="A5399" i="2"/>
  <c r="A5400" i="2"/>
  <c r="A5401" i="2"/>
  <c r="A5402" i="2"/>
  <c r="A5403" i="2"/>
  <c r="A5404" i="2"/>
  <c r="A5405" i="2"/>
  <c r="A5406" i="2"/>
  <c r="A5407" i="2"/>
  <c r="A5408" i="2"/>
  <c r="A5409" i="2"/>
  <c r="A5410" i="2"/>
  <c r="A5411" i="2"/>
  <c r="A5412" i="2"/>
  <c r="A5413" i="2"/>
  <c r="A5414" i="2"/>
  <c r="A5415" i="2"/>
  <c r="A5416" i="2"/>
  <c r="A5417" i="2"/>
  <c r="A5418" i="2"/>
  <c r="A5419" i="2"/>
  <c r="A5420" i="2"/>
  <c r="A5421" i="2"/>
  <c r="A5422" i="2"/>
  <c r="A5423" i="2"/>
  <c r="A5424" i="2"/>
  <c r="A5425" i="2"/>
  <c r="A5426" i="2"/>
  <c r="A5427" i="2"/>
  <c r="A5428" i="2"/>
  <c r="A5429" i="2"/>
  <c r="A5430" i="2"/>
  <c r="A5431" i="2"/>
  <c r="A5432" i="2"/>
  <c r="A5433" i="2"/>
  <c r="A5434" i="2"/>
  <c r="A5435" i="2"/>
  <c r="A5436" i="2"/>
  <c r="A5437" i="2"/>
  <c r="A5438" i="2"/>
  <c r="A5439" i="2"/>
  <c r="A5440" i="2"/>
  <c r="A5441" i="2"/>
  <c r="A5442" i="2"/>
  <c r="A5443" i="2"/>
  <c r="A5444" i="2"/>
  <c r="A5445" i="2"/>
  <c r="A5446" i="2"/>
  <c r="A5447" i="2"/>
  <c r="A5448" i="2"/>
  <c r="A5449" i="2"/>
  <c r="A5450" i="2"/>
  <c r="A5451" i="2"/>
  <c r="A5452" i="2"/>
  <c r="A5453" i="2"/>
  <c r="A5454" i="2"/>
  <c r="A5455" i="2"/>
  <c r="A5456" i="2"/>
  <c r="A5457" i="2"/>
  <c r="A5458" i="2"/>
  <c r="A5459" i="2"/>
  <c r="A5460" i="2"/>
  <c r="A5461" i="2"/>
  <c r="A5462" i="2"/>
  <c r="A5463" i="2"/>
  <c r="A5464" i="2"/>
  <c r="A5465" i="2"/>
  <c r="A5466" i="2"/>
  <c r="A5467" i="2"/>
  <c r="A5468" i="2"/>
  <c r="A5469" i="2"/>
  <c r="A5470" i="2"/>
  <c r="A5471" i="2"/>
  <c r="A5472" i="2"/>
  <c r="A5473" i="2"/>
  <c r="A5474" i="2"/>
  <c r="A5475" i="2"/>
  <c r="A5476" i="2"/>
  <c r="A5477" i="2"/>
  <c r="A5478" i="2"/>
  <c r="A5479" i="2"/>
  <c r="A5480" i="2"/>
  <c r="A5481" i="2"/>
  <c r="A5482" i="2"/>
  <c r="A5483" i="2"/>
  <c r="A5484" i="2"/>
  <c r="A5485" i="2"/>
  <c r="A5486" i="2"/>
  <c r="A5487" i="2"/>
  <c r="A5488" i="2"/>
  <c r="A5489" i="2"/>
  <c r="A5490" i="2"/>
  <c r="A5491" i="2"/>
  <c r="A5492" i="2"/>
  <c r="A5493" i="2"/>
  <c r="A5494" i="2"/>
  <c r="A5495" i="2"/>
  <c r="A5496" i="2"/>
  <c r="A5497" i="2"/>
  <c r="A5498" i="2"/>
  <c r="A5499" i="2"/>
  <c r="A5500" i="2"/>
  <c r="A5501" i="2"/>
  <c r="A5502" i="2"/>
  <c r="A5503" i="2"/>
  <c r="A5504" i="2"/>
  <c r="A5505" i="2"/>
  <c r="A5506" i="2"/>
  <c r="A5507" i="2"/>
  <c r="A5508" i="2"/>
  <c r="A5509" i="2"/>
  <c r="A5510" i="2"/>
  <c r="A5511" i="2"/>
  <c r="A5512" i="2"/>
  <c r="A5513" i="2"/>
  <c r="A5514" i="2"/>
  <c r="A5515" i="2"/>
  <c r="A5516" i="2"/>
  <c r="A5517" i="2"/>
  <c r="A5518" i="2"/>
  <c r="A5519" i="2"/>
  <c r="A5520" i="2"/>
  <c r="A5521" i="2"/>
  <c r="A5522" i="2"/>
  <c r="A5523" i="2"/>
  <c r="A5524" i="2"/>
  <c r="A5525" i="2"/>
  <c r="A5526" i="2"/>
  <c r="A5527" i="2"/>
  <c r="A5528" i="2"/>
  <c r="A5529" i="2"/>
  <c r="A5530" i="2"/>
  <c r="A5531" i="2"/>
  <c r="A5532" i="2"/>
  <c r="A5533" i="2"/>
  <c r="A5534" i="2"/>
  <c r="A5535" i="2"/>
  <c r="A5536" i="2"/>
  <c r="A5537" i="2"/>
  <c r="A5538" i="2"/>
  <c r="A5539" i="2"/>
  <c r="A5540" i="2"/>
  <c r="A5541" i="2"/>
  <c r="A5542" i="2"/>
  <c r="A5543" i="2"/>
  <c r="A5544" i="2"/>
  <c r="A5545" i="2"/>
  <c r="A5546" i="2"/>
  <c r="A5547" i="2"/>
  <c r="A5548" i="2"/>
  <c r="A5549" i="2"/>
  <c r="A5550" i="2"/>
  <c r="A5551" i="2"/>
  <c r="A5552" i="2"/>
  <c r="A5553" i="2"/>
  <c r="A5554" i="2"/>
  <c r="A5555" i="2"/>
  <c r="A5556" i="2"/>
  <c r="A5557" i="2"/>
  <c r="A5558" i="2"/>
  <c r="A5559" i="2"/>
  <c r="A5560" i="2"/>
  <c r="A5561" i="2"/>
  <c r="A5562" i="2"/>
  <c r="A5563" i="2"/>
  <c r="A5564" i="2"/>
  <c r="A5565" i="2"/>
  <c r="A5566" i="2"/>
  <c r="A5567" i="2"/>
  <c r="A5568" i="2"/>
  <c r="A5569" i="2"/>
  <c r="A5570" i="2"/>
  <c r="A5571" i="2"/>
  <c r="A5572" i="2"/>
  <c r="A5573" i="2"/>
  <c r="A5574" i="2"/>
  <c r="A5575" i="2"/>
  <c r="A5576" i="2"/>
  <c r="A5577" i="2"/>
  <c r="A5578" i="2"/>
  <c r="A5579" i="2"/>
  <c r="A5580" i="2"/>
  <c r="A5581" i="2"/>
  <c r="A5582" i="2"/>
  <c r="A5583" i="2"/>
  <c r="A5584" i="2"/>
  <c r="A5585" i="2"/>
  <c r="A5586" i="2"/>
  <c r="A5587" i="2"/>
  <c r="A5588" i="2"/>
  <c r="A5589" i="2"/>
  <c r="A5590" i="2"/>
  <c r="A5591" i="2"/>
  <c r="A5592" i="2"/>
  <c r="A5593" i="2"/>
  <c r="A5594" i="2"/>
  <c r="A5595" i="2"/>
  <c r="A5596" i="2"/>
  <c r="A5597" i="2"/>
  <c r="A5598" i="2"/>
  <c r="A5599" i="2"/>
  <c r="A5600" i="2"/>
  <c r="A5601" i="2"/>
  <c r="A5602" i="2"/>
  <c r="A5603" i="2"/>
  <c r="A5604" i="2"/>
  <c r="A5605" i="2"/>
  <c r="A5606" i="2"/>
  <c r="A5607" i="2"/>
  <c r="A5608" i="2"/>
  <c r="A5609" i="2"/>
  <c r="A5610" i="2"/>
  <c r="A5611" i="2"/>
  <c r="A5612" i="2"/>
  <c r="A5613" i="2"/>
  <c r="A5614" i="2"/>
  <c r="A5615" i="2"/>
  <c r="A5616" i="2"/>
  <c r="A5617" i="2"/>
  <c r="A5618" i="2"/>
  <c r="A5619" i="2"/>
  <c r="A5620" i="2"/>
  <c r="A5621" i="2"/>
  <c r="A5622" i="2"/>
  <c r="A5623" i="2"/>
  <c r="A5624" i="2"/>
  <c r="A5625" i="2"/>
  <c r="A5626" i="2"/>
  <c r="A5627" i="2"/>
  <c r="A5628" i="2"/>
  <c r="A5629" i="2"/>
  <c r="A5630" i="2"/>
  <c r="A5631" i="2"/>
  <c r="A5632" i="2"/>
  <c r="A5633" i="2"/>
  <c r="A5634" i="2"/>
  <c r="A5635" i="2"/>
  <c r="A5636" i="2"/>
  <c r="A5637" i="2"/>
  <c r="A5638" i="2"/>
  <c r="A5639" i="2"/>
  <c r="A5640" i="2"/>
  <c r="A5641" i="2"/>
  <c r="A5642" i="2"/>
  <c r="A5643" i="2"/>
  <c r="A5644" i="2"/>
  <c r="A5645" i="2"/>
  <c r="A5646" i="2"/>
  <c r="A5647" i="2"/>
  <c r="A5648" i="2"/>
  <c r="A5649" i="2"/>
  <c r="A5650" i="2"/>
  <c r="A5651" i="2"/>
  <c r="A5652" i="2"/>
  <c r="A5653" i="2"/>
  <c r="A5654" i="2"/>
  <c r="A5655" i="2"/>
  <c r="A5656" i="2"/>
  <c r="A5657" i="2"/>
  <c r="A5658" i="2"/>
  <c r="A5659" i="2"/>
  <c r="A5660" i="2"/>
  <c r="A5661" i="2"/>
  <c r="A5662" i="2"/>
  <c r="A5663" i="2"/>
  <c r="A5664" i="2"/>
  <c r="A5665" i="2"/>
  <c r="A5666" i="2"/>
  <c r="A5667" i="2"/>
  <c r="A5668" i="2"/>
  <c r="A5669" i="2"/>
  <c r="A5670" i="2"/>
  <c r="A5671" i="2"/>
  <c r="A5672" i="2"/>
  <c r="A5673" i="2"/>
  <c r="A5674" i="2"/>
  <c r="A5675" i="2"/>
  <c r="A5676" i="2"/>
  <c r="A5677" i="2"/>
  <c r="A5678" i="2"/>
  <c r="A5679" i="2"/>
  <c r="A5680" i="2"/>
  <c r="A5681" i="2"/>
  <c r="A5682" i="2"/>
  <c r="A5683" i="2"/>
  <c r="A5684" i="2"/>
  <c r="A5685" i="2"/>
  <c r="A5686" i="2"/>
  <c r="A5687" i="2"/>
  <c r="A5688" i="2"/>
  <c r="A5689" i="2"/>
  <c r="A5690" i="2"/>
  <c r="A5691" i="2"/>
  <c r="A5692" i="2"/>
  <c r="A5693" i="2"/>
  <c r="A5694" i="2"/>
  <c r="A5695" i="2"/>
  <c r="A5696" i="2"/>
  <c r="A5697" i="2"/>
  <c r="A5698" i="2"/>
  <c r="A5699" i="2"/>
  <c r="A5700" i="2"/>
  <c r="A5701" i="2"/>
  <c r="A5702" i="2"/>
  <c r="A5703" i="2"/>
  <c r="A5704" i="2"/>
  <c r="A5705" i="2"/>
  <c r="A5706" i="2"/>
  <c r="A5707" i="2"/>
  <c r="A5708" i="2"/>
  <c r="A5709" i="2"/>
  <c r="A5710" i="2"/>
  <c r="A5711" i="2"/>
  <c r="A5712" i="2"/>
  <c r="A5713" i="2"/>
  <c r="A5714" i="2"/>
  <c r="A5715" i="2"/>
  <c r="A5716" i="2"/>
  <c r="A5717" i="2"/>
  <c r="A5718" i="2"/>
  <c r="A5719" i="2"/>
  <c r="A5720" i="2"/>
  <c r="A5721" i="2"/>
  <c r="A5722" i="2"/>
  <c r="A5723" i="2"/>
  <c r="A5724" i="2"/>
  <c r="A5725" i="2"/>
  <c r="A5726" i="2"/>
  <c r="A5727" i="2"/>
  <c r="A5728" i="2"/>
  <c r="A5729" i="2"/>
  <c r="A5730" i="2"/>
  <c r="A5731" i="2"/>
  <c r="A5732" i="2"/>
  <c r="A5733" i="2"/>
  <c r="A5734" i="2"/>
  <c r="A5735" i="2"/>
  <c r="A5736" i="2"/>
  <c r="A5737" i="2"/>
  <c r="A5738" i="2"/>
  <c r="A5739" i="2"/>
  <c r="A5740" i="2"/>
  <c r="A5741" i="2"/>
  <c r="A5742" i="2"/>
  <c r="A5743" i="2"/>
  <c r="A5744" i="2"/>
  <c r="A5745" i="2"/>
  <c r="A5746" i="2"/>
  <c r="A5747" i="2"/>
  <c r="A5748" i="2"/>
  <c r="A5749" i="2"/>
  <c r="A5750" i="2"/>
  <c r="A5751" i="2"/>
  <c r="A5752" i="2"/>
  <c r="A5753" i="2"/>
  <c r="A5754" i="2"/>
  <c r="A5755" i="2"/>
  <c r="A5756" i="2"/>
  <c r="A5757" i="2"/>
  <c r="A5758" i="2"/>
  <c r="A5759" i="2"/>
  <c r="A5760" i="2"/>
  <c r="A5761" i="2"/>
  <c r="A5762" i="2"/>
  <c r="A5763" i="2"/>
  <c r="A5764" i="2"/>
  <c r="A5765" i="2"/>
  <c r="A5766" i="2"/>
  <c r="A5767" i="2"/>
  <c r="A5768" i="2"/>
  <c r="A5769" i="2"/>
  <c r="A5770" i="2"/>
  <c r="A5771" i="2"/>
  <c r="A5772" i="2"/>
  <c r="A5773" i="2"/>
  <c r="A5774" i="2"/>
  <c r="A5775" i="2"/>
  <c r="A5776" i="2"/>
  <c r="A5777" i="2"/>
  <c r="A5778" i="2"/>
  <c r="A5779" i="2"/>
  <c r="A5780" i="2"/>
  <c r="A5781" i="2"/>
  <c r="A5782" i="2"/>
  <c r="A5783" i="2"/>
  <c r="A5784" i="2"/>
  <c r="A5785" i="2"/>
  <c r="A5786" i="2"/>
  <c r="A5787" i="2"/>
  <c r="A5788" i="2"/>
  <c r="A5789" i="2"/>
  <c r="A5790" i="2"/>
  <c r="A5791" i="2"/>
  <c r="A5792" i="2"/>
  <c r="A5793" i="2"/>
  <c r="A5794" i="2"/>
  <c r="A5795" i="2"/>
  <c r="A5796" i="2"/>
  <c r="A5797" i="2"/>
  <c r="A5798" i="2"/>
  <c r="A5799" i="2"/>
  <c r="A5800" i="2"/>
  <c r="A5801" i="2"/>
  <c r="A5802" i="2"/>
  <c r="A5803" i="2"/>
  <c r="A5804" i="2"/>
  <c r="A5805" i="2"/>
  <c r="A5806" i="2"/>
  <c r="A5807" i="2"/>
  <c r="A5808" i="2"/>
  <c r="A5809" i="2"/>
  <c r="A5810" i="2"/>
  <c r="A5811" i="2"/>
  <c r="A5812" i="2"/>
  <c r="A5813" i="2"/>
  <c r="A5814" i="2"/>
  <c r="A5815" i="2"/>
  <c r="A5816" i="2"/>
  <c r="A5817" i="2"/>
  <c r="A5818" i="2"/>
  <c r="A5819" i="2"/>
  <c r="A5820" i="2"/>
  <c r="A5821" i="2"/>
  <c r="A5822" i="2"/>
  <c r="A5823" i="2"/>
  <c r="A5824" i="2"/>
  <c r="A5825" i="2"/>
  <c r="A5826" i="2"/>
  <c r="A5827" i="2"/>
  <c r="A5828" i="2"/>
  <c r="A5829" i="2"/>
  <c r="A5830" i="2"/>
  <c r="A5831" i="2"/>
  <c r="A5832" i="2"/>
  <c r="A5833" i="2"/>
  <c r="A5834" i="2"/>
  <c r="A5835" i="2"/>
  <c r="A5836" i="2"/>
  <c r="A5837" i="2"/>
  <c r="A5838" i="2"/>
  <c r="A5839" i="2"/>
  <c r="A5840" i="2"/>
  <c r="A5841" i="2"/>
  <c r="A5842" i="2"/>
  <c r="A5843" i="2"/>
  <c r="A5844" i="2"/>
  <c r="A5845" i="2"/>
  <c r="A5846" i="2"/>
  <c r="A5847" i="2"/>
  <c r="A5848" i="2"/>
  <c r="A5849" i="2"/>
  <c r="A5850" i="2"/>
  <c r="A5851" i="2"/>
  <c r="A5852" i="2"/>
  <c r="A5853" i="2"/>
  <c r="A5854" i="2"/>
  <c r="A5855" i="2"/>
  <c r="A5856" i="2"/>
  <c r="A5857" i="2"/>
  <c r="A5858" i="2"/>
  <c r="A5859" i="2"/>
  <c r="A5860" i="2"/>
  <c r="A5861" i="2"/>
  <c r="A5862" i="2"/>
  <c r="A5863" i="2"/>
  <c r="A5864" i="2"/>
  <c r="A5865" i="2"/>
  <c r="A5866" i="2"/>
  <c r="A5867" i="2"/>
  <c r="A5868" i="2"/>
  <c r="A5869" i="2"/>
  <c r="A5870" i="2"/>
  <c r="A5871" i="2"/>
  <c r="A5872" i="2"/>
  <c r="A5873" i="2"/>
  <c r="A5874" i="2"/>
  <c r="A5875" i="2"/>
  <c r="A5876" i="2"/>
  <c r="A5877" i="2"/>
  <c r="A5878" i="2"/>
  <c r="A5879" i="2"/>
  <c r="A5880" i="2"/>
  <c r="A5881" i="2"/>
  <c r="A5882" i="2"/>
  <c r="A5883" i="2"/>
  <c r="A5884" i="2"/>
  <c r="A5885" i="2"/>
  <c r="A5886" i="2"/>
  <c r="A5887" i="2"/>
  <c r="A5888" i="2"/>
  <c r="A5889" i="2"/>
  <c r="A5890" i="2"/>
  <c r="A5891" i="2"/>
  <c r="A5892" i="2"/>
  <c r="A5893" i="2"/>
  <c r="A5894" i="2"/>
  <c r="A5895" i="2"/>
  <c r="A5896" i="2"/>
  <c r="A5897" i="2"/>
  <c r="A5898" i="2"/>
  <c r="A5899" i="2"/>
  <c r="A5900" i="2"/>
  <c r="A5901" i="2"/>
  <c r="A5902" i="2"/>
  <c r="A5903" i="2"/>
  <c r="A5904" i="2"/>
  <c r="A5905" i="2"/>
  <c r="A5906" i="2"/>
  <c r="A5907" i="2"/>
  <c r="A5908" i="2"/>
  <c r="A5909" i="2"/>
  <c r="A5910" i="2"/>
  <c r="A5911" i="2"/>
  <c r="A5912" i="2"/>
  <c r="A5913" i="2"/>
  <c r="A5914" i="2"/>
  <c r="A5915" i="2"/>
  <c r="A5916" i="2"/>
  <c r="A5917" i="2"/>
  <c r="A5918" i="2"/>
  <c r="A5919" i="2"/>
  <c r="A5920" i="2"/>
  <c r="A5921" i="2"/>
  <c r="A5922" i="2"/>
  <c r="A5923" i="2"/>
  <c r="A5924" i="2"/>
  <c r="A5925" i="2"/>
  <c r="A5926" i="2"/>
  <c r="A5927" i="2"/>
  <c r="A5928" i="2"/>
  <c r="A5929" i="2"/>
  <c r="A5930" i="2"/>
  <c r="A5931" i="2"/>
  <c r="A5932" i="2"/>
  <c r="A5933" i="2"/>
  <c r="A5934" i="2"/>
  <c r="A5935" i="2"/>
  <c r="A5936" i="2"/>
  <c r="A5937" i="2"/>
  <c r="A5938" i="2"/>
  <c r="A5939" i="2"/>
  <c r="A5940" i="2"/>
  <c r="A5941" i="2"/>
  <c r="A5942" i="2"/>
  <c r="A5943" i="2"/>
  <c r="A5944" i="2"/>
  <c r="A5945" i="2"/>
  <c r="A5946" i="2"/>
  <c r="A5947" i="2"/>
  <c r="A5948" i="2"/>
  <c r="A5949" i="2"/>
  <c r="A5950" i="2"/>
  <c r="A5951" i="2"/>
  <c r="A5952" i="2"/>
  <c r="A5953" i="2"/>
  <c r="A5954" i="2"/>
  <c r="A5955" i="2"/>
  <c r="A5956" i="2"/>
  <c r="A5957" i="2"/>
  <c r="A5958" i="2"/>
  <c r="A5959" i="2"/>
  <c r="A5960" i="2"/>
  <c r="A5961" i="2"/>
  <c r="A5962" i="2"/>
  <c r="A5963" i="2"/>
  <c r="A5964" i="2"/>
  <c r="A5965" i="2"/>
  <c r="A5966" i="2"/>
  <c r="A5967" i="2"/>
  <c r="A5968" i="2"/>
  <c r="A5969" i="2"/>
  <c r="A5970" i="2"/>
  <c r="A5971" i="2"/>
  <c r="A5972" i="2"/>
  <c r="A5973" i="2"/>
  <c r="A5974" i="2"/>
  <c r="A5975" i="2"/>
  <c r="A5976" i="2"/>
  <c r="A5977" i="2"/>
  <c r="A5978" i="2"/>
  <c r="A5979" i="2"/>
  <c r="A5980" i="2"/>
  <c r="A5981" i="2"/>
  <c r="A5982" i="2"/>
  <c r="A5983" i="2"/>
  <c r="A5984" i="2"/>
  <c r="A5985" i="2"/>
  <c r="A5986" i="2"/>
  <c r="A5987" i="2"/>
  <c r="A5988" i="2"/>
  <c r="A5989" i="2"/>
  <c r="A5990" i="2"/>
  <c r="A5991" i="2"/>
  <c r="A5992" i="2"/>
  <c r="A5993" i="2"/>
  <c r="A5994" i="2"/>
  <c r="A5995" i="2"/>
  <c r="A5996" i="2"/>
  <c r="A5997" i="2"/>
  <c r="A5998" i="2"/>
  <c r="A5999" i="2"/>
  <c r="A6000" i="2"/>
  <c r="A6001" i="2"/>
  <c r="A6002" i="2"/>
  <c r="A6003" i="2"/>
  <c r="A6004" i="2"/>
  <c r="A6005" i="2"/>
  <c r="A6006" i="2"/>
  <c r="A6007" i="2"/>
  <c r="A6008" i="2"/>
  <c r="A6009" i="2"/>
  <c r="A6010" i="2"/>
  <c r="A6011" i="2"/>
  <c r="A6012" i="2"/>
  <c r="A6013" i="2"/>
  <c r="A6014" i="2"/>
  <c r="A6015" i="2"/>
  <c r="A6016" i="2"/>
  <c r="A6017" i="2"/>
  <c r="A6018" i="2"/>
  <c r="A6019" i="2"/>
  <c r="A6020" i="2"/>
  <c r="A6021" i="2"/>
  <c r="A6022" i="2"/>
  <c r="A6023" i="2"/>
  <c r="A6024" i="2"/>
  <c r="A6025" i="2"/>
  <c r="A6026" i="2"/>
  <c r="A6027" i="2"/>
  <c r="A6028" i="2"/>
  <c r="A6029" i="2"/>
  <c r="A6030" i="2"/>
  <c r="A6031" i="2"/>
  <c r="A6032" i="2"/>
  <c r="A6033" i="2"/>
  <c r="A6034" i="2"/>
  <c r="A6035" i="2"/>
  <c r="A6036" i="2"/>
  <c r="A6037" i="2"/>
  <c r="A6038" i="2"/>
  <c r="A6039" i="2"/>
  <c r="A6040" i="2"/>
  <c r="A6041" i="2"/>
  <c r="A6042" i="2"/>
  <c r="A6043" i="2"/>
  <c r="A6044" i="2"/>
  <c r="A6045" i="2"/>
  <c r="A6046" i="2"/>
  <c r="A6047" i="2"/>
  <c r="A6048" i="2"/>
  <c r="A6049" i="2"/>
  <c r="A6050" i="2"/>
  <c r="A6051" i="2"/>
  <c r="A6052" i="2"/>
  <c r="A6053" i="2"/>
  <c r="A6054" i="2"/>
  <c r="A6055" i="2"/>
  <c r="A6056" i="2"/>
  <c r="A6057" i="2"/>
  <c r="A6058" i="2"/>
  <c r="A6059" i="2"/>
  <c r="A6060" i="2"/>
  <c r="A6061" i="2"/>
  <c r="A6062" i="2"/>
  <c r="A6063" i="2"/>
  <c r="A6064" i="2"/>
  <c r="A6065" i="2"/>
  <c r="A6066" i="2"/>
  <c r="A6067" i="2"/>
  <c r="A6068" i="2"/>
  <c r="A6069" i="2"/>
  <c r="A6070" i="2"/>
  <c r="A6071" i="2"/>
  <c r="A6072" i="2"/>
  <c r="A6073" i="2"/>
  <c r="A6074" i="2"/>
  <c r="A6075" i="2"/>
  <c r="A6076" i="2"/>
  <c r="A6077" i="2"/>
  <c r="A6078" i="2"/>
  <c r="A6079" i="2"/>
  <c r="A6080" i="2"/>
  <c r="A6081" i="2"/>
  <c r="A6082" i="2"/>
  <c r="A6083" i="2"/>
  <c r="A6084" i="2"/>
  <c r="A6085" i="2"/>
  <c r="A6086" i="2"/>
  <c r="A6087" i="2"/>
  <c r="A6088" i="2"/>
  <c r="A6089" i="2"/>
  <c r="A6090" i="2"/>
  <c r="A6091" i="2"/>
  <c r="A6092" i="2"/>
  <c r="A6093" i="2"/>
  <c r="A6094" i="2"/>
  <c r="A6095" i="2"/>
  <c r="A6096" i="2"/>
  <c r="A6097" i="2"/>
  <c r="A6098" i="2"/>
  <c r="A6099" i="2"/>
  <c r="A6100" i="2"/>
  <c r="A6101" i="2"/>
  <c r="A6102" i="2"/>
  <c r="A6103" i="2"/>
  <c r="A6104" i="2"/>
  <c r="A6105" i="2"/>
  <c r="A6106" i="2"/>
  <c r="A6107" i="2"/>
  <c r="A6108" i="2"/>
  <c r="A6109" i="2"/>
  <c r="A6110" i="2"/>
  <c r="A6111" i="2"/>
  <c r="A6112" i="2"/>
  <c r="A6113" i="2"/>
  <c r="A6114" i="2"/>
  <c r="A6115" i="2"/>
  <c r="A6116" i="2"/>
  <c r="A6117" i="2"/>
  <c r="A6118" i="2"/>
  <c r="A6119" i="2"/>
  <c r="A6120" i="2"/>
  <c r="A6121" i="2"/>
  <c r="A6122" i="2"/>
  <c r="A6123" i="2"/>
  <c r="A6124" i="2"/>
  <c r="A6125" i="2"/>
  <c r="A6126" i="2"/>
  <c r="A6127" i="2"/>
  <c r="A6128" i="2"/>
  <c r="A6129" i="2"/>
  <c r="A6130" i="2"/>
  <c r="A6131" i="2"/>
  <c r="A6132" i="2"/>
  <c r="A6133" i="2"/>
  <c r="A6134" i="2"/>
  <c r="A6135" i="2"/>
  <c r="A6136" i="2"/>
  <c r="A6137" i="2"/>
  <c r="A6138" i="2"/>
  <c r="A6139" i="2"/>
  <c r="A6140" i="2"/>
  <c r="A6141" i="2"/>
  <c r="A6142" i="2"/>
  <c r="A6143" i="2"/>
  <c r="A6144" i="2"/>
  <c r="A6145" i="2"/>
  <c r="A6146" i="2"/>
  <c r="A6147" i="2"/>
  <c r="A6148" i="2"/>
  <c r="A6149" i="2"/>
  <c r="A6150" i="2"/>
  <c r="A6151" i="2"/>
  <c r="A6152" i="2"/>
  <c r="A6153" i="2"/>
  <c r="A6154" i="2"/>
  <c r="A6155" i="2"/>
  <c r="A6156" i="2"/>
  <c r="A6157" i="2"/>
  <c r="A6158" i="2"/>
  <c r="A6159" i="2"/>
  <c r="A6160" i="2"/>
  <c r="A6161" i="2"/>
  <c r="A6162" i="2"/>
  <c r="A6163" i="2"/>
  <c r="A6164" i="2"/>
  <c r="A6165" i="2"/>
  <c r="A6166" i="2"/>
  <c r="A6167" i="2"/>
  <c r="A6168" i="2"/>
  <c r="A6169" i="2"/>
  <c r="A6170" i="2"/>
  <c r="A6171" i="2"/>
  <c r="A6172" i="2"/>
  <c r="A6173" i="2"/>
  <c r="A6174" i="2"/>
  <c r="A6175" i="2"/>
  <c r="A6176" i="2"/>
  <c r="A6177" i="2"/>
  <c r="A6178" i="2"/>
  <c r="A6179" i="2"/>
  <c r="A6180" i="2"/>
  <c r="A6181" i="2"/>
  <c r="A6182" i="2"/>
  <c r="A6183" i="2"/>
  <c r="A6184" i="2"/>
  <c r="A6185" i="2"/>
  <c r="A6186" i="2"/>
  <c r="A6187" i="2"/>
  <c r="A6188" i="2"/>
  <c r="A6189" i="2"/>
  <c r="A6190" i="2"/>
  <c r="A6191" i="2"/>
  <c r="A6192" i="2"/>
  <c r="A6193" i="2"/>
  <c r="A6194" i="2"/>
  <c r="A6195" i="2"/>
  <c r="A6196" i="2"/>
  <c r="A6197" i="2"/>
  <c r="A6198" i="2"/>
  <c r="A6199" i="2"/>
  <c r="A6200" i="2"/>
  <c r="A6201" i="2"/>
  <c r="A6202" i="2"/>
  <c r="A6203" i="2"/>
  <c r="A6204" i="2"/>
  <c r="A6205" i="2"/>
  <c r="A6206" i="2"/>
  <c r="A6207" i="2"/>
  <c r="A6208" i="2"/>
  <c r="A6209" i="2"/>
  <c r="A6210" i="2"/>
  <c r="A6211" i="2"/>
  <c r="A6212" i="2"/>
  <c r="A6213" i="2"/>
  <c r="A6214" i="2"/>
  <c r="A6215" i="2"/>
  <c r="A6216" i="2"/>
  <c r="A6217" i="2"/>
  <c r="A6218" i="2"/>
  <c r="A6219" i="2"/>
  <c r="A6220" i="2"/>
  <c r="A6221" i="2"/>
  <c r="A6222" i="2"/>
  <c r="A6223" i="2"/>
  <c r="A6224" i="2"/>
  <c r="A6225" i="2"/>
  <c r="A6226" i="2"/>
  <c r="A6227" i="2"/>
  <c r="A6228" i="2"/>
  <c r="A6229" i="2"/>
  <c r="A6230" i="2"/>
  <c r="A6231" i="2"/>
  <c r="A6232" i="2"/>
  <c r="A6233" i="2"/>
  <c r="A6234" i="2"/>
  <c r="A6235" i="2"/>
  <c r="A6236" i="2"/>
  <c r="A6237" i="2"/>
  <c r="A6238" i="2"/>
  <c r="A6239" i="2"/>
  <c r="A6240" i="2"/>
  <c r="A6241" i="2"/>
  <c r="A6242" i="2"/>
  <c r="A6243" i="2"/>
  <c r="A6244" i="2"/>
  <c r="A6245" i="2"/>
  <c r="A6246" i="2"/>
  <c r="A6247" i="2"/>
  <c r="A6248" i="2"/>
  <c r="A6249" i="2"/>
  <c r="A6250" i="2"/>
  <c r="A6251" i="2"/>
  <c r="A6252" i="2"/>
  <c r="A6253" i="2"/>
  <c r="A6254" i="2"/>
  <c r="A6255" i="2"/>
  <c r="A6256" i="2"/>
  <c r="A6257" i="2"/>
  <c r="A6258" i="2"/>
  <c r="A6259" i="2"/>
  <c r="A6260" i="2"/>
  <c r="A6261" i="2"/>
  <c r="A6262" i="2"/>
  <c r="A6263" i="2"/>
  <c r="A6264" i="2"/>
  <c r="A6265" i="2"/>
  <c r="A6266" i="2"/>
  <c r="A6267" i="2"/>
  <c r="A6268" i="2"/>
  <c r="A6269" i="2"/>
  <c r="A6270" i="2"/>
  <c r="A6271" i="2"/>
  <c r="A6272" i="2"/>
  <c r="A6273" i="2"/>
  <c r="A6274" i="2"/>
  <c r="A6275" i="2"/>
  <c r="A6276" i="2"/>
  <c r="A6277" i="2"/>
  <c r="A6278" i="2"/>
  <c r="A6279" i="2"/>
  <c r="A6280" i="2"/>
  <c r="A6281" i="2"/>
  <c r="A6282" i="2"/>
  <c r="A6283" i="2"/>
  <c r="A6284" i="2"/>
  <c r="A6285" i="2"/>
  <c r="A6286" i="2"/>
  <c r="A6287" i="2"/>
  <c r="A6288" i="2"/>
  <c r="A6289" i="2"/>
  <c r="A6290" i="2"/>
  <c r="A6291" i="2"/>
  <c r="A6292" i="2"/>
  <c r="A6293" i="2"/>
  <c r="A6294" i="2"/>
  <c r="A6295" i="2"/>
  <c r="A6296" i="2"/>
  <c r="A6297" i="2"/>
  <c r="A6298" i="2"/>
  <c r="A6299" i="2"/>
  <c r="A6300" i="2"/>
  <c r="A6301" i="2"/>
  <c r="A6302" i="2"/>
  <c r="A6303" i="2"/>
  <c r="A6304" i="2"/>
  <c r="A6305" i="2"/>
  <c r="A6306" i="2"/>
  <c r="A6307" i="2"/>
  <c r="A6308" i="2"/>
  <c r="A6309" i="2"/>
  <c r="A6310" i="2"/>
  <c r="A6311" i="2"/>
  <c r="A6312" i="2"/>
  <c r="A6313" i="2"/>
  <c r="A6314" i="2"/>
  <c r="A6315" i="2"/>
  <c r="A6316" i="2"/>
  <c r="A6317" i="2"/>
  <c r="A6318" i="2"/>
  <c r="A6319" i="2"/>
  <c r="A6320" i="2"/>
  <c r="A6321" i="2"/>
  <c r="A6322" i="2"/>
  <c r="A6323" i="2"/>
  <c r="A6324" i="2"/>
  <c r="A6325" i="2"/>
  <c r="A6326" i="2"/>
  <c r="A6327" i="2"/>
  <c r="A6328" i="2"/>
  <c r="A6329" i="2"/>
  <c r="A6330" i="2"/>
  <c r="A6331" i="2"/>
  <c r="A6332" i="2"/>
  <c r="A6333" i="2"/>
  <c r="A6334" i="2"/>
  <c r="A6335" i="2"/>
  <c r="A6336" i="2"/>
  <c r="A6337" i="2"/>
  <c r="A6338" i="2"/>
  <c r="A6339" i="2"/>
  <c r="A6340" i="2"/>
  <c r="A6341" i="2"/>
  <c r="A6342" i="2"/>
  <c r="A6343" i="2"/>
  <c r="A6344" i="2"/>
  <c r="A6345" i="2"/>
  <c r="A6346" i="2"/>
  <c r="A6347" i="2"/>
  <c r="A6348" i="2"/>
  <c r="A6349" i="2"/>
  <c r="A6350" i="2"/>
  <c r="A6351" i="2"/>
  <c r="A6352" i="2"/>
  <c r="A6353" i="2"/>
  <c r="A6354" i="2"/>
  <c r="A6355" i="2"/>
  <c r="A6356" i="2"/>
  <c r="A6357" i="2"/>
  <c r="A6358" i="2"/>
  <c r="A6359" i="2"/>
  <c r="A6360" i="2"/>
  <c r="A6361" i="2"/>
  <c r="A6362" i="2"/>
  <c r="A6363" i="2"/>
  <c r="A6364" i="2"/>
  <c r="A6365" i="2"/>
  <c r="A6366" i="2"/>
  <c r="A6367" i="2"/>
  <c r="A6368" i="2"/>
  <c r="A6369" i="2"/>
  <c r="A6370" i="2"/>
  <c r="A6371" i="2"/>
  <c r="A6372" i="2"/>
  <c r="A6373" i="2"/>
  <c r="A6374" i="2"/>
  <c r="A6375" i="2"/>
  <c r="A6376" i="2"/>
  <c r="A6377" i="2"/>
  <c r="A6378" i="2"/>
  <c r="A6379" i="2"/>
  <c r="A6380" i="2"/>
  <c r="A6381" i="2"/>
  <c r="A6382" i="2"/>
  <c r="A6383" i="2"/>
  <c r="A6384" i="2"/>
  <c r="A6385" i="2"/>
  <c r="A6386" i="2"/>
  <c r="A6387" i="2"/>
  <c r="A6388" i="2"/>
  <c r="A6389" i="2"/>
  <c r="A6390" i="2"/>
  <c r="A6391" i="2"/>
  <c r="A6392" i="2"/>
  <c r="A6393" i="2"/>
  <c r="A6394" i="2"/>
  <c r="A6395" i="2"/>
  <c r="A6396" i="2"/>
  <c r="A6397" i="2"/>
  <c r="A6398" i="2"/>
  <c r="A6399" i="2"/>
  <c r="A6400" i="2"/>
  <c r="A6401" i="2"/>
  <c r="A6402" i="2"/>
  <c r="A6403" i="2"/>
  <c r="A6404" i="2"/>
  <c r="A6405" i="2"/>
  <c r="A6406" i="2"/>
  <c r="A6407" i="2"/>
  <c r="A6408" i="2"/>
  <c r="A6409" i="2"/>
  <c r="A6410" i="2"/>
  <c r="A6411" i="2"/>
  <c r="A6412" i="2"/>
  <c r="A6413" i="2"/>
  <c r="A6414" i="2"/>
  <c r="A6415" i="2"/>
  <c r="A6416" i="2"/>
  <c r="A6417" i="2"/>
  <c r="A6418" i="2"/>
  <c r="A6419" i="2"/>
  <c r="A6420" i="2"/>
  <c r="A6421" i="2"/>
  <c r="A6422" i="2"/>
  <c r="A6423" i="2"/>
  <c r="A6424" i="2"/>
  <c r="A6425" i="2"/>
  <c r="A6426" i="2"/>
  <c r="A6427" i="2"/>
  <c r="A6428" i="2"/>
  <c r="A6429" i="2"/>
  <c r="A6430" i="2"/>
  <c r="A6431" i="2"/>
  <c r="A6432" i="2"/>
  <c r="A6433" i="2"/>
  <c r="A6434" i="2"/>
  <c r="A6435" i="2"/>
  <c r="A6436" i="2"/>
  <c r="A6437" i="2"/>
  <c r="A6438" i="2"/>
  <c r="A6439" i="2"/>
  <c r="A6440" i="2"/>
  <c r="A6441" i="2"/>
  <c r="A6442" i="2"/>
  <c r="A6443" i="2"/>
  <c r="A6444" i="2"/>
  <c r="A6445" i="2"/>
  <c r="A6446" i="2"/>
  <c r="A6447" i="2"/>
  <c r="A6448" i="2"/>
  <c r="A6449" i="2"/>
  <c r="A6450" i="2"/>
  <c r="A6451" i="2"/>
  <c r="A6452" i="2"/>
  <c r="A6453" i="2"/>
  <c r="A6454" i="2"/>
  <c r="A6455" i="2"/>
  <c r="A6456" i="2"/>
  <c r="A6457" i="2"/>
  <c r="A6458" i="2"/>
  <c r="A6459" i="2"/>
  <c r="A6460" i="2"/>
  <c r="A6461" i="2"/>
  <c r="A6462" i="2"/>
  <c r="A6463" i="2"/>
  <c r="A6464" i="2"/>
  <c r="A6465" i="2"/>
  <c r="A6466" i="2"/>
  <c r="A6467" i="2"/>
  <c r="A6468" i="2"/>
  <c r="A6469" i="2"/>
  <c r="A6470" i="2"/>
  <c r="A6471" i="2"/>
  <c r="A6472" i="2"/>
  <c r="A6473" i="2"/>
  <c r="A6474" i="2"/>
  <c r="A6475" i="2"/>
  <c r="A6476" i="2"/>
  <c r="A6477" i="2"/>
  <c r="A6478" i="2"/>
  <c r="A6479" i="2"/>
  <c r="A6480" i="2"/>
  <c r="A6481" i="2"/>
  <c r="A6482" i="2"/>
  <c r="A6483" i="2"/>
  <c r="A6484" i="2"/>
  <c r="A6485" i="2"/>
  <c r="A6486" i="2"/>
  <c r="A6487" i="2"/>
  <c r="A6488" i="2"/>
  <c r="A6489" i="2"/>
  <c r="A6490" i="2"/>
  <c r="A6491" i="2"/>
  <c r="A6492" i="2"/>
  <c r="A6493" i="2"/>
  <c r="A6494" i="2"/>
  <c r="A6495" i="2"/>
  <c r="A6496" i="2"/>
  <c r="A6497" i="2"/>
  <c r="A6498" i="2"/>
  <c r="A6499" i="2"/>
  <c r="A6500" i="2"/>
  <c r="A6501" i="2"/>
  <c r="A6502" i="2"/>
  <c r="A6503" i="2"/>
  <c r="A6504" i="2"/>
  <c r="A6505" i="2"/>
  <c r="A6506" i="2"/>
  <c r="A6507" i="2"/>
  <c r="A6508" i="2"/>
  <c r="A6509" i="2"/>
  <c r="A6510" i="2"/>
  <c r="A6511" i="2"/>
  <c r="A6512" i="2"/>
  <c r="A6513" i="2"/>
  <c r="A6514" i="2"/>
  <c r="A6515" i="2"/>
  <c r="A6516" i="2"/>
  <c r="A6517" i="2"/>
  <c r="A6518" i="2"/>
  <c r="A6519" i="2"/>
  <c r="A6520" i="2"/>
  <c r="A6521" i="2"/>
  <c r="A6522" i="2"/>
  <c r="A6523" i="2"/>
  <c r="A6524" i="2"/>
  <c r="A6525" i="2"/>
  <c r="A6526" i="2"/>
  <c r="A6527" i="2"/>
  <c r="A6528" i="2"/>
  <c r="A6529" i="2"/>
  <c r="A6530" i="2"/>
  <c r="A6531" i="2"/>
  <c r="A6532" i="2"/>
  <c r="A6533" i="2"/>
  <c r="A6534" i="2"/>
  <c r="A6535" i="2"/>
  <c r="A6536" i="2"/>
  <c r="A6537" i="2"/>
  <c r="A6538" i="2"/>
  <c r="A6539" i="2"/>
  <c r="A6540" i="2"/>
  <c r="A6541" i="2"/>
  <c r="A6542" i="2"/>
  <c r="A6543" i="2"/>
  <c r="A6544" i="2"/>
  <c r="A6545" i="2"/>
  <c r="A6546" i="2"/>
  <c r="A6547" i="2"/>
  <c r="A6548" i="2"/>
  <c r="A6549" i="2"/>
  <c r="A6550" i="2"/>
  <c r="A6551" i="2"/>
  <c r="A6552" i="2"/>
  <c r="A6553" i="2"/>
  <c r="A6554" i="2"/>
  <c r="A6555" i="2"/>
  <c r="A6556" i="2"/>
  <c r="A6557" i="2"/>
  <c r="A6558" i="2"/>
  <c r="A6559" i="2"/>
  <c r="A6560" i="2"/>
  <c r="A6561" i="2"/>
  <c r="A6562" i="2"/>
  <c r="A6563" i="2"/>
  <c r="A6564" i="2"/>
  <c r="A6565" i="2"/>
  <c r="A6566" i="2"/>
  <c r="A6567" i="2"/>
  <c r="A6568" i="2"/>
  <c r="A6569" i="2"/>
  <c r="A6570" i="2"/>
  <c r="A6571" i="2"/>
  <c r="A6572" i="2"/>
  <c r="A6573" i="2"/>
  <c r="A6574" i="2"/>
  <c r="A6575" i="2"/>
  <c r="A6576" i="2"/>
  <c r="A6577" i="2"/>
  <c r="A6578" i="2"/>
  <c r="A6579" i="2"/>
  <c r="A6580" i="2"/>
  <c r="A6581" i="2"/>
  <c r="A6582" i="2"/>
  <c r="A6583" i="2"/>
  <c r="A6584" i="2"/>
  <c r="A6585" i="2"/>
  <c r="A6586" i="2"/>
  <c r="A6587" i="2"/>
  <c r="A6588" i="2"/>
  <c r="A6589" i="2"/>
  <c r="A6590" i="2"/>
  <c r="A6591" i="2"/>
  <c r="A6592" i="2"/>
  <c r="A6593" i="2"/>
  <c r="A6594" i="2"/>
  <c r="A6595" i="2"/>
  <c r="A6596" i="2"/>
  <c r="A6597" i="2"/>
  <c r="A6598" i="2"/>
  <c r="A6599" i="2"/>
  <c r="A6600" i="2"/>
  <c r="A6601" i="2"/>
  <c r="A6602" i="2"/>
  <c r="A6603" i="2"/>
  <c r="A6604" i="2"/>
  <c r="A6605" i="2"/>
  <c r="A6606" i="2"/>
  <c r="A6607" i="2"/>
  <c r="A6608" i="2"/>
  <c r="A6609" i="2"/>
  <c r="A6610" i="2"/>
  <c r="A6611" i="2"/>
  <c r="A6612" i="2"/>
  <c r="A6613" i="2"/>
  <c r="A6614" i="2"/>
  <c r="A6615" i="2"/>
  <c r="A6616" i="2"/>
  <c r="A6617" i="2"/>
  <c r="A6618" i="2"/>
  <c r="A6619" i="2"/>
  <c r="A6620" i="2"/>
  <c r="A6621" i="2"/>
  <c r="A6622" i="2"/>
  <c r="A6623" i="2"/>
  <c r="A6624" i="2"/>
  <c r="A6625" i="2"/>
  <c r="A6626" i="2"/>
  <c r="A6627" i="2"/>
  <c r="A6628" i="2"/>
  <c r="A6629" i="2"/>
  <c r="A6630" i="2"/>
  <c r="A6631" i="2"/>
  <c r="A6632" i="2"/>
  <c r="A6633" i="2"/>
  <c r="A6634" i="2"/>
  <c r="A6635" i="2"/>
  <c r="A6636" i="2"/>
  <c r="A6637" i="2"/>
  <c r="A6638" i="2"/>
  <c r="A6639" i="2"/>
  <c r="A6640" i="2"/>
  <c r="A6641" i="2"/>
  <c r="A6642" i="2"/>
  <c r="A6643" i="2"/>
  <c r="A6644" i="2"/>
  <c r="A6645" i="2"/>
  <c r="A6646" i="2"/>
  <c r="A6647" i="2"/>
  <c r="A6648" i="2"/>
  <c r="A6649" i="2"/>
  <c r="A6650" i="2"/>
  <c r="A6651" i="2"/>
  <c r="A6652" i="2"/>
  <c r="A6653" i="2"/>
  <c r="A6654" i="2"/>
  <c r="A6655" i="2"/>
  <c r="A6656" i="2"/>
  <c r="A6657" i="2"/>
  <c r="A6658" i="2"/>
  <c r="A6659" i="2"/>
  <c r="A6660" i="2"/>
  <c r="A6661" i="2"/>
  <c r="A6662" i="2"/>
  <c r="A6663" i="2"/>
  <c r="A6664" i="2"/>
  <c r="A6665" i="2"/>
  <c r="A6666" i="2"/>
  <c r="A6667" i="2"/>
  <c r="A6668" i="2"/>
  <c r="A6669" i="2"/>
  <c r="A6670" i="2"/>
  <c r="A6671" i="2"/>
  <c r="A6672" i="2"/>
  <c r="A6673" i="2"/>
  <c r="A6674" i="2"/>
  <c r="A6675" i="2"/>
  <c r="A6676" i="2"/>
  <c r="A6677" i="2"/>
  <c r="A6678" i="2"/>
  <c r="A6679" i="2"/>
  <c r="A6680" i="2"/>
  <c r="A6681" i="2"/>
  <c r="A6682" i="2"/>
  <c r="A6683" i="2"/>
  <c r="A6684" i="2"/>
  <c r="A6685" i="2"/>
  <c r="A6686" i="2"/>
  <c r="A6687" i="2"/>
  <c r="A6688" i="2"/>
  <c r="A6689" i="2"/>
  <c r="A6690" i="2"/>
  <c r="A6691" i="2"/>
  <c r="A6692" i="2"/>
  <c r="A6693" i="2"/>
  <c r="A6694" i="2"/>
  <c r="A6695" i="2"/>
  <c r="A6696" i="2"/>
  <c r="A6697" i="2"/>
  <c r="A6698" i="2"/>
  <c r="A6699" i="2"/>
  <c r="A6700" i="2"/>
  <c r="A6701" i="2"/>
  <c r="A6702" i="2"/>
  <c r="A6703" i="2"/>
  <c r="A6704" i="2"/>
  <c r="A6705" i="2"/>
  <c r="A6706" i="2"/>
  <c r="A6707" i="2"/>
  <c r="A6708" i="2"/>
  <c r="A6709" i="2"/>
  <c r="A6710" i="2"/>
  <c r="A6711" i="2"/>
  <c r="A6712" i="2"/>
  <c r="A6713" i="2"/>
  <c r="A6714" i="2"/>
  <c r="A6715" i="2"/>
  <c r="A6716" i="2"/>
  <c r="A6717" i="2"/>
  <c r="A6718" i="2"/>
  <c r="A6719" i="2"/>
  <c r="A6720" i="2"/>
  <c r="A6721" i="2"/>
  <c r="A6722" i="2"/>
  <c r="A6723" i="2"/>
  <c r="A6724" i="2"/>
  <c r="A6725" i="2"/>
  <c r="A6726" i="2"/>
  <c r="A6727" i="2"/>
  <c r="A6728" i="2"/>
  <c r="A6729" i="2"/>
  <c r="A6730" i="2"/>
  <c r="A6731" i="2"/>
  <c r="A6732" i="2"/>
  <c r="A6733" i="2"/>
  <c r="A6734" i="2"/>
  <c r="A6735" i="2"/>
  <c r="A6736" i="2"/>
  <c r="A6737" i="2"/>
  <c r="A6738" i="2"/>
  <c r="A6739" i="2"/>
  <c r="A6740" i="2"/>
  <c r="A6741" i="2"/>
  <c r="A6742" i="2"/>
  <c r="A6743" i="2"/>
  <c r="A6744" i="2"/>
  <c r="A6745" i="2"/>
  <c r="A6746" i="2"/>
  <c r="A6747" i="2"/>
  <c r="A6748" i="2"/>
  <c r="A6749" i="2"/>
  <c r="A6750" i="2"/>
  <c r="A6751" i="2"/>
  <c r="A6752" i="2"/>
  <c r="A6753" i="2"/>
  <c r="A6754" i="2"/>
  <c r="A6755" i="2"/>
  <c r="A6756" i="2"/>
  <c r="A6757" i="2"/>
  <c r="A6758" i="2"/>
  <c r="A6759" i="2"/>
  <c r="A6760" i="2"/>
  <c r="A6761" i="2"/>
  <c r="A6762" i="2"/>
  <c r="A6763" i="2"/>
  <c r="A6764" i="2"/>
  <c r="A6765" i="2"/>
  <c r="A6766" i="2"/>
  <c r="A6767" i="2"/>
  <c r="A6768" i="2"/>
  <c r="A6769" i="2"/>
  <c r="A6770" i="2"/>
  <c r="A6771" i="2"/>
  <c r="A6772" i="2"/>
  <c r="A6773" i="2"/>
  <c r="A6774" i="2"/>
  <c r="A6775" i="2"/>
  <c r="A6776" i="2"/>
  <c r="A6777" i="2"/>
  <c r="A6778" i="2"/>
  <c r="A6779" i="2"/>
  <c r="A6780" i="2"/>
  <c r="A6781" i="2"/>
  <c r="A6782" i="2"/>
  <c r="A6783" i="2"/>
  <c r="A6784" i="2"/>
  <c r="A6785" i="2"/>
  <c r="A6786" i="2"/>
  <c r="A6787" i="2"/>
  <c r="A6788" i="2"/>
  <c r="A6789" i="2"/>
  <c r="A6790" i="2"/>
  <c r="A6791" i="2"/>
  <c r="A6792" i="2"/>
  <c r="A6793" i="2"/>
  <c r="A6794" i="2"/>
  <c r="A6795" i="2"/>
  <c r="A6796" i="2"/>
  <c r="A6797" i="2"/>
  <c r="A6798" i="2"/>
  <c r="A6799" i="2"/>
  <c r="A6800" i="2"/>
  <c r="A6801" i="2"/>
  <c r="A6802" i="2"/>
  <c r="A6803" i="2"/>
  <c r="A6804" i="2"/>
  <c r="A6805" i="2"/>
  <c r="A6806" i="2"/>
  <c r="A6807" i="2"/>
  <c r="A6808" i="2"/>
  <c r="A6809" i="2"/>
  <c r="A6810" i="2"/>
  <c r="A6811" i="2"/>
  <c r="A6812" i="2"/>
  <c r="A6813" i="2"/>
  <c r="A6814" i="2"/>
  <c r="A6815" i="2"/>
  <c r="A6816" i="2"/>
  <c r="A6817" i="2"/>
  <c r="A6818" i="2"/>
  <c r="A6819" i="2"/>
  <c r="A6820" i="2"/>
  <c r="A6821" i="2"/>
  <c r="A6822" i="2"/>
  <c r="A6823" i="2"/>
  <c r="A6824" i="2"/>
  <c r="A6825" i="2"/>
  <c r="A6826" i="2"/>
  <c r="A6827" i="2"/>
  <c r="A6828" i="2"/>
  <c r="A6829" i="2"/>
  <c r="A6830" i="2"/>
  <c r="A6831" i="2"/>
  <c r="A6832" i="2"/>
  <c r="A6833" i="2"/>
  <c r="A6834" i="2"/>
  <c r="A6835" i="2"/>
  <c r="A6836" i="2"/>
  <c r="A6837" i="2"/>
  <c r="A6838" i="2"/>
  <c r="A6839" i="2"/>
  <c r="A6840" i="2"/>
  <c r="A6841" i="2"/>
  <c r="A6842" i="2"/>
  <c r="A6843" i="2"/>
  <c r="A6844" i="2"/>
  <c r="A6845" i="2"/>
  <c r="A6846" i="2"/>
  <c r="A6847" i="2"/>
  <c r="A6848" i="2"/>
  <c r="A6849" i="2"/>
  <c r="A6850" i="2"/>
  <c r="A6851" i="2"/>
  <c r="A6852" i="2"/>
  <c r="A6853" i="2"/>
  <c r="A6854" i="2"/>
  <c r="A6855" i="2"/>
  <c r="A6856" i="2"/>
  <c r="A6857" i="2"/>
  <c r="A6858" i="2"/>
  <c r="A6859" i="2"/>
  <c r="A6860" i="2"/>
  <c r="A6861" i="2"/>
  <c r="A6862" i="2"/>
  <c r="A6863" i="2"/>
  <c r="A6864" i="2"/>
  <c r="A6865" i="2"/>
  <c r="A6866" i="2"/>
  <c r="A6867" i="2"/>
  <c r="A6868" i="2"/>
  <c r="A6869" i="2"/>
  <c r="A6870" i="2"/>
  <c r="A6871" i="2"/>
  <c r="A6872" i="2"/>
  <c r="A6873" i="2"/>
  <c r="A6874" i="2"/>
  <c r="A6875" i="2"/>
  <c r="A6876" i="2"/>
  <c r="A6877" i="2"/>
  <c r="A6878" i="2"/>
  <c r="A6879" i="2"/>
  <c r="A6880" i="2"/>
  <c r="A6881" i="2"/>
  <c r="A6882" i="2"/>
  <c r="A6883" i="2"/>
  <c r="A6884" i="2"/>
  <c r="A6885" i="2"/>
  <c r="A6886" i="2"/>
  <c r="A6887" i="2"/>
  <c r="A6888" i="2"/>
  <c r="A6889" i="2"/>
  <c r="A6890" i="2"/>
  <c r="A6891" i="2"/>
  <c r="A6892" i="2"/>
  <c r="A6893" i="2"/>
  <c r="A6894" i="2"/>
  <c r="A6895" i="2"/>
  <c r="A6896" i="2"/>
  <c r="A6897" i="2"/>
  <c r="A6898" i="2"/>
  <c r="A6899" i="2"/>
  <c r="A6900" i="2"/>
  <c r="A6901" i="2"/>
  <c r="A6902" i="2"/>
  <c r="A6903" i="2"/>
  <c r="A6904" i="2"/>
  <c r="A6905" i="2"/>
  <c r="A6906" i="2"/>
  <c r="A6907" i="2"/>
  <c r="A6908" i="2"/>
  <c r="A6909" i="2"/>
  <c r="A6910" i="2"/>
  <c r="A6911" i="2"/>
  <c r="A6912" i="2"/>
  <c r="A6913" i="2"/>
  <c r="A6914" i="2"/>
  <c r="A6915" i="2"/>
  <c r="A6916" i="2"/>
  <c r="A6917" i="2"/>
  <c r="A6918" i="2"/>
  <c r="A6919" i="2"/>
  <c r="A6920" i="2"/>
  <c r="A6921" i="2"/>
  <c r="A6922" i="2"/>
  <c r="A6923" i="2"/>
  <c r="A6924" i="2"/>
  <c r="A6925" i="2"/>
  <c r="A6926" i="2"/>
  <c r="A6927" i="2"/>
  <c r="A6928" i="2"/>
  <c r="A6929" i="2"/>
  <c r="A6930" i="2"/>
  <c r="A6931" i="2"/>
  <c r="A6932" i="2"/>
  <c r="A6933" i="2"/>
  <c r="A6934" i="2"/>
  <c r="A6935" i="2"/>
  <c r="A6936" i="2"/>
  <c r="A6937" i="2"/>
  <c r="A6938" i="2"/>
  <c r="A6939" i="2"/>
  <c r="A6940" i="2"/>
  <c r="A6941" i="2"/>
  <c r="A6942" i="2"/>
  <c r="A6943" i="2"/>
  <c r="A6944" i="2"/>
  <c r="A6945" i="2"/>
  <c r="A6946" i="2"/>
  <c r="A6947" i="2"/>
  <c r="A6948" i="2"/>
  <c r="A6949" i="2"/>
  <c r="A6950" i="2"/>
  <c r="A6951" i="2"/>
  <c r="A6952" i="2"/>
  <c r="A6953" i="2"/>
  <c r="A6954" i="2"/>
  <c r="A6955" i="2"/>
  <c r="A6956" i="2"/>
  <c r="A6957" i="2"/>
  <c r="A6958" i="2"/>
  <c r="A6959" i="2"/>
  <c r="A6960" i="2"/>
  <c r="A6961" i="2"/>
  <c r="A6962" i="2"/>
  <c r="A6963" i="2"/>
  <c r="A6964" i="2"/>
  <c r="A6965" i="2"/>
  <c r="A6966" i="2"/>
  <c r="A6967" i="2"/>
  <c r="A6968" i="2"/>
  <c r="A6969" i="2"/>
  <c r="A6970" i="2"/>
  <c r="A6971" i="2"/>
  <c r="A6972" i="2"/>
  <c r="A6973" i="2"/>
  <c r="A6974" i="2"/>
  <c r="A6975" i="2"/>
  <c r="A6976" i="2"/>
  <c r="A6977" i="2"/>
  <c r="A6978" i="2"/>
  <c r="A6979" i="2"/>
  <c r="A6980" i="2"/>
  <c r="A6981" i="2"/>
  <c r="A6982" i="2"/>
  <c r="A6983" i="2"/>
  <c r="A6984" i="2"/>
  <c r="A6985" i="2"/>
  <c r="A6986" i="2"/>
  <c r="A6987" i="2"/>
  <c r="A6988" i="2"/>
  <c r="A6989" i="2"/>
  <c r="A6990" i="2"/>
  <c r="A6991" i="2"/>
  <c r="A6992" i="2"/>
  <c r="A6993" i="2"/>
  <c r="A6994" i="2"/>
  <c r="A6995" i="2"/>
  <c r="A6996" i="2"/>
  <c r="A6997" i="2"/>
  <c r="A6998" i="2"/>
  <c r="A6999" i="2"/>
  <c r="A7000" i="2"/>
  <c r="A7001" i="2"/>
  <c r="A7002" i="2"/>
  <c r="A7003" i="2"/>
  <c r="A7004" i="2"/>
  <c r="A7005" i="2"/>
  <c r="A7006" i="2"/>
  <c r="A7007" i="2"/>
  <c r="A7008" i="2"/>
  <c r="A7009" i="2"/>
  <c r="A7010" i="2"/>
  <c r="A7011" i="2"/>
  <c r="A7012" i="2"/>
  <c r="A7013" i="2"/>
  <c r="A7014" i="2"/>
  <c r="A7015" i="2"/>
  <c r="A7016" i="2"/>
  <c r="A7017" i="2"/>
  <c r="A7018" i="2"/>
  <c r="A7019" i="2"/>
  <c r="A7020" i="2"/>
  <c r="A7021" i="2"/>
  <c r="A7022" i="2"/>
  <c r="A7023" i="2"/>
  <c r="A7024" i="2"/>
  <c r="A7025" i="2"/>
  <c r="A7026" i="2"/>
  <c r="A7027" i="2"/>
  <c r="A7028" i="2"/>
  <c r="A7029" i="2"/>
  <c r="A7030" i="2"/>
  <c r="A7031" i="2"/>
  <c r="A7032" i="2"/>
  <c r="A7033" i="2"/>
  <c r="A7034" i="2"/>
  <c r="A7035" i="2"/>
  <c r="A7036" i="2"/>
  <c r="A7037" i="2"/>
  <c r="A7038" i="2"/>
  <c r="A7039" i="2"/>
  <c r="A7040" i="2"/>
  <c r="A7041" i="2"/>
  <c r="A7042" i="2"/>
  <c r="A7043" i="2"/>
  <c r="A7044" i="2"/>
  <c r="A7045" i="2"/>
  <c r="A7046" i="2"/>
  <c r="A7047" i="2"/>
  <c r="A7048" i="2"/>
  <c r="A7049" i="2"/>
  <c r="A7050" i="2"/>
  <c r="A7051" i="2"/>
  <c r="A7052" i="2"/>
  <c r="A7053" i="2"/>
  <c r="A7054" i="2"/>
  <c r="A7055" i="2"/>
  <c r="A7056" i="2"/>
  <c r="A7057" i="2"/>
  <c r="A7058" i="2"/>
  <c r="A7059" i="2"/>
  <c r="A7060" i="2"/>
  <c r="A7061" i="2"/>
  <c r="A7062" i="2"/>
  <c r="A7063" i="2"/>
  <c r="A7064" i="2"/>
  <c r="A7065" i="2"/>
  <c r="A7066" i="2"/>
  <c r="A7067" i="2"/>
  <c r="A7068" i="2"/>
  <c r="A7069" i="2"/>
  <c r="A7070" i="2"/>
  <c r="A7071" i="2"/>
  <c r="A7072" i="2"/>
  <c r="A7073" i="2"/>
  <c r="A7074" i="2"/>
  <c r="A7075" i="2"/>
  <c r="A7076" i="2"/>
  <c r="A7077" i="2"/>
  <c r="A7078" i="2"/>
  <c r="A7079" i="2"/>
  <c r="A7080" i="2"/>
  <c r="A7081" i="2"/>
  <c r="A7082" i="2"/>
  <c r="A7083" i="2"/>
  <c r="A7084" i="2"/>
  <c r="A7085" i="2"/>
  <c r="A7086" i="2"/>
  <c r="A7087" i="2"/>
  <c r="A7088" i="2"/>
  <c r="A7089" i="2"/>
  <c r="A7090" i="2"/>
  <c r="A7091" i="2"/>
  <c r="A7092" i="2"/>
  <c r="A7093" i="2"/>
  <c r="A7094" i="2"/>
  <c r="A7095" i="2"/>
  <c r="A7096" i="2"/>
  <c r="A7097" i="2"/>
  <c r="A7098" i="2"/>
  <c r="A7099" i="2"/>
  <c r="A7100" i="2"/>
  <c r="A7101" i="2"/>
  <c r="A7102" i="2"/>
  <c r="A7103" i="2"/>
  <c r="A7104" i="2"/>
  <c r="A7105" i="2"/>
  <c r="A7106" i="2"/>
  <c r="A7107" i="2"/>
  <c r="A7108" i="2"/>
  <c r="A7109" i="2"/>
  <c r="A7110" i="2"/>
  <c r="A7111" i="2"/>
  <c r="A7112" i="2"/>
  <c r="A7113" i="2"/>
  <c r="A7114" i="2"/>
  <c r="A7115" i="2"/>
  <c r="A7116" i="2"/>
  <c r="A7117" i="2"/>
  <c r="A7118" i="2"/>
  <c r="A7119" i="2"/>
  <c r="A7120" i="2"/>
  <c r="A7121" i="2"/>
  <c r="A7122" i="2"/>
  <c r="A7123" i="2"/>
  <c r="A7124" i="2"/>
  <c r="A7125" i="2"/>
  <c r="A7126" i="2"/>
  <c r="A7127" i="2"/>
  <c r="A7128" i="2"/>
  <c r="A7129" i="2"/>
  <c r="A7130" i="2"/>
  <c r="A7131" i="2"/>
  <c r="A7132" i="2"/>
  <c r="A7133" i="2"/>
  <c r="A7134" i="2"/>
  <c r="A7135" i="2"/>
  <c r="A7136" i="2"/>
  <c r="A7137" i="2"/>
  <c r="A7138" i="2"/>
  <c r="A7139" i="2"/>
  <c r="A7140" i="2"/>
  <c r="A7141" i="2"/>
  <c r="A7142" i="2"/>
  <c r="A7143" i="2"/>
  <c r="A7144" i="2"/>
  <c r="A7145" i="2"/>
  <c r="A7146" i="2"/>
  <c r="A7147" i="2"/>
  <c r="A7148" i="2"/>
  <c r="A7149" i="2"/>
  <c r="A7150" i="2"/>
  <c r="A7151" i="2"/>
  <c r="A7152" i="2"/>
  <c r="A7153" i="2"/>
  <c r="A7154" i="2"/>
  <c r="A7155" i="2"/>
  <c r="A7156" i="2"/>
  <c r="A7157" i="2"/>
  <c r="A7158" i="2"/>
  <c r="A7159" i="2"/>
  <c r="A7160" i="2"/>
  <c r="A7161" i="2"/>
  <c r="A7162" i="2"/>
  <c r="A7163" i="2"/>
  <c r="A7164" i="2"/>
  <c r="A7165" i="2"/>
  <c r="A7166" i="2"/>
  <c r="A7167" i="2"/>
  <c r="A7168" i="2"/>
  <c r="A7169" i="2"/>
  <c r="A7170" i="2"/>
  <c r="A7171" i="2"/>
  <c r="A7172" i="2"/>
  <c r="A7173" i="2"/>
  <c r="A7174" i="2"/>
  <c r="A7175" i="2"/>
  <c r="A7176" i="2"/>
  <c r="A7177" i="2"/>
  <c r="A7178" i="2"/>
  <c r="A7179" i="2"/>
  <c r="A7180" i="2"/>
  <c r="A7181" i="2"/>
  <c r="A7182" i="2"/>
  <c r="A7183" i="2"/>
  <c r="A7184" i="2"/>
  <c r="A7185" i="2"/>
  <c r="A7186" i="2"/>
  <c r="A7187" i="2"/>
  <c r="A7188" i="2"/>
  <c r="A7189" i="2"/>
  <c r="A7190" i="2"/>
  <c r="A7191" i="2"/>
  <c r="A7192" i="2"/>
  <c r="A7193" i="2"/>
  <c r="A7194" i="2"/>
  <c r="A7195" i="2"/>
  <c r="A7196" i="2"/>
  <c r="A7197" i="2"/>
  <c r="A7198" i="2"/>
  <c r="A7199" i="2"/>
  <c r="A7200" i="2"/>
  <c r="A7201" i="2"/>
  <c r="A7202" i="2"/>
  <c r="A7203" i="2"/>
  <c r="A7204" i="2"/>
  <c r="A7205" i="2"/>
  <c r="A7206" i="2"/>
  <c r="A7207" i="2"/>
  <c r="A7208" i="2"/>
  <c r="A7209" i="2"/>
  <c r="A7210" i="2"/>
  <c r="A7211" i="2"/>
  <c r="A7212" i="2"/>
  <c r="A7213" i="2"/>
  <c r="A7214" i="2"/>
  <c r="A7215" i="2"/>
  <c r="A7216" i="2"/>
  <c r="A7217" i="2"/>
  <c r="A7218" i="2"/>
  <c r="A7219" i="2"/>
  <c r="A7220" i="2"/>
  <c r="A7221" i="2"/>
  <c r="A7222" i="2"/>
  <c r="A7223" i="2"/>
  <c r="A7224" i="2"/>
  <c r="A7225" i="2"/>
  <c r="A7226" i="2"/>
  <c r="A7227" i="2"/>
  <c r="A7228" i="2"/>
  <c r="A7229" i="2"/>
  <c r="A7230" i="2"/>
  <c r="A7231" i="2"/>
  <c r="A7232" i="2"/>
  <c r="A7233" i="2"/>
  <c r="A7234" i="2"/>
  <c r="A7235" i="2"/>
  <c r="A7236" i="2"/>
  <c r="A7237" i="2"/>
  <c r="A7238" i="2"/>
  <c r="A7239" i="2"/>
  <c r="A7240" i="2"/>
  <c r="A7241" i="2"/>
  <c r="A7242" i="2"/>
  <c r="A7243" i="2"/>
  <c r="A7244" i="2"/>
  <c r="A7245" i="2"/>
  <c r="A7246" i="2"/>
  <c r="A7247" i="2"/>
  <c r="A7248" i="2"/>
  <c r="A7249" i="2"/>
  <c r="A7250" i="2"/>
  <c r="A7251" i="2"/>
  <c r="A7252" i="2"/>
  <c r="A7253" i="2"/>
  <c r="A7254" i="2"/>
  <c r="A7255" i="2"/>
  <c r="A7256" i="2"/>
  <c r="A7257" i="2"/>
  <c r="A7258" i="2"/>
  <c r="A7259" i="2"/>
  <c r="A7260" i="2"/>
  <c r="A7261" i="2"/>
  <c r="A7262" i="2"/>
  <c r="A7263" i="2"/>
  <c r="A7264" i="2"/>
  <c r="A7265" i="2"/>
  <c r="A7266" i="2"/>
  <c r="A7267" i="2"/>
  <c r="A7268" i="2"/>
  <c r="A7269" i="2"/>
  <c r="A7270" i="2"/>
  <c r="A7271" i="2"/>
  <c r="A7272" i="2"/>
  <c r="A7273" i="2"/>
  <c r="A7274" i="2"/>
  <c r="A7275" i="2"/>
  <c r="A7276" i="2"/>
  <c r="A7277" i="2"/>
  <c r="A7278" i="2"/>
  <c r="A7279" i="2"/>
  <c r="A7280" i="2"/>
  <c r="A7281" i="2"/>
  <c r="A7282" i="2"/>
  <c r="A7283" i="2"/>
  <c r="A7284" i="2"/>
  <c r="A7285" i="2"/>
  <c r="A7286" i="2"/>
  <c r="A7287" i="2"/>
  <c r="A7288" i="2"/>
  <c r="A7289" i="2"/>
  <c r="A7290" i="2"/>
  <c r="A7291" i="2"/>
  <c r="A7292" i="2"/>
  <c r="A7293" i="2"/>
  <c r="A7294" i="2"/>
  <c r="A7295" i="2"/>
  <c r="A7296" i="2"/>
  <c r="A7297" i="2"/>
  <c r="A7298" i="2"/>
  <c r="A7299" i="2"/>
  <c r="A7300" i="2"/>
  <c r="A7301" i="2"/>
  <c r="A7302" i="2"/>
  <c r="A7303" i="2"/>
  <c r="A7304" i="2"/>
  <c r="A7305" i="2"/>
  <c r="A7306" i="2"/>
  <c r="A7307" i="2"/>
  <c r="A7308" i="2"/>
  <c r="A7309" i="2"/>
  <c r="A7310" i="2"/>
  <c r="A7311" i="2"/>
  <c r="A7312" i="2"/>
  <c r="A7313" i="2"/>
  <c r="A7314" i="2"/>
  <c r="A7315" i="2"/>
  <c r="A7316" i="2"/>
  <c r="A7317" i="2"/>
  <c r="A7318" i="2"/>
  <c r="A7319" i="2"/>
  <c r="A7320" i="2"/>
  <c r="A7321" i="2"/>
  <c r="A7322" i="2"/>
  <c r="A7323" i="2"/>
  <c r="A7324" i="2"/>
  <c r="A7325" i="2"/>
  <c r="A7326" i="2"/>
  <c r="A7327" i="2"/>
  <c r="A7328" i="2"/>
  <c r="A7329" i="2"/>
  <c r="A7330" i="2"/>
  <c r="A7331" i="2"/>
  <c r="A7332" i="2"/>
  <c r="A7333" i="2"/>
  <c r="A7334" i="2"/>
  <c r="A7335" i="2"/>
  <c r="A7336" i="2"/>
  <c r="A7337" i="2"/>
  <c r="A7338" i="2"/>
  <c r="A7339" i="2"/>
  <c r="A7340" i="2"/>
  <c r="A7341" i="2"/>
  <c r="A7342" i="2"/>
  <c r="A7343" i="2"/>
  <c r="A7344" i="2"/>
  <c r="A7345" i="2"/>
  <c r="A7346" i="2"/>
  <c r="A7347" i="2"/>
  <c r="A7348" i="2"/>
  <c r="A7349" i="2"/>
  <c r="A7350" i="2"/>
  <c r="A7351" i="2"/>
  <c r="A7352" i="2"/>
  <c r="A7353" i="2"/>
  <c r="A7354" i="2"/>
  <c r="A7355" i="2"/>
  <c r="A7356" i="2"/>
  <c r="A7357" i="2"/>
  <c r="A7358" i="2"/>
  <c r="A7359" i="2"/>
  <c r="A7360" i="2"/>
  <c r="A7361" i="2"/>
  <c r="A7362" i="2"/>
  <c r="A7363" i="2"/>
  <c r="A7364" i="2"/>
  <c r="A7365" i="2"/>
  <c r="A7366" i="2"/>
  <c r="A7367" i="2"/>
  <c r="A7368" i="2"/>
  <c r="A7369" i="2"/>
  <c r="A7370" i="2"/>
  <c r="A7371" i="2"/>
  <c r="A7372" i="2"/>
  <c r="A7373" i="2"/>
  <c r="A7374" i="2"/>
  <c r="A7375" i="2"/>
  <c r="A7376" i="2"/>
  <c r="A7377" i="2"/>
  <c r="A7378" i="2"/>
  <c r="A7379" i="2"/>
  <c r="A7380" i="2"/>
  <c r="A7381" i="2"/>
  <c r="A7382" i="2"/>
  <c r="A7383" i="2"/>
  <c r="A7384" i="2"/>
  <c r="A7385" i="2"/>
  <c r="A7386" i="2"/>
  <c r="A7387" i="2"/>
  <c r="A7388" i="2"/>
  <c r="A7389" i="2"/>
  <c r="A7390" i="2"/>
  <c r="A7391" i="2"/>
  <c r="A7392" i="2"/>
  <c r="A7393" i="2"/>
  <c r="A7394" i="2"/>
  <c r="A7395" i="2"/>
  <c r="A7396" i="2"/>
  <c r="A7397" i="2"/>
  <c r="A7398" i="2"/>
  <c r="A7399" i="2"/>
  <c r="A7400" i="2"/>
  <c r="A7401" i="2"/>
  <c r="A7402" i="2"/>
  <c r="A7403" i="2"/>
  <c r="A7404" i="2"/>
  <c r="A7405" i="2"/>
  <c r="A7406" i="2"/>
  <c r="A7407" i="2"/>
  <c r="A7408" i="2"/>
  <c r="A7409" i="2"/>
  <c r="A7410" i="2"/>
  <c r="A7411" i="2"/>
  <c r="A7412" i="2"/>
  <c r="A7413" i="2"/>
  <c r="A7414" i="2"/>
  <c r="A7415" i="2"/>
  <c r="A7416" i="2"/>
  <c r="A7417" i="2"/>
  <c r="A7418" i="2"/>
  <c r="A7419" i="2"/>
  <c r="A7420" i="2"/>
  <c r="A7421" i="2"/>
  <c r="A7422" i="2"/>
  <c r="A7423" i="2"/>
  <c r="A7424" i="2"/>
  <c r="A7425" i="2"/>
  <c r="A7426" i="2"/>
  <c r="A7427" i="2"/>
  <c r="A7428" i="2"/>
  <c r="A7429" i="2"/>
  <c r="A7430" i="2"/>
  <c r="A7431" i="2"/>
  <c r="A7432" i="2"/>
  <c r="A7433" i="2"/>
  <c r="A7434" i="2"/>
  <c r="A7435" i="2"/>
  <c r="A7436" i="2"/>
  <c r="A7437" i="2"/>
  <c r="A7438" i="2"/>
  <c r="A7439" i="2"/>
  <c r="A7440" i="2"/>
  <c r="A7441" i="2"/>
  <c r="A7442" i="2"/>
  <c r="A7443" i="2"/>
  <c r="A7444" i="2"/>
  <c r="A7445" i="2"/>
  <c r="A7446" i="2"/>
  <c r="A7447" i="2"/>
  <c r="A7448" i="2"/>
  <c r="A7449" i="2"/>
  <c r="A7450" i="2"/>
  <c r="A7451" i="2"/>
  <c r="A7452" i="2"/>
  <c r="A7453" i="2"/>
  <c r="A7454" i="2"/>
  <c r="A7455" i="2"/>
  <c r="A7456" i="2"/>
  <c r="A7457" i="2"/>
  <c r="A7458" i="2"/>
  <c r="A7459" i="2"/>
  <c r="A7460" i="2"/>
  <c r="A7461" i="2"/>
  <c r="A7462" i="2"/>
  <c r="A7463" i="2"/>
  <c r="A7464" i="2"/>
  <c r="A7465" i="2"/>
  <c r="A7466" i="2"/>
  <c r="A7467" i="2"/>
  <c r="A7468" i="2"/>
  <c r="A7469" i="2"/>
  <c r="A7470" i="2"/>
  <c r="A7471" i="2"/>
  <c r="A7472" i="2"/>
  <c r="A7473" i="2"/>
  <c r="A7474" i="2"/>
  <c r="A7475" i="2"/>
  <c r="A7476" i="2"/>
  <c r="A7477" i="2"/>
  <c r="A7478" i="2"/>
  <c r="A7479" i="2"/>
  <c r="A7480" i="2"/>
  <c r="A7481" i="2"/>
  <c r="A7482" i="2"/>
  <c r="A7483" i="2"/>
  <c r="A7484" i="2"/>
  <c r="A7485" i="2"/>
  <c r="A7486" i="2"/>
  <c r="A7487" i="2"/>
  <c r="A7488" i="2"/>
  <c r="A7489" i="2"/>
  <c r="A7490" i="2"/>
  <c r="A7491" i="2"/>
  <c r="A7492" i="2"/>
  <c r="A7493" i="2"/>
  <c r="A7494" i="2"/>
  <c r="A7495" i="2"/>
  <c r="A7496" i="2"/>
  <c r="A7497" i="2"/>
  <c r="A7498" i="2"/>
  <c r="A7499" i="2"/>
  <c r="A7500" i="2"/>
  <c r="A7501" i="2"/>
  <c r="A7502" i="2"/>
  <c r="A7503" i="2"/>
  <c r="A7504" i="2"/>
  <c r="A7505" i="2"/>
  <c r="A7506" i="2"/>
  <c r="A7507" i="2"/>
  <c r="A7508" i="2"/>
  <c r="A7509" i="2"/>
  <c r="A7510" i="2"/>
  <c r="A7511" i="2"/>
  <c r="A7512" i="2"/>
  <c r="A7513" i="2"/>
  <c r="A7514" i="2"/>
  <c r="A7515" i="2"/>
  <c r="A7516" i="2"/>
  <c r="A7517" i="2"/>
  <c r="A7518" i="2"/>
  <c r="A7519" i="2"/>
  <c r="A7520" i="2"/>
  <c r="A7521" i="2"/>
  <c r="A7522" i="2"/>
  <c r="A7523" i="2"/>
  <c r="A7524" i="2"/>
  <c r="A7525" i="2"/>
  <c r="A7526" i="2"/>
  <c r="A7527" i="2"/>
  <c r="A7528" i="2"/>
  <c r="A7529" i="2"/>
  <c r="A7530" i="2"/>
  <c r="A7531" i="2"/>
  <c r="A7532" i="2"/>
  <c r="A7533" i="2"/>
  <c r="A7534" i="2"/>
  <c r="A7535" i="2"/>
  <c r="A7536" i="2"/>
  <c r="A7537" i="2"/>
  <c r="A7538" i="2"/>
  <c r="A7539" i="2"/>
  <c r="A7540" i="2"/>
  <c r="A7541" i="2"/>
  <c r="A7542" i="2"/>
  <c r="A7543" i="2"/>
  <c r="A7544" i="2"/>
  <c r="A7545" i="2"/>
  <c r="A7546" i="2"/>
  <c r="A7547" i="2"/>
  <c r="A7548" i="2"/>
  <c r="A7549" i="2"/>
  <c r="A7550" i="2"/>
  <c r="A7551" i="2"/>
  <c r="A7552" i="2"/>
  <c r="A7553" i="2"/>
  <c r="A7554" i="2"/>
  <c r="A7555" i="2"/>
  <c r="A7556" i="2"/>
  <c r="A7557" i="2"/>
  <c r="A7558" i="2"/>
  <c r="A7559" i="2"/>
  <c r="A7560" i="2"/>
  <c r="A7561" i="2"/>
  <c r="A7562" i="2"/>
  <c r="A7563" i="2"/>
  <c r="A7564" i="2"/>
  <c r="A7565" i="2"/>
  <c r="A7566" i="2"/>
  <c r="A7567" i="2"/>
  <c r="A7568" i="2"/>
  <c r="A7569" i="2"/>
  <c r="A7570" i="2"/>
  <c r="A7571" i="2"/>
  <c r="A7572" i="2"/>
  <c r="A7573" i="2"/>
  <c r="A7574" i="2"/>
  <c r="A7575" i="2"/>
  <c r="A7576" i="2"/>
  <c r="A7577" i="2"/>
  <c r="A7578" i="2"/>
  <c r="A7579" i="2"/>
  <c r="A7580" i="2"/>
  <c r="A7581" i="2"/>
  <c r="A7582" i="2"/>
  <c r="A7583" i="2"/>
  <c r="A7584" i="2"/>
  <c r="A7585" i="2"/>
  <c r="A7586" i="2"/>
  <c r="A7587" i="2"/>
  <c r="A7588" i="2"/>
  <c r="A7589" i="2"/>
  <c r="A7590" i="2"/>
  <c r="A7591" i="2"/>
  <c r="A7592" i="2"/>
  <c r="A7593" i="2"/>
  <c r="A7594" i="2"/>
  <c r="A7595" i="2"/>
  <c r="A7596" i="2"/>
  <c r="A7597" i="2"/>
  <c r="A7598" i="2"/>
  <c r="A7599" i="2"/>
  <c r="A7600" i="2"/>
  <c r="A7601" i="2"/>
  <c r="A7602" i="2"/>
  <c r="A7603" i="2"/>
  <c r="A7604" i="2"/>
  <c r="A7605" i="2"/>
  <c r="A7606" i="2"/>
  <c r="A7607" i="2"/>
  <c r="A7608" i="2"/>
  <c r="A7609" i="2"/>
  <c r="A7610" i="2"/>
  <c r="A7611" i="2"/>
  <c r="A7612" i="2"/>
  <c r="A7613" i="2"/>
  <c r="A7614" i="2"/>
  <c r="A7615" i="2"/>
  <c r="A7616" i="2"/>
  <c r="A7617" i="2"/>
  <c r="A7618" i="2"/>
  <c r="A7619" i="2"/>
  <c r="A7620" i="2"/>
  <c r="A7621" i="2"/>
  <c r="A7622" i="2"/>
  <c r="A7623" i="2"/>
  <c r="A7624" i="2"/>
  <c r="A7625" i="2"/>
  <c r="A7626" i="2"/>
  <c r="A7627" i="2"/>
  <c r="A7628" i="2"/>
  <c r="A7629" i="2"/>
  <c r="A7630" i="2"/>
  <c r="A7631" i="2"/>
  <c r="A7632" i="2"/>
  <c r="A7633" i="2"/>
  <c r="A7634" i="2"/>
  <c r="A7635" i="2"/>
  <c r="A7636" i="2"/>
  <c r="A7637" i="2"/>
  <c r="A7638" i="2"/>
  <c r="A7639" i="2"/>
  <c r="A7640" i="2"/>
  <c r="A7641" i="2"/>
  <c r="A7642" i="2"/>
  <c r="A7643" i="2"/>
  <c r="A7644" i="2"/>
  <c r="A7645" i="2"/>
  <c r="A7646" i="2"/>
  <c r="A7647" i="2"/>
  <c r="A7648" i="2"/>
  <c r="A7649" i="2"/>
  <c r="A7650" i="2"/>
  <c r="A7651" i="2"/>
  <c r="A7652" i="2"/>
  <c r="A7653" i="2"/>
  <c r="A7654" i="2"/>
  <c r="A7655" i="2"/>
  <c r="A7656" i="2"/>
  <c r="A7657" i="2"/>
  <c r="A7658" i="2"/>
  <c r="A7659" i="2"/>
  <c r="A7660" i="2"/>
  <c r="A7661" i="2"/>
  <c r="A7662" i="2"/>
  <c r="A7663" i="2"/>
  <c r="A7664" i="2"/>
  <c r="A7665" i="2"/>
  <c r="A7666" i="2"/>
  <c r="A7667" i="2"/>
  <c r="A7668" i="2"/>
  <c r="A7669" i="2"/>
  <c r="A7670" i="2"/>
  <c r="A7671" i="2"/>
  <c r="A7672" i="2"/>
  <c r="A7673" i="2"/>
  <c r="A7674" i="2"/>
  <c r="A7675" i="2"/>
  <c r="A7676" i="2"/>
  <c r="A7677" i="2"/>
  <c r="A7678" i="2"/>
  <c r="A7679" i="2"/>
  <c r="A7680" i="2"/>
  <c r="A7681" i="2"/>
  <c r="A7682" i="2"/>
  <c r="A7683" i="2"/>
  <c r="A7684" i="2"/>
  <c r="A7685" i="2"/>
  <c r="A7686" i="2"/>
  <c r="A7687" i="2"/>
  <c r="A7688" i="2"/>
  <c r="A7689" i="2"/>
  <c r="A7690" i="2"/>
  <c r="A7691" i="2"/>
  <c r="A7692" i="2"/>
  <c r="A7693" i="2"/>
  <c r="A7694" i="2"/>
  <c r="A7695" i="2"/>
  <c r="A7696" i="2"/>
  <c r="A7697" i="2"/>
  <c r="A7698" i="2"/>
  <c r="A7699" i="2"/>
  <c r="A7700" i="2"/>
  <c r="A7701" i="2"/>
  <c r="A7702" i="2"/>
  <c r="A7703" i="2"/>
  <c r="A7704" i="2"/>
  <c r="A7705" i="2"/>
  <c r="A7706" i="2"/>
  <c r="A7707" i="2"/>
  <c r="A7708" i="2"/>
  <c r="A7709" i="2"/>
  <c r="A7710" i="2"/>
  <c r="A7711" i="2"/>
  <c r="A7712" i="2"/>
  <c r="A7713" i="2"/>
  <c r="A7714" i="2"/>
  <c r="A7715" i="2"/>
  <c r="A7716" i="2"/>
  <c r="A7717" i="2"/>
  <c r="A7718" i="2"/>
  <c r="A7719" i="2"/>
  <c r="A7720" i="2"/>
  <c r="A7721" i="2"/>
  <c r="A7722" i="2"/>
  <c r="A7723" i="2"/>
  <c r="A7724" i="2"/>
  <c r="A7725" i="2"/>
  <c r="A7726" i="2"/>
  <c r="A7727" i="2"/>
  <c r="A7728" i="2"/>
  <c r="A7729" i="2"/>
  <c r="A7730" i="2"/>
  <c r="A7731" i="2"/>
  <c r="A7732" i="2"/>
  <c r="A7733" i="2"/>
  <c r="A7734" i="2"/>
  <c r="A7735" i="2"/>
  <c r="A7736" i="2"/>
  <c r="A7737" i="2"/>
  <c r="A7738" i="2"/>
  <c r="A7739" i="2"/>
  <c r="A7740" i="2"/>
  <c r="A7741" i="2"/>
  <c r="A7742" i="2"/>
  <c r="A7743" i="2"/>
  <c r="A7744" i="2"/>
  <c r="A7745" i="2"/>
  <c r="A7746" i="2"/>
  <c r="A7747" i="2"/>
  <c r="A7748" i="2"/>
  <c r="A7749" i="2"/>
  <c r="A7750" i="2"/>
  <c r="A7751" i="2"/>
  <c r="A7752" i="2"/>
  <c r="A7753" i="2"/>
  <c r="A7754" i="2"/>
  <c r="A7755" i="2"/>
  <c r="A7756" i="2"/>
  <c r="A7757" i="2"/>
  <c r="A7758" i="2"/>
  <c r="A7759" i="2"/>
  <c r="A7760" i="2"/>
  <c r="A7761" i="2"/>
  <c r="A7762" i="2"/>
  <c r="A7763" i="2"/>
  <c r="A7764" i="2"/>
  <c r="A7765" i="2"/>
  <c r="A7766" i="2"/>
  <c r="A7767" i="2"/>
  <c r="A7768" i="2"/>
  <c r="A7769" i="2"/>
  <c r="A7770" i="2"/>
  <c r="A7771" i="2"/>
  <c r="A7772" i="2"/>
  <c r="A7773" i="2"/>
  <c r="A7774" i="2"/>
  <c r="A7775" i="2"/>
  <c r="A7776" i="2"/>
  <c r="A7777" i="2"/>
  <c r="A7778" i="2"/>
  <c r="A7779" i="2"/>
  <c r="A7780" i="2"/>
  <c r="A7781" i="2"/>
  <c r="A7782" i="2"/>
  <c r="A7783" i="2"/>
  <c r="A7784" i="2"/>
  <c r="A7785" i="2"/>
  <c r="A7786" i="2"/>
  <c r="A7787" i="2"/>
  <c r="A7788" i="2"/>
  <c r="A7789" i="2"/>
  <c r="A7790" i="2"/>
  <c r="A7791" i="2"/>
  <c r="A7792" i="2"/>
  <c r="A7793" i="2"/>
  <c r="A7794" i="2"/>
  <c r="A7795" i="2"/>
  <c r="A7796" i="2"/>
  <c r="A7797" i="2"/>
  <c r="A7798" i="2"/>
  <c r="A7799" i="2"/>
  <c r="A7800" i="2"/>
  <c r="A7801" i="2"/>
  <c r="A7802" i="2"/>
  <c r="A7803" i="2"/>
  <c r="A7804" i="2"/>
  <c r="A7805" i="2"/>
  <c r="A7806" i="2"/>
  <c r="A7807" i="2"/>
  <c r="A7808" i="2"/>
  <c r="A7809" i="2"/>
  <c r="A7810" i="2"/>
  <c r="A7811" i="2"/>
  <c r="A7812" i="2"/>
  <c r="A7813" i="2"/>
  <c r="A7814" i="2"/>
  <c r="A7815" i="2"/>
  <c r="A7816" i="2"/>
  <c r="A7817" i="2"/>
  <c r="A7818" i="2"/>
  <c r="A7819" i="2"/>
  <c r="A7820" i="2"/>
  <c r="A7821" i="2"/>
  <c r="A7822" i="2"/>
  <c r="A7823" i="2"/>
  <c r="A7824" i="2"/>
  <c r="A7825" i="2"/>
  <c r="A7826" i="2"/>
  <c r="A7827" i="2"/>
  <c r="A7828" i="2"/>
  <c r="A7829" i="2"/>
  <c r="A7830" i="2"/>
  <c r="A7831" i="2"/>
  <c r="A7832" i="2"/>
  <c r="A7833" i="2"/>
  <c r="A7834" i="2"/>
  <c r="A7835" i="2"/>
  <c r="A7836" i="2"/>
  <c r="A7837" i="2"/>
  <c r="A7838" i="2"/>
  <c r="A7839" i="2"/>
  <c r="A7840" i="2"/>
  <c r="A7841" i="2"/>
  <c r="A7842" i="2"/>
  <c r="A7843" i="2"/>
  <c r="A7844" i="2"/>
  <c r="A7845" i="2"/>
  <c r="A7846" i="2"/>
  <c r="A7847" i="2"/>
  <c r="A7848" i="2"/>
  <c r="A7849" i="2"/>
  <c r="A7850" i="2"/>
  <c r="A7851" i="2"/>
  <c r="A7852" i="2"/>
  <c r="A7853" i="2"/>
  <c r="A7854" i="2"/>
  <c r="A7855" i="2"/>
  <c r="A7856" i="2"/>
  <c r="A7857" i="2"/>
  <c r="A7858" i="2"/>
  <c r="A7859" i="2"/>
  <c r="A7860" i="2"/>
  <c r="A7861" i="2"/>
  <c r="A7862" i="2"/>
  <c r="A7863" i="2"/>
  <c r="A7864" i="2"/>
  <c r="A7865" i="2"/>
  <c r="A7866" i="2"/>
  <c r="A7867" i="2"/>
  <c r="A7868" i="2"/>
  <c r="A7869" i="2"/>
  <c r="A7870" i="2"/>
  <c r="A7871" i="2"/>
  <c r="A7872" i="2"/>
  <c r="A7873" i="2"/>
  <c r="A7874" i="2"/>
  <c r="A7875" i="2"/>
  <c r="A7876" i="2"/>
  <c r="A7877" i="2"/>
  <c r="A7878" i="2"/>
  <c r="A7879" i="2"/>
  <c r="A7880" i="2"/>
  <c r="A7881" i="2"/>
  <c r="A7882" i="2"/>
  <c r="A7883" i="2"/>
  <c r="A7884" i="2"/>
  <c r="A7885" i="2"/>
  <c r="A7886" i="2"/>
  <c r="A7887" i="2"/>
  <c r="A7888" i="2"/>
  <c r="A7889" i="2"/>
  <c r="A7890" i="2"/>
  <c r="A7891" i="2"/>
  <c r="A7892" i="2"/>
  <c r="A7893" i="2"/>
  <c r="A7894" i="2"/>
  <c r="A7895" i="2"/>
  <c r="A7896" i="2"/>
  <c r="A7897" i="2"/>
  <c r="A7898" i="2"/>
  <c r="A7899" i="2"/>
  <c r="A7900" i="2"/>
  <c r="A7901" i="2"/>
  <c r="A7902" i="2"/>
  <c r="A7903" i="2"/>
  <c r="A7904" i="2"/>
  <c r="A7905" i="2"/>
  <c r="A7906" i="2"/>
  <c r="A7907" i="2"/>
  <c r="A7908" i="2"/>
  <c r="A7909" i="2"/>
  <c r="A7910" i="2"/>
  <c r="A7911" i="2"/>
  <c r="A7912" i="2"/>
  <c r="A7913" i="2"/>
  <c r="A7914" i="2"/>
  <c r="A7915" i="2"/>
  <c r="A7916" i="2"/>
  <c r="A7917" i="2"/>
  <c r="A7918" i="2"/>
  <c r="A7919" i="2"/>
  <c r="A7920" i="2"/>
  <c r="A7921" i="2"/>
  <c r="A7922" i="2"/>
  <c r="A7923" i="2"/>
  <c r="A7924" i="2"/>
  <c r="A7925" i="2"/>
  <c r="A7926" i="2"/>
  <c r="A7927" i="2"/>
  <c r="A7928" i="2"/>
  <c r="A7929" i="2"/>
  <c r="A7930" i="2"/>
  <c r="A7931" i="2"/>
  <c r="A7932" i="2"/>
  <c r="A7933" i="2"/>
  <c r="A7934" i="2"/>
  <c r="A7935" i="2"/>
  <c r="A7936" i="2"/>
  <c r="A7937" i="2"/>
  <c r="A7938" i="2"/>
  <c r="A7939" i="2"/>
  <c r="A7940" i="2"/>
  <c r="A7941" i="2"/>
  <c r="A7942" i="2"/>
  <c r="A7943" i="2"/>
  <c r="A7944" i="2"/>
  <c r="A7945" i="2"/>
  <c r="A7946" i="2"/>
  <c r="A7947" i="2"/>
  <c r="A7948" i="2"/>
  <c r="A7949" i="2"/>
  <c r="A7950" i="2"/>
  <c r="A7951" i="2"/>
  <c r="A7952" i="2"/>
  <c r="A7953" i="2"/>
  <c r="A7954" i="2"/>
  <c r="A7955" i="2"/>
  <c r="A7956" i="2"/>
  <c r="A7957" i="2"/>
  <c r="A7958" i="2"/>
  <c r="A7959" i="2"/>
  <c r="A7960" i="2"/>
  <c r="A7961" i="2"/>
  <c r="A7962" i="2"/>
  <c r="A7963" i="2"/>
  <c r="A7964" i="2"/>
  <c r="A7965" i="2"/>
  <c r="A7966" i="2"/>
  <c r="A7967" i="2"/>
  <c r="A7968" i="2"/>
  <c r="A7969" i="2"/>
  <c r="A7970" i="2"/>
  <c r="A7971" i="2"/>
  <c r="A7972" i="2"/>
  <c r="A7973" i="2"/>
  <c r="A7974" i="2"/>
  <c r="A7975" i="2"/>
  <c r="A7976" i="2"/>
  <c r="A7977" i="2"/>
  <c r="A7978" i="2"/>
  <c r="A7979" i="2"/>
  <c r="A7980" i="2"/>
  <c r="A7981" i="2"/>
  <c r="A7982" i="2"/>
  <c r="A7983" i="2"/>
  <c r="A7984" i="2"/>
  <c r="A7985" i="2"/>
  <c r="A7986" i="2"/>
  <c r="A7987" i="2"/>
  <c r="A7988" i="2"/>
  <c r="A7989" i="2"/>
  <c r="A7990" i="2"/>
  <c r="A7991" i="2"/>
  <c r="A7992" i="2"/>
  <c r="A7993" i="2"/>
  <c r="A7994" i="2"/>
  <c r="A7995" i="2"/>
  <c r="A7996" i="2"/>
  <c r="A7997" i="2"/>
  <c r="A7998" i="2"/>
  <c r="A7999" i="2"/>
  <c r="A8000" i="2"/>
  <c r="A8001" i="2"/>
  <c r="A8002" i="2"/>
  <c r="A8003" i="2"/>
  <c r="A8004" i="2"/>
  <c r="A8005" i="2"/>
  <c r="A8006" i="2"/>
  <c r="A8007" i="2"/>
  <c r="A8008" i="2"/>
  <c r="A8009" i="2"/>
  <c r="A8010" i="2"/>
  <c r="A8011" i="2"/>
  <c r="A8012" i="2"/>
  <c r="A8013" i="2"/>
  <c r="A8014" i="2"/>
  <c r="A8015" i="2"/>
  <c r="A8016" i="2"/>
  <c r="A8017" i="2"/>
  <c r="A8018" i="2"/>
  <c r="A8019" i="2"/>
  <c r="A8020" i="2"/>
  <c r="A8021" i="2"/>
  <c r="A8022" i="2"/>
  <c r="A8023" i="2"/>
  <c r="A8024" i="2"/>
  <c r="A8025" i="2"/>
  <c r="A8026" i="2"/>
  <c r="A8027" i="2"/>
  <c r="A8028" i="2"/>
  <c r="A8029" i="2"/>
  <c r="A8030" i="2"/>
  <c r="A8031" i="2"/>
  <c r="A8032" i="2"/>
  <c r="A8033" i="2"/>
  <c r="A8034" i="2"/>
  <c r="A8035" i="2"/>
  <c r="A8036" i="2"/>
  <c r="A8037" i="2"/>
  <c r="A8038" i="2"/>
  <c r="A8039" i="2"/>
  <c r="A8040" i="2"/>
  <c r="A8041" i="2"/>
  <c r="A8042" i="2"/>
  <c r="A8043" i="2"/>
  <c r="A8044" i="2"/>
  <c r="A8045" i="2"/>
  <c r="A8046" i="2"/>
  <c r="A8047" i="2"/>
  <c r="A8048" i="2"/>
  <c r="A8049" i="2"/>
  <c r="A8050" i="2"/>
  <c r="A8051" i="2"/>
  <c r="A8052" i="2"/>
  <c r="A8053" i="2"/>
  <c r="A8054" i="2"/>
  <c r="A8055" i="2"/>
  <c r="A8056" i="2"/>
  <c r="A8057" i="2"/>
  <c r="A8058" i="2"/>
  <c r="A8059" i="2"/>
  <c r="A8060" i="2"/>
  <c r="A8061" i="2"/>
  <c r="A8062" i="2"/>
  <c r="A8063" i="2"/>
  <c r="A8064" i="2"/>
  <c r="A8065" i="2"/>
  <c r="A8066" i="2"/>
  <c r="A8067" i="2"/>
  <c r="A8068" i="2"/>
  <c r="A8069" i="2"/>
  <c r="A8070" i="2"/>
  <c r="A8071" i="2"/>
  <c r="A8072" i="2"/>
  <c r="A8073" i="2"/>
  <c r="A8074" i="2"/>
  <c r="A8075" i="2"/>
  <c r="A8076" i="2"/>
  <c r="A8077" i="2"/>
  <c r="A8078" i="2"/>
  <c r="A8079" i="2"/>
  <c r="A8080" i="2"/>
  <c r="A8081" i="2"/>
  <c r="A8082" i="2"/>
  <c r="A8083" i="2"/>
  <c r="A8084" i="2"/>
  <c r="A8085" i="2"/>
  <c r="A8086" i="2"/>
  <c r="A8087" i="2"/>
  <c r="A8088" i="2"/>
  <c r="A8089" i="2"/>
  <c r="A8090" i="2"/>
  <c r="A8091" i="2"/>
  <c r="A8092" i="2"/>
  <c r="A8093" i="2"/>
  <c r="A8094" i="2"/>
  <c r="A8095" i="2"/>
  <c r="A8096" i="2"/>
  <c r="A8097" i="2"/>
  <c r="A8098" i="2"/>
  <c r="A8099" i="2"/>
  <c r="A8100" i="2"/>
  <c r="A8101" i="2"/>
  <c r="A8102" i="2"/>
  <c r="A8103" i="2"/>
  <c r="A8104" i="2"/>
  <c r="A8105" i="2"/>
  <c r="A8106" i="2"/>
  <c r="A8107" i="2"/>
  <c r="A8108" i="2"/>
  <c r="A8109" i="2"/>
  <c r="A8110" i="2"/>
  <c r="A8111" i="2"/>
  <c r="A8112" i="2"/>
  <c r="A8113" i="2"/>
  <c r="A8114" i="2"/>
  <c r="A8115" i="2"/>
  <c r="A8116" i="2"/>
  <c r="A8117" i="2"/>
  <c r="A8118" i="2"/>
  <c r="A8119" i="2"/>
  <c r="A8120" i="2"/>
  <c r="A8121" i="2"/>
  <c r="A8122" i="2"/>
  <c r="A8123" i="2"/>
  <c r="A8124" i="2"/>
  <c r="A8125" i="2"/>
  <c r="A8126" i="2"/>
  <c r="A8127" i="2"/>
  <c r="A8128" i="2"/>
  <c r="A8129" i="2"/>
  <c r="A8130" i="2"/>
  <c r="A8131" i="2"/>
  <c r="A8132" i="2"/>
  <c r="A8133" i="2"/>
  <c r="A8134" i="2"/>
  <c r="A8135" i="2"/>
  <c r="A8136" i="2"/>
  <c r="A8137" i="2"/>
  <c r="A8138" i="2"/>
  <c r="A8139" i="2"/>
  <c r="A8140" i="2"/>
  <c r="A8141" i="2"/>
  <c r="A8142" i="2"/>
  <c r="A8143" i="2"/>
  <c r="A8144" i="2"/>
  <c r="A8145" i="2"/>
  <c r="A8146" i="2"/>
  <c r="A8147" i="2"/>
  <c r="A8148" i="2"/>
  <c r="A8149" i="2"/>
  <c r="A8150" i="2"/>
  <c r="A8151" i="2"/>
  <c r="A8152" i="2"/>
  <c r="A8153" i="2"/>
  <c r="A8154" i="2"/>
  <c r="A8155" i="2"/>
  <c r="A8156" i="2"/>
  <c r="A8157" i="2"/>
  <c r="A8158" i="2"/>
  <c r="A8159" i="2"/>
  <c r="A8160" i="2"/>
  <c r="A8161" i="2"/>
  <c r="A8162" i="2"/>
  <c r="A8163" i="2"/>
  <c r="A8164" i="2"/>
  <c r="A8165" i="2"/>
  <c r="A8166" i="2"/>
  <c r="A8167" i="2"/>
  <c r="A8168" i="2"/>
  <c r="A8169" i="2"/>
  <c r="A8170" i="2"/>
  <c r="A8171" i="2"/>
  <c r="A8172" i="2"/>
  <c r="A8173" i="2"/>
  <c r="A8174" i="2"/>
  <c r="A8175" i="2"/>
  <c r="A8176" i="2"/>
  <c r="A8177" i="2"/>
  <c r="A8178" i="2"/>
  <c r="A8179" i="2"/>
  <c r="A8180" i="2"/>
  <c r="A8181" i="2"/>
  <c r="A8182" i="2"/>
  <c r="A8183" i="2"/>
  <c r="A8184" i="2"/>
  <c r="A8185" i="2"/>
  <c r="A8186" i="2"/>
  <c r="A8187" i="2"/>
  <c r="A8188" i="2"/>
  <c r="A8189" i="2"/>
  <c r="A8190" i="2"/>
  <c r="A8191" i="2"/>
  <c r="A8192" i="2"/>
  <c r="A8193" i="2"/>
  <c r="A8194" i="2"/>
  <c r="A8195" i="2"/>
  <c r="A8196" i="2"/>
  <c r="A8197" i="2"/>
  <c r="A8198" i="2"/>
  <c r="A8199" i="2"/>
  <c r="A8200" i="2"/>
  <c r="A8201" i="2"/>
  <c r="A8202" i="2"/>
  <c r="A8203" i="2"/>
  <c r="A8204" i="2"/>
  <c r="A8205" i="2"/>
  <c r="A8206" i="2"/>
  <c r="A8207" i="2"/>
  <c r="A8208" i="2"/>
  <c r="A8209" i="2"/>
  <c r="A8210" i="2"/>
  <c r="A8211" i="2"/>
  <c r="A8212" i="2"/>
  <c r="A8213" i="2"/>
  <c r="A8214" i="2"/>
  <c r="A8215" i="2"/>
  <c r="A8216" i="2"/>
  <c r="A8217" i="2"/>
  <c r="A8218" i="2"/>
  <c r="A8219" i="2"/>
  <c r="A8220" i="2"/>
  <c r="A8221" i="2"/>
  <c r="A8222" i="2"/>
  <c r="A8223" i="2"/>
  <c r="A8224" i="2"/>
  <c r="A8225" i="2"/>
  <c r="A8226" i="2"/>
  <c r="A8227" i="2"/>
  <c r="A8228" i="2"/>
  <c r="A8229" i="2"/>
  <c r="A8230" i="2"/>
  <c r="A8231" i="2"/>
  <c r="A8232" i="2"/>
  <c r="A8233" i="2"/>
  <c r="A8234" i="2"/>
  <c r="A8235" i="2"/>
  <c r="A8236" i="2"/>
  <c r="A8237" i="2"/>
  <c r="A8238" i="2"/>
  <c r="A8239" i="2"/>
  <c r="A8240" i="2"/>
  <c r="A8241" i="2"/>
  <c r="A8242" i="2"/>
  <c r="A8243" i="2"/>
  <c r="A8244" i="2"/>
  <c r="A8245" i="2"/>
  <c r="A8246" i="2"/>
  <c r="A8247" i="2"/>
  <c r="A8248" i="2"/>
  <c r="A8249" i="2"/>
  <c r="A8250" i="2"/>
  <c r="A8251" i="2"/>
  <c r="A8252" i="2"/>
  <c r="A8253" i="2"/>
  <c r="A8254" i="2"/>
  <c r="A8255" i="2"/>
  <c r="A8256" i="2"/>
  <c r="A8257" i="2"/>
  <c r="A8258" i="2"/>
  <c r="A8259" i="2"/>
  <c r="A8260" i="2"/>
  <c r="A8261" i="2"/>
  <c r="A8262" i="2"/>
  <c r="A8263" i="2"/>
  <c r="A8264" i="2"/>
  <c r="A8265" i="2"/>
  <c r="A8266" i="2"/>
  <c r="A8267" i="2"/>
  <c r="A8268" i="2"/>
  <c r="A8269" i="2"/>
  <c r="A8270" i="2"/>
  <c r="A8271" i="2"/>
  <c r="A8272" i="2"/>
  <c r="A8273" i="2"/>
  <c r="A8274" i="2"/>
  <c r="A8275" i="2"/>
  <c r="A8276" i="2"/>
  <c r="A8277" i="2"/>
  <c r="A8278" i="2"/>
  <c r="A8279" i="2"/>
  <c r="A8280" i="2"/>
  <c r="A8281" i="2"/>
  <c r="A2" i="2"/>
  <c r="A3" i="1"/>
  <c r="A4" i="1"/>
  <c r="A5" i="1"/>
  <c r="A6" i="1"/>
  <c r="S6" i="1" s="1"/>
  <c r="A7" i="1"/>
  <c r="S7" i="1" s="1"/>
  <c r="A8" i="1"/>
  <c r="S8" i="1" s="1"/>
  <c r="A9" i="1"/>
  <c r="S9" i="1" s="1"/>
  <c r="A10" i="1"/>
  <c r="S10" i="1" s="1"/>
  <c r="A11" i="1"/>
  <c r="A12" i="1"/>
  <c r="A13" i="1"/>
  <c r="A14" i="1"/>
  <c r="S14" i="1" s="1"/>
  <c r="A15" i="1"/>
  <c r="S15" i="1" s="1"/>
  <c r="A16" i="1"/>
  <c r="S16" i="1" s="1"/>
  <c r="A17" i="1"/>
  <c r="S17" i="1" s="1"/>
  <c r="A18" i="1"/>
  <c r="S18" i="1" s="1"/>
  <c r="A19" i="1"/>
  <c r="A20" i="1"/>
  <c r="A21" i="1"/>
  <c r="A22" i="1"/>
  <c r="S22" i="1" s="1"/>
  <c r="A23" i="1"/>
  <c r="S23" i="1" s="1"/>
  <c r="A24" i="1"/>
  <c r="S24" i="1" s="1"/>
  <c r="A25" i="1"/>
  <c r="S25" i="1" s="1"/>
  <c r="A26" i="1"/>
  <c r="S26" i="1" s="1"/>
  <c r="A27" i="1"/>
  <c r="A28" i="1"/>
  <c r="A29" i="1"/>
  <c r="A30" i="1"/>
  <c r="S30" i="1" s="1"/>
  <c r="A31" i="1"/>
  <c r="S31" i="1" s="1"/>
  <c r="A32" i="1"/>
  <c r="S32" i="1" s="1"/>
  <c r="A33" i="1"/>
  <c r="S33" i="1" s="1"/>
  <c r="A34" i="1"/>
  <c r="S34" i="1" s="1"/>
  <c r="A35" i="1"/>
  <c r="A36" i="1"/>
  <c r="A37" i="1"/>
  <c r="A38" i="1"/>
  <c r="S38" i="1" s="1"/>
  <c r="A39" i="1"/>
  <c r="S39" i="1" s="1"/>
  <c r="A40" i="1"/>
  <c r="S40" i="1" s="1"/>
  <c r="A41" i="1"/>
  <c r="S41" i="1" s="1"/>
  <c r="A42" i="1"/>
  <c r="S42" i="1" s="1"/>
  <c r="A43" i="1"/>
  <c r="A44" i="1"/>
  <c r="A45" i="1"/>
  <c r="A46" i="1"/>
  <c r="S46" i="1" s="1"/>
  <c r="A47" i="1"/>
  <c r="S47" i="1" s="1"/>
  <c r="A48" i="1"/>
  <c r="S48" i="1" s="1"/>
  <c r="A49" i="1"/>
  <c r="S49" i="1" s="1"/>
  <c r="A50" i="1"/>
  <c r="S50" i="1" s="1"/>
  <c r="A51" i="1"/>
  <c r="A52" i="1"/>
  <c r="R52" i="1" s="1"/>
  <c r="A53" i="1"/>
  <c r="R53" i="1" s="1"/>
  <c r="A54" i="1"/>
  <c r="A55" i="1"/>
  <c r="A56" i="1"/>
  <c r="A57" i="1"/>
  <c r="A58" i="1"/>
  <c r="A59" i="1"/>
  <c r="A60" i="1"/>
  <c r="R60" i="1" s="1"/>
  <c r="A61" i="1"/>
  <c r="R61" i="1" s="1"/>
  <c r="A62" i="1"/>
  <c r="S62" i="1" s="1"/>
  <c r="A63" i="1"/>
  <c r="S63" i="1" s="1"/>
  <c r="A64" i="1"/>
  <c r="S64" i="1" s="1"/>
  <c r="A65" i="1"/>
  <c r="S65" i="1" s="1"/>
  <c r="A66" i="1"/>
  <c r="S66" i="1" s="1"/>
  <c r="A67" i="1"/>
  <c r="A68" i="1"/>
  <c r="A69" i="1"/>
  <c r="A70" i="1"/>
  <c r="S70" i="1" s="1"/>
  <c r="A71" i="1"/>
  <c r="S71" i="1" s="1"/>
  <c r="A72" i="1"/>
  <c r="S72" i="1" s="1"/>
  <c r="A73" i="1"/>
  <c r="S73" i="1" s="1"/>
  <c r="A74" i="1"/>
  <c r="S74" i="1" s="1"/>
  <c r="A75" i="1"/>
  <c r="A76" i="1"/>
  <c r="A77" i="1"/>
  <c r="A78" i="1"/>
  <c r="S78" i="1" s="1"/>
  <c r="A79" i="1"/>
  <c r="S79" i="1" s="1"/>
  <c r="A80" i="1"/>
  <c r="S80" i="1" s="1"/>
  <c r="A81" i="1"/>
  <c r="S81" i="1" s="1"/>
  <c r="A82" i="1"/>
  <c r="S82" i="1" s="1"/>
  <c r="A83" i="1"/>
  <c r="A84" i="1"/>
  <c r="A85" i="1"/>
  <c r="A86" i="1"/>
  <c r="S86" i="1" s="1"/>
  <c r="A87" i="1"/>
  <c r="S87" i="1" s="1"/>
  <c r="A88" i="1"/>
  <c r="S88" i="1" s="1"/>
  <c r="A89" i="1"/>
  <c r="S89" i="1" s="1"/>
  <c r="A90" i="1"/>
  <c r="S90" i="1" s="1"/>
  <c r="R90" i="1" s="1"/>
  <c r="A91" i="1"/>
  <c r="A92" i="1"/>
  <c r="A93" i="1"/>
  <c r="A94" i="1"/>
  <c r="S94" i="1" s="1"/>
  <c r="A95" i="1"/>
  <c r="S95" i="1" s="1"/>
  <c r="A96" i="1"/>
  <c r="S96" i="1" s="1"/>
  <c r="A97" i="1"/>
  <c r="S97" i="1" s="1"/>
  <c r="A98" i="1"/>
  <c r="S98" i="1" s="1"/>
  <c r="A99" i="1"/>
  <c r="A100" i="1"/>
  <c r="A101" i="1"/>
  <c r="S101" i="1" s="1"/>
  <c r="R101" i="1" s="1"/>
  <c r="A102" i="1"/>
  <c r="S102" i="1" s="1"/>
  <c r="A103" i="1"/>
  <c r="S103" i="1" s="1"/>
  <c r="A104" i="1"/>
  <c r="S104" i="1" s="1"/>
  <c r="A105" i="1"/>
  <c r="S105" i="1" s="1"/>
  <c r="A106" i="1"/>
  <c r="S106" i="1" s="1"/>
  <c r="A107" i="1"/>
  <c r="A108" i="1"/>
  <c r="A109" i="1"/>
  <c r="A110" i="1"/>
  <c r="S110" i="1" s="1"/>
  <c r="R110" i="1" s="1"/>
  <c r="A111" i="1"/>
  <c r="S111" i="1" s="1"/>
  <c r="A112" i="1"/>
  <c r="A113" i="1"/>
  <c r="A114" i="1"/>
  <c r="A115" i="1"/>
  <c r="A116" i="1"/>
  <c r="A117" i="1"/>
  <c r="R117" i="1" s="1"/>
  <c r="A118" i="1"/>
  <c r="A119" i="1"/>
  <c r="A120" i="1"/>
  <c r="A121" i="1"/>
  <c r="A122" i="1"/>
  <c r="S122" i="1" s="1"/>
  <c r="A123" i="1"/>
  <c r="A124" i="1"/>
  <c r="A125" i="1"/>
  <c r="S125" i="1" s="1"/>
  <c r="A126" i="1"/>
  <c r="S126" i="1" s="1"/>
  <c r="A127" i="1"/>
  <c r="S127" i="1" s="1"/>
  <c r="A128" i="1"/>
  <c r="S128" i="1" s="1"/>
  <c r="A129" i="1"/>
  <c r="A130" i="1"/>
  <c r="S130" i="1" s="1"/>
  <c r="A131" i="1"/>
  <c r="A132" i="1"/>
  <c r="A133" i="1"/>
  <c r="A134" i="1"/>
  <c r="S134" i="1" s="1"/>
  <c r="A135" i="1"/>
  <c r="S135" i="1" s="1"/>
  <c r="A136" i="1"/>
  <c r="S136" i="1" s="1"/>
  <c r="A137" i="1"/>
  <c r="S137" i="1" s="1"/>
  <c r="A138" i="1"/>
  <c r="A139" i="1"/>
  <c r="A140" i="1"/>
  <c r="A141" i="1"/>
  <c r="A142" i="1"/>
  <c r="S142" i="1" s="1"/>
  <c r="A143" i="1"/>
  <c r="S143" i="1" s="1"/>
  <c r="A144" i="1"/>
  <c r="S144" i="1" s="1"/>
  <c r="A145" i="1"/>
  <c r="S145" i="1" s="1"/>
  <c r="A146" i="1"/>
  <c r="S146" i="1" s="1"/>
  <c r="A147" i="1"/>
  <c r="A148" i="1"/>
  <c r="A149" i="1"/>
  <c r="A150" i="1"/>
  <c r="S150" i="1" s="1"/>
  <c r="A151" i="1"/>
  <c r="S151" i="1" s="1"/>
  <c r="A152" i="1"/>
  <c r="S152" i="1" s="1"/>
  <c r="A153" i="1"/>
  <c r="S153" i="1" s="1"/>
  <c r="A154" i="1"/>
  <c r="S154" i="1" s="1"/>
  <c r="A155" i="1"/>
  <c r="A156" i="1"/>
  <c r="A157" i="1"/>
  <c r="A158" i="1"/>
  <c r="S158" i="1" s="1"/>
  <c r="A159" i="1"/>
  <c r="S159" i="1" s="1"/>
  <c r="A160" i="1"/>
  <c r="S160" i="1" s="1"/>
  <c r="A161" i="1"/>
  <c r="S161" i="1" s="1"/>
  <c r="A162" i="1"/>
  <c r="S162" i="1" s="1"/>
  <c r="A163" i="1"/>
  <c r="A164" i="1"/>
  <c r="A165" i="1"/>
  <c r="A166" i="1"/>
  <c r="S166" i="1" s="1"/>
  <c r="A167" i="1"/>
  <c r="S167" i="1" s="1"/>
  <c r="A168" i="1"/>
  <c r="S168" i="1" s="1"/>
  <c r="A169" i="1"/>
  <c r="S169" i="1" s="1"/>
  <c r="A170" i="1"/>
  <c r="S170" i="1" s="1"/>
  <c r="A171" i="1"/>
  <c r="A172" i="1"/>
  <c r="R172" i="1" s="1"/>
  <c r="A173" i="1"/>
  <c r="R173" i="1" s="1"/>
  <c r="A174" i="1"/>
  <c r="A175" i="1"/>
  <c r="A176" i="1"/>
  <c r="A177" i="1"/>
  <c r="A178" i="1"/>
  <c r="A179" i="1"/>
  <c r="R179" i="1" s="1"/>
  <c r="A180" i="1"/>
  <c r="R180" i="1" s="1"/>
  <c r="A181" i="1"/>
  <c r="R181" i="1" s="1"/>
  <c r="A182" i="1"/>
  <c r="S182" i="1" s="1"/>
  <c r="A183" i="1"/>
  <c r="S183" i="1" s="1"/>
  <c r="A184" i="1"/>
  <c r="S184" i="1" s="1"/>
  <c r="A185" i="1"/>
  <c r="S185" i="1" s="1"/>
  <c r="A186" i="1"/>
  <c r="S186" i="1" s="1"/>
  <c r="A187" i="1"/>
  <c r="A188" i="1"/>
  <c r="A189" i="1"/>
  <c r="S189" i="1" s="1"/>
  <c r="A190" i="1"/>
  <c r="S190" i="1" s="1"/>
  <c r="A191" i="1"/>
  <c r="S191" i="1" s="1"/>
  <c r="A192" i="1"/>
  <c r="S192" i="1" s="1"/>
  <c r="A193" i="1"/>
  <c r="S193" i="1" s="1"/>
  <c r="A194" i="1"/>
  <c r="S194" i="1" s="1"/>
  <c r="R194" i="1" s="1"/>
  <c r="A195" i="1"/>
  <c r="A196" i="1"/>
  <c r="A197" i="1"/>
  <c r="A198" i="1"/>
  <c r="S198" i="1" s="1"/>
  <c r="A199" i="1"/>
  <c r="S199" i="1" s="1"/>
  <c r="A200" i="1"/>
  <c r="S200" i="1" s="1"/>
  <c r="A201" i="1"/>
  <c r="S201" i="1" s="1"/>
  <c r="A202" i="1"/>
  <c r="S202" i="1" s="1"/>
  <c r="A203" i="1"/>
  <c r="A204" i="1"/>
  <c r="A205" i="1"/>
  <c r="A206" i="1"/>
  <c r="S206" i="1" s="1"/>
  <c r="A207" i="1"/>
  <c r="S207" i="1" s="1"/>
  <c r="A208" i="1"/>
  <c r="S208" i="1" s="1"/>
  <c r="A209" i="1"/>
  <c r="S209" i="1" s="1"/>
  <c r="A210" i="1"/>
  <c r="S210" i="1" s="1"/>
  <c r="A211" i="1"/>
  <c r="A212" i="1"/>
  <c r="A213" i="1"/>
  <c r="A214" i="1"/>
  <c r="S214" i="1" s="1"/>
  <c r="A215" i="1"/>
  <c r="S215" i="1" s="1"/>
  <c r="A216" i="1"/>
  <c r="S216" i="1" s="1"/>
  <c r="A217" i="1"/>
  <c r="S217" i="1" s="1"/>
  <c r="A218" i="1"/>
  <c r="S218" i="1" s="1"/>
  <c r="A219" i="1"/>
  <c r="A220" i="1"/>
  <c r="A221" i="1"/>
  <c r="A222" i="1"/>
  <c r="S222" i="1" s="1"/>
  <c r="A223" i="1"/>
  <c r="A224" i="1"/>
  <c r="S224" i="1" s="1"/>
  <c r="A225" i="1"/>
  <c r="S225" i="1" s="1"/>
  <c r="A226" i="1"/>
  <c r="S226" i="1" s="1"/>
  <c r="A227" i="1"/>
  <c r="A228" i="1"/>
  <c r="A229" i="1"/>
  <c r="A230" i="1"/>
  <c r="S230" i="1" s="1"/>
  <c r="A231" i="1"/>
  <c r="S231" i="1" s="1"/>
  <c r="A232" i="1"/>
  <c r="A233" i="1"/>
  <c r="A234" i="1"/>
  <c r="A235" i="1"/>
  <c r="R235" i="1" s="1"/>
  <c r="A236" i="1"/>
  <c r="R236" i="1" s="1"/>
  <c r="A237" i="1"/>
  <c r="R237" i="1" s="1"/>
  <c r="A238" i="1"/>
  <c r="A239" i="1"/>
  <c r="A240" i="1"/>
  <c r="A241" i="1"/>
  <c r="A242" i="1"/>
  <c r="S242" i="1" s="1"/>
  <c r="R242" i="1" s="1"/>
  <c r="A243" i="1"/>
  <c r="A244" i="1"/>
  <c r="A245" i="1"/>
  <c r="A246" i="1"/>
  <c r="S246" i="1" s="1"/>
  <c r="A247" i="1"/>
  <c r="S247" i="1" s="1"/>
  <c r="A248" i="1"/>
  <c r="S248" i="1" s="1"/>
  <c r="A249" i="1"/>
  <c r="S249" i="1" s="1"/>
  <c r="A250" i="1"/>
  <c r="S250" i="1" s="1"/>
  <c r="A251" i="1"/>
  <c r="A252" i="1"/>
  <c r="S252" i="1" s="1"/>
  <c r="A253" i="1"/>
  <c r="A254" i="1"/>
  <c r="S254" i="1" s="1"/>
  <c r="A255" i="1"/>
  <c r="S255" i="1" s="1"/>
  <c r="A256" i="1"/>
  <c r="S256" i="1" s="1"/>
  <c r="A257" i="1"/>
  <c r="S257" i="1" s="1"/>
  <c r="A258" i="1"/>
  <c r="S258" i="1" s="1"/>
  <c r="A259" i="1"/>
  <c r="A260" i="1"/>
  <c r="A261" i="1"/>
  <c r="A262" i="1"/>
  <c r="S262" i="1" s="1"/>
  <c r="A263" i="1"/>
  <c r="S263" i="1" s="1"/>
  <c r="A264" i="1"/>
  <c r="S264" i="1" s="1"/>
  <c r="A265" i="1"/>
  <c r="S265" i="1" s="1"/>
  <c r="A266" i="1"/>
  <c r="S266" i="1" s="1"/>
  <c r="A267" i="1"/>
  <c r="A268" i="1"/>
  <c r="A269" i="1"/>
  <c r="A270" i="1"/>
  <c r="S270" i="1" s="1"/>
  <c r="A271" i="1"/>
  <c r="S271" i="1" s="1"/>
  <c r="A272" i="1"/>
  <c r="S272" i="1" s="1"/>
  <c r="A273" i="1"/>
  <c r="S273" i="1" s="1"/>
  <c r="A274" i="1"/>
  <c r="S274" i="1" s="1"/>
  <c r="A275" i="1"/>
  <c r="A276" i="1"/>
  <c r="A277" i="1"/>
  <c r="A278" i="1"/>
  <c r="S278" i="1" s="1"/>
  <c r="A279" i="1"/>
  <c r="S279" i="1" s="1"/>
  <c r="A280" i="1"/>
  <c r="S280" i="1" s="1"/>
  <c r="A281" i="1"/>
  <c r="S281" i="1" s="1"/>
  <c r="A282" i="1"/>
  <c r="S282" i="1" s="1"/>
  <c r="A283" i="1"/>
  <c r="A284" i="1"/>
  <c r="A285" i="1"/>
  <c r="A286" i="1"/>
  <c r="S286" i="1" s="1"/>
  <c r="A287" i="1"/>
  <c r="S287" i="1" s="1"/>
  <c r="A288" i="1"/>
  <c r="S288" i="1" s="1"/>
  <c r="A289" i="1"/>
  <c r="S289" i="1" s="1"/>
  <c r="A290" i="1"/>
  <c r="S290" i="1" s="1"/>
  <c r="A291" i="1"/>
  <c r="A292" i="1"/>
  <c r="R292" i="1" s="1"/>
  <c r="A293" i="1"/>
  <c r="R293" i="1" s="1"/>
  <c r="A294" i="1"/>
  <c r="A295" i="1"/>
  <c r="A296" i="1"/>
  <c r="A297" i="1"/>
  <c r="A298" i="1"/>
  <c r="A299" i="1"/>
  <c r="R299" i="1" s="1"/>
  <c r="A300" i="1"/>
  <c r="R300" i="1" s="1"/>
  <c r="A301" i="1"/>
  <c r="R301" i="1" s="1"/>
  <c r="A302" i="1"/>
  <c r="S302" i="1" s="1"/>
  <c r="A303" i="1"/>
  <c r="S303" i="1" s="1"/>
  <c r="A304" i="1"/>
  <c r="S304" i="1" s="1"/>
  <c r="R304" i="1" s="1"/>
  <c r="A305" i="1"/>
  <c r="S305" i="1" s="1"/>
  <c r="A306" i="1"/>
  <c r="S306" i="1" s="1"/>
  <c r="A307" i="1"/>
  <c r="A308" i="1"/>
  <c r="A309" i="1"/>
  <c r="A310" i="1"/>
  <c r="S310" i="1" s="1"/>
  <c r="A311" i="1"/>
  <c r="S311" i="1" s="1"/>
  <c r="A312" i="1"/>
  <c r="S312" i="1" s="1"/>
  <c r="A313" i="1"/>
  <c r="S313" i="1" s="1"/>
  <c r="A314" i="1"/>
  <c r="S314" i="1" s="1"/>
  <c r="A315" i="1"/>
  <c r="A316" i="1"/>
  <c r="A317" i="1"/>
  <c r="A318" i="1"/>
  <c r="S318" i="1" s="1"/>
  <c r="A319" i="1"/>
  <c r="S319" i="1" s="1"/>
  <c r="A320" i="1"/>
  <c r="S320" i="1" s="1"/>
  <c r="A321" i="1"/>
  <c r="S321" i="1" s="1"/>
  <c r="A322" i="1"/>
  <c r="S322" i="1" s="1"/>
  <c r="A323" i="1"/>
  <c r="A324" i="1"/>
  <c r="A325" i="1"/>
  <c r="A326" i="1"/>
  <c r="S326" i="1" s="1"/>
  <c r="A327" i="1"/>
  <c r="S327" i="1" s="1"/>
  <c r="A328" i="1"/>
  <c r="S328" i="1" s="1"/>
  <c r="A329" i="1"/>
  <c r="S329" i="1" s="1"/>
  <c r="A330" i="1"/>
  <c r="S330" i="1" s="1"/>
  <c r="A331" i="1"/>
  <c r="A332" i="1"/>
  <c r="A333" i="1"/>
  <c r="A334" i="1"/>
  <c r="S334" i="1" s="1"/>
  <c r="A335" i="1"/>
  <c r="S335" i="1" s="1"/>
  <c r="A336" i="1"/>
  <c r="S336" i="1" s="1"/>
  <c r="A337" i="1"/>
  <c r="S337" i="1" s="1"/>
  <c r="A338" i="1"/>
  <c r="S338" i="1" s="1"/>
  <c r="A339" i="1"/>
  <c r="A340" i="1"/>
  <c r="S340" i="1" s="1"/>
  <c r="A341" i="1"/>
  <c r="A342" i="1"/>
  <c r="S342" i="1" s="1"/>
  <c r="A343" i="1"/>
  <c r="S343" i="1" s="1"/>
  <c r="A344" i="1"/>
  <c r="S344" i="1" s="1"/>
  <c r="A345" i="1"/>
  <c r="S345" i="1" s="1"/>
  <c r="A346" i="1"/>
  <c r="S346" i="1" s="1"/>
  <c r="R346" i="1" s="1"/>
  <c r="A347" i="1"/>
  <c r="A348" i="1"/>
  <c r="A349" i="1"/>
  <c r="A350" i="1"/>
  <c r="S350" i="1" s="1"/>
  <c r="A351" i="1"/>
  <c r="S351" i="1" s="1"/>
  <c r="A352" i="1"/>
  <c r="A353" i="1"/>
  <c r="A354" i="1"/>
  <c r="A355" i="1"/>
  <c r="R355" i="1" s="1"/>
  <c r="A356" i="1"/>
  <c r="R356" i="1" s="1"/>
  <c r="A357" i="1"/>
  <c r="R357" i="1" s="1"/>
  <c r="A358" i="1"/>
  <c r="A359" i="1"/>
  <c r="A360" i="1"/>
  <c r="A361" i="1"/>
  <c r="A362" i="1"/>
  <c r="S362" i="1" s="1"/>
  <c r="A363" i="1"/>
  <c r="A364" i="1"/>
  <c r="A365" i="1"/>
  <c r="A366" i="1"/>
  <c r="S366" i="1" s="1"/>
  <c r="A367" i="1"/>
  <c r="S367" i="1" s="1"/>
  <c r="A368" i="1"/>
  <c r="S368" i="1" s="1"/>
  <c r="A369" i="1"/>
  <c r="S369" i="1" s="1"/>
  <c r="A370" i="1"/>
  <c r="S370" i="1" s="1"/>
  <c r="R370" i="1" s="1"/>
  <c r="A371" i="1"/>
  <c r="A372" i="1"/>
  <c r="A373" i="1"/>
  <c r="A374" i="1"/>
  <c r="S374" i="1" s="1"/>
  <c r="A375" i="1"/>
  <c r="S375" i="1" s="1"/>
  <c r="A376" i="1"/>
  <c r="S376" i="1" s="1"/>
  <c r="A377" i="1"/>
  <c r="S377" i="1" s="1"/>
  <c r="A378" i="1"/>
  <c r="S378" i="1" s="1"/>
  <c r="A379" i="1"/>
  <c r="A380" i="1"/>
  <c r="A381" i="1"/>
  <c r="A382" i="1"/>
  <c r="S382" i="1" s="1"/>
  <c r="A383" i="1"/>
  <c r="S383" i="1" s="1"/>
  <c r="A384" i="1"/>
  <c r="S384" i="1" s="1"/>
  <c r="A385" i="1"/>
  <c r="S385" i="1" s="1"/>
  <c r="A386" i="1"/>
  <c r="S386" i="1" s="1"/>
  <c r="A387" i="1"/>
  <c r="A388" i="1"/>
  <c r="S388" i="1" s="1"/>
  <c r="A389" i="1"/>
  <c r="A390" i="1"/>
  <c r="S390" i="1" s="1"/>
  <c r="A391" i="1"/>
  <c r="S391" i="1" s="1"/>
  <c r="A392" i="1"/>
  <c r="S392" i="1" s="1"/>
  <c r="A393" i="1"/>
  <c r="S393" i="1" s="1"/>
  <c r="A394" i="1"/>
  <c r="S394" i="1" s="1"/>
  <c r="A395" i="1"/>
  <c r="A396" i="1"/>
  <c r="S396" i="1" s="1"/>
  <c r="A397" i="1"/>
  <c r="A398" i="1"/>
  <c r="S398" i="1" s="1"/>
  <c r="A399" i="1"/>
  <c r="S399" i="1" s="1"/>
  <c r="A400" i="1"/>
  <c r="S400" i="1" s="1"/>
  <c r="A401" i="1"/>
  <c r="S401" i="1" s="1"/>
  <c r="A402" i="1"/>
  <c r="S402" i="1" s="1"/>
  <c r="A403" i="1"/>
  <c r="A404" i="1"/>
  <c r="A405" i="1"/>
  <c r="A406" i="1"/>
  <c r="S406" i="1" s="1"/>
  <c r="A407" i="1"/>
  <c r="S407" i="1" s="1"/>
  <c r="A408" i="1"/>
  <c r="S408" i="1" s="1"/>
  <c r="R408" i="1" s="1"/>
  <c r="A409" i="1"/>
  <c r="S409" i="1" s="1"/>
  <c r="A410" i="1"/>
  <c r="S410" i="1" s="1"/>
  <c r="A411" i="1"/>
  <c r="A412" i="1"/>
  <c r="R412" i="1" s="1"/>
  <c r="A413" i="1"/>
  <c r="R413" i="1" s="1"/>
  <c r="A414" i="1"/>
  <c r="A415" i="1"/>
  <c r="A416" i="1"/>
  <c r="A417" i="1"/>
  <c r="A418" i="1"/>
  <c r="A419" i="1"/>
  <c r="R419" i="1" s="1"/>
  <c r="A420" i="1"/>
  <c r="R420" i="1" s="1"/>
  <c r="A421" i="1"/>
  <c r="R421" i="1" s="1"/>
  <c r="A422" i="1"/>
  <c r="S422" i="1" s="1"/>
  <c r="A423" i="1"/>
  <c r="S423" i="1" s="1"/>
  <c r="A424" i="1"/>
  <c r="A425" i="1"/>
  <c r="S425" i="1" s="1"/>
  <c r="A426" i="1"/>
  <c r="S426" i="1" s="1"/>
  <c r="A427" i="1"/>
  <c r="A428" i="1"/>
  <c r="A429" i="1"/>
  <c r="A430" i="1"/>
  <c r="S430" i="1" s="1"/>
  <c r="A431" i="1"/>
  <c r="S431" i="1" s="1"/>
  <c r="A432" i="1"/>
  <c r="S432" i="1" s="1"/>
  <c r="A433" i="1"/>
  <c r="S433" i="1" s="1"/>
  <c r="A434" i="1"/>
  <c r="S434" i="1" s="1"/>
  <c r="A435" i="1"/>
  <c r="A436" i="1"/>
  <c r="A437" i="1"/>
  <c r="A438" i="1"/>
  <c r="S438" i="1" s="1"/>
  <c r="A439" i="1"/>
  <c r="S439" i="1" s="1"/>
  <c r="A440" i="1"/>
  <c r="S440" i="1" s="1"/>
  <c r="A441" i="1"/>
  <c r="S441" i="1" s="1"/>
  <c r="A442" i="1"/>
  <c r="S442" i="1" s="1"/>
  <c r="A443" i="1"/>
  <c r="A444" i="1"/>
  <c r="A445" i="1"/>
  <c r="A446" i="1"/>
  <c r="S446" i="1" s="1"/>
  <c r="A447" i="1"/>
  <c r="S447" i="1" s="1"/>
  <c r="A448" i="1"/>
  <c r="S448" i="1" s="1"/>
  <c r="A449" i="1"/>
  <c r="A450" i="1"/>
  <c r="S450" i="1" s="1"/>
  <c r="R450" i="1" s="1"/>
  <c r="A451" i="1"/>
  <c r="A452" i="1"/>
  <c r="A453" i="1"/>
  <c r="A454" i="1"/>
  <c r="S454" i="1" s="1"/>
  <c r="A455" i="1"/>
  <c r="S455" i="1" s="1"/>
  <c r="A456" i="1"/>
  <c r="S456" i="1" s="1"/>
  <c r="A457" i="1"/>
  <c r="S457" i="1" s="1"/>
  <c r="A458" i="1"/>
  <c r="S458" i="1" s="1"/>
  <c r="R458" i="1" s="1"/>
  <c r="A459" i="1"/>
  <c r="A460" i="1"/>
  <c r="A461" i="1"/>
  <c r="A462" i="1"/>
  <c r="S462" i="1" s="1"/>
  <c r="A463" i="1"/>
  <c r="S463" i="1" s="1"/>
  <c r="A464" i="1"/>
  <c r="S464" i="1" s="1"/>
  <c r="A465" i="1"/>
  <c r="S465" i="1" s="1"/>
  <c r="A466" i="1"/>
  <c r="S466" i="1" s="1"/>
  <c r="A467" i="1"/>
  <c r="A468" i="1"/>
  <c r="A469" i="1"/>
  <c r="A470" i="1"/>
  <c r="S470" i="1" s="1"/>
  <c r="A471" i="1"/>
  <c r="S471" i="1" s="1"/>
  <c r="A472" i="1"/>
  <c r="A473" i="1"/>
  <c r="A474" i="1"/>
  <c r="A475" i="1"/>
  <c r="R475" i="1" s="1"/>
  <c r="A476" i="1"/>
  <c r="R476" i="1" s="1"/>
  <c r="A477" i="1"/>
  <c r="R477" i="1" s="1"/>
  <c r="A478" i="1"/>
  <c r="A479" i="1"/>
  <c r="A480" i="1"/>
  <c r="A481" i="1"/>
  <c r="A482" i="1"/>
  <c r="S482" i="1" s="1"/>
  <c r="A483" i="1"/>
  <c r="A484" i="1"/>
  <c r="A485" i="1"/>
  <c r="A486" i="1"/>
  <c r="S486" i="1" s="1"/>
  <c r="A487" i="1"/>
  <c r="S487" i="1" s="1"/>
  <c r="A488" i="1"/>
  <c r="S488" i="1" s="1"/>
  <c r="A489" i="1"/>
  <c r="S489" i="1" s="1"/>
  <c r="A490" i="1"/>
  <c r="S490" i="1" s="1"/>
  <c r="A491" i="1"/>
  <c r="A492" i="1"/>
  <c r="A493" i="1"/>
  <c r="A494" i="1"/>
  <c r="S494" i="1" s="1"/>
  <c r="A495" i="1"/>
  <c r="S495" i="1" s="1"/>
  <c r="A496" i="1"/>
  <c r="S496" i="1" s="1"/>
  <c r="A497" i="1"/>
  <c r="S497" i="1" s="1"/>
  <c r="A498" i="1"/>
  <c r="S498" i="1" s="1"/>
  <c r="A499" i="1"/>
  <c r="A500" i="1"/>
  <c r="A501" i="1"/>
  <c r="A502" i="1"/>
  <c r="S502" i="1" s="1"/>
  <c r="A503" i="1"/>
  <c r="S503" i="1" s="1"/>
  <c r="A504" i="1"/>
  <c r="S504" i="1" s="1"/>
  <c r="A505" i="1"/>
  <c r="S505" i="1" s="1"/>
  <c r="A506" i="1"/>
  <c r="S506" i="1" s="1"/>
  <c r="A507" i="1"/>
  <c r="A508" i="1"/>
  <c r="A509" i="1"/>
  <c r="A510" i="1"/>
  <c r="S510" i="1" s="1"/>
  <c r="A511" i="1"/>
  <c r="A512" i="1"/>
  <c r="S512" i="1" s="1"/>
  <c r="A513" i="1"/>
  <c r="S513" i="1" s="1"/>
  <c r="A514" i="1"/>
  <c r="S514" i="1" s="1"/>
  <c r="A515" i="1"/>
  <c r="A516" i="1"/>
  <c r="A517" i="1"/>
  <c r="A518" i="1"/>
  <c r="S518" i="1" s="1"/>
  <c r="A519" i="1"/>
  <c r="S519" i="1" s="1"/>
  <c r="A520" i="1"/>
  <c r="S520" i="1" s="1"/>
  <c r="A521" i="1"/>
  <c r="S521" i="1" s="1"/>
  <c r="A522" i="1"/>
  <c r="S522" i="1" s="1"/>
  <c r="A523" i="1"/>
  <c r="A524" i="1"/>
  <c r="A525" i="1"/>
  <c r="A526" i="1"/>
  <c r="S526" i="1" s="1"/>
  <c r="A527" i="1"/>
  <c r="S527" i="1" s="1"/>
  <c r="A528" i="1"/>
  <c r="S528" i="1" s="1"/>
  <c r="A529" i="1"/>
  <c r="S529" i="1" s="1"/>
  <c r="A530" i="1"/>
  <c r="S530" i="1" s="1"/>
  <c r="R530" i="1" s="1"/>
  <c r="A531" i="1"/>
  <c r="A532" i="1"/>
  <c r="R532" i="1" s="1"/>
  <c r="A533" i="1"/>
  <c r="R533" i="1" s="1"/>
  <c r="A534" i="1"/>
  <c r="A535" i="1"/>
  <c r="A536" i="1"/>
  <c r="A537" i="1"/>
  <c r="A538" i="1"/>
  <c r="A539" i="1"/>
  <c r="A540" i="1"/>
  <c r="R540" i="1" s="1"/>
  <c r="A541" i="1"/>
  <c r="R541" i="1" s="1"/>
  <c r="A542" i="1"/>
  <c r="S542" i="1" s="1"/>
  <c r="A543" i="1"/>
  <c r="S543" i="1" s="1"/>
  <c r="A544" i="1"/>
  <c r="S544" i="1" s="1"/>
  <c r="A545" i="1"/>
  <c r="S545" i="1" s="1"/>
  <c r="A546" i="1"/>
  <c r="S546" i="1" s="1"/>
  <c r="A547" i="1"/>
  <c r="A548" i="1"/>
  <c r="A549" i="1"/>
  <c r="A550" i="1"/>
  <c r="S550" i="1" s="1"/>
  <c r="A551" i="1"/>
  <c r="S551" i="1" s="1"/>
  <c r="A552" i="1"/>
  <c r="S552" i="1" s="1"/>
  <c r="A553" i="1"/>
  <c r="S553" i="1" s="1"/>
  <c r="A554" i="1"/>
  <c r="S554" i="1" s="1"/>
  <c r="A555" i="1"/>
  <c r="A556" i="1"/>
  <c r="A557" i="1"/>
  <c r="A558" i="1"/>
  <c r="S558" i="1" s="1"/>
  <c r="A559" i="1"/>
  <c r="S559" i="1" s="1"/>
  <c r="A560" i="1"/>
  <c r="S560" i="1" s="1"/>
  <c r="A561" i="1"/>
  <c r="S561" i="1" s="1"/>
  <c r="A562" i="1"/>
  <c r="S562" i="1" s="1"/>
  <c r="A563" i="1"/>
  <c r="A564" i="1"/>
  <c r="A565" i="1"/>
  <c r="A566" i="1"/>
  <c r="S566" i="1" s="1"/>
  <c r="A567" i="1"/>
  <c r="S567" i="1" s="1"/>
  <c r="A568" i="1"/>
  <c r="S568" i="1" s="1"/>
  <c r="A569" i="1"/>
  <c r="A570" i="1"/>
  <c r="S570" i="1" s="1"/>
  <c r="A571" i="1"/>
  <c r="A572" i="1"/>
  <c r="A573" i="1"/>
  <c r="A574" i="1"/>
  <c r="S574" i="1" s="1"/>
  <c r="A575" i="1"/>
  <c r="S575" i="1" s="1"/>
  <c r="A576" i="1"/>
  <c r="S576" i="1" s="1"/>
  <c r="A577" i="1"/>
  <c r="S577" i="1" s="1"/>
  <c r="A578" i="1"/>
  <c r="S578" i="1" s="1"/>
  <c r="R578" i="1" s="1"/>
  <c r="A579" i="1"/>
  <c r="A580" i="1"/>
  <c r="A581" i="1"/>
  <c r="A582" i="1"/>
  <c r="S582" i="1" s="1"/>
  <c r="A583" i="1"/>
  <c r="S583" i="1" s="1"/>
  <c r="A584" i="1"/>
  <c r="S584" i="1" s="1"/>
  <c r="A585" i="1"/>
  <c r="S585" i="1" s="1"/>
  <c r="A586" i="1"/>
  <c r="S586" i="1" s="1"/>
  <c r="A587" i="1"/>
  <c r="A588" i="1"/>
  <c r="A589" i="1"/>
  <c r="A590" i="1"/>
  <c r="S590" i="1" s="1"/>
  <c r="A591" i="1"/>
  <c r="S591" i="1" s="1"/>
  <c r="A592" i="1"/>
  <c r="A593" i="1"/>
  <c r="A594" i="1"/>
  <c r="A595" i="1"/>
  <c r="R595" i="1" s="1"/>
  <c r="A596" i="1"/>
  <c r="R596" i="1" s="1"/>
  <c r="A597" i="1"/>
  <c r="R597" i="1" s="1"/>
  <c r="A598" i="1"/>
  <c r="A599" i="1"/>
  <c r="A600" i="1"/>
  <c r="A601" i="1"/>
  <c r="A602" i="1"/>
  <c r="S602" i="1" s="1"/>
  <c r="A603" i="1"/>
  <c r="A604" i="1"/>
  <c r="A605" i="1"/>
  <c r="A606" i="1"/>
  <c r="S606" i="1" s="1"/>
  <c r="A607" i="1"/>
  <c r="S607" i="1" s="1"/>
  <c r="A608" i="1"/>
  <c r="S608" i="1" s="1"/>
  <c r="A609" i="1"/>
  <c r="S609" i="1" s="1"/>
  <c r="A610" i="1"/>
  <c r="S610" i="1" s="1"/>
  <c r="A611" i="1"/>
  <c r="A612" i="1"/>
  <c r="A613" i="1"/>
  <c r="A614" i="1"/>
  <c r="S614" i="1" s="1"/>
  <c r="A615" i="1"/>
  <c r="S615" i="1" s="1"/>
  <c r="A616" i="1"/>
  <c r="S616" i="1" s="1"/>
  <c r="A617" i="1"/>
  <c r="S617" i="1" s="1"/>
  <c r="A618" i="1"/>
  <c r="S618" i="1" s="1"/>
  <c r="A619" i="1"/>
  <c r="A620" i="1"/>
  <c r="A621" i="1"/>
  <c r="A622" i="1"/>
  <c r="S622" i="1" s="1"/>
  <c r="A623" i="1"/>
  <c r="S623" i="1" s="1"/>
  <c r="A624" i="1"/>
  <c r="S624" i="1" s="1"/>
  <c r="A625" i="1"/>
  <c r="S625" i="1" s="1"/>
  <c r="A626" i="1"/>
  <c r="S626" i="1" s="1"/>
  <c r="R626" i="1" s="1"/>
  <c r="A627" i="1"/>
  <c r="A628" i="1"/>
  <c r="A629" i="1"/>
  <c r="A630" i="1"/>
  <c r="S630" i="1" s="1"/>
  <c r="A631" i="1"/>
  <c r="S631" i="1" s="1"/>
  <c r="A632" i="1"/>
  <c r="S632" i="1" s="1"/>
  <c r="A633" i="1"/>
  <c r="S633" i="1" s="1"/>
  <c r="A634" i="1"/>
  <c r="S634" i="1" s="1"/>
  <c r="A635" i="1"/>
  <c r="A636" i="1"/>
  <c r="A637" i="1"/>
  <c r="A638" i="1"/>
  <c r="S638" i="1" s="1"/>
  <c r="A639" i="1"/>
  <c r="S639" i="1" s="1"/>
  <c r="A640" i="1"/>
  <c r="S640" i="1" s="1"/>
  <c r="A641" i="1"/>
  <c r="S641" i="1" s="1"/>
  <c r="A642" i="1"/>
  <c r="S642" i="1" s="1"/>
  <c r="A643" i="1"/>
  <c r="A644" i="1"/>
  <c r="A645" i="1"/>
  <c r="S645" i="1" s="1"/>
  <c r="A646" i="1"/>
  <c r="S646" i="1" s="1"/>
  <c r="A647" i="1"/>
  <c r="S647" i="1" s="1"/>
  <c r="A648" i="1"/>
  <c r="S648" i="1" s="1"/>
  <c r="A649" i="1"/>
  <c r="S649" i="1" s="1"/>
  <c r="A650" i="1"/>
  <c r="S650" i="1" s="1"/>
  <c r="A651" i="1"/>
  <c r="A652" i="1"/>
  <c r="R652" i="1" s="1"/>
  <c r="A653" i="1"/>
  <c r="R653" i="1" s="1"/>
  <c r="A654" i="1"/>
  <c r="A655" i="1"/>
  <c r="A656" i="1"/>
  <c r="A657" i="1"/>
  <c r="A658" i="1"/>
  <c r="A659" i="1"/>
  <c r="R659" i="1" s="1"/>
  <c r="A660" i="1"/>
  <c r="R660" i="1" s="1"/>
  <c r="A661" i="1"/>
  <c r="R661" i="1" s="1"/>
  <c r="A662" i="1"/>
  <c r="S662" i="1" s="1"/>
  <c r="A663" i="1"/>
  <c r="S663" i="1" s="1"/>
  <c r="A664" i="1"/>
  <c r="S664" i="1" s="1"/>
  <c r="A665" i="1"/>
  <c r="A666" i="1"/>
  <c r="S666" i="1" s="1"/>
  <c r="A667" i="1"/>
  <c r="A668" i="1"/>
  <c r="A669" i="1"/>
  <c r="A670" i="1"/>
  <c r="S670" i="1" s="1"/>
  <c r="R670" i="1" s="1"/>
  <c r="A671" i="1"/>
  <c r="S671" i="1" s="1"/>
  <c r="A672" i="1"/>
  <c r="A673" i="1"/>
  <c r="S673" i="1" s="1"/>
  <c r="A674" i="1"/>
  <c r="S674" i="1" s="1"/>
  <c r="A675" i="1"/>
  <c r="A676" i="1"/>
  <c r="A677" i="1"/>
  <c r="A678" i="1"/>
  <c r="S678" i="1" s="1"/>
  <c r="A679" i="1"/>
  <c r="S679" i="1" s="1"/>
  <c r="A680" i="1"/>
  <c r="S680" i="1" s="1"/>
  <c r="A681" i="1"/>
  <c r="S681" i="1" s="1"/>
  <c r="A682" i="1"/>
  <c r="S682" i="1" s="1"/>
  <c r="A683" i="1"/>
  <c r="A684" i="1"/>
  <c r="A685" i="1"/>
  <c r="A686" i="1"/>
  <c r="S686" i="1" s="1"/>
  <c r="A687" i="1"/>
  <c r="S687" i="1" s="1"/>
  <c r="A688" i="1"/>
  <c r="S688" i="1" s="1"/>
  <c r="A689" i="1"/>
  <c r="S689" i="1" s="1"/>
  <c r="A690" i="1"/>
  <c r="S690" i="1" s="1"/>
  <c r="A691" i="1"/>
  <c r="A692" i="1"/>
  <c r="A693" i="1"/>
  <c r="A694" i="1"/>
  <c r="S694" i="1" s="1"/>
  <c r="A695" i="1"/>
  <c r="S695" i="1" s="1"/>
  <c r="A696" i="1"/>
  <c r="S696" i="1" s="1"/>
  <c r="A697" i="1"/>
  <c r="S697" i="1" s="1"/>
  <c r="A698" i="1"/>
  <c r="S698" i="1" s="1"/>
  <c r="A699" i="1"/>
  <c r="A700" i="1"/>
  <c r="A701" i="1"/>
  <c r="A702" i="1"/>
  <c r="S702" i="1" s="1"/>
  <c r="A703" i="1"/>
  <c r="S703" i="1" s="1"/>
  <c r="A704" i="1"/>
  <c r="S704" i="1" s="1"/>
  <c r="A705" i="1"/>
  <c r="S705" i="1" s="1"/>
  <c r="A706" i="1"/>
  <c r="S706" i="1" s="1"/>
  <c r="A707" i="1"/>
  <c r="A708" i="1"/>
  <c r="A709" i="1"/>
  <c r="A710" i="1"/>
  <c r="S710" i="1" s="1"/>
  <c r="A711" i="1"/>
  <c r="S711" i="1" s="1"/>
  <c r="A712" i="1"/>
  <c r="A713" i="1"/>
  <c r="A714" i="1"/>
  <c r="A715" i="1"/>
  <c r="R715" i="1" s="1"/>
  <c r="A716" i="1"/>
  <c r="R716" i="1" s="1"/>
  <c r="A717" i="1"/>
  <c r="R717" i="1" s="1"/>
  <c r="A718" i="1"/>
  <c r="A719" i="1"/>
  <c r="A720" i="1"/>
  <c r="A721" i="1"/>
  <c r="A722" i="1"/>
  <c r="S722" i="1" s="1"/>
  <c r="A723" i="1"/>
  <c r="A724" i="1"/>
  <c r="A725" i="1"/>
  <c r="A726" i="1"/>
  <c r="S726" i="1" s="1"/>
  <c r="A727" i="1"/>
  <c r="S727" i="1" s="1"/>
  <c r="A728" i="1"/>
  <c r="S728" i="1" s="1"/>
  <c r="A729" i="1"/>
  <c r="S729" i="1" s="1"/>
  <c r="A730" i="1"/>
  <c r="S730" i="1" s="1"/>
  <c r="A731" i="1"/>
  <c r="A732" i="1"/>
  <c r="A733" i="1"/>
  <c r="A734" i="1"/>
  <c r="S734" i="1" s="1"/>
  <c r="A735" i="1"/>
  <c r="S735" i="1" s="1"/>
  <c r="A736" i="1"/>
  <c r="S736" i="1" s="1"/>
  <c r="A737" i="1"/>
  <c r="S737" i="1" s="1"/>
  <c r="A738" i="1"/>
  <c r="S738" i="1" s="1"/>
  <c r="R738" i="1" s="1"/>
  <c r="A739" i="1"/>
  <c r="A740" i="1"/>
  <c r="A741" i="1"/>
  <c r="S741" i="1" s="1"/>
  <c r="R741" i="1" s="1"/>
  <c r="A742" i="1"/>
  <c r="S742" i="1" s="1"/>
  <c r="A743" i="1"/>
  <c r="A744" i="1"/>
  <c r="S744" i="1" s="1"/>
  <c r="A745" i="1"/>
  <c r="S745" i="1" s="1"/>
  <c r="A746" i="1"/>
  <c r="S746" i="1" s="1"/>
  <c r="A747" i="1"/>
  <c r="A748" i="1"/>
  <c r="A749" i="1"/>
  <c r="A750" i="1"/>
  <c r="S750" i="1" s="1"/>
  <c r="R750" i="1" s="1"/>
  <c r="A751" i="1"/>
  <c r="S751" i="1" s="1"/>
  <c r="A752" i="1"/>
  <c r="S752" i="1" s="1"/>
  <c r="A753" i="1"/>
  <c r="S753" i="1" s="1"/>
  <c r="A754" i="1"/>
  <c r="S754" i="1" s="1"/>
  <c r="A755" i="1"/>
  <c r="A756" i="1"/>
  <c r="A757" i="1"/>
  <c r="A758" i="1"/>
  <c r="S758" i="1" s="1"/>
  <c r="A759" i="1"/>
  <c r="S759" i="1" s="1"/>
  <c r="A760" i="1"/>
  <c r="S760" i="1" s="1"/>
  <c r="A761" i="1"/>
  <c r="S761" i="1" s="1"/>
  <c r="A762" i="1"/>
  <c r="S762" i="1" s="1"/>
  <c r="A763" i="1"/>
  <c r="A764" i="1"/>
  <c r="A765" i="1"/>
  <c r="A766" i="1"/>
  <c r="S766" i="1" s="1"/>
  <c r="A767" i="1"/>
  <c r="S767" i="1" s="1"/>
  <c r="A768" i="1"/>
  <c r="S768" i="1" s="1"/>
  <c r="A769" i="1"/>
  <c r="S769" i="1" s="1"/>
  <c r="A770" i="1"/>
  <c r="S770" i="1" s="1"/>
  <c r="A771" i="1"/>
  <c r="A772" i="1"/>
  <c r="A773" i="1"/>
  <c r="R773" i="1" s="1"/>
  <c r="A774" i="1"/>
  <c r="A775" i="1"/>
  <c r="A776" i="1"/>
  <c r="A777" i="1"/>
  <c r="A778" i="1"/>
  <c r="A779" i="1"/>
  <c r="A780" i="1"/>
  <c r="A781" i="1"/>
  <c r="R781" i="1" s="1"/>
  <c r="A782" i="1"/>
  <c r="S782" i="1" s="1"/>
  <c r="A783" i="1"/>
  <c r="S783" i="1" s="1"/>
  <c r="A784" i="1"/>
  <c r="S784" i="1" s="1"/>
  <c r="A785" i="1"/>
  <c r="S785" i="1" s="1"/>
  <c r="A786" i="1"/>
  <c r="S786" i="1" s="1"/>
  <c r="A787" i="1"/>
  <c r="A788" i="1"/>
  <c r="A789" i="1"/>
  <c r="A790" i="1"/>
  <c r="S790" i="1" s="1"/>
  <c r="A791" i="1"/>
  <c r="S791" i="1" s="1"/>
  <c r="A792" i="1"/>
  <c r="S792" i="1" s="1"/>
  <c r="A793" i="1"/>
  <c r="S793" i="1" s="1"/>
  <c r="A794" i="1"/>
  <c r="S794" i="1" s="1"/>
  <c r="A795" i="1"/>
  <c r="A796" i="1"/>
  <c r="A797" i="1"/>
  <c r="A798" i="1"/>
  <c r="S798" i="1" s="1"/>
  <c r="A799" i="1"/>
  <c r="S799" i="1" s="1"/>
  <c r="A800" i="1"/>
  <c r="S800" i="1" s="1"/>
  <c r="A801" i="1"/>
  <c r="S801" i="1" s="1"/>
  <c r="A802" i="1"/>
  <c r="S802" i="1" s="1"/>
  <c r="A803" i="1"/>
  <c r="A804" i="1"/>
  <c r="A805" i="1"/>
  <c r="A806" i="1"/>
  <c r="S806" i="1" s="1"/>
  <c r="A807" i="1"/>
  <c r="S807" i="1" s="1"/>
  <c r="A808" i="1"/>
  <c r="S808" i="1" s="1"/>
  <c r="A809" i="1"/>
  <c r="S809" i="1" s="1"/>
  <c r="A810" i="1"/>
  <c r="S810" i="1" s="1"/>
  <c r="A811" i="1"/>
  <c r="A812" i="1"/>
  <c r="A813" i="1"/>
  <c r="S813" i="1" s="1"/>
  <c r="A814" i="1"/>
  <c r="S814" i="1" s="1"/>
  <c r="A815" i="1"/>
  <c r="S815" i="1" s="1"/>
  <c r="A816" i="1"/>
  <c r="S816" i="1" s="1"/>
  <c r="R816" i="1" s="1"/>
  <c r="A817" i="1"/>
  <c r="S817" i="1" s="1"/>
  <c r="A818" i="1"/>
  <c r="S818" i="1" s="1"/>
  <c r="A819" i="1"/>
  <c r="A820" i="1"/>
  <c r="A821" i="1"/>
  <c r="A822" i="1"/>
  <c r="S822" i="1" s="1"/>
  <c r="A823" i="1"/>
  <c r="S823" i="1" s="1"/>
  <c r="A824" i="1"/>
  <c r="S824" i="1" s="1"/>
  <c r="A825" i="1"/>
  <c r="S825" i="1" s="1"/>
  <c r="A826" i="1"/>
  <c r="S826" i="1" s="1"/>
  <c r="A827" i="1"/>
  <c r="A828" i="1"/>
  <c r="A829" i="1"/>
  <c r="A830" i="1"/>
  <c r="S830" i="1" s="1"/>
  <c r="A831" i="1"/>
  <c r="S831" i="1" s="1"/>
  <c r="A832" i="1"/>
  <c r="A833" i="1"/>
  <c r="A834" i="1"/>
  <c r="A835" i="1"/>
  <c r="A836" i="1"/>
  <c r="R836" i="1" s="1"/>
  <c r="A837" i="1"/>
  <c r="R837" i="1" s="1"/>
  <c r="A838" i="1"/>
  <c r="A839" i="1"/>
  <c r="A840" i="1"/>
  <c r="A841" i="1"/>
  <c r="A842" i="1"/>
  <c r="S842" i="1" s="1"/>
  <c r="A843" i="1"/>
  <c r="A844" i="1"/>
  <c r="A845" i="1"/>
  <c r="A846" i="1"/>
  <c r="S846" i="1" s="1"/>
  <c r="A847" i="1"/>
  <c r="S847" i="1" s="1"/>
  <c r="A848" i="1"/>
  <c r="S848" i="1" s="1"/>
  <c r="A849" i="1"/>
  <c r="S849" i="1" s="1"/>
  <c r="A850" i="1"/>
  <c r="S850" i="1" s="1"/>
  <c r="A851" i="1"/>
  <c r="A852" i="1"/>
  <c r="A853" i="1"/>
  <c r="A854" i="1"/>
  <c r="S854" i="1" s="1"/>
  <c r="A855" i="1"/>
  <c r="S855" i="1" s="1"/>
  <c r="A856" i="1"/>
  <c r="S856" i="1" s="1"/>
  <c r="A857" i="1"/>
  <c r="S857" i="1" s="1"/>
  <c r="A858" i="1"/>
  <c r="S858" i="1" s="1"/>
  <c r="A859" i="1"/>
  <c r="A860" i="1"/>
  <c r="A861" i="1"/>
  <c r="A862" i="1"/>
  <c r="S862" i="1" s="1"/>
  <c r="A863" i="1"/>
  <c r="S863" i="1" s="1"/>
  <c r="A864" i="1"/>
  <c r="S864" i="1" s="1"/>
  <c r="A865" i="1"/>
  <c r="S865" i="1" s="1"/>
  <c r="A866" i="1"/>
  <c r="S866" i="1" s="1"/>
  <c r="A867" i="1"/>
  <c r="A868" i="1"/>
  <c r="S868" i="1" s="1"/>
  <c r="A869" i="1"/>
  <c r="A870" i="1"/>
  <c r="S870" i="1" s="1"/>
  <c r="A871" i="1"/>
  <c r="S871" i="1" s="1"/>
  <c r="A872" i="1"/>
  <c r="S872" i="1" s="1"/>
  <c r="A873" i="1"/>
  <c r="S873" i="1" s="1"/>
  <c r="A874" i="1"/>
  <c r="S874" i="1" s="1"/>
  <c r="A875" i="1"/>
  <c r="A876" i="1"/>
  <c r="A877" i="1"/>
  <c r="A878" i="1"/>
  <c r="S878" i="1" s="1"/>
  <c r="A879" i="1"/>
  <c r="S879" i="1" s="1"/>
  <c r="A880" i="1"/>
  <c r="S880" i="1" s="1"/>
  <c r="A881" i="1"/>
  <c r="S881" i="1" s="1"/>
  <c r="A882" i="1"/>
  <c r="S882" i="1" s="1"/>
  <c r="A883" i="1"/>
  <c r="A884" i="1"/>
  <c r="A885" i="1"/>
  <c r="A886" i="1"/>
  <c r="S886" i="1" s="1"/>
  <c r="A887" i="1"/>
  <c r="S887" i="1" s="1"/>
  <c r="A888" i="1"/>
  <c r="S888" i="1" s="1"/>
  <c r="A889" i="1"/>
  <c r="S889" i="1" s="1"/>
  <c r="A890" i="1"/>
  <c r="S890" i="1" s="1"/>
  <c r="A891" i="1"/>
  <c r="A892" i="1"/>
  <c r="A893" i="1"/>
  <c r="R893" i="1" s="1"/>
  <c r="A894" i="1"/>
  <c r="A895" i="1"/>
  <c r="A896" i="1"/>
  <c r="A897" i="1"/>
  <c r="A898" i="1"/>
  <c r="A899" i="1"/>
  <c r="A900" i="1"/>
  <c r="A901" i="1"/>
  <c r="R901" i="1" s="1"/>
  <c r="A902" i="1"/>
  <c r="S902" i="1" s="1"/>
  <c r="A903" i="1"/>
  <c r="S903" i="1" s="1"/>
  <c r="A904" i="1"/>
  <c r="S904" i="1" s="1"/>
  <c r="A905" i="1"/>
  <c r="S905" i="1" s="1"/>
  <c r="A906" i="1"/>
  <c r="S906" i="1" s="1"/>
  <c r="A907" i="1"/>
  <c r="A908" i="1"/>
  <c r="A909" i="1"/>
  <c r="A910" i="1"/>
  <c r="S910" i="1" s="1"/>
  <c r="A911" i="1"/>
  <c r="S911" i="1" s="1"/>
  <c r="A912" i="1"/>
  <c r="S912" i="1" s="1"/>
  <c r="A913" i="1"/>
  <c r="S913" i="1" s="1"/>
  <c r="A914" i="1"/>
  <c r="S914" i="1" s="1"/>
  <c r="A915" i="1"/>
  <c r="S915" i="1" s="1"/>
  <c r="R915" i="1" s="1"/>
  <c r="A916" i="1"/>
  <c r="S916" i="1" s="1"/>
  <c r="A917" i="1"/>
  <c r="A918" i="1"/>
  <c r="S918" i="1" s="1"/>
  <c r="A919" i="1"/>
  <c r="S919" i="1" s="1"/>
  <c r="A920" i="1"/>
  <c r="S920" i="1" s="1"/>
  <c r="R920" i="1" s="1"/>
  <c r="A921" i="1"/>
  <c r="S921" i="1" s="1"/>
  <c r="A922" i="1"/>
  <c r="S922" i="1" s="1"/>
  <c r="A923" i="1"/>
  <c r="A924" i="1"/>
  <c r="A925" i="1"/>
  <c r="A926" i="1"/>
  <c r="S926" i="1" s="1"/>
  <c r="R926" i="1" s="1"/>
  <c r="A927" i="1"/>
  <c r="S927" i="1" s="1"/>
  <c r="A928" i="1"/>
  <c r="S928" i="1" s="1"/>
  <c r="A929" i="1"/>
  <c r="S929" i="1" s="1"/>
  <c r="A930" i="1"/>
  <c r="S930" i="1" s="1"/>
  <c r="A931" i="1"/>
  <c r="A932" i="1"/>
  <c r="A933" i="1"/>
  <c r="A934" i="1"/>
  <c r="S934" i="1" s="1"/>
  <c r="A935" i="1"/>
  <c r="S935" i="1" s="1"/>
  <c r="A936" i="1"/>
  <c r="S936" i="1" s="1"/>
  <c r="A937" i="1"/>
  <c r="S937" i="1" s="1"/>
  <c r="A938" i="1"/>
  <c r="S938" i="1" s="1"/>
  <c r="A939" i="1"/>
  <c r="A940" i="1"/>
  <c r="A941" i="1"/>
  <c r="A942" i="1"/>
  <c r="S942" i="1" s="1"/>
  <c r="A943" i="1"/>
  <c r="S943" i="1" s="1"/>
  <c r="A944" i="1"/>
  <c r="S944" i="1" s="1"/>
  <c r="A945" i="1"/>
  <c r="S945" i="1" s="1"/>
  <c r="A946" i="1"/>
  <c r="S946" i="1" s="1"/>
  <c r="A947" i="1"/>
  <c r="A948" i="1"/>
  <c r="A949" i="1"/>
  <c r="A950" i="1"/>
  <c r="S950" i="1" s="1"/>
  <c r="A951" i="1"/>
  <c r="S951" i="1" s="1"/>
  <c r="A952" i="1"/>
  <c r="A953" i="1"/>
  <c r="A954" i="1"/>
  <c r="A955" i="1"/>
  <c r="A956" i="1"/>
  <c r="A957" i="1"/>
  <c r="R957" i="1" s="1"/>
  <c r="A958" i="1"/>
  <c r="A959" i="1"/>
  <c r="A960" i="1"/>
  <c r="A961" i="1"/>
  <c r="A962" i="1"/>
  <c r="S962" i="1" s="1"/>
  <c r="R962" i="1" s="1"/>
  <c r="A963" i="1"/>
  <c r="S963" i="1" s="1"/>
  <c r="R963" i="1" s="1"/>
  <c r="A964" i="1"/>
  <c r="S964" i="1" s="1"/>
  <c r="R964" i="1" s="1"/>
  <c r="A965" i="1"/>
  <c r="S965" i="1" s="1"/>
  <c r="R965" i="1" s="1"/>
  <c r="A966" i="1"/>
  <c r="S966" i="1" s="1"/>
  <c r="R966" i="1" s="1"/>
  <c r="A967" i="1"/>
  <c r="S967" i="1" s="1"/>
  <c r="R967" i="1" s="1"/>
  <c r="A968" i="1"/>
  <c r="S968" i="1" s="1"/>
  <c r="R968" i="1" s="1"/>
  <c r="A969" i="1"/>
  <c r="S969" i="1" s="1"/>
  <c r="R969" i="1" s="1"/>
  <c r="A970" i="1"/>
  <c r="S970" i="1" s="1"/>
  <c r="R970" i="1" s="1"/>
  <c r="A971" i="1"/>
  <c r="S971" i="1" s="1"/>
  <c r="R971" i="1" s="1"/>
  <c r="A972" i="1"/>
  <c r="S972" i="1" s="1"/>
  <c r="R972" i="1" s="1"/>
  <c r="A973" i="1"/>
  <c r="S973" i="1" s="1"/>
  <c r="R973" i="1" s="1"/>
  <c r="A974" i="1"/>
  <c r="S974" i="1" s="1"/>
  <c r="R974" i="1" s="1"/>
  <c r="A975" i="1"/>
  <c r="S975" i="1" s="1"/>
  <c r="R975" i="1" s="1"/>
  <c r="A976" i="1"/>
  <c r="S976" i="1" s="1"/>
  <c r="R976" i="1" s="1"/>
  <c r="A977" i="1"/>
  <c r="S977" i="1" s="1"/>
  <c r="R977" i="1" s="1"/>
  <c r="A978" i="1"/>
  <c r="S978" i="1" s="1"/>
  <c r="R978" i="1" s="1"/>
  <c r="A979" i="1"/>
  <c r="S979" i="1" s="1"/>
  <c r="A980" i="1"/>
  <c r="S980" i="1" s="1"/>
  <c r="R980" i="1" s="1"/>
  <c r="A981" i="1"/>
  <c r="S981" i="1" s="1"/>
  <c r="R981" i="1" s="1"/>
  <c r="A982" i="1"/>
  <c r="S982" i="1" s="1"/>
  <c r="R982" i="1" s="1"/>
  <c r="A983" i="1"/>
  <c r="S983" i="1" s="1"/>
  <c r="R983" i="1" s="1"/>
  <c r="A984" i="1"/>
  <c r="S984" i="1" s="1"/>
  <c r="R984" i="1" s="1"/>
  <c r="A985" i="1"/>
  <c r="S985" i="1" s="1"/>
  <c r="R985" i="1" s="1"/>
  <c r="A986" i="1"/>
  <c r="S986" i="1" s="1"/>
  <c r="R986" i="1" s="1"/>
  <c r="A987" i="1"/>
  <c r="S987" i="1" s="1"/>
  <c r="R987" i="1" s="1"/>
  <c r="A988" i="1"/>
  <c r="S988" i="1" s="1"/>
  <c r="R988" i="1" s="1"/>
  <c r="A989" i="1"/>
  <c r="S989" i="1" s="1"/>
  <c r="R989" i="1" s="1"/>
  <c r="A990" i="1"/>
  <c r="S990" i="1" s="1"/>
  <c r="R990" i="1" s="1"/>
  <c r="A991" i="1"/>
  <c r="S991" i="1" s="1"/>
  <c r="R991" i="1" s="1"/>
  <c r="A992" i="1"/>
  <c r="S992" i="1" s="1"/>
  <c r="R992" i="1" s="1"/>
  <c r="A993" i="1"/>
  <c r="S993" i="1" s="1"/>
  <c r="R993" i="1" s="1"/>
  <c r="A994" i="1"/>
  <c r="S994" i="1" s="1"/>
  <c r="R994" i="1" s="1"/>
  <c r="A995" i="1"/>
  <c r="S995" i="1" s="1"/>
  <c r="R995" i="1" s="1"/>
  <c r="A996" i="1"/>
  <c r="S996" i="1" s="1"/>
  <c r="A997" i="1"/>
  <c r="S997" i="1" s="1"/>
  <c r="R997" i="1" s="1"/>
  <c r="A998" i="1"/>
  <c r="S998" i="1" s="1"/>
  <c r="R998" i="1" s="1"/>
  <c r="A999" i="1"/>
  <c r="S999" i="1" s="1"/>
  <c r="R999" i="1" s="1"/>
  <c r="A1000" i="1"/>
  <c r="S1000" i="1" s="1"/>
  <c r="R1000" i="1" s="1"/>
  <c r="A1001" i="1"/>
  <c r="S1001" i="1" s="1"/>
  <c r="R1001" i="1" s="1"/>
  <c r="A1002" i="1"/>
  <c r="S1002" i="1" s="1"/>
  <c r="R1002" i="1" s="1"/>
  <c r="A1003" i="1"/>
  <c r="S1003" i="1" s="1"/>
  <c r="R1003" i="1" s="1"/>
  <c r="A1004" i="1"/>
  <c r="S1004" i="1" s="1"/>
  <c r="R1004" i="1" s="1"/>
  <c r="A1005" i="1"/>
  <c r="S1005" i="1" s="1"/>
  <c r="R1005" i="1" s="1"/>
  <c r="A1006" i="1"/>
  <c r="S1006" i="1" s="1"/>
  <c r="R1006" i="1" s="1"/>
  <c r="A1007" i="1"/>
  <c r="S1007" i="1" s="1"/>
  <c r="R1007" i="1" s="1"/>
  <c r="A1008" i="1"/>
  <c r="S1008" i="1" s="1"/>
  <c r="R1008" i="1" s="1"/>
  <c r="A1009" i="1"/>
  <c r="S1009" i="1" s="1"/>
  <c r="R1009" i="1" s="1"/>
  <c r="A1010" i="1"/>
  <c r="S1010" i="1" s="1"/>
  <c r="R1010" i="1" s="1"/>
  <c r="A1011" i="1"/>
  <c r="S1011" i="1" s="1"/>
  <c r="R1011" i="1" s="1"/>
  <c r="A1012" i="1"/>
  <c r="A1013" i="1"/>
  <c r="A1014" i="1"/>
  <c r="A1015" i="1"/>
  <c r="A1016" i="1"/>
  <c r="A1017" i="1"/>
  <c r="A1018" i="1"/>
  <c r="A1019" i="1"/>
  <c r="A1020" i="1"/>
  <c r="A1021" i="1"/>
  <c r="A1022" i="1"/>
  <c r="S1022" i="1" s="1"/>
  <c r="A1023" i="1"/>
  <c r="S1023" i="1" s="1"/>
  <c r="A1024" i="1"/>
  <c r="S1024" i="1" s="1"/>
  <c r="A1025" i="1"/>
  <c r="S1025" i="1" s="1"/>
  <c r="A1026" i="1"/>
  <c r="S1026" i="1" s="1"/>
  <c r="R1026" i="1" s="1"/>
  <c r="A1027" i="1"/>
  <c r="A1028" i="1"/>
  <c r="A1029" i="1"/>
  <c r="A1030" i="1"/>
  <c r="S1030" i="1" s="1"/>
  <c r="A1031" i="1"/>
  <c r="S1031" i="1" s="1"/>
  <c r="A1032" i="1"/>
  <c r="S1032" i="1" s="1"/>
  <c r="A1033" i="1"/>
  <c r="S1033" i="1" s="1"/>
  <c r="A1034" i="1"/>
  <c r="S1034" i="1" s="1"/>
  <c r="A1035" i="1"/>
  <c r="A1036" i="1"/>
  <c r="A1037" i="1"/>
  <c r="A1038" i="1"/>
  <c r="S1038" i="1" s="1"/>
  <c r="A1039" i="1"/>
  <c r="S1039" i="1" s="1"/>
  <c r="A1040" i="1"/>
  <c r="S1040" i="1" s="1"/>
  <c r="A1041" i="1"/>
  <c r="S1041" i="1" s="1"/>
  <c r="A1042" i="1"/>
  <c r="S1042" i="1" s="1"/>
  <c r="A1043" i="1"/>
  <c r="A1044" i="1"/>
  <c r="A1045" i="1"/>
  <c r="A1046" i="1"/>
  <c r="S1046" i="1" s="1"/>
  <c r="A1047" i="1"/>
  <c r="S1047" i="1" s="1"/>
  <c r="A1048" i="1"/>
  <c r="S1048" i="1" s="1"/>
  <c r="A1049" i="1"/>
  <c r="S1049" i="1" s="1"/>
  <c r="A1050" i="1"/>
  <c r="S1050" i="1" s="1"/>
  <c r="R1050" i="1" s="1"/>
  <c r="A1051" i="1"/>
  <c r="A1052" i="1"/>
  <c r="A1053" i="1"/>
  <c r="A1054" i="1"/>
  <c r="S1054" i="1" s="1"/>
  <c r="R1054" i="1" s="1"/>
  <c r="A1055" i="1"/>
  <c r="S1055" i="1" s="1"/>
  <c r="A1056" i="1"/>
  <c r="S1056" i="1" s="1"/>
  <c r="A1057" i="1"/>
  <c r="S1057" i="1" s="1"/>
  <c r="A1058" i="1"/>
  <c r="S1058" i="1" s="1"/>
  <c r="A1059" i="1"/>
  <c r="A1060" i="1"/>
  <c r="A1061" i="1"/>
  <c r="A1062" i="1"/>
  <c r="S1062" i="1" s="1"/>
  <c r="A1063" i="1"/>
  <c r="S1063" i="1" s="1"/>
  <c r="A1064" i="1"/>
  <c r="S1064" i="1" s="1"/>
  <c r="A1065" i="1"/>
  <c r="S1065" i="1" s="1"/>
  <c r="A1066" i="1"/>
  <c r="S1066" i="1" s="1"/>
  <c r="A1067" i="1"/>
  <c r="A1068" i="1"/>
  <c r="A1069" i="1"/>
  <c r="A1070" i="1"/>
  <c r="S1070" i="1" s="1"/>
  <c r="A1071" i="1"/>
  <c r="S1071" i="1" s="1"/>
  <c r="A1072" i="1"/>
  <c r="A1073" i="1"/>
  <c r="A1074" i="1"/>
  <c r="A1075" i="1"/>
  <c r="A1076" i="1"/>
  <c r="R1076" i="1" s="1"/>
  <c r="A1077" i="1"/>
  <c r="R1077" i="1" s="1"/>
  <c r="A1078" i="1"/>
  <c r="A1079" i="1"/>
  <c r="A1080" i="1"/>
  <c r="A1081" i="1"/>
  <c r="A1082" i="1"/>
  <c r="S1082" i="1" s="1"/>
  <c r="A1083" i="1"/>
  <c r="A1084" i="1"/>
  <c r="A1085" i="1"/>
  <c r="A1086" i="1"/>
  <c r="S1086" i="1" s="1"/>
  <c r="A1087" i="1"/>
  <c r="S1087" i="1" s="1"/>
  <c r="A1088" i="1"/>
  <c r="S1088" i="1" s="1"/>
  <c r="A1089" i="1"/>
  <c r="S1089" i="1" s="1"/>
  <c r="A1090" i="1"/>
  <c r="S1090" i="1" s="1"/>
  <c r="R1090" i="1" s="1"/>
  <c r="A1091" i="1"/>
  <c r="A1092" i="1"/>
  <c r="A1093" i="1"/>
  <c r="A1094" i="1"/>
  <c r="S1094" i="1" s="1"/>
  <c r="A1095" i="1"/>
  <c r="S1095" i="1" s="1"/>
  <c r="A1096" i="1"/>
  <c r="S1096" i="1" s="1"/>
  <c r="A1097" i="1"/>
  <c r="S1097" i="1" s="1"/>
  <c r="A1098" i="1"/>
  <c r="S1098" i="1" s="1"/>
  <c r="A1099" i="1"/>
  <c r="A1100" i="1"/>
  <c r="A1101" i="1"/>
  <c r="A1102" i="1"/>
  <c r="S1102" i="1" s="1"/>
  <c r="A1103" i="1"/>
  <c r="S1103" i="1" s="1"/>
  <c r="A1104" i="1"/>
  <c r="S1104" i="1" s="1"/>
  <c r="A1105" i="1"/>
  <c r="S1105" i="1" s="1"/>
  <c r="A1106" i="1"/>
  <c r="S1106" i="1" s="1"/>
  <c r="A1107" i="1"/>
  <c r="A1108" i="1"/>
  <c r="A1109" i="1"/>
  <c r="A1110" i="1"/>
  <c r="S1110" i="1" s="1"/>
  <c r="A1111" i="1"/>
  <c r="S1111" i="1" s="1"/>
  <c r="A1112" i="1"/>
  <c r="S1112" i="1" s="1"/>
  <c r="A1113" i="1"/>
  <c r="S1113" i="1" s="1"/>
  <c r="A1114" i="1"/>
  <c r="S1114" i="1" s="1"/>
  <c r="R1114" i="1" s="1"/>
  <c r="A1115" i="1"/>
  <c r="A1116" i="1"/>
  <c r="A1117" i="1"/>
  <c r="A1118" i="1"/>
  <c r="S1118" i="1" s="1"/>
  <c r="A1119" i="1"/>
  <c r="S1119" i="1" s="1"/>
  <c r="A1120" i="1"/>
  <c r="S1120" i="1" s="1"/>
  <c r="A1121" i="1"/>
  <c r="S1121" i="1" s="1"/>
  <c r="A1122" i="1"/>
  <c r="S1122" i="1" s="1"/>
  <c r="A1123" i="1"/>
  <c r="S1123" i="1" s="1"/>
  <c r="R1123" i="1" s="1"/>
  <c r="A1124" i="1"/>
  <c r="A1125" i="1"/>
  <c r="A1126" i="1"/>
  <c r="S1126" i="1" s="1"/>
  <c r="A1127" i="1"/>
  <c r="S1127" i="1" s="1"/>
  <c r="A1128" i="1"/>
  <c r="S1128" i="1" s="1"/>
  <c r="A1129" i="1"/>
  <c r="S1129" i="1" s="1"/>
  <c r="A1130" i="1"/>
  <c r="S1130" i="1" s="1"/>
  <c r="A1131" i="1"/>
  <c r="A1132" i="1"/>
  <c r="R1132" i="1" s="1"/>
  <c r="A1133" i="1"/>
  <c r="R1133" i="1" s="1"/>
  <c r="A1134" i="1"/>
  <c r="A1135" i="1"/>
  <c r="A1136" i="1"/>
  <c r="A1137" i="1"/>
  <c r="A1138" i="1"/>
  <c r="A1139" i="1"/>
  <c r="A1140" i="1"/>
  <c r="R1140" i="1" s="1"/>
  <c r="A1141" i="1"/>
  <c r="R1141" i="1" s="1"/>
  <c r="A1142" i="1"/>
  <c r="S1142" i="1" s="1"/>
  <c r="A1143" i="1"/>
  <c r="S1143" i="1" s="1"/>
  <c r="A1144" i="1"/>
  <c r="S1144" i="1" s="1"/>
  <c r="A1145" i="1"/>
  <c r="S1145" i="1" s="1"/>
  <c r="A1146" i="1"/>
  <c r="S1146" i="1" s="1"/>
  <c r="R1146" i="1" s="1"/>
  <c r="A1147" i="1"/>
  <c r="A1148" i="1"/>
  <c r="A1149" i="1"/>
  <c r="A1150" i="1"/>
  <c r="S1150" i="1" s="1"/>
  <c r="A1151" i="1"/>
  <c r="S1151" i="1" s="1"/>
  <c r="A1152" i="1"/>
  <c r="S1152" i="1" s="1"/>
  <c r="A1153" i="1"/>
  <c r="S1153" i="1" s="1"/>
  <c r="A1154" i="1"/>
  <c r="S1154" i="1" s="1"/>
  <c r="A1155" i="1"/>
  <c r="A1156" i="1"/>
  <c r="A1157" i="1"/>
  <c r="A1158" i="1"/>
  <c r="S1158" i="1" s="1"/>
  <c r="R1158" i="1" s="1"/>
  <c r="A1159" i="1"/>
  <c r="S1159" i="1" s="1"/>
  <c r="A1160" i="1"/>
  <c r="S1160" i="1" s="1"/>
  <c r="A1161" i="1"/>
  <c r="S1161" i="1" s="1"/>
  <c r="A1162" i="1"/>
  <c r="S1162" i="1" s="1"/>
  <c r="A1163" i="1"/>
  <c r="A1164" i="1"/>
  <c r="A1165" i="1"/>
  <c r="A1166" i="1"/>
  <c r="S1166" i="1" s="1"/>
  <c r="A1167" i="1"/>
  <c r="S1167" i="1" s="1"/>
  <c r="A1168" i="1"/>
  <c r="S1168" i="1" s="1"/>
  <c r="A1169" i="1"/>
  <c r="S1169" i="1" s="1"/>
  <c r="A1170" i="1"/>
  <c r="S1170" i="1" s="1"/>
  <c r="A1171" i="1"/>
  <c r="A1172" i="1"/>
  <c r="A1173" i="1"/>
  <c r="A1174" i="1"/>
  <c r="S1174" i="1" s="1"/>
  <c r="A1175" i="1"/>
  <c r="S1175" i="1" s="1"/>
  <c r="A1176" i="1"/>
  <c r="S1176" i="1" s="1"/>
  <c r="A1177" i="1"/>
  <c r="S1177" i="1" s="1"/>
  <c r="A1178" i="1"/>
  <c r="S1178" i="1" s="1"/>
  <c r="A1179" i="1"/>
  <c r="A1180" i="1"/>
  <c r="A1181" i="1"/>
  <c r="A1182" i="1"/>
  <c r="S1182" i="1" s="1"/>
  <c r="A1183" i="1"/>
  <c r="S1183" i="1" s="1"/>
  <c r="A1184" i="1"/>
  <c r="S1184" i="1" s="1"/>
  <c r="A1185" i="1"/>
  <c r="S1185" i="1" s="1"/>
  <c r="A1186" i="1"/>
  <c r="S1186" i="1" s="1"/>
  <c r="A1187" i="1"/>
  <c r="A1188" i="1"/>
  <c r="A1189" i="1"/>
  <c r="A1190" i="1"/>
  <c r="S1190" i="1" s="1"/>
  <c r="A1191" i="1"/>
  <c r="S1191" i="1" s="1"/>
  <c r="A1192" i="1"/>
  <c r="A1193" i="1"/>
  <c r="A1194" i="1"/>
  <c r="A1195" i="1"/>
  <c r="A1196" i="1"/>
  <c r="R1196" i="1" s="1"/>
  <c r="A1197" i="1"/>
  <c r="R1197" i="1" s="1"/>
  <c r="A1198" i="1"/>
  <c r="A1199" i="1"/>
  <c r="A1200" i="1"/>
  <c r="A1201" i="1"/>
  <c r="A1202" i="1"/>
  <c r="S1202" i="1" s="1"/>
  <c r="R1202" i="1" s="1"/>
  <c r="A1203" i="1"/>
  <c r="S1203" i="1" s="1"/>
  <c r="A1204" i="1"/>
  <c r="A1205" i="1"/>
  <c r="A1206" i="1"/>
  <c r="S1206" i="1" s="1"/>
  <c r="R1206" i="1" s="1"/>
  <c r="A1207" i="1"/>
  <c r="S1207" i="1" s="1"/>
  <c r="A1208" i="1"/>
  <c r="S1208" i="1" s="1"/>
  <c r="A1209" i="1"/>
  <c r="S1209" i="1" s="1"/>
  <c r="A1210" i="1"/>
  <c r="S1210" i="1" s="1"/>
  <c r="A1211" i="1"/>
  <c r="A1212" i="1"/>
  <c r="A1213" i="1"/>
  <c r="A1214" i="1"/>
  <c r="S1214" i="1" s="1"/>
  <c r="A1215" i="1"/>
  <c r="S1215" i="1" s="1"/>
  <c r="A1216" i="1"/>
  <c r="S1216" i="1" s="1"/>
  <c r="A1217" i="1"/>
  <c r="S1217" i="1" s="1"/>
  <c r="A1218" i="1"/>
  <c r="S1218" i="1" s="1"/>
  <c r="A1219" i="1"/>
  <c r="A1220" i="1"/>
  <c r="A1221" i="1"/>
  <c r="A1222" i="1"/>
  <c r="S1222" i="1" s="1"/>
  <c r="A1223" i="1"/>
  <c r="S1223" i="1" s="1"/>
  <c r="A1224" i="1"/>
  <c r="S1224" i="1" s="1"/>
  <c r="A1225" i="1"/>
  <c r="S1225" i="1" s="1"/>
  <c r="A1226" i="1"/>
  <c r="S1226" i="1" s="1"/>
  <c r="R1226" i="1" s="1"/>
  <c r="A1227" i="1"/>
  <c r="A1228" i="1"/>
  <c r="A1229" i="1"/>
  <c r="A1230" i="1"/>
  <c r="S1230" i="1" s="1"/>
  <c r="A1231" i="1"/>
  <c r="S1231" i="1" s="1"/>
  <c r="A1232" i="1"/>
  <c r="S1232" i="1" s="1"/>
  <c r="A1233" i="1"/>
  <c r="S1233" i="1" s="1"/>
  <c r="A1234" i="1"/>
  <c r="S1234" i="1" s="1"/>
  <c r="A1235" i="1"/>
  <c r="A1236" i="1"/>
  <c r="A1237" i="1"/>
  <c r="A1238" i="1"/>
  <c r="S1238" i="1" s="1"/>
  <c r="A1239" i="1"/>
  <c r="S1239" i="1" s="1"/>
  <c r="A1240" i="1"/>
  <c r="S1240" i="1" s="1"/>
  <c r="A1241" i="1"/>
  <c r="S1241" i="1" s="1"/>
  <c r="A1242" i="1"/>
  <c r="S1242" i="1" s="1"/>
  <c r="R1242" i="1" s="1"/>
  <c r="A1243" i="1"/>
  <c r="A1244" i="1"/>
  <c r="A1245" i="1"/>
  <c r="A1246" i="1"/>
  <c r="S1246" i="1" s="1"/>
  <c r="A1247" i="1"/>
  <c r="S1247" i="1" s="1"/>
  <c r="A1248" i="1"/>
  <c r="S1248" i="1" s="1"/>
  <c r="A1249" i="1"/>
  <c r="S1249" i="1" s="1"/>
  <c r="A1250" i="1"/>
  <c r="S1250" i="1" s="1"/>
  <c r="A1251" i="1"/>
  <c r="A1252" i="1"/>
  <c r="R1252" i="1" s="1"/>
  <c r="A1253" i="1"/>
  <c r="R1253" i="1" s="1"/>
  <c r="A1254" i="1"/>
  <c r="A1255" i="1"/>
  <c r="A1256" i="1"/>
  <c r="A1257" i="1"/>
  <c r="A1258" i="1"/>
  <c r="A1259" i="1"/>
  <c r="A1260" i="1"/>
  <c r="R1260" i="1" s="1"/>
  <c r="A1261" i="1"/>
  <c r="R1261" i="1" s="1"/>
  <c r="A1262" i="1"/>
  <c r="S1262" i="1" s="1"/>
  <c r="A1263" i="1"/>
  <c r="S1263" i="1" s="1"/>
  <c r="A1264" i="1"/>
  <c r="S1264" i="1" s="1"/>
  <c r="A1265" i="1"/>
  <c r="S1265" i="1" s="1"/>
  <c r="A1266" i="1"/>
  <c r="S1266" i="1" s="1"/>
  <c r="A1267" i="1"/>
  <c r="A1268" i="1"/>
  <c r="A1269" i="1"/>
  <c r="A1270" i="1"/>
  <c r="S1270" i="1" s="1"/>
  <c r="A1271" i="1"/>
  <c r="S1271" i="1" s="1"/>
  <c r="A1272" i="1"/>
  <c r="S1272" i="1" s="1"/>
  <c r="A1273" i="1"/>
  <c r="S1273" i="1" s="1"/>
  <c r="A1274" i="1"/>
  <c r="S1274" i="1" s="1"/>
  <c r="R1274" i="1" s="1"/>
  <c r="A1275" i="1"/>
  <c r="A1276" i="1"/>
  <c r="A1277" i="1"/>
  <c r="A1278" i="1"/>
  <c r="S1278" i="1" s="1"/>
  <c r="A1279" i="1"/>
  <c r="S1279" i="1" s="1"/>
  <c r="A1280" i="1"/>
  <c r="S1280" i="1" s="1"/>
  <c r="A1281" i="1"/>
  <c r="S1281" i="1" s="1"/>
  <c r="A1282" i="1"/>
  <c r="S1282" i="1" s="1"/>
  <c r="A1283" i="1"/>
  <c r="A1284" i="1"/>
  <c r="A1285" i="1"/>
  <c r="S1285" i="1" s="1"/>
  <c r="A1286" i="1"/>
  <c r="S1286" i="1" s="1"/>
  <c r="A1287" i="1"/>
  <c r="S1287" i="1" s="1"/>
  <c r="A1288" i="1"/>
  <c r="S1288" i="1" s="1"/>
  <c r="A1289" i="1"/>
  <c r="S1289" i="1" s="1"/>
  <c r="A1290" i="1"/>
  <c r="S1290" i="1" s="1"/>
  <c r="R1290" i="1" s="1"/>
  <c r="A1291" i="1"/>
  <c r="A1292" i="1"/>
  <c r="A1293" i="1"/>
  <c r="A1294" i="1"/>
  <c r="S1294" i="1" s="1"/>
  <c r="A1295" i="1"/>
  <c r="S1295" i="1" s="1"/>
  <c r="A1296" i="1"/>
  <c r="S1296" i="1" s="1"/>
  <c r="A1297" i="1"/>
  <c r="S1297" i="1" s="1"/>
  <c r="A1298" i="1"/>
  <c r="S1298" i="1" s="1"/>
  <c r="R1298" i="1" s="1"/>
  <c r="A1299" i="1"/>
  <c r="A1300" i="1"/>
  <c r="A1301" i="1"/>
  <c r="A1302" i="1"/>
  <c r="S1302" i="1" s="1"/>
  <c r="A1303" i="1"/>
  <c r="S1303" i="1" s="1"/>
  <c r="A1304" i="1"/>
  <c r="S1304" i="1" s="1"/>
  <c r="A1305" i="1"/>
  <c r="S1305" i="1" s="1"/>
  <c r="A1306" i="1"/>
  <c r="S1306" i="1" s="1"/>
  <c r="A1307" i="1"/>
  <c r="A1308" i="1"/>
  <c r="A1309" i="1"/>
  <c r="A1310" i="1"/>
  <c r="S1310" i="1" s="1"/>
  <c r="A1311" i="1"/>
  <c r="S1311" i="1" s="1"/>
  <c r="A1312" i="1"/>
  <c r="A1313" i="1"/>
  <c r="A1314" i="1"/>
  <c r="A1315" i="1"/>
  <c r="R1315" i="1" s="1"/>
  <c r="A1316" i="1"/>
  <c r="R1316" i="1" s="1"/>
  <c r="A1317" i="1"/>
  <c r="R1317" i="1" s="1"/>
  <c r="A1318" i="1"/>
  <c r="A1319" i="1"/>
  <c r="A1320" i="1"/>
  <c r="A1321" i="1"/>
  <c r="A1322" i="1"/>
  <c r="S1322" i="1" s="1"/>
  <c r="A1323" i="1"/>
  <c r="A1324" i="1"/>
  <c r="A1325" i="1"/>
  <c r="A1326" i="1"/>
  <c r="S1326" i="1" s="1"/>
  <c r="A1327" i="1"/>
  <c r="S1327" i="1" s="1"/>
  <c r="A1328" i="1"/>
  <c r="S1328" i="1" s="1"/>
  <c r="A1329" i="1"/>
  <c r="S1329" i="1" s="1"/>
  <c r="A1330" i="1"/>
  <c r="S1330" i="1" s="1"/>
  <c r="A1331" i="1"/>
  <c r="A1332" i="1"/>
  <c r="A1333" i="1"/>
  <c r="A1334" i="1"/>
  <c r="S1334" i="1" s="1"/>
  <c r="A1335" i="1"/>
  <c r="S1335" i="1" s="1"/>
  <c r="A1336" i="1"/>
  <c r="S1336" i="1" s="1"/>
  <c r="A1337" i="1"/>
  <c r="S1337" i="1" s="1"/>
  <c r="A1338" i="1"/>
  <c r="S1338" i="1" s="1"/>
  <c r="R1338" i="1" s="1"/>
  <c r="A1339" i="1"/>
  <c r="A1340" i="1"/>
  <c r="A1341" i="1"/>
  <c r="A1342" i="1"/>
  <c r="S1342" i="1" s="1"/>
  <c r="R1342" i="1" s="1"/>
  <c r="A1343" i="1"/>
  <c r="S1343" i="1" s="1"/>
  <c r="A1344" i="1"/>
  <c r="S1344" i="1" s="1"/>
  <c r="A1345" i="1"/>
  <c r="S1345" i="1" s="1"/>
  <c r="A1346" i="1"/>
  <c r="S1346" i="1" s="1"/>
  <c r="A1347" i="1"/>
  <c r="A1348" i="1"/>
  <c r="A1349" i="1"/>
  <c r="A1350" i="1"/>
  <c r="S1350" i="1" s="1"/>
  <c r="A1351" i="1"/>
  <c r="S1351" i="1" s="1"/>
  <c r="A1352" i="1"/>
  <c r="S1352" i="1" s="1"/>
  <c r="A1353" i="1"/>
  <c r="S1353" i="1" s="1"/>
  <c r="A1354" i="1"/>
  <c r="S1354" i="1" s="1"/>
  <c r="A1355" i="1"/>
  <c r="A1356" i="1"/>
  <c r="A1357" i="1"/>
  <c r="A1358" i="1"/>
  <c r="S1358" i="1" s="1"/>
  <c r="A1359" i="1"/>
  <c r="S1359" i="1" s="1"/>
  <c r="A1360" i="1"/>
  <c r="S1360" i="1" s="1"/>
  <c r="A1361" i="1"/>
  <c r="S1361" i="1" s="1"/>
  <c r="A1362" i="1"/>
  <c r="S1362" i="1" s="1"/>
  <c r="A1363" i="1"/>
  <c r="A1364" i="1"/>
  <c r="A1365" i="1"/>
  <c r="A1366" i="1"/>
  <c r="S1366" i="1" s="1"/>
  <c r="A1367" i="1"/>
  <c r="S1367" i="1" s="1"/>
  <c r="A1368" i="1"/>
  <c r="S1368" i="1" s="1"/>
  <c r="A1369" i="1"/>
  <c r="S1369" i="1" s="1"/>
  <c r="A1370" i="1"/>
  <c r="S1370" i="1" s="1"/>
  <c r="R1370" i="1" s="1"/>
  <c r="A1371" i="1"/>
  <c r="A1372" i="1"/>
  <c r="R1372" i="1" s="1"/>
  <c r="A1373" i="1"/>
  <c r="R1373" i="1" s="1"/>
  <c r="A1374" i="1"/>
  <c r="A1375" i="1"/>
  <c r="A1376" i="1"/>
  <c r="A1377" i="1"/>
  <c r="A1378" i="1"/>
  <c r="A1379" i="1"/>
  <c r="A1380" i="1"/>
  <c r="R1380" i="1" s="1"/>
  <c r="A1381" i="1"/>
  <c r="R1381" i="1" s="1"/>
  <c r="A1382" i="1"/>
  <c r="S1382" i="1" s="1"/>
  <c r="A1383" i="1"/>
  <c r="S1383" i="1" s="1"/>
  <c r="A1384" i="1"/>
  <c r="S1384" i="1" s="1"/>
  <c r="R1384" i="1" s="1"/>
  <c r="A1385" i="1"/>
  <c r="S1385" i="1" s="1"/>
  <c r="A1386" i="1"/>
  <c r="S1386" i="1" s="1"/>
  <c r="A1387" i="1"/>
  <c r="A1388" i="1"/>
  <c r="A1389" i="1"/>
  <c r="A1390" i="1"/>
  <c r="S1390" i="1" s="1"/>
  <c r="A1391" i="1"/>
  <c r="S1391" i="1" s="1"/>
  <c r="A1392" i="1"/>
  <c r="S1392" i="1" s="1"/>
  <c r="A1393" i="1"/>
  <c r="S1393" i="1" s="1"/>
  <c r="A1394" i="1"/>
  <c r="S1394" i="1" s="1"/>
  <c r="R1394" i="1" s="1"/>
  <c r="A1395" i="1"/>
  <c r="S1395" i="1" s="1"/>
  <c r="A1396" i="1"/>
  <c r="A1397" i="1"/>
  <c r="A1398" i="1"/>
  <c r="S1398" i="1" s="1"/>
  <c r="A1399" i="1"/>
  <c r="S1399" i="1" s="1"/>
  <c r="A1400" i="1"/>
  <c r="S1400" i="1" s="1"/>
  <c r="A1401" i="1"/>
  <c r="S1401" i="1" s="1"/>
  <c r="A1402" i="1"/>
  <c r="S1402" i="1" s="1"/>
  <c r="A1403" i="1"/>
  <c r="A1404" i="1"/>
  <c r="A1405" i="1"/>
  <c r="A1406" i="1"/>
  <c r="S1406" i="1" s="1"/>
  <c r="A1407" i="1"/>
  <c r="S1407" i="1" s="1"/>
  <c r="A1408" i="1"/>
  <c r="S1408" i="1" s="1"/>
  <c r="A1409" i="1"/>
  <c r="S1409" i="1" s="1"/>
  <c r="A1410" i="1"/>
  <c r="S1410" i="1" s="1"/>
  <c r="A1411" i="1"/>
  <c r="A1412" i="1"/>
  <c r="A1413" i="1"/>
  <c r="A1414" i="1"/>
  <c r="S1414" i="1" s="1"/>
  <c r="A1415" i="1"/>
  <c r="S1415" i="1" s="1"/>
  <c r="A1416" i="1"/>
  <c r="S1416" i="1" s="1"/>
  <c r="A1417" i="1"/>
  <c r="S1417" i="1" s="1"/>
  <c r="A1418" i="1"/>
  <c r="S1418" i="1" s="1"/>
  <c r="A1419" i="1"/>
  <c r="A1420" i="1"/>
  <c r="A1421" i="1"/>
  <c r="A1422" i="1"/>
  <c r="S1422" i="1" s="1"/>
  <c r="A1423" i="1"/>
  <c r="S1423" i="1" s="1"/>
  <c r="A1424" i="1"/>
  <c r="S1424" i="1" s="1"/>
  <c r="A1425" i="1"/>
  <c r="S1425" i="1" s="1"/>
  <c r="A1426" i="1"/>
  <c r="S1426" i="1" s="1"/>
  <c r="R1426" i="1" s="1"/>
  <c r="A1427" i="1"/>
  <c r="S1427" i="1" s="1"/>
  <c r="A1428" i="1"/>
  <c r="A1429" i="1"/>
  <c r="A1430" i="1"/>
  <c r="S1430" i="1" s="1"/>
  <c r="A1431" i="1"/>
  <c r="S1431" i="1" s="1"/>
  <c r="A1432" i="1"/>
  <c r="A1433" i="1"/>
  <c r="A1434" i="1"/>
  <c r="A1435" i="1"/>
  <c r="A1436" i="1"/>
  <c r="R1436" i="1" s="1"/>
  <c r="A1437" i="1"/>
  <c r="A1438" i="1"/>
  <c r="A1439" i="1"/>
  <c r="A1440" i="1"/>
  <c r="A1441" i="1"/>
  <c r="A1442" i="1"/>
  <c r="S1442" i="1" s="1"/>
  <c r="A1443" i="1"/>
  <c r="A1444" i="1"/>
  <c r="A1445" i="1"/>
  <c r="A1446" i="1"/>
  <c r="S1446" i="1" s="1"/>
  <c r="A1447" i="1"/>
  <c r="S1447" i="1" s="1"/>
  <c r="A1448" i="1"/>
  <c r="S1448" i="1" s="1"/>
  <c r="A1449" i="1"/>
  <c r="S1449" i="1" s="1"/>
  <c r="A1450" i="1"/>
  <c r="S1450" i="1" s="1"/>
  <c r="A1451" i="1"/>
  <c r="A1452" i="1"/>
  <c r="A1453" i="1"/>
  <c r="A1454" i="1"/>
  <c r="S1454" i="1" s="1"/>
  <c r="A1455" i="1"/>
  <c r="S1455" i="1" s="1"/>
  <c r="A1456" i="1"/>
  <c r="S1456" i="1" s="1"/>
  <c r="A1457" i="1"/>
  <c r="S1457" i="1" s="1"/>
  <c r="A1458" i="1"/>
  <c r="S1458" i="1" s="1"/>
  <c r="A1459" i="1"/>
  <c r="S1459" i="1" s="1"/>
  <c r="R1459" i="1" s="1"/>
  <c r="A1460" i="1"/>
  <c r="A1461" i="1"/>
  <c r="A1462" i="1"/>
  <c r="S1462" i="1" s="1"/>
  <c r="A1463" i="1"/>
  <c r="S1463" i="1" s="1"/>
  <c r="A1464" i="1"/>
  <c r="S1464" i="1" s="1"/>
  <c r="A1465" i="1"/>
  <c r="S1465" i="1" s="1"/>
  <c r="A1466" i="1"/>
  <c r="S1466" i="1" s="1"/>
  <c r="A1467" i="1"/>
  <c r="A1468" i="1"/>
  <c r="S1468" i="1" s="1"/>
  <c r="A1469" i="1"/>
  <c r="A1470" i="1"/>
  <c r="S1470" i="1" s="1"/>
  <c r="A1471" i="1"/>
  <c r="S1471" i="1" s="1"/>
  <c r="A1472" i="1"/>
  <c r="S1472" i="1" s="1"/>
  <c r="A1473" i="1"/>
  <c r="S1473" i="1" s="1"/>
  <c r="A1474" i="1"/>
  <c r="S1474" i="1" s="1"/>
  <c r="A1475" i="1"/>
  <c r="A1476" i="1"/>
  <c r="A1477" i="1"/>
  <c r="A1478" i="1"/>
  <c r="S1478" i="1" s="1"/>
  <c r="A1479" i="1"/>
  <c r="S1479" i="1" s="1"/>
  <c r="A1480" i="1"/>
  <c r="S1480" i="1" s="1"/>
  <c r="A1481" i="1"/>
  <c r="S1481" i="1" s="1"/>
  <c r="A1482" i="1"/>
  <c r="S1482" i="1" s="1"/>
  <c r="R1482" i="1" s="1"/>
  <c r="A1483" i="1"/>
  <c r="A1484" i="1"/>
  <c r="A1485" i="1"/>
  <c r="A1486" i="1"/>
  <c r="S1486" i="1" s="1"/>
  <c r="A1487" i="1"/>
  <c r="S1487" i="1" s="1"/>
  <c r="A1488" i="1"/>
  <c r="S1488" i="1" s="1"/>
  <c r="A1489" i="1"/>
  <c r="S1489" i="1" s="1"/>
  <c r="A1490" i="1"/>
  <c r="S1490" i="1" s="1"/>
  <c r="A1491" i="1"/>
  <c r="A1492" i="1"/>
  <c r="R1492" i="1" s="1"/>
  <c r="A1493" i="1"/>
  <c r="R1493" i="1" s="1"/>
  <c r="A1494" i="1"/>
  <c r="A1495" i="1"/>
  <c r="A1496" i="1"/>
  <c r="A1497" i="1"/>
  <c r="A1498" i="1"/>
  <c r="A1499" i="1"/>
  <c r="A1500" i="1"/>
  <c r="R1500" i="1" s="1"/>
  <c r="A1501" i="1"/>
  <c r="R1501" i="1" s="1"/>
  <c r="A1502" i="1"/>
  <c r="S1502" i="1" s="1"/>
  <c r="A1503" i="1"/>
  <c r="S1503" i="1" s="1"/>
  <c r="A1504" i="1"/>
  <c r="S1504" i="1" s="1"/>
  <c r="A1505" i="1"/>
  <c r="S1505" i="1" s="1"/>
  <c r="A1506" i="1"/>
  <c r="S1506" i="1" s="1"/>
  <c r="A1507" i="1"/>
  <c r="A1508" i="1"/>
  <c r="A1509" i="1"/>
  <c r="A1510" i="1"/>
  <c r="S1510" i="1" s="1"/>
  <c r="A1511" i="1"/>
  <c r="S1511" i="1" s="1"/>
  <c r="A1512" i="1"/>
  <c r="S1512" i="1" s="1"/>
  <c r="A1513" i="1"/>
  <c r="S1513" i="1" s="1"/>
  <c r="A1514" i="1"/>
  <c r="S1514" i="1" s="1"/>
  <c r="A1515" i="1"/>
  <c r="A1516" i="1"/>
  <c r="A1517" i="1"/>
  <c r="A1518" i="1"/>
  <c r="S1518" i="1" s="1"/>
  <c r="A1519" i="1"/>
  <c r="S1519" i="1" s="1"/>
  <c r="A1520" i="1"/>
  <c r="S1520" i="1" s="1"/>
  <c r="A1521" i="1"/>
  <c r="S1521" i="1" s="1"/>
  <c r="A1522" i="1"/>
  <c r="S1522" i="1" s="1"/>
  <c r="R1522" i="1" s="1"/>
  <c r="A1523" i="1"/>
  <c r="A1524" i="1"/>
  <c r="A1525" i="1"/>
  <c r="A1526" i="1"/>
  <c r="S1526" i="1" s="1"/>
  <c r="A1527" i="1"/>
  <c r="S1527" i="1" s="1"/>
  <c r="A1528" i="1"/>
  <c r="S1528" i="1" s="1"/>
  <c r="A1529" i="1"/>
  <c r="S1529" i="1" s="1"/>
  <c r="A1530" i="1"/>
  <c r="S1530" i="1" s="1"/>
  <c r="R1530" i="1" s="1"/>
  <c r="A1531" i="1"/>
  <c r="A1532" i="1"/>
  <c r="A1533" i="1"/>
  <c r="A1534" i="1"/>
  <c r="S1534" i="1" s="1"/>
  <c r="A1535" i="1"/>
  <c r="S1535" i="1" s="1"/>
  <c r="A1536" i="1"/>
  <c r="S1536" i="1" s="1"/>
  <c r="A1537" i="1"/>
  <c r="S1537" i="1" s="1"/>
  <c r="A1538" i="1"/>
  <c r="S1538" i="1" s="1"/>
  <c r="A1539" i="1"/>
  <c r="A1540" i="1"/>
  <c r="A1541" i="1"/>
  <c r="A1542" i="1"/>
  <c r="S1542" i="1" s="1"/>
  <c r="A1543" i="1"/>
  <c r="S1543" i="1" s="1"/>
  <c r="A1544" i="1"/>
  <c r="S1544" i="1" s="1"/>
  <c r="A1545" i="1"/>
  <c r="S1545" i="1" s="1"/>
  <c r="A1546" i="1"/>
  <c r="S1546" i="1" s="1"/>
  <c r="A1547" i="1"/>
  <c r="A1548" i="1"/>
  <c r="A1549" i="1"/>
  <c r="A1550" i="1"/>
  <c r="S1550" i="1" s="1"/>
  <c r="A1551" i="1"/>
  <c r="S1551" i="1" s="1"/>
  <c r="A1552" i="1"/>
  <c r="A1553" i="1"/>
  <c r="A1554" i="1"/>
  <c r="A1555" i="1"/>
  <c r="R1555" i="1" s="1"/>
  <c r="A1556" i="1"/>
  <c r="A1557" i="1"/>
  <c r="R1557" i="1" s="1"/>
  <c r="A1558" i="1"/>
  <c r="A1559" i="1"/>
  <c r="A1560" i="1"/>
  <c r="A1561" i="1"/>
  <c r="A1562" i="1"/>
  <c r="S1562" i="1" s="1"/>
  <c r="A1563" i="1"/>
  <c r="A1564" i="1"/>
  <c r="A1565" i="1"/>
  <c r="A1566" i="1"/>
  <c r="S1566" i="1" s="1"/>
  <c r="A1567" i="1"/>
  <c r="S1567" i="1" s="1"/>
  <c r="A1568" i="1"/>
  <c r="S1568" i="1" s="1"/>
  <c r="A1569" i="1"/>
  <c r="S1569" i="1" s="1"/>
  <c r="A1570" i="1"/>
  <c r="S1570" i="1" s="1"/>
  <c r="A1571" i="1"/>
  <c r="A1572" i="1"/>
  <c r="A1573" i="1"/>
  <c r="A1574" i="1"/>
  <c r="S1574" i="1" s="1"/>
  <c r="A1575" i="1"/>
  <c r="S1575" i="1" s="1"/>
  <c r="A1576" i="1"/>
  <c r="S1576" i="1" s="1"/>
  <c r="R1576" i="1" s="1"/>
  <c r="A1577" i="1"/>
  <c r="S1577" i="1" s="1"/>
  <c r="A1578" i="1"/>
  <c r="S1578" i="1" s="1"/>
  <c r="A1579" i="1"/>
  <c r="A1580" i="1"/>
  <c r="A1581" i="1"/>
  <c r="A1582" i="1"/>
  <c r="S1582" i="1" s="1"/>
  <c r="A1583" i="1"/>
  <c r="S1583" i="1" s="1"/>
  <c r="A1584" i="1"/>
  <c r="S1584" i="1" s="1"/>
  <c r="A1585" i="1"/>
  <c r="S1585" i="1" s="1"/>
  <c r="A1586" i="1"/>
  <c r="S1586" i="1" s="1"/>
  <c r="A1587" i="1"/>
  <c r="A1588" i="1"/>
  <c r="A1589" i="1"/>
  <c r="A1590" i="1"/>
  <c r="S1590" i="1" s="1"/>
  <c r="A1591" i="1"/>
  <c r="S1591" i="1" s="1"/>
  <c r="A1592" i="1"/>
  <c r="S1592" i="1" s="1"/>
  <c r="A1593" i="1"/>
  <c r="S1593" i="1" s="1"/>
  <c r="A1594" i="1"/>
  <c r="S1594" i="1" s="1"/>
  <c r="A1595" i="1"/>
  <c r="A1596" i="1"/>
  <c r="A1597" i="1"/>
  <c r="A1598" i="1"/>
  <c r="S1598" i="1" s="1"/>
  <c r="A1599" i="1"/>
  <c r="S1599" i="1" s="1"/>
  <c r="A1600" i="1"/>
  <c r="S1600" i="1" s="1"/>
  <c r="A1601" i="1"/>
  <c r="S1601" i="1" s="1"/>
  <c r="A1602" i="1"/>
  <c r="S1602" i="1" s="1"/>
  <c r="A1603" i="1"/>
  <c r="A1604" i="1"/>
  <c r="A1605" i="1"/>
  <c r="A1606" i="1"/>
  <c r="S1606" i="1" s="1"/>
  <c r="A1607" i="1"/>
  <c r="S1607" i="1" s="1"/>
  <c r="A1608" i="1"/>
  <c r="S1608" i="1" s="1"/>
  <c r="A1609" i="1"/>
  <c r="S1609" i="1" s="1"/>
  <c r="A1610" i="1"/>
  <c r="S1610" i="1" s="1"/>
  <c r="R1610" i="1" s="1"/>
  <c r="A1611" i="1"/>
  <c r="S1611" i="1" s="1"/>
  <c r="A1612" i="1"/>
  <c r="A1613" i="1"/>
  <c r="R1613" i="1" s="1"/>
  <c r="A1614" i="1"/>
  <c r="A1615" i="1"/>
  <c r="A1616" i="1"/>
  <c r="A1617" i="1"/>
  <c r="A1618" i="1"/>
  <c r="A1619" i="1"/>
  <c r="A1620" i="1"/>
  <c r="A1621" i="1"/>
  <c r="R1621" i="1" s="1"/>
  <c r="A1622" i="1"/>
  <c r="S1622" i="1" s="1"/>
  <c r="A1623" i="1"/>
  <c r="S1623" i="1" s="1"/>
  <c r="A1624" i="1"/>
  <c r="S1624" i="1" s="1"/>
  <c r="A1625" i="1"/>
  <c r="S1625" i="1" s="1"/>
  <c r="A1626" i="1"/>
  <c r="S1626" i="1" s="1"/>
  <c r="R1626" i="1" s="1"/>
  <c r="A1627" i="1"/>
  <c r="A1628" i="1"/>
  <c r="A1629" i="1"/>
  <c r="A1630" i="1"/>
  <c r="S1630" i="1" s="1"/>
  <c r="A1631" i="1"/>
  <c r="S1631" i="1" s="1"/>
  <c r="A1632" i="1"/>
  <c r="S1632" i="1" s="1"/>
  <c r="A1633" i="1"/>
  <c r="S1633" i="1" s="1"/>
  <c r="A1634" i="1"/>
  <c r="S1634" i="1" s="1"/>
  <c r="A1635" i="1"/>
  <c r="A1636" i="1"/>
  <c r="A1637" i="1"/>
  <c r="A1638" i="1"/>
  <c r="S1638" i="1" s="1"/>
  <c r="A1639" i="1"/>
  <c r="S1639" i="1" s="1"/>
  <c r="A1640" i="1"/>
  <c r="S1640" i="1" s="1"/>
  <c r="A1641" i="1"/>
  <c r="S1641" i="1" s="1"/>
  <c r="A1642" i="1"/>
  <c r="S1642" i="1" s="1"/>
  <c r="A1643" i="1"/>
  <c r="A1644" i="1"/>
  <c r="A1645" i="1"/>
  <c r="A1646" i="1"/>
  <c r="S1646" i="1" s="1"/>
  <c r="A1647" i="1"/>
  <c r="S1647" i="1" s="1"/>
  <c r="A1648" i="1"/>
  <c r="A1649" i="1"/>
  <c r="S1649" i="1" s="1"/>
  <c r="A1650" i="1"/>
  <c r="S1650" i="1" s="1"/>
  <c r="R1650" i="1" s="1"/>
  <c r="A1651" i="1"/>
  <c r="A1652" i="1"/>
  <c r="A1653" i="1"/>
  <c r="A1654" i="1"/>
  <c r="S1654" i="1" s="1"/>
  <c r="A1655" i="1"/>
  <c r="S1655" i="1" s="1"/>
  <c r="A1656" i="1"/>
  <c r="S1656" i="1" s="1"/>
  <c r="A1657" i="1"/>
  <c r="S1657" i="1" s="1"/>
  <c r="A1658" i="1"/>
  <c r="S1658" i="1" s="1"/>
  <c r="R1658" i="1" s="1"/>
  <c r="A1659" i="1"/>
  <c r="A1660" i="1"/>
  <c r="A1661" i="1"/>
  <c r="A1662" i="1"/>
  <c r="S1662" i="1" s="1"/>
  <c r="A1663" i="1"/>
  <c r="S1663" i="1" s="1"/>
  <c r="A1664" i="1"/>
  <c r="S1664" i="1" s="1"/>
  <c r="A1665" i="1"/>
  <c r="S1665" i="1" s="1"/>
  <c r="A1666" i="1"/>
  <c r="S1666" i="1" s="1"/>
  <c r="A1667" i="1"/>
  <c r="A1668" i="1"/>
  <c r="A1669" i="1"/>
  <c r="A1670" i="1"/>
  <c r="S1670" i="1" s="1"/>
  <c r="R1670" i="1" s="1"/>
  <c r="A1671" i="1"/>
  <c r="S1671" i="1" s="1"/>
  <c r="A1672" i="1"/>
  <c r="A1673" i="1"/>
  <c r="A1674" i="1"/>
  <c r="A1675" i="1"/>
  <c r="R1675" i="1" s="1"/>
  <c r="A1676" i="1"/>
  <c r="R1676" i="1" s="1"/>
  <c r="A1677" i="1"/>
  <c r="R1677" i="1" s="1"/>
  <c r="A1678" i="1"/>
  <c r="A1679" i="1"/>
  <c r="A1680" i="1"/>
  <c r="A1681" i="1"/>
  <c r="A1682" i="1"/>
  <c r="S1682" i="1" s="1"/>
  <c r="A1683" i="1"/>
  <c r="A1684" i="1"/>
  <c r="A1685" i="1"/>
  <c r="A1686" i="1"/>
  <c r="S1686" i="1" s="1"/>
  <c r="A1687" i="1"/>
  <c r="S1687" i="1" s="1"/>
  <c r="A1688" i="1"/>
  <c r="S1688" i="1" s="1"/>
  <c r="A1689" i="1"/>
  <c r="S1689" i="1" s="1"/>
  <c r="A1690" i="1"/>
  <c r="S1690" i="1" s="1"/>
  <c r="A1691" i="1"/>
  <c r="A1692" i="1"/>
  <c r="A1693" i="1"/>
  <c r="A1694" i="1"/>
  <c r="S1694" i="1" s="1"/>
  <c r="A1695" i="1"/>
  <c r="S1695" i="1" s="1"/>
  <c r="A1696" i="1"/>
  <c r="S1696" i="1" s="1"/>
  <c r="A1697" i="1"/>
  <c r="S1697" i="1" s="1"/>
  <c r="A1698" i="1"/>
  <c r="S1698" i="1" s="1"/>
  <c r="A1699" i="1"/>
  <c r="S1699" i="1" s="1"/>
  <c r="A1700" i="1"/>
  <c r="S1700" i="1" s="1"/>
  <c r="R1700" i="1" s="1"/>
  <c r="A1701" i="1"/>
  <c r="A1702" i="1"/>
  <c r="S1702" i="1" s="1"/>
  <c r="A1703" i="1"/>
  <c r="S1703" i="1" s="1"/>
  <c r="A1704" i="1"/>
  <c r="S1704" i="1" s="1"/>
  <c r="A1705" i="1"/>
  <c r="S1705" i="1" s="1"/>
  <c r="A1706" i="1"/>
  <c r="S1706" i="1" s="1"/>
  <c r="A1707" i="1"/>
  <c r="A1708" i="1"/>
  <c r="A1709" i="1"/>
  <c r="S1709" i="1" s="1"/>
  <c r="A1710" i="1"/>
  <c r="S1710" i="1" s="1"/>
  <c r="A1711" i="1"/>
  <c r="S1711" i="1" s="1"/>
  <c r="A1712" i="1"/>
  <c r="S1712" i="1" s="1"/>
  <c r="A1713" i="1"/>
  <c r="S1713" i="1" s="1"/>
  <c r="A1714" i="1"/>
  <c r="S1714" i="1" s="1"/>
  <c r="A1715" i="1"/>
  <c r="A1716" i="1"/>
  <c r="S1716" i="1" s="1"/>
  <c r="R1716" i="1" s="1"/>
  <c r="A1717" i="1"/>
  <c r="A1718" i="1"/>
  <c r="S1718" i="1" s="1"/>
  <c r="A1719" i="1"/>
  <c r="S1719" i="1" s="1"/>
  <c r="A1720" i="1"/>
  <c r="S1720" i="1" s="1"/>
  <c r="A1721" i="1"/>
  <c r="S1721" i="1" s="1"/>
  <c r="A1722" i="1"/>
  <c r="S1722" i="1" s="1"/>
  <c r="A1723" i="1"/>
  <c r="A1724" i="1"/>
  <c r="A1725" i="1"/>
  <c r="A1726" i="1"/>
  <c r="S1726" i="1" s="1"/>
  <c r="R1726" i="1" s="1"/>
  <c r="A1727" i="1"/>
  <c r="S1727" i="1" s="1"/>
  <c r="A1728" i="1"/>
  <c r="S1728" i="1" s="1"/>
  <c r="A1729" i="1"/>
  <c r="S1729" i="1" s="1"/>
  <c r="A1730" i="1"/>
  <c r="S1730" i="1" s="1"/>
  <c r="A1731" i="1"/>
  <c r="A1732" i="1"/>
  <c r="R1732" i="1" s="1"/>
  <c r="A1733" i="1"/>
  <c r="R1733" i="1" s="1"/>
  <c r="A1734" i="1"/>
  <c r="A1735" i="1"/>
  <c r="A1736" i="1"/>
  <c r="A1737" i="1"/>
  <c r="A1738" i="1"/>
  <c r="A1739" i="1"/>
  <c r="A1740" i="1"/>
  <c r="R1740" i="1" s="1"/>
  <c r="A1741" i="1"/>
  <c r="R1741" i="1" s="1"/>
  <c r="A1742" i="1"/>
  <c r="S1742" i="1" s="1"/>
  <c r="A1743" i="1"/>
  <c r="S1743" i="1" s="1"/>
  <c r="A1744" i="1"/>
  <c r="S1744" i="1" s="1"/>
  <c r="A1745" i="1"/>
  <c r="S1745" i="1" s="1"/>
  <c r="A1746" i="1"/>
  <c r="S1746" i="1" s="1"/>
  <c r="A1747" i="1"/>
  <c r="A1748" i="1"/>
  <c r="A1749" i="1"/>
  <c r="A1750" i="1"/>
  <c r="S1750" i="1" s="1"/>
  <c r="A1751" i="1"/>
  <c r="S1751" i="1" s="1"/>
  <c r="A1752" i="1"/>
  <c r="S1752" i="1" s="1"/>
  <c r="A1753" i="1"/>
  <c r="S1753" i="1" s="1"/>
  <c r="A1754" i="1"/>
  <c r="S1754" i="1" s="1"/>
  <c r="R1754" i="1" s="1"/>
  <c r="A1755" i="1"/>
  <c r="A1756" i="1"/>
  <c r="A1757" i="1"/>
  <c r="A1758" i="1"/>
  <c r="S1758" i="1" s="1"/>
  <c r="A1759" i="1"/>
  <c r="S1759" i="1" s="1"/>
  <c r="A1760" i="1"/>
  <c r="S1760" i="1" s="1"/>
  <c r="A1761" i="1"/>
  <c r="A1762" i="1"/>
  <c r="S1762" i="1" s="1"/>
  <c r="A1763" i="1"/>
  <c r="A1764" i="1"/>
  <c r="A1765" i="1"/>
  <c r="A1766" i="1"/>
  <c r="S1766" i="1" s="1"/>
  <c r="A1767" i="1"/>
  <c r="S1767" i="1" s="1"/>
  <c r="A1768" i="1"/>
  <c r="S1768" i="1" s="1"/>
  <c r="A1769" i="1"/>
  <c r="S1769" i="1" s="1"/>
  <c r="A1770" i="1"/>
  <c r="S1770" i="1" s="1"/>
  <c r="R1770" i="1" s="1"/>
  <c r="A1771" i="1"/>
  <c r="A1772" i="1"/>
  <c r="A1773" i="1"/>
  <c r="A1774" i="1"/>
  <c r="S1774" i="1" s="1"/>
  <c r="R1774" i="1" s="1"/>
  <c r="A1775" i="1"/>
  <c r="S1775" i="1" s="1"/>
  <c r="A1776" i="1"/>
  <c r="S1776" i="1" s="1"/>
  <c r="A1777" i="1"/>
  <c r="S1777" i="1" s="1"/>
  <c r="A1778" i="1"/>
  <c r="S1778" i="1" s="1"/>
  <c r="A1779" i="1"/>
  <c r="A1780" i="1"/>
  <c r="A1781" i="1"/>
  <c r="A1782" i="1"/>
  <c r="S1782" i="1" s="1"/>
  <c r="A1783" i="1"/>
  <c r="S1783" i="1" s="1"/>
  <c r="A1784" i="1"/>
  <c r="S1784" i="1" s="1"/>
  <c r="A1785" i="1"/>
  <c r="S1785" i="1" s="1"/>
  <c r="A1786" i="1"/>
  <c r="S1786" i="1" s="1"/>
  <c r="A1787" i="1"/>
  <c r="A1788" i="1"/>
  <c r="A1789" i="1"/>
  <c r="S1789" i="1" s="1"/>
  <c r="A1790" i="1"/>
  <c r="S1790" i="1" s="1"/>
  <c r="A1791" i="1"/>
  <c r="S1791" i="1" s="1"/>
  <c r="A1792" i="1"/>
  <c r="A1793" i="1"/>
  <c r="A1794" i="1"/>
  <c r="A1795" i="1"/>
  <c r="A1796" i="1"/>
  <c r="R1796" i="1" s="1"/>
  <c r="A1797" i="1"/>
  <c r="R1797" i="1" s="1"/>
  <c r="A1798" i="1"/>
  <c r="A1799" i="1"/>
  <c r="A1800" i="1"/>
  <c r="A1801" i="1"/>
  <c r="A1802" i="1"/>
  <c r="S1802" i="1" s="1"/>
  <c r="R1802" i="1" s="1"/>
  <c r="A1803" i="1"/>
  <c r="A1804" i="1"/>
  <c r="A1805" i="1"/>
  <c r="A1806" i="1"/>
  <c r="S1806" i="1" s="1"/>
  <c r="A1807" i="1"/>
  <c r="S1807" i="1" s="1"/>
  <c r="A1808" i="1"/>
  <c r="S1808" i="1" s="1"/>
  <c r="A1809" i="1"/>
  <c r="S1809" i="1" s="1"/>
  <c r="A1810" i="1"/>
  <c r="S1810" i="1" s="1"/>
  <c r="R1810" i="1" s="1"/>
  <c r="A1811" i="1"/>
  <c r="A1812" i="1"/>
  <c r="A1813" i="1"/>
  <c r="A1814" i="1"/>
  <c r="S1814" i="1" s="1"/>
  <c r="A1815" i="1"/>
  <c r="S1815" i="1" s="1"/>
  <c r="A1816" i="1"/>
  <c r="S1816" i="1" s="1"/>
  <c r="A1817" i="1"/>
  <c r="S1817" i="1" s="1"/>
  <c r="A1818" i="1"/>
  <c r="S1818" i="1" s="1"/>
  <c r="A1819" i="1"/>
  <c r="S1819" i="1" s="1"/>
  <c r="A1820" i="1"/>
  <c r="A1821" i="1"/>
  <c r="A1822" i="1"/>
  <c r="S1822" i="1" s="1"/>
  <c r="A1823" i="1"/>
  <c r="S1823" i="1" s="1"/>
  <c r="A1824" i="1"/>
  <c r="S1824" i="1" s="1"/>
  <c r="A1825" i="1"/>
  <c r="S1825" i="1" s="1"/>
  <c r="A1826" i="1"/>
  <c r="S1826" i="1" s="1"/>
  <c r="A1827" i="1"/>
  <c r="A1828" i="1"/>
  <c r="A1829" i="1"/>
  <c r="A1830" i="1"/>
  <c r="S1830" i="1" s="1"/>
  <c r="A1831" i="1"/>
  <c r="S1831" i="1" s="1"/>
  <c r="A1832" i="1"/>
  <c r="S1832" i="1" s="1"/>
  <c r="A1833" i="1"/>
  <c r="S1833" i="1" s="1"/>
  <c r="A1834" i="1"/>
  <c r="S1834" i="1" s="1"/>
  <c r="R1834" i="1" s="1"/>
  <c r="A1835" i="1"/>
  <c r="A1836" i="1"/>
  <c r="A1837" i="1"/>
  <c r="A1838" i="1"/>
  <c r="S1838" i="1" s="1"/>
  <c r="A1839" i="1"/>
  <c r="S1839" i="1" s="1"/>
  <c r="A1840" i="1"/>
  <c r="S1840" i="1" s="1"/>
  <c r="A1841" i="1"/>
  <c r="S1841" i="1" s="1"/>
  <c r="A1842" i="1"/>
  <c r="S1842" i="1" s="1"/>
  <c r="R1842" i="1" s="1"/>
  <c r="A1843" i="1"/>
  <c r="A1844" i="1"/>
  <c r="A1845" i="1"/>
  <c r="A1846" i="1"/>
  <c r="S1846" i="1" s="1"/>
  <c r="A1847" i="1"/>
  <c r="S1847" i="1" s="1"/>
  <c r="A1848" i="1"/>
  <c r="S1848" i="1" s="1"/>
  <c r="A1849" i="1"/>
  <c r="S1849" i="1" s="1"/>
  <c r="A1850" i="1"/>
  <c r="S1850" i="1" s="1"/>
  <c r="A1851" i="1"/>
  <c r="A1852" i="1"/>
  <c r="R1852" i="1" s="1"/>
  <c r="A1853" i="1"/>
  <c r="R1853" i="1" s="1"/>
  <c r="A1854" i="1"/>
  <c r="A1855" i="1"/>
  <c r="A1856" i="1"/>
  <c r="A1857" i="1"/>
  <c r="A1858" i="1"/>
  <c r="A1859" i="1"/>
  <c r="A1860" i="1"/>
  <c r="R1860" i="1" s="1"/>
  <c r="A1861" i="1"/>
  <c r="R1861" i="1" s="1"/>
  <c r="A1862" i="1"/>
  <c r="S1862" i="1" s="1"/>
  <c r="A1863" i="1"/>
  <c r="S1863" i="1" s="1"/>
  <c r="A1864" i="1"/>
  <c r="S1864" i="1" s="1"/>
  <c r="A1865" i="1"/>
  <c r="S1865" i="1" s="1"/>
  <c r="A1866" i="1"/>
  <c r="S1866" i="1" s="1"/>
  <c r="A1867" i="1"/>
  <c r="S1867" i="1" s="1"/>
  <c r="A1868" i="1"/>
  <c r="S1868" i="1" s="1"/>
  <c r="R1868" i="1" s="1"/>
  <c r="A1869" i="1"/>
  <c r="A1870" i="1"/>
  <c r="S1870" i="1" s="1"/>
  <c r="A1871" i="1"/>
  <c r="S1871" i="1" s="1"/>
  <c r="A1872" i="1"/>
  <c r="S1872" i="1" s="1"/>
  <c r="A1873" i="1"/>
  <c r="S1873" i="1" s="1"/>
  <c r="A1874" i="1"/>
  <c r="S1874" i="1" s="1"/>
  <c r="R1874" i="1" s="1"/>
  <c r="A1875" i="1"/>
  <c r="A1876" i="1"/>
  <c r="A1877" i="1"/>
  <c r="A1878" i="1"/>
  <c r="S1878" i="1" s="1"/>
  <c r="R1878" i="1" s="1"/>
  <c r="A1879" i="1"/>
  <c r="S1879" i="1" s="1"/>
  <c r="A1880" i="1"/>
  <c r="S1880" i="1" s="1"/>
  <c r="A1881" i="1"/>
  <c r="S1881" i="1" s="1"/>
  <c r="A1882" i="1"/>
  <c r="S1882" i="1" s="1"/>
  <c r="R1882" i="1" s="1"/>
  <c r="A1883" i="1"/>
  <c r="A1884" i="1"/>
  <c r="S1884" i="1" s="1"/>
  <c r="R1884" i="1" s="1"/>
  <c r="A1885" i="1"/>
  <c r="S1885" i="1" s="1"/>
  <c r="A1886" i="1"/>
  <c r="S1886" i="1" s="1"/>
  <c r="A1887" i="1"/>
  <c r="S1887" i="1" s="1"/>
  <c r="A1888" i="1"/>
  <c r="S1888" i="1" s="1"/>
  <c r="A1889" i="1"/>
  <c r="S1889" i="1" s="1"/>
  <c r="A1890" i="1"/>
  <c r="S1890" i="1" s="1"/>
  <c r="A1891" i="1"/>
  <c r="A1892" i="1"/>
  <c r="A1893" i="1"/>
  <c r="A1894" i="1"/>
  <c r="S1894" i="1" s="1"/>
  <c r="A1895" i="1"/>
  <c r="S1895" i="1" s="1"/>
  <c r="A1896" i="1"/>
  <c r="S1896" i="1" s="1"/>
  <c r="A1897" i="1"/>
  <c r="S1897" i="1" s="1"/>
  <c r="A1898" i="1"/>
  <c r="S1898" i="1" s="1"/>
  <c r="A1899" i="1"/>
  <c r="A1900" i="1"/>
  <c r="A1901" i="1"/>
  <c r="S1901" i="1" s="1"/>
  <c r="A1902" i="1"/>
  <c r="S1902" i="1" s="1"/>
  <c r="A1903" i="1"/>
  <c r="S1903" i="1" s="1"/>
  <c r="A1904" i="1"/>
  <c r="A1905" i="1"/>
  <c r="S1905" i="1" s="1"/>
  <c r="A1906" i="1"/>
  <c r="S1906" i="1" s="1"/>
  <c r="A1907" i="1"/>
  <c r="A1908" i="1"/>
  <c r="A1909" i="1"/>
  <c r="A1910" i="1"/>
  <c r="S1910" i="1" s="1"/>
  <c r="A1911" i="1"/>
  <c r="S1911" i="1" s="1"/>
  <c r="A1912" i="1"/>
  <c r="A1913" i="1"/>
  <c r="A1914" i="1"/>
  <c r="A1915" i="1"/>
  <c r="A1916" i="1"/>
  <c r="R1916" i="1" s="1"/>
  <c r="A1917" i="1"/>
  <c r="R1917" i="1" s="1"/>
  <c r="A1918" i="1"/>
  <c r="A1919" i="1"/>
  <c r="A1920" i="1"/>
  <c r="A1921" i="1"/>
  <c r="A1922" i="1"/>
  <c r="S1922" i="1" s="1"/>
  <c r="A1923" i="1"/>
  <c r="S1923" i="1" s="1"/>
  <c r="A1924" i="1"/>
  <c r="A1925" i="1"/>
  <c r="A1926" i="1"/>
  <c r="S1926" i="1" s="1"/>
  <c r="A1927" i="1"/>
  <c r="S1927" i="1" s="1"/>
  <c r="A1928" i="1"/>
  <c r="S1928" i="1" s="1"/>
  <c r="A1929" i="1"/>
  <c r="S1929" i="1" s="1"/>
  <c r="A1930" i="1"/>
  <c r="S1930" i="1" s="1"/>
  <c r="R1930" i="1" s="1"/>
  <c r="A1931" i="1"/>
  <c r="A1932" i="1"/>
  <c r="A1933" i="1"/>
  <c r="A1934" i="1"/>
  <c r="S1934" i="1" s="1"/>
  <c r="A1935" i="1"/>
  <c r="S1935" i="1" s="1"/>
  <c r="A1936" i="1"/>
  <c r="S1936" i="1" s="1"/>
  <c r="A1937" i="1"/>
  <c r="S1937" i="1" s="1"/>
  <c r="A1938" i="1"/>
  <c r="S1938" i="1" s="1"/>
  <c r="A1939" i="1"/>
  <c r="A1940" i="1"/>
  <c r="A1941" i="1"/>
  <c r="S1941" i="1" s="1"/>
  <c r="A1942" i="1"/>
  <c r="S1942" i="1" s="1"/>
  <c r="A1943" i="1"/>
  <c r="S1943" i="1" s="1"/>
  <c r="A1944" i="1"/>
  <c r="S1944" i="1" s="1"/>
  <c r="A1945" i="1"/>
  <c r="S1945" i="1" s="1"/>
  <c r="A1946" i="1"/>
  <c r="S1946" i="1" s="1"/>
  <c r="A1947" i="1"/>
  <c r="A1948" i="1"/>
  <c r="S1948" i="1" s="1"/>
  <c r="R1948" i="1" s="1"/>
  <c r="A1949" i="1"/>
  <c r="A1950" i="1"/>
  <c r="S1950" i="1" s="1"/>
  <c r="A1951" i="1"/>
  <c r="S1951" i="1" s="1"/>
  <c r="A1952" i="1"/>
  <c r="S1952" i="1" s="1"/>
  <c r="A1953" i="1"/>
  <c r="S1953" i="1" s="1"/>
  <c r="A1954" i="1"/>
  <c r="S1954" i="1" s="1"/>
  <c r="R1954" i="1" s="1"/>
  <c r="A1955" i="1"/>
  <c r="A1956" i="1"/>
  <c r="A1957" i="1"/>
  <c r="A1958" i="1"/>
  <c r="S1958" i="1" s="1"/>
  <c r="A1959" i="1"/>
  <c r="S1959" i="1" s="1"/>
  <c r="A1960" i="1"/>
  <c r="S1960" i="1" s="1"/>
  <c r="A1961" i="1"/>
  <c r="S1961" i="1" s="1"/>
  <c r="A1962" i="1"/>
  <c r="S1962" i="1" s="1"/>
  <c r="A1963" i="1"/>
  <c r="A1964" i="1"/>
  <c r="A1965" i="1"/>
  <c r="A1966" i="1"/>
  <c r="S1966" i="1" s="1"/>
  <c r="A1967" i="1"/>
  <c r="S1967" i="1" s="1"/>
  <c r="A1968" i="1"/>
  <c r="S1968" i="1" s="1"/>
  <c r="A1969" i="1"/>
  <c r="S1969" i="1" s="1"/>
  <c r="A1970" i="1"/>
  <c r="S1970" i="1" s="1"/>
  <c r="R1970" i="1" s="1"/>
  <c r="A1971" i="1"/>
  <c r="A1972" i="1"/>
  <c r="R1972" i="1" s="1"/>
  <c r="A1973" i="1"/>
  <c r="R1973" i="1" s="1"/>
  <c r="A1974" i="1"/>
  <c r="A1975" i="1"/>
  <c r="A1976" i="1"/>
  <c r="A1977" i="1"/>
  <c r="A1978" i="1"/>
  <c r="A1979" i="1"/>
  <c r="A1980" i="1"/>
  <c r="R1980" i="1" s="1"/>
  <c r="A1981" i="1"/>
  <c r="R1981" i="1" s="1"/>
  <c r="A1982" i="1"/>
  <c r="S1982" i="1" s="1"/>
  <c r="A1983" i="1"/>
  <c r="S1983" i="1" s="1"/>
  <c r="A1984" i="1"/>
  <c r="S1984" i="1" s="1"/>
  <c r="A1985" i="1"/>
  <c r="S1985" i="1" s="1"/>
  <c r="A1986" i="1"/>
  <c r="S1986" i="1" s="1"/>
  <c r="A1987" i="1"/>
  <c r="A1988" i="1"/>
  <c r="A1989" i="1"/>
  <c r="A1990" i="1"/>
  <c r="S1990" i="1" s="1"/>
  <c r="A1991" i="1"/>
  <c r="S1991" i="1" s="1"/>
  <c r="A1992" i="1"/>
  <c r="S1992" i="1" s="1"/>
  <c r="R1992" i="1" s="1"/>
  <c r="A1993" i="1"/>
  <c r="S1993" i="1" s="1"/>
  <c r="A1994" i="1"/>
  <c r="S1994" i="1" s="1"/>
  <c r="A1995" i="1"/>
  <c r="A1996" i="1"/>
  <c r="A1997" i="1"/>
  <c r="A1998" i="1"/>
  <c r="S1998" i="1" s="1"/>
  <c r="A1999" i="1"/>
  <c r="S1999" i="1" s="1"/>
  <c r="A2000" i="1"/>
  <c r="S2000" i="1" s="1"/>
  <c r="A2001" i="1"/>
  <c r="S2001" i="1" s="1"/>
  <c r="A2002" i="1"/>
  <c r="S2002" i="1" s="1"/>
  <c r="A2003" i="1"/>
  <c r="A2004" i="1"/>
  <c r="A2005" i="1"/>
  <c r="A2006" i="1"/>
  <c r="S2006" i="1" s="1"/>
  <c r="A2007" i="1"/>
  <c r="S2007" i="1" s="1"/>
  <c r="A2008" i="1"/>
  <c r="S2008" i="1" s="1"/>
  <c r="A2009" i="1"/>
  <c r="S2009" i="1" s="1"/>
  <c r="A2010" i="1"/>
  <c r="S2010" i="1" s="1"/>
  <c r="A2011" i="1"/>
  <c r="A2012" i="1"/>
  <c r="A2013" i="1"/>
  <c r="A2014" i="1"/>
  <c r="S2014" i="1" s="1"/>
  <c r="A2015" i="1"/>
  <c r="S2015" i="1" s="1"/>
  <c r="A2016" i="1"/>
  <c r="S2016" i="1" s="1"/>
  <c r="A2017" i="1"/>
  <c r="S2017" i="1" s="1"/>
  <c r="A2018" i="1"/>
  <c r="S2018" i="1" s="1"/>
  <c r="A2019" i="1"/>
  <c r="A2020" i="1"/>
  <c r="A2021" i="1"/>
  <c r="A2022" i="1"/>
  <c r="S2022" i="1" s="1"/>
  <c r="A2023" i="1"/>
  <c r="A2024" i="1"/>
  <c r="S2024" i="1" s="1"/>
  <c r="A2025" i="1"/>
  <c r="S2025" i="1" s="1"/>
  <c r="A2026" i="1"/>
  <c r="S2026" i="1" s="1"/>
  <c r="A2027" i="1"/>
  <c r="A2028" i="1"/>
  <c r="S2028" i="1" s="1"/>
  <c r="R2028" i="1" s="1"/>
  <c r="A2029" i="1"/>
  <c r="A2030" i="1"/>
  <c r="S2030" i="1" s="1"/>
  <c r="A2031" i="1"/>
  <c r="S2031" i="1" s="1"/>
  <c r="A2032" i="1"/>
  <c r="A2033" i="1"/>
  <c r="A2034" i="1"/>
  <c r="A2035" i="1"/>
  <c r="A2036" i="1"/>
  <c r="R2036" i="1" s="1"/>
  <c r="A2037" i="1"/>
  <c r="R2037" i="1" s="1"/>
  <c r="A2038" i="1"/>
  <c r="A2039" i="1"/>
  <c r="A2040" i="1"/>
  <c r="A2041" i="1"/>
  <c r="A2042" i="1"/>
  <c r="S2042" i="1" s="1"/>
  <c r="R2042" i="1" s="1"/>
  <c r="A2043" i="1"/>
  <c r="S2043" i="1" s="1"/>
  <c r="R2043" i="1" s="1"/>
  <c r="A2044" i="1"/>
  <c r="S2044" i="1" s="1"/>
  <c r="R2044" i="1" s="1"/>
  <c r="A2045" i="1"/>
  <c r="S2045" i="1" s="1"/>
  <c r="R2045" i="1" s="1"/>
  <c r="A2046" i="1"/>
  <c r="S2046" i="1" s="1"/>
  <c r="R2046" i="1" s="1"/>
  <c r="A2047" i="1"/>
  <c r="S2047" i="1" s="1"/>
  <c r="R2047" i="1" s="1"/>
  <c r="A2048" i="1"/>
  <c r="S2048" i="1" s="1"/>
  <c r="R2048" i="1" s="1"/>
  <c r="A2049" i="1"/>
  <c r="S2049" i="1" s="1"/>
  <c r="R2049" i="1" s="1"/>
  <c r="A2050" i="1"/>
  <c r="S2050" i="1" s="1"/>
  <c r="R2050" i="1" s="1"/>
  <c r="A2051" i="1"/>
  <c r="A2052" i="1"/>
  <c r="S2052" i="1" s="1"/>
  <c r="R2052" i="1" s="1"/>
  <c r="A2053" i="1"/>
  <c r="S2053" i="1" s="1"/>
  <c r="R2053" i="1" s="1"/>
  <c r="A2054" i="1"/>
  <c r="S2054" i="1" s="1"/>
  <c r="R2054" i="1" s="1"/>
  <c r="A2055" i="1"/>
  <c r="S2055" i="1" s="1"/>
  <c r="R2055" i="1" s="1"/>
  <c r="A2056" i="1"/>
  <c r="S2056" i="1" s="1"/>
  <c r="R2056" i="1" s="1"/>
  <c r="A2057" i="1"/>
  <c r="S2057" i="1" s="1"/>
  <c r="R2057" i="1" s="1"/>
  <c r="A2058" i="1"/>
  <c r="S2058" i="1" s="1"/>
  <c r="R2058" i="1" s="1"/>
  <c r="A2059" i="1"/>
  <c r="S2059" i="1" s="1"/>
  <c r="A2060" i="1"/>
  <c r="S2060" i="1" s="1"/>
  <c r="R2060" i="1" s="1"/>
  <c r="A2061" i="1"/>
  <c r="S2061" i="1" s="1"/>
  <c r="R2061" i="1" s="1"/>
  <c r="A2062" i="1"/>
  <c r="S2062" i="1" s="1"/>
  <c r="R2062" i="1" s="1"/>
  <c r="A2063" i="1"/>
  <c r="S2063" i="1" s="1"/>
  <c r="R2063" i="1" s="1"/>
  <c r="A2064" i="1"/>
  <c r="S2064" i="1" s="1"/>
  <c r="R2064" i="1" s="1"/>
  <c r="A2065" i="1"/>
  <c r="S2065" i="1" s="1"/>
  <c r="R2065" i="1" s="1"/>
  <c r="A2066" i="1"/>
  <c r="S2066" i="1" s="1"/>
  <c r="R2066" i="1" s="1"/>
  <c r="A2067" i="1"/>
  <c r="A2068" i="1"/>
  <c r="S2068" i="1" s="1"/>
  <c r="R2068" i="1" s="1"/>
  <c r="A2069" i="1"/>
  <c r="S2069" i="1" s="1"/>
  <c r="R2069" i="1" s="1"/>
  <c r="A2070" i="1"/>
  <c r="S2070" i="1" s="1"/>
  <c r="R2070" i="1" s="1"/>
  <c r="A2071" i="1"/>
  <c r="S2071" i="1" s="1"/>
  <c r="R2071" i="1" s="1"/>
  <c r="A2072" i="1"/>
  <c r="S2072" i="1" s="1"/>
  <c r="R2072" i="1" s="1"/>
  <c r="A2073" i="1"/>
  <c r="S2073" i="1" s="1"/>
  <c r="R2073" i="1" s="1"/>
  <c r="A2074" i="1"/>
  <c r="S2074" i="1" s="1"/>
  <c r="R2074" i="1" s="1"/>
  <c r="A2075" i="1"/>
  <c r="S2075" i="1" s="1"/>
  <c r="R2075" i="1" s="1"/>
  <c r="A2076" i="1"/>
  <c r="S2076" i="1" s="1"/>
  <c r="R2076" i="1" s="1"/>
  <c r="A2077" i="1"/>
  <c r="S2077" i="1" s="1"/>
  <c r="R2077" i="1" s="1"/>
  <c r="A2078" i="1"/>
  <c r="S2078" i="1" s="1"/>
  <c r="R2078" i="1" s="1"/>
  <c r="A2079" i="1"/>
  <c r="S2079" i="1" s="1"/>
  <c r="R2079" i="1" s="1"/>
  <c r="A2080" i="1"/>
  <c r="S2080" i="1" s="1"/>
  <c r="R2080" i="1" s="1"/>
  <c r="A2081" i="1"/>
  <c r="S2081" i="1" s="1"/>
  <c r="R2081" i="1" s="1"/>
  <c r="A2082" i="1"/>
  <c r="S2082" i="1" s="1"/>
  <c r="R2082" i="1" s="1"/>
  <c r="A2083" i="1"/>
  <c r="S2083" i="1" s="1"/>
  <c r="R2083" i="1" s="1"/>
  <c r="A2084" i="1"/>
  <c r="S2084" i="1" s="1"/>
  <c r="R2084" i="1" s="1"/>
  <c r="A2085" i="1"/>
  <c r="S2085" i="1" s="1"/>
  <c r="R2085" i="1" s="1"/>
  <c r="A2086" i="1"/>
  <c r="S2086" i="1" s="1"/>
  <c r="R2086" i="1" s="1"/>
  <c r="A2087" i="1"/>
  <c r="S2087" i="1" s="1"/>
  <c r="R2087" i="1" s="1"/>
  <c r="A2088" i="1"/>
  <c r="S2088" i="1" s="1"/>
  <c r="R2088" i="1" s="1"/>
  <c r="A2089" i="1"/>
  <c r="S2089" i="1" s="1"/>
  <c r="R2089" i="1" s="1"/>
  <c r="A2090" i="1"/>
  <c r="S2090" i="1" s="1"/>
  <c r="R2090" i="1" s="1"/>
  <c r="A2091" i="1"/>
  <c r="S2091" i="1" s="1"/>
  <c r="R2091" i="1" s="1"/>
  <c r="A2092" i="1"/>
  <c r="A2093" i="1"/>
  <c r="A2094" i="1"/>
  <c r="A2095" i="1"/>
  <c r="A2096" i="1"/>
  <c r="A2097" i="1"/>
  <c r="A2098" i="1"/>
  <c r="A2099" i="1"/>
  <c r="A2100" i="1"/>
  <c r="A2101" i="1"/>
  <c r="A2102" i="1"/>
  <c r="S2102" i="1" s="1"/>
  <c r="A2103" i="1"/>
  <c r="S2103" i="1" s="1"/>
  <c r="A2104" i="1"/>
  <c r="S2104" i="1" s="1"/>
  <c r="A2105" i="1"/>
  <c r="S2105" i="1" s="1"/>
  <c r="A2106" i="1"/>
  <c r="S2106" i="1" s="1"/>
  <c r="R2106" i="1" s="1"/>
  <c r="A2107" i="1"/>
  <c r="A2108" i="1"/>
  <c r="A2109" i="1"/>
  <c r="A2110" i="1"/>
  <c r="S2110" i="1" s="1"/>
  <c r="A2111" i="1"/>
  <c r="S2111" i="1" s="1"/>
  <c r="A2112" i="1"/>
  <c r="S2112" i="1" s="1"/>
  <c r="A2113" i="1"/>
  <c r="S2113" i="1" s="1"/>
  <c r="A2114" i="1"/>
  <c r="S2114" i="1" s="1"/>
  <c r="A2115" i="1"/>
  <c r="A2116" i="1"/>
  <c r="A2117" i="1"/>
  <c r="A2118" i="1"/>
  <c r="S2118" i="1" s="1"/>
  <c r="A2119" i="1"/>
  <c r="S2119" i="1" s="1"/>
  <c r="A2120" i="1"/>
  <c r="S2120" i="1" s="1"/>
  <c r="A2121" i="1"/>
  <c r="S2121" i="1" s="1"/>
  <c r="A2122" i="1"/>
  <c r="S2122" i="1" s="1"/>
  <c r="A2123" i="1"/>
  <c r="A2124" i="1"/>
  <c r="A2125" i="1"/>
  <c r="A2126" i="1"/>
  <c r="S2126" i="1" s="1"/>
  <c r="A2127" i="1"/>
  <c r="S2127" i="1" s="1"/>
  <c r="A2128" i="1"/>
  <c r="S2128" i="1" s="1"/>
  <c r="A2129" i="1"/>
  <c r="S2129" i="1" s="1"/>
  <c r="A2130" i="1"/>
  <c r="S2130" i="1" s="1"/>
  <c r="R2130" i="1" s="1"/>
  <c r="A2131" i="1"/>
  <c r="S2131" i="1" s="1"/>
  <c r="A2132" i="1"/>
  <c r="A2133" i="1"/>
  <c r="A2134" i="1"/>
  <c r="S2134" i="1" s="1"/>
  <c r="A2135" i="1"/>
  <c r="S2135" i="1" s="1"/>
  <c r="A2136" i="1"/>
  <c r="S2136" i="1" s="1"/>
  <c r="A2137" i="1"/>
  <c r="S2137" i="1" s="1"/>
  <c r="A2138" i="1"/>
  <c r="S2138" i="1" s="1"/>
  <c r="R2138" i="1" s="1"/>
  <c r="A2139" i="1"/>
  <c r="S2139" i="1" s="1"/>
  <c r="R2139" i="1" s="1"/>
  <c r="A2140" i="1"/>
  <c r="S2140" i="1" s="1"/>
  <c r="A2141" i="1"/>
  <c r="S2141" i="1" s="1"/>
  <c r="A2142" i="1"/>
  <c r="S2142" i="1" s="1"/>
  <c r="A2143" i="1"/>
  <c r="S2143" i="1" s="1"/>
  <c r="A2144" i="1"/>
  <c r="S2144" i="1" s="1"/>
  <c r="A2145" i="1"/>
  <c r="S2145" i="1" s="1"/>
  <c r="A2146" i="1"/>
  <c r="S2146" i="1" s="1"/>
  <c r="A2147" i="1"/>
  <c r="A2148" i="1"/>
  <c r="A2149" i="1"/>
  <c r="A2150" i="1"/>
  <c r="S2150" i="1" s="1"/>
  <c r="A2151" i="1"/>
  <c r="S2151" i="1" s="1"/>
  <c r="A2152" i="1"/>
  <c r="A2153" i="1"/>
  <c r="A2154" i="1"/>
  <c r="A2155" i="1"/>
  <c r="R2155" i="1" s="1"/>
  <c r="A2156" i="1"/>
  <c r="R2156" i="1" s="1"/>
  <c r="A2157" i="1"/>
  <c r="R2157" i="1" s="1"/>
  <c r="A2158" i="1"/>
  <c r="A2159" i="1"/>
  <c r="A2160" i="1"/>
  <c r="A2161" i="1"/>
  <c r="A2" i="1"/>
  <c r="S2" i="1" s="1"/>
  <c r="R2" i="1" s="1"/>
  <c r="R956" i="1" l="1"/>
  <c r="R900" i="1"/>
  <c r="R892" i="1"/>
  <c r="R780" i="1"/>
  <c r="R772" i="1"/>
  <c r="R116" i="1"/>
  <c r="R1795" i="1"/>
  <c r="R1739" i="1"/>
  <c r="R1499" i="1"/>
  <c r="R1435" i="1"/>
  <c r="R1379" i="1"/>
  <c r="R1259" i="1"/>
  <c r="R1139" i="1"/>
  <c r="R1075" i="1"/>
  <c r="R899" i="1"/>
  <c r="R835" i="1"/>
  <c r="R779" i="1"/>
  <c r="R539" i="1"/>
  <c r="R115" i="1"/>
  <c r="R59" i="1"/>
  <c r="S2149" i="1"/>
  <c r="R2149" i="1" s="1"/>
  <c r="R2141" i="1"/>
  <c r="S2133" i="1"/>
  <c r="R2133" i="1" s="1"/>
  <c r="S2125" i="1"/>
  <c r="R2125" i="1" s="1"/>
  <c r="S2109" i="1"/>
  <c r="R2109" i="1" s="1"/>
  <c r="S2029" i="1"/>
  <c r="R2029" i="1" s="1"/>
  <c r="S2021" i="1"/>
  <c r="R2021" i="1" s="1"/>
  <c r="S2013" i="1"/>
  <c r="R2013" i="1" s="1"/>
  <c r="S2005" i="1"/>
  <c r="R2005" i="1" s="1"/>
  <c r="S1997" i="1"/>
  <c r="R1997" i="1" s="1"/>
  <c r="S1989" i="1"/>
  <c r="R1989" i="1" s="1"/>
  <c r="S1965" i="1"/>
  <c r="R1965" i="1" s="1"/>
  <c r="S1957" i="1"/>
  <c r="R1957" i="1" s="1"/>
  <c r="S1949" i="1"/>
  <c r="R1949" i="1" s="1"/>
  <c r="R1941" i="1"/>
  <c r="S1933" i="1"/>
  <c r="R1933" i="1" s="1"/>
  <c r="S1925" i="1"/>
  <c r="R1925" i="1" s="1"/>
  <c r="S1909" i="1"/>
  <c r="R1909" i="1" s="1"/>
  <c r="R1901" i="1"/>
  <c r="S1893" i="1"/>
  <c r="R1893" i="1" s="1"/>
  <c r="R1885" i="1"/>
  <c r="S1877" i="1"/>
  <c r="R1877" i="1" s="1"/>
  <c r="S1869" i="1"/>
  <c r="R1869" i="1" s="1"/>
  <c r="S1829" i="1"/>
  <c r="R1829" i="1" s="1"/>
  <c r="S1821" i="1"/>
  <c r="R1821" i="1" s="1"/>
  <c r="R1813" i="1"/>
  <c r="S1813" i="1"/>
  <c r="S1805" i="1"/>
  <c r="R1805" i="1" s="1"/>
  <c r="R1789" i="1"/>
  <c r="S1781" i="1"/>
  <c r="R1781" i="1" s="1"/>
  <c r="S1773" i="1"/>
  <c r="R1773" i="1" s="1"/>
  <c r="S1765" i="1"/>
  <c r="R1765" i="1" s="1"/>
  <c r="S1757" i="1"/>
  <c r="R1757" i="1" s="1"/>
  <c r="S1749" i="1"/>
  <c r="R1749" i="1" s="1"/>
  <c r="S1725" i="1"/>
  <c r="R1725" i="1" s="1"/>
  <c r="S1717" i="1"/>
  <c r="R1717" i="1" s="1"/>
  <c r="R1709" i="1"/>
  <c r="S1701" i="1"/>
  <c r="R1701" i="1" s="1"/>
  <c r="R1693" i="1"/>
  <c r="S1693" i="1"/>
  <c r="R1685" i="1"/>
  <c r="S1685" i="1"/>
  <c r="S1669" i="1"/>
  <c r="R1669" i="1" s="1"/>
  <c r="R1661" i="1"/>
  <c r="S1661" i="1"/>
  <c r="S1653" i="1"/>
  <c r="R1653" i="1" s="1"/>
  <c r="S1645" i="1"/>
  <c r="R1645" i="1" s="1"/>
  <c r="S1637" i="1"/>
  <c r="R1637" i="1" s="1"/>
  <c r="R1629" i="1"/>
  <c r="S1629" i="1"/>
  <c r="S1605" i="1"/>
  <c r="R1605" i="1" s="1"/>
  <c r="R1597" i="1"/>
  <c r="S1597" i="1"/>
  <c r="S1589" i="1"/>
  <c r="R1589" i="1" s="1"/>
  <c r="S1581" i="1"/>
  <c r="R1581" i="1" s="1"/>
  <c r="R1573" i="1"/>
  <c r="S1573" i="1"/>
  <c r="S1565" i="1"/>
  <c r="R1565" i="1" s="1"/>
  <c r="S1549" i="1"/>
  <c r="R1549" i="1" s="1"/>
  <c r="R1541" i="1"/>
  <c r="S1541" i="1"/>
  <c r="R1533" i="1"/>
  <c r="S1533" i="1"/>
  <c r="S1525" i="1"/>
  <c r="R1525" i="1" s="1"/>
  <c r="S1517" i="1"/>
  <c r="R1517" i="1" s="1"/>
  <c r="S1509" i="1"/>
  <c r="R1509" i="1" s="1"/>
  <c r="S1485" i="1"/>
  <c r="R1485" i="1" s="1"/>
  <c r="R1477" i="1"/>
  <c r="S1477" i="1"/>
  <c r="S1469" i="1"/>
  <c r="R1469" i="1" s="1"/>
  <c r="R1461" i="1"/>
  <c r="S1461" i="1"/>
  <c r="R1453" i="1"/>
  <c r="S1453" i="1"/>
  <c r="R1445" i="1"/>
  <c r="S1445" i="1"/>
  <c r="S1421" i="1"/>
  <c r="R1421" i="1" s="1"/>
  <c r="S1413" i="1"/>
  <c r="R1413" i="1" s="1"/>
  <c r="S1405" i="1"/>
  <c r="R1405" i="1" s="1"/>
  <c r="S1397" i="1"/>
  <c r="R1397" i="1" s="1"/>
  <c r="S1389" i="1"/>
  <c r="R1389" i="1" s="1"/>
  <c r="S1365" i="1"/>
  <c r="R1365" i="1" s="1"/>
  <c r="S1357" i="1"/>
  <c r="R1357" i="1" s="1"/>
  <c r="S1349" i="1"/>
  <c r="R1349" i="1" s="1"/>
  <c r="S1341" i="1"/>
  <c r="R1341" i="1" s="1"/>
  <c r="S1333" i="1"/>
  <c r="R1333" i="1" s="1"/>
  <c r="S1325" i="1"/>
  <c r="R1325" i="1" s="1"/>
  <c r="S1309" i="1"/>
  <c r="R1309" i="1" s="1"/>
  <c r="S1301" i="1"/>
  <c r="R1301" i="1" s="1"/>
  <c r="S1293" i="1"/>
  <c r="R1293" i="1" s="1"/>
  <c r="R1285" i="1"/>
  <c r="R1277" i="1"/>
  <c r="S1277" i="1"/>
  <c r="S1269" i="1"/>
  <c r="R1269" i="1" s="1"/>
  <c r="S1237" i="1"/>
  <c r="R1237" i="1" s="1"/>
  <c r="S1229" i="1"/>
  <c r="R1229" i="1" s="1"/>
  <c r="S1221" i="1"/>
  <c r="R1221" i="1" s="1"/>
  <c r="S1213" i="1"/>
  <c r="R1213" i="1" s="1"/>
  <c r="S1205" i="1"/>
  <c r="R1205" i="1" s="1"/>
  <c r="S1189" i="1"/>
  <c r="R1189" i="1" s="1"/>
  <c r="S1181" i="1"/>
  <c r="R1181" i="1" s="1"/>
  <c r="S1173" i="1"/>
  <c r="R1173" i="1" s="1"/>
  <c r="S1165" i="1"/>
  <c r="R1165" i="1" s="1"/>
  <c r="S1157" i="1"/>
  <c r="R1157" i="1" s="1"/>
  <c r="R1149" i="1"/>
  <c r="S1149" i="1"/>
  <c r="S1125" i="1"/>
  <c r="R1125" i="1" s="1"/>
  <c r="S1117" i="1"/>
  <c r="R1117" i="1" s="1"/>
  <c r="S1109" i="1"/>
  <c r="R1109" i="1" s="1"/>
  <c r="R1101" i="1"/>
  <c r="S1101" i="1"/>
  <c r="S1093" i="1"/>
  <c r="R1093" i="1" s="1"/>
  <c r="S1085" i="1"/>
  <c r="R1085" i="1" s="1"/>
  <c r="S1069" i="1"/>
  <c r="R1069" i="1" s="1"/>
  <c r="R1061" i="1"/>
  <c r="S1061" i="1"/>
  <c r="S1053" i="1"/>
  <c r="R1053" i="1" s="1"/>
  <c r="S1045" i="1"/>
  <c r="R1045" i="1" s="1"/>
  <c r="S1037" i="1"/>
  <c r="R1037" i="1" s="1"/>
  <c r="S1029" i="1"/>
  <c r="R1029" i="1" s="1"/>
  <c r="S949" i="1"/>
  <c r="R949" i="1" s="1"/>
  <c r="S941" i="1"/>
  <c r="R941" i="1" s="1"/>
  <c r="S933" i="1"/>
  <c r="R933" i="1" s="1"/>
  <c r="S925" i="1"/>
  <c r="R925" i="1" s="1"/>
  <c r="S917" i="1"/>
  <c r="R917" i="1" s="1"/>
  <c r="S909" i="1"/>
  <c r="R909" i="1" s="1"/>
  <c r="S885" i="1"/>
  <c r="R885" i="1" s="1"/>
  <c r="S877" i="1"/>
  <c r="R877" i="1" s="1"/>
  <c r="S869" i="1"/>
  <c r="R869" i="1" s="1"/>
  <c r="S861" i="1"/>
  <c r="R861" i="1" s="1"/>
  <c r="S853" i="1"/>
  <c r="R853" i="1" s="1"/>
  <c r="S845" i="1"/>
  <c r="R845" i="1" s="1"/>
  <c r="S829" i="1"/>
  <c r="R829" i="1" s="1"/>
  <c r="S821" i="1"/>
  <c r="R821" i="1" s="1"/>
  <c r="R813" i="1"/>
  <c r="S805" i="1"/>
  <c r="R805" i="1" s="1"/>
  <c r="S797" i="1"/>
  <c r="R797" i="1" s="1"/>
  <c r="S789" i="1"/>
  <c r="R789" i="1" s="1"/>
  <c r="R765" i="1"/>
  <c r="S765" i="1"/>
  <c r="R757" i="1"/>
  <c r="S757" i="1"/>
  <c r="S749" i="1"/>
  <c r="R749" i="1" s="1"/>
  <c r="R733" i="1"/>
  <c r="S733" i="1"/>
  <c r="S725" i="1"/>
  <c r="R725" i="1" s="1"/>
  <c r="S709" i="1"/>
  <c r="R709" i="1" s="1"/>
  <c r="S701" i="1"/>
  <c r="R701" i="1" s="1"/>
  <c r="S693" i="1"/>
  <c r="R693" i="1" s="1"/>
  <c r="S685" i="1"/>
  <c r="R685" i="1" s="1"/>
  <c r="R677" i="1"/>
  <c r="S677" i="1"/>
  <c r="S669" i="1"/>
  <c r="R669" i="1" s="1"/>
  <c r="R645" i="1"/>
  <c r="S637" i="1"/>
  <c r="R637" i="1" s="1"/>
  <c r="S629" i="1"/>
  <c r="R629" i="1" s="1"/>
  <c r="S621" i="1"/>
  <c r="R621" i="1" s="1"/>
  <c r="S613" i="1"/>
  <c r="R613" i="1" s="1"/>
  <c r="S605" i="1"/>
  <c r="R605" i="1" s="1"/>
  <c r="S589" i="1"/>
  <c r="R589" i="1" s="1"/>
  <c r="S581" i="1"/>
  <c r="R581" i="1" s="1"/>
  <c r="R565" i="1"/>
  <c r="S565" i="1"/>
  <c r="S557" i="1"/>
  <c r="R557" i="1" s="1"/>
  <c r="S549" i="1"/>
  <c r="R549" i="1" s="1"/>
  <c r="S525" i="1"/>
  <c r="R525" i="1" s="1"/>
  <c r="S517" i="1"/>
  <c r="R517" i="1" s="1"/>
  <c r="S509" i="1"/>
  <c r="R509" i="1" s="1"/>
  <c r="R501" i="1"/>
  <c r="S501" i="1"/>
  <c r="S493" i="1"/>
  <c r="R493" i="1" s="1"/>
  <c r="S485" i="1"/>
  <c r="R485" i="1" s="1"/>
  <c r="R469" i="1"/>
  <c r="S469" i="1"/>
  <c r="S461" i="1"/>
  <c r="R461" i="1" s="1"/>
  <c r="S453" i="1"/>
  <c r="R453" i="1" s="1"/>
  <c r="R445" i="1"/>
  <c r="S445" i="1"/>
  <c r="S437" i="1"/>
  <c r="R437" i="1" s="1"/>
  <c r="S405" i="1"/>
  <c r="R405" i="1" s="1"/>
  <c r="S397" i="1"/>
  <c r="R397" i="1" s="1"/>
  <c r="S389" i="1"/>
  <c r="R389" i="1" s="1"/>
  <c r="S381" i="1"/>
  <c r="R381" i="1" s="1"/>
  <c r="S373" i="1"/>
  <c r="R373" i="1" s="1"/>
  <c r="S365" i="1"/>
  <c r="R365" i="1" s="1"/>
  <c r="S349" i="1"/>
  <c r="R349" i="1" s="1"/>
  <c r="S341" i="1"/>
  <c r="R341" i="1" s="1"/>
  <c r="S333" i="1"/>
  <c r="R333" i="1" s="1"/>
  <c r="S325" i="1"/>
  <c r="R325" i="1" s="1"/>
  <c r="S317" i="1"/>
  <c r="R317" i="1" s="1"/>
  <c r="S309" i="1"/>
  <c r="R309" i="1" s="1"/>
  <c r="S285" i="1"/>
  <c r="R285" i="1" s="1"/>
  <c r="S277" i="1"/>
  <c r="R277" i="1" s="1"/>
  <c r="S269" i="1"/>
  <c r="R269" i="1" s="1"/>
  <c r="S261" i="1"/>
  <c r="R261" i="1" s="1"/>
  <c r="S253" i="1"/>
  <c r="R253" i="1" s="1"/>
  <c r="S245" i="1"/>
  <c r="R245" i="1" s="1"/>
  <c r="S229" i="1"/>
  <c r="R229" i="1" s="1"/>
  <c r="S221" i="1"/>
  <c r="R221" i="1" s="1"/>
  <c r="R213" i="1"/>
  <c r="S213" i="1"/>
  <c r="S205" i="1"/>
  <c r="R205" i="1" s="1"/>
  <c r="S1429" i="1"/>
  <c r="R1429" i="1" s="1"/>
  <c r="S573" i="1"/>
  <c r="R573" i="1" s="1"/>
  <c r="S1837" i="1"/>
  <c r="R1837" i="1" s="1"/>
  <c r="R2140" i="1"/>
  <c r="S2132" i="1"/>
  <c r="R2132" i="1" s="1"/>
  <c r="R2124" i="1"/>
  <c r="S2124" i="1"/>
  <c r="R2116" i="1"/>
  <c r="S2108" i="1"/>
  <c r="R2108" i="1" s="1"/>
  <c r="S2020" i="1"/>
  <c r="R2020" i="1" s="1"/>
  <c r="S2012" i="1"/>
  <c r="R2012" i="1" s="1"/>
  <c r="S2004" i="1"/>
  <c r="R2004" i="1" s="1"/>
  <c r="S1996" i="1"/>
  <c r="R1996" i="1" s="1"/>
  <c r="S1988" i="1"/>
  <c r="R1988" i="1" s="1"/>
  <c r="S1964" i="1"/>
  <c r="R1964" i="1" s="1"/>
  <c r="S1956" i="1"/>
  <c r="R1956" i="1" s="1"/>
  <c r="S1940" i="1"/>
  <c r="R1940" i="1" s="1"/>
  <c r="S1932" i="1"/>
  <c r="R1932" i="1" s="1"/>
  <c r="S1924" i="1"/>
  <c r="R1924" i="1" s="1"/>
  <c r="S1908" i="1"/>
  <c r="R1908" i="1" s="1"/>
  <c r="S1900" i="1"/>
  <c r="R1900" i="1" s="1"/>
  <c r="S1892" i="1"/>
  <c r="R1892" i="1" s="1"/>
  <c r="S1876" i="1"/>
  <c r="R1876" i="1" s="1"/>
  <c r="S1844" i="1"/>
  <c r="R1844" i="1" s="1"/>
  <c r="S1836" i="1"/>
  <c r="R1836" i="1" s="1"/>
  <c r="S1828" i="1"/>
  <c r="R1828" i="1" s="1"/>
  <c r="S1820" i="1"/>
  <c r="R1820" i="1" s="1"/>
  <c r="S1812" i="1"/>
  <c r="R1812" i="1" s="1"/>
  <c r="S1804" i="1"/>
  <c r="R1804" i="1" s="1"/>
  <c r="S1788" i="1"/>
  <c r="R1788" i="1" s="1"/>
  <c r="S1780" i="1"/>
  <c r="R1780" i="1" s="1"/>
  <c r="S1772" i="1"/>
  <c r="R1772" i="1" s="1"/>
  <c r="S1764" i="1"/>
  <c r="R1764" i="1" s="1"/>
  <c r="S1756" i="1"/>
  <c r="R1756" i="1" s="1"/>
  <c r="S1748" i="1"/>
  <c r="R1748" i="1" s="1"/>
  <c r="S1708" i="1"/>
  <c r="R1708" i="1" s="1"/>
  <c r="S1692" i="1"/>
  <c r="R1692" i="1" s="1"/>
  <c r="S1684" i="1"/>
  <c r="R1684" i="1" s="1"/>
  <c r="S1668" i="1"/>
  <c r="R1668" i="1" s="1"/>
  <c r="S1660" i="1"/>
  <c r="R1660" i="1" s="1"/>
  <c r="S1652" i="1"/>
  <c r="R1652" i="1" s="1"/>
  <c r="S1636" i="1"/>
  <c r="R1636" i="1" s="1"/>
  <c r="S1628" i="1"/>
  <c r="R1628" i="1" s="1"/>
  <c r="R1612" i="1"/>
  <c r="S1604" i="1"/>
  <c r="R1604" i="1" s="1"/>
  <c r="S1596" i="1"/>
  <c r="R1596" i="1" s="1"/>
  <c r="S1588" i="1"/>
  <c r="R1588" i="1" s="1"/>
  <c r="S1580" i="1"/>
  <c r="R1580" i="1" s="1"/>
  <c r="S1572" i="1"/>
  <c r="R1572" i="1" s="1"/>
  <c r="S1564" i="1"/>
  <c r="R1564" i="1" s="1"/>
  <c r="S1548" i="1"/>
  <c r="R1548" i="1" s="1"/>
  <c r="S1540" i="1"/>
  <c r="R1540" i="1" s="1"/>
  <c r="S1532" i="1"/>
  <c r="R1532" i="1" s="1"/>
  <c r="S1524" i="1"/>
  <c r="R1524" i="1" s="1"/>
  <c r="S1516" i="1"/>
  <c r="R1516" i="1" s="1"/>
  <c r="S1508" i="1"/>
  <c r="R1508" i="1" s="1"/>
  <c r="S1484" i="1"/>
  <c r="R1484" i="1" s="1"/>
  <c r="S1476" i="1"/>
  <c r="R1476" i="1" s="1"/>
  <c r="R1468" i="1"/>
  <c r="R1460" i="1"/>
  <c r="S1460" i="1"/>
  <c r="R1452" i="1"/>
  <c r="S1452" i="1"/>
  <c r="S1444" i="1"/>
  <c r="R1444" i="1" s="1"/>
  <c r="S1428" i="1"/>
  <c r="R1428" i="1" s="1"/>
  <c r="S1420" i="1"/>
  <c r="R1420" i="1" s="1"/>
  <c r="S1412" i="1"/>
  <c r="R1412" i="1" s="1"/>
  <c r="S1404" i="1"/>
  <c r="R1404" i="1" s="1"/>
  <c r="S1388" i="1"/>
  <c r="R1388" i="1" s="1"/>
  <c r="S1364" i="1"/>
  <c r="R1364" i="1" s="1"/>
  <c r="S1356" i="1"/>
  <c r="R1356" i="1" s="1"/>
  <c r="S1348" i="1"/>
  <c r="R1348" i="1" s="1"/>
  <c r="S1340" i="1"/>
  <c r="R1340" i="1" s="1"/>
  <c r="S1332" i="1"/>
  <c r="R1332" i="1" s="1"/>
  <c r="S1324" i="1"/>
  <c r="R1324" i="1" s="1"/>
  <c r="S1308" i="1"/>
  <c r="R1308" i="1" s="1"/>
  <c r="S1300" i="1"/>
  <c r="R1300" i="1" s="1"/>
  <c r="S1292" i="1"/>
  <c r="R1292" i="1" s="1"/>
  <c r="S1284" i="1"/>
  <c r="R1284" i="1" s="1"/>
  <c r="S1276" i="1"/>
  <c r="R1276" i="1" s="1"/>
  <c r="S1268" i="1"/>
  <c r="R1268" i="1" s="1"/>
  <c r="S1244" i="1"/>
  <c r="R1244" i="1" s="1"/>
  <c r="S1236" i="1"/>
  <c r="R1236" i="1" s="1"/>
  <c r="S1228" i="1"/>
  <c r="R1228" i="1" s="1"/>
  <c r="S1220" i="1"/>
  <c r="R1220" i="1" s="1"/>
  <c r="S1212" i="1"/>
  <c r="R1212" i="1" s="1"/>
  <c r="S1204" i="1"/>
  <c r="R1204" i="1" s="1"/>
  <c r="S1188" i="1"/>
  <c r="R1188" i="1" s="1"/>
  <c r="S1180" i="1"/>
  <c r="R1180" i="1" s="1"/>
  <c r="S1172" i="1"/>
  <c r="R1172" i="1" s="1"/>
  <c r="S1164" i="1"/>
  <c r="R1164" i="1" s="1"/>
  <c r="S1148" i="1"/>
  <c r="R1148" i="1" s="1"/>
  <c r="R1124" i="1"/>
  <c r="S1124" i="1"/>
  <c r="S1116" i="1"/>
  <c r="R1116" i="1" s="1"/>
  <c r="S1108" i="1"/>
  <c r="R1108" i="1" s="1"/>
  <c r="S1100" i="1"/>
  <c r="R1100" i="1" s="1"/>
  <c r="S1092" i="1"/>
  <c r="R1092" i="1" s="1"/>
  <c r="S1084" i="1"/>
  <c r="R1084" i="1" s="1"/>
  <c r="R1068" i="1"/>
  <c r="S1068" i="1"/>
  <c r="S1060" i="1"/>
  <c r="R1060" i="1" s="1"/>
  <c r="S1052" i="1"/>
  <c r="R1052" i="1" s="1"/>
  <c r="R1044" i="1"/>
  <c r="S1044" i="1"/>
  <c r="S1036" i="1"/>
  <c r="R1036" i="1" s="1"/>
  <c r="S1028" i="1"/>
  <c r="R1028" i="1" s="1"/>
  <c r="R948" i="1"/>
  <c r="S948" i="1"/>
  <c r="S940" i="1"/>
  <c r="R940" i="1" s="1"/>
  <c r="S924" i="1"/>
  <c r="R924" i="1" s="1"/>
  <c r="R916" i="1"/>
  <c r="S908" i="1"/>
  <c r="R908" i="1" s="1"/>
  <c r="S884" i="1"/>
  <c r="R884" i="1" s="1"/>
  <c r="R876" i="1"/>
  <c r="S876" i="1"/>
  <c r="R868" i="1"/>
  <c r="S860" i="1"/>
  <c r="R860" i="1" s="1"/>
  <c r="S852" i="1"/>
  <c r="R852" i="1" s="1"/>
  <c r="S844" i="1"/>
  <c r="R844" i="1" s="1"/>
  <c r="S828" i="1"/>
  <c r="R828" i="1" s="1"/>
  <c r="S820" i="1"/>
  <c r="R820" i="1" s="1"/>
  <c r="S812" i="1"/>
  <c r="R812" i="1" s="1"/>
  <c r="S804" i="1"/>
  <c r="R804" i="1" s="1"/>
  <c r="S796" i="1"/>
  <c r="R796" i="1" s="1"/>
  <c r="S788" i="1"/>
  <c r="R788" i="1" s="1"/>
  <c r="S764" i="1"/>
  <c r="R764" i="1" s="1"/>
  <c r="S756" i="1"/>
  <c r="R756" i="1" s="1"/>
  <c r="S748" i="1"/>
  <c r="R748" i="1" s="1"/>
  <c r="S740" i="1"/>
  <c r="R740" i="1" s="1"/>
  <c r="S732" i="1"/>
  <c r="R732" i="1" s="1"/>
  <c r="S724" i="1"/>
  <c r="R724" i="1" s="1"/>
  <c r="S708" i="1"/>
  <c r="R708" i="1" s="1"/>
  <c r="S700" i="1"/>
  <c r="R700" i="1" s="1"/>
  <c r="S692" i="1"/>
  <c r="R692" i="1" s="1"/>
  <c r="S684" i="1"/>
  <c r="R684" i="1" s="1"/>
  <c r="S676" i="1"/>
  <c r="R676" i="1" s="1"/>
  <c r="S668" i="1"/>
  <c r="R668" i="1" s="1"/>
  <c r="S644" i="1"/>
  <c r="R644" i="1" s="1"/>
  <c r="S636" i="1"/>
  <c r="R636" i="1" s="1"/>
  <c r="S628" i="1"/>
  <c r="R628" i="1" s="1"/>
  <c r="S620" i="1"/>
  <c r="R620" i="1" s="1"/>
  <c r="S612" i="1"/>
  <c r="R612" i="1" s="1"/>
  <c r="S604" i="1"/>
  <c r="R604" i="1" s="1"/>
  <c r="S588" i="1"/>
  <c r="R588" i="1" s="1"/>
  <c r="S580" i="1"/>
  <c r="R580" i="1" s="1"/>
  <c r="S572" i="1"/>
  <c r="R572" i="1" s="1"/>
  <c r="S564" i="1"/>
  <c r="R564" i="1" s="1"/>
  <c r="S556" i="1"/>
  <c r="R556" i="1" s="1"/>
  <c r="S548" i="1"/>
  <c r="R548" i="1" s="1"/>
  <c r="S524" i="1"/>
  <c r="R524" i="1" s="1"/>
  <c r="S516" i="1"/>
  <c r="R516" i="1" s="1"/>
  <c r="S508" i="1"/>
  <c r="R508" i="1" s="1"/>
  <c r="S500" i="1"/>
  <c r="R500" i="1" s="1"/>
  <c r="S492" i="1"/>
  <c r="R492" i="1" s="1"/>
  <c r="S484" i="1"/>
  <c r="R484" i="1" s="1"/>
  <c r="S1644" i="1"/>
  <c r="R1644" i="1" s="1"/>
  <c r="S1245" i="1"/>
  <c r="R1245" i="1" s="1"/>
  <c r="S1156" i="1"/>
  <c r="R1156" i="1" s="1"/>
  <c r="R1845" i="1"/>
  <c r="S1845" i="1"/>
  <c r="S2148" i="1"/>
  <c r="R2148" i="1" s="1"/>
  <c r="S1724" i="1"/>
  <c r="R1724" i="1" s="1"/>
  <c r="S2117" i="1"/>
  <c r="R2117" i="1" s="1"/>
  <c r="S1396" i="1"/>
  <c r="R1396" i="1" s="1"/>
  <c r="S932" i="1"/>
  <c r="R932" i="1" s="1"/>
  <c r="S429" i="1"/>
  <c r="R429" i="1" s="1"/>
  <c r="R2131" i="1"/>
  <c r="R2115" i="1"/>
  <c r="R2019" i="1"/>
  <c r="R1995" i="1"/>
  <c r="R1979" i="1"/>
  <c r="R1971" i="1"/>
  <c r="R1963" i="1"/>
  <c r="S1947" i="1"/>
  <c r="R1947" i="1" s="1"/>
  <c r="R1923" i="1"/>
  <c r="R1915" i="1"/>
  <c r="S1907" i="1"/>
  <c r="R1907" i="1" s="1"/>
  <c r="R1899" i="1"/>
  <c r="S1899" i="1"/>
  <c r="S1891" i="1"/>
  <c r="R1891" i="1" s="1"/>
  <c r="R1883" i="1"/>
  <c r="S1875" i="1"/>
  <c r="R1875" i="1" s="1"/>
  <c r="R1867" i="1"/>
  <c r="R1859" i="1"/>
  <c r="R1851" i="1"/>
  <c r="S1843" i="1"/>
  <c r="R1843" i="1" s="1"/>
  <c r="R1835" i="1"/>
  <c r="S1835" i="1"/>
  <c r="S1827" i="1"/>
  <c r="R1827" i="1" s="1"/>
  <c r="R1819" i="1"/>
  <c r="S1811" i="1"/>
  <c r="R1811" i="1" s="1"/>
  <c r="S1803" i="1"/>
  <c r="R1803" i="1" s="1"/>
  <c r="S1787" i="1"/>
  <c r="R1787" i="1" s="1"/>
  <c r="S1779" i="1"/>
  <c r="R1779" i="1" s="1"/>
  <c r="R1763" i="1"/>
  <c r="S1763" i="1"/>
  <c r="R1755" i="1"/>
  <c r="S1755" i="1"/>
  <c r="S1731" i="1"/>
  <c r="R1731" i="1" s="1"/>
  <c r="R1715" i="1"/>
  <c r="S1715" i="1"/>
  <c r="S1707" i="1"/>
  <c r="R1707" i="1" s="1"/>
  <c r="R1699" i="1"/>
  <c r="R1691" i="1"/>
  <c r="S1667" i="1"/>
  <c r="R1667" i="1" s="1"/>
  <c r="R1651" i="1"/>
  <c r="S1651" i="1"/>
  <c r="S1643" i="1"/>
  <c r="R1643" i="1" s="1"/>
  <c r="R1635" i="1"/>
  <c r="S1635" i="1"/>
  <c r="R1627" i="1"/>
  <c r="S1627" i="1"/>
  <c r="R1619" i="1"/>
  <c r="R1611" i="1"/>
  <c r="S1603" i="1"/>
  <c r="R1603" i="1" s="1"/>
  <c r="S1595" i="1"/>
  <c r="R1595" i="1" s="1"/>
  <c r="S1587" i="1"/>
  <c r="R1587" i="1" s="1"/>
  <c r="S1579" i="1"/>
  <c r="R1579" i="1" s="1"/>
  <c r="S1571" i="1"/>
  <c r="R1571" i="1" s="1"/>
  <c r="S1547" i="1"/>
  <c r="R1547" i="1" s="1"/>
  <c r="S1539" i="1"/>
  <c r="R1539" i="1" s="1"/>
  <c r="R1531" i="1"/>
  <c r="S1523" i="1"/>
  <c r="R1523" i="1" s="1"/>
  <c r="R1515" i="1"/>
  <c r="S1515" i="1"/>
  <c r="S1491" i="1"/>
  <c r="R1491" i="1" s="1"/>
  <c r="R1483" i="1"/>
  <c r="S1475" i="1"/>
  <c r="R1475" i="1" s="1"/>
  <c r="S1467" i="1"/>
  <c r="R1467" i="1" s="1"/>
  <c r="S1451" i="1"/>
  <c r="R1451" i="1" s="1"/>
  <c r="S1443" i="1"/>
  <c r="R1443" i="1" s="1"/>
  <c r="R1427" i="1"/>
  <c r="S1419" i="1"/>
  <c r="R1419" i="1" s="1"/>
  <c r="S1403" i="1"/>
  <c r="R1403" i="1" s="1"/>
  <c r="R1395" i="1"/>
  <c r="S1387" i="1"/>
  <c r="R1387" i="1" s="1"/>
  <c r="S1371" i="1"/>
  <c r="R1371" i="1" s="1"/>
  <c r="R1363" i="1"/>
  <c r="R1355" i="1"/>
  <c r="S1355" i="1"/>
  <c r="S1347" i="1"/>
  <c r="R1347" i="1" s="1"/>
  <c r="S1339" i="1"/>
  <c r="R1339" i="1" s="1"/>
  <c r="R1323" i="1"/>
  <c r="S1307" i="1"/>
  <c r="R1307" i="1" s="1"/>
  <c r="R1299" i="1"/>
  <c r="S1299" i="1"/>
  <c r="S1291" i="1"/>
  <c r="R1291" i="1" s="1"/>
  <c r="R1283" i="1"/>
  <c r="S1275" i="1"/>
  <c r="R1275" i="1" s="1"/>
  <c r="S1267" i="1"/>
  <c r="R1267" i="1" s="1"/>
  <c r="S1251" i="1"/>
  <c r="R1251" i="1" s="1"/>
  <c r="S1243" i="1"/>
  <c r="R1243" i="1" s="1"/>
  <c r="R1227" i="1"/>
  <c r="S1227" i="1"/>
  <c r="S1219" i="1"/>
  <c r="R1219" i="1" s="1"/>
  <c r="S1211" i="1"/>
  <c r="R1211" i="1" s="1"/>
  <c r="R1203" i="1"/>
  <c r="R1195" i="1"/>
  <c r="S1187" i="1"/>
  <c r="R1187" i="1" s="1"/>
  <c r="S1179" i="1"/>
  <c r="R1179" i="1" s="1"/>
  <c r="S1171" i="1"/>
  <c r="R1171" i="1" s="1"/>
  <c r="S1163" i="1"/>
  <c r="R1163" i="1" s="1"/>
  <c r="R1155" i="1"/>
  <c r="S1147" i="1"/>
  <c r="R1147" i="1" s="1"/>
  <c r="S1115" i="1"/>
  <c r="R1115" i="1" s="1"/>
  <c r="S1107" i="1"/>
  <c r="R1107" i="1" s="1"/>
  <c r="R1099" i="1"/>
  <c r="S1099" i="1"/>
  <c r="R1091" i="1"/>
  <c r="S1091" i="1"/>
  <c r="S1083" i="1"/>
  <c r="R1083" i="1" s="1"/>
  <c r="R1067" i="1"/>
  <c r="S1067" i="1"/>
  <c r="S1059" i="1"/>
  <c r="R1059" i="1" s="1"/>
  <c r="S1051" i="1"/>
  <c r="R1051" i="1" s="1"/>
  <c r="S1035" i="1"/>
  <c r="R1035" i="1" s="1"/>
  <c r="S1027" i="1"/>
  <c r="R1027" i="1" s="1"/>
  <c r="R955" i="1"/>
  <c r="S947" i="1"/>
  <c r="R947" i="1" s="1"/>
  <c r="S939" i="1"/>
  <c r="R939" i="1" s="1"/>
  <c r="S931" i="1"/>
  <c r="R931" i="1" s="1"/>
  <c r="S923" i="1"/>
  <c r="R923" i="1" s="1"/>
  <c r="R907" i="1"/>
  <c r="S907" i="1"/>
  <c r="S891" i="1"/>
  <c r="R891" i="1" s="1"/>
  <c r="R883" i="1"/>
  <c r="S883" i="1"/>
  <c r="R875" i="1"/>
  <c r="S875" i="1"/>
  <c r="S867" i="1"/>
  <c r="R867" i="1" s="1"/>
  <c r="S859" i="1"/>
  <c r="R859" i="1" s="1"/>
  <c r="S843" i="1"/>
  <c r="R843" i="1" s="1"/>
  <c r="S827" i="1"/>
  <c r="R827" i="1" s="1"/>
  <c r="S819" i="1"/>
  <c r="R819" i="1" s="1"/>
  <c r="S811" i="1"/>
  <c r="R811" i="1" s="1"/>
  <c r="S803" i="1"/>
  <c r="R803" i="1" s="1"/>
  <c r="S795" i="1"/>
  <c r="R795" i="1" s="1"/>
  <c r="S787" i="1"/>
  <c r="R787" i="1" s="1"/>
  <c r="S771" i="1"/>
  <c r="R771" i="1" s="1"/>
  <c r="S763" i="1"/>
  <c r="R763" i="1" s="1"/>
  <c r="S755" i="1"/>
  <c r="R755" i="1" s="1"/>
  <c r="S747" i="1"/>
  <c r="R747" i="1" s="1"/>
  <c r="S739" i="1"/>
  <c r="R739" i="1" s="1"/>
  <c r="S731" i="1"/>
  <c r="R731" i="1" s="1"/>
  <c r="S723" i="1"/>
  <c r="R723" i="1" s="1"/>
  <c r="S707" i="1"/>
  <c r="R707" i="1" s="1"/>
  <c r="S699" i="1"/>
  <c r="R699" i="1" s="1"/>
  <c r="S691" i="1"/>
  <c r="R691" i="1" s="1"/>
  <c r="S683" i="1"/>
  <c r="R683" i="1" s="1"/>
  <c r="S675" i="1"/>
  <c r="R675" i="1" s="1"/>
  <c r="S667" i="1"/>
  <c r="R667" i="1" s="1"/>
  <c r="S651" i="1"/>
  <c r="R651" i="1" s="1"/>
  <c r="S643" i="1"/>
  <c r="R643" i="1" s="1"/>
  <c r="S635" i="1"/>
  <c r="R635" i="1" s="1"/>
  <c r="S627" i="1"/>
  <c r="R627" i="1" s="1"/>
  <c r="S619" i="1"/>
  <c r="R619" i="1" s="1"/>
  <c r="S611" i="1"/>
  <c r="R611" i="1" s="1"/>
  <c r="S603" i="1"/>
  <c r="R603" i="1" s="1"/>
  <c r="S587" i="1"/>
  <c r="R587" i="1" s="1"/>
  <c r="S579" i="1"/>
  <c r="R579" i="1" s="1"/>
  <c r="S571" i="1"/>
  <c r="R571" i="1" s="1"/>
  <c r="S563" i="1"/>
  <c r="R563" i="1" s="1"/>
  <c r="S555" i="1"/>
  <c r="R555" i="1" s="1"/>
  <c r="S547" i="1"/>
  <c r="R547" i="1" s="1"/>
  <c r="S531" i="1"/>
  <c r="R531" i="1" s="1"/>
  <c r="S523" i="1"/>
  <c r="R523" i="1" s="1"/>
  <c r="S515" i="1"/>
  <c r="R515" i="1" s="1"/>
  <c r="S507" i="1"/>
  <c r="R507" i="1" s="1"/>
  <c r="S499" i="1"/>
  <c r="R499" i="1" s="1"/>
  <c r="S491" i="1"/>
  <c r="R491" i="1" s="1"/>
  <c r="S483" i="1"/>
  <c r="R483" i="1" s="1"/>
  <c r="S467" i="1"/>
  <c r="R467" i="1" s="1"/>
  <c r="S459" i="1"/>
  <c r="R459" i="1" s="1"/>
  <c r="S451" i="1"/>
  <c r="R451" i="1" s="1"/>
  <c r="S443" i="1"/>
  <c r="R443" i="1" s="1"/>
  <c r="S435" i="1"/>
  <c r="R435" i="1" s="1"/>
  <c r="S427" i="1"/>
  <c r="R427" i="1" s="1"/>
  <c r="S2027" i="1"/>
  <c r="R2027" i="1" s="1"/>
  <c r="S2011" i="1"/>
  <c r="R2011" i="1" s="1"/>
  <c r="S1995" i="1"/>
  <c r="S1939" i="1"/>
  <c r="R1939" i="1" s="1"/>
  <c r="S1723" i="1"/>
  <c r="R1723" i="1" s="1"/>
  <c r="S1235" i="1"/>
  <c r="R1235" i="1" s="1"/>
  <c r="S851" i="1"/>
  <c r="R851" i="1" s="1"/>
  <c r="S2123" i="1"/>
  <c r="R2123" i="1" s="1"/>
  <c r="S1747" i="1"/>
  <c r="R1747" i="1" s="1"/>
  <c r="S1691" i="1"/>
  <c r="S1659" i="1"/>
  <c r="R1659" i="1" s="1"/>
  <c r="S1043" i="1"/>
  <c r="R1043" i="1" s="1"/>
  <c r="S2147" i="1"/>
  <c r="R2147" i="1" s="1"/>
  <c r="S1931" i="1"/>
  <c r="R1931" i="1" s="1"/>
  <c r="S1683" i="1"/>
  <c r="R1683" i="1" s="1"/>
  <c r="S1507" i="1"/>
  <c r="R1507" i="1" s="1"/>
  <c r="S1411" i="1"/>
  <c r="R1411" i="1" s="1"/>
  <c r="S2107" i="1"/>
  <c r="R2107" i="1" s="1"/>
  <c r="S2019" i="1"/>
  <c r="S2003" i="1"/>
  <c r="R2003" i="1" s="1"/>
  <c r="S1987" i="1"/>
  <c r="R1987" i="1" s="1"/>
  <c r="S1771" i="1"/>
  <c r="R1771" i="1" s="1"/>
  <c r="S1563" i="1"/>
  <c r="R1563" i="1" s="1"/>
  <c r="S1331" i="1"/>
  <c r="R1331" i="1" s="1"/>
  <c r="S1131" i="1"/>
  <c r="R1131" i="1" s="1"/>
  <c r="S197" i="1"/>
  <c r="R197" i="1" s="1"/>
  <c r="R189" i="1"/>
  <c r="S165" i="1"/>
  <c r="R165" i="1" s="1"/>
  <c r="S157" i="1"/>
  <c r="R157" i="1" s="1"/>
  <c r="S149" i="1"/>
  <c r="R149" i="1" s="1"/>
  <c r="S141" i="1"/>
  <c r="R141" i="1" s="1"/>
  <c r="S133" i="1"/>
  <c r="R133" i="1" s="1"/>
  <c r="R125" i="1"/>
  <c r="S109" i="1"/>
  <c r="R109" i="1" s="1"/>
  <c r="S93" i="1"/>
  <c r="R93" i="1" s="1"/>
  <c r="S85" i="1"/>
  <c r="R85" i="1" s="1"/>
  <c r="S77" i="1"/>
  <c r="R77" i="1" s="1"/>
  <c r="R69" i="1"/>
  <c r="S45" i="1"/>
  <c r="R45" i="1" s="1"/>
  <c r="S37" i="1"/>
  <c r="R37" i="1" s="1"/>
  <c r="S29" i="1"/>
  <c r="R29" i="1" s="1"/>
  <c r="S21" i="1"/>
  <c r="R21" i="1" s="1"/>
  <c r="S13" i="1"/>
  <c r="R13" i="1" s="1"/>
  <c r="S5" i="1"/>
  <c r="R5" i="1" s="1"/>
  <c r="S69" i="1"/>
  <c r="R468" i="1"/>
  <c r="S468" i="1"/>
  <c r="S460" i="1"/>
  <c r="R460" i="1" s="1"/>
  <c r="S452" i="1"/>
  <c r="R452" i="1" s="1"/>
  <c r="R444" i="1"/>
  <c r="S444" i="1"/>
  <c r="S436" i="1"/>
  <c r="R436" i="1" s="1"/>
  <c r="S428" i="1"/>
  <c r="R428" i="1" s="1"/>
  <c r="S404" i="1"/>
  <c r="R404" i="1" s="1"/>
  <c r="R396" i="1"/>
  <c r="R388" i="1"/>
  <c r="S380" i="1"/>
  <c r="R380" i="1" s="1"/>
  <c r="R372" i="1"/>
  <c r="S372" i="1"/>
  <c r="S364" i="1"/>
  <c r="R364" i="1" s="1"/>
  <c r="R348" i="1"/>
  <c r="S348" i="1"/>
  <c r="R340" i="1"/>
  <c r="S332" i="1"/>
  <c r="R332" i="1" s="1"/>
  <c r="S324" i="1"/>
  <c r="R324" i="1" s="1"/>
  <c r="S316" i="1"/>
  <c r="R316" i="1" s="1"/>
  <c r="S284" i="1"/>
  <c r="R284" i="1" s="1"/>
  <c r="R276" i="1"/>
  <c r="S276" i="1"/>
  <c r="S268" i="1"/>
  <c r="R268" i="1" s="1"/>
  <c r="S260" i="1"/>
  <c r="R260" i="1" s="1"/>
  <c r="R252" i="1"/>
  <c r="S244" i="1"/>
  <c r="R244" i="1" s="1"/>
  <c r="S228" i="1"/>
  <c r="R228" i="1" s="1"/>
  <c r="S220" i="1"/>
  <c r="R220" i="1" s="1"/>
  <c r="S212" i="1"/>
  <c r="R212" i="1" s="1"/>
  <c r="S204" i="1"/>
  <c r="R204" i="1" s="1"/>
  <c r="S196" i="1"/>
  <c r="R196" i="1" s="1"/>
  <c r="S188" i="1"/>
  <c r="R188" i="1" s="1"/>
  <c r="S164" i="1"/>
  <c r="R164" i="1" s="1"/>
  <c r="S156" i="1"/>
  <c r="R156" i="1" s="1"/>
  <c r="S148" i="1"/>
  <c r="R148" i="1" s="1"/>
  <c r="S140" i="1"/>
  <c r="R140" i="1" s="1"/>
  <c r="S132" i="1"/>
  <c r="R132" i="1" s="1"/>
  <c r="S124" i="1"/>
  <c r="R124" i="1" s="1"/>
  <c r="S108" i="1"/>
  <c r="R108" i="1" s="1"/>
  <c r="S100" i="1"/>
  <c r="R100" i="1" s="1"/>
  <c r="S92" i="1"/>
  <c r="R92" i="1" s="1"/>
  <c r="S84" i="1"/>
  <c r="R84" i="1" s="1"/>
  <c r="S76" i="1"/>
  <c r="R76" i="1" s="1"/>
  <c r="S68" i="1"/>
  <c r="R68" i="1" s="1"/>
  <c r="S44" i="1"/>
  <c r="R44" i="1" s="1"/>
  <c r="S36" i="1"/>
  <c r="R36" i="1" s="1"/>
  <c r="S28" i="1"/>
  <c r="R28" i="1" s="1"/>
  <c r="S20" i="1"/>
  <c r="R20" i="1" s="1"/>
  <c r="S12" i="1"/>
  <c r="R12" i="1" s="1"/>
  <c r="S4" i="1"/>
  <c r="R4" i="1" s="1"/>
  <c r="S411" i="1"/>
  <c r="R411" i="1" s="1"/>
  <c r="S403" i="1"/>
  <c r="R403" i="1" s="1"/>
  <c r="S395" i="1"/>
  <c r="R395" i="1" s="1"/>
  <c r="S387" i="1"/>
  <c r="R387" i="1" s="1"/>
  <c r="S379" i="1"/>
  <c r="R379" i="1" s="1"/>
  <c r="S371" i="1"/>
  <c r="R371" i="1" s="1"/>
  <c r="S363" i="1"/>
  <c r="R363" i="1" s="1"/>
  <c r="S347" i="1"/>
  <c r="R347" i="1" s="1"/>
  <c r="S339" i="1"/>
  <c r="R339" i="1" s="1"/>
  <c r="S331" i="1"/>
  <c r="R331" i="1" s="1"/>
  <c r="S323" i="1"/>
  <c r="R323" i="1" s="1"/>
  <c r="S315" i="1"/>
  <c r="R315" i="1" s="1"/>
  <c r="S307" i="1"/>
  <c r="R307" i="1" s="1"/>
  <c r="S291" i="1"/>
  <c r="R291" i="1" s="1"/>
  <c r="S283" i="1"/>
  <c r="R283" i="1" s="1"/>
  <c r="S275" i="1"/>
  <c r="R275" i="1" s="1"/>
  <c r="S267" i="1"/>
  <c r="R267" i="1" s="1"/>
  <c r="S259" i="1"/>
  <c r="R259" i="1" s="1"/>
  <c r="S251" i="1"/>
  <c r="R251" i="1" s="1"/>
  <c r="R243" i="1"/>
  <c r="S243" i="1"/>
  <c r="S227" i="1"/>
  <c r="R227" i="1" s="1"/>
  <c r="S219" i="1"/>
  <c r="R219" i="1" s="1"/>
  <c r="S211" i="1"/>
  <c r="R211" i="1" s="1"/>
  <c r="S203" i="1"/>
  <c r="R203" i="1" s="1"/>
  <c r="S195" i="1"/>
  <c r="R195" i="1" s="1"/>
  <c r="S187" i="1"/>
  <c r="R187" i="1" s="1"/>
  <c r="S171" i="1"/>
  <c r="R171" i="1" s="1"/>
  <c r="S163" i="1"/>
  <c r="R163" i="1" s="1"/>
  <c r="S155" i="1"/>
  <c r="R155" i="1" s="1"/>
  <c r="S147" i="1"/>
  <c r="R147" i="1" s="1"/>
  <c r="S139" i="1"/>
  <c r="R139" i="1" s="1"/>
  <c r="S131" i="1"/>
  <c r="R131" i="1" s="1"/>
  <c r="S123" i="1"/>
  <c r="R123" i="1" s="1"/>
  <c r="S107" i="1"/>
  <c r="R107" i="1" s="1"/>
  <c r="S99" i="1"/>
  <c r="R99" i="1" s="1"/>
  <c r="S91" i="1"/>
  <c r="R91" i="1" s="1"/>
  <c r="S83" i="1"/>
  <c r="R83" i="1" s="1"/>
  <c r="S75" i="1"/>
  <c r="R75" i="1" s="1"/>
  <c r="S67" i="1"/>
  <c r="R67" i="1" s="1"/>
  <c r="S51" i="1"/>
  <c r="R51" i="1" s="1"/>
  <c r="S43" i="1"/>
  <c r="R43" i="1" s="1"/>
  <c r="S35" i="1"/>
  <c r="R35" i="1" s="1"/>
  <c r="S27" i="1"/>
  <c r="R27" i="1" s="1"/>
  <c r="R19" i="1"/>
  <c r="S19" i="1"/>
  <c r="S11" i="1"/>
  <c r="R11" i="1" s="1"/>
  <c r="S3" i="1"/>
  <c r="R3" i="1" s="1"/>
  <c r="S308" i="1"/>
  <c r="R308" i="1" s="1"/>
  <c r="R2154" i="1"/>
  <c r="R2146" i="1"/>
  <c r="R2122" i="1"/>
  <c r="R2114" i="1"/>
  <c r="R2034" i="1"/>
  <c r="R2026" i="1"/>
  <c r="R2018" i="1"/>
  <c r="R2010" i="1"/>
  <c r="R2002" i="1"/>
  <c r="R1994" i="1"/>
  <c r="R1986" i="1"/>
  <c r="R1978" i="1"/>
  <c r="R1962" i="1"/>
  <c r="R1946" i="1"/>
  <c r="R1938" i="1"/>
  <c r="R1922" i="1"/>
  <c r="R1914" i="1"/>
  <c r="R1906" i="1"/>
  <c r="R1898" i="1"/>
  <c r="R1890" i="1"/>
  <c r="R1866" i="1"/>
  <c r="R1858" i="1"/>
  <c r="R1850" i="1"/>
  <c r="R1826" i="1"/>
  <c r="R1818" i="1"/>
  <c r="R1794" i="1"/>
  <c r="R1786" i="1"/>
  <c r="R1778" i="1"/>
  <c r="R1762" i="1"/>
  <c r="R1746" i="1"/>
  <c r="R1738" i="1"/>
  <c r="R1730" i="1"/>
  <c r="R1722" i="1"/>
  <c r="R1714" i="1"/>
  <c r="R1706" i="1"/>
  <c r="R1698" i="1"/>
  <c r="R1690" i="1"/>
  <c r="R1682" i="1"/>
  <c r="R1674" i="1"/>
  <c r="R1666" i="1"/>
  <c r="R1642" i="1"/>
  <c r="R1634" i="1"/>
  <c r="R1602" i="1"/>
  <c r="R1594" i="1"/>
  <c r="R1586" i="1"/>
  <c r="R1578" i="1"/>
  <c r="R1570" i="1"/>
  <c r="R1562" i="1"/>
  <c r="R1546" i="1"/>
  <c r="R1538" i="1"/>
  <c r="R1514" i="1"/>
  <c r="R1506" i="1"/>
  <c r="R1498" i="1"/>
  <c r="R1490" i="1"/>
  <c r="R1474" i="1"/>
  <c r="R1466" i="1"/>
  <c r="R1458" i="1"/>
  <c r="R1450" i="1"/>
  <c r="R1442" i="1"/>
  <c r="R1418" i="1"/>
  <c r="R1410" i="1"/>
  <c r="R1402" i="1"/>
  <c r="R1386" i="1"/>
  <c r="R1378" i="1"/>
  <c r="R1362" i="1"/>
  <c r="R1354" i="1"/>
  <c r="R1346" i="1"/>
  <c r="R1330" i="1"/>
  <c r="R1322" i="1"/>
  <c r="R1314" i="1"/>
  <c r="R1306" i="1"/>
  <c r="R1282" i="1"/>
  <c r="R1266" i="1"/>
  <c r="R1258" i="1"/>
  <c r="R1250" i="1"/>
  <c r="R1234" i="1"/>
  <c r="R1218" i="1"/>
  <c r="R1210" i="1"/>
  <c r="R1194" i="1"/>
  <c r="R1186" i="1"/>
  <c r="R1178" i="1"/>
  <c r="R1170" i="1"/>
  <c r="R1162" i="1"/>
  <c r="R1154" i="1"/>
  <c r="R1130" i="1"/>
  <c r="R1122" i="1"/>
  <c r="R1106" i="1"/>
  <c r="R1098" i="1"/>
  <c r="R1082" i="1"/>
  <c r="R1074" i="1"/>
  <c r="R1066" i="1"/>
  <c r="R1058" i="1"/>
  <c r="R1042" i="1"/>
  <c r="R1034" i="1"/>
  <c r="R954" i="1"/>
  <c r="R946" i="1"/>
  <c r="R938" i="1"/>
  <c r="R930" i="1"/>
  <c r="R922" i="1"/>
  <c r="R914" i="1"/>
  <c r="R906" i="1"/>
  <c r="R898" i="1"/>
  <c r="R890" i="1"/>
  <c r="R882" i="1"/>
  <c r="R874" i="1"/>
  <c r="R866" i="1"/>
  <c r="R858" i="1"/>
  <c r="R850" i="1"/>
  <c r="R842" i="1"/>
  <c r="R826" i="1"/>
  <c r="R818" i="1"/>
  <c r="R810" i="1"/>
  <c r="R802" i="1"/>
  <c r="R794" i="1"/>
  <c r="R786" i="1"/>
  <c r="R778" i="1"/>
  <c r="R770" i="1"/>
  <c r="R762" i="1"/>
  <c r="R754" i="1"/>
  <c r="R746" i="1"/>
  <c r="R730" i="1"/>
  <c r="R722" i="1"/>
  <c r="R714" i="1"/>
  <c r="R706" i="1"/>
  <c r="R698" i="1"/>
  <c r="R690" i="1"/>
  <c r="R682" i="1"/>
  <c r="R674" i="1"/>
  <c r="R666" i="1"/>
  <c r="R658" i="1"/>
  <c r="R650" i="1"/>
  <c r="R642" i="1"/>
  <c r="R634" i="1"/>
  <c r="R618" i="1"/>
  <c r="R610" i="1"/>
  <c r="R602" i="1"/>
  <c r="R594" i="1"/>
  <c r="R586" i="1"/>
  <c r="R570" i="1"/>
  <c r="R562" i="1"/>
  <c r="R554" i="1"/>
  <c r="R546" i="1"/>
  <c r="R538" i="1"/>
  <c r="R522" i="1"/>
  <c r="R514" i="1"/>
  <c r="R506" i="1"/>
  <c r="R498" i="1"/>
  <c r="R490" i="1"/>
  <c r="R482" i="1"/>
  <c r="R466" i="1"/>
  <c r="R442" i="1"/>
  <c r="R434" i="1"/>
  <c r="R426" i="1"/>
  <c r="R418" i="1"/>
  <c r="R410" i="1"/>
  <c r="R402" i="1"/>
  <c r="R394" i="1"/>
  <c r="R386" i="1"/>
  <c r="R378" i="1"/>
  <c r="R362" i="1"/>
  <c r="R354" i="1"/>
  <c r="R338" i="1"/>
  <c r="R330" i="1"/>
  <c r="R322" i="1"/>
  <c r="R314" i="1"/>
  <c r="R306" i="1"/>
  <c r="R298" i="1"/>
  <c r="R290" i="1"/>
  <c r="R282" i="1"/>
  <c r="R274" i="1"/>
  <c r="R266" i="1"/>
  <c r="R258" i="1"/>
  <c r="R250" i="1"/>
  <c r="R234" i="1"/>
  <c r="R226" i="1"/>
  <c r="R218" i="1"/>
  <c r="R210" i="1"/>
  <c r="R202" i="1"/>
  <c r="R186" i="1"/>
  <c r="R178" i="1"/>
  <c r="R170" i="1"/>
  <c r="R162" i="1"/>
  <c r="R154" i="1"/>
  <c r="R146" i="1"/>
  <c r="R138" i="1"/>
  <c r="R130" i="1"/>
  <c r="R122" i="1"/>
  <c r="R114" i="1"/>
  <c r="R106" i="1"/>
  <c r="R98" i="1"/>
  <c r="R82" i="1"/>
  <c r="R74" i="1"/>
  <c r="R66" i="1"/>
  <c r="R58" i="1"/>
  <c r="R50" i="1"/>
  <c r="R42" i="1"/>
  <c r="R34" i="1"/>
  <c r="R26" i="1"/>
  <c r="R18" i="1"/>
  <c r="R10" i="1"/>
  <c r="R2161" i="1"/>
  <c r="R2153" i="1"/>
  <c r="R2145" i="1"/>
  <c r="R2137" i="1"/>
  <c r="R2129" i="1"/>
  <c r="R2121" i="1"/>
  <c r="R2113" i="1"/>
  <c r="R2105" i="1"/>
  <c r="R2041" i="1"/>
  <c r="R2033" i="1"/>
  <c r="R2025" i="1"/>
  <c r="R2017" i="1"/>
  <c r="R2009" i="1"/>
  <c r="R2001" i="1"/>
  <c r="R1993" i="1"/>
  <c r="R1985" i="1"/>
  <c r="R1977" i="1"/>
  <c r="R1969" i="1"/>
  <c r="R1961" i="1"/>
  <c r="R1953" i="1"/>
  <c r="R1945" i="1"/>
  <c r="R1937" i="1"/>
  <c r="R1929" i="1"/>
  <c r="R1921" i="1"/>
  <c r="R1913" i="1"/>
  <c r="R1905" i="1"/>
  <c r="R1897" i="1"/>
  <c r="R1889" i="1"/>
  <c r="R1881" i="1"/>
  <c r="R1873" i="1"/>
  <c r="R1865" i="1"/>
  <c r="R1857" i="1"/>
  <c r="R1849" i="1"/>
  <c r="R1841" i="1"/>
  <c r="R1833" i="1"/>
  <c r="R1825" i="1"/>
  <c r="R1817" i="1"/>
  <c r="R1809" i="1"/>
  <c r="R1801" i="1"/>
  <c r="R1793" i="1"/>
  <c r="R1785" i="1"/>
  <c r="R1777" i="1"/>
  <c r="R1769" i="1"/>
  <c r="R1761" i="1"/>
  <c r="R1753" i="1"/>
  <c r="R1745" i="1"/>
  <c r="R1737" i="1"/>
  <c r="R1729" i="1"/>
  <c r="R1721" i="1"/>
  <c r="R1713" i="1"/>
  <c r="R1705" i="1"/>
  <c r="R1697" i="1"/>
  <c r="R1689" i="1"/>
  <c r="R1681" i="1"/>
  <c r="R1673" i="1"/>
  <c r="R1665" i="1"/>
  <c r="R1657" i="1"/>
  <c r="R1649" i="1"/>
  <c r="R1641" i="1"/>
  <c r="R1633" i="1"/>
  <c r="R1625" i="1"/>
  <c r="R1617" i="1"/>
  <c r="R1609" i="1"/>
  <c r="R1601" i="1"/>
  <c r="R1593" i="1"/>
  <c r="R1585" i="1"/>
  <c r="R1577" i="1"/>
  <c r="R1569" i="1"/>
  <c r="R1561" i="1"/>
  <c r="R1553" i="1"/>
  <c r="R1545" i="1"/>
  <c r="R1537" i="1"/>
  <c r="R1513" i="1"/>
  <c r="R1481" i="1"/>
  <c r="R1457" i="1"/>
  <c r="R1433" i="1"/>
  <c r="R1417" i="1"/>
  <c r="R1393" i="1"/>
  <c r="R1369" i="1"/>
  <c r="R1345" i="1"/>
  <c r="R1321" i="1"/>
  <c r="R1305" i="1"/>
  <c r="R1281" i="1"/>
  <c r="R1257" i="1"/>
  <c r="R1233" i="1"/>
  <c r="R1209" i="1"/>
  <c r="R1185" i="1"/>
  <c r="R1161" i="1"/>
  <c r="R1137" i="1"/>
  <c r="R1113" i="1"/>
  <c r="R2160" i="1"/>
  <c r="R2152" i="1"/>
  <c r="R2144" i="1"/>
  <c r="R2136" i="1"/>
  <c r="R2128" i="1"/>
  <c r="R2120" i="1"/>
  <c r="R2112" i="1"/>
  <c r="R2104" i="1"/>
  <c r="R2040" i="1"/>
  <c r="R2032" i="1"/>
  <c r="R2024" i="1"/>
  <c r="R2016" i="1"/>
  <c r="R2008" i="1"/>
  <c r="R2000" i="1"/>
  <c r="R1984" i="1"/>
  <c r="R1976" i="1"/>
  <c r="R1968" i="1"/>
  <c r="R1960" i="1"/>
  <c r="R1952" i="1"/>
  <c r="R1944" i="1"/>
  <c r="R1936" i="1"/>
  <c r="R1928" i="1"/>
  <c r="R1920" i="1"/>
  <c r="R1912" i="1"/>
  <c r="R1904" i="1"/>
  <c r="R1896" i="1"/>
  <c r="R1888" i="1"/>
  <c r="R1880" i="1"/>
  <c r="R1872" i="1"/>
  <c r="R1864" i="1"/>
  <c r="R1856" i="1"/>
  <c r="R1848" i="1"/>
  <c r="R1840" i="1"/>
  <c r="R1832" i="1"/>
  <c r="R1824" i="1"/>
  <c r="R1816" i="1"/>
  <c r="R1808" i="1"/>
  <c r="R1800" i="1"/>
  <c r="R1792" i="1"/>
  <c r="R1784" i="1"/>
  <c r="R1776" i="1"/>
  <c r="R1768" i="1"/>
  <c r="R1760" i="1"/>
  <c r="R1752" i="1"/>
  <c r="R1744" i="1"/>
  <c r="R1736" i="1"/>
  <c r="R1728" i="1"/>
  <c r="R1720" i="1"/>
  <c r="R1712" i="1"/>
  <c r="R1704" i="1"/>
  <c r="R1696" i="1"/>
  <c r="R1688" i="1"/>
  <c r="R1680" i="1"/>
  <c r="R1672" i="1"/>
  <c r="R1664" i="1"/>
  <c r="R1656" i="1"/>
  <c r="R1648" i="1"/>
  <c r="R1640" i="1"/>
  <c r="R1632" i="1"/>
  <c r="R1624" i="1"/>
  <c r="R1616" i="1"/>
  <c r="R1608" i="1"/>
  <c r="R1600" i="1"/>
  <c r="R1592" i="1"/>
  <c r="R1584" i="1"/>
  <c r="R1568" i="1"/>
  <c r="R1560" i="1"/>
  <c r="R1552" i="1"/>
  <c r="R1544" i="1"/>
  <c r="R1536" i="1"/>
  <c r="R1528" i="1"/>
  <c r="R1520" i="1"/>
  <c r="R1512" i="1"/>
  <c r="R1504" i="1"/>
  <c r="R1496" i="1"/>
  <c r="R1488" i="1"/>
  <c r="R1480" i="1"/>
  <c r="R1472" i="1"/>
  <c r="R1464" i="1"/>
  <c r="R1456" i="1"/>
  <c r="R1448" i="1"/>
  <c r="R1440" i="1"/>
  <c r="R1432" i="1"/>
  <c r="R1424" i="1"/>
  <c r="R1416" i="1"/>
  <c r="R1408" i="1"/>
  <c r="R1400" i="1"/>
  <c r="R1392" i="1"/>
  <c r="R1376" i="1"/>
  <c r="R1368" i="1"/>
  <c r="R1360" i="1"/>
  <c r="R1352" i="1"/>
  <c r="R1344" i="1"/>
  <c r="R1336" i="1"/>
  <c r="R1328" i="1"/>
  <c r="R1312" i="1"/>
  <c r="R1304" i="1"/>
  <c r="R1296" i="1"/>
  <c r="R1288" i="1"/>
  <c r="R1280" i="1"/>
  <c r="R1272" i="1"/>
  <c r="R1264" i="1"/>
  <c r="R1256" i="1"/>
  <c r="R1248" i="1"/>
  <c r="R1240" i="1"/>
  <c r="R1232" i="1"/>
  <c r="R1224" i="1"/>
  <c r="R1216" i="1"/>
  <c r="R1208" i="1"/>
  <c r="R1200" i="1"/>
  <c r="R1184" i="1"/>
  <c r="R1176" i="1"/>
  <c r="R1168" i="1"/>
  <c r="R1160" i="1"/>
  <c r="R1152" i="1"/>
  <c r="R1144" i="1"/>
  <c r="R1136" i="1"/>
  <c r="R1128" i="1"/>
  <c r="R1120" i="1"/>
  <c r="R1112" i="1"/>
  <c r="R1104" i="1"/>
  <c r="R1096" i="1"/>
  <c r="R1088" i="1"/>
  <c r="R1080" i="1"/>
  <c r="R1072" i="1"/>
  <c r="R1064" i="1"/>
  <c r="R1056" i="1"/>
  <c r="R1048" i="1"/>
  <c r="R1040" i="1"/>
  <c r="R1032" i="1"/>
  <c r="R1024" i="1"/>
  <c r="R960" i="1"/>
  <c r="R952" i="1"/>
  <c r="R944" i="1"/>
  <c r="R936" i="1"/>
  <c r="R928" i="1"/>
  <c r="R912" i="1"/>
  <c r="R904" i="1"/>
  <c r="R896" i="1"/>
  <c r="R888" i="1"/>
  <c r="R880" i="1"/>
  <c r="R872" i="1"/>
  <c r="R864" i="1"/>
  <c r="R856" i="1"/>
  <c r="R848" i="1"/>
  <c r="R840" i="1"/>
  <c r="R1529" i="1"/>
  <c r="R1505" i="1"/>
  <c r="R1489" i="1"/>
  <c r="R1473" i="1"/>
  <c r="R1441" i="1"/>
  <c r="R1409" i="1"/>
  <c r="R1377" i="1"/>
  <c r="R1353" i="1"/>
  <c r="R1329" i="1"/>
  <c r="R1297" i="1"/>
  <c r="R1273" i="1"/>
  <c r="R1249" i="1"/>
  <c r="R1225" i="1"/>
  <c r="R1201" i="1"/>
  <c r="R1177" i="1"/>
  <c r="R1145" i="1"/>
  <c r="R1129" i="1"/>
  <c r="R1105" i="1"/>
  <c r="R2159" i="1"/>
  <c r="R2151" i="1"/>
  <c r="R2143" i="1"/>
  <c r="R2135" i="1"/>
  <c r="R2127" i="1"/>
  <c r="R2119" i="1"/>
  <c r="R2111" i="1"/>
  <c r="R2103" i="1"/>
  <c r="R2039" i="1"/>
  <c r="R2031" i="1"/>
  <c r="R2023" i="1"/>
  <c r="R2015" i="1"/>
  <c r="R2007" i="1"/>
  <c r="R1999" i="1"/>
  <c r="R1991" i="1"/>
  <c r="R1983" i="1"/>
  <c r="R1975" i="1"/>
  <c r="R1967" i="1"/>
  <c r="R1959" i="1"/>
  <c r="R1951" i="1"/>
  <c r="R1943" i="1"/>
  <c r="R1935" i="1"/>
  <c r="R1927" i="1"/>
  <c r="R1919" i="1"/>
  <c r="R1911" i="1"/>
  <c r="R1903" i="1"/>
  <c r="R1895" i="1"/>
  <c r="R1887" i="1"/>
  <c r="R1879" i="1"/>
  <c r="R1871" i="1"/>
  <c r="R1863" i="1"/>
  <c r="R1855" i="1"/>
  <c r="R1847" i="1"/>
  <c r="R1839" i="1"/>
  <c r="R1831" i="1"/>
  <c r="R1823" i="1"/>
  <c r="R1815" i="1"/>
  <c r="R1807" i="1"/>
  <c r="R1799" i="1"/>
  <c r="R1791" i="1"/>
  <c r="R1783" i="1"/>
  <c r="R1775" i="1"/>
  <c r="R1767" i="1"/>
  <c r="R1759" i="1"/>
  <c r="R1751" i="1"/>
  <c r="R1743" i="1"/>
  <c r="R1735" i="1"/>
  <c r="R1727" i="1"/>
  <c r="R1719" i="1"/>
  <c r="R1711" i="1"/>
  <c r="R1703" i="1"/>
  <c r="R1695" i="1"/>
  <c r="R1687" i="1"/>
  <c r="R1679" i="1"/>
  <c r="R1671" i="1"/>
  <c r="R1663" i="1"/>
  <c r="R1655" i="1"/>
  <c r="R1647" i="1"/>
  <c r="R1639" i="1"/>
  <c r="R1521" i="1"/>
  <c r="R1497" i="1"/>
  <c r="R1465" i="1"/>
  <c r="R1449" i="1"/>
  <c r="R1425" i="1"/>
  <c r="R1401" i="1"/>
  <c r="R1385" i="1"/>
  <c r="R1361" i="1"/>
  <c r="R1337" i="1"/>
  <c r="R1313" i="1"/>
  <c r="R1289" i="1"/>
  <c r="R1265" i="1"/>
  <c r="R1241" i="1"/>
  <c r="R1217" i="1"/>
  <c r="R1193" i="1"/>
  <c r="R1169" i="1"/>
  <c r="R1153" i="1"/>
  <c r="R1121" i="1"/>
  <c r="R1097" i="1"/>
  <c r="R2158" i="1"/>
  <c r="R2150" i="1"/>
  <c r="R2142" i="1"/>
  <c r="R2134" i="1"/>
  <c r="R2126" i="1"/>
  <c r="R2118" i="1"/>
  <c r="R2110" i="1"/>
  <c r="R2102" i="1"/>
  <c r="R2038" i="1"/>
  <c r="R2030" i="1"/>
  <c r="R2022" i="1"/>
  <c r="R2014" i="1"/>
  <c r="R2006" i="1"/>
  <c r="R1998" i="1"/>
  <c r="R1990" i="1"/>
  <c r="R1982" i="1"/>
  <c r="R1974" i="1"/>
  <c r="R1966" i="1"/>
  <c r="R1958" i="1"/>
  <c r="R1950" i="1"/>
  <c r="R1942" i="1"/>
  <c r="R1934" i="1"/>
  <c r="R1926" i="1"/>
  <c r="R1918" i="1"/>
  <c r="R1910" i="1"/>
  <c r="R1902" i="1"/>
  <c r="R1894" i="1"/>
  <c r="R1886" i="1"/>
  <c r="R1870" i="1"/>
  <c r="R1862" i="1"/>
  <c r="R1854" i="1"/>
  <c r="R1846" i="1"/>
  <c r="R1838" i="1"/>
  <c r="R1830" i="1"/>
  <c r="R1822" i="1"/>
  <c r="R1814" i="1"/>
  <c r="R1806" i="1"/>
  <c r="R1798" i="1"/>
  <c r="R1790" i="1"/>
  <c r="R1782" i="1"/>
  <c r="R1766" i="1"/>
  <c r="R1758" i="1"/>
  <c r="R1750" i="1"/>
  <c r="R1742" i="1"/>
  <c r="R1734" i="1"/>
  <c r="R1718" i="1"/>
  <c r="R1710" i="1"/>
  <c r="R1702" i="1"/>
  <c r="R1694" i="1"/>
  <c r="R1686" i="1"/>
  <c r="R1678" i="1"/>
  <c r="R1662" i="1"/>
  <c r="R1654" i="1"/>
  <c r="R1646" i="1"/>
  <c r="R1638" i="1"/>
  <c r="R1630" i="1"/>
  <c r="R1622" i="1"/>
  <c r="R1614" i="1"/>
  <c r="R1606" i="1"/>
  <c r="R1598" i="1"/>
  <c r="R1590" i="1"/>
  <c r="R1582" i="1"/>
  <c r="R1574" i="1"/>
  <c r="R1566" i="1"/>
  <c r="R1558" i="1"/>
  <c r="R1550" i="1"/>
  <c r="R1542" i="1"/>
  <c r="R1534" i="1"/>
  <c r="R1526" i="1"/>
  <c r="R1518" i="1"/>
  <c r="R1510" i="1"/>
  <c r="R1502" i="1"/>
  <c r="R1494" i="1"/>
  <c r="R1486" i="1"/>
  <c r="R1478" i="1"/>
  <c r="R1470" i="1"/>
  <c r="R1462" i="1"/>
  <c r="R1454" i="1"/>
  <c r="R1446" i="1"/>
  <c r="R1430" i="1"/>
  <c r="R1422" i="1"/>
  <c r="R1414" i="1"/>
  <c r="R1406" i="1"/>
  <c r="R1398" i="1"/>
  <c r="R1390" i="1"/>
  <c r="R1382" i="1"/>
  <c r="R1374" i="1"/>
  <c r="R1366" i="1"/>
  <c r="R1358" i="1"/>
  <c r="R1350" i="1"/>
  <c r="R1334" i="1"/>
  <c r="R1326" i="1"/>
  <c r="R1318" i="1"/>
  <c r="R1310" i="1"/>
  <c r="R1302" i="1"/>
  <c r="R1294" i="1"/>
  <c r="R1286" i="1"/>
  <c r="R1278" i="1"/>
  <c r="R1270" i="1"/>
  <c r="R1262" i="1"/>
  <c r="R1246" i="1"/>
  <c r="R832" i="1"/>
  <c r="R824" i="1"/>
  <c r="R808" i="1"/>
  <c r="R800" i="1"/>
  <c r="R792" i="1"/>
  <c r="R784" i="1"/>
  <c r="R776" i="1"/>
  <c r="R768" i="1"/>
  <c r="R760" i="1"/>
  <c r="R752" i="1"/>
  <c r="R744" i="1"/>
  <c r="R736" i="1"/>
  <c r="R728" i="1"/>
  <c r="R720" i="1"/>
  <c r="R704" i="1"/>
  <c r="R696" i="1"/>
  <c r="R688" i="1"/>
  <c r="R680" i="1"/>
  <c r="R672" i="1"/>
  <c r="R664" i="1"/>
  <c r="R656" i="1"/>
  <c r="R648" i="1"/>
  <c r="R640" i="1"/>
  <c r="R632" i="1"/>
  <c r="R624" i="1"/>
  <c r="R616" i="1"/>
  <c r="R608" i="1"/>
  <c r="R600" i="1"/>
  <c r="R592" i="1"/>
  <c r="R584" i="1"/>
  <c r="R576" i="1"/>
  <c r="R568" i="1"/>
  <c r="R1631" i="1"/>
  <c r="R1623" i="1"/>
  <c r="R1615" i="1"/>
  <c r="R1607" i="1"/>
  <c r="R1599" i="1"/>
  <c r="R1591" i="1"/>
  <c r="R1583" i="1"/>
  <c r="R1575" i="1"/>
  <c r="R1567" i="1"/>
  <c r="R1559" i="1"/>
  <c r="R1551" i="1"/>
  <c r="R1543" i="1"/>
  <c r="R1535" i="1"/>
  <c r="R1527" i="1"/>
  <c r="R1519" i="1"/>
  <c r="R1511" i="1"/>
  <c r="R1503" i="1"/>
  <c r="R1495" i="1"/>
  <c r="R1487" i="1"/>
  <c r="R1479" i="1"/>
  <c r="R1471" i="1"/>
  <c r="R1463" i="1"/>
  <c r="R1455" i="1"/>
  <c r="R1447" i="1"/>
  <c r="R1439" i="1"/>
  <c r="R1431" i="1"/>
  <c r="R1423" i="1"/>
  <c r="R1415" i="1"/>
  <c r="R1407" i="1"/>
  <c r="R1399" i="1"/>
  <c r="R1391" i="1"/>
  <c r="R1383" i="1"/>
  <c r="R1375" i="1"/>
  <c r="R1367" i="1"/>
  <c r="R1359" i="1"/>
  <c r="R1351" i="1"/>
  <c r="R1343" i="1"/>
  <c r="R1335" i="1"/>
  <c r="R1327" i="1"/>
  <c r="R1319" i="1"/>
  <c r="R1311" i="1"/>
  <c r="R1303" i="1"/>
  <c r="R1295" i="1"/>
  <c r="R1287" i="1"/>
  <c r="R1279" i="1"/>
  <c r="R1271" i="1"/>
  <c r="R1263" i="1"/>
  <c r="R1255" i="1"/>
  <c r="R1247" i="1"/>
  <c r="R1239" i="1"/>
  <c r="R1231" i="1"/>
  <c r="R1223" i="1"/>
  <c r="R1215" i="1"/>
  <c r="R1207" i="1"/>
  <c r="R1199" i="1"/>
  <c r="R1191" i="1"/>
  <c r="R1183" i="1"/>
  <c r="R1175" i="1"/>
  <c r="R1167" i="1"/>
  <c r="R1159" i="1"/>
  <c r="R1151" i="1"/>
  <c r="R1143" i="1"/>
  <c r="R1135" i="1"/>
  <c r="R1127" i="1"/>
  <c r="R1119" i="1"/>
  <c r="R1111" i="1"/>
  <c r="R1103" i="1"/>
  <c r="R1095" i="1"/>
  <c r="R1087" i="1"/>
  <c r="R1079" i="1"/>
  <c r="R1071" i="1"/>
  <c r="R1238" i="1"/>
  <c r="R1230" i="1"/>
  <c r="R1222" i="1"/>
  <c r="R1214" i="1"/>
  <c r="R1198" i="1"/>
  <c r="R1190" i="1"/>
  <c r="R1182" i="1"/>
  <c r="R1174" i="1"/>
  <c r="R1166" i="1"/>
  <c r="R1150" i="1"/>
  <c r="R1142" i="1"/>
  <c r="R1134" i="1"/>
  <c r="R1126" i="1"/>
  <c r="R1118" i="1"/>
  <c r="R1110" i="1"/>
  <c r="R1102" i="1"/>
  <c r="R1094" i="1"/>
  <c r="R1086" i="1"/>
  <c r="R1078" i="1"/>
  <c r="R1070" i="1"/>
  <c r="R1062" i="1"/>
  <c r="R1046" i="1"/>
  <c r="R1038" i="1"/>
  <c r="R1030" i="1"/>
  <c r="R1022" i="1"/>
  <c r="R958" i="1"/>
  <c r="R950" i="1"/>
  <c r="R942" i="1"/>
  <c r="R934" i="1"/>
  <c r="R918" i="1"/>
  <c r="R910" i="1"/>
  <c r="R902" i="1"/>
  <c r="R894" i="1"/>
  <c r="R886" i="1"/>
  <c r="R878" i="1"/>
  <c r="R870" i="1"/>
  <c r="R862" i="1"/>
  <c r="R854" i="1"/>
  <c r="R846" i="1"/>
  <c r="R838" i="1"/>
  <c r="R830" i="1"/>
  <c r="R822" i="1"/>
  <c r="R814" i="1"/>
  <c r="R806" i="1"/>
  <c r="R798" i="1"/>
  <c r="R790" i="1"/>
  <c r="R782" i="1"/>
  <c r="R774" i="1"/>
  <c r="R766" i="1"/>
  <c r="R758" i="1"/>
  <c r="R742" i="1"/>
  <c r="R734" i="1"/>
  <c r="R726" i="1"/>
  <c r="R718" i="1"/>
  <c r="R710" i="1"/>
  <c r="R702" i="1"/>
  <c r="R694" i="1"/>
  <c r="R686" i="1"/>
  <c r="R678" i="1"/>
  <c r="R662" i="1"/>
  <c r="R654" i="1"/>
  <c r="R646" i="1"/>
  <c r="R638" i="1"/>
  <c r="R630" i="1"/>
  <c r="R622" i="1"/>
  <c r="R614" i="1"/>
  <c r="R606" i="1"/>
  <c r="R598" i="1"/>
  <c r="R590" i="1"/>
  <c r="R582" i="1"/>
  <c r="R574" i="1"/>
  <c r="R566" i="1"/>
  <c r="R558" i="1"/>
  <c r="R560" i="1"/>
  <c r="R552" i="1"/>
  <c r="R544" i="1"/>
  <c r="R536" i="1"/>
  <c r="R528" i="1"/>
  <c r="R520" i="1"/>
  <c r="R512" i="1"/>
  <c r="R504" i="1"/>
  <c r="R496" i="1"/>
  <c r="R488" i="1"/>
  <c r="R480" i="1"/>
  <c r="R472" i="1"/>
  <c r="R464" i="1"/>
  <c r="R456" i="1"/>
  <c r="R448" i="1"/>
  <c r="R440" i="1"/>
  <c r="R432" i="1"/>
  <c r="R424" i="1"/>
  <c r="R416" i="1"/>
  <c r="R400" i="1"/>
  <c r="R392" i="1"/>
  <c r="R384" i="1"/>
  <c r="R376" i="1"/>
  <c r="R368" i="1"/>
  <c r="R360" i="1"/>
  <c r="R352" i="1"/>
  <c r="R344" i="1"/>
  <c r="R336" i="1"/>
  <c r="R328" i="1"/>
  <c r="R320" i="1"/>
  <c r="R312" i="1"/>
  <c r="R296" i="1"/>
  <c r="R288" i="1"/>
  <c r="R280" i="1"/>
  <c r="R272" i="1"/>
  <c r="R264" i="1"/>
  <c r="R256" i="1"/>
  <c r="R248" i="1"/>
  <c r="R240" i="1"/>
  <c r="R232" i="1"/>
  <c r="R224" i="1"/>
  <c r="R216" i="1"/>
  <c r="R208" i="1"/>
  <c r="R200" i="1"/>
  <c r="R192" i="1"/>
  <c r="R184" i="1"/>
  <c r="R176" i="1"/>
  <c r="R168" i="1"/>
  <c r="R160" i="1"/>
  <c r="R152" i="1"/>
  <c r="R144" i="1"/>
  <c r="R136" i="1"/>
  <c r="R128" i="1"/>
  <c r="R120" i="1"/>
  <c r="R112" i="1"/>
  <c r="R104" i="1"/>
  <c r="R96" i="1"/>
  <c r="R88" i="1"/>
  <c r="R80" i="1"/>
  <c r="R72" i="1"/>
  <c r="R64" i="1"/>
  <c r="R56" i="1"/>
  <c r="R48" i="1"/>
  <c r="R40" i="1"/>
  <c r="R32" i="1"/>
  <c r="R24" i="1"/>
  <c r="R16" i="1"/>
  <c r="R8" i="1"/>
  <c r="R1063" i="1"/>
  <c r="R1055" i="1"/>
  <c r="R1047" i="1"/>
  <c r="R1039" i="1"/>
  <c r="R1031" i="1"/>
  <c r="R1023" i="1"/>
  <c r="R959" i="1"/>
  <c r="R951" i="1"/>
  <c r="R943" i="1"/>
  <c r="R935" i="1"/>
  <c r="R927" i="1"/>
  <c r="R919" i="1"/>
  <c r="R911" i="1"/>
  <c r="R903" i="1"/>
  <c r="R895" i="1"/>
  <c r="R887" i="1"/>
  <c r="R879" i="1"/>
  <c r="R871" i="1"/>
  <c r="R863" i="1"/>
  <c r="R855" i="1"/>
  <c r="R847" i="1"/>
  <c r="R839" i="1"/>
  <c r="R831" i="1"/>
  <c r="R823" i="1"/>
  <c r="R815" i="1"/>
  <c r="R807" i="1"/>
  <c r="R799" i="1"/>
  <c r="R791" i="1"/>
  <c r="R783" i="1"/>
  <c r="R775" i="1"/>
  <c r="R767" i="1"/>
  <c r="R759" i="1"/>
  <c r="R751" i="1"/>
  <c r="R743" i="1"/>
  <c r="R735" i="1"/>
  <c r="R727" i="1"/>
  <c r="R719" i="1"/>
  <c r="R711" i="1"/>
  <c r="R703" i="1"/>
  <c r="R695" i="1"/>
  <c r="R687" i="1"/>
  <c r="R679" i="1"/>
  <c r="R671" i="1"/>
  <c r="R663" i="1"/>
  <c r="R655" i="1"/>
  <c r="R647" i="1"/>
  <c r="R639" i="1"/>
  <c r="R631" i="1"/>
  <c r="R623" i="1"/>
  <c r="R615" i="1"/>
  <c r="R607" i="1"/>
  <c r="R599" i="1"/>
  <c r="R591" i="1"/>
  <c r="R583" i="1"/>
  <c r="R575" i="1"/>
  <c r="R567" i="1"/>
  <c r="R559" i="1"/>
  <c r="R551" i="1"/>
  <c r="R543" i="1"/>
  <c r="R535" i="1"/>
  <c r="R527" i="1"/>
  <c r="R519" i="1"/>
  <c r="R511" i="1"/>
  <c r="R503" i="1"/>
  <c r="R495" i="1"/>
  <c r="R487" i="1"/>
  <c r="R479" i="1"/>
  <c r="R471" i="1"/>
  <c r="R463" i="1"/>
  <c r="R455" i="1"/>
  <c r="R447" i="1"/>
  <c r="R439" i="1"/>
  <c r="R431" i="1"/>
  <c r="R423" i="1"/>
  <c r="R415" i="1"/>
  <c r="R407" i="1"/>
  <c r="R399" i="1"/>
  <c r="R391" i="1"/>
  <c r="R383" i="1"/>
  <c r="R375" i="1"/>
  <c r="R367" i="1"/>
  <c r="R359" i="1"/>
  <c r="R351" i="1"/>
  <c r="R343" i="1"/>
  <c r="R335" i="1"/>
  <c r="R327" i="1"/>
  <c r="R319" i="1"/>
  <c r="R311" i="1"/>
  <c r="R303" i="1"/>
  <c r="R295" i="1"/>
  <c r="R287" i="1"/>
  <c r="R279" i="1"/>
  <c r="R271" i="1"/>
  <c r="R263" i="1"/>
  <c r="R255" i="1"/>
  <c r="R247" i="1"/>
  <c r="R239" i="1"/>
  <c r="R231" i="1"/>
  <c r="R223" i="1"/>
  <c r="R215" i="1"/>
  <c r="R207" i="1"/>
  <c r="R199" i="1"/>
  <c r="R191" i="1"/>
  <c r="R183" i="1"/>
  <c r="R175" i="1"/>
  <c r="R167" i="1"/>
  <c r="R159" i="1"/>
  <c r="R151" i="1"/>
  <c r="R143" i="1"/>
  <c r="R135" i="1"/>
  <c r="R127" i="1"/>
  <c r="R119" i="1"/>
  <c r="R111" i="1"/>
  <c r="R103" i="1"/>
  <c r="R95" i="1"/>
  <c r="R87" i="1"/>
  <c r="R79" i="1"/>
  <c r="R71" i="1"/>
  <c r="R63" i="1"/>
  <c r="R55" i="1"/>
  <c r="R47" i="1"/>
  <c r="R39" i="1"/>
  <c r="R31" i="1"/>
  <c r="R23" i="1"/>
  <c r="R15" i="1"/>
  <c r="R7" i="1"/>
  <c r="R550" i="1"/>
  <c r="R542" i="1"/>
  <c r="R534" i="1"/>
  <c r="R526" i="1"/>
  <c r="R518" i="1"/>
  <c r="R510" i="1"/>
  <c r="R502" i="1"/>
  <c r="R494" i="1"/>
  <c r="R486" i="1"/>
  <c r="R478" i="1"/>
  <c r="R470" i="1"/>
  <c r="R462" i="1"/>
  <c r="R454" i="1"/>
  <c r="R446" i="1"/>
  <c r="R438" i="1"/>
  <c r="R430" i="1"/>
  <c r="R422" i="1"/>
  <c r="R414" i="1"/>
  <c r="R406" i="1"/>
  <c r="R398" i="1"/>
  <c r="R390" i="1"/>
  <c r="R382" i="1"/>
  <c r="R374" i="1"/>
  <c r="R366" i="1"/>
  <c r="R358" i="1"/>
  <c r="R350" i="1"/>
  <c r="R342" i="1"/>
  <c r="R334" i="1"/>
  <c r="R326" i="1"/>
  <c r="R318" i="1"/>
  <c r="R310" i="1"/>
  <c r="R302" i="1"/>
  <c r="R294" i="1"/>
  <c r="R286" i="1"/>
  <c r="R278" i="1"/>
  <c r="R270" i="1"/>
  <c r="R262" i="1"/>
  <c r="R254" i="1"/>
  <c r="R246" i="1"/>
  <c r="R238" i="1"/>
  <c r="R230" i="1"/>
  <c r="R222" i="1"/>
  <c r="R214" i="1"/>
  <c r="R206" i="1"/>
  <c r="R198" i="1"/>
  <c r="R190" i="1"/>
  <c r="R182" i="1"/>
  <c r="R174" i="1"/>
  <c r="R166" i="1"/>
  <c r="R158" i="1"/>
  <c r="R150" i="1"/>
  <c r="R142" i="1"/>
  <c r="R134" i="1"/>
  <c r="R126" i="1"/>
  <c r="R118" i="1"/>
  <c r="R102" i="1"/>
  <c r="R94" i="1"/>
  <c r="R86" i="1"/>
  <c r="R78" i="1"/>
  <c r="R70" i="1"/>
  <c r="R62" i="1"/>
  <c r="R54" i="1"/>
  <c r="R46" i="1"/>
  <c r="R38" i="1"/>
  <c r="R30" i="1"/>
  <c r="R22" i="1"/>
  <c r="R14" i="1"/>
  <c r="R6" i="1"/>
  <c r="R1089" i="1"/>
  <c r="R1081" i="1"/>
  <c r="R1073" i="1"/>
  <c r="R1065" i="1"/>
  <c r="R1057" i="1"/>
  <c r="R1049" i="1"/>
  <c r="R1041" i="1"/>
  <c r="R1033" i="1"/>
  <c r="R1025" i="1"/>
  <c r="R961" i="1"/>
  <c r="R953" i="1"/>
  <c r="R945" i="1"/>
  <c r="R937" i="1"/>
  <c r="R929" i="1"/>
  <c r="R921" i="1"/>
  <c r="R913" i="1"/>
  <c r="R905" i="1"/>
  <c r="R897" i="1"/>
  <c r="R889" i="1"/>
  <c r="R881" i="1"/>
  <c r="R873" i="1"/>
  <c r="R865" i="1"/>
  <c r="R857" i="1"/>
  <c r="R849" i="1"/>
  <c r="R841" i="1"/>
  <c r="R833" i="1"/>
  <c r="R825" i="1"/>
  <c r="R817" i="1"/>
  <c r="R809" i="1"/>
  <c r="R801" i="1"/>
  <c r="R793" i="1"/>
  <c r="R785" i="1"/>
  <c r="R777" i="1"/>
  <c r="R769" i="1"/>
  <c r="R761" i="1"/>
  <c r="R753" i="1"/>
  <c r="R745" i="1"/>
  <c r="R737" i="1"/>
  <c r="R729" i="1"/>
  <c r="R721" i="1"/>
  <c r="R713" i="1"/>
  <c r="R705" i="1"/>
  <c r="R697" i="1"/>
  <c r="R689" i="1"/>
  <c r="R681" i="1"/>
  <c r="R673" i="1"/>
  <c r="R665" i="1"/>
  <c r="R657" i="1"/>
  <c r="R649" i="1"/>
  <c r="R641" i="1"/>
  <c r="R633" i="1"/>
  <c r="R625" i="1"/>
  <c r="R617" i="1"/>
  <c r="R609" i="1"/>
  <c r="R601" i="1"/>
  <c r="R593" i="1"/>
  <c r="R585" i="1"/>
  <c r="R577" i="1"/>
  <c r="R569" i="1"/>
  <c r="R561" i="1"/>
  <c r="R553" i="1"/>
  <c r="R545" i="1"/>
  <c r="R537" i="1"/>
  <c r="R529" i="1"/>
  <c r="R521" i="1"/>
  <c r="R513" i="1"/>
  <c r="R505" i="1"/>
  <c r="R497" i="1"/>
  <c r="R489" i="1"/>
  <c r="R481" i="1"/>
  <c r="R473" i="1"/>
  <c r="R465" i="1"/>
  <c r="R457" i="1"/>
  <c r="R449" i="1"/>
  <c r="R441" i="1"/>
  <c r="R433" i="1"/>
  <c r="R425" i="1"/>
  <c r="R417" i="1"/>
  <c r="R409" i="1"/>
  <c r="R401" i="1"/>
  <c r="R393" i="1"/>
  <c r="R385" i="1"/>
  <c r="R377" i="1"/>
  <c r="R369" i="1"/>
  <c r="R361" i="1"/>
  <c r="R353" i="1"/>
  <c r="R345" i="1"/>
  <c r="R337" i="1"/>
  <c r="R329" i="1"/>
  <c r="R321" i="1"/>
  <c r="R313" i="1"/>
  <c r="R305" i="1"/>
  <c r="R297" i="1"/>
  <c r="R289" i="1"/>
  <c r="R281" i="1"/>
  <c r="R273" i="1"/>
  <c r="R265" i="1"/>
  <c r="R257" i="1"/>
  <c r="R249" i="1"/>
  <c r="R241" i="1"/>
  <c r="R233" i="1"/>
  <c r="R225" i="1"/>
  <c r="R217" i="1"/>
  <c r="R209" i="1"/>
  <c r="R201" i="1"/>
  <c r="R193" i="1"/>
  <c r="R185" i="1"/>
  <c r="R177" i="1"/>
  <c r="R169" i="1"/>
  <c r="R161" i="1"/>
  <c r="R153" i="1"/>
  <c r="R145" i="1"/>
  <c r="R137" i="1"/>
  <c r="R129" i="1"/>
  <c r="R121" i="1"/>
  <c r="R113" i="1"/>
  <c r="R105" i="1"/>
  <c r="R97" i="1"/>
  <c r="R89" i="1"/>
  <c r="R81" i="1"/>
  <c r="R73" i="1"/>
  <c r="R65" i="1"/>
  <c r="R57" i="1"/>
  <c r="R49" i="1"/>
  <c r="R41" i="1"/>
  <c r="R33" i="1"/>
  <c r="R25" i="1"/>
  <c r="R17" i="1"/>
  <c r="R9" i="1"/>
</calcChain>
</file>

<file path=xl/sharedStrings.xml><?xml version="1.0" encoding="utf-8"?>
<sst xmlns="http://schemas.openxmlformats.org/spreadsheetml/2006/main" count="104918" uniqueCount="169">
  <si>
    <t>STRUCTURE</t>
  </si>
  <si>
    <t>STRUCTURE_ID</t>
  </si>
  <si>
    <t>STRUCTURE_NAME</t>
  </si>
  <si>
    <t>ACTION</t>
  </si>
  <si>
    <t>CEN23_YEAR_001</t>
  </si>
  <si>
    <t>Census year</t>
  </si>
  <si>
    <t>CEN23_GEO_012</t>
  </si>
  <si>
    <t>Area</t>
  </si>
  <si>
    <t>CEN23_HED_003</t>
  </si>
  <si>
    <t>Main types of heating used</t>
  </si>
  <si>
    <t>CEN23_DTD_004</t>
  </si>
  <si>
    <t>Private dwelling type</t>
  </si>
  <si>
    <t>OBS_VALUE</t>
  </si>
  <si>
    <t>Observation Value</t>
  </si>
  <si>
    <t>OBS_STATUS</t>
  </si>
  <si>
    <t>Observation Status</t>
  </si>
  <si>
    <t>DATAFLOW</t>
  </si>
  <si>
    <t>STATSNZ:CEN23_HOU_012(1.0)</t>
  </si>
  <si>
    <t>Main types of heating used and private dwelling type for occupied private dwellings, (RC, TALB, SA2, Health), 2018 and 2023 Censuses</t>
  </si>
  <si>
    <t>I</t>
  </si>
  <si>
    <t>Northland Region</t>
  </si>
  <si>
    <t>No heating used</t>
  </si>
  <si>
    <t>Heat pump</t>
  </si>
  <si>
    <t>Electric heater</t>
  </si>
  <si>
    <t>Fixed gas heater</t>
  </si>
  <si>
    <t>Portable gas heater</t>
  </si>
  <si>
    <t>Wood burner</t>
  </si>
  <si>
    <t>Pellet fire</t>
  </si>
  <si>
    <t>Coal burner</t>
  </si>
  <si>
    <t>Total stated - main types of heating used</t>
  </si>
  <si>
    <t>Other types of heating</t>
  </si>
  <si>
    <t>Not elsewhere included</t>
  </si>
  <si>
    <t>Total - main types of heating used</t>
  </si>
  <si>
    <t>Auckland Region</t>
  </si>
  <si>
    <t>Waikato Region</t>
  </si>
  <si>
    <t>Bay of Plenty Region</t>
  </si>
  <si>
    <t>Gisborne Region</t>
  </si>
  <si>
    <t>Hawke's Bay Region</t>
  </si>
  <si>
    <t>Taranaki Region</t>
  </si>
  <si>
    <t>ManawatÅ«-Whanganui Region</t>
  </si>
  <si>
    <t>Wellington Region</t>
  </si>
  <si>
    <t>West Coast Region</t>
  </si>
  <si>
    <t>Canterbury Region</t>
  </si>
  <si>
    <t>Otago Region</t>
  </si>
  <si>
    <t>Southland Region</t>
  </si>
  <si>
    <t>Tasman Region</t>
  </si>
  <si>
    <t>Nelson Region</t>
  </si>
  <si>
    <t>Marlborough Region</t>
  </si>
  <si>
    <t>Area Outside Region</t>
  </si>
  <si>
    <t>Total - New Zealand by regional council</t>
  </si>
  <si>
    <t>Total - New Zealand by territorial authority and Auckland local board/SA2</t>
  </si>
  <si>
    <t>Area Outside Territorial Authority</t>
  </si>
  <si>
    <t>Confidential</t>
  </si>
  <si>
    <t>c</t>
  </si>
  <si>
    <t>Area outside health region</t>
  </si>
  <si>
    <t>Te Waipounamu</t>
  </si>
  <si>
    <t>Central Region</t>
  </si>
  <si>
    <t>Te Manawa Taki</t>
  </si>
  <si>
    <t>Northern Region</t>
  </si>
  <si>
    <t>Franklin Local Board Area</t>
  </si>
  <si>
    <t>Papakura Local Board Area</t>
  </si>
  <si>
    <t>Manurewa Local Board Area</t>
  </si>
  <si>
    <t>ÅŒtara-Papatoetoe Local Board Area</t>
  </si>
  <si>
    <t>MÄngere-ÅŒtÄhuhu Local Board Area</t>
  </si>
  <si>
    <t>Howick Local Board Area</t>
  </si>
  <si>
    <t>Maungakiekie-TÄmaki Local Board Area</t>
  </si>
  <si>
    <t>ÅŒrÄkei Local Board Area</t>
  </si>
  <si>
    <t>PuketÄpapa Local Board Area</t>
  </si>
  <si>
    <t>Albert-Eden Local Board Area</t>
  </si>
  <si>
    <t>Whau Local Board Area</t>
  </si>
  <si>
    <t>WaitematÄ Local Board Area</t>
  </si>
  <si>
    <t>Waiheke Local Board Area</t>
  </si>
  <si>
    <t>Aotea/Great Barrier Local Board Area</t>
  </si>
  <si>
    <t>WaitÄkere Ranges Local Board Area</t>
  </si>
  <si>
    <t>Henderson-Massey Local Board Area</t>
  </si>
  <si>
    <t>Devonport-Takapuna Local Board Area</t>
  </si>
  <si>
    <t>KaipÄtiki Local Board Area</t>
  </si>
  <si>
    <t>Upper Harbour Local Board Area</t>
  </si>
  <si>
    <t>Hibiscus and Bays Local Board Area</t>
  </si>
  <si>
    <t>Rodney Local Board Area</t>
  </si>
  <si>
    <t>Auckland</t>
  </si>
  <si>
    <t>Invercargill City</t>
  </si>
  <si>
    <t>Gore District</t>
  </si>
  <si>
    <t>Southland District</t>
  </si>
  <si>
    <t>Clutha District</t>
  </si>
  <si>
    <t>Dunedin City</t>
  </si>
  <si>
    <t>Queenstown-Lakes District</t>
  </si>
  <si>
    <t>Central Otago District</t>
  </si>
  <si>
    <t>Waitaki District</t>
  </si>
  <si>
    <t>Chatham Islands Territory</t>
  </si>
  <si>
    <t>Waimate District</t>
  </si>
  <si>
    <t>Mackenzie District</t>
  </si>
  <si>
    <t>Timaru District</t>
  </si>
  <si>
    <t>Ashburton District</t>
  </si>
  <si>
    <t>Selwyn District</t>
  </si>
  <si>
    <t>Christchurch City</t>
  </si>
  <si>
    <t>Waimakariri District</t>
  </si>
  <si>
    <t>Hurunui District</t>
  </si>
  <si>
    <t>Westland District</t>
  </si>
  <si>
    <t>Grey District</t>
  </si>
  <si>
    <t>Buller District</t>
  </si>
  <si>
    <t>Kaikoura District</t>
  </si>
  <si>
    <t>Marlborough District</t>
  </si>
  <si>
    <t>Nelson City</t>
  </si>
  <si>
    <t>Tasman District</t>
  </si>
  <si>
    <t>South Wairarapa District</t>
  </si>
  <si>
    <t>Carterton District</t>
  </si>
  <si>
    <t>Masterton District</t>
  </si>
  <si>
    <t>Wellington City</t>
  </si>
  <si>
    <t>Lower Hutt City</t>
  </si>
  <si>
    <t>Upper Hutt City</t>
  </si>
  <si>
    <t>Porirua City</t>
  </si>
  <si>
    <t>Kapiti Coast District</t>
  </si>
  <si>
    <t>Horowhenua District</t>
  </si>
  <si>
    <t>Tararua District</t>
  </si>
  <si>
    <t>Palmerston North City</t>
  </si>
  <si>
    <t>Manawatu District</t>
  </si>
  <si>
    <t>Rangitikei District</t>
  </si>
  <si>
    <t>Whanganui District</t>
  </si>
  <si>
    <t>Ruapehu District</t>
  </si>
  <si>
    <t>South Taranaki District</t>
  </si>
  <si>
    <t>Stratford District</t>
  </si>
  <si>
    <t>New Plymouth District</t>
  </si>
  <si>
    <t>Central Hawke's Bay District</t>
  </si>
  <si>
    <t>Napier City</t>
  </si>
  <si>
    <t>Hastings District</t>
  </si>
  <si>
    <t>Wairoa District</t>
  </si>
  <si>
    <t>Gisborne District</t>
  </si>
  <si>
    <t>ÅŒpÅtiki District</t>
  </si>
  <si>
    <t>Kawerau District</t>
  </si>
  <si>
    <t>Whakatane District</t>
  </si>
  <si>
    <t>Rotorua District</t>
  </si>
  <si>
    <t>Tauranga City</t>
  </si>
  <si>
    <t>Western Bay of Plenty District</t>
  </si>
  <si>
    <t>Taupo District</t>
  </si>
  <si>
    <t>Waitomo District</t>
  </si>
  <si>
    <t>South Waikato District</t>
  </si>
  <si>
    <t>ÅŒtorohanga District</t>
  </si>
  <si>
    <t>Waipa District</t>
  </si>
  <si>
    <t>Hamilton City</t>
  </si>
  <si>
    <t>Matamata-Piako District</t>
  </si>
  <si>
    <t>Waikato District</t>
  </si>
  <si>
    <t>Hauraki District</t>
  </si>
  <si>
    <t>Thames-Coromandel District</t>
  </si>
  <si>
    <t>Kaipara District</t>
  </si>
  <si>
    <t>Whangarei District</t>
  </si>
  <si>
    <t>Far North District</t>
  </si>
  <si>
    <t>Total - New Zealand by health region/health district</t>
  </si>
  <si>
    <t>Southern</t>
  </si>
  <si>
    <t>South Canterbury</t>
  </si>
  <si>
    <t>Canterbury</t>
  </si>
  <si>
    <t>West Coast</t>
  </si>
  <si>
    <t>Nelson Marlborough</t>
  </si>
  <si>
    <t>Wairarapa</t>
  </si>
  <si>
    <t>Capital, Coast and Hutt Valley</t>
  </si>
  <si>
    <t>MidCentral</t>
  </si>
  <si>
    <t>Whanganui</t>
  </si>
  <si>
    <t>Hawke's Bay</t>
  </si>
  <si>
    <t>Taranaki</t>
  </si>
  <si>
    <t>TairÄwhiti</t>
  </si>
  <si>
    <t>Bay of Plenty</t>
  </si>
  <si>
    <t>Lakes</t>
  </si>
  <si>
    <t>Waikato</t>
  </si>
  <si>
    <t>Counties Manukau</t>
  </si>
  <si>
    <t>WaitematÄ</t>
  </si>
  <si>
    <t>Northland</t>
  </si>
  <si>
    <t>HELPER COLUMN</t>
  </si>
  <si>
    <t>Percentage</t>
  </si>
  <si>
    <t>Denominator (Total stated)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</si>
</sst>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156082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  <font>
      <sz val="11"/>
      <color theme="4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9" fillId="0" borderId="0" xfId="0" applyFont="1"/>
    <xf numFmtId="2" fontId="20" fillId="0" borderId="0" xfId="1" applyNumberFormat="1" applyFont="1"/>
    <xf numFmtId="0" fontId="20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74FA2-306A-42DF-A26B-60164CE4C1A1}">
  <dimension ref="A1:S2161"/>
  <sheetViews>
    <sheetView workbookViewId="0">
      <selection activeCell="R2" sqref="R1:S2"/>
    </sheetView>
  </sheetViews>
  <sheetFormatPr defaultRowHeight="14.6" x14ac:dyDescent="0.4"/>
  <cols>
    <col min="1" max="1" width="23.23046875" customWidth="1"/>
  </cols>
  <sheetData>
    <row r="1" spans="1:19" x14ac:dyDescent="0.4">
      <c r="A1" s="1" t="s">
        <v>166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s="3" t="s">
        <v>167</v>
      </c>
      <c r="S1" s="4" t="s">
        <v>168</v>
      </c>
    </row>
    <row r="2" spans="1:19" x14ac:dyDescent="0.4">
      <c r="A2" s="2" t="str">
        <f>G2&amp;"|"&amp;I2&amp;"|"&amp;L2</f>
        <v>2018|Northland Region|10</v>
      </c>
      <c r="B2" t="s">
        <v>16</v>
      </c>
      <c r="C2" t="s">
        <v>17</v>
      </c>
      <c r="D2" t="s">
        <v>18</v>
      </c>
      <c r="E2" t="s">
        <v>19</v>
      </c>
      <c r="F2">
        <v>2018</v>
      </c>
      <c r="G2">
        <v>2018</v>
      </c>
      <c r="H2">
        <v>1</v>
      </c>
      <c r="I2" t="s">
        <v>20</v>
      </c>
      <c r="J2">
        <v>0</v>
      </c>
      <c r="K2" t="s">
        <v>21</v>
      </c>
      <c r="L2">
        <v>10</v>
      </c>
      <c r="N2">
        <v>0</v>
      </c>
      <c r="R2" s="2" t="str">
        <f>IF(P2&lt;&gt;"_U",IFERROR((ROUND(N2/S2*100,2)),"."),".")</f>
        <v>.</v>
      </c>
      <c r="S2" s="2">
        <f>IF(AND(P2&lt;&gt;"_U",P2&lt;&gt;"c",J2&lt;&gt;99,J2&lt;&gt;9),IFERROR(VLOOKUP(A2,'Region Total'!$A$2:$N$10000,14,0),"."),".")</f>
        <v>0</v>
      </c>
    </row>
    <row r="3" spans="1:19" x14ac:dyDescent="0.4">
      <c r="A3" s="2" t="str">
        <f t="shared" ref="A3:A66" si="0">G3&amp;"|"&amp;I3&amp;"|"&amp;L3</f>
        <v>2018|Northland Region|11</v>
      </c>
      <c r="B3" t="s">
        <v>16</v>
      </c>
      <c r="C3" t="s">
        <v>17</v>
      </c>
      <c r="D3" t="s">
        <v>18</v>
      </c>
      <c r="E3" t="s">
        <v>19</v>
      </c>
      <c r="F3">
        <v>2018</v>
      </c>
      <c r="G3">
        <v>2018</v>
      </c>
      <c r="H3">
        <v>1</v>
      </c>
      <c r="I3" t="s">
        <v>20</v>
      </c>
      <c r="J3">
        <v>0</v>
      </c>
      <c r="K3" t="s">
        <v>21</v>
      </c>
      <c r="L3">
        <v>11</v>
      </c>
      <c r="N3">
        <v>2865</v>
      </c>
      <c r="R3" s="2">
        <f t="shared" ref="R3:R66" si="1">IF(P3&lt;&gt;"_U",IFERROR((ROUND(N3/S3*100,2)),"."),".")</f>
        <v>5.55</v>
      </c>
      <c r="S3" s="2">
        <f>IF(AND(P3&lt;&gt;"_U",P3&lt;&gt;"c",J3&lt;&gt;99,J3&lt;&gt;9),IFERROR(VLOOKUP(A3,'Region Total'!$A$2:$N$10000,14,0),"."),".")</f>
        <v>51609</v>
      </c>
    </row>
    <row r="4" spans="1:19" x14ac:dyDescent="0.4">
      <c r="A4" s="2" t="str">
        <f t="shared" si="0"/>
        <v>2018|Northland Region|12</v>
      </c>
      <c r="B4" t="s">
        <v>16</v>
      </c>
      <c r="C4" t="s">
        <v>17</v>
      </c>
      <c r="D4" t="s">
        <v>18</v>
      </c>
      <c r="E4" t="s">
        <v>19</v>
      </c>
      <c r="F4">
        <v>2018</v>
      </c>
      <c r="G4">
        <v>2018</v>
      </c>
      <c r="H4">
        <v>1</v>
      </c>
      <c r="I4" t="s">
        <v>20</v>
      </c>
      <c r="J4">
        <v>0</v>
      </c>
      <c r="K4" t="s">
        <v>21</v>
      </c>
      <c r="L4">
        <v>12</v>
      </c>
      <c r="N4">
        <v>594</v>
      </c>
      <c r="R4" s="2">
        <f t="shared" si="1"/>
        <v>11.35</v>
      </c>
      <c r="S4" s="2">
        <f>IF(AND(P4&lt;&gt;"_U",P4&lt;&gt;"c",J4&lt;&gt;99,J4&lt;&gt;9),IFERROR(VLOOKUP(A4,'Region Total'!$A$2:$N$10000,14,0),"."),".")</f>
        <v>5232</v>
      </c>
    </row>
    <row r="5" spans="1:19" x14ac:dyDescent="0.4">
      <c r="A5" s="2" t="str">
        <f t="shared" si="0"/>
        <v>2018|Northland Region|13</v>
      </c>
      <c r="B5" t="s">
        <v>16</v>
      </c>
      <c r="C5" t="s">
        <v>17</v>
      </c>
      <c r="D5" t="s">
        <v>18</v>
      </c>
      <c r="E5" t="s">
        <v>19</v>
      </c>
      <c r="F5">
        <v>2018</v>
      </c>
      <c r="G5">
        <v>2018</v>
      </c>
      <c r="H5">
        <v>1</v>
      </c>
      <c r="I5" t="s">
        <v>20</v>
      </c>
      <c r="J5">
        <v>0</v>
      </c>
      <c r="K5" t="s">
        <v>21</v>
      </c>
      <c r="L5">
        <v>13</v>
      </c>
      <c r="N5">
        <v>276</v>
      </c>
      <c r="R5" s="2">
        <f t="shared" si="1"/>
        <v>25.34</v>
      </c>
      <c r="S5" s="2">
        <f>IF(AND(P5&lt;&gt;"_U",P5&lt;&gt;"c",J5&lt;&gt;99,J5&lt;&gt;9),IFERROR(VLOOKUP(A5,'Region Total'!$A$2:$N$10000,14,0),"."),".")</f>
        <v>1089</v>
      </c>
    </row>
    <row r="6" spans="1:19" x14ac:dyDescent="0.4">
      <c r="A6" s="2" t="str">
        <f t="shared" si="0"/>
        <v>2018|Northland Region|999</v>
      </c>
      <c r="B6" t="s">
        <v>16</v>
      </c>
      <c r="C6" t="s">
        <v>17</v>
      </c>
      <c r="D6" t="s">
        <v>18</v>
      </c>
      <c r="E6" t="s">
        <v>19</v>
      </c>
      <c r="F6">
        <v>2018</v>
      </c>
      <c r="G6">
        <v>2018</v>
      </c>
      <c r="H6">
        <v>1</v>
      </c>
      <c r="I6" t="s">
        <v>20</v>
      </c>
      <c r="J6">
        <v>0</v>
      </c>
      <c r="K6" t="s">
        <v>21</v>
      </c>
      <c r="L6">
        <v>999</v>
      </c>
      <c r="N6">
        <v>3738</v>
      </c>
      <c r="R6" s="2">
        <f t="shared" si="1"/>
        <v>6.45</v>
      </c>
      <c r="S6" s="2">
        <f>IF(AND(P6&lt;&gt;"_U",P6&lt;&gt;"c",J6&lt;&gt;99,J6&lt;&gt;9),IFERROR(VLOOKUP(A6,'Region Total'!$A$2:$N$10000,14,0),"."),".")</f>
        <v>57933</v>
      </c>
    </row>
    <row r="7" spans="1:19" x14ac:dyDescent="0.4">
      <c r="A7" s="2" t="str">
        <f t="shared" si="0"/>
        <v>2018|Northland Region|10</v>
      </c>
      <c r="B7" t="s">
        <v>16</v>
      </c>
      <c r="C7" t="s">
        <v>17</v>
      </c>
      <c r="D7" t="s">
        <v>18</v>
      </c>
      <c r="E7" t="s">
        <v>19</v>
      </c>
      <c r="F7">
        <v>2018</v>
      </c>
      <c r="G7">
        <v>2018</v>
      </c>
      <c r="H7">
        <v>1</v>
      </c>
      <c r="I7" t="s">
        <v>20</v>
      </c>
      <c r="J7">
        <v>1</v>
      </c>
      <c r="K7" t="s">
        <v>22</v>
      </c>
      <c r="L7">
        <v>10</v>
      </c>
      <c r="N7">
        <v>0</v>
      </c>
      <c r="R7" s="2" t="str">
        <f t="shared" si="1"/>
        <v>.</v>
      </c>
      <c r="S7" s="2">
        <f>IF(AND(P7&lt;&gt;"_U",P7&lt;&gt;"c",J7&lt;&gt;99,J7&lt;&gt;9),IFERROR(VLOOKUP(A7,'Region Total'!$A$2:$N$10000,14,0),"."),".")</f>
        <v>0</v>
      </c>
    </row>
    <row r="8" spans="1:19" x14ac:dyDescent="0.4">
      <c r="A8" s="2" t="str">
        <f t="shared" si="0"/>
        <v>2018|Northland Region|11</v>
      </c>
      <c r="B8" t="s">
        <v>16</v>
      </c>
      <c r="C8" t="s">
        <v>17</v>
      </c>
      <c r="D8" t="s">
        <v>18</v>
      </c>
      <c r="E8" t="s">
        <v>19</v>
      </c>
      <c r="F8">
        <v>2018</v>
      </c>
      <c r="G8">
        <v>2018</v>
      </c>
      <c r="H8">
        <v>1</v>
      </c>
      <c r="I8" t="s">
        <v>20</v>
      </c>
      <c r="J8">
        <v>1</v>
      </c>
      <c r="K8" t="s">
        <v>22</v>
      </c>
      <c r="L8">
        <v>11</v>
      </c>
      <c r="N8">
        <v>15969</v>
      </c>
      <c r="R8" s="2">
        <f t="shared" si="1"/>
        <v>30.94</v>
      </c>
      <c r="S8" s="2">
        <f>IF(AND(P8&lt;&gt;"_U",P8&lt;&gt;"c",J8&lt;&gt;99,J8&lt;&gt;9),IFERROR(VLOOKUP(A8,'Region Total'!$A$2:$N$10000,14,0),"."),".")</f>
        <v>51609</v>
      </c>
    </row>
    <row r="9" spans="1:19" x14ac:dyDescent="0.4">
      <c r="A9" s="2" t="str">
        <f t="shared" si="0"/>
        <v>2018|Northland Region|12</v>
      </c>
      <c r="B9" t="s">
        <v>16</v>
      </c>
      <c r="C9" t="s">
        <v>17</v>
      </c>
      <c r="D9" t="s">
        <v>18</v>
      </c>
      <c r="E9" t="s">
        <v>19</v>
      </c>
      <c r="F9">
        <v>2018</v>
      </c>
      <c r="G9">
        <v>2018</v>
      </c>
      <c r="H9">
        <v>1</v>
      </c>
      <c r="I9" t="s">
        <v>20</v>
      </c>
      <c r="J9">
        <v>1</v>
      </c>
      <c r="K9" t="s">
        <v>22</v>
      </c>
      <c r="L9">
        <v>12</v>
      </c>
      <c r="N9">
        <v>1647</v>
      </c>
      <c r="R9" s="2">
        <f t="shared" si="1"/>
        <v>31.48</v>
      </c>
      <c r="S9" s="2">
        <f>IF(AND(P9&lt;&gt;"_U",P9&lt;&gt;"c",J9&lt;&gt;99,J9&lt;&gt;9),IFERROR(VLOOKUP(A9,'Region Total'!$A$2:$N$10000,14,0),"."),".")</f>
        <v>5232</v>
      </c>
    </row>
    <row r="10" spans="1:19" x14ac:dyDescent="0.4">
      <c r="A10" s="2" t="str">
        <f t="shared" si="0"/>
        <v>2018|Northland Region|13</v>
      </c>
      <c r="B10" t="s">
        <v>16</v>
      </c>
      <c r="C10" t="s">
        <v>17</v>
      </c>
      <c r="D10" t="s">
        <v>18</v>
      </c>
      <c r="E10" t="s">
        <v>19</v>
      </c>
      <c r="F10">
        <v>2018</v>
      </c>
      <c r="G10">
        <v>2018</v>
      </c>
      <c r="H10">
        <v>1</v>
      </c>
      <c r="I10" t="s">
        <v>20</v>
      </c>
      <c r="J10">
        <v>1</v>
      </c>
      <c r="K10" t="s">
        <v>22</v>
      </c>
      <c r="L10">
        <v>13</v>
      </c>
      <c r="N10">
        <v>63</v>
      </c>
      <c r="R10" s="2">
        <f t="shared" si="1"/>
        <v>5.79</v>
      </c>
      <c r="S10" s="2">
        <f>IF(AND(P10&lt;&gt;"_U",P10&lt;&gt;"c",J10&lt;&gt;99,J10&lt;&gt;9),IFERROR(VLOOKUP(A10,'Region Total'!$A$2:$N$10000,14,0),"."),".")</f>
        <v>1089</v>
      </c>
    </row>
    <row r="11" spans="1:19" x14ac:dyDescent="0.4">
      <c r="A11" s="2" t="str">
        <f t="shared" si="0"/>
        <v>2018|Northland Region|999</v>
      </c>
      <c r="B11" t="s">
        <v>16</v>
      </c>
      <c r="C11" t="s">
        <v>17</v>
      </c>
      <c r="D11" t="s">
        <v>18</v>
      </c>
      <c r="E11" t="s">
        <v>19</v>
      </c>
      <c r="F11">
        <v>2018</v>
      </c>
      <c r="G11">
        <v>2018</v>
      </c>
      <c r="H11">
        <v>1</v>
      </c>
      <c r="I11" t="s">
        <v>20</v>
      </c>
      <c r="J11">
        <v>1</v>
      </c>
      <c r="K11" t="s">
        <v>22</v>
      </c>
      <c r="L11">
        <v>999</v>
      </c>
      <c r="N11">
        <v>17679</v>
      </c>
      <c r="R11" s="2">
        <f t="shared" si="1"/>
        <v>30.52</v>
      </c>
      <c r="S11" s="2">
        <f>IF(AND(P11&lt;&gt;"_U",P11&lt;&gt;"c",J11&lt;&gt;99,J11&lt;&gt;9),IFERROR(VLOOKUP(A11,'Region Total'!$A$2:$N$10000,14,0),"."),".")</f>
        <v>57933</v>
      </c>
    </row>
    <row r="12" spans="1:19" x14ac:dyDescent="0.4">
      <c r="A12" s="2" t="str">
        <f t="shared" si="0"/>
        <v>2018|Northland Region|10</v>
      </c>
      <c r="B12" t="s">
        <v>16</v>
      </c>
      <c r="C12" t="s">
        <v>17</v>
      </c>
      <c r="D12" t="s">
        <v>18</v>
      </c>
      <c r="E12" t="s">
        <v>19</v>
      </c>
      <c r="F12">
        <v>2018</v>
      </c>
      <c r="G12">
        <v>2018</v>
      </c>
      <c r="H12">
        <v>1</v>
      </c>
      <c r="I12" t="s">
        <v>20</v>
      </c>
      <c r="J12">
        <v>2</v>
      </c>
      <c r="K12" t="s">
        <v>23</v>
      </c>
      <c r="L12">
        <v>10</v>
      </c>
      <c r="N12">
        <v>0</v>
      </c>
      <c r="R12" s="2" t="str">
        <f t="shared" si="1"/>
        <v>.</v>
      </c>
      <c r="S12" s="2">
        <f>IF(AND(P12&lt;&gt;"_U",P12&lt;&gt;"c",J12&lt;&gt;99,J12&lt;&gt;9),IFERROR(VLOOKUP(A12,'Region Total'!$A$2:$N$10000,14,0),"."),".")</f>
        <v>0</v>
      </c>
    </row>
    <row r="13" spans="1:19" x14ac:dyDescent="0.4">
      <c r="A13" s="2" t="str">
        <f t="shared" si="0"/>
        <v>2018|Northland Region|11</v>
      </c>
      <c r="B13" t="s">
        <v>16</v>
      </c>
      <c r="C13" t="s">
        <v>17</v>
      </c>
      <c r="D13" t="s">
        <v>18</v>
      </c>
      <c r="E13" t="s">
        <v>19</v>
      </c>
      <c r="F13">
        <v>2018</v>
      </c>
      <c r="G13">
        <v>2018</v>
      </c>
      <c r="H13">
        <v>1</v>
      </c>
      <c r="I13" t="s">
        <v>20</v>
      </c>
      <c r="J13">
        <v>2</v>
      </c>
      <c r="K13" t="s">
        <v>23</v>
      </c>
      <c r="L13">
        <v>11</v>
      </c>
      <c r="N13">
        <v>18297</v>
      </c>
      <c r="R13" s="2">
        <f t="shared" si="1"/>
        <v>35.450000000000003</v>
      </c>
      <c r="S13" s="2">
        <f>IF(AND(P13&lt;&gt;"_U",P13&lt;&gt;"c",J13&lt;&gt;99,J13&lt;&gt;9),IFERROR(VLOOKUP(A13,'Region Total'!$A$2:$N$10000,14,0),"."),".")</f>
        <v>51609</v>
      </c>
    </row>
    <row r="14" spans="1:19" x14ac:dyDescent="0.4">
      <c r="A14" s="2" t="str">
        <f t="shared" si="0"/>
        <v>2018|Northland Region|12</v>
      </c>
      <c r="B14" t="s">
        <v>16</v>
      </c>
      <c r="C14" t="s">
        <v>17</v>
      </c>
      <c r="D14" t="s">
        <v>18</v>
      </c>
      <c r="E14" t="s">
        <v>19</v>
      </c>
      <c r="F14">
        <v>2018</v>
      </c>
      <c r="G14">
        <v>2018</v>
      </c>
      <c r="H14">
        <v>1</v>
      </c>
      <c r="I14" t="s">
        <v>20</v>
      </c>
      <c r="J14">
        <v>2</v>
      </c>
      <c r="K14" t="s">
        <v>23</v>
      </c>
      <c r="L14">
        <v>12</v>
      </c>
      <c r="N14">
        <v>2475</v>
      </c>
      <c r="R14" s="2">
        <f t="shared" si="1"/>
        <v>47.31</v>
      </c>
      <c r="S14" s="2">
        <f>IF(AND(P14&lt;&gt;"_U",P14&lt;&gt;"c",J14&lt;&gt;99,J14&lt;&gt;9),IFERROR(VLOOKUP(A14,'Region Total'!$A$2:$N$10000,14,0),"."),".")</f>
        <v>5232</v>
      </c>
    </row>
    <row r="15" spans="1:19" x14ac:dyDescent="0.4">
      <c r="A15" s="2" t="str">
        <f t="shared" si="0"/>
        <v>2018|Northland Region|13</v>
      </c>
      <c r="B15" t="s">
        <v>16</v>
      </c>
      <c r="C15" t="s">
        <v>17</v>
      </c>
      <c r="D15" t="s">
        <v>18</v>
      </c>
      <c r="E15" t="s">
        <v>19</v>
      </c>
      <c r="F15">
        <v>2018</v>
      </c>
      <c r="G15">
        <v>2018</v>
      </c>
      <c r="H15">
        <v>1</v>
      </c>
      <c r="I15" t="s">
        <v>20</v>
      </c>
      <c r="J15">
        <v>2</v>
      </c>
      <c r="K15" t="s">
        <v>23</v>
      </c>
      <c r="L15">
        <v>13</v>
      </c>
      <c r="N15">
        <v>345</v>
      </c>
      <c r="R15" s="2">
        <f t="shared" si="1"/>
        <v>31.68</v>
      </c>
      <c r="S15" s="2">
        <f>IF(AND(P15&lt;&gt;"_U",P15&lt;&gt;"c",J15&lt;&gt;99,J15&lt;&gt;9),IFERROR(VLOOKUP(A15,'Region Total'!$A$2:$N$10000,14,0),"."),".")</f>
        <v>1089</v>
      </c>
    </row>
    <row r="16" spans="1:19" x14ac:dyDescent="0.4">
      <c r="A16" s="2" t="str">
        <f t="shared" si="0"/>
        <v>2018|Northland Region|999</v>
      </c>
      <c r="B16" t="s">
        <v>16</v>
      </c>
      <c r="C16" t="s">
        <v>17</v>
      </c>
      <c r="D16" t="s">
        <v>18</v>
      </c>
      <c r="E16" t="s">
        <v>19</v>
      </c>
      <c r="F16">
        <v>2018</v>
      </c>
      <c r="G16">
        <v>2018</v>
      </c>
      <c r="H16">
        <v>1</v>
      </c>
      <c r="I16" t="s">
        <v>20</v>
      </c>
      <c r="J16">
        <v>2</v>
      </c>
      <c r="K16" t="s">
        <v>23</v>
      </c>
      <c r="L16">
        <v>999</v>
      </c>
      <c r="N16">
        <v>21114</v>
      </c>
      <c r="R16" s="2">
        <f t="shared" si="1"/>
        <v>36.450000000000003</v>
      </c>
      <c r="S16" s="2">
        <f>IF(AND(P16&lt;&gt;"_U",P16&lt;&gt;"c",J16&lt;&gt;99,J16&lt;&gt;9),IFERROR(VLOOKUP(A16,'Region Total'!$A$2:$N$10000,14,0),"."),".")</f>
        <v>57933</v>
      </c>
    </row>
    <row r="17" spans="1:19" x14ac:dyDescent="0.4">
      <c r="A17" s="2" t="str">
        <f t="shared" si="0"/>
        <v>2018|Northland Region|10</v>
      </c>
      <c r="B17" t="s">
        <v>16</v>
      </c>
      <c r="C17" t="s">
        <v>17</v>
      </c>
      <c r="D17" t="s">
        <v>18</v>
      </c>
      <c r="E17" t="s">
        <v>19</v>
      </c>
      <c r="F17">
        <v>2018</v>
      </c>
      <c r="G17">
        <v>2018</v>
      </c>
      <c r="H17">
        <v>1</v>
      </c>
      <c r="I17" t="s">
        <v>20</v>
      </c>
      <c r="J17">
        <v>3</v>
      </c>
      <c r="K17" t="s">
        <v>24</v>
      </c>
      <c r="L17">
        <v>10</v>
      </c>
      <c r="N17">
        <v>0</v>
      </c>
      <c r="R17" s="2" t="str">
        <f t="shared" si="1"/>
        <v>.</v>
      </c>
      <c r="S17" s="2">
        <f>IF(AND(P17&lt;&gt;"_U",P17&lt;&gt;"c",J17&lt;&gt;99,J17&lt;&gt;9),IFERROR(VLOOKUP(A17,'Region Total'!$A$2:$N$10000,14,0),"."),".")</f>
        <v>0</v>
      </c>
    </row>
    <row r="18" spans="1:19" x14ac:dyDescent="0.4">
      <c r="A18" s="2" t="str">
        <f t="shared" si="0"/>
        <v>2018|Northland Region|11</v>
      </c>
      <c r="B18" t="s">
        <v>16</v>
      </c>
      <c r="C18" t="s">
        <v>17</v>
      </c>
      <c r="D18" t="s">
        <v>18</v>
      </c>
      <c r="E18" t="s">
        <v>19</v>
      </c>
      <c r="F18">
        <v>2018</v>
      </c>
      <c r="G18">
        <v>2018</v>
      </c>
      <c r="H18">
        <v>1</v>
      </c>
      <c r="I18" t="s">
        <v>20</v>
      </c>
      <c r="J18">
        <v>3</v>
      </c>
      <c r="K18" t="s">
        <v>24</v>
      </c>
      <c r="L18">
        <v>11</v>
      </c>
      <c r="N18">
        <v>2415</v>
      </c>
      <c r="R18" s="2">
        <f t="shared" si="1"/>
        <v>4.68</v>
      </c>
      <c r="S18" s="2">
        <f>IF(AND(P18&lt;&gt;"_U",P18&lt;&gt;"c",J18&lt;&gt;99,J18&lt;&gt;9),IFERROR(VLOOKUP(A18,'Region Total'!$A$2:$N$10000,14,0),"."),".")</f>
        <v>51609</v>
      </c>
    </row>
    <row r="19" spans="1:19" x14ac:dyDescent="0.4">
      <c r="A19" s="2" t="str">
        <f t="shared" si="0"/>
        <v>2018|Northland Region|12</v>
      </c>
      <c r="B19" t="s">
        <v>16</v>
      </c>
      <c r="C19" t="s">
        <v>17</v>
      </c>
      <c r="D19" t="s">
        <v>18</v>
      </c>
      <c r="E19" t="s">
        <v>19</v>
      </c>
      <c r="F19">
        <v>2018</v>
      </c>
      <c r="G19">
        <v>2018</v>
      </c>
      <c r="H19">
        <v>1</v>
      </c>
      <c r="I19" t="s">
        <v>20</v>
      </c>
      <c r="J19">
        <v>3</v>
      </c>
      <c r="K19" t="s">
        <v>24</v>
      </c>
      <c r="L19">
        <v>12</v>
      </c>
      <c r="N19">
        <v>144</v>
      </c>
      <c r="R19" s="2">
        <f t="shared" si="1"/>
        <v>2.75</v>
      </c>
      <c r="S19" s="2">
        <f>IF(AND(P19&lt;&gt;"_U",P19&lt;&gt;"c",J19&lt;&gt;99,J19&lt;&gt;9),IFERROR(VLOOKUP(A19,'Region Total'!$A$2:$N$10000,14,0),"."),".")</f>
        <v>5232</v>
      </c>
    </row>
    <row r="20" spans="1:19" x14ac:dyDescent="0.4">
      <c r="A20" s="2" t="str">
        <f t="shared" si="0"/>
        <v>2018|Northland Region|13</v>
      </c>
      <c r="B20" t="s">
        <v>16</v>
      </c>
      <c r="C20" t="s">
        <v>17</v>
      </c>
      <c r="D20" t="s">
        <v>18</v>
      </c>
      <c r="E20" t="s">
        <v>19</v>
      </c>
      <c r="F20">
        <v>2018</v>
      </c>
      <c r="G20">
        <v>2018</v>
      </c>
      <c r="H20">
        <v>1</v>
      </c>
      <c r="I20" t="s">
        <v>20</v>
      </c>
      <c r="J20">
        <v>3</v>
      </c>
      <c r="K20" t="s">
        <v>24</v>
      </c>
      <c r="L20">
        <v>13</v>
      </c>
      <c r="N20">
        <v>78</v>
      </c>
      <c r="R20" s="2">
        <f t="shared" si="1"/>
        <v>7.16</v>
      </c>
      <c r="S20" s="2">
        <f>IF(AND(P20&lt;&gt;"_U",P20&lt;&gt;"c",J20&lt;&gt;99,J20&lt;&gt;9),IFERROR(VLOOKUP(A20,'Region Total'!$A$2:$N$10000,14,0),"."),".")</f>
        <v>1089</v>
      </c>
    </row>
    <row r="21" spans="1:19" x14ac:dyDescent="0.4">
      <c r="A21" s="2" t="str">
        <f t="shared" si="0"/>
        <v>2018|Northland Region|999</v>
      </c>
      <c r="B21" t="s">
        <v>16</v>
      </c>
      <c r="C21" t="s">
        <v>17</v>
      </c>
      <c r="D21" t="s">
        <v>18</v>
      </c>
      <c r="E21" t="s">
        <v>19</v>
      </c>
      <c r="F21">
        <v>2018</v>
      </c>
      <c r="G21">
        <v>2018</v>
      </c>
      <c r="H21">
        <v>1</v>
      </c>
      <c r="I21" t="s">
        <v>20</v>
      </c>
      <c r="J21">
        <v>3</v>
      </c>
      <c r="K21" t="s">
        <v>24</v>
      </c>
      <c r="L21">
        <v>999</v>
      </c>
      <c r="N21">
        <v>2637</v>
      </c>
      <c r="R21" s="2">
        <f t="shared" si="1"/>
        <v>4.55</v>
      </c>
      <c r="S21" s="2">
        <f>IF(AND(P21&lt;&gt;"_U",P21&lt;&gt;"c",J21&lt;&gt;99,J21&lt;&gt;9),IFERROR(VLOOKUP(A21,'Region Total'!$A$2:$N$10000,14,0),"."),".")</f>
        <v>57933</v>
      </c>
    </row>
    <row r="22" spans="1:19" x14ac:dyDescent="0.4">
      <c r="A22" s="2" t="str">
        <f t="shared" si="0"/>
        <v>2018|Northland Region|10</v>
      </c>
      <c r="B22" t="s">
        <v>16</v>
      </c>
      <c r="C22" t="s">
        <v>17</v>
      </c>
      <c r="D22" t="s">
        <v>18</v>
      </c>
      <c r="E22" t="s">
        <v>19</v>
      </c>
      <c r="F22">
        <v>2018</v>
      </c>
      <c r="G22">
        <v>2018</v>
      </c>
      <c r="H22">
        <v>1</v>
      </c>
      <c r="I22" t="s">
        <v>20</v>
      </c>
      <c r="J22">
        <v>4</v>
      </c>
      <c r="K22" t="s">
        <v>25</v>
      </c>
      <c r="L22">
        <v>10</v>
      </c>
      <c r="N22">
        <v>0</v>
      </c>
      <c r="R22" s="2" t="str">
        <f t="shared" si="1"/>
        <v>.</v>
      </c>
      <c r="S22" s="2">
        <f>IF(AND(P22&lt;&gt;"_U",P22&lt;&gt;"c",J22&lt;&gt;99,J22&lt;&gt;9),IFERROR(VLOOKUP(A22,'Region Total'!$A$2:$N$10000,14,0),"."),".")</f>
        <v>0</v>
      </c>
    </row>
    <row r="23" spans="1:19" x14ac:dyDescent="0.4">
      <c r="A23" s="2" t="str">
        <f t="shared" si="0"/>
        <v>2018|Northland Region|11</v>
      </c>
      <c r="B23" t="s">
        <v>16</v>
      </c>
      <c r="C23" t="s">
        <v>17</v>
      </c>
      <c r="D23" t="s">
        <v>18</v>
      </c>
      <c r="E23" t="s">
        <v>19</v>
      </c>
      <c r="F23">
        <v>2018</v>
      </c>
      <c r="G23">
        <v>2018</v>
      </c>
      <c r="H23">
        <v>1</v>
      </c>
      <c r="I23" t="s">
        <v>20</v>
      </c>
      <c r="J23">
        <v>4</v>
      </c>
      <c r="K23" t="s">
        <v>25</v>
      </c>
      <c r="L23">
        <v>11</v>
      </c>
      <c r="N23">
        <v>5001</v>
      </c>
      <c r="R23" s="2">
        <f t="shared" si="1"/>
        <v>9.69</v>
      </c>
      <c r="S23" s="2">
        <f>IF(AND(P23&lt;&gt;"_U",P23&lt;&gt;"c",J23&lt;&gt;99,J23&lt;&gt;9),IFERROR(VLOOKUP(A23,'Region Total'!$A$2:$N$10000,14,0),"."),".")</f>
        <v>51609</v>
      </c>
    </row>
    <row r="24" spans="1:19" x14ac:dyDescent="0.4">
      <c r="A24" s="2" t="str">
        <f t="shared" si="0"/>
        <v>2018|Northland Region|12</v>
      </c>
      <c r="B24" t="s">
        <v>16</v>
      </c>
      <c r="C24" t="s">
        <v>17</v>
      </c>
      <c r="D24" t="s">
        <v>18</v>
      </c>
      <c r="E24" t="s">
        <v>19</v>
      </c>
      <c r="F24">
        <v>2018</v>
      </c>
      <c r="G24">
        <v>2018</v>
      </c>
      <c r="H24">
        <v>1</v>
      </c>
      <c r="I24" t="s">
        <v>20</v>
      </c>
      <c r="J24">
        <v>4</v>
      </c>
      <c r="K24" t="s">
        <v>25</v>
      </c>
      <c r="L24">
        <v>12</v>
      </c>
      <c r="N24">
        <v>510</v>
      </c>
      <c r="R24" s="2">
        <f t="shared" si="1"/>
        <v>9.75</v>
      </c>
      <c r="S24" s="2">
        <f>IF(AND(P24&lt;&gt;"_U",P24&lt;&gt;"c",J24&lt;&gt;99,J24&lt;&gt;9),IFERROR(VLOOKUP(A24,'Region Total'!$A$2:$N$10000,14,0),"."),".")</f>
        <v>5232</v>
      </c>
    </row>
    <row r="25" spans="1:19" x14ac:dyDescent="0.4">
      <c r="A25" s="2" t="str">
        <f t="shared" si="0"/>
        <v>2018|Northland Region|13</v>
      </c>
      <c r="B25" t="s">
        <v>16</v>
      </c>
      <c r="C25" t="s">
        <v>17</v>
      </c>
      <c r="D25" t="s">
        <v>18</v>
      </c>
      <c r="E25" t="s">
        <v>19</v>
      </c>
      <c r="F25">
        <v>2018</v>
      </c>
      <c r="G25">
        <v>2018</v>
      </c>
      <c r="H25">
        <v>1</v>
      </c>
      <c r="I25" t="s">
        <v>20</v>
      </c>
      <c r="J25">
        <v>4</v>
      </c>
      <c r="K25" t="s">
        <v>25</v>
      </c>
      <c r="L25">
        <v>13</v>
      </c>
      <c r="N25">
        <v>150</v>
      </c>
      <c r="R25" s="2">
        <f t="shared" si="1"/>
        <v>13.77</v>
      </c>
      <c r="S25" s="2">
        <f>IF(AND(P25&lt;&gt;"_U",P25&lt;&gt;"c",J25&lt;&gt;99,J25&lt;&gt;9),IFERROR(VLOOKUP(A25,'Region Total'!$A$2:$N$10000,14,0),"."),".")</f>
        <v>1089</v>
      </c>
    </row>
    <row r="26" spans="1:19" x14ac:dyDescent="0.4">
      <c r="A26" s="2" t="str">
        <f t="shared" si="0"/>
        <v>2018|Northland Region|999</v>
      </c>
      <c r="B26" t="s">
        <v>16</v>
      </c>
      <c r="C26" t="s">
        <v>17</v>
      </c>
      <c r="D26" t="s">
        <v>18</v>
      </c>
      <c r="E26" t="s">
        <v>19</v>
      </c>
      <c r="F26">
        <v>2018</v>
      </c>
      <c r="G26">
        <v>2018</v>
      </c>
      <c r="H26">
        <v>1</v>
      </c>
      <c r="I26" t="s">
        <v>20</v>
      </c>
      <c r="J26">
        <v>4</v>
      </c>
      <c r="K26" t="s">
        <v>25</v>
      </c>
      <c r="L26">
        <v>999</v>
      </c>
      <c r="N26">
        <v>5664</v>
      </c>
      <c r="R26" s="2">
        <f t="shared" si="1"/>
        <v>9.7799999999999994</v>
      </c>
      <c r="S26" s="2">
        <f>IF(AND(P26&lt;&gt;"_U",P26&lt;&gt;"c",J26&lt;&gt;99,J26&lt;&gt;9),IFERROR(VLOOKUP(A26,'Region Total'!$A$2:$N$10000,14,0),"."),".")</f>
        <v>57933</v>
      </c>
    </row>
    <row r="27" spans="1:19" x14ac:dyDescent="0.4">
      <c r="A27" s="2" t="str">
        <f t="shared" si="0"/>
        <v>2018|Northland Region|10</v>
      </c>
      <c r="B27" t="s">
        <v>16</v>
      </c>
      <c r="C27" t="s">
        <v>17</v>
      </c>
      <c r="D27" t="s">
        <v>18</v>
      </c>
      <c r="E27" t="s">
        <v>19</v>
      </c>
      <c r="F27">
        <v>2018</v>
      </c>
      <c r="G27">
        <v>2018</v>
      </c>
      <c r="H27">
        <v>1</v>
      </c>
      <c r="I27" t="s">
        <v>20</v>
      </c>
      <c r="J27">
        <v>5</v>
      </c>
      <c r="K27" t="s">
        <v>26</v>
      </c>
      <c r="L27">
        <v>10</v>
      </c>
      <c r="N27">
        <v>0</v>
      </c>
      <c r="R27" s="2" t="str">
        <f t="shared" si="1"/>
        <v>.</v>
      </c>
      <c r="S27" s="2">
        <f>IF(AND(P27&lt;&gt;"_U",P27&lt;&gt;"c",J27&lt;&gt;99,J27&lt;&gt;9),IFERROR(VLOOKUP(A27,'Region Total'!$A$2:$N$10000,14,0),"."),".")</f>
        <v>0</v>
      </c>
    </row>
    <row r="28" spans="1:19" x14ac:dyDescent="0.4">
      <c r="A28" s="2" t="str">
        <f t="shared" si="0"/>
        <v>2018|Northland Region|11</v>
      </c>
      <c r="B28" t="s">
        <v>16</v>
      </c>
      <c r="C28" t="s">
        <v>17</v>
      </c>
      <c r="D28" t="s">
        <v>18</v>
      </c>
      <c r="E28" t="s">
        <v>19</v>
      </c>
      <c r="F28">
        <v>2018</v>
      </c>
      <c r="G28">
        <v>2018</v>
      </c>
      <c r="H28">
        <v>1</v>
      </c>
      <c r="I28" t="s">
        <v>20</v>
      </c>
      <c r="J28">
        <v>5</v>
      </c>
      <c r="K28" t="s">
        <v>26</v>
      </c>
      <c r="L28">
        <v>11</v>
      </c>
      <c r="N28">
        <v>24726</v>
      </c>
      <c r="R28" s="2">
        <f t="shared" si="1"/>
        <v>47.91</v>
      </c>
      <c r="S28" s="2">
        <f>IF(AND(P28&lt;&gt;"_U",P28&lt;&gt;"c",J28&lt;&gt;99,J28&lt;&gt;9),IFERROR(VLOOKUP(A28,'Region Total'!$A$2:$N$10000,14,0),"."),".")</f>
        <v>51609</v>
      </c>
    </row>
    <row r="29" spans="1:19" x14ac:dyDescent="0.4">
      <c r="A29" s="2" t="str">
        <f t="shared" si="0"/>
        <v>2018|Northland Region|12</v>
      </c>
      <c r="B29" t="s">
        <v>16</v>
      </c>
      <c r="C29" t="s">
        <v>17</v>
      </c>
      <c r="D29" t="s">
        <v>18</v>
      </c>
      <c r="E29" t="s">
        <v>19</v>
      </c>
      <c r="F29">
        <v>2018</v>
      </c>
      <c r="G29">
        <v>2018</v>
      </c>
      <c r="H29">
        <v>1</v>
      </c>
      <c r="I29" t="s">
        <v>20</v>
      </c>
      <c r="J29">
        <v>5</v>
      </c>
      <c r="K29" t="s">
        <v>26</v>
      </c>
      <c r="L29">
        <v>12</v>
      </c>
      <c r="N29">
        <v>918</v>
      </c>
      <c r="R29" s="2">
        <f t="shared" si="1"/>
        <v>17.55</v>
      </c>
      <c r="S29" s="2">
        <f>IF(AND(P29&lt;&gt;"_U",P29&lt;&gt;"c",J29&lt;&gt;99,J29&lt;&gt;9),IFERROR(VLOOKUP(A29,'Region Total'!$A$2:$N$10000,14,0),"."),".")</f>
        <v>5232</v>
      </c>
    </row>
    <row r="30" spans="1:19" x14ac:dyDescent="0.4">
      <c r="A30" s="2" t="str">
        <f t="shared" si="0"/>
        <v>2018|Northland Region|13</v>
      </c>
      <c r="B30" t="s">
        <v>16</v>
      </c>
      <c r="C30" t="s">
        <v>17</v>
      </c>
      <c r="D30" t="s">
        <v>18</v>
      </c>
      <c r="E30" t="s">
        <v>19</v>
      </c>
      <c r="F30">
        <v>2018</v>
      </c>
      <c r="G30">
        <v>2018</v>
      </c>
      <c r="H30">
        <v>1</v>
      </c>
      <c r="I30" t="s">
        <v>20</v>
      </c>
      <c r="J30">
        <v>5</v>
      </c>
      <c r="K30" t="s">
        <v>26</v>
      </c>
      <c r="L30">
        <v>13</v>
      </c>
      <c r="N30">
        <v>267</v>
      </c>
      <c r="R30" s="2">
        <f t="shared" si="1"/>
        <v>24.52</v>
      </c>
      <c r="S30" s="2">
        <f>IF(AND(P30&lt;&gt;"_U",P30&lt;&gt;"c",J30&lt;&gt;99,J30&lt;&gt;9),IFERROR(VLOOKUP(A30,'Region Total'!$A$2:$N$10000,14,0),"."),".")</f>
        <v>1089</v>
      </c>
    </row>
    <row r="31" spans="1:19" x14ac:dyDescent="0.4">
      <c r="A31" s="2" t="str">
        <f t="shared" si="0"/>
        <v>2018|Northland Region|999</v>
      </c>
      <c r="B31" t="s">
        <v>16</v>
      </c>
      <c r="C31" t="s">
        <v>17</v>
      </c>
      <c r="D31" t="s">
        <v>18</v>
      </c>
      <c r="E31" t="s">
        <v>19</v>
      </c>
      <c r="F31">
        <v>2018</v>
      </c>
      <c r="G31">
        <v>2018</v>
      </c>
      <c r="H31">
        <v>1</v>
      </c>
      <c r="I31" t="s">
        <v>20</v>
      </c>
      <c r="J31">
        <v>5</v>
      </c>
      <c r="K31" t="s">
        <v>26</v>
      </c>
      <c r="L31">
        <v>999</v>
      </c>
      <c r="N31">
        <v>25911</v>
      </c>
      <c r="R31" s="2">
        <f t="shared" si="1"/>
        <v>44.73</v>
      </c>
      <c r="S31" s="2">
        <f>IF(AND(P31&lt;&gt;"_U",P31&lt;&gt;"c",J31&lt;&gt;99,J31&lt;&gt;9),IFERROR(VLOOKUP(A31,'Region Total'!$A$2:$N$10000,14,0),"."),".")</f>
        <v>57933</v>
      </c>
    </row>
    <row r="32" spans="1:19" x14ac:dyDescent="0.4">
      <c r="A32" s="2" t="str">
        <f t="shared" si="0"/>
        <v>2018|Northland Region|10</v>
      </c>
      <c r="B32" t="s">
        <v>16</v>
      </c>
      <c r="C32" t="s">
        <v>17</v>
      </c>
      <c r="D32" t="s">
        <v>18</v>
      </c>
      <c r="E32" t="s">
        <v>19</v>
      </c>
      <c r="F32">
        <v>2018</v>
      </c>
      <c r="G32">
        <v>2018</v>
      </c>
      <c r="H32">
        <v>1</v>
      </c>
      <c r="I32" t="s">
        <v>20</v>
      </c>
      <c r="J32">
        <v>6</v>
      </c>
      <c r="K32" t="s">
        <v>27</v>
      </c>
      <c r="L32">
        <v>10</v>
      </c>
      <c r="N32">
        <v>0</v>
      </c>
      <c r="R32" s="2" t="str">
        <f t="shared" si="1"/>
        <v>.</v>
      </c>
      <c r="S32" s="2">
        <f>IF(AND(P32&lt;&gt;"_U",P32&lt;&gt;"c",J32&lt;&gt;99,J32&lt;&gt;9),IFERROR(VLOOKUP(A32,'Region Total'!$A$2:$N$10000,14,0),"."),".")</f>
        <v>0</v>
      </c>
    </row>
    <row r="33" spans="1:19" x14ac:dyDescent="0.4">
      <c r="A33" s="2" t="str">
        <f t="shared" si="0"/>
        <v>2018|Northland Region|11</v>
      </c>
      <c r="B33" t="s">
        <v>16</v>
      </c>
      <c r="C33" t="s">
        <v>17</v>
      </c>
      <c r="D33" t="s">
        <v>18</v>
      </c>
      <c r="E33" t="s">
        <v>19</v>
      </c>
      <c r="F33">
        <v>2018</v>
      </c>
      <c r="G33">
        <v>2018</v>
      </c>
      <c r="H33">
        <v>1</v>
      </c>
      <c r="I33" t="s">
        <v>20</v>
      </c>
      <c r="J33">
        <v>6</v>
      </c>
      <c r="K33" t="s">
        <v>27</v>
      </c>
      <c r="L33">
        <v>11</v>
      </c>
      <c r="N33">
        <v>261</v>
      </c>
      <c r="R33" s="2">
        <f t="shared" si="1"/>
        <v>0.51</v>
      </c>
      <c r="S33" s="2">
        <f>IF(AND(P33&lt;&gt;"_U",P33&lt;&gt;"c",J33&lt;&gt;99,J33&lt;&gt;9),IFERROR(VLOOKUP(A33,'Region Total'!$A$2:$N$10000,14,0),"."),".")</f>
        <v>51609</v>
      </c>
    </row>
    <row r="34" spans="1:19" x14ac:dyDescent="0.4">
      <c r="A34" s="2" t="str">
        <f t="shared" si="0"/>
        <v>2018|Northland Region|12</v>
      </c>
      <c r="B34" t="s">
        <v>16</v>
      </c>
      <c r="C34" t="s">
        <v>17</v>
      </c>
      <c r="D34" t="s">
        <v>18</v>
      </c>
      <c r="E34" t="s">
        <v>19</v>
      </c>
      <c r="F34">
        <v>2018</v>
      </c>
      <c r="G34">
        <v>2018</v>
      </c>
      <c r="H34">
        <v>1</v>
      </c>
      <c r="I34" t="s">
        <v>20</v>
      </c>
      <c r="J34">
        <v>6</v>
      </c>
      <c r="K34" t="s">
        <v>27</v>
      </c>
      <c r="L34">
        <v>12</v>
      </c>
      <c r="N34">
        <v>12</v>
      </c>
      <c r="R34" s="2">
        <f t="shared" si="1"/>
        <v>0.23</v>
      </c>
      <c r="S34" s="2">
        <f>IF(AND(P34&lt;&gt;"_U",P34&lt;&gt;"c",J34&lt;&gt;99,J34&lt;&gt;9),IFERROR(VLOOKUP(A34,'Region Total'!$A$2:$N$10000,14,0),"."),".")</f>
        <v>5232</v>
      </c>
    </row>
    <row r="35" spans="1:19" x14ac:dyDescent="0.4">
      <c r="A35" s="2" t="str">
        <f t="shared" si="0"/>
        <v>2018|Northland Region|13</v>
      </c>
      <c r="B35" t="s">
        <v>16</v>
      </c>
      <c r="C35" t="s">
        <v>17</v>
      </c>
      <c r="D35" t="s">
        <v>18</v>
      </c>
      <c r="E35" t="s">
        <v>19</v>
      </c>
      <c r="F35">
        <v>2018</v>
      </c>
      <c r="G35">
        <v>2018</v>
      </c>
      <c r="H35">
        <v>1</v>
      </c>
      <c r="I35" t="s">
        <v>20</v>
      </c>
      <c r="J35">
        <v>6</v>
      </c>
      <c r="K35" t="s">
        <v>27</v>
      </c>
      <c r="L35">
        <v>13</v>
      </c>
      <c r="N35">
        <v>6</v>
      </c>
      <c r="R35" s="2">
        <f t="shared" si="1"/>
        <v>0.55000000000000004</v>
      </c>
      <c r="S35" s="2">
        <f>IF(AND(P35&lt;&gt;"_U",P35&lt;&gt;"c",J35&lt;&gt;99,J35&lt;&gt;9),IFERROR(VLOOKUP(A35,'Region Total'!$A$2:$N$10000,14,0),"."),".")</f>
        <v>1089</v>
      </c>
    </row>
    <row r="36" spans="1:19" x14ac:dyDescent="0.4">
      <c r="A36" s="2" t="str">
        <f t="shared" si="0"/>
        <v>2018|Northland Region|999</v>
      </c>
      <c r="B36" t="s">
        <v>16</v>
      </c>
      <c r="C36" t="s">
        <v>17</v>
      </c>
      <c r="D36" t="s">
        <v>18</v>
      </c>
      <c r="E36" t="s">
        <v>19</v>
      </c>
      <c r="F36">
        <v>2018</v>
      </c>
      <c r="G36">
        <v>2018</v>
      </c>
      <c r="H36">
        <v>1</v>
      </c>
      <c r="I36" t="s">
        <v>20</v>
      </c>
      <c r="J36">
        <v>6</v>
      </c>
      <c r="K36" t="s">
        <v>27</v>
      </c>
      <c r="L36">
        <v>999</v>
      </c>
      <c r="N36">
        <v>282</v>
      </c>
      <c r="R36" s="2">
        <f t="shared" si="1"/>
        <v>0.49</v>
      </c>
      <c r="S36" s="2">
        <f>IF(AND(P36&lt;&gt;"_U",P36&lt;&gt;"c",J36&lt;&gt;99,J36&lt;&gt;9),IFERROR(VLOOKUP(A36,'Region Total'!$A$2:$N$10000,14,0),"."),".")</f>
        <v>57933</v>
      </c>
    </row>
    <row r="37" spans="1:19" x14ac:dyDescent="0.4">
      <c r="A37" s="2" t="str">
        <f t="shared" si="0"/>
        <v>2018|Northland Region|10</v>
      </c>
      <c r="B37" t="s">
        <v>16</v>
      </c>
      <c r="C37" t="s">
        <v>17</v>
      </c>
      <c r="D37" t="s">
        <v>18</v>
      </c>
      <c r="E37" t="s">
        <v>19</v>
      </c>
      <c r="F37">
        <v>2018</v>
      </c>
      <c r="G37">
        <v>2018</v>
      </c>
      <c r="H37">
        <v>1</v>
      </c>
      <c r="I37" t="s">
        <v>20</v>
      </c>
      <c r="J37">
        <v>7</v>
      </c>
      <c r="K37" t="s">
        <v>28</v>
      </c>
      <c r="L37">
        <v>10</v>
      </c>
      <c r="N37">
        <v>0</v>
      </c>
      <c r="R37" s="2" t="str">
        <f t="shared" si="1"/>
        <v>.</v>
      </c>
      <c r="S37" s="2">
        <f>IF(AND(P37&lt;&gt;"_U",P37&lt;&gt;"c",J37&lt;&gt;99,J37&lt;&gt;9),IFERROR(VLOOKUP(A37,'Region Total'!$A$2:$N$10000,14,0),"."),".")</f>
        <v>0</v>
      </c>
    </row>
    <row r="38" spans="1:19" x14ac:dyDescent="0.4">
      <c r="A38" s="2" t="str">
        <f t="shared" si="0"/>
        <v>2018|Northland Region|11</v>
      </c>
      <c r="B38" t="s">
        <v>16</v>
      </c>
      <c r="C38" t="s">
        <v>17</v>
      </c>
      <c r="D38" t="s">
        <v>18</v>
      </c>
      <c r="E38" t="s">
        <v>19</v>
      </c>
      <c r="F38">
        <v>2018</v>
      </c>
      <c r="G38">
        <v>2018</v>
      </c>
      <c r="H38">
        <v>1</v>
      </c>
      <c r="I38" t="s">
        <v>20</v>
      </c>
      <c r="J38">
        <v>7</v>
      </c>
      <c r="K38" t="s">
        <v>28</v>
      </c>
      <c r="L38">
        <v>11</v>
      </c>
      <c r="N38">
        <v>165</v>
      </c>
      <c r="R38" s="2">
        <f t="shared" si="1"/>
        <v>0.32</v>
      </c>
      <c r="S38" s="2">
        <f>IF(AND(P38&lt;&gt;"_U",P38&lt;&gt;"c",J38&lt;&gt;99,J38&lt;&gt;9),IFERROR(VLOOKUP(A38,'Region Total'!$A$2:$N$10000,14,0),"."),".")</f>
        <v>51609</v>
      </c>
    </row>
    <row r="39" spans="1:19" x14ac:dyDescent="0.4">
      <c r="A39" s="2" t="str">
        <f t="shared" si="0"/>
        <v>2018|Northland Region|12</v>
      </c>
      <c r="B39" t="s">
        <v>16</v>
      </c>
      <c r="C39" t="s">
        <v>17</v>
      </c>
      <c r="D39" t="s">
        <v>18</v>
      </c>
      <c r="E39" t="s">
        <v>19</v>
      </c>
      <c r="F39">
        <v>2018</v>
      </c>
      <c r="G39">
        <v>2018</v>
      </c>
      <c r="H39">
        <v>1</v>
      </c>
      <c r="I39" t="s">
        <v>20</v>
      </c>
      <c r="J39">
        <v>7</v>
      </c>
      <c r="K39" t="s">
        <v>28</v>
      </c>
      <c r="L39">
        <v>12</v>
      </c>
      <c r="N39">
        <v>12</v>
      </c>
      <c r="R39" s="2">
        <f t="shared" si="1"/>
        <v>0.23</v>
      </c>
      <c r="S39" s="2">
        <f>IF(AND(P39&lt;&gt;"_U",P39&lt;&gt;"c",J39&lt;&gt;99,J39&lt;&gt;9),IFERROR(VLOOKUP(A39,'Region Total'!$A$2:$N$10000,14,0),"."),".")</f>
        <v>5232</v>
      </c>
    </row>
    <row r="40" spans="1:19" x14ac:dyDescent="0.4">
      <c r="A40" s="2" t="str">
        <f t="shared" si="0"/>
        <v>2018|Northland Region|13</v>
      </c>
      <c r="B40" t="s">
        <v>16</v>
      </c>
      <c r="C40" t="s">
        <v>17</v>
      </c>
      <c r="D40" t="s">
        <v>18</v>
      </c>
      <c r="E40" t="s">
        <v>19</v>
      </c>
      <c r="F40">
        <v>2018</v>
      </c>
      <c r="G40">
        <v>2018</v>
      </c>
      <c r="H40">
        <v>1</v>
      </c>
      <c r="I40" t="s">
        <v>20</v>
      </c>
      <c r="J40">
        <v>7</v>
      </c>
      <c r="K40" t="s">
        <v>28</v>
      </c>
      <c r="L40">
        <v>13</v>
      </c>
      <c r="N40">
        <v>12</v>
      </c>
      <c r="R40" s="2">
        <f t="shared" si="1"/>
        <v>1.1000000000000001</v>
      </c>
      <c r="S40" s="2">
        <f>IF(AND(P40&lt;&gt;"_U",P40&lt;&gt;"c",J40&lt;&gt;99,J40&lt;&gt;9),IFERROR(VLOOKUP(A40,'Region Total'!$A$2:$N$10000,14,0),"."),".")</f>
        <v>1089</v>
      </c>
    </row>
    <row r="41" spans="1:19" x14ac:dyDescent="0.4">
      <c r="A41" s="2" t="str">
        <f t="shared" si="0"/>
        <v>2018|Northland Region|999</v>
      </c>
      <c r="B41" t="s">
        <v>16</v>
      </c>
      <c r="C41" t="s">
        <v>17</v>
      </c>
      <c r="D41" t="s">
        <v>18</v>
      </c>
      <c r="E41" t="s">
        <v>19</v>
      </c>
      <c r="F41">
        <v>2018</v>
      </c>
      <c r="G41">
        <v>2018</v>
      </c>
      <c r="H41">
        <v>1</v>
      </c>
      <c r="I41" t="s">
        <v>20</v>
      </c>
      <c r="J41">
        <v>7</v>
      </c>
      <c r="K41" t="s">
        <v>28</v>
      </c>
      <c r="L41">
        <v>999</v>
      </c>
      <c r="N41">
        <v>189</v>
      </c>
      <c r="R41" s="2">
        <f t="shared" si="1"/>
        <v>0.33</v>
      </c>
      <c r="S41" s="2">
        <f>IF(AND(P41&lt;&gt;"_U",P41&lt;&gt;"c",J41&lt;&gt;99,J41&lt;&gt;9),IFERROR(VLOOKUP(A41,'Region Total'!$A$2:$N$10000,14,0),"."),".")</f>
        <v>57933</v>
      </c>
    </row>
    <row r="42" spans="1:19" x14ac:dyDescent="0.4">
      <c r="A42" s="2" t="str">
        <f t="shared" si="0"/>
        <v>2018|Northland Region|10</v>
      </c>
      <c r="B42" t="s">
        <v>16</v>
      </c>
      <c r="C42" t="s">
        <v>17</v>
      </c>
      <c r="D42" t="s">
        <v>18</v>
      </c>
      <c r="E42" t="s">
        <v>19</v>
      </c>
      <c r="F42">
        <v>2018</v>
      </c>
      <c r="G42">
        <v>2018</v>
      </c>
      <c r="H42">
        <v>1</v>
      </c>
      <c r="I42" t="s">
        <v>20</v>
      </c>
      <c r="J42">
        <v>77</v>
      </c>
      <c r="K42" t="s">
        <v>29</v>
      </c>
      <c r="L42">
        <v>10</v>
      </c>
      <c r="N42">
        <v>0</v>
      </c>
      <c r="R42" s="2" t="str">
        <f t="shared" si="1"/>
        <v>.</v>
      </c>
      <c r="S42" s="2">
        <f>IF(AND(P42&lt;&gt;"_U",P42&lt;&gt;"c",J42&lt;&gt;99,J42&lt;&gt;9),IFERROR(VLOOKUP(A42,'Region Total'!$A$2:$N$10000,14,0),"."),".")</f>
        <v>0</v>
      </c>
    </row>
    <row r="43" spans="1:19" x14ac:dyDescent="0.4">
      <c r="A43" s="2" t="str">
        <f t="shared" si="0"/>
        <v>2018|Northland Region|11</v>
      </c>
      <c r="B43" t="s">
        <v>16</v>
      </c>
      <c r="C43" t="s">
        <v>17</v>
      </c>
      <c r="D43" t="s">
        <v>18</v>
      </c>
      <c r="E43" t="s">
        <v>19</v>
      </c>
      <c r="F43">
        <v>2018</v>
      </c>
      <c r="G43">
        <v>2018</v>
      </c>
      <c r="H43">
        <v>1</v>
      </c>
      <c r="I43" t="s">
        <v>20</v>
      </c>
      <c r="J43">
        <v>77</v>
      </c>
      <c r="K43" t="s">
        <v>29</v>
      </c>
      <c r="L43">
        <v>11</v>
      </c>
      <c r="N43">
        <v>51609</v>
      </c>
      <c r="R43" s="2">
        <f t="shared" si="1"/>
        <v>100</v>
      </c>
      <c r="S43" s="2">
        <f>IF(AND(P43&lt;&gt;"_U",P43&lt;&gt;"c",J43&lt;&gt;99,J43&lt;&gt;9),IFERROR(VLOOKUP(A43,'Region Total'!$A$2:$N$10000,14,0),"."),".")</f>
        <v>51609</v>
      </c>
    </row>
    <row r="44" spans="1:19" x14ac:dyDescent="0.4">
      <c r="A44" s="2" t="str">
        <f t="shared" si="0"/>
        <v>2018|Northland Region|12</v>
      </c>
      <c r="B44" t="s">
        <v>16</v>
      </c>
      <c r="C44" t="s">
        <v>17</v>
      </c>
      <c r="D44" t="s">
        <v>18</v>
      </c>
      <c r="E44" t="s">
        <v>19</v>
      </c>
      <c r="F44">
        <v>2018</v>
      </c>
      <c r="G44">
        <v>2018</v>
      </c>
      <c r="H44">
        <v>1</v>
      </c>
      <c r="I44" t="s">
        <v>20</v>
      </c>
      <c r="J44">
        <v>77</v>
      </c>
      <c r="K44" t="s">
        <v>29</v>
      </c>
      <c r="L44">
        <v>12</v>
      </c>
      <c r="N44">
        <v>5232</v>
      </c>
      <c r="R44" s="2">
        <f t="shared" si="1"/>
        <v>100</v>
      </c>
      <c r="S44" s="2">
        <f>IF(AND(P44&lt;&gt;"_U",P44&lt;&gt;"c",J44&lt;&gt;99,J44&lt;&gt;9),IFERROR(VLOOKUP(A44,'Region Total'!$A$2:$N$10000,14,0),"."),".")</f>
        <v>5232</v>
      </c>
    </row>
    <row r="45" spans="1:19" x14ac:dyDescent="0.4">
      <c r="A45" s="2" t="str">
        <f t="shared" si="0"/>
        <v>2018|Northland Region|13</v>
      </c>
      <c r="B45" t="s">
        <v>16</v>
      </c>
      <c r="C45" t="s">
        <v>17</v>
      </c>
      <c r="D45" t="s">
        <v>18</v>
      </c>
      <c r="E45" t="s">
        <v>19</v>
      </c>
      <c r="F45">
        <v>2018</v>
      </c>
      <c r="G45">
        <v>2018</v>
      </c>
      <c r="H45">
        <v>1</v>
      </c>
      <c r="I45" t="s">
        <v>20</v>
      </c>
      <c r="J45">
        <v>77</v>
      </c>
      <c r="K45" t="s">
        <v>29</v>
      </c>
      <c r="L45">
        <v>13</v>
      </c>
      <c r="N45">
        <v>1089</v>
      </c>
      <c r="R45" s="2">
        <f t="shared" si="1"/>
        <v>100</v>
      </c>
      <c r="S45" s="2">
        <f>IF(AND(P45&lt;&gt;"_U",P45&lt;&gt;"c",J45&lt;&gt;99,J45&lt;&gt;9),IFERROR(VLOOKUP(A45,'Region Total'!$A$2:$N$10000,14,0),"."),".")</f>
        <v>1089</v>
      </c>
    </row>
    <row r="46" spans="1:19" x14ac:dyDescent="0.4">
      <c r="A46" s="2" t="str">
        <f t="shared" si="0"/>
        <v>2018|Northland Region|999</v>
      </c>
      <c r="B46" t="s">
        <v>16</v>
      </c>
      <c r="C46" t="s">
        <v>17</v>
      </c>
      <c r="D46" t="s">
        <v>18</v>
      </c>
      <c r="E46" t="s">
        <v>19</v>
      </c>
      <c r="F46">
        <v>2018</v>
      </c>
      <c r="G46">
        <v>2018</v>
      </c>
      <c r="H46">
        <v>1</v>
      </c>
      <c r="I46" t="s">
        <v>20</v>
      </c>
      <c r="J46">
        <v>77</v>
      </c>
      <c r="K46" t="s">
        <v>29</v>
      </c>
      <c r="L46">
        <v>999</v>
      </c>
      <c r="N46">
        <v>57933</v>
      </c>
      <c r="R46" s="2">
        <f t="shared" si="1"/>
        <v>100</v>
      </c>
      <c r="S46" s="2">
        <f>IF(AND(P46&lt;&gt;"_U",P46&lt;&gt;"c",J46&lt;&gt;99,J46&lt;&gt;9),IFERROR(VLOOKUP(A46,'Region Total'!$A$2:$N$10000,14,0),"."),".")</f>
        <v>57933</v>
      </c>
    </row>
    <row r="47" spans="1:19" x14ac:dyDescent="0.4">
      <c r="A47" s="2" t="str">
        <f t="shared" si="0"/>
        <v>2018|Northland Region|10</v>
      </c>
      <c r="B47" t="s">
        <v>16</v>
      </c>
      <c r="C47" t="s">
        <v>17</v>
      </c>
      <c r="D47" t="s">
        <v>18</v>
      </c>
      <c r="E47" t="s">
        <v>19</v>
      </c>
      <c r="F47">
        <v>2018</v>
      </c>
      <c r="G47">
        <v>2018</v>
      </c>
      <c r="H47">
        <v>1</v>
      </c>
      <c r="I47" t="s">
        <v>20</v>
      </c>
      <c r="J47">
        <v>8</v>
      </c>
      <c r="K47" t="s">
        <v>30</v>
      </c>
      <c r="L47">
        <v>10</v>
      </c>
      <c r="N47">
        <v>0</v>
      </c>
      <c r="R47" s="2" t="str">
        <f t="shared" si="1"/>
        <v>.</v>
      </c>
      <c r="S47" s="2">
        <f>IF(AND(P47&lt;&gt;"_U",P47&lt;&gt;"c",J47&lt;&gt;99,J47&lt;&gt;9),IFERROR(VLOOKUP(A47,'Region Total'!$A$2:$N$10000,14,0),"."),".")</f>
        <v>0</v>
      </c>
    </row>
    <row r="48" spans="1:19" x14ac:dyDescent="0.4">
      <c r="A48" s="2" t="str">
        <f t="shared" si="0"/>
        <v>2018|Northland Region|11</v>
      </c>
      <c r="B48" t="s">
        <v>16</v>
      </c>
      <c r="C48" t="s">
        <v>17</v>
      </c>
      <c r="D48" t="s">
        <v>18</v>
      </c>
      <c r="E48" t="s">
        <v>19</v>
      </c>
      <c r="F48">
        <v>2018</v>
      </c>
      <c r="G48">
        <v>2018</v>
      </c>
      <c r="H48">
        <v>1</v>
      </c>
      <c r="I48" t="s">
        <v>20</v>
      </c>
      <c r="J48">
        <v>8</v>
      </c>
      <c r="K48" t="s">
        <v>30</v>
      </c>
      <c r="L48">
        <v>11</v>
      </c>
      <c r="N48">
        <v>663</v>
      </c>
      <c r="R48" s="2">
        <f t="shared" si="1"/>
        <v>1.28</v>
      </c>
      <c r="S48" s="2">
        <f>IF(AND(P48&lt;&gt;"_U",P48&lt;&gt;"c",J48&lt;&gt;99,J48&lt;&gt;9),IFERROR(VLOOKUP(A48,'Region Total'!$A$2:$N$10000,14,0),"."),".")</f>
        <v>51609</v>
      </c>
    </row>
    <row r="49" spans="1:19" x14ac:dyDescent="0.4">
      <c r="A49" s="2" t="str">
        <f t="shared" si="0"/>
        <v>2018|Northland Region|12</v>
      </c>
      <c r="B49" t="s">
        <v>16</v>
      </c>
      <c r="C49" t="s">
        <v>17</v>
      </c>
      <c r="D49" t="s">
        <v>18</v>
      </c>
      <c r="E49" t="s">
        <v>19</v>
      </c>
      <c r="F49">
        <v>2018</v>
      </c>
      <c r="G49">
        <v>2018</v>
      </c>
      <c r="H49">
        <v>1</v>
      </c>
      <c r="I49" t="s">
        <v>20</v>
      </c>
      <c r="J49">
        <v>8</v>
      </c>
      <c r="K49" t="s">
        <v>30</v>
      </c>
      <c r="L49">
        <v>12</v>
      </c>
      <c r="N49">
        <v>45</v>
      </c>
      <c r="R49" s="2">
        <f t="shared" si="1"/>
        <v>0.86</v>
      </c>
      <c r="S49" s="2">
        <f>IF(AND(P49&lt;&gt;"_U",P49&lt;&gt;"c",J49&lt;&gt;99,J49&lt;&gt;9),IFERROR(VLOOKUP(A49,'Region Total'!$A$2:$N$10000,14,0),"."),".")</f>
        <v>5232</v>
      </c>
    </row>
    <row r="50" spans="1:19" x14ac:dyDescent="0.4">
      <c r="A50" s="2" t="str">
        <f t="shared" si="0"/>
        <v>2018|Northland Region|13</v>
      </c>
      <c r="B50" t="s">
        <v>16</v>
      </c>
      <c r="C50" t="s">
        <v>17</v>
      </c>
      <c r="D50" t="s">
        <v>18</v>
      </c>
      <c r="E50" t="s">
        <v>19</v>
      </c>
      <c r="F50">
        <v>2018</v>
      </c>
      <c r="G50">
        <v>2018</v>
      </c>
      <c r="H50">
        <v>1</v>
      </c>
      <c r="I50" t="s">
        <v>20</v>
      </c>
      <c r="J50">
        <v>8</v>
      </c>
      <c r="K50" t="s">
        <v>30</v>
      </c>
      <c r="L50">
        <v>13</v>
      </c>
      <c r="N50">
        <v>42</v>
      </c>
      <c r="R50" s="2">
        <f t="shared" si="1"/>
        <v>3.86</v>
      </c>
      <c r="S50" s="2">
        <f>IF(AND(P50&lt;&gt;"_U",P50&lt;&gt;"c",J50&lt;&gt;99,J50&lt;&gt;9),IFERROR(VLOOKUP(A50,'Region Total'!$A$2:$N$10000,14,0),"."),".")</f>
        <v>1089</v>
      </c>
    </row>
    <row r="51" spans="1:19" x14ac:dyDescent="0.4">
      <c r="A51" s="2" t="str">
        <f t="shared" si="0"/>
        <v>2018|Northland Region|999</v>
      </c>
      <c r="B51" t="s">
        <v>16</v>
      </c>
      <c r="C51" t="s">
        <v>17</v>
      </c>
      <c r="D51" t="s">
        <v>18</v>
      </c>
      <c r="E51" t="s">
        <v>19</v>
      </c>
      <c r="F51">
        <v>2018</v>
      </c>
      <c r="G51">
        <v>2018</v>
      </c>
      <c r="H51">
        <v>1</v>
      </c>
      <c r="I51" t="s">
        <v>20</v>
      </c>
      <c r="J51">
        <v>8</v>
      </c>
      <c r="K51" t="s">
        <v>30</v>
      </c>
      <c r="L51">
        <v>999</v>
      </c>
      <c r="N51">
        <v>750</v>
      </c>
      <c r="R51" s="2">
        <f t="shared" si="1"/>
        <v>1.29</v>
      </c>
      <c r="S51" s="2">
        <f>IF(AND(P51&lt;&gt;"_U",P51&lt;&gt;"c",J51&lt;&gt;99,J51&lt;&gt;9),IFERROR(VLOOKUP(A51,'Region Total'!$A$2:$N$10000,14,0),"."),".")</f>
        <v>57933</v>
      </c>
    </row>
    <row r="52" spans="1:19" x14ac:dyDescent="0.4">
      <c r="A52" s="2" t="str">
        <f t="shared" si="0"/>
        <v>2018|Northland Region|10</v>
      </c>
      <c r="B52" t="s">
        <v>16</v>
      </c>
      <c r="C52" t="s">
        <v>17</v>
      </c>
      <c r="D52" t="s">
        <v>18</v>
      </c>
      <c r="E52" t="s">
        <v>19</v>
      </c>
      <c r="F52">
        <v>2018</v>
      </c>
      <c r="G52">
        <v>2018</v>
      </c>
      <c r="H52">
        <v>1</v>
      </c>
      <c r="I52" t="s">
        <v>20</v>
      </c>
      <c r="J52">
        <v>9</v>
      </c>
      <c r="K52" t="s">
        <v>31</v>
      </c>
      <c r="L52">
        <v>10</v>
      </c>
      <c r="N52">
        <v>3</v>
      </c>
      <c r="R52" s="2" t="str">
        <f t="shared" si="1"/>
        <v>.</v>
      </c>
      <c r="S52" s="2" t="str">
        <f>IF(AND(P52&lt;&gt;"_U",P52&lt;&gt;"c",J52&lt;&gt;99,J52&lt;&gt;9),IFERROR(VLOOKUP(A52,'Region Total'!$A$2:$N$10000,14,0),"."),".")</f>
        <v>.</v>
      </c>
    </row>
    <row r="53" spans="1:19" x14ac:dyDescent="0.4">
      <c r="A53" s="2" t="str">
        <f t="shared" si="0"/>
        <v>2018|Northland Region|11</v>
      </c>
      <c r="B53" t="s">
        <v>16</v>
      </c>
      <c r="C53" t="s">
        <v>17</v>
      </c>
      <c r="D53" t="s">
        <v>18</v>
      </c>
      <c r="E53" t="s">
        <v>19</v>
      </c>
      <c r="F53">
        <v>2018</v>
      </c>
      <c r="G53">
        <v>2018</v>
      </c>
      <c r="H53">
        <v>1</v>
      </c>
      <c r="I53" t="s">
        <v>20</v>
      </c>
      <c r="J53">
        <v>9</v>
      </c>
      <c r="K53" t="s">
        <v>31</v>
      </c>
      <c r="L53">
        <v>11</v>
      </c>
      <c r="N53">
        <v>6309</v>
      </c>
      <c r="R53" s="2" t="str">
        <f t="shared" si="1"/>
        <v>.</v>
      </c>
      <c r="S53" s="2" t="str">
        <f>IF(AND(P53&lt;&gt;"_U",P53&lt;&gt;"c",J53&lt;&gt;99,J53&lt;&gt;9),IFERROR(VLOOKUP(A53,'Region Total'!$A$2:$N$10000,14,0),"."),".")</f>
        <v>.</v>
      </c>
    </row>
    <row r="54" spans="1:19" x14ac:dyDescent="0.4">
      <c r="A54" s="2" t="str">
        <f t="shared" si="0"/>
        <v>2018|Northland Region|12</v>
      </c>
      <c r="B54" t="s">
        <v>16</v>
      </c>
      <c r="C54" t="s">
        <v>17</v>
      </c>
      <c r="D54" t="s">
        <v>18</v>
      </c>
      <c r="E54" t="s">
        <v>19</v>
      </c>
      <c r="F54">
        <v>2018</v>
      </c>
      <c r="G54">
        <v>2018</v>
      </c>
      <c r="H54">
        <v>1</v>
      </c>
      <c r="I54" t="s">
        <v>20</v>
      </c>
      <c r="J54">
        <v>9</v>
      </c>
      <c r="K54" t="s">
        <v>31</v>
      </c>
      <c r="L54">
        <v>12</v>
      </c>
      <c r="N54">
        <v>753</v>
      </c>
      <c r="R54" s="2" t="str">
        <f t="shared" si="1"/>
        <v>.</v>
      </c>
      <c r="S54" s="2" t="str">
        <f>IF(AND(P54&lt;&gt;"_U",P54&lt;&gt;"c",J54&lt;&gt;99,J54&lt;&gt;9),IFERROR(VLOOKUP(A54,'Region Total'!$A$2:$N$10000,14,0),"."),".")</f>
        <v>.</v>
      </c>
    </row>
    <row r="55" spans="1:19" x14ac:dyDescent="0.4">
      <c r="A55" s="2" t="str">
        <f t="shared" si="0"/>
        <v>2018|Northland Region|13</v>
      </c>
      <c r="B55" t="s">
        <v>16</v>
      </c>
      <c r="C55" t="s">
        <v>17</v>
      </c>
      <c r="D55" t="s">
        <v>18</v>
      </c>
      <c r="E55" t="s">
        <v>19</v>
      </c>
      <c r="F55">
        <v>2018</v>
      </c>
      <c r="G55">
        <v>2018</v>
      </c>
      <c r="H55">
        <v>1</v>
      </c>
      <c r="I55" t="s">
        <v>20</v>
      </c>
      <c r="J55">
        <v>9</v>
      </c>
      <c r="K55" t="s">
        <v>31</v>
      </c>
      <c r="L55">
        <v>13</v>
      </c>
      <c r="N55">
        <v>402</v>
      </c>
      <c r="R55" s="2" t="str">
        <f t="shared" si="1"/>
        <v>.</v>
      </c>
      <c r="S55" s="2" t="str">
        <f>IF(AND(P55&lt;&gt;"_U",P55&lt;&gt;"c",J55&lt;&gt;99,J55&lt;&gt;9),IFERROR(VLOOKUP(A55,'Region Total'!$A$2:$N$10000,14,0),"."),".")</f>
        <v>.</v>
      </c>
    </row>
    <row r="56" spans="1:19" x14ac:dyDescent="0.4">
      <c r="A56" s="2" t="str">
        <f t="shared" si="0"/>
        <v>2018|Northland Region|999</v>
      </c>
      <c r="B56" t="s">
        <v>16</v>
      </c>
      <c r="C56" t="s">
        <v>17</v>
      </c>
      <c r="D56" t="s">
        <v>18</v>
      </c>
      <c r="E56" t="s">
        <v>19</v>
      </c>
      <c r="F56">
        <v>2018</v>
      </c>
      <c r="G56">
        <v>2018</v>
      </c>
      <c r="H56">
        <v>1</v>
      </c>
      <c r="I56" t="s">
        <v>20</v>
      </c>
      <c r="J56">
        <v>9</v>
      </c>
      <c r="K56" t="s">
        <v>31</v>
      </c>
      <c r="L56">
        <v>999</v>
      </c>
      <c r="N56">
        <v>7473</v>
      </c>
      <c r="R56" s="2" t="str">
        <f t="shared" si="1"/>
        <v>.</v>
      </c>
      <c r="S56" s="2" t="str">
        <f>IF(AND(P56&lt;&gt;"_U",P56&lt;&gt;"c",J56&lt;&gt;99,J56&lt;&gt;9),IFERROR(VLOOKUP(A56,'Region Total'!$A$2:$N$10000,14,0),"."),".")</f>
        <v>.</v>
      </c>
    </row>
    <row r="57" spans="1:19" x14ac:dyDescent="0.4">
      <c r="A57" s="2" t="str">
        <f t="shared" si="0"/>
        <v>2018|Northland Region|10</v>
      </c>
      <c r="B57" t="s">
        <v>16</v>
      </c>
      <c r="C57" t="s">
        <v>17</v>
      </c>
      <c r="D57" t="s">
        <v>18</v>
      </c>
      <c r="E57" t="s">
        <v>19</v>
      </c>
      <c r="F57">
        <v>2018</v>
      </c>
      <c r="G57">
        <v>2018</v>
      </c>
      <c r="H57">
        <v>1</v>
      </c>
      <c r="I57" t="s">
        <v>20</v>
      </c>
      <c r="J57">
        <v>99</v>
      </c>
      <c r="K57" t="s">
        <v>32</v>
      </c>
      <c r="L57">
        <v>10</v>
      </c>
      <c r="N57">
        <v>3</v>
      </c>
      <c r="R57" s="2" t="str">
        <f t="shared" si="1"/>
        <v>.</v>
      </c>
      <c r="S57" s="2" t="str">
        <f>IF(AND(P57&lt;&gt;"_U",P57&lt;&gt;"c",J57&lt;&gt;99,J57&lt;&gt;9),IFERROR(VLOOKUP(A57,'Region Total'!$A$2:$N$10000,14,0),"."),".")</f>
        <v>.</v>
      </c>
    </row>
    <row r="58" spans="1:19" x14ac:dyDescent="0.4">
      <c r="A58" s="2" t="str">
        <f t="shared" si="0"/>
        <v>2018|Northland Region|11</v>
      </c>
      <c r="B58" t="s">
        <v>16</v>
      </c>
      <c r="C58" t="s">
        <v>17</v>
      </c>
      <c r="D58" t="s">
        <v>18</v>
      </c>
      <c r="E58" t="s">
        <v>19</v>
      </c>
      <c r="F58">
        <v>2018</v>
      </c>
      <c r="G58">
        <v>2018</v>
      </c>
      <c r="H58">
        <v>1</v>
      </c>
      <c r="I58" t="s">
        <v>20</v>
      </c>
      <c r="J58">
        <v>99</v>
      </c>
      <c r="K58" t="s">
        <v>32</v>
      </c>
      <c r="L58">
        <v>11</v>
      </c>
      <c r="N58">
        <v>57477</v>
      </c>
      <c r="R58" s="2" t="str">
        <f t="shared" si="1"/>
        <v>.</v>
      </c>
      <c r="S58" s="2" t="str">
        <f>IF(AND(P58&lt;&gt;"_U",P58&lt;&gt;"c",J58&lt;&gt;99,J58&lt;&gt;9),IFERROR(VLOOKUP(A58,'Region Total'!$A$2:$N$10000,14,0),"."),".")</f>
        <v>.</v>
      </c>
    </row>
    <row r="59" spans="1:19" x14ac:dyDescent="0.4">
      <c r="A59" s="2" t="str">
        <f t="shared" si="0"/>
        <v>2018|Northland Region|12</v>
      </c>
      <c r="B59" t="s">
        <v>16</v>
      </c>
      <c r="C59" t="s">
        <v>17</v>
      </c>
      <c r="D59" t="s">
        <v>18</v>
      </c>
      <c r="E59" t="s">
        <v>19</v>
      </c>
      <c r="F59">
        <v>2018</v>
      </c>
      <c r="G59">
        <v>2018</v>
      </c>
      <c r="H59">
        <v>1</v>
      </c>
      <c r="I59" t="s">
        <v>20</v>
      </c>
      <c r="J59">
        <v>99</v>
      </c>
      <c r="K59" t="s">
        <v>32</v>
      </c>
      <c r="L59">
        <v>12</v>
      </c>
      <c r="N59">
        <v>5949</v>
      </c>
      <c r="R59" s="2" t="str">
        <f t="shared" si="1"/>
        <v>.</v>
      </c>
      <c r="S59" s="2" t="str">
        <f>IF(AND(P59&lt;&gt;"_U",P59&lt;&gt;"c",J59&lt;&gt;99,J59&lt;&gt;9),IFERROR(VLOOKUP(A59,'Region Total'!$A$2:$N$10000,14,0),"."),".")</f>
        <v>.</v>
      </c>
    </row>
    <row r="60" spans="1:19" x14ac:dyDescent="0.4">
      <c r="A60" s="2" t="str">
        <f t="shared" si="0"/>
        <v>2018|Northland Region|13</v>
      </c>
      <c r="B60" t="s">
        <v>16</v>
      </c>
      <c r="C60" t="s">
        <v>17</v>
      </c>
      <c r="D60" t="s">
        <v>18</v>
      </c>
      <c r="E60" t="s">
        <v>19</v>
      </c>
      <c r="F60">
        <v>2018</v>
      </c>
      <c r="G60">
        <v>2018</v>
      </c>
      <c r="H60">
        <v>1</v>
      </c>
      <c r="I60" t="s">
        <v>20</v>
      </c>
      <c r="J60">
        <v>99</v>
      </c>
      <c r="K60" t="s">
        <v>32</v>
      </c>
      <c r="L60">
        <v>13</v>
      </c>
      <c r="N60">
        <v>1485</v>
      </c>
      <c r="R60" s="2" t="str">
        <f t="shared" si="1"/>
        <v>.</v>
      </c>
      <c r="S60" s="2" t="str">
        <f>IF(AND(P60&lt;&gt;"_U",P60&lt;&gt;"c",J60&lt;&gt;99,J60&lt;&gt;9),IFERROR(VLOOKUP(A60,'Region Total'!$A$2:$N$10000,14,0),"."),".")</f>
        <v>.</v>
      </c>
    </row>
    <row r="61" spans="1:19" x14ac:dyDescent="0.4">
      <c r="A61" s="2" t="str">
        <f t="shared" si="0"/>
        <v>2018|Northland Region|999</v>
      </c>
      <c r="B61" t="s">
        <v>16</v>
      </c>
      <c r="C61" t="s">
        <v>17</v>
      </c>
      <c r="D61" t="s">
        <v>18</v>
      </c>
      <c r="E61" t="s">
        <v>19</v>
      </c>
      <c r="F61">
        <v>2018</v>
      </c>
      <c r="G61">
        <v>2018</v>
      </c>
      <c r="H61">
        <v>1</v>
      </c>
      <c r="I61" t="s">
        <v>20</v>
      </c>
      <c r="J61">
        <v>99</v>
      </c>
      <c r="K61" t="s">
        <v>32</v>
      </c>
      <c r="L61">
        <v>999</v>
      </c>
      <c r="N61">
        <v>64911</v>
      </c>
      <c r="R61" s="2" t="str">
        <f t="shared" si="1"/>
        <v>.</v>
      </c>
      <c r="S61" s="2" t="str">
        <f>IF(AND(P61&lt;&gt;"_U",P61&lt;&gt;"c",J61&lt;&gt;99,J61&lt;&gt;9),IFERROR(VLOOKUP(A61,'Region Total'!$A$2:$N$10000,14,0),"."),".")</f>
        <v>.</v>
      </c>
    </row>
    <row r="62" spans="1:19" x14ac:dyDescent="0.4">
      <c r="A62" s="2" t="str">
        <f t="shared" si="0"/>
        <v>2018|Auckland Region|10</v>
      </c>
      <c r="B62" t="s">
        <v>16</v>
      </c>
      <c r="C62" t="s">
        <v>17</v>
      </c>
      <c r="D62" t="s">
        <v>18</v>
      </c>
      <c r="E62" t="s">
        <v>19</v>
      </c>
      <c r="F62">
        <v>2018</v>
      </c>
      <c r="G62">
        <v>2018</v>
      </c>
      <c r="H62">
        <v>2</v>
      </c>
      <c r="I62" t="s">
        <v>33</v>
      </c>
      <c r="J62">
        <v>0</v>
      </c>
      <c r="K62" t="s">
        <v>21</v>
      </c>
      <c r="L62">
        <v>10</v>
      </c>
      <c r="N62">
        <v>0</v>
      </c>
      <c r="R62" s="2" t="str">
        <f t="shared" si="1"/>
        <v>.</v>
      </c>
      <c r="S62" s="2">
        <f>IF(AND(P62&lt;&gt;"_U",P62&lt;&gt;"c",J62&lt;&gt;99,J62&lt;&gt;9),IFERROR(VLOOKUP(A62,'Region Total'!$A$2:$N$10000,14,0),"."),".")</f>
        <v>0</v>
      </c>
    </row>
    <row r="63" spans="1:19" x14ac:dyDescent="0.4">
      <c r="A63" s="2" t="str">
        <f t="shared" si="0"/>
        <v>2018|Auckland Region|11</v>
      </c>
      <c r="B63" t="s">
        <v>16</v>
      </c>
      <c r="C63" t="s">
        <v>17</v>
      </c>
      <c r="D63" t="s">
        <v>18</v>
      </c>
      <c r="E63" t="s">
        <v>19</v>
      </c>
      <c r="F63">
        <v>2018</v>
      </c>
      <c r="G63">
        <v>2018</v>
      </c>
      <c r="H63">
        <v>2</v>
      </c>
      <c r="I63" t="s">
        <v>33</v>
      </c>
      <c r="J63">
        <v>0</v>
      </c>
      <c r="K63" t="s">
        <v>21</v>
      </c>
      <c r="L63">
        <v>11</v>
      </c>
      <c r="N63">
        <v>29010</v>
      </c>
      <c r="R63" s="2">
        <f t="shared" si="1"/>
        <v>7.9</v>
      </c>
      <c r="S63" s="2">
        <f>IF(AND(P63&lt;&gt;"_U",P63&lt;&gt;"c",J63&lt;&gt;99,J63&lt;&gt;9),IFERROR(VLOOKUP(A63,'Region Total'!$A$2:$N$10000,14,0),"."),".")</f>
        <v>367071</v>
      </c>
    </row>
    <row r="64" spans="1:19" x14ac:dyDescent="0.4">
      <c r="A64" s="2" t="str">
        <f t="shared" si="0"/>
        <v>2018|Auckland Region|12</v>
      </c>
      <c r="B64" t="s">
        <v>16</v>
      </c>
      <c r="C64" t="s">
        <v>17</v>
      </c>
      <c r="D64" t="s">
        <v>18</v>
      </c>
      <c r="E64" t="s">
        <v>19</v>
      </c>
      <c r="F64">
        <v>2018</v>
      </c>
      <c r="G64">
        <v>2018</v>
      </c>
      <c r="H64">
        <v>2</v>
      </c>
      <c r="I64" t="s">
        <v>33</v>
      </c>
      <c r="J64">
        <v>0</v>
      </c>
      <c r="K64" t="s">
        <v>21</v>
      </c>
      <c r="L64">
        <v>12</v>
      </c>
      <c r="N64">
        <v>9867</v>
      </c>
      <c r="R64" s="2">
        <f t="shared" si="1"/>
        <v>11.9</v>
      </c>
      <c r="S64" s="2">
        <f>IF(AND(P64&lt;&gt;"_U",P64&lt;&gt;"c",J64&lt;&gt;99,J64&lt;&gt;9),IFERROR(VLOOKUP(A64,'Region Total'!$A$2:$N$10000,14,0),"."),".")</f>
        <v>82944</v>
      </c>
    </row>
    <row r="65" spans="1:19" x14ac:dyDescent="0.4">
      <c r="A65" s="2" t="str">
        <f t="shared" si="0"/>
        <v>2018|Auckland Region|13</v>
      </c>
      <c r="B65" t="s">
        <v>16</v>
      </c>
      <c r="C65" t="s">
        <v>17</v>
      </c>
      <c r="D65" t="s">
        <v>18</v>
      </c>
      <c r="E65" t="s">
        <v>19</v>
      </c>
      <c r="F65">
        <v>2018</v>
      </c>
      <c r="G65">
        <v>2018</v>
      </c>
      <c r="H65">
        <v>2</v>
      </c>
      <c r="I65" t="s">
        <v>33</v>
      </c>
      <c r="J65">
        <v>0</v>
      </c>
      <c r="K65" t="s">
        <v>21</v>
      </c>
      <c r="L65">
        <v>13</v>
      </c>
      <c r="N65">
        <v>180</v>
      </c>
      <c r="R65" s="2">
        <f t="shared" si="1"/>
        <v>16.899999999999999</v>
      </c>
      <c r="S65" s="2">
        <f>IF(AND(P65&lt;&gt;"_U",P65&lt;&gt;"c",J65&lt;&gt;99,J65&lt;&gt;9),IFERROR(VLOOKUP(A65,'Region Total'!$A$2:$N$10000,14,0),"."),".")</f>
        <v>1065</v>
      </c>
    </row>
    <row r="66" spans="1:19" x14ac:dyDescent="0.4">
      <c r="A66" s="2" t="str">
        <f t="shared" si="0"/>
        <v>2018|Auckland Region|999</v>
      </c>
      <c r="B66" t="s">
        <v>16</v>
      </c>
      <c r="C66" t="s">
        <v>17</v>
      </c>
      <c r="D66" t="s">
        <v>18</v>
      </c>
      <c r="E66" t="s">
        <v>19</v>
      </c>
      <c r="F66">
        <v>2018</v>
      </c>
      <c r="G66">
        <v>2018</v>
      </c>
      <c r="H66">
        <v>2</v>
      </c>
      <c r="I66" t="s">
        <v>33</v>
      </c>
      <c r="J66">
        <v>0</v>
      </c>
      <c r="K66" t="s">
        <v>21</v>
      </c>
      <c r="L66">
        <v>999</v>
      </c>
      <c r="N66">
        <v>39057</v>
      </c>
      <c r="R66" s="2">
        <f t="shared" si="1"/>
        <v>8.66</v>
      </c>
      <c r="S66" s="2">
        <f>IF(AND(P66&lt;&gt;"_U",P66&lt;&gt;"c",J66&lt;&gt;99,J66&lt;&gt;9),IFERROR(VLOOKUP(A66,'Region Total'!$A$2:$N$10000,14,0),"."),".")</f>
        <v>451080</v>
      </c>
    </row>
    <row r="67" spans="1:19" x14ac:dyDescent="0.4">
      <c r="A67" s="2" t="str">
        <f t="shared" ref="A67:A130" si="2">G67&amp;"|"&amp;I67&amp;"|"&amp;L67</f>
        <v>2018|Auckland Region|10</v>
      </c>
      <c r="B67" t="s">
        <v>16</v>
      </c>
      <c r="C67" t="s">
        <v>17</v>
      </c>
      <c r="D67" t="s">
        <v>18</v>
      </c>
      <c r="E67" t="s">
        <v>19</v>
      </c>
      <c r="F67">
        <v>2018</v>
      </c>
      <c r="G67">
        <v>2018</v>
      </c>
      <c r="H67">
        <v>2</v>
      </c>
      <c r="I67" t="s">
        <v>33</v>
      </c>
      <c r="J67">
        <v>1</v>
      </c>
      <c r="K67" t="s">
        <v>22</v>
      </c>
      <c r="L67">
        <v>10</v>
      </c>
      <c r="N67">
        <v>0</v>
      </c>
      <c r="R67" s="2" t="str">
        <f t="shared" ref="R67:R130" si="3">IF(P67&lt;&gt;"_U",IFERROR((ROUND(N67/S67*100,2)),"."),".")</f>
        <v>.</v>
      </c>
      <c r="S67" s="2">
        <f>IF(AND(P67&lt;&gt;"_U",P67&lt;&gt;"c",J67&lt;&gt;99,J67&lt;&gt;9),IFERROR(VLOOKUP(A67,'Region Total'!$A$2:$N$10000,14,0),"."),".")</f>
        <v>0</v>
      </c>
    </row>
    <row r="68" spans="1:19" x14ac:dyDescent="0.4">
      <c r="A68" s="2" t="str">
        <f t="shared" si="2"/>
        <v>2018|Auckland Region|11</v>
      </c>
      <c r="B68" t="s">
        <v>16</v>
      </c>
      <c r="C68" t="s">
        <v>17</v>
      </c>
      <c r="D68" t="s">
        <v>18</v>
      </c>
      <c r="E68" t="s">
        <v>19</v>
      </c>
      <c r="F68">
        <v>2018</v>
      </c>
      <c r="G68">
        <v>2018</v>
      </c>
      <c r="H68">
        <v>2</v>
      </c>
      <c r="I68" t="s">
        <v>33</v>
      </c>
      <c r="J68">
        <v>1</v>
      </c>
      <c r="K68" t="s">
        <v>22</v>
      </c>
      <c r="L68">
        <v>11</v>
      </c>
      <c r="N68">
        <v>151260</v>
      </c>
      <c r="R68" s="2">
        <f t="shared" si="3"/>
        <v>41.21</v>
      </c>
      <c r="S68" s="2">
        <f>IF(AND(P68&lt;&gt;"_U",P68&lt;&gt;"c",J68&lt;&gt;99,J68&lt;&gt;9),IFERROR(VLOOKUP(A68,'Region Total'!$A$2:$N$10000,14,0),"."),".")</f>
        <v>367071</v>
      </c>
    </row>
    <row r="69" spans="1:19" x14ac:dyDescent="0.4">
      <c r="A69" s="2" t="str">
        <f t="shared" si="2"/>
        <v>2018|Auckland Region|12</v>
      </c>
      <c r="B69" t="s">
        <v>16</v>
      </c>
      <c r="C69" t="s">
        <v>17</v>
      </c>
      <c r="D69" t="s">
        <v>18</v>
      </c>
      <c r="E69" t="s">
        <v>19</v>
      </c>
      <c r="F69">
        <v>2018</v>
      </c>
      <c r="G69">
        <v>2018</v>
      </c>
      <c r="H69">
        <v>2</v>
      </c>
      <c r="I69" t="s">
        <v>33</v>
      </c>
      <c r="J69">
        <v>1</v>
      </c>
      <c r="K69" t="s">
        <v>22</v>
      </c>
      <c r="L69">
        <v>12</v>
      </c>
      <c r="N69">
        <v>26988</v>
      </c>
      <c r="R69" s="2">
        <f t="shared" si="3"/>
        <v>32.54</v>
      </c>
      <c r="S69" s="2">
        <f>IF(AND(P69&lt;&gt;"_U",P69&lt;&gt;"c",J69&lt;&gt;99,J69&lt;&gt;9),IFERROR(VLOOKUP(A69,'Region Total'!$A$2:$N$10000,14,0),"."),".")</f>
        <v>82944</v>
      </c>
    </row>
    <row r="70" spans="1:19" x14ac:dyDescent="0.4">
      <c r="A70" s="2" t="str">
        <f t="shared" si="2"/>
        <v>2018|Auckland Region|13</v>
      </c>
      <c r="B70" t="s">
        <v>16</v>
      </c>
      <c r="C70" t="s">
        <v>17</v>
      </c>
      <c r="D70" t="s">
        <v>18</v>
      </c>
      <c r="E70" t="s">
        <v>19</v>
      </c>
      <c r="F70">
        <v>2018</v>
      </c>
      <c r="G70">
        <v>2018</v>
      </c>
      <c r="H70">
        <v>2</v>
      </c>
      <c r="I70" t="s">
        <v>33</v>
      </c>
      <c r="J70">
        <v>1</v>
      </c>
      <c r="K70" t="s">
        <v>22</v>
      </c>
      <c r="L70">
        <v>13</v>
      </c>
      <c r="N70">
        <v>153</v>
      </c>
      <c r="R70" s="2">
        <f t="shared" si="3"/>
        <v>14.37</v>
      </c>
      <c r="S70" s="2">
        <f>IF(AND(P70&lt;&gt;"_U",P70&lt;&gt;"c",J70&lt;&gt;99,J70&lt;&gt;9),IFERROR(VLOOKUP(A70,'Region Total'!$A$2:$N$10000,14,0),"."),".")</f>
        <v>1065</v>
      </c>
    </row>
    <row r="71" spans="1:19" x14ac:dyDescent="0.4">
      <c r="A71" s="2" t="str">
        <f t="shared" si="2"/>
        <v>2018|Auckland Region|999</v>
      </c>
      <c r="B71" t="s">
        <v>16</v>
      </c>
      <c r="C71" t="s">
        <v>17</v>
      </c>
      <c r="D71" t="s">
        <v>18</v>
      </c>
      <c r="E71" t="s">
        <v>19</v>
      </c>
      <c r="F71">
        <v>2018</v>
      </c>
      <c r="G71">
        <v>2018</v>
      </c>
      <c r="H71">
        <v>2</v>
      </c>
      <c r="I71" t="s">
        <v>33</v>
      </c>
      <c r="J71">
        <v>1</v>
      </c>
      <c r="K71" t="s">
        <v>22</v>
      </c>
      <c r="L71">
        <v>999</v>
      </c>
      <c r="N71">
        <v>178398</v>
      </c>
      <c r="R71" s="2">
        <f t="shared" si="3"/>
        <v>39.549999999999997</v>
      </c>
      <c r="S71" s="2">
        <f>IF(AND(P71&lt;&gt;"_U",P71&lt;&gt;"c",J71&lt;&gt;99,J71&lt;&gt;9),IFERROR(VLOOKUP(A71,'Region Total'!$A$2:$N$10000,14,0),"."),".")</f>
        <v>451080</v>
      </c>
    </row>
    <row r="72" spans="1:19" x14ac:dyDescent="0.4">
      <c r="A72" s="2" t="str">
        <f t="shared" si="2"/>
        <v>2018|Auckland Region|10</v>
      </c>
      <c r="B72" t="s">
        <v>16</v>
      </c>
      <c r="C72" t="s">
        <v>17</v>
      </c>
      <c r="D72" t="s">
        <v>18</v>
      </c>
      <c r="E72" t="s">
        <v>19</v>
      </c>
      <c r="F72">
        <v>2018</v>
      </c>
      <c r="G72">
        <v>2018</v>
      </c>
      <c r="H72">
        <v>2</v>
      </c>
      <c r="I72" t="s">
        <v>33</v>
      </c>
      <c r="J72">
        <v>2</v>
      </c>
      <c r="K72" t="s">
        <v>23</v>
      </c>
      <c r="L72">
        <v>10</v>
      </c>
      <c r="N72">
        <v>0</v>
      </c>
      <c r="R72" s="2" t="str">
        <f t="shared" si="3"/>
        <v>.</v>
      </c>
      <c r="S72" s="2">
        <f>IF(AND(P72&lt;&gt;"_U",P72&lt;&gt;"c",J72&lt;&gt;99,J72&lt;&gt;9),IFERROR(VLOOKUP(A72,'Region Total'!$A$2:$N$10000,14,0),"."),".")</f>
        <v>0</v>
      </c>
    </row>
    <row r="73" spans="1:19" x14ac:dyDescent="0.4">
      <c r="A73" s="2" t="str">
        <f t="shared" si="2"/>
        <v>2018|Auckland Region|11</v>
      </c>
      <c r="B73" t="s">
        <v>16</v>
      </c>
      <c r="C73" t="s">
        <v>17</v>
      </c>
      <c r="D73" t="s">
        <v>18</v>
      </c>
      <c r="E73" t="s">
        <v>19</v>
      </c>
      <c r="F73">
        <v>2018</v>
      </c>
      <c r="G73">
        <v>2018</v>
      </c>
      <c r="H73">
        <v>2</v>
      </c>
      <c r="I73" t="s">
        <v>33</v>
      </c>
      <c r="J73">
        <v>2</v>
      </c>
      <c r="K73" t="s">
        <v>23</v>
      </c>
      <c r="L73">
        <v>11</v>
      </c>
      <c r="N73">
        <v>190539</v>
      </c>
      <c r="R73" s="2">
        <f t="shared" si="3"/>
        <v>51.91</v>
      </c>
      <c r="S73" s="2">
        <f>IF(AND(P73&lt;&gt;"_U",P73&lt;&gt;"c",J73&lt;&gt;99,J73&lt;&gt;9),IFERROR(VLOOKUP(A73,'Region Total'!$A$2:$N$10000,14,0),"."),".")</f>
        <v>367071</v>
      </c>
    </row>
    <row r="74" spans="1:19" x14ac:dyDescent="0.4">
      <c r="A74" s="2" t="str">
        <f t="shared" si="2"/>
        <v>2018|Auckland Region|12</v>
      </c>
      <c r="B74" t="s">
        <v>16</v>
      </c>
      <c r="C74" t="s">
        <v>17</v>
      </c>
      <c r="D74" t="s">
        <v>18</v>
      </c>
      <c r="E74" t="s">
        <v>19</v>
      </c>
      <c r="F74">
        <v>2018</v>
      </c>
      <c r="G74">
        <v>2018</v>
      </c>
      <c r="H74">
        <v>2</v>
      </c>
      <c r="I74" t="s">
        <v>33</v>
      </c>
      <c r="J74">
        <v>2</v>
      </c>
      <c r="K74" t="s">
        <v>23</v>
      </c>
      <c r="L74">
        <v>12</v>
      </c>
      <c r="N74">
        <v>48609</v>
      </c>
      <c r="R74" s="2">
        <f t="shared" si="3"/>
        <v>58.6</v>
      </c>
      <c r="S74" s="2">
        <f>IF(AND(P74&lt;&gt;"_U",P74&lt;&gt;"c",J74&lt;&gt;99,J74&lt;&gt;9),IFERROR(VLOOKUP(A74,'Region Total'!$A$2:$N$10000,14,0),"."),".")</f>
        <v>82944</v>
      </c>
    </row>
    <row r="75" spans="1:19" x14ac:dyDescent="0.4">
      <c r="A75" s="2" t="str">
        <f t="shared" si="2"/>
        <v>2018|Auckland Region|13</v>
      </c>
      <c r="B75" t="s">
        <v>16</v>
      </c>
      <c r="C75" t="s">
        <v>17</v>
      </c>
      <c r="D75" t="s">
        <v>18</v>
      </c>
      <c r="E75" t="s">
        <v>19</v>
      </c>
      <c r="F75">
        <v>2018</v>
      </c>
      <c r="G75">
        <v>2018</v>
      </c>
      <c r="H75">
        <v>2</v>
      </c>
      <c r="I75" t="s">
        <v>33</v>
      </c>
      <c r="J75">
        <v>2</v>
      </c>
      <c r="K75" t="s">
        <v>23</v>
      </c>
      <c r="L75">
        <v>13</v>
      </c>
      <c r="N75">
        <v>570</v>
      </c>
      <c r="R75" s="2">
        <f t="shared" si="3"/>
        <v>53.52</v>
      </c>
      <c r="S75" s="2">
        <f>IF(AND(P75&lt;&gt;"_U",P75&lt;&gt;"c",J75&lt;&gt;99,J75&lt;&gt;9),IFERROR(VLOOKUP(A75,'Region Total'!$A$2:$N$10000,14,0),"."),".")</f>
        <v>1065</v>
      </c>
    </row>
    <row r="76" spans="1:19" x14ac:dyDescent="0.4">
      <c r="A76" s="2" t="str">
        <f t="shared" si="2"/>
        <v>2018|Auckland Region|999</v>
      </c>
      <c r="B76" t="s">
        <v>16</v>
      </c>
      <c r="C76" t="s">
        <v>17</v>
      </c>
      <c r="D76" t="s">
        <v>18</v>
      </c>
      <c r="E76" t="s">
        <v>19</v>
      </c>
      <c r="F76">
        <v>2018</v>
      </c>
      <c r="G76">
        <v>2018</v>
      </c>
      <c r="H76">
        <v>2</v>
      </c>
      <c r="I76" t="s">
        <v>33</v>
      </c>
      <c r="J76">
        <v>2</v>
      </c>
      <c r="K76" t="s">
        <v>23</v>
      </c>
      <c r="L76">
        <v>999</v>
      </c>
      <c r="N76">
        <v>239715</v>
      </c>
      <c r="R76" s="2">
        <f t="shared" si="3"/>
        <v>53.14</v>
      </c>
      <c r="S76" s="2">
        <f>IF(AND(P76&lt;&gt;"_U",P76&lt;&gt;"c",J76&lt;&gt;99,J76&lt;&gt;9),IFERROR(VLOOKUP(A76,'Region Total'!$A$2:$N$10000,14,0),"."),".")</f>
        <v>451080</v>
      </c>
    </row>
    <row r="77" spans="1:19" x14ac:dyDescent="0.4">
      <c r="A77" s="2" t="str">
        <f t="shared" si="2"/>
        <v>2018|Auckland Region|10</v>
      </c>
      <c r="B77" t="s">
        <v>16</v>
      </c>
      <c r="C77" t="s">
        <v>17</v>
      </c>
      <c r="D77" t="s">
        <v>18</v>
      </c>
      <c r="E77" t="s">
        <v>19</v>
      </c>
      <c r="F77">
        <v>2018</v>
      </c>
      <c r="G77">
        <v>2018</v>
      </c>
      <c r="H77">
        <v>2</v>
      </c>
      <c r="I77" t="s">
        <v>33</v>
      </c>
      <c r="J77">
        <v>3</v>
      </c>
      <c r="K77" t="s">
        <v>24</v>
      </c>
      <c r="L77">
        <v>10</v>
      </c>
      <c r="N77">
        <v>0</v>
      </c>
      <c r="R77" s="2" t="str">
        <f t="shared" si="3"/>
        <v>.</v>
      </c>
      <c r="S77" s="2">
        <f>IF(AND(P77&lt;&gt;"_U",P77&lt;&gt;"c",J77&lt;&gt;99,J77&lt;&gt;9),IFERROR(VLOOKUP(A77,'Region Total'!$A$2:$N$10000,14,0),"."),".")</f>
        <v>0</v>
      </c>
    </row>
    <row r="78" spans="1:19" x14ac:dyDescent="0.4">
      <c r="A78" s="2" t="str">
        <f t="shared" si="2"/>
        <v>2018|Auckland Region|11</v>
      </c>
      <c r="B78" t="s">
        <v>16</v>
      </c>
      <c r="C78" t="s">
        <v>17</v>
      </c>
      <c r="D78" t="s">
        <v>18</v>
      </c>
      <c r="E78" t="s">
        <v>19</v>
      </c>
      <c r="F78">
        <v>2018</v>
      </c>
      <c r="G78">
        <v>2018</v>
      </c>
      <c r="H78">
        <v>2</v>
      </c>
      <c r="I78" t="s">
        <v>33</v>
      </c>
      <c r="J78">
        <v>3</v>
      </c>
      <c r="K78" t="s">
        <v>24</v>
      </c>
      <c r="L78">
        <v>11</v>
      </c>
      <c r="N78">
        <v>43491</v>
      </c>
      <c r="R78" s="2">
        <f t="shared" si="3"/>
        <v>11.85</v>
      </c>
      <c r="S78" s="2">
        <f>IF(AND(P78&lt;&gt;"_U",P78&lt;&gt;"c",J78&lt;&gt;99,J78&lt;&gt;9),IFERROR(VLOOKUP(A78,'Region Total'!$A$2:$N$10000,14,0),"."),".")</f>
        <v>367071</v>
      </c>
    </row>
    <row r="79" spans="1:19" x14ac:dyDescent="0.4">
      <c r="A79" s="2" t="str">
        <f t="shared" si="2"/>
        <v>2018|Auckland Region|12</v>
      </c>
      <c r="B79" t="s">
        <v>16</v>
      </c>
      <c r="C79" t="s">
        <v>17</v>
      </c>
      <c r="D79" t="s">
        <v>18</v>
      </c>
      <c r="E79" t="s">
        <v>19</v>
      </c>
      <c r="F79">
        <v>2018</v>
      </c>
      <c r="G79">
        <v>2018</v>
      </c>
      <c r="H79">
        <v>2</v>
      </c>
      <c r="I79" t="s">
        <v>33</v>
      </c>
      <c r="J79">
        <v>3</v>
      </c>
      <c r="K79" t="s">
        <v>24</v>
      </c>
      <c r="L79">
        <v>12</v>
      </c>
      <c r="N79">
        <v>4425</v>
      </c>
      <c r="R79" s="2">
        <f t="shared" si="3"/>
        <v>5.33</v>
      </c>
      <c r="S79" s="2">
        <f>IF(AND(P79&lt;&gt;"_U",P79&lt;&gt;"c",J79&lt;&gt;99,J79&lt;&gt;9),IFERROR(VLOOKUP(A79,'Region Total'!$A$2:$N$10000,14,0),"."),".")</f>
        <v>82944</v>
      </c>
    </row>
    <row r="80" spans="1:19" x14ac:dyDescent="0.4">
      <c r="A80" s="2" t="str">
        <f t="shared" si="2"/>
        <v>2018|Auckland Region|13</v>
      </c>
      <c r="B80" t="s">
        <v>16</v>
      </c>
      <c r="C80" t="s">
        <v>17</v>
      </c>
      <c r="D80" t="s">
        <v>18</v>
      </c>
      <c r="E80" t="s">
        <v>19</v>
      </c>
      <c r="F80">
        <v>2018</v>
      </c>
      <c r="G80">
        <v>2018</v>
      </c>
      <c r="H80">
        <v>2</v>
      </c>
      <c r="I80" t="s">
        <v>33</v>
      </c>
      <c r="J80">
        <v>3</v>
      </c>
      <c r="K80" t="s">
        <v>24</v>
      </c>
      <c r="L80">
        <v>13</v>
      </c>
      <c r="N80">
        <v>69</v>
      </c>
      <c r="R80" s="2">
        <f t="shared" si="3"/>
        <v>6.48</v>
      </c>
      <c r="S80" s="2">
        <f>IF(AND(P80&lt;&gt;"_U",P80&lt;&gt;"c",J80&lt;&gt;99,J80&lt;&gt;9),IFERROR(VLOOKUP(A80,'Region Total'!$A$2:$N$10000,14,0),"."),".")</f>
        <v>1065</v>
      </c>
    </row>
    <row r="81" spans="1:19" x14ac:dyDescent="0.4">
      <c r="A81" s="2" t="str">
        <f t="shared" si="2"/>
        <v>2018|Auckland Region|999</v>
      </c>
      <c r="B81" t="s">
        <v>16</v>
      </c>
      <c r="C81" t="s">
        <v>17</v>
      </c>
      <c r="D81" t="s">
        <v>18</v>
      </c>
      <c r="E81" t="s">
        <v>19</v>
      </c>
      <c r="F81">
        <v>2018</v>
      </c>
      <c r="G81">
        <v>2018</v>
      </c>
      <c r="H81">
        <v>2</v>
      </c>
      <c r="I81" t="s">
        <v>33</v>
      </c>
      <c r="J81">
        <v>3</v>
      </c>
      <c r="K81" t="s">
        <v>24</v>
      </c>
      <c r="L81">
        <v>999</v>
      </c>
      <c r="N81">
        <v>47991</v>
      </c>
      <c r="R81" s="2">
        <f t="shared" si="3"/>
        <v>10.64</v>
      </c>
      <c r="S81" s="2">
        <f>IF(AND(P81&lt;&gt;"_U",P81&lt;&gt;"c",J81&lt;&gt;99,J81&lt;&gt;9),IFERROR(VLOOKUP(A81,'Region Total'!$A$2:$N$10000,14,0),"."),".")</f>
        <v>451080</v>
      </c>
    </row>
    <row r="82" spans="1:19" x14ac:dyDescent="0.4">
      <c r="A82" s="2" t="str">
        <f t="shared" si="2"/>
        <v>2018|Auckland Region|10</v>
      </c>
      <c r="B82" t="s">
        <v>16</v>
      </c>
      <c r="C82" t="s">
        <v>17</v>
      </c>
      <c r="D82" t="s">
        <v>18</v>
      </c>
      <c r="E82" t="s">
        <v>19</v>
      </c>
      <c r="F82">
        <v>2018</v>
      </c>
      <c r="G82">
        <v>2018</v>
      </c>
      <c r="H82">
        <v>2</v>
      </c>
      <c r="I82" t="s">
        <v>33</v>
      </c>
      <c r="J82">
        <v>4</v>
      </c>
      <c r="K82" t="s">
        <v>25</v>
      </c>
      <c r="L82">
        <v>10</v>
      </c>
      <c r="N82">
        <v>0</v>
      </c>
      <c r="R82" s="2" t="str">
        <f t="shared" si="3"/>
        <v>.</v>
      </c>
      <c r="S82" s="2">
        <f>IF(AND(P82&lt;&gt;"_U",P82&lt;&gt;"c",J82&lt;&gt;99,J82&lt;&gt;9),IFERROR(VLOOKUP(A82,'Region Total'!$A$2:$N$10000,14,0),"."),".")</f>
        <v>0</v>
      </c>
    </row>
    <row r="83" spans="1:19" x14ac:dyDescent="0.4">
      <c r="A83" s="2" t="str">
        <f t="shared" si="2"/>
        <v>2018|Auckland Region|11</v>
      </c>
      <c r="B83" t="s">
        <v>16</v>
      </c>
      <c r="C83" t="s">
        <v>17</v>
      </c>
      <c r="D83" t="s">
        <v>18</v>
      </c>
      <c r="E83" t="s">
        <v>19</v>
      </c>
      <c r="F83">
        <v>2018</v>
      </c>
      <c r="G83">
        <v>2018</v>
      </c>
      <c r="H83">
        <v>2</v>
      </c>
      <c r="I83" t="s">
        <v>33</v>
      </c>
      <c r="J83">
        <v>4</v>
      </c>
      <c r="K83" t="s">
        <v>25</v>
      </c>
      <c r="L83">
        <v>11</v>
      </c>
      <c r="N83">
        <v>30327</v>
      </c>
      <c r="R83" s="2">
        <f t="shared" si="3"/>
        <v>8.26</v>
      </c>
      <c r="S83" s="2">
        <f>IF(AND(P83&lt;&gt;"_U",P83&lt;&gt;"c",J83&lt;&gt;99,J83&lt;&gt;9),IFERROR(VLOOKUP(A83,'Region Total'!$A$2:$N$10000,14,0),"."),".")</f>
        <v>367071</v>
      </c>
    </row>
    <row r="84" spans="1:19" x14ac:dyDescent="0.4">
      <c r="A84" s="2" t="str">
        <f t="shared" si="2"/>
        <v>2018|Auckland Region|12</v>
      </c>
      <c r="B84" t="s">
        <v>16</v>
      </c>
      <c r="C84" t="s">
        <v>17</v>
      </c>
      <c r="D84" t="s">
        <v>18</v>
      </c>
      <c r="E84" t="s">
        <v>19</v>
      </c>
      <c r="F84">
        <v>2018</v>
      </c>
      <c r="G84">
        <v>2018</v>
      </c>
      <c r="H84">
        <v>2</v>
      </c>
      <c r="I84" t="s">
        <v>33</v>
      </c>
      <c r="J84">
        <v>4</v>
      </c>
      <c r="K84" t="s">
        <v>25</v>
      </c>
      <c r="L84">
        <v>12</v>
      </c>
      <c r="N84">
        <v>5292</v>
      </c>
      <c r="R84" s="2">
        <f t="shared" si="3"/>
        <v>6.38</v>
      </c>
      <c r="S84" s="2">
        <f>IF(AND(P84&lt;&gt;"_U",P84&lt;&gt;"c",J84&lt;&gt;99,J84&lt;&gt;9),IFERROR(VLOOKUP(A84,'Region Total'!$A$2:$N$10000,14,0),"."),".")</f>
        <v>82944</v>
      </c>
    </row>
    <row r="85" spans="1:19" x14ac:dyDescent="0.4">
      <c r="A85" s="2" t="str">
        <f t="shared" si="2"/>
        <v>2018|Auckland Region|13</v>
      </c>
      <c r="B85" t="s">
        <v>16</v>
      </c>
      <c r="C85" t="s">
        <v>17</v>
      </c>
      <c r="D85" t="s">
        <v>18</v>
      </c>
      <c r="E85" t="s">
        <v>19</v>
      </c>
      <c r="F85">
        <v>2018</v>
      </c>
      <c r="G85">
        <v>2018</v>
      </c>
      <c r="H85">
        <v>2</v>
      </c>
      <c r="I85" t="s">
        <v>33</v>
      </c>
      <c r="J85">
        <v>4</v>
      </c>
      <c r="K85" t="s">
        <v>25</v>
      </c>
      <c r="L85">
        <v>13</v>
      </c>
      <c r="N85">
        <v>111</v>
      </c>
      <c r="R85" s="2">
        <f t="shared" si="3"/>
        <v>10.42</v>
      </c>
      <c r="S85" s="2">
        <f>IF(AND(P85&lt;&gt;"_U",P85&lt;&gt;"c",J85&lt;&gt;99,J85&lt;&gt;9),IFERROR(VLOOKUP(A85,'Region Total'!$A$2:$N$10000,14,0),"."),".")</f>
        <v>1065</v>
      </c>
    </row>
    <row r="86" spans="1:19" x14ac:dyDescent="0.4">
      <c r="A86" s="2" t="str">
        <f t="shared" si="2"/>
        <v>2018|Auckland Region|999</v>
      </c>
      <c r="B86" t="s">
        <v>16</v>
      </c>
      <c r="C86" t="s">
        <v>17</v>
      </c>
      <c r="D86" t="s">
        <v>18</v>
      </c>
      <c r="E86" t="s">
        <v>19</v>
      </c>
      <c r="F86">
        <v>2018</v>
      </c>
      <c r="G86">
        <v>2018</v>
      </c>
      <c r="H86">
        <v>2</v>
      </c>
      <c r="I86" t="s">
        <v>33</v>
      </c>
      <c r="J86">
        <v>4</v>
      </c>
      <c r="K86" t="s">
        <v>25</v>
      </c>
      <c r="L86">
        <v>999</v>
      </c>
      <c r="N86">
        <v>35730</v>
      </c>
      <c r="R86" s="2">
        <f t="shared" si="3"/>
        <v>7.92</v>
      </c>
      <c r="S86" s="2">
        <f>IF(AND(P86&lt;&gt;"_U",P86&lt;&gt;"c",J86&lt;&gt;99,J86&lt;&gt;9),IFERROR(VLOOKUP(A86,'Region Total'!$A$2:$N$10000,14,0),"."),".")</f>
        <v>451080</v>
      </c>
    </row>
    <row r="87" spans="1:19" x14ac:dyDescent="0.4">
      <c r="A87" s="2" t="str">
        <f t="shared" si="2"/>
        <v>2018|Auckland Region|10</v>
      </c>
      <c r="B87" t="s">
        <v>16</v>
      </c>
      <c r="C87" t="s">
        <v>17</v>
      </c>
      <c r="D87" t="s">
        <v>18</v>
      </c>
      <c r="E87" t="s">
        <v>19</v>
      </c>
      <c r="F87">
        <v>2018</v>
      </c>
      <c r="G87">
        <v>2018</v>
      </c>
      <c r="H87">
        <v>2</v>
      </c>
      <c r="I87" t="s">
        <v>33</v>
      </c>
      <c r="J87">
        <v>5</v>
      </c>
      <c r="K87" t="s">
        <v>26</v>
      </c>
      <c r="L87">
        <v>10</v>
      </c>
      <c r="N87">
        <v>0</v>
      </c>
      <c r="R87" s="2" t="str">
        <f t="shared" si="3"/>
        <v>.</v>
      </c>
      <c r="S87" s="2">
        <f>IF(AND(P87&lt;&gt;"_U",P87&lt;&gt;"c",J87&lt;&gt;99,J87&lt;&gt;9),IFERROR(VLOOKUP(A87,'Region Total'!$A$2:$N$10000,14,0),"."),".")</f>
        <v>0</v>
      </c>
    </row>
    <row r="88" spans="1:19" x14ac:dyDescent="0.4">
      <c r="A88" s="2" t="str">
        <f t="shared" si="2"/>
        <v>2018|Auckland Region|11</v>
      </c>
      <c r="B88" t="s">
        <v>16</v>
      </c>
      <c r="C88" t="s">
        <v>17</v>
      </c>
      <c r="D88" t="s">
        <v>18</v>
      </c>
      <c r="E88" t="s">
        <v>19</v>
      </c>
      <c r="F88">
        <v>2018</v>
      </c>
      <c r="G88">
        <v>2018</v>
      </c>
      <c r="H88">
        <v>2</v>
      </c>
      <c r="I88" t="s">
        <v>33</v>
      </c>
      <c r="J88">
        <v>5</v>
      </c>
      <c r="K88" t="s">
        <v>26</v>
      </c>
      <c r="L88">
        <v>11</v>
      </c>
      <c r="N88">
        <v>72600</v>
      </c>
      <c r="R88" s="2">
        <f t="shared" si="3"/>
        <v>19.78</v>
      </c>
      <c r="S88" s="2">
        <f>IF(AND(P88&lt;&gt;"_U",P88&lt;&gt;"c",J88&lt;&gt;99,J88&lt;&gt;9),IFERROR(VLOOKUP(A88,'Region Total'!$A$2:$N$10000,14,0),"."),".")</f>
        <v>367071</v>
      </c>
    </row>
    <row r="89" spans="1:19" x14ac:dyDescent="0.4">
      <c r="A89" s="2" t="str">
        <f t="shared" si="2"/>
        <v>2018|Auckland Region|12</v>
      </c>
      <c r="B89" t="s">
        <v>16</v>
      </c>
      <c r="C89" t="s">
        <v>17</v>
      </c>
      <c r="D89" t="s">
        <v>18</v>
      </c>
      <c r="E89" t="s">
        <v>19</v>
      </c>
      <c r="F89">
        <v>2018</v>
      </c>
      <c r="G89">
        <v>2018</v>
      </c>
      <c r="H89">
        <v>2</v>
      </c>
      <c r="I89" t="s">
        <v>33</v>
      </c>
      <c r="J89">
        <v>5</v>
      </c>
      <c r="K89" t="s">
        <v>26</v>
      </c>
      <c r="L89">
        <v>12</v>
      </c>
      <c r="N89">
        <v>3846</v>
      </c>
      <c r="R89" s="2">
        <f t="shared" si="3"/>
        <v>4.6399999999999997</v>
      </c>
      <c r="S89" s="2">
        <f>IF(AND(P89&lt;&gt;"_U",P89&lt;&gt;"c",J89&lt;&gt;99,J89&lt;&gt;9),IFERROR(VLOOKUP(A89,'Region Total'!$A$2:$N$10000,14,0),"."),".")</f>
        <v>82944</v>
      </c>
    </row>
    <row r="90" spans="1:19" x14ac:dyDescent="0.4">
      <c r="A90" s="2" t="str">
        <f t="shared" si="2"/>
        <v>2018|Auckland Region|13</v>
      </c>
      <c r="B90" t="s">
        <v>16</v>
      </c>
      <c r="C90" t="s">
        <v>17</v>
      </c>
      <c r="D90" t="s">
        <v>18</v>
      </c>
      <c r="E90" t="s">
        <v>19</v>
      </c>
      <c r="F90">
        <v>2018</v>
      </c>
      <c r="G90">
        <v>2018</v>
      </c>
      <c r="H90">
        <v>2</v>
      </c>
      <c r="I90" t="s">
        <v>33</v>
      </c>
      <c r="J90">
        <v>5</v>
      </c>
      <c r="K90" t="s">
        <v>26</v>
      </c>
      <c r="L90">
        <v>13</v>
      </c>
      <c r="N90">
        <v>144</v>
      </c>
      <c r="R90" s="2">
        <f t="shared" si="3"/>
        <v>13.52</v>
      </c>
      <c r="S90" s="2">
        <f>IF(AND(P90&lt;&gt;"_U",P90&lt;&gt;"c",J90&lt;&gt;99,J90&lt;&gt;9),IFERROR(VLOOKUP(A90,'Region Total'!$A$2:$N$10000,14,0),"."),".")</f>
        <v>1065</v>
      </c>
    </row>
    <row r="91" spans="1:19" x14ac:dyDescent="0.4">
      <c r="A91" s="2" t="str">
        <f t="shared" si="2"/>
        <v>2018|Auckland Region|999</v>
      </c>
      <c r="B91" t="s">
        <v>16</v>
      </c>
      <c r="C91" t="s">
        <v>17</v>
      </c>
      <c r="D91" t="s">
        <v>18</v>
      </c>
      <c r="E91" t="s">
        <v>19</v>
      </c>
      <c r="F91">
        <v>2018</v>
      </c>
      <c r="G91">
        <v>2018</v>
      </c>
      <c r="H91">
        <v>2</v>
      </c>
      <c r="I91" t="s">
        <v>33</v>
      </c>
      <c r="J91">
        <v>5</v>
      </c>
      <c r="K91" t="s">
        <v>26</v>
      </c>
      <c r="L91">
        <v>999</v>
      </c>
      <c r="N91">
        <v>76593</v>
      </c>
      <c r="R91" s="2">
        <f t="shared" si="3"/>
        <v>16.98</v>
      </c>
      <c r="S91" s="2">
        <f>IF(AND(P91&lt;&gt;"_U",P91&lt;&gt;"c",J91&lt;&gt;99,J91&lt;&gt;9),IFERROR(VLOOKUP(A91,'Region Total'!$A$2:$N$10000,14,0),"."),".")</f>
        <v>451080</v>
      </c>
    </row>
    <row r="92" spans="1:19" x14ac:dyDescent="0.4">
      <c r="A92" s="2" t="str">
        <f t="shared" si="2"/>
        <v>2018|Auckland Region|10</v>
      </c>
      <c r="B92" t="s">
        <v>16</v>
      </c>
      <c r="C92" t="s">
        <v>17</v>
      </c>
      <c r="D92" t="s">
        <v>18</v>
      </c>
      <c r="E92" t="s">
        <v>19</v>
      </c>
      <c r="F92">
        <v>2018</v>
      </c>
      <c r="G92">
        <v>2018</v>
      </c>
      <c r="H92">
        <v>2</v>
      </c>
      <c r="I92" t="s">
        <v>33</v>
      </c>
      <c r="J92">
        <v>6</v>
      </c>
      <c r="K92" t="s">
        <v>27</v>
      </c>
      <c r="L92">
        <v>10</v>
      </c>
      <c r="N92">
        <v>0</v>
      </c>
      <c r="R92" s="2" t="str">
        <f t="shared" si="3"/>
        <v>.</v>
      </c>
      <c r="S92" s="2">
        <f>IF(AND(P92&lt;&gt;"_U",P92&lt;&gt;"c",J92&lt;&gt;99,J92&lt;&gt;9),IFERROR(VLOOKUP(A92,'Region Total'!$A$2:$N$10000,14,0),"."),".")</f>
        <v>0</v>
      </c>
    </row>
    <row r="93" spans="1:19" x14ac:dyDescent="0.4">
      <c r="A93" s="2" t="str">
        <f t="shared" si="2"/>
        <v>2018|Auckland Region|11</v>
      </c>
      <c r="B93" t="s">
        <v>16</v>
      </c>
      <c r="C93" t="s">
        <v>17</v>
      </c>
      <c r="D93" t="s">
        <v>18</v>
      </c>
      <c r="E93" t="s">
        <v>19</v>
      </c>
      <c r="F93">
        <v>2018</v>
      </c>
      <c r="G93">
        <v>2018</v>
      </c>
      <c r="H93">
        <v>2</v>
      </c>
      <c r="I93" t="s">
        <v>33</v>
      </c>
      <c r="J93">
        <v>6</v>
      </c>
      <c r="K93" t="s">
        <v>27</v>
      </c>
      <c r="L93">
        <v>11</v>
      </c>
      <c r="N93">
        <v>1689</v>
      </c>
      <c r="R93" s="2">
        <f t="shared" si="3"/>
        <v>0.46</v>
      </c>
      <c r="S93" s="2">
        <f>IF(AND(P93&lt;&gt;"_U",P93&lt;&gt;"c",J93&lt;&gt;99,J93&lt;&gt;9),IFERROR(VLOOKUP(A93,'Region Total'!$A$2:$N$10000,14,0),"."),".")</f>
        <v>367071</v>
      </c>
    </row>
    <row r="94" spans="1:19" x14ac:dyDescent="0.4">
      <c r="A94" s="2" t="str">
        <f t="shared" si="2"/>
        <v>2018|Auckland Region|12</v>
      </c>
      <c r="B94" t="s">
        <v>16</v>
      </c>
      <c r="C94" t="s">
        <v>17</v>
      </c>
      <c r="D94" t="s">
        <v>18</v>
      </c>
      <c r="E94" t="s">
        <v>19</v>
      </c>
      <c r="F94">
        <v>2018</v>
      </c>
      <c r="G94">
        <v>2018</v>
      </c>
      <c r="H94">
        <v>2</v>
      </c>
      <c r="I94" t="s">
        <v>33</v>
      </c>
      <c r="J94">
        <v>6</v>
      </c>
      <c r="K94" t="s">
        <v>27</v>
      </c>
      <c r="L94">
        <v>12</v>
      </c>
      <c r="N94">
        <v>180</v>
      </c>
      <c r="R94" s="2">
        <f t="shared" si="3"/>
        <v>0.22</v>
      </c>
      <c r="S94" s="2">
        <f>IF(AND(P94&lt;&gt;"_U",P94&lt;&gt;"c",J94&lt;&gt;99,J94&lt;&gt;9),IFERROR(VLOOKUP(A94,'Region Total'!$A$2:$N$10000,14,0),"."),".")</f>
        <v>82944</v>
      </c>
    </row>
    <row r="95" spans="1:19" x14ac:dyDescent="0.4">
      <c r="A95" s="2" t="str">
        <f t="shared" si="2"/>
        <v>2018|Auckland Region|13</v>
      </c>
      <c r="B95" t="s">
        <v>16</v>
      </c>
      <c r="C95" t="s">
        <v>17</v>
      </c>
      <c r="D95" t="s">
        <v>18</v>
      </c>
      <c r="E95" t="s">
        <v>19</v>
      </c>
      <c r="F95">
        <v>2018</v>
      </c>
      <c r="G95">
        <v>2018</v>
      </c>
      <c r="H95">
        <v>2</v>
      </c>
      <c r="I95" t="s">
        <v>33</v>
      </c>
      <c r="J95">
        <v>6</v>
      </c>
      <c r="K95" t="s">
        <v>27</v>
      </c>
      <c r="L95">
        <v>13</v>
      </c>
      <c r="N95">
        <v>3</v>
      </c>
      <c r="R95" s="2">
        <f t="shared" si="3"/>
        <v>0.28000000000000003</v>
      </c>
      <c r="S95" s="2">
        <f>IF(AND(P95&lt;&gt;"_U",P95&lt;&gt;"c",J95&lt;&gt;99,J95&lt;&gt;9),IFERROR(VLOOKUP(A95,'Region Total'!$A$2:$N$10000,14,0),"."),".")</f>
        <v>1065</v>
      </c>
    </row>
    <row r="96" spans="1:19" x14ac:dyDescent="0.4">
      <c r="A96" s="2" t="str">
        <f t="shared" si="2"/>
        <v>2018|Auckland Region|999</v>
      </c>
      <c r="B96" t="s">
        <v>16</v>
      </c>
      <c r="C96" t="s">
        <v>17</v>
      </c>
      <c r="D96" t="s">
        <v>18</v>
      </c>
      <c r="E96" t="s">
        <v>19</v>
      </c>
      <c r="F96">
        <v>2018</v>
      </c>
      <c r="G96">
        <v>2018</v>
      </c>
      <c r="H96">
        <v>2</v>
      </c>
      <c r="I96" t="s">
        <v>33</v>
      </c>
      <c r="J96">
        <v>6</v>
      </c>
      <c r="K96" t="s">
        <v>27</v>
      </c>
      <c r="L96">
        <v>999</v>
      </c>
      <c r="N96">
        <v>1869</v>
      </c>
      <c r="R96" s="2">
        <f t="shared" si="3"/>
        <v>0.41</v>
      </c>
      <c r="S96" s="2">
        <f>IF(AND(P96&lt;&gt;"_U",P96&lt;&gt;"c",J96&lt;&gt;99,J96&lt;&gt;9),IFERROR(VLOOKUP(A96,'Region Total'!$A$2:$N$10000,14,0),"."),".")</f>
        <v>451080</v>
      </c>
    </row>
    <row r="97" spans="1:19" x14ac:dyDescent="0.4">
      <c r="A97" s="2" t="str">
        <f t="shared" si="2"/>
        <v>2018|Auckland Region|10</v>
      </c>
      <c r="B97" t="s">
        <v>16</v>
      </c>
      <c r="C97" t="s">
        <v>17</v>
      </c>
      <c r="D97" t="s">
        <v>18</v>
      </c>
      <c r="E97" t="s">
        <v>19</v>
      </c>
      <c r="F97">
        <v>2018</v>
      </c>
      <c r="G97">
        <v>2018</v>
      </c>
      <c r="H97">
        <v>2</v>
      </c>
      <c r="I97" t="s">
        <v>33</v>
      </c>
      <c r="J97">
        <v>7</v>
      </c>
      <c r="K97" t="s">
        <v>28</v>
      </c>
      <c r="L97">
        <v>10</v>
      </c>
      <c r="N97">
        <v>0</v>
      </c>
      <c r="R97" s="2" t="str">
        <f t="shared" si="3"/>
        <v>.</v>
      </c>
      <c r="S97" s="2">
        <f>IF(AND(P97&lt;&gt;"_U",P97&lt;&gt;"c",J97&lt;&gt;99,J97&lt;&gt;9),IFERROR(VLOOKUP(A97,'Region Total'!$A$2:$N$10000,14,0),"."),".")</f>
        <v>0</v>
      </c>
    </row>
    <row r="98" spans="1:19" x14ac:dyDescent="0.4">
      <c r="A98" s="2" t="str">
        <f t="shared" si="2"/>
        <v>2018|Auckland Region|11</v>
      </c>
      <c r="B98" t="s">
        <v>16</v>
      </c>
      <c r="C98" t="s">
        <v>17</v>
      </c>
      <c r="D98" t="s">
        <v>18</v>
      </c>
      <c r="E98" t="s">
        <v>19</v>
      </c>
      <c r="F98">
        <v>2018</v>
      </c>
      <c r="G98">
        <v>2018</v>
      </c>
      <c r="H98">
        <v>2</v>
      </c>
      <c r="I98" t="s">
        <v>33</v>
      </c>
      <c r="J98">
        <v>7</v>
      </c>
      <c r="K98" t="s">
        <v>28</v>
      </c>
      <c r="L98">
        <v>11</v>
      </c>
      <c r="N98">
        <v>1179</v>
      </c>
      <c r="R98" s="2">
        <f t="shared" si="3"/>
        <v>0.32</v>
      </c>
      <c r="S98" s="2">
        <f>IF(AND(P98&lt;&gt;"_U",P98&lt;&gt;"c",J98&lt;&gt;99,J98&lt;&gt;9),IFERROR(VLOOKUP(A98,'Region Total'!$A$2:$N$10000,14,0),"."),".")</f>
        <v>367071</v>
      </c>
    </row>
    <row r="99" spans="1:19" x14ac:dyDescent="0.4">
      <c r="A99" s="2" t="str">
        <f t="shared" si="2"/>
        <v>2018|Auckland Region|12</v>
      </c>
      <c r="B99" t="s">
        <v>16</v>
      </c>
      <c r="C99" t="s">
        <v>17</v>
      </c>
      <c r="D99" t="s">
        <v>18</v>
      </c>
      <c r="E99" t="s">
        <v>19</v>
      </c>
      <c r="F99">
        <v>2018</v>
      </c>
      <c r="G99">
        <v>2018</v>
      </c>
      <c r="H99">
        <v>2</v>
      </c>
      <c r="I99" t="s">
        <v>33</v>
      </c>
      <c r="J99">
        <v>7</v>
      </c>
      <c r="K99" t="s">
        <v>28</v>
      </c>
      <c r="L99">
        <v>12</v>
      </c>
      <c r="N99">
        <v>132</v>
      </c>
      <c r="R99" s="2">
        <f t="shared" si="3"/>
        <v>0.16</v>
      </c>
      <c r="S99" s="2">
        <f>IF(AND(P99&lt;&gt;"_U",P99&lt;&gt;"c",J99&lt;&gt;99,J99&lt;&gt;9),IFERROR(VLOOKUP(A99,'Region Total'!$A$2:$N$10000,14,0),"."),".")</f>
        <v>82944</v>
      </c>
    </row>
    <row r="100" spans="1:19" x14ac:dyDescent="0.4">
      <c r="A100" s="2" t="str">
        <f t="shared" si="2"/>
        <v>2018|Auckland Region|13</v>
      </c>
      <c r="B100" t="s">
        <v>16</v>
      </c>
      <c r="C100" t="s">
        <v>17</v>
      </c>
      <c r="D100" t="s">
        <v>18</v>
      </c>
      <c r="E100" t="s">
        <v>19</v>
      </c>
      <c r="F100">
        <v>2018</v>
      </c>
      <c r="G100">
        <v>2018</v>
      </c>
      <c r="H100">
        <v>2</v>
      </c>
      <c r="I100" t="s">
        <v>33</v>
      </c>
      <c r="J100">
        <v>7</v>
      </c>
      <c r="K100" t="s">
        <v>28</v>
      </c>
      <c r="L100">
        <v>13</v>
      </c>
      <c r="N100">
        <v>9</v>
      </c>
      <c r="R100" s="2">
        <f t="shared" si="3"/>
        <v>0.85</v>
      </c>
      <c r="S100" s="2">
        <f>IF(AND(P100&lt;&gt;"_U",P100&lt;&gt;"c",J100&lt;&gt;99,J100&lt;&gt;9),IFERROR(VLOOKUP(A100,'Region Total'!$A$2:$N$10000,14,0),"."),".")</f>
        <v>1065</v>
      </c>
    </row>
    <row r="101" spans="1:19" x14ac:dyDescent="0.4">
      <c r="A101" s="2" t="str">
        <f t="shared" si="2"/>
        <v>2018|Auckland Region|999</v>
      </c>
      <c r="B101" t="s">
        <v>16</v>
      </c>
      <c r="C101" t="s">
        <v>17</v>
      </c>
      <c r="D101" t="s">
        <v>18</v>
      </c>
      <c r="E101" t="s">
        <v>19</v>
      </c>
      <c r="F101">
        <v>2018</v>
      </c>
      <c r="G101">
        <v>2018</v>
      </c>
      <c r="H101">
        <v>2</v>
      </c>
      <c r="I101" t="s">
        <v>33</v>
      </c>
      <c r="J101">
        <v>7</v>
      </c>
      <c r="K101" t="s">
        <v>28</v>
      </c>
      <c r="L101">
        <v>999</v>
      </c>
      <c r="N101">
        <v>1320</v>
      </c>
      <c r="R101" s="2">
        <f t="shared" si="3"/>
        <v>0.28999999999999998</v>
      </c>
      <c r="S101" s="2">
        <f>IF(AND(P101&lt;&gt;"_U",P101&lt;&gt;"c",J101&lt;&gt;99,J101&lt;&gt;9),IFERROR(VLOOKUP(A101,'Region Total'!$A$2:$N$10000,14,0),"."),".")</f>
        <v>451080</v>
      </c>
    </row>
    <row r="102" spans="1:19" x14ac:dyDescent="0.4">
      <c r="A102" s="2" t="str">
        <f t="shared" si="2"/>
        <v>2018|Auckland Region|10</v>
      </c>
      <c r="B102" t="s">
        <v>16</v>
      </c>
      <c r="C102" t="s">
        <v>17</v>
      </c>
      <c r="D102" t="s">
        <v>18</v>
      </c>
      <c r="E102" t="s">
        <v>19</v>
      </c>
      <c r="F102">
        <v>2018</v>
      </c>
      <c r="G102">
        <v>2018</v>
      </c>
      <c r="H102">
        <v>2</v>
      </c>
      <c r="I102" t="s">
        <v>33</v>
      </c>
      <c r="J102">
        <v>77</v>
      </c>
      <c r="K102" t="s">
        <v>29</v>
      </c>
      <c r="L102">
        <v>10</v>
      </c>
      <c r="N102">
        <v>0</v>
      </c>
      <c r="R102" s="2" t="str">
        <f t="shared" si="3"/>
        <v>.</v>
      </c>
      <c r="S102" s="2">
        <f>IF(AND(P102&lt;&gt;"_U",P102&lt;&gt;"c",J102&lt;&gt;99,J102&lt;&gt;9),IFERROR(VLOOKUP(A102,'Region Total'!$A$2:$N$10000,14,0),"."),".")</f>
        <v>0</v>
      </c>
    </row>
    <row r="103" spans="1:19" x14ac:dyDescent="0.4">
      <c r="A103" s="2" t="str">
        <f t="shared" si="2"/>
        <v>2018|Auckland Region|11</v>
      </c>
      <c r="B103" t="s">
        <v>16</v>
      </c>
      <c r="C103" t="s">
        <v>17</v>
      </c>
      <c r="D103" t="s">
        <v>18</v>
      </c>
      <c r="E103" t="s">
        <v>19</v>
      </c>
      <c r="F103">
        <v>2018</v>
      </c>
      <c r="G103">
        <v>2018</v>
      </c>
      <c r="H103">
        <v>2</v>
      </c>
      <c r="I103" t="s">
        <v>33</v>
      </c>
      <c r="J103">
        <v>77</v>
      </c>
      <c r="K103" t="s">
        <v>29</v>
      </c>
      <c r="L103">
        <v>11</v>
      </c>
      <c r="N103">
        <v>367071</v>
      </c>
      <c r="R103" s="2">
        <f t="shared" si="3"/>
        <v>100</v>
      </c>
      <c r="S103" s="2">
        <f>IF(AND(P103&lt;&gt;"_U",P103&lt;&gt;"c",J103&lt;&gt;99,J103&lt;&gt;9),IFERROR(VLOOKUP(A103,'Region Total'!$A$2:$N$10000,14,0),"."),".")</f>
        <v>367071</v>
      </c>
    </row>
    <row r="104" spans="1:19" x14ac:dyDescent="0.4">
      <c r="A104" s="2" t="str">
        <f t="shared" si="2"/>
        <v>2018|Auckland Region|12</v>
      </c>
      <c r="B104" t="s">
        <v>16</v>
      </c>
      <c r="C104" t="s">
        <v>17</v>
      </c>
      <c r="D104" t="s">
        <v>18</v>
      </c>
      <c r="E104" t="s">
        <v>19</v>
      </c>
      <c r="F104">
        <v>2018</v>
      </c>
      <c r="G104">
        <v>2018</v>
      </c>
      <c r="H104">
        <v>2</v>
      </c>
      <c r="I104" t="s">
        <v>33</v>
      </c>
      <c r="J104">
        <v>77</v>
      </c>
      <c r="K104" t="s">
        <v>29</v>
      </c>
      <c r="L104">
        <v>12</v>
      </c>
      <c r="N104">
        <v>82944</v>
      </c>
      <c r="R104" s="2">
        <f t="shared" si="3"/>
        <v>100</v>
      </c>
      <c r="S104" s="2">
        <f>IF(AND(P104&lt;&gt;"_U",P104&lt;&gt;"c",J104&lt;&gt;99,J104&lt;&gt;9),IFERROR(VLOOKUP(A104,'Region Total'!$A$2:$N$10000,14,0),"."),".")</f>
        <v>82944</v>
      </c>
    </row>
    <row r="105" spans="1:19" x14ac:dyDescent="0.4">
      <c r="A105" s="2" t="str">
        <f t="shared" si="2"/>
        <v>2018|Auckland Region|13</v>
      </c>
      <c r="B105" t="s">
        <v>16</v>
      </c>
      <c r="C105" t="s">
        <v>17</v>
      </c>
      <c r="D105" t="s">
        <v>18</v>
      </c>
      <c r="E105" t="s">
        <v>19</v>
      </c>
      <c r="F105">
        <v>2018</v>
      </c>
      <c r="G105">
        <v>2018</v>
      </c>
      <c r="H105">
        <v>2</v>
      </c>
      <c r="I105" t="s">
        <v>33</v>
      </c>
      <c r="J105">
        <v>77</v>
      </c>
      <c r="K105" t="s">
        <v>29</v>
      </c>
      <c r="L105">
        <v>13</v>
      </c>
      <c r="N105">
        <v>1065</v>
      </c>
      <c r="R105" s="2">
        <f t="shared" si="3"/>
        <v>100</v>
      </c>
      <c r="S105" s="2">
        <f>IF(AND(P105&lt;&gt;"_U",P105&lt;&gt;"c",J105&lt;&gt;99,J105&lt;&gt;9),IFERROR(VLOOKUP(A105,'Region Total'!$A$2:$N$10000,14,0),"."),".")</f>
        <v>1065</v>
      </c>
    </row>
    <row r="106" spans="1:19" x14ac:dyDescent="0.4">
      <c r="A106" s="2" t="str">
        <f t="shared" si="2"/>
        <v>2018|Auckland Region|999</v>
      </c>
      <c r="B106" t="s">
        <v>16</v>
      </c>
      <c r="C106" t="s">
        <v>17</v>
      </c>
      <c r="D106" t="s">
        <v>18</v>
      </c>
      <c r="E106" t="s">
        <v>19</v>
      </c>
      <c r="F106">
        <v>2018</v>
      </c>
      <c r="G106">
        <v>2018</v>
      </c>
      <c r="H106">
        <v>2</v>
      </c>
      <c r="I106" t="s">
        <v>33</v>
      </c>
      <c r="J106">
        <v>77</v>
      </c>
      <c r="K106" t="s">
        <v>29</v>
      </c>
      <c r="L106">
        <v>999</v>
      </c>
      <c r="N106">
        <v>451080</v>
      </c>
      <c r="R106" s="2">
        <f t="shared" si="3"/>
        <v>100</v>
      </c>
      <c r="S106" s="2">
        <f>IF(AND(P106&lt;&gt;"_U",P106&lt;&gt;"c",J106&lt;&gt;99,J106&lt;&gt;9),IFERROR(VLOOKUP(A106,'Region Total'!$A$2:$N$10000,14,0),"."),".")</f>
        <v>451080</v>
      </c>
    </row>
    <row r="107" spans="1:19" x14ac:dyDescent="0.4">
      <c r="A107" s="2" t="str">
        <f t="shared" si="2"/>
        <v>2018|Auckland Region|10</v>
      </c>
      <c r="B107" t="s">
        <v>16</v>
      </c>
      <c r="C107" t="s">
        <v>17</v>
      </c>
      <c r="D107" t="s">
        <v>18</v>
      </c>
      <c r="E107" t="s">
        <v>19</v>
      </c>
      <c r="F107">
        <v>2018</v>
      </c>
      <c r="G107">
        <v>2018</v>
      </c>
      <c r="H107">
        <v>2</v>
      </c>
      <c r="I107" t="s">
        <v>33</v>
      </c>
      <c r="J107">
        <v>8</v>
      </c>
      <c r="K107" t="s">
        <v>30</v>
      </c>
      <c r="L107">
        <v>10</v>
      </c>
      <c r="N107">
        <v>0</v>
      </c>
      <c r="R107" s="2" t="str">
        <f t="shared" si="3"/>
        <v>.</v>
      </c>
      <c r="S107" s="2">
        <f>IF(AND(P107&lt;&gt;"_U",P107&lt;&gt;"c",J107&lt;&gt;99,J107&lt;&gt;9),IFERROR(VLOOKUP(A107,'Region Total'!$A$2:$N$10000,14,0),"."),".")</f>
        <v>0</v>
      </c>
    </row>
    <row r="108" spans="1:19" x14ac:dyDescent="0.4">
      <c r="A108" s="2" t="str">
        <f t="shared" si="2"/>
        <v>2018|Auckland Region|11</v>
      </c>
      <c r="B108" t="s">
        <v>16</v>
      </c>
      <c r="C108" t="s">
        <v>17</v>
      </c>
      <c r="D108" t="s">
        <v>18</v>
      </c>
      <c r="E108" t="s">
        <v>19</v>
      </c>
      <c r="F108">
        <v>2018</v>
      </c>
      <c r="G108">
        <v>2018</v>
      </c>
      <c r="H108">
        <v>2</v>
      </c>
      <c r="I108" t="s">
        <v>33</v>
      </c>
      <c r="J108">
        <v>8</v>
      </c>
      <c r="K108" t="s">
        <v>30</v>
      </c>
      <c r="L108">
        <v>11</v>
      </c>
      <c r="N108">
        <v>8652</v>
      </c>
      <c r="R108" s="2">
        <f t="shared" si="3"/>
        <v>2.36</v>
      </c>
      <c r="S108" s="2">
        <f>IF(AND(P108&lt;&gt;"_U",P108&lt;&gt;"c",J108&lt;&gt;99,J108&lt;&gt;9),IFERROR(VLOOKUP(A108,'Region Total'!$A$2:$N$10000,14,0),"."),".")</f>
        <v>367071</v>
      </c>
    </row>
    <row r="109" spans="1:19" x14ac:dyDescent="0.4">
      <c r="A109" s="2" t="str">
        <f t="shared" si="2"/>
        <v>2018|Auckland Region|12</v>
      </c>
      <c r="B109" t="s">
        <v>16</v>
      </c>
      <c r="C109" t="s">
        <v>17</v>
      </c>
      <c r="D109" t="s">
        <v>18</v>
      </c>
      <c r="E109" t="s">
        <v>19</v>
      </c>
      <c r="F109">
        <v>2018</v>
      </c>
      <c r="G109">
        <v>2018</v>
      </c>
      <c r="H109">
        <v>2</v>
      </c>
      <c r="I109" t="s">
        <v>33</v>
      </c>
      <c r="J109">
        <v>8</v>
      </c>
      <c r="K109" t="s">
        <v>30</v>
      </c>
      <c r="L109">
        <v>12</v>
      </c>
      <c r="N109">
        <v>918</v>
      </c>
      <c r="R109" s="2">
        <f t="shared" si="3"/>
        <v>1.1100000000000001</v>
      </c>
      <c r="S109" s="2">
        <f>IF(AND(P109&lt;&gt;"_U",P109&lt;&gt;"c",J109&lt;&gt;99,J109&lt;&gt;9),IFERROR(VLOOKUP(A109,'Region Total'!$A$2:$N$10000,14,0),"."),".")</f>
        <v>82944</v>
      </c>
    </row>
    <row r="110" spans="1:19" x14ac:dyDescent="0.4">
      <c r="A110" s="2" t="str">
        <f t="shared" si="2"/>
        <v>2018|Auckland Region|13</v>
      </c>
      <c r="B110" t="s">
        <v>16</v>
      </c>
      <c r="C110" t="s">
        <v>17</v>
      </c>
      <c r="D110" t="s">
        <v>18</v>
      </c>
      <c r="E110" t="s">
        <v>19</v>
      </c>
      <c r="F110">
        <v>2018</v>
      </c>
      <c r="G110">
        <v>2018</v>
      </c>
      <c r="H110">
        <v>2</v>
      </c>
      <c r="I110" t="s">
        <v>33</v>
      </c>
      <c r="J110">
        <v>8</v>
      </c>
      <c r="K110" t="s">
        <v>30</v>
      </c>
      <c r="L110">
        <v>13</v>
      </c>
      <c r="N110">
        <v>36</v>
      </c>
      <c r="R110" s="2">
        <f t="shared" si="3"/>
        <v>3.38</v>
      </c>
      <c r="S110" s="2">
        <f>IF(AND(P110&lt;&gt;"_U",P110&lt;&gt;"c",J110&lt;&gt;99,J110&lt;&gt;9),IFERROR(VLOOKUP(A110,'Region Total'!$A$2:$N$10000,14,0),"."),".")</f>
        <v>1065</v>
      </c>
    </row>
    <row r="111" spans="1:19" x14ac:dyDescent="0.4">
      <c r="A111" s="2" t="str">
        <f t="shared" si="2"/>
        <v>2018|Auckland Region|999</v>
      </c>
      <c r="B111" t="s">
        <v>16</v>
      </c>
      <c r="C111" t="s">
        <v>17</v>
      </c>
      <c r="D111" t="s">
        <v>18</v>
      </c>
      <c r="E111" t="s">
        <v>19</v>
      </c>
      <c r="F111">
        <v>2018</v>
      </c>
      <c r="G111">
        <v>2018</v>
      </c>
      <c r="H111">
        <v>2</v>
      </c>
      <c r="I111" t="s">
        <v>33</v>
      </c>
      <c r="J111">
        <v>8</v>
      </c>
      <c r="K111" t="s">
        <v>30</v>
      </c>
      <c r="L111">
        <v>999</v>
      </c>
      <c r="N111">
        <v>9606</v>
      </c>
      <c r="R111" s="2">
        <f t="shared" si="3"/>
        <v>2.13</v>
      </c>
      <c r="S111" s="2">
        <f>IF(AND(P111&lt;&gt;"_U",P111&lt;&gt;"c",J111&lt;&gt;99,J111&lt;&gt;9),IFERROR(VLOOKUP(A111,'Region Total'!$A$2:$N$10000,14,0),"."),".")</f>
        <v>451080</v>
      </c>
    </row>
    <row r="112" spans="1:19" x14ac:dyDescent="0.4">
      <c r="A112" s="2" t="str">
        <f t="shared" si="2"/>
        <v>2018|Auckland Region|10</v>
      </c>
      <c r="B112" t="s">
        <v>16</v>
      </c>
      <c r="C112" t="s">
        <v>17</v>
      </c>
      <c r="D112" t="s">
        <v>18</v>
      </c>
      <c r="E112" t="s">
        <v>19</v>
      </c>
      <c r="F112">
        <v>2018</v>
      </c>
      <c r="G112">
        <v>2018</v>
      </c>
      <c r="H112">
        <v>2</v>
      </c>
      <c r="I112" t="s">
        <v>33</v>
      </c>
      <c r="J112">
        <v>9</v>
      </c>
      <c r="K112" t="s">
        <v>31</v>
      </c>
      <c r="L112">
        <v>10</v>
      </c>
      <c r="N112">
        <v>0</v>
      </c>
      <c r="R112" s="2" t="str">
        <f t="shared" si="3"/>
        <v>.</v>
      </c>
      <c r="S112" s="2" t="str">
        <f>IF(AND(P112&lt;&gt;"_U",P112&lt;&gt;"c",J112&lt;&gt;99,J112&lt;&gt;9),IFERROR(VLOOKUP(A112,'Region Total'!$A$2:$N$10000,14,0),"."),".")</f>
        <v>.</v>
      </c>
    </row>
    <row r="113" spans="1:19" x14ac:dyDescent="0.4">
      <c r="A113" s="2" t="str">
        <f t="shared" si="2"/>
        <v>2018|Auckland Region|11</v>
      </c>
      <c r="B113" t="s">
        <v>16</v>
      </c>
      <c r="C113" t="s">
        <v>17</v>
      </c>
      <c r="D113" t="s">
        <v>18</v>
      </c>
      <c r="E113" t="s">
        <v>19</v>
      </c>
      <c r="F113">
        <v>2018</v>
      </c>
      <c r="G113">
        <v>2018</v>
      </c>
      <c r="H113">
        <v>2</v>
      </c>
      <c r="I113" t="s">
        <v>33</v>
      </c>
      <c r="J113">
        <v>9</v>
      </c>
      <c r="K113" t="s">
        <v>31</v>
      </c>
      <c r="L113">
        <v>11</v>
      </c>
      <c r="N113">
        <v>36921</v>
      </c>
      <c r="R113" s="2" t="str">
        <f t="shared" si="3"/>
        <v>.</v>
      </c>
      <c r="S113" s="2" t="str">
        <f>IF(AND(P113&lt;&gt;"_U",P113&lt;&gt;"c",J113&lt;&gt;99,J113&lt;&gt;9),IFERROR(VLOOKUP(A113,'Region Total'!$A$2:$N$10000,14,0),"."),".")</f>
        <v>.</v>
      </c>
    </row>
    <row r="114" spans="1:19" x14ac:dyDescent="0.4">
      <c r="A114" s="2" t="str">
        <f t="shared" si="2"/>
        <v>2018|Auckland Region|12</v>
      </c>
      <c r="B114" t="s">
        <v>16</v>
      </c>
      <c r="C114" t="s">
        <v>17</v>
      </c>
      <c r="D114" t="s">
        <v>18</v>
      </c>
      <c r="E114" t="s">
        <v>19</v>
      </c>
      <c r="F114">
        <v>2018</v>
      </c>
      <c r="G114">
        <v>2018</v>
      </c>
      <c r="H114">
        <v>2</v>
      </c>
      <c r="I114" t="s">
        <v>33</v>
      </c>
      <c r="J114">
        <v>9</v>
      </c>
      <c r="K114" t="s">
        <v>31</v>
      </c>
      <c r="L114">
        <v>12</v>
      </c>
      <c r="N114">
        <v>13548</v>
      </c>
      <c r="R114" s="2" t="str">
        <f t="shared" si="3"/>
        <v>.</v>
      </c>
      <c r="S114" s="2" t="str">
        <f>IF(AND(P114&lt;&gt;"_U",P114&lt;&gt;"c",J114&lt;&gt;99,J114&lt;&gt;9),IFERROR(VLOOKUP(A114,'Region Total'!$A$2:$N$10000,14,0),"."),".")</f>
        <v>.</v>
      </c>
    </row>
    <row r="115" spans="1:19" x14ac:dyDescent="0.4">
      <c r="A115" s="2" t="str">
        <f t="shared" si="2"/>
        <v>2018|Auckland Region|13</v>
      </c>
      <c r="B115" t="s">
        <v>16</v>
      </c>
      <c r="C115" t="s">
        <v>17</v>
      </c>
      <c r="D115" t="s">
        <v>18</v>
      </c>
      <c r="E115" t="s">
        <v>19</v>
      </c>
      <c r="F115">
        <v>2018</v>
      </c>
      <c r="G115">
        <v>2018</v>
      </c>
      <c r="H115">
        <v>2</v>
      </c>
      <c r="I115" t="s">
        <v>33</v>
      </c>
      <c r="J115">
        <v>9</v>
      </c>
      <c r="K115" t="s">
        <v>31</v>
      </c>
      <c r="L115">
        <v>13</v>
      </c>
      <c r="N115">
        <v>378</v>
      </c>
      <c r="R115" s="2" t="str">
        <f t="shared" si="3"/>
        <v>.</v>
      </c>
      <c r="S115" s="2" t="str">
        <f>IF(AND(P115&lt;&gt;"_U",P115&lt;&gt;"c",J115&lt;&gt;99,J115&lt;&gt;9),IFERROR(VLOOKUP(A115,'Region Total'!$A$2:$N$10000,14,0),"."),".")</f>
        <v>.</v>
      </c>
    </row>
    <row r="116" spans="1:19" x14ac:dyDescent="0.4">
      <c r="A116" s="2" t="str">
        <f t="shared" si="2"/>
        <v>2018|Auckland Region|999</v>
      </c>
      <c r="B116" t="s">
        <v>16</v>
      </c>
      <c r="C116" t="s">
        <v>17</v>
      </c>
      <c r="D116" t="s">
        <v>18</v>
      </c>
      <c r="E116" t="s">
        <v>19</v>
      </c>
      <c r="F116">
        <v>2018</v>
      </c>
      <c r="G116">
        <v>2018</v>
      </c>
      <c r="H116">
        <v>2</v>
      </c>
      <c r="I116" t="s">
        <v>33</v>
      </c>
      <c r="J116">
        <v>9</v>
      </c>
      <c r="K116" t="s">
        <v>31</v>
      </c>
      <c r="L116">
        <v>999</v>
      </c>
      <c r="N116">
        <v>50844</v>
      </c>
      <c r="R116" s="2" t="str">
        <f t="shared" si="3"/>
        <v>.</v>
      </c>
      <c r="S116" s="2" t="str">
        <f>IF(AND(P116&lt;&gt;"_U",P116&lt;&gt;"c",J116&lt;&gt;99,J116&lt;&gt;9),IFERROR(VLOOKUP(A116,'Region Total'!$A$2:$N$10000,14,0),"."),".")</f>
        <v>.</v>
      </c>
    </row>
    <row r="117" spans="1:19" x14ac:dyDescent="0.4">
      <c r="A117" s="2" t="str">
        <f t="shared" si="2"/>
        <v>2018|Auckland Region|10</v>
      </c>
      <c r="B117" t="s">
        <v>16</v>
      </c>
      <c r="C117" t="s">
        <v>17</v>
      </c>
      <c r="D117" t="s">
        <v>18</v>
      </c>
      <c r="E117" t="s">
        <v>19</v>
      </c>
      <c r="F117">
        <v>2018</v>
      </c>
      <c r="G117">
        <v>2018</v>
      </c>
      <c r="H117">
        <v>2</v>
      </c>
      <c r="I117" t="s">
        <v>33</v>
      </c>
      <c r="J117">
        <v>99</v>
      </c>
      <c r="K117" t="s">
        <v>32</v>
      </c>
      <c r="L117">
        <v>10</v>
      </c>
      <c r="N117">
        <v>0</v>
      </c>
      <c r="R117" s="2" t="str">
        <f t="shared" si="3"/>
        <v>.</v>
      </c>
      <c r="S117" s="2" t="str">
        <f>IF(AND(P117&lt;&gt;"_U",P117&lt;&gt;"c",J117&lt;&gt;99,J117&lt;&gt;9),IFERROR(VLOOKUP(A117,'Region Total'!$A$2:$N$10000,14,0),"."),".")</f>
        <v>.</v>
      </c>
    </row>
    <row r="118" spans="1:19" x14ac:dyDescent="0.4">
      <c r="A118" s="2" t="str">
        <f t="shared" si="2"/>
        <v>2018|Auckland Region|11</v>
      </c>
      <c r="B118" t="s">
        <v>16</v>
      </c>
      <c r="C118" t="s">
        <v>17</v>
      </c>
      <c r="D118" t="s">
        <v>18</v>
      </c>
      <c r="E118" t="s">
        <v>19</v>
      </c>
      <c r="F118">
        <v>2018</v>
      </c>
      <c r="G118">
        <v>2018</v>
      </c>
      <c r="H118">
        <v>2</v>
      </c>
      <c r="I118" t="s">
        <v>33</v>
      </c>
      <c r="J118">
        <v>99</v>
      </c>
      <c r="K118" t="s">
        <v>32</v>
      </c>
      <c r="L118">
        <v>11</v>
      </c>
      <c r="N118">
        <v>401370</v>
      </c>
      <c r="R118" s="2" t="str">
        <f t="shared" si="3"/>
        <v>.</v>
      </c>
      <c r="S118" s="2" t="str">
        <f>IF(AND(P118&lt;&gt;"_U",P118&lt;&gt;"c",J118&lt;&gt;99,J118&lt;&gt;9),IFERROR(VLOOKUP(A118,'Region Total'!$A$2:$N$10000,14,0),"."),".")</f>
        <v>.</v>
      </c>
    </row>
    <row r="119" spans="1:19" x14ac:dyDescent="0.4">
      <c r="A119" s="2" t="str">
        <f t="shared" si="2"/>
        <v>2018|Auckland Region|12</v>
      </c>
      <c r="B119" t="s">
        <v>16</v>
      </c>
      <c r="C119" t="s">
        <v>17</v>
      </c>
      <c r="D119" t="s">
        <v>18</v>
      </c>
      <c r="E119" t="s">
        <v>19</v>
      </c>
      <c r="F119">
        <v>2018</v>
      </c>
      <c r="G119">
        <v>2018</v>
      </c>
      <c r="H119">
        <v>2</v>
      </c>
      <c r="I119" t="s">
        <v>33</v>
      </c>
      <c r="J119">
        <v>99</v>
      </c>
      <c r="K119" t="s">
        <v>32</v>
      </c>
      <c r="L119">
        <v>12</v>
      </c>
      <c r="N119">
        <v>95991</v>
      </c>
      <c r="R119" s="2" t="str">
        <f t="shared" si="3"/>
        <v>.</v>
      </c>
      <c r="S119" s="2" t="str">
        <f>IF(AND(P119&lt;&gt;"_U",P119&lt;&gt;"c",J119&lt;&gt;99,J119&lt;&gt;9),IFERROR(VLOOKUP(A119,'Region Total'!$A$2:$N$10000,14,0),"."),".")</f>
        <v>.</v>
      </c>
    </row>
    <row r="120" spans="1:19" x14ac:dyDescent="0.4">
      <c r="A120" s="2" t="str">
        <f t="shared" si="2"/>
        <v>2018|Auckland Region|13</v>
      </c>
      <c r="B120" t="s">
        <v>16</v>
      </c>
      <c r="C120" t="s">
        <v>17</v>
      </c>
      <c r="D120" t="s">
        <v>18</v>
      </c>
      <c r="E120" t="s">
        <v>19</v>
      </c>
      <c r="F120">
        <v>2018</v>
      </c>
      <c r="G120">
        <v>2018</v>
      </c>
      <c r="H120">
        <v>2</v>
      </c>
      <c r="I120" t="s">
        <v>33</v>
      </c>
      <c r="J120">
        <v>99</v>
      </c>
      <c r="K120" t="s">
        <v>32</v>
      </c>
      <c r="L120">
        <v>13</v>
      </c>
      <c r="N120">
        <v>1428</v>
      </c>
      <c r="R120" s="2" t="str">
        <f t="shared" si="3"/>
        <v>.</v>
      </c>
      <c r="S120" s="2" t="str">
        <f>IF(AND(P120&lt;&gt;"_U",P120&lt;&gt;"c",J120&lt;&gt;99,J120&lt;&gt;9),IFERROR(VLOOKUP(A120,'Region Total'!$A$2:$N$10000,14,0),"."),".")</f>
        <v>.</v>
      </c>
    </row>
    <row r="121" spans="1:19" x14ac:dyDescent="0.4">
      <c r="A121" s="2" t="str">
        <f t="shared" si="2"/>
        <v>2018|Auckland Region|999</v>
      </c>
      <c r="B121" t="s">
        <v>16</v>
      </c>
      <c r="C121" t="s">
        <v>17</v>
      </c>
      <c r="D121" t="s">
        <v>18</v>
      </c>
      <c r="E121" t="s">
        <v>19</v>
      </c>
      <c r="F121">
        <v>2018</v>
      </c>
      <c r="G121">
        <v>2018</v>
      </c>
      <c r="H121">
        <v>2</v>
      </c>
      <c r="I121" t="s">
        <v>33</v>
      </c>
      <c r="J121">
        <v>99</v>
      </c>
      <c r="K121" t="s">
        <v>32</v>
      </c>
      <c r="L121">
        <v>999</v>
      </c>
      <c r="N121">
        <v>498789</v>
      </c>
      <c r="R121" s="2" t="str">
        <f t="shared" si="3"/>
        <v>.</v>
      </c>
      <c r="S121" s="2" t="str">
        <f>IF(AND(P121&lt;&gt;"_U",P121&lt;&gt;"c",J121&lt;&gt;99,J121&lt;&gt;9),IFERROR(VLOOKUP(A121,'Region Total'!$A$2:$N$10000,14,0),"."),".")</f>
        <v>.</v>
      </c>
    </row>
    <row r="122" spans="1:19" x14ac:dyDescent="0.4">
      <c r="A122" s="2" t="str">
        <f t="shared" si="2"/>
        <v>2018|Waikato Region|10</v>
      </c>
      <c r="B122" t="s">
        <v>16</v>
      </c>
      <c r="C122" t="s">
        <v>17</v>
      </c>
      <c r="D122" t="s">
        <v>18</v>
      </c>
      <c r="E122" t="s">
        <v>19</v>
      </c>
      <c r="F122">
        <v>2018</v>
      </c>
      <c r="G122">
        <v>2018</v>
      </c>
      <c r="H122">
        <v>3</v>
      </c>
      <c r="I122" t="s">
        <v>34</v>
      </c>
      <c r="J122">
        <v>0</v>
      </c>
      <c r="K122" t="s">
        <v>21</v>
      </c>
      <c r="L122">
        <v>10</v>
      </c>
      <c r="N122">
        <v>0</v>
      </c>
      <c r="R122" s="2" t="str">
        <f t="shared" si="3"/>
        <v>.</v>
      </c>
      <c r="S122" s="2">
        <f>IF(AND(P122&lt;&gt;"_U",P122&lt;&gt;"c",J122&lt;&gt;99,J122&lt;&gt;9),IFERROR(VLOOKUP(A122,'Region Total'!$A$2:$N$10000,14,0),"."),".")</f>
        <v>0</v>
      </c>
    </row>
    <row r="123" spans="1:19" x14ac:dyDescent="0.4">
      <c r="A123" s="2" t="str">
        <f t="shared" si="2"/>
        <v>2018|Waikato Region|11</v>
      </c>
      <c r="B123" t="s">
        <v>16</v>
      </c>
      <c r="C123" t="s">
        <v>17</v>
      </c>
      <c r="D123" t="s">
        <v>18</v>
      </c>
      <c r="E123" t="s">
        <v>19</v>
      </c>
      <c r="F123">
        <v>2018</v>
      </c>
      <c r="G123">
        <v>2018</v>
      </c>
      <c r="H123">
        <v>3</v>
      </c>
      <c r="I123" t="s">
        <v>34</v>
      </c>
      <c r="J123">
        <v>0</v>
      </c>
      <c r="K123" t="s">
        <v>21</v>
      </c>
      <c r="L123">
        <v>11</v>
      </c>
      <c r="N123">
        <v>2928</v>
      </c>
      <c r="R123" s="2">
        <f t="shared" si="3"/>
        <v>2.1800000000000002</v>
      </c>
      <c r="S123" s="2">
        <f>IF(AND(P123&lt;&gt;"_U",P123&lt;&gt;"c",J123&lt;&gt;99,J123&lt;&gt;9),IFERROR(VLOOKUP(A123,'Region Total'!$A$2:$N$10000,14,0),"."),".")</f>
        <v>134178</v>
      </c>
    </row>
    <row r="124" spans="1:19" x14ac:dyDescent="0.4">
      <c r="A124" s="2" t="str">
        <f t="shared" si="2"/>
        <v>2018|Waikato Region|12</v>
      </c>
      <c r="B124" t="s">
        <v>16</v>
      </c>
      <c r="C124" t="s">
        <v>17</v>
      </c>
      <c r="D124" t="s">
        <v>18</v>
      </c>
      <c r="E124" t="s">
        <v>19</v>
      </c>
      <c r="F124">
        <v>2018</v>
      </c>
      <c r="G124">
        <v>2018</v>
      </c>
      <c r="H124">
        <v>3</v>
      </c>
      <c r="I124" t="s">
        <v>34</v>
      </c>
      <c r="J124">
        <v>0</v>
      </c>
      <c r="K124" t="s">
        <v>21</v>
      </c>
      <c r="L124">
        <v>12</v>
      </c>
      <c r="N124">
        <v>870</v>
      </c>
      <c r="R124" s="2">
        <f t="shared" si="3"/>
        <v>5.57</v>
      </c>
      <c r="S124" s="2">
        <f>IF(AND(P124&lt;&gt;"_U",P124&lt;&gt;"c",J124&lt;&gt;99,J124&lt;&gt;9),IFERROR(VLOOKUP(A124,'Region Total'!$A$2:$N$10000,14,0),"."),".")</f>
        <v>15618</v>
      </c>
    </row>
    <row r="125" spans="1:19" x14ac:dyDescent="0.4">
      <c r="A125" s="2" t="str">
        <f t="shared" si="2"/>
        <v>2018|Waikato Region|13</v>
      </c>
      <c r="B125" t="s">
        <v>16</v>
      </c>
      <c r="C125" t="s">
        <v>17</v>
      </c>
      <c r="D125" t="s">
        <v>18</v>
      </c>
      <c r="E125" t="s">
        <v>19</v>
      </c>
      <c r="F125">
        <v>2018</v>
      </c>
      <c r="G125">
        <v>2018</v>
      </c>
      <c r="H125">
        <v>3</v>
      </c>
      <c r="I125" t="s">
        <v>34</v>
      </c>
      <c r="J125">
        <v>0</v>
      </c>
      <c r="K125" t="s">
        <v>21</v>
      </c>
      <c r="L125">
        <v>13</v>
      </c>
      <c r="N125">
        <v>171</v>
      </c>
      <c r="R125" s="2">
        <f t="shared" si="3"/>
        <v>17.22</v>
      </c>
      <c r="S125" s="2">
        <f>IF(AND(P125&lt;&gt;"_U",P125&lt;&gt;"c",J125&lt;&gt;99,J125&lt;&gt;9),IFERROR(VLOOKUP(A125,'Region Total'!$A$2:$N$10000,14,0),"."),".")</f>
        <v>993</v>
      </c>
    </row>
    <row r="126" spans="1:19" x14ac:dyDescent="0.4">
      <c r="A126" s="2" t="str">
        <f t="shared" si="2"/>
        <v>2018|Waikato Region|999</v>
      </c>
      <c r="B126" t="s">
        <v>16</v>
      </c>
      <c r="C126" t="s">
        <v>17</v>
      </c>
      <c r="D126" t="s">
        <v>18</v>
      </c>
      <c r="E126" t="s">
        <v>19</v>
      </c>
      <c r="F126">
        <v>2018</v>
      </c>
      <c r="G126">
        <v>2018</v>
      </c>
      <c r="H126">
        <v>3</v>
      </c>
      <c r="I126" t="s">
        <v>34</v>
      </c>
      <c r="J126">
        <v>0</v>
      </c>
      <c r="K126" t="s">
        <v>21</v>
      </c>
      <c r="L126">
        <v>999</v>
      </c>
      <c r="N126">
        <v>3966</v>
      </c>
      <c r="R126" s="2">
        <f t="shared" si="3"/>
        <v>2.63</v>
      </c>
      <c r="S126" s="2">
        <f>IF(AND(P126&lt;&gt;"_U",P126&lt;&gt;"c",J126&lt;&gt;99,J126&lt;&gt;9),IFERROR(VLOOKUP(A126,'Region Total'!$A$2:$N$10000,14,0),"."),".")</f>
        <v>150789</v>
      </c>
    </row>
    <row r="127" spans="1:19" x14ac:dyDescent="0.4">
      <c r="A127" s="2" t="str">
        <f t="shared" si="2"/>
        <v>2018|Waikato Region|10</v>
      </c>
      <c r="B127" t="s">
        <v>16</v>
      </c>
      <c r="C127" t="s">
        <v>17</v>
      </c>
      <c r="D127" t="s">
        <v>18</v>
      </c>
      <c r="E127" t="s">
        <v>19</v>
      </c>
      <c r="F127">
        <v>2018</v>
      </c>
      <c r="G127">
        <v>2018</v>
      </c>
      <c r="H127">
        <v>3</v>
      </c>
      <c r="I127" t="s">
        <v>34</v>
      </c>
      <c r="J127">
        <v>1</v>
      </c>
      <c r="K127" t="s">
        <v>22</v>
      </c>
      <c r="L127">
        <v>10</v>
      </c>
      <c r="N127">
        <v>0</v>
      </c>
      <c r="R127" s="2" t="str">
        <f t="shared" si="3"/>
        <v>.</v>
      </c>
      <c r="S127" s="2">
        <f>IF(AND(P127&lt;&gt;"_U",P127&lt;&gt;"c",J127&lt;&gt;99,J127&lt;&gt;9),IFERROR(VLOOKUP(A127,'Region Total'!$A$2:$N$10000,14,0),"."),".")</f>
        <v>0</v>
      </c>
    </row>
    <row r="128" spans="1:19" x14ac:dyDescent="0.4">
      <c r="A128" s="2" t="str">
        <f t="shared" si="2"/>
        <v>2018|Waikato Region|11</v>
      </c>
      <c r="B128" t="s">
        <v>16</v>
      </c>
      <c r="C128" t="s">
        <v>17</v>
      </c>
      <c r="D128" t="s">
        <v>18</v>
      </c>
      <c r="E128" t="s">
        <v>19</v>
      </c>
      <c r="F128">
        <v>2018</v>
      </c>
      <c r="G128">
        <v>2018</v>
      </c>
      <c r="H128">
        <v>3</v>
      </c>
      <c r="I128" t="s">
        <v>34</v>
      </c>
      <c r="J128">
        <v>1</v>
      </c>
      <c r="K128" t="s">
        <v>22</v>
      </c>
      <c r="L128">
        <v>11</v>
      </c>
      <c r="N128">
        <v>65394</v>
      </c>
      <c r="R128" s="2">
        <f t="shared" si="3"/>
        <v>48.74</v>
      </c>
      <c r="S128" s="2">
        <f>IF(AND(P128&lt;&gt;"_U",P128&lt;&gt;"c",J128&lt;&gt;99,J128&lt;&gt;9),IFERROR(VLOOKUP(A128,'Region Total'!$A$2:$N$10000,14,0),"."),".")</f>
        <v>134178</v>
      </c>
    </row>
    <row r="129" spans="1:19" x14ac:dyDescent="0.4">
      <c r="A129" s="2" t="str">
        <f t="shared" si="2"/>
        <v>2018|Waikato Region|12</v>
      </c>
      <c r="B129" t="s">
        <v>16</v>
      </c>
      <c r="C129" t="s">
        <v>17</v>
      </c>
      <c r="D129" t="s">
        <v>18</v>
      </c>
      <c r="E129" t="s">
        <v>19</v>
      </c>
      <c r="F129">
        <v>2018</v>
      </c>
      <c r="G129">
        <v>2018</v>
      </c>
      <c r="H129">
        <v>3</v>
      </c>
      <c r="I129" t="s">
        <v>34</v>
      </c>
      <c r="J129">
        <v>1</v>
      </c>
      <c r="K129" t="s">
        <v>22</v>
      </c>
      <c r="L129">
        <v>12</v>
      </c>
      <c r="N129">
        <v>7278</v>
      </c>
      <c r="R129" s="2">
        <f t="shared" si="3"/>
        <v>46.6</v>
      </c>
      <c r="S129" s="2">
        <f>IF(AND(P129&lt;&gt;"_U",P129&lt;&gt;"c",J129&lt;&gt;99,J129&lt;&gt;9),IFERROR(VLOOKUP(A129,'Region Total'!$A$2:$N$10000,14,0),"."),".")</f>
        <v>15618</v>
      </c>
    </row>
    <row r="130" spans="1:19" x14ac:dyDescent="0.4">
      <c r="A130" s="2" t="str">
        <f t="shared" si="2"/>
        <v>2018|Waikato Region|13</v>
      </c>
      <c r="B130" t="s">
        <v>16</v>
      </c>
      <c r="C130" t="s">
        <v>17</v>
      </c>
      <c r="D130" t="s">
        <v>18</v>
      </c>
      <c r="E130" t="s">
        <v>19</v>
      </c>
      <c r="F130">
        <v>2018</v>
      </c>
      <c r="G130">
        <v>2018</v>
      </c>
      <c r="H130">
        <v>3</v>
      </c>
      <c r="I130" t="s">
        <v>34</v>
      </c>
      <c r="J130">
        <v>1</v>
      </c>
      <c r="K130" t="s">
        <v>22</v>
      </c>
      <c r="L130">
        <v>13</v>
      </c>
      <c r="N130">
        <v>114</v>
      </c>
      <c r="R130" s="2">
        <f t="shared" si="3"/>
        <v>11.48</v>
      </c>
      <c r="S130" s="2">
        <f>IF(AND(P130&lt;&gt;"_U",P130&lt;&gt;"c",J130&lt;&gt;99,J130&lt;&gt;9),IFERROR(VLOOKUP(A130,'Region Total'!$A$2:$N$10000,14,0),"."),".")</f>
        <v>993</v>
      </c>
    </row>
    <row r="131" spans="1:19" x14ac:dyDescent="0.4">
      <c r="A131" s="2" t="str">
        <f t="shared" ref="A131:A194" si="4">G131&amp;"|"&amp;I131&amp;"|"&amp;L131</f>
        <v>2018|Waikato Region|999</v>
      </c>
      <c r="B131" t="s">
        <v>16</v>
      </c>
      <c r="C131" t="s">
        <v>17</v>
      </c>
      <c r="D131" t="s">
        <v>18</v>
      </c>
      <c r="E131" t="s">
        <v>19</v>
      </c>
      <c r="F131">
        <v>2018</v>
      </c>
      <c r="G131">
        <v>2018</v>
      </c>
      <c r="H131">
        <v>3</v>
      </c>
      <c r="I131" t="s">
        <v>34</v>
      </c>
      <c r="J131">
        <v>1</v>
      </c>
      <c r="K131" t="s">
        <v>22</v>
      </c>
      <c r="L131">
        <v>999</v>
      </c>
      <c r="N131">
        <v>72786</v>
      </c>
      <c r="R131" s="2">
        <f t="shared" ref="R131:R194" si="5">IF(P131&lt;&gt;"_U",IFERROR((ROUND(N131/S131*100,2)),"."),".")</f>
        <v>48.27</v>
      </c>
      <c r="S131" s="2">
        <f>IF(AND(P131&lt;&gt;"_U",P131&lt;&gt;"c",J131&lt;&gt;99,J131&lt;&gt;9),IFERROR(VLOOKUP(A131,'Region Total'!$A$2:$N$10000,14,0),"."),".")</f>
        <v>150789</v>
      </c>
    </row>
    <row r="132" spans="1:19" x14ac:dyDescent="0.4">
      <c r="A132" s="2" t="str">
        <f t="shared" si="4"/>
        <v>2018|Waikato Region|10</v>
      </c>
      <c r="B132" t="s">
        <v>16</v>
      </c>
      <c r="C132" t="s">
        <v>17</v>
      </c>
      <c r="D132" t="s">
        <v>18</v>
      </c>
      <c r="E132" t="s">
        <v>19</v>
      </c>
      <c r="F132">
        <v>2018</v>
      </c>
      <c r="G132">
        <v>2018</v>
      </c>
      <c r="H132">
        <v>3</v>
      </c>
      <c r="I132" t="s">
        <v>34</v>
      </c>
      <c r="J132">
        <v>2</v>
      </c>
      <c r="K132" t="s">
        <v>23</v>
      </c>
      <c r="L132">
        <v>10</v>
      </c>
      <c r="N132">
        <v>0</v>
      </c>
      <c r="R132" s="2" t="str">
        <f t="shared" si="5"/>
        <v>.</v>
      </c>
      <c r="S132" s="2">
        <f>IF(AND(P132&lt;&gt;"_U",P132&lt;&gt;"c",J132&lt;&gt;99,J132&lt;&gt;9),IFERROR(VLOOKUP(A132,'Region Total'!$A$2:$N$10000,14,0),"."),".")</f>
        <v>0</v>
      </c>
    </row>
    <row r="133" spans="1:19" x14ac:dyDescent="0.4">
      <c r="A133" s="2" t="str">
        <f t="shared" si="4"/>
        <v>2018|Waikato Region|11</v>
      </c>
      <c r="B133" t="s">
        <v>16</v>
      </c>
      <c r="C133" t="s">
        <v>17</v>
      </c>
      <c r="D133" t="s">
        <v>18</v>
      </c>
      <c r="E133" t="s">
        <v>19</v>
      </c>
      <c r="F133">
        <v>2018</v>
      </c>
      <c r="G133">
        <v>2018</v>
      </c>
      <c r="H133">
        <v>3</v>
      </c>
      <c r="I133" t="s">
        <v>34</v>
      </c>
      <c r="J133">
        <v>2</v>
      </c>
      <c r="K133" t="s">
        <v>23</v>
      </c>
      <c r="L133">
        <v>11</v>
      </c>
      <c r="N133">
        <v>49104</v>
      </c>
      <c r="R133" s="2">
        <f t="shared" si="5"/>
        <v>36.6</v>
      </c>
      <c r="S133" s="2">
        <f>IF(AND(P133&lt;&gt;"_U",P133&lt;&gt;"c",J133&lt;&gt;99,J133&lt;&gt;9),IFERROR(VLOOKUP(A133,'Region Total'!$A$2:$N$10000,14,0),"."),".")</f>
        <v>134178</v>
      </c>
    </row>
    <row r="134" spans="1:19" x14ac:dyDescent="0.4">
      <c r="A134" s="2" t="str">
        <f t="shared" si="4"/>
        <v>2018|Waikato Region|12</v>
      </c>
      <c r="B134" t="s">
        <v>16</v>
      </c>
      <c r="C134" t="s">
        <v>17</v>
      </c>
      <c r="D134" t="s">
        <v>18</v>
      </c>
      <c r="E134" t="s">
        <v>19</v>
      </c>
      <c r="F134">
        <v>2018</v>
      </c>
      <c r="G134">
        <v>2018</v>
      </c>
      <c r="H134">
        <v>3</v>
      </c>
      <c r="I134" t="s">
        <v>34</v>
      </c>
      <c r="J134">
        <v>2</v>
      </c>
      <c r="K134" t="s">
        <v>23</v>
      </c>
      <c r="L134">
        <v>12</v>
      </c>
      <c r="N134">
        <v>7386</v>
      </c>
      <c r="R134" s="2">
        <f t="shared" si="5"/>
        <v>47.29</v>
      </c>
      <c r="S134" s="2">
        <f>IF(AND(P134&lt;&gt;"_U",P134&lt;&gt;"c",J134&lt;&gt;99,J134&lt;&gt;9),IFERROR(VLOOKUP(A134,'Region Total'!$A$2:$N$10000,14,0),"."),".")</f>
        <v>15618</v>
      </c>
    </row>
    <row r="135" spans="1:19" x14ac:dyDescent="0.4">
      <c r="A135" s="2" t="str">
        <f t="shared" si="4"/>
        <v>2018|Waikato Region|13</v>
      </c>
      <c r="B135" t="s">
        <v>16</v>
      </c>
      <c r="C135" t="s">
        <v>17</v>
      </c>
      <c r="D135" t="s">
        <v>18</v>
      </c>
      <c r="E135" t="s">
        <v>19</v>
      </c>
      <c r="F135">
        <v>2018</v>
      </c>
      <c r="G135">
        <v>2018</v>
      </c>
      <c r="H135">
        <v>3</v>
      </c>
      <c r="I135" t="s">
        <v>34</v>
      </c>
      <c r="J135">
        <v>2</v>
      </c>
      <c r="K135" t="s">
        <v>23</v>
      </c>
      <c r="L135">
        <v>13</v>
      </c>
      <c r="N135">
        <v>408</v>
      </c>
      <c r="R135" s="2">
        <f t="shared" si="5"/>
        <v>41.09</v>
      </c>
      <c r="S135" s="2">
        <f>IF(AND(P135&lt;&gt;"_U",P135&lt;&gt;"c",J135&lt;&gt;99,J135&lt;&gt;9),IFERROR(VLOOKUP(A135,'Region Total'!$A$2:$N$10000,14,0),"."),".")</f>
        <v>993</v>
      </c>
    </row>
    <row r="136" spans="1:19" x14ac:dyDescent="0.4">
      <c r="A136" s="2" t="str">
        <f t="shared" si="4"/>
        <v>2018|Waikato Region|999</v>
      </c>
      <c r="B136" t="s">
        <v>16</v>
      </c>
      <c r="C136" t="s">
        <v>17</v>
      </c>
      <c r="D136" t="s">
        <v>18</v>
      </c>
      <c r="E136" t="s">
        <v>19</v>
      </c>
      <c r="F136">
        <v>2018</v>
      </c>
      <c r="G136">
        <v>2018</v>
      </c>
      <c r="H136">
        <v>3</v>
      </c>
      <c r="I136" t="s">
        <v>34</v>
      </c>
      <c r="J136">
        <v>2</v>
      </c>
      <c r="K136" t="s">
        <v>23</v>
      </c>
      <c r="L136">
        <v>999</v>
      </c>
      <c r="N136">
        <v>56895</v>
      </c>
      <c r="R136" s="2">
        <f t="shared" si="5"/>
        <v>37.729999999999997</v>
      </c>
      <c r="S136" s="2">
        <f>IF(AND(P136&lt;&gt;"_U",P136&lt;&gt;"c",J136&lt;&gt;99,J136&lt;&gt;9),IFERROR(VLOOKUP(A136,'Region Total'!$A$2:$N$10000,14,0),"."),".")</f>
        <v>150789</v>
      </c>
    </row>
    <row r="137" spans="1:19" x14ac:dyDescent="0.4">
      <c r="A137" s="2" t="str">
        <f t="shared" si="4"/>
        <v>2018|Waikato Region|10</v>
      </c>
      <c r="B137" t="s">
        <v>16</v>
      </c>
      <c r="C137" t="s">
        <v>17</v>
      </c>
      <c r="D137" t="s">
        <v>18</v>
      </c>
      <c r="E137" t="s">
        <v>19</v>
      </c>
      <c r="F137">
        <v>2018</v>
      </c>
      <c r="G137">
        <v>2018</v>
      </c>
      <c r="H137">
        <v>3</v>
      </c>
      <c r="I137" t="s">
        <v>34</v>
      </c>
      <c r="J137">
        <v>3</v>
      </c>
      <c r="K137" t="s">
        <v>24</v>
      </c>
      <c r="L137">
        <v>10</v>
      </c>
      <c r="N137">
        <v>0</v>
      </c>
      <c r="R137" s="2" t="str">
        <f t="shared" si="5"/>
        <v>.</v>
      </c>
      <c r="S137" s="2">
        <f>IF(AND(P137&lt;&gt;"_U",P137&lt;&gt;"c",J137&lt;&gt;99,J137&lt;&gt;9),IFERROR(VLOOKUP(A137,'Region Total'!$A$2:$N$10000,14,0),"."),".")</f>
        <v>0</v>
      </c>
    </row>
    <row r="138" spans="1:19" x14ac:dyDescent="0.4">
      <c r="A138" s="2" t="str">
        <f t="shared" si="4"/>
        <v>2018|Waikato Region|11</v>
      </c>
      <c r="B138" t="s">
        <v>16</v>
      </c>
      <c r="C138" t="s">
        <v>17</v>
      </c>
      <c r="D138" t="s">
        <v>18</v>
      </c>
      <c r="E138" t="s">
        <v>19</v>
      </c>
      <c r="F138">
        <v>2018</v>
      </c>
      <c r="G138">
        <v>2018</v>
      </c>
      <c r="H138">
        <v>3</v>
      </c>
      <c r="I138" t="s">
        <v>34</v>
      </c>
      <c r="J138">
        <v>3</v>
      </c>
      <c r="K138" t="s">
        <v>24</v>
      </c>
      <c r="L138">
        <v>11</v>
      </c>
      <c r="N138">
        <v>20301</v>
      </c>
      <c r="R138" s="2">
        <f t="shared" si="5"/>
        <v>15.13</v>
      </c>
      <c r="S138" s="2">
        <f>IF(AND(P138&lt;&gt;"_U",P138&lt;&gt;"c",J138&lt;&gt;99,J138&lt;&gt;9),IFERROR(VLOOKUP(A138,'Region Total'!$A$2:$N$10000,14,0),"."),".")</f>
        <v>134178</v>
      </c>
    </row>
    <row r="139" spans="1:19" x14ac:dyDescent="0.4">
      <c r="A139" s="2" t="str">
        <f t="shared" si="4"/>
        <v>2018|Waikato Region|12</v>
      </c>
      <c r="B139" t="s">
        <v>16</v>
      </c>
      <c r="C139" t="s">
        <v>17</v>
      </c>
      <c r="D139" t="s">
        <v>18</v>
      </c>
      <c r="E139" t="s">
        <v>19</v>
      </c>
      <c r="F139">
        <v>2018</v>
      </c>
      <c r="G139">
        <v>2018</v>
      </c>
      <c r="H139">
        <v>3</v>
      </c>
      <c r="I139" t="s">
        <v>34</v>
      </c>
      <c r="J139">
        <v>3</v>
      </c>
      <c r="K139" t="s">
        <v>24</v>
      </c>
      <c r="L139">
        <v>12</v>
      </c>
      <c r="N139">
        <v>1203</v>
      </c>
      <c r="R139" s="2">
        <f t="shared" si="5"/>
        <v>7.7</v>
      </c>
      <c r="S139" s="2">
        <f>IF(AND(P139&lt;&gt;"_U",P139&lt;&gt;"c",J139&lt;&gt;99,J139&lt;&gt;9),IFERROR(VLOOKUP(A139,'Region Total'!$A$2:$N$10000,14,0),"."),".")</f>
        <v>15618</v>
      </c>
    </row>
    <row r="140" spans="1:19" x14ac:dyDescent="0.4">
      <c r="A140" s="2" t="str">
        <f t="shared" si="4"/>
        <v>2018|Waikato Region|13</v>
      </c>
      <c r="B140" t="s">
        <v>16</v>
      </c>
      <c r="C140" t="s">
        <v>17</v>
      </c>
      <c r="D140" t="s">
        <v>18</v>
      </c>
      <c r="E140" t="s">
        <v>19</v>
      </c>
      <c r="F140">
        <v>2018</v>
      </c>
      <c r="G140">
        <v>2018</v>
      </c>
      <c r="H140">
        <v>3</v>
      </c>
      <c r="I140" t="s">
        <v>34</v>
      </c>
      <c r="J140">
        <v>3</v>
      </c>
      <c r="K140" t="s">
        <v>24</v>
      </c>
      <c r="L140">
        <v>13</v>
      </c>
      <c r="N140">
        <v>96</v>
      </c>
      <c r="R140" s="2">
        <f t="shared" si="5"/>
        <v>9.67</v>
      </c>
      <c r="S140" s="2">
        <f>IF(AND(P140&lt;&gt;"_U",P140&lt;&gt;"c",J140&lt;&gt;99,J140&lt;&gt;9),IFERROR(VLOOKUP(A140,'Region Total'!$A$2:$N$10000,14,0),"."),".")</f>
        <v>993</v>
      </c>
    </row>
    <row r="141" spans="1:19" x14ac:dyDescent="0.4">
      <c r="A141" s="2" t="str">
        <f t="shared" si="4"/>
        <v>2018|Waikato Region|999</v>
      </c>
      <c r="B141" t="s">
        <v>16</v>
      </c>
      <c r="C141" t="s">
        <v>17</v>
      </c>
      <c r="D141" t="s">
        <v>18</v>
      </c>
      <c r="E141" t="s">
        <v>19</v>
      </c>
      <c r="F141">
        <v>2018</v>
      </c>
      <c r="G141">
        <v>2018</v>
      </c>
      <c r="H141">
        <v>3</v>
      </c>
      <c r="I141" t="s">
        <v>34</v>
      </c>
      <c r="J141">
        <v>3</v>
      </c>
      <c r="K141" t="s">
        <v>24</v>
      </c>
      <c r="L141">
        <v>999</v>
      </c>
      <c r="N141">
        <v>21600</v>
      </c>
      <c r="R141" s="2">
        <f t="shared" si="5"/>
        <v>14.32</v>
      </c>
      <c r="S141" s="2">
        <f>IF(AND(P141&lt;&gt;"_U",P141&lt;&gt;"c",J141&lt;&gt;99,J141&lt;&gt;9),IFERROR(VLOOKUP(A141,'Region Total'!$A$2:$N$10000,14,0),"."),".")</f>
        <v>150789</v>
      </c>
    </row>
    <row r="142" spans="1:19" x14ac:dyDescent="0.4">
      <c r="A142" s="2" t="str">
        <f t="shared" si="4"/>
        <v>2018|Waikato Region|10</v>
      </c>
      <c r="B142" t="s">
        <v>16</v>
      </c>
      <c r="C142" t="s">
        <v>17</v>
      </c>
      <c r="D142" t="s">
        <v>18</v>
      </c>
      <c r="E142" t="s">
        <v>19</v>
      </c>
      <c r="F142">
        <v>2018</v>
      </c>
      <c r="G142">
        <v>2018</v>
      </c>
      <c r="H142">
        <v>3</v>
      </c>
      <c r="I142" t="s">
        <v>34</v>
      </c>
      <c r="J142">
        <v>4</v>
      </c>
      <c r="K142" t="s">
        <v>25</v>
      </c>
      <c r="L142">
        <v>10</v>
      </c>
      <c r="N142">
        <v>0</v>
      </c>
      <c r="R142" s="2" t="str">
        <f t="shared" si="5"/>
        <v>.</v>
      </c>
      <c r="S142" s="2">
        <f>IF(AND(P142&lt;&gt;"_U",P142&lt;&gt;"c",J142&lt;&gt;99,J142&lt;&gt;9),IFERROR(VLOOKUP(A142,'Region Total'!$A$2:$N$10000,14,0),"."),".")</f>
        <v>0</v>
      </c>
    </row>
    <row r="143" spans="1:19" x14ac:dyDescent="0.4">
      <c r="A143" s="2" t="str">
        <f t="shared" si="4"/>
        <v>2018|Waikato Region|11</v>
      </c>
      <c r="B143" t="s">
        <v>16</v>
      </c>
      <c r="C143" t="s">
        <v>17</v>
      </c>
      <c r="D143" t="s">
        <v>18</v>
      </c>
      <c r="E143" t="s">
        <v>19</v>
      </c>
      <c r="F143">
        <v>2018</v>
      </c>
      <c r="G143">
        <v>2018</v>
      </c>
      <c r="H143">
        <v>3</v>
      </c>
      <c r="I143" t="s">
        <v>34</v>
      </c>
      <c r="J143">
        <v>4</v>
      </c>
      <c r="K143" t="s">
        <v>25</v>
      </c>
      <c r="L143">
        <v>11</v>
      </c>
      <c r="N143">
        <v>9549</v>
      </c>
      <c r="R143" s="2">
        <f t="shared" si="5"/>
        <v>7.12</v>
      </c>
      <c r="S143" s="2">
        <f>IF(AND(P143&lt;&gt;"_U",P143&lt;&gt;"c",J143&lt;&gt;99,J143&lt;&gt;9),IFERROR(VLOOKUP(A143,'Region Total'!$A$2:$N$10000,14,0),"."),".")</f>
        <v>134178</v>
      </c>
    </row>
    <row r="144" spans="1:19" x14ac:dyDescent="0.4">
      <c r="A144" s="2" t="str">
        <f t="shared" si="4"/>
        <v>2018|Waikato Region|12</v>
      </c>
      <c r="B144" t="s">
        <v>16</v>
      </c>
      <c r="C144" t="s">
        <v>17</v>
      </c>
      <c r="D144" t="s">
        <v>18</v>
      </c>
      <c r="E144" t="s">
        <v>19</v>
      </c>
      <c r="F144">
        <v>2018</v>
      </c>
      <c r="G144">
        <v>2018</v>
      </c>
      <c r="H144">
        <v>3</v>
      </c>
      <c r="I144" t="s">
        <v>34</v>
      </c>
      <c r="J144">
        <v>4</v>
      </c>
      <c r="K144" t="s">
        <v>25</v>
      </c>
      <c r="L144">
        <v>12</v>
      </c>
      <c r="N144">
        <v>1023</v>
      </c>
      <c r="R144" s="2">
        <f t="shared" si="5"/>
        <v>6.55</v>
      </c>
      <c r="S144" s="2">
        <f>IF(AND(P144&lt;&gt;"_U",P144&lt;&gt;"c",J144&lt;&gt;99,J144&lt;&gt;9),IFERROR(VLOOKUP(A144,'Region Total'!$A$2:$N$10000,14,0),"."),".")</f>
        <v>15618</v>
      </c>
    </row>
    <row r="145" spans="1:19" x14ac:dyDescent="0.4">
      <c r="A145" s="2" t="str">
        <f t="shared" si="4"/>
        <v>2018|Waikato Region|13</v>
      </c>
      <c r="B145" t="s">
        <v>16</v>
      </c>
      <c r="C145" t="s">
        <v>17</v>
      </c>
      <c r="D145" t="s">
        <v>18</v>
      </c>
      <c r="E145" t="s">
        <v>19</v>
      </c>
      <c r="F145">
        <v>2018</v>
      </c>
      <c r="G145">
        <v>2018</v>
      </c>
      <c r="H145">
        <v>3</v>
      </c>
      <c r="I145" t="s">
        <v>34</v>
      </c>
      <c r="J145">
        <v>4</v>
      </c>
      <c r="K145" t="s">
        <v>25</v>
      </c>
      <c r="L145">
        <v>13</v>
      </c>
      <c r="N145">
        <v>132</v>
      </c>
      <c r="R145" s="2">
        <f t="shared" si="5"/>
        <v>13.29</v>
      </c>
      <c r="S145" s="2">
        <f>IF(AND(P145&lt;&gt;"_U",P145&lt;&gt;"c",J145&lt;&gt;99,J145&lt;&gt;9),IFERROR(VLOOKUP(A145,'Region Total'!$A$2:$N$10000,14,0),"."),".")</f>
        <v>993</v>
      </c>
    </row>
    <row r="146" spans="1:19" x14ac:dyDescent="0.4">
      <c r="A146" s="2" t="str">
        <f t="shared" si="4"/>
        <v>2018|Waikato Region|999</v>
      </c>
      <c r="B146" t="s">
        <v>16</v>
      </c>
      <c r="C146" t="s">
        <v>17</v>
      </c>
      <c r="D146" t="s">
        <v>18</v>
      </c>
      <c r="E146" t="s">
        <v>19</v>
      </c>
      <c r="F146">
        <v>2018</v>
      </c>
      <c r="G146">
        <v>2018</v>
      </c>
      <c r="H146">
        <v>3</v>
      </c>
      <c r="I146" t="s">
        <v>34</v>
      </c>
      <c r="J146">
        <v>4</v>
      </c>
      <c r="K146" t="s">
        <v>25</v>
      </c>
      <c r="L146">
        <v>999</v>
      </c>
      <c r="N146">
        <v>10704</v>
      </c>
      <c r="R146" s="2">
        <f t="shared" si="5"/>
        <v>7.1</v>
      </c>
      <c r="S146" s="2">
        <f>IF(AND(P146&lt;&gt;"_U",P146&lt;&gt;"c",J146&lt;&gt;99,J146&lt;&gt;9),IFERROR(VLOOKUP(A146,'Region Total'!$A$2:$N$10000,14,0),"."),".")</f>
        <v>150789</v>
      </c>
    </row>
    <row r="147" spans="1:19" x14ac:dyDescent="0.4">
      <c r="A147" s="2" t="str">
        <f t="shared" si="4"/>
        <v>2018|Waikato Region|10</v>
      </c>
      <c r="B147" t="s">
        <v>16</v>
      </c>
      <c r="C147" t="s">
        <v>17</v>
      </c>
      <c r="D147" t="s">
        <v>18</v>
      </c>
      <c r="E147" t="s">
        <v>19</v>
      </c>
      <c r="F147">
        <v>2018</v>
      </c>
      <c r="G147">
        <v>2018</v>
      </c>
      <c r="H147">
        <v>3</v>
      </c>
      <c r="I147" t="s">
        <v>34</v>
      </c>
      <c r="J147">
        <v>5</v>
      </c>
      <c r="K147" t="s">
        <v>26</v>
      </c>
      <c r="L147">
        <v>10</v>
      </c>
      <c r="N147">
        <v>0</v>
      </c>
      <c r="R147" s="2" t="str">
        <f t="shared" si="5"/>
        <v>.</v>
      </c>
      <c r="S147" s="2">
        <f>IF(AND(P147&lt;&gt;"_U",P147&lt;&gt;"c",J147&lt;&gt;99,J147&lt;&gt;9),IFERROR(VLOOKUP(A147,'Region Total'!$A$2:$N$10000,14,0),"."),".")</f>
        <v>0</v>
      </c>
    </row>
    <row r="148" spans="1:19" x14ac:dyDescent="0.4">
      <c r="A148" s="2" t="str">
        <f t="shared" si="4"/>
        <v>2018|Waikato Region|11</v>
      </c>
      <c r="B148" t="s">
        <v>16</v>
      </c>
      <c r="C148" t="s">
        <v>17</v>
      </c>
      <c r="D148" t="s">
        <v>18</v>
      </c>
      <c r="E148" t="s">
        <v>19</v>
      </c>
      <c r="F148">
        <v>2018</v>
      </c>
      <c r="G148">
        <v>2018</v>
      </c>
      <c r="H148">
        <v>3</v>
      </c>
      <c r="I148" t="s">
        <v>34</v>
      </c>
      <c r="J148">
        <v>5</v>
      </c>
      <c r="K148" t="s">
        <v>26</v>
      </c>
      <c r="L148">
        <v>11</v>
      </c>
      <c r="N148">
        <v>50829</v>
      </c>
      <c r="R148" s="2">
        <f t="shared" si="5"/>
        <v>37.880000000000003</v>
      </c>
      <c r="S148" s="2">
        <f>IF(AND(P148&lt;&gt;"_U",P148&lt;&gt;"c",J148&lt;&gt;99,J148&lt;&gt;9),IFERROR(VLOOKUP(A148,'Region Total'!$A$2:$N$10000,14,0),"."),".")</f>
        <v>134178</v>
      </c>
    </row>
    <row r="149" spans="1:19" x14ac:dyDescent="0.4">
      <c r="A149" s="2" t="str">
        <f t="shared" si="4"/>
        <v>2018|Waikato Region|12</v>
      </c>
      <c r="B149" t="s">
        <v>16</v>
      </c>
      <c r="C149" t="s">
        <v>17</v>
      </c>
      <c r="D149" t="s">
        <v>18</v>
      </c>
      <c r="E149" t="s">
        <v>19</v>
      </c>
      <c r="F149">
        <v>2018</v>
      </c>
      <c r="G149">
        <v>2018</v>
      </c>
      <c r="H149">
        <v>3</v>
      </c>
      <c r="I149" t="s">
        <v>34</v>
      </c>
      <c r="J149">
        <v>5</v>
      </c>
      <c r="K149" t="s">
        <v>26</v>
      </c>
      <c r="L149">
        <v>12</v>
      </c>
      <c r="N149">
        <v>1908</v>
      </c>
      <c r="R149" s="2">
        <f t="shared" si="5"/>
        <v>12.22</v>
      </c>
      <c r="S149" s="2">
        <f>IF(AND(P149&lt;&gt;"_U",P149&lt;&gt;"c",J149&lt;&gt;99,J149&lt;&gt;9),IFERROR(VLOOKUP(A149,'Region Total'!$A$2:$N$10000,14,0),"."),".")</f>
        <v>15618</v>
      </c>
    </row>
    <row r="150" spans="1:19" x14ac:dyDescent="0.4">
      <c r="A150" s="2" t="str">
        <f t="shared" si="4"/>
        <v>2018|Waikato Region|13</v>
      </c>
      <c r="B150" t="s">
        <v>16</v>
      </c>
      <c r="C150" t="s">
        <v>17</v>
      </c>
      <c r="D150" t="s">
        <v>18</v>
      </c>
      <c r="E150" t="s">
        <v>19</v>
      </c>
      <c r="F150">
        <v>2018</v>
      </c>
      <c r="G150">
        <v>2018</v>
      </c>
      <c r="H150">
        <v>3</v>
      </c>
      <c r="I150" t="s">
        <v>34</v>
      </c>
      <c r="J150">
        <v>5</v>
      </c>
      <c r="K150" t="s">
        <v>26</v>
      </c>
      <c r="L150">
        <v>13</v>
      </c>
      <c r="N150">
        <v>213</v>
      </c>
      <c r="R150" s="2">
        <f t="shared" si="5"/>
        <v>21.45</v>
      </c>
      <c r="S150" s="2">
        <f>IF(AND(P150&lt;&gt;"_U",P150&lt;&gt;"c",J150&lt;&gt;99,J150&lt;&gt;9),IFERROR(VLOOKUP(A150,'Region Total'!$A$2:$N$10000,14,0),"."),".")</f>
        <v>993</v>
      </c>
    </row>
    <row r="151" spans="1:19" x14ac:dyDescent="0.4">
      <c r="A151" s="2" t="str">
        <f t="shared" si="4"/>
        <v>2018|Waikato Region|999</v>
      </c>
      <c r="B151" t="s">
        <v>16</v>
      </c>
      <c r="C151" t="s">
        <v>17</v>
      </c>
      <c r="D151" t="s">
        <v>18</v>
      </c>
      <c r="E151" t="s">
        <v>19</v>
      </c>
      <c r="F151">
        <v>2018</v>
      </c>
      <c r="G151">
        <v>2018</v>
      </c>
      <c r="H151">
        <v>3</v>
      </c>
      <c r="I151" t="s">
        <v>34</v>
      </c>
      <c r="J151">
        <v>5</v>
      </c>
      <c r="K151" t="s">
        <v>26</v>
      </c>
      <c r="L151">
        <v>999</v>
      </c>
      <c r="N151">
        <v>52953</v>
      </c>
      <c r="R151" s="2">
        <f t="shared" si="5"/>
        <v>35.119999999999997</v>
      </c>
      <c r="S151" s="2">
        <f>IF(AND(P151&lt;&gt;"_U",P151&lt;&gt;"c",J151&lt;&gt;99,J151&lt;&gt;9),IFERROR(VLOOKUP(A151,'Region Total'!$A$2:$N$10000,14,0),"."),".")</f>
        <v>150789</v>
      </c>
    </row>
    <row r="152" spans="1:19" x14ac:dyDescent="0.4">
      <c r="A152" s="2" t="str">
        <f t="shared" si="4"/>
        <v>2018|Waikato Region|10</v>
      </c>
      <c r="B152" t="s">
        <v>16</v>
      </c>
      <c r="C152" t="s">
        <v>17</v>
      </c>
      <c r="D152" t="s">
        <v>18</v>
      </c>
      <c r="E152" t="s">
        <v>19</v>
      </c>
      <c r="F152">
        <v>2018</v>
      </c>
      <c r="G152">
        <v>2018</v>
      </c>
      <c r="H152">
        <v>3</v>
      </c>
      <c r="I152" t="s">
        <v>34</v>
      </c>
      <c r="J152">
        <v>6</v>
      </c>
      <c r="K152" t="s">
        <v>27</v>
      </c>
      <c r="L152">
        <v>10</v>
      </c>
      <c r="N152">
        <v>0</v>
      </c>
      <c r="R152" s="2" t="str">
        <f t="shared" si="5"/>
        <v>.</v>
      </c>
      <c r="S152" s="2">
        <f>IF(AND(P152&lt;&gt;"_U",P152&lt;&gt;"c",J152&lt;&gt;99,J152&lt;&gt;9),IFERROR(VLOOKUP(A152,'Region Total'!$A$2:$N$10000,14,0),"."),".")</f>
        <v>0</v>
      </c>
    </row>
    <row r="153" spans="1:19" x14ac:dyDescent="0.4">
      <c r="A153" s="2" t="str">
        <f t="shared" si="4"/>
        <v>2018|Waikato Region|11</v>
      </c>
      <c r="B153" t="s">
        <v>16</v>
      </c>
      <c r="C153" t="s">
        <v>17</v>
      </c>
      <c r="D153" t="s">
        <v>18</v>
      </c>
      <c r="E153" t="s">
        <v>19</v>
      </c>
      <c r="F153">
        <v>2018</v>
      </c>
      <c r="G153">
        <v>2018</v>
      </c>
      <c r="H153">
        <v>3</v>
      </c>
      <c r="I153" t="s">
        <v>34</v>
      </c>
      <c r="J153">
        <v>6</v>
      </c>
      <c r="K153" t="s">
        <v>27</v>
      </c>
      <c r="L153">
        <v>11</v>
      </c>
      <c r="N153">
        <v>960</v>
      </c>
      <c r="R153" s="2">
        <f t="shared" si="5"/>
        <v>0.72</v>
      </c>
      <c r="S153" s="2">
        <f>IF(AND(P153&lt;&gt;"_U",P153&lt;&gt;"c",J153&lt;&gt;99,J153&lt;&gt;9),IFERROR(VLOOKUP(A153,'Region Total'!$A$2:$N$10000,14,0),"."),".")</f>
        <v>134178</v>
      </c>
    </row>
    <row r="154" spans="1:19" x14ac:dyDescent="0.4">
      <c r="A154" s="2" t="str">
        <f t="shared" si="4"/>
        <v>2018|Waikato Region|12</v>
      </c>
      <c r="B154" t="s">
        <v>16</v>
      </c>
      <c r="C154" t="s">
        <v>17</v>
      </c>
      <c r="D154" t="s">
        <v>18</v>
      </c>
      <c r="E154" t="s">
        <v>19</v>
      </c>
      <c r="F154">
        <v>2018</v>
      </c>
      <c r="G154">
        <v>2018</v>
      </c>
      <c r="H154">
        <v>3</v>
      </c>
      <c r="I154" t="s">
        <v>34</v>
      </c>
      <c r="J154">
        <v>6</v>
      </c>
      <c r="K154" t="s">
        <v>27</v>
      </c>
      <c r="L154">
        <v>12</v>
      </c>
      <c r="N154">
        <v>57</v>
      </c>
      <c r="R154" s="2">
        <f t="shared" si="5"/>
        <v>0.36</v>
      </c>
      <c r="S154" s="2">
        <f>IF(AND(P154&lt;&gt;"_U",P154&lt;&gt;"c",J154&lt;&gt;99,J154&lt;&gt;9),IFERROR(VLOOKUP(A154,'Region Total'!$A$2:$N$10000,14,0),"."),".")</f>
        <v>15618</v>
      </c>
    </row>
    <row r="155" spans="1:19" x14ac:dyDescent="0.4">
      <c r="A155" s="2" t="str">
        <f t="shared" si="4"/>
        <v>2018|Waikato Region|13</v>
      </c>
      <c r="B155" t="s">
        <v>16</v>
      </c>
      <c r="C155" t="s">
        <v>17</v>
      </c>
      <c r="D155" t="s">
        <v>18</v>
      </c>
      <c r="E155" t="s">
        <v>19</v>
      </c>
      <c r="F155">
        <v>2018</v>
      </c>
      <c r="G155">
        <v>2018</v>
      </c>
      <c r="H155">
        <v>3</v>
      </c>
      <c r="I155" t="s">
        <v>34</v>
      </c>
      <c r="J155">
        <v>6</v>
      </c>
      <c r="K155" t="s">
        <v>27</v>
      </c>
      <c r="L155">
        <v>13</v>
      </c>
      <c r="N155">
        <v>6</v>
      </c>
      <c r="R155" s="2">
        <f t="shared" si="5"/>
        <v>0.6</v>
      </c>
      <c r="S155" s="2">
        <f>IF(AND(P155&lt;&gt;"_U",P155&lt;&gt;"c",J155&lt;&gt;99,J155&lt;&gt;9),IFERROR(VLOOKUP(A155,'Region Total'!$A$2:$N$10000,14,0),"."),".")</f>
        <v>993</v>
      </c>
    </row>
    <row r="156" spans="1:19" x14ac:dyDescent="0.4">
      <c r="A156" s="2" t="str">
        <f t="shared" si="4"/>
        <v>2018|Waikato Region|999</v>
      </c>
      <c r="B156" t="s">
        <v>16</v>
      </c>
      <c r="C156" t="s">
        <v>17</v>
      </c>
      <c r="D156" t="s">
        <v>18</v>
      </c>
      <c r="E156" t="s">
        <v>19</v>
      </c>
      <c r="F156">
        <v>2018</v>
      </c>
      <c r="G156">
        <v>2018</v>
      </c>
      <c r="H156">
        <v>3</v>
      </c>
      <c r="I156" t="s">
        <v>34</v>
      </c>
      <c r="J156">
        <v>6</v>
      </c>
      <c r="K156" t="s">
        <v>27</v>
      </c>
      <c r="L156">
        <v>999</v>
      </c>
      <c r="N156">
        <v>1026</v>
      </c>
      <c r="R156" s="2">
        <f t="shared" si="5"/>
        <v>0.68</v>
      </c>
      <c r="S156" s="2">
        <f>IF(AND(P156&lt;&gt;"_U",P156&lt;&gt;"c",J156&lt;&gt;99,J156&lt;&gt;9),IFERROR(VLOOKUP(A156,'Region Total'!$A$2:$N$10000,14,0),"."),".")</f>
        <v>150789</v>
      </c>
    </row>
    <row r="157" spans="1:19" x14ac:dyDescent="0.4">
      <c r="A157" s="2" t="str">
        <f t="shared" si="4"/>
        <v>2018|Waikato Region|10</v>
      </c>
      <c r="B157" t="s">
        <v>16</v>
      </c>
      <c r="C157" t="s">
        <v>17</v>
      </c>
      <c r="D157" t="s">
        <v>18</v>
      </c>
      <c r="E157" t="s">
        <v>19</v>
      </c>
      <c r="F157">
        <v>2018</v>
      </c>
      <c r="G157">
        <v>2018</v>
      </c>
      <c r="H157">
        <v>3</v>
      </c>
      <c r="I157" t="s">
        <v>34</v>
      </c>
      <c r="J157">
        <v>7</v>
      </c>
      <c r="K157" t="s">
        <v>28</v>
      </c>
      <c r="L157">
        <v>10</v>
      </c>
      <c r="N157">
        <v>0</v>
      </c>
      <c r="R157" s="2" t="str">
        <f t="shared" si="5"/>
        <v>.</v>
      </c>
      <c r="S157" s="2">
        <f>IF(AND(P157&lt;&gt;"_U",P157&lt;&gt;"c",J157&lt;&gt;99,J157&lt;&gt;9),IFERROR(VLOOKUP(A157,'Region Total'!$A$2:$N$10000,14,0),"."),".")</f>
        <v>0</v>
      </c>
    </row>
    <row r="158" spans="1:19" x14ac:dyDescent="0.4">
      <c r="A158" s="2" t="str">
        <f t="shared" si="4"/>
        <v>2018|Waikato Region|11</v>
      </c>
      <c r="B158" t="s">
        <v>16</v>
      </c>
      <c r="C158" t="s">
        <v>17</v>
      </c>
      <c r="D158" t="s">
        <v>18</v>
      </c>
      <c r="E158" t="s">
        <v>19</v>
      </c>
      <c r="F158">
        <v>2018</v>
      </c>
      <c r="G158">
        <v>2018</v>
      </c>
      <c r="H158">
        <v>3</v>
      </c>
      <c r="I158" t="s">
        <v>34</v>
      </c>
      <c r="J158">
        <v>7</v>
      </c>
      <c r="K158" t="s">
        <v>28</v>
      </c>
      <c r="L158">
        <v>11</v>
      </c>
      <c r="N158">
        <v>1245</v>
      </c>
      <c r="R158" s="2">
        <f t="shared" si="5"/>
        <v>0.93</v>
      </c>
      <c r="S158" s="2">
        <f>IF(AND(P158&lt;&gt;"_U",P158&lt;&gt;"c",J158&lt;&gt;99,J158&lt;&gt;9),IFERROR(VLOOKUP(A158,'Region Total'!$A$2:$N$10000,14,0),"."),".")</f>
        <v>134178</v>
      </c>
    </row>
    <row r="159" spans="1:19" x14ac:dyDescent="0.4">
      <c r="A159" s="2" t="str">
        <f t="shared" si="4"/>
        <v>2018|Waikato Region|12</v>
      </c>
      <c r="B159" t="s">
        <v>16</v>
      </c>
      <c r="C159" t="s">
        <v>17</v>
      </c>
      <c r="D159" t="s">
        <v>18</v>
      </c>
      <c r="E159" t="s">
        <v>19</v>
      </c>
      <c r="F159">
        <v>2018</v>
      </c>
      <c r="G159">
        <v>2018</v>
      </c>
      <c r="H159">
        <v>3</v>
      </c>
      <c r="I159" t="s">
        <v>34</v>
      </c>
      <c r="J159">
        <v>7</v>
      </c>
      <c r="K159" t="s">
        <v>28</v>
      </c>
      <c r="L159">
        <v>12</v>
      </c>
      <c r="N159">
        <v>54</v>
      </c>
      <c r="R159" s="2">
        <f t="shared" si="5"/>
        <v>0.35</v>
      </c>
      <c r="S159" s="2">
        <f>IF(AND(P159&lt;&gt;"_U",P159&lt;&gt;"c",J159&lt;&gt;99,J159&lt;&gt;9),IFERROR(VLOOKUP(A159,'Region Total'!$A$2:$N$10000,14,0),"."),".")</f>
        <v>15618</v>
      </c>
    </row>
    <row r="160" spans="1:19" x14ac:dyDescent="0.4">
      <c r="A160" s="2" t="str">
        <f t="shared" si="4"/>
        <v>2018|Waikato Region|13</v>
      </c>
      <c r="B160" t="s">
        <v>16</v>
      </c>
      <c r="C160" t="s">
        <v>17</v>
      </c>
      <c r="D160" t="s">
        <v>18</v>
      </c>
      <c r="E160" t="s">
        <v>19</v>
      </c>
      <c r="F160">
        <v>2018</v>
      </c>
      <c r="G160">
        <v>2018</v>
      </c>
      <c r="H160">
        <v>3</v>
      </c>
      <c r="I160" t="s">
        <v>34</v>
      </c>
      <c r="J160">
        <v>7</v>
      </c>
      <c r="K160" t="s">
        <v>28</v>
      </c>
      <c r="L160">
        <v>13</v>
      </c>
      <c r="N160">
        <v>9</v>
      </c>
      <c r="R160" s="2">
        <f t="shared" si="5"/>
        <v>0.91</v>
      </c>
      <c r="S160" s="2">
        <f>IF(AND(P160&lt;&gt;"_U",P160&lt;&gt;"c",J160&lt;&gt;99,J160&lt;&gt;9),IFERROR(VLOOKUP(A160,'Region Total'!$A$2:$N$10000,14,0),"."),".")</f>
        <v>993</v>
      </c>
    </row>
    <row r="161" spans="1:19" x14ac:dyDescent="0.4">
      <c r="A161" s="2" t="str">
        <f t="shared" si="4"/>
        <v>2018|Waikato Region|999</v>
      </c>
      <c r="B161" t="s">
        <v>16</v>
      </c>
      <c r="C161" t="s">
        <v>17</v>
      </c>
      <c r="D161" t="s">
        <v>18</v>
      </c>
      <c r="E161" t="s">
        <v>19</v>
      </c>
      <c r="F161">
        <v>2018</v>
      </c>
      <c r="G161">
        <v>2018</v>
      </c>
      <c r="H161">
        <v>3</v>
      </c>
      <c r="I161" t="s">
        <v>34</v>
      </c>
      <c r="J161">
        <v>7</v>
      </c>
      <c r="K161" t="s">
        <v>28</v>
      </c>
      <c r="L161">
        <v>999</v>
      </c>
      <c r="N161">
        <v>1308</v>
      </c>
      <c r="R161" s="2">
        <f t="shared" si="5"/>
        <v>0.87</v>
      </c>
      <c r="S161" s="2">
        <f>IF(AND(P161&lt;&gt;"_U",P161&lt;&gt;"c",J161&lt;&gt;99,J161&lt;&gt;9),IFERROR(VLOOKUP(A161,'Region Total'!$A$2:$N$10000,14,0),"."),".")</f>
        <v>150789</v>
      </c>
    </row>
    <row r="162" spans="1:19" x14ac:dyDescent="0.4">
      <c r="A162" s="2" t="str">
        <f t="shared" si="4"/>
        <v>2018|Waikato Region|10</v>
      </c>
      <c r="B162" t="s">
        <v>16</v>
      </c>
      <c r="C162" t="s">
        <v>17</v>
      </c>
      <c r="D162" t="s">
        <v>18</v>
      </c>
      <c r="E162" t="s">
        <v>19</v>
      </c>
      <c r="F162">
        <v>2018</v>
      </c>
      <c r="G162">
        <v>2018</v>
      </c>
      <c r="H162">
        <v>3</v>
      </c>
      <c r="I162" t="s">
        <v>34</v>
      </c>
      <c r="J162">
        <v>77</v>
      </c>
      <c r="K162" t="s">
        <v>29</v>
      </c>
      <c r="L162">
        <v>10</v>
      </c>
      <c r="N162">
        <v>0</v>
      </c>
      <c r="R162" s="2" t="str">
        <f t="shared" si="5"/>
        <v>.</v>
      </c>
      <c r="S162" s="2">
        <f>IF(AND(P162&lt;&gt;"_U",P162&lt;&gt;"c",J162&lt;&gt;99,J162&lt;&gt;9),IFERROR(VLOOKUP(A162,'Region Total'!$A$2:$N$10000,14,0),"."),".")</f>
        <v>0</v>
      </c>
    </row>
    <row r="163" spans="1:19" x14ac:dyDescent="0.4">
      <c r="A163" s="2" t="str">
        <f t="shared" si="4"/>
        <v>2018|Waikato Region|11</v>
      </c>
      <c r="B163" t="s">
        <v>16</v>
      </c>
      <c r="C163" t="s">
        <v>17</v>
      </c>
      <c r="D163" t="s">
        <v>18</v>
      </c>
      <c r="E163" t="s">
        <v>19</v>
      </c>
      <c r="F163">
        <v>2018</v>
      </c>
      <c r="G163">
        <v>2018</v>
      </c>
      <c r="H163">
        <v>3</v>
      </c>
      <c r="I163" t="s">
        <v>34</v>
      </c>
      <c r="J163">
        <v>77</v>
      </c>
      <c r="K163" t="s">
        <v>29</v>
      </c>
      <c r="L163">
        <v>11</v>
      </c>
      <c r="N163">
        <v>134178</v>
      </c>
      <c r="R163" s="2">
        <f t="shared" si="5"/>
        <v>100</v>
      </c>
      <c r="S163" s="2">
        <f>IF(AND(P163&lt;&gt;"_U",P163&lt;&gt;"c",J163&lt;&gt;99,J163&lt;&gt;9),IFERROR(VLOOKUP(A163,'Region Total'!$A$2:$N$10000,14,0),"."),".")</f>
        <v>134178</v>
      </c>
    </row>
    <row r="164" spans="1:19" x14ac:dyDescent="0.4">
      <c r="A164" s="2" t="str">
        <f t="shared" si="4"/>
        <v>2018|Waikato Region|12</v>
      </c>
      <c r="B164" t="s">
        <v>16</v>
      </c>
      <c r="C164" t="s">
        <v>17</v>
      </c>
      <c r="D164" t="s">
        <v>18</v>
      </c>
      <c r="E164" t="s">
        <v>19</v>
      </c>
      <c r="F164">
        <v>2018</v>
      </c>
      <c r="G164">
        <v>2018</v>
      </c>
      <c r="H164">
        <v>3</v>
      </c>
      <c r="I164" t="s">
        <v>34</v>
      </c>
      <c r="J164">
        <v>77</v>
      </c>
      <c r="K164" t="s">
        <v>29</v>
      </c>
      <c r="L164">
        <v>12</v>
      </c>
      <c r="N164">
        <v>15618</v>
      </c>
      <c r="R164" s="2">
        <f t="shared" si="5"/>
        <v>100</v>
      </c>
      <c r="S164" s="2">
        <f>IF(AND(P164&lt;&gt;"_U",P164&lt;&gt;"c",J164&lt;&gt;99,J164&lt;&gt;9),IFERROR(VLOOKUP(A164,'Region Total'!$A$2:$N$10000,14,0),"."),".")</f>
        <v>15618</v>
      </c>
    </row>
    <row r="165" spans="1:19" x14ac:dyDescent="0.4">
      <c r="A165" s="2" t="str">
        <f t="shared" si="4"/>
        <v>2018|Waikato Region|13</v>
      </c>
      <c r="B165" t="s">
        <v>16</v>
      </c>
      <c r="C165" t="s">
        <v>17</v>
      </c>
      <c r="D165" t="s">
        <v>18</v>
      </c>
      <c r="E165" t="s">
        <v>19</v>
      </c>
      <c r="F165">
        <v>2018</v>
      </c>
      <c r="G165">
        <v>2018</v>
      </c>
      <c r="H165">
        <v>3</v>
      </c>
      <c r="I165" t="s">
        <v>34</v>
      </c>
      <c r="J165">
        <v>77</v>
      </c>
      <c r="K165" t="s">
        <v>29</v>
      </c>
      <c r="L165">
        <v>13</v>
      </c>
      <c r="N165">
        <v>993</v>
      </c>
      <c r="R165" s="2">
        <f t="shared" si="5"/>
        <v>100</v>
      </c>
      <c r="S165" s="2">
        <f>IF(AND(P165&lt;&gt;"_U",P165&lt;&gt;"c",J165&lt;&gt;99,J165&lt;&gt;9),IFERROR(VLOOKUP(A165,'Region Total'!$A$2:$N$10000,14,0),"."),".")</f>
        <v>993</v>
      </c>
    </row>
    <row r="166" spans="1:19" x14ac:dyDescent="0.4">
      <c r="A166" s="2" t="str">
        <f t="shared" si="4"/>
        <v>2018|Waikato Region|999</v>
      </c>
      <c r="B166" t="s">
        <v>16</v>
      </c>
      <c r="C166" t="s">
        <v>17</v>
      </c>
      <c r="D166" t="s">
        <v>18</v>
      </c>
      <c r="E166" t="s">
        <v>19</v>
      </c>
      <c r="F166">
        <v>2018</v>
      </c>
      <c r="G166">
        <v>2018</v>
      </c>
      <c r="H166">
        <v>3</v>
      </c>
      <c r="I166" t="s">
        <v>34</v>
      </c>
      <c r="J166">
        <v>77</v>
      </c>
      <c r="K166" t="s">
        <v>29</v>
      </c>
      <c r="L166">
        <v>999</v>
      </c>
      <c r="N166">
        <v>150789</v>
      </c>
      <c r="R166" s="2">
        <f t="shared" si="5"/>
        <v>100</v>
      </c>
      <c r="S166" s="2">
        <f>IF(AND(P166&lt;&gt;"_U",P166&lt;&gt;"c",J166&lt;&gt;99,J166&lt;&gt;9),IFERROR(VLOOKUP(A166,'Region Total'!$A$2:$N$10000,14,0),"."),".")</f>
        <v>150789</v>
      </c>
    </row>
    <row r="167" spans="1:19" x14ac:dyDescent="0.4">
      <c r="A167" s="2" t="str">
        <f t="shared" si="4"/>
        <v>2018|Waikato Region|10</v>
      </c>
      <c r="B167" t="s">
        <v>16</v>
      </c>
      <c r="C167" t="s">
        <v>17</v>
      </c>
      <c r="D167" t="s">
        <v>18</v>
      </c>
      <c r="E167" t="s">
        <v>19</v>
      </c>
      <c r="F167">
        <v>2018</v>
      </c>
      <c r="G167">
        <v>2018</v>
      </c>
      <c r="H167">
        <v>3</v>
      </c>
      <c r="I167" t="s">
        <v>34</v>
      </c>
      <c r="J167">
        <v>8</v>
      </c>
      <c r="K167" t="s">
        <v>30</v>
      </c>
      <c r="L167">
        <v>10</v>
      </c>
      <c r="N167">
        <v>0</v>
      </c>
      <c r="R167" s="2" t="str">
        <f t="shared" si="5"/>
        <v>.</v>
      </c>
      <c r="S167" s="2">
        <f>IF(AND(P167&lt;&gt;"_U",P167&lt;&gt;"c",J167&lt;&gt;99,J167&lt;&gt;9),IFERROR(VLOOKUP(A167,'Region Total'!$A$2:$N$10000,14,0),"."),".")</f>
        <v>0</v>
      </c>
    </row>
    <row r="168" spans="1:19" x14ac:dyDescent="0.4">
      <c r="A168" s="2" t="str">
        <f t="shared" si="4"/>
        <v>2018|Waikato Region|11</v>
      </c>
      <c r="B168" t="s">
        <v>16</v>
      </c>
      <c r="C168" t="s">
        <v>17</v>
      </c>
      <c r="D168" t="s">
        <v>18</v>
      </c>
      <c r="E168" t="s">
        <v>19</v>
      </c>
      <c r="F168">
        <v>2018</v>
      </c>
      <c r="G168">
        <v>2018</v>
      </c>
      <c r="H168">
        <v>3</v>
      </c>
      <c r="I168" t="s">
        <v>34</v>
      </c>
      <c r="J168">
        <v>8</v>
      </c>
      <c r="K168" t="s">
        <v>30</v>
      </c>
      <c r="L168">
        <v>11</v>
      </c>
      <c r="N168">
        <v>3510</v>
      </c>
      <c r="R168" s="2">
        <f t="shared" si="5"/>
        <v>2.62</v>
      </c>
      <c r="S168" s="2">
        <f>IF(AND(P168&lt;&gt;"_U",P168&lt;&gt;"c",J168&lt;&gt;99,J168&lt;&gt;9),IFERROR(VLOOKUP(A168,'Region Total'!$A$2:$N$10000,14,0),"."),".")</f>
        <v>134178</v>
      </c>
    </row>
    <row r="169" spans="1:19" x14ac:dyDescent="0.4">
      <c r="A169" s="2" t="str">
        <f t="shared" si="4"/>
        <v>2018|Waikato Region|12</v>
      </c>
      <c r="B169" t="s">
        <v>16</v>
      </c>
      <c r="C169" t="s">
        <v>17</v>
      </c>
      <c r="D169" t="s">
        <v>18</v>
      </c>
      <c r="E169" t="s">
        <v>19</v>
      </c>
      <c r="F169">
        <v>2018</v>
      </c>
      <c r="G169">
        <v>2018</v>
      </c>
      <c r="H169">
        <v>3</v>
      </c>
      <c r="I169" t="s">
        <v>34</v>
      </c>
      <c r="J169">
        <v>8</v>
      </c>
      <c r="K169" t="s">
        <v>30</v>
      </c>
      <c r="L169">
        <v>12</v>
      </c>
      <c r="N169">
        <v>276</v>
      </c>
      <c r="R169" s="2">
        <f t="shared" si="5"/>
        <v>1.77</v>
      </c>
      <c r="S169" s="2">
        <f>IF(AND(P169&lt;&gt;"_U",P169&lt;&gt;"c",J169&lt;&gt;99,J169&lt;&gt;9),IFERROR(VLOOKUP(A169,'Region Total'!$A$2:$N$10000,14,0),"."),".")</f>
        <v>15618</v>
      </c>
    </row>
    <row r="170" spans="1:19" x14ac:dyDescent="0.4">
      <c r="A170" s="2" t="str">
        <f t="shared" si="4"/>
        <v>2018|Waikato Region|13</v>
      </c>
      <c r="B170" t="s">
        <v>16</v>
      </c>
      <c r="C170" t="s">
        <v>17</v>
      </c>
      <c r="D170" t="s">
        <v>18</v>
      </c>
      <c r="E170" t="s">
        <v>19</v>
      </c>
      <c r="F170">
        <v>2018</v>
      </c>
      <c r="G170">
        <v>2018</v>
      </c>
      <c r="H170">
        <v>3</v>
      </c>
      <c r="I170" t="s">
        <v>34</v>
      </c>
      <c r="J170">
        <v>8</v>
      </c>
      <c r="K170" t="s">
        <v>30</v>
      </c>
      <c r="L170">
        <v>13</v>
      </c>
      <c r="N170">
        <v>33</v>
      </c>
      <c r="R170" s="2">
        <f t="shared" si="5"/>
        <v>3.32</v>
      </c>
      <c r="S170" s="2">
        <f>IF(AND(P170&lt;&gt;"_U",P170&lt;&gt;"c",J170&lt;&gt;99,J170&lt;&gt;9),IFERROR(VLOOKUP(A170,'Region Total'!$A$2:$N$10000,14,0),"."),".")</f>
        <v>993</v>
      </c>
    </row>
    <row r="171" spans="1:19" x14ac:dyDescent="0.4">
      <c r="A171" s="2" t="str">
        <f t="shared" si="4"/>
        <v>2018|Waikato Region|999</v>
      </c>
      <c r="B171" t="s">
        <v>16</v>
      </c>
      <c r="C171" t="s">
        <v>17</v>
      </c>
      <c r="D171" t="s">
        <v>18</v>
      </c>
      <c r="E171" t="s">
        <v>19</v>
      </c>
      <c r="F171">
        <v>2018</v>
      </c>
      <c r="G171">
        <v>2018</v>
      </c>
      <c r="H171">
        <v>3</v>
      </c>
      <c r="I171" t="s">
        <v>34</v>
      </c>
      <c r="J171">
        <v>8</v>
      </c>
      <c r="K171" t="s">
        <v>30</v>
      </c>
      <c r="L171">
        <v>999</v>
      </c>
      <c r="N171">
        <v>3816</v>
      </c>
      <c r="R171" s="2">
        <f t="shared" si="5"/>
        <v>2.5299999999999998</v>
      </c>
      <c r="S171" s="2">
        <f>IF(AND(P171&lt;&gt;"_U",P171&lt;&gt;"c",J171&lt;&gt;99,J171&lt;&gt;9),IFERROR(VLOOKUP(A171,'Region Total'!$A$2:$N$10000,14,0),"."),".")</f>
        <v>150789</v>
      </c>
    </row>
    <row r="172" spans="1:19" x14ac:dyDescent="0.4">
      <c r="A172" s="2" t="str">
        <f t="shared" si="4"/>
        <v>2018|Waikato Region|10</v>
      </c>
      <c r="B172" t="s">
        <v>16</v>
      </c>
      <c r="C172" t="s">
        <v>17</v>
      </c>
      <c r="D172" t="s">
        <v>18</v>
      </c>
      <c r="E172" t="s">
        <v>19</v>
      </c>
      <c r="F172">
        <v>2018</v>
      </c>
      <c r="G172">
        <v>2018</v>
      </c>
      <c r="H172">
        <v>3</v>
      </c>
      <c r="I172" t="s">
        <v>34</v>
      </c>
      <c r="J172">
        <v>9</v>
      </c>
      <c r="K172" t="s">
        <v>31</v>
      </c>
      <c r="L172">
        <v>10</v>
      </c>
      <c r="N172">
        <v>3</v>
      </c>
      <c r="R172" s="2" t="str">
        <f t="shared" si="5"/>
        <v>.</v>
      </c>
      <c r="S172" s="2" t="str">
        <f>IF(AND(P172&lt;&gt;"_U",P172&lt;&gt;"c",J172&lt;&gt;99,J172&lt;&gt;9),IFERROR(VLOOKUP(A172,'Region Total'!$A$2:$N$10000,14,0),"."),".")</f>
        <v>.</v>
      </c>
    </row>
    <row r="173" spans="1:19" x14ac:dyDescent="0.4">
      <c r="A173" s="2" t="str">
        <f t="shared" si="4"/>
        <v>2018|Waikato Region|11</v>
      </c>
      <c r="B173" t="s">
        <v>16</v>
      </c>
      <c r="C173" t="s">
        <v>17</v>
      </c>
      <c r="D173" t="s">
        <v>18</v>
      </c>
      <c r="E173" t="s">
        <v>19</v>
      </c>
      <c r="F173">
        <v>2018</v>
      </c>
      <c r="G173">
        <v>2018</v>
      </c>
      <c r="H173">
        <v>3</v>
      </c>
      <c r="I173" t="s">
        <v>34</v>
      </c>
      <c r="J173">
        <v>9</v>
      </c>
      <c r="K173" t="s">
        <v>31</v>
      </c>
      <c r="L173">
        <v>11</v>
      </c>
      <c r="N173">
        <v>12138</v>
      </c>
      <c r="R173" s="2" t="str">
        <f t="shared" si="5"/>
        <v>.</v>
      </c>
      <c r="S173" s="2" t="str">
        <f>IF(AND(P173&lt;&gt;"_U",P173&lt;&gt;"c",J173&lt;&gt;99,J173&lt;&gt;9),IFERROR(VLOOKUP(A173,'Region Total'!$A$2:$N$10000,14,0),"."),".")</f>
        <v>.</v>
      </c>
    </row>
    <row r="174" spans="1:19" x14ac:dyDescent="0.4">
      <c r="A174" s="2" t="str">
        <f t="shared" si="4"/>
        <v>2018|Waikato Region|12</v>
      </c>
      <c r="B174" t="s">
        <v>16</v>
      </c>
      <c r="C174" t="s">
        <v>17</v>
      </c>
      <c r="D174" t="s">
        <v>18</v>
      </c>
      <c r="E174" t="s">
        <v>19</v>
      </c>
      <c r="F174">
        <v>2018</v>
      </c>
      <c r="G174">
        <v>2018</v>
      </c>
      <c r="H174">
        <v>3</v>
      </c>
      <c r="I174" t="s">
        <v>34</v>
      </c>
      <c r="J174">
        <v>9</v>
      </c>
      <c r="K174" t="s">
        <v>31</v>
      </c>
      <c r="L174">
        <v>12</v>
      </c>
      <c r="N174">
        <v>2136</v>
      </c>
      <c r="R174" s="2" t="str">
        <f t="shared" si="5"/>
        <v>.</v>
      </c>
      <c r="S174" s="2" t="str">
        <f>IF(AND(P174&lt;&gt;"_U",P174&lt;&gt;"c",J174&lt;&gt;99,J174&lt;&gt;9),IFERROR(VLOOKUP(A174,'Region Total'!$A$2:$N$10000,14,0),"."),".")</f>
        <v>.</v>
      </c>
    </row>
    <row r="175" spans="1:19" x14ac:dyDescent="0.4">
      <c r="A175" s="2" t="str">
        <f t="shared" si="4"/>
        <v>2018|Waikato Region|13</v>
      </c>
      <c r="B175" t="s">
        <v>16</v>
      </c>
      <c r="C175" t="s">
        <v>17</v>
      </c>
      <c r="D175" t="s">
        <v>18</v>
      </c>
      <c r="E175" t="s">
        <v>19</v>
      </c>
      <c r="F175">
        <v>2018</v>
      </c>
      <c r="G175">
        <v>2018</v>
      </c>
      <c r="H175">
        <v>3</v>
      </c>
      <c r="I175" t="s">
        <v>34</v>
      </c>
      <c r="J175">
        <v>9</v>
      </c>
      <c r="K175" t="s">
        <v>31</v>
      </c>
      <c r="L175">
        <v>13</v>
      </c>
      <c r="N175">
        <v>354</v>
      </c>
      <c r="R175" s="2" t="str">
        <f t="shared" si="5"/>
        <v>.</v>
      </c>
      <c r="S175" s="2" t="str">
        <f>IF(AND(P175&lt;&gt;"_U",P175&lt;&gt;"c",J175&lt;&gt;99,J175&lt;&gt;9),IFERROR(VLOOKUP(A175,'Region Total'!$A$2:$N$10000,14,0),"."),".")</f>
        <v>.</v>
      </c>
    </row>
    <row r="176" spans="1:19" x14ac:dyDescent="0.4">
      <c r="A176" s="2" t="str">
        <f t="shared" si="4"/>
        <v>2018|Waikato Region|999</v>
      </c>
      <c r="B176" t="s">
        <v>16</v>
      </c>
      <c r="C176" t="s">
        <v>17</v>
      </c>
      <c r="D176" t="s">
        <v>18</v>
      </c>
      <c r="E176" t="s">
        <v>19</v>
      </c>
      <c r="F176">
        <v>2018</v>
      </c>
      <c r="G176">
        <v>2018</v>
      </c>
      <c r="H176">
        <v>3</v>
      </c>
      <c r="I176" t="s">
        <v>34</v>
      </c>
      <c r="J176">
        <v>9</v>
      </c>
      <c r="K176" t="s">
        <v>31</v>
      </c>
      <c r="L176">
        <v>999</v>
      </c>
      <c r="N176">
        <v>14631</v>
      </c>
      <c r="R176" s="2" t="str">
        <f t="shared" si="5"/>
        <v>.</v>
      </c>
      <c r="S176" s="2" t="str">
        <f>IF(AND(P176&lt;&gt;"_U",P176&lt;&gt;"c",J176&lt;&gt;99,J176&lt;&gt;9),IFERROR(VLOOKUP(A176,'Region Total'!$A$2:$N$10000,14,0),"."),".")</f>
        <v>.</v>
      </c>
    </row>
    <row r="177" spans="1:19" x14ac:dyDescent="0.4">
      <c r="A177" s="2" t="str">
        <f t="shared" si="4"/>
        <v>2018|Waikato Region|10</v>
      </c>
      <c r="B177" t="s">
        <v>16</v>
      </c>
      <c r="C177" t="s">
        <v>17</v>
      </c>
      <c r="D177" t="s">
        <v>18</v>
      </c>
      <c r="E177" t="s">
        <v>19</v>
      </c>
      <c r="F177">
        <v>2018</v>
      </c>
      <c r="G177">
        <v>2018</v>
      </c>
      <c r="H177">
        <v>3</v>
      </c>
      <c r="I177" t="s">
        <v>34</v>
      </c>
      <c r="J177">
        <v>99</v>
      </c>
      <c r="K177" t="s">
        <v>32</v>
      </c>
      <c r="L177">
        <v>10</v>
      </c>
      <c r="N177">
        <v>3</v>
      </c>
      <c r="R177" s="2" t="str">
        <f t="shared" si="5"/>
        <v>.</v>
      </c>
      <c r="S177" s="2" t="str">
        <f>IF(AND(P177&lt;&gt;"_U",P177&lt;&gt;"c",J177&lt;&gt;99,J177&lt;&gt;9),IFERROR(VLOOKUP(A177,'Region Total'!$A$2:$N$10000,14,0),"."),".")</f>
        <v>.</v>
      </c>
    </row>
    <row r="178" spans="1:19" x14ac:dyDescent="0.4">
      <c r="A178" s="2" t="str">
        <f t="shared" si="4"/>
        <v>2018|Waikato Region|11</v>
      </c>
      <c r="B178" t="s">
        <v>16</v>
      </c>
      <c r="C178" t="s">
        <v>17</v>
      </c>
      <c r="D178" t="s">
        <v>18</v>
      </c>
      <c r="E178" t="s">
        <v>19</v>
      </c>
      <c r="F178">
        <v>2018</v>
      </c>
      <c r="G178">
        <v>2018</v>
      </c>
      <c r="H178">
        <v>3</v>
      </c>
      <c r="I178" t="s">
        <v>34</v>
      </c>
      <c r="J178">
        <v>99</v>
      </c>
      <c r="K178" t="s">
        <v>32</v>
      </c>
      <c r="L178">
        <v>11</v>
      </c>
      <c r="N178">
        <v>145224</v>
      </c>
      <c r="R178" s="2" t="str">
        <f t="shared" si="5"/>
        <v>.</v>
      </c>
      <c r="S178" s="2" t="str">
        <f>IF(AND(P178&lt;&gt;"_U",P178&lt;&gt;"c",J178&lt;&gt;99,J178&lt;&gt;9),IFERROR(VLOOKUP(A178,'Region Total'!$A$2:$N$10000,14,0),"."),".")</f>
        <v>.</v>
      </c>
    </row>
    <row r="179" spans="1:19" x14ac:dyDescent="0.4">
      <c r="A179" s="2" t="str">
        <f t="shared" si="4"/>
        <v>2018|Waikato Region|12</v>
      </c>
      <c r="B179" t="s">
        <v>16</v>
      </c>
      <c r="C179" t="s">
        <v>17</v>
      </c>
      <c r="D179" t="s">
        <v>18</v>
      </c>
      <c r="E179" t="s">
        <v>19</v>
      </c>
      <c r="F179">
        <v>2018</v>
      </c>
      <c r="G179">
        <v>2018</v>
      </c>
      <c r="H179">
        <v>3</v>
      </c>
      <c r="I179" t="s">
        <v>34</v>
      </c>
      <c r="J179">
        <v>99</v>
      </c>
      <c r="K179" t="s">
        <v>32</v>
      </c>
      <c r="L179">
        <v>12</v>
      </c>
      <c r="N179">
        <v>17628</v>
      </c>
      <c r="R179" s="2" t="str">
        <f t="shared" si="5"/>
        <v>.</v>
      </c>
      <c r="S179" s="2" t="str">
        <f>IF(AND(P179&lt;&gt;"_U",P179&lt;&gt;"c",J179&lt;&gt;99,J179&lt;&gt;9),IFERROR(VLOOKUP(A179,'Region Total'!$A$2:$N$10000,14,0),"."),".")</f>
        <v>.</v>
      </c>
    </row>
    <row r="180" spans="1:19" x14ac:dyDescent="0.4">
      <c r="A180" s="2" t="str">
        <f t="shared" si="4"/>
        <v>2018|Waikato Region|13</v>
      </c>
      <c r="B180" t="s">
        <v>16</v>
      </c>
      <c r="C180" t="s">
        <v>17</v>
      </c>
      <c r="D180" t="s">
        <v>18</v>
      </c>
      <c r="E180" t="s">
        <v>19</v>
      </c>
      <c r="F180">
        <v>2018</v>
      </c>
      <c r="G180">
        <v>2018</v>
      </c>
      <c r="H180">
        <v>3</v>
      </c>
      <c r="I180" t="s">
        <v>34</v>
      </c>
      <c r="J180">
        <v>99</v>
      </c>
      <c r="K180" t="s">
        <v>32</v>
      </c>
      <c r="L180">
        <v>13</v>
      </c>
      <c r="N180">
        <v>1341</v>
      </c>
      <c r="R180" s="2" t="str">
        <f t="shared" si="5"/>
        <v>.</v>
      </c>
      <c r="S180" s="2" t="str">
        <f>IF(AND(P180&lt;&gt;"_U",P180&lt;&gt;"c",J180&lt;&gt;99,J180&lt;&gt;9),IFERROR(VLOOKUP(A180,'Region Total'!$A$2:$N$10000,14,0),"."),".")</f>
        <v>.</v>
      </c>
    </row>
    <row r="181" spans="1:19" x14ac:dyDescent="0.4">
      <c r="A181" s="2" t="str">
        <f t="shared" si="4"/>
        <v>2018|Waikato Region|999</v>
      </c>
      <c r="B181" t="s">
        <v>16</v>
      </c>
      <c r="C181" t="s">
        <v>17</v>
      </c>
      <c r="D181" t="s">
        <v>18</v>
      </c>
      <c r="E181" t="s">
        <v>19</v>
      </c>
      <c r="F181">
        <v>2018</v>
      </c>
      <c r="G181">
        <v>2018</v>
      </c>
      <c r="H181">
        <v>3</v>
      </c>
      <c r="I181" t="s">
        <v>34</v>
      </c>
      <c r="J181">
        <v>99</v>
      </c>
      <c r="K181" t="s">
        <v>32</v>
      </c>
      <c r="L181">
        <v>999</v>
      </c>
      <c r="N181">
        <v>164196</v>
      </c>
      <c r="R181" s="2" t="str">
        <f t="shared" si="5"/>
        <v>.</v>
      </c>
      <c r="S181" s="2" t="str">
        <f>IF(AND(P181&lt;&gt;"_U",P181&lt;&gt;"c",J181&lt;&gt;99,J181&lt;&gt;9),IFERROR(VLOOKUP(A181,'Region Total'!$A$2:$N$10000,14,0),"."),".")</f>
        <v>.</v>
      </c>
    </row>
    <row r="182" spans="1:19" x14ac:dyDescent="0.4">
      <c r="A182" s="2" t="str">
        <f t="shared" si="4"/>
        <v>2018|Bay of Plenty Region|10</v>
      </c>
      <c r="B182" t="s">
        <v>16</v>
      </c>
      <c r="C182" t="s">
        <v>17</v>
      </c>
      <c r="D182" t="s">
        <v>18</v>
      </c>
      <c r="E182" t="s">
        <v>19</v>
      </c>
      <c r="F182">
        <v>2018</v>
      </c>
      <c r="G182">
        <v>2018</v>
      </c>
      <c r="H182">
        <v>4</v>
      </c>
      <c r="I182" t="s">
        <v>35</v>
      </c>
      <c r="J182">
        <v>0</v>
      </c>
      <c r="K182" t="s">
        <v>21</v>
      </c>
      <c r="L182">
        <v>10</v>
      </c>
      <c r="N182">
        <v>0</v>
      </c>
      <c r="R182" s="2" t="str">
        <f t="shared" si="5"/>
        <v>.</v>
      </c>
      <c r="S182" s="2">
        <f>IF(AND(P182&lt;&gt;"_U",P182&lt;&gt;"c",J182&lt;&gt;99,J182&lt;&gt;9),IFERROR(VLOOKUP(A182,'Region Total'!$A$2:$N$10000,14,0),"."),".")</f>
        <v>0</v>
      </c>
    </row>
    <row r="183" spans="1:19" x14ac:dyDescent="0.4">
      <c r="A183" s="2" t="str">
        <f t="shared" si="4"/>
        <v>2018|Bay of Plenty Region|11</v>
      </c>
      <c r="B183" t="s">
        <v>16</v>
      </c>
      <c r="C183" t="s">
        <v>17</v>
      </c>
      <c r="D183" t="s">
        <v>18</v>
      </c>
      <c r="E183" t="s">
        <v>19</v>
      </c>
      <c r="F183">
        <v>2018</v>
      </c>
      <c r="G183">
        <v>2018</v>
      </c>
      <c r="H183">
        <v>4</v>
      </c>
      <c r="I183" t="s">
        <v>35</v>
      </c>
      <c r="J183">
        <v>0</v>
      </c>
      <c r="K183" t="s">
        <v>21</v>
      </c>
      <c r="L183">
        <v>11</v>
      </c>
      <c r="N183">
        <v>2181</v>
      </c>
      <c r="R183" s="2">
        <f t="shared" si="5"/>
        <v>2.5</v>
      </c>
      <c r="S183" s="2">
        <f>IF(AND(P183&lt;&gt;"_U",P183&lt;&gt;"c",J183&lt;&gt;99,J183&lt;&gt;9),IFERROR(VLOOKUP(A183,'Region Total'!$A$2:$N$10000,14,0),"."),".")</f>
        <v>87252</v>
      </c>
    </row>
    <row r="184" spans="1:19" x14ac:dyDescent="0.4">
      <c r="A184" s="2" t="str">
        <f t="shared" si="4"/>
        <v>2018|Bay of Plenty Region|12</v>
      </c>
      <c r="B184" t="s">
        <v>16</v>
      </c>
      <c r="C184" t="s">
        <v>17</v>
      </c>
      <c r="D184" t="s">
        <v>18</v>
      </c>
      <c r="E184" t="s">
        <v>19</v>
      </c>
      <c r="F184">
        <v>2018</v>
      </c>
      <c r="G184">
        <v>2018</v>
      </c>
      <c r="H184">
        <v>4</v>
      </c>
      <c r="I184" t="s">
        <v>35</v>
      </c>
      <c r="J184">
        <v>0</v>
      </c>
      <c r="K184" t="s">
        <v>21</v>
      </c>
      <c r="L184">
        <v>12</v>
      </c>
      <c r="N184">
        <v>693</v>
      </c>
      <c r="R184" s="2">
        <f t="shared" si="5"/>
        <v>5.61</v>
      </c>
      <c r="S184" s="2">
        <f>IF(AND(P184&lt;&gt;"_U",P184&lt;&gt;"c",J184&lt;&gt;99,J184&lt;&gt;9),IFERROR(VLOOKUP(A184,'Region Total'!$A$2:$N$10000,14,0),"."),".")</f>
        <v>12348</v>
      </c>
    </row>
    <row r="185" spans="1:19" x14ac:dyDescent="0.4">
      <c r="A185" s="2" t="str">
        <f t="shared" si="4"/>
        <v>2018|Bay of Plenty Region|13</v>
      </c>
      <c r="B185" t="s">
        <v>16</v>
      </c>
      <c r="C185" t="s">
        <v>17</v>
      </c>
      <c r="D185" t="s">
        <v>18</v>
      </c>
      <c r="E185" t="s">
        <v>19</v>
      </c>
      <c r="F185">
        <v>2018</v>
      </c>
      <c r="G185">
        <v>2018</v>
      </c>
      <c r="H185">
        <v>4</v>
      </c>
      <c r="I185" t="s">
        <v>35</v>
      </c>
      <c r="J185">
        <v>0</v>
      </c>
      <c r="K185" t="s">
        <v>21</v>
      </c>
      <c r="L185">
        <v>13</v>
      </c>
      <c r="N185">
        <v>126</v>
      </c>
      <c r="R185" s="2">
        <f t="shared" si="5"/>
        <v>14.38</v>
      </c>
      <c r="S185" s="2">
        <f>IF(AND(P185&lt;&gt;"_U",P185&lt;&gt;"c",J185&lt;&gt;99,J185&lt;&gt;9),IFERROR(VLOOKUP(A185,'Region Total'!$A$2:$N$10000,14,0),"."),".")</f>
        <v>876</v>
      </c>
    </row>
    <row r="186" spans="1:19" x14ac:dyDescent="0.4">
      <c r="A186" s="2" t="str">
        <f t="shared" si="4"/>
        <v>2018|Bay of Plenty Region|999</v>
      </c>
      <c r="B186" t="s">
        <v>16</v>
      </c>
      <c r="C186" t="s">
        <v>17</v>
      </c>
      <c r="D186" t="s">
        <v>18</v>
      </c>
      <c r="E186" t="s">
        <v>19</v>
      </c>
      <c r="F186">
        <v>2018</v>
      </c>
      <c r="G186">
        <v>2018</v>
      </c>
      <c r="H186">
        <v>4</v>
      </c>
      <c r="I186" t="s">
        <v>35</v>
      </c>
      <c r="J186">
        <v>0</v>
      </c>
      <c r="K186" t="s">
        <v>21</v>
      </c>
      <c r="L186">
        <v>999</v>
      </c>
      <c r="N186">
        <v>2997</v>
      </c>
      <c r="R186" s="2">
        <f t="shared" si="5"/>
        <v>2.98</v>
      </c>
      <c r="S186" s="2">
        <f>IF(AND(P186&lt;&gt;"_U",P186&lt;&gt;"c",J186&lt;&gt;99,J186&lt;&gt;9),IFERROR(VLOOKUP(A186,'Region Total'!$A$2:$N$10000,14,0),"."),".")</f>
        <v>100479</v>
      </c>
    </row>
    <row r="187" spans="1:19" x14ac:dyDescent="0.4">
      <c r="A187" s="2" t="str">
        <f t="shared" si="4"/>
        <v>2018|Bay of Plenty Region|10</v>
      </c>
      <c r="B187" t="s">
        <v>16</v>
      </c>
      <c r="C187" t="s">
        <v>17</v>
      </c>
      <c r="D187" t="s">
        <v>18</v>
      </c>
      <c r="E187" t="s">
        <v>19</v>
      </c>
      <c r="F187">
        <v>2018</v>
      </c>
      <c r="G187">
        <v>2018</v>
      </c>
      <c r="H187">
        <v>4</v>
      </c>
      <c r="I187" t="s">
        <v>35</v>
      </c>
      <c r="J187">
        <v>1</v>
      </c>
      <c r="K187" t="s">
        <v>22</v>
      </c>
      <c r="L187">
        <v>10</v>
      </c>
      <c r="N187">
        <v>0</v>
      </c>
      <c r="R187" s="2" t="str">
        <f t="shared" si="5"/>
        <v>.</v>
      </c>
      <c r="S187" s="2">
        <f>IF(AND(P187&lt;&gt;"_U",P187&lt;&gt;"c",J187&lt;&gt;99,J187&lt;&gt;9),IFERROR(VLOOKUP(A187,'Region Total'!$A$2:$N$10000,14,0),"."),".")</f>
        <v>0</v>
      </c>
    </row>
    <row r="188" spans="1:19" x14ac:dyDescent="0.4">
      <c r="A188" s="2" t="str">
        <f t="shared" si="4"/>
        <v>2018|Bay of Plenty Region|11</v>
      </c>
      <c r="B188" t="s">
        <v>16</v>
      </c>
      <c r="C188" t="s">
        <v>17</v>
      </c>
      <c r="D188" t="s">
        <v>18</v>
      </c>
      <c r="E188" t="s">
        <v>19</v>
      </c>
      <c r="F188">
        <v>2018</v>
      </c>
      <c r="G188">
        <v>2018</v>
      </c>
      <c r="H188">
        <v>4</v>
      </c>
      <c r="I188" t="s">
        <v>35</v>
      </c>
      <c r="J188">
        <v>1</v>
      </c>
      <c r="K188" t="s">
        <v>22</v>
      </c>
      <c r="L188">
        <v>11</v>
      </c>
      <c r="N188">
        <v>40323</v>
      </c>
      <c r="R188" s="2">
        <f t="shared" si="5"/>
        <v>46.21</v>
      </c>
      <c r="S188" s="2">
        <f>IF(AND(P188&lt;&gt;"_U",P188&lt;&gt;"c",J188&lt;&gt;99,J188&lt;&gt;9),IFERROR(VLOOKUP(A188,'Region Total'!$A$2:$N$10000,14,0),"."),".")</f>
        <v>87252</v>
      </c>
    </row>
    <row r="189" spans="1:19" x14ac:dyDescent="0.4">
      <c r="A189" s="2" t="str">
        <f t="shared" si="4"/>
        <v>2018|Bay of Plenty Region|12</v>
      </c>
      <c r="B189" t="s">
        <v>16</v>
      </c>
      <c r="C189" t="s">
        <v>17</v>
      </c>
      <c r="D189" t="s">
        <v>18</v>
      </c>
      <c r="E189" t="s">
        <v>19</v>
      </c>
      <c r="F189">
        <v>2018</v>
      </c>
      <c r="G189">
        <v>2018</v>
      </c>
      <c r="H189">
        <v>4</v>
      </c>
      <c r="I189" t="s">
        <v>35</v>
      </c>
      <c r="J189">
        <v>1</v>
      </c>
      <c r="K189" t="s">
        <v>22</v>
      </c>
      <c r="L189">
        <v>12</v>
      </c>
      <c r="N189">
        <v>5982</v>
      </c>
      <c r="R189" s="2">
        <f t="shared" si="5"/>
        <v>48.45</v>
      </c>
      <c r="S189" s="2">
        <f>IF(AND(P189&lt;&gt;"_U",P189&lt;&gt;"c",J189&lt;&gt;99,J189&lt;&gt;9),IFERROR(VLOOKUP(A189,'Region Total'!$A$2:$N$10000,14,0),"."),".")</f>
        <v>12348</v>
      </c>
    </row>
    <row r="190" spans="1:19" x14ac:dyDescent="0.4">
      <c r="A190" s="2" t="str">
        <f t="shared" si="4"/>
        <v>2018|Bay of Plenty Region|13</v>
      </c>
      <c r="B190" t="s">
        <v>16</v>
      </c>
      <c r="C190" t="s">
        <v>17</v>
      </c>
      <c r="D190" t="s">
        <v>18</v>
      </c>
      <c r="E190" t="s">
        <v>19</v>
      </c>
      <c r="F190">
        <v>2018</v>
      </c>
      <c r="G190">
        <v>2018</v>
      </c>
      <c r="H190">
        <v>4</v>
      </c>
      <c r="I190" t="s">
        <v>35</v>
      </c>
      <c r="J190">
        <v>1</v>
      </c>
      <c r="K190" t="s">
        <v>22</v>
      </c>
      <c r="L190">
        <v>13</v>
      </c>
      <c r="N190">
        <v>111</v>
      </c>
      <c r="R190" s="2">
        <f t="shared" si="5"/>
        <v>12.67</v>
      </c>
      <c r="S190" s="2">
        <f>IF(AND(P190&lt;&gt;"_U",P190&lt;&gt;"c",J190&lt;&gt;99,J190&lt;&gt;9),IFERROR(VLOOKUP(A190,'Region Total'!$A$2:$N$10000,14,0),"."),".")</f>
        <v>876</v>
      </c>
    </row>
    <row r="191" spans="1:19" x14ac:dyDescent="0.4">
      <c r="A191" s="2" t="str">
        <f t="shared" si="4"/>
        <v>2018|Bay of Plenty Region|999</v>
      </c>
      <c r="B191" t="s">
        <v>16</v>
      </c>
      <c r="C191" t="s">
        <v>17</v>
      </c>
      <c r="D191" t="s">
        <v>18</v>
      </c>
      <c r="E191" t="s">
        <v>19</v>
      </c>
      <c r="F191">
        <v>2018</v>
      </c>
      <c r="G191">
        <v>2018</v>
      </c>
      <c r="H191">
        <v>4</v>
      </c>
      <c r="I191" t="s">
        <v>35</v>
      </c>
      <c r="J191">
        <v>1</v>
      </c>
      <c r="K191" t="s">
        <v>22</v>
      </c>
      <c r="L191">
        <v>999</v>
      </c>
      <c r="N191">
        <v>46416</v>
      </c>
      <c r="R191" s="2">
        <f t="shared" si="5"/>
        <v>46.19</v>
      </c>
      <c r="S191" s="2">
        <f>IF(AND(P191&lt;&gt;"_U",P191&lt;&gt;"c",J191&lt;&gt;99,J191&lt;&gt;9),IFERROR(VLOOKUP(A191,'Region Total'!$A$2:$N$10000,14,0),"."),".")</f>
        <v>100479</v>
      </c>
    </row>
    <row r="192" spans="1:19" x14ac:dyDescent="0.4">
      <c r="A192" s="2" t="str">
        <f t="shared" si="4"/>
        <v>2018|Bay of Plenty Region|10</v>
      </c>
      <c r="B192" t="s">
        <v>16</v>
      </c>
      <c r="C192" t="s">
        <v>17</v>
      </c>
      <c r="D192" t="s">
        <v>18</v>
      </c>
      <c r="E192" t="s">
        <v>19</v>
      </c>
      <c r="F192">
        <v>2018</v>
      </c>
      <c r="G192">
        <v>2018</v>
      </c>
      <c r="H192">
        <v>4</v>
      </c>
      <c r="I192" t="s">
        <v>35</v>
      </c>
      <c r="J192">
        <v>2</v>
      </c>
      <c r="K192" t="s">
        <v>23</v>
      </c>
      <c r="L192">
        <v>10</v>
      </c>
      <c r="N192">
        <v>0</v>
      </c>
      <c r="R192" s="2" t="str">
        <f t="shared" si="5"/>
        <v>.</v>
      </c>
      <c r="S192" s="2">
        <f>IF(AND(P192&lt;&gt;"_U",P192&lt;&gt;"c",J192&lt;&gt;99,J192&lt;&gt;9),IFERROR(VLOOKUP(A192,'Region Total'!$A$2:$N$10000,14,0),"."),".")</f>
        <v>0</v>
      </c>
    </row>
    <row r="193" spans="1:19" x14ac:dyDescent="0.4">
      <c r="A193" s="2" t="str">
        <f t="shared" si="4"/>
        <v>2018|Bay of Plenty Region|11</v>
      </c>
      <c r="B193" t="s">
        <v>16</v>
      </c>
      <c r="C193" t="s">
        <v>17</v>
      </c>
      <c r="D193" t="s">
        <v>18</v>
      </c>
      <c r="E193" t="s">
        <v>19</v>
      </c>
      <c r="F193">
        <v>2018</v>
      </c>
      <c r="G193">
        <v>2018</v>
      </c>
      <c r="H193">
        <v>4</v>
      </c>
      <c r="I193" t="s">
        <v>35</v>
      </c>
      <c r="J193">
        <v>2</v>
      </c>
      <c r="K193" t="s">
        <v>23</v>
      </c>
      <c r="L193">
        <v>11</v>
      </c>
      <c r="N193">
        <v>29763</v>
      </c>
      <c r="R193" s="2">
        <f t="shared" si="5"/>
        <v>34.11</v>
      </c>
      <c r="S193" s="2">
        <f>IF(AND(P193&lt;&gt;"_U",P193&lt;&gt;"c",J193&lt;&gt;99,J193&lt;&gt;9),IFERROR(VLOOKUP(A193,'Region Total'!$A$2:$N$10000,14,0),"."),".")</f>
        <v>87252</v>
      </c>
    </row>
    <row r="194" spans="1:19" x14ac:dyDescent="0.4">
      <c r="A194" s="2" t="str">
        <f t="shared" si="4"/>
        <v>2018|Bay of Plenty Region|12</v>
      </c>
      <c r="B194" t="s">
        <v>16</v>
      </c>
      <c r="C194" t="s">
        <v>17</v>
      </c>
      <c r="D194" t="s">
        <v>18</v>
      </c>
      <c r="E194" t="s">
        <v>19</v>
      </c>
      <c r="F194">
        <v>2018</v>
      </c>
      <c r="G194">
        <v>2018</v>
      </c>
      <c r="H194">
        <v>4</v>
      </c>
      <c r="I194" t="s">
        <v>35</v>
      </c>
      <c r="J194">
        <v>2</v>
      </c>
      <c r="K194" t="s">
        <v>23</v>
      </c>
      <c r="L194">
        <v>12</v>
      </c>
      <c r="N194">
        <v>5256</v>
      </c>
      <c r="R194" s="2">
        <f t="shared" si="5"/>
        <v>42.57</v>
      </c>
      <c r="S194" s="2">
        <f>IF(AND(P194&lt;&gt;"_U",P194&lt;&gt;"c",J194&lt;&gt;99,J194&lt;&gt;9),IFERROR(VLOOKUP(A194,'Region Total'!$A$2:$N$10000,14,0),"."),".")</f>
        <v>12348</v>
      </c>
    </row>
    <row r="195" spans="1:19" x14ac:dyDescent="0.4">
      <c r="A195" s="2" t="str">
        <f t="shared" ref="A195:A258" si="6">G195&amp;"|"&amp;I195&amp;"|"&amp;L195</f>
        <v>2018|Bay of Plenty Region|13</v>
      </c>
      <c r="B195" t="s">
        <v>16</v>
      </c>
      <c r="C195" t="s">
        <v>17</v>
      </c>
      <c r="D195" t="s">
        <v>18</v>
      </c>
      <c r="E195" t="s">
        <v>19</v>
      </c>
      <c r="F195">
        <v>2018</v>
      </c>
      <c r="G195">
        <v>2018</v>
      </c>
      <c r="H195">
        <v>4</v>
      </c>
      <c r="I195" t="s">
        <v>35</v>
      </c>
      <c r="J195">
        <v>2</v>
      </c>
      <c r="K195" t="s">
        <v>23</v>
      </c>
      <c r="L195">
        <v>13</v>
      </c>
      <c r="N195">
        <v>381</v>
      </c>
      <c r="R195" s="2">
        <f t="shared" ref="R195:R258" si="7">IF(P195&lt;&gt;"_U",IFERROR((ROUND(N195/S195*100,2)),"."),".")</f>
        <v>43.49</v>
      </c>
      <c r="S195" s="2">
        <f>IF(AND(P195&lt;&gt;"_U",P195&lt;&gt;"c",J195&lt;&gt;99,J195&lt;&gt;9),IFERROR(VLOOKUP(A195,'Region Total'!$A$2:$N$10000,14,0),"."),".")</f>
        <v>876</v>
      </c>
    </row>
    <row r="196" spans="1:19" x14ac:dyDescent="0.4">
      <c r="A196" s="2" t="str">
        <f t="shared" si="6"/>
        <v>2018|Bay of Plenty Region|999</v>
      </c>
      <c r="B196" t="s">
        <v>16</v>
      </c>
      <c r="C196" t="s">
        <v>17</v>
      </c>
      <c r="D196" t="s">
        <v>18</v>
      </c>
      <c r="E196" t="s">
        <v>19</v>
      </c>
      <c r="F196">
        <v>2018</v>
      </c>
      <c r="G196">
        <v>2018</v>
      </c>
      <c r="H196">
        <v>4</v>
      </c>
      <c r="I196" t="s">
        <v>35</v>
      </c>
      <c r="J196">
        <v>2</v>
      </c>
      <c r="K196" t="s">
        <v>23</v>
      </c>
      <c r="L196">
        <v>999</v>
      </c>
      <c r="N196">
        <v>35403</v>
      </c>
      <c r="R196" s="2">
        <f t="shared" si="7"/>
        <v>35.229999999999997</v>
      </c>
      <c r="S196" s="2">
        <f>IF(AND(P196&lt;&gt;"_U",P196&lt;&gt;"c",J196&lt;&gt;99,J196&lt;&gt;9),IFERROR(VLOOKUP(A196,'Region Total'!$A$2:$N$10000,14,0),"."),".")</f>
        <v>100479</v>
      </c>
    </row>
    <row r="197" spans="1:19" x14ac:dyDescent="0.4">
      <c r="A197" s="2" t="str">
        <f t="shared" si="6"/>
        <v>2018|Bay of Plenty Region|10</v>
      </c>
      <c r="B197" t="s">
        <v>16</v>
      </c>
      <c r="C197" t="s">
        <v>17</v>
      </c>
      <c r="D197" t="s">
        <v>18</v>
      </c>
      <c r="E197" t="s">
        <v>19</v>
      </c>
      <c r="F197">
        <v>2018</v>
      </c>
      <c r="G197">
        <v>2018</v>
      </c>
      <c r="H197">
        <v>4</v>
      </c>
      <c r="I197" t="s">
        <v>35</v>
      </c>
      <c r="J197">
        <v>3</v>
      </c>
      <c r="K197" t="s">
        <v>24</v>
      </c>
      <c r="L197">
        <v>10</v>
      </c>
      <c r="N197">
        <v>0</v>
      </c>
      <c r="R197" s="2" t="str">
        <f t="shared" si="7"/>
        <v>.</v>
      </c>
      <c r="S197" s="2">
        <f>IF(AND(P197&lt;&gt;"_U",P197&lt;&gt;"c",J197&lt;&gt;99,J197&lt;&gt;9),IFERROR(VLOOKUP(A197,'Region Total'!$A$2:$N$10000,14,0),"."),".")</f>
        <v>0</v>
      </c>
    </row>
    <row r="198" spans="1:19" x14ac:dyDescent="0.4">
      <c r="A198" s="2" t="str">
        <f t="shared" si="6"/>
        <v>2018|Bay of Plenty Region|11</v>
      </c>
      <c r="B198" t="s">
        <v>16</v>
      </c>
      <c r="C198" t="s">
        <v>17</v>
      </c>
      <c r="D198" t="s">
        <v>18</v>
      </c>
      <c r="E198" t="s">
        <v>19</v>
      </c>
      <c r="F198">
        <v>2018</v>
      </c>
      <c r="G198">
        <v>2018</v>
      </c>
      <c r="H198">
        <v>4</v>
      </c>
      <c r="I198" t="s">
        <v>35</v>
      </c>
      <c r="J198">
        <v>3</v>
      </c>
      <c r="K198" t="s">
        <v>24</v>
      </c>
      <c r="L198">
        <v>11</v>
      </c>
      <c r="N198">
        <v>10635</v>
      </c>
      <c r="R198" s="2">
        <f t="shared" si="7"/>
        <v>12.19</v>
      </c>
      <c r="S198" s="2">
        <f>IF(AND(P198&lt;&gt;"_U",P198&lt;&gt;"c",J198&lt;&gt;99,J198&lt;&gt;9),IFERROR(VLOOKUP(A198,'Region Total'!$A$2:$N$10000,14,0),"."),".")</f>
        <v>87252</v>
      </c>
    </row>
    <row r="199" spans="1:19" x14ac:dyDescent="0.4">
      <c r="A199" s="2" t="str">
        <f t="shared" si="6"/>
        <v>2018|Bay of Plenty Region|12</v>
      </c>
      <c r="B199" t="s">
        <v>16</v>
      </c>
      <c r="C199" t="s">
        <v>17</v>
      </c>
      <c r="D199" t="s">
        <v>18</v>
      </c>
      <c r="E199" t="s">
        <v>19</v>
      </c>
      <c r="F199">
        <v>2018</v>
      </c>
      <c r="G199">
        <v>2018</v>
      </c>
      <c r="H199">
        <v>4</v>
      </c>
      <c r="I199" t="s">
        <v>35</v>
      </c>
      <c r="J199">
        <v>3</v>
      </c>
      <c r="K199" t="s">
        <v>24</v>
      </c>
      <c r="L199">
        <v>12</v>
      </c>
      <c r="N199">
        <v>765</v>
      </c>
      <c r="R199" s="2">
        <f t="shared" si="7"/>
        <v>6.2</v>
      </c>
      <c r="S199" s="2">
        <f>IF(AND(P199&lt;&gt;"_U",P199&lt;&gt;"c",J199&lt;&gt;99,J199&lt;&gt;9),IFERROR(VLOOKUP(A199,'Region Total'!$A$2:$N$10000,14,0),"."),".")</f>
        <v>12348</v>
      </c>
    </row>
    <row r="200" spans="1:19" x14ac:dyDescent="0.4">
      <c r="A200" s="2" t="str">
        <f t="shared" si="6"/>
        <v>2018|Bay of Plenty Region|13</v>
      </c>
      <c r="B200" t="s">
        <v>16</v>
      </c>
      <c r="C200" t="s">
        <v>17</v>
      </c>
      <c r="D200" t="s">
        <v>18</v>
      </c>
      <c r="E200" t="s">
        <v>19</v>
      </c>
      <c r="F200">
        <v>2018</v>
      </c>
      <c r="G200">
        <v>2018</v>
      </c>
      <c r="H200">
        <v>4</v>
      </c>
      <c r="I200" t="s">
        <v>35</v>
      </c>
      <c r="J200">
        <v>3</v>
      </c>
      <c r="K200" t="s">
        <v>24</v>
      </c>
      <c r="L200">
        <v>13</v>
      </c>
      <c r="N200">
        <v>102</v>
      </c>
      <c r="R200" s="2">
        <f t="shared" si="7"/>
        <v>11.64</v>
      </c>
      <c r="S200" s="2">
        <f>IF(AND(P200&lt;&gt;"_U",P200&lt;&gt;"c",J200&lt;&gt;99,J200&lt;&gt;9),IFERROR(VLOOKUP(A200,'Region Total'!$A$2:$N$10000,14,0),"."),".")</f>
        <v>876</v>
      </c>
    </row>
    <row r="201" spans="1:19" x14ac:dyDescent="0.4">
      <c r="A201" s="2" t="str">
        <f t="shared" si="6"/>
        <v>2018|Bay of Plenty Region|999</v>
      </c>
      <c r="B201" t="s">
        <v>16</v>
      </c>
      <c r="C201" t="s">
        <v>17</v>
      </c>
      <c r="D201" t="s">
        <v>18</v>
      </c>
      <c r="E201" t="s">
        <v>19</v>
      </c>
      <c r="F201">
        <v>2018</v>
      </c>
      <c r="G201">
        <v>2018</v>
      </c>
      <c r="H201">
        <v>4</v>
      </c>
      <c r="I201" t="s">
        <v>35</v>
      </c>
      <c r="J201">
        <v>3</v>
      </c>
      <c r="K201" t="s">
        <v>24</v>
      </c>
      <c r="L201">
        <v>999</v>
      </c>
      <c r="N201">
        <v>11508</v>
      </c>
      <c r="R201" s="2">
        <f t="shared" si="7"/>
        <v>11.45</v>
      </c>
      <c r="S201" s="2">
        <f>IF(AND(P201&lt;&gt;"_U",P201&lt;&gt;"c",J201&lt;&gt;99,J201&lt;&gt;9),IFERROR(VLOOKUP(A201,'Region Total'!$A$2:$N$10000,14,0),"."),".")</f>
        <v>100479</v>
      </c>
    </row>
    <row r="202" spans="1:19" x14ac:dyDescent="0.4">
      <c r="A202" s="2" t="str">
        <f t="shared" si="6"/>
        <v>2018|Bay of Plenty Region|10</v>
      </c>
      <c r="B202" t="s">
        <v>16</v>
      </c>
      <c r="C202" t="s">
        <v>17</v>
      </c>
      <c r="D202" t="s">
        <v>18</v>
      </c>
      <c r="E202" t="s">
        <v>19</v>
      </c>
      <c r="F202">
        <v>2018</v>
      </c>
      <c r="G202">
        <v>2018</v>
      </c>
      <c r="H202">
        <v>4</v>
      </c>
      <c r="I202" t="s">
        <v>35</v>
      </c>
      <c r="J202">
        <v>4</v>
      </c>
      <c r="K202" t="s">
        <v>25</v>
      </c>
      <c r="L202">
        <v>10</v>
      </c>
      <c r="N202">
        <v>0</v>
      </c>
      <c r="R202" s="2" t="str">
        <f t="shared" si="7"/>
        <v>.</v>
      </c>
      <c r="S202" s="2">
        <f>IF(AND(P202&lt;&gt;"_U",P202&lt;&gt;"c",J202&lt;&gt;99,J202&lt;&gt;9),IFERROR(VLOOKUP(A202,'Region Total'!$A$2:$N$10000,14,0),"."),".")</f>
        <v>0</v>
      </c>
    </row>
    <row r="203" spans="1:19" x14ac:dyDescent="0.4">
      <c r="A203" s="2" t="str">
        <f t="shared" si="6"/>
        <v>2018|Bay of Plenty Region|11</v>
      </c>
      <c r="B203" t="s">
        <v>16</v>
      </c>
      <c r="C203" t="s">
        <v>17</v>
      </c>
      <c r="D203" t="s">
        <v>18</v>
      </c>
      <c r="E203" t="s">
        <v>19</v>
      </c>
      <c r="F203">
        <v>2018</v>
      </c>
      <c r="G203">
        <v>2018</v>
      </c>
      <c r="H203">
        <v>4</v>
      </c>
      <c r="I203" t="s">
        <v>35</v>
      </c>
      <c r="J203">
        <v>4</v>
      </c>
      <c r="K203" t="s">
        <v>25</v>
      </c>
      <c r="L203">
        <v>11</v>
      </c>
      <c r="N203">
        <v>7338</v>
      </c>
      <c r="R203" s="2">
        <f t="shared" si="7"/>
        <v>8.41</v>
      </c>
      <c r="S203" s="2">
        <f>IF(AND(P203&lt;&gt;"_U",P203&lt;&gt;"c",J203&lt;&gt;99,J203&lt;&gt;9),IFERROR(VLOOKUP(A203,'Region Total'!$A$2:$N$10000,14,0),"."),".")</f>
        <v>87252</v>
      </c>
    </row>
    <row r="204" spans="1:19" x14ac:dyDescent="0.4">
      <c r="A204" s="2" t="str">
        <f t="shared" si="6"/>
        <v>2018|Bay of Plenty Region|12</v>
      </c>
      <c r="B204" t="s">
        <v>16</v>
      </c>
      <c r="C204" t="s">
        <v>17</v>
      </c>
      <c r="D204" t="s">
        <v>18</v>
      </c>
      <c r="E204" t="s">
        <v>19</v>
      </c>
      <c r="F204">
        <v>2018</v>
      </c>
      <c r="G204">
        <v>2018</v>
      </c>
      <c r="H204">
        <v>4</v>
      </c>
      <c r="I204" t="s">
        <v>35</v>
      </c>
      <c r="J204">
        <v>4</v>
      </c>
      <c r="K204" t="s">
        <v>25</v>
      </c>
      <c r="L204">
        <v>12</v>
      </c>
      <c r="N204">
        <v>1044</v>
      </c>
      <c r="R204" s="2">
        <f t="shared" si="7"/>
        <v>8.4499999999999993</v>
      </c>
      <c r="S204" s="2">
        <f>IF(AND(P204&lt;&gt;"_U",P204&lt;&gt;"c",J204&lt;&gt;99,J204&lt;&gt;9),IFERROR(VLOOKUP(A204,'Region Total'!$A$2:$N$10000,14,0),"."),".")</f>
        <v>12348</v>
      </c>
    </row>
    <row r="205" spans="1:19" x14ac:dyDescent="0.4">
      <c r="A205" s="2" t="str">
        <f t="shared" si="6"/>
        <v>2018|Bay of Plenty Region|13</v>
      </c>
      <c r="B205" t="s">
        <v>16</v>
      </c>
      <c r="C205" t="s">
        <v>17</v>
      </c>
      <c r="D205" t="s">
        <v>18</v>
      </c>
      <c r="E205" t="s">
        <v>19</v>
      </c>
      <c r="F205">
        <v>2018</v>
      </c>
      <c r="G205">
        <v>2018</v>
      </c>
      <c r="H205">
        <v>4</v>
      </c>
      <c r="I205" t="s">
        <v>35</v>
      </c>
      <c r="J205">
        <v>4</v>
      </c>
      <c r="K205" t="s">
        <v>25</v>
      </c>
      <c r="L205">
        <v>13</v>
      </c>
      <c r="N205">
        <v>114</v>
      </c>
      <c r="R205" s="2">
        <f t="shared" si="7"/>
        <v>13.01</v>
      </c>
      <c r="S205" s="2">
        <f>IF(AND(P205&lt;&gt;"_U",P205&lt;&gt;"c",J205&lt;&gt;99,J205&lt;&gt;9),IFERROR(VLOOKUP(A205,'Region Total'!$A$2:$N$10000,14,0),"."),".")</f>
        <v>876</v>
      </c>
    </row>
    <row r="206" spans="1:19" x14ac:dyDescent="0.4">
      <c r="A206" s="2" t="str">
        <f t="shared" si="6"/>
        <v>2018|Bay of Plenty Region|999</v>
      </c>
      <c r="B206" t="s">
        <v>16</v>
      </c>
      <c r="C206" t="s">
        <v>17</v>
      </c>
      <c r="D206" t="s">
        <v>18</v>
      </c>
      <c r="E206" t="s">
        <v>19</v>
      </c>
      <c r="F206">
        <v>2018</v>
      </c>
      <c r="G206">
        <v>2018</v>
      </c>
      <c r="H206">
        <v>4</v>
      </c>
      <c r="I206" t="s">
        <v>35</v>
      </c>
      <c r="J206">
        <v>4</v>
      </c>
      <c r="K206" t="s">
        <v>25</v>
      </c>
      <c r="L206">
        <v>999</v>
      </c>
      <c r="N206">
        <v>8496</v>
      </c>
      <c r="R206" s="2">
        <f t="shared" si="7"/>
        <v>8.4600000000000009</v>
      </c>
      <c r="S206" s="2">
        <f>IF(AND(P206&lt;&gt;"_U",P206&lt;&gt;"c",J206&lt;&gt;99,J206&lt;&gt;9),IFERROR(VLOOKUP(A206,'Region Total'!$A$2:$N$10000,14,0),"."),".")</f>
        <v>100479</v>
      </c>
    </row>
    <row r="207" spans="1:19" x14ac:dyDescent="0.4">
      <c r="A207" s="2" t="str">
        <f t="shared" si="6"/>
        <v>2018|Bay of Plenty Region|10</v>
      </c>
      <c r="B207" t="s">
        <v>16</v>
      </c>
      <c r="C207" t="s">
        <v>17</v>
      </c>
      <c r="D207" t="s">
        <v>18</v>
      </c>
      <c r="E207" t="s">
        <v>19</v>
      </c>
      <c r="F207">
        <v>2018</v>
      </c>
      <c r="G207">
        <v>2018</v>
      </c>
      <c r="H207">
        <v>4</v>
      </c>
      <c r="I207" t="s">
        <v>35</v>
      </c>
      <c r="J207">
        <v>5</v>
      </c>
      <c r="K207" t="s">
        <v>26</v>
      </c>
      <c r="L207">
        <v>10</v>
      </c>
      <c r="N207">
        <v>0</v>
      </c>
      <c r="R207" s="2" t="str">
        <f t="shared" si="7"/>
        <v>.</v>
      </c>
      <c r="S207" s="2">
        <f>IF(AND(P207&lt;&gt;"_U",P207&lt;&gt;"c",J207&lt;&gt;99,J207&lt;&gt;9),IFERROR(VLOOKUP(A207,'Region Total'!$A$2:$N$10000,14,0),"."),".")</f>
        <v>0</v>
      </c>
    </row>
    <row r="208" spans="1:19" x14ac:dyDescent="0.4">
      <c r="A208" s="2" t="str">
        <f t="shared" si="6"/>
        <v>2018|Bay of Plenty Region|11</v>
      </c>
      <c r="B208" t="s">
        <v>16</v>
      </c>
      <c r="C208" t="s">
        <v>17</v>
      </c>
      <c r="D208" t="s">
        <v>18</v>
      </c>
      <c r="E208" t="s">
        <v>19</v>
      </c>
      <c r="F208">
        <v>2018</v>
      </c>
      <c r="G208">
        <v>2018</v>
      </c>
      <c r="H208">
        <v>4</v>
      </c>
      <c r="I208" t="s">
        <v>35</v>
      </c>
      <c r="J208">
        <v>5</v>
      </c>
      <c r="K208" t="s">
        <v>26</v>
      </c>
      <c r="L208">
        <v>11</v>
      </c>
      <c r="N208">
        <v>33168</v>
      </c>
      <c r="R208" s="2">
        <f t="shared" si="7"/>
        <v>38.01</v>
      </c>
      <c r="S208" s="2">
        <f>IF(AND(P208&lt;&gt;"_U",P208&lt;&gt;"c",J208&lt;&gt;99,J208&lt;&gt;9),IFERROR(VLOOKUP(A208,'Region Total'!$A$2:$N$10000,14,0),"."),".")</f>
        <v>87252</v>
      </c>
    </row>
    <row r="209" spans="1:19" x14ac:dyDescent="0.4">
      <c r="A209" s="2" t="str">
        <f t="shared" si="6"/>
        <v>2018|Bay of Plenty Region|12</v>
      </c>
      <c r="B209" t="s">
        <v>16</v>
      </c>
      <c r="C209" t="s">
        <v>17</v>
      </c>
      <c r="D209" t="s">
        <v>18</v>
      </c>
      <c r="E209" t="s">
        <v>19</v>
      </c>
      <c r="F209">
        <v>2018</v>
      </c>
      <c r="G209">
        <v>2018</v>
      </c>
      <c r="H209">
        <v>4</v>
      </c>
      <c r="I209" t="s">
        <v>35</v>
      </c>
      <c r="J209">
        <v>5</v>
      </c>
      <c r="K209" t="s">
        <v>26</v>
      </c>
      <c r="L209">
        <v>12</v>
      </c>
      <c r="N209">
        <v>1464</v>
      </c>
      <c r="R209" s="2">
        <f t="shared" si="7"/>
        <v>11.86</v>
      </c>
      <c r="S209" s="2">
        <f>IF(AND(P209&lt;&gt;"_U",P209&lt;&gt;"c",J209&lt;&gt;99,J209&lt;&gt;9),IFERROR(VLOOKUP(A209,'Region Total'!$A$2:$N$10000,14,0),"."),".")</f>
        <v>12348</v>
      </c>
    </row>
    <row r="210" spans="1:19" x14ac:dyDescent="0.4">
      <c r="A210" s="2" t="str">
        <f t="shared" si="6"/>
        <v>2018|Bay of Plenty Region|13</v>
      </c>
      <c r="B210" t="s">
        <v>16</v>
      </c>
      <c r="C210" t="s">
        <v>17</v>
      </c>
      <c r="D210" t="s">
        <v>18</v>
      </c>
      <c r="E210" t="s">
        <v>19</v>
      </c>
      <c r="F210">
        <v>2018</v>
      </c>
      <c r="G210">
        <v>2018</v>
      </c>
      <c r="H210">
        <v>4</v>
      </c>
      <c r="I210" t="s">
        <v>35</v>
      </c>
      <c r="J210">
        <v>5</v>
      </c>
      <c r="K210" t="s">
        <v>26</v>
      </c>
      <c r="L210">
        <v>13</v>
      </c>
      <c r="N210">
        <v>162</v>
      </c>
      <c r="R210" s="2">
        <f t="shared" si="7"/>
        <v>18.489999999999998</v>
      </c>
      <c r="S210" s="2">
        <f>IF(AND(P210&lt;&gt;"_U",P210&lt;&gt;"c",J210&lt;&gt;99,J210&lt;&gt;9),IFERROR(VLOOKUP(A210,'Region Total'!$A$2:$N$10000,14,0),"."),".")</f>
        <v>876</v>
      </c>
    </row>
    <row r="211" spans="1:19" x14ac:dyDescent="0.4">
      <c r="A211" s="2" t="str">
        <f t="shared" si="6"/>
        <v>2018|Bay of Plenty Region|999</v>
      </c>
      <c r="B211" t="s">
        <v>16</v>
      </c>
      <c r="C211" t="s">
        <v>17</v>
      </c>
      <c r="D211" t="s">
        <v>18</v>
      </c>
      <c r="E211" t="s">
        <v>19</v>
      </c>
      <c r="F211">
        <v>2018</v>
      </c>
      <c r="G211">
        <v>2018</v>
      </c>
      <c r="H211">
        <v>4</v>
      </c>
      <c r="I211" t="s">
        <v>35</v>
      </c>
      <c r="J211">
        <v>5</v>
      </c>
      <c r="K211" t="s">
        <v>26</v>
      </c>
      <c r="L211">
        <v>999</v>
      </c>
      <c r="N211">
        <v>34791</v>
      </c>
      <c r="R211" s="2">
        <f t="shared" si="7"/>
        <v>34.630000000000003</v>
      </c>
      <c r="S211" s="2">
        <f>IF(AND(P211&lt;&gt;"_U",P211&lt;&gt;"c",J211&lt;&gt;99,J211&lt;&gt;9),IFERROR(VLOOKUP(A211,'Region Total'!$A$2:$N$10000,14,0),"."),".")</f>
        <v>100479</v>
      </c>
    </row>
    <row r="212" spans="1:19" x14ac:dyDescent="0.4">
      <c r="A212" s="2" t="str">
        <f t="shared" si="6"/>
        <v>2018|Bay of Plenty Region|10</v>
      </c>
      <c r="B212" t="s">
        <v>16</v>
      </c>
      <c r="C212" t="s">
        <v>17</v>
      </c>
      <c r="D212" t="s">
        <v>18</v>
      </c>
      <c r="E212" t="s">
        <v>19</v>
      </c>
      <c r="F212">
        <v>2018</v>
      </c>
      <c r="G212">
        <v>2018</v>
      </c>
      <c r="H212">
        <v>4</v>
      </c>
      <c r="I212" t="s">
        <v>35</v>
      </c>
      <c r="J212">
        <v>6</v>
      </c>
      <c r="K212" t="s">
        <v>27</v>
      </c>
      <c r="L212">
        <v>10</v>
      </c>
      <c r="N212">
        <v>0</v>
      </c>
      <c r="R212" s="2" t="str">
        <f t="shared" si="7"/>
        <v>.</v>
      </c>
      <c r="S212" s="2">
        <f>IF(AND(P212&lt;&gt;"_U",P212&lt;&gt;"c",J212&lt;&gt;99,J212&lt;&gt;9),IFERROR(VLOOKUP(A212,'Region Total'!$A$2:$N$10000,14,0),"."),".")</f>
        <v>0</v>
      </c>
    </row>
    <row r="213" spans="1:19" x14ac:dyDescent="0.4">
      <c r="A213" s="2" t="str">
        <f t="shared" si="6"/>
        <v>2018|Bay of Plenty Region|11</v>
      </c>
      <c r="B213" t="s">
        <v>16</v>
      </c>
      <c r="C213" t="s">
        <v>17</v>
      </c>
      <c r="D213" t="s">
        <v>18</v>
      </c>
      <c r="E213" t="s">
        <v>19</v>
      </c>
      <c r="F213">
        <v>2018</v>
      </c>
      <c r="G213">
        <v>2018</v>
      </c>
      <c r="H213">
        <v>4</v>
      </c>
      <c r="I213" t="s">
        <v>35</v>
      </c>
      <c r="J213">
        <v>6</v>
      </c>
      <c r="K213" t="s">
        <v>27</v>
      </c>
      <c r="L213">
        <v>11</v>
      </c>
      <c r="N213">
        <v>888</v>
      </c>
      <c r="R213" s="2">
        <f t="shared" si="7"/>
        <v>1.02</v>
      </c>
      <c r="S213" s="2">
        <f>IF(AND(P213&lt;&gt;"_U",P213&lt;&gt;"c",J213&lt;&gt;99,J213&lt;&gt;9),IFERROR(VLOOKUP(A213,'Region Total'!$A$2:$N$10000,14,0),"."),".")</f>
        <v>87252</v>
      </c>
    </row>
    <row r="214" spans="1:19" x14ac:dyDescent="0.4">
      <c r="A214" s="2" t="str">
        <f t="shared" si="6"/>
        <v>2018|Bay of Plenty Region|12</v>
      </c>
      <c r="B214" t="s">
        <v>16</v>
      </c>
      <c r="C214" t="s">
        <v>17</v>
      </c>
      <c r="D214" t="s">
        <v>18</v>
      </c>
      <c r="E214" t="s">
        <v>19</v>
      </c>
      <c r="F214">
        <v>2018</v>
      </c>
      <c r="G214">
        <v>2018</v>
      </c>
      <c r="H214">
        <v>4</v>
      </c>
      <c r="I214" t="s">
        <v>35</v>
      </c>
      <c r="J214">
        <v>6</v>
      </c>
      <c r="K214" t="s">
        <v>27</v>
      </c>
      <c r="L214">
        <v>12</v>
      </c>
      <c r="N214">
        <v>51</v>
      </c>
      <c r="R214" s="2">
        <f t="shared" si="7"/>
        <v>0.41</v>
      </c>
      <c r="S214" s="2">
        <f>IF(AND(P214&lt;&gt;"_U",P214&lt;&gt;"c",J214&lt;&gt;99,J214&lt;&gt;9),IFERROR(VLOOKUP(A214,'Region Total'!$A$2:$N$10000,14,0),"."),".")</f>
        <v>12348</v>
      </c>
    </row>
    <row r="215" spans="1:19" x14ac:dyDescent="0.4">
      <c r="A215" s="2" t="str">
        <f t="shared" si="6"/>
        <v>2018|Bay of Plenty Region|13</v>
      </c>
      <c r="B215" t="s">
        <v>16</v>
      </c>
      <c r="C215" t="s">
        <v>17</v>
      </c>
      <c r="D215" t="s">
        <v>18</v>
      </c>
      <c r="E215" t="s">
        <v>19</v>
      </c>
      <c r="F215">
        <v>2018</v>
      </c>
      <c r="G215">
        <v>2018</v>
      </c>
      <c r="H215">
        <v>4</v>
      </c>
      <c r="I215" t="s">
        <v>35</v>
      </c>
      <c r="J215">
        <v>6</v>
      </c>
      <c r="K215" t="s">
        <v>27</v>
      </c>
      <c r="L215">
        <v>13</v>
      </c>
      <c r="N215">
        <v>3</v>
      </c>
      <c r="R215" s="2">
        <f t="shared" si="7"/>
        <v>0.34</v>
      </c>
      <c r="S215" s="2">
        <f>IF(AND(P215&lt;&gt;"_U",P215&lt;&gt;"c",J215&lt;&gt;99,J215&lt;&gt;9),IFERROR(VLOOKUP(A215,'Region Total'!$A$2:$N$10000,14,0),"."),".")</f>
        <v>876</v>
      </c>
    </row>
    <row r="216" spans="1:19" x14ac:dyDescent="0.4">
      <c r="A216" s="2" t="str">
        <f t="shared" si="6"/>
        <v>2018|Bay of Plenty Region|999</v>
      </c>
      <c r="B216" t="s">
        <v>16</v>
      </c>
      <c r="C216" t="s">
        <v>17</v>
      </c>
      <c r="D216" t="s">
        <v>18</v>
      </c>
      <c r="E216" t="s">
        <v>19</v>
      </c>
      <c r="F216">
        <v>2018</v>
      </c>
      <c r="G216">
        <v>2018</v>
      </c>
      <c r="H216">
        <v>4</v>
      </c>
      <c r="I216" t="s">
        <v>35</v>
      </c>
      <c r="J216">
        <v>6</v>
      </c>
      <c r="K216" t="s">
        <v>27</v>
      </c>
      <c r="L216">
        <v>999</v>
      </c>
      <c r="N216">
        <v>942</v>
      </c>
      <c r="R216" s="2">
        <f t="shared" si="7"/>
        <v>0.94</v>
      </c>
      <c r="S216" s="2">
        <f>IF(AND(P216&lt;&gt;"_U",P216&lt;&gt;"c",J216&lt;&gt;99,J216&lt;&gt;9),IFERROR(VLOOKUP(A216,'Region Total'!$A$2:$N$10000,14,0),"."),".")</f>
        <v>100479</v>
      </c>
    </row>
    <row r="217" spans="1:19" x14ac:dyDescent="0.4">
      <c r="A217" s="2" t="str">
        <f t="shared" si="6"/>
        <v>2018|Bay of Plenty Region|10</v>
      </c>
      <c r="B217" t="s">
        <v>16</v>
      </c>
      <c r="C217" t="s">
        <v>17</v>
      </c>
      <c r="D217" t="s">
        <v>18</v>
      </c>
      <c r="E217" t="s">
        <v>19</v>
      </c>
      <c r="F217">
        <v>2018</v>
      </c>
      <c r="G217">
        <v>2018</v>
      </c>
      <c r="H217">
        <v>4</v>
      </c>
      <c r="I217" t="s">
        <v>35</v>
      </c>
      <c r="J217">
        <v>7</v>
      </c>
      <c r="K217" t="s">
        <v>28</v>
      </c>
      <c r="L217">
        <v>10</v>
      </c>
      <c r="N217">
        <v>0</v>
      </c>
      <c r="R217" s="2" t="str">
        <f t="shared" si="7"/>
        <v>.</v>
      </c>
      <c r="S217" s="2">
        <f>IF(AND(P217&lt;&gt;"_U",P217&lt;&gt;"c",J217&lt;&gt;99,J217&lt;&gt;9),IFERROR(VLOOKUP(A217,'Region Total'!$A$2:$N$10000,14,0),"."),".")</f>
        <v>0</v>
      </c>
    </row>
    <row r="218" spans="1:19" x14ac:dyDescent="0.4">
      <c r="A218" s="2" t="str">
        <f t="shared" si="6"/>
        <v>2018|Bay of Plenty Region|11</v>
      </c>
      <c r="B218" t="s">
        <v>16</v>
      </c>
      <c r="C218" t="s">
        <v>17</v>
      </c>
      <c r="D218" t="s">
        <v>18</v>
      </c>
      <c r="E218" t="s">
        <v>19</v>
      </c>
      <c r="F218">
        <v>2018</v>
      </c>
      <c r="G218">
        <v>2018</v>
      </c>
      <c r="H218">
        <v>4</v>
      </c>
      <c r="I218" t="s">
        <v>35</v>
      </c>
      <c r="J218">
        <v>7</v>
      </c>
      <c r="K218" t="s">
        <v>28</v>
      </c>
      <c r="L218">
        <v>11</v>
      </c>
      <c r="N218">
        <v>219</v>
      </c>
      <c r="R218" s="2">
        <f t="shared" si="7"/>
        <v>0.25</v>
      </c>
      <c r="S218" s="2">
        <f>IF(AND(P218&lt;&gt;"_U",P218&lt;&gt;"c",J218&lt;&gt;99,J218&lt;&gt;9),IFERROR(VLOOKUP(A218,'Region Total'!$A$2:$N$10000,14,0),"."),".")</f>
        <v>87252</v>
      </c>
    </row>
    <row r="219" spans="1:19" x14ac:dyDescent="0.4">
      <c r="A219" s="2" t="str">
        <f t="shared" si="6"/>
        <v>2018|Bay of Plenty Region|12</v>
      </c>
      <c r="B219" t="s">
        <v>16</v>
      </c>
      <c r="C219" t="s">
        <v>17</v>
      </c>
      <c r="D219" t="s">
        <v>18</v>
      </c>
      <c r="E219" t="s">
        <v>19</v>
      </c>
      <c r="F219">
        <v>2018</v>
      </c>
      <c r="G219">
        <v>2018</v>
      </c>
      <c r="H219">
        <v>4</v>
      </c>
      <c r="I219" t="s">
        <v>35</v>
      </c>
      <c r="J219">
        <v>7</v>
      </c>
      <c r="K219" t="s">
        <v>28</v>
      </c>
      <c r="L219">
        <v>12</v>
      </c>
      <c r="N219">
        <v>33</v>
      </c>
      <c r="R219" s="2">
        <f t="shared" si="7"/>
        <v>0.27</v>
      </c>
      <c r="S219" s="2">
        <f>IF(AND(P219&lt;&gt;"_U",P219&lt;&gt;"c",J219&lt;&gt;99,J219&lt;&gt;9),IFERROR(VLOOKUP(A219,'Region Total'!$A$2:$N$10000,14,0),"."),".")</f>
        <v>12348</v>
      </c>
    </row>
    <row r="220" spans="1:19" x14ac:dyDescent="0.4">
      <c r="A220" s="2" t="str">
        <f t="shared" si="6"/>
        <v>2018|Bay of Plenty Region|13</v>
      </c>
      <c r="B220" t="s">
        <v>16</v>
      </c>
      <c r="C220" t="s">
        <v>17</v>
      </c>
      <c r="D220" t="s">
        <v>18</v>
      </c>
      <c r="E220" t="s">
        <v>19</v>
      </c>
      <c r="F220">
        <v>2018</v>
      </c>
      <c r="G220">
        <v>2018</v>
      </c>
      <c r="H220">
        <v>4</v>
      </c>
      <c r="I220" t="s">
        <v>35</v>
      </c>
      <c r="J220">
        <v>7</v>
      </c>
      <c r="K220" t="s">
        <v>28</v>
      </c>
      <c r="L220">
        <v>13</v>
      </c>
      <c r="N220">
        <v>0</v>
      </c>
      <c r="R220" s="2">
        <f t="shared" si="7"/>
        <v>0</v>
      </c>
      <c r="S220" s="2">
        <f>IF(AND(P220&lt;&gt;"_U",P220&lt;&gt;"c",J220&lt;&gt;99,J220&lt;&gt;9),IFERROR(VLOOKUP(A220,'Region Total'!$A$2:$N$10000,14,0),"."),".")</f>
        <v>876</v>
      </c>
    </row>
    <row r="221" spans="1:19" x14ac:dyDescent="0.4">
      <c r="A221" s="2" t="str">
        <f t="shared" si="6"/>
        <v>2018|Bay of Plenty Region|999</v>
      </c>
      <c r="B221" t="s">
        <v>16</v>
      </c>
      <c r="C221" t="s">
        <v>17</v>
      </c>
      <c r="D221" t="s">
        <v>18</v>
      </c>
      <c r="E221" t="s">
        <v>19</v>
      </c>
      <c r="F221">
        <v>2018</v>
      </c>
      <c r="G221">
        <v>2018</v>
      </c>
      <c r="H221">
        <v>4</v>
      </c>
      <c r="I221" t="s">
        <v>35</v>
      </c>
      <c r="J221">
        <v>7</v>
      </c>
      <c r="K221" t="s">
        <v>28</v>
      </c>
      <c r="L221">
        <v>999</v>
      </c>
      <c r="N221">
        <v>255</v>
      </c>
      <c r="R221" s="2">
        <f t="shared" si="7"/>
        <v>0.25</v>
      </c>
      <c r="S221" s="2">
        <f>IF(AND(P221&lt;&gt;"_U",P221&lt;&gt;"c",J221&lt;&gt;99,J221&lt;&gt;9),IFERROR(VLOOKUP(A221,'Region Total'!$A$2:$N$10000,14,0),"."),".")</f>
        <v>100479</v>
      </c>
    </row>
    <row r="222" spans="1:19" x14ac:dyDescent="0.4">
      <c r="A222" s="2" t="str">
        <f t="shared" si="6"/>
        <v>2018|Bay of Plenty Region|10</v>
      </c>
      <c r="B222" t="s">
        <v>16</v>
      </c>
      <c r="C222" t="s">
        <v>17</v>
      </c>
      <c r="D222" t="s">
        <v>18</v>
      </c>
      <c r="E222" t="s">
        <v>19</v>
      </c>
      <c r="F222">
        <v>2018</v>
      </c>
      <c r="G222">
        <v>2018</v>
      </c>
      <c r="H222">
        <v>4</v>
      </c>
      <c r="I222" t="s">
        <v>35</v>
      </c>
      <c r="J222">
        <v>77</v>
      </c>
      <c r="K222" t="s">
        <v>29</v>
      </c>
      <c r="L222">
        <v>10</v>
      </c>
      <c r="N222">
        <v>0</v>
      </c>
      <c r="R222" s="2" t="str">
        <f t="shared" si="7"/>
        <v>.</v>
      </c>
      <c r="S222" s="2">
        <f>IF(AND(P222&lt;&gt;"_U",P222&lt;&gt;"c",J222&lt;&gt;99,J222&lt;&gt;9),IFERROR(VLOOKUP(A222,'Region Total'!$A$2:$N$10000,14,0),"."),".")</f>
        <v>0</v>
      </c>
    </row>
    <row r="223" spans="1:19" x14ac:dyDescent="0.4">
      <c r="A223" s="2" t="str">
        <f t="shared" si="6"/>
        <v>2018|Bay of Plenty Region|11</v>
      </c>
      <c r="B223" t="s">
        <v>16</v>
      </c>
      <c r="C223" t="s">
        <v>17</v>
      </c>
      <c r="D223" t="s">
        <v>18</v>
      </c>
      <c r="E223" t="s">
        <v>19</v>
      </c>
      <c r="F223">
        <v>2018</v>
      </c>
      <c r="G223">
        <v>2018</v>
      </c>
      <c r="H223">
        <v>4</v>
      </c>
      <c r="I223" t="s">
        <v>35</v>
      </c>
      <c r="J223">
        <v>77</v>
      </c>
      <c r="K223" t="s">
        <v>29</v>
      </c>
      <c r="L223">
        <v>11</v>
      </c>
      <c r="N223">
        <v>87252</v>
      </c>
      <c r="R223" s="2">
        <f t="shared" si="7"/>
        <v>100</v>
      </c>
      <c r="S223" s="2">
        <f>IF(AND(P223&lt;&gt;"_U",P223&lt;&gt;"c",J223&lt;&gt;99,J223&lt;&gt;9),IFERROR(VLOOKUP(A223,'Region Total'!$A$2:$N$10000,14,0),"."),".")</f>
        <v>87252</v>
      </c>
    </row>
    <row r="224" spans="1:19" x14ac:dyDescent="0.4">
      <c r="A224" s="2" t="str">
        <f t="shared" si="6"/>
        <v>2018|Bay of Plenty Region|12</v>
      </c>
      <c r="B224" t="s">
        <v>16</v>
      </c>
      <c r="C224" t="s">
        <v>17</v>
      </c>
      <c r="D224" t="s">
        <v>18</v>
      </c>
      <c r="E224" t="s">
        <v>19</v>
      </c>
      <c r="F224">
        <v>2018</v>
      </c>
      <c r="G224">
        <v>2018</v>
      </c>
      <c r="H224">
        <v>4</v>
      </c>
      <c r="I224" t="s">
        <v>35</v>
      </c>
      <c r="J224">
        <v>77</v>
      </c>
      <c r="K224" t="s">
        <v>29</v>
      </c>
      <c r="L224">
        <v>12</v>
      </c>
      <c r="N224">
        <v>12348</v>
      </c>
      <c r="R224" s="2">
        <f t="shared" si="7"/>
        <v>100</v>
      </c>
      <c r="S224" s="2">
        <f>IF(AND(P224&lt;&gt;"_U",P224&lt;&gt;"c",J224&lt;&gt;99,J224&lt;&gt;9),IFERROR(VLOOKUP(A224,'Region Total'!$A$2:$N$10000,14,0),"."),".")</f>
        <v>12348</v>
      </c>
    </row>
    <row r="225" spans="1:19" x14ac:dyDescent="0.4">
      <c r="A225" s="2" t="str">
        <f t="shared" si="6"/>
        <v>2018|Bay of Plenty Region|13</v>
      </c>
      <c r="B225" t="s">
        <v>16</v>
      </c>
      <c r="C225" t="s">
        <v>17</v>
      </c>
      <c r="D225" t="s">
        <v>18</v>
      </c>
      <c r="E225" t="s">
        <v>19</v>
      </c>
      <c r="F225">
        <v>2018</v>
      </c>
      <c r="G225">
        <v>2018</v>
      </c>
      <c r="H225">
        <v>4</v>
      </c>
      <c r="I225" t="s">
        <v>35</v>
      </c>
      <c r="J225">
        <v>77</v>
      </c>
      <c r="K225" t="s">
        <v>29</v>
      </c>
      <c r="L225">
        <v>13</v>
      </c>
      <c r="N225">
        <v>876</v>
      </c>
      <c r="R225" s="2">
        <f t="shared" si="7"/>
        <v>100</v>
      </c>
      <c r="S225" s="2">
        <f>IF(AND(P225&lt;&gt;"_U",P225&lt;&gt;"c",J225&lt;&gt;99,J225&lt;&gt;9),IFERROR(VLOOKUP(A225,'Region Total'!$A$2:$N$10000,14,0),"."),".")</f>
        <v>876</v>
      </c>
    </row>
    <row r="226" spans="1:19" x14ac:dyDescent="0.4">
      <c r="A226" s="2" t="str">
        <f t="shared" si="6"/>
        <v>2018|Bay of Plenty Region|999</v>
      </c>
      <c r="B226" t="s">
        <v>16</v>
      </c>
      <c r="C226" t="s">
        <v>17</v>
      </c>
      <c r="D226" t="s">
        <v>18</v>
      </c>
      <c r="E226" t="s">
        <v>19</v>
      </c>
      <c r="F226">
        <v>2018</v>
      </c>
      <c r="G226">
        <v>2018</v>
      </c>
      <c r="H226">
        <v>4</v>
      </c>
      <c r="I226" t="s">
        <v>35</v>
      </c>
      <c r="J226">
        <v>77</v>
      </c>
      <c r="K226" t="s">
        <v>29</v>
      </c>
      <c r="L226">
        <v>999</v>
      </c>
      <c r="N226">
        <v>100479</v>
      </c>
      <c r="R226" s="2">
        <f t="shared" si="7"/>
        <v>100</v>
      </c>
      <c r="S226" s="2">
        <f>IF(AND(P226&lt;&gt;"_U",P226&lt;&gt;"c",J226&lt;&gt;99,J226&lt;&gt;9),IFERROR(VLOOKUP(A226,'Region Total'!$A$2:$N$10000,14,0),"."),".")</f>
        <v>100479</v>
      </c>
    </row>
    <row r="227" spans="1:19" x14ac:dyDescent="0.4">
      <c r="A227" s="2" t="str">
        <f t="shared" si="6"/>
        <v>2018|Bay of Plenty Region|10</v>
      </c>
      <c r="B227" t="s">
        <v>16</v>
      </c>
      <c r="C227" t="s">
        <v>17</v>
      </c>
      <c r="D227" t="s">
        <v>18</v>
      </c>
      <c r="E227" t="s">
        <v>19</v>
      </c>
      <c r="F227">
        <v>2018</v>
      </c>
      <c r="G227">
        <v>2018</v>
      </c>
      <c r="H227">
        <v>4</v>
      </c>
      <c r="I227" t="s">
        <v>35</v>
      </c>
      <c r="J227">
        <v>8</v>
      </c>
      <c r="K227" t="s">
        <v>30</v>
      </c>
      <c r="L227">
        <v>10</v>
      </c>
      <c r="N227">
        <v>0</v>
      </c>
      <c r="R227" s="2" t="str">
        <f t="shared" si="7"/>
        <v>.</v>
      </c>
      <c r="S227" s="2">
        <f>IF(AND(P227&lt;&gt;"_U",P227&lt;&gt;"c",J227&lt;&gt;99,J227&lt;&gt;9),IFERROR(VLOOKUP(A227,'Region Total'!$A$2:$N$10000,14,0),"."),".")</f>
        <v>0</v>
      </c>
    </row>
    <row r="228" spans="1:19" x14ac:dyDescent="0.4">
      <c r="A228" s="2" t="str">
        <f t="shared" si="6"/>
        <v>2018|Bay of Plenty Region|11</v>
      </c>
      <c r="B228" t="s">
        <v>16</v>
      </c>
      <c r="C228" t="s">
        <v>17</v>
      </c>
      <c r="D228" t="s">
        <v>18</v>
      </c>
      <c r="E228" t="s">
        <v>19</v>
      </c>
      <c r="F228">
        <v>2018</v>
      </c>
      <c r="G228">
        <v>2018</v>
      </c>
      <c r="H228">
        <v>4</v>
      </c>
      <c r="I228" t="s">
        <v>35</v>
      </c>
      <c r="J228">
        <v>8</v>
      </c>
      <c r="K228" t="s">
        <v>30</v>
      </c>
      <c r="L228">
        <v>11</v>
      </c>
      <c r="N228">
        <v>1413</v>
      </c>
      <c r="R228" s="2">
        <f t="shared" si="7"/>
        <v>1.62</v>
      </c>
      <c r="S228" s="2">
        <f>IF(AND(P228&lt;&gt;"_U",P228&lt;&gt;"c",J228&lt;&gt;99,J228&lt;&gt;9),IFERROR(VLOOKUP(A228,'Region Total'!$A$2:$N$10000,14,0),"."),".")</f>
        <v>87252</v>
      </c>
    </row>
    <row r="229" spans="1:19" x14ac:dyDescent="0.4">
      <c r="A229" s="2" t="str">
        <f t="shared" si="6"/>
        <v>2018|Bay of Plenty Region|12</v>
      </c>
      <c r="B229" t="s">
        <v>16</v>
      </c>
      <c r="C229" t="s">
        <v>17</v>
      </c>
      <c r="D229" t="s">
        <v>18</v>
      </c>
      <c r="E229" t="s">
        <v>19</v>
      </c>
      <c r="F229">
        <v>2018</v>
      </c>
      <c r="G229">
        <v>2018</v>
      </c>
      <c r="H229">
        <v>4</v>
      </c>
      <c r="I229" t="s">
        <v>35</v>
      </c>
      <c r="J229">
        <v>8</v>
      </c>
      <c r="K229" t="s">
        <v>30</v>
      </c>
      <c r="L229">
        <v>12</v>
      </c>
      <c r="N229">
        <v>204</v>
      </c>
      <c r="R229" s="2">
        <f t="shared" si="7"/>
        <v>1.65</v>
      </c>
      <c r="S229" s="2">
        <f>IF(AND(P229&lt;&gt;"_U",P229&lt;&gt;"c",J229&lt;&gt;99,J229&lt;&gt;9),IFERROR(VLOOKUP(A229,'Region Total'!$A$2:$N$10000,14,0),"."),".")</f>
        <v>12348</v>
      </c>
    </row>
    <row r="230" spans="1:19" x14ac:dyDescent="0.4">
      <c r="A230" s="2" t="str">
        <f t="shared" si="6"/>
        <v>2018|Bay of Plenty Region|13</v>
      </c>
      <c r="B230" t="s">
        <v>16</v>
      </c>
      <c r="C230" t="s">
        <v>17</v>
      </c>
      <c r="D230" t="s">
        <v>18</v>
      </c>
      <c r="E230" t="s">
        <v>19</v>
      </c>
      <c r="F230">
        <v>2018</v>
      </c>
      <c r="G230">
        <v>2018</v>
      </c>
      <c r="H230">
        <v>4</v>
      </c>
      <c r="I230" t="s">
        <v>35</v>
      </c>
      <c r="J230">
        <v>8</v>
      </c>
      <c r="K230" t="s">
        <v>30</v>
      </c>
      <c r="L230">
        <v>13</v>
      </c>
      <c r="N230">
        <v>33</v>
      </c>
      <c r="R230" s="2">
        <f t="shared" si="7"/>
        <v>3.77</v>
      </c>
      <c r="S230" s="2">
        <f>IF(AND(P230&lt;&gt;"_U",P230&lt;&gt;"c",J230&lt;&gt;99,J230&lt;&gt;9),IFERROR(VLOOKUP(A230,'Region Total'!$A$2:$N$10000,14,0),"."),".")</f>
        <v>876</v>
      </c>
    </row>
    <row r="231" spans="1:19" x14ac:dyDescent="0.4">
      <c r="A231" s="2" t="str">
        <f t="shared" si="6"/>
        <v>2018|Bay of Plenty Region|999</v>
      </c>
      <c r="B231" t="s">
        <v>16</v>
      </c>
      <c r="C231" t="s">
        <v>17</v>
      </c>
      <c r="D231" t="s">
        <v>18</v>
      </c>
      <c r="E231" t="s">
        <v>19</v>
      </c>
      <c r="F231">
        <v>2018</v>
      </c>
      <c r="G231">
        <v>2018</v>
      </c>
      <c r="H231">
        <v>4</v>
      </c>
      <c r="I231" t="s">
        <v>35</v>
      </c>
      <c r="J231">
        <v>8</v>
      </c>
      <c r="K231" t="s">
        <v>30</v>
      </c>
      <c r="L231">
        <v>999</v>
      </c>
      <c r="N231">
        <v>1653</v>
      </c>
      <c r="R231" s="2">
        <f t="shared" si="7"/>
        <v>1.65</v>
      </c>
      <c r="S231" s="2">
        <f>IF(AND(P231&lt;&gt;"_U",P231&lt;&gt;"c",J231&lt;&gt;99,J231&lt;&gt;9),IFERROR(VLOOKUP(A231,'Region Total'!$A$2:$N$10000,14,0),"."),".")</f>
        <v>100479</v>
      </c>
    </row>
    <row r="232" spans="1:19" x14ac:dyDescent="0.4">
      <c r="A232" s="2" t="str">
        <f t="shared" si="6"/>
        <v>2018|Bay of Plenty Region|10</v>
      </c>
      <c r="B232" t="s">
        <v>16</v>
      </c>
      <c r="C232" t="s">
        <v>17</v>
      </c>
      <c r="D232" t="s">
        <v>18</v>
      </c>
      <c r="E232" t="s">
        <v>19</v>
      </c>
      <c r="F232">
        <v>2018</v>
      </c>
      <c r="G232">
        <v>2018</v>
      </c>
      <c r="H232">
        <v>4</v>
      </c>
      <c r="I232" t="s">
        <v>35</v>
      </c>
      <c r="J232">
        <v>9</v>
      </c>
      <c r="K232" t="s">
        <v>31</v>
      </c>
      <c r="L232">
        <v>10</v>
      </c>
      <c r="N232">
        <v>0</v>
      </c>
      <c r="R232" s="2" t="str">
        <f t="shared" si="7"/>
        <v>.</v>
      </c>
      <c r="S232" s="2" t="str">
        <f>IF(AND(P232&lt;&gt;"_U",P232&lt;&gt;"c",J232&lt;&gt;99,J232&lt;&gt;9),IFERROR(VLOOKUP(A232,'Region Total'!$A$2:$N$10000,14,0),"."),".")</f>
        <v>.</v>
      </c>
    </row>
    <row r="233" spans="1:19" x14ac:dyDescent="0.4">
      <c r="A233" s="2" t="str">
        <f t="shared" si="6"/>
        <v>2018|Bay of Plenty Region|11</v>
      </c>
      <c r="B233" t="s">
        <v>16</v>
      </c>
      <c r="C233" t="s">
        <v>17</v>
      </c>
      <c r="D233" t="s">
        <v>18</v>
      </c>
      <c r="E233" t="s">
        <v>19</v>
      </c>
      <c r="F233">
        <v>2018</v>
      </c>
      <c r="G233">
        <v>2018</v>
      </c>
      <c r="H233">
        <v>4</v>
      </c>
      <c r="I233" t="s">
        <v>35</v>
      </c>
      <c r="J233">
        <v>9</v>
      </c>
      <c r="K233" t="s">
        <v>31</v>
      </c>
      <c r="L233">
        <v>11</v>
      </c>
      <c r="N233">
        <v>9651</v>
      </c>
      <c r="R233" s="2" t="str">
        <f t="shared" si="7"/>
        <v>.</v>
      </c>
      <c r="S233" s="2" t="str">
        <f>IF(AND(P233&lt;&gt;"_U",P233&lt;&gt;"c",J233&lt;&gt;99,J233&lt;&gt;9),IFERROR(VLOOKUP(A233,'Region Total'!$A$2:$N$10000,14,0),"."),".")</f>
        <v>.</v>
      </c>
    </row>
    <row r="234" spans="1:19" x14ac:dyDescent="0.4">
      <c r="A234" s="2" t="str">
        <f t="shared" si="6"/>
        <v>2018|Bay of Plenty Region|12</v>
      </c>
      <c r="B234" t="s">
        <v>16</v>
      </c>
      <c r="C234" t="s">
        <v>17</v>
      </c>
      <c r="D234" t="s">
        <v>18</v>
      </c>
      <c r="E234" t="s">
        <v>19</v>
      </c>
      <c r="F234">
        <v>2018</v>
      </c>
      <c r="G234">
        <v>2018</v>
      </c>
      <c r="H234">
        <v>4</v>
      </c>
      <c r="I234" t="s">
        <v>35</v>
      </c>
      <c r="J234">
        <v>9</v>
      </c>
      <c r="K234" t="s">
        <v>31</v>
      </c>
      <c r="L234">
        <v>12</v>
      </c>
      <c r="N234">
        <v>2004</v>
      </c>
      <c r="R234" s="2" t="str">
        <f t="shared" si="7"/>
        <v>.</v>
      </c>
      <c r="S234" s="2" t="str">
        <f>IF(AND(P234&lt;&gt;"_U",P234&lt;&gt;"c",J234&lt;&gt;99,J234&lt;&gt;9),IFERROR(VLOOKUP(A234,'Region Total'!$A$2:$N$10000,14,0),"."),".")</f>
        <v>.</v>
      </c>
    </row>
    <row r="235" spans="1:19" x14ac:dyDescent="0.4">
      <c r="A235" s="2" t="str">
        <f t="shared" si="6"/>
        <v>2018|Bay of Plenty Region|13</v>
      </c>
      <c r="B235" t="s">
        <v>16</v>
      </c>
      <c r="C235" t="s">
        <v>17</v>
      </c>
      <c r="D235" t="s">
        <v>18</v>
      </c>
      <c r="E235" t="s">
        <v>19</v>
      </c>
      <c r="F235">
        <v>2018</v>
      </c>
      <c r="G235">
        <v>2018</v>
      </c>
      <c r="H235">
        <v>4</v>
      </c>
      <c r="I235" t="s">
        <v>35</v>
      </c>
      <c r="J235">
        <v>9</v>
      </c>
      <c r="K235" t="s">
        <v>31</v>
      </c>
      <c r="L235">
        <v>13</v>
      </c>
      <c r="N235">
        <v>327</v>
      </c>
      <c r="R235" s="2" t="str">
        <f t="shared" si="7"/>
        <v>.</v>
      </c>
      <c r="S235" s="2" t="str">
        <f>IF(AND(P235&lt;&gt;"_U",P235&lt;&gt;"c",J235&lt;&gt;99,J235&lt;&gt;9),IFERROR(VLOOKUP(A235,'Region Total'!$A$2:$N$10000,14,0),"."),".")</f>
        <v>.</v>
      </c>
    </row>
    <row r="236" spans="1:19" x14ac:dyDescent="0.4">
      <c r="A236" s="2" t="str">
        <f t="shared" si="6"/>
        <v>2018|Bay of Plenty Region|999</v>
      </c>
      <c r="B236" t="s">
        <v>16</v>
      </c>
      <c r="C236" t="s">
        <v>17</v>
      </c>
      <c r="D236" t="s">
        <v>18</v>
      </c>
      <c r="E236" t="s">
        <v>19</v>
      </c>
      <c r="F236">
        <v>2018</v>
      </c>
      <c r="G236">
        <v>2018</v>
      </c>
      <c r="H236">
        <v>4</v>
      </c>
      <c r="I236" t="s">
        <v>35</v>
      </c>
      <c r="J236">
        <v>9</v>
      </c>
      <c r="K236" t="s">
        <v>31</v>
      </c>
      <c r="L236">
        <v>999</v>
      </c>
      <c r="N236">
        <v>11985</v>
      </c>
      <c r="R236" s="2" t="str">
        <f t="shared" si="7"/>
        <v>.</v>
      </c>
      <c r="S236" s="2" t="str">
        <f>IF(AND(P236&lt;&gt;"_U",P236&lt;&gt;"c",J236&lt;&gt;99,J236&lt;&gt;9),IFERROR(VLOOKUP(A236,'Region Total'!$A$2:$N$10000,14,0),"."),".")</f>
        <v>.</v>
      </c>
    </row>
    <row r="237" spans="1:19" x14ac:dyDescent="0.4">
      <c r="A237" s="2" t="str">
        <f t="shared" si="6"/>
        <v>2018|Bay of Plenty Region|10</v>
      </c>
      <c r="B237" t="s">
        <v>16</v>
      </c>
      <c r="C237" t="s">
        <v>17</v>
      </c>
      <c r="D237" t="s">
        <v>18</v>
      </c>
      <c r="E237" t="s">
        <v>19</v>
      </c>
      <c r="F237">
        <v>2018</v>
      </c>
      <c r="G237">
        <v>2018</v>
      </c>
      <c r="H237">
        <v>4</v>
      </c>
      <c r="I237" t="s">
        <v>35</v>
      </c>
      <c r="J237">
        <v>99</v>
      </c>
      <c r="K237" t="s">
        <v>32</v>
      </c>
      <c r="L237">
        <v>10</v>
      </c>
      <c r="N237">
        <v>0</v>
      </c>
      <c r="R237" s="2" t="str">
        <f t="shared" si="7"/>
        <v>.</v>
      </c>
      <c r="S237" s="2" t="str">
        <f>IF(AND(P237&lt;&gt;"_U",P237&lt;&gt;"c",J237&lt;&gt;99,J237&lt;&gt;9),IFERROR(VLOOKUP(A237,'Region Total'!$A$2:$N$10000,14,0),"."),".")</f>
        <v>.</v>
      </c>
    </row>
    <row r="238" spans="1:19" x14ac:dyDescent="0.4">
      <c r="A238" s="2" t="str">
        <f t="shared" si="6"/>
        <v>2018|Bay of Plenty Region|11</v>
      </c>
      <c r="B238" t="s">
        <v>16</v>
      </c>
      <c r="C238" t="s">
        <v>17</v>
      </c>
      <c r="D238" t="s">
        <v>18</v>
      </c>
      <c r="E238" t="s">
        <v>19</v>
      </c>
      <c r="F238">
        <v>2018</v>
      </c>
      <c r="G238">
        <v>2018</v>
      </c>
      <c r="H238">
        <v>4</v>
      </c>
      <c r="I238" t="s">
        <v>35</v>
      </c>
      <c r="J238">
        <v>99</v>
      </c>
      <c r="K238" t="s">
        <v>32</v>
      </c>
      <c r="L238">
        <v>11</v>
      </c>
      <c r="N238">
        <v>96216</v>
      </c>
      <c r="R238" s="2" t="str">
        <f t="shared" si="7"/>
        <v>.</v>
      </c>
      <c r="S238" s="2" t="str">
        <f>IF(AND(P238&lt;&gt;"_U",P238&lt;&gt;"c",J238&lt;&gt;99,J238&lt;&gt;9),IFERROR(VLOOKUP(A238,'Region Total'!$A$2:$N$10000,14,0),"."),".")</f>
        <v>.</v>
      </c>
    </row>
    <row r="239" spans="1:19" x14ac:dyDescent="0.4">
      <c r="A239" s="2" t="str">
        <f t="shared" si="6"/>
        <v>2018|Bay of Plenty Region|12</v>
      </c>
      <c r="B239" t="s">
        <v>16</v>
      </c>
      <c r="C239" t="s">
        <v>17</v>
      </c>
      <c r="D239" t="s">
        <v>18</v>
      </c>
      <c r="E239" t="s">
        <v>19</v>
      </c>
      <c r="F239">
        <v>2018</v>
      </c>
      <c r="G239">
        <v>2018</v>
      </c>
      <c r="H239">
        <v>4</v>
      </c>
      <c r="I239" t="s">
        <v>35</v>
      </c>
      <c r="J239">
        <v>99</v>
      </c>
      <c r="K239" t="s">
        <v>32</v>
      </c>
      <c r="L239">
        <v>12</v>
      </c>
      <c r="N239">
        <v>14271</v>
      </c>
      <c r="R239" s="2" t="str">
        <f t="shared" si="7"/>
        <v>.</v>
      </c>
      <c r="S239" s="2" t="str">
        <f>IF(AND(P239&lt;&gt;"_U",P239&lt;&gt;"c",J239&lt;&gt;99,J239&lt;&gt;9),IFERROR(VLOOKUP(A239,'Region Total'!$A$2:$N$10000,14,0),"."),".")</f>
        <v>.</v>
      </c>
    </row>
    <row r="240" spans="1:19" x14ac:dyDescent="0.4">
      <c r="A240" s="2" t="str">
        <f t="shared" si="6"/>
        <v>2018|Bay of Plenty Region|13</v>
      </c>
      <c r="B240" t="s">
        <v>16</v>
      </c>
      <c r="C240" t="s">
        <v>17</v>
      </c>
      <c r="D240" t="s">
        <v>18</v>
      </c>
      <c r="E240" t="s">
        <v>19</v>
      </c>
      <c r="F240">
        <v>2018</v>
      </c>
      <c r="G240">
        <v>2018</v>
      </c>
      <c r="H240">
        <v>4</v>
      </c>
      <c r="I240" t="s">
        <v>35</v>
      </c>
      <c r="J240">
        <v>99</v>
      </c>
      <c r="K240" t="s">
        <v>32</v>
      </c>
      <c r="L240">
        <v>13</v>
      </c>
      <c r="N240">
        <v>1197</v>
      </c>
      <c r="R240" s="2" t="str">
        <f t="shared" si="7"/>
        <v>.</v>
      </c>
      <c r="S240" s="2" t="str">
        <f>IF(AND(P240&lt;&gt;"_U",P240&lt;&gt;"c",J240&lt;&gt;99,J240&lt;&gt;9),IFERROR(VLOOKUP(A240,'Region Total'!$A$2:$N$10000,14,0),"."),".")</f>
        <v>.</v>
      </c>
    </row>
    <row r="241" spans="1:19" x14ac:dyDescent="0.4">
      <c r="A241" s="2" t="str">
        <f t="shared" si="6"/>
        <v>2018|Bay of Plenty Region|999</v>
      </c>
      <c r="B241" t="s">
        <v>16</v>
      </c>
      <c r="C241" t="s">
        <v>17</v>
      </c>
      <c r="D241" t="s">
        <v>18</v>
      </c>
      <c r="E241" t="s">
        <v>19</v>
      </c>
      <c r="F241">
        <v>2018</v>
      </c>
      <c r="G241">
        <v>2018</v>
      </c>
      <c r="H241">
        <v>4</v>
      </c>
      <c r="I241" t="s">
        <v>35</v>
      </c>
      <c r="J241">
        <v>99</v>
      </c>
      <c r="K241" t="s">
        <v>32</v>
      </c>
      <c r="L241">
        <v>999</v>
      </c>
      <c r="N241">
        <v>111684</v>
      </c>
      <c r="R241" s="2" t="str">
        <f t="shared" si="7"/>
        <v>.</v>
      </c>
      <c r="S241" s="2" t="str">
        <f>IF(AND(P241&lt;&gt;"_U",P241&lt;&gt;"c",J241&lt;&gt;99,J241&lt;&gt;9),IFERROR(VLOOKUP(A241,'Region Total'!$A$2:$N$10000,14,0),"."),".")</f>
        <v>.</v>
      </c>
    </row>
    <row r="242" spans="1:19" x14ac:dyDescent="0.4">
      <c r="A242" s="2" t="str">
        <f t="shared" si="6"/>
        <v>2018|Gisborne Region|10</v>
      </c>
      <c r="B242" t="s">
        <v>16</v>
      </c>
      <c r="C242" t="s">
        <v>17</v>
      </c>
      <c r="D242" t="s">
        <v>18</v>
      </c>
      <c r="E242" t="s">
        <v>19</v>
      </c>
      <c r="F242">
        <v>2018</v>
      </c>
      <c r="G242">
        <v>2018</v>
      </c>
      <c r="H242">
        <v>5</v>
      </c>
      <c r="I242" t="s">
        <v>36</v>
      </c>
      <c r="J242">
        <v>0</v>
      </c>
      <c r="K242" t="s">
        <v>21</v>
      </c>
      <c r="L242">
        <v>10</v>
      </c>
      <c r="N242">
        <v>0</v>
      </c>
      <c r="R242" s="2" t="str">
        <f t="shared" si="7"/>
        <v>.</v>
      </c>
      <c r="S242" s="2">
        <f>IF(AND(P242&lt;&gt;"_U",P242&lt;&gt;"c",J242&lt;&gt;99,J242&lt;&gt;9),IFERROR(VLOOKUP(A242,'Region Total'!$A$2:$N$10000,14,0),"."),".")</f>
        <v>0</v>
      </c>
    </row>
    <row r="243" spans="1:19" x14ac:dyDescent="0.4">
      <c r="A243" s="2" t="str">
        <f t="shared" si="6"/>
        <v>2018|Gisborne Region|11</v>
      </c>
      <c r="B243" t="s">
        <v>16</v>
      </c>
      <c r="C243" t="s">
        <v>17</v>
      </c>
      <c r="D243" t="s">
        <v>18</v>
      </c>
      <c r="E243" t="s">
        <v>19</v>
      </c>
      <c r="F243">
        <v>2018</v>
      </c>
      <c r="G243">
        <v>2018</v>
      </c>
      <c r="H243">
        <v>5</v>
      </c>
      <c r="I243" t="s">
        <v>36</v>
      </c>
      <c r="J243">
        <v>0</v>
      </c>
      <c r="K243" t="s">
        <v>21</v>
      </c>
      <c r="L243">
        <v>11</v>
      </c>
      <c r="N243">
        <v>255</v>
      </c>
      <c r="R243" s="2">
        <f t="shared" si="7"/>
        <v>1.96</v>
      </c>
      <c r="S243" s="2">
        <f>IF(AND(P243&lt;&gt;"_U",P243&lt;&gt;"c",J243&lt;&gt;99,J243&lt;&gt;9),IFERROR(VLOOKUP(A243,'Region Total'!$A$2:$N$10000,14,0),"."),".")</f>
        <v>13020</v>
      </c>
    </row>
    <row r="244" spans="1:19" x14ac:dyDescent="0.4">
      <c r="A244" s="2" t="str">
        <f t="shared" si="6"/>
        <v>2018|Gisborne Region|12</v>
      </c>
      <c r="B244" t="s">
        <v>16</v>
      </c>
      <c r="C244" t="s">
        <v>17</v>
      </c>
      <c r="D244" t="s">
        <v>18</v>
      </c>
      <c r="E244" t="s">
        <v>19</v>
      </c>
      <c r="F244">
        <v>2018</v>
      </c>
      <c r="G244">
        <v>2018</v>
      </c>
      <c r="H244">
        <v>5</v>
      </c>
      <c r="I244" t="s">
        <v>36</v>
      </c>
      <c r="J244">
        <v>0</v>
      </c>
      <c r="K244" t="s">
        <v>21</v>
      </c>
      <c r="L244">
        <v>12</v>
      </c>
      <c r="N244">
        <v>75</v>
      </c>
      <c r="R244" s="2">
        <f t="shared" si="7"/>
        <v>4.8899999999999997</v>
      </c>
      <c r="S244" s="2">
        <f>IF(AND(P244&lt;&gt;"_U",P244&lt;&gt;"c",J244&lt;&gt;99,J244&lt;&gt;9),IFERROR(VLOOKUP(A244,'Region Total'!$A$2:$N$10000,14,0),"."),".")</f>
        <v>1533</v>
      </c>
    </row>
    <row r="245" spans="1:19" x14ac:dyDescent="0.4">
      <c r="A245" s="2" t="str">
        <f t="shared" si="6"/>
        <v>2018|Gisborne Region|13</v>
      </c>
      <c r="B245" t="s">
        <v>16</v>
      </c>
      <c r="C245" t="s">
        <v>17</v>
      </c>
      <c r="D245" t="s">
        <v>18</v>
      </c>
      <c r="E245" t="s">
        <v>19</v>
      </c>
      <c r="F245">
        <v>2018</v>
      </c>
      <c r="G245">
        <v>2018</v>
      </c>
      <c r="H245">
        <v>5</v>
      </c>
      <c r="I245" t="s">
        <v>36</v>
      </c>
      <c r="J245">
        <v>0</v>
      </c>
      <c r="K245" t="s">
        <v>21</v>
      </c>
      <c r="L245">
        <v>13</v>
      </c>
      <c r="N245">
        <v>9</v>
      </c>
      <c r="R245" s="2">
        <f t="shared" si="7"/>
        <v>15</v>
      </c>
      <c r="S245" s="2">
        <f>IF(AND(P245&lt;&gt;"_U",P245&lt;&gt;"c",J245&lt;&gt;99,J245&lt;&gt;9),IFERROR(VLOOKUP(A245,'Region Total'!$A$2:$N$10000,14,0),"."),".")</f>
        <v>60</v>
      </c>
    </row>
    <row r="246" spans="1:19" x14ac:dyDescent="0.4">
      <c r="A246" s="2" t="str">
        <f t="shared" si="6"/>
        <v>2018|Gisborne Region|999</v>
      </c>
      <c r="B246" t="s">
        <v>16</v>
      </c>
      <c r="C246" t="s">
        <v>17</v>
      </c>
      <c r="D246" t="s">
        <v>18</v>
      </c>
      <c r="E246" t="s">
        <v>19</v>
      </c>
      <c r="F246">
        <v>2018</v>
      </c>
      <c r="G246">
        <v>2018</v>
      </c>
      <c r="H246">
        <v>5</v>
      </c>
      <c r="I246" t="s">
        <v>36</v>
      </c>
      <c r="J246">
        <v>0</v>
      </c>
      <c r="K246" t="s">
        <v>21</v>
      </c>
      <c r="L246">
        <v>999</v>
      </c>
      <c r="N246">
        <v>336</v>
      </c>
      <c r="R246" s="2">
        <f t="shared" si="7"/>
        <v>2.2999999999999998</v>
      </c>
      <c r="S246" s="2">
        <f>IF(AND(P246&lt;&gt;"_U",P246&lt;&gt;"c",J246&lt;&gt;99,J246&lt;&gt;9),IFERROR(VLOOKUP(A246,'Region Total'!$A$2:$N$10000,14,0),"."),".")</f>
        <v>14613</v>
      </c>
    </row>
    <row r="247" spans="1:19" x14ac:dyDescent="0.4">
      <c r="A247" s="2" t="str">
        <f t="shared" si="6"/>
        <v>2018|Gisborne Region|10</v>
      </c>
      <c r="B247" t="s">
        <v>16</v>
      </c>
      <c r="C247" t="s">
        <v>17</v>
      </c>
      <c r="D247" t="s">
        <v>18</v>
      </c>
      <c r="E247" t="s">
        <v>19</v>
      </c>
      <c r="F247">
        <v>2018</v>
      </c>
      <c r="G247">
        <v>2018</v>
      </c>
      <c r="H247">
        <v>5</v>
      </c>
      <c r="I247" t="s">
        <v>36</v>
      </c>
      <c r="J247">
        <v>1</v>
      </c>
      <c r="K247" t="s">
        <v>22</v>
      </c>
      <c r="L247">
        <v>10</v>
      </c>
      <c r="N247">
        <v>0</v>
      </c>
      <c r="R247" s="2" t="str">
        <f t="shared" si="7"/>
        <v>.</v>
      </c>
      <c r="S247" s="2">
        <f>IF(AND(P247&lt;&gt;"_U",P247&lt;&gt;"c",J247&lt;&gt;99,J247&lt;&gt;9),IFERROR(VLOOKUP(A247,'Region Total'!$A$2:$N$10000,14,0),"."),".")</f>
        <v>0</v>
      </c>
    </row>
    <row r="248" spans="1:19" x14ac:dyDescent="0.4">
      <c r="A248" s="2" t="str">
        <f t="shared" si="6"/>
        <v>2018|Gisborne Region|11</v>
      </c>
      <c r="B248" t="s">
        <v>16</v>
      </c>
      <c r="C248" t="s">
        <v>17</v>
      </c>
      <c r="D248" t="s">
        <v>18</v>
      </c>
      <c r="E248" t="s">
        <v>19</v>
      </c>
      <c r="F248">
        <v>2018</v>
      </c>
      <c r="G248">
        <v>2018</v>
      </c>
      <c r="H248">
        <v>5</v>
      </c>
      <c r="I248" t="s">
        <v>36</v>
      </c>
      <c r="J248">
        <v>1</v>
      </c>
      <c r="K248" t="s">
        <v>22</v>
      </c>
      <c r="L248">
        <v>11</v>
      </c>
      <c r="N248">
        <v>4701</v>
      </c>
      <c r="R248" s="2">
        <f t="shared" si="7"/>
        <v>36.11</v>
      </c>
      <c r="S248" s="2">
        <f>IF(AND(P248&lt;&gt;"_U",P248&lt;&gt;"c",J248&lt;&gt;99,J248&lt;&gt;9),IFERROR(VLOOKUP(A248,'Region Total'!$A$2:$N$10000,14,0),"."),".")</f>
        <v>13020</v>
      </c>
    </row>
    <row r="249" spans="1:19" x14ac:dyDescent="0.4">
      <c r="A249" s="2" t="str">
        <f t="shared" si="6"/>
        <v>2018|Gisborne Region|12</v>
      </c>
      <c r="B249" t="s">
        <v>16</v>
      </c>
      <c r="C249" t="s">
        <v>17</v>
      </c>
      <c r="D249" t="s">
        <v>18</v>
      </c>
      <c r="E249" t="s">
        <v>19</v>
      </c>
      <c r="F249">
        <v>2018</v>
      </c>
      <c r="G249">
        <v>2018</v>
      </c>
      <c r="H249">
        <v>5</v>
      </c>
      <c r="I249" t="s">
        <v>36</v>
      </c>
      <c r="J249">
        <v>1</v>
      </c>
      <c r="K249" t="s">
        <v>22</v>
      </c>
      <c r="L249">
        <v>12</v>
      </c>
      <c r="N249">
        <v>744</v>
      </c>
      <c r="R249" s="2">
        <f t="shared" si="7"/>
        <v>48.53</v>
      </c>
      <c r="S249" s="2">
        <f>IF(AND(P249&lt;&gt;"_U",P249&lt;&gt;"c",J249&lt;&gt;99,J249&lt;&gt;9),IFERROR(VLOOKUP(A249,'Region Total'!$A$2:$N$10000,14,0),"."),".")</f>
        <v>1533</v>
      </c>
    </row>
    <row r="250" spans="1:19" x14ac:dyDescent="0.4">
      <c r="A250" s="2" t="str">
        <f t="shared" si="6"/>
        <v>2018|Gisborne Region|13</v>
      </c>
      <c r="B250" t="s">
        <v>16</v>
      </c>
      <c r="C250" t="s">
        <v>17</v>
      </c>
      <c r="D250" t="s">
        <v>18</v>
      </c>
      <c r="E250" t="s">
        <v>19</v>
      </c>
      <c r="F250">
        <v>2018</v>
      </c>
      <c r="G250">
        <v>2018</v>
      </c>
      <c r="H250">
        <v>5</v>
      </c>
      <c r="I250" t="s">
        <v>36</v>
      </c>
      <c r="J250">
        <v>1</v>
      </c>
      <c r="K250" t="s">
        <v>22</v>
      </c>
      <c r="L250">
        <v>13</v>
      </c>
      <c r="N250">
        <v>6</v>
      </c>
      <c r="R250" s="2">
        <f t="shared" si="7"/>
        <v>10</v>
      </c>
      <c r="S250" s="2">
        <f>IF(AND(P250&lt;&gt;"_U",P250&lt;&gt;"c",J250&lt;&gt;99,J250&lt;&gt;9),IFERROR(VLOOKUP(A250,'Region Total'!$A$2:$N$10000,14,0),"."),".")</f>
        <v>60</v>
      </c>
    </row>
    <row r="251" spans="1:19" x14ac:dyDescent="0.4">
      <c r="A251" s="2" t="str">
        <f t="shared" si="6"/>
        <v>2018|Gisborne Region|999</v>
      </c>
      <c r="B251" t="s">
        <v>16</v>
      </c>
      <c r="C251" t="s">
        <v>17</v>
      </c>
      <c r="D251" t="s">
        <v>18</v>
      </c>
      <c r="E251" t="s">
        <v>19</v>
      </c>
      <c r="F251">
        <v>2018</v>
      </c>
      <c r="G251">
        <v>2018</v>
      </c>
      <c r="H251">
        <v>5</v>
      </c>
      <c r="I251" t="s">
        <v>36</v>
      </c>
      <c r="J251">
        <v>1</v>
      </c>
      <c r="K251" t="s">
        <v>22</v>
      </c>
      <c r="L251">
        <v>999</v>
      </c>
      <c r="N251">
        <v>5451</v>
      </c>
      <c r="R251" s="2">
        <f t="shared" si="7"/>
        <v>37.299999999999997</v>
      </c>
      <c r="S251" s="2">
        <f>IF(AND(P251&lt;&gt;"_U",P251&lt;&gt;"c",J251&lt;&gt;99,J251&lt;&gt;9),IFERROR(VLOOKUP(A251,'Region Total'!$A$2:$N$10000,14,0),"."),".")</f>
        <v>14613</v>
      </c>
    </row>
    <row r="252" spans="1:19" x14ac:dyDescent="0.4">
      <c r="A252" s="2" t="str">
        <f t="shared" si="6"/>
        <v>2018|Gisborne Region|10</v>
      </c>
      <c r="B252" t="s">
        <v>16</v>
      </c>
      <c r="C252" t="s">
        <v>17</v>
      </c>
      <c r="D252" t="s">
        <v>18</v>
      </c>
      <c r="E252" t="s">
        <v>19</v>
      </c>
      <c r="F252">
        <v>2018</v>
      </c>
      <c r="G252">
        <v>2018</v>
      </c>
      <c r="H252">
        <v>5</v>
      </c>
      <c r="I252" t="s">
        <v>36</v>
      </c>
      <c r="J252">
        <v>2</v>
      </c>
      <c r="K252" t="s">
        <v>23</v>
      </c>
      <c r="L252">
        <v>10</v>
      </c>
      <c r="N252">
        <v>0</v>
      </c>
      <c r="R252" s="2" t="str">
        <f t="shared" si="7"/>
        <v>.</v>
      </c>
      <c r="S252" s="2">
        <f>IF(AND(P252&lt;&gt;"_U",P252&lt;&gt;"c",J252&lt;&gt;99,J252&lt;&gt;9),IFERROR(VLOOKUP(A252,'Region Total'!$A$2:$N$10000,14,0),"."),".")</f>
        <v>0</v>
      </c>
    </row>
    <row r="253" spans="1:19" x14ac:dyDescent="0.4">
      <c r="A253" s="2" t="str">
        <f t="shared" si="6"/>
        <v>2018|Gisborne Region|11</v>
      </c>
      <c r="B253" t="s">
        <v>16</v>
      </c>
      <c r="C253" t="s">
        <v>17</v>
      </c>
      <c r="D253" t="s">
        <v>18</v>
      </c>
      <c r="E253" t="s">
        <v>19</v>
      </c>
      <c r="F253">
        <v>2018</v>
      </c>
      <c r="G253">
        <v>2018</v>
      </c>
      <c r="H253">
        <v>5</v>
      </c>
      <c r="I253" t="s">
        <v>36</v>
      </c>
      <c r="J253">
        <v>2</v>
      </c>
      <c r="K253" t="s">
        <v>23</v>
      </c>
      <c r="L253">
        <v>11</v>
      </c>
      <c r="N253">
        <v>3696</v>
      </c>
      <c r="R253" s="2">
        <f t="shared" si="7"/>
        <v>28.39</v>
      </c>
      <c r="S253" s="2">
        <f>IF(AND(P253&lt;&gt;"_U",P253&lt;&gt;"c",J253&lt;&gt;99,J253&lt;&gt;9),IFERROR(VLOOKUP(A253,'Region Total'!$A$2:$N$10000,14,0),"."),".")</f>
        <v>13020</v>
      </c>
    </row>
    <row r="254" spans="1:19" x14ac:dyDescent="0.4">
      <c r="A254" s="2" t="str">
        <f t="shared" si="6"/>
        <v>2018|Gisborne Region|12</v>
      </c>
      <c r="B254" t="s">
        <v>16</v>
      </c>
      <c r="C254" t="s">
        <v>17</v>
      </c>
      <c r="D254" t="s">
        <v>18</v>
      </c>
      <c r="E254" t="s">
        <v>19</v>
      </c>
      <c r="F254">
        <v>2018</v>
      </c>
      <c r="G254">
        <v>2018</v>
      </c>
      <c r="H254">
        <v>5</v>
      </c>
      <c r="I254" t="s">
        <v>36</v>
      </c>
      <c r="J254">
        <v>2</v>
      </c>
      <c r="K254" t="s">
        <v>23</v>
      </c>
      <c r="L254">
        <v>12</v>
      </c>
      <c r="N254">
        <v>555</v>
      </c>
      <c r="R254" s="2">
        <f t="shared" si="7"/>
        <v>36.200000000000003</v>
      </c>
      <c r="S254" s="2">
        <f>IF(AND(P254&lt;&gt;"_U",P254&lt;&gt;"c",J254&lt;&gt;99,J254&lt;&gt;9),IFERROR(VLOOKUP(A254,'Region Total'!$A$2:$N$10000,14,0),"."),".")</f>
        <v>1533</v>
      </c>
    </row>
    <row r="255" spans="1:19" x14ac:dyDescent="0.4">
      <c r="A255" s="2" t="str">
        <f t="shared" si="6"/>
        <v>2018|Gisborne Region|13</v>
      </c>
      <c r="B255" t="s">
        <v>16</v>
      </c>
      <c r="C255" t="s">
        <v>17</v>
      </c>
      <c r="D255" t="s">
        <v>18</v>
      </c>
      <c r="E255" t="s">
        <v>19</v>
      </c>
      <c r="F255">
        <v>2018</v>
      </c>
      <c r="G255">
        <v>2018</v>
      </c>
      <c r="H255">
        <v>5</v>
      </c>
      <c r="I255" t="s">
        <v>36</v>
      </c>
      <c r="J255">
        <v>2</v>
      </c>
      <c r="K255" t="s">
        <v>23</v>
      </c>
      <c r="L255">
        <v>13</v>
      </c>
      <c r="N255">
        <v>27</v>
      </c>
      <c r="R255" s="2">
        <f t="shared" si="7"/>
        <v>45</v>
      </c>
      <c r="S255" s="2">
        <f>IF(AND(P255&lt;&gt;"_U",P255&lt;&gt;"c",J255&lt;&gt;99,J255&lt;&gt;9),IFERROR(VLOOKUP(A255,'Region Total'!$A$2:$N$10000,14,0),"."),".")</f>
        <v>60</v>
      </c>
    </row>
    <row r="256" spans="1:19" x14ac:dyDescent="0.4">
      <c r="A256" s="2" t="str">
        <f t="shared" si="6"/>
        <v>2018|Gisborne Region|999</v>
      </c>
      <c r="B256" t="s">
        <v>16</v>
      </c>
      <c r="C256" t="s">
        <v>17</v>
      </c>
      <c r="D256" t="s">
        <v>18</v>
      </c>
      <c r="E256" t="s">
        <v>19</v>
      </c>
      <c r="F256">
        <v>2018</v>
      </c>
      <c r="G256">
        <v>2018</v>
      </c>
      <c r="H256">
        <v>5</v>
      </c>
      <c r="I256" t="s">
        <v>36</v>
      </c>
      <c r="J256">
        <v>2</v>
      </c>
      <c r="K256" t="s">
        <v>23</v>
      </c>
      <c r="L256">
        <v>999</v>
      </c>
      <c r="N256">
        <v>4275</v>
      </c>
      <c r="R256" s="2">
        <f t="shared" si="7"/>
        <v>29.25</v>
      </c>
      <c r="S256" s="2">
        <f>IF(AND(P256&lt;&gt;"_U",P256&lt;&gt;"c",J256&lt;&gt;99,J256&lt;&gt;9),IFERROR(VLOOKUP(A256,'Region Total'!$A$2:$N$10000,14,0),"."),".")</f>
        <v>14613</v>
      </c>
    </row>
    <row r="257" spans="1:19" x14ac:dyDescent="0.4">
      <c r="A257" s="2" t="str">
        <f t="shared" si="6"/>
        <v>2018|Gisborne Region|10</v>
      </c>
      <c r="B257" t="s">
        <v>16</v>
      </c>
      <c r="C257" t="s">
        <v>17</v>
      </c>
      <c r="D257" t="s">
        <v>18</v>
      </c>
      <c r="E257" t="s">
        <v>19</v>
      </c>
      <c r="F257">
        <v>2018</v>
      </c>
      <c r="G257">
        <v>2018</v>
      </c>
      <c r="H257">
        <v>5</v>
      </c>
      <c r="I257" t="s">
        <v>36</v>
      </c>
      <c r="J257">
        <v>3</v>
      </c>
      <c r="K257" t="s">
        <v>24</v>
      </c>
      <c r="L257">
        <v>10</v>
      </c>
      <c r="N257">
        <v>0</v>
      </c>
      <c r="R257" s="2" t="str">
        <f t="shared" si="7"/>
        <v>.</v>
      </c>
      <c r="S257" s="2">
        <f>IF(AND(P257&lt;&gt;"_U",P257&lt;&gt;"c",J257&lt;&gt;99,J257&lt;&gt;9),IFERROR(VLOOKUP(A257,'Region Total'!$A$2:$N$10000,14,0),"."),".")</f>
        <v>0</v>
      </c>
    </row>
    <row r="258" spans="1:19" x14ac:dyDescent="0.4">
      <c r="A258" s="2" t="str">
        <f t="shared" si="6"/>
        <v>2018|Gisborne Region|11</v>
      </c>
      <c r="B258" t="s">
        <v>16</v>
      </c>
      <c r="C258" t="s">
        <v>17</v>
      </c>
      <c r="D258" t="s">
        <v>18</v>
      </c>
      <c r="E258" t="s">
        <v>19</v>
      </c>
      <c r="F258">
        <v>2018</v>
      </c>
      <c r="G258">
        <v>2018</v>
      </c>
      <c r="H258">
        <v>5</v>
      </c>
      <c r="I258" t="s">
        <v>36</v>
      </c>
      <c r="J258">
        <v>3</v>
      </c>
      <c r="K258" t="s">
        <v>24</v>
      </c>
      <c r="L258">
        <v>11</v>
      </c>
      <c r="N258">
        <v>1386</v>
      </c>
      <c r="R258" s="2">
        <f t="shared" si="7"/>
        <v>10.65</v>
      </c>
      <c r="S258" s="2">
        <f>IF(AND(P258&lt;&gt;"_U",P258&lt;&gt;"c",J258&lt;&gt;99,J258&lt;&gt;9),IFERROR(VLOOKUP(A258,'Region Total'!$A$2:$N$10000,14,0),"."),".")</f>
        <v>13020</v>
      </c>
    </row>
    <row r="259" spans="1:19" x14ac:dyDescent="0.4">
      <c r="A259" s="2" t="str">
        <f t="shared" ref="A259:A322" si="8">G259&amp;"|"&amp;I259&amp;"|"&amp;L259</f>
        <v>2018|Gisborne Region|12</v>
      </c>
      <c r="B259" t="s">
        <v>16</v>
      </c>
      <c r="C259" t="s">
        <v>17</v>
      </c>
      <c r="D259" t="s">
        <v>18</v>
      </c>
      <c r="E259" t="s">
        <v>19</v>
      </c>
      <c r="F259">
        <v>2018</v>
      </c>
      <c r="G259">
        <v>2018</v>
      </c>
      <c r="H259">
        <v>5</v>
      </c>
      <c r="I259" t="s">
        <v>36</v>
      </c>
      <c r="J259">
        <v>3</v>
      </c>
      <c r="K259" t="s">
        <v>24</v>
      </c>
      <c r="L259">
        <v>12</v>
      </c>
      <c r="N259">
        <v>114</v>
      </c>
      <c r="R259" s="2">
        <f t="shared" ref="R259:R322" si="9">IF(P259&lt;&gt;"_U",IFERROR((ROUND(N259/S259*100,2)),"."),".")</f>
        <v>7.44</v>
      </c>
      <c r="S259" s="2">
        <f>IF(AND(P259&lt;&gt;"_U",P259&lt;&gt;"c",J259&lt;&gt;99,J259&lt;&gt;9),IFERROR(VLOOKUP(A259,'Region Total'!$A$2:$N$10000,14,0),"."),".")</f>
        <v>1533</v>
      </c>
    </row>
    <row r="260" spans="1:19" x14ac:dyDescent="0.4">
      <c r="A260" s="2" t="str">
        <f t="shared" si="8"/>
        <v>2018|Gisborne Region|13</v>
      </c>
      <c r="B260" t="s">
        <v>16</v>
      </c>
      <c r="C260" t="s">
        <v>17</v>
      </c>
      <c r="D260" t="s">
        <v>18</v>
      </c>
      <c r="E260" t="s">
        <v>19</v>
      </c>
      <c r="F260">
        <v>2018</v>
      </c>
      <c r="G260">
        <v>2018</v>
      </c>
      <c r="H260">
        <v>5</v>
      </c>
      <c r="I260" t="s">
        <v>36</v>
      </c>
      <c r="J260">
        <v>3</v>
      </c>
      <c r="K260" t="s">
        <v>24</v>
      </c>
      <c r="L260">
        <v>13</v>
      </c>
      <c r="N260">
        <v>3</v>
      </c>
      <c r="R260" s="2">
        <f t="shared" si="9"/>
        <v>5</v>
      </c>
      <c r="S260" s="2">
        <f>IF(AND(P260&lt;&gt;"_U",P260&lt;&gt;"c",J260&lt;&gt;99,J260&lt;&gt;9),IFERROR(VLOOKUP(A260,'Region Total'!$A$2:$N$10000,14,0),"."),".")</f>
        <v>60</v>
      </c>
    </row>
    <row r="261" spans="1:19" x14ac:dyDescent="0.4">
      <c r="A261" s="2" t="str">
        <f t="shared" si="8"/>
        <v>2018|Gisborne Region|999</v>
      </c>
      <c r="B261" t="s">
        <v>16</v>
      </c>
      <c r="C261" t="s">
        <v>17</v>
      </c>
      <c r="D261" t="s">
        <v>18</v>
      </c>
      <c r="E261" t="s">
        <v>19</v>
      </c>
      <c r="F261">
        <v>2018</v>
      </c>
      <c r="G261">
        <v>2018</v>
      </c>
      <c r="H261">
        <v>5</v>
      </c>
      <c r="I261" t="s">
        <v>36</v>
      </c>
      <c r="J261">
        <v>3</v>
      </c>
      <c r="K261" t="s">
        <v>24</v>
      </c>
      <c r="L261">
        <v>999</v>
      </c>
      <c r="N261">
        <v>1503</v>
      </c>
      <c r="R261" s="2">
        <f t="shared" si="9"/>
        <v>10.29</v>
      </c>
      <c r="S261" s="2">
        <f>IF(AND(P261&lt;&gt;"_U",P261&lt;&gt;"c",J261&lt;&gt;99,J261&lt;&gt;9),IFERROR(VLOOKUP(A261,'Region Total'!$A$2:$N$10000,14,0),"."),".")</f>
        <v>14613</v>
      </c>
    </row>
    <row r="262" spans="1:19" x14ac:dyDescent="0.4">
      <c r="A262" s="2" t="str">
        <f t="shared" si="8"/>
        <v>2018|Gisborne Region|10</v>
      </c>
      <c r="B262" t="s">
        <v>16</v>
      </c>
      <c r="C262" t="s">
        <v>17</v>
      </c>
      <c r="D262" t="s">
        <v>18</v>
      </c>
      <c r="E262" t="s">
        <v>19</v>
      </c>
      <c r="F262">
        <v>2018</v>
      </c>
      <c r="G262">
        <v>2018</v>
      </c>
      <c r="H262">
        <v>5</v>
      </c>
      <c r="I262" t="s">
        <v>36</v>
      </c>
      <c r="J262">
        <v>4</v>
      </c>
      <c r="K262" t="s">
        <v>25</v>
      </c>
      <c r="L262">
        <v>10</v>
      </c>
      <c r="N262">
        <v>0</v>
      </c>
      <c r="R262" s="2" t="str">
        <f t="shared" si="9"/>
        <v>.</v>
      </c>
      <c r="S262" s="2">
        <f>IF(AND(P262&lt;&gt;"_U",P262&lt;&gt;"c",J262&lt;&gt;99,J262&lt;&gt;9),IFERROR(VLOOKUP(A262,'Region Total'!$A$2:$N$10000,14,0),"."),".")</f>
        <v>0</v>
      </c>
    </row>
    <row r="263" spans="1:19" x14ac:dyDescent="0.4">
      <c r="A263" s="2" t="str">
        <f t="shared" si="8"/>
        <v>2018|Gisborne Region|11</v>
      </c>
      <c r="B263" t="s">
        <v>16</v>
      </c>
      <c r="C263" t="s">
        <v>17</v>
      </c>
      <c r="D263" t="s">
        <v>18</v>
      </c>
      <c r="E263" t="s">
        <v>19</v>
      </c>
      <c r="F263">
        <v>2018</v>
      </c>
      <c r="G263">
        <v>2018</v>
      </c>
      <c r="H263">
        <v>5</v>
      </c>
      <c r="I263" t="s">
        <v>36</v>
      </c>
      <c r="J263">
        <v>4</v>
      </c>
      <c r="K263" t="s">
        <v>25</v>
      </c>
      <c r="L263">
        <v>11</v>
      </c>
      <c r="N263">
        <v>1530</v>
      </c>
      <c r="R263" s="2">
        <f t="shared" si="9"/>
        <v>11.75</v>
      </c>
      <c r="S263" s="2">
        <f>IF(AND(P263&lt;&gt;"_U",P263&lt;&gt;"c",J263&lt;&gt;99,J263&lt;&gt;9),IFERROR(VLOOKUP(A263,'Region Total'!$A$2:$N$10000,14,0),"."),".")</f>
        <v>13020</v>
      </c>
    </row>
    <row r="264" spans="1:19" x14ac:dyDescent="0.4">
      <c r="A264" s="2" t="str">
        <f t="shared" si="8"/>
        <v>2018|Gisborne Region|12</v>
      </c>
      <c r="B264" t="s">
        <v>16</v>
      </c>
      <c r="C264" t="s">
        <v>17</v>
      </c>
      <c r="D264" t="s">
        <v>18</v>
      </c>
      <c r="E264" t="s">
        <v>19</v>
      </c>
      <c r="F264">
        <v>2018</v>
      </c>
      <c r="G264">
        <v>2018</v>
      </c>
      <c r="H264">
        <v>5</v>
      </c>
      <c r="I264" t="s">
        <v>36</v>
      </c>
      <c r="J264">
        <v>4</v>
      </c>
      <c r="K264" t="s">
        <v>25</v>
      </c>
      <c r="L264">
        <v>12</v>
      </c>
      <c r="N264">
        <v>159</v>
      </c>
      <c r="R264" s="2">
        <f t="shared" si="9"/>
        <v>10.37</v>
      </c>
      <c r="S264" s="2">
        <f>IF(AND(P264&lt;&gt;"_U",P264&lt;&gt;"c",J264&lt;&gt;99,J264&lt;&gt;9),IFERROR(VLOOKUP(A264,'Region Total'!$A$2:$N$10000,14,0),"."),".")</f>
        <v>1533</v>
      </c>
    </row>
    <row r="265" spans="1:19" x14ac:dyDescent="0.4">
      <c r="A265" s="2" t="str">
        <f t="shared" si="8"/>
        <v>2018|Gisborne Region|13</v>
      </c>
      <c r="B265" t="s">
        <v>16</v>
      </c>
      <c r="C265" t="s">
        <v>17</v>
      </c>
      <c r="D265" t="s">
        <v>18</v>
      </c>
      <c r="E265" t="s">
        <v>19</v>
      </c>
      <c r="F265">
        <v>2018</v>
      </c>
      <c r="G265">
        <v>2018</v>
      </c>
      <c r="H265">
        <v>5</v>
      </c>
      <c r="I265" t="s">
        <v>36</v>
      </c>
      <c r="J265">
        <v>4</v>
      </c>
      <c r="K265" t="s">
        <v>25</v>
      </c>
      <c r="L265">
        <v>13</v>
      </c>
      <c r="N265">
        <v>18</v>
      </c>
      <c r="R265" s="2">
        <f t="shared" si="9"/>
        <v>30</v>
      </c>
      <c r="S265" s="2">
        <f>IF(AND(P265&lt;&gt;"_U",P265&lt;&gt;"c",J265&lt;&gt;99,J265&lt;&gt;9),IFERROR(VLOOKUP(A265,'Region Total'!$A$2:$N$10000,14,0),"."),".")</f>
        <v>60</v>
      </c>
    </row>
    <row r="266" spans="1:19" x14ac:dyDescent="0.4">
      <c r="A266" s="2" t="str">
        <f t="shared" si="8"/>
        <v>2018|Gisborne Region|999</v>
      </c>
      <c r="B266" t="s">
        <v>16</v>
      </c>
      <c r="C266" t="s">
        <v>17</v>
      </c>
      <c r="D266" t="s">
        <v>18</v>
      </c>
      <c r="E266" t="s">
        <v>19</v>
      </c>
      <c r="F266">
        <v>2018</v>
      </c>
      <c r="G266">
        <v>2018</v>
      </c>
      <c r="H266">
        <v>5</v>
      </c>
      <c r="I266" t="s">
        <v>36</v>
      </c>
      <c r="J266">
        <v>4</v>
      </c>
      <c r="K266" t="s">
        <v>25</v>
      </c>
      <c r="L266">
        <v>999</v>
      </c>
      <c r="N266">
        <v>1704</v>
      </c>
      <c r="R266" s="2">
        <f t="shared" si="9"/>
        <v>11.66</v>
      </c>
      <c r="S266" s="2">
        <f>IF(AND(P266&lt;&gt;"_U",P266&lt;&gt;"c",J266&lt;&gt;99,J266&lt;&gt;9),IFERROR(VLOOKUP(A266,'Region Total'!$A$2:$N$10000,14,0),"."),".")</f>
        <v>14613</v>
      </c>
    </row>
    <row r="267" spans="1:19" x14ac:dyDescent="0.4">
      <c r="A267" s="2" t="str">
        <f t="shared" si="8"/>
        <v>2018|Gisborne Region|10</v>
      </c>
      <c r="B267" t="s">
        <v>16</v>
      </c>
      <c r="C267" t="s">
        <v>17</v>
      </c>
      <c r="D267" t="s">
        <v>18</v>
      </c>
      <c r="E267" t="s">
        <v>19</v>
      </c>
      <c r="F267">
        <v>2018</v>
      </c>
      <c r="G267">
        <v>2018</v>
      </c>
      <c r="H267">
        <v>5</v>
      </c>
      <c r="I267" t="s">
        <v>36</v>
      </c>
      <c r="J267">
        <v>5</v>
      </c>
      <c r="K267" t="s">
        <v>26</v>
      </c>
      <c r="L267">
        <v>10</v>
      </c>
      <c r="N267">
        <v>0</v>
      </c>
      <c r="R267" s="2" t="str">
        <f t="shared" si="9"/>
        <v>.</v>
      </c>
      <c r="S267" s="2">
        <f>IF(AND(P267&lt;&gt;"_U",P267&lt;&gt;"c",J267&lt;&gt;99,J267&lt;&gt;9),IFERROR(VLOOKUP(A267,'Region Total'!$A$2:$N$10000,14,0),"."),".")</f>
        <v>0</v>
      </c>
    </row>
    <row r="268" spans="1:19" x14ac:dyDescent="0.4">
      <c r="A268" s="2" t="str">
        <f t="shared" si="8"/>
        <v>2018|Gisborne Region|11</v>
      </c>
      <c r="B268" t="s">
        <v>16</v>
      </c>
      <c r="C268" t="s">
        <v>17</v>
      </c>
      <c r="D268" t="s">
        <v>18</v>
      </c>
      <c r="E268" t="s">
        <v>19</v>
      </c>
      <c r="F268">
        <v>2018</v>
      </c>
      <c r="G268">
        <v>2018</v>
      </c>
      <c r="H268">
        <v>5</v>
      </c>
      <c r="I268" t="s">
        <v>36</v>
      </c>
      <c r="J268">
        <v>5</v>
      </c>
      <c r="K268" t="s">
        <v>26</v>
      </c>
      <c r="L268">
        <v>11</v>
      </c>
      <c r="N268">
        <v>8082</v>
      </c>
      <c r="R268" s="2">
        <f t="shared" si="9"/>
        <v>62.07</v>
      </c>
      <c r="S268" s="2">
        <f>IF(AND(P268&lt;&gt;"_U",P268&lt;&gt;"c",J268&lt;&gt;99,J268&lt;&gt;9),IFERROR(VLOOKUP(A268,'Region Total'!$A$2:$N$10000,14,0),"."),".")</f>
        <v>13020</v>
      </c>
    </row>
    <row r="269" spans="1:19" x14ac:dyDescent="0.4">
      <c r="A269" s="2" t="str">
        <f t="shared" si="8"/>
        <v>2018|Gisborne Region|12</v>
      </c>
      <c r="B269" t="s">
        <v>16</v>
      </c>
      <c r="C269" t="s">
        <v>17</v>
      </c>
      <c r="D269" t="s">
        <v>18</v>
      </c>
      <c r="E269" t="s">
        <v>19</v>
      </c>
      <c r="F269">
        <v>2018</v>
      </c>
      <c r="G269">
        <v>2018</v>
      </c>
      <c r="H269">
        <v>5</v>
      </c>
      <c r="I269" t="s">
        <v>36</v>
      </c>
      <c r="J269">
        <v>5</v>
      </c>
      <c r="K269" t="s">
        <v>26</v>
      </c>
      <c r="L269">
        <v>12</v>
      </c>
      <c r="N269">
        <v>315</v>
      </c>
      <c r="R269" s="2">
        <f t="shared" si="9"/>
        <v>20.55</v>
      </c>
      <c r="S269" s="2">
        <f>IF(AND(P269&lt;&gt;"_U",P269&lt;&gt;"c",J269&lt;&gt;99,J269&lt;&gt;9),IFERROR(VLOOKUP(A269,'Region Total'!$A$2:$N$10000,14,0),"."),".")</f>
        <v>1533</v>
      </c>
    </row>
    <row r="270" spans="1:19" x14ac:dyDescent="0.4">
      <c r="A270" s="2" t="str">
        <f t="shared" si="8"/>
        <v>2018|Gisborne Region|13</v>
      </c>
      <c r="B270" t="s">
        <v>16</v>
      </c>
      <c r="C270" t="s">
        <v>17</v>
      </c>
      <c r="D270" t="s">
        <v>18</v>
      </c>
      <c r="E270" t="s">
        <v>19</v>
      </c>
      <c r="F270">
        <v>2018</v>
      </c>
      <c r="G270">
        <v>2018</v>
      </c>
      <c r="H270">
        <v>5</v>
      </c>
      <c r="I270" t="s">
        <v>36</v>
      </c>
      <c r="J270">
        <v>5</v>
      </c>
      <c r="K270" t="s">
        <v>26</v>
      </c>
      <c r="L270">
        <v>13</v>
      </c>
      <c r="N270">
        <v>21</v>
      </c>
      <c r="R270" s="2">
        <f t="shared" si="9"/>
        <v>35</v>
      </c>
      <c r="S270" s="2">
        <f>IF(AND(P270&lt;&gt;"_U",P270&lt;&gt;"c",J270&lt;&gt;99,J270&lt;&gt;9),IFERROR(VLOOKUP(A270,'Region Total'!$A$2:$N$10000,14,0),"."),".")</f>
        <v>60</v>
      </c>
    </row>
    <row r="271" spans="1:19" x14ac:dyDescent="0.4">
      <c r="A271" s="2" t="str">
        <f t="shared" si="8"/>
        <v>2018|Gisborne Region|999</v>
      </c>
      <c r="B271" t="s">
        <v>16</v>
      </c>
      <c r="C271" t="s">
        <v>17</v>
      </c>
      <c r="D271" t="s">
        <v>18</v>
      </c>
      <c r="E271" t="s">
        <v>19</v>
      </c>
      <c r="F271">
        <v>2018</v>
      </c>
      <c r="G271">
        <v>2018</v>
      </c>
      <c r="H271">
        <v>5</v>
      </c>
      <c r="I271" t="s">
        <v>36</v>
      </c>
      <c r="J271">
        <v>5</v>
      </c>
      <c r="K271" t="s">
        <v>26</v>
      </c>
      <c r="L271">
        <v>999</v>
      </c>
      <c r="N271">
        <v>8418</v>
      </c>
      <c r="R271" s="2">
        <f t="shared" si="9"/>
        <v>57.61</v>
      </c>
      <c r="S271" s="2">
        <f>IF(AND(P271&lt;&gt;"_U",P271&lt;&gt;"c",J271&lt;&gt;99,J271&lt;&gt;9),IFERROR(VLOOKUP(A271,'Region Total'!$A$2:$N$10000,14,0),"."),".")</f>
        <v>14613</v>
      </c>
    </row>
    <row r="272" spans="1:19" x14ac:dyDescent="0.4">
      <c r="A272" s="2" t="str">
        <f t="shared" si="8"/>
        <v>2018|Gisborne Region|10</v>
      </c>
      <c r="B272" t="s">
        <v>16</v>
      </c>
      <c r="C272" t="s">
        <v>17</v>
      </c>
      <c r="D272" t="s">
        <v>18</v>
      </c>
      <c r="E272" t="s">
        <v>19</v>
      </c>
      <c r="F272">
        <v>2018</v>
      </c>
      <c r="G272">
        <v>2018</v>
      </c>
      <c r="H272">
        <v>5</v>
      </c>
      <c r="I272" t="s">
        <v>36</v>
      </c>
      <c r="J272">
        <v>6</v>
      </c>
      <c r="K272" t="s">
        <v>27</v>
      </c>
      <c r="L272">
        <v>10</v>
      </c>
      <c r="N272">
        <v>0</v>
      </c>
      <c r="R272" s="2" t="str">
        <f t="shared" si="9"/>
        <v>.</v>
      </c>
      <c r="S272" s="2">
        <f>IF(AND(P272&lt;&gt;"_U",P272&lt;&gt;"c",J272&lt;&gt;99,J272&lt;&gt;9),IFERROR(VLOOKUP(A272,'Region Total'!$A$2:$N$10000,14,0),"."),".")</f>
        <v>0</v>
      </c>
    </row>
    <row r="273" spans="1:19" x14ac:dyDescent="0.4">
      <c r="A273" s="2" t="str">
        <f t="shared" si="8"/>
        <v>2018|Gisborne Region|11</v>
      </c>
      <c r="B273" t="s">
        <v>16</v>
      </c>
      <c r="C273" t="s">
        <v>17</v>
      </c>
      <c r="D273" t="s">
        <v>18</v>
      </c>
      <c r="E273" t="s">
        <v>19</v>
      </c>
      <c r="F273">
        <v>2018</v>
      </c>
      <c r="G273">
        <v>2018</v>
      </c>
      <c r="H273">
        <v>5</v>
      </c>
      <c r="I273" t="s">
        <v>36</v>
      </c>
      <c r="J273">
        <v>6</v>
      </c>
      <c r="K273" t="s">
        <v>27</v>
      </c>
      <c r="L273">
        <v>11</v>
      </c>
      <c r="N273">
        <v>69</v>
      </c>
      <c r="R273" s="2">
        <f t="shared" si="9"/>
        <v>0.53</v>
      </c>
      <c r="S273" s="2">
        <f>IF(AND(P273&lt;&gt;"_U",P273&lt;&gt;"c",J273&lt;&gt;99,J273&lt;&gt;9),IFERROR(VLOOKUP(A273,'Region Total'!$A$2:$N$10000,14,0),"."),".")</f>
        <v>13020</v>
      </c>
    </row>
    <row r="274" spans="1:19" x14ac:dyDescent="0.4">
      <c r="A274" s="2" t="str">
        <f t="shared" si="8"/>
        <v>2018|Gisborne Region|12</v>
      </c>
      <c r="B274" t="s">
        <v>16</v>
      </c>
      <c r="C274" t="s">
        <v>17</v>
      </c>
      <c r="D274" t="s">
        <v>18</v>
      </c>
      <c r="E274" t="s">
        <v>19</v>
      </c>
      <c r="F274">
        <v>2018</v>
      </c>
      <c r="G274">
        <v>2018</v>
      </c>
      <c r="H274">
        <v>5</v>
      </c>
      <c r="I274" t="s">
        <v>36</v>
      </c>
      <c r="J274">
        <v>6</v>
      </c>
      <c r="K274" t="s">
        <v>27</v>
      </c>
      <c r="L274">
        <v>12</v>
      </c>
      <c r="N274">
        <v>6</v>
      </c>
      <c r="R274" s="2">
        <f t="shared" si="9"/>
        <v>0.39</v>
      </c>
      <c r="S274" s="2">
        <f>IF(AND(P274&lt;&gt;"_U",P274&lt;&gt;"c",J274&lt;&gt;99,J274&lt;&gt;9),IFERROR(VLOOKUP(A274,'Region Total'!$A$2:$N$10000,14,0),"."),".")</f>
        <v>1533</v>
      </c>
    </row>
    <row r="275" spans="1:19" x14ac:dyDescent="0.4">
      <c r="A275" s="2" t="str">
        <f t="shared" si="8"/>
        <v>2018|Gisborne Region|13</v>
      </c>
      <c r="B275" t="s">
        <v>16</v>
      </c>
      <c r="C275" t="s">
        <v>17</v>
      </c>
      <c r="D275" t="s">
        <v>18</v>
      </c>
      <c r="E275" t="s">
        <v>19</v>
      </c>
      <c r="F275">
        <v>2018</v>
      </c>
      <c r="G275">
        <v>2018</v>
      </c>
      <c r="H275">
        <v>5</v>
      </c>
      <c r="I275" t="s">
        <v>36</v>
      </c>
      <c r="J275">
        <v>6</v>
      </c>
      <c r="K275" t="s">
        <v>27</v>
      </c>
      <c r="L275">
        <v>13</v>
      </c>
      <c r="N275">
        <v>0</v>
      </c>
      <c r="R275" s="2">
        <f t="shared" si="9"/>
        <v>0</v>
      </c>
      <c r="S275" s="2">
        <f>IF(AND(P275&lt;&gt;"_U",P275&lt;&gt;"c",J275&lt;&gt;99,J275&lt;&gt;9),IFERROR(VLOOKUP(A275,'Region Total'!$A$2:$N$10000,14,0),"."),".")</f>
        <v>60</v>
      </c>
    </row>
    <row r="276" spans="1:19" x14ac:dyDescent="0.4">
      <c r="A276" s="2" t="str">
        <f t="shared" si="8"/>
        <v>2018|Gisborne Region|999</v>
      </c>
      <c r="B276" t="s">
        <v>16</v>
      </c>
      <c r="C276" t="s">
        <v>17</v>
      </c>
      <c r="D276" t="s">
        <v>18</v>
      </c>
      <c r="E276" t="s">
        <v>19</v>
      </c>
      <c r="F276">
        <v>2018</v>
      </c>
      <c r="G276">
        <v>2018</v>
      </c>
      <c r="H276">
        <v>5</v>
      </c>
      <c r="I276" t="s">
        <v>36</v>
      </c>
      <c r="J276">
        <v>6</v>
      </c>
      <c r="K276" t="s">
        <v>27</v>
      </c>
      <c r="L276">
        <v>999</v>
      </c>
      <c r="N276">
        <v>75</v>
      </c>
      <c r="R276" s="2">
        <f t="shared" si="9"/>
        <v>0.51</v>
      </c>
      <c r="S276" s="2">
        <f>IF(AND(P276&lt;&gt;"_U",P276&lt;&gt;"c",J276&lt;&gt;99,J276&lt;&gt;9),IFERROR(VLOOKUP(A276,'Region Total'!$A$2:$N$10000,14,0),"."),".")</f>
        <v>14613</v>
      </c>
    </row>
    <row r="277" spans="1:19" x14ac:dyDescent="0.4">
      <c r="A277" s="2" t="str">
        <f t="shared" si="8"/>
        <v>2018|Gisborne Region|10</v>
      </c>
      <c r="B277" t="s">
        <v>16</v>
      </c>
      <c r="C277" t="s">
        <v>17</v>
      </c>
      <c r="D277" t="s">
        <v>18</v>
      </c>
      <c r="E277" t="s">
        <v>19</v>
      </c>
      <c r="F277">
        <v>2018</v>
      </c>
      <c r="G277">
        <v>2018</v>
      </c>
      <c r="H277">
        <v>5</v>
      </c>
      <c r="I277" t="s">
        <v>36</v>
      </c>
      <c r="J277">
        <v>7</v>
      </c>
      <c r="K277" t="s">
        <v>28</v>
      </c>
      <c r="L277">
        <v>10</v>
      </c>
      <c r="N277">
        <v>0</v>
      </c>
      <c r="R277" s="2" t="str">
        <f t="shared" si="9"/>
        <v>.</v>
      </c>
      <c r="S277" s="2">
        <f>IF(AND(P277&lt;&gt;"_U",P277&lt;&gt;"c",J277&lt;&gt;99,J277&lt;&gt;9),IFERROR(VLOOKUP(A277,'Region Total'!$A$2:$N$10000,14,0),"."),".")</f>
        <v>0</v>
      </c>
    </row>
    <row r="278" spans="1:19" x14ac:dyDescent="0.4">
      <c r="A278" s="2" t="str">
        <f t="shared" si="8"/>
        <v>2018|Gisborne Region|11</v>
      </c>
      <c r="B278" t="s">
        <v>16</v>
      </c>
      <c r="C278" t="s">
        <v>17</v>
      </c>
      <c r="D278" t="s">
        <v>18</v>
      </c>
      <c r="E278" t="s">
        <v>19</v>
      </c>
      <c r="F278">
        <v>2018</v>
      </c>
      <c r="G278">
        <v>2018</v>
      </c>
      <c r="H278">
        <v>5</v>
      </c>
      <c r="I278" t="s">
        <v>36</v>
      </c>
      <c r="J278">
        <v>7</v>
      </c>
      <c r="K278" t="s">
        <v>28</v>
      </c>
      <c r="L278">
        <v>11</v>
      </c>
      <c r="N278">
        <v>39</v>
      </c>
      <c r="R278" s="2">
        <f t="shared" si="9"/>
        <v>0.3</v>
      </c>
      <c r="S278" s="2">
        <f>IF(AND(P278&lt;&gt;"_U",P278&lt;&gt;"c",J278&lt;&gt;99,J278&lt;&gt;9),IFERROR(VLOOKUP(A278,'Region Total'!$A$2:$N$10000,14,0),"."),".")</f>
        <v>13020</v>
      </c>
    </row>
    <row r="279" spans="1:19" x14ac:dyDescent="0.4">
      <c r="A279" s="2" t="str">
        <f t="shared" si="8"/>
        <v>2018|Gisborne Region|12</v>
      </c>
      <c r="B279" t="s">
        <v>16</v>
      </c>
      <c r="C279" t="s">
        <v>17</v>
      </c>
      <c r="D279" t="s">
        <v>18</v>
      </c>
      <c r="E279" t="s">
        <v>19</v>
      </c>
      <c r="F279">
        <v>2018</v>
      </c>
      <c r="G279">
        <v>2018</v>
      </c>
      <c r="H279">
        <v>5</v>
      </c>
      <c r="I279" t="s">
        <v>36</v>
      </c>
      <c r="J279">
        <v>7</v>
      </c>
      <c r="K279" t="s">
        <v>28</v>
      </c>
      <c r="L279">
        <v>12</v>
      </c>
      <c r="N279">
        <v>6</v>
      </c>
      <c r="R279" s="2">
        <f t="shared" si="9"/>
        <v>0.39</v>
      </c>
      <c r="S279" s="2">
        <f>IF(AND(P279&lt;&gt;"_U",P279&lt;&gt;"c",J279&lt;&gt;99,J279&lt;&gt;9),IFERROR(VLOOKUP(A279,'Region Total'!$A$2:$N$10000,14,0),"."),".")</f>
        <v>1533</v>
      </c>
    </row>
    <row r="280" spans="1:19" x14ac:dyDescent="0.4">
      <c r="A280" s="2" t="str">
        <f t="shared" si="8"/>
        <v>2018|Gisborne Region|13</v>
      </c>
      <c r="B280" t="s">
        <v>16</v>
      </c>
      <c r="C280" t="s">
        <v>17</v>
      </c>
      <c r="D280" t="s">
        <v>18</v>
      </c>
      <c r="E280" t="s">
        <v>19</v>
      </c>
      <c r="F280">
        <v>2018</v>
      </c>
      <c r="G280">
        <v>2018</v>
      </c>
      <c r="H280">
        <v>5</v>
      </c>
      <c r="I280" t="s">
        <v>36</v>
      </c>
      <c r="J280">
        <v>7</v>
      </c>
      <c r="K280" t="s">
        <v>28</v>
      </c>
      <c r="L280">
        <v>13</v>
      </c>
      <c r="N280">
        <v>0</v>
      </c>
      <c r="R280" s="2">
        <f t="shared" si="9"/>
        <v>0</v>
      </c>
      <c r="S280" s="2">
        <f>IF(AND(P280&lt;&gt;"_U",P280&lt;&gt;"c",J280&lt;&gt;99,J280&lt;&gt;9),IFERROR(VLOOKUP(A280,'Region Total'!$A$2:$N$10000,14,0),"."),".")</f>
        <v>60</v>
      </c>
    </row>
    <row r="281" spans="1:19" x14ac:dyDescent="0.4">
      <c r="A281" s="2" t="str">
        <f t="shared" si="8"/>
        <v>2018|Gisborne Region|999</v>
      </c>
      <c r="B281" t="s">
        <v>16</v>
      </c>
      <c r="C281" t="s">
        <v>17</v>
      </c>
      <c r="D281" t="s">
        <v>18</v>
      </c>
      <c r="E281" t="s">
        <v>19</v>
      </c>
      <c r="F281">
        <v>2018</v>
      </c>
      <c r="G281">
        <v>2018</v>
      </c>
      <c r="H281">
        <v>5</v>
      </c>
      <c r="I281" t="s">
        <v>36</v>
      </c>
      <c r="J281">
        <v>7</v>
      </c>
      <c r="K281" t="s">
        <v>28</v>
      </c>
      <c r="L281">
        <v>999</v>
      </c>
      <c r="N281">
        <v>45</v>
      </c>
      <c r="R281" s="2">
        <f t="shared" si="9"/>
        <v>0.31</v>
      </c>
      <c r="S281" s="2">
        <f>IF(AND(P281&lt;&gt;"_U",P281&lt;&gt;"c",J281&lt;&gt;99,J281&lt;&gt;9),IFERROR(VLOOKUP(A281,'Region Total'!$A$2:$N$10000,14,0),"."),".")</f>
        <v>14613</v>
      </c>
    </row>
    <row r="282" spans="1:19" x14ac:dyDescent="0.4">
      <c r="A282" s="2" t="str">
        <f t="shared" si="8"/>
        <v>2018|Gisborne Region|10</v>
      </c>
      <c r="B282" t="s">
        <v>16</v>
      </c>
      <c r="C282" t="s">
        <v>17</v>
      </c>
      <c r="D282" t="s">
        <v>18</v>
      </c>
      <c r="E282" t="s">
        <v>19</v>
      </c>
      <c r="F282">
        <v>2018</v>
      </c>
      <c r="G282">
        <v>2018</v>
      </c>
      <c r="H282">
        <v>5</v>
      </c>
      <c r="I282" t="s">
        <v>36</v>
      </c>
      <c r="J282">
        <v>77</v>
      </c>
      <c r="K282" t="s">
        <v>29</v>
      </c>
      <c r="L282">
        <v>10</v>
      </c>
      <c r="N282">
        <v>0</v>
      </c>
      <c r="R282" s="2" t="str">
        <f t="shared" si="9"/>
        <v>.</v>
      </c>
      <c r="S282" s="2">
        <f>IF(AND(P282&lt;&gt;"_U",P282&lt;&gt;"c",J282&lt;&gt;99,J282&lt;&gt;9),IFERROR(VLOOKUP(A282,'Region Total'!$A$2:$N$10000,14,0),"."),".")</f>
        <v>0</v>
      </c>
    </row>
    <row r="283" spans="1:19" x14ac:dyDescent="0.4">
      <c r="A283" s="2" t="str">
        <f t="shared" si="8"/>
        <v>2018|Gisborne Region|11</v>
      </c>
      <c r="B283" t="s">
        <v>16</v>
      </c>
      <c r="C283" t="s">
        <v>17</v>
      </c>
      <c r="D283" t="s">
        <v>18</v>
      </c>
      <c r="E283" t="s">
        <v>19</v>
      </c>
      <c r="F283">
        <v>2018</v>
      </c>
      <c r="G283">
        <v>2018</v>
      </c>
      <c r="H283">
        <v>5</v>
      </c>
      <c r="I283" t="s">
        <v>36</v>
      </c>
      <c r="J283">
        <v>77</v>
      </c>
      <c r="K283" t="s">
        <v>29</v>
      </c>
      <c r="L283">
        <v>11</v>
      </c>
      <c r="N283">
        <v>13020</v>
      </c>
      <c r="R283" s="2">
        <f t="shared" si="9"/>
        <v>100</v>
      </c>
      <c r="S283" s="2">
        <f>IF(AND(P283&lt;&gt;"_U",P283&lt;&gt;"c",J283&lt;&gt;99,J283&lt;&gt;9),IFERROR(VLOOKUP(A283,'Region Total'!$A$2:$N$10000,14,0),"."),".")</f>
        <v>13020</v>
      </c>
    </row>
    <row r="284" spans="1:19" x14ac:dyDescent="0.4">
      <c r="A284" s="2" t="str">
        <f t="shared" si="8"/>
        <v>2018|Gisborne Region|12</v>
      </c>
      <c r="B284" t="s">
        <v>16</v>
      </c>
      <c r="C284" t="s">
        <v>17</v>
      </c>
      <c r="D284" t="s">
        <v>18</v>
      </c>
      <c r="E284" t="s">
        <v>19</v>
      </c>
      <c r="F284">
        <v>2018</v>
      </c>
      <c r="G284">
        <v>2018</v>
      </c>
      <c r="H284">
        <v>5</v>
      </c>
      <c r="I284" t="s">
        <v>36</v>
      </c>
      <c r="J284">
        <v>77</v>
      </c>
      <c r="K284" t="s">
        <v>29</v>
      </c>
      <c r="L284">
        <v>12</v>
      </c>
      <c r="N284">
        <v>1533</v>
      </c>
      <c r="R284" s="2">
        <f t="shared" si="9"/>
        <v>100</v>
      </c>
      <c r="S284" s="2">
        <f>IF(AND(P284&lt;&gt;"_U",P284&lt;&gt;"c",J284&lt;&gt;99,J284&lt;&gt;9),IFERROR(VLOOKUP(A284,'Region Total'!$A$2:$N$10000,14,0),"."),".")</f>
        <v>1533</v>
      </c>
    </row>
    <row r="285" spans="1:19" x14ac:dyDescent="0.4">
      <c r="A285" s="2" t="str">
        <f t="shared" si="8"/>
        <v>2018|Gisborne Region|13</v>
      </c>
      <c r="B285" t="s">
        <v>16</v>
      </c>
      <c r="C285" t="s">
        <v>17</v>
      </c>
      <c r="D285" t="s">
        <v>18</v>
      </c>
      <c r="E285" t="s">
        <v>19</v>
      </c>
      <c r="F285">
        <v>2018</v>
      </c>
      <c r="G285">
        <v>2018</v>
      </c>
      <c r="H285">
        <v>5</v>
      </c>
      <c r="I285" t="s">
        <v>36</v>
      </c>
      <c r="J285">
        <v>77</v>
      </c>
      <c r="K285" t="s">
        <v>29</v>
      </c>
      <c r="L285">
        <v>13</v>
      </c>
      <c r="N285">
        <v>60</v>
      </c>
      <c r="R285" s="2">
        <f t="shared" si="9"/>
        <v>100</v>
      </c>
      <c r="S285" s="2">
        <f>IF(AND(P285&lt;&gt;"_U",P285&lt;&gt;"c",J285&lt;&gt;99,J285&lt;&gt;9),IFERROR(VLOOKUP(A285,'Region Total'!$A$2:$N$10000,14,0),"."),".")</f>
        <v>60</v>
      </c>
    </row>
    <row r="286" spans="1:19" x14ac:dyDescent="0.4">
      <c r="A286" s="2" t="str">
        <f t="shared" si="8"/>
        <v>2018|Gisborne Region|999</v>
      </c>
      <c r="B286" t="s">
        <v>16</v>
      </c>
      <c r="C286" t="s">
        <v>17</v>
      </c>
      <c r="D286" t="s">
        <v>18</v>
      </c>
      <c r="E286" t="s">
        <v>19</v>
      </c>
      <c r="F286">
        <v>2018</v>
      </c>
      <c r="G286">
        <v>2018</v>
      </c>
      <c r="H286">
        <v>5</v>
      </c>
      <c r="I286" t="s">
        <v>36</v>
      </c>
      <c r="J286">
        <v>77</v>
      </c>
      <c r="K286" t="s">
        <v>29</v>
      </c>
      <c r="L286">
        <v>999</v>
      </c>
      <c r="N286">
        <v>14613</v>
      </c>
      <c r="R286" s="2">
        <f t="shared" si="9"/>
        <v>100</v>
      </c>
      <c r="S286" s="2">
        <f>IF(AND(P286&lt;&gt;"_U",P286&lt;&gt;"c",J286&lt;&gt;99,J286&lt;&gt;9),IFERROR(VLOOKUP(A286,'Region Total'!$A$2:$N$10000,14,0),"."),".")</f>
        <v>14613</v>
      </c>
    </row>
    <row r="287" spans="1:19" x14ac:dyDescent="0.4">
      <c r="A287" s="2" t="str">
        <f t="shared" si="8"/>
        <v>2018|Gisborne Region|10</v>
      </c>
      <c r="B287" t="s">
        <v>16</v>
      </c>
      <c r="C287" t="s">
        <v>17</v>
      </c>
      <c r="D287" t="s">
        <v>18</v>
      </c>
      <c r="E287" t="s">
        <v>19</v>
      </c>
      <c r="F287">
        <v>2018</v>
      </c>
      <c r="G287">
        <v>2018</v>
      </c>
      <c r="H287">
        <v>5</v>
      </c>
      <c r="I287" t="s">
        <v>36</v>
      </c>
      <c r="J287">
        <v>8</v>
      </c>
      <c r="K287" t="s">
        <v>30</v>
      </c>
      <c r="L287">
        <v>10</v>
      </c>
      <c r="N287">
        <v>0</v>
      </c>
      <c r="R287" s="2" t="str">
        <f t="shared" si="9"/>
        <v>.</v>
      </c>
      <c r="S287" s="2">
        <f>IF(AND(P287&lt;&gt;"_U",P287&lt;&gt;"c",J287&lt;&gt;99,J287&lt;&gt;9),IFERROR(VLOOKUP(A287,'Region Total'!$A$2:$N$10000,14,0),"."),".")</f>
        <v>0</v>
      </c>
    </row>
    <row r="288" spans="1:19" x14ac:dyDescent="0.4">
      <c r="A288" s="2" t="str">
        <f t="shared" si="8"/>
        <v>2018|Gisborne Region|11</v>
      </c>
      <c r="B288" t="s">
        <v>16</v>
      </c>
      <c r="C288" t="s">
        <v>17</v>
      </c>
      <c r="D288" t="s">
        <v>18</v>
      </c>
      <c r="E288" t="s">
        <v>19</v>
      </c>
      <c r="F288">
        <v>2018</v>
      </c>
      <c r="G288">
        <v>2018</v>
      </c>
      <c r="H288">
        <v>5</v>
      </c>
      <c r="I288" t="s">
        <v>36</v>
      </c>
      <c r="J288">
        <v>8</v>
      </c>
      <c r="K288" t="s">
        <v>30</v>
      </c>
      <c r="L288">
        <v>11</v>
      </c>
      <c r="N288">
        <v>183</v>
      </c>
      <c r="R288" s="2">
        <f t="shared" si="9"/>
        <v>1.41</v>
      </c>
      <c r="S288" s="2">
        <f>IF(AND(P288&lt;&gt;"_U",P288&lt;&gt;"c",J288&lt;&gt;99,J288&lt;&gt;9),IFERROR(VLOOKUP(A288,'Region Total'!$A$2:$N$10000,14,0),"."),".")</f>
        <v>13020</v>
      </c>
    </row>
    <row r="289" spans="1:19" x14ac:dyDescent="0.4">
      <c r="A289" s="2" t="str">
        <f t="shared" si="8"/>
        <v>2018|Gisborne Region|12</v>
      </c>
      <c r="B289" t="s">
        <v>16</v>
      </c>
      <c r="C289" t="s">
        <v>17</v>
      </c>
      <c r="D289" t="s">
        <v>18</v>
      </c>
      <c r="E289" t="s">
        <v>19</v>
      </c>
      <c r="F289">
        <v>2018</v>
      </c>
      <c r="G289">
        <v>2018</v>
      </c>
      <c r="H289">
        <v>5</v>
      </c>
      <c r="I289" t="s">
        <v>36</v>
      </c>
      <c r="J289">
        <v>8</v>
      </c>
      <c r="K289" t="s">
        <v>30</v>
      </c>
      <c r="L289">
        <v>12</v>
      </c>
      <c r="N289">
        <v>15</v>
      </c>
      <c r="R289" s="2">
        <f t="shared" si="9"/>
        <v>0.98</v>
      </c>
      <c r="S289" s="2">
        <f>IF(AND(P289&lt;&gt;"_U",P289&lt;&gt;"c",J289&lt;&gt;99,J289&lt;&gt;9),IFERROR(VLOOKUP(A289,'Region Total'!$A$2:$N$10000,14,0),"."),".")</f>
        <v>1533</v>
      </c>
    </row>
    <row r="290" spans="1:19" x14ac:dyDescent="0.4">
      <c r="A290" s="2" t="str">
        <f t="shared" si="8"/>
        <v>2018|Gisborne Region|13</v>
      </c>
      <c r="B290" t="s">
        <v>16</v>
      </c>
      <c r="C290" t="s">
        <v>17</v>
      </c>
      <c r="D290" t="s">
        <v>18</v>
      </c>
      <c r="E290" t="s">
        <v>19</v>
      </c>
      <c r="F290">
        <v>2018</v>
      </c>
      <c r="G290">
        <v>2018</v>
      </c>
      <c r="H290">
        <v>5</v>
      </c>
      <c r="I290" t="s">
        <v>36</v>
      </c>
      <c r="J290">
        <v>8</v>
      </c>
      <c r="K290" t="s">
        <v>30</v>
      </c>
      <c r="L290">
        <v>13</v>
      </c>
      <c r="N290">
        <v>0</v>
      </c>
      <c r="R290" s="2">
        <f t="shared" si="9"/>
        <v>0</v>
      </c>
      <c r="S290" s="2">
        <f>IF(AND(P290&lt;&gt;"_U",P290&lt;&gt;"c",J290&lt;&gt;99,J290&lt;&gt;9),IFERROR(VLOOKUP(A290,'Region Total'!$A$2:$N$10000,14,0),"."),".")</f>
        <v>60</v>
      </c>
    </row>
    <row r="291" spans="1:19" x14ac:dyDescent="0.4">
      <c r="A291" s="2" t="str">
        <f t="shared" si="8"/>
        <v>2018|Gisborne Region|999</v>
      </c>
      <c r="B291" t="s">
        <v>16</v>
      </c>
      <c r="C291" t="s">
        <v>17</v>
      </c>
      <c r="D291" t="s">
        <v>18</v>
      </c>
      <c r="E291" t="s">
        <v>19</v>
      </c>
      <c r="F291">
        <v>2018</v>
      </c>
      <c r="G291">
        <v>2018</v>
      </c>
      <c r="H291">
        <v>5</v>
      </c>
      <c r="I291" t="s">
        <v>36</v>
      </c>
      <c r="J291">
        <v>8</v>
      </c>
      <c r="K291" t="s">
        <v>30</v>
      </c>
      <c r="L291">
        <v>999</v>
      </c>
      <c r="N291">
        <v>195</v>
      </c>
      <c r="R291" s="2">
        <f t="shared" si="9"/>
        <v>1.33</v>
      </c>
      <c r="S291" s="2">
        <f>IF(AND(P291&lt;&gt;"_U",P291&lt;&gt;"c",J291&lt;&gt;99,J291&lt;&gt;9),IFERROR(VLOOKUP(A291,'Region Total'!$A$2:$N$10000,14,0),"."),".")</f>
        <v>14613</v>
      </c>
    </row>
    <row r="292" spans="1:19" x14ac:dyDescent="0.4">
      <c r="A292" s="2" t="str">
        <f t="shared" si="8"/>
        <v>2018|Gisborne Region|10</v>
      </c>
      <c r="B292" t="s">
        <v>16</v>
      </c>
      <c r="C292" t="s">
        <v>17</v>
      </c>
      <c r="D292" t="s">
        <v>18</v>
      </c>
      <c r="E292" t="s">
        <v>19</v>
      </c>
      <c r="F292">
        <v>2018</v>
      </c>
      <c r="G292">
        <v>2018</v>
      </c>
      <c r="H292">
        <v>5</v>
      </c>
      <c r="I292" t="s">
        <v>36</v>
      </c>
      <c r="J292">
        <v>9</v>
      </c>
      <c r="K292" t="s">
        <v>31</v>
      </c>
      <c r="L292">
        <v>10</v>
      </c>
      <c r="N292">
        <v>0</v>
      </c>
      <c r="R292" s="2" t="str">
        <f t="shared" si="9"/>
        <v>.</v>
      </c>
      <c r="S292" s="2" t="str">
        <f>IF(AND(P292&lt;&gt;"_U",P292&lt;&gt;"c",J292&lt;&gt;99,J292&lt;&gt;9),IFERROR(VLOOKUP(A292,'Region Total'!$A$2:$N$10000,14,0),"."),".")</f>
        <v>.</v>
      </c>
    </row>
    <row r="293" spans="1:19" x14ac:dyDescent="0.4">
      <c r="A293" s="2" t="str">
        <f t="shared" si="8"/>
        <v>2018|Gisborne Region|11</v>
      </c>
      <c r="B293" t="s">
        <v>16</v>
      </c>
      <c r="C293" t="s">
        <v>17</v>
      </c>
      <c r="D293" t="s">
        <v>18</v>
      </c>
      <c r="E293" t="s">
        <v>19</v>
      </c>
      <c r="F293">
        <v>2018</v>
      </c>
      <c r="G293">
        <v>2018</v>
      </c>
      <c r="H293">
        <v>5</v>
      </c>
      <c r="I293" t="s">
        <v>36</v>
      </c>
      <c r="J293">
        <v>9</v>
      </c>
      <c r="K293" t="s">
        <v>31</v>
      </c>
      <c r="L293">
        <v>11</v>
      </c>
      <c r="N293">
        <v>1692</v>
      </c>
      <c r="R293" s="2" t="str">
        <f t="shared" si="9"/>
        <v>.</v>
      </c>
      <c r="S293" s="2" t="str">
        <f>IF(AND(P293&lt;&gt;"_U",P293&lt;&gt;"c",J293&lt;&gt;99,J293&lt;&gt;9),IFERROR(VLOOKUP(A293,'Region Total'!$A$2:$N$10000,14,0),"."),".")</f>
        <v>.</v>
      </c>
    </row>
    <row r="294" spans="1:19" x14ac:dyDescent="0.4">
      <c r="A294" s="2" t="str">
        <f t="shared" si="8"/>
        <v>2018|Gisborne Region|12</v>
      </c>
      <c r="B294" t="s">
        <v>16</v>
      </c>
      <c r="C294" t="s">
        <v>17</v>
      </c>
      <c r="D294" t="s">
        <v>18</v>
      </c>
      <c r="E294" t="s">
        <v>19</v>
      </c>
      <c r="F294">
        <v>2018</v>
      </c>
      <c r="G294">
        <v>2018</v>
      </c>
      <c r="H294">
        <v>5</v>
      </c>
      <c r="I294" t="s">
        <v>36</v>
      </c>
      <c r="J294">
        <v>9</v>
      </c>
      <c r="K294" t="s">
        <v>31</v>
      </c>
      <c r="L294">
        <v>12</v>
      </c>
      <c r="N294">
        <v>318</v>
      </c>
      <c r="R294" s="2" t="str">
        <f t="shared" si="9"/>
        <v>.</v>
      </c>
      <c r="S294" s="2" t="str">
        <f>IF(AND(P294&lt;&gt;"_U",P294&lt;&gt;"c",J294&lt;&gt;99,J294&lt;&gt;9),IFERROR(VLOOKUP(A294,'Region Total'!$A$2:$N$10000,14,0),"."),".")</f>
        <v>.</v>
      </c>
    </row>
    <row r="295" spans="1:19" x14ac:dyDescent="0.4">
      <c r="A295" s="2" t="str">
        <f t="shared" si="8"/>
        <v>2018|Gisborne Region|13</v>
      </c>
      <c r="B295" t="s">
        <v>16</v>
      </c>
      <c r="C295" t="s">
        <v>17</v>
      </c>
      <c r="D295" t="s">
        <v>18</v>
      </c>
      <c r="E295" t="s">
        <v>19</v>
      </c>
      <c r="F295">
        <v>2018</v>
      </c>
      <c r="G295">
        <v>2018</v>
      </c>
      <c r="H295">
        <v>5</v>
      </c>
      <c r="I295" t="s">
        <v>36</v>
      </c>
      <c r="J295">
        <v>9</v>
      </c>
      <c r="K295" t="s">
        <v>31</v>
      </c>
      <c r="L295">
        <v>13</v>
      </c>
      <c r="N295">
        <v>21</v>
      </c>
      <c r="R295" s="2" t="str">
        <f t="shared" si="9"/>
        <v>.</v>
      </c>
      <c r="S295" s="2" t="str">
        <f>IF(AND(P295&lt;&gt;"_U",P295&lt;&gt;"c",J295&lt;&gt;99,J295&lt;&gt;9),IFERROR(VLOOKUP(A295,'Region Total'!$A$2:$N$10000,14,0),"."),".")</f>
        <v>.</v>
      </c>
    </row>
    <row r="296" spans="1:19" x14ac:dyDescent="0.4">
      <c r="A296" s="2" t="str">
        <f t="shared" si="8"/>
        <v>2018|Gisborne Region|999</v>
      </c>
      <c r="B296" t="s">
        <v>16</v>
      </c>
      <c r="C296" t="s">
        <v>17</v>
      </c>
      <c r="D296" t="s">
        <v>18</v>
      </c>
      <c r="E296" t="s">
        <v>19</v>
      </c>
      <c r="F296">
        <v>2018</v>
      </c>
      <c r="G296">
        <v>2018</v>
      </c>
      <c r="H296">
        <v>5</v>
      </c>
      <c r="I296" t="s">
        <v>36</v>
      </c>
      <c r="J296">
        <v>9</v>
      </c>
      <c r="K296" t="s">
        <v>31</v>
      </c>
      <c r="L296">
        <v>999</v>
      </c>
      <c r="N296">
        <v>2034</v>
      </c>
      <c r="R296" s="2" t="str">
        <f t="shared" si="9"/>
        <v>.</v>
      </c>
      <c r="S296" s="2" t="str">
        <f>IF(AND(P296&lt;&gt;"_U",P296&lt;&gt;"c",J296&lt;&gt;99,J296&lt;&gt;9),IFERROR(VLOOKUP(A296,'Region Total'!$A$2:$N$10000,14,0),"."),".")</f>
        <v>.</v>
      </c>
    </row>
    <row r="297" spans="1:19" x14ac:dyDescent="0.4">
      <c r="A297" s="2" t="str">
        <f t="shared" si="8"/>
        <v>2018|Gisborne Region|10</v>
      </c>
      <c r="B297" t="s">
        <v>16</v>
      </c>
      <c r="C297" t="s">
        <v>17</v>
      </c>
      <c r="D297" t="s">
        <v>18</v>
      </c>
      <c r="E297" t="s">
        <v>19</v>
      </c>
      <c r="F297">
        <v>2018</v>
      </c>
      <c r="G297">
        <v>2018</v>
      </c>
      <c r="H297">
        <v>5</v>
      </c>
      <c r="I297" t="s">
        <v>36</v>
      </c>
      <c r="J297">
        <v>99</v>
      </c>
      <c r="K297" t="s">
        <v>32</v>
      </c>
      <c r="L297">
        <v>10</v>
      </c>
      <c r="N297">
        <v>0</v>
      </c>
      <c r="R297" s="2" t="str">
        <f t="shared" si="9"/>
        <v>.</v>
      </c>
      <c r="S297" s="2" t="str">
        <f>IF(AND(P297&lt;&gt;"_U",P297&lt;&gt;"c",J297&lt;&gt;99,J297&lt;&gt;9),IFERROR(VLOOKUP(A297,'Region Total'!$A$2:$N$10000,14,0),"."),".")</f>
        <v>.</v>
      </c>
    </row>
    <row r="298" spans="1:19" x14ac:dyDescent="0.4">
      <c r="A298" s="2" t="str">
        <f t="shared" si="8"/>
        <v>2018|Gisborne Region|11</v>
      </c>
      <c r="B298" t="s">
        <v>16</v>
      </c>
      <c r="C298" t="s">
        <v>17</v>
      </c>
      <c r="D298" t="s">
        <v>18</v>
      </c>
      <c r="E298" t="s">
        <v>19</v>
      </c>
      <c r="F298">
        <v>2018</v>
      </c>
      <c r="G298">
        <v>2018</v>
      </c>
      <c r="H298">
        <v>5</v>
      </c>
      <c r="I298" t="s">
        <v>36</v>
      </c>
      <c r="J298">
        <v>99</v>
      </c>
      <c r="K298" t="s">
        <v>32</v>
      </c>
      <c r="L298">
        <v>11</v>
      </c>
      <c r="N298">
        <v>14589</v>
      </c>
      <c r="R298" s="2" t="str">
        <f t="shared" si="9"/>
        <v>.</v>
      </c>
      <c r="S298" s="2" t="str">
        <f>IF(AND(P298&lt;&gt;"_U",P298&lt;&gt;"c",J298&lt;&gt;99,J298&lt;&gt;9),IFERROR(VLOOKUP(A298,'Region Total'!$A$2:$N$10000,14,0),"."),".")</f>
        <v>.</v>
      </c>
    </row>
    <row r="299" spans="1:19" x14ac:dyDescent="0.4">
      <c r="A299" s="2" t="str">
        <f t="shared" si="8"/>
        <v>2018|Gisborne Region|12</v>
      </c>
      <c r="B299" t="s">
        <v>16</v>
      </c>
      <c r="C299" t="s">
        <v>17</v>
      </c>
      <c r="D299" t="s">
        <v>18</v>
      </c>
      <c r="E299" t="s">
        <v>19</v>
      </c>
      <c r="F299">
        <v>2018</v>
      </c>
      <c r="G299">
        <v>2018</v>
      </c>
      <c r="H299">
        <v>5</v>
      </c>
      <c r="I299" t="s">
        <v>36</v>
      </c>
      <c r="J299">
        <v>99</v>
      </c>
      <c r="K299" t="s">
        <v>32</v>
      </c>
      <c r="L299">
        <v>12</v>
      </c>
      <c r="N299">
        <v>1833</v>
      </c>
      <c r="R299" s="2" t="str">
        <f t="shared" si="9"/>
        <v>.</v>
      </c>
      <c r="S299" s="2" t="str">
        <f>IF(AND(P299&lt;&gt;"_U",P299&lt;&gt;"c",J299&lt;&gt;99,J299&lt;&gt;9),IFERROR(VLOOKUP(A299,'Region Total'!$A$2:$N$10000,14,0),"."),".")</f>
        <v>.</v>
      </c>
    </row>
    <row r="300" spans="1:19" x14ac:dyDescent="0.4">
      <c r="A300" s="2" t="str">
        <f t="shared" si="8"/>
        <v>2018|Gisborne Region|13</v>
      </c>
      <c r="B300" t="s">
        <v>16</v>
      </c>
      <c r="C300" t="s">
        <v>17</v>
      </c>
      <c r="D300" t="s">
        <v>18</v>
      </c>
      <c r="E300" t="s">
        <v>19</v>
      </c>
      <c r="F300">
        <v>2018</v>
      </c>
      <c r="G300">
        <v>2018</v>
      </c>
      <c r="H300">
        <v>5</v>
      </c>
      <c r="I300" t="s">
        <v>36</v>
      </c>
      <c r="J300">
        <v>99</v>
      </c>
      <c r="K300" t="s">
        <v>32</v>
      </c>
      <c r="L300">
        <v>13</v>
      </c>
      <c r="N300">
        <v>84</v>
      </c>
      <c r="R300" s="2" t="str">
        <f t="shared" si="9"/>
        <v>.</v>
      </c>
      <c r="S300" s="2" t="str">
        <f>IF(AND(P300&lt;&gt;"_U",P300&lt;&gt;"c",J300&lt;&gt;99,J300&lt;&gt;9),IFERROR(VLOOKUP(A300,'Region Total'!$A$2:$N$10000,14,0),"."),".")</f>
        <v>.</v>
      </c>
    </row>
    <row r="301" spans="1:19" x14ac:dyDescent="0.4">
      <c r="A301" s="2" t="str">
        <f t="shared" si="8"/>
        <v>2018|Gisborne Region|999</v>
      </c>
      <c r="B301" t="s">
        <v>16</v>
      </c>
      <c r="C301" t="s">
        <v>17</v>
      </c>
      <c r="D301" t="s">
        <v>18</v>
      </c>
      <c r="E301" t="s">
        <v>19</v>
      </c>
      <c r="F301">
        <v>2018</v>
      </c>
      <c r="G301">
        <v>2018</v>
      </c>
      <c r="H301">
        <v>5</v>
      </c>
      <c r="I301" t="s">
        <v>36</v>
      </c>
      <c r="J301">
        <v>99</v>
      </c>
      <c r="K301" t="s">
        <v>32</v>
      </c>
      <c r="L301">
        <v>999</v>
      </c>
      <c r="N301">
        <v>16509</v>
      </c>
      <c r="R301" s="2" t="str">
        <f t="shared" si="9"/>
        <v>.</v>
      </c>
      <c r="S301" s="2" t="str">
        <f>IF(AND(P301&lt;&gt;"_U",P301&lt;&gt;"c",J301&lt;&gt;99,J301&lt;&gt;9),IFERROR(VLOOKUP(A301,'Region Total'!$A$2:$N$10000,14,0),"."),".")</f>
        <v>.</v>
      </c>
    </row>
    <row r="302" spans="1:19" x14ac:dyDescent="0.4">
      <c r="A302" s="2" t="str">
        <f t="shared" si="8"/>
        <v>2018|Hawke's Bay Region|10</v>
      </c>
      <c r="B302" t="s">
        <v>16</v>
      </c>
      <c r="C302" t="s">
        <v>17</v>
      </c>
      <c r="D302" t="s">
        <v>18</v>
      </c>
      <c r="E302" t="s">
        <v>19</v>
      </c>
      <c r="F302">
        <v>2018</v>
      </c>
      <c r="G302">
        <v>2018</v>
      </c>
      <c r="H302">
        <v>6</v>
      </c>
      <c r="I302" t="s">
        <v>37</v>
      </c>
      <c r="J302">
        <v>0</v>
      </c>
      <c r="K302" t="s">
        <v>21</v>
      </c>
      <c r="L302">
        <v>10</v>
      </c>
      <c r="N302">
        <v>0</v>
      </c>
      <c r="R302" s="2" t="str">
        <f t="shared" si="9"/>
        <v>.</v>
      </c>
      <c r="S302" s="2">
        <f>IF(AND(P302&lt;&gt;"_U",P302&lt;&gt;"c",J302&lt;&gt;99,J302&lt;&gt;9),IFERROR(VLOOKUP(A302,'Region Total'!$A$2:$N$10000,14,0),"."),".")</f>
        <v>0</v>
      </c>
    </row>
    <row r="303" spans="1:19" x14ac:dyDescent="0.4">
      <c r="A303" s="2" t="str">
        <f t="shared" si="8"/>
        <v>2018|Hawke's Bay Region|11</v>
      </c>
      <c r="B303" t="s">
        <v>16</v>
      </c>
      <c r="C303" t="s">
        <v>17</v>
      </c>
      <c r="D303" t="s">
        <v>18</v>
      </c>
      <c r="E303" t="s">
        <v>19</v>
      </c>
      <c r="F303">
        <v>2018</v>
      </c>
      <c r="G303">
        <v>2018</v>
      </c>
      <c r="H303">
        <v>6</v>
      </c>
      <c r="I303" t="s">
        <v>37</v>
      </c>
      <c r="J303">
        <v>0</v>
      </c>
      <c r="K303" t="s">
        <v>21</v>
      </c>
      <c r="L303">
        <v>11</v>
      </c>
      <c r="N303">
        <v>591</v>
      </c>
      <c r="R303" s="2">
        <f t="shared" si="9"/>
        <v>1.24</v>
      </c>
      <c r="S303" s="2">
        <f>IF(AND(P303&lt;&gt;"_U",P303&lt;&gt;"c",J303&lt;&gt;99,J303&lt;&gt;9),IFERROR(VLOOKUP(A303,'Region Total'!$A$2:$N$10000,14,0),"."),".")</f>
        <v>47655</v>
      </c>
    </row>
    <row r="304" spans="1:19" x14ac:dyDescent="0.4">
      <c r="A304" s="2" t="str">
        <f t="shared" si="8"/>
        <v>2018|Hawke's Bay Region|12</v>
      </c>
      <c r="B304" t="s">
        <v>16</v>
      </c>
      <c r="C304" t="s">
        <v>17</v>
      </c>
      <c r="D304" t="s">
        <v>18</v>
      </c>
      <c r="E304" t="s">
        <v>19</v>
      </c>
      <c r="F304">
        <v>2018</v>
      </c>
      <c r="G304">
        <v>2018</v>
      </c>
      <c r="H304">
        <v>6</v>
      </c>
      <c r="I304" t="s">
        <v>37</v>
      </c>
      <c r="J304">
        <v>0</v>
      </c>
      <c r="K304" t="s">
        <v>21</v>
      </c>
      <c r="L304">
        <v>12</v>
      </c>
      <c r="N304">
        <v>237</v>
      </c>
      <c r="R304" s="2">
        <f t="shared" si="9"/>
        <v>3.24</v>
      </c>
      <c r="S304" s="2">
        <f>IF(AND(P304&lt;&gt;"_U",P304&lt;&gt;"c",J304&lt;&gt;99,J304&lt;&gt;9),IFERROR(VLOOKUP(A304,'Region Total'!$A$2:$N$10000,14,0),"."),".")</f>
        <v>7308</v>
      </c>
    </row>
    <row r="305" spans="1:19" x14ac:dyDescent="0.4">
      <c r="A305" s="2" t="str">
        <f t="shared" si="8"/>
        <v>2018|Hawke's Bay Region|13</v>
      </c>
      <c r="B305" t="s">
        <v>16</v>
      </c>
      <c r="C305" t="s">
        <v>17</v>
      </c>
      <c r="D305" t="s">
        <v>18</v>
      </c>
      <c r="E305" t="s">
        <v>19</v>
      </c>
      <c r="F305">
        <v>2018</v>
      </c>
      <c r="G305">
        <v>2018</v>
      </c>
      <c r="H305">
        <v>6</v>
      </c>
      <c r="I305" t="s">
        <v>37</v>
      </c>
      <c r="J305">
        <v>0</v>
      </c>
      <c r="K305" t="s">
        <v>21</v>
      </c>
      <c r="L305">
        <v>13</v>
      </c>
      <c r="N305">
        <v>30</v>
      </c>
      <c r="R305" s="2">
        <f t="shared" si="9"/>
        <v>9.35</v>
      </c>
      <c r="S305" s="2">
        <f>IF(AND(P305&lt;&gt;"_U",P305&lt;&gt;"c",J305&lt;&gt;99,J305&lt;&gt;9),IFERROR(VLOOKUP(A305,'Region Total'!$A$2:$N$10000,14,0),"."),".")</f>
        <v>321</v>
      </c>
    </row>
    <row r="306" spans="1:19" x14ac:dyDescent="0.4">
      <c r="A306" s="2" t="str">
        <f t="shared" si="8"/>
        <v>2018|Hawke's Bay Region|999</v>
      </c>
      <c r="B306" t="s">
        <v>16</v>
      </c>
      <c r="C306" t="s">
        <v>17</v>
      </c>
      <c r="D306" t="s">
        <v>18</v>
      </c>
      <c r="E306" t="s">
        <v>19</v>
      </c>
      <c r="F306">
        <v>2018</v>
      </c>
      <c r="G306">
        <v>2018</v>
      </c>
      <c r="H306">
        <v>6</v>
      </c>
      <c r="I306" t="s">
        <v>37</v>
      </c>
      <c r="J306">
        <v>0</v>
      </c>
      <c r="K306" t="s">
        <v>21</v>
      </c>
      <c r="L306">
        <v>999</v>
      </c>
      <c r="N306">
        <v>858</v>
      </c>
      <c r="R306" s="2">
        <f t="shared" si="9"/>
        <v>1.55</v>
      </c>
      <c r="S306" s="2">
        <f>IF(AND(P306&lt;&gt;"_U",P306&lt;&gt;"c",J306&lt;&gt;99,J306&lt;&gt;9),IFERROR(VLOOKUP(A306,'Region Total'!$A$2:$N$10000,14,0),"."),".")</f>
        <v>55287</v>
      </c>
    </row>
    <row r="307" spans="1:19" x14ac:dyDescent="0.4">
      <c r="A307" s="2" t="str">
        <f t="shared" si="8"/>
        <v>2018|Hawke's Bay Region|10</v>
      </c>
      <c r="B307" t="s">
        <v>16</v>
      </c>
      <c r="C307" t="s">
        <v>17</v>
      </c>
      <c r="D307" t="s">
        <v>18</v>
      </c>
      <c r="E307" t="s">
        <v>19</v>
      </c>
      <c r="F307">
        <v>2018</v>
      </c>
      <c r="G307">
        <v>2018</v>
      </c>
      <c r="H307">
        <v>6</v>
      </c>
      <c r="I307" t="s">
        <v>37</v>
      </c>
      <c r="J307">
        <v>1</v>
      </c>
      <c r="K307" t="s">
        <v>22</v>
      </c>
      <c r="L307">
        <v>10</v>
      </c>
      <c r="N307">
        <v>0</v>
      </c>
      <c r="R307" s="2" t="str">
        <f t="shared" si="9"/>
        <v>.</v>
      </c>
      <c r="S307" s="2">
        <f>IF(AND(P307&lt;&gt;"_U",P307&lt;&gt;"c",J307&lt;&gt;99,J307&lt;&gt;9),IFERROR(VLOOKUP(A307,'Region Total'!$A$2:$N$10000,14,0),"."),".")</f>
        <v>0</v>
      </c>
    </row>
    <row r="308" spans="1:19" x14ac:dyDescent="0.4">
      <c r="A308" s="2" t="str">
        <f t="shared" si="8"/>
        <v>2018|Hawke's Bay Region|11</v>
      </c>
      <c r="B308" t="s">
        <v>16</v>
      </c>
      <c r="C308" t="s">
        <v>17</v>
      </c>
      <c r="D308" t="s">
        <v>18</v>
      </c>
      <c r="E308" t="s">
        <v>19</v>
      </c>
      <c r="F308">
        <v>2018</v>
      </c>
      <c r="G308">
        <v>2018</v>
      </c>
      <c r="H308">
        <v>6</v>
      </c>
      <c r="I308" t="s">
        <v>37</v>
      </c>
      <c r="J308">
        <v>1</v>
      </c>
      <c r="K308" t="s">
        <v>22</v>
      </c>
      <c r="L308">
        <v>11</v>
      </c>
      <c r="N308">
        <v>24966</v>
      </c>
      <c r="R308" s="2">
        <f t="shared" si="9"/>
        <v>52.39</v>
      </c>
      <c r="S308" s="2">
        <f>IF(AND(P308&lt;&gt;"_U",P308&lt;&gt;"c",J308&lt;&gt;99,J308&lt;&gt;9),IFERROR(VLOOKUP(A308,'Region Total'!$A$2:$N$10000,14,0),"."),".")</f>
        <v>47655</v>
      </c>
    </row>
    <row r="309" spans="1:19" x14ac:dyDescent="0.4">
      <c r="A309" s="2" t="str">
        <f t="shared" si="8"/>
        <v>2018|Hawke's Bay Region|12</v>
      </c>
      <c r="B309" t="s">
        <v>16</v>
      </c>
      <c r="C309" t="s">
        <v>17</v>
      </c>
      <c r="D309" t="s">
        <v>18</v>
      </c>
      <c r="E309" t="s">
        <v>19</v>
      </c>
      <c r="F309">
        <v>2018</v>
      </c>
      <c r="G309">
        <v>2018</v>
      </c>
      <c r="H309">
        <v>6</v>
      </c>
      <c r="I309" t="s">
        <v>37</v>
      </c>
      <c r="J309">
        <v>1</v>
      </c>
      <c r="K309" t="s">
        <v>22</v>
      </c>
      <c r="L309">
        <v>12</v>
      </c>
      <c r="N309">
        <v>4026</v>
      </c>
      <c r="R309" s="2">
        <f t="shared" si="9"/>
        <v>55.09</v>
      </c>
      <c r="S309" s="2">
        <f>IF(AND(P309&lt;&gt;"_U",P309&lt;&gt;"c",J309&lt;&gt;99,J309&lt;&gt;9),IFERROR(VLOOKUP(A309,'Region Total'!$A$2:$N$10000,14,0),"."),".")</f>
        <v>7308</v>
      </c>
    </row>
    <row r="310" spans="1:19" x14ac:dyDescent="0.4">
      <c r="A310" s="2" t="str">
        <f t="shared" si="8"/>
        <v>2018|Hawke's Bay Region|13</v>
      </c>
      <c r="B310" t="s">
        <v>16</v>
      </c>
      <c r="C310" t="s">
        <v>17</v>
      </c>
      <c r="D310" t="s">
        <v>18</v>
      </c>
      <c r="E310" t="s">
        <v>19</v>
      </c>
      <c r="F310">
        <v>2018</v>
      </c>
      <c r="G310">
        <v>2018</v>
      </c>
      <c r="H310">
        <v>6</v>
      </c>
      <c r="I310" t="s">
        <v>37</v>
      </c>
      <c r="J310">
        <v>1</v>
      </c>
      <c r="K310" t="s">
        <v>22</v>
      </c>
      <c r="L310">
        <v>13</v>
      </c>
      <c r="N310">
        <v>72</v>
      </c>
      <c r="R310" s="2">
        <f t="shared" si="9"/>
        <v>22.43</v>
      </c>
      <c r="S310" s="2">
        <f>IF(AND(P310&lt;&gt;"_U",P310&lt;&gt;"c",J310&lt;&gt;99,J310&lt;&gt;9),IFERROR(VLOOKUP(A310,'Region Total'!$A$2:$N$10000,14,0),"."),".")</f>
        <v>321</v>
      </c>
    </row>
    <row r="311" spans="1:19" x14ac:dyDescent="0.4">
      <c r="A311" s="2" t="str">
        <f t="shared" si="8"/>
        <v>2018|Hawke's Bay Region|999</v>
      </c>
      <c r="B311" t="s">
        <v>16</v>
      </c>
      <c r="C311" t="s">
        <v>17</v>
      </c>
      <c r="D311" t="s">
        <v>18</v>
      </c>
      <c r="E311" t="s">
        <v>19</v>
      </c>
      <c r="F311">
        <v>2018</v>
      </c>
      <c r="G311">
        <v>2018</v>
      </c>
      <c r="H311">
        <v>6</v>
      </c>
      <c r="I311" t="s">
        <v>37</v>
      </c>
      <c r="J311">
        <v>1</v>
      </c>
      <c r="K311" t="s">
        <v>22</v>
      </c>
      <c r="L311">
        <v>999</v>
      </c>
      <c r="N311">
        <v>29061</v>
      </c>
      <c r="R311" s="2">
        <f t="shared" si="9"/>
        <v>52.56</v>
      </c>
      <c r="S311" s="2">
        <f>IF(AND(P311&lt;&gt;"_U",P311&lt;&gt;"c",J311&lt;&gt;99,J311&lt;&gt;9),IFERROR(VLOOKUP(A311,'Region Total'!$A$2:$N$10000,14,0),"."),".")</f>
        <v>55287</v>
      </c>
    </row>
    <row r="312" spans="1:19" x14ac:dyDescent="0.4">
      <c r="A312" s="2" t="str">
        <f t="shared" si="8"/>
        <v>2018|Hawke's Bay Region|10</v>
      </c>
      <c r="B312" t="s">
        <v>16</v>
      </c>
      <c r="C312" t="s">
        <v>17</v>
      </c>
      <c r="D312" t="s">
        <v>18</v>
      </c>
      <c r="E312" t="s">
        <v>19</v>
      </c>
      <c r="F312">
        <v>2018</v>
      </c>
      <c r="G312">
        <v>2018</v>
      </c>
      <c r="H312">
        <v>6</v>
      </c>
      <c r="I312" t="s">
        <v>37</v>
      </c>
      <c r="J312">
        <v>2</v>
      </c>
      <c r="K312" t="s">
        <v>23</v>
      </c>
      <c r="L312">
        <v>10</v>
      </c>
      <c r="N312">
        <v>0</v>
      </c>
      <c r="R312" s="2" t="str">
        <f t="shared" si="9"/>
        <v>.</v>
      </c>
      <c r="S312" s="2">
        <f>IF(AND(P312&lt;&gt;"_U",P312&lt;&gt;"c",J312&lt;&gt;99,J312&lt;&gt;9),IFERROR(VLOOKUP(A312,'Region Total'!$A$2:$N$10000,14,0),"."),".")</f>
        <v>0</v>
      </c>
    </row>
    <row r="313" spans="1:19" x14ac:dyDescent="0.4">
      <c r="A313" s="2" t="str">
        <f t="shared" si="8"/>
        <v>2018|Hawke's Bay Region|11</v>
      </c>
      <c r="B313" t="s">
        <v>16</v>
      </c>
      <c r="C313" t="s">
        <v>17</v>
      </c>
      <c r="D313" t="s">
        <v>18</v>
      </c>
      <c r="E313" t="s">
        <v>19</v>
      </c>
      <c r="F313">
        <v>2018</v>
      </c>
      <c r="G313">
        <v>2018</v>
      </c>
      <c r="H313">
        <v>6</v>
      </c>
      <c r="I313" t="s">
        <v>37</v>
      </c>
      <c r="J313">
        <v>2</v>
      </c>
      <c r="K313" t="s">
        <v>23</v>
      </c>
      <c r="L313">
        <v>11</v>
      </c>
      <c r="N313">
        <v>16974</v>
      </c>
      <c r="R313" s="2">
        <f t="shared" si="9"/>
        <v>35.619999999999997</v>
      </c>
      <c r="S313" s="2">
        <f>IF(AND(P313&lt;&gt;"_U",P313&lt;&gt;"c",J313&lt;&gt;99,J313&lt;&gt;9),IFERROR(VLOOKUP(A313,'Region Total'!$A$2:$N$10000,14,0),"."),".")</f>
        <v>47655</v>
      </c>
    </row>
    <row r="314" spans="1:19" x14ac:dyDescent="0.4">
      <c r="A314" s="2" t="str">
        <f t="shared" si="8"/>
        <v>2018|Hawke's Bay Region|12</v>
      </c>
      <c r="B314" t="s">
        <v>16</v>
      </c>
      <c r="C314" t="s">
        <v>17</v>
      </c>
      <c r="D314" t="s">
        <v>18</v>
      </c>
      <c r="E314" t="s">
        <v>19</v>
      </c>
      <c r="F314">
        <v>2018</v>
      </c>
      <c r="G314">
        <v>2018</v>
      </c>
      <c r="H314">
        <v>6</v>
      </c>
      <c r="I314" t="s">
        <v>37</v>
      </c>
      <c r="J314">
        <v>2</v>
      </c>
      <c r="K314" t="s">
        <v>23</v>
      </c>
      <c r="L314">
        <v>12</v>
      </c>
      <c r="N314">
        <v>3327</v>
      </c>
      <c r="R314" s="2">
        <f t="shared" si="9"/>
        <v>45.53</v>
      </c>
      <c r="S314" s="2">
        <f>IF(AND(P314&lt;&gt;"_U",P314&lt;&gt;"c",J314&lt;&gt;99,J314&lt;&gt;9),IFERROR(VLOOKUP(A314,'Region Total'!$A$2:$N$10000,14,0),"."),".")</f>
        <v>7308</v>
      </c>
    </row>
    <row r="315" spans="1:19" x14ac:dyDescent="0.4">
      <c r="A315" s="2" t="str">
        <f t="shared" si="8"/>
        <v>2018|Hawke's Bay Region|13</v>
      </c>
      <c r="B315" t="s">
        <v>16</v>
      </c>
      <c r="C315" t="s">
        <v>17</v>
      </c>
      <c r="D315" t="s">
        <v>18</v>
      </c>
      <c r="E315" t="s">
        <v>19</v>
      </c>
      <c r="F315">
        <v>2018</v>
      </c>
      <c r="G315">
        <v>2018</v>
      </c>
      <c r="H315">
        <v>6</v>
      </c>
      <c r="I315" t="s">
        <v>37</v>
      </c>
      <c r="J315">
        <v>2</v>
      </c>
      <c r="K315" t="s">
        <v>23</v>
      </c>
      <c r="L315">
        <v>13</v>
      </c>
      <c r="N315">
        <v>150</v>
      </c>
      <c r="R315" s="2">
        <f t="shared" si="9"/>
        <v>46.73</v>
      </c>
      <c r="S315" s="2">
        <f>IF(AND(P315&lt;&gt;"_U",P315&lt;&gt;"c",J315&lt;&gt;99,J315&lt;&gt;9),IFERROR(VLOOKUP(A315,'Region Total'!$A$2:$N$10000,14,0),"."),".")</f>
        <v>321</v>
      </c>
    </row>
    <row r="316" spans="1:19" x14ac:dyDescent="0.4">
      <c r="A316" s="2" t="str">
        <f t="shared" si="8"/>
        <v>2018|Hawke's Bay Region|999</v>
      </c>
      <c r="B316" t="s">
        <v>16</v>
      </c>
      <c r="C316" t="s">
        <v>17</v>
      </c>
      <c r="D316" t="s">
        <v>18</v>
      </c>
      <c r="E316" t="s">
        <v>19</v>
      </c>
      <c r="F316">
        <v>2018</v>
      </c>
      <c r="G316">
        <v>2018</v>
      </c>
      <c r="H316">
        <v>6</v>
      </c>
      <c r="I316" t="s">
        <v>37</v>
      </c>
      <c r="J316">
        <v>2</v>
      </c>
      <c r="K316" t="s">
        <v>23</v>
      </c>
      <c r="L316">
        <v>999</v>
      </c>
      <c r="N316">
        <v>20451</v>
      </c>
      <c r="R316" s="2">
        <f t="shared" si="9"/>
        <v>36.99</v>
      </c>
      <c r="S316" s="2">
        <f>IF(AND(P316&lt;&gt;"_U",P316&lt;&gt;"c",J316&lt;&gt;99,J316&lt;&gt;9),IFERROR(VLOOKUP(A316,'Region Total'!$A$2:$N$10000,14,0),"."),".")</f>
        <v>55287</v>
      </c>
    </row>
    <row r="317" spans="1:19" x14ac:dyDescent="0.4">
      <c r="A317" s="2" t="str">
        <f t="shared" si="8"/>
        <v>2018|Hawke's Bay Region|10</v>
      </c>
      <c r="B317" t="s">
        <v>16</v>
      </c>
      <c r="C317" t="s">
        <v>17</v>
      </c>
      <c r="D317" t="s">
        <v>18</v>
      </c>
      <c r="E317" t="s">
        <v>19</v>
      </c>
      <c r="F317">
        <v>2018</v>
      </c>
      <c r="G317">
        <v>2018</v>
      </c>
      <c r="H317">
        <v>6</v>
      </c>
      <c r="I317" t="s">
        <v>37</v>
      </c>
      <c r="J317">
        <v>3</v>
      </c>
      <c r="K317" t="s">
        <v>24</v>
      </c>
      <c r="L317">
        <v>10</v>
      </c>
      <c r="N317">
        <v>0</v>
      </c>
      <c r="R317" s="2" t="str">
        <f t="shared" si="9"/>
        <v>.</v>
      </c>
      <c r="S317" s="2">
        <f>IF(AND(P317&lt;&gt;"_U",P317&lt;&gt;"c",J317&lt;&gt;99,J317&lt;&gt;9),IFERROR(VLOOKUP(A317,'Region Total'!$A$2:$N$10000,14,0),"."),".")</f>
        <v>0</v>
      </c>
    </row>
    <row r="318" spans="1:19" x14ac:dyDescent="0.4">
      <c r="A318" s="2" t="str">
        <f t="shared" si="8"/>
        <v>2018|Hawke's Bay Region|11</v>
      </c>
      <c r="B318" t="s">
        <v>16</v>
      </c>
      <c r="C318" t="s">
        <v>17</v>
      </c>
      <c r="D318" t="s">
        <v>18</v>
      </c>
      <c r="E318" t="s">
        <v>19</v>
      </c>
      <c r="F318">
        <v>2018</v>
      </c>
      <c r="G318">
        <v>2018</v>
      </c>
      <c r="H318">
        <v>6</v>
      </c>
      <c r="I318" t="s">
        <v>37</v>
      </c>
      <c r="J318">
        <v>3</v>
      </c>
      <c r="K318" t="s">
        <v>24</v>
      </c>
      <c r="L318">
        <v>11</v>
      </c>
      <c r="N318">
        <v>4254</v>
      </c>
      <c r="R318" s="2">
        <f t="shared" si="9"/>
        <v>8.93</v>
      </c>
      <c r="S318" s="2">
        <f>IF(AND(P318&lt;&gt;"_U",P318&lt;&gt;"c",J318&lt;&gt;99,J318&lt;&gt;9),IFERROR(VLOOKUP(A318,'Region Total'!$A$2:$N$10000,14,0),"."),".")</f>
        <v>47655</v>
      </c>
    </row>
    <row r="319" spans="1:19" x14ac:dyDescent="0.4">
      <c r="A319" s="2" t="str">
        <f t="shared" si="8"/>
        <v>2018|Hawke's Bay Region|12</v>
      </c>
      <c r="B319" t="s">
        <v>16</v>
      </c>
      <c r="C319" t="s">
        <v>17</v>
      </c>
      <c r="D319" t="s">
        <v>18</v>
      </c>
      <c r="E319" t="s">
        <v>19</v>
      </c>
      <c r="F319">
        <v>2018</v>
      </c>
      <c r="G319">
        <v>2018</v>
      </c>
      <c r="H319">
        <v>6</v>
      </c>
      <c r="I319" t="s">
        <v>37</v>
      </c>
      <c r="J319">
        <v>3</v>
      </c>
      <c r="K319" t="s">
        <v>24</v>
      </c>
      <c r="L319">
        <v>12</v>
      </c>
      <c r="N319">
        <v>300</v>
      </c>
      <c r="R319" s="2">
        <f t="shared" si="9"/>
        <v>4.1100000000000003</v>
      </c>
      <c r="S319" s="2">
        <f>IF(AND(P319&lt;&gt;"_U",P319&lt;&gt;"c",J319&lt;&gt;99,J319&lt;&gt;9),IFERROR(VLOOKUP(A319,'Region Total'!$A$2:$N$10000,14,0),"."),".")</f>
        <v>7308</v>
      </c>
    </row>
    <row r="320" spans="1:19" x14ac:dyDescent="0.4">
      <c r="A320" s="2" t="str">
        <f t="shared" si="8"/>
        <v>2018|Hawke's Bay Region|13</v>
      </c>
      <c r="B320" t="s">
        <v>16</v>
      </c>
      <c r="C320" t="s">
        <v>17</v>
      </c>
      <c r="D320" t="s">
        <v>18</v>
      </c>
      <c r="E320" t="s">
        <v>19</v>
      </c>
      <c r="F320">
        <v>2018</v>
      </c>
      <c r="G320">
        <v>2018</v>
      </c>
      <c r="H320">
        <v>6</v>
      </c>
      <c r="I320" t="s">
        <v>37</v>
      </c>
      <c r="J320">
        <v>3</v>
      </c>
      <c r="K320" t="s">
        <v>24</v>
      </c>
      <c r="L320">
        <v>13</v>
      </c>
      <c r="N320">
        <v>27</v>
      </c>
      <c r="R320" s="2">
        <f t="shared" si="9"/>
        <v>8.41</v>
      </c>
      <c r="S320" s="2">
        <f>IF(AND(P320&lt;&gt;"_U",P320&lt;&gt;"c",J320&lt;&gt;99,J320&lt;&gt;9),IFERROR(VLOOKUP(A320,'Region Total'!$A$2:$N$10000,14,0),"."),".")</f>
        <v>321</v>
      </c>
    </row>
    <row r="321" spans="1:19" x14ac:dyDescent="0.4">
      <c r="A321" s="2" t="str">
        <f t="shared" si="8"/>
        <v>2018|Hawke's Bay Region|999</v>
      </c>
      <c r="B321" t="s">
        <v>16</v>
      </c>
      <c r="C321" t="s">
        <v>17</v>
      </c>
      <c r="D321" t="s">
        <v>18</v>
      </c>
      <c r="E321" t="s">
        <v>19</v>
      </c>
      <c r="F321">
        <v>2018</v>
      </c>
      <c r="G321">
        <v>2018</v>
      </c>
      <c r="H321">
        <v>6</v>
      </c>
      <c r="I321" t="s">
        <v>37</v>
      </c>
      <c r="J321">
        <v>3</v>
      </c>
      <c r="K321" t="s">
        <v>24</v>
      </c>
      <c r="L321">
        <v>999</v>
      </c>
      <c r="N321">
        <v>4581</v>
      </c>
      <c r="R321" s="2">
        <f t="shared" si="9"/>
        <v>8.2899999999999991</v>
      </c>
      <c r="S321" s="2">
        <f>IF(AND(P321&lt;&gt;"_U",P321&lt;&gt;"c",J321&lt;&gt;99,J321&lt;&gt;9),IFERROR(VLOOKUP(A321,'Region Total'!$A$2:$N$10000,14,0),"."),".")</f>
        <v>55287</v>
      </c>
    </row>
    <row r="322" spans="1:19" x14ac:dyDescent="0.4">
      <c r="A322" s="2" t="str">
        <f t="shared" si="8"/>
        <v>2018|Hawke's Bay Region|10</v>
      </c>
      <c r="B322" t="s">
        <v>16</v>
      </c>
      <c r="C322" t="s">
        <v>17</v>
      </c>
      <c r="D322" t="s">
        <v>18</v>
      </c>
      <c r="E322" t="s">
        <v>19</v>
      </c>
      <c r="F322">
        <v>2018</v>
      </c>
      <c r="G322">
        <v>2018</v>
      </c>
      <c r="H322">
        <v>6</v>
      </c>
      <c r="I322" t="s">
        <v>37</v>
      </c>
      <c r="J322">
        <v>4</v>
      </c>
      <c r="K322" t="s">
        <v>25</v>
      </c>
      <c r="L322">
        <v>10</v>
      </c>
      <c r="N322">
        <v>0</v>
      </c>
      <c r="R322" s="2" t="str">
        <f t="shared" si="9"/>
        <v>.</v>
      </c>
      <c r="S322" s="2">
        <f>IF(AND(P322&lt;&gt;"_U",P322&lt;&gt;"c",J322&lt;&gt;99,J322&lt;&gt;9),IFERROR(VLOOKUP(A322,'Region Total'!$A$2:$N$10000,14,0),"."),".")</f>
        <v>0</v>
      </c>
    </row>
    <row r="323" spans="1:19" x14ac:dyDescent="0.4">
      <c r="A323" s="2" t="str">
        <f t="shared" ref="A323:A386" si="10">G323&amp;"|"&amp;I323&amp;"|"&amp;L323</f>
        <v>2018|Hawke's Bay Region|11</v>
      </c>
      <c r="B323" t="s">
        <v>16</v>
      </c>
      <c r="C323" t="s">
        <v>17</v>
      </c>
      <c r="D323" t="s">
        <v>18</v>
      </c>
      <c r="E323" t="s">
        <v>19</v>
      </c>
      <c r="F323">
        <v>2018</v>
      </c>
      <c r="G323">
        <v>2018</v>
      </c>
      <c r="H323">
        <v>6</v>
      </c>
      <c r="I323" t="s">
        <v>37</v>
      </c>
      <c r="J323">
        <v>4</v>
      </c>
      <c r="K323" t="s">
        <v>25</v>
      </c>
      <c r="L323">
        <v>11</v>
      </c>
      <c r="N323">
        <v>3645</v>
      </c>
      <c r="R323" s="2">
        <f t="shared" ref="R323:R386" si="11">IF(P323&lt;&gt;"_U",IFERROR((ROUND(N323/S323*100,2)),"."),".")</f>
        <v>7.65</v>
      </c>
      <c r="S323" s="2">
        <f>IF(AND(P323&lt;&gt;"_U",P323&lt;&gt;"c",J323&lt;&gt;99,J323&lt;&gt;9),IFERROR(VLOOKUP(A323,'Region Total'!$A$2:$N$10000,14,0),"."),".")</f>
        <v>47655</v>
      </c>
    </row>
    <row r="324" spans="1:19" x14ac:dyDescent="0.4">
      <c r="A324" s="2" t="str">
        <f t="shared" si="10"/>
        <v>2018|Hawke's Bay Region|12</v>
      </c>
      <c r="B324" t="s">
        <v>16</v>
      </c>
      <c r="C324" t="s">
        <v>17</v>
      </c>
      <c r="D324" t="s">
        <v>18</v>
      </c>
      <c r="E324" t="s">
        <v>19</v>
      </c>
      <c r="F324">
        <v>2018</v>
      </c>
      <c r="G324">
        <v>2018</v>
      </c>
      <c r="H324">
        <v>6</v>
      </c>
      <c r="I324" t="s">
        <v>37</v>
      </c>
      <c r="J324">
        <v>4</v>
      </c>
      <c r="K324" t="s">
        <v>25</v>
      </c>
      <c r="L324">
        <v>12</v>
      </c>
      <c r="N324">
        <v>633</v>
      </c>
      <c r="R324" s="2">
        <f t="shared" si="11"/>
        <v>8.66</v>
      </c>
      <c r="S324" s="2">
        <f>IF(AND(P324&lt;&gt;"_U",P324&lt;&gt;"c",J324&lt;&gt;99,J324&lt;&gt;9),IFERROR(VLOOKUP(A324,'Region Total'!$A$2:$N$10000,14,0),"."),".")</f>
        <v>7308</v>
      </c>
    </row>
    <row r="325" spans="1:19" x14ac:dyDescent="0.4">
      <c r="A325" s="2" t="str">
        <f t="shared" si="10"/>
        <v>2018|Hawke's Bay Region|13</v>
      </c>
      <c r="B325" t="s">
        <v>16</v>
      </c>
      <c r="C325" t="s">
        <v>17</v>
      </c>
      <c r="D325" t="s">
        <v>18</v>
      </c>
      <c r="E325" t="s">
        <v>19</v>
      </c>
      <c r="F325">
        <v>2018</v>
      </c>
      <c r="G325">
        <v>2018</v>
      </c>
      <c r="H325">
        <v>6</v>
      </c>
      <c r="I325" t="s">
        <v>37</v>
      </c>
      <c r="J325">
        <v>4</v>
      </c>
      <c r="K325" t="s">
        <v>25</v>
      </c>
      <c r="L325">
        <v>13</v>
      </c>
      <c r="N325">
        <v>48</v>
      </c>
      <c r="R325" s="2">
        <f t="shared" si="11"/>
        <v>14.95</v>
      </c>
      <c r="S325" s="2">
        <f>IF(AND(P325&lt;&gt;"_U",P325&lt;&gt;"c",J325&lt;&gt;99,J325&lt;&gt;9),IFERROR(VLOOKUP(A325,'Region Total'!$A$2:$N$10000,14,0),"."),".")</f>
        <v>321</v>
      </c>
    </row>
    <row r="326" spans="1:19" x14ac:dyDescent="0.4">
      <c r="A326" s="2" t="str">
        <f t="shared" si="10"/>
        <v>2018|Hawke's Bay Region|999</v>
      </c>
      <c r="B326" t="s">
        <v>16</v>
      </c>
      <c r="C326" t="s">
        <v>17</v>
      </c>
      <c r="D326" t="s">
        <v>18</v>
      </c>
      <c r="E326" t="s">
        <v>19</v>
      </c>
      <c r="F326">
        <v>2018</v>
      </c>
      <c r="G326">
        <v>2018</v>
      </c>
      <c r="H326">
        <v>6</v>
      </c>
      <c r="I326" t="s">
        <v>37</v>
      </c>
      <c r="J326">
        <v>4</v>
      </c>
      <c r="K326" t="s">
        <v>25</v>
      </c>
      <c r="L326">
        <v>999</v>
      </c>
      <c r="N326">
        <v>4326</v>
      </c>
      <c r="R326" s="2">
        <f t="shared" si="11"/>
        <v>7.82</v>
      </c>
      <c r="S326" s="2">
        <f>IF(AND(P326&lt;&gt;"_U",P326&lt;&gt;"c",J326&lt;&gt;99,J326&lt;&gt;9),IFERROR(VLOOKUP(A326,'Region Total'!$A$2:$N$10000,14,0),"."),".")</f>
        <v>55287</v>
      </c>
    </row>
    <row r="327" spans="1:19" x14ac:dyDescent="0.4">
      <c r="A327" s="2" t="str">
        <f t="shared" si="10"/>
        <v>2018|Hawke's Bay Region|10</v>
      </c>
      <c r="B327" t="s">
        <v>16</v>
      </c>
      <c r="C327" t="s">
        <v>17</v>
      </c>
      <c r="D327" t="s">
        <v>18</v>
      </c>
      <c r="E327" t="s">
        <v>19</v>
      </c>
      <c r="F327">
        <v>2018</v>
      </c>
      <c r="G327">
        <v>2018</v>
      </c>
      <c r="H327">
        <v>6</v>
      </c>
      <c r="I327" t="s">
        <v>37</v>
      </c>
      <c r="J327">
        <v>5</v>
      </c>
      <c r="K327" t="s">
        <v>26</v>
      </c>
      <c r="L327">
        <v>10</v>
      </c>
      <c r="N327">
        <v>0</v>
      </c>
      <c r="R327" s="2" t="str">
        <f t="shared" si="11"/>
        <v>.</v>
      </c>
      <c r="S327" s="2">
        <f>IF(AND(P327&lt;&gt;"_U",P327&lt;&gt;"c",J327&lt;&gt;99,J327&lt;&gt;9),IFERROR(VLOOKUP(A327,'Region Total'!$A$2:$N$10000,14,0),"."),".")</f>
        <v>0</v>
      </c>
    </row>
    <row r="328" spans="1:19" x14ac:dyDescent="0.4">
      <c r="A328" s="2" t="str">
        <f t="shared" si="10"/>
        <v>2018|Hawke's Bay Region|11</v>
      </c>
      <c r="B328" t="s">
        <v>16</v>
      </c>
      <c r="C328" t="s">
        <v>17</v>
      </c>
      <c r="D328" t="s">
        <v>18</v>
      </c>
      <c r="E328" t="s">
        <v>19</v>
      </c>
      <c r="F328">
        <v>2018</v>
      </c>
      <c r="G328">
        <v>2018</v>
      </c>
      <c r="H328">
        <v>6</v>
      </c>
      <c r="I328" t="s">
        <v>37</v>
      </c>
      <c r="J328">
        <v>5</v>
      </c>
      <c r="K328" t="s">
        <v>26</v>
      </c>
      <c r="L328">
        <v>11</v>
      </c>
      <c r="N328">
        <v>24069</v>
      </c>
      <c r="R328" s="2">
        <f t="shared" si="11"/>
        <v>50.51</v>
      </c>
      <c r="S328" s="2">
        <f>IF(AND(P328&lt;&gt;"_U",P328&lt;&gt;"c",J328&lt;&gt;99,J328&lt;&gt;9),IFERROR(VLOOKUP(A328,'Region Total'!$A$2:$N$10000,14,0),"."),".")</f>
        <v>47655</v>
      </c>
    </row>
    <row r="329" spans="1:19" x14ac:dyDescent="0.4">
      <c r="A329" s="2" t="str">
        <f t="shared" si="10"/>
        <v>2018|Hawke's Bay Region|12</v>
      </c>
      <c r="B329" t="s">
        <v>16</v>
      </c>
      <c r="C329" t="s">
        <v>17</v>
      </c>
      <c r="D329" t="s">
        <v>18</v>
      </c>
      <c r="E329" t="s">
        <v>19</v>
      </c>
      <c r="F329">
        <v>2018</v>
      </c>
      <c r="G329">
        <v>2018</v>
      </c>
      <c r="H329">
        <v>6</v>
      </c>
      <c r="I329" t="s">
        <v>37</v>
      </c>
      <c r="J329">
        <v>5</v>
      </c>
      <c r="K329" t="s">
        <v>26</v>
      </c>
      <c r="L329">
        <v>12</v>
      </c>
      <c r="N329">
        <v>1041</v>
      </c>
      <c r="R329" s="2">
        <f t="shared" si="11"/>
        <v>14.24</v>
      </c>
      <c r="S329" s="2">
        <f>IF(AND(P329&lt;&gt;"_U",P329&lt;&gt;"c",J329&lt;&gt;99,J329&lt;&gt;9),IFERROR(VLOOKUP(A329,'Region Total'!$A$2:$N$10000,14,0),"."),".")</f>
        <v>7308</v>
      </c>
    </row>
    <row r="330" spans="1:19" x14ac:dyDescent="0.4">
      <c r="A330" s="2" t="str">
        <f t="shared" si="10"/>
        <v>2018|Hawke's Bay Region|13</v>
      </c>
      <c r="B330" t="s">
        <v>16</v>
      </c>
      <c r="C330" t="s">
        <v>17</v>
      </c>
      <c r="D330" t="s">
        <v>18</v>
      </c>
      <c r="E330" t="s">
        <v>19</v>
      </c>
      <c r="F330">
        <v>2018</v>
      </c>
      <c r="G330">
        <v>2018</v>
      </c>
      <c r="H330">
        <v>6</v>
      </c>
      <c r="I330" t="s">
        <v>37</v>
      </c>
      <c r="J330">
        <v>5</v>
      </c>
      <c r="K330" t="s">
        <v>26</v>
      </c>
      <c r="L330">
        <v>13</v>
      </c>
      <c r="N330">
        <v>69</v>
      </c>
      <c r="R330" s="2">
        <f t="shared" si="11"/>
        <v>21.5</v>
      </c>
      <c r="S330" s="2">
        <f>IF(AND(P330&lt;&gt;"_U",P330&lt;&gt;"c",J330&lt;&gt;99,J330&lt;&gt;9),IFERROR(VLOOKUP(A330,'Region Total'!$A$2:$N$10000,14,0),"."),".")</f>
        <v>321</v>
      </c>
    </row>
    <row r="331" spans="1:19" x14ac:dyDescent="0.4">
      <c r="A331" s="2" t="str">
        <f t="shared" si="10"/>
        <v>2018|Hawke's Bay Region|999</v>
      </c>
      <c r="B331" t="s">
        <v>16</v>
      </c>
      <c r="C331" t="s">
        <v>17</v>
      </c>
      <c r="D331" t="s">
        <v>18</v>
      </c>
      <c r="E331" t="s">
        <v>19</v>
      </c>
      <c r="F331">
        <v>2018</v>
      </c>
      <c r="G331">
        <v>2018</v>
      </c>
      <c r="H331">
        <v>6</v>
      </c>
      <c r="I331" t="s">
        <v>37</v>
      </c>
      <c r="J331">
        <v>5</v>
      </c>
      <c r="K331" t="s">
        <v>26</v>
      </c>
      <c r="L331">
        <v>999</v>
      </c>
      <c r="N331">
        <v>25179</v>
      </c>
      <c r="R331" s="2">
        <f t="shared" si="11"/>
        <v>45.54</v>
      </c>
      <c r="S331" s="2">
        <f>IF(AND(P331&lt;&gt;"_U",P331&lt;&gt;"c",J331&lt;&gt;99,J331&lt;&gt;9),IFERROR(VLOOKUP(A331,'Region Total'!$A$2:$N$10000,14,0),"."),".")</f>
        <v>55287</v>
      </c>
    </row>
    <row r="332" spans="1:19" x14ac:dyDescent="0.4">
      <c r="A332" s="2" t="str">
        <f t="shared" si="10"/>
        <v>2018|Hawke's Bay Region|10</v>
      </c>
      <c r="B332" t="s">
        <v>16</v>
      </c>
      <c r="C332" t="s">
        <v>17</v>
      </c>
      <c r="D332" t="s">
        <v>18</v>
      </c>
      <c r="E332" t="s">
        <v>19</v>
      </c>
      <c r="F332">
        <v>2018</v>
      </c>
      <c r="G332">
        <v>2018</v>
      </c>
      <c r="H332">
        <v>6</v>
      </c>
      <c r="I332" t="s">
        <v>37</v>
      </c>
      <c r="J332">
        <v>6</v>
      </c>
      <c r="K332" t="s">
        <v>27</v>
      </c>
      <c r="L332">
        <v>10</v>
      </c>
      <c r="N332">
        <v>0</v>
      </c>
      <c r="R332" s="2" t="str">
        <f t="shared" si="11"/>
        <v>.</v>
      </c>
      <c r="S332" s="2">
        <f>IF(AND(P332&lt;&gt;"_U",P332&lt;&gt;"c",J332&lt;&gt;99,J332&lt;&gt;9),IFERROR(VLOOKUP(A332,'Region Total'!$A$2:$N$10000,14,0),"."),".")</f>
        <v>0</v>
      </c>
    </row>
    <row r="333" spans="1:19" x14ac:dyDescent="0.4">
      <c r="A333" s="2" t="str">
        <f t="shared" si="10"/>
        <v>2018|Hawke's Bay Region|11</v>
      </c>
      <c r="B333" t="s">
        <v>16</v>
      </c>
      <c r="C333" t="s">
        <v>17</v>
      </c>
      <c r="D333" t="s">
        <v>18</v>
      </c>
      <c r="E333" t="s">
        <v>19</v>
      </c>
      <c r="F333">
        <v>2018</v>
      </c>
      <c r="G333">
        <v>2018</v>
      </c>
      <c r="H333">
        <v>6</v>
      </c>
      <c r="I333" t="s">
        <v>37</v>
      </c>
      <c r="J333">
        <v>6</v>
      </c>
      <c r="K333" t="s">
        <v>27</v>
      </c>
      <c r="L333">
        <v>11</v>
      </c>
      <c r="N333">
        <v>300</v>
      </c>
      <c r="R333" s="2">
        <f t="shared" si="11"/>
        <v>0.63</v>
      </c>
      <c r="S333" s="2">
        <f>IF(AND(P333&lt;&gt;"_U",P333&lt;&gt;"c",J333&lt;&gt;99,J333&lt;&gt;9),IFERROR(VLOOKUP(A333,'Region Total'!$A$2:$N$10000,14,0),"."),".")</f>
        <v>47655</v>
      </c>
    </row>
    <row r="334" spans="1:19" x14ac:dyDescent="0.4">
      <c r="A334" s="2" t="str">
        <f t="shared" si="10"/>
        <v>2018|Hawke's Bay Region|12</v>
      </c>
      <c r="B334" t="s">
        <v>16</v>
      </c>
      <c r="C334" t="s">
        <v>17</v>
      </c>
      <c r="D334" t="s">
        <v>18</v>
      </c>
      <c r="E334" t="s">
        <v>19</v>
      </c>
      <c r="F334">
        <v>2018</v>
      </c>
      <c r="G334">
        <v>2018</v>
      </c>
      <c r="H334">
        <v>6</v>
      </c>
      <c r="I334" t="s">
        <v>37</v>
      </c>
      <c r="J334">
        <v>6</v>
      </c>
      <c r="K334" t="s">
        <v>27</v>
      </c>
      <c r="L334">
        <v>12</v>
      </c>
      <c r="N334">
        <v>27</v>
      </c>
      <c r="R334" s="2">
        <f t="shared" si="11"/>
        <v>0.37</v>
      </c>
      <c r="S334" s="2">
        <f>IF(AND(P334&lt;&gt;"_U",P334&lt;&gt;"c",J334&lt;&gt;99,J334&lt;&gt;9),IFERROR(VLOOKUP(A334,'Region Total'!$A$2:$N$10000,14,0),"."),".")</f>
        <v>7308</v>
      </c>
    </row>
    <row r="335" spans="1:19" x14ac:dyDescent="0.4">
      <c r="A335" s="2" t="str">
        <f t="shared" si="10"/>
        <v>2018|Hawke's Bay Region|13</v>
      </c>
      <c r="B335" t="s">
        <v>16</v>
      </c>
      <c r="C335" t="s">
        <v>17</v>
      </c>
      <c r="D335" t="s">
        <v>18</v>
      </c>
      <c r="E335" t="s">
        <v>19</v>
      </c>
      <c r="F335">
        <v>2018</v>
      </c>
      <c r="G335">
        <v>2018</v>
      </c>
      <c r="H335">
        <v>6</v>
      </c>
      <c r="I335" t="s">
        <v>37</v>
      </c>
      <c r="J335">
        <v>6</v>
      </c>
      <c r="K335" t="s">
        <v>27</v>
      </c>
      <c r="L335">
        <v>13</v>
      </c>
      <c r="N335">
        <v>0</v>
      </c>
      <c r="R335" s="2">
        <f t="shared" si="11"/>
        <v>0</v>
      </c>
      <c r="S335" s="2">
        <f>IF(AND(P335&lt;&gt;"_U",P335&lt;&gt;"c",J335&lt;&gt;99,J335&lt;&gt;9),IFERROR(VLOOKUP(A335,'Region Total'!$A$2:$N$10000,14,0),"."),".")</f>
        <v>321</v>
      </c>
    </row>
    <row r="336" spans="1:19" x14ac:dyDescent="0.4">
      <c r="A336" s="2" t="str">
        <f t="shared" si="10"/>
        <v>2018|Hawke's Bay Region|999</v>
      </c>
      <c r="B336" t="s">
        <v>16</v>
      </c>
      <c r="C336" t="s">
        <v>17</v>
      </c>
      <c r="D336" t="s">
        <v>18</v>
      </c>
      <c r="E336" t="s">
        <v>19</v>
      </c>
      <c r="F336">
        <v>2018</v>
      </c>
      <c r="G336">
        <v>2018</v>
      </c>
      <c r="H336">
        <v>6</v>
      </c>
      <c r="I336" t="s">
        <v>37</v>
      </c>
      <c r="J336">
        <v>6</v>
      </c>
      <c r="K336" t="s">
        <v>27</v>
      </c>
      <c r="L336">
        <v>999</v>
      </c>
      <c r="N336">
        <v>327</v>
      </c>
      <c r="R336" s="2">
        <f t="shared" si="11"/>
        <v>0.59</v>
      </c>
      <c r="S336" s="2">
        <f>IF(AND(P336&lt;&gt;"_U",P336&lt;&gt;"c",J336&lt;&gt;99,J336&lt;&gt;9),IFERROR(VLOOKUP(A336,'Region Total'!$A$2:$N$10000,14,0),"."),".")</f>
        <v>55287</v>
      </c>
    </row>
    <row r="337" spans="1:19" x14ac:dyDescent="0.4">
      <c r="A337" s="2" t="str">
        <f t="shared" si="10"/>
        <v>2018|Hawke's Bay Region|10</v>
      </c>
      <c r="B337" t="s">
        <v>16</v>
      </c>
      <c r="C337" t="s">
        <v>17</v>
      </c>
      <c r="D337" t="s">
        <v>18</v>
      </c>
      <c r="E337" t="s">
        <v>19</v>
      </c>
      <c r="F337">
        <v>2018</v>
      </c>
      <c r="G337">
        <v>2018</v>
      </c>
      <c r="H337">
        <v>6</v>
      </c>
      <c r="I337" t="s">
        <v>37</v>
      </c>
      <c r="J337">
        <v>7</v>
      </c>
      <c r="K337" t="s">
        <v>28</v>
      </c>
      <c r="L337">
        <v>10</v>
      </c>
      <c r="N337">
        <v>0</v>
      </c>
      <c r="R337" s="2" t="str">
        <f t="shared" si="11"/>
        <v>.</v>
      </c>
      <c r="S337" s="2">
        <f>IF(AND(P337&lt;&gt;"_U",P337&lt;&gt;"c",J337&lt;&gt;99,J337&lt;&gt;9),IFERROR(VLOOKUP(A337,'Region Total'!$A$2:$N$10000,14,0),"."),".")</f>
        <v>0</v>
      </c>
    </row>
    <row r="338" spans="1:19" x14ac:dyDescent="0.4">
      <c r="A338" s="2" t="str">
        <f t="shared" si="10"/>
        <v>2018|Hawke's Bay Region|11</v>
      </c>
      <c r="B338" t="s">
        <v>16</v>
      </c>
      <c r="C338" t="s">
        <v>17</v>
      </c>
      <c r="D338" t="s">
        <v>18</v>
      </c>
      <c r="E338" t="s">
        <v>19</v>
      </c>
      <c r="F338">
        <v>2018</v>
      </c>
      <c r="G338">
        <v>2018</v>
      </c>
      <c r="H338">
        <v>6</v>
      </c>
      <c r="I338" t="s">
        <v>37</v>
      </c>
      <c r="J338">
        <v>7</v>
      </c>
      <c r="K338" t="s">
        <v>28</v>
      </c>
      <c r="L338">
        <v>11</v>
      </c>
      <c r="N338">
        <v>129</v>
      </c>
      <c r="R338" s="2">
        <f t="shared" si="11"/>
        <v>0.27</v>
      </c>
      <c r="S338" s="2">
        <f>IF(AND(P338&lt;&gt;"_U",P338&lt;&gt;"c",J338&lt;&gt;99,J338&lt;&gt;9),IFERROR(VLOOKUP(A338,'Region Total'!$A$2:$N$10000,14,0),"."),".")</f>
        <v>47655</v>
      </c>
    </row>
    <row r="339" spans="1:19" x14ac:dyDescent="0.4">
      <c r="A339" s="2" t="str">
        <f t="shared" si="10"/>
        <v>2018|Hawke's Bay Region|12</v>
      </c>
      <c r="B339" t="s">
        <v>16</v>
      </c>
      <c r="C339" t="s">
        <v>17</v>
      </c>
      <c r="D339" t="s">
        <v>18</v>
      </c>
      <c r="E339" t="s">
        <v>19</v>
      </c>
      <c r="F339">
        <v>2018</v>
      </c>
      <c r="G339">
        <v>2018</v>
      </c>
      <c r="H339">
        <v>6</v>
      </c>
      <c r="I339" t="s">
        <v>37</v>
      </c>
      <c r="J339">
        <v>7</v>
      </c>
      <c r="K339" t="s">
        <v>28</v>
      </c>
      <c r="L339">
        <v>12</v>
      </c>
      <c r="N339">
        <v>18</v>
      </c>
      <c r="R339" s="2">
        <f t="shared" si="11"/>
        <v>0.25</v>
      </c>
      <c r="S339" s="2">
        <f>IF(AND(P339&lt;&gt;"_U",P339&lt;&gt;"c",J339&lt;&gt;99,J339&lt;&gt;9),IFERROR(VLOOKUP(A339,'Region Total'!$A$2:$N$10000,14,0),"."),".")</f>
        <v>7308</v>
      </c>
    </row>
    <row r="340" spans="1:19" x14ac:dyDescent="0.4">
      <c r="A340" s="2" t="str">
        <f t="shared" si="10"/>
        <v>2018|Hawke's Bay Region|13</v>
      </c>
      <c r="B340" t="s">
        <v>16</v>
      </c>
      <c r="C340" t="s">
        <v>17</v>
      </c>
      <c r="D340" t="s">
        <v>18</v>
      </c>
      <c r="E340" t="s">
        <v>19</v>
      </c>
      <c r="F340">
        <v>2018</v>
      </c>
      <c r="G340">
        <v>2018</v>
      </c>
      <c r="H340">
        <v>6</v>
      </c>
      <c r="I340" t="s">
        <v>37</v>
      </c>
      <c r="J340">
        <v>7</v>
      </c>
      <c r="K340" t="s">
        <v>28</v>
      </c>
      <c r="L340">
        <v>13</v>
      </c>
      <c r="N340">
        <v>3</v>
      </c>
      <c r="R340" s="2">
        <f t="shared" si="11"/>
        <v>0.93</v>
      </c>
      <c r="S340" s="2">
        <f>IF(AND(P340&lt;&gt;"_U",P340&lt;&gt;"c",J340&lt;&gt;99,J340&lt;&gt;9),IFERROR(VLOOKUP(A340,'Region Total'!$A$2:$N$10000,14,0),"."),".")</f>
        <v>321</v>
      </c>
    </row>
    <row r="341" spans="1:19" x14ac:dyDescent="0.4">
      <c r="A341" s="2" t="str">
        <f t="shared" si="10"/>
        <v>2018|Hawke's Bay Region|999</v>
      </c>
      <c r="B341" t="s">
        <v>16</v>
      </c>
      <c r="C341" t="s">
        <v>17</v>
      </c>
      <c r="D341" t="s">
        <v>18</v>
      </c>
      <c r="E341" t="s">
        <v>19</v>
      </c>
      <c r="F341">
        <v>2018</v>
      </c>
      <c r="G341">
        <v>2018</v>
      </c>
      <c r="H341">
        <v>6</v>
      </c>
      <c r="I341" t="s">
        <v>37</v>
      </c>
      <c r="J341">
        <v>7</v>
      </c>
      <c r="K341" t="s">
        <v>28</v>
      </c>
      <c r="L341">
        <v>999</v>
      </c>
      <c r="N341">
        <v>147</v>
      </c>
      <c r="R341" s="2">
        <f t="shared" si="11"/>
        <v>0.27</v>
      </c>
      <c r="S341" s="2">
        <f>IF(AND(P341&lt;&gt;"_U",P341&lt;&gt;"c",J341&lt;&gt;99,J341&lt;&gt;9),IFERROR(VLOOKUP(A341,'Region Total'!$A$2:$N$10000,14,0),"."),".")</f>
        <v>55287</v>
      </c>
    </row>
    <row r="342" spans="1:19" x14ac:dyDescent="0.4">
      <c r="A342" s="2" t="str">
        <f t="shared" si="10"/>
        <v>2018|Hawke's Bay Region|10</v>
      </c>
      <c r="B342" t="s">
        <v>16</v>
      </c>
      <c r="C342" t="s">
        <v>17</v>
      </c>
      <c r="D342" t="s">
        <v>18</v>
      </c>
      <c r="E342" t="s">
        <v>19</v>
      </c>
      <c r="F342">
        <v>2018</v>
      </c>
      <c r="G342">
        <v>2018</v>
      </c>
      <c r="H342">
        <v>6</v>
      </c>
      <c r="I342" t="s">
        <v>37</v>
      </c>
      <c r="J342">
        <v>77</v>
      </c>
      <c r="K342" t="s">
        <v>29</v>
      </c>
      <c r="L342">
        <v>10</v>
      </c>
      <c r="N342">
        <v>0</v>
      </c>
      <c r="R342" s="2" t="str">
        <f t="shared" si="11"/>
        <v>.</v>
      </c>
      <c r="S342" s="2">
        <f>IF(AND(P342&lt;&gt;"_U",P342&lt;&gt;"c",J342&lt;&gt;99,J342&lt;&gt;9),IFERROR(VLOOKUP(A342,'Region Total'!$A$2:$N$10000,14,0),"."),".")</f>
        <v>0</v>
      </c>
    </row>
    <row r="343" spans="1:19" x14ac:dyDescent="0.4">
      <c r="A343" s="2" t="str">
        <f t="shared" si="10"/>
        <v>2018|Hawke's Bay Region|11</v>
      </c>
      <c r="B343" t="s">
        <v>16</v>
      </c>
      <c r="C343" t="s">
        <v>17</v>
      </c>
      <c r="D343" t="s">
        <v>18</v>
      </c>
      <c r="E343" t="s">
        <v>19</v>
      </c>
      <c r="F343">
        <v>2018</v>
      </c>
      <c r="G343">
        <v>2018</v>
      </c>
      <c r="H343">
        <v>6</v>
      </c>
      <c r="I343" t="s">
        <v>37</v>
      </c>
      <c r="J343">
        <v>77</v>
      </c>
      <c r="K343" t="s">
        <v>29</v>
      </c>
      <c r="L343">
        <v>11</v>
      </c>
      <c r="N343">
        <v>47655</v>
      </c>
      <c r="R343" s="2">
        <f t="shared" si="11"/>
        <v>100</v>
      </c>
      <c r="S343" s="2">
        <f>IF(AND(P343&lt;&gt;"_U",P343&lt;&gt;"c",J343&lt;&gt;99,J343&lt;&gt;9),IFERROR(VLOOKUP(A343,'Region Total'!$A$2:$N$10000,14,0),"."),".")</f>
        <v>47655</v>
      </c>
    </row>
    <row r="344" spans="1:19" x14ac:dyDescent="0.4">
      <c r="A344" s="2" t="str">
        <f t="shared" si="10"/>
        <v>2018|Hawke's Bay Region|12</v>
      </c>
      <c r="B344" t="s">
        <v>16</v>
      </c>
      <c r="C344" t="s">
        <v>17</v>
      </c>
      <c r="D344" t="s">
        <v>18</v>
      </c>
      <c r="E344" t="s">
        <v>19</v>
      </c>
      <c r="F344">
        <v>2018</v>
      </c>
      <c r="G344">
        <v>2018</v>
      </c>
      <c r="H344">
        <v>6</v>
      </c>
      <c r="I344" t="s">
        <v>37</v>
      </c>
      <c r="J344">
        <v>77</v>
      </c>
      <c r="K344" t="s">
        <v>29</v>
      </c>
      <c r="L344">
        <v>12</v>
      </c>
      <c r="N344">
        <v>7308</v>
      </c>
      <c r="R344" s="2">
        <f t="shared" si="11"/>
        <v>100</v>
      </c>
      <c r="S344" s="2">
        <f>IF(AND(P344&lt;&gt;"_U",P344&lt;&gt;"c",J344&lt;&gt;99,J344&lt;&gt;9),IFERROR(VLOOKUP(A344,'Region Total'!$A$2:$N$10000,14,0),"."),".")</f>
        <v>7308</v>
      </c>
    </row>
    <row r="345" spans="1:19" x14ac:dyDescent="0.4">
      <c r="A345" s="2" t="str">
        <f t="shared" si="10"/>
        <v>2018|Hawke's Bay Region|13</v>
      </c>
      <c r="B345" t="s">
        <v>16</v>
      </c>
      <c r="C345" t="s">
        <v>17</v>
      </c>
      <c r="D345" t="s">
        <v>18</v>
      </c>
      <c r="E345" t="s">
        <v>19</v>
      </c>
      <c r="F345">
        <v>2018</v>
      </c>
      <c r="G345">
        <v>2018</v>
      </c>
      <c r="H345">
        <v>6</v>
      </c>
      <c r="I345" t="s">
        <v>37</v>
      </c>
      <c r="J345">
        <v>77</v>
      </c>
      <c r="K345" t="s">
        <v>29</v>
      </c>
      <c r="L345">
        <v>13</v>
      </c>
      <c r="N345">
        <v>321</v>
      </c>
      <c r="R345" s="2">
        <f t="shared" si="11"/>
        <v>100</v>
      </c>
      <c r="S345" s="2">
        <f>IF(AND(P345&lt;&gt;"_U",P345&lt;&gt;"c",J345&lt;&gt;99,J345&lt;&gt;9),IFERROR(VLOOKUP(A345,'Region Total'!$A$2:$N$10000,14,0),"."),".")</f>
        <v>321</v>
      </c>
    </row>
    <row r="346" spans="1:19" x14ac:dyDescent="0.4">
      <c r="A346" s="2" t="str">
        <f t="shared" si="10"/>
        <v>2018|Hawke's Bay Region|999</v>
      </c>
      <c r="B346" t="s">
        <v>16</v>
      </c>
      <c r="C346" t="s">
        <v>17</v>
      </c>
      <c r="D346" t="s">
        <v>18</v>
      </c>
      <c r="E346" t="s">
        <v>19</v>
      </c>
      <c r="F346">
        <v>2018</v>
      </c>
      <c r="G346">
        <v>2018</v>
      </c>
      <c r="H346">
        <v>6</v>
      </c>
      <c r="I346" t="s">
        <v>37</v>
      </c>
      <c r="J346">
        <v>77</v>
      </c>
      <c r="K346" t="s">
        <v>29</v>
      </c>
      <c r="L346">
        <v>999</v>
      </c>
      <c r="N346">
        <v>55287</v>
      </c>
      <c r="R346" s="2">
        <f t="shared" si="11"/>
        <v>100</v>
      </c>
      <c r="S346" s="2">
        <f>IF(AND(P346&lt;&gt;"_U",P346&lt;&gt;"c",J346&lt;&gt;99,J346&lt;&gt;9),IFERROR(VLOOKUP(A346,'Region Total'!$A$2:$N$10000,14,0),"."),".")</f>
        <v>55287</v>
      </c>
    </row>
    <row r="347" spans="1:19" x14ac:dyDescent="0.4">
      <c r="A347" s="2" t="str">
        <f t="shared" si="10"/>
        <v>2018|Hawke's Bay Region|10</v>
      </c>
      <c r="B347" t="s">
        <v>16</v>
      </c>
      <c r="C347" t="s">
        <v>17</v>
      </c>
      <c r="D347" t="s">
        <v>18</v>
      </c>
      <c r="E347" t="s">
        <v>19</v>
      </c>
      <c r="F347">
        <v>2018</v>
      </c>
      <c r="G347">
        <v>2018</v>
      </c>
      <c r="H347">
        <v>6</v>
      </c>
      <c r="I347" t="s">
        <v>37</v>
      </c>
      <c r="J347">
        <v>8</v>
      </c>
      <c r="K347" t="s">
        <v>30</v>
      </c>
      <c r="L347">
        <v>10</v>
      </c>
      <c r="N347">
        <v>0</v>
      </c>
      <c r="R347" s="2" t="str">
        <f t="shared" si="11"/>
        <v>.</v>
      </c>
      <c r="S347" s="2">
        <f>IF(AND(P347&lt;&gt;"_U",P347&lt;&gt;"c",J347&lt;&gt;99,J347&lt;&gt;9),IFERROR(VLOOKUP(A347,'Region Total'!$A$2:$N$10000,14,0),"."),".")</f>
        <v>0</v>
      </c>
    </row>
    <row r="348" spans="1:19" x14ac:dyDescent="0.4">
      <c r="A348" s="2" t="str">
        <f t="shared" si="10"/>
        <v>2018|Hawke's Bay Region|11</v>
      </c>
      <c r="B348" t="s">
        <v>16</v>
      </c>
      <c r="C348" t="s">
        <v>17</v>
      </c>
      <c r="D348" t="s">
        <v>18</v>
      </c>
      <c r="E348" t="s">
        <v>19</v>
      </c>
      <c r="F348">
        <v>2018</v>
      </c>
      <c r="G348">
        <v>2018</v>
      </c>
      <c r="H348">
        <v>6</v>
      </c>
      <c r="I348" t="s">
        <v>37</v>
      </c>
      <c r="J348">
        <v>8</v>
      </c>
      <c r="K348" t="s">
        <v>30</v>
      </c>
      <c r="L348">
        <v>11</v>
      </c>
      <c r="N348">
        <v>795</v>
      </c>
      <c r="R348" s="2">
        <f t="shared" si="11"/>
        <v>1.67</v>
      </c>
      <c r="S348" s="2">
        <f>IF(AND(P348&lt;&gt;"_U",P348&lt;&gt;"c",J348&lt;&gt;99,J348&lt;&gt;9),IFERROR(VLOOKUP(A348,'Region Total'!$A$2:$N$10000,14,0),"."),".")</f>
        <v>47655</v>
      </c>
    </row>
    <row r="349" spans="1:19" x14ac:dyDescent="0.4">
      <c r="A349" s="2" t="str">
        <f t="shared" si="10"/>
        <v>2018|Hawke's Bay Region|12</v>
      </c>
      <c r="B349" t="s">
        <v>16</v>
      </c>
      <c r="C349" t="s">
        <v>17</v>
      </c>
      <c r="D349" t="s">
        <v>18</v>
      </c>
      <c r="E349" t="s">
        <v>19</v>
      </c>
      <c r="F349">
        <v>2018</v>
      </c>
      <c r="G349">
        <v>2018</v>
      </c>
      <c r="H349">
        <v>6</v>
      </c>
      <c r="I349" t="s">
        <v>37</v>
      </c>
      <c r="J349">
        <v>8</v>
      </c>
      <c r="K349" t="s">
        <v>30</v>
      </c>
      <c r="L349">
        <v>12</v>
      </c>
      <c r="N349">
        <v>69</v>
      </c>
      <c r="R349" s="2">
        <f t="shared" si="11"/>
        <v>0.94</v>
      </c>
      <c r="S349" s="2">
        <f>IF(AND(P349&lt;&gt;"_U",P349&lt;&gt;"c",J349&lt;&gt;99,J349&lt;&gt;9),IFERROR(VLOOKUP(A349,'Region Total'!$A$2:$N$10000,14,0),"."),".")</f>
        <v>7308</v>
      </c>
    </row>
    <row r="350" spans="1:19" x14ac:dyDescent="0.4">
      <c r="A350" s="2" t="str">
        <f t="shared" si="10"/>
        <v>2018|Hawke's Bay Region|13</v>
      </c>
      <c r="B350" t="s">
        <v>16</v>
      </c>
      <c r="C350" t="s">
        <v>17</v>
      </c>
      <c r="D350" t="s">
        <v>18</v>
      </c>
      <c r="E350" t="s">
        <v>19</v>
      </c>
      <c r="F350">
        <v>2018</v>
      </c>
      <c r="G350">
        <v>2018</v>
      </c>
      <c r="H350">
        <v>6</v>
      </c>
      <c r="I350" t="s">
        <v>37</v>
      </c>
      <c r="J350">
        <v>8</v>
      </c>
      <c r="K350" t="s">
        <v>30</v>
      </c>
      <c r="L350">
        <v>13</v>
      </c>
      <c r="N350">
        <v>6</v>
      </c>
      <c r="R350" s="2">
        <f t="shared" si="11"/>
        <v>1.87</v>
      </c>
      <c r="S350" s="2">
        <f>IF(AND(P350&lt;&gt;"_U",P350&lt;&gt;"c",J350&lt;&gt;99,J350&lt;&gt;9),IFERROR(VLOOKUP(A350,'Region Total'!$A$2:$N$10000,14,0),"."),".")</f>
        <v>321</v>
      </c>
    </row>
    <row r="351" spans="1:19" x14ac:dyDescent="0.4">
      <c r="A351" s="2" t="str">
        <f t="shared" si="10"/>
        <v>2018|Hawke's Bay Region|999</v>
      </c>
      <c r="B351" t="s">
        <v>16</v>
      </c>
      <c r="C351" t="s">
        <v>17</v>
      </c>
      <c r="D351" t="s">
        <v>18</v>
      </c>
      <c r="E351" t="s">
        <v>19</v>
      </c>
      <c r="F351">
        <v>2018</v>
      </c>
      <c r="G351">
        <v>2018</v>
      </c>
      <c r="H351">
        <v>6</v>
      </c>
      <c r="I351" t="s">
        <v>37</v>
      </c>
      <c r="J351">
        <v>8</v>
      </c>
      <c r="K351" t="s">
        <v>30</v>
      </c>
      <c r="L351">
        <v>999</v>
      </c>
      <c r="N351">
        <v>870</v>
      </c>
      <c r="R351" s="2">
        <f t="shared" si="11"/>
        <v>1.57</v>
      </c>
      <c r="S351" s="2">
        <f>IF(AND(P351&lt;&gt;"_U",P351&lt;&gt;"c",J351&lt;&gt;99,J351&lt;&gt;9),IFERROR(VLOOKUP(A351,'Region Total'!$A$2:$N$10000,14,0),"."),".")</f>
        <v>55287</v>
      </c>
    </row>
    <row r="352" spans="1:19" x14ac:dyDescent="0.4">
      <c r="A352" s="2" t="str">
        <f t="shared" si="10"/>
        <v>2018|Hawke's Bay Region|10</v>
      </c>
      <c r="B352" t="s">
        <v>16</v>
      </c>
      <c r="C352" t="s">
        <v>17</v>
      </c>
      <c r="D352" t="s">
        <v>18</v>
      </c>
      <c r="E352" t="s">
        <v>19</v>
      </c>
      <c r="F352">
        <v>2018</v>
      </c>
      <c r="G352">
        <v>2018</v>
      </c>
      <c r="H352">
        <v>6</v>
      </c>
      <c r="I352" t="s">
        <v>37</v>
      </c>
      <c r="J352">
        <v>9</v>
      </c>
      <c r="K352" t="s">
        <v>31</v>
      </c>
      <c r="L352">
        <v>10</v>
      </c>
      <c r="N352">
        <v>0</v>
      </c>
      <c r="R352" s="2" t="str">
        <f t="shared" si="11"/>
        <v>.</v>
      </c>
      <c r="S352" s="2" t="str">
        <f>IF(AND(P352&lt;&gt;"_U",P352&lt;&gt;"c",J352&lt;&gt;99,J352&lt;&gt;9),IFERROR(VLOOKUP(A352,'Region Total'!$A$2:$N$10000,14,0),"."),".")</f>
        <v>.</v>
      </c>
    </row>
    <row r="353" spans="1:19" x14ac:dyDescent="0.4">
      <c r="A353" s="2" t="str">
        <f t="shared" si="10"/>
        <v>2018|Hawke's Bay Region|11</v>
      </c>
      <c r="B353" t="s">
        <v>16</v>
      </c>
      <c r="C353" t="s">
        <v>17</v>
      </c>
      <c r="D353" t="s">
        <v>18</v>
      </c>
      <c r="E353" t="s">
        <v>19</v>
      </c>
      <c r="F353">
        <v>2018</v>
      </c>
      <c r="G353">
        <v>2018</v>
      </c>
      <c r="H353">
        <v>6</v>
      </c>
      <c r="I353" t="s">
        <v>37</v>
      </c>
      <c r="J353">
        <v>9</v>
      </c>
      <c r="K353" t="s">
        <v>31</v>
      </c>
      <c r="L353">
        <v>11</v>
      </c>
      <c r="N353">
        <v>4437</v>
      </c>
      <c r="R353" s="2" t="str">
        <f t="shared" si="11"/>
        <v>.</v>
      </c>
      <c r="S353" s="2" t="str">
        <f>IF(AND(P353&lt;&gt;"_U",P353&lt;&gt;"c",J353&lt;&gt;99,J353&lt;&gt;9),IFERROR(VLOOKUP(A353,'Region Total'!$A$2:$N$10000,14,0),"."),".")</f>
        <v>.</v>
      </c>
    </row>
    <row r="354" spans="1:19" x14ac:dyDescent="0.4">
      <c r="A354" s="2" t="str">
        <f t="shared" si="10"/>
        <v>2018|Hawke's Bay Region|12</v>
      </c>
      <c r="B354" t="s">
        <v>16</v>
      </c>
      <c r="C354" t="s">
        <v>17</v>
      </c>
      <c r="D354" t="s">
        <v>18</v>
      </c>
      <c r="E354" t="s">
        <v>19</v>
      </c>
      <c r="F354">
        <v>2018</v>
      </c>
      <c r="G354">
        <v>2018</v>
      </c>
      <c r="H354">
        <v>6</v>
      </c>
      <c r="I354" t="s">
        <v>37</v>
      </c>
      <c r="J354">
        <v>9</v>
      </c>
      <c r="K354" t="s">
        <v>31</v>
      </c>
      <c r="L354">
        <v>12</v>
      </c>
      <c r="N354">
        <v>1128</v>
      </c>
      <c r="R354" s="2" t="str">
        <f t="shared" si="11"/>
        <v>.</v>
      </c>
      <c r="S354" s="2" t="str">
        <f>IF(AND(P354&lt;&gt;"_U",P354&lt;&gt;"c",J354&lt;&gt;99,J354&lt;&gt;9),IFERROR(VLOOKUP(A354,'Region Total'!$A$2:$N$10000,14,0),"."),".")</f>
        <v>.</v>
      </c>
    </row>
    <row r="355" spans="1:19" x14ac:dyDescent="0.4">
      <c r="A355" s="2" t="str">
        <f t="shared" si="10"/>
        <v>2018|Hawke's Bay Region|13</v>
      </c>
      <c r="B355" t="s">
        <v>16</v>
      </c>
      <c r="C355" t="s">
        <v>17</v>
      </c>
      <c r="D355" t="s">
        <v>18</v>
      </c>
      <c r="E355" t="s">
        <v>19</v>
      </c>
      <c r="F355">
        <v>2018</v>
      </c>
      <c r="G355">
        <v>2018</v>
      </c>
      <c r="H355">
        <v>6</v>
      </c>
      <c r="I355" t="s">
        <v>37</v>
      </c>
      <c r="J355">
        <v>9</v>
      </c>
      <c r="K355" t="s">
        <v>31</v>
      </c>
      <c r="L355">
        <v>13</v>
      </c>
      <c r="N355">
        <v>66</v>
      </c>
      <c r="R355" s="2" t="str">
        <f t="shared" si="11"/>
        <v>.</v>
      </c>
      <c r="S355" s="2" t="str">
        <f>IF(AND(P355&lt;&gt;"_U",P355&lt;&gt;"c",J355&lt;&gt;99,J355&lt;&gt;9),IFERROR(VLOOKUP(A355,'Region Total'!$A$2:$N$10000,14,0),"."),".")</f>
        <v>.</v>
      </c>
    </row>
    <row r="356" spans="1:19" x14ac:dyDescent="0.4">
      <c r="A356" s="2" t="str">
        <f t="shared" si="10"/>
        <v>2018|Hawke's Bay Region|999</v>
      </c>
      <c r="B356" t="s">
        <v>16</v>
      </c>
      <c r="C356" t="s">
        <v>17</v>
      </c>
      <c r="D356" t="s">
        <v>18</v>
      </c>
      <c r="E356" t="s">
        <v>19</v>
      </c>
      <c r="F356">
        <v>2018</v>
      </c>
      <c r="G356">
        <v>2018</v>
      </c>
      <c r="H356">
        <v>6</v>
      </c>
      <c r="I356" t="s">
        <v>37</v>
      </c>
      <c r="J356">
        <v>9</v>
      </c>
      <c r="K356" t="s">
        <v>31</v>
      </c>
      <c r="L356">
        <v>999</v>
      </c>
      <c r="N356">
        <v>5631</v>
      </c>
      <c r="R356" s="2" t="str">
        <f t="shared" si="11"/>
        <v>.</v>
      </c>
      <c r="S356" s="2" t="str">
        <f>IF(AND(P356&lt;&gt;"_U",P356&lt;&gt;"c",J356&lt;&gt;99,J356&lt;&gt;9),IFERROR(VLOOKUP(A356,'Region Total'!$A$2:$N$10000,14,0),"."),".")</f>
        <v>.</v>
      </c>
    </row>
    <row r="357" spans="1:19" x14ac:dyDescent="0.4">
      <c r="A357" s="2" t="str">
        <f t="shared" si="10"/>
        <v>2018|Hawke's Bay Region|10</v>
      </c>
      <c r="B357" t="s">
        <v>16</v>
      </c>
      <c r="C357" t="s">
        <v>17</v>
      </c>
      <c r="D357" t="s">
        <v>18</v>
      </c>
      <c r="E357" t="s">
        <v>19</v>
      </c>
      <c r="F357">
        <v>2018</v>
      </c>
      <c r="G357">
        <v>2018</v>
      </c>
      <c r="H357">
        <v>6</v>
      </c>
      <c r="I357" t="s">
        <v>37</v>
      </c>
      <c r="J357">
        <v>99</v>
      </c>
      <c r="K357" t="s">
        <v>32</v>
      </c>
      <c r="L357">
        <v>10</v>
      </c>
      <c r="N357">
        <v>0</v>
      </c>
      <c r="R357" s="2" t="str">
        <f t="shared" si="11"/>
        <v>.</v>
      </c>
      <c r="S357" s="2" t="str">
        <f>IF(AND(P357&lt;&gt;"_U",P357&lt;&gt;"c",J357&lt;&gt;99,J357&lt;&gt;9),IFERROR(VLOOKUP(A357,'Region Total'!$A$2:$N$10000,14,0),"."),".")</f>
        <v>.</v>
      </c>
    </row>
    <row r="358" spans="1:19" x14ac:dyDescent="0.4">
      <c r="A358" s="2" t="str">
        <f t="shared" si="10"/>
        <v>2018|Hawke's Bay Region|11</v>
      </c>
      <c r="B358" t="s">
        <v>16</v>
      </c>
      <c r="C358" t="s">
        <v>17</v>
      </c>
      <c r="D358" t="s">
        <v>18</v>
      </c>
      <c r="E358" t="s">
        <v>19</v>
      </c>
      <c r="F358">
        <v>2018</v>
      </c>
      <c r="G358">
        <v>2018</v>
      </c>
      <c r="H358">
        <v>6</v>
      </c>
      <c r="I358" t="s">
        <v>37</v>
      </c>
      <c r="J358">
        <v>99</v>
      </c>
      <c r="K358" t="s">
        <v>32</v>
      </c>
      <c r="L358">
        <v>11</v>
      </c>
      <c r="N358">
        <v>51756</v>
      </c>
      <c r="R358" s="2" t="str">
        <f t="shared" si="11"/>
        <v>.</v>
      </c>
      <c r="S358" s="2" t="str">
        <f>IF(AND(P358&lt;&gt;"_U",P358&lt;&gt;"c",J358&lt;&gt;99,J358&lt;&gt;9),IFERROR(VLOOKUP(A358,'Region Total'!$A$2:$N$10000,14,0),"."),".")</f>
        <v>.</v>
      </c>
    </row>
    <row r="359" spans="1:19" x14ac:dyDescent="0.4">
      <c r="A359" s="2" t="str">
        <f t="shared" si="10"/>
        <v>2018|Hawke's Bay Region|12</v>
      </c>
      <c r="B359" t="s">
        <v>16</v>
      </c>
      <c r="C359" t="s">
        <v>17</v>
      </c>
      <c r="D359" t="s">
        <v>18</v>
      </c>
      <c r="E359" t="s">
        <v>19</v>
      </c>
      <c r="F359">
        <v>2018</v>
      </c>
      <c r="G359">
        <v>2018</v>
      </c>
      <c r="H359">
        <v>6</v>
      </c>
      <c r="I359" t="s">
        <v>37</v>
      </c>
      <c r="J359">
        <v>99</v>
      </c>
      <c r="K359" t="s">
        <v>32</v>
      </c>
      <c r="L359">
        <v>12</v>
      </c>
      <c r="N359">
        <v>8391</v>
      </c>
      <c r="R359" s="2" t="str">
        <f t="shared" si="11"/>
        <v>.</v>
      </c>
      <c r="S359" s="2" t="str">
        <f>IF(AND(P359&lt;&gt;"_U",P359&lt;&gt;"c",J359&lt;&gt;99,J359&lt;&gt;9),IFERROR(VLOOKUP(A359,'Region Total'!$A$2:$N$10000,14,0),"."),".")</f>
        <v>.</v>
      </c>
    </row>
    <row r="360" spans="1:19" x14ac:dyDescent="0.4">
      <c r="A360" s="2" t="str">
        <f t="shared" si="10"/>
        <v>2018|Hawke's Bay Region|13</v>
      </c>
      <c r="B360" t="s">
        <v>16</v>
      </c>
      <c r="C360" t="s">
        <v>17</v>
      </c>
      <c r="D360" t="s">
        <v>18</v>
      </c>
      <c r="E360" t="s">
        <v>19</v>
      </c>
      <c r="F360">
        <v>2018</v>
      </c>
      <c r="G360">
        <v>2018</v>
      </c>
      <c r="H360">
        <v>6</v>
      </c>
      <c r="I360" t="s">
        <v>37</v>
      </c>
      <c r="J360">
        <v>99</v>
      </c>
      <c r="K360" t="s">
        <v>32</v>
      </c>
      <c r="L360">
        <v>13</v>
      </c>
      <c r="N360">
        <v>384</v>
      </c>
      <c r="R360" s="2" t="str">
        <f t="shared" si="11"/>
        <v>.</v>
      </c>
      <c r="S360" s="2" t="str">
        <f>IF(AND(P360&lt;&gt;"_U",P360&lt;&gt;"c",J360&lt;&gt;99,J360&lt;&gt;9),IFERROR(VLOOKUP(A360,'Region Total'!$A$2:$N$10000,14,0),"."),".")</f>
        <v>.</v>
      </c>
    </row>
    <row r="361" spans="1:19" x14ac:dyDescent="0.4">
      <c r="A361" s="2" t="str">
        <f t="shared" si="10"/>
        <v>2018|Hawke's Bay Region|999</v>
      </c>
      <c r="B361" t="s">
        <v>16</v>
      </c>
      <c r="C361" t="s">
        <v>17</v>
      </c>
      <c r="D361" t="s">
        <v>18</v>
      </c>
      <c r="E361" t="s">
        <v>19</v>
      </c>
      <c r="F361">
        <v>2018</v>
      </c>
      <c r="G361">
        <v>2018</v>
      </c>
      <c r="H361">
        <v>6</v>
      </c>
      <c r="I361" t="s">
        <v>37</v>
      </c>
      <c r="J361">
        <v>99</v>
      </c>
      <c r="K361" t="s">
        <v>32</v>
      </c>
      <c r="L361">
        <v>999</v>
      </c>
      <c r="N361">
        <v>60531</v>
      </c>
      <c r="R361" s="2" t="str">
        <f t="shared" si="11"/>
        <v>.</v>
      </c>
      <c r="S361" s="2" t="str">
        <f>IF(AND(P361&lt;&gt;"_U",P361&lt;&gt;"c",J361&lt;&gt;99,J361&lt;&gt;9),IFERROR(VLOOKUP(A361,'Region Total'!$A$2:$N$10000,14,0),"."),".")</f>
        <v>.</v>
      </c>
    </row>
    <row r="362" spans="1:19" x14ac:dyDescent="0.4">
      <c r="A362" s="2" t="str">
        <f t="shared" si="10"/>
        <v>2018|Taranaki Region|10</v>
      </c>
      <c r="B362" t="s">
        <v>16</v>
      </c>
      <c r="C362" t="s">
        <v>17</v>
      </c>
      <c r="D362" t="s">
        <v>18</v>
      </c>
      <c r="E362" t="s">
        <v>19</v>
      </c>
      <c r="F362">
        <v>2018</v>
      </c>
      <c r="G362">
        <v>2018</v>
      </c>
      <c r="H362">
        <v>7</v>
      </c>
      <c r="I362" t="s">
        <v>38</v>
      </c>
      <c r="J362">
        <v>0</v>
      </c>
      <c r="K362" t="s">
        <v>21</v>
      </c>
      <c r="L362">
        <v>10</v>
      </c>
      <c r="N362">
        <v>0</v>
      </c>
      <c r="R362" s="2" t="str">
        <f t="shared" si="11"/>
        <v>.</v>
      </c>
      <c r="S362" s="2">
        <f>IF(AND(P362&lt;&gt;"_U",P362&lt;&gt;"c",J362&lt;&gt;99,J362&lt;&gt;9),IFERROR(VLOOKUP(A362,'Region Total'!$A$2:$N$10000,14,0),"."),".")</f>
        <v>0</v>
      </c>
    </row>
    <row r="363" spans="1:19" x14ac:dyDescent="0.4">
      <c r="A363" s="2" t="str">
        <f t="shared" si="10"/>
        <v>2018|Taranaki Region|11</v>
      </c>
      <c r="B363" t="s">
        <v>16</v>
      </c>
      <c r="C363" t="s">
        <v>17</v>
      </c>
      <c r="D363" t="s">
        <v>18</v>
      </c>
      <c r="E363" t="s">
        <v>19</v>
      </c>
      <c r="F363">
        <v>2018</v>
      </c>
      <c r="G363">
        <v>2018</v>
      </c>
      <c r="H363">
        <v>7</v>
      </c>
      <c r="I363" t="s">
        <v>38</v>
      </c>
      <c r="J363">
        <v>0</v>
      </c>
      <c r="K363" t="s">
        <v>21</v>
      </c>
      <c r="L363">
        <v>11</v>
      </c>
      <c r="N363">
        <v>555</v>
      </c>
      <c r="R363" s="2">
        <f t="shared" si="11"/>
        <v>1.45</v>
      </c>
      <c r="S363" s="2">
        <f>IF(AND(P363&lt;&gt;"_U",P363&lt;&gt;"c",J363&lt;&gt;99,J363&lt;&gt;9),IFERROR(VLOOKUP(A363,'Region Total'!$A$2:$N$10000,14,0),"."),".")</f>
        <v>38166</v>
      </c>
    </row>
    <row r="364" spans="1:19" x14ac:dyDescent="0.4">
      <c r="A364" s="2" t="str">
        <f t="shared" si="10"/>
        <v>2018|Taranaki Region|12</v>
      </c>
      <c r="B364" t="s">
        <v>16</v>
      </c>
      <c r="C364" t="s">
        <v>17</v>
      </c>
      <c r="D364" t="s">
        <v>18</v>
      </c>
      <c r="E364" t="s">
        <v>19</v>
      </c>
      <c r="F364">
        <v>2018</v>
      </c>
      <c r="G364">
        <v>2018</v>
      </c>
      <c r="H364">
        <v>7</v>
      </c>
      <c r="I364" t="s">
        <v>38</v>
      </c>
      <c r="J364">
        <v>0</v>
      </c>
      <c r="K364" t="s">
        <v>21</v>
      </c>
      <c r="L364">
        <v>12</v>
      </c>
      <c r="N364">
        <v>237</v>
      </c>
      <c r="R364" s="2">
        <f t="shared" si="11"/>
        <v>5.8</v>
      </c>
      <c r="S364" s="2">
        <f>IF(AND(P364&lt;&gt;"_U",P364&lt;&gt;"c",J364&lt;&gt;99,J364&lt;&gt;9),IFERROR(VLOOKUP(A364,'Region Total'!$A$2:$N$10000,14,0),"."),".")</f>
        <v>4089</v>
      </c>
    </row>
    <row r="365" spans="1:19" x14ac:dyDescent="0.4">
      <c r="A365" s="2" t="str">
        <f t="shared" si="10"/>
        <v>2018|Taranaki Region|13</v>
      </c>
      <c r="B365" t="s">
        <v>16</v>
      </c>
      <c r="C365" t="s">
        <v>17</v>
      </c>
      <c r="D365" t="s">
        <v>18</v>
      </c>
      <c r="E365" t="s">
        <v>19</v>
      </c>
      <c r="F365">
        <v>2018</v>
      </c>
      <c r="G365">
        <v>2018</v>
      </c>
      <c r="H365">
        <v>7</v>
      </c>
      <c r="I365" t="s">
        <v>38</v>
      </c>
      <c r="J365">
        <v>0</v>
      </c>
      <c r="K365" t="s">
        <v>21</v>
      </c>
      <c r="L365">
        <v>13</v>
      </c>
      <c r="N365">
        <v>27</v>
      </c>
      <c r="R365" s="2">
        <f t="shared" si="11"/>
        <v>15.52</v>
      </c>
      <c r="S365" s="2">
        <f>IF(AND(P365&lt;&gt;"_U",P365&lt;&gt;"c",J365&lt;&gt;99,J365&lt;&gt;9),IFERROR(VLOOKUP(A365,'Region Total'!$A$2:$N$10000,14,0),"."),".")</f>
        <v>174</v>
      </c>
    </row>
    <row r="366" spans="1:19" x14ac:dyDescent="0.4">
      <c r="A366" s="2" t="str">
        <f t="shared" si="10"/>
        <v>2018|Taranaki Region|999</v>
      </c>
      <c r="B366" t="s">
        <v>16</v>
      </c>
      <c r="C366" t="s">
        <v>17</v>
      </c>
      <c r="D366" t="s">
        <v>18</v>
      </c>
      <c r="E366" t="s">
        <v>19</v>
      </c>
      <c r="F366">
        <v>2018</v>
      </c>
      <c r="G366">
        <v>2018</v>
      </c>
      <c r="H366">
        <v>7</v>
      </c>
      <c r="I366" t="s">
        <v>38</v>
      </c>
      <c r="J366">
        <v>0</v>
      </c>
      <c r="K366" t="s">
        <v>21</v>
      </c>
      <c r="L366">
        <v>999</v>
      </c>
      <c r="N366">
        <v>819</v>
      </c>
      <c r="R366" s="2">
        <f t="shared" si="11"/>
        <v>1.93</v>
      </c>
      <c r="S366" s="2">
        <f>IF(AND(P366&lt;&gt;"_U",P366&lt;&gt;"c",J366&lt;&gt;99,J366&lt;&gt;9),IFERROR(VLOOKUP(A366,'Region Total'!$A$2:$N$10000,14,0),"."),".")</f>
        <v>42432</v>
      </c>
    </row>
    <row r="367" spans="1:19" x14ac:dyDescent="0.4">
      <c r="A367" s="2" t="str">
        <f t="shared" si="10"/>
        <v>2018|Taranaki Region|10</v>
      </c>
      <c r="B367" t="s">
        <v>16</v>
      </c>
      <c r="C367" t="s">
        <v>17</v>
      </c>
      <c r="D367" t="s">
        <v>18</v>
      </c>
      <c r="E367" t="s">
        <v>19</v>
      </c>
      <c r="F367">
        <v>2018</v>
      </c>
      <c r="G367">
        <v>2018</v>
      </c>
      <c r="H367">
        <v>7</v>
      </c>
      <c r="I367" t="s">
        <v>38</v>
      </c>
      <c r="J367">
        <v>1</v>
      </c>
      <c r="K367" t="s">
        <v>22</v>
      </c>
      <c r="L367">
        <v>10</v>
      </c>
      <c r="N367">
        <v>0</v>
      </c>
      <c r="R367" s="2" t="str">
        <f t="shared" si="11"/>
        <v>.</v>
      </c>
      <c r="S367" s="2">
        <f>IF(AND(P367&lt;&gt;"_U",P367&lt;&gt;"c",J367&lt;&gt;99,J367&lt;&gt;9),IFERROR(VLOOKUP(A367,'Region Total'!$A$2:$N$10000,14,0),"."),".")</f>
        <v>0</v>
      </c>
    </row>
    <row r="368" spans="1:19" x14ac:dyDescent="0.4">
      <c r="A368" s="2" t="str">
        <f t="shared" si="10"/>
        <v>2018|Taranaki Region|11</v>
      </c>
      <c r="B368" t="s">
        <v>16</v>
      </c>
      <c r="C368" t="s">
        <v>17</v>
      </c>
      <c r="D368" t="s">
        <v>18</v>
      </c>
      <c r="E368" t="s">
        <v>19</v>
      </c>
      <c r="F368">
        <v>2018</v>
      </c>
      <c r="G368">
        <v>2018</v>
      </c>
      <c r="H368">
        <v>7</v>
      </c>
      <c r="I368" t="s">
        <v>38</v>
      </c>
      <c r="J368">
        <v>1</v>
      </c>
      <c r="K368" t="s">
        <v>22</v>
      </c>
      <c r="L368">
        <v>11</v>
      </c>
      <c r="N368">
        <v>12474</v>
      </c>
      <c r="R368" s="2">
        <f t="shared" si="11"/>
        <v>32.68</v>
      </c>
      <c r="S368" s="2">
        <f>IF(AND(P368&lt;&gt;"_U",P368&lt;&gt;"c",J368&lt;&gt;99,J368&lt;&gt;9),IFERROR(VLOOKUP(A368,'Region Total'!$A$2:$N$10000,14,0),"."),".")</f>
        <v>38166</v>
      </c>
    </row>
    <row r="369" spans="1:19" x14ac:dyDescent="0.4">
      <c r="A369" s="2" t="str">
        <f t="shared" si="10"/>
        <v>2018|Taranaki Region|12</v>
      </c>
      <c r="B369" t="s">
        <v>16</v>
      </c>
      <c r="C369" t="s">
        <v>17</v>
      </c>
      <c r="D369" t="s">
        <v>18</v>
      </c>
      <c r="E369" t="s">
        <v>19</v>
      </c>
      <c r="F369">
        <v>2018</v>
      </c>
      <c r="G369">
        <v>2018</v>
      </c>
      <c r="H369">
        <v>7</v>
      </c>
      <c r="I369" t="s">
        <v>38</v>
      </c>
      <c r="J369">
        <v>1</v>
      </c>
      <c r="K369" t="s">
        <v>22</v>
      </c>
      <c r="L369">
        <v>12</v>
      </c>
      <c r="N369">
        <v>1530</v>
      </c>
      <c r="R369" s="2">
        <f t="shared" si="11"/>
        <v>37.42</v>
      </c>
      <c r="S369" s="2">
        <f>IF(AND(P369&lt;&gt;"_U",P369&lt;&gt;"c",J369&lt;&gt;99,J369&lt;&gt;9),IFERROR(VLOOKUP(A369,'Region Total'!$A$2:$N$10000,14,0),"."),".")</f>
        <v>4089</v>
      </c>
    </row>
    <row r="370" spans="1:19" x14ac:dyDescent="0.4">
      <c r="A370" s="2" t="str">
        <f t="shared" si="10"/>
        <v>2018|Taranaki Region|13</v>
      </c>
      <c r="B370" t="s">
        <v>16</v>
      </c>
      <c r="C370" t="s">
        <v>17</v>
      </c>
      <c r="D370" t="s">
        <v>18</v>
      </c>
      <c r="E370" t="s">
        <v>19</v>
      </c>
      <c r="F370">
        <v>2018</v>
      </c>
      <c r="G370">
        <v>2018</v>
      </c>
      <c r="H370">
        <v>7</v>
      </c>
      <c r="I370" t="s">
        <v>38</v>
      </c>
      <c r="J370">
        <v>1</v>
      </c>
      <c r="K370" t="s">
        <v>22</v>
      </c>
      <c r="L370">
        <v>13</v>
      </c>
      <c r="N370">
        <v>24</v>
      </c>
      <c r="R370" s="2">
        <f t="shared" si="11"/>
        <v>13.79</v>
      </c>
      <c r="S370" s="2">
        <f>IF(AND(P370&lt;&gt;"_U",P370&lt;&gt;"c",J370&lt;&gt;99,J370&lt;&gt;9),IFERROR(VLOOKUP(A370,'Region Total'!$A$2:$N$10000,14,0),"."),".")</f>
        <v>174</v>
      </c>
    </row>
    <row r="371" spans="1:19" x14ac:dyDescent="0.4">
      <c r="A371" s="2" t="str">
        <f t="shared" si="10"/>
        <v>2018|Taranaki Region|999</v>
      </c>
      <c r="B371" t="s">
        <v>16</v>
      </c>
      <c r="C371" t="s">
        <v>17</v>
      </c>
      <c r="D371" t="s">
        <v>18</v>
      </c>
      <c r="E371" t="s">
        <v>19</v>
      </c>
      <c r="F371">
        <v>2018</v>
      </c>
      <c r="G371">
        <v>2018</v>
      </c>
      <c r="H371">
        <v>7</v>
      </c>
      <c r="I371" t="s">
        <v>38</v>
      </c>
      <c r="J371">
        <v>1</v>
      </c>
      <c r="K371" t="s">
        <v>22</v>
      </c>
      <c r="L371">
        <v>999</v>
      </c>
      <c r="N371">
        <v>14025</v>
      </c>
      <c r="R371" s="2">
        <f t="shared" si="11"/>
        <v>33.049999999999997</v>
      </c>
      <c r="S371" s="2">
        <f>IF(AND(P371&lt;&gt;"_U",P371&lt;&gt;"c",J371&lt;&gt;99,J371&lt;&gt;9),IFERROR(VLOOKUP(A371,'Region Total'!$A$2:$N$10000,14,0),"."),".")</f>
        <v>42432</v>
      </c>
    </row>
    <row r="372" spans="1:19" x14ac:dyDescent="0.4">
      <c r="A372" s="2" t="str">
        <f t="shared" si="10"/>
        <v>2018|Taranaki Region|10</v>
      </c>
      <c r="B372" t="s">
        <v>16</v>
      </c>
      <c r="C372" t="s">
        <v>17</v>
      </c>
      <c r="D372" t="s">
        <v>18</v>
      </c>
      <c r="E372" t="s">
        <v>19</v>
      </c>
      <c r="F372">
        <v>2018</v>
      </c>
      <c r="G372">
        <v>2018</v>
      </c>
      <c r="H372">
        <v>7</v>
      </c>
      <c r="I372" t="s">
        <v>38</v>
      </c>
      <c r="J372">
        <v>2</v>
      </c>
      <c r="K372" t="s">
        <v>23</v>
      </c>
      <c r="L372">
        <v>10</v>
      </c>
      <c r="N372">
        <v>0</v>
      </c>
      <c r="R372" s="2" t="str">
        <f t="shared" si="11"/>
        <v>.</v>
      </c>
      <c r="S372" s="2">
        <f>IF(AND(P372&lt;&gt;"_U",P372&lt;&gt;"c",J372&lt;&gt;99,J372&lt;&gt;9),IFERROR(VLOOKUP(A372,'Region Total'!$A$2:$N$10000,14,0),"."),".")</f>
        <v>0</v>
      </c>
    </row>
    <row r="373" spans="1:19" x14ac:dyDescent="0.4">
      <c r="A373" s="2" t="str">
        <f t="shared" si="10"/>
        <v>2018|Taranaki Region|11</v>
      </c>
      <c r="B373" t="s">
        <v>16</v>
      </c>
      <c r="C373" t="s">
        <v>17</v>
      </c>
      <c r="D373" t="s">
        <v>18</v>
      </c>
      <c r="E373" t="s">
        <v>19</v>
      </c>
      <c r="F373">
        <v>2018</v>
      </c>
      <c r="G373">
        <v>2018</v>
      </c>
      <c r="H373">
        <v>7</v>
      </c>
      <c r="I373" t="s">
        <v>38</v>
      </c>
      <c r="J373">
        <v>2</v>
      </c>
      <c r="K373" t="s">
        <v>23</v>
      </c>
      <c r="L373">
        <v>11</v>
      </c>
      <c r="N373">
        <v>11352</v>
      </c>
      <c r="R373" s="2">
        <f t="shared" si="11"/>
        <v>29.74</v>
      </c>
      <c r="S373" s="2">
        <f>IF(AND(P373&lt;&gt;"_U",P373&lt;&gt;"c",J373&lt;&gt;99,J373&lt;&gt;9),IFERROR(VLOOKUP(A373,'Region Total'!$A$2:$N$10000,14,0),"."),".")</f>
        <v>38166</v>
      </c>
    </row>
    <row r="374" spans="1:19" x14ac:dyDescent="0.4">
      <c r="A374" s="2" t="str">
        <f t="shared" si="10"/>
        <v>2018|Taranaki Region|12</v>
      </c>
      <c r="B374" t="s">
        <v>16</v>
      </c>
      <c r="C374" t="s">
        <v>17</v>
      </c>
      <c r="D374" t="s">
        <v>18</v>
      </c>
      <c r="E374" t="s">
        <v>19</v>
      </c>
      <c r="F374">
        <v>2018</v>
      </c>
      <c r="G374">
        <v>2018</v>
      </c>
      <c r="H374">
        <v>7</v>
      </c>
      <c r="I374" t="s">
        <v>38</v>
      </c>
      <c r="J374">
        <v>2</v>
      </c>
      <c r="K374" t="s">
        <v>23</v>
      </c>
      <c r="L374">
        <v>12</v>
      </c>
      <c r="N374">
        <v>1776</v>
      </c>
      <c r="R374" s="2">
        <f t="shared" si="11"/>
        <v>43.43</v>
      </c>
      <c r="S374" s="2">
        <f>IF(AND(P374&lt;&gt;"_U",P374&lt;&gt;"c",J374&lt;&gt;99,J374&lt;&gt;9),IFERROR(VLOOKUP(A374,'Region Total'!$A$2:$N$10000,14,0),"."),".")</f>
        <v>4089</v>
      </c>
    </row>
    <row r="375" spans="1:19" x14ac:dyDescent="0.4">
      <c r="A375" s="2" t="str">
        <f t="shared" si="10"/>
        <v>2018|Taranaki Region|13</v>
      </c>
      <c r="B375" t="s">
        <v>16</v>
      </c>
      <c r="C375" t="s">
        <v>17</v>
      </c>
      <c r="D375" t="s">
        <v>18</v>
      </c>
      <c r="E375" t="s">
        <v>19</v>
      </c>
      <c r="F375">
        <v>2018</v>
      </c>
      <c r="G375">
        <v>2018</v>
      </c>
      <c r="H375">
        <v>7</v>
      </c>
      <c r="I375" t="s">
        <v>38</v>
      </c>
      <c r="J375">
        <v>2</v>
      </c>
      <c r="K375" t="s">
        <v>23</v>
      </c>
      <c r="L375">
        <v>13</v>
      </c>
      <c r="N375">
        <v>57</v>
      </c>
      <c r="R375" s="2">
        <f t="shared" si="11"/>
        <v>32.76</v>
      </c>
      <c r="S375" s="2">
        <f>IF(AND(P375&lt;&gt;"_U",P375&lt;&gt;"c",J375&lt;&gt;99,J375&lt;&gt;9),IFERROR(VLOOKUP(A375,'Region Total'!$A$2:$N$10000,14,0),"."),".")</f>
        <v>174</v>
      </c>
    </row>
    <row r="376" spans="1:19" x14ac:dyDescent="0.4">
      <c r="A376" s="2" t="str">
        <f t="shared" si="10"/>
        <v>2018|Taranaki Region|999</v>
      </c>
      <c r="B376" t="s">
        <v>16</v>
      </c>
      <c r="C376" t="s">
        <v>17</v>
      </c>
      <c r="D376" t="s">
        <v>18</v>
      </c>
      <c r="E376" t="s">
        <v>19</v>
      </c>
      <c r="F376">
        <v>2018</v>
      </c>
      <c r="G376">
        <v>2018</v>
      </c>
      <c r="H376">
        <v>7</v>
      </c>
      <c r="I376" t="s">
        <v>38</v>
      </c>
      <c r="J376">
        <v>2</v>
      </c>
      <c r="K376" t="s">
        <v>23</v>
      </c>
      <c r="L376">
        <v>999</v>
      </c>
      <c r="N376">
        <v>13185</v>
      </c>
      <c r="R376" s="2">
        <f t="shared" si="11"/>
        <v>31.07</v>
      </c>
      <c r="S376" s="2">
        <f>IF(AND(P376&lt;&gt;"_U",P376&lt;&gt;"c",J376&lt;&gt;99,J376&lt;&gt;9),IFERROR(VLOOKUP(A376,'Region Total'!$A$2:$N$10000,14,0),"."),".")</f>
        <v>42432</v>
      </c>
    </row>
    <row r="377" spans="1:19" x14ac:dyDescent="0.4">
      <c r="A377" s="2" t="str">
        <f t="shared" si="10"/>
        <v>2018|Taranaki Region|10</v>
      </c>
      <c r="B377" t="s">
        <v>16</v>
      </c>
      <c r="C377" t="s">
        <v>17</v>
      </c>
      <c r="D377" t="s">
        <v>18</v>
      </c>
      <c r="E377" t="s">
        <v>19</v>
      </c>
      <c r="F377">
        <v>2018</v>
      </c>
      <c r="G377">
        <v>2018</v>
      </c>
      <c r="H377">
        <v>7</v>
      </c>
      <c r="I377" t="s">
        <v>38</v>
      </c>
      <c r="J377">
        <v>3</v>
      </c>
      <c r="K377" t="s">
        <v>24</v>
      </c>
      <c r="L377">
        <v>10</v>
      </c>
      <c r="N377">
        <v>0</v>
      </c>
      <c r="R377" s="2" t="str">
        <f t="shared" si="11"/>
        <v>.</v>
      </c>
      <c r="S377" s="2">
        <f>IF(AND(P377&lt;&gt;"_U",P377&lt;&gt;"c",J377&lt;&gt;99,J377&lt;&gt;9),IFERROR(VLOOKUP(A377,'Region Total'!$A$2:$N$10000,14,0),"."),".")</f>
        <v>0</v>
      </c>
    </row>
    <row r="378" spans="1:19" x14ac:dyDescent="0.4">
      <c r="A378" s="2" t="str">
        <f t="shared" si="10"/>
        <v>2018|Taranaki Region|11</v>
      </c>
      <c r="B378" t="s">
        <v>16</v>
      </c>
      <c r="C378" t="s">
        <v>17</v>
      </c>
      <c r="D378" t="s">
        <v>18</v>
      </c>
      <c r="E378" t="s">
        <v>19</v>
      </c>
      <c r="F378">
        <v>2018</v>
      </c>
      <c r="G378">
        <v>2018</v>
      </c>
      <c r="H378">
        <v>7</v>
      </c>
      <c r="I378" t="s">
        <v>38</v>
      </c>
      <c r="J378">
        <v>3</v>
      </c>
      <c r="K378" t="s">
        <v>24</v>
      </c>
      <c r="L378">
        <v>11</v>
      </c>
      <c r="N378">
        <v>9513</v>
      </c>
      <c r="R378" s="2">
        <f t="shared" si="11"/>
        <v>24.93</v>
      </c>
      <c r="S378" s="2">
        <f>IF(AND(P378&lt;&gt;"_U",P378&lt;&gt;"c",J378&lt;&gt;99,J378&lt;&gt;9),IFERROR(VLOOKUP(A378,'Region Total'!$A$2:$N$10000,14,0),"."),".")</f>
        <v>38166</v>
      </c>
    </row>
    <row r="379" spans="1:19" x14ac:dyDescent="0.4">
      <c r="A379" s="2" t="str">
        <f t="shared" si="10"/>
        <v>2018|Taranaki Region|12</v>
      </c>
      <c r="B379" t="s">
        <v>16</v>
      </c>
      <c r="C379" t="s">
        <v>17</v>
      </c>
      <c r="D379" t="s">
        <v>18</v>
      </c>
      <c r="E379" t="s">
        <v>19</v>
      </c>
      <c r="F379">
        <v>2018</v>
      </c>
      <c r="G379">
        <v>2018</v>
      </c>
      <c r="H379">
        <v>7</v>
      </c>
      <c r="I379" t="s">
        <v>38</v>
      </c>
      <c r="J379">
        <v>3</v>
      </c>
      <c r="K379" t="s">
        <v>24</v>
      </c>
      <c r="L379">
        <v>12</v>
      </c>
      <c r="N379">
        <v>543</v>
      </c>
      <c r="R379" s="2">
        <f t="shared" si="11"/>
        <v>13.28</v>
      </c>
      <c r="S379" s="2">
        <f>IF(AND(P379&lt;&gt;"_U",P379&lt;&gt;"c",J379&lt;&gt;99,J379&lt;&gt;9),IFERROR(VLOOKUP(A379,'Region Total'!$A$2:$N$10000,14,0),"."),".")</f>
        <v>4089</v>
      </c>
    </row>
    <row r="380" spans="1:19" x14ac:dyDescent="0.4">
      <c r="A380" s="2" t="str">
        <f t="shared" si="10"/>
        <v>2018|Taranaki Region|13</v>
      </c>
      <c r="B380" t="s">
        <v>16</v>
      </c>
      <c r="C380" t="s">
        <v>17</v>
      </c>
      <c r="D380" t="s">
        <v>18</v>
      </c>
      <c r="E380" t="s">
        <v>19</v>
      </c>
      <c r="F380">
        <v>2018</v>
      </c>
      <c r="G380">
        <v>2018</v>
      </c>
      <c r="H380">
        <v>7</v>
      </c>
      <c r="I380" t="s">
        <v>38</v>
      </c>
      <c r="J380">
        <v>3</v>
      </c>
      <c r="K380" t="s">
        <v>24</v>
      </c>
      <c r="L380">
        <v>13</v>
      </c>
      <c r="N380">
        <v>18</v>
      </c>
      <c r="R380" s="2">
        <f t="shared" si="11"/>
        <v>10.34</v>
      </c>
      <c r="S380" s="2">
        <f>IF(AND(P380&lt;&gt;"_U",P380&lt;&gt;"c",J380&lt;&gt;99,J380&lt;&gt;9),IFERROR(VLOOKUP(A380,'Region Total'!$A$2:$N$10000,14,0),"."),".")</f>
        <v>174</v>
      </c>
    </row>
    <row r="381" spans="1:19" x14ac:dyDescent="0.4">
      <c r="A381" s="2" t="str">
        <f t="shared" si="10"/>
        <v>2018|Taranaki Region|999</v>
      </c>
      <c r="B381" t="s">
        <v>16</v>
      </c>
      <c r="C381" t="s">
        <v>17</v>
      </c>
      <c r="D381" t="s">
        <v>18</v>
      </c>
      <c r="E381" t="s">
        <v>19</v>
      </c>
      <c r="F381">
        <v>2018</v>
      </c>
      <c r="G381">
        <v>2018</v>
      </c>
      <c r="H381">
        <v>7</v>
      </c>
      <c r="I381" t="s">
        <v>38</v>
      </c>
      <c r="J381">
        <v>3</v>
      </c>
      <c r="K381" t="s">
        <v>24</v>
      </c>
      <c r="L381">
        <v>999</v>
      </c>
      <c r="N381">
        <v>10071</v>
      </c>
      <c r="R381" s="2">
        <f t="shared" si="11"/>
        <v>23.73</v>
      </c>
      <c r="S381" s="2">
        <f>IF(AND(P381&lt;&gt;"_U",P381&lt;&gt;"c",J381&lt;&gt;99,J381&lt;&gt;9),IFERROR(VLOOKUP(A381,'Region Total'!$A$2:$N$10000,14,0),"."),".")</f>
        <v>42432</v>
      </c>
    </row>
    <row r="382" spans="1:19" x14ac:dyDescent="0.4">
      <c r="A382" s="2" t="str">
        <f t="shared" si="10"/>
        <v>2018|Taranaki Region|10</v>
      </c>
      <c r="B382" t="s">
        <v>16</v>
      </c>
      <c r="C382" t="s">
        <v>17</v>
      </c>
      <c r="D382" t="s">
        <v>18</v>
      </c>
      <c r="E382" t="s">
        <v>19</v>
      </c>
      <c r="F382">
        <v>2018</v>
      </c>
      <c r="G382">
        <v>2018</v>
      </c>
      <c r="H382">
        <v>7</v>
      </c>
      <c r="I382" t="s">
        <v>38</v>
      </c>
      <c r="J382">
        <v>4</v>
      </c>
      <c r="K382" t="s">
        <v>25</v>
      </c>
      <c r="L382">
        <v>10</v>
      </c>
      <c r="N382">
        <v>0</v>
      </c>
      <c r="R382" s="2" t="str">
        <f t="shared" si="11"/>
        <v>.</v>
      </c>
      <c r="S382" s="2">
        <f>IF(AND(P382&lt;&gt;"_U",P382&lt;&gt;"c",J382&lt;&gt;99,J382&lt;&gt;9),IFERROR(VLOOKUP(A382,'Region Total'!$A$2:$N$10000,14,0),"."),".")</f>
        <v>0</v>
      </c>
    </row>
    <row r="383" spans="1:19" x14ac:dyDescent="0.4">
      <c r="A383" s="2" t="str">
        <f t="shared" si="10"/>
        <v>2018|Taranaki Region|11</v>
      </c>
      <c r="B383" t="s">
        <v>16</v>
      </c>
      <c r="C383" t="s">
        <v>17</v>
      </c>
      <c r="D383" t="s">
        <v>18</v>
      </c>
      <c r="E383" t="s">
        <v>19</v>
      </c>
      <c r="F383">
        <v>2018</v>
      </c>
      <c r="G383">
        <v>2018</v>
      </c>
      <c r="H383">
        <v>7</v>
      </c>
      <c r="I383" t="s">
        <v>38</v>
      </c>
      <c r="J383">
        <v>4</v>
      </c>
      <c r="K383" t="s">
        <v>25</v>
      </c>
      <c r="L383">
        <v>11</v>
      </c>
      <c r="N383">
        <v>3081</v>
      </c>
      <c r="R383" s="2">
        <f t="shared" si="11"/>
        <v>8.07</v>
      </c>
      <c r="S383" s="2">
        <f>IF(AND(P383&lt;&gt;"_U",P383&lt;&gt;"c",J383&lt;&gt;99,J383&lt;&gt;9),IFERROR(VLOOKUP(A383,'Region Total'!$A$2:$N$10000,14,0),"."),".")</f>
        <v>38166</v>
      </c>
    </row>
    <row r="384" spans="1:19" x14ac:dyDescent="0.4">
      <c r="A384" s="2" t="str">
        <f t="shared" si="10"/>
        <v>2018|Taranaki Region|12</v>
      </c>
      <c r="B384" t="s">
        <v>16</v>
      </c>
      <c r="C384" t="s">
        <v>17</v>
      </c>
      <c r="D384" t="s">
        <v>18</v>
      </c>
      <c r="E384" t="s">
        <v>19</v>
      </c>
      <c r="F384">
        <v>2018</v>
      </c>
      <c r="G384">
        <v>2018</v>
      </c>
      <c r="H384">
        <v>7</v>
      </c>
      <c r="I384" t="s">
        <v>38</v>
      </c>
      <c r="J384">
        <v>4</v>
      </c>
      <c r="K384" t="s">
        <v>25</v>
      </c>
      <c r="L384">
        <v>12</v>
      </c>
      <c r="N384">
        <v>318</v>
      </c>
      <c r="R384" s="2">
        <f t="shared" si="11"/>
        <v>7.78</v>
      </c>
      <c r="S384" s="2">
        <f>IF(AND(P384&lt;&gt;"_U",P384&lt;&gt;"c",J384&lt;&gt;99,J384&lt;&gt;9),IFERROR(VLOOKUP(A384,'Region Total'!$A$2:$N$10000,14,0),"."),".")</f>
        <v>4089</v>
      </c>
    </row>
    <row r="385" spans="1:19" x14ac:dyDescent="0.4">
      <c r="A385" s="2" t="str">
        <f t="shared" si="10"/>
        <v>2018|Taranaki Region|13</v>
      </c>
      <c r="B385" t="s">
        <v>16</v>
      </c>
      <c r="C385" t="s">
        <v>17</v>
      </c>
      <c r="D385" t="s">
        <v>18</v>
      </c>
      <c r="E385" t="s">
        <v>19</v>
      </c>
      <c r="F385">
        <v>2018</v>
      </c>
      <c r="G385">
        <v>2018</v>
      </c>
      <c r="H385">
        <v>7</v>
      </c>
      <c r="I385" t="s">
        <v>38</v>
      </c>
      <c r="J385">
        <v>4</v>
      </c>
      <c r="K385" t="s">
        <v>25</v>
      </c>
      <c r="L385">
        <v>13</v>
      </c>
      <c r="N385">
        <v>18</v>
      </c>
      <c r="R385" s="2">
        <f t="shared" si="11"/>
        <v>10.34</v>
      </c>
      <c r="S385" s="2">
        <f>IF(AND(P385&lt;&gt;"_U",P385&lt;&gt;"c",J385&lt;&gt;99,J385&lt;&gt;9),IFERROR(VLOOKUP(A385,'Region Total'!$A$2:$N$10000,14,0),"."),".")</f>
        <v>174</v>
      </c>
    </row>
    <row r="386" spans="1:19" x14ac:dyDescent="0.4">
      <c r="A386" s="2" t="str">
        <f t="shared" si="10"/>
        <v>2018|Taranaki Region|999</v>
      </c>
      <c r="B386" t="s">
        <v>16</v>
      </c>
      <c r="C386" t="s">
        <v>17</v>
      </c>
      <c r="D386" t="s">
        <v>18</v>
      </c>
      <c r="E386" t="s">
        <v>19</v>
      </c>
      <c r="F386">
        <v>2018</v>
      </c>
      <c r="G386">
        <v>2018</v>
      </c>
      <c r="H386">
        <v>7</v>
      </c>
      <c r="I386" t="s">
        <v>38</v>
      </c>
      <c r="J386">
        <v>4</v>
      </c>
      <c r="K386" t="s">
        <v>25</v>
      </c>
      <c r="L386">
        <v>999</v>
      </c>
      <c r="N386">
        <v>3417</v>
      </c>
      <c r="R386" s="2">
        <f t="shared" si="11"/>
        <v>8.0500000000000007</v>
      </c>
      <c r="S386" s="2">
        <f>IF(AND(P386&lt;&gt;"_U",P386&lt;&gt;"c",J386&lt;&gt;99,J386&lt;&gt;9),IFERROR(VLOOKUP(A386,'Region Total'!$A$2:$N$10000,14,0),"."),".")</f>
        <v>42432</v>
      </c>
    </row>
    <row r="387" spans="1:19" x14ac:dyDescent="0.4">
      <c r="A387" s="2" t="str">
        <f t="shared" ref="A387:A450" si="12">G387&amp;"|"&amp;I387&amp;"|"&amp;L387</f>
        <v>2018|Taranaki Region|10</v>
      </c>
      <c r="B387" t="s">
        <v>16</v>
      </c>
      <c r="C387" t="s">
        <v>17</v>
      </c>
      <c r="D387" t="s">
        <v>18</v>
      </c>
      <c r="E387" t="s">
        <v>19</v>
      </c>
      <c r="F387">
        <v>2018</v>
      </c>
      <c r="G387">
        <v>2018</v>
      </c>
      <c r="H387">
        <v>7</v>
      </c>
      <c r="I387" t="s">
        <v>38</v>
      </c>
      <c r="J387">
        <v>5</v>
      </c>
      <c r="K387" t="s">
        <v>26</v>
      </c>
      <c r="L387">
        <v>10</v>
      </c>
      <c r="N387">
        <v>0</v>
      </c>
      <c r="R387" s="2" t="str">
        <f t="shared" ref="R387:R450" si="13">IF(P387&lt;&gt;"_U",IFERROR((ROUND(N387/S387*100,2)),"."),".")</f>
        <v>.</v>
      </c>
      <c r="S387" s="2">
        <f>IF(AND(P387&lt;&gt;"_U",P387&lt;&gt;"c",J387&lt;&gt;99,J387&lt;&gt;9),IFERROR(VLOOKUP(A387,'Region Total'!$A$2:$N$10000,14,0),"."),".")</f>
        <v>0</v>
      </c>
    </row>
    <row r="388" spans="1:19" x14ac:dyDescent="0.4">
      <c r="A388" s="2" t="str">
        <f t="shared" si="12"/>
        <v>2018|Taranaki Region|11</v>
      </c>
      <c r="B388" t="s">
        <v>16</v>
      </c>
      <c r="C388" t="s">
        <v>17</v>
      </c>
      <c r="D388" t="s">
        <v>18</v>
      </c>
      <c r="E388" t="s">
        <v>19</v>
      </c>
      <c r="F388">
        <v>2018</v>
      </c>
      <c r="G388">
        <v>2018</v>
      </c>
      <c r="H388">
        <v>7</v>
      </c>
      <c r="I388" t="s">
        <v>38</v>
      </c>
      <c r="J388">
        <v>5</v>
      </c>
      <c r="K388" t="s">
        <v>26</v>
      </c>
      <c r="L388">
        <v>11</v>
      </c>
      <c r="N388">
        <v>17631</v>
      </c>
      <c r="R388" s="2">
        <f t="shared" si="13"/>
        <v>46.2</v>
      </c>
      <c r="S388" s="2">
        <f>IF(AND(P388&lt;&gt;"_U",P388&lt;&gt;"c",J388&lt;&gt;99,J388&lt;&gt;9),IFERROR(VLOOKUP(A388,'Region Total'!$A$2:$N$10000,14,0),"."),".")</f>
        <v>38166</v>
      </c>
    </row>
    <row r="389" spans="1:19" x14ac:dyDescent="0.4">
      <c r="A389" s="2" t="str">
        <f t="shared" si="12"/>
        <v>2018|Taranaki Region|12</v>
      </c>
      <c r="B389" t="s">
        <v>16</v>
      </c>
      <c r="C389" t="s">
        <v>17</v>
      </c>
      <c r="D389" t="s">
        <v>18</v>
      </c>
      <c r="E389" t="s">
        <v>19</v>
      </c>
      <c r="F389">
        <v>2018</v>
      </c>
      <c r="G389">
        <v>2018</v>
      </c>
      <c r="H389">
        <v>7</v>
      </c>
      <c r="I389" t="s">
        <v>38</v>
      </c>
      <c r="J389">
        <v>5</v>
      </c>
      <c r="K389" t="s">
        <v>26</v>
      </c>
      <c r="L389">
        <v>12</v>
      </c>
      <c r="N389">
        <v>600</v>
      </c>
      <c r="R389" s="2">
        <f t="shared" si="13"/>
        <v>14.67</v>
      </c>
      <c r="S389" s="2">
        <f>IF(AND(P389&lt;&gt;"_U",P389&lt;&gt;"c",J389&lt;&gt;99,J389&lt;&gt;9),IFERROR(VLOOKUP(A389,'Region Total'!$A$2:$N$10000,14,0),"."),".")</f>
        <v>4089</v>
      </c>
    </row>
    <row r="390" spans="1:19" x14ac:dyDescent="0.4">
      <c r="A390" s="2" t="str">
        <f t="shared" si="12"/>
        <v>2018|Taranaki Region|13</v>
      </c>
      <c r="B390" t="s">
        <v>16</v>
      </c>
      <c r="C390" t="s">
        <v>17</v>
      </c>
      <c r="D390" t="s">
        <v>18</v>
      </c>
      <c r="E390" t="s">
        <v>19</v>
      </c>
      <c r="F390">
        <v>2018</v>
      </c>
      <c r="G390">
        <v>2018</v>
      </c>
      <c r="H390">
        <v>7</v>
      </c>
      <c r="I390" t="s">
        <v>38</v>
      </c>
      <c r="J390">
        <v>5</v>
      </c>
      <c r="K390" t="s">
        <v>26</v>
      </c>
      <c r="L390">
        <v>13</v>
      </c>
      <c r="N390">
        <v>48</v>
      </c>
      <c r="R390" s="2">
        <f t="shared" si="13"/>
        <v>27.59</v>
      </c>
      <c r="S390" s="2">
        <f>IF(AND(P390&lt;&gt;"_U",P390&lt;&gt;"c",J390&lt;&gt;99,J390&lt;&gt;9),IFERROR(VLOOKUP(A390,'Region Total'!$A$2:$N$10000,14,0),"."),".")</f>
        <v>174</v>
      </c>
    </row>
    <row r="391" spans="1:19" x14ac:dyDescent="0.4">
      <c r="A391" s="2" t="str">
        <f t="shared" si="12"/>
        <v>2018|Taranaki Region|999</v>
      </c>
      <c r="B391" t="s">
        <v>16</v>
      </c>
      <c r="C391" t="s">
        <v>17</v>
      </c>
      <c r="D391" t="s">
        <v>18</v>
      </c>
      <c r="E391" t="s">
        <v>19</v>
      </c>
      <c r="F391">
        <v>2018</v>
      </c>
      <c r="G391">
        <v>2018</v>
      </c>
      <c r="H391">
        <v>7</v>
      </c>
      <c r="I391" t="s">
        <v>38</v>
      </c>
      <c r="J391">
        <v>5</v>
      </c>
      <c r="K391" t="s">
        <v>26</v>
      </c>
      <c r="L391">
        <v>999</v>
      </c>
      <c r="N391">
        <v>18282</v>
      </c>
      <c r="R391" s="2">
        <f t="shared" si="13"/>
        <v>43.09</v>
      </c>
      <c r="S391" s="2">
        <f>IF(AND(P391&lt;&gt;"_U",P391&lt;&gt;"c",J391&lt;&gt;99,J391&lt;&gt;9),IFERROR(VLOOKUP(A391,'Region Total'!$A$2:$N$10000,14,0),"."),".")</f>
        <v>42432</v>
      </c>
    </row>
    <row r="392" spans="1:19" x14ac:dyDescent="0.4">
      <c r="A392" s="2" t="str">
        <f t="shared" si="12"/>
        <v>2018|Taranaki Region|10</v>
      </c>
      <c r="B392" t="s">
        <v>16</v>
      </c>
      <c r="C392" t="s">
        <v>17</v>
      </c>
      <c r="D392" t="s">
        <v>18</v>
      </c>
      <c r="E392" t="s">
        <v>19</v>
      </c>
      <c r="F392">
        <v>2018</v>
      </c>
      <c r="G392">
        <v>2018</v>
      </c>
      <c r="H392">
        <v>7</v>
      </c>
      <c r="I392" t="s">
        <v>38</v>
      </c>
      <c r="J392">
        <v>6</v>
      </c>
      <c r="K392" t="s">
        <v>27</v>
      </c>
      <c r="L392">
        <v>10</v>
      </c>
      <c r="N392">
        <v>0</v>
      </c>
      <c r="R392" s="2" t="str">
        <f t="shared" si="13"/>
        <v>.</v>
      </c>
      <c r="S392" s="2">
        <f>IF(AND(P392&lt;&gt;"_U",P392&lt;&gt;"c",J392&lt;&gt;99,J392&lt;&gt;9),IFERROR(VLOOKUP(A392,'Region Total'!$A$2:$N$10000,14,0),"."),".")</f>
        <v>0</v>
      </c>
    </row>
    <row r="393" spans="1:19" x14ac:dyDescent="0.4">
      <c r="A393" s="2" t="str">
        <f t="shared" si="12"/>
        <v>2018|Taranaki Region|11</v>
      </c>
      <c r="B393" t="s">
        <v>16</v>
      </c>
      <c r="C393" t="s">
        <v>17</v>
      </c>
      <c r="D393" t="s">
        <v>18</v>
      </c>
      <c r="E393" t="s">
        <v>19</v>
      </c>
      <c r="F393">
        <v>2018</v>
      </c>
      <c r="G393">
        <v>2018</v>
      </c>
      <c r="H393">
        <v>7</v>
      </c>
      <c r="I393" t="s">
        <v>38</v>
      </c>
      <c r="J393">
        <v>6</v>
      </c>
      <c r="K393" t="s">
        <v>27</v>
      </c>
      <c r="L393">
        <v>11</v>
      </c>
      <c r="N393">
        <v>195</v>
      </c>
      <c r="R393" s="2">
        <f t="shared" si="13"/>
        <v>0.51</v>
      </c>
      <c r="S393" s="2">
        <f>IF(AND(P393&lt;&gt;"_U",P393&lt;&gt;"c",J393&lt;&gt;99,J393&lt;&gt;9),IFERROR(VLOOKUP(A393,'Region Total'!$A$2:$N$10000,14,0),"."),".")</f>
        <v>38166</v>
      </c>
    </row>
    <row r="394" spans="1:19" x14ac:dyDescent="0.4">
      <c r="A394" s="2" t="str">
        <f t="shared" si="12"/>
        <v>2018|Taranaki Region|12</v>
      </c>
      <c r="B394" t="s">
        <v>16</v>
      </c>
      <c r="C394" t="s">
        <v>17</v>
      </c>
      <c r="D394" t="s">
        <v>18</v>
      </c>
      <c r="E394" t="s">
        <v>19</v>
      </c>
      <c r="F394">
        <v>2018</v>
      </c>
      <c r="G394">
        <v>2018</v>
      </c>
      <c r="H394">
        <v>7</v>
      </c>
      <c r="I394" t="s">
        <v>38</v>
      </c>
      <c r="J394">
        <v>6</v>
      </c>
      <c r="K394" t="s">
        <v>27</v>
      </c>
      <c r="L394">
        <v>12</v>
      </c>
      <c r="N394">
        <v>15</v>
      </c>
      <c r="R394" s="2">
        <f t="shared" si="13"/>
        <v>0.37</v>
      </c>
      <c r="S394" s="2">
        <f>IF(AND(P394&lt;&gt;"_U",P394&lt;&gt;"c",J394&lt;&gt;99,J394&lt;&gt;9),IFERROR(VLOOKUP(A394,'Region Total'!$A$2:$N$10000,14,0),"."),".")</f>
        <v>4089</v>
      </c>
    </row>
    <row r="395" spans="1:19" x14ac:dyDescent="0.4">
      <c r="A395" s="2" t="str">
        <f t="shared" si="12"/>
        <v>2018|Taranaki Region|13</v>
      </c>
      <c r="B395" t="s">
        <v>16</v>
      </c>
      <c r="C395" t="s">
        <v>17</v>
      </c>
      <c r="D395" t="s">
        <v>18</v>
      </c>
      <c r="E395" t="s">
        <v>19</v>
      </c>
      <c r="F395">
        <v>2018</v>
      </c>
      <c r="G395">
        <v>2018</v>
      </c>
      <c r="H395">
        <v>7</v>
      </c>
      <c r="I395" t="s">
        <v>38</v>
      </c>
      <c r="J395">
        <v>6</v>
      </c>
      <c r="K395" t="s">
        <v>27</v>
      </c>
      <c r="L395">
        <v>13</v>
      </c>
      <c r="N395">
        <v>0</v>
      </c>
      <c r="R395" s="2">
        <f t="shared" si="13"/>
        <v>0</v>
      </c>
      <c r="S395" s="2">
        <f>IF(AND(P395&lt;&gt;"_U",P395&lt;&gt;"c",J395&lt;&gt;99,J395&lt;&gt;9),IFERROR(VLOOKUP(A395,'Region Total'!$A$2:$N$10000,14,0),"."),".")</f>
        <v>174</v>
      </c>
    </row>
    <row r="396" spans="1:19" x14ac:dyDescent="0.4">
      <c r="A396" s="2" t="str">
        <f t="shared" si="12"/>
        <v>2018|Taranaki Region|999</v>
      </c>
      <c r="B396" t="s">
        <v>16</v>
      </c>
      <c r="C396" t="s">
        <v>17</v>
      </c>
      <c r="D396" t="s">
        <v>18</v>
      </c>
      <c r="E396" t="s">
        <v>19</v>
      </c>
      <c r="F396">
        <v>2018</v>
      </c>
      <c r="G396">
        <v>2018</v>
      </c>
      <c r="H396">
        <v>7</v>
      </c>
      <c r="I396" t="s">
        <v>38</v>
      </c>
      <c r="J396">
        <v>6</v>
      </c>
      <c r="K396" t="s">
        <v>27</v>
      </c>
      <c r="L396">
        <v>999</v>
      </c>
      <c r="N396">
        <v>210</v>
      </c>
      <c r="R396" s="2">
        <f t="shared" si="13"/>
        <v>0.49</v>
      </c>
      <c r="S396" s="2">
        <f>IF(AND(P396&lt;&gt;"_U",P396&lt;&gt;"c",J396&lt;&gt;99,J396&lt;&gt;9),IFERROR(VLOOKUP(A396,'Region Total'!$A$2:$N$10000,14,0),"."),".")</f>
        <v>42432</v>
      </c>
    </row>
    <row r="397" spans="1:19" x14ac:dyDescent="0.4">
      <c r="A397" s="2" t="str">
        <f t="shared" si="12"/>
        <v>2018|Taranaki Region|10</v>
      </c>
      <c r="B397" t="s">
        <v>16</v>
      </c>
      <c r="C397" t="s">
        <v>17</v>
      </c>
      <c r="D397" t="s">
        <v>18</v>
      </c>
      <c r="E397" t="s">
        <v>19</v>
      </c>
      <c r="F397">
        <v>2018</v>
      </c>
      <c r="G397">
        <v>2018</v>
      </c>
      <c r="H397">
        <v>7</v>
      </c>
      <c r="I397" t="s">
        <v>38</v>
      </c>
      <c r="J397">
        <v>7</v>
      </c>
      <c r="K397" t="s">
        <v>28</v>
      </c>
      <c r="L397">
        <v>10</v>
      </c>
      <c r="N397">
        <v>0</v>
      </c>
      <c r="R397" s="2" t="str">
        <f t="shared" si="13"/>
        <v>.</v>
      </c>
      <c r="S397" s="2">
        <f>IF(AND(P397&lt;&gt;"_U",P397&lt;&gt;"c",J397&lt;&gt;99,J397&lt;&gt;9),IFERROR(VLOOKUP(A397,'Region Total'!$A$2:$N$10000,14,0),"."),".")</f>
        <v>0</v>
      </c>
    </row>
    <row r="398" spans="1:19" x14ac:dyDescent="0.4">
      <c r="A398" s="2" t="str">
        <f t="shared" si="12"/>
        <v>2018|Taranaki Region|11</v>
      </c>
      <c r="B398" t="s">
        <v>16</v>
      </c>
      <c r="C398" t="s">
        <v>17</v>
      </c>
      <c r="D398" t="s">
        <v>18</v>
      </c>
      <c r="E398" t="s">
        <v>19</v>
      </c>
      <c r="F398">
        <v>2018</v>
      </c>
      <c r="G398">
        <v>2018</v>
      </c>
      <c r="H398">
        <v>7</v>
      </c>
      <c r="I398" t="s">
        <v>38</v>
      </c>
      <c r="J398">
        <v>7</v>
      </c>
      <c r="K398" t="s">
        <v>28</v>
      </c>
      <c r="L398">
        <v>11</v>
      </c>
      <c r="N398">
        <v>132</v>
      </c>
      <c r="R398" s="2">
        <f t="shared" si="13"/>
        <v>0.35</v>
      </c>
      <c r="S398" s="2">
        <f>IF(AND(P398&lt;&gt;"_U",P398&lt;&gt;"c",J398&lt;&gt;99,J398&lt;&gt;9),IFERROR(VLOOKUP(A398,'Region Total'!$A$2:$N$10000,14,0),"."),".")</f>
        <v>38166</v>
      </c>
    </row>
    <row r="399" spans="1:19" x14ac:dyDescent="0.4">
      <c r="A399" s="2" t="str">
        <f t="shared" si="12"/>
        <v>2018|Taranaki Region|12</v>
      </c>
      <c r="B399" t="s">
        <v>16</v>
      </c>
      <c r="C399" t="s">
        <v>17</v>
      </c>
      <c r="D399" t="s">
        <v>18</v>
      </c>
      <c r="E399" t="s">
        <v>19</v>
      </c>
      <c r="F399">
        <v>2018</v>
      </c>
      <c r="G399">
        <v>2018</v>
      </c>
      <c r="H399">
        <v>7</v>
      </c>
      <c r="I399" t="s">
        <v>38</v>
      </c>
      <c r="J399">
        <v>7</v>
      </c>
      <c r="K399" t="s">
        <v>28</v>
      </c>
      <c r="L399">
        <v>12</v>
      </c>
      <c r="N399">
        <v>6</v>
      </c>
      <c r="R399" s="2">
        <f t="shared" si="13"/>
        <v>0.15</v>
      </c>
      <c r="S399" s="2">
        <f>IF(AND(P399&lt;&gt;"_U",P399&lt;&gt;"c",J399&lt;&gt;99,J399&lt;&gt;9),IFERROR(VLOOKUP(A399,'Region Total'!$A$2:$N$10000,14,0),"."),".")</f>
        <v>4089</v>
      </c>
    </row>
    <row r="400" spans="1:19" x14ac:dyDescent="0.4">
      <c r="A400" s="2" t="str">
        <f t="shared" si="12"/>
        <v>2018|Taranaki Region|13</v>
      </c>
      <c r="B400" t="s">
        <v>16</v>
      </c>
      <c r="C400" t="s">
        <v>17</v>
      </c>
      <c r="D400" t="s">
        <v>18</v>
      </c>
      <c r="E400" t="s">
        <v>19</v>
      </c>
      <c r="F400">
        <v>2018</v>
      </c>
      <c r="G400">
        <v>2018</v>
      </c>
      <c r="H400">
        <v>7</v>
      </c>
      <c r="I400" t="s">
        <v>38</v>
      </c>
      <c r="J400">
        <v>7</v>
      </c>
      <c r="K400" t="s">
        <v>28</v>
      </c>
      <c r="L400">
        <v>13</v>
      </c>
      <c r="N400">
        <v>3</v>
      </c>
      <c r="R400" s="2">
        <f t="shared" si="13"/>
        <v>1.72</v>
      </c>
      <c r="S400" s="2">
        <f>IF(AND(P400&lt;&gt;"_U",P400&lt;&gt;"c",J400&lt;&gt;99,J400&lt;&gt;9),IFERROR(VLOOKUP(A400,'Region Total'!$A$2:$N$10000,14,0),"."),".")</f>
        <v>174</v>
      </c>
    </row>
    <row r="401" spans="1:19" x14ac:dyDescent="0.4">
      <c r="A401" s="2" t="str">
        <f t="shared" si="12"/>
        <v>2018|Taranaki Region|999</v>
      </c>
      <c r="B401" t="s">
        <v>16</v>
      </c>
      <c r="C401" t="s">
        <v>17</v>
      </c>
      <c r="D401" t="s">
        <v>18</v>
      </c>
      <c r="E401" t="s">
        <v>19</v>
      </c>
      <c r="F401">
        <v>2018</v>
      </c>
      <c r="G401">
        <v>2018</v>
      </c>
      <c r="H401">
        <v>7</v>
      </c>
      <c r="I401" t="s">
        <v>38</v>
      </c>
      <c r="J401">
        <v>7</v>
      </c>
      <c r="K401" t="s">
        <v>28</v>
      </c>
      <c r="L401">
        <v>999</v>
      </c>
      <c r="N401">
        <v>141</v>
      </c>
      <c r="R401" s="2">
        <f t="shared" si="13"/>
        <v>0.33</v>
      </c>
      <c r="S401" s="2">
        <f>IF(AND(P401&lt;&gt;"_U",P401&lt;&gt;"c",J401&lt;&gt;99,J401&lt;&gt;9),IFERROR(VLOOKUP(A401,'Region Total'!$A$2:$N$10000,14,0),"."),".")</f>
        <v>42432</v>
      </c>
    </row>
    <row r="402" spans="1:19" x14ac:dyDescent="0.4">
      <c r="A402" s="2" t="str">
        <f t="shared" si="12"/>
        <v>2018|Taranaki Region|10</v>
      </c>
      <c r="B402" t="s">
        <v>16</v>
      </c>
      <c r="C402" t="s">
        <v>17</v>
      </c>
      <c r="D402" t="s">
        <v>18</v>
      </c>
      <c r="E402" t="s">
        <v>19</v>
      </c>
      <c r="F402">
        <v>2018</v>
      </c>
      <c r="G402">
        <v>2018</v>
      </c>
      <c r="H402">
        <v>7</v>
      </c>
      <c r="I402" t="s">
        <v>38</v>
      </c>
      <c r="J402">
        <v>77</v>
      </c>
      <c r="K402" t="s">
        <v>29</v>
      </c>
      <c r="L402">
        <v>10</v>
      </c>
      <c r="N402">
        <v>0</v>
      </c>
      <c r="R402" s="2" t="str">
        <f t="shared" si="13"/>
        <v>.</v>
      </c>
      <c r="S402" s="2">
        <f>IF(AND(P402&lt;&gt;"_U",P402&lt;&gt;"c",J402&lt;&gt;99,J402&lt;&gt;9),IFERROR(VLOOKUP(A402,'Region Total'!$A$2:$N$10000,14,0),"."),".")</f>
        <v>0</v>
      </c>
    </row>
    <row r="403" spans="1:19" x14ac:dyDescent="0.4">
      <c r="A403" s="2" t="str">
        <f t="shared" si="12"/>
        <v>2018|Taranaki Region|11</v>
      </c>
      <c r="B403" t="s">
        <v>16</v>
      </c>
      <c r="C403" t="s">
        <v>17</v>
      </c>
      <c r="D403" t="s">
        <v>18</v>
      </c>
      <c r="E403" t="s">
        <v>19</v>
      </c>
      <c r="F403">
        <v>2018</v>
      </c>
      <c r="G403">
        <v>2018</v>
      </c>
      <c r="H403">
        <v>7</v>
      </c>
      <c r="I403" t="s">
        <v>38</v>
      </c>
      <c r="J403">
        <v>77</v>
      </c>
      <c r="K403" t="s">
        <v>29</v>
      </c>
      <c r="L403">
        <v>11</v>
      </c>
      <c r="N403">
        <v>38166</v>
      </c>
      <c r="R403" s="2">
        <f t="shared" si="13"/>
        <v>100</v>
      </c>
      <c r="S403" s="2">
        <f>IF(AND(P403&lt;&gt;"_U",P403&lt;&gt;"c",J403&lt;&gt;99,J403&lt;&gt;9),IFERROR(VLOOKUP(A403,'Region Total'!$A$2:$N$10000,14,0),"."),".")</f>
        <v>38166</v>
      </c>
    </row>
    <row r="404" spans="1:19" x14ac:dyDescent="0.4">
      <c r="A404" s="2" t="str">
        <f t="shared" si="12"/>
        <v>2018|Taranaki Region|12</v>
      </c>
      <c r="B404" t="s">
        <v>16</v>
      </c>
      <c r="C404" t="s">
        <v>17</v>
      </c>
      <c r="D404" t="s">
        <v>18</v>
      </c>
      <c r="E404" t="s">
        <v>19</v>
      </c>
      <c r="F404">
        <v>2018</v>
      </c>
      <c r="G404">
        <v>2018</v>
      </c>
      <c r="H404">
        <v>7</v>
      </c>
      <c r="I404" t="s">
        <v>38</v>
      </c>
      <c r="J404">
        <v>77</v>
      </c>
      <c r="K404" t="s">
        <v>29</v>
      </c>
      <c r="L404">
        <v>12</v>
      </c>
      <c r="N404">
        <v>4089</v>
      </c>
      <c r="R404" s="2">
        <f t="shared" si="13"/>
        <v>100</v>
      </c>
      <c r="S404" s="2">
        <f>IF(AND(P404&lt;&gt;"_U",P404&lt;&gt;"c",J404&lt;&gt;99,J404&lt;&gt;9),IFERROR(VLOOKUP(A404,'Region Total'!$A$2:$N$10000,14,0),"."),".")</f>
        <v>4089</v>
      </c>
    </row>
    <row r="405" spans="1:19" x14ac:dyDescent="0.4">
      <c r="A405" s="2" t="str">
        <f t="shared" si="12"/>
        <v>2018|Taranaki Region|13</v>
      </c>
      <c r="B405" t="s">
        <v>16</v>
      </c>
      <c r="C405" t="s">
        <v>17</v>
      </c>
      <c r="D405" t="s">
        <v>18</v>
      </c>
      <c r="E405" t="s">
        <v>19</v>
      </c>
      <c r="F405">
        <v>2018</v>
      </c>
      <c r="G405">
        <v>2018</v>
      </c>
      <c r="H405">
        <v>7</v>
      </c>
      <c r="I405" t="s">
        <v>38</v>
      </c>
      <c r="J405">
        <v>77</v>
      </c>
      <c r="K405" t="s">
        <v>29</v>
      </c>
      <c r="L405">
        <v>13</v>
      </c>
      <c r="N405">
        <v>174</v>
      </c>
      <c r="R405" s="2">
        <f t="shared" si="13"/>
        <v>100</v>
      </c>
      <c r="S405" s="2">
        <f>IF(AND(P405&lt;&gt;"_U",P405&lt;&gt;"c",J405&lt;&gt;99,J405&lt;&gt;9),IFERROR(VLOOKUP(A405,'Region Total'!$A$2:$N$10000,14,0),"."),".")</f>
        <v>174</v>
      </c>
    </row>
    <row r="406" spans="1:19" x14ac:dyDescent="0.4">
      <c r="A406" s="2" t="str">
        <f t="shared" si="12"/>
        <v>2018|Taranaki Region|999</v>
      </c>
      <c r="B406" t="s">
        <v>16</v>
      </c>
      <c r="C406" t="s">
        <v>17</v>
      </c>
      <c r="D406" t="s">
        <v>18</v>
      </c>
      <c r="E406" t="s">
        <v>19</v>
      </c>
      <c r="F406">
        <v>2018</v>
      </c>
      <c r="G406">
        <v>2018</v>
      </c>
      <c r="H406">
        <v>7</v>
      </c>
      <c r="I406" t="s">
        <v>38</v>
      </c>
      <c r="J406">
        <v>77</v>
      </c>
      <c r="K406" t="s">
        <v>29</v>
      </c>
      <c r="L406">
        <v>999</v>
      </c>
      <c r="N406">
        <v>42432</v>
      </c>
      <c r="R406" s="2">
        <f t="shared" si="13"/>
        <v>100</v>
      </c>
      <c r="S406" s="2">
        <f>IF(AND(P406&lt;&gt;"_U",P406&lt;&gt;"c",J406&lt;&gt;99,J406&lt;&gt;9),IFERROR(VLOOKUP(A406,'Region Total'!$A$2:$N$10000,14,0),"."),".")</f>
        <v>42432</v>
      </c>
    </row>
    <row r="407" spans="1:19" x14ac:dyDescent="0.4">
      <c r="A407" s="2" t="str">
        <f t="shared" si="12"/>
        <v>2018|Taranaki Region|10</v>
      </c>
      <c r="B407" t="s">
        <v>16</v>
      </c>
      <c r="C407" t="s">
        <v>17</v>
      </c>
      <c r="D407" t="s">
        <v>18</v>
      </c>
      <c r="E407" t="s">
        <v>19</v>
      </c>
      <c r="F407">
        <v>2018</v>
      </c>
      <c r="G407">
        <v>2018</v>
      </c>
      <c r="H407">
        <v>7</v>
      </c>
      <c r="I407" t="s">
        <v>38</v>
      </c>
      <c r="J407">
        <v>8</v>
      </c>
      <c r="K407" t="s">
        <v>30</v>
      </c>
      <c r="L407">
        <v>10</v>
      </c>
      <c r="N407">
        <v>0</v>
      </c>
      <c r="R407" s="2" t="str">
        <f t="shared" si="13"/>
        <v>.</v>
      </c>
      <c r="S407" s="2">
        <f>IF(AND(P407&lt;&gt;"_U",P407&lt;&gt;"c",J407&lt;&gt;99,J407&lt;&gt;9),IFERROR(VLOOKUP(A407,'Region Total'!$A$2:$N$10000,14,0),"."),".")</f>
        <v>0</v>
      </c>
    </row>
    <row r="408" spans="1:19" x14ac:dyDescent="0.4">
      <c r="A408" s="2" t="str">
        <f t="shared" si="12"/>
        <v>2018|Taranaki Region|11</v>
      </c>
      <c r="B408" t="s">
        <v>16</v>
      </c>
      <c r="C408" t="s">
        <v>17</v>
      </c>
      <c r="D408" t="s">
        <v>18</v>
      </c>
      <c r="E408" t="s">
        <v>19</v>
      </c>
      <c r="F408">
        <v>2018</v>
      </c>
      <c r="G408">
        <v>2018</v>
      </c>
      <c r="H408">
        <v>7</v>
      </c>
      <c r="I408" t="s">
        <v>38</v>
      </c>
      <c r="J408">
        <v>8</v>
      </c>
      <c r="K408" t="s">
        <v>30</v>
      </c>
      <c r="L408">
        <v>11</v>
      </c>
      <c r="N408">
        <v>1329</v>
      </c>
      <c r="R408" s="2">
        <f t="shared" si="13"/>
        <v>3.48</v>
      </c>
      <c r="S408" s="2">
        <f>IF(AND(P408&lt;&gt;"_U",P408&lt;&gt;"c",J408&lt;&gt;99,J408&lt;&gt;9),IFERROR(VLOOKUP(A408,'Region Total'!$A$2:$N$10000,14,0),"."),".")</f>
        <v>38166</v>
      </c>
    </row>
    <row r="409" spans="1:19" x14ac:dyDescent="0.4">
      <c r="A409" s="2" t="str">
        <f t="shared" si="12"/>
        <v>2018|Taranaki Region|12</v>
      </c>
      <c r="B409" t="s">
        <v>16</v>
      </c>
      <c r="C409" t="s">
        <v>17</v>
      </c>
      <c r="D409" t="s">
        <v>18</v>
      </c>
      <c r="E409" t="s">
        <v>19</v>
      </c>
      <c r="F409">
        <v>2018</v>
      </c>
      <c r="G409">
        <v>2018</v>
      </c>
      <c r="H409">
        <v>7</v>
      </c>
      <c r="I409" t="s">
        <v>38</v>
      </c>
      <c r="J409">
        <v>8</v>
      </c>
      <c r="K409" t="s">
        <v>30</v>
      </c>
      <c r="L409">
        <v>12</v>
      </c>
      <c r="N409">
        <v>48</v>
      </c>
      <c r="R409" s="2">
        <f t="shared" si="13"/>
        <v>1.17</v>
      </c>
      <c r="S409" s="2">
        <f>IF(AND(P409&lt;&gt;"_U",P409&lt;&gt;"c",J409&lt;&gt;99,J409&lt;&gt;9),IFERROR(VLOOKUP(A409,'Region Total'!$A$2:$N$10000,14,0),"."),".")</f>
        <v>4089</v>
      </c>
    </row>
    <row r="410" spans="1:19" x14ac:dyDescent="0.4">
      <c r="A410" s="2" t="str">
        <f t="shared" si="12"/>
        <v>2018|Taranaki Region|13</v>
      </c>
      <c r="B410" t="s">
        <v>16</v>
      </c>
      <c r="C410" t="s">
        <v>17</v>
      </c>
      <c r="D410" t="s">
        <v>18</v>
      </c>
      <c r="E410" t="s">
        <v>19</v>
      </c>
      <c r="F410">
        <v>2018</v>
      </c>
      <c r="G410">
        <v>2018</v>
      </c>
      <c r="H410">
        <v>7</v>
      </c>
      <c r="I410" t="s">
        <v>38</v>
      </c>
      <c r="J410">
        <v>8</v>
      </c>
      <c r="K410" t="s">
        <v>30</v>
      </c>
      <c r="L410">
        <v>13</v>
      </c>
      <c r="N410">
        <v>3</v>
      </c>
      <c r="R410" s="2">
        <f t="shared" si="13"/>
        <v>1.72</v>
      </c>
      <c r="S410" s="2">
        <f>IF(AND(P410&lt;&gt;"_U",P410&lt;&gt;"c",J410&lt;&gt;99,J410&lt;&gt;9),IFERROR(VLOOKUP(A410,'Region Total'!$A$2:$N$10000,14,0),"."),".")</f>
        <v>174</v>
      </c>
    </row>
    <row r="411" spans="1:19" x14ac:dyDescent="0.4">
      <c r="A411" s="2" t="str">
        <f t="shared" si="12"/>
        <v>2018|Taranaki Region|999</v>
      </c>
      <c r="B411" t="s">
        <v>16</v>
      </c>
      <c r="C411" t="s">
        <v>17</v>
      </c>
      <c r="D411" t="s">
        <v>18</v>
      </c>
      <c r="E411" t="s">
        <v>19</v>
      </c>
      <c r="F411">
        <v>2018</v>
      </c>
      <c r="G411">
        <v>2018</v>
      </c>
      <c r="H411">
        <v>7</v>
      </c>
      <c r="I411" t="s">
        <v>38</v>
      </c>
      <c r="J411">
        <v>8</v>
      </c>
      <c r="K411" t="s">
        <v>30</v>
      </c>
      <c r="L411">
        <v>999</v>
      </c>
      <c r="N411">
        <v>1386</v>
      </c>
      <c r="R411" s="2">
        <f t="shared" si="13"/>
        <v>3.27</v>
      </c>
      <c r="S411" s="2">
        <f>IF(AND(P411&lt;&gt;"_U",P411&lt;&gt;"c",J411&lt;&gt;99,J411&lt;&gt;9),IFERROR(VLOOKUP(A411,'Region Total'!$A$2:$N$10000,14,0),"."),".")</f>
        <v>42432</v>
      </c>
    </row>
    <row r="412" spans="1:19" x14ac:dyDescent="0.4">
      <c r="A412" s="2" t="str">
        <f t="shared" si="12"/>
        <v>2018|Taranaki Region|10</v>
      </c>
      <c r="B412" t="s">
        <v>16</v>
      </c>
      <c r="C412" t="s">
        <v>17</v>
      </c>
      <c r="D412" t="s">
        <v>18</v>
      </c>
      <c r="E412" t="s">
        <v>19</v>
      </c>
      <c r="F412">
        <v>2018</v>
      </c>
      <c r="G412">
        <v>2018</v>
      </c>
      <c r="H412">
        <v>7</v>
      </c>
      <c r="I412" t="s">
        <v>38</v>
      </c>
      <c r="J412">
        <v>9</v>
      </c>
      <c r="K412" t="s">
        <v>31</v>
      </c>
      <c r="L412">
        <v>10</v>
      </c>
      <c r="N412">
        <v>0</v>
      </c>
      <c r="R412" s="2" t="str">
        <f t="shared" si="13"/>
        <v>.</v>
      </c>
      <c r="S412" s="2" t="str">
        <f>IF(AND(P412&lt;&gt;"_U",P412&lt;&gt;"c",J412&lt;&gt;99,J412&lt;&gt;9),IFERROR(VLOOKUP(A412,'Region Total'!$A$2:$N$10000,14,0),"."),".")</f>
        <v>.</v>
      </c>
    </row>
    <row r="413" spans="1:19" x14ac:dyDescent="0.4">
      <c r="A413" s="2" t="str">
        <f t="shared" si="12"/>
        <v>2018|Taranaki Region|11</v>
      </c>
      <c r="B413" t="s">
        <v>16</v>
      </c>
      <c r="C413" t="s">
        <v>17</v>
      </c>
      <c r="D413" t="s">
        <v>18</v>
      </c>
      <c r="E413" t="s">
        <v>19</v>
      </c>
      <c r="F413">
        <v>2018</v>
      </c>
      <c r="G413">
        <v>2018</v>
      </c>
      <c r="H413">
        <v>7</v>
      </c>
      <c r="I413" t="s">
        <v>38</v>
      </c>
      <c r="J413">
        <v>9</v>
      </c>
      <c r="K413" t="s">
        <v>31</v>
      </c>
      <c r="L413">
        <v>11</v>
      </c>
      <c r="N413">
        <v>2775</v>
      </c>
      <c r="R413" s="2" t="str">
        <f t="shared" si="13"/>
        <v>.</v>
      </c>
      <c r="S413" s="2" t="str">
        <f>IF(AND(P413&lt;&gt;"_U",P413&lt;&gt;"c",J413&lt;&gt;99,J413&lt;&gt;9),IFERROR(VLOOKUP(A413,'Region Total'!$A$2:$N$10000,14,0),"."),".")</f>
        <v>.</v>
      </c>
    </row>
    <row r="414" spans="1:19" x14ac:dyDescent="0.4">
      <c r="A414" s="2" t="str">
        <f t="shared" si="12"/>
        <v>2018|Taranaki Region|12</v>
      </c>
      <c r="B414" t="s">
        <v>16</v>
      </c>
      <c r="C414" t="s">
        <v>17</v>
      </c>
      <c r="D414" t="s">
        <v>18</v>
      </c>
      <c r="E414" t="s">
        <v>19</v>
      </c>
      <c r="F414">
        <v>2018</v>
      </c>
      <c r="G414">
        <v>2018</v>
      </c>
      <c r="H414">
        <v>7</v>
      </c>
      <c r="I414" t="s">
        <v>38</v>
      </c>
      <c r="J414">
        <v>9</v>
      </c>
      <c r="K414" t="s">
        <v>31</v>
      </c>
      <c r="L414">
        <v>12</v>
      </c>
      <c r="N414">
        <v>501</v>
      </c>
      <c r="R414" s="2" t="str">
        <f t="shared" si="13"/>
        <v>.</v>
      </c>
      <c r="S414" s="2" t="str">
        <f>IF(AND(P414&lt;&gt;"_U",P414&lt;&gt;"c",J414&lt;&gt;99,J414&lt;&gt;9),IFERROR(VLOOKUP(A414,'Region Total'!$A$2:$N$10000,14,0),"."),".")</f>
        <v>.</v>
      </c>
    </row>
    <row r="415" spans="1:19" x14ac:dyDescent="0.4">
      <c r="A415" s="2" t="str">
        <f t="shared" si="12"/>
        <v>2018|Taranaki Region|13</v>
      </c>
      <c r="B415" t="s">
        <v>16</v>
      </c>
      <c r="C415" t="s">
        <v>17</v>
      </c>
      <c r="D415" t="s">
        <v>18</v>
      </c>
      <c r="E415" t="s">
        <v>19</v>
      </c>
      <c r="F415">
        <v>2018</v>
      </c>
      <c r="G415">
        <v>2018</v>
      </c>
      <c r="H415">
        <v>7</v>
      </c>
      <c r="I415" t="s">
        <v>38</v>
      </c>
      <c r="J415">
        <v>9</v>
      </c>
      <c r="K415" t="s">
        <v>31</v>
      </c>
      <c r="L415">
        <v>13</v>
      </c>
      <c r="N415">
        <v>33</v>
      </c>
      <c r="R415" s="2" t="str">
        <f t="shared" si="13"/>
        <v>.</v>
      </c>
      <c r="S415" s="2" t="str">
        <f>IF(AND(P415&lt;&gt;"_U",P415&lt;&gt;"c",J415&lt;&gt;99,J415&lt;&gt;9),IFERROR(VLOOKUP(A415,'Region Total'!$A$2:$N$10000,14,0),"."),".")</f>
        <v>.</v>
      </c>
    </row>
    <row r="416" spans="1:19" x14ac:dyDescent="0.4">
      <c r="A416" s="2" t="str">
        <f t="shared" si="12"/>
        <v>2018|Taranaki Region|999</v>
      </c>
      <c r="B416" t="s">
        <v>16</v>
      </c>
      <c r="C416" t="s">
        <v>17</v>
      </c>
      <c r="D416" t="s">
        <v>18</v>
      </c>
      <c r="E416" t="s">
        <v>19</v>
      </c>
      <c r="F416">
        <v>2018</v>
      </c>
      <c r="G416">
        <v>2018</v>
      </c>
      <c r="H416">
        <v>7</v>
      </c>
      <c r="I416" t="s">
        <v>38</v>
      </c>
      <c r="J416">
        <v>9</v>
      </c>
      <c r="K416" t="s">
        <v>31</v>
      </c>
      <c r="L416">
        <v>999</v>
      </c>
      <c r="N416">
        <v>3309</v>
      </c>
      <c r="R416" s="2" t="str">
        <f t="shared" si="13"/>
        <v>.</v>
      </c>
      <c r="S416" s="2" t="str">
        <f>IF(AND(P416&lt;&gt;"_U",P416&lt;&gt;"c",J416&lt;&gt;99,J416&lt;&gt;9),IFERROR(VLOOKUP(A416,'Region Total'!$A$2:$N$10000,14,0),"."),".")</f>
        <v>.</v>
      </c>
    </row>
    <row r="417" spans="1:19" x14ac:dyDescent="0.4">
      <c r="A417" s="2" t="str">
        <f t="shared" si="12"/>
        <v>2018|Taranaki Region|10</v>
      </c>
      <c r="B417" t="s">
        <v>16</v>
      </c>
      <c r="C417" t="s">
        <v>17</v>
      </c>
      <c r="D417" t="s">
        <v>18</v>
      </c>
      <c r="E417" t="s">
        <v>19</v>
      </c>
      <c r="F417">
        <v>2018</v>
      </c>
      <c r="G417">
        <v>2018</v>
      </c>
      <c r="H417">
        <v>7</v>
      </c>
      <c r="I417" t="s">
        <v>38</v>
      </c>
      <c r="J417">
        <v>99</v>
      </c>
      <c r="K417" t="s">
        <v>32</v>
      </c>
      <c r="L417">
        <v>10</v>
      </c>
      <c r="N417">
        <v>0</v>
      </c>
      <c r="R417" s="2" t="str">
        <f t="shared" si="13"/>
        <v>.</v>
      </c>
      <c r="S417" s="2" t="str">
        <f>IF(AND(P417&lt;&gt;"_U",P417&lt;&gt;"c",J417&lt;&gt;99,J417&lt;&gt;9),IFERROR(VLOOKUP(A417,'Region Total'!$A$2:$N$10000,14,0),"."),".")</f>
        <v>.</v>
      </c>
    </row>
    <row r="418" spans="1:19" x14ac:dyDescent="0.4">
      <c r="A418" s="2" t="str">
        <f t="shared" si="12"/>
        <v>2018|Taranaki Region|11</v>
      </c>
      <c r="B418" t="s">
        <v>16</v>
      </c>
      <c r="C418" t="s">
        <v>17</v>
      </c>
      <c r="D418" t="s">
        <v>18</v>
      </c>
      <c r="E418" t="s">
        <v>19</v>
      </c>
      <c r="F418">
        <v>2018</v>
      </c>
      <c r="G418">
        <v>2018</v>
      </c>
      <c r="H418">
        <v>7</v>
      </c>
      <c r="I418" t="s">
        <v>38</v>
      </c>
      <c r="J418">
        <v>99</v>
      </c>
      <c r="K418" t="s">
        <v>32</v>
      </c>
      <c r="L418">
        <v>11</v>
      </c>
      <c r="N418">
        <v>40677</v>
      </c>
      <c r="R418" s="2" t="str">
        <f t="shared" si="13"/>
        <v>.</v>
      </c>
      <c r="S418" s="2" t="str">
        <f>IF(AND(P418&lt;&gt;"_U",P418&lt;&gt;"c",J418&lt;&gt;99,J418&lt;&gt;9),IFERROR(VLOOKUP(A418,'Region Total'!$A$2:$N$10000,14,0),"."),".")</f>
        <v>.</v>
      </c>
    </row>
    <row r="419" spans="1:19" x14ac:dyDescent="0.4">
      <c r="A419" s="2" t="str">
        <f t="shared" si="12"/>
        <v>2018|Taranaki Region|12</v>
      </c>
      <c r="B419" t="s">
        <v>16</v>
      </c>
      <c r="C419" t="s">
        <v>17</v>
      </c>
      <c r="D419" t="s">
        <v>18</v>
      </c>
      <c r="E419" t="s">
        <v>19</v>
      </c>
      <c r="F419">
        <v>2018</v>
      </c>
      <c r="G419">
        <v>2018</v>
      </c>
      <c r="H419">
        <v>7</v>
      </c>
      <c r="I419" t="s">
        <v>38</v>
      </c>
      <c r="J419">
        <v>99</v>
      </c>
      <c r="K419" t="s">
        <v>32</v>
      </c>
      <c r="L419">
        <v>12</v>
      </c>
      <c r="N419">
        <v>4560</v>
      </c>
      <c r="R419" s="2" t="str">
        <f t="shared" si="13"/>
        <v>.</v>
      </c>
      <c r="S419" s="2" t="str">
        <f>IF(AND(P419&lt;&gt;"_U",P419&lt;&gt;"c",J419&lt;&gt;99,J419&lt;&gt;9),IFERROR(VLOOKUP(A419,'Region Total'!$A$2:$N$10000,14,0),"."),".")</f>
        <v>.</v>
      </c>
    </row>
    <row r="420" spans="1:19" x14ac:dyDescent="0.4">
      <c r="A420" s="2" t="str">
        <f t="shared" si="12"/>
        <v>2018|Taranaki Region|13</v>
      </c>
      <c r="B420" t="s">
        <v>16</v>
      </c>
      <c r="C420" t="s">
        <v>17</v>
      </c>
      <c r="D420" t="s">
        <v>18</v>
      </c>
      <c r="E420" t="s">
        <v>19</v>
      </c>
      <c r="F420">
        <v>2018</v>
      </c>
      <c r="G420">
        <v>2018</v>
      </c>
      <c r="H420">
        <v>7</v>
      </c>
      <c r="I420" t="s">
        <v>38</v>
      </c>
      <c r="J420">
        <v>99</v>
      </c>
      <c r="K420" t="s">
        <v>32</v>
      </c>
      <c r="L420">
        <v>13</v>
      </c>
      <c r="N420">
        <v>207</v>
      </c>
      <c r="R420" s="2" t="str">
        <f t="shared" si="13"/>
        <v>.</v>
      </c>
      <c r="S420" s="2" t="str">
        <f>IF(AND(P420&lt;&gt;"_U",P420&lt;&gt;"c",J420&lt;&gt;99,J420&lt;&gt;9),IFERROR(VLOOKUP(A420,'Region Total'!$A$2:$N$10000,14,0),"."),".")</f>
        <v>.</v>
      </c>
    </row>
    <row r="421" spans="1:19" x14ac:dyDescent="0.4">
      <c r="A421" s="2" t="str">
        <f t="shared" si="12"/>
        <v>2018|Taranaki Region|999</v>
      </c>
      <c r="B421" t="s">
        <v>16</v>
      </c>
      <c r="C421" t="s">
        <v>17</v>
      </c>
      <c r="D421" t="s">
        <v>18</v>
      </c>
      <c r="E421" t="s">
        <v>19</v>
      </c>
      <c r="F421">
        <v>2018</v>
      </c>
      <c r="G421">
        <v>2018</v>
      </c>
      <c r="H421">
        <v>7</v>
      </c>
      <c r="I421" t="s">
        <v>38</v>
      </c>
      <c r="J421">
        <v>99</v>
      </c>
      <c r="K421" t="s">
        <v>32</v>
      </c>
      <c r="L421">
        <v>999</v>
      </c>
      <c r="N421">
        <v>45444</v>
      </c>
      <c r="R421" s="2" t="str">
        <f t="shared" si="13"/>
        <v>.</v>
      </c>
      <c r="S421" s="2" t="str">
        <f>IF(AND(P421&lt;&gt;"_U",P421&lt;&gt;"c",J421&lt;&gt;99,J421&lt;&gt;9),IFERROR(VLOOKUP(A421,'Region Total'!$A$2:$N$10000,14,0),"."),".")</f>
        <v>.</v>
      </c>
    </row>
    <row r="422" spans="1:19" x14ac:dyDescent="0.4">
      <c r="A422" s="2" t="str">
        <f t="shared" si="12"/>
        <v>2018|ManawatÅ«-Whanganui Region|10</v>
      </c>
      <c r="B422" t="s">
        <v>16</v>
      </c>
      <c r="C422" t="s">
        <v>17</v>
      </c>
      <c r="D422" t="s">
        <v>18</v>
      </c>
      <c r="E422" t="s">
        <v>19</v>
      </c>
      <c r="F422">
        <v>2018</v>
      </c>
      <c r="G422">
        <v>2018</v>
      </c>
      <c r="H422">
        <v>8</v>
      </c>
      <c r="I422" t="s">
        <v>39</v>
      </c>
      <c r="J422">
        <v>0</v>
      </c>
      <c r="K422" t="s">
        <v>21</v>
      </c>
      <c r="L422">
        <v>10</v>
      </c>
      <c r="N422">
        <v>0</v>
      </c>
      <c r="R422" s="2" t="str">
        <f t="shared" si="13"/>
        <v>.</v>
      </c>
      <c r="S422" s="2">
        <f>IF(AND(P422&lt;&gt;"_U",P422&lt;&gt;"c",J422&lt;&gt;99,J422&lt;&gt;9),IFERROR(VLOOKUP(A422,'Region Total'!$A$2:$N$10000,14,0),"."),".")</f>
        <v>0</v>
      </c>
    </row>
    <row r="423" spans="1:19" x14ac:dyDescent="0.4">
      <c r="A423" s="2" t="str">
        <f t="shared" si="12"/>
        <v>2018|ManawatÅ«-Whanganui Region|11</v>
      </c>
      <c r="B423" t="s">
        <v>16</v>
      </c>
      <c r="C423" t="s">
        <v>17</v>
      </c>
      <c r="D423" t="s">
        <v>18</v>
      </c>
      <c r="E423" t="s">
        <v>19</v>
      </c>
      <c r="F423">
        <v>2018</v>
      </c>
      <c r="G423">
        <v>2018</v>
      </c>
      <c r="H423">
        <v>8</v>
      </c>
      <c r="I423" t="s">
        <v>39</v>
      </c>
      <c r="J423">
        <v>0</v>
      </c>
      <c r="K423" t="s">
        <v>21</v>
      </c>
      <c r="L423">
        <v>11</v>
      </c>
      <c r="N423">
        <v>990</v>
      </c>
      <c r="R423" s="2">
        <f t="shared" si="13"/>
        <v>1.32</v>
      </c>
      <c r="S423" s="2">
        <f>IF(AND(P423&lt;&gt;"_U",P423&lt;&gt;"c",J423&lt;&gt;99,J423&lt;&gt;9),IFERROR(VLOOKUP(A423,'Region Total'!$A$2:$N$10000,14,0),"."),".")</f>
        <v>74805</v>
      </c>
    </row>
    <row r="424" spans="1:19" x14ac:dyDescent="0.4">
      <c r="A424" s="2" t="str">
        <f t="shared" si="12"/>
        <v>2018|ManawatÅ«-Whanganui Region|12</v>
      </c>
      <c r="B424" t="s">
        <v>16</v>
      </c>
      <c r="C424" t="s">
        <v>17</v>
      </c>
      <c r="D424" t="s">
        <v>18</v>
      </c>
      <c r="E424" t="s">
        <v>19</v>
      </c>
      <c r="F424">
        <v>2018</v>
      </c>
      <c r="G424">
        <v>2018</v>
      </c>
      <c r="H424">
        <v>8</v>
      </c>
      <c r="I424" t="s">
        <v>39</v>
      </c>
      <c r="J424">
        <v>0</v>
      </c>
      <c r="K424" t="s">
        <v>21</v>
      </c>
      <c r="L424">
        <v>12</v>
      </c>
      <c r="N424">
        <v>372</v>
      </c>
      <c r="R424" s="2">
        <f t="shared" si="13"/>
        <v>4.29</v>
      </c>
      <c r="S424" s="2">
        <f>IF(AND(P424&lt;&gt;"_U",P424&lt;&gt;"c",J424&lt;&gt;99,J424&lt;&gt;9),IFERROR(VLOOKUP(A424,'Region Total'!$A$2:$N$10000,14,0),"."),".")</f>
        <v>8664</v>
      </c>
    </row>
    <row r="425" spans="1:19" x14ac:dyDescent="0.4">
      <c r="A425" s="2" t="str">
        <f t="shared" si="12"/>
        <v>2018|ManawatÅ«-Whanganui Region|13</v>
      </c>
      <c r="B425" t="s">
        <v>16</v>
      </c>
      <c r="C425" t="s">
        <v>17</v>
      </c>
      <c r="D425" t="s">
        <v>18</v>
      </c>
      <c r="E425" t="s">
        <v>19</v>
      </c>
      <c r="F425">
        <v>2018</v>
      </c>
      <c r="G425">
        <v>2018</v>
      </c>
      <c r="H425">
        <v>8</v>
      </c>
      <c r="I425" t="s">
        <v>39</v>
      </c>
      <c r="J425">
        <v>0</v>
      </c>
      <c r="K425" t="s">
        <v>21</v>
      </c>
      <c r="L425">
        <v>13</v>
      </c>
      <c r="N425">
        <v>30</v>
      </c>
      <c r="R425" s="2">
        <f t="shared" si="13"/>
        <v>11.11</v>
      </c>
      <c r="S425" s="2">
        <f>IF(AND(P425&lt;&gt;"_U",P425&lt;&gt;"c",J425&lt;&gt;99,J425&lt;&gt;9),IFERROR(VLOOKUP(A425,'Region Total'!$A$2:$N$10000,14,0),"."),".")</f>
        <v>270</v>
      </c>
    </row>
    <row r="426" spans="1:19" x14ac:dyDescent="0.4">
      <c r="A426" s="2" t="str">
        <f t="shared" si="12"/>
        <v>2018|ManawatÅ«-Whanganui Region|999</v>
      </c>
      <c r="B426" t="s">
        <v>16</v>
      </c>
      <c r="C426" t="s">
        <v>17</v>
      </c>
      <c r="D426" t="s">
        <v>18</v>
      </c>
      <c r="E426" t="s">
        <v>19</v>
      </c>
      <c r="F426">
        <v>2018</v>
      </c>
      <c r="G426">
        <v>2018</v>
      </c>
      <c r="H426">
        <v>8</v>
      </c>
      <c r="I426" t="s">
        <v>39</v>
      </c>
      <c r="J426">
        <v>0</v>
      </c>
      <c r="K426" t="s">
        <v>21</v>
      </c>
      <c r="L426">
        <v>999</v>
      </c>
      <c r="N426">
        <v>1389</v>
      </c>
      <c r="R426" s="2">
        <f t="shared" si="13"/>
        <v>1.66</v>
      </c>
      <c r="S426" s="2">
        <f>IF(AND(P426&lt;&gt;"_U",P426&lt;&gt;"c",J426&lt;&gt;99,J426&lt;&gt;9),IFERROR(VLOOKUP(A426,'Region Total'!$A$2:$N$10000,14,0),"."),".")</f>
        <v>83739</v>
      </c>
    </row>
    <row r="427" spans="1:19" x14ac:dyDescent="0.4">
      <c r="A427" s="2" t="str">
        <f t="shared" si="12"/>
        <v>2018|ManawatÅ«-Whanganui Region|10</v>
      </c>
      <c r="B427" t="s">
        <v>16</v>
      </c>
      <c r="C427" t="s">
        <v>17</v>
      </c>
      <c r="D427" t="s">
        <v>18</v>
      </c>
      <c r="E427" t="s">
        <v>19</v>
      </c>
      <c r="F427">
        <v>2018</v>
      </c>
      <c r="G427">
        <v>2018</v>
      </c>
      <c r="H427">
        <v>8</v>
      </c>
      <c r="I427" t="s">
        <v>39</v>
      </c>
      <c r="J427">
        <v>1</v>
      </c>
      <c r="K427" t="s">
        <v>22</v>
      </c>
      <c r="L427">
        <v>10</v>
      </c>
      <c r="N427">
        <v>0</v>
      </c>
      <c r="R427" s="2" t="str">
        <f t="shared" si="13"/>
        <v>.</v>
      </c>
      <c r="S427" s="2">
        <f>IF(AND(P427&lt;&gt;"_U",P427&lt;&gt;"c",J427&lt;&gt;99,J427&lt;&gt;9),IFERROR(VLOOKUP(A427,'Region Total'!$A$2:$N$10000,14,0),"."),".")</f>
        <v>0</v>
      </c>
    </row>
    <row r="428" spans="1:19" x14ac:dyDescent="0.4">
      <c r="A428" s="2" t="str">
        <f t="shared" si="12"/>
        <v>2018|ManawatÅ«-Whanganui Region|11</v>
      </c>
      <c r="B428" t="s">
        <v>16</v>
      </c>
      <c r="C428" t="s">
        <v>17</v>
      </c>
      <c r="D428" t="s">
        <v>18</v>
      </c>
      <c r="E428" t="s">
        <v>19</v>
      </c>
      <c r="F428">
        <v>2018</v>
      </c>
      <c r="G428">
        <v>2018</v>
      </c>
      <c r="H428">
        <v>8</v>
      </c>
      <c r="I428" t="s">
        <v>39</v>
      </c>
      <c r="J428">
        <v>1</v>
      </c>
      <c r="K428" t="s">
        <v>22</v>
      </c>
      <c r="L428">
        <v>11</v>
      </c>
      <c r="N428">
        <v>25962</v>
      </c>
      <c r="R428" s="2">
        <f t="shared" si="13"/>
        <v>34.71</v>
      </c>
      <c r="S428" s="2">
        <f>IF(AND(P428&lt;&gt;"_U",P428&lt;&gt;"c",J428&lt;&gt;99,J428&lt;&gt;9),IFERROR(VLOOKUP(A428,'Region Total'!$A$2:$N$10000,14,0),"."),".")</f>
        <v>74805</v>
      </c>
    </row>
    <row r="429" spans="1:19" x14ac:dyDescent="0.4">
      <c r="A429" s="2" t="str">
        <f t="shared" si="12"/>
        <v>2018|ManawatÅ«-Whanganui Region|12</v>
      </c>
      <c r="B429" t="s">
        <v>16</v>
      </c>
      <c r="C429" t="s">
        <v>17</v>
      </c>
      <c r="D429" t="s">
        <v>18</v>
      </c>
      <c r="E429" t="s">
        <v>19</v>
      </c>
      <c r="F429">
        <v>2018</v>
      </c>
      <c r="G429">
        <v>2018</v>
      </c>
      <c r="H429">
        <v>8</v>
      </c>
      <c r="I429" t="s">
        <v>39</v>
      </c>
      <c r="J429">
        <v>1</v>
      </c>
      <c r="K429" t="s">
        <v>22</v>
      </c>
      <c r="L429">
        <v>12</v>
      </c>
      <c r="N429">
        <v>3054</v>
      </c>
      <c r="R429" s="2">
        <f t="shared" si="13"/>
        <v>35.25</v>
      </c>
      <c r="S429" s="2">
        <f>IF(AND(P429&lt;&gt;"_U",P429&lt;&gt;"c",J429&lt;&gt;99,J429&lt;&gt;9),IFERROR(VLOOKUP(A429,'Region Total'!$A$2:$N$10000,14,0),"."),".")</f>
        <v>8664</v>
      </c>
    </row>
    <row r="430" spans="1:19" x14ac:dyDescent="0.4">
      <c r="A430" s="2" t="str">
        <f t="shared" si="12"/>
        <v>2018|ManawatÅ«-Whanganui Region|13</v>
      </c>
      <c r="B430" t="s">
        <v>16</v>
      </c>
      <c r="C430" t="s">
        <v>17</v>
      </c>
      <c r="D430" t="s">
        <v>18</v>
      </c>
      <c r="E430" t="s">
        <v>19</v>
      </c>
      <c r="F430">
        <v>2018</v>
      </c>
      <c r="G430">
        <v>2018</v>
      </c>
      <c r="H430">
        <v>8</v>
      </c>
      <c r="I430" t="s">
        <v>39</v>
      </c>
      <c r="J430">
        <v>1</v>
      </c>
      <c r="K430" t="s">
        <v>22</v>
      </c>
      <c r="L430">
        <v>13</v>
      </c>
      <c r="N430">
        <v>33</v>
      </c>
      <c r="R430" s="2">
        <f t="shared" si="13"/>
        <v>12.22</v>
      </c>
      <c r="S430" s="2">
        <f>IF(AND(P430&lt;&gt;"_U",P430&lt;&gt;"c",J430&lt;&gt;99,J430&lt;&gt;9),IFERROR(VLOOKUP(A430,'Region Total'!$A$2:$N$10000,14,0),"."),".")</f>
        <v>270</v>
      </c>
    </row>
    <row r="431" spans="1:19" x14ac:dyDescent="0.4">
      <c r="A431" s="2" t="str">
        <f t="shared" si="12"/>
        <v>2018|ManawatÅ«-Whanganui Region|999</v>
      </c>
      <c r="B431" t="s">
        <v>16</v>
      </c>
      <c r="C431" t="s">
        <v>17</v>
      </c>
      <c r="D431" t="s">
        <v>18</v>
      </c>
      <c r="E431" t="s">
        <v>19</v>
      </c>
      <c r="F431">
        <v>2018</v>
      </c>
      <c r="G431">
        <v>2018</v>
      </c>
      <c r="H431">
        <v>8</v>
      </c>
      <c r="I431" t="s">
        <v>39</v>
      </c>
      <c r="J431">
        <v>1</v>
      </c>
      <c r="K431" t="s">
        <v>22</v>
      </c>
      <c r="L431">
        <v>999</v>
      </c>
      <c r="N431">
        <v>29046</v>
      </c>
      <c r="R431" s="2">
        <f t="shared" si="13"/>
        <v>34.69</v>
      </c>
      <c r="S431" s="2">
        <f>IF(AND(P431&lt;&gt;"_U",P431&lt;&gt;"c",J431&lt;&gt;99,J431&lt;&gt;9),IFERROR(VLOOKUP(A431,'Region Total'!$A$2:$N$10000,14,0),"."),".")</f>
        <v>83739</v>
      </c>
    </row>
    <row r="432" spans="1:19" x14ac:dyDescent="0.4">
      <c r="A432" s="2" t="str">
        <f t="shared" si="12"/>
        <v>2018|ManawatÅ«-Whanganui Region|10</v>
      </c>
      <c r="B432" t="s">
        <v>16</v>
      </c>
      <c r="C432" t="s">
        <v>17</v>
      </c>
      <c r="D432" t="s">
        <v>18</v>
      </c>
      <c r="E432" t="s">
        <v>19</v>
      </c>
      <c r="F432">
        <v>2018</v>
      </c>
      <c r="G432">
        <v>2018</v>
      </c>
      <c r="H432">
        <v>8</v>
      </c>
      <c r="I432" t="s">
        <v>39</v>
      </c>
      <c r="J432">
        <v>2</v>
      </c>
      <c r="K432" t="s">
        <v>23</v>
      </c>
      <c r="L432">
        <v>10</v>
      </c>
      <c r="N432">
        <v>0</v>
      </c>
      <c r="R432" s="2" t="str">
        <f t="shared" si="13"/>
        <v>.</v>
      </c>
      <c r="S432" s="2">
        <f>IF(AND(P432&lt;&gt;"_U",P432&lt;&gt;"c",J432&lt;&gt;99,J432&lt;&gt;9),IFERROR(VLOOKUP(A432,'Region Total'!$A$2:$N$10000,14,0),"."),".")</f>
        <v>0</v>
      </c>
    </row>
    <row r="433" spans="1:19" x14ac:dyDescent="0.4">
      <c r="A433" s="2" t="str">
        <f t="shared" si="12"/>
        <v>2018|ManawatÅ«-Whanganui Region|11</v>
      </c>
      <c r="B433" t="s">
        <v>16</v>
      </c>
      <c r="C433" t="s">
        <v>17</v>
      </c>
      <c r="D433" t="s">
        <v>18</v>
      </c>
      <c r="E433" t="s">
        <v>19</v>
      </c>
      <c r="F433">
        <v>2018</v>
      </c>
      <c r="G433">
        <v>2018</v>
      </c>
      <c r="H433">
        <v>8</v>
      </c>
      <c r="I433" t="s">
        <v>39</v>
      </c>
      <c r="J433">
        <v>2</v>
      </c>
      <c r="K433" t="s">
        <v>23</v>
      </c>
      <c r="L433">
        <v>11</v>
      </c>
      <c r="N433">
        <v>27009</v>
      </c>
      <c r="R433" s="2">
        <f t="shared" si="13"/>
        <v>36.11</v>
      </c>
      <c r="S433" s="2">
        <f>IF(AND(P433&lt;&gt;"_U",P433&lt;&gt;"c",J433&lt;&gt;99,J433&lt;&gt;9),IFERROR(VLOOKUP(A433,'Region Total'!$A$2:$N$10000,14,0),"."),".")</f>
        <v>74805</v>
      </c>
    </row>
    <row r="434" spans="1:19" x14ac:dyDescent="0.4">
      <c r="A434" s="2" t="str">
        <f t="shared" si="12"/>
        <v>2018|ManawatÅ«-Whanganui Region|12</v>
      </c>
      <c r="B434" t="s">
        <v>16</v>
      </c>
      <c r="C434" t="s">
        <v>17</v>
      </c>
      <c r="D434" t="s">
        <v>18</v>
      </c>
      <c r="E434" t="s">
        <v>19</v>
      </c>
      <c r="F434">
        <v>2018</v>
      </c>
      <c r="G434">
        <v>2018</v>
      </c>
      <c r="H434">
        <v>8</v>
      </c>
      <c r="I434" t="s">
        <v>39</v>
      </c>
      <c r="J434">
        <v>2</v>
      </c>
      <c r="K434" t="s">
        <v>23</v>
      </c>
      <c r="L434">
        <v>12</v>
      </c>
      <c r="N434">
        <v>4368</v>
      </c>
      <c r="R434" s="2">
        <f t="shared" si="13"/>
        <v>50.42</v>
      </c>
      <c r="S434" s="2">
        <f>IF(AND(P434&lt;&gt;"_U",P434&lt;&gt;"c",J434&lt;&gt;99,J434&lt;&gt;9),IFERROR(VLOOKUP(A434,'Region Total'!$A$2:$N$10000,14,0),"."),".")</f>
        <v>8664</v>
      </c>
    </row>
    <row r="435" spans="1:19" x14ac:dyDescent="0.4">
      <c r="A435" s="2" t="str">
        <f t="shared" si="12"/>
        <v>2018|ManawatÅ«-Whanganui Region|13</v>
      </c>
      <c r="B435" t="s">
        <v>16</v>
      </c>
      <c r="C435" t="s">
        <v>17</v>
      </c>
      <c r="D435" t="s">
        <v>18</v>
      </c>
      <c r="E435" t="s">
        <v>19</v>
      </c>
      <c r="F435">
        <v>2018</v>
      </c>
      <c r="G435">
        <v>2018</v>
      </c>
      <c r="H435">
        <v>8</v>
      </c>
      <c r="I435" t="s">
        <v>39</v>
      </c>
      <c r="J435">
        <v>2</v>
      </c>
      <c r="K435" t="s">
        <v>23</v>
      </c>
      <c r="L435">
        <v>13</v>
      </c>
      <c r="N435">
        <v>108</v>
      </c>
      <c r="R435" s="2">
        <f t="shared" si="13"/>
        <v>40</v>
      </c>
      <c r="S435" s="2">
        <f>IF(AND(P435&lt;&gt;"_U",P435&lt;&gt;"c",J435&lt;&gt;99,J435&lt;&gt;9),IFERROR(VLOOKUP(A435,'Region Total'!$A$2:$N$10000,14,0),"."),".")</f>
        <v>270</v>
      </c>
    </row>
    <row r="436" spans="1:19" x14ac:dyDescent="0.4">
      <c r="A436" s="2" t="str">
        <f t="shared" si="12"/>
        <v>2018|ManawatÅ«-Whanganui Region|999</v>
      </c>
      <c r="B436" t="s">
        <v>16</v>
      </c>
      <c r="C436" t="s">
        <v>17</v>
      </c>
      <c r="D436" t="s">
        <v>18</v>
      </c>
      <c r="E436" t="s">
        <v>19</v>
      </c>
      <c r="F436">
        <v>2018</v>
      </c>
      <c r="G436">
        <v>2018</v>
      </c>
      <c r="H436">
        <v>8</v>
      </c>
      <c r="I436" t="s">
        <v>39</v>
      </c>
      <c r="J436">
        <v>2</v>
      </c>
      <c r="K436" t="s">
        <v>23</v>
      </c>
      <c r="L436">
        <v>999</v>
      </c>
      <c r="N436">
        <v>31491</v>
      </c>
      <c r="R436" s="2">
        <f t="shared" si="13"/>
        <v>37.61</v>
      </c>
      <c r="S436" s="2">
        <f>IF(AND(P436&lt;&gt;"_U",P436&lt;&gt;"c",J436&lt;&gt;99,J436&lt;&gt;9),IFERROR(VLOOKUP(A436,'Region Total'!$A$2:$N$10000,14,0),"."),".")</f>
        <v>83739</v>
      </c>
    </row>
    <row r="437" spans="1:19" x14ac:dyDescent="0.4">
      <c r="A437" s="2" t="str">
        <f t="shared" si="12"/>
        <v>2018|ManawatÅ«-Whanganui Region|10</v>
      </c>
      <c r="B437" t="s">
        <v>16</v>
      </c>
      <c r="C437" t="s">
        <v>17</v>
      </c>
      <c r="D437" t="s">
        <v>18</v>
      </c>
      <c r="E437" t="s">
        <v>19</v>
      </c>
      <c r="F437">
        <v>2018</v>
      </c>
      <c r="G437">
        <v>2018</v>
      </c>
      <c r="H437">
        <v>8</v>
      </c>
      <c r="I437" t="s">
        <v>39</v>
      </c>
      <c r="J437">
        <v>3</v>
      </c>
      <c r="K437" t="s">
        <v>24</v>
      </c>
      <c r="L437">
        <v>10</v>
      </c>
      <c r="N437">
        <v>0</v>
      </c>
      <c r="R437" s="2" t="str">
        <f t="shared" si="13"/>
        <v>.</v>
      </c>
      <c r="S437" s="2">
        <f>IF(AND(P437&lt;&gt;"_U",P437&lt;&gt;"c",J437&lt;&gt;99,J437&lt;&gt;9),IFERROR(VLOOKUP(A437,'Region Total'!$A$2:$N$10000,14,0),"."),".")</f>
        <v>0</v>
      </c>
    </row>
    <row r="438" spans="1:19" x14ac:dyDescent="0.4">
      <c r="A438" s="2" t="str">
        <f t="shared" si="12"/>
        <v>2018|ManawatÅ«-Whanganui Region|11</v>
      </c>
      <c r="B438" t="s">
        <v>16</v>
      </c>
      <c r="C438" t="s">
        <v>17</v>
      </c>
      <c r="D438" t="s">
        <v>18</v>
      </c>
      <c r="E438" t="s">
        <v>19</v>
      </c>
      <c r="F438">
        <v>2018</v>
      </c>
      <c r="G438">
        <v>2018</v>
      </c>
      <c r="H438">
        <v>8</v>
      </c>
      <c r="I438" t="s">
        <v>39</v>
      </c>
      <c r="J438">
        <v>3</v>
      </c>
      <c r="K438" t="s">
        <v>24</v>
      </c>
      <c r="L438">
        <v>11</v>
      </c>
      <c r="N438">
        <v>17208</v>
      </c>
      <c r="R438" s="2">
        <f t="shared" si="13"/>
        <v>23</v>
      </c>
      <c r="S438" s="2">
        <f>IF(AND(P438&lt;&gt;"_U",P438&lt;&gt;"c",J438&lt;&gt;99,J438&lt;&gt;9),IFERROR(VLOOKUP(A438,'Region Total'!$A$2:$N$10000,14,0),"."),".")</f>
        <v>74805</v>
      </c>
    </row>
    <row r="439" spans="1:19" x14ac:dyDescent="0.4">
      <c r="A439" s="2" t="str">
        <f t="shared" si="12"/>
        <v>2018|ManawatÅ«-Whanganui Region|12</v>
      </c>
      <c r="B439" t="s">
        <v>16</v>
      </c>
      <c r="C439" t="s">
        <v>17</v>
      </c>
      <c r="D439" t="s">
        <v>18</v>
      </c>
      <c r="E439" t="s">
        <v>19</v>
      </c>
      <c r="F439">
        <v>2018</v>
      </c>
      <c r="G439">
        <v>2018</v>
      </c>
      <c r="H439">
        <v>8</v>
      </c>
      <c r="I439" t="s">
        <v>39</v>
      </c>
      <c r="J439">
        <v>3</v>
      </c>
      <c r="K439" t="s">
        <v>24</v>
      </c>
      <c r="L439">
        <v>12</v>
      </c>
      <c r="N439">
        <v>1134</v>
      </c>
      <c r="R439" s="2">
        <f t="shared" si="13"/>
        <v>13.09</v>
      </c>
      <c r="S439" s="2">
        <f>IF(AND(P439&lt;&gt;"_U",P439&lt;&gt;"c",J439&lt;&gt;99,J439&lt;&gt;9),IFERROR(VLOOKUP(A439,'Region Total'!$A$2:$N$10000,14,0),"."),".")</f>
        <v>8664</v>
      </c>
    </row>
    <row r="440" spans="1:19" x14ac:dyDescent="0.4">
      <c r="A440" s="2" t="str">
        <f t="shared" si="12"/>
        <v>2018|ManawatÅ«-Whanganui Region|13</v>
      </c>
      <c r="B440" t="s">
        <v>16</v>
      </c>
      <c r="C440" t="s">
        <v>17</v>
      </c>
      <c r="D440" t="s">
        <v>18</v>
      </c>
      <c r="E440" t="s">
        <v>19</v>
      </c>
      <c r="F440">
        <v>2018</v>
      </c>
      <c r="G440">
        <v>2018</v>
      </c>
      <c r="H440">
        <v>8</v>
      </c>
      <c r="I440" t="s">
        <v>39</v>
      </c>
      <c r="J440">
        <v>3</v>
      </c>
      <c r="K440" t="s">
        <v>24</v>
      </c>
      <c r="L440">
        <v>13</v>
      </c>
      <c r="N440">
        <v>36</v>
      </c>
      <c r="R440" s="2">
        <f t="shared" si="13"/>
        <v>13.33</v>
      </c>
      <c r="S440" s="2">
        <f>IF(AND(P440&lt;&gt;"_U",P440&lt;&gt;"c",J440&lt;&gt;99,J440&lt;&gt;9),IFERROR(VLOOKUP(A440,'Region Total'!$A$2:$N$10000,14,0),"."),".")</f>
        <v>270</v>
      </c>
    </row>
    <row r="441" spans="1:19" x14ac:dyDescent="0.4">
      <c r="A441" s="2" t="str">
        <f t="shared" si="12"/>
        <v>2018|ManawatÅ«-Whanganui Region|999</v>
      </c>
      <c r="B441" t="s">
        <v>16</v>
      </c>
      <c r="C441" t="s">
        <v>17</v>
      </c>
      <c r="D441" t="s">
        <v>18</v>
      </c>
      <c r="E441" t="s">
        <v>19</v>
      </c>
      <c r="F441">
        <v>2018</v>
      </c>
      <c r="G441">
        <v>2018</v>
      </c>
      <c r="H441">
        <v>8</v>
      </c>
      <c r="I441" t="s">
        <v>39</v>
      </c>
      <c r="J441">
        <v>3</v>
      </c>
      <c r="K441" t="s">
        <v>24</v>
      </c>
      <c r="L441">
        <v>999</v>
      </c>
      <c r="N441">
        <v>18378</v>
      </c>
      <c r="R441" s="2">
        <f t="shared" si="13"/>
        <v>21.95</v>
      </c>
      <c r="S441" s="2">
        <f>IF(AND(P441&lt;&gt;"_U",P441&lt;&gt;"c",J441&lt;&gt;99,J441&lt;&gt;9),IFERROR(VLOOKUP(A441,'Region Total'!$A$2:$N$10000,14,0),"."),".")</f>
        <v>83739</v>
      </c>
    </row>
    <row r="442" spans="1:19" x14ac:dyDescent="0.4">
      <c r="A442" s="2" t="str">
        <f t="shared" si="12"/>
        <v>2018|ManawatÅ«-Whanganui Region|10</v>
      </c>
      <c r="B442" t="s">
        <v>16</v>
      </c>
      <c r="C442" t="s">
        <v>17</v>
      </c>
      <c r="D442" t="s">
        <v>18</v>
      </c>
      <c r="E442" t="s">
        <v>19</v>
      </c>
      <c r="F442">
        <v>2018</v>
      </c>
      <c r="G442">
        <v>2018</v>
      </c>
      <c r="H442">
        <v>8</v>
      </c>
      <c r="I442" t="s">
        <v>39</v>
      </c>
      <c r="J442">
        <v>4</v>
      </c>
      <c r="K442" t="s">
        <v>25</v>
      </c>
      <c r="L442">
        <v>10</v>
      </c>
      <c r="N442">
        <v>0</v>
      </c>
      <c r="R442" s="2" t="str">
        <f t="shared" si="13"/>
        <v>.</v>
      </c>
      <c r="S442" s="2">
        <f>IF(AND(P442&lt;&gt;"_U",P442&lt;&gt;"c",J442&lt;&gt;99,J442&lt;&gt;9),IFERROR(VLOOKUP(A442,'Region Total'!$A$2:$N$10000,14,0),"."),".")</f>
        <v>0</v>
      </c>
    </row>
    <row r="443" spans="1:19" x14ac:dyDescent="0.4">
      <c r="A443" s="2" t="str">
        <f t="shared" si="12"/>
        <v>2018|ManawatÅ«-Whanganui Region|11</v>
      </c>
      <c r="B443" t="s">
        <v>16</v>
      </c>
      <c r="C443" t="s">
        <v>17</v>
      </c>
      <c r="D443" t="s">
        <v>18</v>
      </c>
      <c r="E443" t="s">
        <v>19</v>
      </c>
      <c r="F443">
        <v>2018</v>
      </c>
      <c r="G443">
        <v>2018</v>
      </c>
      <c r="H443">
        <v>8</v>
      </c>
      <c r="I443" t="s">
        <v>39</v>
      </c>
      <c r="J443">
        <v>4</v>
      </c>
      <c r="K443" t="s">
        <v>25</v>
      </c>
      <c r="L443">
        <v>11</v>
      </c>
      <c r="N443">
        <v>5988</v>
      </c>
      <c r="R443" s="2">
        <f t="shared" si="13"/>
        <v>8</v>
      </c>
      <c r="S443" s="2">
        <f>IF(AND(P443&lt;&gt;"_U",P443&lt;&gt;"c",J443&lt;&gt;99,J443&lt;&gt;9),IFERROR(VLOOKUP(A443,'Region Total'!$A$2:$N$10000,14,0),"."),".")</f>
        <v>74805</v>
      </c>
    </row>
    <row r="444" spans="1:19" x14ac:dyDescent="0.4">
      <c r="A444" s="2" t="str">
        <f t="shared" si="12"/>
        <v>2018|ManawatÅ«-Whanganui Region|12</v>
      </c>
      <c r="B444" t="s">
        <v>16</v>
      </c>
      <c r="C444" t="s">
        <v>17</v>
      </c>
      <c r="D444" t="s">
        <v>18</v>
      </c>
      <c r="E444" t="s">
        <v>19</v>
      </c>
      <c r="F444">
        <v>2018</v>
      </c>
      <c r="G444">
        <v>2018</v>
      </c>
      <c r="H444">
        <v>8</v>
      </c>
      <c r="I444" t="s">
        <v>39</v>
      </c>
      <c r="J444">
        <v>4</v>
      </c>
      <c r="K444" t="s">
        <v>25</v>
      </c>
      <c r="L444">
        <v>12</v>
      </c>
      <c r="N444">
        <v>723</v>
      </c>
      <c r="R444" s="2">
        <f t="shared" si="13"/>
        <v>8.34</v>
      </c>
      <c r="S444" s="2">
        <f>IF(AND(P444&lt;&gt;"_U",P444&lt;&gt;"c",J444&lt;&gt;99,J444&lt;&gt;9),IFERROR(VLOOKUP(A444,'Region Total'!$A$2:$N$10000,14,0),"."),".")</f>
        <v>8664</v>
      </c>
    </row>
    <row r="445" spans="1:19" x14ac:dyDescent="0.4">
      <c r="A445" s="2" t="str">
        <f t="shared" si="12"/>
        <v>2018|ManawatÅ«-Whanganui Region|13</v>
      </c>
      <c r="B445" t="s">
        <v>16</v>
      </c>
      <c r="C445" t="s">
        <v>17</v>
      </c>
      <c r="D445" t="s">
        <v>18</v>
      </c>
      <c r="E445" t="s">
        <v>19</v>
      </c>
      <c r="F445">
        <v>2018</v>
      </c>
      <c r="G445">
        <v>2018</v>
      </c>
      <c r="H445">
        <v>8</v>
      </c>
      <c r="I445" t="s">
        <v>39</v>
      </c>
      <c r="J445">
        <v>4</v>
      </c>
      <c r="K445" t="s">
        <v>25</v>
      </c>
      <c r="L445">
        <v>13</v>
      </c>
      <c r="N445">
        <v>39</v>
      </c>
      <c r="R445" s="2">
        <f t="shared" si="13"/>
        <v>14.44</v>
      </c>
      <c r="S445" s="2">
        <f>IF(AND(P445&lt;&gt;"_U",P445&lt;&gt;"c",J445&lt;&gt;99,J445&lt;&gt;9),IFERROR(VLOOKUP(A445,'Region Total'!$A$2:$N$10000,14,0),"."),".")</f>
        <v>270</v>
      </c>
    </row>
    <row r="446" spans="1:19" x14ac:dyDescent="0.4">
      <c r="A446" s="2" t="str">
        <f t="shared" si="12"/>
        <v>2018|ManawatÅ«-Whanganui Region|999</v>
      </c>
      <c r="B446" t="s">
        <v>16</v>
      </c>
      <c r="C446" t="s">
        <v>17</v>
      </c>
      <c r="D446" t="s">
        <v>18</v>
      </c>
      <c r="E446" t="s">
        <v>19</v>
      </c>
      <c r="F446">
        <v>2018</v>
      </c>
      <c r="G446">
        <v>2018</v>
      </c>
      <c r="H446">
        <v>8</v>
      </c>
      <c r="I446" t="s">
        <v>39</v>
      </c>
      <c r="J446">
        <v>4</v>
      </c>
      <c r="K446" t="s">
        <v>25</v>
      </c>
      <c r="L446">
        <v>999</v>
      </c>
      <c r="N446">
        <v>6750</v>
      </c>
      <c r="R446" s="2">
        <f t="shared" si="13"/>
        <v>8.06</v>
      </c>
      <c r="S446" s="2">
        <f>IF(AND(P446&lt;&gt;"_U",P446&lt;&gt;"c",J446&lt;&gt;99,J446&lt;&gt;9),IFERROR(VLOOKUP(A446,'Region Total'!$A$2:$N$10000,14,0),"."),".")</f>
        <v>83739</v>
      </c>
    </row>
    <row r="447" spans="1:19" x14ac:dyDescent="0.4">
      <c r="A447" s="2" t="str">
        <f t="shared" si="12"/>
        <v>2018|ManawatÅ«-Whanganui Region|10</v>
      </c>
      <c r="B447" t="s">
        <v>16</v>
      </c>
      <c r="C447" t="s">
        <v>17</v>
      </c>
      <c r="D447" t="s">
        <v>18</v>
      </c>
      <c r="E447" t="s">
        <v>19</v>
      </c>
      <c r="F447">
        <v>2018</v>
      </c>
      <c r="G447">
        <v>2018</v>
      </c>
      <c r="H447">
        <v>8</v>
      </c>
      <c r="I447" t="s">
        <v>39</v>
      </c>
      <c r="J447">
        <v>5</v>
      </c>
      <c r="K447" t="s">
        <v>26</v>
      </c>
      <c r="L447">
        <v>10</v>
      </c>
      <c r="N447">
        <v>0</v>
      </c>
      <c r="R447" s="2" t="str">
        <f t="shared" si="13"/>
        <v>.</v>
      </c>
      <c r="S447" s="2">
        <f>IF(AND(P447&lt;&gt;"_U",P447&lt;&gt;"c",J447&lt;&gt;99,J447&lt;&gt;9),IFERROR(VLOOKUP(A447,'Region Total'!$A$2:$N$10000,14,0),"."),".")</f>
        <v>0</v>
      </c>
    </row>
    <row r="448" spans="1:19" x14ac:dyDescent="0.4">
      <c r="A448" s="2" t="str">
        <f t="shared" si="12"/>
        <v>2018|ManawatÅ«-Whanganui Region|11</v>
      </c>
      <c r="B448" t="s">
        <v>16</v>
      </c>
      <c r="C448" t="s">
        <v>17</v>
      </c>
      <c r="D448" t="s">
        <v>18</v>
      </c>
      <c r="E448" t="s">
        <v>19</v>
      </c>
      <c r="F448">
        <v>2018</v>
      </c>
      <c r="G448">
        <v>2018</v>
      </c>
      <c r="H448">
        <v>8</v>
      </c>
      <c r="I448" t="s">
        <v>39</v>
      </c>
      <c r="J448">
        <v>5</v>
      </c>
      <c r="K448" t="s">
        <v>26</v>
      </c>
      <c r="L448">
        <v>11</v>
      </c>
      <c r="N448">
        <v>37527</v>
      </c>
      <c r="R448" s="2">
        <f t="shared" si="13"/>
        <v>50.17</v>
      </c>
      <c r="S448" s="2">
        <f>IF(AND(P448&lt;&gt;"_U",P448&lt;&gt;"c",J448&lt;&gt;99,J448&lt;&gt;9),IFERROR(VLOOKUP(A448,'Region Total'!$A$2:$N$10000,14,0),"."),".")</f>
        <v>74805</v>
      </c>
    </row>
    <row r="449" spans="1:19" x14ac:dyDescent="0.4">
      <c r="A449" s="2" t="str">
        <f t="shared" si="12"/>
        <v>2018|ManawatÅ«-Whanganui Region|12</v>
      </c>
      <c r="B449" t="s">
        <v>16</v>
      </c>
      <c r="C449" t="s">
        <v>17</v>
      </c>
      <c r="D449" t="s">
        <v>18</v>
      </c>
      <c r="E449" t="s">
        <v>19</v>
      </c>
      <c r="F449">
        <v>2018</v>
      </c>
      <c r="G449">
        <v>2018</v>
      </c>
      <c r="H449">
        <v>8</v>
      </c>
      <c r="I449" t="s">
        <v>39</v>
      </c>
      <c r="J449">
        <v>5</v>
      </c>
      <c r="K449" t="s">
        <v>26</v>
      </c>
      <c r="L449">
        <v>12</v>
      </c>
      <c r="N449">
        <v>1296</v>
      </c>
      <c r="R449" s="2">
        <f t="shared" si="13"/>
        <v>14.96</v>
      </c>
      <c r="S449" s="2">
        <f>IF(AND(P449&lt;&gt;"_U",P449&lt;&gt;"c",J449&lt;&gt;99,J449&lt;&gt;9),IFERROR(VLOOKUP(A449,'Region Total'!$A$2:$N$10000,14,0),"."),".")</f>
        <v>8664</v>
      </c>
    </row>
    <row r="450" spans="1:19" x14ac:dyDescent="0.4">
      <c r="A450" s="2" t="str">
        <f t="shared" si="12"/>
        <v>2018|ManawatÅ«-Whanganui Region|13</v>
      </c>
      <c r="B450" t="s">
        <v>16</v>
      </c>
      <c r="C450" t="s">
        <v>17</v>
      </c>
      <c r="D450" t="s">
        <v>18</v>
      </c>
      <c r="E450" t="s">
        <v>19</v>
      </c>
      <c r="F450">
        <v>2018</v>
      </c>
      <c r="G450">
        <v>2018</v>
      </c>
      <c r="H450">
        <v>8</v>
      </c>
      <c r="I450" t="s">
        <v>39</v>
      </c>
      <c r="J450">
        <v>5</v>
      </c>
      <c r="K450" t="s">
        <v>26</v>
      </c>
      <c r="L450">
        <v>13</v>
      </c>
      <c r="N450">
        <v>78</v>
      </c>
      <c r="R450" s="2">
        <f t="shared" si="13"/>
        <v>28.89</v>
      </c>
      <c r="S450" s="2">
        <f>IF(AND(P450&lt;&gt;"_U",P450&lt;&gt;"c",J450&lt;&gt;99,J450&lt;&gt;9),IFERROR(VLOOKUP(A450,'Region Total'!$A$2:$N$10000,14,0),"."),".")</f>
        <v>270</v>
      </c>
    </row>
    <row r="451" spans="1:19" x14ac:dyDescent="0.4">
      <c r="A451" s="2" t="str">
        <f t="shared" ref="A451:A514" si="14">G451&amp;"|"&amp;I451&amp;"|"&amp;L451</f>
        <v>2018|ManawatÅ«-Whanganui Region|999</v>
      </c>
      <c r="B451" t="s">
        <v>16</v>
      </c>
      <c r="C451" t="s">
        <v>17</v>
      </c>
      <c r="D451" t="s">
        <v>18</v>
      </c>
      <c r="E451" t="s">
        <v>19</v>
      </c>
      <c r="F451">
        <v>2018</v>
      </c>
      <c r="G451">
        <v>2018</v>
      </c>
      <c r="H451">
        <v>8</v>
      </c>
      <c r="I451" t="s">
        <v>39</v>
      </c>
      <c r="J451">
        <v>5</v>
      </c>
      <c r="K451" t="s">
        <v>26</v>
      </c>
      <c r="L451">
        <v>999</v>
      </c>
      <c r="N451">
        <v>38901</v>
      </c>
      <c r="R451" s="2">
        <f t="shared" ref="R451:R514" si="15">IF(P451&lt;&gt;"_U",IFERROR((ROUND(N451/S451*100,2)),"."),".")</f>
        <v>46.46</v>
      </c>
      <c r="S451" s="2">
        <f>IF(AND(P451&lt;&gt;"_U",P451&lt;&gt;"c",J451&lt;&gt;99,J451&lt;&gt;9),IFERROR(VLOOKUP(A451,'Region Total'!$A$2:$N$10000,14,0),"."),".")</f>
        <v>83739</v>
      </c>
    </row>
    <row r="452" spans="1:19" x14ac:dyDescent="0.4">
      <c r="A452" s="2" t="str">
        <f t="shared" si="14"/>
        <v>2018|ManawatÅ«-Whanganui Region|10</v>
      </c>
      <c r="B452" t="s">
        <v>16</v>
      </c>
      <c r="C452" t="s">
        <v>17</v>
      </c>
      <c r="D452" t="s">
        <v>18</v>
      </c>
      <c r="E452" t="s">
        <v>19</v>
      </c>
      <c r="F452">
        <v>2018</v>
      </c>
      <c r="G452">
        <v>2018</v>
      </c>
      <c r="H452">
        <v>8</v>
      </c>
      <c r="I452" t="s">
        <v>39</v>
      </c>
      <c r="J452">
        <v>6</v>
      </c>
      <c r="K452" t="s">
        <v>27</v>
      </c>
      <c r="L452">
        <v>10</v>
      </c>
      <c r="N452">
        <v>0</v>
      </c>
      <c r="R452" s="2" t="str">
        <f t="shared" si="15"/>
        <v>.</v>
      </c>
      <c r="S452" s="2">
        <f>IF(AND(P452&lt;&gt;"_U",P452&lt;&gt;"c",J452&lt;&gt;99,J452&lt;&gt;9),IFERROR(VLOOKUP(A452,'Region Total'!$A$2:$N$10000,14,0),"."),".")</f>
        <v>0</v>
      </c>
    </row>
    <row r="453" spans="1:19" x14ac:dyDescent="0.4">
      <c r="A453" s="2" t="str">
        <f t="shared" si="14"/>
        <v>2018|ManawatÅ«-Whanganui Region|11</v>
      </c>
      <c r="B453" t="s">
        <v>16</v>
      </c>
      <c r="C453" t="s">
        <v>17</v>
      </c>
      <c r="D453" t="s">
        <v>18</v>
      </c>
      <c r="E453" t="s">
        <v>19</v>
      </c>
      <c r="F453">
        <v>2018</v>
      </c>
      <c r="G453">
        <v>2018</v>
      </c>
      <c r="H453">
        <v>8</v>
      </c>
      <c r="I453" t="s">
        <v>39</v>
      </c>
      <c r="J453">
        <v>6</v>
      </c>
      <c r="K453" t="s">
        <v>27</v>
      </c>
      <c r="L453">
        <v>11</v>
      </c>
      <c r="N453">
        <v>393</v>
      </c>
      <c r="R453" s="2">
        <f t="shared" si="15"/>
        <v>0.53</v>
      </c>
      <c r="S453" s="2">
        <f>IF(AND(P453&lt;&gt;"_U",P453&lt;&gt;"c",J453&lt;&gt;99,J453&lt;&gt;9),IFERROR(VLOOKUP(A453,'Region Total'!$A$2:$N$10000,14,0),"."),".")</f>
        <v>74805</v>
      </c>
    </row>
    <row r="454" spans="1:19" x14ac:dyDescent="0.4">
      <c r="A454" s="2" t="str">
        <f t="shared" si="14"/>
        <v>2018|ManawatÅ«-Whanganui Region|12</v>
      </c>
      <c r="B454" t="s">
        <v>16</v>
      </c>
      <c r="C454" t="s">
        <v>17</v>
      </c>
      <c r="D454" t="s">
        <v>18</v>
      </c>
      <c r="E454" t="s">
        <v>19</v>
      </c>
      <c r="F454">
        <v>2018</v>
      </c>
      <c r="G454">
        <v>2018</v>
      </c>
      <c r="H454">
        <v>8</v>
      </c>
      <c r="I454" t="s">
        <v>39</v>
      </c>
      <c r="J454">
        <v>6</v>
      </c>
      <c r="K454" t="s">
        <v>27</v>
      </c>
      <c r="L454">
        <v>12</v>
      </c>
      <c r="N454">
        <v>36</v>
      </c>
      <c r="R454" s="2">
        <f t="shared" si="15"/>
        <v>0.42</v>
      </c>
      <c r="S454" s="2">
        <f>IF(AND(P454&lt;&gt;"_U",P454&lt;&gt;"c",J454&lt;&gt;99,J454&lt;&gt;9),IFERROR(VLOOKUP(A454,'Region Total'!$A$2:$N$10000,14,0),"."),".")</f>
        <v>8664</v>
      </c>
    </row>
    <row r="455" spans="1:19" x14ac:dyDescent="0.4">
      <c r="A455" s="2" t="str">
        <f t="shared" si="14"/>
        <v>2018|ManawatÅ«-Whanganui Region|13</v>
      </c>
      <c r="B455" t="s">
        <v>16</v>
      </c>
      <c r="C455" t="s">
        <v>17</v>
      </c>
      <c r="D455" t="s">
        <v>18</v>
      </c>
      <c r="E455" t="s">
        <v>19</v>
      </c>
      <c r="F455">
        <v>2018</v>
      </c>
      <c r="G455">
        <v>2018</v>
      </c>
      <c r="H455">
        <v>8</v>
      </c>
      <c r="I455" t="s">
        <v>39</v>
      </c>
      <c r="J455">
        <v>6</v>
      </c>
      <c r="K455" t="s">
        <v>27</v>
      </c>
      <c r="L455">
        <v>13</v>
      </c>
      <c r="N455">
        <v>0</v>
      </c>
      <c r="R455" s="2">
        <f t="shared" si="15"/>
        <v>0</v>
      </c>
      <c r="S455" s="2">
        <f>IF(AND(P455&lt;&gt;"_U",P455&lt;&gt;"c",J455&lt;&gt;99,J455&lt;&gt;9),IFERROR(VLOOKUP(A455,'Region Total'!$A$2:$N$10000,14,0),"."),".")</f>
        <v>270</v>
      </c>
    </row>
    <row r="456" spans="1:19" x14ac:dyDescent="0.4">
      <c r="A456" s="2" t="str">
        <f t="shared" si="14"/>
        <v>2018|ManawatÅ«-Whanganui Region|999</v>
      </c>
      <c r="B456" t="s">
        <v>16</v>
      </c>
      <c r="C456" t="s">
        <v>17</v>
      </c>
      <c r="D456" t="s">
        <v>18</v>
      </c>
      <c r="E456" t="s">
        <v>19</v>
      </c>
      <c r="F456">
        <v>2018</v>
      </c>
      <c r="G456">
        <v>2018</v>
      </c>
      <c r="H456">
        <v>8</v>
      </c>
      <c r="I456" t="s">
        <v>39</v>
      </c>
      <c r="J456">
        <v>6</v>
      </c>
      <c r="K456" t="s">
        <v>27</v>
      </c>
      <c r="L456">
        <v>999</v>
      </c>
      <c r="N456">
        <v>429</v>
      </c>
      <c r="R456" s="2">
        <f t="shared" si="15"/>
        <v>0.51</v>
      </c>
      <c r="S456" s="2">
        <f>IF(AND(P456&lt;&gt;"_U",P456&lt;&gt;"c",J456&lt;&gt;99,J456&lt;&gt;9),IFERROR(VLOOKUP(A456,'Region Total'!$A$2:$N$10000,14,0),"."),".")</f>
        <v>83739</v>
      </c>
    </row>
    <row r="457" spans="1:19" x14ac:dyDescent="0.4">
      <c r="A457" s="2" t="str">
        <f t="shared" si="14"/>
        <v>2018|ManawatÅ«-Whanganui Region|10</v>
      </c>
      <c r="B457" t="s">
        <v>16</v>
      </c>
      <c r="C457" t="s">
        <v>17</v>
      </c>
      <c r="D457" t="s">
        <v>18</v>
      </c>
      <c r="E457" t="s">
        <v>19</v>
      </c>
      <c r="F457">
        <v>2018</v>
      </c>
      <c r="G457">
        <v>2018</v>
      </c>
      <c r="H457">
        <v>8</v>
      </c>
      <c r="I457" t="s">
        <v>39</v>
      </c>
      <c r="J457">
        <v>7</v>
      </c>
      <c r="K457" t="s">
        <v>28</v>
      </c>
      <c r="L457">
        <v>10</v>
      </c>
      <c r="N457">
        <v>0</v>
      </c>
      <c r="R457" s="2" t="str">
        <f t="shared" si="15"/>
        <v>.</v>
      </c>
      <c r="S457" s="2">
        <f>IF(AND(P457&lt;&gt;"_U",P457&lt;&gt;"c",J457&lt;&gt;99,J457&lt;&gt;9),IFERROR(VLOOKUP(A457,'Region Total'!$A$2:$N$10000,14,0),"."),".")</f>
        <v>0</v>
      </c>
    </row>
    <row r="458" spans="1:19" x14ac:dyDescent="0.4">
      <c r="A458" s="2" t="str">
        <f t="shared" si="14"/>
        <v>2018|ManawatÅ«-Whanganui Region|11</v>
      </c>
      <c r="B458" t="s">
        <v>16</v>
      </c>
      <c r="C458" t="s">
        <v>17</v>
      </c>
      <c r="D458" t="s">
        <v>18</v>
      </c>
      <c r="E458" t="s">
        <v>19</v>
      </c>
      <c r="F458">
        <v>2018</v>
      </c>
      <c r="G458">
        <v>2018</v>
      </c>
      <c r="H458">
        <v>8</v>
      </c>
      <c r="I458" t="s">
        <v>39</v>
      </c>
      <c r="J458">
        <v>7</v>
      </c>
      <c r="K458" t="s">
        <v>28</v>
      </c>
      <c r="L458">
        <v>11</v>
      </c>
      <c r="N458">
        <v>432</v>
      </c>
      <c r="R458" s="2">
        <f t="shared" si="15"/>
        <v>0.57999999999999996</v>
      </c>
      <c r="S458" s="2">
        <f>IF(AND(P458&lt;&gt;"_U",P458&lt;&gt;"c",J458&lt;&gt;99,J458&lt;&gt;9),IFERROR(VLOOKUP(A458,'Region Total'!$A$2:$N$10000,14,0),"."),".")</f>
        <v>74805</v>
      </c>
    </row>
    <row r="459" spans="1:19" x14ac:dyDescent="0.4">
      <c r="A459" s="2" t="str">
        <f t="shared" si="14"/>
        <v>2018|ManawatÅ«-Whanganui Region|12</v>
      </c>
      <c r="B459" t="s">
        <v>16</v>
      </c>
      <c r="C459" t="s">
        <v>17</v>
      </c>
      <c r="D459" t="s">
        <v>18</v>
      </c>
      <c r="E459" t="s">
        <v>19</v>
      </c>
      <c r="F459">
        <v>2018</v>
      </c>
      <c r="G459">
        <v>2018</v>
      </c>
      <c r="H459">
        <v>8</v>
      </c>
      <c r="I459" t="s">
        <v>39</v>
      </c>
      <c r="J459">
        <v>7</v>
      </c>
      <c r="K459" t="s">
        <v>28</v>
      </c>
      <c r="L459">
        <v>12</v>
      </c>
      <c r="N459">
        <v>30</v>
      </c>
      <c r="R459" s="2">
        <f t="shared" si="15"/>
        <v>0.35</v>
      </c>
      <c r="S459" s="2">
        <f>IF(AND(P459&lt;&gt;"_U",P459&lt;&gt;"c",J459&lt;&gt;99,J459&lt;&gt;9),IFERROR(VLOOKUP(A459,'Region Total'!$A$2:$N$10000,14,0),"."),".")</f>
        <v>8664</v>
      </c>
    </row>
    <row r="460" spans="1:19" x14ac:dyDescent="0.4">
      <c r="A460" s="2" t="str">
        <f t="shared" si="14"/>
        <v>2018|ManawatÅ«-Whanganui Region|13</v>
      </c>
      <c r="B460" t="s">
        <v>16</v>
      </c>
      <c r="C460" t="s">
        <v>17</v>
      </c>
      <c r="D460" t="s">
        <v>18</v>
      </c>
      <c r="E460" t="s">
        <v>19</v>
      </c>
      <c r="F460">
        <v>2018</v>
      </c>
      <c r="G460">
        <v>2018</v>
      </c>
      <c r="H460">
        <v>8</v>
      </c>
      <c r="I460" t="s">
        <v>39</v>
      </c>
      <c r="J460">
        <v>7</v>
      </c>
      <c r="K460" t="s">
        <v>28</v>
      </c>
      <c r="L460">
        <v>13</v>
      </c>
      <c r="N460">
        <v>6</v>
      </c>
      <c r="R460" s="2">
        <f t="shared" si="15"/>
        <v>2.2200000000000002</v>
      </c>
      <c r="S460" s="2">
        <f>IF(AND(P460&lt;&gt;"_U",P460&lt;&gt;"c",J460&lt;&gt;99,J460&lt;&gt;9),IFERROR(VLOOKUP(A460,'Region Total'!$A$2:$N$10000,14,0),"."),".")</f>
        <v>270</v>
      </c>
    </row>
    <row r="461" spans="1:19" x14ac:dyDescent="0.4">
      <c r="A461" s="2" t="str">
        <f t="shared" si="14"/>
        <v>2018|ManawatÅ«-Whanganui Region|999</v>
      </c>
      <c r="B461" t="s">
        <v>16</v>
      </c>
      <c r="C461" t="s">
        <v>17</v>
      </c>
      <c r="D461" t="s">
        <v>18</v>
      </c>
      <c r="E461" t="s">
        <v>19</v>
      </c>
      <c r="F461">
        <v>2018</v>
      </c>
      <c r="G461">
        <v>2018</v>
      </c>
      <c r="H461">
        <v>8</v>
      </c>
      <c r="I461" t="s">
        <v>39</v>
      </c>
      <c r="J461">
        <v>7</v>
      </c>
      <c r="K461" t="s">
        <v>28</v>
      </c>
      <c r="L461">
        <v>999</v>
      </c>
      <c r="N461">
        <v>465</v>
      </c>
      <c r="R461" s="2">
        <f t="shared" si="15"/>
        <v>0.56000000000000005</v>
      </c>
      <c r="S461" s="2">
        <f>IF(AND(P461&lt;&gt;"_U",P461&lt;&gt;"c",J461&lt;&gt;99,J461&lt;&gt;9),IFERROR(VLOOKUP(A461,'Region Total'!$A$2:$N$10000,14,0),"."),".")</f>
        <v>83739</v>
      </c>
    </row>
    <row r="462" spans="1:19" x14ac:dyDescent="0.4">
      <c r="A462" s="2" t="str">
        <f t="shared" si="14"/>
        <v>2018|ManawatÅ«-Whanganui Region|10</v>
      </c>
      <c r="B462" t="s">
        <v>16</v>
      </c>
      <c r="C462" t="s">
        <v>17</v>
      </c>
      <c r="D462" t="s">
        <v>18</v>
      </c>
      <c r="E462" t="s">
        <v>19</v>
      </c>
      <c r="F462">
        <v>2018</v>
      </c>
      <c r="G462">
        <v>2018</v>
      </c>
      <c r="H462">
        <v>8</v>
      </c>
      <c r="I462" t="s">
        <v>39</v>
      </c>
      <c r="J462">
        <v>77</v>
      </c>
      <c r="K462" t="s">
        <v>29</v>
      </c>
      <c r="L462">
        <v>10</v>
      </c>
      <c r="N462">
        <v>0</v>
      </c>
      <c r="R462" s="2" t="str">
        <f t="shared" si="15"/>
        <v>.</v>
      </c>
      <c r="S462" s="2">
        <f>IF(AND(P462&lt;&gt;"_U",P462&lt;&gt;"c",J462&lt;&gt;99,J462&lt;&gt;9),IFERROR(VLOOKUP(A462,'Region Total'!$A$2:$N$10000,14,0),"."),".")</f>
        <v>0</v>
      </c>
    </row>
    <row r="463" spans="1:19" x14ac:dyDescent="0.4">
      <c r="A463" s="2" t="str">
        <f t="shared" si="14"/>
        <v>2018|ManawatÅ«-Whanganui Region|11</v>
      </c>
      <c r="B463" t="s">
        <v>16</v>
      </c>
      <c r="C463" t="s">
        <v>17</v>
      </c>
      <c r="D463" t="s">
        <v>18</v>
      </c>
      <c r="E463" t="s">
        <v>19</v>
      </c>
      <c r="F463">
        <v>2018</v>
      </c>
      <c r="G463">
        <v>2018</v>
      </c>
      <c r="H463">
        <v>8</v>
      </c>
      <c r="I463" t="s">
        <v>39</v>
      </c>
      <c r="J463">
        <v>77</v>
      </c>
      <c r="K463" t="s">
        <v>29</v>
      </c>
      <c r="L463">
        <v>11</v>
      </c>
      <c r="N463">
        <v>74805</v>
      </c>
      <c r="R463" s="2">
        <f t="shared" si="15"/>
        <v>100</v>
      </c>
      <c r="S463" s="2">
        <f>IF(AND(P463&lt;&gt;"_U",P463&lt;&gt;"c",J463&lt;&gt;99,J463&lt;&gt;9),IFERROR(VLOOKUP(A463,'Region Total'!$A$2:$N$10000,14,0),"."),".")</f>
        <v>74805</v>
      </c>
    </row>
    <row r="464" spans="1:19" x14ac:dyDescent="0.4">
      <c r="A464" s="2" t="str">
        <f t="shared" si="14"/>
        <v>2018|ManawatÅ«-Whanganui Region|12</v>
      </c>
      <c r="B464" t="s">
        <v>16</v>
      </c>
      <c r="C464" t="s">
        <v>17</v>
      </c>
      <c r="D464" t="s">
        <v>18</v>
      </c>
      <c r="E464" t="s">
        <v>19</v>
      </c>
      <c r="F464">
        <v>2018</v>
      </c>
      <c r="G464">
        <v>2018</v>
      </c>
      <c r="H464">
        <v>8</v>
      </c>
      <c r="I464" t="s">
        <v>39</v>
      </c>
      <c r="J464">
        <v>77</v>
      </c>
      <c r="K464" t="s">
        <v>29</v>
      </c>
      <c r="L464">
        <v>12</v>
      </c>
      <c r="N464">
        <v>8664</v>
      </c>
      <c r="R464" s="2">
        <f t="shared" si="15"/>
        <v>100</v>
      </c>
      <c r="S464" s="2">
        <f>IF(AND(P464&lt;&gt;"_U",P464&lt;&gt;"c",J464&lt;&gt;99,J464&lt;&gt;9),IFERROR(VLOOKUP(A464,'Region Total'!$A$2:$N$10000,14,0),"."),".")</f>
        <v>8664</v>
      </c>
    </row>
    <row r="465" spans="1:19" x14ac:dyDescent="0.4">
      <c r="A465" s="2" t="str">
        <f t="shared" si="14"/>
        <v>2018|ManawatÅ«-Whanganui Region|13</v>
      </c>
      <c r="B465" t="s">
        <v>16</v>
      </c>
      <c r="C465" t="s">
        <v>17</v>
      </c>
      <c r="D465" t="s">
        <v>18</v>
      </c>
      <c r="E465" t="s">
        <v>19</v>
      </c>
      <c r="F465">
        <v>2018</v>
      </c>
      <c r="G465">
        <v>2018</v>
      </c>
      <c r="H465">
        <v>8</v>
      </c>
      <c r="I465" t="s">
        <v>39</v>
      </c>
      <c r="J465">
        <v>77</v>
      </c>
      <c r="K465" t="s">
        <v>29</v>
      </c>
      <c r="L465">
        <v>13</v>
      </c>
      <c r="N465">
        <v>270</v>
      </c>
      <c r="R465" s="2">
        <f t="shared" si="15"/>
        <v>100</v>
      </c>
      <c r="S465" s="2">
        <f>IF(AND(P465&lt;&gt;"_U",P465&lt;&gt;"c",J465&lt;&gt;99,J465&lt;&gt;9),IFERROR(VLOOKUP(A465,'Region Total'!$A$2:$N$10000,14,0),"."),".")</f>
        <v>270</v>
      </c>
    </row>
    <row r="466" spans="1:19" x14ac:dyDescent="0.4">
      <c r="A466" s="2" t="str">
        <f t="shared" si="14"/>
        <v>2018|ManawatÅ«-Whanganui Region|999</v>
      </c>
      <c r="B466" t="s">
        <v>16</v>
      </c>
      <c r="C466" t="s">
        <v>17</v>
      </c>
      <c r="D466" t="s">
        <v>18</v>
      </c>
      <c r="E466" t="s">
        <v>19</v>
      </c>
      <c r="F466">
        <v>2018</v>
      </c>
      <c r="G466">
        <v>2018</v>
      </c>
      <c r="H466">
        <v>8</v>
      </c>
      <c r="I466" t="s">
        <v>39</v>
      </c>
      <c r="J466">
        <v>77</v>
      </c>
      <c r="K466" t="s">
        <v>29</v>
      </c>
      <c r="L466">
        <v>999</v>
      </c>
      <c r="N466">
        <v>83739</v>
      </c>
      <c r="R466" s="2">
        <f t="shared" si="15"/>
        <v>100</v>
      </c>
      <c r="S466" s="2">
        <f>IF(AND(P466&lt;&gt;"_U",P466&lt;&gt;"c",J466&lt;&gt;99,J466&lt;&gt;9),IFERROR(VLOOKUP(A466,'Region Total'!$A$2:$N$10000,14,0),"."),".")</f>
        <v>83739</v>
      </c>
    </row>
    <row r="467" spans="1:19" x14ac:dyDescent="0.4">
      <c r="A467" s="2" t="str">
        <f t="shared" si="14"/>
        <v>2018|ManawatÅ«-Whanganui Region|10</v>
      </c>
      <c r="B467" t="s">
        <v>16</v>
      </c>
      <c r="C467" t="s">
        <v>17</v>
      </c>
      <c r="D467" t="s">
        <v>18</v>
      </c>
      <c r="E467" t="s">
        <v>19</v>
      </c>
      <c r="F467">
        <v>2018</v>
      </c>
      <c r="G467">
        <v>2018</v>
      </c>
      <c r="H467">
        <v>8</v>
      </c>
      <c r="I467" t="s">
        <v>39</v>
      </c>
      <c r="J467">
        <v>8</v>
      </c>
      <c r="K467" t="s">
        <v>30</v>
      </c>
      <c r="L467">
        <v>10</v>
      </c>
      <c r="N467">
        <v>0</v>
      </c>
      <c r="R467" s="2" t="str">
        <f t="shared" si="15"/>
        <v>.</v>
      </c>
      <c r="S467" s="2">
        <f>IF(AND(P467&lt;&gt;"_U",P467&lt;&gt;"c",J467&lt;&gt;99,J467&lt;&gt;9),IFERROR(VLOOKUP(A467,'Region Total'!$A$2:$N$10000,14,0),"."),".")</f>
        <v>0</v>
      </c>
    </row>
    <row r="468" spans="1:19" x14ac:dyDescent="0.4">
      <c r="A468" s="2" t="str">
        <f t="shared" si="14"/>
        <v>2018|ManawatÅ«-Whanganui Region|11</v>
      </c>
      <c r="B468" t="s">
        <v>16</v>
      </c>
      <c r="C468" t="s">
        <v>17</v>
      </c>
      <c r="D468" t="s">
        <v>18</v>
      </c>
      <c r="E468" t="s">
        <v>19</v>
      </c>
      <c r="F468">
        <v>2018</v>
      </c>
      <c r="G468">
        <v>2018</v>
      </c>
      <c r="H468">
        <v>8</v>
      </c>
      <c r="I468" t="s">
        <v>39</v>
      </c>
      <c r="J468">
        <v>8</v>
      </c>
      <c r="K468" t="s">
        <v>30</v>
      </c>
      <c r="L468">
        <v>11</v>
      </c>
      <c r="N468">
        <v>1809</v>
      </c>
      <c r="R468" s="2">
        <f t="shared" si="15"/>
        <v>2.42</v>
      </c>
      <c r="S468" s="2">
        <f>IF(AND(P468&lt;&gt;"_U",P468&lt;&gt;"c",J468&lt;&gt;99,J468&lt;&gt;9),IFERROR(VLOOKUP(A468,'Region Total'!$A$2:$N$10000,14,0),"."),".")</f>
        <v>74805</v>
      </c>
    </row>
    <row r="469" spans="1:19" x14ac:dyDescent="0.4">
      <c r="A469" s="2" t="str">
        <f t="shared" si="14"/>
        <v>2018|ManawatÅ«-Whanganui Region|12</v>
      </c>
      <c r="B469" t="s">
        <v>16</v>
      </c>
      <c r="C469" t="s">
        <v>17</v>
      </c>
      <c r="D469" t="s">
        <v>18</v>
      </c>
      <c r="E469" t="s">
        <v>19</v>
      </c>
      <c r="F469">
        <v>2018</v>
      </c>
      <c r="G469">
        <v>2018</v>
      </c>
      <c r="H469">
        <v>8</v>
      </c>
      <c r="I469" t="s">
        <v>39</v>
      </c>
      <c r="J469">
        <v>8</v>
      </c>
      <c r="K469" t="s">
        <v>30</v>
      </c>
      <c r="L469">
        <v>12</v>
      </c>
      <c r="N469">
        <v>219</v>
      </c>
      <c r="R469" s="2">
        <f t="shared" si="15"/>
        <v>2.5299999999999998</v>
      </c>
      <c r="S469" s="2">
        <f>IF(AND(P469&lt;&gt;"_U",P469&lt;&gt;"c",J469&lt;&gt;99,J469&lt;&gt;9),IFERROR(VLOOKUP(A469,'Region Total'!$A$2:$N$10000,14,0),"."),".")</f>
        <v>8664</v>
      </c>
    </row>
    <row r="470" spans="1:19" x14ac:dyDescent="0.4">
      <c r="A470" s="2" t="str">
        <f t="shared" si="14"/>
        <v>2018|ManawatÅ«-Whanganui Region|13</v>
      </c>
      <c r="B470" t="s">
        <v>16</v>
      </c>
      <c r="C470" t="s">
        <v>17</v>
      </c>
      <c r="D470" t="s">
        <v>18</v>
      </c>
      <c r="E470" t="s">
        <v>19</v>
      </c>
      <c r="F470">
        <v>2018</v>
      </c>
      <c r="G470">
        <v>2018</v>
      </c>
      <c r="H470">
        <v>8</v>
      </c>
      <c r="I470" t="s">
        <v>39</v>
      </c>
      <c r="J470">
        <v>8</v>
      </c>
      <c r="K470" t="s">
        <v>30</v>
      </c>
      <c r="L470">
        <v>13</v>
      </c>
      <c r="N470">
        <v>3</v>
      </c>
      <c r="R470" s="2">
        <f t="shared" si="15"/>
        <v>1.1100000000000001</v>
      </c>
      <c r="S470" s="2">
        <f>IF(AND(P470&lt;&gt;"_U",P470&lt;&gt;"c",J470&lt;&gt;99,J470&lt;&gt;9),IFERROR(VLOOKUP(A470,'Region Total'!$A$2:$N$10000,14,0),"."),".")</f>
        <v>270</v>
      </c>
    </row>
    <row r="471" spans="1:19" x14ac:dyDescent="0.4">
      <c r="A471" s="2" t="str">
        <f t="shared" si="14"/>
        <v>2018|ManawatÅ«-Whanganui Region|999</v>
      </c>
      <c r="B471" t="s">
        <v>16</v>
      </c>
      <c r="C471" t="s">
        <v>17</v>
      </c>
      <c r="D471" t="s">
        <v>18</v>
      </c>
      <c r="E471" t="s">
        <v>19</v>
      </c>
      <c r="F471">
        <v>2018</v>
      </c>
      <c r="G471">
        <v>2018</v>
      </c>
      <c r="H471">
        <v>8</v>
      </c>
      <c r="I471" t="s">
        <v>39</v>
      </c>
      <c r="J471">
        <v>8</v>
      </c>
      <c r="K471" t="s">
        <v>30</v>
      </c>
      <c r="L471">
        <v>999</v>
      </c>
      <c r="N471">
        <v>2034</v>
      </c>
      <c r="R471" s="2">
        <f t="shared" si="15"/>
        <v>2.4300000000000002</v>
      </c>
      <c r="S471" s="2">
        <f>IF(AND(P471&lt;&gt;"_U",P471&lt;&gt;"c",J471&lt;&gt;99,J471&lt;&gt;9),IFERROR(VLOOKUP(A471,'Region Total'!$A$2:$N$10000,14,0),"."),".")</f>
        <v>83739</v>
      </c>
    </row>
    <row r="472" spans="1:19" x14ac:dyDescent="0.4">
      <c r="A472" s="2" t="str">
        <f t="shared" si="14"/>
        <v>2018|ManawatÅ«-Whanganui Region|10</v>
      </c>
      <c r="B472" t="s">
        <v>16</v>
      </c>
      <c r="C472" t="s">
        <v>17</v>
      </c>
      <c r="D472" t="s">
        <v>18</v>
      </c>
      <c r="E472" t="s">
        <v>19</v>
      </c>
      <c r="F472">
        <v>2018</v>
      </c>
      <c r="G472">
        <v>2018</v>
      </c>
      <c r="H472">
        <v>8</v>
      </c>
      <c r="I472" t="s">
        <v>39</v>
      </c>
      <c r="J472">
        <v>9</v>
      </c>
      <c r="K472" t="s">
        <v>31</v>
      </c>
      <c r="L472">
        <v>10</v>
      </c>
      <c r="N472">
        <v>0</v>
      </c>
      <c r="R472" s="2" t="str">
        <f t="shared" si="15"/>
        <v>.</v>
      </c>
      <c r="S472" s="2" t="str">
        <f>IF(AND(P472&lt;&gt;"_U",P472&lt;&gt;"c",J472&lt;&gt;99,J472&lt;&gt;9),IFERROR(VLOOKUP(A472,'Region Total'!$A$2:$N$10000,14,0),"."),".")</f>
        <v>.</v>
      </c>
    </row>
    <row r="473" spans="1:19" x14ac:dyDescent="0.4">
      <c r="A473" s="2" t="str">
        <f t="shared" si="14"/>
        <v>2018|ManawatÅ«-Whanganui Region|11</v>
      </c>
      <c r="B473" t="s">
        <v>16</v>
      </c>
      <c r="C473" t="s">
        <v>17</v>
      </c>
      <c r="D473" t="s">
        <v>18</v>
      </c>
      <c r="E473" t="s">
        <v>19</v>
      </c>
      <c r="F473">
        <v>2018</v>
      </c>
      <c r="G473">
        <v>2018</v>
      </c>
      <c r="H473">
        <v>8</v>
      </c>
      <c r="I473" t="s">
        <v>39</v>
      </c>
      <c r="J473">
        <v>9</v>
      </c>
      <c r="K473" t="s">
        <v>31</v>
      </c>
      <c r="L473">
        <v>11</v>
      </c>
      <c r="N473">
        <v>6390</v>
      </c>
      <c r="R473" s="2" t="str">
        <f t="shared" si="15"/>
        <v>.</v>
      </c>
      <c r="S473" s="2" t="str">
        <f>IF(AND(P473&lt;&gt;"_U",P473&lt;&gt;"c",J473&lt;&gt;99,J473&lt;&gt;9),IFERROR(VLOOKUP(A473,'Region Total'!$A$2:$N$10000,14,0),"."),".")</f>
        <v>.</v>
      </c>
    </row>
    <row r="474" spans="1:19" x14ac:dyDescent="0.4">
      <c r="A474" s="2" t="str">
        <f t="shared" si="14"/>
        <v>2018|ManawatÅ«-Whanganui Region|12</v>
      </c>
      <c r="B474" t="s">
        <v>16</v>
      </c>
      <c r="C474" t="s">
        <v>17</v>
      </c>
      <c r="D474" t="s">
        <v>18</v>
      </c>
      <c r="E474" t="s">
        <v>19</v>
      </c>
      <c r="F474">
        <v>2018</v>
      </c>
      <c r="G474">
        <v>2018</v>
      </c>
      <c r="H474">
        <v>8</v>
      </c>
      <c r="I474" t="s">
        <v>39</v>
      </c>
      <c r="J474">
        <v>9</v>
      </c>
      <c r="K474" t="s">
        <v>31</v>
      </c>
      <c r="L474">
        <v>12</v>
      </c>
      <c r="N474">
        <v>1242</v>
      </c>
      <c r="R474" s="2" t="str">
        <f t="shared" si="15"/>
        <v>.</v>
      </c>
      <c r="S474" s="2" t="str">
        <f>IF(AND(P474&lt;&gt;"_U",P474&lt;&gt;"c",J474&lt;&gt;99,J474&lt;&gt;9),IFERROR(VLOOKUP(A474,'Region Total'!$A$2:$N$10000,14,0),"."),".")</f>
        <v>.</v>
      </c>
    </row>
    <row r="475" spans="1:19" x14ac:dyDescent="0.4">
      <c r="A475" s="2" t="str">
        <f t="shared" si="14"/>
        <v>2018|ManawatÅ«-Whanganui Region|13</v>
      </c>
      <c r="B475" t="s">
        <v>16</v>
      </c>
      <c r="C475" t="s">
        <v>17</v>
      </c>
      <c r="D475" t="s">
        <v>18</v>
      </c>
      <c r="E475" t="s">
        <v>19</v>
      </c>
      <c r="F475">
        <v>2018</v>
      </c>
      <c r="G475">
        <v>2018</v>
      </c>
      <c r="H475">
        <v>8</v>
      </c>
      <c r="I475" t="s">
        <v>39</v>
      </c>
      <c r="J475">
        <v>9</v>
      </c>
      <c r="K475" t="s">
        <v>31</v>
      </c>
      <c r="L475">
        <v>13</v>
      </c>
      <c r="N475">
        <v>78</v>
      </c>
      <c r="R475" s="2" t="str">
        <f t="shared" si="15"/>
        <v>.</v>
      </c>
      <c r="S475" s="2" t="str">
        <f>IF(AND(P475&lt;&gt;"_U",P475&lt;&gt;"c",J475&lt;&gt;99,J475&lt;&gt;9),IFERROR(VLOOKUP(A475,'Region Total'!$A$2:$N$10000,14,0),"."),".")</f>
        <v>.</v>
      </c>
    </row>
    <row r="476" spans="1:19" x14ac:dyDescent="0.4">
      <c r="A476" s="2" t="str">
        <f t="shared" si="14"/>
        <v>2018|ManawatÅ«-Whanganui Region|999</v>
      </c>
      <c r="B476" t="s">
        <v>16</v>
      </c>
      <c r="C476" t="s">
        <v>17</v>
      </c>
      <c r="D476" t="s">
        <v>18</v>
      </c>
      <c r="E476" t="s">
        <v>19</v>
      </c>
      <c r="F476">
        <v>2018</v>
      </c>
      <c r="G476">
        <v>2018</v>
      </c>
      <c r="H476">
        <v>8</v>
      </c>
      <c r="I476" t="s">
        <v>39</v>
      </c>
      <c r="J476">
        <v>9</v>
      </c>
      <c r="K476" t="s">
        <v>31</v>
      </c>
      <c r="L476">
        <v>999</v>
      </c>
      <c r="N476">
        <v>7707</v>
      </c>
      <c r="R476" s="2" t="str">
        <f t="shared" si="15"/>
        <v>.</v>
      </c>
      <c r="S476" s="2" t="str">
        <f>IF(AND(P476&lt;&gt;"_U",P476&lt;&gt;"c",J476&lt;&gt;99,J476&lt;&gt;9),IFERROR(VLOOKUP(A476,'Region Total'!$A$2:$N$10000,14,0),"."),".")</f>
        <v>.</v>
      </c>
    </row>
    <row r="477" spans="1:19" x14ac:dyDescent="0.4">
      <c r="A477" s="2" t="str">
        <f t="shared" si="14"/>
        <v>2018|ManawatÅ«-Whanganui Region|10</v>
      </c>
      <c r="B477" t="s">
        <v>16</v>
      </c>
      <c r="C477" t="s">
        <v>17</v>
      </c>
      <c r="D477" t="s">
        <v>18</v>
      </c>
      <c r="E477" t="s">
        <v>19</v>
      </c>
      <c r="F477">
        <v>2018</v>
      </c>
      <c r="G477">
        <v>2018</v>
      </c>
      <c r="H477">
        <v>8</v>
      </c>
      <c r="I477" t="s">
        <v>39</v>
      </c>
      <c r="J477">
        <v>99</v>
      </c>
      <c r="K477" t="s">
        <v>32</v>
      </c>
      <c r="L477">
        <v>10</v>
      </c>
      <c r="N477">
        <v>0</v>
      </c>
      <c r="R477" s="2" t="str">
        <f t="shared" si="15"/>
        <v>.</v>
      </c>
      <c r="S477" s="2" t="str">
        <f>IF(AND(P477&lt;&gt;"_U",P477&lt;&gt;"c",J477&lt;&gt;99,J477&lt;&gt;9),IFERROR(VLOOKUP(A477,'Region Total'!$A$2:$N$10000,14,0),"."),".")</f>
        <v>.</v>
      </c>
    </row>
    <row r="478" spans="1:19" x14ac:dyDescent="0.4">
      <c r="A478" s="2" t="str">
        <f t="shared" si="14"/>
        <v>2018|ManawatÅ«-Whanganui Region|11</v>
      </c>
      <c r="B478" t="s">
        <v>16</v>
      </c>
      <c r="C478" t="s">
        <v>17</v>
      </c>
      <c r="D478" t="s">
        <v>18</v>
      </c>
      <c r="E478" t="s">
        <v>19</v>
      </c>
      <c r="F478">
        <v>2018</v>
      </c>
      <c r="G478">
        <v>2018</v>
      </c>
      <c r="H478">
        <v>8</v>
      </c>
      <c r="I478" t="s">
        <v>39</v>
      </c>
      <c r="J478">
        <v>99</v>
      </c>
      <c r="K478" t="s">
        <v>32</v>
      </c>
      <c r="L478">
        <v>11</v>
      </c>
      <c r="N478">
        <v>80619</v>
      </c>
      <c r="R478" s="2" t="str">
        <f t="shared" si="15"/>
        <v>.</v>
      </c>
      <c r="S478" s="2" t="str">
        <f>IF(AND(P478&lt;&gt;"_U",P478&lt;&gt;"c",J478&lt;&gt;99,J478&lt;&gt;9),IFERROR(VLOOKUP(A478,'Region Total'!$A$2:$N$10000,14,0),"."),".")</f>
        <v>.</v>
      </c>
    </row>
    <row r="479" spans="1:19" x14ac:dyDescent="0.4">
      <c r="A479" s="2" t="str">
        <f t="shared" si="14"/>
        <v>2018|ManawatÅ«-Whanganui Region|12</v>
      </c>
      <c r="B479" t="s">
        <v>16</v>
      </c>
      <c r="C479" t="s">
        <v>17</v>
      </c>
      <c r="D479" t="s">
        <v>18</v>
      </c>
      <c r="E479" t="s">
        <v>19</v>
      </c>
      <c r="F479">
        <v>2018</v>
      </c>
      <c r="G479">
        <v>2018</v>
      </c>
      <c r="H479">
        <v>8</v>
      </c>
      <c r="I479" t="s">
        <v>39</v>
      </c>
      <c r="J479">
        <v>99</v>
      </c>
      <c r="K479" t="s">
        <v>32</v>
      </c>
      <c r="L479">
        <v>12</v>
      </c>
      <c r="N479">
        <v>9849</v>
      </c>
      <c r="R479" s="2" t="str">
        <f t="shared" si="15"/>
        <v>.</v>
      </c>
      <c r="S479" s="2" t="str">
        <f>IF(AND(P479&lt;&gt;"_U",P479&lt;&gt;"c",J479&lt;&gt;99,J479&lt;&gt;9),IFERROR(VLOOKUP(A479,'Region Total'!$A$2:$N$10000,14,0),"."),".")</f>
        <v>.</v>
      </c>
    </row>
    <row r="480" spans="1:19" x14ac:dyDescent="0.4">
      <c r="A480" s="2" t="str">
        <f t="shared" si="14"/>
        <v>2018|ManawatÅ«-Whanganui Region|13</v>
      </c>
      <c r="B480" t="s">
        <v>16</v>
      </c>
      <c r="C480" t="s">
        <v>17</v>
      </c>
      <c r="D480" t="s">
        <v>18</v>
      </c>
      <c r="E480" t="s">
        <v>19</v>
      </c>
      <c r="F480">
        <v>2018</v>
      </c>
      <c r="G480">
        <v>2018</v>
      </c>
      <c r="H480">
        <v>8</v>
      </c>
      <c r="I480" t="s">
        <v>39</v>
      </c>
      <c r="J480">
        <v>99</v>
      </c>
      <c r="K480" t="s">
        <v>32</v>
      </c>
      <c r="L480">
        <v>13</v>
      </c>
      <c r="N480">
        <v>345</v>
      </c>
      <c r="R480" s="2" t="str">
        <f t="shared" si="15"/>
        <v>.</v>
      </c>
      <c r="S480" s="2" t="str">
        <f>IF(AND(P480&lt;&gt;"_U",P480&lt;&gt;"c",J480&lt;&gt;99,J480&lt;&gt;9),IFERROR(VLOOKUP(A480,'Region Total'!$A$2:$N$10000,14,0),"."),".")</f>
        <v>.</v>
      </c>
    </row>
    <row r="481" spans="1:19" x14ac:dyDescent="0.4">
      <c r="A481" s="2" t="str">
        <f t="shared" si="14"/>
        <v>2018|ManawatÅ«-Whanganui Region|999</v>
      </c>
      <c r="B481" t="s">
        <v>16</v>
      </c>
      <c r="C481" t="s">
        <v>17</v>
      </c>
      <c r="D481" t="s">
        <v>18</v>
      </c>
      <c r="E481" t="s">
        <v>19</v>
      </c>
      <c r="F481">
        <v>2018</v>
      </c>
      <c r="G481">
        <v>2018</v>
      </c>
      <c r="H481">
        <v>8</v>
      </c>
      <c r="I481" t="s">
        <v>39</v>
      </c>
      <c r="J481">
        <v>99</v>
      </c>
      <c r="K481" t="s">
        <v>32</v>
      </c>
      <c r="L481">
        <v>999</v>
      </c>
      <c r="N481">
        <v>90810</v>
      </c>
      <c r="R481" s="2" t="str">
        <f t="shared" si="15"/>
        <v>.</v>
      </c>
      <c r="S481" s="2" t="str">
        <f>IF(AND(P481&lt;&gt;"_U",P481&lt;&gt;"c",J481&lt;&gt;99,J481&lt;&gt;9),IFERROR(VLOOKUP(A481,'Region Total'!$A$2:$N$10000,14,0),"."),".")</f>
        <v>.</v>
      </c>
    </row>
    <row r="482" spans="1:19" x14ac:dyDescent="0.4">
      <c r="A482" s="2" t="str">
        <f t="shared" si="14"/>
        <v>2018|Wellington Region|10</v>
      </c>
      <c r="B482" t="s">
        <v>16</v>
      </c>
      <c r="C482" t="s">
        <v>17</v>
      </c>
      <c r="D482" t="s">
        <v>18</v>
      </c>
      <c r="E482" t="s">
        <v>19</v>
      </c>
      <c r="F482">
        <v>2018</v>
      </c>
      <c r="G482">
        <v>2018</v>
      </c>
      <c r="H482">
        <v>9</v>
      </c>
      <c r="I482" t="s">
        <v>40</v>
      </c>
      <c r="J482">
        <v>0</v>
      </c>
      <c r="K482" t="s">
        <v>21</v>
      </c>
      <c r="L482">
        <v>10</v>
      </c>
      <c r="N482">
        <v>0</v>
      </c>
      <c r="R482" s="2" t="str">
        <f t="shared" si="15"/>
        <v>.</v>
      </c>
      <c r="S482" s="2">
        <f>IF(AND(P482&lt;&gt;"_U",P482&lt;&gt;"c",J482&lt;&gt;99,J482&lt;&gt;9),IFERROR(VLOOKUP(A482,'Region Total'!$A$2:$N$10000,14,0),"."),".")</f>
        <v>0</v>
      </c>
    </row>
    <row r="483" spans="1:19" x14ac:dyDescent="0.4">
      <c r="A483" s="2" t="str">
        <f t="shared" si="14"/>
        <v>2018|Wellington Region|11</v>
      </c>
      <c r="B483" t="s">
        <v>16</v>
      </c>
      <c r="C483" t="s">
        <v>17</v>
      </c>
      <c r="D483" t="s">
        <v>18</v>
      </c>
      <c r="E483" t="s">
        <v>19</v>
      </c>
      <c r="F483">
        <v>2018</v>
      </c>
      <c r="G483">
        <v>2018</v>
      </c>
      <c r="H483">
        <v>9</v>
      </c>
      <c r="I483" t="s">
        <v>40</v>
      </c>
      <c r="J483">
        <v>0</v>
      </c>
      <c r="K483" t="s">
        <v>21</v>
      </c>
      <c r="L483">
        <v>11</v>
      </c>
      <c r="N483">
        <v>2673</v>
      </c>
      <c r="R483" s="2">
        <f t="shared" si="15"/>
        <v>1.92</v>
      </c>
      <c r="S483" s="2">
        <f>IF(AND(P483&lt;&gt;"_U",P483&lt;&gt;"c",J483&lt;&gt;99,J483&lt;&gt;9),IFERROR(VLOOKUP(A483,'Region Total'!$A$2:$N$10000,14,0),"."),".")</f>
        <v>139311</v>
      </c>
    </row>
    <row r="484" spans="1:19" x14ac:dyDescent="0.4">
      <c r="A484" s="2" t="str">
        <f t="shared" si="14"/>
        <v>2018|Wellington Region|12</v>
      </c>
      <c r="B484" t="s">
        <v>16</v>
      </c>
      <c r="C484" t="s">
        <v>17</v>
      </c>
      <c r="D484" t="s">
        <v>18</v>
      </c>
      <c r="E484" t="s">
        <v>19</v>
      </c>
      <c r="F484">
        <v>2018</v>
      </c>
      <c r="G484">
        <v>2018</v>
      </c>
      <c r="H484">
        <v>9</v>
      </c>
      <c r="I484" t="s">
        <v>40</v>
      </c>
      <c r="J484">
        <v>0</v>
      </c>
      <c r="K484" t="s">
        <v>21</v>
      </c>
      <c r="L484">
        <v>12</v>
      </c>
      <c r="N484">
        <v>2358</v>
      </c>
      <c r="R484" s="2">
        <f t="shared" si="15"/>
        <v>6.81</v>
      </c>
      <c r="S484" s="2">
        <f>IF(AND(P484&lt;&gt;"_U",P484&lt;&gt;"c",J484&lt;&gt;99,J484&lt;&gt;9),IFERROR(VLOOKUP(A484,'Region Total'!$A$2:$N$10000,14,0),"."),".")</f>
        <v>34617</v>
      </c>
    </row>
    <row r="485" spans="1:19" x14ac:dyDescent="0.4">
      <c r="A485" s="2" t="str">
        <f t="shared" si="14"/>
        <v>2018|Wellington Region|13</v>
      </c>
      <c r="B485" t="s">
        <v>16</v>
      </c>
      <c r="C485" t="s">
        <v>17</v>
      </c>
      <c r="D485" t="s">
        <v>18</v>
      </c>
      <c r="E485" t="s">
        <v>19</v>
      </c>
      <c r="F485">
        <v>2018</v>
      </c>
      <c r="G485">
        <v>2018</v>
      </c>
      <c r="H485">
        <v>9</v>
      </c>
      <c r="I485" t="s">
        <v>40</v>
      </c>
      <c r="J485">
        <v>0</v>
      </c>
      <c r="K485" t="s">
        <v>21</v>
      </c>
      <c r="L485">
        <v>13</v>
      </c>
      <c r="N485">
        <v>54</v>
      </c>
      <c r="R485" s="2">
        <f t="shared" si="15"/>
        <v>12.68</v>
      </c>
      <c r="S485" s="2">
        <f>IF(AND(P485&lt;&gt;"_U",P485&lt;&gt;"c",J485&lt;&gt;99,J485&lt;&gt;9),IFERROR(VLOOKUP(A485,'Region Total'!$A$2:$N$10000,14,0),"."),".")</f>
        <v>426</v>
      </c>
    </row>
    <row r="486" spans="1:19" x14ac:dyDescent="0.4">
      <c r="A486" s="2" t="str">
        <f t="shared" si="14"/>
        <v>2018|Wellington Region|999</v>
      </c>
      <c r="B486" t="s">
        <v>16</v>
      </c>
      <c r="C486" t="s">
        <v>17</v>
      </c>
      <c r="D486" t="s">
        <v>18</v>
      </c>
      <c r="E486" t="s">
        <v>19</v>
      </c>
      <c r="F486">
        <v>2018</v>
      </c>
      <c r="G486">
        <v>2018</v>
      </c>
      <c r="H486">
        <v>9</v>
      </c>
      <c r="I486" t="s">
        <v>40</v>
      </c>
      <c r="J486">
        <v>0</v>
      </c>
      <c r="K486" t="s">
        <v>21</v>
      </c>
      <c r="L486">
        <v>999</v>
      </c>
      <c r="N486">
        <v>5085</v>
      </c>
      <c r="R486" s="2">
        <f t="shared" si="15"/>
        <v>2.92</v>
      </c>
      <c r="S486" s="2">
        <f>IF(AND(P486&lt;&gt;"_U",P486&lt;&gt;"c",J486&lt;&gt;99,J486&lt;&gt;9),IFERROR(VLOOKUP(A486,'Region Total'!$A$2:$N$10000,14,0),"."),".")</f>
        <v>174351</v>
      </c>
    </row>
    <row r="487" spans="1:19" x14ac:dyDescent="0.4">
      <c r="A487" s="2" t="str">
        <f t="shared" si="14"/>
        <v>2018|Wellington Region|10</v>
      </c>
      <c r="B487" t="s">
        <v>16</v>
      </c>
      <c r="C487" t="s">
        <v>17</v>
      </c>
      <c r="D487" t="s">
        <v>18</v>
      </c>
      <c r="E487" t="s">
        <v>19</v>
      </c>
      <c r="F487">
        <v>2018</v>
      </c>
      <c r="G487">
        <v>2018</v>
      </c>
      <c r="H487">
        <v>9</v>
      </c>
      <c r="I487" t="s">
        <v>40</v>
      </c>
      <c r="J487">
        <v>1</v>
      </c>
      <c r="K487" t="s">
        <v>22</v>
      </c>
      <c r="L487">
        <v>10</v>
      </c>
      <c r="N487">
        <v>0</v>
      </c>
      <c r="R487" s="2" t="str">
        <f t="shared" si="15"/>
        <v>.</v>
      </c>
      <c r="S487" s="2">
        <f>IF(AND(P487&lt;&gt;"_U",P487&lt;&gt;"c",J487&lt;&gt;99,J487&lt;&gt;9),IFERROR(VLOOKUP(A487,'Region Total'!$A$2:$N$10000,14,0),"."),".")</f>
        <v>0</v>
      </c>
    </row>
    <row r="488" spans="1:19" x14ac:dyDescent="0.4">
      <c r="A488" s="2" t="str">
        <f t="shared" si="14"/>
        <v>2018|Wellington Region|11</v>
      </c>
      <c r="B488" t="s">
        <v>16</v>
      </c>
      <c r="C488" t="s">
        <v>17</v>
      </c>
      <c r="D488" t="s">
        <v>18</v>
      </c>
      <c r="E488" t="s">
        <v>19</v>
      </c>
      <c r="F488">
        <v>2018</v>
      </c>
      <c r="G488">
        <v>2018</v>
      </c>
      <c r="H488">
        <v>9</v>
      </c>
      <c r="I488" t="s">
        <v>40</v>
      </c>
      <c r="J488">
        <v>1</v>
      </c>
      <c r="K488" t="s">
        <v>22</v>
      </c>
      <c r="L488">
        <v>11</v>
      </c>
      <c r="N488">
        <v>62820</v>
      </c>
      <c r="R488" s="2">
        <f t="shared" si="15"/>
        <v>45.09</v>
      </c>
      <c r="S488" s="2">
        <f>IF(AND(P488&lt;&gt;"_U",P488&lt;&gt;"c",J488&lt;&gt;99,J488&lt;&gt;9),IFERROR(VLOOKUP(A488,'Region Total'!$A$2:$N$10000,14,0),"."),".")</f>
        <v>139311</v>
      </c>
    </row>
    <row r="489" spans="1:19" x14ac:dyDescent="0.4">
      <c r="A489" s="2" t="str">
        <f t="shared" si="14"/>
        <v>2018|Wellington Region|12</v>
      </c>
      <c r="B489" t="s">
        <v>16</v>
      </c>
      <c r="C489" t="s">
        <v>17</v>
      </c>
      <c r="D489" t="s">
        <v>18</v>
      </c>
      <c r="E489" t="s">
        <v>19</v>
      </c>
      <c r="F489">
        <v>2018</v>
      </c>
      <c r="G489">
        <v>2018</v>
      </c>
      <c r="H489">
        <v>9</v>
      </c>
      <c r="I489" t="s">
        <v>40</v>
      </c>
      <c r="J489">
        <v>1</v>
      </c>
      <c r="K489" t="s">
        <v>22</v>
      </c>
      <c r="L489">
        <v>12</v>
      </c>
      <c r="N489">
        <v>12642</v>
      </c>
      <c r="R489" s="2">
        <f t="shared" si="15"/>
        <v>36.520000000000003</v>
      </c>
      <c r="S489" s="2">
        <f>IF(AND(P489&lt;&gt;"_U",P489&lt;&gt;"c",J489&lt;&gt;99,J489&lt;&gt;9),IFERROR(VLOOKUP(A489,'Region Total'!$A$2:$N$10000,14,0),"."),".")</f>
        <v>34617</v>
      </c>
    </row>
    <row r="490" spans="1:19" x14ac:dyDescent="0.4">
      <c r="A490" s="2" t="str">
        <f t="shared" si="14"/>
        <v>2018|Wellington Region|13</v>
      </c>
      <c r="B490" t="s">
        <v>16</v>
      </c>
      <c r="C490" t="s">
        <v>17</v>
      </c>
      <c r="D490" t="s">
        <v>18</v>
      </c>
      <c r="E490" t="s">
        <v>19</v>
      </c>
      <c r="F490">
        <v>2018</v>
      </c>
      <c r="G490">
        <v>2018</v>
      </c>
      <c r="H490">
        <v>9</v>
      </c>
      <c r="I490" t="s">
        <v>40</v>
      </c>
      <c r="J490">
        <v>1</v>
      </c>
      <c r="K490" t="s">
        <v>22</v>
      </c>
      <c r="L490">
        <v>13</v>
      </c>
      <c r="N490">
        <v>57</v>
      </c>
      <c r="R490" s="2">
        <f t="shared" si="15"/>
        <v>13.38</v>
      </c>
      <c r="S490" s="2">
        <f>IF(AND(P490&lt;&gt;"_U",P490&lt;&gt;"c",J490&lt;&gt;99,J490&lt;&gt;9),IFERROR(VLOOKUP(A490,'Region Total'!$A$2:$N$10000,14,0),"."),".")</f>
        <v>426</v>
      </c>
    </row>
    <row r="491" spans="1:19" x14ac:dyDescent="0.4">
      <c r="A491" s="2" t="str">
        <f t="shared" si="14"/>
        <v>2018|Wellington Region|999</v>
      </c>
      <c r="B491" t="s">
        <v>16</v>
      </c>
      <c r="C491" t="s">
        <v>17</v>
      </c>
      <c r="D491" t="s">
        <v>18</v>
      </c>
      <c r="E491" t="s">
        <v>19</v>
      </c>
      <c r="F491">
        <v>2018</v>
      </c>
      <c r="G491">
        <v>2018</v>
      </c>
      <c r="H491">
        <v>9</v>
      </c>
      <c r="I491" t="s">
        <v>40</v>
      </c>
      <c r="J491">
        <v>1</v>
      </c>
      <c r="K491" t="s">
        <v>22</v>
      </c>
      <c r="L491">
        <v>999</v>
      </c>
      <c r="N491">
        <v>75522</v>
      </c>
      <c r="R491" s="2">
        <f t="shared" si="15"/>
        <v>43.32</v>
      </c>
      <c r="S491" s="2">
        <f>IF(AND(P491&lt;&gt;"_U",P491&lt;&gt;"c",J491&lt;&gt;99,J491&lt;&gt;9),IFERROR(VLOOKUP(A491,'Region Total'!$A$2:$N$10000,14,0),"."),".")</f>
        <v>174351</v>
      </c>
    </row>
    <row r="492" spans="1:19" x14ac:dyDescent="0.4">
      <c r="A492" s="2" t="str">
        <f t="shared" si="14"/>
        <v>2018|Wellington Region|10</v>
      </c>
      <c r="B492" t="s">
        <v>16</v>
      </c>
      <c r="C492" t="s">
        <v>17</v>
      </c>
      <c r="D492" t="s">
        <v>18</v>
      </c>
      <c r="E492" t="s">
        <v>19</v>
      </c>
      <c r="F492">
        <v>2018</v>
      </c>
      <c r="G492">
        <v>2018</v>
      </c>
      <c r="H492">
        <v>9</v>
      </c>
      <c r="I492" t="s">
        <v>40</v>
      </c>
      <c r="J492">
        <v>2</v>
      </c>
      <c r="K492" t="s">
        <v>23</v>
      </c>
      <c r="L492">
        <v>10</v>
      </c>
      <c r="N492">
        <v>0</v>
      </c>
      <c r="R492" s="2" t="str">
        <f t="shared" si="15"/>
        <v>.</v>
      </c>
      <c r="S492" s="2">
        <f>IF(AND(P492&lt;&gt;"_U",P492&lt;&gt;"c",J492&lt;&gt;99,J492&lt;&gt;9),IFERROR(VLOOKUP(A492,'Region Total'!$A$2:$N$10000,14,0),"."),".")</f>
        <v>0</v>
      </c>
    </row>
    <row r="493" spans="1:19" x14ac:dyDescent="0.4">
      <c r="A493" s="2" t="str">
        <f t="shared" si="14"/>
        <v>2018|Wellington Region|11</v>
      </c>
      <c r="B493" t="s">
        <v>16</v>
      </c>
      <c r="C493" t="s">
        <v>17</v>
      </c>
      <c r="D493" t="s">
        <v>18</v>
      </c>
      <c r="E493" t="s">
        <v>19</v>
      </c>
      <c r="F493">
        <v>2018</v>
      </c>
      <c r="G493">
        <v>2018</v>
      </c>
      <c r="H493">
        <v>9</v>
      </c>
      <c r="I493" t="s">
        <v>40</v>
      </c>
      <c r="J493">
        <v>2</v>
      </c>
      <c r="K493" t="s">
        <v>23</v>
      </c>
      <c r="L493">
        <v>11</v>
      </c>
      <c r="N493">
        <v>70608</v>
      </c>
      <c r="R493" s="2">
        <f t="shared" si="15"/>
        <v>50.68</v>
      </c>
      <c r="S493" s="2">
        <f>IF(AND(P493&lt;&gt;"_U",P493&lt;&gt;"c",J493&lt;&gt;99,J493&lt;&gt;9),IFERROR(VLOOKUP(A493,'Region Total'!$A$2:$N$10000,14,0),"."),".")</f>
        <v>139311</v>
      </c>
    </row>
    <row r="494" spans="1:19" x14ac:dyDescent="0.4">
      <c r="A494" s="2" t="str">
        <f t="shared" si="14"/>
        <v>2018|Wellington Region|12</v>
      </c>
      <c r="B494" t="s">
        <v>16</v>
      </c>
      <c r="C494" t="s">
        <v>17</v>
      </c>
      <c r="D494" t="s">
        <v>18</v>
      </c>
      <c r="E494" t="s">
        <v>19</v>
      </c>
      <c r="F494">
        <v>2018</v>
      </c>
      <c r="G494">
        <v>2018</v>
      </c>
      <c r="H494">
        <v>9</v>
      </c>
      <c r="I494" t="s">
        <v>40</v>
      </c>
      <c r="J494">
        <v>2</v>
      </c>
      <c r="K494" t="s">
        <v>23</v>
      </c>
      <c r="L494">
        <v>12</v>
      </c>
      <c r="N494">
        <v>21906</v>
      </c>
      <c r="R494" s="2">
        <f t="shared" si="15"/>
        <v>63.28</v>
      </c>
      <c r="S494" s="2">
        <f>IF(AND(P494&lt;&gt;"_U",P494&lt;&gt;"c",J494&lt;&gt;99,J494&lt;&gt;9),IFERROR(VLOOKUP(A494,'Region Total'!$A$2:$N$10000,14,0),"."),".")</f>
        <v>34617</v>
      </c>
    </row>
    <row r="495" spans="1:19" x14ac:dyDescent="0.4">
      <c r="A495" s="2" t="str">
        <f t="shared" si="14"/>
        <v>2018|Wellington Region|13</v>
      </c>
      <c r="B495" t="s">
        <v>16</v>
      </c>
      <c r="C495" t="s">
        <v>17</v>
      </c>
      <c r="D495" t="s">
        <v>18</v>
      </c>
      <c r="E495" t="s">
        <v>19</v>
      </c>
      <c r="F495">
        <v>2018</v>
      </c>
      <c r="G495">
        <v>2018</v>
      </c>
      <c r="H495">
        <v>9</v>
      </c>
      <c r="I495" t="s">
        <v>40</v>
      </c>
      <c r="J495">
        <v>2</v>
      </c>
      <c r="K495" t="s">
        <v>23</v>
      </c>
      <c r="L495">
        <v>13</v>
      </c>
      <c r="N495">
        <v>246</v>
      </c>
      <c r="R495" s="2">
        <f t="shared" si="15"/>
        <v>57.75</v>
      </c>
      <c r="S495" s="2">
        <f>IF(AND(P495&lt;&gt;"_U",P495&lt;&gt;"c",J495&lt;&gt;99,J495&lt;&gt;9),IFERROR(VLOOKUP(A495,'Region Total'!$A$2:$N$10000,14,0),"."),".")</f>
        <v>426</v>
      </c>
    </row>
    <row r="496" spans="1:19" x14ac:dyDescent="0.4">
      <c r="A496" s="2" t="str">
        <f t="shared" si="14"/>
        <v>2018|Wellington Region|999</v>
      </c>
      <c r="B496" t="s">
        <v>16</v>
      </c>
      <c r="C496" t="s">
        <v>17</v>
      </c>
      <c r="D496" t="s">
        <v>18</v>
      </c>
      <c r="E496" t="s">
        <v>19</v>
      </c>
      <c r="F496">
        <v>2018</v>
      </c>
      <c r="G496">
        <v>2018</v>
      </c>
      <c r="H496">
        <v>9</v>
      </c>
      <c r="I496" t="s">
        <v>40</v>
      </c>
      <c r="J496">
        <v>2</v>
      </c>
      <c r="K496" t="s">
        <v>23</v>
      </c>
      <c r="L496">
        <v>999</v>
      </c>
      <c r="N496">
        <v>92760</v>
      </c>
      <c r="R496" s="2">
        <f t="shared" si="15"/>
        <v>53.2</v>
      </c>
      <c r="S496" s="2">
        <f>IF(AND(P496&lt;&gt;"_U",P496&lt;&gt;"c",J496&lt;&gt;99,J496&lt;&gt;9),IFERROR(VLOOKUP(A496,'Region Total'!$A$2:$N$10000,14,0),"."),".")</f>
        <v>174351</v>
      </c>
    </row>
    <row r="497" spans="1:19" x14ac:dyDescent="0.4">
      <c r="A497" s="2" t="str">
        <f t="shared" si="14"/>
        <v>2018|Wellington Region|10</v>
      </c>
      <c r="B497" t="s">
        <v>16</v>
      </c>
      <c r="C497" t="s">
        <v>17</v>
      </c>
      <c r="D497" t="s">
        <v>18</v>
      </c>
      <c r="E497" t="s">
        <v>19</v>
      </c>
      <c r="F497">
        <v>2018</v>
      </c>
      <c r="G497">
        <v>2018</v>
      </c>
      <c r="H497">
        <v>9</v>
      </c>
      <c r="I497" t="s">
        <v>40</v>
      </c>
      <c r="J497">
        <v>3</v>
      </c>
      <c r="K497" t="s">
        <v>24</v>
      </c>
      <c r="L497">
        <v>10</v>
      </c>
      <c r="N497">
        <v>0</v>
      </c>
      <c r="R497" s="2" t="str">
        <f t="shared" si="15"/>
        <v>.</v>
      </c>
      <c r="S497" s="2">
        <f>IF(AND(P497&lt;&gt;"_U",P497&lt;&gt;"c",J497&lt;&gt;99,J497&lt;&gt;9),IFERROR(VLOOKUP(A497,'Region Total'!$A$2:$N$10000,14,0),"."),".")</f>
        <v>0</v>
      </c>
    </row>
    <row r="498" spans="1:19" x14ac:dyDescent="0.4">
      <c r="A498" s="2" t="str">
        <f t="shared" si="14"/>
        <v>2018|Wellington Region|11</v>
      </c>
      <c r="B498" t="s">
        <v>16</v>
      </c>
      <c r="C498" t="s">
        <v>17</v>
      </c>
      <c r="D498" t="s">
        <v>18</v>
      </c>
      <c r="E498" t="s">
        <v>19</v>
      </c>
      <c r="F498">
        <v>2018</v>
      </c>
      <c r="G498">
        <v>2018</v>
      </c>
      <c r="H498">
        <v>9</v>
      </c>
      <c r="I498" t="s">
        <v>40</v>
      </c>
      <c r="J498">
        <v>3</v>
      </c>
      <c r="K498" t="s">
        <v>24</v>
      </c>
      <c r="L498">
        <v>11</v>
      </c>
      <c r="N498">
        <v>30339</v>
      </c>
      <c r="R498" s="2">
        <f t="shared" si="15"/>
        <v>21.78</v>
      </c>
      <c r="S498" s="2">
        <f>IF(AND(P498&lt;&gt;"_U",P498&lt;&gt;"c",J498&lt;&gt;99,J498&lt;&gt;9),IFERROR(VLOOKUP(A498,'Region Total'!$A$2:$N$10000,14,0),"."),".")</f>
        <v>139311</v>
      </c>
    </row>
    <row r="499" spans="1:19" x14ac:dyDescent="0.4">
      <c r="A499" s="2" t="str">
        <f t="shared" si="14"/>
        <v>2018|Wellington Region|12</v>
      </c>
      <c r="B499" t="s">
        <v>16</v>
      </c>
      <c r="C499" t="s">
        <v>17</v>
      </c>
      <c r="D499" t="s">
        <v>18</v>
      </c>
      <c r="E499" t="s">
        <v>19</v>
      </c>
      <c r="F499">
        <v>2018</v>
      </c>
      <c r="G499">
        <v>2018</v>
      </c>
      <c r="H499">
        <v>9</v>
      </c>
      <c r="I499" t="s">
        <v>40</v>
      </c>
      <c r="J499">
        <v>3</v>
      </c>
      <c r="K499" t="s">
        <v>24</v>
      </c>
      <c r="L499">
        <v>12</v>
      </c>
      <c r="N499">
        <v>2868</v>
      </c>
      <c r="R499" s="2">
        <f t="shared" si="15"/>
        <v>8.2799999999999994</v>
      </c>
      <c r="S499" s="2">
        <f>IF(AND(P499&lt;&gt;"_U",P499&lt;&gt;"c",J499&lt;&gt;99,J499&lt;&gt;9),IFERROR(VLOOKUP(A499,'Region Total'!$A$2:$N$10000,14,0),"."),".")</f>
        <v>34617</v>
      </c>
    </row>
    <row r="500" spans="1:19" x14ac:dyDescent="0.4">
      <c r="A500" s="2" t="str">
        <f t="shared" si="14"/>
        <v>2018|Wellington Region|13</v>
      </c>
      <c r="B500" t="s">
        <v>16</v>
      </c>
      <c r="C500" t="s">
        <v>17</v>
      </c>
      <c r="D500" t="s">
        <v>18</v>
      </c>
      <c r="E500" t="s">
        <v>19</v>
      </c>
      <c r="F500">
        <v>2018</v>
      </c>
      <c r="G500">
        <v>2018</v>
      </c>
      <c r="H500">
        <v>9</v>
      </c>
      <c r="I500" t="s">
        <v>40</v>
      </c>
      <c r="J500">
        <v>3</v>
      </c>
      <c r="K500" t="s">
        <v>24</v>
      </c>
      <c r="L500">
        <v>13</v>
      </c>
      <c r="N500">
        <v>45</v>
      </c>
      <c r="R500" s="2">
        <f t="shared" si="15"/>
        <v>10.56</v>
      </c>
      <c r="S500" s="2">
        <f>IF(AND(P500&lt;&gt;"_U",P500&lt;&gt;"c",J500&lt;&gt;99,J500&lt;&gt;9),IFERROR(VLOOKUP(A500,'Region Total'!$A$2:$N$10000,14,0),"."),".")</f>
        <v>426</v>
      </c>
    </row>
    <row r="501" spans="1:19" x14ac:dyDescent="0.4">
      <c r="A501" s="2" t="str">
        <f t="shared" si="14"/>
        <v>2018|Wellington Region|999</v>
      </c>
      <c r="B501" t="s">
        <v>16</v>
      </c>
      <c r="C501" t="s">
        <v>17</v>
      </c>
      <c r="D501" t="s">
        <v>18</v>
      </c>
      <c r="E501" t="s">
        <v>19</v>
      </c>
      <c r="F501">
        <v>2018</v>
      </c>
      <c r="G501">
        <v>2018</v>
      </c>
      <c r="H501">
        <v>9</v>
      </c>
      <c r="I501" t="s">
        <v>40</v>
      </c>
      <c r="J501">
        <v>3</v>
      </c>
      <c r="K501" t="s">
        <v>24</v>
      </c>
      <c r="L501">
        <v>999</v>
      </c>
      <c r="N501">
        <v>33249</v>
      </c>
      <c r="R501" s="2">
        <f t="shared" si="15"/>
        <v>19.07</v>
      </c>
      <c r="S501" s="2">
        <f>IF(AND(P501&lt;&gt;"_U",P501&lt;&gt;"c",J501&lt;&gt;99,J501&lt;&gt;9),IFERROR(VLOOKUP(A501,'Region Total'!$A$2:$N$10000,14,0),"."),".")</f>
        <v>174351</v>
      </c>
    </row>
    <row r="502" spans="1:19" x14ac:dyDescent="0.4">
      <c r="A502" s="2" t="str">
        <f t="shared" si="14"/>
        <v>2018|Wellington Region|10</v>
      </c>
      <c r="B502" t="s">
        <v>16</v>
      </c>
      <c r="C502" t="s">
        <v>17</v>
      </c>
      <c r="D502" t="s">
        <v>18</v>
      </c>
      <c r="E502" t="s">
        <v>19</v>
      </c>
      <c r="F502">
        <v>2018</v>
      </c>
      <c r="G502">
        <v>2018</v>
      </c>
      <c r="H502">
        <v>9</v>
      </c>
      <c r="I502" t="s">
        <v>40</v>
      </c>
      <c r="J502">
        <v>4</v>
      </c>
      <c r="K502" t="s">
        <v>25</v>
      </c>
      <c r="L502">
        <v>10</v>
      </c>
      <c r="N502">
        <v>0</v>
      </c>
      <c r="R502" s="2" t="str">
        <f t="shared" si="15"/>
        <v>.</v>
      </c>
      <c r="S502" s="2">
        <f>IF(AND(P502&lt;&gt;"_U",P502&lt;&gt;"c",J502&lt;&gt;99,J502&lt;&gt;9),IFERROR(VLOOKUP(A502,'Region Total'!$A$2:$N$10000,14,0),"."),".")</f>
        <v>0</v>
      </c>
    </row>
    <row r="503" spans="1:19" x14ac:dyDescent="0.4">
      <c r="A503" s="2" t="str">
        <f t="shared" si="14"/>
        <v>2018|Wellington Region|11</v>
      </c>
      <c r="B503" t="s">
        <v>16</v>
      </c>
      <c r="C503" t="s">
        <v>17</v>
      </c>
      <c r="D503" t="s">
        <v>18</v>
      </c>
      <c r="E503" t="s">
        <v>19</v>
      </c>
      <c r="F503">
        <v>2018</v>
      </c>
      <c r="G503">
        <v>2018</v>
      </c>
      <c r="H503">
        <v>9</v>
      </c>
      <c r="I503" t="s">
        <v>40</v>
      </c>
      <c r="J503">
        <v>4</v>
      </c>
      <c r="K503" t="s">
        <v>25</v>
      </c>
      <c r="L503">
        <v>11</v>
      </c>
      <c r="N503">
        <v>6648</v>
      </c>
      <c r="R503" s="2">
        <f t="shared" si="15"/>
        <v>4.7699999999999996</v>
      </c>
      <c r="S503" s="2">
        <f>IF(AND(P503&lt;&gt;"_U",P503&lt;&gt;"c",J503&lt;&gt;99,J503&lt;&gt;9),IFERROR(VLOOKUP(A503,'Region Total'!$A$2:$N$10000,14,0),"."),".")</f>
        <v>139311</v>
      </c>
    </row>
    <row r="504" spans="1:19" x14ac:dyDescent="0.4">
      <c r="A504" s="2" t="str">
        <f t="shared" si="14"/>
        <v>2018|Wellington Region|12</v>
      </c>
      <c r="B504" t="s">
        <v>16</v>
      </c>
      <c r="C504" t="s">
        <v>17</v>
      </c>
      <c r="D504" t="s">
        <v>18</v>
      </c>
      <c r="E504" t="s">
        <v>19</v>
      </c>
      <c r="F504">
        <v>2018</v>
      </c>
      <c r="G504">
        <v>2018</v>
      </c>
      <c r="H504">
        <v>9</v>
      </c>
      <c r="I504" t="s">
        <v>40</v>
      </c>
      <c r="J504">
        <v>4</v>
      </c>
      <c r="K504" t="s">
        <v>25</v>
      </c>
      <c r="L504">
        <v>12</v>
      </c>
      <c r="N504">
        <v>1431</v>
      </c>
      <c r="R504" s="2">
        <f t="shared" si="15"/>
        <v>4.13</v>
      </c>
      <c r="S504" s="2">
        <f>IF(AND(P504&lt;&gt;"_U",P504&lt;&gt;"c",J504&lt;&gt;99,J504&lt;&gt;9),IFERROR(VLOOKUP(A504,'Region Total'!$A$2:$N$10000,14,0),"."),".")</f>
        <v>34617</v>
      </c>
    </row>
    <row r="505" spans="1:19" x14ac:dyDescent="0.4">
      <c r="A505" s="2" t="str">
        <f t="shared" si="14"/>
        <v>2018|Wellington Region|13</v>
      </c>
      <c r="B505" t="s">
        <v>16</v>
      </c>
      <c r="C505" t="s">
        <v>17</v>
      </c>
      <c r="D505" t="s">
        <v>18</v>
      </c>
      <c r="E505" t="s">
        <v>19</v>
      </c>
      <c r="F505">
        <v>2018</v>
      </c>
      <c r="G505">
        <v>2018</v>
      </c>
      <c r="H505">
        <v>9</v>
      </c>
      <c r="I505" t="s">
        <v>40</v>
      </c>
      <c r="J505">
        <v>4</v>
      </c>
      <c r="K505" t="s">
        <v>25</v>
      </c>
      <c r="L505">
        <v>13</v>
      </c>
      <c r="N505">
        <v>18</v>
      </c>
      <c r="R505" s="2">
        <f t="shared" si="15"/>
        <v>4.2300000000000004</v>
      </c>
      <c r="S505" s="2">
        <f>IF(AND(P505&lt;&gt;"_U",P505&lt;&gt;"c",J505&lt;&gt;99,J505&lt;&gt;9),IFERROR(VLOOKUP(A505,'Region Total'!$A$2:$N$10000,14,0),"."),".")</f>
        <v>426</v>
      </c>
    </row>
    <row r="506" spans="1:19" x14ac:dyDescent="0.4">
      <c r="A506" s="2" t="str">
        <f t="shared" si="14"/>
        <v>2018|Wellington Region|999</v>
      </c>
      <c r="B506" t="s">
        <v>16</v>
      </c>
      <c r="C506" t="s">
        <v>17</v>
      </c>
      <c r="D506" t="s">
        <v>18</v>
      </c>
      <c r="E506" t="s">
        <v>19</v>
      </c>
      <c r="F506">
        <v>2018</v>
      </c>
      <c r="G506">
        <v>2018</v>
      </c>
      <c r="H506">
        <v>9</v>
      </c>
      <c r="I506" t="s">
        <v>40</v>
      </c>
      <c r="J506">
        <v>4</v>
      </c>
      <c r="K506" t="s">
        <v>25</v>
      </c>
      <c r="L506">
        <v>999</v>
      </c>
      <c r="N506">
        <v>8100</v>
      </c>
      <c r="R506" s="2">
        <f t="shared" si="15"/>
        <v>4.6500000000000004</v>
      </c>
      <c r="S506" s="2">
        <f>IF(AND(P506&lt;&gt;"_U",P506&lt;&gt;"c",J506&lt;&gt;99,J506&lt;&gt;9),IFERROR(VLOOKUP(A506,'Region Total'!$A$2:$N$10000,14,0),"."),".")</f>
        <v>174351</v>
      </c>
    </row>
    <row r="507" spans="1:19" x14ac:dyDescent="0.4">
      <c r="A507" s="2" t="str">
        <f t="shared" si="14"/>
        <v>2018|Wellington Region|10</v>
      </c>
      <c r="B507" t="s">
        <v>16</v>
      </c>
      <c r="C507" t="s">
        <v>17</v>
      </c>
      <c r="D507" t="s">
        <v>18</v>
      </c>
      <c r="E507" t="s">
        <v>19</v>
      </c>
      <c r="F507">
        <v>2018</v>
      </c>
      <c r="G507">
        <v>2018</v>
      </c>
      <c r="H507">
        <v>9</v>
      </c>
      <c r="I507" t="s">
        <v>40</v>
      </c>
      <c r="J507">
        <v>5</v>
      </c>
      <c r="K507" t="s">
        <v>26</v>
      </c>
      <c r="L507">
        <v>10</v>
      </c>
      <c r="N507">
        <v>0</v>
      </c>
      <c r="R507" s="2" t="str">
        <f t="shared" si="15"/>
        <v>.</v>
      </c>
      <c r="S507" s="2">
        <f>IF(AND(P507&lt;&gt;"_U",P507&lt;&gt;"c",J507&lt;&gt;99,J507&lt;&gt;9),IFERROR(VLOOKUP(A507,'Region Total'!$A$2:$N$10000,14,0),"."),".")</f>
        <v>0</v>
      </c>
    </row>
    <row r="508" spans="1:19" x14ac:dyDescent="0.4">
      <c r="A508" s="2" t="str">
        <f t="shared" si="14"/>
        <v>2018|Wellington Region|11</v>
      </c>
      <c r="B508" t="s">
        <v>16</v>
      </c>
      <c r="C508" t="s">
        <v>17</v>
      </c>
      <c r="D508" t="s">
        <v>18</v>
      </c>
      <c r="E508" t="s">
        <v>19</v>
      </c>
      <c r="F508">
        <v>2018</v>
      </c>
      <c r="G508">
        <v>2018</v>
      </c>
      <c r="H508">
        <v>9</v>
      </c>
      <c r="I508" t="s">
        <v>40</v>
      </c>
      <c r="J508">
        <v>5</v>
      </c>
      <c r="K508" t="s">
        <v>26</v>
      </c>
      <c r="L508">
        <v>11</v>
      </c>
      <c r="N508">
        <v>44856</v>
      </c>
      <c r="R508" s="2">
        <f t="shared" si="15"/>
        <v>32.200000000000003</v>
      </c>
      <c r="S508" s="2">
        <f>IF(AND(P508&lt;&gt;"_U",P508&lt;&gt;"c",J508&lt;&gt;99,J508&lt;&gt;9),IFERROR(VLOOKUP(A508,'Region Total'!$A$2:$N$10000,14,0),"."),".")</f>
        <v>139311</v>
      </c>
    </row>
    <row r="509" spans="1:19" x14ac:dyDescent="0.4">
      <c r="A509" s="2" t="str">
        <f t="shared" si="14"/>
        <v>2018|Wellington Region|12</v>
      </c>
      <c r="B509" t="s">
        <v>16</v>
      </c>
      <c r="C509" t="s">
        <v>17</v>
      </c>
      <c r="D509" t="s">
        <v>18</v>
      </c>
      <c r="E509" t="s">
        <v>19</v>
      </c>
      <c r="F509">
        <v>2018</v>
      </c>
      <c r="G509">
        <v>2018</v>
      </c>
      <c r="H509">
        <v>9</v>
      </c>
      <c r="I509" t="s">
        <v>40</v>
      </c>
      <c r="J509">
        <v>5</v>
      </c>
      <c r="K509" t="s">
        <v>26</v>
      </c>
      <c r="L509">
        <v>12</v>
      </c>
      <c r="N509">
        <v>2220</v>
      </c>
      <c r="R509" s="2">
        <f t="shared" si="15"/>
        <v>6.41</v>
      </c>
      <c r="S509" s="2">
        <f>IF(AND(P509&lt;&gt;"_U",P509&lt;&gt;"c",J509&lt;&gt;99,J509&lt;&gt;9),IFERROR(VLOOKUP(A509,'Region Total'!$A$2:$N$10000,14,0),"."),".")</f>
        <v>34617</v>
      </c>
    </row>
    <row r="510" spans="1:19" x14ac:dyDescent="0.4">
      <c r="A510" s="2" t="str">
        <f t="shared" si="14"/>
        <v>2018|Wellington Region|13</v>
      </c>
      <c r="B510" t="s">
        <v>16</v>
      </c>
      <c r="C510" t="s">
        <v>17</v>
      </c>
      <c r="D510" t="s">
        <v>18</v>
      </c>
      <c r="E510" t="s">
        <v>19</v>
      </c>
      <c r="F510">
        <v>2018</v>
      </c>
      <c r="G510">
        <v>2018</v>
      </c>
      <c r="H510">
        <v>9</v>
      </c>
      <c r="I510" t="s">
        <v>40</v>
      </c>
      <c r="J510">
        <v>5</v>
      </c>
      <c r="K510" t="s">
        <v>26</v>
      </c>
      <c r="L510">
        <v>13</v>
      </c>
      <c r="N510">
        <v>69</v>
      </c>
      <c r="R510" s="2">
        <f t="shared" si="15"/>
        <v>16.2</v>
      </c>
      <c r="S510" s="2">
        <f>IF(AND(P510&lt;&gt;"_U",P510&lt;&gt;"c",J510&lt;&gt;99,J510&lt;&gt;9),IFERROR(VLOOKUP(A510,'Region Total'!$A$2:$N$10000,14,0),"."),".")</f>
        <v>426</v>
      </c>
    </row>
    <row r="511" spans="1:19" x14ac:dyDescent="0.4">
      <c r="A511" s="2" t="str">
        <f t="shared" si="14"/>
        <v>2018|Wellington Region|999</v>
      </c>
      <c r="B511" t="s">
        <v>16</v>
      </c>
      <c r="C511" t="s">
        <v>17</v>
      </c>
      <c r="D511" t="s">
        <v>18</v>
      </c>
      <c r="E511" t="s">
        <v>19</v>
      </c>
      <c r="F511">
        <v>2018</v>
      </c>
      <c r="G511">
        <v>2018</v>
      </c>
      <c r="H511">
        <v>9</v>
      </c>
      <c r="I511" t="s">
        <v>40</v>
      </c>
      <c r="J511">
        <v>5</v>
      </c>
      <c r="K511" t="s">
        <v>26</v>
      </c>
      <c r="L511">
        <v>999</v>
      </c>
      <c r="N511">
        <v>47145</v>
      </c>
      <c r="R511" s="2">
        <f t="shared" si="15"/>
        <v>27.04</v>
      </c>
      <c r="S511" s="2">
        <f>IF(AND(P511&lt;&gt;"_U",P511&lt;&gt;"c",J511&lt;&gt;99,J511&lt;&gt;9),IFERROR(VLOOKUP(A511,'Region Total'!$A$2:$N$10000,14,0),"."),".")</f>
        <v>174351</v>
      </c>
    </row>
    <row r="512" spans="1:19" x14ac:dyDescent="0.4">
      <c r="A512" s="2" t="str">
        <f t="shared" si="14"/>
        <v>2018|Wellington Region|10</v>
      </c>
      <c r="B512" t="s">
        <v>16</v>
      </c>
      <c r="C512" t="s">
        <v>17</v>
      </c>
      <c r="D512" t="s">
        <v>18</v>
      </c>
      <c r="E512" t="s">
        <v>19</v>
      </c>
      <c r="F512">
        <v>2018</v>
      </c>
      <c r="G512">
        <v>2018</v>
      </c>
      <c r="H512">
        <v>9</v>
      </c>
      <c r="I512" t="s">
        <v>40</v>
      </c>
      <c r="J512">
        <v>6</v>
      </c>
      <c r="K512" t="s">
        <v>27</v>
      </c>
      <c r="L512">
        <v>10</v>
      </c>
      <c r="N512">
        <v>0</v>
      </c>
      <c r="R512" s="2" t="str">
        <f t="shared" si="15"/>
        <v>.</v>
      </c>
      <c r="S512" s="2">
        <f>IF(AND(P512&lt;&gt;"_U",P512&lt;&gt;"c",J512&lt;&gt;99,J512&lt;&gt;9),IFERROR(VLOOKUP(A512,'Region Total'!$A$2:$N$10000,14,0),"."),".")</f>
        <v>0</v>
      </c>
    </row>
    <row r="513" spans="1:19" x14ac:dyDescent="0.4">
      <c r="A513" s="2" t="str">
        <f t="shared" si="14"/>
        <v>2018|Wellington Region|11</v>
      </c>
      <c r="B513" t="s">
        <v>16</v>
      </c>
      <c r="C513" t="s">
        <v>17</v>
      </c>
      <c r="D513" t="s">
        <v>18</v>
      </c>
      <c r="E513" t="s">
        <v>19</v>
      </c>
      <c r="F513">
        <v>2018</v>
      </c>
      <c r="G513">
        <v>2018</v>
      </c>
      <c r="H513">
        <v>9</v>
      </c>
      <c r="I513" t="s">
        <v>40</v>
      </c>
      <c r="J513">
        <v>6</v>
      </c>
      <c r="K513" t="s">
        <v>27</v>
      </c>
      <c r="L513">
        <v>11</v>
      </c>
      <c r="N513">
        <v>732</v>
      </c>
      <c r="R513" s="2">
        <f t="shared" si="15"/>
        <v>0.53</v>
      </c>
      <c r="S513" s="2">
        <f>IF(AND(P513&lt;&gt;"_U",P513&lt;&gt;"c",J513&lt;&gt;99,J513&lt;&gt;9),IFERROR(VLOOKUP(A513,'Region Total'!$A$2:$N$10000,14,0),"."),".")</f>
        <v>139311</v>
      </c>
    </row>
    <row r="514" spans="1:19" x14ac:dyDescent="0.4">
      <c r="A514" s="2" t="str">
        <f t="shared" si="14"/>
        <v>2018|Wellington Region|12</v>
      </c>
      <c r="B514" t="s">
        <v>16</v>
      </c>
      <c r="C514" t="s">
        <v>17</v>
      </c>
      <c r="D514" t="s">
        <v>18</v>
      </c>
      <c r="E514" t="s">
        <v>19</v>
      </c>
      <c r="F514">
        <v>2018</v>
      </c>
      <c r="G514">
        <v>2018</v>
      </c>
      <c r="H514">
        <v>9</v>
      </c>
      <c r="I514" t="s">
        <v>40</v>
      </c>
      <c r="J514">
        <v>6</v>
      </c>
      <c r="K514" t="s">
        <v>27</v>
      </c>
      <c r="L514">
        <v>12</v>
      </c>
      <c r="N514">
        <v>90</v>
      </c>
      <c r="R514" s="2">
        <f t="shared" si="15"/>
        <v>0.26</v>
      </c>
      <c r="S514" s="2">
        <f>IF(AND(P514&lt;&gt;"_U",P514&lt;&gt;"c",J514&lt;&gt;99,J514&lt;&gt;9),IFERROR(VLOOKUP(A514,'Region Total'!$A$2:$N$10000,14,0),"."),".")</f>
        <v>34617</v>
      </c>
    </row>
    <row r="515" spans="1:19" x14ac:dyDescent="0.4">
      <c r="A515" s="2" t="str">
        <f t="shared" ref="A515:A578" si="16">G515&amp;"|"&amp;I515&amp;"|"&amp;L515</f>
        <v>2018|Wellington Region|13</v>
      </c>
      <c r="B515" t="s">
        <v>16</v>
      </c>
      <c r="C515" t="s">
        <v>17</v>
      </c>
      <c r="D515" t="s">
        <v>18</v>
      </c>
      <c r="E515" t="s">
        <v>19</v>
      </c>
      <c r="F515">
        <v>2018</v>
      </c>
      <c r="G515">
        <v>2018</v>
      </c>
      <c r="H515">
        <v>9</v>
      </c>
      <c r="I515" t="s">
        <v>40</v>
      </c>
      <c r="J515">
        <v>6</v>
      </c>
      <c r="K515" t="s">
        <v>27</v>
      </c>
      <c r="L515">
        <v>13</v>
      </c>
      <c r="N515">
        <v>6</v>
      </c>
      <c r="R515" s="2">
        <f t="shared" ref="R515:R578" si="17">IF(P515&lt;&gt;"_U",IFERROR((ROUND(N515/S515*100,2)),"."),".")</f>
        <v>1.41</v>
      </c>
      <c r="S515" s="2">
        <f>IF(AND(P515&lt;&gt;"_U",P515&lt;&gt;"c",J515&lt;&gt;99,J515&lt;&gt;9),IFERROR(VLOOKUP(A515,'Region Total'!$A$2:$N$10000,14,0),"."),".")</f>
        <v>426</v>
      </c>
    </row>
    <row r="516" spans="1:19" x14ac:dyDescent="0.4">
      <c r="A516" s="2" t="str">
        <f t="shared" si="16"/>
        <v>2018|Wellington Region|999</v>
      </c>
      <c r="B516" t="s">
        <v>16</v>
      </c>
      <c r="C516" t="s">
        <v>17</v>
      </c>
      <c r="D516" t="s">
        <v>18</v>
      </c>
      <c r="E516" t="s">
        <v>19</v>
      </c>
      <c r="F516">
        <v>2018</v>
      </c>
      <c r="G516">
        <v>2018</v>
      </c>
      <c r="H516">
        <v>9</v>
      </c>
      <c r="I516" t="s">
        <v>40</v>
      </c>
      <c r="J516">
        <v>6</v>
      </c>
      <c r="K516" t="s">
        <v>27</v>
      </c>
      <c r="L516">
        <v>999</v>
      </c>
      <c r="N516">
        <v>825</v>
      </c>
      <c r="R516" s="2">
        <f t="shared" si="17"/>
        <v>0.47</v>
      </c>
      <c r="S516" s="2">
        <f>IF(AND(P516&lt;&gt;"_U",P516&lt;&gt;"c",J516&lt;&gt;99,J516&lt;&gt;9),IFERROR(VLOOKUP(A516,'Region Total'!$A$2:$N$10000,14,0),"."),".")</f>
        <v>174351</v>
      </c>
    </row>
    <row r="517" spans="1:19" x14ac:dyDescent="0.4">
      <c r="A517" s="2" t="str">
        <f t="shared" si="16"/>
        <v>2018|Wellington Region|10</v>
      </c>
      <c r="B517" t="s">
        <v>16</v>
      </c>
      <c r="C517" t="s">
        <v>17</v>
      </c>
      <c r="D517" t="s">
        <v>18</v>
      </c>
      <c r="E517" t="s">
        <v>19</v>
      </c>
      <c r="F517">
        <v>2018</v>
      </c>
      <c r="G517">
        <v>2018</v>
      </c>
      <c r="H517">
        <v>9</v>
      </c>
      <c r="I517" t="s">
        <v>40</v>
      </c>
      <c r="J517">
        <v>7</v>
      </c>
      <c r="K517" t="s">
        <v>28</v>
      </c>
      <c r="L517">
        <v>10</v>
      </c>
      <c r="N517">
        <v>0</v>
      </c>
      <c r="R517" s="2" t="str">
        <f t="shared" si="17"/>
        <v>.</v>
      </c>
      <c r="S517" s="2">
        <f>IF(AND(P517&lt;&gt;"_U",P517&lt;&gt;"c",J517&lt;&gt;99,J517&lt;&gt;9),IFERROR(VLOOKUP(A517,'Region Total'!$A$2:$N$10000,14,0),"."),".")</f>
        <v>0</v>
      </c>
    </row>
    <row r="518" spans="1:19" x14ac:dyDescent="0.4">
      <c r="A518" s="2" t="str">
        <f t="shared" si="16"/>
        <v>2018|Wellington Region|11</v>
      </c>
      <c r="B518" t="s">
        <v>16</v>
      </c>
      <c r="C518" t="s">
        <v>17</v>
      </c>
      <c r="D518" t="s">
        <v>18</v>
      </c>
      <c r="E518" t="s">
        <v>19</v>
      </c>
      <c r="F518">
        <v>2018</v>
      </c>
      <c r="G518">
        <v>2018</v>
      </c>
      <c r="H518">
        <v>9</v>
      </c>
      <c r="I518" t="s">
        <v>40</v>
      </c>
      <c r="J518">
        <v>7</v>
      </c>
      <c r="K518" t="s">
        <v>28</v>
      </c>
      <c r="L518">
        <v>11</v>
      </c>
      <c r="N518">
        <v>450</v>
      </c>
      <c r="R518" s="2">
        <f t="shared" si="17"/>
        <v>0.32</v>
      </c>
      <c r="S518" s="2">
        <f>IF(AND(P518&lt;&gt;"_U",P518&lt;&gt;"c",J518&lt;&gt;99,J518&lt;&gt;9),IFERROR(VLOOKUP(A518,'Region Total'!$A$2:$N$10000,14,0),"."),".")</f>
        <v>139311</v>
      </c>
    </row>
    <row r="519" spans="1:19" x14ac:dyDescent="0.4">
      <c r="A519" s="2" t="str">
        <f t="shared" si="16"/>
        <v>2018|Wellington Region|12</v>
      </c>
      <c r="B519" t="s">
        <v>16</v>
      </c>
      <c r="C519" t="s">
        <v>17</v>
      </c>
      <c r="D519" t="s">
        <v>18</v>
      </c>
      <c r="E519" t="s">
        <v>19</v>
      </c>
      <c r="F519">
        <v>2018</v>
      </c>
      <c r="G519">
        <v>2018</v>
      </c>
      <c r="H519">
        <v>9</v>
      </c>
      <c r="I519" t="s">
        <v>40</v>
      </c>
      <c r="J519">
        <v>7</v>
      </c>
      <c r="K519" t="s">
        <v>28</v>
      </c>
      <c r="L519">
        <v>12</v>
      </c>
      <c r="N519">
        <v>57</v>
      </c>
      <c r="R519" s="2">
        <f t="shared" si="17"/>
        <v>0.16</v>
      </c>
      <c r="S519" s="2">
        <f>IF(AND(P519&lt;&gt;"_U",P519&lt;&gt;"c",J519&lt;&gt;99,J519&lt;&gt;9),IFERROR(VLOOKUP(A519,'Region Total'!$A$2:$N$10000,14,0),"."),".")</f>
        <v>34617</v>
      </c>
    </row>
    <row r="520" spans="1:19" x14ac:dyDescent="0.4">
      <c r="A520" s="2" t="str">
        <f t="shared" si="16"/>
        <v>2018|Wellington Region|13</v>
      </c>
      <c r="B520" t="s">
        <v>16</v>
      </c>
      <c r="C520" t="s">
        <v>17</v>
      </c>
      <c r="D520" t="s">
        <v>18</v>
      </c>
      <c r="E520" t="s">
        <v>19</v>
      </c>
      <c r="F520">
        <v>2018</v>
      </c>
      <c r="G520">
        <v>2018</v>
      </c>
      <c r="H520">
        <v>9</v>
      </c>
      <c r="I520" t="s">
        <v>40</v>
      </c>
      <c r="J520">
        <v>7</v>
      </c>
      <c r="K520" t="s">
        <v>28</v>
      </c>
      <c r="L520">
        <v>13</v>
      </c>
      <c r="N520">
        <v>6</v>
      </c>
      <c r="R520" s="2">
        <f t="shared" si="17"/>
        <v>1.41</v>
      </c>
      <c r="S520" s="2">
        <f>IF(AND(P520&lt;&gt;"_U",P520&lt;&gt;"c",J520&lt;&gt;99,J520&lt;&gt;9),IFERROR(VLOOKUP(A520,'Region Total'!$A$2:$N$10000,14,0),"."),".")</f>
        <v>426</v>
      </c>
    </row>
    <row r="521" spans="1:19" x14ac:dyDescent="0.4">
      <c r="A521" s="2" t="str">
        <f t="shared" si="16"/>
        <v>2018|Wellington Region|999</v>
      </c>
      <c r="B521" t="s">
        <v>16</v>
      </c>
      <c r="C521" t="s">
        <v>17</v>
      </c>
      <c r="D521" t="s">
        <v>18</v>
      </c>
      <c r="E521" t="s">
        <v>19</v>
      </c>
      <c r="F521">
        <v>2018</v>
      </c>
      <c r="G521">
        <v>2018</v>
      </c>
      <c r="H521">
        <v>9</v>
      </c>
      <c r="I521" t="s">
        <v>40</v>
      </c>
      <c r="J521">
        <v>7</v>
      </c>
      <c r="K521" t="s">
        <v>28</v>
      </c>
      <c r="L521">
        <v>999</v>
      </c>
      <c r="N521">
        <v>513</v>
      </c>
      <c r="R521" s="2">
        <f t="shared" si="17"/>
        <v>0.28999999999999998</v>
      </c>
      <c r="S521" s="2">
        <f>IF(AND(P521&lt;&gt;"_U",P521&lt;&gt;"c",J521&lt;&gt;99,J521&lt;&gt;9),IFERROR(VLOOKUP(A521,'Region Total'!$A$2:$N$10000,14,0),"."),".")</f>
        <v>174351</v>
      </c>
    </row>
    <row r="522" spans="1:19" x14ac:dyDescent="0.4">
      <c r="A522" s="2" t="str">
        <f t="shared" si="16"/>
        <v>2018|Wellington Region|10</v>
      </c>
      <c r="B522" t="s">
        <v>16</v>
      </c>
      <c r="C522" t="s">
        <v>17</v>
      </c>
      <c r="D522" t="s">
        <v>18</v>
      </c>
      <c r="E522" t="s">
        <v>19</v>
      </c>
      <c r="F522">
        <v>2018</v>
      </c>
      <c r="G522">
        <v>2018</v>
      </c>
      <c r="H522">
        <v>9</v>
      </c>
      <c r="I522" t="s">
        <v>40</v>
      </c>
      <c r="J522">
        <v>77</v>
      </c>
      <c r="K522" t="s">
        <v>29</v>
      </c>
      <c r="L522">
        <v>10</v>
      </c>
      <c r="N522">
        <v>0</v>
      </c>
      <c r="R522" s="2" t="str">
        <f t="shared" si="17"/>
        <v>.</v>
      </c>
      <c r="S522" s="2">
        <f>IF(AND(P522&lt;&gt;"_U",P522&lt;&gt;"c",J522&lt;&gt;99,J522&lt;&gt;9),IFERROR(VLOOKUP(A522,'Region Total'!$A$2:$N$10000,14,0),"."),".")</f>
        <v>0</v>
      </c>
    </row>
    <row r="523" spans="1:19" x14ac:dyDescent="0.4">
      <c r="A523" s="2" t="str">
        <f t="shared" si="16"/>
        <v>2018|Wellington Region|11</v>
      </c>
      <c r="B523" t="s">
        <v>16</v>
      </c>
      <c r="C523" t="s">
        <v>17</v>
      </c>
      <c r="D523" t="s">
        <v>18</v>
      </c>
      <c r="E523" t="s">
        <v>19</v>
      </c>
      <c r="F523">
        <v>2018</v>
      </c>
      <c r="G523">
        <v>2018</v>
      </c>
      <c r="H523">
        <v>9</v>
      </c>
      <c r="I523" t="s">
        <v>40</v>
      </c>
      <c r="J523">
        <v>77</v>
      </c>
      <c r="K523" t="s">
        <v>29</v>
      </c>
      <c r="L523">
        <v>11</v>
      </c>
      <c r="N523">
        <v>139311</v>
      </c>
      <c r="R523" s="2">
        <f t="shared" si="17"/>
        <v>100</v>
      </c>
      <c r="S523" s="2">
        <f>IF(AND(P523&lt;&gt;"_U",P523&lt;&gt;"c",J523&lt;&gt;99,J523&lt;&gt;9),IFERROR(VLOOKUP(A523,'Region Total'!$A$2:$N$10000,14,0),"."),".")</f>
        <v>139311</v>
      </c>
    </row>
    <row r="524" spans="1:19" x14ac:dyDescent="0.4">
      <c r="A524" s="2" t="str">
        <f t="shared" si="16"/>
        <v>2018|Wellington Region|12</v>
      </c>
      <c r="B524" t="s">
        <v>16</v>
      </c>
      <c r="C524" t="s">
        <v>17</v>
      </c>
      <c r="D524" t="s">
        <v>18</v>
      </c>
      <c r="E524" t="s">
        <v>19</v>
      </c>
      <c r="F524">
        <v>2018</v>
      </c>
      <c r="G524">
        <v>2018</v>
      </c>
      <c r="H524">
        <v>9</v>
      </c>
      <c r="I524" t="s">
        <v>40</v>
      </c>
      <c r="J524">
        <v>77</v>
      </c>
      <c r="K524" t="s">
        <v>29</v>
      </c>
      <c r="L524">
        <v>12</v>
      </c>
      <c r="N524">
        <v>34617</v>
      </c>
      <c r="R524" s="2">
        <f t="shared" si="17"/>
        <v>100</v>
      </c>
      <c r="S524" s="2">
        <f>IF(AND(P524&lt;&gt;"_U",P524&lt;&gt;"c",J524&lt;&gt;99,J524&lt;&gt;9),IFERROR(VLOOKUP(A524,'Region Total'!$A$2:$N$10000,14,0),"."),".")</f>
        <v>34617</v>
      </c>
    </row>
    <row r="525" spans="1:19" x14ac:dyDescent="0.4">
      <c r="A525" s="2" t="str">
        <f t="shared" si="16"/>
        <v>2018|Wellington Region|13</v>
      </c>
      <c r="B525" t="s">
        <v>16</v>
      </c>
      <c r="C525" t="s">
        <v>17</v>
      </c>
      <c r="D525" t="s">
        <v>18</v>
      </c>
      <c r="E525" t="s">
        <v>19</v>
      </c>
      <c r="F525">
        <v>2018</v>
      </c>
      <c r="G525">
        <v>2018</v>
      </c>
      <c r="H525">
        <v>9</v>
      </c>
      <c r="I525" t="s">
        <v>40</v>
      </c>
      <c r="J525">
        <v>77</v>
      </c>
      <c r="K525" t="s">
        <v>29</v>
      </c>
      <c r="L525">
        <v>13</v>
      </c>
      <c r="N525">
        <v>426</v>
      </c>
      <c r="R525" s="2">
        <f t="shared" si="17"/>
        <v>100</v>
      </c>
      <c r="S525" s="2">
        <f>IF(AND(P525&lt;&gt;"_U",P525&lt;&gt;"c",J525&lt;&gt;99,J525&lt;&gt;9),IFERROR(VLOOKUP(A525,'Region Total'!$A$2:$N$10000,14,0),"."),".")</f>
        <v>426</v>
      </c>
    </row>
    <row r="526" spans="1:19" x14ac:dyDescent="0.4">
      <c r="A526" s="2" t="str">
        <f t="shared" si="16"/>
        <v>2018|Wellington Region|999</v>
      </c>
      <c r="B526" t="s">
        <v>16</v>
      </c>
      <c r="C526" t="s">
        <v>17</v>
      </c>
      <c r="D526" t="s">
        <v>18</v>
      </c>
      <c r="E526" t="s">
        <v>19</v>
      </c>
      <c r="F526">
        <v>2018</v>
      </c>
      <c r="G526">
        <v>2018</v>
      </c>
      <c r="H526">
        <v>9</v>
      </c>
      <c r="I526" t="s">
        <v>40</v>
      </c>
      <c r="J526">
        <v>77</v>
      </c>
      <c r="K526" t="s">
        <v>29</v>
      </c>
      <c r="L526">
        <v>999</v>
      </c>
      <c r="N526">
        <v>174351</v>
      </c>
      <c r="R526" s="2">
        <f t="shared" si="17"/>
        <v>100</v>
      </c>
      <c r="S526" s="2">
        <f>IF(AND(P526&lt;&gt;"_U",P526&lt;&gt;"c",J526&lt;&gt;99,J526&lt;&gt;9),IFERROR(VLOOKUP(A526,'Region Total'!$A$2:$N$10000,14,0),"."),".")</f>
        <v>174351</v>
      </c>
    </row>
    <row r="527" spans="1:19" x14ac:dyDescent="0.4">
      <c r="A527" s="2" t="str">
        <f t="shared" si="16"/>
        <v>2018|Wellington Region|10</v>
      </c>
      <c r="B527" t="s">
        <v>16</v>
      </c>
      <c r="C527" t="s">
        <v>17</v>
      </c>
      <c r="D527" t="s">
        <v>18</v>
      </c>
      <c r="E527" t="s">
        <v>19</v>
      </c>
      <c r="F527">
        <v>2018</v>
      </c>
      <c r="G527">
        <v>2018</v>
      </c>
      <c r="H527">
        <v>9</v>
      </c>
      <c r="I527" t="s">
        <v>40</v>
      </c>
      <c r="J527">
        <v>8</v>
      </c>
      <c r="K527" t="s">
        <v>30</v>
      </c>
      <c r="L527">
        <v>10</v>
      </c>
      <c r="N527">
        <v>0</v>
      </c>
      <c r="R527" s="2" t="str">
        <f t="shared" si="17"/>
        <v>.</v>
      </c>
      <c r="S527" s="2">
        <f>IF(AND(P527&lt;&gt;"_U",P527&lt;&gt;"c",J527&lt;&gt;99,J527&lt;&gt;9),IFERROR(VLOOKUP(A527,'Region Total'!$A$2:$N$10000,14,0),"."),".")</f>
        <v>0</v>
      </c>
    </row>
    <row r="528" spans="1:19" x14ac:dyDescent="0.4">
      <c r="A528" s="2" t="str">
        <f t="shared" si="16"/>
        <v>2018|Wellington Region|11</v>
      </c>
      <c r="B528" t="s">
        <v>16</v>
      </c>
      <c r="C528" t="s">
        <v>17</v>
      </c>
      <c r="D528" t="s">
        <v>18</v>
      </c>
      <c r="E528" t="s">
        <v>19</v>
      </c>
      <c r="F528">
        <v>2018</v>
      </c>
      <c r="G528">
        <v>2018</v>
      </c>
      <c r="H528">
        <v>9</v>
      </c>
      <c r="I528" t="s">
        <v>40</v>
      </c>
      <c r="J528">
        <v>8</v>
      </c>
      <c r="K528" t="s">
        <v>30</v>
      </c>
      <c r="L528">
        <v>11</v>
      </c>
      <c r="N528">
        <v>7956</v>
      </c>
      <c r="R528" s="2">
        <f t="shared" si="17"/>
        <v>5.71</v>
      </c>
      <c r="S528" s="2">
        <f>IF(AND(P528&lt;&gt;"_U",P528&lt;&gt;"c",J528&lt;&gt;99,J528&lt;&gt;9),IFERROR(VLOOKUP(A528,'Region Total'!$A$2:$N$10000,14,0),"."),".")</f>
        <v>139311</v>
      </c>
    </row>
    <row r="529" spans="1:19" x14ac:dyDescent="0.4">
      <c r="A529" s="2" t="str">
        <f t="shared" si="16"/>
        <v>2018|Wellington Region|12</v>
      </c>
      <c r="B529" t="s">
        <v>16</v>
      </c>
      <c r="C529" t="s">
        <v>17</v>
      </c>
      <c r="D529" t="s">
        <v>18</v>
      </c>
      <c r="E529" t="s">
        <v>19</v>
      </c>
      <c r="F529">
        <v>2018</v>
      </c>
      <c r="G529">
        <v>2018</v>
      </c>
      <c r="H529">
        <v>9</v>
      </c>
      <c r="I529" t="s">
        <v>40</v>
      </c>
      <c r="J529">
        <v>8</v>
      </c>
      <c r="K529" t="s">
        <v>30</v>
      </c>
      <c r="L529">
        <v>12</v>
      </c>
      <c r="N529">
        <v>741</v>
      </c>
      <c r="R529" s="2">
        <f t="shared" si="17"/>
        <v>2.14</v>
      </c>
      <c r="S529" s="2">
        <f>IF(AND(P529&lt;&gt;"_U",P529&lt;&gt;"c",J529&lt;&gt;99,J529&lt;&gt;9),IFERROR(VLOOKUP(A529,'Region Total'!$A$2:$N$10000,14,0),"."),".")</f>
        <v>34617</v>
      </c>
    </row>
    <row r="530" spans="1:19" x14ac:dyDescent="0.4">
      <c r="A530" s="2" t="str">
        <f t="shared" si="16"/>
        <v>2018|Wellington Region|13</v>
      </c>
      <c r="B530" t="s">
        <v>16</v>
      </c>
      <c r="C530" t="s">
        <v>17</v>
      </c>
      <c r="D530" t="s">
        <v>18</v>
      </c>
      <c r="E530" t="s">
        <v>19</v>
      </c>
      <c r="F530">
        <v>2018</v>
      </c>
      <c r="G530">
        <v>2018</v>
      </c>
      <c r="H530">
        <v>9</v>
      </c>
      <c r="I530" t="s">
        <v>40</v>
      </c>
      <c r="J530">
        <v>8</v>
      </c>
      <c r="K530" t="s">
        <v>30</v>
      </c>
      <c r="L530">
        <v>13</v>
      </c>
      <c r="N530">
        <v>30</v>
      </c>
      <c r="R530" s="2">
        <f t="shared" si="17"/>
        <v>7.04</v>
      </c>
      <c r="S530" s="2">
        <f>IF(AND(P530&lt;&gt;"_U",P530&lt;&gt;"c",J530&lt;&gt;99,J530&lt;&gt;9),IFERROR(VLOOKUP(A530,'Region Total'!$A$2:$N$10000,14,0),"."),".")</f>
        <v>426</v>
      </c>
    </row>
    <row r="531" spans="1:19" x14ac:dyDescent="0.4">
      <c r="A531" s="2" t="str">
        <f t="shared" si="16"/>
        <v>2018|Wellington Region|999</v>
      </c>
      <c r="B531" t="s">
        <v>16</v>
      </c>
      <c r="C531" t="s">
        <v>17</v>
      </c>
      <c r="D531" t="s">
        <v>18</v>
      </c>
      <c r="E531" t="s">
        <v>19</v>
      </c>
      <c r="F531">
        <v>2018</v>
      </c>
      <c r="G531">
        <v>2018</v>
      </c>
      <c r="H531">
        <v>9</v>
      </c>
      <c r="I531" t="s">
        <v>40</v>
      </c>
      <c r="J531">
        <v>8</v>
      </c>
      <c r="K531" t="s">
        <v>30</v>
      </c>
      <c r="L531">
        <v>999</v>
      </c>
      <c r="N531">
        <v>8727</v>
      </c>
      <c r="R531" s="2">
        <f t="shared" si="17"/>
        <v>5.01</v>
      </c>
      <c r="S531" s="2">
        <f>IF(AND(P531&lt;&gt;"_U",P531&lt;&gt;"c",J531&lt;&gt;99,J531&lt;&gt;9),IFERROR(VLOOKUP(A531,'Region Total'!$A$2:$N$10000,14,0),"."),".")</f>
        <v>174351</v>
      </c>
    </row>
    <row r="532" spans="1:19" x14ac:dyDescent="0.4">
      <c r="A532" s="2" t="str">
        <f t="shared" si="16"/>
        <v>2018|Wellington Region|10</v>
      </c>
      <c r="B532" t="s">
        <v>16</v>
      </c>
      <c r="C532" t="s">
        <v>17</v>
      </c>
      <c r="D532" t="s">
        <v>18</v>
      </c>
      <c r="E532" t="s">
        <v>19</v>
      </c>
      <c r="F532">
        <v>2018</v>
      </c>
      <c r="G532">
        <v>2018</v>
      </c>
      <c r="H532">
        <v>9</v>
      </c>
      <c r="I532" t="s">
        <v>40</v>
      </c>
      <c r="J532">
        <v>9</v>
      </c>
      <c r="K532" t="s">
        <v>31</v>
      </c>
      <c r="L532">
        <v>10</v>
      </c>
      <c r="N532">
        <v>0</v>
      </c>
      <c r="R532" s="2" t="str">
        <f t="shared" si="17"/>
        <v>.</v>
      </c>
      <c r="S532" s="2" t="str">
        <f>IF(AND(P532&lt;&gt;"_U",P532&lt;&gt;"c",J532&lt;&gt;99,J532&lt;&gt;9),IFERROR(VLOOKUP(A532,'Region Total'!$A$2:$N$10000,14,0),"."),".")</f>
        <v>.</v>
      </c>
    </row>
    <row r="533" spans="1:19" x14ac:dyDescent="0.4">
      <c r="A533" s="2" t="str">
        <f t="shared" si="16"/>
        <v>2018|Wellington Region|11</v>
      </c>
      <c r="B533" t="s">
        <v>16</v>
      </c>
      <c r="C533" t="s">
        <v>17</v>
      </c>
      <c r="D533" t="s">
        <v>18</v>
      </c>
      <c r="E533" t="s">
        <v>19</v>
      </c>
      <c r="F533">
        <v>2018</v>
      </c>
      <c r="G533">
        <v>2018</v>
      </c>
      <c r="H533">
        <v>9</v>
      </c>
      <c r="I533" t="s">
        <v>40</v>
      </c>
      <c r="J533">
        <v>9</v>
      </c>
      <c r="K533" t="s">
        <v>31</v>
      </c>
      <c r="L533">
        <v>11</v>
      </c>
      <c r="N533">
        <v>8463</v>
      </c>
      <c r="R533" s="2" t="str">
        <f t="shared" si="17"/>
        <v>.</v>
      </c>
      <c r="S533" s="2" t="str">
        <f>IF(AND(P533&lt;&gt;"_U",P533&lt;&gt;"c",J533&lt;&gt;99,J533&lt;&gt;9),IFERROR(VLOOKUP(A533,'Region Total'!$A$2:$N$10000,14,0),"."),".")</f>
        <v>.</v>
      </c>
    </row>
    <row r="534" spans="1:19" x14ac:dyDescent="0.4">
      <c r="A534" s="2" t="str">
        <f t="shared" si="16"/>
        <v>2018|Wellington Region|12</v>
      </c>
      <c r="B534" t="s">
        <v>16</v>
      </c>
      <c r="C534" t="s">
        <v>17</v>
      </c>
      <c r="D534" t="s">
        <v>18</v>
      </c>
      <c r="E534" t="s">
        <v>19</v>
      </c>
      <c r="F534">
        <v>2018</v>
      </c>
      <c r="G534">
        <v>2018</v>
      </c>
      <c r="H534">
        <v>9</v>
      </c>
      <c r="I534" t="s">
        <v>40</v>
      </c>
      <c r="J534">
        <v>9</v>
      </c>
      <c r="K534" t="s">
        <v>31</v>
      </c>
      <c r="L534">
        <v>12</v>
      </c>
      <c r="N534">
        <v>4479</v>
      </c>
      <c r="R534" s="2" t="str">
        <f t="shared" si="17"/>
        <v>.</v>
      </c>
      <c r="S534" s="2" t="str">
        <f>IF(AND(P534&lt;&gt;"_U",P534&lt;&gt;"c",J534&lt;&gt;99,J534&lt;&gt;9),IFERROR(VLOOKUP(A534,'Region Total'!$A$2:$N$10000,14,0),"."),".")</f>
        <v>.</v>
      </c>
    </row>
    <row r="535" spans="1:19" x14ac:dyDescent="0.4">
      <c r="A535" s="2" t="str">
        <f t="shared" si="16"/>
        <v>2018|Wellington Region|13</v>
      </c>
      <c r="B535" t="s">
        <v>16</v>
      </c>
      <c r="C535" t="s">
        <v>17</v>
      </c>
      <c r="D535" t="s">
        <v>18</v>
      </c>
      <c r="E535" t="s">
        <v>19</v>
      </c>
      <c r="F535">
        <v>2018</v>
      </c>
      <c r="G535">
        <v>2018</v>
      </c>
      <c r="H535">
        <v>9</v>
      </c>
      <c r="I535" t="s">
        <v>40</v>
      </c>
      <c r="J535">
        <v>9</v>
      </c>
      <c r="K535" t="s">
        <v>31</v>
      </c>
      <c r="L535">
        <v>13</v>
      </c>
      <c r="N535">
        <v>162</v>
      </c>
      <c r="R535" s="2" t="str">
        <f t="shared" si="17"/>
        <v>.</v>
      </c>
      <c r="S535" s="2" t="str">
        <f>IF(AND(P535&lt;&gt;"_U",P535&lt;&gt;"c",J535&lt;&gt;99,J535&lt;&gt;9),IFERROR(VLOOKUP(A535,'Region Total'!$A$2:$N$10000,14,0),"."),".")</f>
        <v>.</v>
      </c>
    </row>
    <row r="536" spans="1:19" x14ac:dyDescent="0.4">
      <c r="A536" s="2" t="str">
        <f t="shared" si="16"/>
        <v>2018|Wellington Region|999</v>
      </c>
      <c r="B536" t="s">
        <v>16</v>
      </c>
      <c r="C536" t="s">
        <v>17</v>
      </c>
      <c r="D536" t="s">
        <v>18</v>
      </c>
      <c r="E536" t="s">
        <v>19</v>
      </c>
      <c r="F536">
        <v>2018</v>
      </c>
      <c r="G536">
        <v>2018</v>
      </c>
      <c r="H536">
        <v>9</v>
      </c>
      <c r="I536" t="s">
        <v>40</v>
      </c>
      <c r="J536">
        <v>9</v>
      </c>
      <c r="K536" t="s">
        <v>31</v>
      </c>
      <c r="L536">
        <v>999</v>
      </c>
      <c r="N536">
        <v>13104</v>
      </c>
      <c r="R536" s="2" t="str">
        <f t="shared" si="17"/>
        <v>.</v>
      </c>
      <c r="S536" s="2" t="str">
        <f>IF(AND(P536&lt;&gt;"_U",P536&lt;&gt;"c",J536&lt;&gt;99,J536&lt;&gt;9),IFERROR(VLOOKUP(A536,'Region Total'!$A$2:$N$10000,14,0),"."),".")</f>
        <v>.</v>
      </c>
    </row>
    <row r="537" spans="1:19" x14ac:dyDescent="0.4">
      <c r="A537" s="2" t="str">
        <f t="shared" si="16"/>
        <v>2018|Wellington Region|10</v>
      </c>
      <c r="B537" t="s">
        <v>16</v>
      </c>
      <c r="C537" t="s">
        <v>17</v>
      </c>
      <c r="D537" t="s">
        <v>18</v>
      </c>
      <c r="E537" t="s">
        <v>19</v>
      </c>
      <c r="F537">
        <v>2018</v>
      </c>
      <c r="G537">
        <v>2018</v>
      </c>
      <c r="H537">
        <v>9</v>
      </c>
      <c r="I537" t="s">
        <v>40</v>
      </c>
      <c r="J537">
        <v>99</v>
      </c>
      <c r="K537" t="s">
        <v>32</v>
      </c>
      <c r="L537">
        <v>10</v>
      </c>
      <c r="N537">
        <v>0</v>
      </c>
      <c r="R537" s="2" t="str">
        <f t="shared" si="17"/>
        <v>.</v>
      </c>
      <c r="S537" s="2" t="str">
        <f>IF(AND(P537&lt;&gt;"_U",P537&lt;&gt;"c",J537&lt;&gt;99,J537&lt;&gt;9),IFERROR(VLOOKUP(A537,'Region Total'!$A$2:$N$10000,14,0),"."),".")</f>
        <v>.</v>
      </c>
    </row>
    <row r="538" spans="1:19" x14ac:dyDescent="0.4">
      <c r="A538" s="2" t="str">
        <f t="shared" si="16"/>
        <v>2018|Wellington Region|11</v>
      </c>
      <c r="B538" t="s">
        <v>16</v>
      </c>
      <c r="C538" t="s">
        <v>17</v>
      </c>
      <c r="D538" t="s">
        <v>18</v>
      </c>
      <c r="E538" t="s">
        <v>19</v>
      </c>
      <c r="F538">
        <v>2018</v>
      </c>
      <c r="G538">
        <v>2018</v>
      </c>
      <c r="H538">
        <v>9</v>
      </c>
      <c r="I538" t="s">
        <v>40</v>
      </c>
      <c r="J538">
        <v>99</v>
      </c>
      <c r="K538" t="s">
        <v>32</v>
      </c>
      <c r="L538">
        <v>11</v>
      </c>
      <c r="N538">
        <v>146790</v>
      </c>
      <c r="R538" s="2" t="str">
        <f t="shared" si="17"/>
        <v>.</v>
      </c>
      <c r="S538" s="2" t="str">
        <f>IF(AND(P538&lt;&gt;"_U",P538&lt;&gt;"c",J538&lt;&gt;99,J538&lt;&gt;9),IFERROR(VLOOKUP(A538,'Region Total'!$A$2:$N$10000,14,0),"."),".")</f>
        <v>.</v>
      </c>
    </row>
    <row r="539" spans="1:19" x14ac:dyDescent="0.4">
      <c r="A539" s="2" t="str">
        <f t="shared" si="16"/>
        <v>2018|Wellington Region|12</v>
      </c>
      <c r="B539" t="s">
        <v>16</v>
      </c>
      <c r="C539" t="s">
        <v>17</v>
      </c>
      <c r="D539" t="s">
        <v>18</v>
      </c>
      <c r="E539" t="s">
        <v>19</v>
      </c>
      <c r="F539">
        <v>2018</v>
      </c>
      <c r="G539">
        <v>2018</v>
      </c>
      <c r="H539">
        <v>9</v>
      </c>
      <c r="I539" t="s">
        <v>40</v>
      </c>
      <c r="J539">
        <v>99</v>
      </c>
      <c r="K539" t="s">
        <v>32</v>
      </c>
      <c r="L539">
        <v>12</v>
      </c>
      <c r="N539">
        <v>38853</v>
      </c>
      <c r="R539" s="2" t="str">
        <f t="shared" si="17"/>
        <v>.</v>
      </c>
      <c r="S539" s="2" t="str">
        <f>IF(AND(P539&lt;&gt;"_U",P539&lt;&gt;"c",J539&lt;&gt;99,J539&lt;&gt;9),IFERROR(VLOOKUP(A539,'Region Total'!$A$2:$N$10000,14,0),"."),".")</f>
        <v>.</v>
      </c>
    </row>
    <row r="540" spans="1:19" x14ac:dyDescent="0.4">
      <c r="A540" s="2" t="str">
        <f t="shared" si="16"/>
        <v>2018|Wellington Region|13</v>
      </c>
      <c r="B540" t="s">
        <v>16</v>
      </c>
      <c r="C540" t="s">
        <v>17</v>
      </c>
      <c r="D540" t="s">
        <v>18</v>
      </c>
      <c r="E540" t="s">
        <v>19</v>
      </c>
      <c r="F540">
        <v>2018</v>
      </c>
      <c r="G540">
        <v>2018</v>
      </c>
      <c r="H540">
        <v>9</v>
      </c>
      <c r="I540" t="s">
        <v>40</v>
      </c>
      <c r="J540">
        <v>99</v>
      </c>
      <c r="K540" t="s">
        <v>32</v>
      </c>
      <c r="L540">
        <v>13</v>
      </c>
      <c r="N540">
        <v>582</v>
      </c>
      <c r="R540" s="2" t="str">
        <f t="shared" si="17"/>
        <v>.</v>
      </c>
      <c r="S540" s="2" t="str">
        <f>IF(AND(P540&lt;&gt;"_U",P540&lt;&gt;"c",J540&lt;&gt;99,J540&lt;&gt;9),IFERROR(VLOOKUP(A540,'Region Total'!$A$2:$N$10000,14,0),"."),".")</f>
        <v>.</v>
      </c>
    </row>
    <row r="541" spans="1:19" x14ac:dyDescent="0.4">
      <c r="A541" s="2" t="str">
        <f t="shared" si="16"/>
        <v>2018|Wellington Region|999</v>
      </c>
      <c r="B541" t="s">
        <v>16</v>
      </c>
      <c r="C541" t="s">
        <v>17</v>
      </c>
      <c r="D541" t="s">
        <v>18</v>
      </c>
      <c r="E541" t="s">
        <v>19</v>
      </c>
      <c r="F541">
        <v>2018</v>
      </c>
      <c r="G541">
        <v>2018</v>
      </c>
      <c r="H541">
        <v>9</v>
      </c>
      <c r="I541" t="s">
        <v>40</v>
      </c>
      <c r="J541">
        <v>99</v>
      </c>
      <c r="K541" t="s">
        <v>32</v>
      </c>
      <c r="L541">
        <v>999</v>
      </c>
      <c r="N541">
        <v>186225</v>
      </c>
      <c r="R541" s="2" t="str">
        <f t="shared" si="17"/>
        <v>.</v>
      </c>
      <c r="S541" s="2" t="str">
        <f>IF(AND(P541&lt;&gt;"_U",P541&lt;&gt;"c",J541&lt;&gt;99,J541&lt;&gt;9),IFERROR(VLOOKUP(A541,'Region Total'!$A$2:$N$10000,14,0),"."),".")</f>
        <v>.</v>
      </c>
    </row>
    <row r="542" spans="1:19" x14ac:dyDescent="0.4">
      <c r="A542" s="2" t="str">
        <f t="shared" si="16"/>
        <v>2018|West Coast Region|10</v>
      </c>
      <c r="B542" t="s">
        <v>16</v>
      </c>
      <c r="C542" t="s">
        <v>17</v>
      </c>
      <c r="D542" t="s">
        <v>18</v>
      </c>
      <c r="E542" t="s">
        <v>19</v>
      </c>
      <c r="F542">
        <v>2018</v>
      </c>
      <c r="G542">
        <v>2018</v>
      </c>
      <c r="H542">
        <v>12</v>
      </c>
      <c r="I542" t="s">
        <v>41</v>
      </c>
      <c r="J542">
        <v>0</v>
      </c>
      <c r="K542" t="s">
        <v>21</v>
      </c>
      <c r="L542">
        <v>10</v>
      </c>
      <c r="N542">
        <v>0</v>
      </c>
      <c r="R542" s="2" t="str">
        <f t="shared" si="17"/>
        <v>.</v>
      </c>
      <c r="S542" s="2">
        <f>IF(AND(P542&lt;&gt;"_U",P542&lt;&gt;"c",J542&lt;&gt;99,J542&lt;&gt;9),IFERROR(VLOOKUP(A542,'Region Total'!$A$2:$N$10000,14,0),"."),".")</f>
        <v>0</v>
      </c>
    </row>
    <row r="543" spans="1:19" x14ac:dyDescent="0.4">
      <c r="A543" s="2" t="str">
        <f t="shared" si="16"/>
        <v>2018|West Coast Region|11</v>
      </c>
      <c r="B543" t="s">
        <v>16</v>
      </c>
      <c r="C543" t="s">
        <v>17</v>
      </c>
      <c r="D543" t="s">
        <v>18</v>
      </c>
      <c r="E543" t="s">
        <v>19</v>
      </c>
      <c r="F543">
        <v>2018</v>
      </c>
      <c r="G543">
        <v>2018</v>
      </c>
      <c r="H543">
        <v>12</v>
      </c>
      <c r="I543" t="s">
        <v>41</v>
      </c>
      <c r="J543">
        <v>0</v>
      </c>
      <c r="K543" t="s">
        <v>21</v>
      </c>
      <c r="L543">
        <v>11</v>
      </c>
      <c r="N543">
        <v>60</v>
      </c>
      <c r="R543" s="2">
        <f t="shared" si="17"/>
        <v>0.54</v>
      </c>
      <c r="S543" s="2">
        <f>IF(AND(P543&lt;&gt;"_U",P543&lt;&gt;"c",J543&lt;&gt;99,J543&lt;&gt;9),IFERROR(VLOOKUP(A543,'Region Total'!$A$2:$N$10000,14,0),"."),".")</f>
        <v>11175</v>
      </c>
    </row>
    <row r="544" spans="1:19" x14ac:dyDescent="0.4">
      <c r="A544" s="2" t="str">
        <f t="shared" si="16"/>
        <v>2018|West Coast Region|12</v>
      </c>
      <c r="B544" t="s">
        <v>16</v>
      </c>
      <c r="C544" t="s">
        <v>17</v>
      </c>
      <c r="D544" t="s">
        <v>18</v>
      </c>
      <c r="E544" t="s">
        <v>19</v>
      </c>
      <c r="F544">
        <v>2018</v>
      </c>
      <c r="G544">
        <v>2018</v>
      </c>
      <c r="H544">
        <v>12</v>
      </c>
      <c r="I544" t="s">
        <v>41</v>
      </c>
      <c r="J544">
        <v>0</v>
      </c>
      <c r="K544" t="s">
        <v>21</v>
      </c>
      <c r="L544">
        <v>12</v>
      </c>
      <c r="N544">
        <v>21</v>
      </c>
      <c r="R544" s="2">
        <f t="shared" si="17"/>
        <v>2.19</v>
      </c>
      <c r="S544" s="2">
        <f>IF(AND(P544&lt;&gt;"_U",P544&lt;&gt;"c",J544&lt;&gt;99,J544&lt;&gt;9),IFERROR(VLOOKUP(A544,'Region Total'!$A$2:$N$10000,14,0),"."),".")</f>
        <v>957</v>
      </c>
    </row>
    <row r="545" spans="1:19" x14ac:dyDescent="0.4">
      <c r="A545" s="2" t="str">
        <f t="shared" si="16"/>
        <v>2018|West Coast Region|13</v>
      </c>
      <c r="B545" t="s">
        <v>16</v>
      </c>
      <c r="C545" t="s">
        <v>17</v>
      </c>
      <c r="D545" t="s">
        <v>18</v>
      </c>
      <c r="E545" t="s">
        <v>19</v>
      </c>
      <c r="F545">
        <v>2018</v>
      </c>
      <c r="G545">
        <v>2018</v>
      </c>
      <c r="H545">
        <v>12</v>
      </c>
      <c r="I545" t="s">
        <v>41</v>
      </c>
      <c r="J545">
        <v>0</v>
      </c>
      <c r="K545" t="s">
        <v>21</v>
      </c>
      <c r="L545">
        <v>13</v>
      </c>
      <c r="N545">
        <v>15</v>
      </c>
      <c r="R545" s="2">
        <f t="shared" si="17"/>
        <v>7.35</v>
      </c>
      <c r="S545" s="2">
        <f>IF(AND(P545&lt;&gt;"_U",P545&lt;&gt;"c",J545&lt;&gt;99,J545&lt;&gt;9),IFERROR(VLOOKUP(A545,'Region Total'!$A$2:$N$10000,14,0),"."),".")</f>
        <v>204</v>
      </c>
    </row>
    <row r="546" spans="1:19" x14ac:dyDescent="0.4">
      <c r="A546" s="2" t="str">
        <f t="shared" si="16"/>
        <v>2018|West Coast Region|999</v>
      </c>
      <c r="B546" t="s">
        <v>16</v>
      </c>
      <c r="C546" t="s">
        <v>17</v>
      </c>
      <c r="D546" t="s">
        <v>18</v>
      </c>
      <c r="E546" t="s">
        <v>19</v>
      </c>
      <c r="F546">
        <v>2018</v>
      </c>
      <c r="G546">
        <v>2018</v>
      </c>
      <c r="H546">
        <v>12</v>
      </c>
      <c r="I546" t="s">
        <v>41</v>
      </c>
      <c r="J546">
        <v>0</v>
      </c>
      <c r="K546" t="s">
        <v>21</v>
      </c>
      <c r="L546">
        <v>999</v>
      </c>
      <c r="N546">
        <v>102</v>
      </c>
      <c r="R546" s="2">
        <f t="shared" si="17"/>
        <v>0.83</v>
      </c>
      <c r="S546" s="2">
        <f>IF(AND(P546&lt;&gt;"_U",P546&lt;&gt;"c",J546&lt;&gt;99,J546&lt;&gt;9),IFERROR(VLOOKUP(A546,'Region Total'!$A$2:$N$10000,14,0),"."),".")</f>
        <v>12333</v>
      </c>
    </row>
    <row r="547" spans="1:19" x14ac:dyDescent="0.4">
      <c r="A547" s="2" t="str">
        <f t="shared" si="16"/>
        <v>2018|West Coast Region|10</v>
      </c>
      <c r="B547" t="s">
        <v>16</v>
      </c>
      <c r="C547" t="s">
        <v>17</v>
      </c>
      <c r="D547" t="s">
        <v>18</v>
      </c>
      <c r="E547" t="s">
        <v>19</v>
      </c>
      <c r="F547">
        <v>2018</v>
      </c>
      <c r="G547">
        <v>2018</v>
      </c>
      <c r="H547">
        <v>12</v>
      </c>
      <c r="I547" t="s">
        <v>41</v>
      </c>
      <c r="J547">
        <v>1</v>
      </c>
      <c r="K547" t="s">
        <v>22</v>
      </c>
      <c r="L547">
        <v>10</v>
      </c>
      <c r="N547">
        <v>0</v>
      </c>
      <c r="R547" s="2" t="str">
        <f t="shared" si="17"/>
        <v>.</v>
      </c>
      <c r="S547" s="2">
        <f>IF(AND(P547&lt;&gt;"_U",P547&lt;&gt;"c",J547&lt;&gt;99,J547&lt;&gt;9),IFERROR(VLOOKUP(A547,'Region Total'!$A$2:$N$10000,14,0),"."),".")</f>
        <v>0</v>
      </c>
    </row>
    <row r="548" spans="1:19" x14ac:dyDescent="0.4">
      <c r="A548" s="2" t="str">
        <f t="shared" si="16"/>
        <v>2018|West Coast Region|11</v>
      </c>
      <c r="B548" t="s">
        <v>16</v>
      </c>
      <c r="C548" t="s">
        <v>17</v>
      </c>
      <c r="D548" t="s">
        <v>18</v>
      </c>
      <c r="E548" t="s">
        <v>19</v>
      </c>
      <c r="F548">
        <v>2018</v>
      </c>
      <c r="G548">
        <v>2018</v>
      </c>
      <c r="H548">
        <v>12</v>
      </c>
      <c r="I548" t="s">
        <v>41</v>
      </c>
      <c r="J548">
        <v>1</v>
      </c>
      <c r="K548" t="s">
        <v>22</v>
      </c>
      <c r="L548">
        <v>11</v>
      </c>
      <c r="N548">
        <v>2913</v>
      </c>
      <c r="R548" s="2">
        <f t="shared" si="17"/>
        <v>26.07</v>
      </c>
      <c r="S548" s="2">
        <f>IF(AND(P548&lt;&gt;"_U",P548&lt;&gt;"c",J548&lt;&gt;99,J548&lt;&gt;9),IFERROR(VLOOKUP(A548,'Region Total'!$A$2:$N$10000,14,0),"."),".")</f>
        <v>11175</v>
      </c>
    </row>
    <row r="549" spans="1:19" x14ac:dyDescent="0.4">
      <c r="A549" s="2" t="str">
        <f t="shared" si="16"/>
        <v>2018|West Coast Region|12</v>
      </c>
      <c r="B549" t="s">
        <v>16</v>
      </c>
      <c r="C549" t="s">
        <v>17</v>
      </c>
      <c r="D549" t="s">
        <v>18</v>
      </c>
      <c r="E549" t="s">
        <v>19</v>
      </c>
      <c r="F549">
        <v>2018</v>
      </c>
      <c r="G549">
        <v>2018</v>
      </c>
      <c r="H549">
        <v>12</v>
      </c>
      <c r="I549" t="s">
        <v>41</v>
      </c>
      <c r="J549">
        <v>1</v>
      </c>
      <c r="K549" t="s">
        <v>22</v>
      </c>
      <c r="L549">
        <v>12</v>
      </c>
      <c r="N549">
        <v>348</v>
      </c>
      <c r="R549" s="2">
        <f t="shared" si="17"/>
        <v>36.36</v>
      </c>
      <c r="S549" s="2">
        <f>IF(AND(P549&lt;&gt;"_U",P549&lt;&gt;"c",J549&lt;&gt;99,J549&lt;&gt;9),IFERROR(VLOOKUP(A549,'Region Total'!$A$2:$N$10000,14,0),"."),".")</f>
        <v>957</v>
      </c>
    </row>
    <row r="550" spans="1:19" x14ac:dyDescent="0.4">
      <c r="A550" s="2" t="str">
        <f t="shared" si="16"/>
        <v>2018|West Coast Region|13</v>
      </c>
      <c r="B550" t="s">
        <v>16</v>
      </c>
      <c r="C550" t="s">
        <v>17</v>
      </c>
      <c r="D550" t="s">
        <v>18</v>
      </c>
      <c r="E550" t="s">
        <v>19</v>
      </c>
      <c r="F550">
        <v>2018</v>
      </c>
      <c r="G550">
        <v>2018</v>
      </c>
      <c r="H550">
        <v>12</v>
      </c>
      <c r="I550" t="s">
        <v>41</v>
      </c>
      <c r="J550">
        <v>1</v>
      </c>
      <c r="K550" t="s">
        <v>22</v>
      </c>
      <c r="L550">
        <v>13</v>
      </c>
      <c r="N550">
        <v>21</v>
      </c>
      <c r="R550" s="2">
        <f t="shared" si="17"/>
        <v>10.29</v>
      </c>
      <c r="S550" s="2">
        <f>IF(AND(P550&lt;&gt;"_U",P550&lt;&gt;"c",J550&lt;&gt;99,J550&lt;&gt;9),IFERROR(VLOOKUP(A550,'Region Total'!$A$2:$N$10000,14,0),"."),".")</f>
        <v>204</v>
      </c>
    </row>
    <row r="551" spans="1:19" x14ac:dyDescent="0.4">
      <c r="A551" s="2" t="str">
        <f t="shared" si="16"/>
        <v>2018|West Coast Region|999</v>
      </c>
      <c r="B551" t="s">
        <v>16</v>
      </c>
      <c r="C551" t="s">
        <v>17</v>
      </c>
      <c r="D551" t="s">
        <v>18</v>
      </c>
      <c r="E551" t="s">
        <v>19</v>
      </c>
      <c r="F551">
        <v>2018</v>
      </c>
      <c r="G551">
        <v>2018</v>
      </c>
      <c r="H551">
        <v>12</v>
      </c>
      <c r="I551" t="s">
        <v>41</v>
      </c>
      <c r="J551">
        <v>1</v>
      </c>
      <c r="K551" t="s">
        <v>22</v>
      </c>
      <c r="L551">
        <v>999</v>
      </c>
      <c r="N551">
        <v>3282</v>
      </c>
      <c r="R551" s="2">
        <f t="shared" si="17"/>
        <v>26.61</v>
      </c>
      <c r="S551" s="2">
        <f>IF(AND(P551&lt;&gt;"_U",P551&lt;&gt;"c",J551&lt;&gt;99,J551&lt;&gt;9),IFERROR(VLOOKUP(A551,'Region Total'!$A$2:$N$10000,14,0),"."),".")</f>
        <v>12333</v>
      </c>
    </row>
    <row r="552" spans="1:19" x14ac:dyDescent="0.4">
      <c r="A552" s="2" t="str">
        <f t="shared" si="16"/>
        <v>2018|West Coast Region|10</v>
      </c>
      <c r="B552" t="s">
        <v>16</v>
      </c>
      <c r="C552" t="s">
        <v>17</v>
      </c>
      <c r="D552" t="s">
        <v>18</v>
      </c>
      <c r="E552" t="s">
        <v>19</v>
      </c>
      <c r="F552">
        <v>2018</v>
      </c>
      <c r="G552">
        <v>2018</v>
      </c>
      <c r="H552">
        <v>12</v>
      </c>
      <c r="I552" t="s">
        <v>41</v>
      </c>
      <c r="J552">
        <v>2</v>
      </c>
      <c r="K552" t="s">
        <v>23</v>
      </c>
      <c r="L552">
        <v>10</v>
      </c>
      <c r="N552">
        <v>0</v>
      </c>
      <c r="R552" s="2" t="str">
        <f t="shared" si="17"/>
        <v>.</v>
      </c>
      <c r="S552" s="2">
        <f>IF(AND(P552&lt;&gt;"_U",P552&lt;&gt;"c",J552&lt;&gt;99,J552&lt;&gt;9),IFERROR(VLOOKUP(A552,'Region Total'!$A$2:$N$10000,14,0),"."),".")</f>
        <v>0</v>
      </c>
    </row>
    <row r="553" spans="1:19" x14ac:dyDescent="0.4">
      <c r="A553" s="2" t="str">
        <f t="shared" si="16"/>
        <v>2018|West Coast Region|11</v>
      </c>
      <c r="B553" t="s">
        <v>16</v>
      </c>
      <c r="C553" t="s">
        <v>17</v>
      </c>
      <c r="D553" t="s">
        <v>18</v>
      </c>
      <c r="E553" t="s">
        <v>19</v>
      </c>
      <c r="F553">
        <v>2018</v>
      </c>
      <c r="G553">
        <v>2018</v>
      </c>
      <c r="H553">
        <v>12</v>
      </c>
      <c r="I553" t="s">
        <v>41</v>
      </c>
      <c r="J553">
        <v>2</v>
      </c>
      <c r="K553" t="s">
        <v>23</v>
      </c>
      <c r="L553">
        <v>11</v>
      </c>
      <c r="N553">
        <v>2787</v>
      </c>
      <c r="R553" s="2">
        <f t="shared" si="17"/>
        <v>24.94</v>
      </c>
      <c r="S553" s="2">
        <f>IF(AND(P553&lt;&gt;"_U",P553&lt;&gt;"c",J553&lt;&gt;99,J553&lt;&gt;9),IFERROR(VLOOKUP(A553,'Region Total'!$A$2:$N$10000,14,0),"."),".")</f>
        <v>11175</v>
      </c>
    </row>
    <row r="554" spans="1:19" x14ac:dyDescent="0.4">
      <c r="A554" s="2" t="str">
        <f t="shared" si="16"/>
        <v>2018|West Coast Region|12</v>
      </c>
      <c r="B554" t="s">
        <v>16</v>
      </c>
      <c r="C554" t="s">
        <v>17</v>
      </c>
      <c r="D554" t="s">
        <v>18</v>
      </c>
      <c r="E554" t="s">
        <v>19</v>
      </c>
      <c r="F554">
        <v>2018</v>
      </c>
      <c r="G554">
        <v>2018</v>
      </c>
      <c r="H554">
        <v>12</v>
      </c>
      <c r="I554" t="s">
        <v>41</v>
      </c>
      <c r="J554">
        <v>2</v>
      </c>
      <c r="K554" t="s">
        <v>23</v>
      </c>
      <c r="L554">
        <v>12</v>
      </c>
      <c r="N554">
        <v>411</v>
      </c>
      <c r="R554" s="2">
        <f t="shared" si="17"/>
        <v>42.95</v>
      </c>
      <c r="S554" s="2">
        <f>IF(AND(P554&lt;&gt;"_U",P554&lt;&gt;"c",J554&lt;&gt;99,J554&lt;&gt;9),IFERROR(VLOOKUP(A554,'Region Total'!$A$2:$N$10000,14,0),"."),".")</f>
        <v>957</v>
      </c>
    </row>
    <row r="555" spans="1:19" x14ac:dyDescent="0.4">
      <c r="A555" s="2" t="str">
        <f t="shared" si="16"/>
        <v>2018|West Coast Region|13</v>
      </c>
      <c r="B555" t="s">
        <v>16</v>
      </c>
      <c r="C555" t="s">
        <v>17</v>
      </c>
      <c r="D555" t="s">
        <v>18</v>
      </c>
      <c r="E555" t="s">
        <v>19</v>
      </c>
      <c r="F555">
        <v>2018</v>
      </c>
      <c r="G555">
        <v>2018</v>
      </c>
      <c r="H555">
        <v>12</v>
      </c>
      <c r="I555" t="s">
        <v>41</v>
      </c>
      <c r="J555">
        <v>2</v>
      </c>
      <c r="K555" t="s">
        <v>23</v>
      </c>
      <c r="L555">
        <v>13</v>
      </c>
      <c r="N555">
        <v>57</v>
      </c>
      <c r="R555" s="2">
        <f t="shared" si="17"/>
        <v>27.94</v>
      </c>
      <c r="S555" s="2">
        <f>IF(AND(P555&lt;&gt;"_U",P555&lt;&gt;"c",J555&lt;&gt;99,J555&lt;&gt;9),IFERROR(VLOOKUP(A555,'Region Total'!$A$2:$N$10000,14,0),"."),".")</f>
        <v>204</v>
      </c>
    </row>
    <row r="556" spans="1:19" x14ac:dyDescent="0.4">
      <c r="A556" s="2" t="str">
        <f t="shared" si="16"/>
        <v>2018|West Coast Region|999</v>
      </c>
      <c r="B556" t="s">
        <v>16</v>
      </c>
      <c r="C556" t="s">
        <v>17</v>
      </c>
      <c r="D556" t="s">
        <v>18</v>
      </c>
      <c r="E556" t="s">
        <v>19</v>
      </c>
      <c r="F556">
        <v>2018</v>
      </c>
      <c r="G556">
        <v>2018</v>
      </c>
      <c r="H556">
        <v>12</v>
      </c>
      <c r="I556" t="s">
        <v>41</v>
      </c>
      <c r="J556">
        <v>2</v>
      </c>
      <c r="K556" t="s">
        <v>23</v>
      </c>
      <c r="L556">
        <v>999</v>
      </c>
      <c r="N556">
        <v>3255</v>
      </c>
      <c r="R556" s="2">
        <f t="shared" si="17"/>
        <v>26.39</v>
      </c>
      <c r="S556" s="2">
        <f>IF(AND(P556&lt;&gt;"_U",P556&lt;&gt;"c",J556&lt;&gt;99,J556&lt;&gt;9),IFERROR(VLOOKUP(A556,'Region Total'!$A$2:$N$10000,14,0),"."),".")</f>
        <v>12333</v>
      </c>
    </row>
    <row r="557" spans="1:19" x14ac:dyDescent="0.4">
      <c r="A557" s="2" t="str">
        <f t="shared" si="16"/>
        <v>2018|West Coast Region|10</v>
      </c>
      <c r="B557" t="s">
        <v>16</v>
      </c>
      <c r="C557" t="s">
        <v>17</v>
      </c>
      <c r="D557" t="s">
        <v>18</v>
      </c>
      <c r="E557" t="s">
        <v>19</v>
      </c>
      <c r="F557">
        <v>2018</v>
      </c>
      <c r="G557">
        <v>2018</v>
      </c>
      <c r="H557">
        <v>12</v>
      </c>
      <c r="I557" t="s">
        <v>41</v>
      </c>
      <c r="J557">
        <v>3</v>
      </c>
      <c r="K557" t="s">
        <v>24</v>
      </c>
      <c r="L557">
        <v>10</v>
      </c>
      <c r="N557">
        <v>0</v>
      </c>
      <c r="R557" s="2" t="str">
        <f t="shared" si="17"/>
        <v>.</v>
      </c>
      <c r="S557" s="2">
        <f>IF(AND(P557&lt;&gt;"_U",P557&lt;&gt;"c",J557&lt;&gt;99,J557&lt;&gt;9),IFERROR(VLOOKUP(A557,'Region Total'!$A$2:$N$10000,14,0),"."),".")</f>
        <v>0</v>
      </c>
    </row>
    <row r="558" spans="1:19" x14ac:dyDescent="0.4">
      <c r="A558" s="2" t="str">
        <f t="shared" si="16"/>
        <v>2018|West Coast Region|11</v>
      </c>
      <c r="B558" t="s">
        <v>16</v>
      </c>
      <c r="C558" t="s">
        <v>17</v>
      </c>
      <c r="D558" t="s">
        <v>18</v>
      </c>
      <c r="E558" t="s">
        <v>19</v>
      </c>
      <c r="F558">
        <v>2018</v>
      </c>
      <c r="G558">
        <v>2018</v>
      </c>
      <c r="H558">
        <v>12</v>
      </c>
      <c r="I558" t="s">
        <v>41</v>
      </c>
      <c r="J558">
        <v>3</v>
      </c>
      <c r="K558" t="s">
        <v>24</v>
      </c>
      <c r="L558">
        <v>11</v>
      </c>
      <c r="N558">
        <v>420</v>
      </c>
      <c r="R558" s="2">
        <f t="shared" si="17"/>
        <v>3.76</v>
      </c>
      <c r="S558" s="2">
        <f>IF(AND(P558&lt;&gt;"_U",P558&lt;&gt;"c",J558&lt;&gt;99,J558&lt;&gt;9),IFERROR(VLOOKUP(A558,'Region Total'!$A$2:$N$10000,14,0),"."),".")</f>
        <v>11175</v>
      </c>
    </row>
    <row r="559" spans="1:19" x14ac:dyDescent="0.4">
      <c r="A559" s="2" t="str">
        <f t="shared" si="16"/>
        <v>2018|West Coast Region|12</v>
      </c>
      <c r="B559" t="s">
        <v>16</v>
      </c>
      <c r="C559" t="s">
        <v>17</v>
      </c>
      <c r="D559" t="s">
        <v>18</v>
      </c>
      <c r="E559" t="s">
        <v>19</v>
      </c>
      <c r="F559">
        <v>2018</v>
      </c>
      <c r="G559">
        <v>2018</v>
      </c>
      <c r="H559">
        <v>12</v>
      </c>
      <c r="I559" t="s">
        <v>41</v>
      </c>
      <c r="J559">
        <v>3</v>
      </c>
      <c r="K559" t="s">
        <v>24</v>
      </c>
      <c r="L559">
        <v>12</v>
      </c>
      <c r="N559">
        <v>36</v>
      </c>
      <c r="R559" s="2">
        <f t="shared" si="17"/>
        <v>3.76</v>
      </c>
      <c r="S559" s="2">
        <f>IF(AND(P559&lt;&gt;"_U",P559&lt;&gt;"c",J559&lt;&gt;99,J559&lt;&gt;9),IFERROR(VLOOKUP(A559,'Region Total'!$A$2:$N$10000,14,0),"."),".")</f>
        <v>957</v>
      </c>
    </row>
    <row r="560" spans="1:19" x14ac:dyDescent="0.4">
      <c r="A560" s="2" t="str">
        <f t="shared" si="16"/>
        <v>2018|West Coast Region|13</v>
      </c>
      <c r="B560" t="s">
        <v>16</v>
      </c>
      <c r="C560" t="s">
        <v>17</v>
      </c>
      <c r="D560" t="s">
        <v>18</v>
      </c>
      <c r="E560" t="s">
        <v>19</v>
      </c>
      <c r="F560">
        <v>2018</v>
      </c>
      <c r="G560">
        <v>2018</v>
      </c>
      <c r="H560">
        <v>12</v>
      </c>
      <c r="I560" t="s">
        <v>41</v>
      </c>
      <c r="J560">
        <v>3</v>
      </c>
      <c r="K560" t="s">
        <v>24</v>
      </c>
      <c r="L560">
        <v>13</v>
      </c>
      <c r="N560">
        <v>18</v>
      </c>
      <c r="R560" s="2">
        <f t="shared" si="17"/>
        <v>8.82</v>
      </c>
      <c r="S560" s="2">
        <f>IF(AND(P560&lt;&gt;"_U",P560&lt;&gt;"c",J560&lt;&gt;99,J560&lt;&gt;9),IFERROR(VLOOKUP(A560,'Region Total'!$A$2:$N$10000,14,0),"."),".")</f>
        <v>204</v>
      </c>
    </row>
    <row r="561" spans="1:19" x14ac:dyDescent="0.4">
      <c r="A561" s="2" t="str">
        <f t="shared" si="16"/>
        <v>2018|West Coast Region|999</v>
      </c>
      <c r="B561" t="s">
        <v>16</v>
      </c>
      <c r="C561" t="s">
        <v>17</v>
      </c>
      <c r="D561" t="s">
        <v>18</v>
      </c>
      <c r="E561" t="s">
        <v>19</v>
      </c>
      <c r="F561">
        <v>2018</v>
      </c>
      <c r="G561">
        <v>2018</v>
      </c>
      <c r="H561">
        <v>12</v>
      </c>
      <c r="I561" t="s">
        <v>41</v>
      </c>
      <c r="J561">
        <v>3</v>
      </c>
      <c r="K561" t="s">
        <v>24</v>
      </c>
      <c r="L561">
        <v>999</v>
      </c>
      <c r="N561">
        <v>474</v>
      </c>
      <c r="R561" s="2">
        <f t="shared" si="17"/>
        <v>3.84</v>
      </c>
      <c r="S561" s="2">
        <f>IF(AND(P561&lt;&gt;"_U",P561&lt;&gt;"c",J561&lt;&gt;99,J561&lt;&gt;9),IFERROR(VLOOKUP(A561,'Region Total'!$A$2:$N$10000,14,0),"."),".")</f>
        <v>12333</v>
      </c>
    </row>
    <row r="562" spans="1:19" x14ac:dyDescent="0.4">
      <c r="A562" s="2" t="str">
        <f t="shared" si="16"/>
        <v>2018|West Coast Region|10</v>
      </c>
      <c r="B562" t="s">
        <v>16</v>
      </c>
      <c r="C562" t="s">
        <v>17</v>
      </c>
      <c r="D562" t="s">
        <v>18</v>
      </c>
      <c r="E562" t="s">
        <v>19</v>
      </c>
      <c r="F562">
        <v>2018</v>
      </c>
      <c r="G562">
        <v>2018</v>
      </c>
      <c r="H562">
        <v>12</v>
      </c>
      <c r="I562" t="s">
        <v>41</v>
      </c>
      <c r="J562">
        <v>4</v>
      </c>
      <c r="K562" t="s">
        <v>25</v>
      </c>
      <c r="L562">
        <v>10</v>
      </c>
      <c r="N562">
        <v>0</v>
      </c>
      <c r="R562" s="2" t="str">
        <f t="shared" si="17"/>
        <v>.</v>
      </c>
      <c r="S562" s="2">
        <f>IF(AND(P562&lt;&gt;"_U",P562&lt;&gt;"c",J562&lt;&gt;99,J562&lt;&gt;9),IFERROR(VLOOKUP(A562,'Region Total'!$A$2:$N$10000,14,0),"."),".")</f>
        <v>0</v>
      </c>
    </row>
    <row r="563" spans="1:19" x14ac:dyDescent="0.4">
      <c r="A563" s="2" t="str">
        <f t="shared" si="16"/>
        <v>2018|West Coast Region|11</v>
      </c>
      <c r="B563" t="s">
        <v>16</v>
      </c>
      <c r="C563" t="s">
        <v>17</v>
      </c>
      <c r="D563" t="s">
        <v>18</v>
      </c>
      <c r="E563" t="s">
        <v>19</v>
      </c>
      <c r="F563">
        <v>2018</v>
      </c>
      <c r="G563">
        <v>2018</v>
      </c>
      <c r="H563">
        <v>12</v>
      </c>
      <c r="I563" t="s">
        <v>41</v>
      </c>
      <c r="J563">
        <v>4</v>
      </c>
      <c r="K563" t="s">
        <v>25</v>
      </c>
      <c r="L563">
        <v>11</v>
      </c>
      <c r="N563">
        <v>528</v>
      </c>
      <c r="R563" s="2">
        <f t="shared" si="17"/>
        <v>4.72</v>
      </c>
      <c r="S563" s="2">
        <f>IF(AND(P563&lt;&gt;"_U",P563&lt;&gt;"c",J563&lt;&gt;99,J563&lt;&gt;9),IFERROR(VLOOKUP(A563,'Region Total'!$A$2:$N$10000,14,0),"."),".")</f>
        <v>11175</v>
      </c>
    </row>
    <row r="564" spans="1:19" x14ac:dyDescent="0.4">
      <c r="A564" s="2" t="str">
        <f t="shared" si="16"/>
        <v>2018|West Coast Region|12</v>
      </c>
      <c r="B564" t="s">
        <v>16</v>
      </c>
      <c r="C564" t="s">
        <v>17</v>
      </c>
      <c r="D564" t="s">
        <v>18</v>
      </c>
      <c r="E564" t="s">
        <v>19</v>
      </c>
      <c r="F564">
        <v>2018</v>
      </c>
      <c r="G564">
        <v>2018</v>
      </c>
      <c r="H564">
        <v>12</v>
      </c>
      <c r="I564" t="s">
        <v>41</v>
      </c>
      <c r="J564">
        <v>4</v>
      </c>
      <c r="K564" t="s">
        <v>25</v>
      </c>
      <c r="L564">
        <v>12</v>
      </c>
      <c r="N564">
        <v>69</v>
      </c>
      <c r="R564" s="2">
        <f t="shared" si="17"/>
        <v>7.21</v>
      </c>
      <c r="S564" s="2">
        <f>IF(AND(P564&lt;&gt;"_U",P564&lt;&gt;"c",J564&lt;&gt;99,J564&lt;&gt;9),IFERROR(VLOOKUP(A564,'Region Total'!$A$2:$N$10000,14,0),"."),".")</f>
        <v>957</v>
      </c>
    </row>
    <row r="565" spans="1:19" x14ac:dyDescent="0.4">
      <c r="A565" s="2" t="str">
        <f t="shared" si="16"/>
        <v>2018|West Coast Region|13</v>
      </c>
      <c r="B565" t="s">
        <v>16</v>
      </c>
      <c r="C565" t="s">
        <v>17</v>
      </c>
      <c r="D565" t="s">
        <v>18</v>
      </c>
      <c r="E565" t="s">
        <v>19</v>
      </c>
      <c r="F565">
        <v>2018</v>
      </c>
      <c r="G565">
        <v>2018</v>
      </c>
      <c r="H565">
        <v>12</v>
      </c>
      <c r="I565" t="s">
        <v>41</v>
      </c>
      <c r="J565">
        <v>4</v>
      </c>
      <c r="K565" t="s">
        <v>25</v>
      </c>
      <c r="L565">
        <v>13</v>
      </c>
      <c r="N565">
        <v>27</v>
      </c>
      <c r="R565" s="2">
        <f t="shared" si="17"/>
        <v>13.24</v>
      </c>
      <c r="S565" s="2">
        <f>IF(AND(P565&lt;&gt;"_U",P565&lt;&gt;"c",J565&lt;&gt;99,J565&lt;&gt;9),IFERROR(VLOOKUP(A565,'Region Total'!$A$2:$N$10000,14,0),"."),".")</f>
        <v>204</v>
      </c>
    </row>
    <row r="566" spans="1:19" x14ac:dyDescent="0.4">
      <c r="A566" s="2" t="str">
        <f t="shared" si="16"/>
        <v>2018|West Coast Region|999</v>
      </c>
      <c r="B566" t="s">
        <v>16</v>
      </c>
      <c r="C566" t="s">
        <v>17</v>
      </c>
      <c r="D566" t="s">
        <v>18</v>
      </c>
      <c r="E566" t="s">
        <v>19</v>
      </c>
      <c r="F566">
        <v>2018</v>
      </c>
      <c r="G566">
        <v>2018</v>
      </c>
      <c r="H566">
        <v>12</v>
      </c>
      <c r="I566" t="s">
        <v>41</v>
      </c>
      <c r="J566">
        <v>4</v>
      </c>
      <c r="K566" t="s">
        <v>25</v>
      </c>
      <c r="L566">
        <v>999</v>
      </c>
      <c r="N566">
        <v>621</v>
      </c>
      <c r="R566" s="2">
        <f t="shared" si="17"/>
        <v>5.04</v>
      </c>
      <c r="S566" s="2">
        <f>IF(AND(P566&lt;&gt;"_U",P566&lt;&gt;"c",J566&lt;&gt;99,J566&lt;&gt;9),IFERROR(VLOOKUP(A566,'Region Total'!$A$2:$N$10000,14,0),"."),".")</f>
        <v>12333</v>
      </c>
    </row>
    <row r="567" spans="1:19" x14ac:dyDescent="0.4">
      <c r="A567" s="2" t="str">
        <f t="shared" si="16"/>
        <v>2018|West Coast Region|10</v>
      </c>
      <c r="B567" t="s">
        <v>16</v>
      </c>
      <c r="C567" t="s">
        <v>17</v>
      </c>
      <c r="D567" t="s">
        <v>18</v>
      </c>
      <c r="E567" t="s">
        <v>19</v>
      </c>
      <c r="F567">
        <v>2018</v>
      </c>
      <c r="G567">
        <v>2018</v>
      </c>
      <c r="H567">
        <v>12</v>
      </c>
      <c r="I567" t="s">
        <v>41</v>
      </c>
      <c r="J567">
        <v>5</v>
      </c>
      <c r="K567" t="s">
        <v>26</v>
      </c>
      <c r="L567">
        <v>10</v>
      </c>
      <c r="N567">
        <v>0</v>
      </c>
      <c r="R567" s="2" t="str">
        <f t="shared" si="17"/>
        <v>.</v>
      </c>
      <c r="S567" s="2">
        <f>IF(AND(P567&lt;&gt;"_U",P567&lt;&gt;"c",J567&lt;&gt;99,J567&lt;&gt;9),IFERROR(VLOOKUP(A567,'Region Total'!$A$2:$N$10000,14,0),"."),".")</f>
        <v>0</v>
      </c>
    </row>
    <row r="568" spans="1:19" x14ac:dyDescent="0.4">
      <c r="A568" s="2" t="str">
        <f t="shared" si="16"/>
        <v>2018|West Coast Region|11</v>
      </c>
      <c r="B568" t="s">
        <v>16</v>
      </c>
      <c r="C568" t="s">
        <v>17</v>
      </c>
      <c r="D568" t="s">
        <v>18</v>
      </c>
      <c r="E568" t="s">
        <v>19</v>
      </c>
      <c r="F568">
        <v>2018</v>
      </c>
      <c r="G568">
        <v>2018</v>
      </c>
      <c r="H568">
        <v>12</v>
      </c>
      <c r="I568" t="s">
        <v>41</v>
      </c>
      <c r="J568">
        <v>5</v>
      </c>
      <c r="K568" t="s">
        <v>26</v>
      </c>
      <c r="L568">
        <v>11</v>
      </c>
      <c r="N568">
        <v>7083</v>
      </c>
      <c r="R568" s="2">
        <f t="shared" si="17"/>
        <v>63.38</v>
      </c>
      <c r="S568" s="2">
        <f>IF(AND(P568&lt;&gt;"_U",P568&lt;&gt;"c",J568&lt;&gt;99,J568&lt;&gt;9),IFERROR(VLOOKUP(A568,'Region Total'!$A$2:$N$10000,14,0),"."),".")</f>
        <v>11175</v>
      </c>
    </row>
    <row r="569" spans="1:19" x14ac:dyDescent="0.4">
      <c r="A569" s="2" t="str">
        <f t="shared" si="16"/>
        <v>2018|West Coast Region|12</v>
      </c>
      <c r="B569" t="s">
        <v>16</v>
      </c>
      <c r="C569" t="s">
        <v>17</v>
      </c>
      <c r="D569" t="s">
        <v>18</v>
      </c>
      <c r="E569" t="s">
        <v>19</v>
      </c>
      <c r="F569">
        <v>2018</v>
      </c>
      <c r="G569">
        <v>2018</v>
      </c>
      <c r="H569">
        <v>12</v>
      </c>
      <c r="I569" t="s">
        <v>41</v>
      </c>
      <c r="J569">
        <v>5</v>
      </c>
      <c r="K569" t="s">
        <v>26</v>
      </c>
      <c r="L569">
        <v>12</v>
      </c>
      <c r="N569">
        <v>273</v>
      </c>
      <c r="R569" s="2">
        <f t="shared" si="17"/>
        <v>28.53</v>
      </c>
      <c r="S569" s="2">
        <f>IF(AND(P569&lt;&gt;"_U",P569&lt;&gt;"c",J569&lt;&gt;99,J569&lt;&gt;9),IFERROR(VLOOKUP(A569,'Region Total'!$A$2:$N$10000,14,0),"."),".")</f>
        <v>957</v>
      </c>
    </row>
    <row r="570" spans="1:19" x14ac:dyDescent="0.4">
      <c r="A570" s="2" t="str">
        <f t="shared" si="16"/>
        <v>2018|West Coast Region|13</v>
      </c>
      <c r="B570" t="s">
        <v>16</v>
      </c>
      <c r="C570" t="s">
        <v>17</v>
      </c>
      <c r="D570" t="s">
        <v>18</v>
      </c>
      <c r="E570" t="s">
        <v>19</v>
      </c>
      <c r="F570">
        <v>2018</v>
      </c>
      <c r="G570">
        <v>2018</v>
      </c>
      <c r="H570">
        <v>12</v>
      </c>
      <c r="I570" t="s">
        <v>41</v>
      </c>
      <c r="J570">
        <v>5</v>
      </c>
      <c r="K570" t="s">
        <v>26</v>
      </c>
      <c r="L570">
        <v>13</v>
      </c>
      <c r="N570">
        <v>84</v>
      </c>
      <c r="R570" s="2">
        <f t="shared" si="17"/>
        <v>41.18</v>
      </c>
      <c r="S570" s="2">
        <f>IF(AND(P570&lt;&gt;"_U",P570&lt;&gt;"c",J570&lt;&gt;99,J570&lt;&gt;9),IFERROR(VLOOKUP(A570,'Region Total'!$A$2:$N$10000,14,0),"."),".")</f>
        <v>204</v>
      </c>
    </row>
    <row r="571" spans="1:19" x14ac:dyDescent="0.4">
      <c r="A571" s="2" t="str">
        <f t="shared" si="16"/>
        <v>2018|West Coast Region|999</v>
      </c>
      <c r="B571" t="s">
        <v>16</v>
      </c>
      <c r="C571" t="s">
        <v>17</v>
      </c>
      <c r="D571" t="s">
        <v>18</v>
      </c>
      <c r="E571" t="s">
        <v>19</v>
      </c>
      <c r="F571">
        <v>2018</v>
      </c>
      <c r="G571">
        <v>2018</v>
      </c>
      <c r="H571">
        <v>12</v>
      </c>
      <c r="I571" t="s">
        <v>41</v>
      </c>
      <c r="J571">
        <v>5</v>
      </c>
      <c r="K571" t="s">
        <v>26</v>
      </c>
      <c r="L571">
        <v>999</v>
      </c>
      <c r="N571">
        <v>7440</v>
      </c>
      <c r="R571" s="2">
        <f t="shared" si="17"/>
        <v>60.33</v>
      </c>
      <c r="S571" s="2">
        <f>IF(AND(P571&lt;&gt;"_U",P571&lt;&gt;"c",J571&lt;&gt;99,J571&lt;&gt;9),IFERROR(VLOOKUP(A571,'Region Total'!$A$2:$N$10000,14,0),"."),".")</f>
        <v>12333</v>
      </c>
    </row>
    <row r="572" spans="1:19" x14ac:dyDescent="0.4">
      <c r="A572" s="2" t="str">
        <f t="shared" si="16"/>
        <v>2018|West Coast Region|10</v>
      </c>
      <c r="B572" t="s">
        <v>16</v>
      </c>
      <c r="C572" t="s">
        <v>17</v>
      </c>
      <c r="D572" t="s">
        <v>18</v>
      </c>
      <c r="E572" t="s">
        <v>19</v>
      </c>
      <c r="F572">
        <v>2018</v>
      </c>
      <c r="G572">
        <v>2018</v>
      </c>
      <c r="H572">
        <v>12</v>
      </c>
      <c r="I572" t="s">
        <v>41</v>
      </c>
      <c r="J572">
        <v>6</v>
      </c>
      <c r="K572" t="s">
        <v>27</v>
      </c>
      <c r="L572">
        <v>10</v>
      </c>
      <c r="N572">
        <v>0</v>
      </c>
      <c r="R572" s="2" t="str">
        <f t="shared" si="17"/>
        <v>.</v>
      </c>
      <c r="S572" s="2">
        <f>IF(AND(P572&lt;&gt;"_U",P572&lt;&gt;"c",J572&lt;&gt;99,J572&lt;&gt;9),IFERROR(VLOOKUP(A572,'Region Total'!$A$2:$N$10000,14,0),"."),".")</f>
        <v>0</v>
      </c>
    </row>
    <row r="573" spans="1:19" x14ac:dyDescent="0.4">
      <c r="A573" s="2" t="str">
        <f t="shared" si="16"/>
        <v>2018|West Coast Region|11</v>
      </c>
      <c r="B573" t="s">
        <v>16</v>
      </c>
      <c r="C573" t="s">
        <v>17</v>
      </c>
      <c r="D573" t="s">
        <v>18</v>
      </c>
      <c r="E573" t="s">
        <v>19</v>
      </c>
      <c r="F573">
        <v>2018</v>
      </c>
      <c r="G573">
        <v>2018</v>
      </c>
      <c r="H573">
        <v>12</v>
      </c>
      <c r="I573" t="s">
        <v>41</v>
      </c>
      <c r="J573">
        <v>6</v>
      </c>
      <c r="K573" t="s">
        <v>27</v>
      </c>
      <c r="L573">
        <v>11</v>
      </c>
      <c r="N573">
        <v>165</v>
      </c>
      <c r="R573" s="2">
        <f t="shared" si="17"/>
        <v>1.48</v>
      </c>
      <c r="S573" s="2">
        <f>IF(AND(P573&lt;&gt;"_U",P573&lt;&gt;"c",J573&lt;&gt;99,J573&lt;&gt;9),IFERROR(VLOOKUP(A573,'Region Total'!$A$2:$N$10000,14,0),"."),".")</f>
        <v>11175</v>
      </c>
    </row>
    <row r="574" spans="1:19" x14ac:dyDescent="0.4">
      <c r="A574" s="2" t="str">
        <f t="shared" si="16"/>
        <v>2018|West Coast Region|12</v>
      </c>
      <c r="B574" t="s">
        <v>16</v>
      </c>
      <c r="C574" t="s">
        <v>17</v>
      </c>
      <c r="D574" t="s">
        <v>18</v>
      </c>
      <c r="E574" t="s">
        <v>19</v>
      </c>
      <c r="F574">
        <v>2018</v>
      </c>
      <c r="G574">
        <v>2018</v>
      </c>
      <c r="H574">
        <v>12</v>
      </c>
      <c r="I574" t="s">
        <v>41</v>
      </c>
      <c r="J574">
        <v>6</v>
      </c>
      <c r="K574" t="s">
        <v>27</v>
      </c>
      <c r="L574">
        <v>12</v>
      </c>
      <c r="N574">
        <v>9</v>
      </c>
      <c r="R574" s="2">
        <f t="shared" si="17"/>
        <v>0.94</v>
      </c>
      <c r="S574" s="2">
        <f>IF(AND(P574&lt;&gt;"_U",P574&lt;&gt;"c",J574&lt;&gt;99,J574&lt;&gt;9),IFERROR(VLOOKUP(A574,'Region Total'!$A$2:$N$10000,14,0),"."),".")</f>
        <v>957</v>
      </c>
    </row>
    <row r="575" spans="1:19" x14ac:dyDescent="0.4">
      <c r="A575" s="2" t="str">
        <f t="shared" si="16"/>
        <v>2018|West Coast Region|13</v>
      </c>
      <c r="B575" t="s">
        <v>16</v>
      </c>
      <c r="C575" t="s">
        <v>17</v>
      </c>
      <c r="D575" t="s">
        <v>18</v>
      </c>
      <c r="E575" t="s">
        <v>19</v>
      </c>
      <c r="F575">
        <v>2018</v>
      </c>
      <c r="G575">
        <v>2018</v>
      </c>
      <c r="H575">
        <v>12</v>
      </c>
      <c r="I575" t="s">
        <v>41</v>
      </c>
      <c r="J575">
        <v>6</v>
      </c>
      <c r="K575" t="s">
        <v>27</v>
      </c>
      <c r="L575">
        <v>13</v>
      </c>
      <c r="N575">
        <v>0</v>
      </c>
      <c r="R575" s="2">
        <f t="shared" si="17"/>
        <v>0</v>
      </c>
      <c r="S575" s="2">
        <f>IF(AND(P575&lt;&gt;"_U",P575&lt;&gt;"c",J575&lt;&gt;99,J575&lt;&gt;9),IFERROR(VLOOKUP(A575,'Region Total'!$A$2:$N$10000,14,0),"."),".")</f>
        <v>204</v>
      </c>
    </row>
    <row r="576" spans="1:19" x14ac:dyDescent="0.4">
      <c r="A576" s="2" t="str">
        <f t="shared" si="16"/>
        <v>2018|West Coast Region|999</v>
      </c>
      <c r="B576" t="s">
        <v>16</v>
      </c>
      <c r="C576" t="s">
        <v>17</v>
      </c>
      <c r="D576" t="s">
        <v>18</v>
      </c>
      <c r="E576" t="s">
        <v>19</v>
      </c>
      <c r="F576">
        <v>2018</v>
      </c>
      <c r="G576">
        <v>2018</v>
      </c>
      <c r="H576">
        <v>12</v>
      </c>
      <c r="I576" t="s">
        <v>41</v>
      </c>
      <c r="J576">
        <v>6</v>
      </c>
      <c r="K576" t="s">
        <v>27</v>
      </c>
      <c r="L576">
        <v>999</v>
      </c>
      <c r="N576">
        <v>174</v>
      </c>
      <c r="R576" s="2">
        <f t="shared" si="17"/>
        <v>1.41</v>
      </c>
      <c r="S576" s="2">
        <f>IF(AND(P576&lt;&gt;"_U",P576&lt;&gt;"c",J576&lt;&gt;99,J576&lt;&gt;9),IFERROR(VLOOKUP(A576,'Region Total'!$A$2:$N$10000,14,0),"."),".")</f>
        <v>12333</v>
      </c>
    </row>
    <row r="577" spans="1:19" x14ac:dyDescent="0.4">
      <c r="A577" s="2" t="str">
        <f t="shared" si="16"/>
        <v>2018|West Coast Region|10</v>
      </c>
      <c r="B577" t="s">
        <v>16</v>
      </c>
      <c r="C577" t="s">
        <v>17</v>
      </c>
      <c r="D577" t="s">
        <v>18</v>
      </c>
      <c r="E577" t="s">
        <v>19</v>
      </c>
      <c r="F577">
        <v>2018</v>
      </c>
      <c r="G577">
        <v>2018</v>
      </c>
      <c r="H577">
        <v>12</v>
      </c>
      <c r="I577" t="s">
        <v>41</v>
      </c>
      <c r="J577">
        <v>7</v>
      </c>
      <c r="K577" t="s">
        <v>28</v>
      </c>
      <c r="L577">
        <v>10</v>
      </c>
      <c r="N577">
        <v>0</v>
      </c>
      <c r="R577" s="2" t="str">
        <f t="shared" si="17"/>
        <v>.</v>
      </c>
      <c r="S577" s="2">
        <f>IF(AND(P577&lt;&gt;"_U",P577&lt;&gt;"c",J577&lt;&gt;99,J577&lt;&gt;9),IFERROR(VLOOKUP(A577,'Region Total'!$A$2:$N$10000,14,0),"."),".")</f>
        <v>0</v>
      </c>
    </row>
    <row r="578" spans="1:19" x14ac:dyDescent="0.4">
      <c r="A578" s="2" t="str">
        <f t="shared" si="16"/>
        <v>2018|West Coast Region|11</v>
      </c>
      <c r="B578" t="s">
        <v>16</v>
      </c>
      <c r="C578" t="s">
        <v>17</v>
      </c>
      <c r="D578" t="s">
        <v>18</v>
      </c>
      <c r="E578" t="s">
        <v>19</v>
      </c>
      <c r="F578">
        <v>2018</v>
      </c>
      <c r="G578">
        <v>2018</v>
      </c>
      <c r="H578">
        <v>12</v>
      </c>
      <c r="I578" t="s">
        <v>41</v>
      </c>
      <c r="J578">
        <v>7</v>
      </c>
      <c r="K578" t="s">
        <v>28</v>
      </c>
      <c r="L578">
        <v>11</v>
      </c>
      <c r="N578">
        <v>4062</v>
      </c>
      <c r="R578" s="2">
        <f t="shared" si="17"/>
        <v>36.35</v>
      </c>
      <c r="S578" s="2">
        <f>IF(AND(P578&lt;&gt;"_U",P578&lt;&gt;"c",J578&lt;&gt;99,J578&lt;&gt;9),IFERROR(VLOOKUP(A578,'Region Total'!$A$2:$N$10000,14,0),"."),".")</f>
        <v>11175</v>
      </c>
    </row>
    <row r="579" spans="1:19" x14ac:dyDescent="0.4">
      <c r="A579" s="2" t="str">
        <f t="shared" ref="A579:A642" si="18">G579&amp;"|"&amp;I579&amp;"|"&amp;L579</f>
        <v>2018|West Coast Region|12</v>
      </c>
      <c r="B579" t="s">
        <v>16</v>
      </c>
      <c r="C579" t="s">
        <v>17</v>
      </c>
      <c r="D579" t="s">
        <v>18</v>
      </c>
      <c r="E579" t="s">
        <v>19</v>
      </c>
      <c r="F579">
        <v>2018</v>
      </c>
      <c r="G579">
        <v>2018</v>
      </c>
      <c r="H579">
        <v>12</v>
      </c>
      <c r="I579" t="s">
        <v>41</v>
      </c>
      <c r="J579">
        <v>7</v>
      </c>
      <c r="K579" t="s">
        <v>28</v>
      </c>
      <c r="L579">
        <v>12</v>
      </c>
      <c r="N579">
        <v>147</v>
      </c>
      <c r="R579" s="2">
        <f t="shared" ref="R579:R642" si="19">IF(P579&lt;&gt;"_U",IFERROR((ROUND(N579/S579*100,2)),"."),".")</f>
        <v>15.36</v>
      </c>
      <c r="S579" s="2">
        <f>IF(AND(P579&lt;&gt;"_U",P579&lt;&gt;"c",J579&lt;&gt;99,J579&lt;&gt;9),IFERROR(VLOOKUP(A579,'Region Total'!$A$2:$N$10000,14,0),"."),".")</f>
        <v>957</v>
      </c>
    </row>
    <row r="580" spans="1:19" x14ac:dyDescent="0.4">
      <c r="A580" s="2" t="str">
        <f t="shared" si="18"/>
        <v>2018|West Coast Region|13</v>
      </c>
      <c r="B580" t="s">
        <v>16</v>
      </c>
      <c r="C580" t="s">
        <v>17</v>
      </c>
      <c r="D580" t="s">
        <v>18</v>
      </c>
      <c r="E580" t="s">
        <v>19</v>
      </c>
      <c r="F580">
        <v>2018</v>
      </c>
      <c r="G580">
        <v>2018</v>
      </c>
      <c r="H580">
        <v>12</v>
      </c>
      <c r="I580" t="s">
        <v>41</v>
      </c>
      <c r="J580">
        <v>7</v>
      </c>
      <c r="K580" t="s">
        <v>28</v>
      </c>
      <c r="L580">
        <v>13</v>
      </c>
      <c r="N580">
        <v>24</v>
      </c>
      <c r="R580" s="2">
        <f t="shared" si="19"/>
        <v>11.76</v>
      </c>
      <c r="S580" s="2">
        <f>IF(AND(P580&lt;&gt;"_U",P580&lt;&gt;"c",J580&lt;&gt;99,J580&lt;&gt;9),IFERROR(VLOOKUP(A580,'Region Total'!$A$2:$N$10000,14,0),"."),".")</f>
        <v>204</v>
      </c>
    </row>
    <row r="581" spans="1:19" x14ac:dyDescent="0.4">
      <c r="A581" s="2" t="str">
        <f t="shared" si="18"/>
        <v>2018|West Coast Region|999</v>
      </c>
      <c r="B581" t="s">
        <v>16</v>
      </c>
      <c r="C581" t="s">
        <v>17</v>
      </c>
      <c r="D581" t="s">
        <v>18</v>
      </c>
      <c r="E581" t="s">
        <v>19</v>
      </c>
      <c r="F581">
        <v>2018</v>
      </c>
      <c r="G581">
        <v>2018</v>
      </c>
      <c r="H581">
        <v>12</v>
      </c>
      <c r="I581" t="s">
        <v>41</v>
      </c>
      <c r="J581">
        <v>7</v>
      </c>
      <c r="K581" t="s">
        <v>28</v>
      </c>
      <c r="L581">
        <v>999</v>
      </c>
      <c r="N581">
        <v>4233</v>
      </c>
      <c r="R581" s="2">
        <f t="shared" si="19"/>
        <v>34.32</v>
      </c>
      <c r="S581" s="2">
        <f>IF(AND(P581&lt;&gt;"_U",P581&lt;&gt;"c",J581&lt;&gt;99,J581&lt;&gt;9),IFERROR(VLOOKUP(A581,'Region Total'!$A$2:$N$10000,14,0),"."),".")</f>
        <v>12333</v>
      </c>
    </row>
    <row r="582" spans="1:19" x14ac:dyDescent="0.4">
      <c r="A582" s="2" t="str">
        <f t="shared" si="18"/>
        <v>2018|West Coast Region|10</v>
      </c>
      <c r="B582" t="s">
        <v>16</v>
      </c>
      <c r="C582" t="s">
        <v>17</v>
      </c>
      <c r="D582" t="s">
        <v>18</v>
      </c>
      <c r="E582" t="s">
        <v>19</v>
      </c>
      <c r="F582">
        <v>2018</v>
      </c>
      <c r="G582">
        <v>2018</v>
      </c>
      <c r="H582">
        <v>12</v>
      </c>
      <c r="I582" t="s">
        <v>41</v>
      </c>
      <c r="J582">
        <v>77</v>
      </c>
      <c r="K582" t="s">
        <v>29</v>
      </c>
      <c r="L582">
        <v>10</v>
      </c>
      <c r="N582">
        <v>0</v>
      </c>
      <c r="R582" s="2" t="str">
        <f t="shared" si="19"/>
        <v>.</v>
      </c>
      <c r="S582" s="2">
        <f>IF(AND(P582&lt;&gt;"_U",P582&lt;&gt;"c",J582&lt;&gt;99,J582&lt;&gt;9),IFERROR(VLOOKUP(A582,'Region Total'!$A$2:$N$10000,14,0),"."),".")</f>
        <v>0</v>
      </c>
    </row>
    <row r="583" spans="1:19" x14ac:dyDescent="0.4">
      <c r="A583" s="2" t="str">
        <f t="shared" si="18"/>
        <v>2018|West Coast Region|11</v>
      </c>
      <c r="B583" t="s">
        <v>16</v>
      </c>
      <c r="C583" t="s">
        <v>17</v>
      </c>
      <c r="D583" t="s">
        <v>18</v>
      </c>
      <c r="E583" t="s">
        <v>19</v>
      </c>
      <c r="F583">
        <v>2018</v>
      </c>
      <c r="G583">
        <v>2018</v>
      </c>
      <c r="H583">
        <v>12</v>
      </c>
      <c r="I583" t="s">
        <v>41</v>
      </c>
      <c r="J583">
        <v>77</v>
      </c>
      <c r="K583" t="s">
        <v>29</v>
      </c>
      <c r="L583">
        <v>11</v>
      </c>
      <c r="N583">
        <v>11175</v>
      </c>
      <c r="R583" s="2">
        <f t="shared" si="19"/>
        <v>100</v>
      </c>
      <c r="S583" s="2">
        <f>IF(AND(P583&lt;&gt;"_U",P583&lt;&gt;"c",J583&lt;&gt;99,J583&lt;&gt;9),IFERROR(VLOOKUP(A583,'Region Total'!$A$2:$N$10000,14,0),"."),".")</f>
        <v>11175</v>
      </c>
    </row>
    <row r="584" spans="1:19" x14ac:dyDescent="0.4">
      <c r="A584" s="2" t="str">
        <f t="shared" si="18"/>
        <v>2018|West Coast Region|12</v>
      </c>
      <c r="B584" t="s">
        <v>16</v>
      </c>
      <c r="C584" t="s">
        <v>17</v>
      </c>
      <c r="D584" t="s">
        <v>18</v>
      </c>
      <c r="E584" t="s">
        <v>19</v>
      </c>
      <c r="F584">
        <v>2018</v>
      </c>
      <c r="G584">
        <v>2018</v>
      </c>
      <c r="H584">
        <v>12</v>
      </c>
      <c r="I584" t="s">
        <v>41</v>
      </c>
      <c r="J584">
        <v>77</v>
      </c>
      <c r="K584" t="s">
        <v>29</v>
      </c>
      <c r="L584">
        <v>12</v>
      </c>
      <c r="N584">
        <v>957</v>
      </c>
      <c r="R584" s="2">
        <f t="shared" si="19"/>
        <v>100</v>
      </c>
      <c r="S584" s="2">
        <f>IF(AND(P584&lt;&gt;"_U",P584&lt;&gt;"c",J584&lt;&gt;99,J584&lt;&gt;9),IFERROR(VLOOKUP(A584,'Region Total'!$A$2:$N$10000,14,0),"."),".")</f>
        <v>957</v>
      </c>
    </row>
    <row r="585" spans="1:19" x14ac:dyDescent="0.4">
      <c r="A585" s="2" t="str">
        <f t="shared" si="18"/>
        <v>2018|West Coast Region|13</v>
      </c>
      <c r="B585" t="s">
        <v>16</v>
      </c>
      <c r="C585" t="s">
        <v>17</v>
      </c>
      <c r="D585" t="s">
        <v>18</v>
      </c>
      <c r="E585" t="s">
        <v>19</v>
      </c>
      <c r="F585">
        <v>2018</v>
      </c>
      <c r="G585">
        <v>2018</v>
      </c>
      <c r="H585">
        <v>12</v>
      </c>
      <c r="I585" t="s">
        <v>41</v>
      </c>
      <c r="J585">
        <v>77</v>
      </c>
      <c r="K585" t="s">
        <v>29</v>
      </c>
      <c r="L585">
        <v>13</v>
      </c>
      <c r="N585">
        <v>204</v>
      </c>
      <c r="R585" s="2">
        <f t="shared" si="19"/>
        <v>100</v>
      </c>
      <c r="S585" s="2">
        <f>IF(AND(P585&lt;&gt;"_U",P585&lt;&gt;"c",J585&lt;&gt;99,J585&lt;&gt;9),IFERROR(VLOOKUP(A585,'Region Total'!$A$2:$N$10000,14,0),"."),".")</f>
        <v>204</v>
      </c>
    </row>
    <row r="586" spans="1:19" x14ac:dyDescent="0.4">
      <c r="A586" s="2" t="str">
        <f t="shared" si="18"/>
        <v>2018|West Coast Region|999</v>
      </c>
      <c r="B586" t="s">
        <v>16</v>
      </c>
      <c r="C586" t="s">
        <v>17</v>
      </c>
      <c r="D586" t="s">
        <v>18</v>
      </c>
      <c r="E586" t="s">
        <v>19</v>
      </c>
      <c r="F586">
        <v>2018</v>
      </c>
      <c r="G586">
        <v>2018</v>
      </c>
      <c r="H586">
        <v>12</v>
      </c>
      <c r="I586" t="s">
        <v>41</v>
      </c>
      <c r="J586">
        <v>77</v>
      </c>
      <c r="K586" t="s">
        <v>29</v>
      </c>
      <c r="L586">
        <v>999</v>
      </c>
      <c r="N586">
        <v>12333</v>
      </c>
      <c r="R586" s="2">
        <f t="shared" si="19"/>
        <v>100</v>
      </c>
      <c r="S586" s="2">
        <f>IF(AND(P586&lt;&gt;"_U",P586&lt;&gt;"c",J586&lt;&gt;99,J586&lt;&gt;9),IFERROR(VLOOKUP(A586,'Region Total'!$A$2:$N$10000,14,0),"."),".")</f>
        <v>12333</v>
      </c>
    </row>
    <row r="587" spans="1:19" x14ac:dyDescent="0.4">
      <c r="A587" s="2" t="str">
        <f t="shared" si="18"/>
        <v>2018|West Coast Region|10</v>
      </c>
      <c r="B587" t="s">
        <v>16</v>
      </c>
      <c r="C587" t="s">
        <v>17</v>
      </c>
      <c r="D587" t="s">
        <v>18</v>
      </c>
      <c r="E587" t="s">
        <v>19</v>
      </c>
      <c r="F587">
        <v>2018</v>
      </c>
      <c r="G587">
        <v>2018</v>
      </c>
      <c r="H587">
        <v>12</v>
      </c>
      <c r="I587" t="s">
        <v>41</v>
      </c>
      <c r="J587">
        <v>8</v>
      </c>
      <c r="K587" t="s">
        <v>30</v>
      </c>
      <c r="L587">
        <v>10</v>
      </c>
      <c r="N587">
        <v>0</v>
      </c>
      <c r="R587" s="2" t="str">
        <f t="shared" si="19"/>
        <v>.</v>
      </c>
      <c r="S587" s="2">
        <f>IF(AND(P587&lt;&gt;"_U",P587&lt;&gt;"c",J587&lt;&gt;99,J587&lt;&gt;9),IFERROR(VLOOKUP(A587,'Region Total'!$A$2:$N$10000,14,0),"."),".")</f>
        <v>0</v>
      </c>
    </row>
    <row r="588" spans="1:19" x14ac:dyDescent="0.4">
      <c r="A588" s="2" t="str">
        <f t="shared" si="18"/>
        <v>2018|West Coast Region|11</v>
      </c>
      <c r="B588" t="s">
        <v>16</v>
      </c>
      <c r="C588" t="s">
        <v>17</v>
      </c>
      <c r="D588" t="s">
        <v>18</v>
      </c>
      <c r="E588" t="s">
        <v>19</v>
      </c>
      <c r="F588">
        <v>2018</v>
      </c>
      <c r="G588">
        <v>2018</v>
      </c>
      <c r="H588">
        <v>12</v>
      </c>
      <c r="I588" t="s">
        <v>41</v>
      </c>
      <c r="J588">
        <v>8</v>
      </c>
      <c r="K588" t="s">
        <v>30</v>
      </c>
      <c r="L588">
        <v>11</v>
      </c>
      <c r="N588">
        <v>660</v>
      </c>
      <c r="R588" s="2">
        <f t="shared" si="19"/>
        <v>5.91</v>
      </c>
      <c r="S588" s="2">
        <f>IF(AND(P588&lt;&gt;"_U",P588&lt;&gt;"c",J588&lt;&gt;99,J588&lt;&gt;9),IFERROR(VLOOKUP(A588,'Region Total'!$A$2:$N$10000,14,0),"."),".")</f>
        <v>11175</v>
      </c>
    </row>
    <row r="589" spans="1:19" x14ac:dyDescent="0.4">
      <c r="A589" s="2" t="str">
        <f t="shared" si="18"/>
        <v>2018|West Coast Region|12</v>
      </c>
      <c r="B589" t="s">
        <v>16</v>
      </c>
      <c r="C589" t="s">
        <v>17</v>
      </c>
      <c r="D589" t="s">
        <v>18</v>
      </c>
      <c r="E589" t="s">
        <v>19</v>
      </c>
      <c r="F589">
        <v>2018</v>
      </c>
      <c r="G589">
        <v>2018</v>
      </c>
      <c r="H589">
        <v>12</v>
      </c>
      <c r="I589" t="s">
        <v>41</v>
      </c>
      <c r="J589">
        <v>8</v>
      </c>
      <c r="K589" t="s">
        <v>30</v>
      </c>
      <c r="L589">
        <v>12</v>
      </c>
      <c r="N589">
        <v>33</v>
      </c>
      <c r="R589" s="2">
        <f t="shared" si="19"/>
        <v>3.45</v>
      </c>
      <c r="S589" s="2">
        <f>IF(AND(P589&lt;&gt;"_U",P589&lt;&gt;"c",J589&lt;&gt;99,J589&lt;&gt;9),IFERROR(VLOOKUP(A589,'Region Total'!$A$2:$N$10000,14,0),"."),".")</f>
        <v>957</v>
      </c>
    </row>
    <row r="590" spans="1:19" x14ac:dyDescent="0.4">
      <c r="A590" s="2" t="str">
        <f t="shared" si="18"/>
        <v>2018|West Coast Region|13</v>
      </c>
      <c r="B590" t="s">
        <v>16</v>
      </c>
      <c r="C590" t="s">
        <v>17</v>
      </c>
      <c r="D590" t="s">
        <v>18</v>
      </c>
      <c r="E590" t="s">
        <v>19</v>
      </c>
      <c r="F590">
        <v>2018</v>
      </c>
      <c r="G590">
        <v>2018</v>
      </c>
      <c r="H590">
        <v>12</v>
      </c>
      <c r="I590" t="s">
        <v>41</v>
      </c>
      <c r="J590">
        <v>8</v>
      </c>
      <c r="K590" t="s">
        <v>30</v>
      </c>
      <c r="L590">
        <v>13</v>
      </c>
      <c r="N590">
        <v>12</v>
      </c>
      <c r="R590" s="2">
        <f t="shared" si="19"/>
        <v>5.88</v>
      </c>
      <c r="S590" s="2">
        <f>IF(AND(P590&lt;&gt;"_U",P590&lt;&gt;"c",J590&lt;&gt;99,J590&lt;&gt;9),IFERROR(VLOOKUP(A590,'Region Total'!$A$2:$N$10000,14,0),"."),".")</f>
        <v>204</v>
      </c>
    </row>
    <row r="591" spans="1:19" x14ac:dyDescent="0.4">
      <c r="A591" s="2" t="str">
        <f t="shared" si="18"/>
        <v>2018|West Coast Region|999</v>
      </c>
      <c r="B591" t="s">
        <v>16</v>
      </c>
      <c r="C591" t="s">
        <v>17</v>
      </c>
      <c r="D591" t="s">
        <v>18</v>
      </c>
      <c r="E591" t="s">
        <v>19</v>
      </c>
      <c r="F591">
        <v>2018</v>
      </c>
      <c r="G591">
        <v>2018</v>
      </c>
      <c r="H591">
        <v>12</v>
      </c>
      <c r="I591" t="s">
        <v>41</v>
      </c>
      <c r="J591">
        <v>8</v>
      </c>
      <c r="K591" t="s">
        <v>30</v>
      </c>
      <c r="L591">
        <v>999</v>
      </c>
      <c r="N591">
        <v>702</v>
      </c>
      <c r="R591" s="2">
        <f t="shared" si="19"/>
        <v>5.69</v>
      </c>
      <c r="S591" s="2">
        <f>IF(AND(P591&lt;&gt;"_U",P591&lt;&gt;"c",J591&lt;&gt;99,J591&lt;&gt;9),IFERROR(VLOOKUP(A591,'Region Total'!$A$2:$N$10000,14,0),"."),".")</f>
        <v>12333</v>
      </c>
    </row>
    <row r="592" spans="1:19" x14ac:dyDescent="0.4">
      <c r="A592" s="2" t="str">
        <f t="shared" si="18"/>
        <v>2018|West Coast Region|10</v>
      </c>
      <c r="B592" t="s">
        <v>16</v>
      </c>
      <c r="C592" t="s">
        <v>17</v>
      </c>
      <c r="D592" t="s">
        <v>18</v>
      </c>
      <c r="E592" t="s">
        <v>19</v>
      </c>
      <c r="F592">
        <v>2018</v>
      </c>
      <c r="G592">
        <v>2018</v>
      </c>
      <c r="H592">
        <v>12</v>
      </c>
      <c r="I592" t="s">
        <v>41</v>
      </c>
      <c r="J592">
        <v>9</v>
      </c>
      <c r="K592" t="s">
        <v>31</v>
      </c>
      <c r="L592">
        <v>10</v>
      </c>
      <c r="N592">
        <v>3</v>
      </c>
      <c r="R592" s="2" t="str">
        <f t="shared" si="19"/>
        <v>.</v>
      </c>
      <c r="S592" s="2" t="str">
        <f>IF(AND(P592&lt;&gt;"_U",P592&lt;&gt;"c",J592&lt;&gt;99,J592&lt;&gt;9),IFERROR(VLOOKUP(A592,'Region Total'!$A$2:$N$10000,14,0),"."),".")</f>
        <v>.</v>
      </c>
    </row>
    <row r="593" spans="1:19" x14ac:dyDescent="0.4">
      <c r="A593" s="2" t="str">
        <f t="shared" si="18"/>
        <v>2018|West Coast Region|11</v>
      </c>
      <c r="B593" t="s">
        <v>16</v>
      </c>
      <c r="C593" t="s">
        <v>17</v>
      </c>
      <c r="D593" t="s">
        <v>18</v>
      </c>
      <c r="E593" t="s">
        <v>19</v>
      </c>
      <c r="F593">
        <v>2018</v>
      </c>
      <c r="G593">
        <v>2018</v>
      </c>
      <c r="H593">
        <v>12</v>
      </c>
      <c r="I593" t="s">
        <v>41</v>
      </c>
      <c r="J593">
        <v>9</v>
      </c>
      <c r="K593" t="s">
        <v>31</v>
      </c>
      <c r="L593">
        <v>11</v>
      </c>
      <c r="N593">
        <v>1266</v>
      </c>
      <c r="R593" s="2" t="str">
        <f t="shared" si="19"/>
        <v>.</v>
      </c>
      <c r="S593" s="2" t="str">
        <f>IF(AND(P593&lt;&gt;"_U",P593&lt;&gt;"c",J593&lt;&gt;99,J593&lt;&gt;9),IFERROR(VLOOKUP(A593,'Region Total'!$A$2:$N$10000,14,0),"."),".")</f>
        <v>.</v>
      </c>
    </row>
    <row r="594" spans="1:19" x14ac:dyDescent="0.4">
      <c r="A594" s="2" t="str">
        <f t="shared" si="18"/>
        <v>2018|West Coast Region|12</v>
      </c>
      <c r="B594" t="s">
        <v>16</v>
      </c>
      <c r="C594" t="s">
        <v>17</v>
      </c>
      <c r="D594" t="s">
        <v>18</v>
      </c>
      <c r="E594" t="s">
        <v>19</v>
      </c>
      <c r="F594">
        <v>2018</v>
      </c>
      <c r="G594">
        <v>2018</v>
      </c>
      <c r="H594">
        <v>12</v>
      </c>
      <c r="I594" t="s">
        <v>41</v>
      </c>
      <c r="J594">
        <v>9</v>
      </c>
      <c r="K594" t="s">
        <v>31</v>
      </c>
      <c r="L594">
        <v>12</v>
      </c>
      <c r="N594">
        <v>138</v>
      </c>
      <c r="R594" s="2" t="str">
        <f t="shared" si="19"/>
        <v>.</v>
      </c>
      <c r="S594" s="2" t="str">
        <f>IF(AND(P594&lt;&gt;"_U",P594&lt;&gt;"c",J594&lt;&gt;99,J594&lt;&gt;9),IFERROR(VLOOKUP(A594,'Region Total'!$A$2:$N$10000,14,0),"."),".")</f>
        <v>.</v>
      </c>
    </row>
    <row r="595" spans="1:19" x14ac:dyDescent="0.4">
      <c r="A595" s="2" t="str">
        <f t="shared" si="18"/>
        <v>2018|West Coast Region|13</v>
      </c>
      <c r="B595" t="s">
        <v>16</v>
      </c>
      <c r="C595" t="s">
        <v>17</v>
      </c>
      <c r="D595" t="s">
        <v>18</v>
      </c>
      <c r="E595" t="s">
        <v>19</v>
      </c>
      <c r="F595">
        <v>2018</v>
      </c>
      <c r="G595">
        <v>2018</v>
      </c>
      <c r="H595">
        <v>12</v>
      </c>
      <c r="I595" t="s">
        <v>41</v>
      </c>
      <c r="J595">
        <v>9</v>
      </c>
      <c r="K595" t="s">
        <v>31</v>
      </c>
      <c r="L595">
        <v>13</v>
      </c>
      <c r="N595">
        <v>132</v>
      </c>
      <c r="R595" s="2" t="str">
        <f t="shared" si="19"/>
        <v>.</v>
      </c>
      <c r="S595" s="2" t="str">
        <f>IF(AND(P595&lt;&gt;"_U",P595&lt;&gt;"c",J595&lt;&gt;99,J595&lt;&gt;9),IFERROR(VLOOKUP(A595,'Region Total'!$A$2:$N$10000,14,0),"."),".")</f>
        <v>.</v>
      </c>
    </row>
    <row r="596" spans="1:19" x14ac:dyDescent="0.4">
      <c r="A596" s="2" t="str">
        <f t="shared" si="18"/>
        <v>2018|West Coast Region|999</v>
      </c>
      <c r="B596" t="s">
        <v>16</v>
      </c>
      <c r="C596" t="s">
        <v>17</v>
      </c>
      <c r="D596" t="s">
        <v>18</v>
      </c>
      <c r="E596" t="s">
        <v>19</v>
      </c>
      <c r="F596">
        <v>2018</v>
      </c>
      <c r="G596">
        <v>2018</v>
      </c>
      <c r="H596">
        <v>12</v>
      </c>
      <c r="I596" t="s">
        <v>41</v>
      </c>
      <c r="J596">
        <v>9</v>
      </c>
      <c r="K596" t="s">
        <v>31</v>
      </c>
      <c r="L596">
        <v>999</v>
      </c>
      <c r="N596">
        <v>1536</v>
      </c>
      <c r="R596" s="2" t="str">
        <f t="shared" si="19"/>
        <v>.</v>
      </c>
      <c r="S596" s="2" t="str">
        <f>IF(AND(P596&lt;&gt;"_U",P596&lt;&gt;"c",J596&lt;&gt;99,J596&lt;&gt;9),IFERROR(VLOOKUP(A596,'Region Total'!$A$2:$N$10000,14,0),"."),".")</f>
        <v>.</v>
      </c>
    </row>
    <row r="597" spans="1:19" x14ac:dyDescent="0.4">
      <c r="A597" s="2" t="str">
        <f t="shared" si="18"/>
        <v>2018|West Coast Region|10</v>
      </c>
      <c r="B597" t="s">
        <v>16</v>
      </c>
      <c r="C597" t="s">
        <v>17</v>
      </c>
      <c r="D597" t="s">
        <v>18</v>
      </c>
      <c r="E597" t="s">
        <v>19</v>
      </c>
      <c r="F597">
        <v>2018</v>
      </c>
      <c r="G597">
        <v>2018</v>
      </c>
      <c r="H597">
        <v>12</v>
      </c>
      <c r="I597" t="s">
        <v>41</v>
      </c>
      <c r="J597">
        <v>99</v>
      </c>
      <c r="K597" t="s">
        <v>32</v>
      </c>
      <c r="L597">
        <v>10</v>
      </c>
      <c r="N597">
        <v>3</v>
      </c>
      <c r="R597" s="2" t="str">
        <f t="shared" si="19"/>
        <v>.</v>
      </c>
      <c r="S597" s="2" t="str">
        <f>IF(AND(P597&lt;&gt;"_U",P597&lt;&gt;"c",J597&lt;&gt;99,J597&lt;&gt;9),IFERROR(VLOOKUP(A597,'Region Total'!$A$2:$N$10000,14,0),"."),".")</f>
        <v>.</v>
      </c>
    </row>
    <row r="598" spans="1:19" x14ac:dyDescent="0.4">
      <c r="A598" s="2" t="str">
        <f t="shared" si="18"/>
        <v>2018|West Coast Region|11</v>
      </c>
      <c r="B598" t="s">
        <v>16</v>
      </c>
      <c r="C598" t="s">
        <v>17</v>
      </c>
      <c r="D598" t="s">
        <v>18</v>
      </c>
      <c r="E598" t="s">
        <v>19</v>
      </c>
      <c r="F598">
        <v>2018</v>
      </c>
      <c r="G598">
        <v>2018</v>
      </c>
      <c r="H598">
        <v>12</v>
      </c>
      <c r="I598" t="s">
        <v>41</v>
      </c>
      <c r="J598">
        <v>99</v>
      </c>
      <c r="K598" t="s">
        <v>32</v>
      </c>
      <c r="L598">
        <v>11</v>
      </c>
      <c r="N598">
        <v>12276</v>
      </c>
      <c r="R598" s="2" t="str">
        <f t="shared" si="19"/>
        <v>.</v>
      </c>
      <c r="S598" s="2" t="str">
        <f>IF(AND(P598&lt;&gt;"_U",P598&lt;&gt;"c",J598&lt;&gt;99,J598&lt;&gt;9),IFERROR(VLOOKUP(A598,'Region Total'!$A$2:$N$10000,14,0),"."),".")</f>
        <v>.</v>
      </c>
    </row>
    <row r="599" spans="1:19" x14ac:dyDescent="0.4">
      <c r="A599" s="2" t="str">
        <f t="shared" si="18"/>
        <v>2018|West Coast Region|12</v>
      </c>
      <c r="B599" t="s">
        <v>16</v>
      </c>
      <c r="C599" t="s">
        <v>17</v>
      </c>
      <c r="D599" t="s">
        <v>18</v>
      </c>
      <c r="E599" t="s">
        <v>19</v>
      </c>
      <c r="F599">
        <v>2018</v>
      </c>
      <c r="G599">
        <v>2018</v>
      </c>
      <c r="H599">
        <v>12</v>
      </c>
      <c r="I599" t="s">
        <v>41</v>
      </c>
      <c r="J599">
        <v>99</v>
      </c>
      <c r="K599" t="s">
        <v>32</v>
      </c>
      <c r="L599">
        <v>12</v>
      </c>
      <c r="N599">
        <v>1086</v>
      </c>
      <c r="R599" s="2" t="str">
        <f t="shared" si="19"/>
        <v>.</v>
      </c>
      <c r="S599" s="2" t="str">
        <f>IF(AND(P599&lt;&gt;"_U",P599&lt;&gt;"c",J599&lt;&gt;99,J599&lt;&gt;9),IFERROR(VLOOKUP(A599,'Region Total'!$A$2:$N$10000,14,0),"."),".")</f>
        <v>.</v>
      </c>
    </row>
    <row r="600" spans="1:19" x14ac:dyDescent="0.4">
      <c r="A600" s="2" t="str">
        <f t="shared" si="18"/>
        <v>2018|West Coast Region|13</v>
      </c>
      <c r="B600" t="s">
        <v>16</v>
      </c>
      <c r="C600" t="s">
        <v>17</v>
      </c>
      <c r="D600" t="s">
        <v>18</v>
      </c>
      <c r="E600" t="s">
        <v>19</v>
      </c>
      <c r="F600">
        <v>2018</v>
      </c>
      <c r="G600">
        <v>2018</v>
      </c>
      <c r="H600">
        <v>12</v>
      </c>
      <c r="I600" t="s">
        <v>41</v>
      </c>
      <c r="J600">
        <v>99</v>
      </c>
      <c r="K600" t="s">
        <v>32</v>
      </c>
      <c r="L600">
        <v>13</v>
      </c>
      <c r="N600">
        <v>330</v>
      </c>
      <c r="R600" s="2" t="str">
        <f t="shared" si="19"/>
        <v>.</v>
      </c>
      <c r="S600" s="2" t="str">
        <f>IF(AND(P600&lt;&gt;"_U",P600&lt;&gt;"c",J600&lt;&gt;99,J600&lt;&gt;9),IFERROR(VLOOKUP(A600,'Region Total'!$A$2:$N$10000,14,0),"."),".")</f>
        <v>.</v>
      </c>
    </row>
    <row r="601" spans="1:19" x14ac:dyDescent="0.4">
      <c r="A601" s="2" t="str">
        <f t="shared" si="18"/>
        <v>2018|West Coast Region|999</v>
      </c>
      <c r="B601" t="s">
        <v>16</v>
      </c>
      <c r="C601" t="s">
        <v>17</v>
      </c>
      <c r="D601" t="s">
        <v>18</v>
      </c>
      <c r="E601" t="s">
        <v>19</v>
      </c>
      <c r="F601">
        <v>2018</v>
      </c>
      <c r="G601">
        <v>2018</v>
      </c>
      <c r="H601">
        <v>12</v>
      </c>
      <c r="I601" t="s">
        <v>41</v>
      </c>
      <c r="J601">
        <v>99</v>
      </c>
      <c r="K601" t="s">
        <v>32</v>
      </c>
      <c r="L601">
        <v>999</v>
      </c>
      <c r="N601">
        <v>13695</v>
      </c>
      <c r="R601" s="2" t="str">
        <f t="shared" si="19"/>
        <v>.</v>
      </c>
      <c r="S601" s="2" t="str">
        <f>IF(AND(P601&lt;&gt;"_U",P601&lt;&gt;"c",J601&lt;&gt;99,J601&lt;&gt;9),IFERROR(VLOOKUP(A601,'Region Total'!$A$2:$N$10000,14,0),"."),".")</f>
        <v>.</v>
      </c>
    </row>
    <row r="602" spans="1:19" x14ac:dyDescent="0.4">
      <c r="A602" s="2" t="str">
        <f t="shared" si="18"/>
        <v>2018|Canterbury Region|10</v>
      </c>
      <c r="B602" t="s">
        <v>16</v>
      </c>
      <c r="C602" t="s">
        <v>17</v>
      </c>
      <c r="D602" t="s">
        <v>18</v>
      </c>
      <c r="E602" t="s">
        <v>19</v>
      </c>
      <c r="F602">
        <v>2018</v>
      </c>
      <c r="G602">
        <v>2018</v>
      </c>
      <c r="H602">
        <v>13</v>
      </c>
      <c r="I602" t="s">
        <v>42</v>
      </c>
      <c r="J602">
        <v>0</v>
      </c>
      <c r="K602" t="s">
        <v>21</v>
      </c>
      <c r="L602">
        <v>10</v>
      </c>
      <c r="N602">
        <v>0</v>
      </c>
      <c r="R602" s="2" t="str">
        <f t="shared" si="19"/>
        <v>.</v>
      </c>
      <c r="S602" s="2">
        <f>IF(AND(P602&lt;&gt;"_U",P602&lt;&gt;"c",J602&lt;&gt;99,J602&lt;&gt;9),IFERROR(VLOOKUP(A602,'Region Total'!$A$2:$N$10000,14,0),"."),".")</f>
        <v>0</v>
      </c>
    </row>
    <row r="603" spans="1:19" x14ac:dyDescent="0.4">
      <c r="A603" s="2" t="str">
        <f t="shared" si="18"/>
        <v>2018|Canterbury Region|11</v>
      </c>
      <c r="B603" t="s">
        <v>16</v>
      </c>
      <c r="C603" t="s">
        <v>17</v>
      </c>
      <c r="D603" t="s">
        <v>18</v>
      </c>
      <c r="E603" t="s">
        <v>19</v>
      </c>
      <c r="F603">
        <v>2018</v>
      </c>
      <c r="G603">
        <v>2018</v>
      </c>
      <c r="H603">
        <v>13</v>
      </c>
      <c r="I603" t="s">
        <v>42</v>
      </c>
      <c r="J603">
        <v>0</v>
      </c>
      <c r="K603" t="s">
        <v>21</v>
      </c>
      <c r="L603">
        <v>11</v>
      </c>
      <c r="N603">
        <v>855</v>
      </c>
      <c r="R603" s="2">
        <f t="shared" si="19"/>
        <v>0.47</v>
      </c>
      <c r="S603" s="2">
        <f>IF(AND(P603&lt;&gt;"_U",P603&lt;&gt;"c",J603&lt;&gt;99,J603&lt;&gt;9),IFERROR(VLOOKUP(A603,'Region Total'!$A$2:$N$10000,14,0),"."),".")</f>
        <v>181731</v>
      </c>
    </row>
    <row r="604" spans="1:19" x14ac:dyDescent="0.4">
      <c r="A604" s="2" t="str">
        <f t="shared" si="18"/>
        <v>2018|Canterbury Region|12</v>
      </c>
      <c r="B604" t="s">
        <v>16</v>
      </c>
      <c r="C604" t="s">
        <v>17</v>
      </c>
      <c r="D604" t="s">
        <v>18</v>
      </c>
      <c r="E604" t="s">
        <v>19</v>
      </c>
      <c r="F604">
        <v>2018</v>
      </c>
      <c r="G604">
        <v>2018</v>
      </c>
      <c r="H604">
        <v>13</v>
      </c>
      <c r="I604" t="s">
        <v>42</v>
      </c>
      <c r="J604">
        <v>0</v>
      </c>
      <c r="K604" t="s">
        <v>21</v>
      </c>
      <c r="L604">
        <v>12</v>
      </c>
      <c r="N604">
        <v>348</v>
      </c>
      <c r="R604" s="2">
        <f t="shared" si="19"/>
        <v>1.1499999999999999</v>
      </c>
      <c r="S604" s="2">
        <f>IF(AND(P604&lt;&gt;"_U",P604&lt;&gt;"c",J604&lt;&gt;99,J604&lt;&gt;9),IFERROR(VLOOKUP(A604,'Region Total'!$A$2:$N$10000,14,0),"."),".")</f>
        <v>30198</v>
      </c>
    </row>
    <row r="605" spans="1:19" x14ac:dyDescent="0.4">
      <c r="A605" s="2" t="str">
        <f t="shared" si="18"/>
        <v>2018|Canterbury Region|13</v>
      </c>
      <c r="B605" t="s">
        <v>16</v>
      </c>
      <c r="C605" t="s">
        <v>17</v>
      </c>
      <c r="D605" t="s">
        <v>18</v>
      </c>
      <c r="E605" t="s">
        <v>19</v>
      </c>
      <c r="F605">
        <v>2018</v>
      </c>
      <c r="G605">
        <v>2018</v>
      </c>
      <c r="H605">
        <v>13</v>
      </c>
      <c r="I605" t="s">
        <v>42</v>
      </c>
      <c r="J605">
        <v>0</v>
      </c>
      <c r="K605" t="s">
        <v>21</v>
      </c>
      <c r="L605">
        <v>13</v>
      </c>
      <c r="N605">
        <v>96</v>
      </c>
      <c r="R605" s="2">
        <f t="shared" si="19"/>
        <v>8.31</v>
      </c>
      <c r="S605" s="2">
        <f>IF(AND(P605&lt;&gt;"_U",P605&lt;&gt;"c",J605&lt;&gt;99,J605&lt;&gt;9),IFERROR(VLOOKUP(A605,'Region Total'!$A$2:$N$10000,14,0),"."),".")</f>
        <v>1155</v>
      </c>
    </row>
    <row r="606" spans="1:19" x14ac:dyDescent="0.4">
      <c r="A606" s="2" t="str">
        <f t="shared" si="18"/>
        <v>2018|Canterbury Region|999</v>
      </c>
      <c r="B606" t="s">
        <v>16</v>
      </c>
      <c r="C606" t="s">
        <v>17</v>
      </c>
      <c r="D606" t="s">
        <v>18</v>
      </c>
      <c r="E606" t="s">
        <v>19</v>
      </c>
      <c r="F606">
        <v>2018</v>
      </c>
      <c r="G606">
        <v>2018</v>
      </c>
      <c r="H606">
        <v>13</v>
      </c>
      <c r="I606" t="s">
        <v>42</v>
      </c>
      <c r="J606">
        <v>0</v>
      </c>
      <c r="K606" t="s">
        <v>21</v>
      </c>
      <c r="L606">
        <v>999</v>
      </c>
      <c r="N606">
        <v>1302</v>
      </c>
      <c r="R606" s="2">
        <f t="shared" si="19"/>
        <v>0.61</v>
      </c>
      <c r="S606" s="2">
        <f>IF(AND(P606&lt;&gt;"_U",P606&lt;&gt;"c",J606&lt;&gt;99,J606&lt;&gt;9),IFERROR(VLOOKUP(A606,'Region Total'!$A$2:$N$10000,14,0),"."),".")</f>
        <v>213084</v>
      </c>
    </row>
    <row r="607" spans="1:19" x14ac:dyDescent="0.4">
      <c r="A607" s="2" t="str">
        <f t="shared" si="18"/>
        <v>2018|Canterbury Region|10</v>
      </c>
      <c r="B607" t="s">
        <v>16</v>
      </c>
      <c r="C607" t="s">
        <v>17</v>
      </c>
      <c r="D607" t="s">
        <v>18</v>
      </c>
      <c r="E607" t="s">
        <v>19</v>
      </c>
      <c r="F607">
        <v>2018</v>
      </c>
      <c r="G607">
        <v>2018</v>
      </c>
      <c r="H607">
        <v>13</v>
      </c>
      <c r="I607" t="s">
        <v>42</v>
      </c>
      <c r="J607">
        <v>1</v>
      </c>
      <c r="K607" t="s">
        <v>22</v>
      </c>
      <c r="L607">
        <v>10</v>
      </c>
      <c r="N607">
        <v>0</v>
      </c>
      <c r="R607" s="2" t="str">
        <f t="shared" si="19"/>
        <v>.</v>
      </c>
      <c r="S607" s="2">
        <f>IF(AND(P607&lt;&gt;"_U",P607&lt;&gt;"c",J607&lt;&gt;99,J607&lt;&gt;9),IFERROR(VLOOKUP(A607,'Region Total'!$A$2:$N$10000,14,0),"."),".")</f>
        <v>0</v>
      </c>
    </row>
    <row r="608" spans="1:19" x14ac:dyDescent="0.4">
      <c r="A608" s="2" t="str">
        <f t="shared" si="18"/>
        <v>2018|Canterbury Region|11</v>
      </c>
      <c r="B608" t="s">
        <v>16</v>
      </c>
      <c r="C608" t="s">
        <v>17</v>
      </c>
      <c r="D608" t="s">
        <v>18</v>
      </c>
      <c r="E608" t="s">
        <v>19</v>
      </c>
      <c r="F608">
        <v>2018</v>
      </c>
      <c r="G608">
        <v>2018</v>
      </c>
      <c r="H608">
        <v>13</v>
      </c>
      <c r="I608" t="s">
        <v>42</v>
      </c>
      <c r="J608">
        <v>1</v>
      </c>
      <c r="K608" t="s">
        <v>22</v>
      </c>
      <c r="L608">
        <v>11</v>
      </c>
      <c r="N608">
        <v>128823</v>
      </c>
      <c r="R608" s="2">
        <f t="shared" si="19"/>
        <v>70.89</v>
      </c>
      <c r="S608" s="2">
        <f>IF(AND(P608&lt;&gt;"_U",P608&lt;&gt;"c",J608&lt;&gt;99,J608&lt;&gt;9),IFERROR(VLOOKUP(A608,'Region Total'!$A$2:$N$10000,14,0),"."),".")</f>
        <v>181731</v>
      </c>
    </row>
    <row r="609" spans="1:19" x14ac:dyDescent="0.4">
      <c r="A609" s="2" t="str">
        <f t="shared" si="18"/>
        <v>2018|Canterbury Region|12</v>
      </c>
      <c r="B609" t="s">
        <v>16</v>
      </c>
      <c r="C609" t="s">
        <v>17</v>
      </c>
      <c r="D609" t="s">
        <v>18</v>
      </c>
      <c r="E609" t="s">
        <v>19</v>
      </c>
      <c r="F609">
        <v>2018</v>
      </c>
      <c r="G609">
        <v>2018</v>
      </c>
      <c r="H609">
        <v>13</v>
      </c>
      <c r="I609" t="s">
        <v>42</v>
      </c>
      <c r="J609">
        <v>1</v>
      </c>
      <c r="K609" t="s">
        <v>22</v>
      </c>
      <c r="L609">
        <v>12</v>
      </c>
      <c r="N609">
        <v>22446</v>
      </c>
      <c r="R609" s="2">
        <f t="shared" si="19"/>
        <v>74.33</v>
      </c>
      <c r="S609" s="2">
        <f>IF(AND(P609&lt;&gt;"_U",P609&lt;&gt;"c",J609&lt;&gt;99,J609&lt;&gt;9),IFERROR(VLOOKUP(A609,'Region Total'!$A$2:$N$10000,14,0),"."),".")</f>
        <v>30198</v>
      </c>
    </row>
    <row r="610" spans="1:19" x14ac:dyDescent="0.4">
      <c r="A610" s="2" t="str">
        <f t="shared" si="18"/>
        <v>2018|Canterbury Region|13</v>
      </c>
      <c r="B610" t="s">
        <v>16</v>
      </c>
      <c r="C610" t="s">
        <v>17</v>
      </c>
      <c r="D610" t="s">
        <v>18</v>
      </c>
      <c r="E610" t="s">
        <v>19</v>
      </c>
      <c r="F610">
        <v>2018</v>
      </c>
      <c r="G610">
        <v>2018</v>
      </c>
      <c r="H610">
        <v>13</v>
      </c>
      <c r="I610" t="s">
        <v>42</v>
      </c>
      <c r="J610">
        <v>1</v>
      </c>
      <c r="K610" t="s">
        <v>22</v>
      </c>
      <c r="L610">
        <v>13</v>
      </c>
      <c r="N610">
        <v>225</v>
      </c>
      <c r="R610" s="2">
        <f t="shared" si="19"/>
        <v>19.48</v>
      </c>
      <c r="S610" s="2">
        <f>IF(AND(P610&lt;&gt;"_U",P610&lt;&gt;"c",J610&lt;&gt;99,J610&lt;&gt;9),IFERROR(VLOOKUP(A610,'Region Total'!$A$2:$N$10000,14,0),"."),".")</f>
        <v>1155</v>
      </c>
    </row>
    <row r="611" spans="1:19" x14ac:dyDescent="0.4">
      <c r="A611" s="2" t="str">
        <f t="shared" si="18"/>
        <v>2018|Canterbury Region|999</v>
      </c>
      <c r="B611" t="s">
        <v>16</v>
      </c>
      <c r="C611" t="s">
        <v>17</v>
      </c>
      <c r="D611" t="s">
        <v>18</v>
      </c>
      <c r="E611" t="s">
        <v>19</v>
      </c>
      <c r="F611">
        <v>2018</v>
      </c>
      <c r="G611">
        <v>2018</v>
      </c>
      <c r="H611">
        <v>13</v>
      </c>
      <c r="I611" t="s">
        <v>42</v>
      </c>
      <c r="J611">
        <v>1</v>
      </c>
      <c r="K611" t="s">
        <v>22</v>
      </c>
      <c r="L611">
        <v>999</v>
      </c>
      <c r="N611">
        <v>151494</v>
      </c>
      <c r="R611" s="2">
        <f t="shared" si="19"/>
        <v>71.099999999999994</v>
      </c>
      <c r="S611" s="2">
        <f>IF(AND(P611&lt;&gt;"_U",P611&lt;&gt;"c",J611&lt;&gt;99,J611&lt;&gt;9),IFERROR(VLOOKUP(A611,'Region Total'!$A$2:$N$10000,14,0),"."),".")</f>
        <v>213084</v>
      </c>
    </row>
    <row r="612" spans="1:19" x14ac:dyDescent="0.4">
      <c r="A612" s="2" t="str">
        <f t="shared" si="18"/>
        <v>2018|Canterbury Region|10</v>
      </c>
      <c r="B612" t="s">
        <v>16</v>
      </c>
      <c r="C612" t="s">
        <v>17</v>
      </c>
      <c r="D612" t="s">
        <v>18</v>
      </c>
      <c r="E612" t="s">
        <v>19</v>
      </c>
      <c r="F612">
        <v>2018</v>
      </c>
      <c r="G612">
        <v>2018</v>
      </c>
      <c r="H612">
        <v>13</v>
      </c>
      <c r="I612" t="s">
        <v>42</v>
      </c>
      <c r="J612">
        <v>2</v>
      </c>
      <c r="K612" t="s">
        <v>23</v>
      </c>
      <c r="L612">
        <v>10</v>
      </c>
      <c r="N612">
        <v>0</v>
      </c>
      <c r="R612" s="2" t="str">
        <f t="shared" si="19"/>
        <v>.</v>
      </c>
      <c r="S612" s="2">
        <f>IF(AND(P612&lt;&gt;"_U",P612&lt;&gt;"c",J612&lt;&gt;99,J612&lt;&gt;9),IFERROR(VLOOKUP(A612,'Region Total'!$A$2:$N$10000,14,0),"."),".")</f>
        <v>0</v>
      </c>
    </row>
    <row r="613" spans="1:19" x14ac:dyDescent="0.4">
      <c r="A613" s="2" t="str">
        <f t="shared" si="18"/>
        <v>2018|Canterbury Region|11</v>
      </c>
      <c r="B613" t="s">
        <v>16</v>
      </c>
      <c r="C613" t="s">
        <v>17</v>
      </c>
      <c r="D613" t="s">
        <v>18</v>
      </c>
      <c r="E613" t="s">
        <v>19</v>
      </c>
      <c r="F613">
        <v>2018</v>
      </c>
      <c r="G613">
        <v>2018</v>
      </c>
      <c r="H613">
        <v>13</v>
      </c>
      <c r="I613" t="s">
        <v>42</v>
      </c>
      <c r="J613">
        <v>2</v>
      </c>
      <c r="K613" t="s">
        <v>23</v>
      </c>
      <c r="L613">
        <v>11</v>
      </c>
      <c r="N613">
        <v>74091</v>
      </c>
      <c r="R613" s="2">
        <f t="shared" si="19"/>
        <v>40.770000000000003</v>
      </c>
      <c r="S613" s="2">
        <f>IF(AND(P613&lt;&gt;"_U",P613&lt;&gt;"c",J613&lt;&gt;99,J613&lt;&gt;9),IFERROR(VLOOKUP(A613,'Region Total'!$A$2:$N$10000,14,0),"."),".")</f>
        <v>181731</v>
      </c>
    </row>
    <row r="614" spans="1:19" x14ac:dyDescent="0.4">
      <c r="A614" s="2" t="str">
        <f t="shared" si="18"/>
        <v>2018|Canterbury Region|12</v>
      </c>
      <c r="B614" t="s">
        <v>16</v>
      </c>
      <c r="C614" t="s">
        <v>17</v>
      </c>
      <c r="D614" t="s">
        <v>18</v>
      </c>
      <c r="E614" t="s">
        <v>19</v>
      </c>
      <c r="F614">
        <v>2018</v>
      </c>
      <c r="G614">
        <v>2018</v>
      </c>
      <c r="H614">
        <v>13</v>
      </c>
      <c r="I614" t="s">
        <v>42</v>
      </c>
      <c r="J614">
        <v>2</v>
      </c>
      <c r="K614" t="s">
        <v>23</v>
      </c>
      <c r="L614">
        <v>12</v>
      </c>
      <c r="N614">
        <v>13788</v>
      </c>
      <c r="R614" s="2">
        <f t="shared" si="19"/>
        <v>45.66</v>
      </c>
      <c r="S614" s="2">
        <f>IF(AND(P614&lt;&gt;"_U",P614&lt;&gt;"c",J614&lt;&gt;99,J614&lt;&gt;9),IFERROR(VLOOKUP(A614,'Region Total'!$A$2:$N$10000,14,0),"."),".")</f>
        <v>30198</v>
      </c>
    </row>
    <row r="615" spans="1:19" x14ac:dyDescent="0.4">
      <c r="A615" s="2" t="str">
        <f t="shared" si="18"/>
        <v>2018|Canterbury Region|13</v>
      </c>
      <c r="B615" t="s">
        <v>16</v>
      </c>
      <c r="C615" t="s">
        <v>17</v>
      </c>
      <c r="D615" t="s">
        <v>18</v>
      </c>
      <c r="E615" t="s">
        <v>19</v>
      </c>
      <c r="F615">
        <v>2018</v>
      </c>
      <c r="G615">
        <v>2018</v>
      </c>
      <c r="H615">
        <v>13</v>
      </c>
      <c r="I615" t="s">
        <v>42</v>
      </c>
      <c r="J615">
        <v>2</v>
      </c>
      <c r="K615" t="s">
        <v>23</v>
      </c>
      <c r="L615">
        <v>13</v>
      </c>
      <c r="N615">
        <v>639</v>
      </c>
      <c r="R615" s="2">
        <f t="shared" si="19"/>
        <v>55.32</v>
      </c>
      <c r="S615" s="2">
        <f>IF(AND(P615&lt;&gt;"_U",P615&lt;&gt;"c",J615&lt;&gt;99,J615&lt;&gt;9),IFERROR(VLOOKUP(A615,'Region Total'!$A$2:$N$10000,14,0),"."),".")</f>
        <v>1155</v>
      </c>
    </row>
    <row r="616" spans="1:19" x14ac:dyDescent="0.4">
      <c r="A616" s="2" t="str">
        <f t="shared" si="18"/>
        <v>2018|Canterbury Region|999</v>
      </c>
      <c r="B616" t="s">
        <v>16</v>
      </c>
      <c r="C616" t="s">
        <v>17</v>
      </c>
      <c r="D616" t="s">
        <v>18</v>
      </c>
      <c r="E616" t="s">
        <v>19</v>
      </c>
      <c r="F616">
        <v>2018</v>
      </c>
      <c r="G616">
        <v>2018</v>
      </c>
      <c r="H616">
        <v>13</v>
      </c>
      <c r="I616" t="s">
        <v>42</v>
      </c>
      <c r="J616">
        <v>2</v>
      </c>
      <c r="K616" t="s">
        <v>23</v>
      </c>
      <c r="L616">
        <v>999</v>
      </c>
      <c r="N616">
        <v>88518</v>
      </c>
      <c r="R616" s="2">
        <f t="shared" si="19"/>
        <v>41.54</v>
      </c>
      <c r="S616" s="2">
        <f>IF(AND(P616&lt;&gt;"_U",P616&lt;&gt;"c",J616&lt;&gt;99,J616&lt;&gt;9),IFERROR(VLOOKUP(A616,'Region Total'!$A$2:$N$10000,14,0),"."),".")</f>
        <v>213084</v>
      </c>
    </row>
    <row r="617" spans="1:19" x14ac:dyDescent="0.4">
      <c r="A617" s="2" t="str">
        <f t="shared" si="18"/>
        <v>2018|Canterbury Region|10</v>
      </c>
      <c r="B617" t="s">
        <v>16</v>
      </c>
      <c r="C617" t="s">
        <v>17</v>
      </c>
      <c r="D617" t="s">
        <v>18</v>
      </c>
      <c r="E617" t="s">
        <v>19</v>
      </c>
      <c r="F617">
        <v>2018</v>
      </c>
      <c r="G617">
        <v>2018</v>
      </c>
      <c r="H617">
        <v>13</v>
      </c>
      <c r="I617" t="s">
        <v>42</v>
      </c>
      <c r="J617">
        <v>3</v>
      </c>
      <c r="K617" t="s">
        <v>24</v>
      </c>
      <c r="L617">
        <v>10</v>
      </c>
      <c r="N617">
        <v>0</v>
      </c>
      <c r="R617" s="2" t="str">
        <f t="shared" si="19"/>
        <v>.</v>
      </c>
      <c r="S617" s="2">
        <f>IF(AND(P617&lt;&gt;"_U",P617&lt;&gt;"c",J617&lt;&gt;99,J617&lt;&gt;9),IFERROR(VLOOKUP(A617,'Region Total'!$A$2:$N$10000,14,0),"."),".")</f>
        <v>0</v>
      </c>
    </row>
    <row r="618" spans="1:19" x14ac:dyDescent="0.4">
      <c r="A618" s="2" t="str">
        <f t="shared" si="18"/>
        <v>2018|Canterbury Region|11</v>
      </c>
      <c r="B618" t="s">
        <v>16</v>
      </c>
      <c r="C618" t="s">
        <v>17</v>
      </c>
      <c r="D618" t="s">
        <v>18</v>
      </c>
      <c r="E618" t="s">
        <v>19</v>
      </c>
      <c r="F618">
        <v>2018</v>
      </c>
      <c r="G618">
        <v>2018</v>
      </c>
      <c r="H618">
        <v>13</v>
      </c>
      <c r="I618" t="s">
        <v>42</v>
      </c>
      <c r="J618">
        <v>3</v>
      </c>
      <c r="K618" t="s">
        <v>24</v>
      </c>
      <c r="L618">
        <v>11</v>
      </c>
      <c r="N618">
        <v>16212</v>
      </c>
      <c r="R618" s="2">
        <f t="shared" si="19"/>
        <v>8.92</v>
      </c>
      <c r="S618" s="2">
        <f>IF(AND(P618&lt;&gt;"_U",P618&lt;&gt;"c",J618&lt;&gt;99,J618&lt;&gt;9),IFERROR(VLOOKUP(A618,'Region Total'!$A$2:$N$10000,14,0),"."),".")</f>
        <v>181731</v>
      </c>
    </row>
    <row r="619" spans="1:19" x14ac:dyDescent="0.4">
      <c r="A619" s="2" t="str">
        <f t="shared" si="18"/>
        <v>2018|Canterbury Region|12</v>
      </c>
      <c r="B619" t="s">
        <v>16</v>
      </c>
      <c r="C619" t="s">
        <v>17</v>
      </c>
      <c r="D619" t="s">
        <v>18</v>
      </c>
      <c r="E619" t="s">
        <v>19</v>
      </c>
      <c r="F619">
        <v>2018</v>
      </c>
      <c r="G619">
        <v>2018</v>
      </c>
      <c r="H619">
        <v>13</v>
      </c>
      <c r="I619" t="s">
        <v>42</v>
      </c>
      <c r="J619">
        <v>3</v>
      </c>
      <c r="K619" t="s">
        <v>24</v>
      </c>
      <c r="L619">
        <v>12</v>
      </c>
      <c r="N619">
        <v>870</v>
      </c>
      <c r="R619" s="2">
        <f t="shared" si="19"/>
        <v>2.88</v>
      </c>
      <c r="S619" s="2">
        <f>IF(AND(P619&lt;&gt;"_U",P619&lt;&gt;"c",J619&lt;&gt;99,J619&lt;&gt;9),IFERROR(VLOOKUP(A619,'Region Total'!$A$2:$N$10000,14,0),"."),".")</f>
        <v>30198</v>
      </c>
    </row>
    <row r="620" spans="1:19" x14ac:dyDescent="0.4">
      <c r="A620" s="2" t="str">
        <f t="shared" si="18"/>
        <v>2018|Canterbury Region|13</v>
      </c>
      <c r="B620" t="s">
        <v>16</v>
      </c>
      <c r="C620" t="s">
        <v>17</v>
      </c>
      <c r="D620" t="s">
        <v>18</v>
      </c>
      <c r="E620" t="s">
        <v>19</v>
      </c>
      <c r="F620">
        <v>2018</v>
      </c>
      <c r="G620">
        <v>2018</v>
      </c>
      <c r="H620">
        <v>13</v>
      </c>
      <c r="I620" t="s">
        <v>42</v>
      </c>
      <c r="J620">
        <v>3</v>
      </c>
      <c r="K620" t="s">
        <v>24</v>
      </c>
      <c r="L620">
        <v>13</v>
      </c>
      <c r="N620">
        <v>150</v>
      </c>
      <c r="R620" s="2">
        <f t="shared" si="19"/>
        <v>12.99</v>
      </c>
      <c r="S620" s="2">
        <f>IF(AND(P620&lt;&gt;"_U",P620&lt;&gt;"c",J620&lt;&gt;99,J620&lt;&gt;9),IFERROR(VLOOKUP(A620,'Region Total'!$A$2:$N$10000,14,0),"."),".")</f>
        <v>1155</v>
      </c>
    </row>
    <row r="621" spans="1:19" x14ac:dyDescent="0.4">
      <c r="A621" s="2" t="str">
        <f t="shared" si="18"/>
        <v>2018|Canterbury Region|999</v>
      </c>
      <c r="B621" t="s">
        <v>16</v>
      </c>
      <c r="C621" t="s">
        <v>17</v>
      </c>
      <c r="D621" t="s">
        <v>18</v>
      </c>
      <c r="E621" t="s">
        <v>19</v>
      </c>
      <c r="F621">
        <v>2018</v>
      </c>
      <c r="G621">
        <v>2018</v>
      </c>
      <c r="H621">
        <v>13</v>
      </c>
      <c r="I621" t="s">
        <v>42</v>
      </c>
      <c r="J621">
        <v>3</v>
      </c>
      <c r="K621" t="s">
        <v>24</v>
      </c>
      <c r="L621">
        <v>999</v>
      </c>
      <c r="N621">
        <v>17232</v>
      </c>
      <c r="R621" s="2">
        <f t="shared" si="19"/>
        <v>8.09</v>
      </c>
      <c r="S621" s="2">
        <f>IF(AND(P621&lt;&gt;"_U",P621&lt;&gt;"c",J621&lt;&gt;99,J621&lt;&gt;9),IFERROR(VLOOKUP(A621,'Region Total'!$A$2:$N$10000,14,0),"."),".")</f>
        <v>213084</v>
      </c>
    </row>
    <row r="622" spans="1:19" x14ac:dyDescent="0.4">
      <c r="A622" s="2" t="str">
        <f t="shared" si="18"/>
        <v>2018|Canterbury Region|10</v>
      </c>
      <c r="B622" t="s">
        <v>16</v>
      </c>
      <c r="C622" t="s">
        <v>17</v>
      </c>
      <c r="D622" t="s">
        <v>18</v>
      </c>
      <c r="E622" t="s">
        <v>19</v>
      </c>
      <c r="F622">
        <v>2018</v>
      </c>
      <c r="G622">
        <v>2018</v>
      </c>
      <c r="H622">
        <v>13</v>
      </c>
      <c r="I622" t="s">
        <v>42</v>
      </c>
      <c r="J622">
        <v>4</v>
      </c>
      <c r="K622" t="s">
        <v>25</v>
      </c>
      <c r="L622">
        <v>10</v>
      </c>
      <c r="N622">
        <v>0</v>
      </c>
      <c r="R622" s="2" t="str">
        <f t="shared" si="19"/>
        <v>.</v>
      </c>
      <c r="S622" s="2">
        <f>IF(AND(P622&lt;&gt;"_U",P622&lt;&gt;"c",J622&lt;&gt;99,J622&lt;&gt;9),IFERROR(VLOOKUP(A622,'Region Total'!$A$2:$N$10000,14,0),"."),".")</f>
        <v>0</v>
      </c>
    </row>
    <row r="623" spans="1:19" x14ac:dyDescent="0.4">
      <c r="A623" s="2" t="str">
        <f t="shared" si="18"/>
        <v>2018|Canterbury Region|11</v>
      </c>
      <c r="B623" t="s">
        <v>16</v>
      </c>
      <c r="C623" t="s">
        <v>17</v>
      </c>
      <c r="D623" t="s">
        <v>18</v>
      </c>
      <c r="E623" t="s">
        <v>19</v>
      </c>
      <c r="F623">
        <v>2018</v>
      </c>
      <c r="G623">
        <v>2018</v>
      </c>
      <c r="H623">
        <v>13</v>
      </c>
      <c r="I623" t="s">
        <v>42</v>
      </c>
      <c r="J623">
        <v>4</v>
      </c>
      <c r="K623" t="s">
        <v>25</v>
      </c>
      <c r="L623">
        <v>11</v>
      </c>
      <c r="N623">
        <v>4821</v>
      </c>
      <c r="R623" s="2">
        <f t="shared" si="19"/>
        <v>2.65</v>
      </c>
      <c r="S623" s="2">
        <f>IF(AND(P623&lt;&gt;"_U",P623&lt;&gt;"c",J623&lt;&gt;99,J623&lt;&gt;9),IFERROR(VLOOKUP(A623,'Region Total'!$A$2:$N$10000,14,0),"."),".")</f>
        <v>181731</v>
      </c>
    </row>
    <row r="624" spans="1:19" x14ac:dyDescent="0.4">
      <c r="A624" s="2" t="str">
        <f t="shared" si="18"/>
        <v>2018|Canterbury Region|12</v>
      </c>
      <c r="B624" t="s">
        <v>16</v>
      </c>
      <c r="C624" t="s">
        <v>17</v>
      </c>
      <c r="D624" t="s">
        <v>18</v>
      </c>
      <c r="E624" t="s">
        <v>19</v>
      </c>
      <c r="F624">
        <v>2018</v>
      </c>
      <c r="G624">
        <v>2018</v>
      </c>
      <c r="H624">
        <v>13</v>
      </c>
      <c r="I624" t="s">
        <v>42</v>
      </c>
      <c r="J624">
        <v>4</v>
      </c>
      <c r="K624" t="s">
        <v>25</v>
      </c>
      <c r="L624">
        <v>12</v>
      </c>
      <c r="N624">
        <v>750</v>
      </c>
      <c r="R624" s="2">
        <f t="shared" si="19"/>
        <v>2.48</v>
      </c>
      <c r="S624" s="2">
        <f>IF(AND(P624&lt;&gt;"_U",P624&lt;&gt;"c",J624&lt;&gt;99,J624&lt;&gt;9),IFERROR(VLOOKUP(A624,'Region Total'!$A$2:$N$10000,14,0),"."),".")</f>
        <v>30198</v>
      </c>
    </row>
    <row r="625" spans="1:19" x14ac:dyDescent="0.4">
      <c r="A625" s="2" t="str">
        <f t="shared" si="18"/>
        <v>2018|Canterbury Region|13</v>
      </c>
      <c r="B625" t="s">
        <v>16</v>
      </c>
      <c r="C625" t="s">
        <v>17</v>
      </c>
      <c r="D625" t="s">
        <v>18</v>
      </c>
      <c r="E625" t="s">
        <v>19</v>
      </c>
      <c r="F625">
        <v>2018</v>
      </c>
      <c r="G625">
        <v>2018</v>
      </c>
      <c r="H625">
        <v>13</v>
      </c>
      <c r="I625" t="s">
        <v>42</v>
      </c>
      <c r="J625">
        <v>4</v>
      </c>
      <c r="K625" t="s">
        <v>25</v>
      </c>
      <c r="L625">
        <v>13</v>
      </c>
      <c r="N625">
        <v>81</v>
      </c>
      <c r="R625" s="2">
        <f t="shared" si="19"/>
        <v>7.01</v>
      </c>
      <c r="S625" s="2">
        <f>IF(AND(P625&lt;&gt;"_U",P625&lt;&gt;"c",J625&lt;&gt;99,J625&lt;&gt;9),IFERROR(VLOOKUP(A625,'Region Total'!$A$2:$N$10000,14,0),"."),".")</f>
        <v>1155</v>
      </c>
    </row>
    <row r="626" spans="1:19" x14ac:dyDescent="0.4">
      <c r="A626" s="2" t="str">
        <f t="shared" si="18"/>
        <v>2018|Canterbury Region|999</v>
      </c>
      <c r="B626" t="s">
        <v>16</v>
      </c>
      <c r="C626" t="s">
        <v>17</v>
      </c>
      <c r="D626" t="s">
        <v>18</v>
      </c>
      <c r="E626" t="s">
        <v>19</v>
      </c>
      <c r="F626">
        <v>2018</v>
      </c>
      <c r="G626">
        <v>2018</v>
      </c>
      <c r="H626">
        <v>13</v>
      </c>
      <c r="I626" t="s">
        <v>42</v>
      </c>
      <c r="J626">
        <v>4</v>
      </c>
      <c r="K626" t="s">
        <v>25</v>
      </c>
      <c r="L626">
        <v>999</v>
      </c>
      <c r="N626">
        <v>5652</v>
      </c>
      <c r="R626" s="2">
        <f t="shared" si="19"/>
        <v>2.65</v>
      </c>
      <c r="S626" s="2">
        <f>IF(AND(P626&lt;&gt;"_U",P626&lt;&gt;"c",J626&lt;&gt;99,J626&lt;&gt;9),IFERROR(VLOOKUP(A626,'Region Total'!$A$2:$N$10000,14,0),"."),".")</f>
        <v>213084</v>
      </c>
    </row>
    <row r="627" spans="1:19" x14ac:dyDescent="0.4">
      <c r="A627" s="2" t="str">
        <f t="shared" si="18"/>
        <v>2018|Canterbury Region|10</v>
      </c>
      <c r="B627" t="s">
        <v>16</v>
      </c>
      <c r="C627" t="s">
        <v>17</v>
      </c>
      <c r="D627" t="s">
        <v>18</v>
      </c>
      <c r="E627" t="s">
        <v>19</v>
      </c>
      <c r="F627">
        <v>2018</v>
      </c>
      <c r="G627">
        <v>2018</v>
      </c>
      <c r="H627">
        <v>13</v>
      </c>
      <c r="I627" t="s">
        <v>42</v>
      </c>
      <c r="J627">
        <v>5</v>
      </c>
      <c r="K627" t="s">
        <v>26</v>
      </c>
      <c r="L627">
        <v>10</v>
      </c>
      <c r="N627">
        <v>0</v>
      </c>
      <c r="R627" s="2" t="str">
        <f t="shared" si="19"/>
        <v>.</v>
      </c>
      <c r="S627" s="2">
        <f>IF(AND(P627&lt;&gt;"_U",P627&lt;&gt;"c",J627&lt;&gt;99,J627&lt;&gt;9),IFERROR(VLOOKUP(A627,'Region Total'!$A$2:$N$10000,14,0),"."),".")</f>
        <v>0</v>
      </c>
    </row>
    <row r="628" spans="1:19" x14ac:dyDescent="0.4">
      <c r="A628" s="2" t="str">
        <f t="shared" si="18"/>
        <v>2018|Canterbury Region|11</v>
      </c>
      <c r="B628" t="s">
        <v>16</v>
      </c>
      <c r="C628" t="s">
        <v>17</v>
      </c>
      <c r="D628" t="s">
        <v>18</v>
      </c>
      <c r="E628" t="s">
        <v>19</v>
      </c>
      <c r="F628">
        <v>2018</v>
      </c>
      <c r="G628">
        <v>2018</v>
      </c>
      <c r="H628">
        <v>13</v>
      </c>
      <c r="I628" t="s">
        <v>42</v>
      </c>
      <c r="J628">
        <v>5</v>
      </c>
      <c r="K628" t="s">
        <v>26</v>
      </c>
      <c r="L628">
        <v>11</v>
      </c>
      <c r="N628">
        <v>68826</v>
      </c>
      <c r="R628" s="2">
        <f t="shared" si="19"/>
        <v>37.869999999999997</v>
      </c>
      <c r="S628" s="2">
        <f>IF(AND(P628&lt;&gt;"_U",P628&lt;&gt;"c",J628&lt;&gt;99,J628&lt;&gt;9),IFERROR(VLOOKUP(A628,'Region Total'!$A$2:$N$10000,14,0),"."),".")</f>
        <v>181731</v>
      </c>
    </row>
    <row r="629" spans="1:19" x14ac:dyDescent="0.4">
      <c r="A629" s="2" t="str">
        <f t="shared" si="18"/>
        <v>2018|Canterbury Region|12</v>
      </c>
      <c r="B629" t="s">
        <v>16</v>
      </c>
      <c r="C629" t="s">
        <v>17</v>
      </c>
      <c r="D629" t="s">
        <v>18</v>
      </c>
      <c r="E629" t="s">
        <v>19</v>
      </c>
      <c r="F629">
        <v>2018</v>
      </c>
      <c r="G629">
        <v>2018</v>
      </c>
      <c r="H629">
        <v>13</v>
      </c>
      <c r="I629" t="s">
        <v>42</v>
      </c>
      <c r="J629">
        <v>5</v>
      </c>
      <c r="K629" t="s">
        <v>26</v>
      </c>
      <c r="L629">
        <v>12</v>
      </c>
      <c r="N629">
        <v>2445</v>
      </c>
      <c r="R629" s="2">
        <f t="shared" si="19"/>
        <v>8.1</v>
      </c>
      <c r="S629" s="2">
        <f>IF(AND(P629&lt;&gt;"_U",P629&lt;&gt;"c",J629&lt;&gt;99,J629&lt;&gt;9),IFERROR(VLOOKUP(A629,'Region Total'!$A$2:$N$10000,14,0),"."),".")</f>
        <v>30198</v>
      </c>
    </row>
    <row r="630" spans="1:19" x14ac:dyDescent="0.4">
      <c r="A630" s="2" t="str">
        <f t="shared" si="18"/>
        <v>2018|Canterbury Region|13</v>
      </c>
      <c r="B630" t="s">
        <v>16</v>
      </c>
      <c r="C630" t="s">
        <v>17</v>
      </c>
      <c r="D630" t="s">
        <v>18</v>
      </c>
      <c r="E630" t="s">
        <v>19</v>
      </c>
      <c r="F630">
        <v>2018</v>
      </c>
      <c r="G630">
        <v>2018</v>
      </c>
      <c r="H630">
        <v>13</v>
      </c>
      <c r="I630" t="s">
        <v>42</v>
      </c>
      <c r="J630">
        <v>5</v>
      </c>
      <c r="K630" t="s">
        <v>26</v>
      </c>
      <c r="L630">
        <v>13</v>
      </c>
      <c r="N630">
        <v>210</v>
      </c>
      <c r="R630" s="2">
        <f t="shared" si="19"/>
        <v>18.18</v>
      </c>
      <c r="S630" s="2">
        <f>IF(AND(P630&lt;&gt;"_U",P630&lt;&gt;"c",J630&lt;&gt;99,J630&lt;&gt;9),IFERROR(VLOOKUP(A630,'Region Total'!$A$2:$N$10000,14,0),"."),".")</f>
        <v>1155</v>
      </c>
    </row>
    <row r="631" spans="1:19" x14ac:dyDescent="0.4">
      <c r="A631" s="2" t="str">
        <f t="shared" si="18"/>
        <v>2018|Canterbury Region|999</v>
      </c>
      <c r="B631" t="s">
        <v>16</v>
      </c>
      <c r="C631" t="s">
        <v>17</v>
      </c>
      <c r="D631" t="s">
        <v>18</v>
      </c>
      <c r="E631" t="s">
        <v>19</v>
      </c>
      <c r="F631">
        <v>2018</v>
      </c>
      <c r="G631">
        <v>2018</v>
      </c>
      <c r="H631">
        <v>13</v>
      </c>
      <c r="I631" t="s">
        <v>42</v>
      </c>
      <c r="J631">
        <v>5</v>
      </c>
      <c r="K631" t="s">
        <v>26</v>
      </c>
      <c r="L631">
        <v>999</v>
      </c>
      <c r="N631">
        <v>71478</v>
      </c>
      <c r="R631" s="2">
        <f t="shared" si="19"/>
        <v>33.54</v>
      </c>
      <c r="S631" s="2">
        <f>IF(AND(P631&lt;&gt;"_U",P631&lt;&gt;"c",J631&lt;&gt;99,J631&lt;&gt;9),IFERROR(VLOOKUP(A631,'Region Total'!$A$2:$N$10000,14,0),"."),".")</f>
        <v>213084</v>
      </c>
    </row>
    <row r="632" spans="1:19" x14ac:dyDescent="0.4">
      <c r="A632" s="2" t="str">
        <f t="shared" si="18"/>
        <v>2018|Canterbury Region|10</v>
      </c>
      <c r="B632" t="s">
        <v>16</v>
      </c>
      <c r="C632" t="s">
        <v>17</v>
      </c>
      <c r="D632" t="s">
        <v>18</v>
      </c>
      <c r="E632" t="s">
        <v>19</v>
      </c>
      <c r="F632">
        <v>2018</v>
      </c>
      <c r="G632">
        <v>2018</v>
      </c>
      <c r="H632">
        <v>13</v>
      </c>
      <c r="I632" t="s">
        <v>42</v>
      </c>
      <c r="J632">
        <v>6</v>
      </c>
      <c r="K632" t="s">
        <v>27</v>
      </c>
      <c r="L632">
        <v>10</v>
      </c>
      <c r="N632">
        <v>0</v>
      </c>
      <c r="R632" s="2" t="str">
        <f t="shared" si="19"/>
        <v>.</v>
      </c>
      <c r="S632" s="2">
        <f>IF(AND(P632&lt;&gt;"_U",P632&lt;&gt;"c",J632&lt;&gt;99,J632&lt;&gt;9),IFERROR(VLOOKUP(A632,'Region Total'!$A$2:$N$10000,14,0),"."),".")</f>
        <v>0</v>
      </c>
    </row>
    <row r="633" spans="1:19" x14ac:dyDescent="0.4">
      <c r="A633" s="2" t="str">
        <f t="shared" si="18"/>
        <v>2018|Canterbury Region|11</v>
      </c>
      <c r="B633" t="s">
        <v>16</v>
      </c>
      <c r="C633" t="s">
        <v>17</v>
      </c>
      <c r="D633" t="s">
        <v>18</v>
      </c>
      <c r="E633" t="s">
        <v>19</v>
      </c>
      <c r="F633">
        <v>2018</v>
      </c>
      <c r="G633">
        <v>2018</v>
      </c>
      <c r="H633">
        <v>13</v>
      </c>
      <c r="I633" t="s">
        <v>42</v>
      </c>
      <c r="J633">
        <v>6</v>
      </c>
      <c r="K633" t="s">
        <v>27</v>
      </c>
      <c r="L633">
        <v>11</v>
      </c>
      <c r="N633">
        <v>5790</v>
      </c>
      <c r="R633" s="2">
        <f t="shared" si="19"/>
        <v>3.19</v>
      </c>
      <c r="S633" s="2">
        <f>IF(AND(P633&lt;&gt;"_U",P633&lt;&gt;"c",J633&lt;&gt;99,J633&lt;&gt;9),IFERROR(VLOOKUP(A633,'Region Total'!$A$2:$N$10000,14,0),"."),".")</f>
        <v>181731</v>
      </c>
    </row>
    <row r="634" spans="1:19" x14ac:dyDescent="0.4">
      <c r="A634" s="2" t="str">
        <f t="shared" si="18"/>
        <v>2018|Canterbury Region|12</v>
      </c>
      <c r="B634" t="s">
        <v>16</v>
      </c>
      <c r="C634" t="s">
        <v>17</v>
      </c>
      <c r="D634" t="s">
        <v>18</v>
      </c>
      <c r="E634" t="s">
        <v>19</v>
      </c>
      <c r="F634">
        <v>2018</v>
      </c>
      <c r="G634">
        <v>2018</v>
      </c>
      <c r="H634">
        <v>13</v>
      </c>
      <c r="I634" t="s">
        <v>42</v>
      </c>
      <c r="J634">
        <v>6</v>
      </c>
      <c r="K634" t="s">
        <v>27</v>
      </c>
      <c r="L634">
        <v>12</v>
      </c>
      <c r="N634">
        <v>255</v>
      </c>
      <c r="R634" s="2">
        <f t="shared" si="19"/>
        <v>0.84</v>
      </c>
      <c r="S634" s="2">
        <f>IF(AND(P634&lt;&gt;"_U",P634&lt;&gt;"c",J634&lt;&gt;99,J634&lt;&gt;9),IFERROR(VLOOKUP(A634,'Region Total'!$A$2:$N$10000,14,0),"."),".")</f>
        <v>30198</v>
      </c>
    </row>
    <row r="635" spans="1:19" x14ac:dyDescent="0.4">
      <c r="A635" s="2" t="str">
        <f t="shared" si="18"/>
        <v>2018|Canterbury Region|13</v>
      </c>
      <c r="B635" t="s">
        <v>16</v>
      </c>
      <c r="C635" t="s">
        <v>17</v>
      </c>
      <c r="D635" t="s">
        <v>18</v>
      </c>
      <c r="E635" t="s">
        <v>19</v>
      </c>
      <c r="F635">
        <v>2018</v>
      </c>
      <c r="G635">
        <v>2018</v>
      </c>
      <c r="H635">
        <v>13</v>
      </c>
      <c r="I635" t="s">
        <v>42</v>
      </c>
      <c r="J635">
        <v>6</v>
      </c>
      <c r="K635" t="s">
        <v>27</v>
      </c>
      <c r="L635">
        <v>13</v>
      </c>
      <c r="N635">
        <v>3</v>
      </c>
      <c r="R635" s="2">
        <f t="shared" si="19"/>
        <v>0.26</v>
      </c>
      <c r="S635" s="2">
        <f>IF(AND(P635&lt;&gt;"_U",P635&lt;&gt;"c",J635&lt;&gt;99,J635&lt;&gt;9),IFERROR(VLOOKUP(A635,'Region Total'!$A$2:$N$10000,14,0),"."),".")</f>
        <v>1155</v>
      </c>
    </row>
    <row r="636" spans="1:19" x14ac:dyDescent="0.4">
      <c r="A636" s="2" t="str">
        <f t="shared" si="18"/>
        <v>2018|Canterbury Region|999</v>
      </c>
      <c r="B636" t="s">
        <v>16</v>
      </c>
      <c r="C636" t="s">
        <v>17</v>
      </c>
      <c r="D636" t="s">
        <v>18</v>
      </c>
      <c r="E636" t="s">
        <v>19</v>
      </c>
      <c r="F636">
        <v>2018</v>
      </c>
      <c r="G636">
        <v>2018</v>
      </c>
      <c r="H636">
        <v>13</v>
      </c>
      <c r="I636" t="s">
        <v>42</v>
      </c>
      <c r="J636">
        <v>6</v>
      </c>
      <c r="K636" t="s">
        <v>27</v>
      </c>
      <c r="L636">
        <v>999</v>
      </c>
      <c r="N636">
        <v>6048</v>
      </c>
      <c r="R636" s="2">
        <f t="shared" si="19"/>
        <v>2.84</v>
      </c>
      <c r="S636" s="2">
        <f>IF(AND(P636&lt;&gt;"_U",P636&lt;&gt;"c",J636&lt;&gt;99,J636&lt;&gt;9),IFERROR(VLOOKUP(A636,'Region Total'!$A$2:$N$10000,14,0),"."),".")</f>
        <v>213084</v>
      </c>
    </row>
    <row r="637" spans="1:19" x14ac:dyDescent="0.4">
      <c r="A637" s="2" t="str">
        <f t="shared" si="18"/>
        <v>2018|Canterbury Region|10</v>
      </c>
      <c r="B637" t="s">
        <v>16</v>
      </c>
      <c r="C637" t="s">
        <v>17</v>
      </c>
      <c r="D637" t="s">
        <v>18</v>
      </c>
      <c r="E637" t="s">
        <v>19</v>
      </c>
      <c r="F637">
        <v>2018</v>
      </c>
      <c r="G637">
        <v>2018</v>
      </c>
      <c r="H637">
        <v>13</v>
      </c>
      <c r="I637" t="s">
        <v>42</v>
      </c>
      <c r="J637">
        <v>7</v>
      </c>
      <c r="K637" t="s">
        <v>28</v>
      </c>
      <c r="L637">
        <v>10</v>
      </c>
      <c r="N637">
        <v>0</v>
      </c>
      <c r="R637" s="2" t="str">
        <f t="shared" si="19"/>
        <v>.</v>
      </c>
      <c r="S637" s="2">
        <f>IF(AND(P637&lt;&gt;"_U",P637&lt;&gt;"c",J637&lt;&gt;99,J637&lt;&gt;9),IFERROR(VLOOKUP(A637,'Region Total'!$A$2:$N$10000,14,0),"."),".")</f>
        <v>0</v>
      </c>
    </row>
    <row r="638" spans="1:19" x14ac:dyDescent="0.4">
      <c r="A638" s="2" t="str">
        <f t="shared" si="18"/>
        <v>2018|Canterbury Region|11</v>
      </c>
      <c r="B638" t="s">
        <v>16</v>
      </c>
      <c r="C638" t="s">
        <v>17</v>
      </c>
      <c r="D638" t="s">
        <v>18</v>
      </c>
      <c r="E638" t="s">
        <v>19</v>
      </c>
      <c r="F638">
        <v>2018</v>
      </c>
      <c r="G638">
        <v>2018</v>
      </c>
      <c r="H638">
        <v>13</v>
      </c>
      <c r="I638" t="s">
        <v>42</v>
      </c>
      <c r="J638">
        <v>7</v>
      </c>
      <c r="K638" t="s">
        <v>28</v>
      </c>
      <c r="L638">
        <v>11</v>
      </c>
      <c r="N638">
        <v>867</v>
      </c>
      <c r="R638" s="2">
        <f t="shared" si="19"/>
        <v>0.48</v>
      </c>
      <c r="S638" s="2">
        <f>IF(AND(P638&lt;&gt;"_U",P638&lt;&gt;"c",J638&lt;&gt;99,J638&lt;&gt;9),IFERROR(VLOOKUP(A638,'Region Total'!$A$2:$N$10000,14,0),"."),".")</f>
        <v>181731</v>
      </c>
    </row>
    <row r="639" spans="1:19" x14ac:dyDescent="0.4">
      <c r="A639" s="2" t="str">
        <f t="shared" si="18"/>
        <v>2018|Canterbury Region|12</v>
      </c>
      <c r="B639" t="s">
        <v>16</v>
      </c>
      <c r="C639" t="s">
        <v>17</v>
      </c>
      <c r="D639" t="s">
        <v>18</v>
      </c>
      <c r="E639" t="s">
        <v>19</v>
      </c>
      <c r="F639">
        <v>2018</v>
      </c>
      <c r="G639">
        <v>2018</v>
      </c>
      <c r="H639">
        <v>13</v>
      </c>
      <c r="I639" t="s">
        <v>42</v>
      </c>
      <c r="J639">
        <v>7</v>
      </c>
      <c r="K639" t="s">
        <v>28</v>
      </c>
      <c r="L639">
        <v>12</v>
      </c>
      <c r="N639">
        <v>81</v>
      </c>
      <c r="R639" s="2">
        <f t="shared" si="19"/>
        <v>0.27</v>
      </c>
      <c r="S639" s="2">
        <f>IF(AND(P639&lt;&gt;"_U",P639&lt;&gt;"c",J639&lt;&gt;99,J639&lt;&gt;9),IFERROR(VLOOKUP(A639,'Region Total'!$A$2:$N$10000,14,0),"."),".")</f>
        <v>30198</v>
      </c>
    </row>
    <row r="640" spans="1:19" x14ac:dyDescent="0.4">
      <c r="A640" s="2" t="str">
        <f t="shared" si="18"/>
        <v>2018|Canterbury Region|13</v>
      </c>
      <c r="B640" t="s">
        <v>16</v>
      </c>
      <c r="C640" t="s">
        <v>17</v>
      </c>
      <c r="D640" t="s">
        <v>18</v>
      </c>
      <c r="E640" t="s">
        <v>19</v>
      </c>
      <c r="F640">
        <v>2018</v>
      </c>
      <c r="G640">
        <v>2018</v>
      </c>
      <c r="H640">
        <v>13</v>
      </c>
      <c r="I640" t="s">
        <v>42</v>
      </c>
      <c r="J640">
        <v>7</v>
      </c>
      <c r="K640" t="s">
        <v>28</v>
      </c>
      <c r="L640">
        <v>13</v>
      </c>
      <c r="N640">
        <v>12</v>
      </c>
      <c r="R640" s="2">
        <f t="shared" si="19"/>
        <v>1.04</v>
      </c>
      <c r="S640" s="2">
        <f>IF(AND(P640&lt;&gt;"_U",P640&lt;&gt;"c",J640&lt;&gt;99,J640&lt;&gt;9),IFERROR(VLOOKUP(A640,'Region Total'!$A$2:$N$10000,14,0),"."),".")</f>
        <v>1155</v>
      </c>
    </row>
    <row r="641" spans="1:19" x14ac:dyDescent="0.4">
      <c r="A641" s="2" t="str">
        <f t="shared" si="18"/>
        <v>2018|Canterbury Region|999</v>
      </c>
      <c r="B641" t="s">
        <v>16</v>
      </c>
      <c r="C641" t="s">
        <v>17</v>
      </c>
      <c r="D641" t="s">
        <v>18</v>
      </c>
      <c r="E641" t="s">
        <v>19</v>
      </c>
      <c r="F641">
        <v>2018</v>
      </c>
      <c r="G641">
        <v>2018</v>
      </c>
      <c r="H641">
        <v>13</v>
      </c>
      <c r="I641" t="s">
        <v>42</v>
      </c>
      <c r="J641">
        <v>7</v>
      </c>
      <c r="K641" t="s">
        <v>28</v>
      </c>
      <c r="L641">
        <v>999</v>
      </c>
      <c r="N641">
        <v>960</v>
      </c>
      <c r="R641" s="2">
        <f t="shared" si="19"/>
        <v>0.45</v>
      </c>
      <c r="S641" s="2">
        <f>IF(AND(P641&lt;&gt;"_U",P641&lt;&gt;"c",J641&lt;&gt;99,J641&lt;&gt;9),IFERROR(VLOOKUP(A641,'Region Total'!$A$2:$N$10000,14,0),"."),".")</f>
        <v>213084</v>
      </c>
    </row>
    <row r="642" spans="1:19" x14ac:dyDescent="0.4">
      <c r="A642" s="2" t="str">
        <f t="shared" si="18"/>
        <v>2018|Canterbury Region|10</v>
      </c>
      <c r="B642" t="s">
        <v>16</v>
      </c>
      <c r="C642" t="s">
        <v>17</v>
      </c>
      <c r="D642" t="s">
        <v>18</v>
      </c>
      <c r="E642" t="s">
        <v>19</v>
      </c>
      <c r="F642">
        <v>2018</v>
      </c>
      <c r="G642">
        <v>2018</v>
      </c>
      <c r="H642">
        <v>13</v>
      </c>
      <c r="I642" t="s">
        <v>42</v>
      </c>
      <c r="J642">
        <v>77</v>
      </c>
      <c r="K642" t="s">
        <v>29</v>
      </c>
      <c r="L642">
        <v>10</v>
      </c>
      <c r="N642">
        <v>0</v>
      </c>
      <c r="R642" s="2" t="str">
        <f t="shared" si="19"/>
        <v>.</v>
      </c>
      <c r="S642" s="2">
        <f>IF(AND(P642&lt;&gt;"_U",P642&lt;&gt;"c",J642&lt;&gt;99,J642&lt;&gt;9),IFERROR(VLOOKUP(A642,'Region Total'!$A$2:$N$10000,14,0),"."),".")</f>
        <v>0</v>
      </c>
    </row>
    <row r="643" spans="1:19" x14ac:dyDescent="0.4">
      <c r="A643" s="2" t="str">
        <f t="shared" ref="A643:A706" si="20">G643&amp;"|"&amp;I643&amp;"|"&amp;L643</f>
        <v>2018|Canterbury Region|11</v>
      </c>
      <c r="B643" t="s">
        <v>16</v>
      </c>
      <c r="C643" t="s">
        <v>17</v>
      </c>
      <c r="D643" t="s">
        <v>18</v>
      </c>
      <c r="E643" t="s">
        <v>19</v>
      </c>
      <c r="F643">
        <v>2018</v>
      </c>
      <c r="G643">
        <v>2018</v>
      </c>
      <c r="H643">
        <v>13</v>
      </c>
      <c r="I643" t="s">
        <v>42</v>
      </c>
      <c r="J643">
        <v>77</v>
      </c>
      <c r="K643" t="s">
        <v>29</v>
      </c>
      <c r="L643">
        <v>11</v>
      </c>
      <c r="N643">
        <v>181731</v>
      </c>
      <c r="R643" s="2">
        <f t="shared" ref="R643:R706" si="21">IF(P643&lt;&gt;"_U",IFERROR((ROUND(N643/S643*100,2)),"."),".")</f>
        <v>100</v>
      </c>
      <c r="S643" s="2">
        <f>IF(AND(P643&lt;&gt;"_U",P643&lt;&gt;"c",J643&lt;&gt;99,J643&lt;&gt;9),IFERROR(VLOOKUP(A643,'Region Total'!$A$2:$N$10000,14,0),"."),".")</f>
        <v>181731</v>
      </c>
    </row>
    <row r="644" spans="1:19" x14ac:dyDescent="0.4">
      <c r="A644" s="2" t="str">
        <f t="shared" si="20"/>
        <v>2018|Canterbury Region|12</v>
      </c>
      <c r="B644" t="s">
        <v>16</v>
      </c>
      <c r="C644" t="s">
        <v>17</v>
      </c>
      <c r="D644" t="s">
        <v>18</v>
      </c>
      <c r="E644" t="s">
        <v>19</v>
      </c>
      <c r="F644">
        <v>2018</v>
      </c>
      <c r="G644">
        <v>2018</v>
      </c>
      <c r="H644">
        <v>13</v>
      </c>
      <c r="I644" t="s">
        <v>42</v>
      </c>
      <c r="J644">
        <v>77</v>
      </c>
      <c r="K644" t="s">
        <v>29</v>
      </c>
      <c r="L644">
        <v>12</v>
      </c>
      <c r="N644">
        <v>30198</v>
      </c>
      <c r="R644" s="2">
        <f t="shared" si="21"/>
        <v>100</v>
      </c>
      <c r="S644" s="2">
        <f>IF(AND(P644&lt;&gt;"_U",P644&lt;&gt;"c",J644&lt;&gt;99,J644&lt;&gt;9),IFERROR(VLOOKUP(A644,'Region Total'!$A$2:$N$10000,14,0),"."),".")</f>
        <v>30198</v>
      </c>
    </row>
    <row r="645" spans="1:19" x14ac:dyDescent="0.4">
      <c r="A645" s="2" t="str">
        <f t="shared" si="20"/>
        <v>2018|Canterbury Region|13</v>
      </c>
      <c r="B645" t="s">
        <v>16</v>
      </c>
      <c r="C645" t="s">
        <v>17</v>
      </c>
      <c r="D645" t="s">
        <v>18</v>
      </c>
      <c r="E645" t="s">
        <v>19</v>
      </c>
      <c r="F645">
        <v>2018</v>
      </c>
      <c r="G645">
        <v>2018</v>
      </c>
      <c r="H645">
        <v>13</v>
      </c>
      <c r="I645" t="s">
        <v>42</v>
      </c>
      <c r="J645">
        <v>77</v>
      </c>
      <c r="K645" t="s">
        <v>29</v>
      </c>
      <c r="L645">
        <v>13</v>
      </c>
      <c r="N645">
        <v>1155</v>
      </c>
      <c r="R645" s="2">
        <f t="shared" si="21"/>
        <v>100</v>
      </c>
      <c r="S645" s="2">
        <f>IF(AND(P645&lt;&gt;"_U",P645&lt;&gt;"c",J645&lt;&gt;99,J645&lt;&gt;9),IFERROR(VLOOKUP(A645,'Region Total'!$A$2:$N$10000,14,0),"."),".")</f>
        <v>1155</v>
      </c>
    </row>
    <row r="646" spans="1:19" x14ac:dyDescent="0.4">
      <c r="A646" s="2" t="str">
        <f t="shared" si="20"/>
        <v>2018|Canterbury Region|999</v>
      </c>
      <c r="B646" t="s">
        <v>16</v>
      </c>
      <c r="C646" t="s">
        <v>17</v>
      </c>
      <c r="D646" t="s">
        <v>18</v>
      </c>
      <c r="E646" t="s">
        <v>19</v>
      </c>
      <c r="F646">
        <v>2018</v>
      </c>
      <c r="G646">
        <v>2018</v>
      </c>
      <c r="H646">
        <v>13</v>
      </c>
      <c r="I646" t="s">
        <v>42</v>
      </c>
      <c r="J646">
        <v>77</v>
      </c>
      <c r="K646" t="s">
        <v>29</v>
      </c>
      <c r="L646">
        <v>999</v>
      </c>
      <c r="N646">
        <v>213084</v>
      </c>
      <c r="R646" s="2">
        <f t="shared" si="21"/>
        <v>100</v>
      </c>
      <c r="S646" s="2">
        <f>IF(AND(P646&lt;&gt;"_U",P646&lt;&gt;"c",J646&lt;&gt;99,J646&lt;&gt;9),IFERROR(VLOOKUP(A646,'Region Total'!$A$2:$N$10000,14,0),"."),".")</f>
        <v>213084</v>
      </c>
    </row>
    <row r="647" spans="1:19" x14ac:dyDescent="0.4">
      <c r="A647" s="2" t="str">
        <f t="shared" si="20"/>
        <v>2018|Canterbury Region|10</v>
      </c>
      <c r="B647" t="s">
        <v>16</v>
      </c>
      <c r="C647" t="s">
        <v>17</v>
      </c>
      <c r="D647" t="s">
        <v>18</v>
      </c>
      <c r="E647" t="s">
        <v>19</v>
      </c>
      <c r="F647">
        <v>2018</v>
      </c>
      <c r="G647">
        <v>2018</v>
      </c>
      <c r="H647">
        <v>13</v>
      </c>
      <c r="I647" t="s">
        <v>42</v>
      </c>
      <c r="J647">
        <v>8</v>
      </c>
      <c r="K647" t="s">
        <v>30</v>
      </c>
      <c r="L647">
        <v>10</v>
      </c>
      <c r="N647">
        <v>0</v>
      </c>
      <c r="R647" s="2" t="str">
        <f t="shared" si="21"/>
        <v>.</v>
      </c>
      <c r="S647" s="2">
        <f>IF(AND(P647&lt;&gt;"_U",P647&lt;&gt;"c",J647&lt;&gt;99,J647&lt;&gt;9),IFERROR(VLOOKUP(A647,'Region Total'!$A$2:$N$10000,14,0),"."),".")</f>
        <v>0</v>
      </c>
    </row>
    <row r="648" spans="1:19" x14ac:dyDescent="0.4">
      <c r="A648" s="2" t="str">
        <f t="shared" si="20"/>
        <v>2018|Canterbury Region|11</v>
      </c>
      <c r="B648" t="s">
        <v>16</v>
      </c>
      <c r="C648" t="s">
        <v>17</v>
      </c>
      <c r="D648" t="s">
        <v>18</v>
      </c>
      <c r="E648" t="s">
        <v>19</v>
      </c>
      <c r="F648">
        <v>2018</v>
      </c>
      <c r="G648">
        <v>2018</v>
      </c>
      <c r="H648">
        <v>13</v>
      </c>
      <c r="I648" t="s">
        <v>42</v>
      </c>
      <c r="J648">
        <v>8</v>
      </c>
      <c r="K648" t="s">
        <v>30</v>
      </c>
      <c r="L648">
        <v>11</v>
      </c>
      <c r="N648">
        <v>5730</v>
      </c>
      <c r="R648" s="2">
        <f t="shared" si="21"/>
        <v>3.15</v>
      </c>
      <c r="S648" s="2">
        <f>IF(AND(P648&lt;&gt;"_U",P648&lt;&gt;"c",J648&lt;&gt;99,J648&lt;&gt;9),IFERROR(VLOOKUP(A648,'Region Total'!$A$2:$N$10000,14,0),"."),".")</f>
        <v>181731</v>
      </c>
    </row>
    <row r="649" spans="1:19" x14ac:dyDescent="0.4">
      <c r="A649" s="2" t="str">
        <f t="shared" si="20"/>
        <v>2018|Canterbury Region|12</v>
      </c>
      <c r="B649" t="s">
        <v>16</v>
      </c>
      <c r="C649" t="s">
        <v>17</v>
      </c>
      <c r="D649" t="s">
        <v>18</v>
      </c>
      <c r="E649" t="s">
        <v>19</v>
      </c>
      <c r="F649">
        <v>2018</v>
      </c>
      <c r="G649">
        <v>2018</v>
      </c>
      <c r="H649">
        <v>13</v>
      </c>
      <c r="I649" t="s">
        <v>42</v>
      </c>
      <c r="J649">
        <v>8</v>
      </c>
      <c r="K649" t="s">
        <v>30</v>
      </c>
      <c r="L649">
        <v>12</v>
      </c>
      <c r="N649">
        <v>483</v>
      </c>
      <c r="R649" s="2">
        <f t="shared" si="21"/>
        <v>1.6</v>
      </c>
      <c r="S649" s="2">
        <f>IF(AND(P649&lt;&gt;"_U",P649&lt;&gt;"c",J649&lt;&gt;99,J649&lt;&gt;9),IFERROR(VLOOKUP(A649,'Region Total'!$A$2:$N$10000,14,0),"."),".")</f>
        <v>30198</v>
      </c>
    </row>
    <row r="650" spans="1:19" x14ac:dyDescent="0.4">
      <c r="A650" s="2" t="str">
        <f t="shared" si="20"/>
        <v>2018|Canterbury Region|13</v>
      </c>
      <c r="B650" t="s">
        <v>16</v>
      </c>
      <c r="C650" t="s">
        <v>17</v>
      </c>
      <c r="D650" t="s">
        <v>18</v>
      </c>
      <c r="E650" t="s">
        <v>19</v>
      </c>
      <c r="F650">
        <v>2018</v>
      </c>
      <c r="G650">
        <v>2018</v>
      </c>
      <c r="H650">
        <v>13</v>
      </c>
      <c r="I650" t="s">
        <v>42</v>
      </c>
      <c r="J650">
        <v>8</v>
      </c>
      <c r="K650" t="s">
        <v>30</v>
      </c>
      <c r="L650">
        <v>13</v>
      </c>
      <c r="N650">
        <v>42</v>
      </c>
      <c r="R650" s="2">
        <f t="shared" si="21"/>
        <v>3.64</v>
      </c>
      <c r="S650" s="2">
        <f>IF(AND(P650&lt;&gt;"_U",P650&lt;&gt;"c",J650&lt;&gt;99,J650&lt;&gt;9),IFERROR(VLOOKUP(A650,'Region Total'!$A$2:$N$10000,14,0),"."),".")</f>
        <v>1155</v>
      </c>
    </row>
    <row r="651" spans="1:19" x14ac:dyDescent="0.4">
      <c r="A651" s="2" t="str">
        <f t="shared" si="20"/>
        <v>2018|Canterbury Region|999</v>
      </c>
      <c r="B651" t="s">
        <v>16</v>
      </c>
      <c r="C651" t="s">
        <v>17</v>
      </c>
      <c r="D651" t="s">
        <v>18</v>
      </c>
      <c r="E651" t="s">
        <v>19</v>
      </c>
      <c r="F651">
        <v>2018</v>
      </c>
      <c r="G651">
        <v>2018</v>
      </c>
      <c r="H651">
        <v>13</v>
      </c>
      <c r="I651" t="s">
        <v>42</v>
      </c>
      <c r="J651">
        <v>8</v>
      </c>
      <c r="K651" t="s">
        <v>30</v>
      </c>
      <c r="L651">
        <v>999</v>
      </c>
      <c r="N651">
        <v>6255</v>
      </c>
      <c r="R651" s="2">
        <f t="shared" si="21"/>
        <v>2.94</v>
      </c>
      <c r="S651" s="2">
        <f>IF(AND(P651&lt;&gt;"_U",P651&lt;&gt;"c",J651&lt;&gt;99,J651&lt;&gt;9),IFERROR(VLOOKUP(A651,'Region Total'!$A$2:$N$10000,14,0),"."),".")</f>
        <v>213084</v>
      </c>
    </row>
    <row r="652" spans="1:19" x14ac:dyDescent="0.4">
      <c r="A652" s="2" t="str">
        <f t="shared" si="20"/>
        <v>2018|Canterbury Region|10</v>
      </c>
      <c r="B652" t="s">
        <v>16</v>
      </c>
      <c r="C652" t="s">
        <v>17</v>
      </c>
      <c r="D652" t="s">
        <v>18</v>
      </c>
      <c r="E652" t="s">
        <v>19</v>
      </c>
      <c r="F652">
        <v>2018</v>
      </c>
      <c r="G652">
        <v>2018</v>
      </c>
      <c r="H652">
        <v>13</v>
      </c>
      <c r="I652" t="s">
        <v>42</v>
      </c>
      <c r="J652">
        <v>9</v>
      </c>
      <c r="K652" t="s">
        <v>31</v>
      </c>
      <c r="L652">
        <v>10</v>
      </c>
      <c r="N652">
        <v>0</v>
      </c>
      <c r="R652" s="2" t="str">
        <f t="shared" si="21"/>
        <v>.</v>
      </c>
      <c r="S652" s="2" t="str">
        <f>IF(AND(P652&lt;&gt;"_U",P652&lt;&gt;"c",J652&lt;&gt;99,J652&lt;&gt;9),IFERROR(VLOOKUP(A652,'Region Total'!$A$2:$N$10000,14,0),"."),".")</f>
        <v>.</v>
      </c>
    </row>
    <row r="653" spans="1:19" x14ac:dyDescent="0.4">
      <c r="A653" s="2" t="str">
        <f t="shared" si="20"/>
        <v>2018|Canterbury Region|11</v>
      </c>
      <c r="B653" t="s">
        <v>16</v>
      </c>
      <c r="C653" t="s">
        <v>17</v>
      </c>
      <c r="D653" t="s">
        <v>18</v>
      </c>
      <c r="E653" t="s">
        <v>19</v>
      </c>
      <c r="F653">
        <v>2018</v>
      </c>
      <c r="G653">
        <v>2018</v>
      </c>
      <c r="H653">
        <v>13</v>
      </c>
      <c r="I653" t="s">
        <v>42</v>
      </c>
      <c r="J653">
        <v>9</v>
      </c>
      <c r="K653" t="s">
        <v>31</v>
      </c>
      <c r="L653">
        <v>11</v>
      </c>
      <c r="N653">
        <v>11175</v>
      </c>
      <c r="R653" s="2" t="str">
        <f t="shared" si="21"/>
        <v>.</v>
      </c>
      <c r="S653" s="2" t="str">
        <f>IF(AND(P653&lt;&gt;"_U",P653&lt;&gt;"c",J653&lt;&gt;99,J653&lt;&gt;9),IFERROR(VLOOKUP(A653,'Region Total'!$A$2:$N$10000,14,0),"."),".")</f>
        <v>.</v>
      </c>
    </row>
    <row r="654" spans="1:19" x14ac:dyDescent="0.4">
      <c r="A654" s="2" t="str">
        <f t="shared" si="20"/>
        <v>2018|Canterbury Region|12</v>
      </c>
      <c r="B654" t="s">
        <v>16</v>
      </c>
      <c r="C654" t="s">
        <v>17</v>
      </c>
      <c r="D654" t="s">
        <v>18</v>
      </c>
      <c r="E654" t="s">
        <v>19</v>
      </c>
      <c r="F654">
        <v>2018</v>
      </c>
      <c r="G654">
        <v>2018</v>
      </c>
      <c r="H654">
        <v>13</v>
      </c>
      <c r="I654" t="s">
        <v>42</v>
      </c>
      <c r="J654">
        <v>9</v>
      </c>
      <c r="K654" t="s">
        <v>31</v>
      </c>
      <c r="L654">
        <v>12</v>
      </c>
      <c r="N654">
        <v>3486</v>
      </c>
      <c r="R654" s="2" t="str">
        <f t="shared" si="21"/>
        <v>.</v>
      </c>
      <c r="S654" s="2" t="str">
        <f>IF(AND(P654&lt;&gt;"_U",P654&lt;&gt;"c",J654&lt;&gt;99,J654&lt;&gt;9),IFERROR(VLOOKUP(A654,'Region Total'!$A$2:$N$10000,14,0),"."),".")</f>
        <v>.</v>
      </c>
    </row>
    <row r="655" spans="1:19" x14ac:dyDescent="0.4">
      <c r="A655" s="2" t="str">
        <f t="shared" si="20"/>
        <v>2018|Canterbury Region|13</v>
      </c>
      <c r="B655" t="s">
        <v>16</v>
      </c>
      <c r="C655" t="s">
        <v>17</v>
      </c>
      <c r="D655" t="s">
        <v>18</v>
      </c>
      <c r="E655" t="s">
        <v>19</v>
      </c>
      <c r="F655">
        <v>2018</v>
      </c>
      <c r="G655">
        <v>2018</v>
      </c>
      <c r="H655">
        <v>13</v>
      </c>
      <c r="I655" t="s">
        <v>42</v>
      </c>
      <c r="J655">
        <v>9</v>
      </c>
      <c r="K655" t="s">
        <v>31</v>
      </c>
      <c r="L655">
        <v>13</v>
      </c>
      <c r="N655">
        <v>405</v>
      </c>
      <c r="R655" s="2" t="str">
        <f t="shared" si="21"/>
        <v>.</v>
      </c>
      <c r="S655" s="2" t="str">
        <f>IF(AND(P655&lt;&gt;"_U",P655&lt;&gt;"c",J655&lt;&gt;99,J655&lt;&gt;9),IFERROR(VLOOKUP(A655,'Region Total'!$A$2:$N$10000,14,0),"."),".")</f>
        <v>.</v>
      </c>
    </row>
    <row r="656" spans="1:19" x14ac:dyDescent="0.4">
      <c r="A656" s="2" t="str">
        <f t="shared" si="20"/>
        <v>2018|Canterbury Region|999</v>
      </c>
      <c r="B656" t="s">
        <v>16</v>
      </c>
      <c r="C656" t="s">
        <v>17</v>
      </c>
      <c r="D656" t="s">
        <v>18</v>
      </c>
      <c r="E656" t="s">
        <v>19</v>
      </c>
      <c r="F656">
        <v>2018</v>
      </c>
      <c r="G656">
        <v>2018</v>
      </c>
      <c r="H656">
        <v>13</v>
      </c>
      <c r="I656" t="s">
        <v>42</v>
      </c>
      <c r="J656">
        <v>9</v>
      </c>
      <c r="K656" t="s">
        <v>31</v>
      </c>
      <c r="L656">
        <v>999</v>
      </c>
      <c r="N656">
        <v>15066</v>
      </c>
      <c r="R656" s="2" t="str">
        <f t="shared" si="21"/>
        <v>.</v>
      </c>
      <c r="S656" s="2" t="str">
        <f>IF(AND(P656&lt;&gt;"_U",P656&lt;&gt;"c",J656&lt;&gt;99,J656&lt;&gt;9),IFERROR(VLOOKUP(A656,'Region Total'!$A$2:$N$10000,14,0),"."),".")</f>
        <v>.</v>
      </c>
    </row>
    <row r="657" spans="1:19" x14ac:dyDescent="0.4">
      <c r="A657" s="2" t="str">
        <f t="shared" si="20"/>
        <v>2018|Canterbury Region|10</v>
      </c>
      <c r="B657" t="s">
        <v>16</v>
      </c>
      <c r="C657" t="s">
        <v>17</v>
      </c>
      <c r="D657" t="s">
        <v>18</v>
      </c>
      <c r="E657" t="s">
        <v>19</v>
      </c>
      <c r="F657">
        <v>2018</v>
      </c>
      <c r="G657">
        <v>2018</v>
      </c>
      <c r="H657">
        <v>13</v>
      </c>
      <c r="I657" t="s">
        <v>42</v>
      </c>
      <c r="J657">
        <v>99</v>
      </c>
      <c r="K657" t="s">
        <v>32</v>
      </c>
      <c r="L657">
        <v>10</v>
      </c>
      <c r="N657">
        <v>0</v>
      </c>
      <c r="R657" s="2" t="str">
        <f t="shared" si="21"/>
        <v>.</v>
      </c>
      <c r="S657" s="2" t="str">
        <f>IF(AND(P657&lt;&gt;"_U",P657&lt;&gt;"c",J657&lt;&gt;99,J657&lt;&gt;9),IFERROR(VLOOKUP(A657,'Region Total'!$A$2:$N$10000,14,0),"."),".")</f>
        <v>.</v>
      </c>
    </row>
    <row r="658" spans="1:19" x14ac:dyDescent="0.4">
      <c r="A658" s="2" t="str">
        <f t="shared" si="20"/>
        <v>2018|Canterbury Region|11</v>
      </c>
      <c r="B658" t="s">
        <v>16</v>
      </c>
      <c r="C658" t="s">
        <v>17</v>
      </c>
      <c r="D658" t="s">
        <v>18</v>
      </c>
      <c r="E658" t="s">
        <v>19</v>
      </c>
      <c r="F658">
        <v>2018</v>
      </c>
      <c r="G658">
        <v>2018</v>
      </c>
      <c r="H658">
        <v>13</v>
      </c>
      <c r="I658" t="s">
        <v>42</v>
      </c>
      <c r="J658">
        <v>99</v>
      </c>
      <c r="K658" t="s">
        <v>32</v>
      </c>
      <c r="L658">
        <v>11</v>
      </c>
      <c r="N658">
        <v>191769</v>
      </c>
      <c r="R658" s="2" t="str">
        <f t="shared" si="21"/>
        <v>.</v>
      </c>
      <c r="S658" s="2" t="str">
        <f>IF(AND(P658&lt;&gt;"_U",P658&lt;&gt;"c",J658&lt;&gt;99,J658&lt;&gt;9),IFERROR(VLOOKUP(A658,'Region Total'!$A$2:$N$10000,14,0),"."),".")</f>
        <v>.</v>
      </c>
    </row>
    <row r="659" spans="1:19" x14ac:dyDescent="0.4">
      <c r="A659" s="2" t="str">
        <f t="shared" si="20"/>
        <v>2018|Canterbury Region|12</v>
      </c>
      <c r="B659" t="s">
        <v>16</v>
      </c>
      <c r="C659" t="s">
        <v>17</v>
      </c>
      <c r="D659" t="s">
        <v>18</v>
      </c>
      <c r="E659" t="s">
        <v>19</v>
      </c>
      <c r="F659">
        <v>2018</v>
      </c>
      <c r="G659">
        <v>2018</v>
      </c>
      <c r="H659">
        <v>13</v>
      </c>
      <c r="I659" t="s">
        <v>42</v>
      </c>
      <c r="J659">
        <v>99</v>
      </c>
      <c r="K659" t="s">
        <v>32</v>
      </c>
      <c r="L659">
        <v>12</v>
      </c>
      <c r="N659">
        <v>33495</v>
      </c>
      <c r="R659" s="2" t="str">
        <f t="shared" si="21"/>
        <v>.</v>
      </c>
      <c r="S659" s="2" t="str">
        <f>IF(AND(P659&lt;&gt;"_U",P659&lt;&gt;"c",J659&lt;&gt;99,J659&lt;&gt;9),IFERROR(VLOOKUP(A659,'Region Total'!$A$2:$N$10000,14,0),"."),".")</f>
        <v>.</v>
      </c>
    </row>
    <row r="660" spans="1:19" x14ac:dyDescent="0.4">
      <c r="A660" s="2" t="str">
        <f t="shared" si="20"/>
        <v>2018|Canterbury Region|13</v>
      </c>
      <c r="B660" t="s">
        <v>16</v>
      </c>
      <c r="C660" t="s">
        <v>17</v>
      </c>
      <c r="D660" t="s">
        <v>18</v>
      </c>
      <c r="E660" t="s">
        <v>19</v>
      </c>
      <c r="F660">
        <v>2018</v>
      </c>
      <c r="G660">
        <v>2018</v>
      </c>
      <c r="H660">
        <v>13</v>
      </c>
      <c r="I660" t="s">
        <v>42</v>
      </c>
      <c r="J660">
        <v>99</v>
      </c>
      <c r="K660" t="s">
        <v>32</v>
      </c>
      <c r="L660">
        <v>13</v>
      </c>
      <c r="N660">
        <v>1548</v>
      </c>
      <c r="R660" s="2" t="str">
        <f t="shared" si="21"/>
        <v>.</v>
      </c>
      <c r="S660" s="2" t="str">
        <f>IF(AND(P660&lt;&gt;"_U",P660&lt;&gt;"c",J660&lt;&gt;99,J660&lt;&gt;9),IFERROR(VLOOKUP(A660,'Region Total'!$A$2:$N$10000,14,0),"."),".")</f>
        <v>.</v>
      </c>
    </row>
    <row r="661" spans="1:19" x14ac:dyDescent="0.4">
      <c r="A661" s="2" t="str">
        <f t="shared" si="20"/>
        <v>2018|Canterbury Region|999</v>
      </c>
      <c r="B661" t="s">
        <v>16</v>
      </c>
      <c r="C661" t="s">
        <v>17</v>
      </c>
      <c r="D661" t="s">
        <v>18</v>
      </c>
      <c r="E661" t="s">
        <v>19</v>
      </c>
      <c r="F661">
        <v>2018</v>
      </c>
      <c r="G661">
        <v>2018</v>
      </c>
      <c r="H661">
        <v>13</v>
      </c>
      <c r="I661" t="s">
        <v>42</v>
      </c>
      <c r="J661">
        <v>99</v>
      </c>
      <c r="K661" t="s">
        <v>32</v>
      </c>
      <c r="L661">
        <v>999</v>
      </c>
      <c r="N661">
        <v>226806</v>
      </c>
      <c r="R661" s="2" t="str">
        <f t="shared" si="21"/>
        <v>.</v>
      </c>
      <c r="S661" s="2" t="str">
        <f>IF(AND(P661&lt;&gt;"_U",P661&lt;&gt;"c",J661&lt;&gt;99,J661&lt;&gt;9),IFERROR(VLOOKUP(A661,'Region Total'!$A$2:$N$10000,14,0),"."),".")</f>
        <v>.</v>
      </c>
    </row>
    <row r="662" spans="1:19" x14ac:dyDescent="0.4">
      <c r="A662" s="2" t="str">
        <f t="shared" si="20"/>
        <v>2018|Otago Region|10</v>
      </c>
      <c r="B662" t="s">
        <v>16</v>
      </c>
      <c r="C662" t="s">
        <v>17</v>
      </c>
      <c r="D662" t="s">
        <v>18</v>
      </c>
      <c r="E662" t="s">
        <v>19</v>
      </c>
      <c r="F662">
        <v>2018</v>
      </c>
      <c r="G662">
        <v>2018</v>
      </c>
      <c r="H662">
        <v>14</v>
      </c>
      <c r="I662" t="s">
        <v>43</v>
      </c>
      <c r="J662">
        <v>0</v>
      </c>
      <c r="K662" t="s">
        <v>21</v>
      </c>
      <c r="L662">
        <v>10</v>
      </c>
      <c r="N662">
        <v>0</v>
      </c>
      <c r="R662" s="2" t="str">
        <f t="shared" si="21"/>
        <v>.</v>
      </c>
      <c r="S662" s="2">
        <f>IF(AND(P662&lt;&gt;"_U",P662&lt;&gt;"c",J662&lt;&gt;99,J662&lt;&gt;9),IFERROR(VLOOKUP(A662,'Region Total'!$A$2:$N$10000,14,0),"."),".")</f>
        <v>0</v>
      </c>
    </row>
    <row r="663" spans="1:19" x14ac:dyDescent="0.4">
      <c r="A663" s="2" t="str">
        <f t="shared" si="20"/>
        <v>2018|Otago Region|11</v>
      </c>
      <c r="B663" t="s">
        <v>16</v>
      </c>
      <c r="C663" t="s">
        <v>17</v>
      </c>
      <c r="D663" t="s">
        <v>18</v>
      </c>
      <c r="E663" t="s">
        <v>19</v>
      </c>
      <c r="F663">
        <v>2018</v>
      </c>
      <c r="G663">
        <v>2018</v>
      </c>
      <c r="H663">
        <v>14</v>
      </c>
      <c r="I663" t="s">
        <v>43</v>
      </c>
      <c r="J663">
        <v>0</v>
      </c>
      <c r="K663" t="s">
        <v>21</v>
      </c>
      <c r="L663">
        <v>11</v>
      </c>
      <c r="N663">
        <v>303</v>
      </c>
      <c r="R663" s="2">
        <f t="shared" si="21"/>
        <v>0.43</v>
      </c>
      <c r="S663" s="2">
        <f>IF(AND(P663&lt;&gt;"_U",P663&lt;&gt;"c",J663&lt;&gt;99,J663&lt;&gt;9),IFERROR(VLOOKUP(A663,'Region Total'!$A$2:$N$10000,14,0),"."),".")</f>
        <v>70680</v>
      </c>
    </row>
    <row r="664" spans="1:19" x14ac:dyDescent="0.4">
      <c r="A664" s="2" t="str">
        <f t="shared" si="20"/>
        <v>2018|Otago Region|12</v>
      </c>
      <c r="B664" t="s">
        <v>16</v>
      </c>
      <c r="C664" t="s">
        <v>17</v>
      </c>
      <c r="D664" t="s">
        <v>18</v>
      </c>
      <c r="E664" t="s">
        <v>19</v>
      </c>
      <c r="F664">
        <v>2018</v>
      </c>
      <c r="G664">
        <v>2018</v>
      </c>
      <c r="H664">
        <v>14</v>
      </c>
      <c r="I664" t="s">
        <v>43</v>
      </c>
      <c r="J664">
        <v>0</v>
      </c>
      <c r="K664" t="s">
        <v>21</v>
      </c>
      <c r="L664">
        <v>12</v>
      </c>
      <c r="N664">
        <v>144</v>
      </c>
      <c r="R664" s="2">
        <f t="shared" si="21"/>
        <v>1.39</v>
      </c>
      <c r="S664" s="2">
        <f>IF(AND(P664&lt;&gt;"_U",P664&lt;&gt;"c",J664&lt;&gt;99,J664&lt;&gt;9),IFERROR(VLOOKUP(A664,'Region Total'!$A$2:$N$10000,14,0),"."),".")</f>
        <v>10386</v>
      </c>
    </row>
    <row r="665" spans="1:19" x14ac:dyDescent="0.4">
      <c r="A665" s="2" t="str">
        <f t="shared" si="20"/>
        <v>2018|Otago Region|13</v>
      </c>
      <c r="B665" t="s">
        <v>16</v>
      </c>
      <c r="C665" t="s">
        <v>17</v>
      </c>
      <c r="D665" t="s">
        <v>18</v>
      </c>
      <c r="E665" t="s">
        <v>19</v>
      </c>
      <c r="F665">
        <v>2018</v>
      </c>
      <c r="G665">
        <v>2018</v>
      </c>
      <c r="H665">
        <v>14</v>
      </c>
      <c r="I665" t="s">
        <v>43</v>
      </c>
      <c r="J665">
        <v>0</v>
      </c>
      <c r="K665" t="s">
        <v>21</v>
      </c>
      <c r="L665">
        <v>13</v>
      </c>
      <c r="N665">
        <v>75</v>
      </c>
      <c r="R665" s="2">
        <f t="shared" si="21"/>
        <v>16.03</v>
      </c>
      <c r="S665" s="2">
        <f>IF(AND(P665&lt;&gt;"_U",P665&lt;&gt;"c",J665&lt;&gt;99,J665&lt;&gt;9),IFERROR(VLOOKUP(A665,'Region Total'!$A$2:$N$10000,14,0),"."),".")</f>
        <v>468</v>
      </c>
    </row>
    <row r="666" spans="1:19" x14ac:dyDescent="0.4">
      <c r="A666" s="2" t="str">
        <f t="shared" si="20"/>
        <v>2018|Otago Region|999</v>
      </c>
      <c r="B666" t="s">
        <v>16</v>
      </c>
      <c r="C666" t="s">
        <v>17</v>
      </c>
      <c r="D666" t="s">
        <v>18</v>
      </c>
      <c r="E666" t="s">
        <v>19</v>
      </c>
      <c r="F666">
        <v>2018</v>
      </c>
      <c r="G666">
        <v>2018</v>
      </c>
      <c r="H666">
        <v>14</v>
      </c>
      <c r="I666" t="s">
        <v>43</v>
      </c>
      <c r="J666">
        <v>0</v>
      </c>
      <c r="K666" t="s">
        <v>21</v>
      </c>
      <c r="L666">
        <v>999</v>
      </c>
      <c r="N666">
        <v>519</v>
      </c>
      <c r="R666" s="2">
        <f t="shared" si="21"/>
        <v>0.64</v>
      </c>
      <c r="S666" s="2">
        <f>IF(AND(P666&lt;&gt;"_U",P666&lt;&gt;"c",J666&lt;&gt;99,J666&lt;&gt;9),IFERROR(VLOOKUP(A666,'Region Total'!$A$2:$N$10000,14,0),"."),".")</f>
        <v>81534</v>
      </c>
    </row>
    <row r="667" spans="1:19" x14ac:dyDescent="0.4">
      <c r="A667" s="2" t="str">
        <f t="shared" si="20"/>
        <v>2018|Otago Region|10</v>
      </c>
      <c r="B667" t="s">
        <v>16</v>
      </c>
      <c r="C667" t="s">
        <v>17</v>
      </c>
      <c r="D667" t="s">
        <v>18</v>
      </c>
      <c r="E667" t="s">
        <v>19</v>
      </c>
      <c r="F667">
        <v>2018</v>
      </c>
      <c r="G667">
        <v>2018</v>
      </c>
      <c r="H667">
        <v>14</v>
      </c>
      <c r="I667" t="s">
        <v>43</v>
      </c>
      <c r="J667">
        <v>1</v>
      </c>
      <c r="K667" t="s">
        <v>22</v>
      </c>
      <c r="L667">
        <v>10</v>
      </c>
      <c r="N667">
        <v>0</v>
      </c>
      <c r="R667" s="2" t="str">
        <f t="shared" si="21"/>
        <v>.</v>
      </c>
      <c r="S667" s="2">
        <f>IF(AND(P667&lt;&gt;"_U",P667&lt;&gt;"c",J667&lt;&gt;99,J667&lt;&gt;9),IFERROR(VLOOKUP(A667,'Region Total'!$A$2:$N$10000,14,0),"."),".")</f>
        <v>0</v>
      </c>
    </row>
    <row r="668" spans="1:19" x14ac:dyDescent="0.4">
      <c r="A668" s="2" t="str">
        <f t="shared" si="20"/>
        <v>2018|Otago Region|11</v>
      </c>
      <c r="B668" t="s">
        <v>16</v>
      </c>
      <c r="C668" t="s">
        <v>17</v>
      </c>
      <c r="D668" t="s">
        <v>18</v>
      </c>
      <c r="E668" t="s">
        <v>19</v>
      </c>
      <c r="F668">
        <v>2018</v>
      </c>
      <c r="G668">
        <v>2018</v>
      </c>
      <c r="H668">
        <v>14</v>
      </c>
      <c r="I668" t="s">
        <v>43</v>
      </c>
      <c r="J668">
        <v>1</v>
      </c>
      <c r="K668" t="s">
        <v>22</v>
      </c>
      <c r="L668">
        <v>11</v>
      </c>
      <c r="N668">
        <v>42972</v>
      </c>
      <c r="R668" s="2">
        <f t="shared" si="21"/>
        <v>60.8</v>
      </c>
      <c r="S668" s="2">
        <f>IF(AND(P668&lt;&gt;"_U",P668&lt;&gt;"c",J668&lt;&gt;99,J668&lt;&gt;9),IFERROR(VLOOKUP(A668,'Region Total'!$A$2:$N$10000,14,0),"."),".")</f>
        <v>70680</v>
      </c>
    </row>
    <row r="669" spans="1:19" x14ac:dyDescent="0.4">
      <c r="A669" s="2" t="str">
        <f t="shared" si="20"/>
        <v>2018|Otago Region|12</v>
      </c>
      <c r="B669" t="s">
        <v>16</v>
      </c>
      <c r="C669" t="s">
        <v>17</v>
      </c>
      <c r="D669" t="s">
        <v>18</v>
      </c>
      <c r="E669" t="s">
        <v>19</v>
      </c>
      <c r="F669">
        <v>2018</v>
      </c>
      <c r="G669">
        <v>2018</v>
      </c>
      <c r="H669">
        <v>14</v>
      </c>
      <c r="I669" t="s">
        <v>43</v>
      </c>
      <c r="J669">
        <v>1</v>
      </c>
      <c r="K669" t="s">
        <v>22</v>
      </c>
      <c r="L669">
        <v>12</v>
      </c>
      <c r="N669">
        <v>6483</v>
      </c>
      <c r="R669" s="2">
        <f t="shared" si="21"/>
        <v>62.42</v>
      </c>
      <c r="S669" s="2">
        <f>IF(AND(P669&lt;&gt;"_U",P669&lt;&gt;"c",J669&lt;&gt;99,J669&lt;&gt;9),IFERROR(VLOOKUP(A669,'Region Total'!$A$2:$N$10000,14,0),"."),".")</f>
        <v>10386</v>
      </c>
    </row>
    <row r="670" spans="1:19" x14ac:dyDescent="0.4">
      <c r="A670" s="2" t="str">
        <f t="shared" si="20"/>
        <v>2018|Otago Region|13</v>
      </c>
      <c r="B670" t="s">
        <v>16</v>
      </c>
      <c r="C670" t="s">
        <v>17</v>
      </c>
      <c r="D670" t="s">
        <v>18</v>
      </c>
      <c r="E670" t="s">
        <v>19</v>
      </c>
      <c r="F670">
        <v>2018</v>
      </c>
      <c r="G670">
        <v>2018</v>
      </c>
      <c r="H670">
        <v>14</v>
      </c>
      <c r="I670" t="s">
        <v>43</v>
      </c>
      <c r="J670">
        <v>1</v>
      </c>
      <c r="K670" t="s">
        <v>22</v>
      </c>
      <c r="L670">
        <v>13</v>
      </c>
      <c r="N670">
        <v>57</v>
      </c>
      <c r="R670" s="2">
        <f t="shared" si="21"/>
        <v>12.18</v>
      </c>
      <c r="S670" s="2">
        <f>IF(AND(P670&lt;&gt;"_U",P670&lt;&gt;"c",J670&lt;&gt;99,J670&lt;&gt;9),IFERROR(VLOOKUP(A670,'Region Total'!$A$2:$N$10000,14,0),"."),".")</f>
        <v>468</v>
      </c>
    </row>
    <row r="671" spans="1:19" x14ac:dyDescent="0.4">
      <c r="A671" s="2" t="str">
        <f t="shared" si="20"/>
        <v>2018|Otago Region|999</v>
      </c>
      <c r="B671" t="s">
        <v>16</v>
      </c>
      <c r="C671" t="s">
        <v>17</v>
      </c>
      <c r="D671" t="s">
        <v>18</v>
      </c>
      <c r="E671" t="s">
        <v>19</v>
      </c>
      <c r="F671">
        <v>2018</v>
      </c>
      <c r="G671">
        <v>2018</v>
      </c>
      <c r="H671">
        <v>14</v>
      </c>
      <c r="I671" t="s">
        <v>43</v>
      </c>
      <c r="J671">
        <v>1</v>
      </c>
      <c r="K671" t="s">
        <v>22</v>
      </c>
      <c r="L671">
        <v>999</v>
      </c>
      <c r="N671">
        <v>49512</v>
      </c>
      <c r="R671" s="2">
        <f t="shared" si="21"/>
        <v>60.73</v>
      </c>
      <c r="S671" s="2">
        <f>IF(AND(P671&lt;&gt;"_U",P671&lt;&gt;"c",J671&lt;&gt;99,J671&lt;&gt;9),IFERROR(VLOOKUP(A671,'Region Total'!$A$2:$N$10000,14,0),"."),".")</f>
        <v>81534</v>
      </c>
    </row>
    <row r="672" spans="1:19" x14ac:dyDescent="0.4">
      <c r="A672" s="2" t="str">
        <f t="shared" si="20"/>
        <v>2018|Otago Region|10</v>
      </c>
      <c r="B672" t="s">
        <v>16</v>
      </c>
      <c r="C672" t="s">
        <v>17</v>
      </c>
      <c r="D672" t="s">
        <v>18</v>
      </c>
      <c r="E672" t="s">
        <v>19</v>
      </c>
      <c r="F672">
        <v>2018</v>
      </c>
      <c r="G672">
        <v>2018</v>
      </c>
      <c r="H672">
        <v>14</v>
      </c>
      <c r="I672" t="s">
        <v>43</v>
      </c>
      <c r="J672">
        <v>2</v>
      </c>
      <c r="K672" t="s">
        <v>23</v>
      </c>
      <c r="L672">
        <v>10</v>
      </c>
      <c r="N672">
        <v>0</v>
      </c>
      <c r="R672" s="2" t="str">
        <f t="shared" si="21"/>
        <v>.</v>
      </c>
      <c r="S672" s="2">
        <f>IF(AND(P672&lt;&gt;"_U",P672&lt;&gt;"c",J672&lt;&gt;99,J672&lt;&gt;9),IFERROR(VLOOKUP(A672,'Region Total'!$A$2:$N$10000,14,0),"."),".")</f>
        <v>0</v>
      </c>
    </row>
    <row r="673" spans="1:19" x14ac:dyDescent="0.4">
      <c r="A673" s="2" t="str">
        <f t="shared" si="20"/>
        <v>2018|Otago Region|11</v>
      </c>
      <c r="B673" t="s">
        <v>16</v>
      </c>
      <c r="C673" t="s">
        <v>17</v>
      </c>
      <c r="D673" t="s">
        <v>18</v>
      </c>
      <c r="E673" t="s">
        <v>19</v>
      </c>
      <c r="F673">
        <v>2018</v>
      </c>
      <c r="G673">
        <v>2018</v>
      </c>
      <c r="H673">
        <v>14</v>
      </c>
      <c r="I673" t="s">
        <v>43</v>
      </c>
      <c r="J673">
        <v>2</v>
      </c>
      <c r="K673" t="s">
        <v>23</v>
      </c>
      <c r="L673">
        <v>11</v>
      </c>
      <c r="N673">
        <v>30105</v>
      </c>
      <c r="R673" s="2">
        <f t="shared" si="21"/>
        <v>42.59</v>
      </c>
      <c r="S673" s="2">
        <f>IF(AND(P673&lt;&gt;"_U",P673&lt;&gt;"c",J673&lt;&gt;99,J673&lt;&gt;9),IFERROR(VLOOKUP(A673,'Region Total'!$A$2:$N$10000,14,0),"."),".")</f>
        <v>70680</v>
      </c>
    </row>
    <row r="674" spans="1:19" x14ac:dyDescent="0.4">
      <c r="A674" s="2" t="str">
        <f t="shared" si="20"/>
        <v>2018|Otago Region|12</v>
      </c>
      <c r="B674" t="s">
        <v>16</v>
      </c>
      <c r="C674" t="s">
        <v>17</v>
      </c>
      <c r="D674" t="s">
        <v>18</v>
      </c>
      <c r="E674" t="s">
        <v>19</v>
      </c>
      <c r="F674">
        <v>2018</v>
      </c>
      <c r="G674">
        <v>2018</v>
      </c>
      <c r="H674">
        <v>14</v>
      </c>
      <c r="I674" t="s">
        <v>43</v>
      </c>
      <c r="J674">
        <v>2</v>
      </c>
      <c r="K674" t="s">
        <v>23</v>
      </c>
      <c r="L674">
        <v>12</v>
      </c>
      <c r="N674">
        <v>5400</v>
      </c>
      <c r="R674" s="2">
        <f t="shared" si="21"/>
        <v>51.99</v>
      </c>
      <c r="S674" s="2">
        <f>IF(AND(P674&lt;&gt;"_U",P674&lt;&gt;"c",J674&lt;&gt;99,J674&lt;&gt;9),IFERROR(VLOOKUP(A674,'Region Total'!$A$2:$N$10000,14,0),"."),".")</f>
        <v>10386</v>
      </c>
    </row>
    <row r="675" spans="1:19" x14ac:dyDescent="0.4">
      <c r="A675" s="2" t="str">
        <f t="shared" si="20"/>
        <v>2018|Otago Region|13</v>
      </c>
      <c r="B675" t="s">
        <v>16</v>
      </c>
      <c r="C675" t="s">
        <v>17</v>
      </c>
      <c r="D675" t="s">
        <v>18</v>
      </c>
      <c r="E675" t="s">
        <v>19</v>
      </c>
      <c r="F675">
        <v>2018</v>
      </c>
      <c r="G675">
        <v>2018</v>
      </c>
      <c r="H675">
        <v>14</v>
      </c>
      <c r="I675" t="s">
        <v>43</v>
      </c>
      <c r="J675">
        <v>2</v>
      </c>
      <c r="K675" t="s">
        <v>23</v>
      </c>
      <c r="L675">
        <v>13</v>
      </c>
      <c r="N675">
        <v>177</v>
      </c>
      <c r="R675" s="2">
        <f t="shared" si="21"/>
        <v>37.82</v>
      </c>
      <c r="S675" s="2">
        <f>IF(AND(P675&lt;&gt;"_U",P675&lt;&gt;"c",J675&lt;&gt;99,J675&lt;&gt;9),IFERROR(VLOOKUP(A675,'Region Total'!$A$2:$N$10000,14,0),"."),".")</f>
        <v>468</v>
      </c>
    </row>
    <row r="676" spans="1:19" x14ac:dyDescent="0.4">
      <c r="A676" s="2" t="str">
        <f t="shared" si="20"/>
        <v>2018|Otago Region|999</v>
      </c>
      <c r="B676" t="s">
        <v>16</v>
      </c>
      <c r="C676" t="s">
        <v>17</v>
      </c>
      <c r="D676" t="s">
        <v>18</v>
      </c>
      <c r="E676" t="s">
        <v>19</v>
      </c>
      <c r="F676">
        <v>2018</v>
      </c>
      <c r="G676">
        <v>2018</v>
      </c>
      <c r="H676">
        <v>14</v>
      </c>
      <c r="I676" t="s">
        <v>43</v>
      </c>
      <c r="J676">
        <v>2</v>
      </c>
      <c r="K676" t="s">
        <v>23</v>
      </c>
      <c r="L676">
        <v>999</v>
      </c>
      <c r="N676">
        <v>35682</v>
      </c>
      <c r="R676" s="2">
        <f t="shared" si="21"/>
        <v>43.76</v>
      </c>
      <c r="S676" s="2">
        <f>IF(AND(P676&lt;&gt;"_U",P676&lt;&gt;"c",J676&lt;&gt;99,J676&lt;&gt;9),IFERROR(VLOOKUP(A676,'Region Total'!$A$2:$N$10000,14,0),"."),".")</f>
        <v>81534</v>
      </c>
    </row>
    <row r="677" spans="1:19" x14ac:dyDescent="0.4">
      <c r="A677" s="2" t="str">
        <f t="shared" si="20"/>
        <v>2018|Otago Region|10</v>
      </c>
      <c r="B677" t="s">
        <v>16</v>
      </c>
      <c r="C677" t="s">
        <v>17</v>
      </c>
      <c r="D677" t="s">
        <v>18</v>
      </c>
      <c r="E677" t="s">
        <v>19</v>
      </c>
      <c r="F677">
        <v>2018</v>
      </c>
      <c r="G677">
        <v>2018</v>
      </c>
      <c r="H677">
        <v>14</v>
      </c>
      <c r="I677" t="s">
        <v>43</v>
      </c>
      <c r="J677">
        <v>3</v>
      </c>
      <c r="K677" t="s">
        <v>24</v>
      </c>
      <c r="L677">
        <v>10</v>
      </c>
      <c r="N677">
        <v>0</v>
      </c>
      <c r="R677" s="2" t="str">
        <f t="shared" si="21"/>
        <v>.</v>
      </c>
      <c r="S677" s="2">
        <f>IF(AND(P677&lt;&gt;"_U",P677&lt;&gt;"c",J677&lt;&gt;99,J677&lt;&gt;9),IFERROR(VLOOKUP(A677,'Region Total'!$A$2:$N$10000,14,0),"."),".")</f>
        <v>0</v>
      </c>
    </row>
    <row r="678" spans="1:19" x14ac:dyDescent="0.4">
      <c r="A678" s="2" t="str">
        <f t="shared" si="20"/>
        <v>2018|Otago Region|11</v>
      </c>
      <c r="B678" t="s">
        <v>16</v>
      </c>
      <c r="C678" t="s">
        <v>17</v>
      </c>
      <c r="D678" t="s">
        <v>18</v>
      </c>
      <c r="E678" t="s">
        <v>19</v>
      </c>
      <c r="F678">
        <v>2018</v>
      </c>
      <c r="G678">
        <v>2018</v>
      </c>
      <c r="H678">
        <v>14</v>
      </c>
      <c r="I678" t="s">
        <v>43</v>
      </c>
      <c r="J678">
        <v>3</v>
      </c>
      <c r="K678" t="s">
        <v>24</v>
      </c>
      <c r="L678">
        <v>11</v>
      </c>
      <c r="N678">
        <v>5292</v>
      </c>
      <c r="R678" s="2">
        <f t="shared" si="21"/>
        <v>7.49</v>
      </c>
      <c r="S678" s="2">
        <f>IF(AND(P678&lt;&gt;"_U",P678&lt;&gt;"c",J678&lt;&gt;99,J678&lt;&gt;9),IFERROR(VLOOKUP(A678,'Region Total'!$A$2:$N$10000,14,0),"."),".")</f>
        <v>70680</v>
      </c>
    </row>
    <row r="679" spans="1:19" x14ac:dyDescent="0.4">
      <c r="A679" s="2" t="str">
        <f t="shared" si="20"/>
        <v>2018|Otago Region|12</v>
      </c>
      <c r="B679" t="s">
        <v>16</v>
      </c>
      <c r="C679" t="s">
        <v>17</v>
      </c>
      <c r="D679" t="s">
        <v>18</v>
      </c>
      <c r="E679" t="s">
        <v>19</v>
      </c>
      <c r="F679">
        <v>2018</v>
      </c>
      <c r="G679">
        <v>2018</v>
      </c>
      <c r="H679">
        <v>14</v>
      </c>
      <c r="I679" t="s">
        <v>43</v>
      </c>
      <c r="J679">
        <v>3</v>
      </c>
      <c r="K679" t="s">
        <v>24</v>
      </c>
      <c r="L679">
        <v>12</v>
      </c>
      <c r="N679">
        <v>534</v>
      </c>
      <c r="R679" s="2">
        <f t="shared" si="21"/>
        <v>5.14</v>
      </c>
      <c r="S679" s="2">
        <f>IF(AND(P679&lt;&gt;"_U",P679&lt;&gt;"c",J679&lt;&gt;99,J679&lt;&gt;9),IFERROR(VLOOKUP(A679,'Region Total'!$A$2:$N$10000,14,0),"."),".")</f>
        <v>10386</v>
      </c>
    </row>
    <row r="680" spans="1:19" x14ac:dyDescent="0.4">
      <c r="A680" s="2" t="str">
        <f t="shared" si="20"/>
        <v>2018|Otago Region|13</v>
      </c>
      <c r="B680" t="s">
        <v>16</v>
      </c>
      <c r="C680" t="s">
        <v>17</v>
      </c>
      <c r="D680" t="s">
        <v>18</v>
      </c>
      <c r="E680" t="s">
        <v>19</v>
      </c>
      <c r="F680">
        <v>2018</v>
      </c>
      <c r="G680">
        <v>2018</v>
      </c>
      <c r="H680">
        <v>14</v>
      </c>
      <c r="I680" t="s">
        <v>43</v>
      </c>
      <c r="J680">
        <v>3</v>
      </c>
      <c r="K680" t="s">
        <v>24</v>
      </c>
      <c r="L680">
        <v>13</v>
      </c>
      <c r="N680">
        <v>75</v>
      </c>
      <c r="R680" s="2">
        <f t="shared" si="21"/>
        <v>16.03</v>
      </c>
      <c r="S680" s="2">
        <f>IF(AND(P680&lt;&gt;"_U",P680&lt;&gt;"c",J680&lt;&gt;99,J680&lt;&gt;9),IFERROR(VLOOKUP(A680,'Region Total'!$A$2:$N$10000,14,0),"."),".")</f>
        <v>468</v>
      </c>
    </row>
    <row r="681" spans="1:19" x14ac:dyDescent="0.4">
      <c r="A681" s="2" t="str">
        <f t="shared" si="20"/>
        <v>2018|Otago Region|999</v>
      </c>
      <c r="B681" t="s">
        <v>16</v>
      </c>
      <c r="C681" t="s">
        <v>17</v>
      </c>
      <c r="D681" t="s">
        <v>18</v>
      </c>
      <c r="E681" t="s">
        <v>19</v>
      </c>
      <c r="F681">
        <v>2018</v>
      </c>
      <c r="G681">
        <v>2018</v>
      </c>
      <c r="H681">
        <v>14</v>
      </c>
      <c r="I681" t="s">
        <v>43</v>
      </c>
      <c r="J681">
        <v>3</v>
      </c>
      <c r="K681" t="s">
        <v>24</v>
      </c>
      <c r="L681">
        <v>999</v>
      </c>
      <c r="N681">
        <v>5901</v>
      </c>
      <c r="R681" s="2">
        <f t="shared" si="21"/>
        <v>7.24</v>
      </c>
      <c r="S681" s="2">
        <f>IF(AND(P681&lt;&gt;"_U",P681&lt;&gt;"c",J681&lt;&gt;99,J681&lt;&gt;9),IFERROR(VLOOKUP(A681,'Region Total'!$A$2:$N$10000,14,0),"."),".")</f>
        <v>81534</v>
      </c>
    </row>
    <row r="682" spans="1:19" x14ac:dyDescent="0.4">
      <c r="A682" s="2" t="str">
        <f t="shared" si="20"/>
        <v>2018|Otago Region|10</v>
      </c>
      <c r="B682" t="s">
        <v>16</v>
      </c>
      <c r="C682" t="s">
        <v>17</v>
      </c>
      <c r="D682" t="s">
        <v>18</v>
      </c>
      <c r="E682" t="s">
        <v>19</v>
      </c>
      <c r="F682">
        <v>2018</v>
      </c>
      <c r="G682">
        <v>2018</v>
      </c>
      <c r="H682">
        <v>14</v>
      </c>
      <c r="I682" t="s">
        <v>43</v>
      </c>
      <c r="J682">
        <v>4</v>
      </c>
      <c r="K682" t="s">
        <v>25</v>
      </c>
      <c r="L682">
        <v>10</v>
      </c>
      <c r="N682">
        <v>0</v>
      </c>
      <c r="R682" s="2" t="str">
        <f t="shared" si="21"/>
        <v>.</v>
      </c>
      <c r="S682" s="2">
        <f>IF(AND(P682&lt;&gt;"_U",P682&lt;&gt;"c",J682&lt;&gt;99,J682&lt;&gt;9),IFERROR(VLOOKUP(A682,'Region Total'!$A$2:$N$10000,14,0),"."),".")</f>
        <v>0</v>
      </c>
    </row>
    <row r="683" spans="1:19" x14ac:dyDescent="0.4">
      <c r="A683" s="2" t="str">
        <f t="shared" si="20"/>
        <v>2018|Otago Region|11</v>
      </c>
      <c r="B683" t="s">
        <v>16</v>
      </c>
      <c r="C683" t="s">
        <v>17</v>
      </c>
      <c r="D683" t="s">
        <v>18</v>
      </c>
      <c r="E683" t="s">
        <v>19</v>
      </c>
      <c r="F683">
        <v>2018</v>
      </c>
      <c r="G683">
        <v>2018</v>
      </c>
      <c r="H683">
        <v>14</v>
      </c>
      <c r="I683" t="s">
        <v>43</v>
      </c>
      <c r="J683">
        <v>4</v>
      </c>
      <c r="K683" t="s">
        <v>25</v>
      </c>
      <c r="L683">
        <v>11</v>
      </c>
      <c r="N683">
        <v>2148</v>
      </c>
      <c r="R683" s="2">
        <f t="shared" si="21"/>
        <v>3.04</v>
      </c>
      <c r="S683" s="2">
        <f>IF(AND(P683&lt;&gt;"_U",P683&lt;&gt;"c",J683&lt;&gt;99,J683&lt;&gt;9),IFERROR(VLOOKUP(A683,'Region Total'!$A$2:$N$10000,14,0),"."),".")</f>
        <v>70680</v>
      </c>
    </row>
    <row r="684" spans="1:19" x14ac:dyDescent="0.4">
      <c r="A684" s="2" t="str">
        <f t="shared" si="20"/>
        <v>2018|Otago Region|12</v>
      </c>
      <c r="B684" t="s">
        <v>16</v>
      </c>
      <c r="C684" t="s">
        <v>17</v>
      </c>
      <c r="D684" t="s">
        <v>18</v>
      </c>
      <c r="E684" t="s">
        <v>19</v>
      </c>
      <c r="F684">
        <v>2018</v>
      </c>
      <c r="G684">
        <v>2018</v>
      </c>
      <c r="H684">
        <v>14</v>
      </c>
      <c r="I684" t="s">
        <v>43</v>
      </c>
      <c r="J684">
        <v>4</v>
      </c>
      <c r="K684" t="s">
        <v>25</v>
      </c>
      <c r="L684">
        <v>12</v>
      </c>
      <c r="N684">
        <v>276</v>
      </c>
      <c r="R684" s="2">
        <f t="shared" si="21"/>
        <v>2.66</v>
      </c>
      <c r="S684" s="2">
        <f>IF(AND(P684&lt;&gt;"_U",P684&lt;&gt;"c",J684&lt;&gt;99,J684&lt;&gt;9),IFERROR(VLOOKUP(A684,'Region Total'!$A$2:$N$10000,14,0),"."),".")</f>
        <v>10386</v>
      </c>
    </row>
    <row r="685" spans="1:19" x14ac:dyDescent="0.4">
      <c r="A685" s="2" t="str">
        <f t="shared" si="20"/>
        <v>2018|Otago Region|13</v>
      </c>
      <c r="B685" t="s">
        <v>16</v>
      </c>
      <c r="C685" t="s">
        <v>17</v>
      </c>
      <c r="D685" t="s">
        <v>18</v>
      </c>
      <c r="E685" t="s">
        <v>19</v>
      </c>
      <c r="F685">
        <v>2018</v>
      </c>
      <c r="G685">
        <v>2018</v>
      </c>
      <c r="H685">
        <v>14</v>
      </c>
      <c r="I685" t="s">
        <v>43</v>
      </c>
      <c r="J685">
        <v>4</v>
      </c>
      <c r="K685" t="s">
        <v>25</v>
      </c>
      <c r="L685">
        <v>13</v>
      </c>
      <c r="N685">
        <v>39</v>
      </c>
      <c r="R685" s="2">
        <f t="shared" si="21"/>
        <v>8.33</v>
      </c>
      <c r="S685" s="2">
        <f>IF(AND(P685&lt;&gt;"_U",P685&lt;&gt;"c",J685&lt;&gt;99,J685&lt;&gt;9),IFERROR(VLOOKUP(A685,'Region Total'!$A$2:$N$10000,14,0),"."),".")</f>
        <v>468</v>
      </c>
    </row>
    <row r="686" spans="1:19" x14ac:dyDescent="0.4">
      <c r="A686" s="2" t="str">
        <f t="shared" si="20"/>
        <v>2018|Otago Region|999</v>
      </c>
      <c r="B686" t="s">
        <v>16</v>
      </c>
      <c r="C686" t="s">
        <v>17</v>
      </c>
      <c r="D686" t="s">
        <v>18</v>
      </c>
      <c r="E686" t="s">
        <v>19</v>
      </c>
      <c r="F686">
        <v>2018</v>
      </c>
      <c r="G686">
        <v>2018</v>
      </c>
      <c r="H686">
        <v>14</v>
      </c>
      <c r="I686" t="s">
        <v>43</v>
      </c>
      <c r="J686">
        <v>4</v>
      </c>
      <c r="K686" t="s">
        <v>25</v>
      </c>
      <c r="L686">
        <v>999</v>
      </c>
      <c r="N686">
        <v>2466</v>
      </c>
      <c r="R686" s="2">
        <f t="shared" si="21"/>
        <v>3.02</v>
      </c>
      <c r="S686" s="2">
        <f>IF(AND(P686&lt;&gt;"_U",P686&lt;&gt;"c",J686&lt;&gt;99,J686&lt;&gt;9),IFERROR(VLOOKUP(A686,'Region Total'!$A$2:$N$10000,14,0),"."),".")</f>
        <v>81534</v>
      </c>
    </row>
    <row r="687" spans="1:19" x14ac:dyDescent="0.4">
      <c r="A687" s="2" t="str">
        <f t="shared" si="20"/>
        <v>2018|Otago Region|10</v>
      </c>
      <c r="B687" t="s">
        <v>16</v>
      </c>
      <c r="C687" t="s">
        <v>17</v>
      </c>
      <c r="D687" t="s">
        <v>18</v>
      </c>
      <c r="E687" t="s">
        <v>19</v>
      </c>
      <c r="F687">
        <v>2018</v>
      </c>
      <c r="G687">
        <v>2018</v>
      </c>
      <c r="H687">
        <v>14</v>
      </c>
      <c r="I687" t="s">
        <v>43</v>
      </c>
      <c r="J687">
        <v>5</v>
      </c>
      <c r="K687" t="s">
        <v>26</v>
      </c>
      <c r="L687">
        <v>10</v>
      </c>
      <c r="N687">
        <v>0</v>
      </c>
      <c r="R687" s="2" t="str">
        <f t="shared" si="21"/>
        <v>.</v>
      </c>
      <c r="S687" s="2">
        <f>IF(AND(P687&lt;&gt;"_U",P687&lt;&gt;"c",J687&lt;&gt;99,J687&lt;&gt;9),IFERROR(VLOOKUP(A687,'Region Total'!$A$2:$N$10000,14,0),"."),".")</f>
        <v>0</v>
      </c>
    </row>
    <row r="688" spans="1:19" x14ac:dyDescent="0.4">
      <c r="A688" s="2" t="str">
        <f t="shared" si="20"/>
        <v>2018|Otago Region|11</v>
      </c>
      <c r="B688" t="s">
        <v>16</v>
      </c>
      <c r="C688" t="s">
        <v>17</v>
      </c>
      <c r="D688" t="s">
        <v>18</v>
      </c>
      <c r="E688" t="s">
        <v>19</v>
      </c>
      <c r="F688">
        <v>2018</v>
      </c>
      <c r="G688">
        <v>2018</v>
      </c>
      <c r="H688">
        <v>14</v>
      </c>
      <c r="I688" t="s">
        <v>43</v>
      </c>
      <c r="J688">
        <v>5</v>
      </c>
      <c r="K688" t="s">
        <v>26</v>
      </c>
      <c r="L688">
        <v>11</v>
      </c>
      <c r="N688">
        <v>40128</v>
      </c>
      <c r="R688" s="2">
        <f t="shared" si="21"/>
        <v>56.77</v>
      </c>
      <c r="S688" s="2">
        <f>IF(AND(P688&lt;&gt;"_U",P688&lt;&gt;"c",J688&lt;&gt;99,J688&lt;&gt;9),IFERROR(VLOOKUP(A688,'Region Total'!$A$2:$N$10000,14,0),"."),".")</f>
        <v>70680</v>
      </c>
    </row>
    <row r="689" spans="1:19" x14ac:dyDescent="0.4">
      <c r="A689" s="2" t="str">
        <f t="shared" si="20"/>
        <v>2018|Otago Region|12</v>
      </c>
      <c r="B689" t="s">
        <v>16</v>
      </c>
      <c r="C689" t="s">
        <v>17</v>
      </c>
      <c r="D689" t="s">
        <v>18</v>
      </c>
      <c r="E689" t="s">
        <v>19</v>
      </c>
      <c r="F689">
        <v>2018</v>
      </c>
      <c r="G689">
        <v>2018</v>
      </c>
      <c r="H689">
        <v>14</v>
      </c>
      <c r="I689" t="s">
        <v>43</v>
      </c>
      <c r="J689">
        <v>5</v>
      </c>
      <c r="K689" t="s">
        <v>26</v>
      </c>
      <c r="L689">
        <v>12</v>
      </c>
      <c r="N689">
        <v>1776</v>
      </c>
      <c r="R689" s="2">
        <f t="shared" si="21"/>
        <v>17.100000000000001</v>
      </c>
      <c r="S689" s="2">
        <f>IF(AND(P689&lt;&gt;"_U",P689&lt;&gt;"c",J689&lt;&gt;99,J689&lt;&gt;9),IFERROR(VLOOKUP(A689,'Region Total'!$A$2:$N$10000,14,0),"."),".")</f>
        <v>10386</v>
      </c>
    </row>
    <row r="690" spans="1:19" x14ac:dyDescent="0.4">
      <c r="A690" s="2" t="str">
        <f t="shared" si="20"/>
        <v>2018|Otago Region|13</v>
      </c>
      <c r="B690" t="s">
        <v>16</v>
      </c>
      <c r="C690" t="s">
        <v>17</v>
      </c>
      <c r="D690" t="s">
        <v>18</v>
      </c>
      <c r="E690" t="s">
        <v>19</v>
      </c>
      <c r="F690">
        <v>2018</v>
      </c>
      <c r="G690">
        <v>2018</v>
      </c>
      <c r="H690">
        <v>14</v>
      </c>
      <c r="I690" t="s">
        <v>43</v>
      </c>
      <c r="J690">
        <v>5</v>
      </c>
      <c r="K690" t="s">
        <v>26</v>
      </c>
      <c r="L690">
        <v>13</v>
      </c>
      <c r="N690">
        <v>132</v>
      </c>
      <c r="R690" s="2">
        <f t="shared" si="21"/>
        <v>28.21</v>
      </c>
      <c r="S690" s="2">
        <f>IF(AND(P690&lt;&gt;"_U",P690&lt;&gt;"c",J690&lt;&gt;99,J690&lt;&gt;9),IFERROR(VLOOKUP(A690,'Region Total'!$A$2:$N$10000,14,0),"."),".")</f>
        <v>468</v>
      </c>
    </row>
    <row r="691" spans="1:19" x14ac:dyDescent="0.4">
      <c r="A691" s="2" t="str">
        <f t="shared" si="20"/>
        <v>2018|Otago Region|999</v>
      </c>
      <c r="B691" t="s">
        <v>16</v>
      </c>
      <c r="C691" t="s">
        <v>17</v>
      </c>
      <c r="D691" t="s">
        <v>18</v>
      </c>
      <c r="E691" t="s">
        <v>19</v>
      </c>
      <c r="F691">
        <v>2018</v>
      </c>
      <c r="G691">
        <v>2018</v>
      </c>
      <c r="H691">
        <v>14</v>
      </c>
      <c r="I691" t="s">
        <v>43</v>
      </c>
      <c r="J691">
        <v>5</v>
      </c>
      <c r="K691" t="s">
        <v>26</v>
      </c>
      <c r="L691">
        <v>999</v>
      </c>
      <c r="N691">
        <v>42039</v>
      </c>
      <c r="R691" s="2">
        <f t="shared" si="21"/>
        <v>51.56</v>
      </c>
      <c r="S691" s="2">
        <f>IF(AND(P691&lt;&gt;"_U",P691&lt;&gt;"c",J691&lt;&gt;99,J691&lt;&gt;9),IFERROR(VLOOKUP(A691,'Region Total'!$A$2:$N$10000,14,0),"."),".")</f>
        <v>81534</v>
      </c>
    </row>
    <row r="692" spans="1:19" x14ac:dyDescent="0.4">
      <c r="A692" s="2" t="str">
        <f t="shared" si="20"/>
        <v>2018|Otago Region|10</v>
      </c>
      <c r="B692" t="s">
        <v>16</v>
      </c>
      <c r="C692" t="s">
        <v>17</v>
      </c>
      <c r="D692" t="s">
        <v>18</v>
      </c>
      <c r="E692" t="s">
        <v>19</v>
      </c>
      <c r="F692">
        <v>2018</v>
      </c>
      <c r="G692">
        <v>2018</v>
      </c>
      <c r="H692">
        <v>14</v>
      </c>
      <c r="I692" t="s">
        <v>43</v>
      </c>
      <c r="J692">
        <v>6</v>
      </c>
      <c r="K692" t="s">
        <v>27</v>
      </c>
      <c r="L692">
        <v>10</v>
      </c>
      <c r="N692">
        <v>0</v>
      </c>
      <c r="R692" s="2" t="str">
        <f t="shared" si="21"/>
        <v>.</v>
      </c>
      <c r="S692" s="2">
        <f>IF(AND(P692&lt;&gt;"_U",P692&lt;&gt;"c",J692&lt;&gt;99,J692&lt;&gt;9),IFERROR(VLOOKUP(A692,'Region Total'!$A$2:$N$10000,14,0),"."),".")</f>
        <v>0</v>
      </c>
    </row>
    <row r="693" spans="1:19" x14ac:dyDescent="0.4">
      <c r="A693" s="2" t="str">
        <f t="shared" si="20"/>
        <v>2018|Otago Region|11</v>
      </c>
      <c r="B693" t="s">
        <v>16</v>
      </c>
      <c r="C693" t="s">
        <v>17</v>
      </c>
      <c r="D693" t="s">
        <v>18</v>
      </c>
      <c r="E693" t="s">
        <v>19</v>
      </c>
      <c r="F693">
        <v>2018</v>
      </c>
      <c r="G693">
        <v>2018</v>
      </c>
      <c r="H693">
        <v>14</v>
      </c>
      <c r="I693" t="s">
        <v>43</v>
      </c>
      <c r="J693">
        <v>6</v>
      </c>
      <c r="K693" t="s">
        <v>27</v>
      </c>
      <c r="L693">
        <v>11</v>
      </c>
      <c r="N693">
        <v>1827</v>
      </c>
      <c r="R693" s="2">
        <f t="shared" si="21"/>
        <v>2.58</v>
      </c>
      <c r="S693" s="2">
        <f>IF(AND(P693&lt;&gt;"_U",P693&lt;&gt;"c",J693&lt;&gt;99,J693&lt;&gt;9),IFERROR(VLOOKUP(A693,'Region Total'!$A$2:$N$10000,14,0),"."),".")</f>
        <v>70680</v>
      </c>
    </row>
    <row r="694" spans="1:19" x14ac:dyDescent="0.4">
      <c r="A694" s="2" t="str">
        <f t="shared" si="20"/>
        <v>2018|Otago Region|12</v>
      </c>
      <c r="B694" t="s">
        <v>16</v>
      </c>
      <c r="C694" t="s">
        <v>17</v>
      </c>
      <c r="D694" t="s">
        <v>18</v>
      </c>
      <c r="E694" t="s">
        <v>19</v>
      </c>
      <c r="F694">
        <v>2018</v>
      </c>
      <c r="G694">
        <v>2018</v>
      </c>
      <c r="H694">
        <v>14</v>
      </c>
      <c r="I694" t="s">
        <v>43</v>
      </c>
      <c r="J694">
        <v>6</v>
      </c>
      <c r="K694" t="s">
        <v>27</v>
      </c>
      <c r="L694">
        <v>12</v>
      </c>
      <c r="N694">
        <v>87</v>
      </c>
      <c r="R694" s="2">
        <f t="shared" si="21"/>
        <v>0.84</v>
      </c>
      <c r="S694" s="2">
        <f>IF(AND(P694&lt;&gt;"_U",P694&lt;&gt;"c",J694&lt;&gt;99,J694&lt;&gt;9),IFERROR(VLOOKUP(A694,'Region Total'!$A$2:$N$10000,14,0),"."),".")</f>
        <v>10386</v>
      </c>
    </row>
    <row r="695" spans="1:19" x14ac:dyDescent="0.4">
      <c r="A695" s="2" t="str">
        <f t="shared" si="20"/>
        <v>2018|Otago Region|13</v>
      </c>
      <c r="B695" t="s">
        <v>16</v>
      </c>
      <c r="C695" t="s">
        <v>17</v>
      </c>
      <c r="D695" t="s">
        <v>18</v>
      </c>
      <c r="E695" t="s">
        <v>19</v>
      </c>
      <c r="F695">
        <v>2018</v>
      </c>
      <c r="G695">
        <v>2018</v>
      </c>
      <c r="H695">
        <v>14</v>
      </c>
      <c r="I695" t="s">
        <v>43</v>
      </c>
      <c r="J695">
        <v>6</v>
      </c>
      <c r="K695" t="s">
        <v>27</v>
      </c>
      <c r="L695">
        <v>13</v>
      </c>
      <c r="N695">
        <v>3</v>
      </c>
      <c r="R695" s="2">
        <f t="shared" si="21"/>
        <v>0.64</v>
      </c>
      <c r="S695" s="2">
        <f>IF(AND(P695&lt;&gt;"_U",P695&lt;&gt;"c",J695&lt;&gt;99,J695&lt;&gt;9),IFERROR(VLOOKUP(A695,'Region Total'!$A$2:$N$10000,14,0),"."),".")</f>
        <v>468</v>
      </c>
    </row>
    <row r="696" spans="1:19" x14ac:dyDescent="0.4">
      <c r="A696" s="2" t="str">
        <f t="shared" si="20"/>
        <v>2018|Otago Region|999</v>
      </c>
      <c r="B696" t="s">
        <v>16</v>
      </c>
      <c r="C696" t="s">
        <v>17</v>
      </c>
      <c r="D696" t="s">
        <v>18</v>
      </c>
      <c r="E696" t="s">
        <v>19</v>
      </c>
      <c r="F696">
        <v>2018</v>
      </c>
      <c r="G696">
        <v>2018</v>
      </c>
      <c r="H696">
        <v>14</v>
      </c>
      <c r="I696" t="s">
        <v>43</v>
      </c>
      <c r="J696">
        <v>6</v>
      </c>
      <c r="K696" t="s">
        <v>27</v>
      </c>
      <c r="L696">
        <v>999</v>
      </c>
      <c r="N696">
        <v>1917</v>
      </c>
      <c r="R696" s="2">
        <f t="shared" si="21"/>
        <v>2.35</v>
      </c>
      <c r="S696" s="2">
        <f>IF(AND(P696&lt;&gt;"_U",P696&lt;&gt;"c",J696&lt;&gt;99,J696&lt;&gt;9),IFERROR(VLOOKUP(A696,'Region Total'!$A$2:$N$10000,14,0),"."),".")</f>
        <v>81534</v>
      </c>
    </row>
    <row r="697" spans="1:19" x14ac:dyDescent="0.4">
      <c r="A697" s="2" t="str">
        <f t="shared" si="20"/>
        <v>2018|Otago Region|10</v>
      </c>
      <c r="B697" t="s">
        <v>16</v>
      </c>
      <c r="C697" t="s">
        <v>17</v>
      </c>
      <c r="D697" t="s">
        <v>18</v>
      </c>
      <c r="E697" t="s">
        <v>19</v>
      </c>
      <c r="F697">
        <v>2018</v>
      </c>
      <c r="G697">
        <v>2018</v>
      </c>
      <c r="H697">
        <v>14</v>
      </c>
      <c r="I697" t="s">
        <v>43</v>
      </c>
      <c r="J697">
        <v>7</v>
      </c>
      <c r="K697" t="s">
        <v>28</v>
      </c>
      <c r="L697">
        <v>10</v>
      </c>
      <c r="N697">
        <v>0</v>
      </c>
      <c r="R697" s="2" t="str">
        <f t="shared" si="21"/>
        <v>.</v>
      </c>
      <c r="S697" s="2">
        <f>IF(AND(P697&lt;&gt;"_U",P697&lt;&gt;"c",J697&lt;&gt;99,J697&lt;&gt;9),IFERROR(VLOOKUP(A697,'Region Total'!$A$2:$N$10000,14,0),"."),".")</f>
        <v>0</v>
      </c>
    </row>
    <row r="698" spans="1:19" x14ac:dyDescent="0.4">
      <c r="A698" s="2" t="str">
        <f t="shared" si="20"/>
        <v>2018|Otago Region|11</v>
      </c>
      <c r="B698" t="s">
        <v>16</v>
      </c>
      <c r="C698" t="s">
        <v>17</v>
      </c>
      <c r="D698" t="s">
        <v>18</v>
      </c>
      <c r="E698" t="s">
        <v>19</v>
      </c>
      <c r="F698">
        <v>2018</v>
      </c>
      <c r="G698">
        <v>2018</v>
      </c>
      <c r="H698">
        <v>14</v>
      </c>
      <c r="I698" t="s">
        <v>43</v>
      </c>
      <c r="J698">
        <v>7</v>
      </c>
      <c r="K698" t="s">
        <v>28</v>
      </c>
      <c r="L698">
        <v>11</v>
      </c>
      <c r="N698">
        <v>3852</v>
      </c>
      <c r="R698" s="2">
        <f t="shared" si="21"/>
        <v>5.45</v>
      </c>
      <c r="S698" s="2">
        <f>IF(AND(P698&lt;&gt;"_U",P698&lt;&gt;"c",J698&lt;&gt;99,J698&lt;&gt;9),IFERROR(VLOOKUP(A698,'Region Total'!$A$2:$N$10000,14,0),"."),".")</f>
        <v>70680</v>
      </c>
    </row>
    <row r="699" spans="1:19" x14ac:dyDescent="0.4">
      <c r="A699" s="2" t="str">
        <f t="shared" si="20"/>
        <v>2018|Otago Region|12</v>
      </c>
      <c r="B699" t="s">
        <v>16</v>
      </c>
      <c r="C699" t="s">
        <v>17</v>
      </c>
      <c r="D699" t="s">
        <v>18</v>
      </c>
      <c r="E699" t="s">
        <v>19</v>
      </c>
      <c r="F699">
        <v>2018</v>
      </c>
      <c r="G699">
        <v>2018</v>
      </c>
      <c r="H699">
        <v>14</v>
      </c>
      <c r="I699" t="s">
        <v>43</v>
      </c>
      <c r="J699">
        <v>7</v>
      </c>
      <c r="K699" t="s">
        <v>28</v>
      </c>
      <c r="L699">
        <v>12</v>
      </c>
      <c r="N699">
        <v>159</v>
      </c>
      <c r="R699" s="2">
        <f t="shared" si="21"/>
        <v>1.53</v>
      </c>
      <c r="S699" s="2">
        <f>IF(AND(P699&lt;&gt;"_U",P699&lt;&gt;"c",J699&lt;&gt;99,J699&lt;&gt;9),IFERROR(VLOOKUP(A699,'Region Total'!$A$2:$N$10000,14,0),"."),".")</f>
        <v>10386</v>
      </c>
    </row>
    <row r="700" spans="1:19" x14ac:dyDescent="0.4">
      <c r="A700" s="2" t="str">
        <f t="shared" si="20"/>
        <v>2018|Otago Region|13</v>
      </c>
      <c r="B700" t="s">
        <v>16</v>
      </c>
      <c r="C700" t="s">
        <v>17</v>
      </c>
      <c r="D700" t="s">
        <v>18</v>
      </c>
      <c r="E700" t="s">
        <v>19</v>
      </c>
      <c r="F700">
        <v>2018</v>
      </c>
      <c r="G700">
        <v>2018</v>
      </c>
      <c r="H700">
        <v>14</v>
      </c>
      <c r="I700" t="s">
        <v>43</v>
      </c>
      <c r="J700">
        <v>7</v>
      </c>
      <c r="K700" t="s">
        <v>28</v>
      </c>
      <c r="L700">
        <v>13</v>
      </c>
      <c r="N700">
        <v>18</v>
      </c>
      <c r="R700" s="2">
        <f t="shared" si="21"/>
        <v>3.85</v>
      </c>
      <c r="S700" s="2">
        <f>IF(AND(P700&lt;&gt;"_U",P700&lt;&gt;"c",J700&lt;&gt;99,J700&lt;&gt;9),IFERROR(VLOOKUP(A700,'Region Total'!$A$2:$N$10000,14,0),"."),".")</f>
        <v>468</v>
      </c>
    </row>
    <row r="701" spans="1:19" x14ac:dyDescent="0.4">
      <c r="A701" s="2" t="str">
        <f t="shared" si="20"/>
        <v>2018|Otago Region|999</v>
      </c>
      <c r="B701" t="s">
        <v>16</v>
      </c>
      <c r="C701" t="s">
        <v>17</v>
      </c>
      <c r="D701" t="s">
        <v>18</v>
      </c>
      <c r="E701" t="s">
        <v>19</v>
      </c>
      <c r="F701">
        <v>2018</v>
      </c>
      <c r="G701">
        <v>2018</v>
      </c>
      <c r="H701">
        <v>14</v>
      </c>
      <c r="I701" t="s">
        <v>43</v>
      </c>
      <c r="J701">
        <v>7</v>
      </c>
      <c r="K701" t="s">
        <v>28</v>
      </c>
      <c r="L701">
        <v>999</v>
      </c>
      <c r="N701">
        <v>4026</v>
      </c>
      <c r="R701" s="2">
        <f t="shared" si="21"/>
        <v>4.9400000000000004</v>
      </c>
      <c r="S701" s="2">
        <f>IF(AND(P701&lt;&gt;"_U",P701&lt;&gt;"c",J701&lt;&gt;99,J701&lt;&gt;9),IFERROR(VLOOKUP(A701,'Region Total'!$A$2:$N$10000,14,0),"."),".")</f>
        <v>81534</v>
      </c>
    </row>
    <row r="702" spans="1:19" x14ac:dyDescent="0.4">
      <c r="A702" s="2" t="str">
        <f t="shared" si="20"/>
        <v>2018|Otago Region|10</v>
      </c>
      <c r="B702" t="s">
        <v>16</v>
      </c>
      <c r="C702" t="s">
        <v>17</v>
      </c>
      <c r="D702" t="s">
        <v>18</v>
      </c>
      <c r="E702" t="s">
        <v>19</v>
      </c>
      <c r="F702">
        <v>2018</v>
      </c>
      <c r="G702">
        <v>2018</v>
      </c>
      <c r="H702">
        <v>14</v>
      </c>
      <c r="I702" t="s">
        <v>43</v>
      </c>
      <c r="J702">
        <v>77</v>
      </c>
      <c r="K702" t="s">
        <v>29</v>
      </c>
      <c r="L702">
        <v>10</v>
      </c>
      <c r="N702">
        <v>0</v>
      </c>
      <c r="R702" s="2" t="str">
        <f t="shared" si="21"/>
        <v>.</v>
      </c>
      <c r="S702" s="2">
        <f>IF(AND(P702&lt;&gt;"_U",P702&lt;&gt;"c",J702&lt;&gt;99,J702&lt;&gt;9),IFERROR(VLOOKUP(A702,'Region Total'!$A$2:$N$10000,14,0),"."),".")</f>
        <v>0</v>
      </c>
    </row>
    <row r="703" spans="1:19" x14ac:dyDescent="0.4">
      <c r="A703" s="2" t="str">
        <f t="shared" si="20"/>
        <v>2018|Otago Region|11</v>
      </c>
      <c r="B703" t="s">
        <v>16</v>
      </c>
      <c r="C703" t="s">
        <v>17</v>
      </c>
      <c r="D703" t="s">
        <v>18</v>
      </c>
      <c r="E703" t="s">
        <v>19</v>
      </c>
      <c r="F703">
        <v>2018</v>
      </c>
      <c r="G703">
        <v>2018</v>
      </c>
      <c r="H703">
        <v>14</v>
      </c>
      <c r="I703" t="s">
        <v>43</v>
      </c>
      <c r="J703">
        <v>77</v>
      </c>
      <c r="K703" t="s">
        <v>29</v>
      </c>
      <c r="L703">
        <v>11</v>
      </c>
      <c r="N703">
        <v>70680</v>
      </c>
      <c r="R703" s="2">
        <f t="shared" si="21"/>
        <v>100</v>
      </c>
      <c r="S703" s="2">
        <f>IF(AND(P703&lt;&gt;"_U",P703&lt;&gt;"c",J703&lt;&gt;99,J703&lt;&gt;9),IFERROR(VLOOKUP(A703,'Region Total'!$A$2:$N$10000,14,0),"."),".")</f>
        <v>70680</v>
      </c>
    </row>
    <row r="704" spans="1:19" x14ac:dyDescent="0.4">
      <c r="A704" s="2" t="str">
        <f t="shared" si="20"/>
        <v>2018|Otago Region|12</v>
      </c>
      <c r="B704" t="s">
        <v>16</v>
      </c>
      <c r="C704" t="s">
        <v>17</v>
      </c>
      <c r="D704" t="s">
        <v>18</v>
      </c>
      <c r="E704" t="s">
        <v>19</v>
      </c>
      <c r="F704">
        <v>2018</v>
      </c>
      <c r="G704">
        <v>2018</v>
      </c>
      <c r="H704">
        <v>14</v>
      </c>
      <c r="I704" t="s">
        <v>43</v>
      </c>
      <c r="J704">
        <v>77</v>
      </c>
      <c r="K704" t="s">
        <v>29</v>
      </c>
      <c r="L704">
        <v>12</v>
      </c>
      <c r="N704">
        <v>10386</v>
      </c>
      <c r="R704" s="2">
        <f t="shared" si="21"/>
        <v>100</v>
      </c>
      <c r="S704" s="2">
        <f>IF(AND(P704&lt;&gt;"_U",P704&lt;&gt;"c",J704&lt;&gt;99,J704&lt;&gt;9),IFERROR(VLOOKUP(A704,'Region Total'!$A$2:$N$10000,14,0),"."),".")</f>
        <v>10386</v>
      </c>
    </row>
    <row r="705" spans="1:19" x14ac:dyDescent="0.4">
      <c r="A705" s="2" t="str">
        <f t="shared" si="20"/>
        <v>2018|Otago Region|13</v>
      </c>
      <c r="B705" t="s">
        <v>16</v>
      </c>
      <c r="C705" t="s">
        <v>17</v>
      </c>
      <c r="D705" t="s">
        <v>18</v>
      </c>
      <c r="E705" t="s">
        <v>19</v>
      </c>
      <c r="F705">
        <v>2018</v>
      </c>
      <c r="G705">
        <v>2018</v>
      </c>
      <c r="H705">
        <v>14</v>
      </c>
      <c r="I705" t="s">
        <v>43</v>
      </c>
      <c r="J705">
        <v>77</v>
      </c>
      <c r="K705" t="s">
        <v>29</v>
      </c>
      <c r="L705">
        <v>13</v>
      </c>
      <c r="N705">
        <v>468</v>
      </c>
      <c r="R705" s="2">
        <f t="shared" si="21"/>
        <v>100</v>
      </c>
      <c r="S705" s="2">
        <f>IF(AND(P705&lt;&gt;"_U",P705&lt;&gt;"c",J705&lt;&gt;99,J705&lt;&gt;9),IFERROR(VLOOKUP(A705,'Region Total'!$A$2:$N$10000,14,0),"."),".")</f>
        <v>468</v>
      </c>
    </row>
    <row r="706" spans="1:19" x14ac:dyDescent="0.4">
      <c r="A706" s="2" t="str">
        <f t="shared" si="20"/>
        <v>2018|Otago Region|999</v>
      </c>
      <c r="B706" t="s">
        <v>16</v>
      </c>
      <c r="C706" t="s">
        <v>17</v>
      </c>
      <c r="D706" t="s">
        <v>18</v>
      </c>
      <c r="E706" t="s">
        <v>19</v>
      </c>
      <c r="F706">
        <v>2018</v>
      </c>
      <c r="G706">
        <v>2018</v>
      </c>
      <c r="H706">
        <v>14</v>
      </c>
      <c r="I706" t="s">
        <v>43</v>
      </c>
      <c r="J706">
        <v>77</v>
      </c>
      <c r="K706" t="s">
        <v>29</v>
      </c>
      <c r="L706">
        <v>999</v>
      </c>
      <c r="N706">
        <v>81534</v>
      </c>
      <c r="R706" s="2">
        <f t="shared" si="21"/>
        <v>100</v>
      </c>
      <c r="S706" s="2">
        <f>IF(AND(P706&lt;&gt;"_U",P706&lt;&gt;"c",J706&lt;&gt;99,J706&lt;&gt;9),IFERROR(VLOOKUP(A706,'Region Total'!$A$2:$N$10000,14,0),"."),".")</f>
        <v>81534</v>
      </c>
    </row>
    <row r="707" spans="1:19" x14ac:dyDescent="0.4">
      <c r="A707" s="2" t="str">
        <f t="shared" ref="A707:A770" si="22">G707&amp;"|"&amp;I707&amp;"|"&amp;L707</f>
        <v>2018|Otago Region|10</v>
      </c>
      <c r="B707" t="s">
        <v>16</v>
      </c>
      <c r="C707" t="s">
        <v>17</v>
      </c>
      <c r="D707" t="s">
        <v>18</v>
      </c>
      <c r="E707" t="s">
        <v>19</v>
      </c>
      <c r="F707">
        <v>2018</v>
      </c>
      <c r="G707">
        <v>2018</v>
      </c>
      <c r="H707">
        <v>14</v>
      </c>
      <c r="I707" t="s">
        <v>43</v>
      </c>
      <c r="J707">
        <v>8</v>
      </c>
      <c r="K707" t="s">
        <v>30</v>
      </c>
      <c r="L707">
        <v>10</v>
      </c>
      <c r="N707">
        <v>0</v>
      </c>
      <c r="R707" s="2" t="str">
        <f t="shared" ref="R707:R770" si="23">IF(P707&lt;&gt;"_U",IFERROR((ROUND(N707/S707*100,2)),"."),".")</f>
        <v>.</v>
      </c>
      <c r="S707" s="2">
        <f>IF(AND(P707&lt;&gt;"_U",P707&lt;&gt;"c",J707&lt;&gt;99,J707&lt;&gt;9),IFERROR(VLOOKUP(A707,'Region Total'!$A$2:$N$10000,14,0),"."),".")</f>
        <v>0</v>
      </c>
    </row>
    <row r="708" spans="1:19" x14ac:dyDescent="0.4">
      <c r="A708" s="2" t="str">
        <f t="shared" si="22"/>
        <v>2018|Otago Region|11</v>
      </c>
      <c r="B708" t="s">
        <v>16</v>
      </c>
      <c r="C708" t="s">
        <v>17</v>
      </c>
      <c r="D708" t="s">
        <v>18</v>
      </c>
      <c r="E708" t="s">
        <v>19</v>
      </c>
      <c r="F708">
        <v>2018</v>
      </c>
      <c r="G708">
        <v>2018</v>
      </c>
      <c r="H708">
        <v>14</v>
      </c>
      <c r="I708" t="s">
        <v>43</v>
      </c>
      <c r="J708">
        <v>8</v>
      </c>
      <c r="K708" t="s">
        <v>30</v>
      </c>
      <c r="L708">
        <v>11</v>
      </c>
      <c r="N708">
        <v>4383</v>
      </c>
      <c r="R708" s="2">
        <f t="shared" si="23"/>
        <v>6.2</v>
      </c>
      <c r="S708" s="2">
        <f>IF(AND(P708&lt;&gt;"_U",P708&lt;&gt;"c",J708&lt;&gt;99,J708&lt;&gt;9),IFERROR(VLOOKUP(A708,'Region Total'!$A$2:$N$10000,14,0),"."),".")</f>
        <v>70680</v>
      </c>
    </row>
    <row r="709" spans="1:19" x14ac:dyDescent="0.4">
      <c r="A709" s="2" t="str">
        <f t="shared" si="22"/>
        <v>2018|Otago Region|12</v>
      </c>
      <c r="B709" t="s">
        <v>16</v>
      </c>
      <c r="C709" t="s">
        <v>17</v>
      </c>
      <c r="D709" t="s">
        <v>18</v>
      </c>
      <c r="E709" t="s">
        <v>19</v>
      </c>
      <c r="F709">
        <v>2018</v>
      </c>
      <c r="G709">
        <v>2018</v>
      </c>
      <c r="H709">
        <v>14</v>
      </c>
      <c r="I709" t="s">
        <v>43</v>
      </c>
      <c r="J709">
        <v>8</v>
      </c>
      <c r="K709" t="s">
        <v>30</v>
      </c>
      <c r="L709">
        <v>12</v>
      </c>
      <c r="N709">
        <v>399</v>
      </c>
      <c r="R709" s="2">
        <f t="shared" si="23"/>
        <v>3.84</v>
      </c>
      <c r="S709" s="2">
        <f>IF(AND(P709&lt;&gt;"_U",P709&lt;&gt;"c",J709&lt;&gt;99,J709&lt;&gt;9),IFERROR(VLOOKUP(A709,'Region Total'!$A$2:$N$10000,14,0),"."),".")</f>
        <v>10386</v>
      </c>
    </row>
    <row r="710" spans="1:19" x14ac:dyDescent="0.4">
      <c r="A710" s="2" t="str">
        <f t="shared" si="22"/>
        <v>2018|Otago Region|13</v>
      </c>
      <c r="B710" t="s">
        <v>16</v>
      </c>
      <c r="C710" t="s">
        <v>17</v>
      </c>
      <c r="D710" t="s">
        <v>18</v>
      </c>
      <c r="E710" t="s">
        <v>19</v>
      </c>
      <c r="F710">
        <v>2018</v>
      </c>
      <c r="G710">
        <v>2018</v>
      </c>
      <c r="H710">
        <v>14</v>
      </c>
      <c r="I710" t="s">
        <v>43</v>
      </c>
      <c r="J710">
        <v>8</v>
      </c>
      <c r="K710" t="s">
        <v>30</v>
      </c>
      <c r="L710">
        <v>13</v>
      </c>
      <c r="N710">
        <v>30</v>
      </c>
      <c r="R710" s="2">
        <f t="shared" si="23"/>
        <v>6.41</v>
      </c>
      <c r="S710" s="2">
        <f>IF(AND(P710&lt;&gt;"_U",P710&lt;&gt;"c",J710&lt;&gt;99,J710&lt;&gt;9),IFERROR(VLOOKUP(A710,'Region Total'!$A$2:$N$10000,14,0),"."),".")</f>
        <v>468</v>
      </c>
    </row>
    <row r="711" spans="1:19" x14ac:dyDescent="0.4">
      <c r="A711" s="2" t="str">
        <f t="shared" si="22"/>
        <v>2018|Otago Region|999</v>
      </c>
      <c r="B711" t="s">
        <v>16</v>
      </c>
      <c r="C711" t="s">
        <v>17</v>
      </c>
      <c r="D711" t="s">
        <v>18</v>
      </c>
      <c r="E711" t="s">
        <v>19</v>
      </c>
      <c r="F711">
        <v>2018</v>
      </c>
      <c r="G711">
        <v>2018</v>
      </c>
      <c r="H711">
        <v>14</v>
      </c>
      <c r="I711" t="s">
        <v>43</v>
      </c>
      <c r="J711">
        <v>8</v>
      </c>
      <c r="K711" t="s">
        <v>30</v>
      </c>
      <c r="L711">
        <v>999</v>
      </c>
      <c r="N711">
        <v>4809</v>
      </c>
      <c r="R711" s="2">
        <f t="shared" si="23"/>
        <v>5.9</v>
      </c>
      <c r="S711" s="2">
        <f>IF(AND(P711&lt;&gt;"_U",P711&lt;&gt;"c",J711&lt;&gt;99,J711&lt;&gt;9),IFERROR(VLOOKUP(A711,'Region Total'!$A$2:$N$10000,14,0),"."),".")</f>
        <v>81534</v>
      </c>
    </row>
    <row r="712" spans="1:19" x14ac:dyDescent="0.4">
      <c r="A712" s="2" t="str">
        <f t="shared" si="22"/>
        <v>2018|Otago Region|10</v>
      </c>
      <c r="B712" t="s">
        <v>16</v>
      </c>
      <c r="C712" t="s">
        <v>17</v>
      </c>
      <c r="D712" t="s">
        <v>18</v>
      </c>
      <c r="E712" t="s">
        <v>19</v>
      </c>
      <c r="F712">
        <v>2018</v>
      </c>
      <c r="G712">
        <v>2018</v>
      </c>
      <c r="H712">
        <v>14</v>
      </c>
      <c r="I712" t="s">
        <v>43</v>
      </c>
      <c r="J712">
        <v>9</v>
      </c>
      <c r="K712" t="s">
        <v>31</v>
      </c>
      <c r="L712">
        <v>10</v>
      </c>
      <c r="N712">
        <v>9</v>
      </c>
      <c r="R712" s="2" t="str">
        <f t="shared" si="23"/>
        <v>.</v>
      </c>
      <c r="S712" s="2" t="str">
        <f>IF(AND(P712&lt;&gt;"_U",P712&lt;&gt;"c",J712&lt;&gt;99,J712&lt;&gt;9),IFERROR(VLOOKUP(A712,'Region Total'!$A$2:$N$10000,14,0),"."),".")</f>
        <v>.</v>
      </c>
    </row>
    <row r="713" spans="1:19" x14ac:dyDescent="0.4">
      <c r="A713" s="2" t="str">
        <f t="shared" si="22"/>
        <v>2018|Otago Region|11</v>
      </c>
      <c r="B713" t="s">
        <v>16</v>
      </c>
      <c r="C713" t="s">
        <v>17</v>
      </c>
      <c r="D713" t="s">
        <v>18</v>
      </c>
      <c r="E713" t="s">
        <v>19</v>
      </c>
      <c r="F713">
        <v>2018</v>
      </c>
      <c r="G713">
        <v>2018</v>
      </c>
      <c r="H713">
        <v>14</v>
      </c>
      <c r="I713" t="s">
        <v>43</v>
      </c>
      <c r="J713">
        <v>9</v>
      </c>
      <c r="K713" t="s">
        <v>31</v>
      </c>
      <c r="L713">
        <v>11</v>
      </c>
      <c r="N713">
        <v>4533</v>
      </c>
      <c r="R713" s="2" t="str">
        <f t="shared" si="23"/>
        <v>.</v>
      </c>
      <c r="S713" s="2" t="str">
        <f>IF(AND(P713&lt;&gt;"_U",P713&lt;&gt;"c",J713&lt;&gt;99,J713&lt;&gt;9),IFERROR(VLOOKUP(A713,'Region Total'!$A$2:$N$10000,14,0),"."),".")</f>
        <v>.</v>
      </c>
    </row>
    <row r="714" spans="1:19" x14ac:dyDescent="0.4">
      <c r="A714" s="2" t="str">
        <f t="shared" si="22"/>
        <v>2018|Otago Region|12</v>
      </c>
      <c r="B714" t="s">
        <v>16</v>
      </c>
      <c r="C714" t="s">
        <v>17</v>
      </c>
      <c r="D714" t="s">
        <v>18</v>
      </c>
      <c r="E714" t="s">
        <v>19</v>
      </c>
      <c r="F714">
        <v>2018</v>
      </c>
      <c r="G714">
        <v>2018</v>
      </c>
      <c r="H714">
        <v>14</v>
      </c>
      <c r="I714" t="s">
        <v>43</v>
      </c>
      <c r="J714">
        <v>9</v>
      </c>
      <c r="K714" t="s">
        <v>31</v>
      </c>
      <c r="L714">
        <v>12</v>
      </c>
      <c r="N714">
        <v>1119</v>
      </c>
      <c r="R714" s="2" t="str">
        <f t="shared" si="23"/>
        <v>.</v>
      </c>
      <c r="S714" s="2" t="str">
        <f>IF(AND(P714&lt;&gt;"_U",P714&lt;&gt;"c",J714&lt;&gt;99,J714&lt;&gt;9),IFERROR(VLOOKUP(A714,'Region Total'!$A$2:$N$10000,14,0),"."),".")</f>
        <v>.</v>
      </c>
    </row>
    <row r="715" spans="1:19" x14ac:dyDescent="0.4">
      <c r="A715" s="2" t="str">
        <f t="shared" si="22"/>
        <v>2018|Otago Region|13</v>
      </c>
      <c r="B715" t="s">
        <v>16</v>
      </c>
      <c r="C715" t="s">
        <v>17</v>
      </c>
      <c r="D715" t="s">
        <v>18</v>
      </c>
      <c r="E715" t="s">
        <v>19</v>
      </c>
      <c r="F715">
        <v>2018</v>
      </c>
      <c r="G715">
        <v>2018</v>
      </c>
      <c r="H715">
        <v>14</v>
      </c>
      <c r="I715" t="s">
        <v>43</v>
      </c>
      <c r="J715">
        <v>9</v>
      </c>
      <c r="K715" t="s">
        <v>31</v>
      </c>
      <c r="L715">
        <v>13</v>
      </c>
      <c r="N715">
        <v>384</v>
      </c>
      <c r="R715" s="2" t="str">
        <f t="shared" si="23"/>
        <v>.</v>
      </c>
      <c r="S715" s="2" t="str">
        <f>IF(AND(P715&lt;&gt;"_U",P715&lt;&gt;"c",J715&lt;&gt;99,J715&lt;&gt;9),IFERROR(VLOOKUP(A715,'Region Total'!$A$2:$N$10000,14,0),"."),".")</f>
        <v>.</v>
      </c>
    </row>
    <row r="716" spans="1:19" x14ac:dyDescent="0.4">
      <c r="A716" s="2" t="str">
        <f t="shared" si="22"/>
        <v>2018|Otago Region|999</v>
      </c>
      <c r="B716" t="s">
        <v>16</v>
      </c>
      <c r="C716" t="s">
        <v>17</v>
      </c>
      <c r="D716" t="s">
        <v>18</v>
      </c>
      <c r="E716" t="s">
        <v>19</v>
      </c>
      <c r="F716">
        <v>2018</v>
      </c>
      <c r="G716">
        <v>2018</v>
      </c>
      <c r="H716">
        <v>14</v>
      </c>
      <c r="I716" t="s">
        <v>43</v>
      </c>
      <c r="J716">
        <v>9</v>
      </c>
      <c r="K716" t="s">
        <v>31</v>
      </c>
      <c r="L716">
        <v>999</v>
      </c>
      <c r="N716">
        <v>6048</v>
      </c>
      <c r="R716" s="2" t="str">
        <f t="shared" si="23"/>
        <v>.</v>
      </c>
      <c r="S716" s="2" t="str">
        <f>IF(AND(P716&lt;&gt;"_U",P716&lt;&gt;"c",J716&lt;&gt;99,J716&lt;&gt;9),IFERROR(VLOOKUP(A716,'Region Total'!$A$2:$N$10000,14,0),"."),".")</f>
        <v>.</v>
      </c>
    </row>
    <row r="717" spans="1:19" x14ac:dyDescent="0.4">
      <c r="A717" s="2" t="str">
        <f t="shared" si="22"/>
        <v>2018|Otago Region|10</v>
      </c>
      <c r="B717" t="s">
        <v>16</v>
      </c>
      <c r="C717" t="s">
        <v>17</v>
      </c>
      <c r="D717" t="s">
        <v>18</v>
      </c>
      <c r="E717" t="s">
        <v>19</v>
      </c>
      <c r="F717">
        <v>2018</v>
      </c>
      <c r="G717">
        <v>2018</v>
      </c>
      <c r="H717">
        <v>14</v>
      </c>
      <c r="I717" t="s">
        <v>43</v>
      </c>
      <c r="J717">
        <v>99</v>
      </c>
      <c r="K717" t="s">
        <v>32</v>
      </c>
      <c r="L717">
        <v>10</v>
      </c>
      <c r="N717">
        <v>9</v>
      </c>
      <c r="R717" s="2" t="str">
        <f t="shared" si="23"/>
        <v>.</v>
      </c>
      <c r="S717" s="2" t="str">
        <f>IF(AND(P717&lt;&gt;"_U",P717&lt;&gt;"c",J717&lt;&gt;99,J717&lt;&gt;9),IFERROR(VLOOKUP(A717,'Region Total'!$A$2:$N$10000,14,0),"."),".")</f>
        <v>.</v>
      </c>
    </row>
    <row r="718" spans="1:19" x14ac:dyDescent="0.4">
      <c r="A718" s="2" t="str">
        <f t="shared" si="22"/>
        <v>2018|Otago Region|11</v>
      </c>
      <c r="B718" t="s">
        <v>16</v>
      </c>
      <c r="C718" t="s">
        <v>17</v>
      </c>
      <c r="D718" t="s">
        <v>18</v>
      </c>
      <c r="E718" t="s">
        <v>19</v>
      </c>
      <c r="F718">
        <v>2018</v>
      </c>
      <c r="G718">
        <v>2018</v>
      </c>
      <c r="H718">
        <v>14</v>
      </c>
      <c r="I718" t="s">
        <v>43</v>
      </c>
      <c r="J718">
        <v>99</v>
      </c>
      <c r="K718" t="s">
        <v>32</v>
      </c>
      <c r="L718">
        <v>11</v>
      </c>
      <c r="N718">
        <v>74559</v>
      </c>
      <c r="R718" s="2" t="str">
        <f t="shared" si="23"/>
        <v>.</v>
      </c>
      <c r="S718" s="2" t="str">
        <f>IF(AND(P718&lt;&gt;"_U",P718&lt;&gt;"c",J718&lt;&gt;99,J718&lt;&gt;9),IFERROR(VLOOKUP(A718,'Region Total'!$A$2:$N$10000,14,0),"."),".")</f>
        <v>.</v>
      </c>
    </row>
    <row r="719" spans="1:19" x14ac:dyDescent="0.4">
      <c r="A719" s="2" t="str">
        <f t="shared" si="22"/>
        <v>2018|Otago Region|12</v>
      </c>
      <c r="B719" t="s">
        <v>16</v>
      </c>
      <c r="C719" t="s">
        <v>17</v>
      </c>
      <c r="D719" t="s">
        <v>18</v>
      </c>
      <c r="E719" t="s">
        <v>19</v>
      </c>
      <c r="F719">
        <v>2018</v>
      </c>
      <c r="G719">
        <v>2018</v>
      </c>
      <c r="H719">
        <v>14</v>
      </c>
      <c r="I719" t="s">
        <v>43</v>
      </c>
      <c r="J719">
        <v>99</v>
      </c>
      <c r="K719" t="s">
        <v>32</v>
      </c>
      <c r="L719">
        <v>12</v>
      </c>
      <c r="N719">
        <v>11421</v>
      </c>
      <c r="R719" s="2" t="str">
        <f t="shared" si="23"/>
        <v>.</v>
      </c>
      <c r="S719" s="2" t="str">
        <f>IF(AND(P719&lt;&gt;"_U",P719&lt;&gt;"c",J719&lt;&gt;99,J719&lt;&gt;9),IFERROR(VLOOKUP(A719,'Region Total'!$A$2:$N$10000,14,0),"."),".")</f>
        <v>.</v>
      </c>
    </row>
    <row r="720" spans="1:19" x14ac:dyDescent="0.4">
      <c r="A720" s="2" t="str">
        <f t="shared" si="22"/>
        <v>2018|Otago Region|13</v>
      </c>
      <c r="B720" t="s">
        <v>16</v>
      </c>
      <c r="C720" t="s">
        <v>17</v>
      </c>
      <c r="D720" t="s">
        <v>18</v>
      </c>
      <c r="E720" t="s">
        <v>19</v>
      </c>
      <c r="F720">
        <v>2018</v>
      </c>
      <c r="G720">
        <v>2018</v>
      </c>
      <c r="H720">
        <v>14</v>
      </c>
      <c r="I720" t="s">
        <v>43</v>
      </c>
      <c r="J720">
        <v>99</v>
      </c>
      <c r="K720" t="s">
        <v>32</v>
      </c>
      <c r="L720">
        <v>13</v>
      </c>
      <c r="N720">
        <v>846</v>
      </c>
      <c r="R720" s="2" t="str">
        <f t="shared" si="23"/>
        <v>.</v>
      </c>
      <c r="S720" s="2" t="str">
        <f>IF(AND(P720&lt;&gt;"_U",P720&lt;&gt;"c",J720&lt;&gt;99,J720&lt;&gt;9),IFERROR(VLOOKUP(A720,'Region Total'!$A$2:$N$10000,14,0),"."),".")</f>
        <v>.</v>
      </c>
    </row>
    <row r="721" spans="1:19" x14ac:dyDescent="0.4">
      <c r="A721" s="2" t="str">
        <f t="shared" si="22"/>
        <v>2018|Otago Region|999</v>
      </c>
      <c r="B721" t="s">
        <v>16</v>
      </c>
      <c r="C721" t="s">
        <v>17</v>
      </c>
      <c r="D721" t="s">
        <v>18</v>
      </c>
      <c r="E721" t="s">
        <v>19</v>
      </c>
      <c r="F721">
        <v>2018</v>
      </c>
      <c r="G721">
        <v>2018</v>
      </c>
      <c r="H721">
        <v>14</v>
      </c>
      <c r="I721" t="s">
        <v>43</v>
      </c>
      <c r="J721">
        <v>99</v>
      </c>
      <c r="K721" t="s">
        <v>32</v>
      </c>
      <c r="L721">
        <v>999</v>
      </c>
      <c r="N721">
        <v>86838</v>
      </c>
      <c r="R721" s="2" t="str">
        <f t="shared" si="23"/>
        <v>.</v>
      </c>
      <c r="S721" s="2" t="str">
        <f>IF(AND(P721&lt;&gt;"_U",P721&lt;&gt;"c",J721&lt;&gt;99,J721&lt;&gt;9),IFERROR(VLOOKUP(A721,'Region Total'!$A$2:$N$10000,14,0),"."),".")</f>
        <v>.</v>
      </c>
    </row>
    <row r="722" spans="1:19" x14ac:dyDescent="0.4">
      <c r="A722" s="2" t="str">
        <f t="shared" si="22"/>
        <v>2018|Southland Region|10</v>
      </c>
      <c r="B722" t="s">
        <v>16</v>
      </c>
      <c r="C722" t="s">
        <v>17</v>
      </c>
      <c r="D722" t="s">
        <v>18</v>
      </c>
      <c r="E722" t="s">
        <v>19</v>
      </c>
      <c r="F722">
        <v>2018</v>
      </c>
      <c r="G722">
        <v>2018</v>
      </c>
      <c r="H722">
        <v>15</v>
      </c>
      <c r="I722" t="s">
        <v>44</v>
      </c>
      <c r="J722">
        <v>0</v>
      </c>
      <c r="K722" t="s">
        <v>21</v>
      </c>
      <c r="L722">
        <v>10</v>
      </c>
      <c r="N722">
        <v>0</v>
      </c>
      <c r="R722" s="2" t="str">
        <f t="shared" si="23"/>
        <v>.</v>
      </c>
      <c r="S722" s="2">
        <f>IF(AND(P722&lt;&gt;"_U",P722&lt;&gt;"c",J722&lt;&gt;99,J722&lt;&gt;9),IFERROR(VLOOKUP(A722,'Region Total'!$A$2:$N$10000,14,0),"."),".")</f>
        <v>0</v>
      </c>
    </row>
    <row r="723" spans="1:19" x14ac:dyDescent="0.4">
      <c r="A723" s="2" t="str">
        <f t="shared" si="22"/>
        <v>2018|Southland Region|11</v>
      </c>
      <c r="B723" t="s">
        <v>16</v>
      </c>
      <c r="C723" t="s">
        <v>17</v>
      </c>
      <c r="D723" t="s">
        <v>18</v>
      </c>
      <c r="E723" t="s">
        <v>19</v>
      </c>
      <c r="F723">
        <v>2018</v>
      </c>
      <c r="G723">
        <v>2018</v>
      </c>
      <c r="H723">
        <v>15</v>
      </c>
      <c r="I723" t="s">
        <v>44</v>
      </c>
      <c r="J723">
        <v>0</v>
      </c>
      <c r="K723" t="s">
        <v>21</v>
      </c>
      <c r="L723">
        <v>11</v>
      </c>
      <c r="N723">
        <v>120</v>
      </c>
      <c r="R723" s="2">
        <f t="shared" si="23"/>
        <v>0.36</v>
      </c>
      <c r="S723" s="2">
        <f>IF(AND(P723&lt;&gt;"_U",P723&lt;&gt;"c",J723&lt;&gt;99,J723&lt;&gt;9),IFERROR(VLOOKUP(A723,'Region Total'!$A$2:$N$10000,14,0),"."),".")</f>
        <v>33594</v>
      </c>
    </row>
    <row r="724" spans="1:19" x14ac:dyDescent="0.4">
      <c r="A724" s="2" t="str">
        <f t="shared" si="22"/>
        <v>2018|Southland Region|12</v>
      </c>
      <c r="B724" t="s">
        <v>16</v>
      </c>
      <c r="C724" t="s">
        <v>17</v>
      </c>
      <c r="D724" t="s">
        <v>18</v>
      </c>
      <c r="E724" t="s">
        <v>19</v>
      </c>
      <c r="F724">
        <v>2018</v>
      </c>
      <c r="G724">
        <v>2018</v>
      </c>
      <c r="H724">
        <v>15</v>
      </c>
      <c r="I724" t="s">
        <v>44</v>
      </c>
      <c r="J724">
        <v>0</v>
      </c>
      <c r="K724" t="s">
        <v>21</v>
      </c>
      <c r="L724">
        <v>12</v>
      </c>
      <c r="N724">
        <v>39</v>
      </c>
      <c r="R724" s="2">
        <f t="shared" si="23"/>
        <v>1.35</v>
      </c>
      <c r="S724" s="2">
        <f>IF(AND(P724&lt;&gt;"_U",P724&lt;&gt;"c",J724&lt;&gt;99,J724&lt;&gt;9),IFERROR(VLOOKUP(A724,'Region Total'!$A$2:$N$10000,14,0),"."),".")</f>
        <v>2889</v>
      </c>
    </row>
    <row r="725" spans="1:19" x14ac:dyDescent="0.4">
      <c r="A725" s="2" t="str">
        <f t="shared" si="22"/>
        <v>2018|Southland Region|13</v>
      </c>
      <c r="B725" t="s">
        <v>16</v>
      </c>
      <c r="C725" t="s">
        <v>17</v>
      </c>
      <c r="D725" t="s">
        <v>18</v>
      </c>
      <c r="E725" t="s">
        <v>19</v>
      </c>
      <c r="F725">
        <v>2018</v>
      </c>
      <c r="G725">
        <v>2018</v>
      </c>
      <c r="H725">
        <v>15</v>
      </c>
      <c r="I725" t="s">
        <v>44</v>
      </c>
      <c r="J725">
        <v>0</v>
      </c>
      <c r="K725" t="s">
        <v>21</v>
      </c>
      <c r="L725">
        <v>13</v>
      </c>
      <c r="N725">
        <v>33</v>
      </c>
      <c r="R725" s="2">
        <f t="shared" si="23"/>
        <v>19.64</v>
      </c>
      <c r="S725" s="2">
        <f>IF(AND(P725&lt;&gt;"_U",P725&lt;&gt;"c",J725&lt;&gt;99,J725&lt;&gt;9),IFERROR(VLOOKUP(A725,'Region Total'!$A$2:$N$10000,14,0),"."),".")</f>
        <v>168</v>
      </c>
    </row>
    <row r="726" spans="1:19" x14ac:dyDescent="0.4">
      <c r="A726" s="2" t="str">
        <f t="shared" si="22"/>
        <v>2018|Southland Region|999</v>
      </c>
      <c r="B726" t="s">
        <v>16</v>
      </c>
      <c r="C726" t="s">
        <v>17</v>
      </c>
      <c r="D726" t="s">
        <v>18</v>
      </c>
      <c r="E726" t="s">
        <v>19</v>
      </c>
      <c r="F726">
        <v>2018</v>
      </c>
      <c r="G726">
        <v>2018</v>
      </c>
      <c r="H726">
        <v>15</v>
      </c>
      <c r="I726" t="s">
        <v>44</v>
      </c>
      <c r="J726">
        <v>0</v>
      </c>
      <c r="K726" t="s">
        <v>21</v>
      </c>
      <c r="L726">
        <v>999</v>
      </c>
      <c r="N726">
        <v>195</v>
      </c>
      <c r="R726" s="2">
        <f t="shared" si="23"/>
        <v>0.53</v>
      </c>
      <c r="S726" s="2">
        <f>IF(AND(P726&lt;&gt;"_U",P726&lt;&gt;"c",J726&lt;&gt;99,J726&lt;&gt;9),IFERROR(VLOOKUP(A726,'Region Total'!$A$2:$N$10000,14,0),"."),".")</f>
        <v>36651</v>
      </c>
    </row>
    <row r="727" spans="1:19" x14ac:dyDescent="0.4">
      <c r="A727" s="2" t="str">
        <f t="shared" si="22"/>
        <v>2018|Southland Region|10</v>
      </c>
      <c r="B727" t="s">
        <v>16</v>
      </c>
      <c r="C727" t="s">
        <v>17</v>
      </c>
      <c r="D727" t="s">
        <v>18</v>
      </c>
      <c r="E727" t="s">
        <v>19</v>
      </c>
      <c r="F727">
        <v>2018</v>
      </c>
      <c r="G727">
        <v>2018</v>
      </c>
      <c r="H727">
        <v>15</v>
      </c>
      <c r="I727" t="s">
        <v>44</v>
      </c>
      <c r="J727">
        <v>1</v>
      </c>
      <c r="K727" t="s">
        <v>22</v>
      </c>
      <c r="L727">
        <v>10</v>
      </c>
      <c r="N727">
        <v>0</v>
      </c>
      <c r="R727" s="2" t="str">
        <f t="shared" si="23"/>
        <v>.</v>
      </c>
      <c r="S727" s="2">
        <f>IF(AND(P727&lt;&gt;"_U",P727&lt;&gt;"c",J727&lt;&gt;99,J727&lt;&gt;9),IFERROR(VLOOKUP(A727,'Region Total'!$A$2:$N$10000,14,0),"."),".")</f>
        <v>0</v>
      </c>
    </row>
    <row r="728" spans="1:19" x14ac:dyDescent="0.4">
      <c r="A728" s="2" t="str">
        <f t="shared" si="22"/>
        <v>2018|Southland Region|11</v>
      </c>
      <c r="B728" t="s">
        <v>16</v>
      </c>
      <c r="C728" t="s">
        <v>17</v>
      </c>
      <c r="D728" t="s">
        <v>18</v>
      </c>
      <c r="E728" t="s">
        <v>19</v>
      </c>
      <c r="F728">
        <v>2018</v>
      </c>
      <c r="G728">
        <v>2018</v>
      </c>
      <c r="H728">
        <v>15</v>
      </c>
      <c r="I728" t="s">
        <v>44</v>
      </c>
      <c r="J728">
        <v>1</v>
      </c>
      <c r="K728" t="s">
        <v>22</v>
      </c>
      <c r="L728">
        <v>11</v>
      </c>
      <c r="N728">
        <v>19029</v>
      </c>
      <c r="R728" s="2">
        <f t="shared" si="23"/>
        <v>56.64</v>
      </c>
      <c r="S728" s="2">
        <f>IF(AND(P728&lt;&gt;"_U",P728&lt;&gt;"c",J728&lt;&gt;99,J728&lt;&gt;9),IFERROR(VLOOKUP(A728,'Region Total'!$A$2:$N$10000,14,0),"."),".")</f>
        <v>33594</v>
      </c>
    </row>
    <row r="729" spans="1:19" x14ac:dyDescent="0.4">
      <c r="A729" s="2" t="str">
        <f t="shared" si="22"/>
        <v>2018|Southland Region|12</v>
      </c>
      <c r="B729" t="s">
        <v>16</v>
      </c>
      <c r="C729" t="s">
        <v>17</v>
      </c>
      <c r="D729" t="s">
        <v>18</v>
      </c>
      <c r="E729" t="s">
        <v>19</v>
      </c>
      <c r="F729">
        <v>2018</v>
      </c>
      <c r="G729">
        <v>2018</v>
      </c>
      <c r="H729">
        <v>15</v>
      </c>
      <c r="I729" t="s">
        <v>44</v>
      </c>
      <c r="J729">
        <v>1</v>
      </c>
      <c r="K729" t="s">
        <v>22</v>
      </c>
      <c r="L729">
        <v>12</v>
      </c>
      <c r="N729">
        <v>1650</v>
      </c>
      <c r="R729" s="2">
        <f t="shared" si="23"/>
        <v>57.11</v>
      </c>
      <c r="S729" s="2">
        <f>IF(AND(P729&lt;&gt;"_U",P729&lt;&gt;"c",J729&lt;&gt;99,J729&lt;&gt;9),IFERROR(VLOOKUP(A729,'Region Total'!$A$2:$N$10000,14,0),"."),".")</f>
        <v>2889</v>
      </c>
    </row>
    <row r="730" spans="1:19" x14ac:dyDescent="0.4">
      <c r="A730" s="2" t="str">
        <f t="shared" si="22"/>
        <v>2018|Southland Region|13</v>
      </c>
      <c r="B730" t="s">
        <v>16</v>
      </c>
      <c r="C730" t="s">
        <v>17</v>
      </c>
      <c r="D730" t="s">
        <v>18</v>
      </c>
      <c r="E730" t="s">
        <v>19</v>
      </c>
      <c r="F730">
        <v>2018</v>
      </c>
      <c r="G730">
        <v>2018</v>
      </c>
      <c r="H730">
        <v>15</v>
      </c>
      <c r="I730" t="s">
        <v>44</v>
      </c>
      <c r="J730">
        <v>1</v>
      </c>
      <c r="K730" t="s">
        <v>22</v>
      </c>
      <c r="L730">
        <v>13</v>
      </c>
      <c r="N730">
        <v>18</v>
      </c>
      <c r="R730" s="2">
        <f t="shared" si="23"/>
        <v>10.71</v>
      </c>
      <c r="S730" s="2">
        <f>IF(AND(P730&lt;&gt;"_U",P730&lt;&gt;"c",J730&lt;&gt;99,J730&lt;&gt;9),IFERROR(VLOOKUP(A730,'Region Total'!$A$2:$N$10000,14,0),"."),".")</f>
        <v>168</v>
      </c>
    </row>
    <row r="731" spans="1:19" x14ac:dyDescent="0.4">
      <c r="A731" s="2" t="str">
        <f t="shared" si="22"/>
        <v>2018|Southland Region|999</v>
      </c>
      <c r="B731" t="s">
        <v>16</v>
      </c>
      <c r="C731" t="s">
        <v>17</v>
      </c>
      <c r="D731" t="s">
        <v>18</v>
      </c>
      <c r="E731" t="s">
        <v>19</v>
      </c>
      <c r="F731">
        <v>2018</v>
      </c>
      <c r="G731">
        <v>2018</v>
      </c>
      <c r="H731">
        <v>15</v>
      </c>
      <c r="I731" t="s">
        <v>44</v>
      </c>
      <c r="J731">
        <v>1</v>
      </c>
      <c r="K731" t="s">
        <v>22</v>
      </c>
      <c r="L731">
        <v>999</v>
      </c>
      <c r="N731">
        <v>20691</v>
      </c>
      <c r="R731" s="2">
        <f t="shared" si="23"/>
        <v>56.45</v>
      </c>
      <c r="S731" s="2">
        <f>IF(AND(P731&lt;&gt;"_U",P731&lt;&gt;"c",J731&lt;&gt;99,J731&lt;&gt;9),IFERROR(VLOOKUP(A731,'Region Total'!$A$2:$N$10000,14,0),"."),".")</f>
        <v>36651</v>
      </c>
    </row>
    <row r="732" spans="1:19" x14ac:dyDescent="0.4">
      <c r="A732" s="2" t="str">
        <f t="shared" si="22"/>
        <v>2018|Southland Region|10</v>
      </c>
      <c r="B732" t="s">
        <v>16</v>
      </c>
      <c r="C732" t="s">
        <v>17</v>
      </c>
      <c r="D732" t="s">
        <v>18</v>
      </c>
      <c r="E732" t="s">
        <v>19</v>
      </c>
      <c r="F732">
        <v>2018</v>
      </c>
      <c r="G732">
        <v>2018</v>
      </c>
      <c r="H732">
        <v>15</v>
      </c>
      <c r="I732" t="s">
        <v>44</v>
      </c>
      <c r="J732">
        <v>2</v>
      </c>
      <c r="K732" t="s">
        <v>23</v>
      </c>
      <c r="L732">
        <v>10</v>
      </c>
      <c r="N732">
        <v>0</v>
      </c>
      <c r="R732" s="2" t="str">
        <f t="shared" si="23"/>
        <v>.</v>
      </c>
      <c r="S732" s="2">
        <f>IF(AND(P732&lt;&gt;"_U",P732&lt;&gt;"c",J732&lt;&gt;99,J732&lt;&gt;9),IFERROR(VLOOKUP(A732,'Region Total'!$A$2:$N$10000,14,0),"."),".")</f>
        <v>0</v>
      </c>
    </row>
    <row r="733" spans="1:19" x14ac:dyDescent="0.4">
      <c r="A733" s="2" t="str">
        <f t="shared" si="22"/>
        <v>2018|Southland Region|11</v>
      </c>
      <c r="B733" t="s">
        <v>16</v>
      </c>
      <c r="C733" t="s">
        <v>17</v>
      </c>
      <c r="D733" t="s">
        <v>18</v>
      </c>
      <c r="E733" t="s">
        <v>19</v>
      </c>
      <c r="F733">
        <v>2018</v>
      </c>
      <c r="G733">
        <v>2018</v>
      </c>
      <c r="H733">
        <v>15</v>
      </c>
      <c r="I733" t="s">
        <v>44</v>
      </c>
      <c r="J733">
        <v>2</v>
      </c>
      <c r="K733" t="s">
        <v>23</v>
      </c>
      <c r="L733">
        <v>11</v>
      </c>
      <c r="N733">
        <v>11076</v>
      </c>
      <c r="R733" s="2">
        <f t="shared" si="23"/>
        <v>32.97</v>
      </c>
      <c r="S733" s="2">
        <f>IF(AND(P733&lt;&gt;"_U",P733&lt;&gt;"c",J733&lt;&gt;99,J733&lt;&gt;9),IFERROR(VLOOKUP(A733,'Region Total'!$A$2:$N$10000,14,0),"."),".")</f>
        <v>33594</v>
      </c>
    </row>
    <row r="734" spans="1:19" x14ac:dyDescent="0.4">
      <c r="A734" s="2" t="str">
        <f t="shared" si="22"/>
        <v>2018|Southland Region|12</v>
      </c>
      <c r="B734" t="s">
        <v>16</v>
      </c>
      <c r="C734" t="s">
        <v>17</v>
      </c>
      <c r="D734" t="s">
        <v>18</v>
      </c>
      <c r="E734" t="s">
        <v>19</v>
      </c>
      <c r="F734">
        <v>2018</v>
      </c>
      <c r="G734">
        <v>2018</v>
      </c>
      <c r="H734">
        <v>15</v>
      </c>
      <c r="I734" t="s">
        <v>44</v>
      </c>
      <c r="J734">
        <v>2</v>
      </c>
      <c r="K734" t="s">
        <v>23</v>
      </c>
      <c r="L734">
        <v>12</v>
      </c>
      <c r="N734">
        <v>1236</v>
      </c>
      <c r="R734" s="2">
        <f t="shared" si="23"/>
        <v>42.78</v>
      </c>
      <c r="S734" s="2">
        <f>IF(AND(P734&lt;&gt;"_U",P734&lt;&gt;"c",J734&lt;&gt;99,J734&lt;&gt;9),IFERROR(VLOOKUP(A734,'Region Total'!$A$2:$N$10000,14,0),"."),".")</f>
        <v>2889</v>
      </c>
    </row>
    <row r="735" spans="1:19" x14ac:dyDescent="0.4">
      <c r="A735" s="2" t="str">
        <f t="shared" si="22"/>
        <v>2018|Southland Region|13</v>
      </c>
      <c r="B735" t="s">
        <v>16</v>
      </c>
      <c r="C735" t="s">
        <v>17</v>
      </c>
      <c r="D735" t="s">
        <v>18</v>
      </c>
      <c r="E735" t="s">
        <v>19</v>
      </c>
      <c r="F735">
        <v>2018</v>
      </c>
      <c r="G735">
        <v>2018</v>
      </c>
      <c r="H735">
        <v>15</v>
      </c>
      <c r="I735" t="s">
        <v>44</v>
      </c>
      <c r="J735">
        <v>2</v>
      </c>
      <c r="K735" t="s">
        <v>23</v>
      </c>
      <c r="L735">
        <v>13</v>
      </c>
      <c r="N735">
        <v>63</v>
      </c>
      <c r="R735" s="2">
        <f t="shared" si="23"/>
        <v>37.5</v>
      </c>
      <c r="S735" s="2">
        <f>IF(AND(P735&lt;&gt;"_U",P735&lt;&gt;"c",J735&lt;&gt;99,J735&lt;&gt;9),IFERROR(VLOOKUP(A735,'Region Total'!$A$2:$N$10000,14,0),"."),".")</f>
        <v>168</v>
      </c>
    </row>
    <row r="736" spans="1:19" x14ac:dyDescent="0.4">
      <c r="A736" s="2" t="str">
        <f t="shared" si="22"/>
        <v>2018|Southland Region|999</v>
      </c>
      <c r="B736" t="s">
        <v>16</v>
      </c>
      <c r="C736" t="s">
        <v>17</v>
      </c>
      <c r="D736" t="s">
        <v>18</v>
      </c>
      <c r="E736" t="s">
        <v>19</v>
      </c>
      <c r="F736">
        <v>2018</v>
      </c>
      <c r="G736">
        <v>2018</v>
      </c>
      <c r="H736">
        <v>15</v>
      </c>
      <c r="I736" t="s">
        <v>44</v>
      </c>
      <c r="J736">
        <v>2</v>
      </c>
      <c r="K736" t="s">
        <v>23</v>
      </c>
      <c r="L736">
        <v>999</v>
      </c>
      <c r="N736">
        <v>12375</v>
      </c>
      <c r="R736" s="2">
        <f t="shared" si="23"/>
        <v>33.76</v>
      </c>
      <c r="S736" s="2">
        <f>IF(AND(P736&lt;&gt;"_U",P736&lt;&gt;"c",J736&lt;&gt;99,J736&lt;&gt;9),IFERROR(VLOOKUP(A736,'Region Total'!$A$2:$N$10000,14,0),"."),".")</f>
        <v>36651</v>
      </c>
    </row>
    <row r="737" spans="1:19" x14ac:dyDescent="0.4">
      <c r="A737" s="2" t="str">
        <f t="shared" si="22"/>
        <v>2018|Southland Region|10</v>
      </c>
      <c r="B737" t="s">
        <v>16</v>
      </c>
      <c r="C737" t="s">
        <v>17</v>
      </c>
      <c r="D737" t="s">
        <v>18</v>
      </c>
      <c r="E737" t="s">
        <v>19</v>
      </c>
      <c r="F737">
        <v>2018</v>
      </c>
      <c r="G737">
        <v>2018</v>
      </c>
      <c r="H737">
        <v>15</v>
      </c>
      <c r="I737" t="s">
        <v>44</v>
      </c>
      <c r="J737">
        <v>3</v>
      </c>
      <c r="K737" t="s">
        <v>24</v>
      </c>
      <c r="L737">
        <v>10</v>
      </c>
      <c r="N737">
        <v>0</v>
      </c>
      <c r="R737" s="2" t="str">
        <f t="shared" si="23"/>
        <v>.</v>
      </c>
      <c r="S737" s="2">
        <f>IF(AND(P737&lt;&gt;"_U",P737&lt;&gt;"c",J737&lt;&gt;99,J737&lt;&gt;9),IFERROR(VLOOKUP(A737,'Region Total'!$A$2:$N$10000,14,0),"."),".")</f>
        <v>0</v>
      </c>
    </row>
    <row r="738" spans="1:19" x14ac:dyDescent="0.4">
      <c r="A738" s="2" t="str">
        <f t="shared" si="22"/>
        <v>2018|Southland Region|11</v>
      </c>
      <c r="B738" t="s">
        <v>16</v>
      </c>
      <c r="C738" t="s">
        <v>17</v>
      </c>
      <c r="D738" t="s">
        <v>18</v>
      </c>
      <c r="E738" t="s">
        <v>19</v>
      </c>
      <c r="F738">
        <v>2018</v>
      </c>
      <c r="G738">
        <v>2018</v>
      </c>
      <c r="H738">
        <v>15</v>
      </c>
      <c r="I738" t="s">
        <v>44</v>
      </c>
      <c r="J738">
        <v>3</v>
      </c>
      <c r="K738" t="s">
        <v>24</v>
      </c>
      <c r="L738">
        <v>11</v>
      </c>
      <c r="N738">
        <v>1584</v>
      </c>
      <c r="R738" s="2">
        <f t="shared" si="23"/>
        <v>4.72</v>
      </c>
      <c r="S738" s="2">
        <f>IF(AND(P738&lt;&gt;"_U",P738&lt;&gt;"c",J738&lt;&gt;99,J738&lt;&gt;9),IFERROR(VLOOKUP(A738,'Region Total'!$A$2:$N$10000,14,0),"."),".")</f>
        <v>33594</v>
      </c>
    </row>
    <row r="739" spans="1:19" x14ac:dyDescent="0.4">
      <c r="A739" s="2" t="str">
        <f t="shared" si="22"/>
        <v>2018|Southland Region|12</v>
      </c>
      <c r="B739" t="s">
        <v>16</v>
      </c>
      <c r="C739" t="s">
        <v>17</v>
      </c>
      <c r="D739" t="s">
        <v>18</v>
      </c>
      <c r="E739" t="s">
        <v>19</v>
      </c>
      <c r="F739">
        <v>2018</v>
      </c>
      <c r="G739">
        <v>2018</v>
      </c>
      <c r="H739">
        <v>15</v>
      </c>
      <c r="I739" t="s">
        <v>44</v>
      </c>
      <c r="J739">
        <v>3</v>
      </c>
      <c r="K739" t="s">
        <v>24</v>
      </c>
      <c r="L739">
        <v>12</v>
      </c>
      <c r="N739">
        <v>72</v>
      </c>
      <c r="R739" s="2">
        <f t="shared" si="23"/>
        <v>2.4900000000000002</v>
      </c>
      <c r="S739" s="2">
        <f>IF(AND(P739&lt;&gt;"_U",P739&lt;&gt;"c",J739&lt;&gt;99,J739&lt;&gt;9),IFERROR(VLOOKUP(A739,'Region Total'!$A$2:$N$10000,14,0),"."),".")</f>
        <v>2889</v>
      </c>
    </row>
    <row r="740" spans="1:19" x14ac:dyDescent="0.4">
      <c r="A740" s="2" t="str">
        <f t="shared" si="22"/>
        <v>2018|Southland Region|13</v>
      </c>
      <c r="B740" t="s">
        <v>16</v>
      </c>
      <c r="C740" t="s">
        <v>17</v>
      </c>
      <c r="D740" t="s">
        <v>18</v>
      </c>
      <c r="E740" t="s">
        <v>19</v>
      </c>
      <c r="F740">
        <v>2018</v>
      </c>
      <c r="G740">
        <v>2018</v>
      </c>
      <c r="H740">
        <v>15</v>
      </c>
      <c r="I740" t="s">
        <v>44</v>
      </c>
      <c r="J740">
        <v>3</v>
      </c>
      <c r="K740" t="s">
        <v>24</v>
      </c>
      <c r="L740">
        <v>13</v>
      </c>
      <c r="N740">
        <v>30</v>
      </c>
      <c r="R740" s="2">
        <f t="shared" si="23"/>
        <v>17.86</v>
      </c>
      <c r="S740" s="2">
        <f>IF(AND(P740&lt;&gt;"_U",P740&lt;&gt;"c",J740&lt;&gt;99,J740&lt;&gt;9),IFERROR(VLOOKUP(A740,'Region Total'!$A$2:$N$10000,14,0),"."),".")</f>
        <v>168</v>
      </c>
    </row>
    <row r="741" spans="1:19" x14ac:dyDescent="0.4">
      <c r="A741" s="2" t="str">
        <f t="shared" si="22"/>
        <v>2018|Southland Region|999</v>
      </c>
      <c r="B741" t="s">
        <v>16</v>
      </c>
      <c r="C741" t="s">
        <v>17</v>
      </c>
      <c r="D741" t="s">
        <v>18</v>
      </c>
      <c r="E741" t="s">
        <v>19</v>
      </c>
      <c r="F741">
        <v>2018</v>
      </c>
      <c r="G741">
        <v>2018</v>
      </c>
      <c r="H741">
        <v>15</v>
      </c>
      <c r="I741" t="s">
        <v>44</v>
      </c>
      <c r="J741">
        <v>3</v>
      </c>
      <c r="K741" t="s">
        <v>24</v>
      </c>
      <c r="L741">
        <v>999</v>
      </c>
      <c r="N741">
        <v>1683</v>
      </c>
      <c r="R741" s="2">
        <f t="shared" si="23"/>
        <v>4.59</v>
      </c>
      <c r="S741" s="2">
        <f>IF(AND(P741&lt;&gt;"_U",P741&lt;&gt;"c",J741&lt;&gt;99,J741&lt;&gt;9),IFERROR(VLOOKUP(A741,'Region Total'!$A$2:$N$10000,14,0),"."),".")</f>
        <v>36651</v>
      </c>
    </row>
    <row r="742" spans="1:19" x14ac:dyDescent="0.4">
      <c r="A742" s="2" t="str">
        <f t="shared" si="22"/>
        <v>2018|Southland Region|10</v>
      </c>
      <c r="B742" t="s">
        <v>16</v>
      </c>
      <c r="C742" t="s">
        <v>17</v>
      </c>
      <c r="D742" t="s">
        <v>18</v>
      </c>
      <c r="E742" t="s">
        <v>19</v>
      </c>
      <c r="F742">
        <v>2018</v>
      </c>
      <c r="G742">
        <v>2018</v>
      </c>
      <c r="H742">
        <v>15</v>
      </c>
      <c r="I742" t="s">
        <v>44</v>
      </c>
      <c r="J742">
        <v>4</v>
      </c>
      <c r="K742" t="s">
        <v>25</v>
      </c>
      <c r="L742">
        <v>10</v>
      </c>
      <c r="N742">
        <v>0</v>
      </c>
      <c r="R742" s="2" t="str">
        <f t="shared" si="23"/>
        <v>.</v>
      </c>
      <c r="S742" s="2">
        <f>IF(AND(P742&lt;&gt;"_U",P742&lt;&gt;"c",J742&lt;&gt;99,J742&lt;&gt;9),IFERROR(VLOOKUP(A742,'Region Total'!$A$2:$N$10000,14,0),"."),".")</f>
        <v>0</v>
      </c>
    </row>
    <row r="743" spans="1:19" x14ac:dyDescent="0.4">
      <c r="A743" s="2" t="str">
        <f t="shared" si="22"/>
        <v>2018|Southland Region|11</v>
      </c>
      <c r="B743" t="s">
        <v>16</v>
      </c>
      <c r="C743" t="s">
        <v>17</v>
      </c>
      <c r="D743" t="s">
        <v>18</v>
      </c>
      <c r="E743" t="s">
        <v>19</v>
      </c>
      <c r="F743">
        <v>2018</v>
      </c>
      <c r="G743">
        <v>2018</v>
      </c>
      <c r="H743">
        <v>15</v>
      </c>
      <c r="I743" t="s">
        <v>44</v>
      </c>
      <c r="J743">
        <v>4</v>
      </c>
      <c r="K743" t="s">
        <v>25</v>
      </c>
      <c r="L743">
        <v>11</v>
      </c>
      <c r="N743">
        <v>966</v>
      </c>
      <c r="R743" s="2">
        <f t="shared" si="23"/>
        <v>2.88</v>
      </c>
      <c r="S743" s="2">
        <f>IF(AND(P743&lt;&gt;"_U",P743&lt;&gt;"c",J743&lt;&gt;99,J743&lt;&gt;9),IFERROR(VLOOKUP(A743,'Region Total'!$A$2:$N$10000,14,0),"."),".")</f>
        <v>33594</v>
      </c>
    </row>
    <row r="744" spans="1:19" x14ac:dyDescent="0.4">
      <c r="A744" s="2" t="str">
        <f t="shared" si="22"/>
        <v>2018|Southland Region|12</v>
      </c>
      <c r="B744" t="s">
        <v>16</v>
      </c>
      <c r="C744" t="s">
        <v>17</v>
      </c>
      <c r="D744" t="s">
        <v>18</v>
      </c>
      <c r="E744" t="s">
        <v>19</v>
      </c>
      <c r="F744">
        <v>2018</v>
      </c>
      <c r="G744">
        <v>2018</v>
      </c>
      <c r="H744">
        <v>15</v>
      </c>
      <c r="I744" t="s">
        <v>44</v>
      </c>
      <c r="J744">
        <v>4</v>
      </c>
      <c r="K744" t="s">
        <v>25</v>
      </c>
      <c r="L744">
        <v>12</v>
      </c>
      <c r="N744">
        <v>69</v>
      </c>
      <c r="R744" s="2">
        <f t="shared" si="23"/>
        <v>2.39</v>
      </c>
      <c r="S744" s="2">
        <f>IF(AND(P744&lt;&gt;"_U",P744&lt;&gt;"c",J744&lt;&gt;99,J744&lt;&gt;9),IFERROR(VLOOKUP(A744,'Region Total'!$A$2:$N$10000,14,0),"."),".")</f>
        <v>2889</v>
      </c>
    </row>
    <row r="745" spans="1:19" x14ac:dyDescent="0.4">
      <c r="A745" s="2" t="str">
        <f t="shared" si="22"/>
        <v>2018|Southland Region|13</v>
      </c>
      <c r="B745" t="s">
        <v>16</v>
      </c>
      <c r="C745" t="s">
        <v>17</v>
      </c>
      <c r="D745" t="s">
        <v>18</v>
      </c>
      <c r="E745" t="s">
        <v>19</v>
      </c>
      <c r="F745">
        <v>2018</v>
      </c>
      <c r="G745">
        <v>2018</v>
      </c>
      <c r="H745">
        <v>15</v>
      </c>
      <c r="I745" t="s">
        <v>44</v>
      </c>
      <c r="J745">
        <v>4</v>
      </c>
      <c r="K745" t="s">
        <v>25</v>
      </c>
      <c r="L745">
        <v>13</v>
      </c>
      <c r="N745">
        <v>12</v>
      </c>
      <c r="R745" s="2">
        <f t="shared" si="23"/>
        <v>7.14</v>
      </c>
      <c r="S745" s="2">
        <f>IF(AND(P745&lt;&gt;"_U",P745&lt;&gt;"c",J745&lt;&gt;99,J745&lt;&gt;9),IFERROR(VLOOKUP(A745,'Region Total'!$A$2:$N$10000,14,0),"."),".")</f>
        <v>168</v>
      </c>
    </row>
    <row r="746" spans="1:19" x14ac:dyDescent="0.4">
      <c r="A746" s="2" t="str">
        <f t="shared" si="22"/>
        <v>2018|Southland Region|999</v>
      </c>
      <c r="B746" t="s">
        <v>16</v>
      </c>
      <c r="C746" t="s">
        <v>17</v>
      </c>
      <c r="D746" t="s">
        <v>18</v>
      </c>
      <c r="E746" t="s">
        <v>19</v>
      </c>
      <c r="F746">
        <v>2018</v>
      </c>
      <c r="G746">
        <v>2018</v>
      </c>
      <c r="H746">
        <v>15</v>
      </c>
      <c r="I746" t="s">
        <v>44</v>
      </c>
      <c r="J746">
        <v>4</v>
      </c>
      <c r="K746" t="s">
        <v>25</v>
      </c>
      <c r="L746">
        <v>999</v>
      </c>
      <c r="N746">
        <v>1047</v>
      </c>
      <c r="R746" s="2">
        <f t="shared" si="23"/>
        <v>2.86</v>
      </c>
      <c r="S746" s="2">
        <f>IF(AND(P746&lt;&gt;"_U",P746&lt;&gt;"c",J746&lt;&gt;99,J746&lt;&gt;9),IFERROR(VLOOKUP(A746,'Region Total'!$A$2:$N$10000,14,0),"."),".")</f>
        <v>36651</v>
      </c>
    </row>
    <row r="747" spans="1:19" x14ac:dyDescent="0.4">
      <c r="A747" s="2" t="str">
        <f t="shared" si="22"/>
        <v>2018|Southland Region|10</v>
      </c>
      <c r="B747" t="s">
        <v>16</v>
      </c>
      <c r="C747" t="s">
        <v>17</v>
      </c>
      <c r="D747" t="s">
        <v>18</v>
      </c>
      <c r="E747" t="s">
        <v>19</v>
      </c>
      <c r="F747">
        <v>2018</v>
      </c>
      <c r="G747">
        <v>2018</v>
      </c>
      <c r="H747">
        <v>15</v>
      </c>
      <c r="I747" t="s">
        <v>44</v>
      </c>
      <c r="J747">
        <v>5</v>
      </c>
      <c r="K747" t="s">
        <v>26</v>
      </c>
      <c r="L747">
        <v>10</v>
      </c>
      <c r="N747">
        <v>0</v>
      </c>
      <c r="R747" s="2" t="str">
        <f t="shared" si="23"/>
        <v>.</v>
      </c>
      <c r="S747" s="2">
        <f>IF(AND(P747&lt;&gt;"_U",P747&lt;&gt;"c",J747&lt;&gt;99,J747&lt;&gt;9),IFERROR(VLOOKUP(A747,'Region Total'!$A$2:$N$10000,14,0),"."),".")</f>
        <v>0</v>
      </c>
    </row>
    <row r="748" spans="1:19" x14ac:dyDescent="0.4">
      <c r="A748" s="2" t="str">
        <f t="shared" si="22"/>
        <v>2018|Southland Region|11</v>
      </c>
      <c r="B748" t="s">
        <v>16</v>
      </c>
      <c r="C748" t="s">
        <v>17</v>
      </c>
      <c r="D748" t="s">
        <v>18</v>
      </c>
      <c r="E748" t="s">
        <v>19</v>
      </c>
      <c r="F748">
        <v>2018</v>
      </c>
      <c r="G748">
        <v>2018</v>
      </c>
      <c r="H748">
        <v>15</v>
      </c>
      <c r="I748" t="s">
        <v>44</v>
      </c>
      <c r="J748">
        <v>5</v>
      </c>
      <c r="K748" t="s">
        <v>26</v>
      </c>
      <c r="L748">
        <v>11</v>
      </c>
      <c r="N748">
        <v>17226</v>
      </c>
      <c r="R748" s="2">
        <f t="shared" si="23"/>
        <v>51.28</v>
      </c>
      <c r="S748" s="2">
        <f>IF(AND(P748&lt;&gt;"_U",P748&lt;&gt;"c",J748&lt;&gt;99,J748&lt;&gt;9),IFERROR(VLOOKUP(A748,'Region Total'!$A$2:$N$10000,14,0),"."),".")</f>
        <v>33594</v>
      </c>
    </row>
    <row r="749" spans="1:19" x14ac:dyDescent="0.4">
      <c r="A749" s="2" t="str">
        <f t="shared" si="22"/>
        <v>2018|Southland Region|12</v>
      </c>
      <c r="B749" t="s">
        <v>16</v>
      </c>
      <c r="C749" t="s">
        <v>17</v>
      </c>
      <c r="D749" t="s">
        <v>18</v>
      </c>
      <c r="E749" t="s">
        <v>19</v>
      </c>
      <c r="F749">
        <v>2018</v>
      </c>
      <c r="G749">
        <v>2018</v>
      </c>
      <c r="H749">
        <v>15</v>
      </c>
      <c r="I749" t="s">
        <v>44</v>
      </c>
      <c r="J749">
        <v>5</v>
      </c>
      <c r="K749" t="s">
        <v>26</v>
      </c>
      <c r="L749">
        <v>12</v>
      </c>
      <c r="N749">
        <v>561</v>
      </c>
      <c r="R749" s="2">
        <f t="shared" si="23"/>
        <v>19.420000000000002</v>
      </c>
      <c r="S749" s="2">
        <f>IF(AND(P749&lt;&gt;"_U",P749&lt;&gt;"c",J749&lt;&gt;99,J749&lt;&gt;9),IFERROR(VLOOKUP(A749,'Region Total'!$A$2:$N$10000,14,0),"."),".")</f>
        <v>2889</v>
      </c>
    </row>
    <row r="750" spans="1:19" x14ac:dyDescent="0.4">
      <c r="A750" s="2" t="str">
        <f t="shared" si="22"/>
        <v>2018|Southland Region|13</v>
      </c>
      <c r="B750" t="s">
        <v>16</v>
      </c>
      <c r="C750" t="s">
        <v>17</v>
      </c>
      <c r="D750" t="s">
        <v>18</v>
      </c>
      <c r="E750" t="s">
        <v>19</v>
      </c>
      <c r="F750">
        <v>2018</v>
      </c>
      <c r="G750">
        <v>2018</v>
      </c>
      <c r="H750">
        <v>15</v>
      </c>
      <c r="I750" t="s">
        <v>44</v>
      </c>
      <c r="J750">
        <v>5</v>
      </c>
      <c r="K750" t="s">
        <v>26</v>
      </c>
      <c r="L750">
        <v>13</v>
      </c>
      <c r="N750">
        <v>42</v>
      </c>
      <c r="R750" s="2">
        <f t="shared" si="23"/>
        <v>25</v>
      </c>
      <c r="S750" s="2">
        <f>IF(AND(P750&lt;&gt;"_U",P750&lt;&gt;"c",J750&lt;&gt;99,J750&lt;&gt;9),IFERROR(VLOOKUP(A750,'Region Total'!$A$2:$N$10000,14,0),"."),".")</f>
        <v>168</v>
      </c>
    </row>
    <row r="751" spans="1:19" x14ac:dyDescent="0.4">
      <c r="A751" s="2" t="str">
        <f t="shared" si="22"/>
        <v>2018|Southland Region|999</v>
      </c>
      <c r="B751" t="s">
        <v>16</v>
      </c>
      <c r="C751" t="s">
        <v>17</v>
      </c>
      <c r="D751" t="s">
        <v>18</v>
      </c>
      <c r="E751" t="s">
        <v>19</v>
      </c>
      <c r="F751">
        <v>2018</v>
      </c>
      <c r="G751">
        <v>2018</v>
      </c>
      <c r="H751">
        <v>15</v>
      </c>
      <c r="I751" t="s">
        <v>44</v>
      </c>
      <c r="J751">
        <v>5</v>
      </c>
      <c r="K751" t="s">
        <v>26</v>
      </c>
      <c r="L751">
        <v>999</v>
      </c>
      <c r="N751">
        <v>17829</v>
      </c>
      <c r="R751" s="2">
        <f t="shared" si="23"/>
        <v>48.65</v>
      </c>
      <c r="S751" s="2">
        <f>IF(AND(P751&lt;&gt;"_U",P751&lt;&gt;"c",J751&lt;&gt;99,J751&lt;&gt;9),IFERROR(VLOOKUP(A751,'Region Total'!$A$2:$N$10000,14,0),"."),".")</f>
        <v>36651</v>
      </c>
    </row>
    <row r="752" spans="1:19" x14ac:dyDescent="0.4">
      <c r="A752" s="2" t="str">
        <f t="shared" si="22"/>
        <v>2018|Southland Region|10</v>
      </c>
      <c r="B752" t="s">
        <v>16</v>
      </c>
      <c r="C752" t="s">
        <v>17</v>
      </c>
      <c r="D752" t="s">
        <v>18</v>
      </c>
      <c r="E752" t="s">
        <v>19</v>
      </c>
      <c r="F752">
        <v>2018</v>
      </c>
      <c r="G752">
        <v>2018</v>
      </c>
      <c r="H752">
        <v>15</v>
      </c>
      <c r="I752" t="s">
        <v>44</v>
      </c>
      <c r="J752">
        <v>6</v>
      </c>
      <c r="K752" t="s">
        <v>27</v>
      </c>
      <c r="L752">
        <v>10</v>
      </c>
      <c r="N752">
        <v>0</v>
      </c>
      <c r="R752" s="2" t="str">
        <f t="shared" si="23"/>
        <v>.</v>
      </c>
      <c r="S752" s="2">
        <f>IF(AND(P752&lt;&gt;"_U",P752&lt;&gt;"c",J752&lt;&gt;99,J752&lt;&gt;9),IFERROR(VLOOKUP(A752,'Region Total'!$A$2:$N$10000,14,0),"."),".")</f>
        <v>0</v>
      </c>
    </row>
    <row r="753" spans="1:19" x14ac:dyDescent="0.4">
      <c r="A753" s="2" t="str">
        <f t="shared" si="22"/>
        <v>2018|Southland Region|11</v>
      </c>
      <c r="B753" t="s">
        <v>16</v>
      </c>
      <c r="C753" t="s">
        <v>17</v>
      </c>
      <c r="D753" t="s">
        <v>18</v>
      </c>
      <c r="E753" t="s">
        <v>19</v>
      </c>
      <c r="F753">
        <v>2018</v>
      </c>
      <c r="G753">
        <v>2018</v>
      </c>
      <c r="H753">
        <v>15</v>
      </c>
      <c r="I753" t="s">
        <v>44</v>
      </c>
      <c r="J753">
        <v>6</v>
      </c>
      <c r="K753" t="s">
        <v>27</v>
      </c>
      <c r="L753">
        <v>11</v>
      </c>
      <c r="N753">
        <v>303</v>
      </c>
      <c r="R753" s="2">
        <f t="shared" si="23"/>
        <v>0.9</v>
      </c>
      <c r="S753" s="2">
        <f>IF(AND(P753&lt;&gt;"_U",P753&lt;&gt;"c",J753&lt;&gt;99,J753&lt;&gt;9),IFERROR(VLOOKUP(A753,'Region Total'!$A$2:$N$10000,14,0),"."),".")</f>
        <v>33594</v>
      </c>
    </row>
    <row r="754" spans="1:19" x14ac:dyDescent="0.4">
      <c r="A754" s="2" t="str">
        <f t="shared" si="22"/>
        <v>2018|Southland Region|12</v>
      </c>
      <c r="B754" t="s">
        <v>16</v>
      </c>
      <c r="C754" t="s">
        <v>17</v>
      </c>
      <c r="D754" t="s">
        <v>18</v>
      </c>
      <c r="E754" t="s">
        <v>19</v>
      </c>
      <c r="F754">
        <v>2018</v>
      </c>
      <c r="G754">
        <v>2018</v>
      </c>
      <c r="H754">
        <v>15</v>
      </c>
      <c r="I754" t="s">
        <v>44</v>
      </c>
      <c r="J754">
        <v>6</v>
      </c>
      <c r="K754" t="s">
        <v>27</v>
      </c>
      <c r="L754">
        <v>12</v>
      </c>
      <c r="N754">
        <v>9</v>
      </c>
      <c r="R754" s="2">
        <f t="shared" si="23"/>
        <v>0.31</v>
      </c>
      <c r="S754" s="2">
        <f>IF(AND(P754&lt;&gt;"_U",P754&lt;&gt;"c",J754&lt;&gt;99,J754&lt;&gt;9),IFERROR(VLOOKUP(A754,'Region Total'!$A$2:$N$10000,14,0),"."),".")</f>
        <v>2889</v>
      </c>
    </row>
    <row r="755" spans="1:19" x14ac:dyDescent="0.4">
      <c r="A755" s="2" t="str">
        <f t="shared" si="22"/>
        <v>2018|Southland Region|13</v>
      </c>
      <c r="B755" t="s">
        <v>16</v>
      </c>
      <c r="C755" t="s">
        <v>17</v>
      </c>
      <c r="D755" t="s">
        <v>18</v>
      </c>
      <c r="E755" t="s">
        <v>19</v>
      </c>
      <c r="F755">
        <v>2018</v>
      </c>
      <c r="G755">
        <v>2018</v>
      </c>
      <c r="H755">
        <v>15</v>
      </c>
      <c r="I755" t="s">
        <v>44</v>
      </c>
      <c r="J755">
        <v>6</v>
      </c>
      <c r="K755" t="s">
        <v>27</v>
      </c>
      <c r="L755">
        <v>13</v>
      </c>
      <c r="N755">
        <v>0</v>
      </c>
      <c r="R755" s="2">
        <f t="shared" si="23"/>
        <v>0</v>
      </c>
      <c r="S755" s="2">
        <f>IF(AND(P755&lt;&gt;"_U",P755&lt;&gt;"c",J755&lt;&gt;99,J755&lt;&gt;9),IFERROR(VLOOKUP(A755,'Region Total'!$A$2:$N$10000,14,0),"."),".")</f>
        <v>168</v>
      </c>
    </row>
    <row r="756" spans="1:19" x14ac:dyDescent="0.4">
      <c r="A756" s="2" t="str">
        <f t="shared" si="22"/>
        <v>2018|Southland Region|999</v>
      </c>
      <c r="B756" t="s">
        <v>16</v>
      </c>
      <c r="C756" t="s">
        <v>17</v>
      </c>
      <c r="D756" t="s">
        <v>18</v>
      </c>
      <c r="E756" t="s">
        <v>19</v>
      </c>
      <c r="F756">
        <v>2018</v>
      </c>
      <c r="G756">
        <v>2018</v>
      </c>
      <c r="H756">
        <v>15</v>
      </c>
      <c r="I756" t="s">
        <v>44</v>
      </c>
      <c r="J756">
        <v>6</v>
      </c>
      <c r="K756" t="s">
        <v>27</v>
      </c>
      <c r="L756">
        <v>999</v>
      </c>
      <c r="N756">
        <v>312</v>
      </c>
      <c r="R756" s="2">
        <f t="shared" si="23"/>
        <v>0.85</v>
      </c>
      <c r="S756" s="2">
        <f>IF(AND(P756&lt;&gt;"_U",P756&lt;&gt;"c",J756&lt;&gt;99,J756&lt;&gt;9),IFERROR(VLOOKUP(A756,'Region Total'!$A$2:$N$10000,14,0),"."),".")</f>
        <v>36651</v>
      </c>
    </row>
    <row r="757" spans="1:19" x14ac:dyDescent="0.4">
      <c r="A757" s="2" t="str">
        <f t="shared" si="22"/>
        <v>2018|Southland Region|10</v>
      </c>
      <c r="B757" t="s">
        <v>16</v>
      </c>
      <c r="C757" t="s">
        <v>17</v>
      </c>
      <c r="D757" t="s">
        <v>18</v>
      </c>
      <c r="E757" t="s">
        <v>19</v>
      </c>
      <c r="F757">
        <v>2018</v>
      </c>
      <c r="G757">
        <v>2018</v>
      </c>
      <c r="H757">
        <v>15</v>
      </c>
      <c r="I757" t="s">
        <v>44</v>
      </c>
      <c r="J757">
        <v>7</v>
      </c>
      <c r="K757" t="s">
        <v>28</v>
      </c>
      <c r="L757">
        <v>10</v>
      </c>
      <c r="N757">
        <v>0</v>
      </c>
      <c r="R757" s="2" t="str">
        <f t="shared" si="23"/>
        <v>.</v>
      </c>
      <c r="S757" s="2">
        <f>IF(AND(P757&lt;&gt;"_U",P757&lt;&gt;"c",J757&lt;&gt;99,J757&lt;&gt;9),IFERROR(VLOOKUP(A757,'Region Total'!$A$2:$N$10000,14,0),"."),".")</f>
        <v>0</v>
      </c>
    </row>
    <row r="758" spans="1:19" x14ac:dyDescent="0.4">
      <c r="A758" s="2" t="str">
        <f t="shared" si="22"/>
        <v>2018|Southland Region|11</v>
      </c>
      <c r="B758" t="s">
        <v>16</v>
      </c>
      <c r="C758" t="s">
        <v>17</v>
      </c>
      <c r="D758" t="s">
        <v>18</v>
      </c>
      <c r="E758" t="s">
        <v>19</v>
      </c>
      <c r="F758">
        <v>2018</v>
      </c>
      <c r="G758">
        <v>2018</v>
      </c>
      <c r="H758">
        <v>15</v>
      </c>
      <c r="I758" t="s">
        <v>44</v>
      </c>
      <c r="J758">
        <v>7</v>
      </c>
      <c r="K758" t="s">
        <v>28</v>
      </c>
      <c r="L758">
        <v>11</v>
      </c>
      <c r="N758">
        <v>4674</v>
      </c>
      <c r="R758" s="2">
        <f t="shared" si="23"/>
        <v>13.91</v>
      </c>
      <c r="S758" s="2">
        <f>IF(AND(P758&lt;&gt;"_U",P758&lt;&gt;"c",J758&lt;&gt;99,J758&lt;&gt;9),IFERROR(VLOOKUP(A758,'Region Total'!$A$2:$N$10000,14,0),"."),".")</f>
        <v>33594</v>
      </c>
    </row>
    <row r="759" spans="1:19" x14ac:dyDescent="0.4">
      <c r="A759" s="2" t="str">
        <f t="shared" si="22"/>
        <v>2018|Southland Region|12</v>
      </c>
      <c r="B759" t="s">
        <v>16</v>
      </c>
      <c r="C759" t="s">
        <v>17</v>
      </c>
      <c r="D759" t="s">
        <v>18</v>
      </c>
      <c r="E759" t="s">
        <v>19</v>
      </c>
      <c r="F759">
        <v>2018</v>
      </c>
      <c r="G759">
        <v>2018</v>
      </c>
      <c r="H759">
        <v>15</v>
      </c>
      <c r="I759" t="s">
        <v>44</v>
      </c>
      <c r="J759">
        <v>7</v>
      </c>
      <c r="K759" t="s">
        <v>28</v>
      </c>
      <c r="L759">
        <v>12</v>
      </c>
      <c r="N759">
        <v>165</v>
      </c>
      <c r="R759" s="2">
        <f t="shared" si="23"/>
        <v>5.71</v>
      </c>
      <c r="S759" s="2">
        <f>IF(AND(P759&lt;&gt;"_U",P759&lt;&gt;"c",J759&lt;&gt;99,J759&lt;&gt;9),IFERROR(VLOOKUP(A759,'Region Total'!$A$2:$N$10000,14,0),"."),".")</f>
        <v>2889</v>
      </c>
    </row>
    <row r="760" spans="1:19" x14ac:dyDescent="0.4">
      <c r="A760" s="2" t="str">
        <f t="shared" si="22"/>
        <v>2018|Southland Region|13</v>
      </c>
      <c r="B760" t="s">
        <v>16</v>
      </c>
      <c r="C760" t="s">
        <v>17</v>
      </c>
      <c r="D760" t="s">
        <v>18</v>
      </c>
      <c r="E760" t="s">
        <v>19</v>
      </c>
      <c r="F760">
        <v>2018</v>
      </c>
      <c r="G760">
        <v>2018</v>
      </c>
      <c r="H760">
        <v>15</v>
      </c>
      <c r="I760" t="s">
        <v>44</v>
      </c>
      <c r="J760">
        <v>7</v>
      </c>
      <c r="K760" t="s">
        <v>28</v>
      </c>
      <c r="L760">
        <v>13</v>
      </c>
      <c r="N760">
        <v>6</v>
      </c>
      <c r="R760" s="2">
        <f t="shared" si="23"/>
        <v>3.57</v>
      </c>
      <c r="S760" s="2">
        <f>IF(AND(P760&lt;&gt;"_U",P760&lt;&gt;"c",J760&lt;&gt;99,J760&lt;&gt;9),IFERROR(VLOOKUP(A760,'Region Total'!$A$2:$N$10000,14,0),"."),".")</f>
        <v>168</v>
      </c>
    </row>
    <row r="761" spans="1:19" x14ac:dyDescent="0.4">
      <c r="A761" s="2" t="str">
        <f t="shared" si="22"/>
        <v>2018|Southland Region|999</v>
      </c>
      <c r="B761" t="s">
        <v>16</v>
      </c>
      <c r="C761" t="s">
        <v>17</v>
      </c>
      <c r="D761" t="s">
        <v>18</v>
      </c>
      <c r="E761" t="s">
        <v>19</v>
      </c>
      <c r="F761">
        <v>2018</v>
      </c>
      <c r="G761">
        <v>2018</v>
      </c>
      <c r="H761">
        <v>15</v>
      </c>
      <c r="I761" t="s">
        <v>44</v>
      </c>
      <c r="J761">
        <v>7</v>
      </c>
      <c r="K761" t="s">
        <v>28</v>
      </c>
      <c r="L761">
        <v>999</v>
      </c>
      <c r="N761">
        <v>4848</v>
      </c>
      <c r="R761" s="2">
        <f t="shared" si="23"/>
        <v>13.23</v>
      </c>
      <c r="S761" s="2">
        <f>IF(AND(P761&lt;&gt;"_U",P761&lt;&gt;"c",J761&lt;&gt;99,J761&lt;&gt;9),IFERROR(VLOOKUP(A761,'Region Total'!$A$2:$N$10000,14,0),"."),".")</f>
        <v>36651</v>
      </c>
    </row>
    <row r="762" spans="1:19" x14ac:dyDescent="0.4">
      <c r="A762" s="2" t="str">
        <f t="shared" si="22"/>
        <v>2018|Southland Region|10</v>
      </c>
      <c r="B762" t="s">
        <v>16</v>
      </c>
      <c r="C762" t="s">
        <v>17</v>
      </c>
      <c r="D762" t="s">
        <v>18</v>
      </c>
      <c r="E762" t="s">
        <v>19</v>
      </c>
      <c r="F762">
        <v>2018</v>
      </c>
      <c r="G762">
        <v>2018</v>
      </c>
      <c r="H762">
        <v>15</v>
      </c>
      <c r="I762" t="s">
        <v>44</v>
      </c>
      <c r="J762">
        <v>77</v>
      </c>
      <c r="K762" t="s">
        <v>29</v>
      </c>
      <c r="L762">
        <v>10</v>
      </c>
      <c r="N762">
        <v>0</v>
      </c>
      <c r="R762" s="2" t="str">
        <f t="shared" si="23"/>
        <v>.</v>
      </c>
      <c r="S762" s="2">
        <f>IF(AND(P762&lt;&gt;"_U",P762&lt;&gt;"c",J762&lt;&gt;99,J762&lt;&gt;9),IFERROR(VLOOKUP(A762,'Region Total'!$A$2:$N$10000,14,0),"."),".")</f>
        <v>0</v>
      </c>
    </row>
    <row r="763" spans="1:19" x14ac:dyDescent="0.4">
      <c r="A763" s="2" t="str">
        <f t="shared" si="22"/>
        <v>2018|Southland Region|11</v>
      </c>
      <c r="B763" t="s">
        <v>16</v>
      </c>
      <c r="C763" t="s">
        <v>17</v>
      </c>
      <c r="D763" t="s">
        <v>18</v>
      </c>
      <c r="E763" t="s">
        <v>19</v>
      </c>
      <c r="F763">
        <v>2018</v>
      </c>
      <c r="G763">
        <v>2018</v>
      </c>
      <c r="H763">
        <v>15</v>
      </c>
      <c r="I763" t="s">
        <v>44</v>
      </c>
      <c r="J763">
        <v>77</v>
      </c>
      <c r="K763" t="s">
        <v>29</v>
      </c>
      <c r="L763">
        <v>11</v>
      </c>
      <c r="N763">
        <v>33594</v>
      </c>
      <c r="R763" s="2">
        <f t="shared" si="23"/>
        <v>100</v>
      </c>
      <c r="S763" s="2">
        <f>IF(AND(P763&lt;&gt;"_U",P763&lt;&gt;"c",J763&lt;&gt;99,J763&lt;&gt;9),IFERROR(VLOOKUP(A763,'Region Total'!$A$2:$N$10000,14,0),"."),".")</f>
        <v>33594</v>
      </c>
    </row>
    <row r="764" spans="1:19" x14ac:dyDescent="0.4">
      <c r="A764" s="2" t="str">
        <f t="shared" si="22"/>
        <v>2018|Southland Region|12</v>
      </c>
      <c r="B764" t="s">
        <v>16</v>
      </c>
      <c r="C764" t="s">
        <v>17</v>
      </c>
      <c r="D764" t="s">
        <v>18</v>
      </c>
      <c r="E764" t="s">
        <v>19</v>
      </c>
      <c r="F764">
        <v>2018</v>
      </c>
      <c r="G764">
        <v>2018</v>
      </c>
      <c r="H764">
        <v>15</v>
      </c>
      <c r="I764" t="s">
        <v>44</v>
      </c>
      <c r="J764">
        <v>77</v>
      </c>
      <c r="K764" t="s">
        <v>29</v>
      </c>
      <c r="L764">
        <v>12</v>
      </c>
      <c r="N764">
        <v>2889</v>
      </c>
      <c r="R764" s="2">
        <f t="shared" si="23"/>
        <v>100</v>
      </c>
      <c r="S764" s="2">
        <f>IF(AND(P764&lt;&gt;"_U",P764&lt;&gt;"c",J764&lt;&gt;99,J764&lt;&gt;9),IFERROR(VLOOKUP(A764,'Region Total'!$A$2:$N$10000,14,0),"."),".")</f>
        <v>2889</v>
      </c>
    </row>
    <row r="765" spans="1:19" x14ac:dyDescent="0.4">
      <c r="A765" s="2" t="str">
        <f t="shared" si="22"/>
        <v>2018|Southland Region|13</v>
      </c>
      <c r="B765" t="s">
        <v>16</v>
      </c>
      <c r="C765" t="s">
        <v>17</v>
      </c>
      <c r="D765" t="s">
        <v>18</v>
      </c>
      <c r="E765" t="s">
        <v>19</v>
      </c>
      <c r="F765">
        <v>2018</v>
      </c>
      <c r="G765">
        <v>2018</v>
      </c>
      <c r="H765">
        <v>15</v>
      </c>
      <c r="I765" t="s">
        <v>44</v>
      </c>
      <c r="J765">
        <v>77</v>
      </c>
      <c r="K765" t="s">
        <v>29</v>
      </c>
      <c r="L765">
        <v>13</v>
      </c>
      <c r="N765">
        <v>168</v>
      </c>
      <c r="R765" s="2">
        <f t="shared" si="23"/>
        <v>100</v>
      </c>
      <c r="S765" s="2">
        <f>IF(AND(P765&lt;&gt;"_U",P765&lt;&gt;"c",J765&lt;&gt;99,J765&lt;&gt;9),IFERROR(VLOOKUP(A765,'Region Total'!$A$2:$N$10000,14,0),"."),".")</f>
        <v>168</v>
      </c>
    </row>
    <row r="766" spans="1:19" x14ac:dyDescent="0.4">
      <c r="A766" s="2" t="str">
        <f t="shared" si="22"/>
        <v>2018|Southland Region|999</v>
      </c>
      <c r="B766" t="s">
        <v>16</v>
      </c>
      <c r="C766" t="s">
        <v>17</v>
      </c>
      <c r="D766" t="s">
        <v>18</v>
      </c>
      <c r="E766" t="s">
        <v>19</v>
      </c>
      <c r="F766">
        <v>2018</v>
      </c>
      <c r="G766">
        <v>2018</v>
      </c>
      <c r="H766">
        <v>15</v>
      </c>
      <c r="I766" t="s">
        <v>44</v>
      </c>
      <c r="J766">
        <v>77</v>
      </c>
      <c r="K766" t="s">
        <v>29</v>
      </c>
      <c r="L766">
        <v>999</v>
      </c>
      <c r="N766">
        <v>36651</v>
      </c>
      <c r="R766" s="2">
        <f t="shared" si="23"/>
        <v>100</v>
      </c>
      <c r="S766" s="2">
        <f>IF(AND(P766&lt;&gt;"_U",P766&lt;&gt;"c",J766&lt;&gt;99,J766&lt;&gt;9),IFERROR(VLOOKUP(A766,'Region Total'!$A$2:$N$10000,14,0),"."),".")</f>
        <v>36651</v>
      </c>
    </row>
    <row r="767" spans="1:19" x14ac:dyDescent="0.4">
      <c r="A767" s="2" t="str">
        <f t="shared" si="22"/>
        <v>2018|Southland Region|10</v>
      </c>
      <c r="B767" t="s">
        <v>16</v>
      </c>
      <c r="C767" t="s">
        <v>17</v>
      </c>
      <c r="D767" t="s">
        <v>18</v>
      </c>
      <c r="E767" t="s">
        <v>19</v>
      </c>
      <c r="F767">
        <v>2018</v>
      </c>
      <c r="G767">
        <v>2018</v>
      </c>
      <c r="H767">
        <v>15</v>
      </c>
      <c r="I767" t="s">
        <v>44</v>
      </c>
      <c r="J767">
        <v>8</v>
      </c>
      <c r="K767" t="s">
        <v>30</v>
      </c>
      <c r="L767">
        <v>10</v>
      </c>
      <c r="N767">
        <v>0</v>
      </c>
      <c r="R767" s="2" t="str">
        <f t="shared" si="23"/>
        <v>.</v>
      </c>
      <c r="S767" s="2">
        <f>IF(AND(P767&lt;&gt;"_U",P767&lt;&gt;"c",J767&lt;&gt;99,J767&lt;&gt;9),IFERROR(VLOOKUP(A767,'Region Total'!$A$2:$N$10000,14,0),"."),".")</f>
        <v>0</v>
      </c>
    </row>
    <row r="768" spans="1:19" x14ac:dyDescent="0.4">
      <c r="A768" s="2" t="str">
        <f t="shared" si="22"/>
        <v>2018|Southland Region|11</v>
      </c>
      <c r="B768" t="s">
        <v>16</v>
      </c>
      <c r="C768" t="s">
        <v>17</v>
      </c>
      <c r="D768" t="s">
        <v>18</v>
      </c>
      <c r="E768" t="s">
        <v>19</v>
      </c>
      <c r="F768">
        <v>2018</v>
      </c>
      <c r="G768">
        <v>2018</v>
      </c>
      <c r="H768">
        <v>15</v>
      </c>
      <c r="I768" t="s">
        <v>44</v>
      </c>
      <c r="J768">
        <v>8</v>
      </c>
      <c r="K768" t="s">
        <v>30</v>
      </c>
      <c r="L768">
        <v>11</v>
      </c>
      <c r="N768">
        <v>2880</v>
      </c>
      <c r="R768" s="2">
        <f t="shared" si="23"/>
        <v>8.57</v>
      </c>
      <c r="S768" s="2">
        <f>IF(AND(P768&lt;&gt;"_U",P768&lt;&gt;"c",J768&lt;&gt;99,J768&lt;&gt;9),IFERROR(VLOOKUP(A768,'Region Total'!$A$2:$N$10000,14,0),"."),".")</f>
        <v>33594</v>
      </c>
    </row>
    <row r="769" spans="1:19" x14ac:dyDescent="0.4">
      <c r="A769" s="2" t="str">
        <f t="shared" si="22"/>
        <v>2018|Southland Region|12</v>
      </c>
      <c r="B769" t="s">
        <v>16</v>
      </c>
      <c r="C769" t="s">
        <v>17</v>
      </c>
      <c r="D769" t="s">
        <v>18</v>
      </c>
      <c r="E769" t="s">
        <v>19</v>
      </c>
      <c r="F769">
        <v>2018</v>
      </c>
      <c r="G769">
        <v>2018</v>
      </c>
      <c r="H769">
        <v>15</v>
      </c>
      <c r="I769" t="s">
        <v>44</v>
      </c>
      <c r="J769">
        <v>8</v>
      </c>
      <c r="K769" t="s">
        <v>30</v>
      </c>
      <c r="L769">
        <v>12</v>
      </c>
      <c r="N769">
        <v>183</v>
      </c>
      <c r="R769" s="2">
        <f t="shared" si="23"/>
        <v>6.33</v>
      </c>
      <c r="S769" s="2">
        <f>IF(AND(P769&lt;&gt;"_U",P769&lt;&gt;"c",J769&lt;&gt;99,J769&lt;&gt;9),IFERROR(VLOOKUP(A769,'Region Total'!$A$2:$N$10000,14,0),"."),".")</f>
        <v>2889</v>
      </c>
    </row>
    <row r="770" spans="1:19" x14ac:dyDescent="0.4">
      <c r="A770" s="2" t="str">
        <f t="shared" si="22"/>
        <v>2018|Southland Region|13</v>
      </c>
      <c r="B770" t="s">
        <v>16</v>
      </c>
      <c r="C770" t="s">
        <v>17</v>
      </c>
      <c r="D770" t="s">
        <v>18</v>
      </c>
      <c r="E770" t="s">
        <v>19</v>
      </c>
      <c r="F770">
        <v>2018</v>
      </c>
      <c r="G770">
        <v>2018</v>
      </c>
      <c r="H770">
        <v>15</v>
      </c>
      <c r="I770" t="s">
        <v>44</v>
      </c>
      <c r="J770">
        <v>8</v>
      </c>
      <c r="K770" t="s">
        <v>30</v>
      </c>
      <c r="L770">
        <v>13</v>
      </c>
      <c r="N770">
        <v>9</v>
      </c>
      <c r="R770" s="2">
        <f t="shared" si="23"/>
        <v>5.36</v>
      </c>
      <c r="S770" s="2">
        <f>IF(AND(P770&lt;&gt;"_U",P770&lt;&gt;"c",J770&lt;&gt;99,J770&lt;&gt;9),IFERROR(VLOOKUP(A770,'Region Total'!$A$2:$N$10000,14,0),"."),".")</f>
        <v>168</v>
      </c>
    </row>
    <row r="771" spans="1:19" x14ac:dyDescent="0.4">
      <c r="A771" s="2" t="str">
        <f t="shared" ref="A771:A834" si="24">G771&amp;"|"&amp;I771&amp;"|"&amp;L771</f>
        <v>2018|Southland Region|999</v>
      </c>
      <c r="B771" t="s">
        <v>16</v>
      </c>
      <c r="C771" t="s">
        <v>17</v>
      </c>
      <c r="D771" t="s">
        <v>18</v>
      </c>
      <c r="E771" t="s">
        <v>19</v>
      </c>
      <c r="F771">
        <v>2018</v>
      </c>
      <c r="G771">
        <v>2018</v>
      </c>
      <c r="H771">
        <v>15</v>
      </c>
      <c r="I771" t="s">
        <v>44</v>
      </c>
      <c r="J771">
        <v>8</v>
      </c>
      <c r="K771" t="s">
        <v>30</v>
      </c>
      <c r="L771">
        <v>999</v>
      </c>
      <c r="N771">
        <v>3075</v>
      </c>
      <c r="R771" s="2">
        <f t="shared" ref="R771:R834" si="25">IF(P771&lt;&gt;"_U",IFERROR((ROUND(N771/S771*100,2)),"."),".")</f>
        <v>8.39</v>
      </c>
      <c r="S771" s="2">
        <f>IF(AND(P771&lt;&gt;"_U",P771&lt;&gt;"c",J771&lt;&gt;99,J771&lt;&gt;9),IFERROR(VLOOKUP(A771,'Region Total'!$A$2:$N$10000,14,0),"."),".")</f>
        <v>36651</v>
      </c>
    </row>
    <row r="772" spans="1:19" x14ac:dyDescent="0.4">
      <c r="A772" s="2" t="str">
        <f t="shared" si="24"/>
        <v>2018|Southland Region|10</v>
      </c>
      <c r="B772" t="s">
        <v>16</v>
      </c>
      <c r="C772" t="s">
        <v>17</v>
      </c>
      <c r="D772" t="s">
        <v>18</v>
      </c>
      <c r="E772" t="s">
        <v>19</v>
      </c>
      <c r="F772">
        <v>2018</v>
      </c>
      <c r="G772">
        <v>2018</v>
      </c>
      <c r="H772">
        <v>15</v>
      </c>
      <c r="I772" t="s">
        <v>44</v>
      </c>
      <c r="J772">
        <v>9</v>
      </c>
      <c r="K772" t="s">
        <v>31</v>
      </c>
      <c r="L772">
        <v>10</v>
      </c>
      <c r="N772">
        <v>0</v>
      </c>
      <c r="R772" s="2" t="str">
        <f t="shared" si="25"/>
        <v>.</v>
      </c>
      <c r="S772" s="2" t="str">
        <f>IF(AND(P772&lt;&gt;"_U",P772&lt;&gt;"c",J772&lt;&gt;99,J772&lt;&gt;9),IFERROR(VLOOKUP(A772,'Region Total'!$A$2:$N$10000,14,0),"."),".")</f>
        <v>.</v>
      </c>
    </row>
    <row r="773" spans="1:19" x14ac:dyDescent="0.4">
      <c r="A773" s="2" t="str">
        <f t="shared" si="24"/>
        <v>2018|Southland Region|11</v>
      </c>
      <c r="B773" t="s">
        <v>16</v>
      </c>
      <c r="C773" t="s">
        <v>17</v>
      </c>
      <c r="D773" t="s">
        <v>18</v>
      </c>
      <c r="E773" t="s">
        <v>19</v>
      </c>
      <c r="F773">
        <v>2018</v>
      </c>
      <c r="G773">
        <v>2018</v>
      </c>
      <c r="H773">
        <v>15</v>
      </c>
      <c r="I773" t="s">
        <v>44</v>
      </c>
      <c r="J773">
        <v>9</v>
      </c>
      <c r="K773" t="s">
        <v>31</v>
      </c>
      <c r="L773">
        <v>11</v>
      </c>
      <c r="N773">
        <v>2292</v>
      </c>
      <c r="R773" s="2" t="str">
        <f t="shared" si="25"/>
        <v>.</v>
      </c>
      <c r="S773" s="2" t="str">
        <f>IF(AND(P773&lt;&gt;"_U",P773&lt;&gt;"c",J773&lt;&gt;99,J773&lt;&gt;9),IFERROR(VLOOKUP(A773,'Region Total'!$A$2:$N$10000,14,0),"."),".")</f>
        <v>.</v>
      </c>
    </row>
    <row r="774" spans="1:19" x14ac:dyDescent="0.4">
      <c r="A774" s="2" t="str">
        <f t="shared" si="24"/>
        <v>2018|Southland Region|12</v>
      </c>
      <c r="B774" t="s">
        <v>16</v>
      </c>
      <c r="C774" t="s">
        <v>17</v>
      </c>
      <c r="D774" t="s">
        <v>18</v>
      </c>
      <c r="E774" t="s">
        <v>19</v>
      </c>
      <c r="F774">
        <v>2018</v>
      </c>
      <c r="G774">
        <v>2018</v>
      </c>
      <c r="H774">
        <v>15</v>
      </c>
      <c r="I774" t="s">
        <v>44</v>
      </c>
      <c r="J774">
        <v>9</v>
      </c>
      <c r="K774" t="s">
        <v>31</v>
      </c>
      <c r="L774">
        <v>12</v>
      </c>
      <c r="N774">
        <v>312</v>
      </c>
      <c r="R774" s="2" t="str">
        <f t="shared" si="25"/>
        <v>.</v>
      </c>
      <c r="S774" s="2" t="str">
        <f>IF(AND(P774&lt;&gt;"_U",P774&lt;&gt;"c",J774&lt;&gt;99,J774&lt;&gt;9),IFERROR(VLOOKUP(A774,'Region Total'!$A$2:$N$10000,14,0),"."),".")</f>
        <v>.</v>
      </c>
    </row>
    <row r="775" spans="1:19" x14ac:dyDescent="0.4">
      <c r="A775" s="2" t="str">
        <f t="shared" si="24"/>
        <v>2018|Southland Region|13</v>
      </c>
      <c r="B775" t="s">
        <v>16</v>
      </c>
      <c r="C775" t="s">
        <v>17</v>
      </c>
      <c r="D775" t="s">
        <v>18</v>
      </c>
      <c r="E775" t="s">
        <v>19</v>
      </c>
      <c r="F775">
        <v>2018</v>
      </c>
      <c r="G775">
        <v>2018</v>
      </c>
      <c r="H775">
        <v>15</v>
      </c>
      <c r="I775" t="s">
        <v>44</v>
      </c>
      <c r="J775">
        <v>9</v>
      </c>
      <c r="K775" t="s">
        <v>31</v>
      </c>
      <c r="L775">
        <v>13</v>
      </c>
      <c r="N775">
        <v>90</v>
      </c>
      <c r="R775" s="2" t="str">
        <f t="shared" si="25"/>
        <v>.</v>
      </c>
      <c r="S775" s="2" t="str">
        <f>IF(AND(P775&lt;&gt;"_U",P775&lt;&gt;"c",J775&lt;&gt;99,J775&lt;&gt;9),IFERROR(VLOOKUP(A775,'Region Total'!$A$2:$N$10000,14,0),"."),".")</f>
        <v>.</v>
      </c>
    </row>
    <row r="776" spans="1:19" x14ac:dyDescent="0.4">
      <c r="A776" s="2" t="str">
        <f t="shared" si="24"/>
        <v>2018|Southland Region|999</v>
      </c>
      <c r="B776" t="s">
        <v>16</v>
      </c>
      <c r="C776" t="s">
        <v>17</v>
      </c>
      <c r="D776" t="s">
        <v>18</v>
      </c>
      <c r="E776" t="s">
        <v>19</v>
      </c>
      <c r="F776">
        <v>2018</v>
      </c>
      <c r="G776">
        <v>2018</v>
      </c>
      <c r="H776">
        <v>15</v>
      </c>
      <c r="I776" t="s">
        <v>44</v>
      </c>
      <c r="J776">
        <v>9</v>
      </c>
      <c r="K776" t="s">
        <v>31</v>
      </c>
      <c r="L776">
        <v>999</v>
      </c>
      <c r="N776">
        <v>2700</v>
      </c>
      <c r="R776" s="2" t="str">
        <f t="shared" si="25"/>
        <v>.</v>
      </c>
      <c r="S776" s="2" t="str">
        <f>IF(AND(P776&lt;&gt;"_U",P776&lt;&gt;"c",J776&lt;&gt;99,J776&lt;&gt;9),IFERROR(VLOOKUP(A776,'Region Total'!$A$2:$N$10000,14,0),"."),".")</f>
        <v>.</v>
      </c>
    </row>
    <row r="777" spans="1:19" x14ac:dyDescent="0.4">
      <c r="A777" s="2" t="str">
        <f t="shared" si="24"/>
        <v>2018|Southland Region|10</v>
      </c>
      <c r="B777" t="s">
        <v>16</v>
      </c>
      <c r="C777" t="s">
        <v>17</v>
      </c>
      <c r="D777" t="s">
        <v>18</v>
      </c>
      <c r="E777" t="s">
        <v>19</v>
      </c>
      <c r="F777">
        <v>2018</v>
      </c>
      <c r="G777">
        <v>2018</v>
      </c>
      <c r="H777">
        <v>15</v>
      </c>
      <c r="I777" t="s">
        <v>44</v>
      </c>
      <c r="J777">
        <v>99</v>
      </c>
      <c r="K777" t="s">
        <v>32</v>
      </c>
      <c r="L777">
        <v>10</v>
      </c>
      <c r="N777">
        <v>0</v>
      </c>
      <c r="R777" s="2" t="str">
        <f t="shared" si="25"/>
        <v>.</v>
      </c>
      <c r="S777" s="2" t="str">
        <f>IF(AND(P777&lt;&gt;"_U",P777&lt;&gt;"c",J777&lt;&gt;99,J777&lt;&gt;9),IFERROR(VLOOKUP(A777,'Region Total'!$A$2:$N$10000,14,0),"."),".")</f>
        <v>.</v>
      </c>
    </row>
    <row r="778" spans="1:19" x14ac:dyDescent="0.4">
      <c r="A778" s="2" t="str">
        <f t="shared" si="24"/>
        <v>2018|Southland Region|11</v>
      </c>
      <c r="B778" t="s">
        <v>16</v>
      </c>
      <c r="C778" t="s">
        <v>17</v>
      </c>
      <c r="D778" t="s">
        <v>18</v>
      </c>
      <c r="E778" t="s">
        <v>19</v>
      </c>
      <c r="F778">
        <v>2018</v>
      </c>
      <c r="G778">
        <v>2018</v>
      </c>
      <c r="H778">
        <v>15</v>
      </c>
      <c r="I778" t="s">
        <v>44</v>
      </c>
      <c r="J778">
        <v>99</v>
      </c>
      <c r="K778" t="s">
        <v>32</v>
      </c>
      <c r="L778">
        <v>11</v>
      </c>
      <c r="N778">
        <v>35496</v>
      </c>
      <c r="R778" s="2" t="str">
        <f t="shared" si="25"/>
        <v>.</v>
      </c>
      <c r="S778" s="2" t="str">
        <f>IF(AND(P778&lt;&gt;"_U",P778&lt;&gt;"c",J778&lt;&gt;99,J778&lt;&gt;9),IFERROR(VLOOKUP(A778,'Region Total'!$A$2:$N$10000,14,0),"."),".")</f>
        <v>.</v>
      </c>
    </row>
    <row r="779" spans="1:19" x14ac:dyDescent="0.4">
      <c r="A779" s="2" t="str">
        <f t="shared" si="24"/>
        <v>2018|Southland Region|12</v>
      </c>
      <c r="B779" t="s">
        <v>16</v>
      </c>
      <c r="C779" t="s">
        <v>17</v>
      </c>
      <c r="D779" t="s">
        <v>18</v>
      </c>
      <c r="E779" t="s">
        <v>19</v>
      </c>
      <c r="F779">
        <v>2018</v>
      </c>
      <c r="G779">
        <v>2018</v>
      </c>
      <c r="H779">
        <v>15</v>
      </c>
      <c r="I779" t="s">
        <v>44</v>
      </c>
      <c r="J779">
        <v>99</v>
      </c>
      <c r="K779" t="s">
        <v>32</v>
      </c>
      <c r="L779">
        <v>12</v>
      </c>
      <c r="N779">
        <v>3174</v>
      </c>
      <c r="R779" s="2" t="str">
        <f t="shared" si="25"/>
        <v>.</v>
      </c>
      <c r="S779" s="2" t="str">
        <f>IF(AND(P779&lt;&gt;"_U",P779&lt;&gt;"c",J779&lt;&gt;99,J779&lt;&gt;9),IFERROR(VLOOKUP(A779,'Region Total'!$A$2:$N$10000,14,0),"."),".")</f>
        <v>.</v>
      </c>
    </row>
    <row r="780" spans="1:19" x14ac:dyDescent="0.4">
      <c r="A780" s="2" t="str">
        <f t="shared" si="24"/>
        <v>2018|Southland Region|13</v>
      </c>
      <c r="B780" t="s">
        <v>16</v>
      </c>
      <c r="C780" t="s">
        <v>17</v>
      </c>
      <c r="D780" t="s">
        <v>18</v>
      </c>
      <c r="E780" t="s">
        <v>19</v>
      </c>
      <c r="F780">
        <v>2018</v>
      </c>
      <c r="G780">
        <v>2018</v>
      </c>
      <c r="H780">
        <v>15</v>
      </c>
      <c r="I780" t="s">
        <v>44</v>
      </c>
      <c r="J780">
        <v>99</v>
      </c>
      <c r="K780" t="s">
        <v>32</v>
      </c>
      <c r="L780">
        <v>13</v>
      </c>
      <c r="N780">
        <v>255</v>
      </c>
      <c r="R780" s="2" t="str">
        <f t="shared" si="25"/>
        <v>.</v>
      </c>
      <c r="S780" s="2" t="str">
        <f>IF(AND(P780&lt;&gt;"_U",P780&lt;&gt;"c",J780&lt;&gt;99,J780&lt;&gt;9),IFERROR(VLOOKUP(A780,'Region Total'!$A$2:$N$10000,14,0),"."),".")</f>
        <v>.</v>
      </c>
    </row>
    <row r="781" spans="1:19" x14ac:dyDescent="0.4">
      <c r="A781" s="2" t="str">
        <f t="shared" si="24"/>
        <v>2018|Southland Region|999</v>
      </c>
      <c r="B781" t="s">
        <v>16</v>
      </c>
      <c r="C781" t="s">
        <v>17</v>
      </c>
      <c r="D781" t="s">
        <v>18</v>
      </c>
      <c r="E781" t="s">
        <v>19</v>
      </c>
      <c r="F781">
        <v>2018</v>
      </c>
      <c r="G781">
        <v>2018</v>
      </c>
      <c r="H781">
        <v>15</v>
      </c>
      <c r="I781" t="s">
        <v>44</v>
      </c>
      <c r="J781">
        <v>99</v>
      </c>
      <c r="K781" t="s">
        <v>32</v>
      </c>
      <c r="L781">
        <v>999</v>
      </c>
      <c r="N781">
        <v>38931</v>
      </c>
      <c r="R781" s="2" t="str">
        <f t="shared" si="25"/>
        <v>.</v>
      </c>
      <c r="S781" s="2" t="str">
        <f>IF(AND(P781&lt;&gt;"_U",P781&lt;&gt;"c",J781&lt;&gt;99,J781&lt;&gt;9),IFERROR(VLOOKUP(A781,'Region Total'!$A$2:$N$10000,14,0),"."),".")</f>
        <v>.</v>
      </c>
    </row>
    <row r="782" spans="1:19" x14ac:dyDescent="0.4">
      <c r="A782" s="2" t="str">
        <f t="shared" si="24"/>
        <v>2018|Tasman Region|10</v>
      </c>
      <c r="B782" t="s">
        <v>16</v>
      </c>
      <c r="C782" t="s">
        <v>17</v>
      </c>
      <c r="D782" t="s">
        <v>18</v>
      </c>
      <c r="E782" t="s">
        <v>19</v>
      </c>
      <c r="F782">
        <v>2018</v>
      </c>
      <c r="G782">
        <v>2018</v>
      </c>
      <c r="H782">
        <v>16</v>
      </c>
      <c r="I782" t="s">
        <v>45</v>
      </c>
      <c r="J782">
        <v>0</v>
      </c>
      <c r="K782" t="s">
        <v>21</v>
      </c>
      <c r="L782">
        <v>10</v>
      </c>
      <c r="N782">
        <v>0</v>
      </c>
      <c r="R782" s="2" t="str">
        <f t="shared" si="25"/>
        <v>.</v>
      </c>
      <c r="S782" s="2">
        <f>IF(AND(P782&lt;&gt;"_U",P782&lt;&gt;"c",J782&lt;&gt;99,J782&lt;&gt;9),IFERROR(VLOOKUP(A782,'Region Total'!$A$2:$N$10000,14,0),"."),".")</f>
        <v>0</v>
      </c>
    </row>
    <row r="783" spans="1:19" x14ac:dyDescent="0.4">
      <c r="A783" s="2" t="str">
        <f t="shared" si="24"/>
        <v>2018|Tasman Region|11</v>
      </c>
      <c r="B783" t="s">
        <v>16</v>
      </c>
      <c r="C783" t="s">
        <v>17</v>
      </c>
      <c r="D783" t="s">
        <v>18</v>
      </c>
      <c r="E783" t="s">
        <v>19</v>
      </c>
      <c r="F783">
        <v>2018</v>
      </c>
      <c r="G783">
        <v>2018</v>
      </c>
      <c r="H783">
        <v>16</v>
      </c>
      <c r="I783" t="s">
        <v>45</v>
      </c>
      <c r="J783">
        <v>0</v>
      </c>
      <c r="K783" t="s">
        <v>21</v>
      </c>
      <c r="L783">
        <v>11</v>
      </c>
      <c r="N783">
        <v>72</v>
      </c>
      <c r="R783" s="2">
        <f t="shared" si="25"/>
        <v>0.43</v>
      </c>
      <c r="S783" s="2">
        <f>IF(AND(P783&lt;&gt;"_U",P783&lt;&gt;"c",J783&lt;&gt;99,J783&lt;&gt;9),IFERROR(VLOOKUP(A783,'Region Total'!$A$2:$N$10000,14,0),"."),".")</f>
        <v>16839</v>
      </c>
    </row>
    <row r="784" spans="1:19" x14ac:dyDescent="0.4">
      <c r="A784" s="2" t="str">
        <f t="shared" si="24"/>
        <v>2018|Tasman Region|12</v>
      </c>
      <c r="B784" t="s">
        <v>16</v>
      </c>
      <c r="C784" t="s">
        <v>17</v>
      </c>
      <c r="D784" t="s">
        <v>18</v>
      </c>
      <c r="E784" t="s">
        <v>19</v>
      </c>
      <c r="F784">
        <v>2018</v>
      </c>
      <c r="G784">
        <v>2018</v>
      </c>
      <c r="H784">
        <v>16</v>
      </c>
      <c r="I784" t="s">
        <v>45</v>
      </c>
      <c r="J784">
        <v>0</v>
      </c>
      <c r="K784" t="s">
        <v>21</v>
      </c>
      <c r="L784">
        <v>12</v>
      </c>
      <c r="N784">
        <v>27</v>
      </c>
      <c r="R784" s="2">
        <f t="shared" si="25"/>
        <v>1.82</v>
      </c>
      <c r="S784" s="2">
        <f>IF(AND(P784&lt;&gt;"_U",P784&lt;&gt;"c",J784&lt;&gt;99,J784&lt;&gt;9),IFERROR(VLOOKUP(A784,'Region Total'!$A$2:$N$10000,14,0),"."),".")</f>
        <v>1485</v>
      </c>
    </row>
    <row r="785" spans="1:19" x14ac:dyDescent="0.4">
      <c r="A785" s="2" t="str">
        <f t="shared" si="24"/>
        <v>2018|Tasman Region|13</v>
      </c>
      <c r="B785" t="s">
        <v>16</v>
      </c>
      <c r="C785" t="s">
        <v>17</v>
      </c>
      <c r="D785" t="s">
        <v>18</v>
      </c>
      <c r="E785" t="s">
        <v>19</v>
      </c>
      <c r="F785">
        <v>2018</v>
      </c>
      <c r="G785">
        <v>2018</v>
      </c>
      <c r="H785">
        <v>16</v>
      </c>
      <c r="I785" t="s">
        <v>45</v>
      </c>
      <c r="J785">
        <v>0</v>
      </c>
      <c r="K785" t="s">
        <v>21</v>
      </c>
      <c r="L785">
        <v>13</v>
      </c>
      <c r="N785">
        <v>33</v>
      </c>
      <c r="R785" s="2">
        <f t="shared" si="25"/>
        <v>9.82</v>
      </c>
      <c r="S785" s="2">
        <f>IF(AND(P785&lt;&gt;"_U",P785&lt;&gt;"c",J785&lt;&gt;99,J785&lt;&gt;9),IFERROR(VLOOKUP(A785,'Region Total'!$A$2:$N$10000,14,0),"."),".")</f>
        <v>336</v>
      </c>
    </row>
    <row r="786" spans="1:19" x14ac:dyDescent="0.4">
      <c r="A786" s="2" t="str">
        <f t="shared" si="24"/>
        <v>2018|Tasman Region|999</v>
      </c>
      <c r="B786" t="s">
        <v>16</v>
      </c>
      <c r="C786" t="s">
        <v>17</v>
      </c>
      <c r="D786" t="s">
        <v>18</v>
      </c>
      <c r="E786" t="s">
        <v>19</v>
      </c>
      <c r="F786">
        <v>2018</v>
      </c>
      <c r="G786">
        <v>2018</v>
      </c>
      <c r="H786">
        <v>16</v>
      </c>
      <c r="I786" t="s">
        <v>45</v>
      </c>
      <c r="J786">
        <v>0</v>
      </c>
      <c r="K786" t="s">
        <v>21</v>
      </c>
      <c r="L786">
        <v>999</v>
      </c>
      <c r="N786">
        <v>135</v>
      </c>
      <c r="R786" s="2">
        <f t="shared" si="25"/>
        <v>0.72</v>
      </c>
      <c r="S786" s="2">
        <f>IF(AND(P786&lt;&gt;"_U",P786&lt;&gt;"c",J786&lt;&gt;99,J786&lt;&gt;9),IFERROR(VLOOKUP(A786,'Region Total'!$A$2:$N$10000,14,0),"."),".")</f>
        <v>18660</v>
      </c>
    </row>
    <row r="787" spans="1:19" x14ac:dyDescent="0.4">
      <c r="A787" s="2" t="str">
        <f t="shared" si="24"/>
        <v>2018|Tasman Region|10</v>
      </c>
      <c r="B787" t="s">
        <v>16</v>
      </c>
      <c r="C787" t="s">
        <v>17</v>
      </c>
      <c r="D787" t="s">
        <v>18</v>
      </c>
      <c r="E787" t="s">
        <v>19</v>
      </c>
      <c r="F787">
        <v>2018</v>
      </c>
      <c r="G787">
        <v>2018</v>
      </c>
      <c r="H787">
        <v>16</v>
      </c>
      <c r="I787" t="s">
        <v>45</v>
      </c>
      <c r="J787">
        <v>1</v>
      </c>
      <c r="K787" t="s">
        <v>22</v>
      </c>
      <c r="L787">
        <v>10</v>
      </c>
      <c r="N787">
        <v>0</v>
      </c>
      <c r="R787" s="2" t="str">
        <f t="shared" si="25"/>
        <v>.</v>
      </c>
      <c r="S787" s="2">
        <f>IF(AND(P787&lt;&gt;"_U",P787&lt;&gt;"c",J787&lt;&gt;99,J787&lt;&gt;9),IFERROR(VLOOKUP(A787,'Region Total'!$A$2:$N$10000,14,0),"."),".")</f>
        <v>0</v>
      </c>
    </row>
    <row r="788" spans="1:19" x14ac:dyDescent="0.4">
      <c r="A788" s="2" t="str">
        <f t="shared" si="24"/>
        <v>2018|Tasman Region|11</v>
      </c>
      <c r="B788" t="s">
        <v>16</v>
      </c>
      <c r="C788" t="s">
        <v>17</v>
      </c>
      <c r="D788" t="s">
        <v>18</v>
      </c>
      <c r="E788" t="s">
        <v>19</v>
      </c>
      <c r="F788">
        <v>2018</v>
      </c>
      <c r="G788">
        <v>2018</v>
      </c>
      <c r="H788">
        <v>16</v>
      </c>
      <c r="I788" t="s">
        <v>45</v>
      </c>
      <c r="J788">
        <v>1</v>
      </c>
      <c r="K788" t="s">
        <v>22</v>
      </c>
      <c r="L788">
        <v>11</v>
      </c>
      <c r="N788">
        <v>7602</v>
      </c>
      <c r="R788" s="2">
        <f t="shared" si="25"/>
        <v>45.15</v>
      </c>
      <c r="S788" s="2">
        <f>IF(AND(P788&lt;&gt;"_U",P788&lt;&gt;"c",J788&lt;&gt;99,J788&lt;&gt;9),IFERROR(VLOOKUP(A788,'Region Total'!$A$2:$N$10000,14,0),"."),".")</f>
        <v>16839</v>
      </c>
    </row>
    <row r="789" spans="1:19" x14ac:dyDescent="0.4">
      <c r="A789" s="2" t="str">
        <f t="shared" si="24"/>
        <v>2018|Tasman Region|12</v>
      </c>
      <c r="B789" t="s">
        <v>16</v>
      </c>
      <c r="C789" t="s">
        <v>17</v>
      </c>
      <c r="D789" t="s">
        <v>18</v>
      </c>
      <c r="E789" t="s">
        <v>19</v>
      </c>
      <c r="F789">
        <v>2018</v>
      </c>
      <c r="G789">
        <v>2018</v>
      </c>
      <c r="H789">
        <v>16</v>
      </c>
      <c r="I789" t="s">
        <v>45</v>
      </c>
      <c r="J789">
        <v>1</v>
      </c>
      <c r="K789" t="s">
        <v>22</v>
      </c>
      <c r="L789">
        <v>12</v>
      </c>
      <c r="N789">
        <v>822</v>
      </c>
      <c r="R789" s="2">
        <f t="shared" si="25"/>
        <v>55.35</v>
      </c>
      <c r="S789" s="2">
        <f>IF(AND(P789&lt;&gt;"_U",P789&lt;&gt;"c",J789&lt;&gt;99,J789&lt;&gt;9),IFERROR(VLOOKUP(A789,'Region Total'!$A$2:$N$10000,14,0),"."),".")</f>
        <v>1485</v>
      </c>
    </row>
    <row r="790" spans="1:19" x14ac:dyDescent="0.4">
      <c r="A790" s="2" t="str">
        <f t="shared" si="24"/>
        <v>2018|Tasman Region|13</v>
      </c>
      <c r="B790" t="s">
        <v>16</v>
      </c>
      <c r="C790" t="s">
        <v>17</v>
      </c>
      <c r="D790" t="s">
        <v>18</v>
      </c>
      <c r="E790" t="s">
        <v>19</v>
      </c>
      <c r="F790">
        <v>2018</v>
      </c>
      <c r="G790">
        <v>2018</v>
      </c>
      <c r="H790">
        <v>16</v>
      </c>
      <c r="I790" t="s">
        <v>45</v>
      </c>
      <c r="J790">
        <v>1</v>
      </c>
      <c r="K790" t="s">
        <v>22</v>
      </c>
      <c r="L790">
        <v>13</v>
      </c>
      <c r="N790">
        <v>18</v>
      </c>
      <c r="R790" s="2">
        <f t="shared" si="25"/>
        <v>5.36</v>
      </c>
      <c r="S790" s="2">
        <f>IF(AND(P790&lt;&gt;"_U",P790&lt;&gt;"c",J790&lt;&gt;99,J790&lt;&gt;9),IFERROR(VLOOKUP(A790,'Region Total'!$A$2:$N$10000,14,0),"."),".")</f>
        <v>336</v>
      </c>
    </row>
    <row r="791" spans="1:19" x14ac:dyDescent="0.4">
      <c r="A791" s="2" t="str">
        <f t="shared" si="24"/>
        <v>2018|Tasman Region|999</v>
      </c>
      <c r="B791" t="s">
        <v>16</v>
      </c>
      <c r="C791" t="s">
        <v>17</v>
      </c>
      <c r="D791" t="s">
        <v>18</v>
      </c>
      <c r="E791" t="s">
        <v>19</v>
      </c>
      <c r="F791">
        <v>2018</v>
      </c>
      <c r="G791">
        <v>2018</v>
      </c>
      <c r="H791">
        <v>16</v>
      </c>
      <c r="I791" t="s">
        <v>45</v>
      </c>
      <c r="J791">
        <v>1</v>
      </c>
      <c r="K791" t="s">
        <v>22</v>
      </c>
      <c r="L791">
        <v>999</v>
      </c>
      <c r="N791">
        <v>8439</v>
      </c>
      <c r="R791" s="2">
        <f t="shared" si="25"/>
        <v>45.23</v>
      </c>
      <c r="S791" s="2">
        <f>IF(AND(P791&lt;&gt;"_U",P791&lt;&gt;"c",J791&lt;&gt;99,J791&lt;&gt;9),IFERROR(VLOOKUP(A791,'Region Total'!$A$2:$N$10000,14,0),"."),".")</f>
        <v>18660</v>
      </c>
    </row>
    <row r="792" spans="1:19" x14ac:dyDescent="0.4">
      <c r="A792" s="2" t="str">
        <f t="shared" si="24"/>
        <v>2018|Tasman Region|10</v>
      </c>
      <c r="B792" t="s">
        <v>16</v>
      </c>
      <c r="C792" t="s">
        <v>17</v>
      </c>
      <c r="D792" t="s">
        <v>18</v>
      </c>
      <c r="E792" t="s">
        <v>19</v>
      </c>
      <c r="F792">
        <v>2018</v>
      </c>
      <c r="G792">
        <v>2018</v>
      </c>
      <c r="H792">
        <v>16</v>
      </c>
      <c r="I792" t="s">
        <v>45</v>
      </c>
      <c r="J792">
        <v>2</v>
      </c>
      <c r="K792" t="s">
        <v>23</v>
      </c>
      <c r="L792">
        <v>10</v>
      </c>
      <c r="N792">
        <v>0</v>
      </c>
      <c r="R792" s="2" t="str">
        <f t="shared" si="25"/>
        <v>.</v>
      </c>
      <c r="S792" s="2">
        <f>IF(AND(P792&lt;&gt;"_U",P792&lt;&gt;"c",J792&lt;&gt;99,J792&lt;&gt;9),IFERROR(VLOOKUP(A792,'Region Total'!$A$2:$N$10000,14,0),"."),".")</f>
        <v>0</v>
      </c>
    </row>
    <row r="793" spans="1:19" x14ac:dyDescent="0.4">
      <c r="A793" s="2" t="str">
        <f t="shared" si="24"/>
        <v>2018|Tasman Region|11</v>
      </c>
      <c r="B793" t="s">
        <v>16</v>
      </c>
      <c r="C793" t="s">
        <v>17</v>
      </c>
      <c r="D793" t="s">
        <v>18</v>
      </c>
      <c r="E793" t="s">
        <v>19</v>
      </c>
      <c r="F793">
        <v>2018</v>
      </c>
      <c r="G793">
        <v>2018</v>
      </c>
      <c r="H793">
        <v>16</v>
      </c>
      <c r="I793" t="s">
        <v>45</v>
      </c>
      <c r="J793">
        <v>2</v>
      </c>
      <c r="K793" t="s">
        <v>23</v>
      </c>
      <c r="L793">
        <v>11</v>
      </c>
      <c r="N793">
        <v>5484</v>
      </c>
      <c r="R793" s="2">
        <f t="shared" si="25"/>
        <v>32.57</v>
      </c>
      <c r="S793" s="2">
        <f>IF(AND(P793&lt;&gt;"_U",P793&lt;&gt;"c",J793&lt;&gt;99,J793&lt;&gt;9),IFERROR(VLOOKUP(A793,'Region Total'!$A$2:$N$10000,14,0),"."),".")</f>
        <v>16839</v>
      </c>
    </row>
    <row r="794" spans="1:19" x14ac:dyDescent="0.4">
      <c r="A794" s="2" t="str">
        <f t="shared" si="24"/>
        <v>2018|Tasman Region|12</v>
      </c>
      <c r="B794" t="s">
        <v>16</v>
      </c>
      <c r="C794" t="s">
        <v>17</v>
      </c>
      <c r="D794" t="s">
        <v>18</v>
      </c>
      <c r="E794" t="s">
        <v>19</v>
      </c>
      <c r="F794">
        <v>2018</v>
      </c>
      <c r="G794">
        <v>2018</v>
      </c>
      <c r="H794">
        <v>16</v>
      </c>
      <c r="I794" t="s">
        <v>45</v>
      </c>
      <c r="J794">
        <v>2</v>
      </c>
      <c r="K794" t="s">
        <v>23</v>
      </c>
      <c r="L794">
        <v>12</v>
      </c>
      <c r="N794">
        <v>558</v>
      </c>
      <c r="R794" s="2">
        <f t="shared" si="25"/>
        <v>37.58</v>
      </c>
      <c r="S794" s="2">
        <f>IF(AND(P794&lt;&gt;"_U",P794&lt;&gt;"c",J794&lt;&gt;99,J794&lt;&gt;9),IFERROR(VLOOKUP(A794,'Region Total'!$A$2:$N$10000,14,0),"."),".")</f>
        <v>1485</v>
      </c>
    </row>
    <row r="795" spans="1:19" x14ac:dyDescent="0.4">
      <c r="A795" s="2" t="str">
        <f t="shared" si="24"/>
        <v>2018|Tasman Region|13</v>
      </c>
      <c r="B795" t="s">
        <v>16</v>
      </c>
      <c r="C795" t="s">
        <v>17</v>
      </c>
      <c r="D795" t="s">
        <v>18</v>
      </c>
      <c r="E795" t="s">
        <v>19</v>
      </c>
      <c r="F795">
        <v>2018</v>
      </c>
      <c r="G795">
        <v>2018</v>
      </c>
      <c r="H795">
        <v>16</v>
      </c>
      <c r="I795" t="s">
        <v>45</v>
      </c>
      <c r="J795">
        <v>2</v>
      </c>
      <c r="K795" t="s">
        <v>23</v>
      </c>
      <c r="L795">
        <v>13</v>
      </c>
      <c r="N795">
        <v>141</v>
      </c>
      <c r="R795" s="2">
        <f t="shared" si="25"/>
        <v>41.96</v>
      </c>
      <c r="S795" s="2">
        <f>IF(AND(P795&lt;&gt;"_U",P795&lt;&gt;"c",J795&lt;&gt;99,J795&lt;&gt;9),IFERROR(VLOOKUP(A795,'Region Total'!$A$2:$N$10000,14,0),"."),".")</f>
        <v>336</v>
      </c>
    </row>
    <row r="796" spans="1:19" x14ac:dyDescent="0.4">
      <c r="A796" s="2" t="str">
        <f t="shared" si="24"/>
        <v>2018|Tasman Region|999</v>
      </c>
      <c r="B796" t="s">
        <v>16</v>
      </c>
      <c r="C796" t="s">
        <v>17</v>
      </c>
      <c r="D796" t="s">
        <v>18</v>
      </c>
      <c r="E796" t="s">
        <v>19</v>
      </c>
      <c r="F796">
        <v>2018</v>
      </c>
      <c r="G796">
        <v>2018</v>
      </c>
      <c r="H796">
        <v>16</v>
      </c>
      <c r="I796" t="s">
        <v>45</v>
      </c>
      <c r="J796">
        <v>2</v>
      </c>
      <c r="K796" t="s">
        <v>23</v>
      </c>
      <c r="L796">
        <v>999</v>
      </c>
      <c r="N796">
        <v>6183</v>
      </c>
      <c r="R796" s="2">
        <f t="shared" si="25"/>
        <v>33.14</v>
      </c>
      <c r="S796" s="2">
        <f>IF(AND(P796&lt;&gt;"_U",P796&lt;&gt;"c",J796&lt;&gt;99,J796&lt;&gt;9),IFERROR(VLOOKUP(A796,'Region Total'!$A$2:$N$10000,14,0),"."),".")</f>
        <v>18660</v>
      </c>
    </row>
    <row r="797" spans="1:19" x14ac:dyDescent="0.4">
      <c r="A797" s="2" t="str">
        <f t="shared" si="24"/>
        <v>2018|Tasman Region|10</v>
      </c>
      <c r="B797" t="s">
        <v>16</v>
      </c>
      <c r="C797" t="s">
        <v>17</v>
      </c>
      <c r="D797" t="s">
        <v>18</v>
      </c>
      <c r="E797" t="s">
        <v>19</v>
      </c>
      <c r="F797">
        <v>2018</v>
      </c>
      <c r="G797">
        <v>2018</v>
      </c>
      <c r="H797">
        <v>16</v>
      </c>
      <c r="I797" t="s">
        <v>45</v>
      </c>
      <c r="J797">
        <v>3</v>
      </c>
      <c r="K797" t="s">
        <v>24</v>
      </c>
      <c r="L797">
        <v>10</v>
      </c>
      <c r="N797">
        <v>0</v>
      </c>
      <c r="R797" s="2" t="str">
        <f t="shared" si="25"/>
        <v>.</v>
      </c>
      <c r="S797" s="2">
        <f>IF(AND(P797&lt;&gt;"_U",P797&lt;&gt;"c",J797&lt;&gt;99,J797&lt;&gt;9),IFERROR(VLOOKUP(A797,'Region Total'!$A$2:$N$10000,14,0),"."),".")</f>
        <v>0</v>
      </c>
    </row>
    <row r="798" spans="1:19" x14ac:dyDescent="0.4">
      <c r="A798" s="2" t="str">
        <f t="shared" si="24"/>
        <v>2018|Tasman Region|11</v>
      </c>
      <c r="B798" t="s">
        <v>16</v>
      </c>
      <c r="C798" t="s">
        <v>17</v>
      </c>
      <c r="D798" t="s">
        <v>18</v>
      </c>
      <c r="E798" t="s">
        <v>19</v>
      </c>
      <c r="F798">
        <v>2018</v>
      </c>
      <c r="G798">
        <v>2018</v>
      </c>
      <c r="H798">
        <v>16</v>
      </c>
      <c r="I798" t="s">
        <v>45</v>
      </c>
      <c r="J798">
        <v>3</v>
      </c>
      <c r="K798" t="s">
        <v>24</v>
      </c>
      <c r="L798">
        <v>11</v>
      </c>
      <c r="N798">
        <v>768</v>
      </c>
      <c r="R798" s="2">
        <f t="shared" si="25"/>
        <v>4.5599999999999996</v>
      </c>
      <c r="S798" s="2">
        <f>IF(AND(P798&lt;&gt;"_U",P798&lt;&gt;"c",J798&lt;&gt;99,J798&lt;&gt;9),IFERROR(VLOOKUP(A798,'Region Total'!$A$2:$N$10000,14,0),"."),".")</f>
        <v>16839</v>
      </c>
    </row>
    <row r="799" spans="1:19" x14ac:dyDescent="0.4">
      <c r="A799" s="2" t="str">
        <f t="shared" si="24"/>
        <v>2018|Tasman Region|12</v>
      </c>
      <c r="B799" t="s">
        <v>16</v>
      </c>
      <c r="C799" t="s">
        <v>17</v>
      </c>
      <c r="D799" t="s">
        <v>18</v>
      </c>
      <c r="E799" t="s">
        <v>19</v>
      </c>
      <c r="F799">
        <v>2018</v>
      </c>
      <c r="G799">
        <v>2018</v>
      </c>
      <c r="H799">
        <v>16</v>
      </c>
      <c r="I799" t="s">
        <v>45</v>
      </c>
      <c r="J799">
        <v>3</v>
      </c>
      <c r="K799" t="s">
        <v>24</v>
      </c>
      <c r="L799">
        <v>12</v>
      </c>
      <c r="N799">
        <v>36</v>
      </c>
      <c r="R799" s="2">
        <f t="shared" si="25"/>
        <v>2.42</v>
      </c>
      <c r="S799" s="2">
        <f>IF(AND(P799&lt;&gt;"_U",P799&lt;&gt;"c",J799&lt;&gt;99,J799&lt;&gt;9),IFERROR(VLOOKUP(A799,'Region Total'!$A$2:$N$10000,14,0),"."),".")</f>
        <v>1485</v>
      </c>
    </row>
    <row r="800" spans="1:19" x14ac:dyDescent="0.4">
      <c r="A800" s="2" t="str">
        <f t="shared" si="24"/>
        <v>2018|Tasman Region|13</v>
      </c>
      <c r="B800" t="s">
        <v>16</v>
      </c>
      <c r="C800" t="s">
        <v>17</v>
      </c>
      <c r="D800" t="s">
        <v>18</v>
      </c>
      <c r="E800" t="s">
        <v>19</v>
      </c>
      <c r="F800">
        <v>2018</v>
      </c>
      <c r="G800">
        <v>2018</v>
      </c>
      <c r="H800">
        <v>16</v>
      </c>
      <c r="I800" t="s">
        <v>45</v>
      </c>
      <c r="J800">
        <v>3</v>
      </c>
      <c r="K800" t="s">
        <v>24</v>
      </c>
      <c r="L800">
        <v>13</v>
      </c>
      <c r="N800">
        <v>42</v>
      </c>
      <c r="R800" s="2">
        <f t="shared" si="25"/>
        <v>12.5</v>
      </c>
      <c r="S800" s="2">
        <f>IF(AND(P800&lt;&gt;"_U",P800&lt;&gt;"c",J800&lt;&gt;99,J800&lt;&gt;9),IFERROR(VLOOKUP(A800,'Region Total'!$A$2:$N$10000,14,0),"."),".")</f>
        <v>336</v>
      </c>
    </row>
    <row r="801" spans="1:19" x14ac:dyDescent="0.4">
      <c r="A801" s="2" t="str">
        <f t="shared" si="24"/>
        <v>2018|Tasman Region|999</v>
      </c>
      <c r="B801" t="s">
        <v>16</v>
      </c>
      <c r="C801" t="s">
        <v>17</v>
      </c>
      <c r="D801" t="s">
        <v>18</v>
      </c>
      <c r="E801" t="s">
        <v>19</v>
      </c>
      <c r="F801">
        <v>2018</v>
      </c>
      <c r="G801">
        <v>2018</v>
      </c>
      <c r="H801">
        <v>16</v>
      </c>
      <c r="I801" t="s">
        <v>45</v>
      </c>
      <c r="J801">
        <v>3</v>
      </c>
      <c r="K801" t="s">
        <v>24</v>
      </c>
      <c r="L801">
        <v>999</v>
      </c>
      <c r="N801">
        <v>849</v>
      </c>
      <c r="R801" s="2">
        <f t="shared" si="25"/>
        <v>4.55</v>
      </c>
      <c r="S801" s="2">
        <f>IF(AND(P801&lt;&gt;"_U",P801&lt;&gt;"c",J801&lt;&gt;99,J801&lt;&gt;9),IFERROR(VLOOKUP(A801,'Region Total'!$A$2:$N$10000,14,0),"."),".")</f>
        <v>18660</v>
      </c>
    </row>
    <row r="802" spans="1:19" x14ac:dyDescent="0.4">
      <c r="A802" s="2" t="str">
        <f t="shared" si="24"/>
        <v>2018|Tasman Region|10</v>
      </c>
      <c r="B802" t="s">
        <v>16</v>
      </c>
      <c r="C802" t="s">
        <v>17</v>
      </c>
      <c r="D802" t="s">
        <v>18</v>
      </c>
      <c r="E802" t="s">
        <v>19</v>
      </c>
      <c r="F802">
        <v>2018</v>
      </c>
      <c r="G802">
        <v>2018</v>
      </c>
      <c r="H802">
        <v>16</v>
      </c>
      <c r="I802" t="s">
        <v>45</v>
      </c>
      <c r="J802">
        <v>4</v>
      </c>
      <c r="K802" t="s">
        <v>25</v>
      </c>
      <c r="L802">
        <v>10</v>
      </c>
      <c r="N802">
        <v>0</v>
      </c>
      <c r="R802" s="2" t="str">
        <f t="shared" si="25"/>
        <v>.</v>
      </c>
      <c r="S802" s="2">
        <f>IF(AND(P802&lt;&gt;"_U",P802&lt;&gt;"c",J802&lt;&gt;99,J802&lt;&gt;9),IFERROR(VLOOKUP(A802,'Region Total'!$A$2:$N$10000,14,0),"."),".")</f>
        <v>0</v>
      </c>
    </row>
    <row r="803" spans="1:19" x14ac:dyDescent="0.4">
      <c r="A803" s="2" t="str">
        <f t="shared" si="24"/>
        <v>2018|Tasman Region|11</v>
      </c>
      <c r="B803" t="s">
        <v>16</v>
      </c>
      <c r="C803" t="s">
        <v>17</v>
      </c>
      <c r="D803" t="s">
        <v>18</v>
      </c>
      <c r="E803" t="s">
        <v>19</v>
      </c>
      <c r="F803">
        <v>2018</v>
      </c>
      <c r="G803">
        <v>2018</v>
      </c>
      <c r="H803">
        <v>16</v>
      </c>
      <c r="I803" t="s">
        <v>45</v>
      </c>
      <c r="J803">
        <v>4</v>
      </c>
      <c r="K803" t="s">
        <v>25</v>
      </c>
      <c r="L803">
        <v>11</v>
      </c>
      <c r="N803">
        <v>492</v>
      </c>
      <c r="R803" s="2">
        <f t="shared" si="25"/>
        <v>2.92</v>
      </c>
      <c r="S803" s="2">
        <f>IF(AND(P803&lt;&gt;"_U",P803&lt;&gt;"c",J803&lt;&gt;99,J803&lt;&gt;9),IFERROR(VLOOKUP(A803,'Region Total'!$A$2:$N$10000,14,0),"."),".")</f>
        <v>16839</v>
      </c>
    </row>
    <row r="804" spans="1:19" x14ac:dyDescent="0.4">
      <c r="A804" s="2" t="str">
        <f t="shared" si="24"/>
        <v>2018|Tasman Region|12</v>
      </c>
      <c r="B804" t="s">
        <v>16</v>
      </c>
      <c r="C804" t="s">
        <v>17</v>
      </c>
      <c r="D804" t="s">
        <v>18</v>
      </c>
      <c r="E804" t="s">
        <v>19</v>
      </c>
      <c r="F804">
        <v>2018</v>
      </c>
      <c r="G804">
        <v>2018</v>
      </c>
      <c r="H804">
        <v>16</v>
      </c>
      <c r="I804" t="s">
        <v>45</v>
      </c>
      <c r="J804">
        <v>4</v>
      </c>
      <c r="K804" t="s">
        <v>25</v>
      </c>
      <c r="L804">
        <v>12</v>
      </c>
      <c r="N804">
        <v>39</v>
      </c>
      <c r="R804" s="2">
        <f t="shared" si="25"/>
        <v>2.63</v>
      </c>
      <c r="S804" s="2">
        <f>IF(AND(P804&lt;&gt;"_U",P804&lt;&gt;"c",J804&lt;&gt;99,J804&lt;&gt;9),IFERROR(VLOOKUP(A804,'Region Total'!$A$2:$N$10000,14,0),"."),".")</f>
        <v>1485</v>
      </c>
    </row>
    <row r="805" spans="1:19" x14ac:dyDescent="0.4">
      <c r="A805" s="2" t="str">
        <f t="shared" si="24"/>
        <v>2018|Tasman Region|13</v>
      </c>
      <c r="B805" t="s">
        <v>16</v>
      </c>
      <c r="C805" t="s">
        <v>17</v>
      </c>
      <c r="D805" t="s">
        <v>18</v>
      </c>
      <c r="E805" t="s">
        <v>19</v>
      </c>
      <c r="F805">
        <v>2018</v>
      </c>
      <c r="G805">
        <v>2018</v>
      </c>
      <c r="H805">
        <v>16</v>
      </c>
      <c r="I805" t="s">
        <v>45</v>
      </c>
      <c r="J805">
        <v>4</v>
      </c>
      <c r="K805" t="s">
        <v>25</v>
      </c>
      <c r="L805">
        <v>13</v>
      </c>
      <c r="N805">
        <v>21</v>
      </c>
      <c r="R805" s="2">
        <f t="shared" si="25"/>
        <v>6.25</v>
      </c>
      <c r="S805" s="2">
        <f>IF(AND(P805&lt;&gt;"_U",P805&lt;&gt;"c",J805&lt;&gt;99,J805&lt;&gt;9),IFERROR(VLOOKUP(A805,'Region Total'!$A$2:$N$10000,14,0),"."),".")</f>
        <v>336</v>
      </c>
    </row>
    <row r="806" spans="1:19" x14ac:dyDescent="0.4">
      <c r="A806" s="2" t="str">
        <f t="shared" si="24"/>
        <v>2018|Tasman Region|999</v>
      </c>
      <c r="B806" t="s">
        <v>16</v>
      </c>
      <c r="C806" t="s">
        <v>17</v>
      </c>
      <c r="D806" t="s">
        <v>18</v>
      </c>
      <c r="E806" t="s">
        <v>19</v>
      </c>
      <c r="F806">
        <v>2018</v>
      </c>
      <c r="G806">
        <v>2018</v>
      </c>
      <c r="H806">
        <v>16</v>
      </c>
      <c r="I806" t="s">
        <v>45</v>
      </c>
      <c r="J806">
        <v>4</v>
      </c>
      <c r="K806" t="s">
        <v>25</v>
      </c>
      <c r="L806">
        <v>999</v>
      </c>
      <c r="N806">
        <v>549</v>
      </c>
      <c r="R806" s="2">
        <f t="shared" si="25"/>
        <v>2.94</v>
      </c>
      <c r="S806" s="2">
        <f>IF(AND(P806&lt;&gt;"_U",P806&lt;&gt;"c",J806&lt;&gt;99,J806&lt;&gt;9),IFERROR(VLOOKUP(A806,'Region Total'!$A$2:$N$10000,14,0),"."),".")</f>
        <v>18660</v>
      </c>
    </row>
    <row r="807" spans="1:19" x14ac:dyDescent="0.4">
      <c r="A807" s="2" t="str">
        <f t="shared" si="24"/>
        <v>2018|Tasman Region|10</v>
      </c>
      <c r="B807" t="s">
        <v>16</v>
      </c>
      <c r="C807" t="s">
        <v>17</v>
      </c>
      <c r="D807" t="s">
        <v>18</v>
      </c>
      <c r="E807" t="s">
        <v>19</v>
      </c>
      <c r="F807">
        <v>2018</v>
      </c>
      <c r="G807">
        <v>2018</v>
      </c>
      <c r="H807">
        <v>16</v>
      </c>
      <c r="I807" t="s">
        <v>45</v>
      </c>
      <c r="J807">
        <v>5</v>
      </c>
      <c r="K807" t="s">
        <v>26</v>
      </c>
      <c r="L807">
        <v>10</v>
      </c>
      <c r="N807">
        <v>0</v>
      </c>
      <c r="R807" s="2" t="str">
        <f t="shared" si="25"/>
        <v>.</v>
      </c>
      <c r="S807" s="2">
        <f>IF(AND(P807&lt;&gt;"_U",P807&lt;&gt;"c",J807&lt;&gt;99,J807&lt;&gt;9),IFERROR(VLOOKUP(A807,'Region Total'!$A$2:$N$10000,14,0),"."),".")</f>
        <v>0</v>
      </c>
    </row>
    <row r="808" spans="1:19" x14ac:dyDescent="0.4">
      <c r="A808" s="2" t="str">
        <f t="shared" si="24"/>
        <v>2018|Tasman Region|11</v>
      </c>
      <c r="B808" t="s">
        <v>16</v>
      </c>
      <c r="C808" t="s">
        <v>17</v>
      </c>
      <c r="D808" t="s">
        <v>18</v>
      </c>
      <c r="E808" t="s">
        <v>19</v>
      </c>
      <c r="F808">
        <v>2018</v>
      </c>
      <c r="G808">
        <v>2018</v>
      </c>
      <c r="H808">
        <v>16</v>
      </c>
      <c r="I808" t="s">
        <v>45</v>
      </c>
      <c r="J808">
        <v>5</v>
      </c>
      <c r="K808" t="s">
        <v>26</v>
      </c>
      <c r="L808">
        <v>11</v>
      </c>
      <c r="N808">
        <v>10983</v>
      </c>
      <c r="R808" s="2">
        <f t="shared" si="25"/>
        <v>65.22</v>
      </c>
      <c r="S808" s="2">
        <f>IF(AND(P808&lt;&gt;"_U",P808&lt;&gt;"c",J808&lt;&gt;99,J808&lt;&gt;9),IFERROR(VLOOKUP(A808,'Region Total'!$A$2:$N$10000,14,0),"."),".")</f>
        <v>16839</v>
      </c>
    </row>
    <row r="809" spans="1:19" x14ac:dyDescent="0.4">
      <c r="A809" s="2" t="str">
        <f t="shared" si="24"/>
        <v>2018|Tasman Region|12</v>
      </c>
      <c r="B809" t="s">
        <v>16</v>
      </c>
      <c r="C809" t="s">
        <v>17</v>
      </c>
      <c r="D809" t="s">
        <v>18</v>
      </c>
      <c r="E809" t="s">
        <v>19</v>
      </c>
      <c r="F809">
        <v>2018</v>
      </c>
      <c r="G809">
        <v>2018</v>
      </c>
      <c r="H809">
        <v>16</v>
      </c>
      <c r="I809" t="s">
        <v>45</v>
      </c>
      <c r="J809">
        <v>5</v>
      </c>
      <c r="K809" t="s">
        <v>26</v>
      </c>
      <c r="L809">
        <v>12</v>
      </c>
      <c r="N809">
        <v>504</v>
      </c>
      <c r="R809" s="2">
        <f t="shared" si="25"/>
        <v>33.94</v>
      </c>
      <c r="S809" s="2">
        <f>IF(AND(P809&lt;&gt;"_U",P809&lt;&gt;"c",J809&lt;&gt;99,J809&lt;&gt;9),IFERROR(VLOOKUP(A809,'Region Total'!$A$2:$N$10000,14,0),"."),".")</f>
        <v>1485</v>
      </c>
    </row>
    <row r="810" spans="1:19" x14ac:dyDescent="0.4">
      <c r="A810" s="2" t="str">
        <f t="shared" si="24"/>
        <v>2018|Tasman Region|13</v>
      </c>
      <c r="B810" t="s">
        <v>16</v>
      </c>
      <c r="C810" t="s">
        <v>17</v>
      </c>
      <c r="D810" t="s">
        <v>18</v>
      </c>
      <c r="E810" t="s">
        <v>19</v>
      </c>
      <c r="F810">
        <v>2018</v>
      </c>
      <c r="G810">
        <v>2018</v>
      </c>
      <c r="H810">
        <v>16</v>
      </c>
      <c r="I810" t="s">
        <v>45</v>
      </c>
      <c r="J810">
        <v>5</v>
      </c>
      <c r="K810" t="s">
        <v>26</v>
      </c>
      <c r="L810">
        <v>13</v>
      </c>
      <c r="N810">
        <v>135</v>
      </c>
      <c r="R810" s="2">
        <f t="shared" si="25"/>
        <v>40.18</v>
      </c>
      <c r="S810" s="2">
        <f>IF(AND(P810&lt;&gt;"_U",P810&lt;&gt;"c",J810&lt;&gt;99,J810&lt;&gt;9),IFERROR(VLOOKUP(A810,'Region Total'!$A$2:$N$10000,14,0),"."),".")</f>
        <v>336</v>
      </c>
    </row>
    <row r="811" spans="1:19" x14ac:dyDescent="0.4">
      <c r="A811" s="2" t="str">
        <f t="shared" si="24"/>
        <v>2018|Tasman Region|999</v>
      </c>
      <c r="B811" t="s">
        <v>16</v>
      </c>
      <c r="C811" t="s">
        <v>17</v>
      </c>
      <c r="D811" t="s">
        <v>18</v>
      </c>
      <c r="E811" t="s">
        <v>19</v>
      </c>
      <c r="F811">
        <v>2018</v>
      </c>
      <c r="G811">
        <v>2018</v>
      </c>
      <c r="H811">
        <v>16</v>
      </c>
      <c r="I811" t="s">
        <v>45</v>
      </c>
      <c r="J811">
        <v>5</v>
      </c>
      <c r="K811" t="s">
        <v>26</v>
      </c>
      <c r="L811">
        <v>999</v>
      </c>
      <c r="N811">
        <v>11622</v>
      </c>
      <c r="R811" s="2">
        <f t="shared" si="25"/>
        <v>62.28</v>
      </c>
      <c r="S811" s="2">
        <f>IF(AND(P811&lt;&gt;"_U",P811&lt;&gt;"c",J811&lt;&gt;99,J811&lt;&gt;9),IFERROR(VLOOKUP(A811,'Region Total'!$A$2:$N$10000,14,0),"."),".")</f>
        <v>18660</v>
      </c>
    </row>
    <row r="812" spans="1:19" x14ac:dyDescent="0.4">
      <c r="A812" s="2" t="str">
        <f t="shared" si="24"/>
        <v>2018|Tasman Region|10</v>
      </c>
      <c r="B812" t="s">
        <v>16</v>
      </c>
      <c r="C812" t="s">
        <v>17</v>
      </c>
      <c r="D812" t="s">
        <v>18</v>
      </c>
      <c r="E812" t="s">
        <v>19</v>
      </c>
      <c r="F812">
        <v>2018</v>
      </c>
      <c r="G812">
        <v>2018</v>
      </c>
      <c r="H812">
        <v>16</v>
      </c>
      <c r="I812" t="s">
        <v>45</v>
      </c>
      <c r="J812">
        <v>6</v>
      </c>
      <c r="K812" t="s">
        <v>27</v>
      </c>
      <c r="L812">
        <v>10</v>
      </c>
      <c r="N812">
        <v>0</v>
      </c>
      <c r="R812" s="2" t="str">
        <f t="shared" si="25"/>
        <v>.</v>
      </c>
      <c r="S812" s="2">
        <f>IF(AND(P812&lt;&gt;"_U",P812&lt;&gt;"c",J812&lt;&gt;99,J812&lt;&gt;9),IFERROR(VLOOKUP(A812,'Region Total'!$A$2:$N$10000,14,0),"."),".")</f>
        <v>0</v>
      </c>
    </row>
    <row r="813" spans="1:19" x14ac:dyDescent="0.4">
      <c r="A813" s="2" t="str">
        <f t="shared" si="24"/>
        <v>2018|Tasman Region|11</v>
      </c>
      <c r="B813" t="s">
        <v>16</v>
      </c>
      <c r="C813" t="s">
        <v>17</v>
      </c>
      <c r="D813" t="s">
        <v>18</v>
      </c>
      <c r="E813" t="s">
        <v>19</v>
      </c>
      <c r="F813">
        <v>2018</v>
      </c>
      <c r="G813">
        <v>2018</v>
      </c>
      <c r="H813">
        <v>16</v>
      </c>
      <c r="I813" t="s">
        <v>45</v>
      </c>
      <c r="J813">
        <v>6</v>
      </c>
      <c r="K813" t="s">
        <v>27</v>
      </c>
      <c r="L813">
        <v>11</v>
      </c>
      <c r="N813">
        <v>138</v>
      </c>
      <c r="R813" s="2">
        <f t="shared" si="25"/>
        <v>0.82</v>
      </c>
      <c r="S813" s="2">
        <f>IF(AND(P813&lt;&gt;"_U",P813&lt;&gt;"c",J813&lt;&gt;99,J813&lt;&gt;9),IFERROR(VLOOKUP(A813,'Region Total'!$A$2:$N$10000,14,0),"."),".")</f>
        <v>16839</v>
      </c>
    </row>
    <row r="814" spans="1:19" x14ac:dyDescent="0.4">
      <c r="A814" s="2" t="str">
        <f t="shared" si="24"/>
        <v>2018|Tasman Region|12</v>
      </c>
      <c r="B814" t="s">
        <v>16</v>
      </c>
      <c r="C814" t="s">
        <v>17</v>
      </c>
      <c r="D814" t="s">
        <v>18</v>
      </c>
      <c r="E814" t="s">
        <v>19</v>
      </c>
      <c r="F814">
        <v>2018</v>
      </c>
      <c r="G814">
        <v>2018</v>
      </c>
      <c r="H814">
        <v>16</v>
      </c>
      <c r="I814" t="s">
        <v>45</v>
      </c>
      <c r="J814">
        <v>6</v>
      </c>
      <c r="K814" t="s">
        <v>27</v>
      </c>
      <c r="L814">
        <v>12</v>
      </c>
      <c r="N814">
        <v>6</v>
      </c>
      <c r="R814" s="2">
        <f t="shared" si="25"/>
        <v>0.4</v>
      </c>
      <c r="S814" s="2">
        <f>IF(AND(P814&lt;&gt;"_U",P814&lt;&gt;"c",J814&lt;&gt;99,J814&lt;&gt;9),IFERROR(VLOOKUP(A814,'Region Total'!$A$2:$N$10000,14,0),"."),".")</f>
        <v>1485</v>
      </c>
    </row>
    <row r="815" spans="1:19" x14ac:dyDescent="0.4">
      <c r="A815" s="2" t="str">
        <f t="shared" si="24"/>
        <v>2018|Tasman Region|13</v>
      </c>
      <c r="B815" t="s">
        <v>16</v>
      </c>
      <c r="C815" t="s">
        <v>17</v>
      </c>
      <c r="D815" t="s">
        <v>18</v>
      </c>
      <c r="E815" t="s">
        <v>19</v>
      </c>
      <c r="F815">
        <v>2018</v>
      </c>
      <c r="G815">
        <v>2018</v>
      </c>
      <c r="H815">
        <v>16</v>
      </c>
      <c r="I815" t="s">
        <v>45</v>
      </c>
      <c r="J815">
        <v>6</v>
      </c>
      <c r="K815" t="s">
        <v>27</v>
      </c>
      <c r="L815">
        <v>13</v>
      </c>
      <c r="N815">
        <v>0</v>
      </c>
      <c r="R815" s="2">
        <f t="shared" si="25"/>
        <v>0</v>
      </c>
      <c r="S815" s="2">
        <f>IF(AND(P815&lt;&gt;"_U",P815&lt;&gt;"c",J815&lt;&gt;99,J815&lt;&gt;9),IFERROR(VLOOKUP(A815,'Region Total'!$A$2:$N$10000,14,0),"."),".")</f>
        <v>336</v>
      </c>
    </row>
    <row r="816" spans="1:19" x14ac:dyDescent="0.4">
      <c r="A816" s="2" t="str">
        <f t="shared" si="24"/>
        <v>2018|Tasman Region|999</v>
      </c>
      <c r="B816" t="s">
        <v>16</v>
      </c>
      <c r="C816" t="s">
        <v>17</v>
      </c>
      <c r="D816" t="s">
        <v>18</v>
      </c>
      <c r="E816" t="s">
        <v>19</v>
      </c>
      <c r="F816">
        <v>2018</v>
      </c>
      <c r="G816">
        <v>2018</v>
      </c>
      <c r="H816">
        <v>16</v>
      </c>
      <c r="I816" t="s">
        <v>45</v>
      </c>
      <c r="J816">
        <v>6</v>
      </c>
      <c r="K816" t="s">
        <v>27</v>
      </c>
      <c r="L816">
        <v>999</v>
      </c>
      <c r="N816">
        <v>147</v>
      </c>
      <c r="R816" s="2">
        <f t="shared" si="25"/>
        <v>0.79</v>
      </c>
      <c r="S816" s="2">
        <f>IF(AND(P816&lt;&gt;"_U",P816&lt;&gt;"c",J816&lt;&gt;99,J816&lt;&gt;9),IFERROR(VLOOKUP(A816,'Region Total'!$A$2:$N$10000,14,0),"."),".")</f>
        <v>18660</v>
      </c>
    </row>
    <row r="817" spans="1:19" x14ac:dyDescent="0.4">
      <c r="A817" s="2" t="str">
        <f t="shared" si="24"/>
        <v>2018|Tasman Region|10</v>
      </c>
      <c r="B817" t="s">
        <v>16</v>
      </c>
      <c r="C817" t="s">
        <v>17</v>
      </c>
      <c r="D817" t="s">
        <v>18</v>
      </c>
      <c r="E817" t="s">
        <v>19</v>
      </c>
      <c r="F817">
        <v>2018</v>
      </c>
      <c r="G817">
        <v>2018</v>
      </c>
      <c r="H817">
        <v>16</v>
      </c>
      <c r="I817" t="s">
        <v>45</v>
      </c>
      <c r="J817">
        <v>7</v>
      </c>
      <c r="K817" t="s">
        <v>28</v>
      </c>
      <c r="L817">
        <v>10</v>
      </c>
      <c r="N817">
        <v>0</v>
      </c>
      <c r="R817" s="2" t="str">
        <f t="shared" si="25"/>
        <v>.</v>
      </c>
      <c r="S817" s="2">
        <f>IF(AND(P817&lt;&gt;"_U",P817&lt;&gt;"c",J817&lt;&gt;99,J817&lt;&gt;9),IFERROR(VLOOKUP(A817,'Region Total'!$A$2:$N$10000,14,0),"."),".")</f>
        <v>0</v>
      </c>
    </row>
    <row r="818" spans="1:19" x14ac:dyDescent="0.4">
      <c r="A818" s="2" t="str">
        <f t="shared" si="24"/>
        <v>2018|Tasman Region|11</v>
      </c>
      <c r="B818" t="s">
        <v>16</v>
      </c>
      <c r="C818" t="s">
        <v>17</v>
      </c>
      <c r="D818" t="s">
        <v>18</v>
      </c>
      <c r="E818" t="s">
        <v>19</v>
      </c>
      <c r="F818">
        <v>2018</v>
      </c>
      <c r="G818">
        <v>2018</v>
      </c>
      <c r="H818">
        <v>16</v>
      </c>
      <c r="I818" t="s">
        <v>45</v>
      </c>
      <c r="J818">
        <v>7</v>
      </c>
      <c r="K818" t="s">
        <v>28</v>
      </c>
      <c r="L818">
        <v>11</v>
      </c>
      <c r="N818">
        <v>123</v>
      </c>
      <c r="R818" s="2">
        <f t="shared" si="25"/>
        <v>0.73</v>
      </c>
      <c r="S818" s="2">
        <f>IF(AND(P818&lt;&gt;"_U",P818&lt;&gt;"c",J818&lt;&gt;99,J818&lt;&gt;9),IFERROR(VLOOKUP(A818,'Region Total'!$A$2:$N$10000,14,0),"."),".")</f>
        <v>16839</v>
      </c>
    </row>
    <row r="819" spans="1:19" x14ac:dyDescent="0.4">
      <c r="A819" s="2" t="str">
        <f t="shared" si="24"/>
        <v>2018|Tasman Region|12</v>
      </c>
      <c r="B819" t="s">
        <v>16</v>
      </c>
      <c r="C819" t="s">
        <v>17</v>
      </c>
      <c r="D819" t="s">
        <v>18</v>
      </c>
      <c r="E819" t="s">
        <v>19</v>
      </c>
      <c r="F819">
        <v>2018</v>
      </c>
      <c r="G819">
        <v>2018</v>
      </c>
      <c r="H819">
        <v>16</v>
      </c>
      <c r="I819" t="s">
        <v>45</v>
      </c>
      <c r="J819">
        <v>7</v>
      </c>
      <c r="K819" t="s">
        <v>28</v>
      </c>
      <c r="L819">
        <v>12</v>
      </c>
      <c r="N819">
        <v>6</v>
      </c>
      <c r="R819" s="2">
        <f t="shared" si="25"/>
        <v>0.4</v>
      </c>
      <c r="S819" s="2">
        <f>IF(AND(P819&lt;&gt;"_U",P819&lt;&gt;"c",J819&lt;&gt;99,J819&lt;&gt;9),IFERROR(VLOOKUP(A819,'Region Total'!$A$2:$N$10000,14,0),"."),".")</f>
        <v>1485</v>
      </c>
    </row>
    <row r="820" spans="1:19" x14ac:dyDescent="0.4">
      <c r="A820" s="2" t="str">
        <f t="shared" si="24"/>
        <v>2018|Tasman Region|13</v>
      </c>
      <c r="B820" t="s">
        <v>16</v>
      </c>
      <c r="C820" t="s">
        <v>17</v>
      </c>
      <c r="D820" t="s">
        <v>18</v>
      </c>
      <c r="E820" t="s">
        <v>19</v>
      </c>
      <c r="F820">
        <v>2018</v>
      </c>
      <c r="G820">
        <v>2018</v>
      </c>
      <c r="H820">
        <v>16</v>
      </c>
      <c r="I820" t="s">
        <v>45</v>
      </c>
      <c r="J820">
        <v>7</v>
      </c>
      <c r="K820" t="s">
        <v>28</v>
      </c>
      <c r="L820">
        <v>13</v>
      </c>
      <c r="N820">
        <v>3</v>
      </c>
      <c r="R820" s="2">
        <f t="shared" si="25"/>
        <v>0.89</v>
      </c>
      <c r="S820" s="2">
        <f>IF(AND(P820&lt;&gt;"_U",P820&lt;&gt;"c",J820&lt;&gt;99,J820&lt;&gt;9),IFERROR(VLOOKUP(A820,'Region Total'!$A$2:$N$10000,14,0),"."),".")</f>
        <v>336</v>
      </c>
    </row>
    <row r="821" spans="1:19" x14ac:dyDescent="0.4">
      <c r="A821" s="2" t="str">
        <f t="shared" si="24"/>
        <v>2018|Tasman Region|999</v>
      </c>
      <c r="B821" t="s">
        <v>16</v>
      </c>
      <c r="C821" t="s">
        <v>17</v>
      </c>
      <c r="D821" t="s">
        <v>18</v>
      </c>
      <c r="E821" t="s">
        <v>19</v>
      </c>
      <c r="F821">
        <v>2018</v>
      </c>
      <c r="G821">
        <v>2018</v>
      </c>
      <c r="H821">
        <v>16</v>
      </c>
      <c r="I821" t="s">
        <v>45</v>
      </c>
      <c r="J821">
        <v>7</v>
      </c>
      <c r="K821" t="s">
        <v>28</v>
      </c>
      <c r="L821">
        <v>999</v>
      </c>
      <c r="N821">
        <v>132</v>
      </c>
      <c r="R821" s="2">
        <f t="shared" si="25"/>
        <v>0.71</v>
      </c>
      <c r="S821" s="2">
        <f>IF(AND(P821&lt;&gt;"_U",P821&lt;&gt;"c",J821&lt;&gt;99,J821&lt;&gt;9),IFERROR(VLOOKUP(A821,'Region Total'!$A$2:$N$10000,14,0),"."),".")</f>
        <v>18660</v>
      </c>
    </row>
    <row r="822" spans="1:19" x14ac:dyDescent="0.4">
      <c r="A822" s="2" t="str">
        <f t="shared" si="24"/>
        <v>2018|Tasman Region|10</v>
      </c>
      <c r="B822" t="s">
        <v>16</v>
      </c>
      <c r="C822" t="s">
        <v>17</v>
      </c>
      <c r="D822" t="s">
        <v>18</v>
      </c>
      <c r="E822" t="s">
        <v>19</v>
      </c>
      <c r="F822">
        <v>2018</v>
      </c>
      <c r="G822">
        <v>2018</v>
      </c>
      <c r="H822">
        <v>16</v>
      </c>
      <c r="I822" t="s">
        <v>45</v>
      </c>
      <c r="J822">
        <v>77</v>
      </c>
      <c r="K822" t="s">
        <v>29</v>
      </c>
      <c r="L822">
        <v>10</v>
      </c>
      <c r="N822">
        <v>0</v>
      </c>
      <c r="R822" s="2" t="str">
        <f t="shared" si="25"/>
        <v>.</v>
      </c>
      <c r="S822" s="2">
        <f>IF(AND(P822&lt;&gt;"_U",P822&lt;&gt;"c",J822&lt;&gt;99,J822&lt;&gt;9),IFERROR(VLOOKUP(A822,'Region Total'!$A$2:$N$10000,14,0),"."),".")</f>
        <v>0</v>
      </c>
    </row>
    <row r="823" spans="1:19" x14ac:dyDescent="0.4">
      <c r="A823" s="2" t="str">
        <f t="shared" si="24"/>
        <v>2018|Tasman Region|11</v>
      </c>
      <c r="B823" t="s">
        <v>16</v>
      </c>
      <c r="C823" t="s">
        <v>17</v>
      </c>
      <c r="D823" t="s">
        <v>18</v>
      </c>
      <c r="E823" t="s">
        <v>19</v>
      </c>
      <c r="F823">
        <v>2018</v>
      </c>
      <c r="G823">
        <v>2018</v>
      </c>
      <c r="H823">
        <v>16</v>
      </c>
      <c r="I823" t="s">
        <v>45</v>
      </c>
      <c r="J823">
        <v>77</v>
      </c>
      <c r="K823" t="s">
        <v>29</v>
      </c>
      <c r="L823">
        <v>11</v>
      </c>
      <c r="N823">
        <v>16839</v>
      </c>
      <c r="R823" s="2">
        <f t="shared" si="25"/>
        <v>100</v>
      </c>
      <c r="S823" s="2">
        <f>IF(AND(P823&lt;&gt;"_U",P823&lt;&gt;"c",J823&lt;&gt;99,J823&lt;&gt;9),IFERROR(VLOOKUP(A823,'Region Total'!$A$2:$N$10000,14,0),"."),".")</f>
        <v>16839</v>
      </c>
    </row>
    <row r="824" spans="1:19" x14ac:dyDescent="0.4">
      <c r="A824" s="2" t="str">
        <f t="shared" si="24"/>
        <v>2018|Tasman Region|12</v>
      </c>
      <c r="B824" t="s">
        <v>16</v>
      </c>
      <c r="C824" t="s">
        <v>17</v>
      </c>
      <c r="D824" t="s">
        <v>18</v>
      </c>
      <c r="E824" t="s">
        <v>19</v>
      </c>
      <c r="F824">
        <v>2018</v>
      </c>
      <c r="G824">
        <v>2018</v>
      </c>
      <c r="H824">
        <v>16</v>
      </c>
      <c r="I824" t="s">
        <v>45</v>
      </c>
      <c r="J824">
        <v>77</v>
      </c>
      <c r="K824" t="s">
        <v>29</v>
      </c>
      <c r="L824">
        <v>12</v>
      </c>
      <c r="N824">
        <v>1485</v>
      </c>
      <c r="R824" s="2">
        <f t="shared" si="25"/>
        <v>100</v>
      </c>
      <c r="S824" s="2">
        <f>IF(AND(P824&lt;&gt;"_U",P824&lt;&gt;"c",J824&lt;&gt;99,J824&lt;&gt;9),IFERROR(VLOOKUP(A824,'Region Total'!$A$2:$N$10000,14,0),"."),".")</f>
        <v>1485</v>
      </c>
    </row>
    <row r="825" spans="1:19" x14ac:dyDescent="0.4">
      <c r="A825" s="2" t="str">
        <f t="shared" si="24"/>
        <v>2018|Tasman Region|13</v>
      </c>
      <c r="B825" t="s">
        <v>16</v>
      </c>
      <c r="C825" t="s">
        <v>17</v>
      </c>
      <c r="D825" t="s">
        <v>18</v>
      </c>
      <c r="E825" t="s">
        <v>19</v>
      </c>
      <c r="F825">
        <v>2018</v>
      </c>
      <c r="G825">
        <v>2018</v>
      </c>
      <c r="H825">
        <v>16</v>
      </c>
      <c r="I825" t="s">
        <v>45</v>
      </c>
      <c r="J825">
        <v>77</v>
      </c>
      <c r="K825" t="s">
        <v>29</v>
      </c>
      <c r="L825">
        <v>13</v>
      </c>
      <c r="N825">
        <v>336</v>
      </c>
      <c r="R825" s="2">
        <f t="shared" si="25"/>
        <v>100</v>
      </c>
      <c r="S825" s="2">
        <f>IF(AND(P825&lt;&gt;"_U",P825&lt;&gt;"c",J825&lt;&gt;99,J825&lt;&gt;9),IFERROR(VLOOKUP(A825,'Region Total'!$A$2:$N$10000,14,0),"."),".")</f>
        <v>336</v>
      </c>
    </row>
    <row r="826" spans="1:19" x14ac:dyDescent="0.4">
      <c r="A826" s="2" t="str">
        <f t="shared" si="24"/>
        <v>2018|Tasman Region|999</v>
      </c>
      <c r="B826" t="s">
        <v>16</v>
      </c>
      <c r="C826" t="s">
        <v>17</v>
      </c>
      <c r="D826" t="s">
        <v>18</v>
      </c>
      <c r="E826" t="s">
        <v>19</v>
      </c>
      <c r="F826">
        <v>2018</v>
      </c>
      <c r="G826">
        <v>2018</v>
      </c>
      <c r="H826">
        <v>16</v>
      </c>
      <c r="I826" t="s">
        <v>45</v>
      </c>
      <c r="J826">
        <v>77</v>
      </c>
      <c r="K826" t="s">
        <v>29</v>
      </c>
      <c r="L826">
        <v>999</v>
      </c>
      <c r="N826">
        <v>18660</v>
      </c>
      <c r="R826" s="2">
        <f t="shared" si="25"/>
        <v>100</v>
      </c>
      <c r="S826" s="2">
        <f>IF(AND(P826&lt;&gt;"_U",P826&lt;&gt;"c",J826&lt;&gt;99,J826&lt;&gt;9),IFERROR(VLOOKUP(A826,'Region Total'!$A$2:$N$10000,14,0),"."),".")</f>
        <v>18660</v>
      </c>
    </row>
    <row r="827" spans="1:19" x14ac:dyDescent="0.4">
      <c r="A827" s="2" t="str">
        <f t="shared" si="24"/>
        <v>2018|Tasman Region|10</v>
      </c>
      <c r="B827" t="s">
        <v>16</v>
      </c>
      <c r="C827" t="s">
        <v>17</v>
      </c>
      <c r="D827" t="s">
        <v>18</v>
      </c>
      <c r="E827" t="s">
        <v>19</v>
      </c>
      <c r="F827">
        <v>2018</v>
      </c>
      <c r="G827">
        <v>2018</v>
      </c>
      <c r="H827">
        <v>16</v>
      </c>
      <c r="I827" t="s">
        <v>45</v>
      </c>
      <c r="J827">
        <v>8</v>
      </c>
      <c r="K827" t="s">
        <v>30</v>
      </c>
      <c r="L827">
        <v>10</v>
      </c>
      <c r="N827">
        <v>0</v>
      </c>
      <c r="R827" s="2" t="str">
        <f t="shared" si="25"/>
        <v>.</v>
      </c>
      <c r="S827" s="2">
        <f>IF(AND(P827&lt;&gt;"_U",P827&lt;&gt;"c",J827&lt;&gt;99,J827&lt;&gt;9),IFERROR(VLOOKUP(A827,'Region Total'!$A$2:$N$10000,14,0),"."),".")</f>
        <v>0</v>
      </c>
    </row>
    <row r="828" spans="1:19" x14ac:dyDescent="0.4">
      <c r="A828" s="2" t="str">
        <f t="shared" si="24"/>
        <v>2018|Tasman Region|11</v>
      </c>
      <c r="B828" t="s">
        <v>16</v>
      </c>
      <c r="C828" t="s">
        <v>17</v>
      </c>
      <c r="D828" t="s">
        <v>18</v>
      </c>
      <c r="E828" t="s">
        <v>19</v>
      </c>
      <c r="F828">
        <v>2018</v>
      </c>
      <c r="G828">
        <v>2018</v>
      </c>
      <c r="H828">
        <v>16</v>
      </c>
      <c r="I828" t="s">
        <v>45</v>
      </c>
      <c r="J828">
        <v>8</v>
      </c>
      <c r="K828" t="s">
        <v>30</v>
      </c>
      <c r="L828">
        <v>11</v>
      </c>
      <c r="N828">
        <v>444</v>
      </c>
      <c r="R828" s="2">
        <f t="shared" si="25"/>
        <v>2.64</v>
      </c>
      <c r="S828" s="2">
        <f>IF(AND(P828&lt;&gt;"_U",P828&lt;&gt;"c",J828&lt;&gt;99,J828&lt;&gt;9),IFERROR(VLOOKUP(A828,'Region Total'!$A$2:$N$10000,14,0),"."),".")</f>
        <v>16839</v>
      </c>
    </row>
    <row r="829" spans="1:19" x14ac:dyDescent="0.4">
      <c r="A829" s="2" t="str">
        <f t="shared" si="24"/>
        <v>2018|Tasman Region|12</v>
      </c>
      <c r="B829" t="s">
        <v>16</v>
      </c>
      <c r="C829" t="s">
        <v>17</v>
      </c>
      <c r="D829" t="s">
        <v>18</v>
      </c>
      <c r="E829" t="s">
        <v>19</v>
      </c>
      <c r="F829">
        <v>2018</v>
      </c>
      <c r="G829">
        <v>2018</v>
      </c>
      <c r="H829">
        <v>16</v>
      </c>
      <c r="I829" t="s">
        <v>45</v>
      </c>
      <c r="J829">
        <v>8</v>
      </c>
      <c r="K829" t="s">
        <v>30</v>
      </c>
      <c r="L829">
        <v>12</v>
      </c>
      <c r="N829">
        <v>39</v>
      </c>
      <c r="R829" s="2">
        <f t="shared" si="25"/>
        <v>2.63</v>
      </c>
      <c r="S829" s="2">
        <f>IF(AND(P829&lt;&gt;"_U",P829&lt;&gt;"c",J829&lt;&gt;99,J829&lt;&gt;9),IFERROR(VLOOKUP(A829,'Region Total'!$A$2:$N$10000,14,0),"."),".")</f>
        <v>1485</v>
      </c>
    </row>
    <row r="830" spans="1:19" x14ac:dyDescent="0.4">
      <c r="A830" s="2" t="str">
        <f t="shared" si="24"/>
        <v>2018|Tasman Region|13</v>
      </c>
      <c r="B830" t="s">
        <v>16</v>
      </c>
      <c r="C830" t="s">
        <v>17</v>
      </c>
      <c r="D830" t="s">
        <v>18</v>
      </c>
      <c r="E830" t="s">
        <v>19</v>
      </c>
      <c r="F830">
        <v>2018</v>
      </c>
      <c r="G830">
        <v>2018</v>
      </c>
      <c r="H830">
        <v>16</v>
      </c>
      <c r="I830" t="s">
        <v>45</v>
      </c>
      <c r="J830">
        <v>8</v>
      </c>
      <c r="K830" t="s">
        <v>30</v>
      </c>
      <c r="L830">
        <v>13</v>
      </c>
      <c r="N830">
        <v>15</v>
      </c>
      <c r="R830" s="2">
        <f t="shared" si="25"/>
        <v>4.46</v>
      </c>
      <c r="S830" s="2">
        <f>IF(AND(P830&lt;&gt;"_U",P830&lt;&gt;"c",J830&lt;&gt;99,J830&lt;&gt;9),IFERROR(VLOOKUP(A830,'Region Total'!$A$2:$N$10000,14,0),"."),".")</f>
        <v>336</v>
      </c>
    </row>
    <row r="831" spans="1:19" x14ac:dyDescent="0.4">
      <c r="A831" s="2" t="str">
        <f t="shared" si="24"/>
        <v>2018|Tasman Region|999</v>
      </c>
      <c r="B831" t="s">
        <v>16</v>
      </c>
      <c r="C831" t="s">
        <v>17</v>
      </c>
      <c r="D831" t="s">
        <v>18</v>
      </c>
      <c r="E831" t="s">
        <v>19</v>
      </c>
      <c r="F831">
        <v>2018</v>
      </c>
      <c r="G831">
        <v>2018</v>
      </c>
      <c r="H831">
        <v>16</v>
      </c>
      <c r="I831" t="s">
        <v>45</v>
      </c>
      <c r="J831">
        <v>8</v>
      </c>
      <c r="K831" t="s">
        <v>30</v>
      </c>
      <c r="L831">
        <v>999</v>
      </c>
      <c r="N831">
        <v>495</v>
      </c>
      <c r="R831" s="2">
        <f t="shared" si="25"/>
        <v>2.65</v>
      </c>
      <c r="S831" s="2">
        <f>IF(AND(P831&lt;&gt;"_U",P831&lt;&gt;"c",J831&lt;&gt;99,J831&lt;&gt;9),IFERROR(VLOOKUP(A831,'Region Total'!$A$2:$N$10000,14,0),"."),".")</f>
        <v>18660</v>
      </c>
    </row>
    <row r="832" spans="1:19" x14ac:dyDescent="0.4">
      <c r="A832" s="2" t="str">
        <f t="shared" si="24"/>
        <v>2018|Tasman Region|10</v>
      </c>
      <c r="B832" t="s">
        <v>16</v>
      </c>
      <c r="C832" t="s">
        <v>17</v>
      </c>
      <c r="D832" t="s">
        <v>18</v>
      </c>
      <c r="E832" t="s">
        <v>19</v>
      </c>
      <c r="F832">
        <v>2018</v>
      </c>
      <c r="G832">
        <v>2018</v>
      </c>
      <c r="H832">
        <v>16</v>
      </c>
      <c r="I832" t="s">
        <v>45</v>
      </c>
      <c r="J832">
        <v>9</v>
      </c>
      <c r="K832" t="s">
        <v>31</v>
      </c>
      <c r="L832">
        <v>10</v>
      </c>
      <c r="N832">
        <v>0</v>
      </c>
      <c r="R832" s="2" t="str">
        <f t="shared" si="25"/>
        <v>.</v>
      </c>
      <c r="S832" s="2" t="str">
        <f>IF(AND(P832&lt;&gt;"_U",P832&lt;&gt;"c",J832&lt;&gt;99,J832&lt;&gt;9),IFERROR(VLOOKUP(A832,'Region Total'!$A$2:$N$10000,14,0),"."),".")</f>
        <v>.</v>
      </c>
    </row>
    <row r="833" spans="1:19" x14ac:dyDescent="0.4">
      <c r="A833" s="2" t="str">
        <f t="shared" si="24"/>
        <v>2018|Tasman Region|11</v>
      </c>
      <c r="B833" t="s">
        <v>16</v>
      </c>
      <c r="C833" t="s">
        <v>17</v>
      </c>
      <c r="D833" t="s">
        <v>18</v>
      </c>
      <c r="E833" t="s">
        <v>19</v>
      </c>
      <c r="F833">
        <v>2018</v>
      </c>
      <c r="G833">
        <v>2018</v>
      </c>
      <c r="H833">
        <v>16</v>
      </c>
      <c r="I833" t="s">
        <v>45</v>
      </c>
      <c r="J833">
        <v>9</v>
      </c>
      <c r="K833" t="s">
        <v>31</v>
      </c>
      <c r="L833">
        <v>11</v>
      </c>
      <c r="N833">
        <v>1101</v>
      </c>
      <c r="R833" s="2" t="str">
        <f t="shared" si="25"/>
        <v>.</v>
      </c>
      <c r="S833" s="2" t="str">
        <f>IF(AND(P833&lt;&gt;"_U",P833&lt;&gt;"c",J833&lt;&gt;99,J833&lt;&gt;9),IFERROR(VLOOKUP(A833,'Region Total'!$A$2:$N$10000,14,0),"."),".")</f>
        <v>.</v>
      </c>
    </row>
    <row r="834" spans="1:19" x14ac:dyDescent="0.4">
      <c r="A834" s="2" t="str">
        <f t="shared" si="24"/>
        <v>2018|Tasman Region|12</v>
      </c>
      <c r="B834" t="s">
        <v>16</v>
      </c>
      <c r="C834" t="s">
        <v>17</v>
      </c>
      <c r="D834" t="s">
        <v>18</v>
      </c>
      <c r="E834" t="s">
        <v>19</v>
      </c>
      <c r="F834">
        <v>2018</v>
      </c>
      <c r="G834">
        <v>2018</v>
      </c>
      <c r="H834">
        <v>16</v>
      </c>
      <c r="I834" t="s">
        <v>45</v>
      </c>
      <c r="J834">
        <v>9</v>
      </c>
      <c r="K834" t="s">
        <v>31</v>
      </c>
      <c r="L834">
        <v>12</v>
      </c>
      <c r="N834">
        <v>105</v>
      </c>
      <c r="R834" s="2" t="str">
        <f t="shared" si="25"/>
        <v>.</v>
      </c>
      <c r="S834" s="2" t="str">
        <f>IF(AND(P834&lt;&gt;"_U",P834&lt;&gt;"c",J834&lt;&gt;99,J834&lt;&gt;9),IFERROR(VLOOKUP(A834,'Region Total'!$A$2:$N$10000,14,0),"."),".")</f>
        <v>.</v>
      </c>
    </row>
    <row r="835" spans="1:19" x14ac:dyDescent="0.4">
      <c r="A835" s="2" t="str">
        <f t="shared" ref="A835:A898" si="26">G835&amp;"|"&amp;I835&amp;"|"&amp;L835</f>
        <v>2018|Tasman Region|13</v>
      </c>
      <c r="B835" t="s">
        <v>16</v>
      </c>
      <c r="C835" t="s">
        <v>17</v>
      </c>
      <c r="D835" t="s">
        <v>18</v>
      </c>
      <c r="E835" t="s">
        <v>19</v>
      </c>
      <c r="F835">
        <v>2018</v>
      </c>
      <c r="G835">
        <v>2018</v>
      </c>
      <c r="H835">
        <v>16</v>
      </c>
      <c r="I835" t="s">
        <v>45</v>
      </c>
      <c r="J835">
        <v>9</v>
      </c>
      <c r="K835" t="s">
        <v>31</v>
      </c>
      <c r="L835">
        <v>13</v>
      </c>
      <c r="N835">
        <v>69</v>
      </c>
      <c r="R835" s="2" t="str">
        <f t="shared" ref="R835:R898" si="27">IF(P835&lt;&gt;"_U",IFERROR((ROUND(N835/S835*100,2)),"."),".")</f>
        <v>.</v>
      </c>
      <c r="S835" s="2" t="str">
        <f>IF(AND(P835&lt;&gt;"_U",P835&lt;&gt;"c",J835&lt;&gt;99,J835&lt;&gt;9),IFERROR(VLOOKUP(A835,'Region Total'!$A$2:$N$10000,14,0),"."),".")</f>
        <v>.</v>
      </c>
    </row>
    <row r="836" spans="1:19" x14ac:dyDescent="0.4">
      <c r="A836" s="2" t="str">
        <f t="shared" si="26"/>
        <v>2018|Tasman Region|999</v>
      </c>
      <c r="B836" t="s">
        <v>16</v>
      </c>
      <c r="C836" t="s">
        <v>17</v>
      </c>
      <c r="D836" t="s">
        <v>18</v>
      </c>
      <c r="E836" t="s">
        <v>19</v>
      </c>
      <c r="F836">
        <v>2018</v>
      </c>
      <c r="G836">
        <v>2018</v>
      </c>
      <c r="H836">
        <v>16</v>
      </c>
      <c r="I836" t="s">
        <v>45</v>
      </c>
      <c r="J836">
        <v>9</v>
      </c>
      <c r="K836" t="s">
        <v>31</v>
      </c>
      <c r="L836">
        <v>999</v>
      </c>
      <c r="N836">
        <v>1278</v>
      </c>
      <c r="R836" s="2" t="str">
        <f t="shared" si="27"/>
        <v>.</v>
      </c>
      <c r="S836" s="2" t="str">
        <f>IF(AND(P836&lt;&gt;"_U",P836&lt;&gt;"c",J836&lt;&gt;99,J836&lt;&gt;9),IFERROR(VLOOKUP(A836,'Region Total'!$A$2:$N$10000,14,0),"."),".")</f>
        <v>.</v>
      </c>
    </row>
    <row r="837" spans="1:19" x14ac:dyDescent="0.4">
      <c r="A837" s="2" t="str">
        <f t="shared" si="26"/>
        <v>2018|Tasman Region|10</v>
      </c>
      <c r="B837" t="s">
        <v>16</v>
      </c>
      <c r="C837" t="s">
        <v>17</v>
      </c>
      <c r="D837" t="s">
        <v>18</v>
      </c>
      <c r="E837" t="s">
        <v>19</v>
      </c>
      <c r="F837">
        <v>2018</v>
      </c>
      <c r="G837">
        <v>2018</v>
      </c>
      <c r="H837">
        <v>16</v>
      </c>
      <c r="I837" t="s">
        <v>45</v>
      </c>
      <c r="J837">
        <v>99</v>
      </c>
      <c r="K837" t="s">
        <v>32</v>
      </c>
      <c r="L837">
        <v>10</v>
      </c>
      <c r="N837">
        <v>0</v>
      </c>
      <c r="R837" s="2" t="str">
        <f t="shared" si="27"/>
        <v>.</v>
      </c>
      <c r="S837" s="2" t="str">
        <f>IF(AND(P837&lt;&gt;"_U",P837&lt;&gt;"c",J837&lt;&gt;99,J837&lt;&gt;9),IFERROR(VLOOKUP(A837,'Region Total'!$A$2:$N$10000,14,0),"."),".")</f>
        <v>.</v>
      </c>
    </row>
    <row r="838" spans="1:19" x14ac:dyDescent="0.4">
      <c r="A838" s="2" t="str">
        <f t="shared" si="26"/>
        <v>2018|Tasman Region|11</v>
      </c>
      <c r="B838" t="s">
        <v>16</v>
      </c>
      <c r="C838" t="s">
        <v>17</v>
      </c>
      <c r="D838" t="s">
        <v>18</v>
      </c>
      <c r="E838" t="s">
        <v>19</v>
      </c>
      <c r="F838">
        <v>2018</v>
      </c>
      <c r="G838">
        <v>2018</v>
      </c>
      <c r="H838">
        <v>16</v>
      </c>
      <c r="I838" t="s">
        <v>45</v>
      </c>
      <c r="J838">
        <v>99</v>
      </c>
      <c r="K838" t="s">
        <v>32</v>
      </c>
      <c r="L838">
        <v>11</v>
      </c>
      <c r="N838">
        <v>17784</v>
      </c>
      <c r="R838" s="2" t="str">
        <f t="shared" si="27"/>
        <v>.</v>
      </c>
      <c r="S838" s="2" t="str">
        <f>IF(AND(P838&lt;&gt;"_U",P838&lt;&gt;"c",J838&lt;&gt;99,J838&lt;&gt;9),IFERROR(VLOOKUP(A838,'Region Total'!$A$2:$N$10000,14,0),"."),".")</f>
        <v>.</v>
      </c>
    </row>
    <row r="839" spans="1:19" x14ac:dyDescent="0.4">
      <c r="A839" s="2" t="str">
        <f t="shared" si="26"/>
        <v>2018|Tasman Region|12</v>
      </c>
      <c r="B839" t="s">
        <v>16</v>
      </c>
      <c r="C839" t="s">
        <v>17</v>
      </c>
      <c r="D839" t="s">
        <v>18</v>
      </c>
      <c r="E839" t="s">
        <v>19</v>
      </c>
      <c r="F839">
        <v>2018</v>
      </c>
      <c r="G839">
        <v>2018</v>
      </c>
      <c r="H839">
        <v>16</v>
      </c>
      <c r="I839" t="s">
        <v>45</v>
      </c>
      <c r="J839">
        <v>99</v>
      </c>
      <c r="K839" t="s">
        <v>32</v>
      </c>
      <c r="L839">
        <v>12</v>
      </c>
      <c r="N839">
        <v>1584</v>
      </c>
      <c r="R839" s="2" t="str">
        <f t="shared" si="27"/>
        <v>.</v>
      </c>
      <c r="S839" s="2" t="str">
        <f>IF(AND(P839&lt;&gt;"_U",P839&lt;&gt;"c",J839&lt;&gt;99,J839&lt;&gt;9),IFERROR(VLOOKUP(A839,'Region Total'!$A$2:$N$10000,14,0),"."),".")</f>
        <v>.</v>
      </c>
    </row>
    <row r="840" spans="1:19" x14ac:dyDescent="0.4">
      <c r="A840" s="2" t="str">
        <f t="shared" si="26"/>
        <v>2018|Tasman Region|13</v>
      </c>
      <c r="B840" t="s">
        <v>16</v>
      </c>
      <c r="C840" t="s">
        <v>17</v>
      </c>
      <c r="D840" t="s">
        <v>18</v>
      </c>
      <c r="E840" t="s">
        <v>19</v>
      </c>
      <c r="F840">
        <v>2018</v>
      </c>
      <c r="G840">
        <v>2018</v>
      </c>
      <c r="H840">
        <v>16</v>
      </c>
      <c r="I840" t="s">
        <v>45</v>
      </c>
      <c r="J840">
        <v>99</v>
      </c>
      <c r="K840" t="s">
        <v>32</v>
      </c>
      <c r="L840">
        <v>13</v>
      </c>
      <c r="N840">
        <v>402</v>
      </c>
      <c r="R840" s="2" t="str">
        <f t="shared" si="27"/>
        <v>.</v>
      </c>
      <c r="S840" s="2" t="str">
        <f>IF(AND(P840&lt;&gt;"_U",P840&lt;&gt;"c",J840&lt;&gt;99,J840&lt;&gt;9),IFERROR(VLOOKUP(A840,'Region Total'!$A$2:$N$10000,14,0),"."),".")</f>
        <v>.</v>
      </c>
    </row>
    <row r="841" spans="1:19" x14ac:dyDescent="0.4">
      <c r="A841" s="2" t="str">
        <f t="shared" si="26"/>
        <v>2018|Tasman Region|999</v>
      </c>
      <c r="B841" t="s">
        <v>16</v>
      </c>
      <c r="C841" t="s">
        <v>17</v>
      </c>
      <c r="D841" t="s">
        <v>18</v>
      </c>
      <c r="E841" t="s">
        <v>19</v>
      </c>
      <c r="F841">
        <v>2018</v>
      </c>
      <c r="G841">
        <v>2018</v>
      </c>
      <c r="H841">
        <v>16</v>
      </c>
      <c r="I841" t="s">
        <v>45</v>
      </c>
      <c r="J841">
        <v>99</v>
      </c>
      <c r="K841" t="s">
        <v>32</v>
      </c>
      <c r="L841">
        <v>999</v>
      </c>
      <c r="N841">
        <v>19770</v>
      </c>
      <c r="R841" s="2" t="str">
        <f t="shared" si="27"/>
        <v>.</v>
      </c>
      <c r="S841" s="2" t="str">
        <f>IF(AND(P841&lt;&gt;"_U",P841&lt;&gt;"c",J841&lt;&gt;99,J841&lt;&gt;9),IFERROR(VLOOKUP(A841,'Region Total'!$A$2:$N$10000,14,0),"."),".")</f>
        <v>.</v>
      </c>
    </row>
    <row r="842" spans="1:19" x14ac:dyDescent="0.4">
      <c r="A842" s="2" t="str">
        <f t="shared" si="26"/>
        <v>2018|Nelson Region|10</v>
      </c>
      <c r="B842" t="s">
        <v>16</v>
      </c>
      <c r="C842" t="s">
        <v>17</v>
      </c>
      <c r="D842" t="s">
        <v>18</v>
      </c>
      <c r="E842" t="s">
        <v>19</v>
      </c>
      <c r="F842">
        <v>2018</v>
      </c>
      <c r="G842">
        <v>2018</v>
      </c>
      <c r="H842">
        <v>17</v>
      </c>
      <c r="I842" t="s">
        <v>46</v>
      </c>
      <c r="J842">
        <v>0</v>
      </c>
      <c r="K842" t="s">
        <v>21</v>
      </c>
      <c r="L842">
        <v>10</v>
      </c>
      <c r="N842">
        <v>0</v>
      </c>
      <c r="R842" s="2" t="str">
        <f t="shared" si="27"/>
        <v>.</v>
      </c>
      <c r="S842" s="2">
        <f>IF(AND(P842&lt;&gt;"_U",P842&lt;&gt;"c",J842&lt;&gt;99,J842&lt;&gt;9),IFERROR(VLOOKUP(A842,'Region Total'!$A$2:$N$10000,14,0),"."),".")</f>
        <v>0</v>
      </c>
    </row>
    <row r="843" spans="1:19" x14ac:dyDescent="0.4">
      <c r="A843" s="2" t="str">
        <f t="shared" si="26"/>
        <v>2018|Nelson Region|11</v>
      </c>
      <c r="B843" t="s">
        <v>16</v>
      </c>
      <c r="C843" t="s">
        <v>17</v>
      </c>
      <c r="D843" t="s">
        <v>18</v>
      </c>
      <c r="E843" t="s">
        <v>19</v>
      </c>
      <c r="F843">
        <v>2018</v>
      </c>
      <c r="G843">
        <v>2018</v>
      </c>
      <c r="H843">
        <v>17</v>
      </c>
      <c r="I843" t="s">
        <v>46</v>
      </c>
      <c r="J843">
        <v>0</v>
      </c>
      <c r="K843" t="s">
        <v>21</v>
      </c>
      <c r="L843">
        <v>11</v>
      </c>
      <c r="N843">
        <v>147</v>
      </c>
      <c r="R843" s="2">
        <f t="shared" si="27"/>
        <v>0.93</v>
      </c>
      <c r="S843" s="2">
        <f>IF(AND(P843&lt;&gt;"_U",P843&lt;&gt;"c",J843&lt;&gt;99,J843&lt;&gt;9),IFERROR(VLOOKUP(A843,'Region Total'!$A$2:$N$10000,14,0),"."),".")</f>
        <v>15768</v>
      </c>
    </row>
    <row r="844" spans="1:19" x14ac:dyDescent="0.4">
      <c r="A844" s="2" t="str">
        <f t="shared" si="26"/>
        <v>2018|Nelson Region|12</v>
      </c>
      <c r="B844" t="s">
        <v>16</v>
      </c>
      <c r="C844" t="s">
        <v>17</v>
      </c>
      <c r="D844" t="s">
        <v>18</v>
      </c>
      <c r="E844" t="s">
        <v>19</v>
      </c>
      <c r="F844">
        <v>2018</v>
      </c>
      <c r="G844">
        <v>2018</v>
      </c>
      <c r="H844">
        <v>17</v>
      </c>
      <c r="I844" t="s">
        <v>46</v>
      </c>
      <c r="J844">
        <v>0</v>
      </c>
      <c r="K844" t="s">
        <v>21</v>
      </c>
      <c r="L844">
        <v>12</v>
      </c>
      <c r="N844">
        <v>69</v>
      </c>
      <c r="R844" s="2">
        <f t="shared" si="27"/>
        <v>2.42</v>
      </c>
      <c r="S844" s="2">
        <f>IF(AND(P844&lt;&gt;"_U",P844&lt;&gt;"c",J844&lt;&gt;99,J844&lt;&gt;9),IFERROR(VLOOKUP(A844,'Region Total'!$A$2:$N$10000,14,0),"."),".")</f>
        <v>2850</v>
      </c>
    </row>
    <row r="845" spans="1:19" x14ac:dyDescent="0.4">
      <c r="A845" s="2" t="str">
        <f t="shared" si="26"/>
        <v>2018|Nelson Region|13</v>
      </c>
      <c r="B845" t="s">
        <v>16</v>
      </c>
      <c r="C845" t="s">
        <v>17</v>
      </c>
      <c r="D845" t="s">
        <v>18</v>
      </c>
      <c r="E845" t="s">
        <v>19</v>
      </c>
      <c r="F845">
        <v>2018</v>
      </c>
      <c r="G845">
        <v>2018</v>
      </c>
      <c r="H845">
        <v>17</v>
      </c>
      <c r="I845" t="s">
        <v>46</v>
      </c>
      <c r="J845">
        <v>0</v>
      </c>
      <c r="K845" t="s">
        <v>21</v>
      </c>
      <c r="L845">
        <v>13</v>
      </c>
      <c r="N845">
        <v>6</v>
      </c>
      <c r="R845" s="2">
        <f t="shared" si="27"/>
        <v>3.23</v>
      </c>
      <c r="S845" s="2">
        <f>IF(AND(P845&lt;&gt;"_U",P845&lt;&gt;"c",J845&lt;&gt;99,J845&lt;&gt;9),IFERROR(VLOOKUP(A845,'Region Total'!$A$2:$N$10000,14,0),"."),".")</f>
        <v>186</v>
      </c>
    </row>
    <row r="846" spans="1:19" x14ac:dyDescent="0.4">
      <c r="A846" s="2" t="str">
        <f t="shared" si="26"/>
        <v>2018|Nelson Region|999</v>
      </c>
      <c r="B846" t="s">
        <v>16</v>
      </c>
      <c r="C846" t="s">
        <v>17</v>
      </c>
      <c r="D846" t="s">
        <v>18</v>
      </c>
      <c r="E846" t="s">
        <v>19</v>
      </c>
      <c r="F846">
        <v>2018</v>
      </c>
      <c r="G846">
        <v>2018</v>
      </c>
      <c r="H846">
        <v>17</v>
      </c>
      <c r="I846" t="s">
        <v>46</v>
      </c>
      <c r="J846">
        <v>0</v>
      </c>
      <c r="K846" t="s">
        <v>21</v>
      </c>
      <c r="L846">
        <v>999</v>
      </c>
      <c r="N846">
        <v>222</v>
      </c>
      <c r="R846" s="2">
        <f t="shared" si="27"/>
        <v>1.18</v>
      </c>
      <c r="S846" s="2">
        <f>IF(AND(P846&lt;&gt;"_U",P846&lt;&gt;"c",J846&lt;&gt;99,J846&lt;&gt;9),IFERROR(VLOOKUP(A846,'Region Total'!$A$2:$N$10000,14,0),"."),".")</f>
        <v>18804</v>
      </c>
    </row>
    <row r="847" spans="1:19" x14ac:dyDescent="0.4">
      <c r="A847" s="2" t="str">
        <f t="shared" si="26"/>
        <v>2018|Nelson Region|10</v>
      </c>
      <c r="B847" t="s">
        <v>16</v>
      </c>
      <c r="C847" t="s">
        <v>17</v>
      </c>
      <c r="D847" t="s">
        <v>18</v>
      </c>
      <c r="E847" t="s">
        <v>19</v>
      </c>
      <c r="F847">
        <v>2018</v>
      </c>
      <c r="G847">
        <v>2018</v>
      </c>
      <c r="H847">
        <v>17</v>
      </c>
      <c r="I847" t="s">
        <v>46</v>
      </c>
      <c r="J847">
        <v>1</v>
      </c>
      <c r="K847" t="s">
        <v>22</v>
      </c>
      <c r="L847">
        <v>10</v>
      </c>
      <c r="N847">
        <v>0</v>
      </c>
      <c r="R847" s="2" t="str">
        <f t="shared" si="27"/>
        <v>.</v>
      </c>
      <c r="S847" s="2">
        <f>IF(AND(P847&lt;&gt;"_U",P847&lt;&gt;"c",J847&lt;&gt;99,J847&lt;&gt;9),IFERROR(VLOOKUP(A847,'Region Total'!$A$2:$N$10000,14,0),"."),".")</f>
        <v>0</v>
      </c>
    </row>
    <row r="848" spans="1:19" x14ac:dyDescent="0.4">
      <c r="A848" s="2" t="str">
        <f t="shared" si="26"/>
        <v>2018|Nelson Region|11</v>
      </c>
      <c r="B848" t="s">
        <v>16</v>
      </c>
      <c r="C848" t="s">
        <v>17</v>
      </c>
      <c r="D848" t="s">
        <v>18</v>
      </c>
      <c r="E848" t="s">
        <v>19</v>
      </c>
      <c r="F848">
        <v>2018</v>
      </c>
      <c r="G848">
        <v>2018</v>
      </c>
      <c r="H848">
        <v>17</v>
      </c>
      <c r="I848" t="s">
        <v>46</v>
      </c>
      <c r="J848">
        <v>1</v>
      </c>
      <c r="K848" t="s">
        <v>22</v>
      </c>
      <c r="L848">
        <v>11</v>
      </c>
      <c r="N848">
        <v>10140</v>
      </c>
      <c r="R848" s="2">
        <f t="shared" si="27"/>
        <v>64.31</v>
      </c>
      <c r="S848" s="2">
        <f>IF(AND(P848&lt;&gt;"_U",P848&lt;&gt;"c",J848&lt;&gt;99,J848&lt;&gt;9),IFERROR(VLOOKUP(A848,'Region Total'!$A$2:$N$10000,14,0),"."),".")</f>
        <v>15768</v>
      </c>
    </row>
    <row r="849" spans="1:19" x14ac:dyDescent="0.4">
      <c r="A849" s="2" t="str">
        <f t="shared" si="26"/>
        <v>2018|Nelson Region|12</v>
      </c>
      <c r="B849" t="s">
        <v>16</v>
      </c>
      <c r="C849" t="s">
        <v>17</v>
      </c>
      <c r="D849" t="s">
        <v>18</v>
      </c>
      <c r="E849" t="s">
        <v>19</v>
      </c>
      <c r="F849">
        <v>2018</v>
      </c>
      <c r="G849">
        <v>2018</v>
      </c>
      <c r="H849">
        <v>17</v>
      </c>
      <c r="I849" t="s">
        <v>46</v>
      </c>
      <c r="J849">
        <v>1</v>
      </c>
      <c r="K849" t="s">
        <v>22</v>
      </c>
      <c r="L849">
        <v>12</v>
      </c>
      <c r="N849">
        <v>1779</v>
      </c>
      <c r="R849" s="2">
        <f t="shared" si="27"/>
        <v>62.42</v>
      </c>
      <c r="S849" s="2">
        <f>IF(AND(P849&lt;&gt;"_U",P849&lt;&gt;"c",J849&lt;&gt;99,J849&lt;&gt;9),IFERROR(VLOOKUP(A849,'Region Total'!$A$2:$N$10000,14,0),"."),".")</f>
        <v>2850</v>
      </c>
    </row>
    <row r="850" spans="1:19" x14ac:dyDescent="0.4">
      <c r="A850" s="2" t="str">
        <f t="shared" si="26"/>
        <v>2018|Nelson Region|13</v>
      </c>
      <c r="B850" t="s">
        <v>16</v>
      </c>
      <c r="C850" t="s">
        <v>17</v>
      </c>
      <c r="D850" t="s">
        <v>18</v>
      </c>
      <c r="E850" t="s">
        <v>19</v>
      </c>
      <c r="F850">
        <v>2018</v>
      </c>
      <c r="G850">
        <v>2018</v>
      </c>
      <c r="H850">
        <v>17</v>
      </c>
      <c r="I850" t="s">
        <v>46</v>
      </c>
      <c r="J850">
        <v>1</v>
      </c>
      <c r="K850" t="s">
        <v>22</v>
      </c>
      <c r="L850">
        <v>13</v>
      </c>
      <c r="N850">
        <v>42</v>
      </c>
      <c r="R850" s="2">
        <f t="shared" si="27"/>
        <v>22.58</v>
      </c>
      <c r="S850" s="2">
        <f>IF(AND(P850&lt;&gt;"_U",P850&lt;&gt;"c",J850&lt;&gt;99,J850&lt;&gt;9),IFERROR(VLOOKUP(A850,'Region Total'!$A$2:$N$10000,14,0),"."),".")</f>
        <v>186</v>
      </c>
    </row>
    <row r="851" spans="1:19" x14ac:dyDescent="0.4">
      <c r="A851" s="2" t="str">
        <f t="shared" si="26"/>
        <v>2018|Nelson Region|999</v>
      </c>
      <c r="B851" t="s">
        <v>16</v>
      </c>
      <c r="C851" t="s">
        <v>17</v>
      </c>
      <c r="D851" t="s">
        <v>18</v>
      </c>
      <c r="E851" t="s">
        <v>19</v>
      </c>
      <c r="F851">
        <v>2018</v>
      </c>
      <c r="G851">
        <v>2018</v>
      </c>
      <c r="H851">
        <v>17</v>
      </c>
      <c r="I851" t="s">
        <v>46</v>
      </c>
      <c r="J851">
        <v>1</v>
      </c>
      <c r="K851" t="s">
        <v>22</v>
      </c>
      <c r="L851">
        <v>999</v>
      </c>
      <c r="N851">
        <v>11961</v>
      </c>
      <c r="R851" s="2">
        <f t="shared" si="27"/>
        <v>63.61</v>
      </c>
      <c r="S851" s="2">
        <f>IF(AND(P851&lt;&gt;"_U",P851&lt;&gt;"c",J851&lt;&gt;99,J851&lt;&gt;9),IFERROR(VLOOKUP(A851,'Region Total'!$A$2:$N$10000,14,0),"."),".")</f>
        <v>18804</v>
      </c>
    </row>
    <row r="852" spans="1:19" x14ac:dyDescent="0.4">
      <c r="A852" s="2" t="str">
        <f t="shared" si="26"/>
        <v>2018|Nelson Region|10</v>
      </c>
      <c r="B852" t="s">
        <v>16</v>
      </c>
      <c r="C852" t="s">
        <v>17</v>
      </c>
      <c r="D852" t="s">
        <v>18</v>
      </c>
      <c r="E852" t="s">
        <v>19</v>
      </c>
      <c r="F852">
        <v>2018</v>
      </c>
      <c r="G852">
        <v>2018</v>
      </c>
      <c r="H852">
        <v>17</v>
      </c>
      <c r="I852" t="s">
        <v>46</v>
      </c>
      <c r="J852">
        <v>2</v>
      </c>
      <c r="K852" t="s">
        <v>23</v>
      </c>
      <c r="L852">
        <v>10</v>
      </c>
      <c r="N852">
        <v>0</v>
      </c>
      <c r="R852" s="2" t="str">
        <f t="shared" si="27"/>
        <v>.</v>
      </c>
      <c r="S852" s="2">
        <f>IF(AND(P852&lt;&gt;"_U",P852&lt;&gt;"c",J852&lt;&gt;99,J852&lt;&gt;9),IFERROR(VLOOKUP(A852,'Region Total'!$A$2:$N$10000,14,0),"."),".")</f>
        <v>0</v>
      </c>
    </row>
    <row r="853" spans="1:19" x14ac:dyDescent="0.4">
      <c r="A853" s="2" t="str">
        <f t="shared" si="26"/>
        <v>2018|Nelson Region|11</v>
      </c>
      <c r="B853" t="s">
        <v>16</v>
      </c>
      <c r="C853" t="s">
        <v>17</v>
      </c>
      <c r="D853" t="s">
        <v>18</v>
      </c>
      <c r="E853" t="s">
        <v>19</v>
      </c>
      <c r="F853">
        <v>2018</v>
      </c>
      <c r="G853">
        <v>2018</v>
      </c>
      <c r="H853">
        <v>17</v>
      </c>
      <c r="I853" t="s">
        <v>46</v>
      </c>
      <c r="J853">
        <v>2</v>
      </c>
      <c r="K853" t="s">
        <v>23</v>
      </c>
      <c r="L853">
        <v>11</v>
      </c>
      <c r="N853">
        <v>6549</v>
      </c>
      <c r="R853" s="2">
        <f t="shared" si="27"/>
        <v>41.53</v>
      </c>
      <c r="S853" s="2">
        <f>IF(AND(P853&lt;&gt;"_U",P853&lt;&gt;"c",J853&lt;&gt;99,J853&lt;&gt;9),IFERROR(VLOOKUP(A853,'Region Total'!$A$2:$N$10000,14,0),"."),".")</f>
        <v>15768</v>
      </c>
    </row>
    <row r="854" spans="1:19" x14ac:dyDescent="0.4">
      <c r="A854" s="2" t="str">
        <f t="shared" si="26"/>
        <v>2018|Nelson Region|12</v>
      </c>
      <c r="B854" t="s">
        <v>16</v>
      </c>
      <c r="C854" t="s">
        <v>17</v>
      </c>
      <c r="D854" t="s">
        <v>18</v>
      </c>
      <c r="E854" t="s">
        <v>19</v>
      </c>
      <c r="F854">
        <v>2018</v>
      </c>
      <c r="G854">
        <v>2018</v>
      </c>
      <c r="H854">
        <v>17</v>
      </c>
      <c r="I854" t="s">
        <v>46</v>
      </c>
      <c r="J854">
        <v>2</v>
      </c>
      <c r="K854" t="s">
        <v>23</v>
      </c>
      <c r="L854">
        <v>12</v>
      </c>
      <c r="N854">
        <v>1362</v>
      </c>
      <c r="R854" s="2">
        <f t="shared" si="27"/>
        <v>47.79</v>
      </c>
      <c r="S854" s="2">
        <f>IF(AND(P854&lt;&gt;"_U",P854&lt;&gt;"c",J854&lt;&gt;99,J854&lt;&gt;9),IFERROR(VLOOKUP(A854,'Region Total'!$A$2:$N$10000,14,0),"."),".")</f>
        <v>2850</v>
      </c>
    </row>
    <row r="855" spans="1:19" x14ac:dyDescent="0.4">
      <c r="A855" s="2" t="str">
        <f t="shared" si="26"/>
        <v>2018|Nelson Region|13</v>
      </c>
      <c r="B855" t="s">
        <v>16</v>
      </c>
      <c r="C855" t="s">
        <v>17</v>
      </c>
      <c r="D855" t="s">
        <v>18</v>
      </c>
      <c r="E855" t="s">
        <v>19</v>
      </c>
      <c r="F855">
        <v>2018</v>
      </c>
      <c r="G855">
        <v>2018</v>
      </c>
      <c r="H855">
        <v>17</v>
      </c>
      <c r="I855" t="s">
        <v>46</v>
      </c>
      <c r="J855">
        <v>2</v>
      </c>
      <c r="K855" t="s">
        <v>23</v>
      </c>
      <c r="L855">
        <v>13</v>
      </c>
      <c r="N855">
        <v>117</v>
      </c>
      <c r="R855" s="2">
        <f t="shared" si="27"/>
        <v>62.9</v>
      </c>
      <c r="S855" s="2">
        <f>IF(AND(P855&lt;&gt;"_U",P855&lt;&gt;"c",J855&lt;&gt;99,J855&lt;&gt;9),IFERROR(VLOOKUP(A855,'Region Total'!$A$2:$N$10000,14,0),"."),".")</f>
        <v>186</v>
      </c>
    </row>
    <row r="856" spans="1:19" x14ac:dyDescent="0.4">
      <c r="A856" s="2" t="str">
        <f t="shared" si="26"/>
        <v>2018|Nelson Region|999</v>
      </c>
      <c r="B856" t="s">
        <v>16</v>
      </c>
      <c r="C856" t="s">
        <v>17</v>
      </c>
      <c r="D856" t="s">
        <v>18</v>
      </c>
      <c r="E856" t="s">
        <v>19</v>
      </c>
      <c r="F856">
        <v>2018</v>
      </c>
      <c r="G856">
        <v>2018</v>
      </c>
      <c r="H856">
        <v>17</v>
      </c>
      <c r="I856" t="s">
        <v>46</v>
      </c>
      <c r="J856">
        <v>2</v>
      </c>
      <c r="K856" t="s">
        <v>23</v>
      </c>
      <c r="L856">
        <v>999</v>
      </c>
      <c r="N856">
        <v>8028</v>
      </c>
      <c r="R856" s="2">
        <f t="shared" si="27"/>
        <v>42.69</v>
      </c>
      <c r="S856" s="2">
        <f>IF(AND(P856&lt;&gt;"_U",P856&lt;&gt;"c",J856&lt;&gt;99,J856&lt;&gt;9),IFERROR(VLOOKUP(A856,'Region Total'!$A$2:$N$10000,14,0),"."),".")</f>
        <v>18804</v>
      </c>
    </row>
    <row r="857" spans="1:19" x14ac:dyDescent="0.4">
      <c r="A857" s="2" t="str">
        <f t="shared" si="26"/>
        <v>2018|Nelson Region|10</v>
      </c>
      <c r="B857" t="s">
        <v>16</v>
      </c>
      <c r="C857" t="s">
        <v>17</v>
      </c>
      <c r="D857" t="s">
        <v>18</v>
      </c>
      <c r="E857" t="s">
        <v>19</v>
      </c>
      <c r="F857">
        <v>2018</v>
      </c>
      <c r="G857">
        <v>2018</v>
      </c>
      <c r="H857">
        <v>17</v>
      </c>
      <c r="I857" t="s">
        <v>46</v>
      </c>
      <c r="J857">
        <v>3</v>
      </c>
      <c r="K857" t="s">
        <v>24</v>
      </c>
      <c r="L857">
        <v>10</v>
      </c>
      <c r="N857">
        <v>0</v>
      </c>
      <c r="R857" s="2" t="str">
        <f t="shared" si="27"/>
        <v>.</v>
      </c>
      <c r="S857" s="2">
        <f>IF(AND(P857&lt;&gt;"_U",P857&lt;&gt;"c",J857&lt;&gt;99,J857&lt;&gt;9),IFERROR(VLOOKUP(A857,'Region Total'!$A$2:$N$10000,14,0),"."),".")</f>
        <v>0</v>
      </c>
    </row>
    <row r="858" spans="1:19" x14ac:dyDescent="0.4">
      <c r="A858" s="2" t="str">
        <f t="shared" si="26"/>
        <v>2018|Nelson Region|11</v>
      </c>
      <c r="B858" t="s">
        <v>16</v>
      </c>
      <c r="C858" t="s">
        <v>17</v>
      </c>
      <c r="D858" t="s">
        <v>18</v>
      </c>
      <c r="E858" t="s">
        <v>19</v>
      </c>
      <c r="F858">
        <v>2018</v>
      </c>
      <c r="G858">
        <v>2018</v>
      </c>
      <c r="H858">
        <v>17</v>
      </c>
      <c r="I858" t="s">
        <v>46</v>
      </c>
      <c r="J858">
        <v>3</v>
      </c>
      <c r="K858" t="s">
        <v>24</v>
      </c>
      <c r="L858">
        <v>11</v>
      </c>
      <c r="N858">
        <v>1113</v>
      </c>
      <c r="R858" s="2">
        <f t="shared" si="27"/>
        <v>7.06</v>
      </c>
      <c r="S858" s="2">
        <f>IF(AND(P858&lt;&gt;"_U",P858&lt;&gt;"c",J858&lt;&gt;99,J858&lt;&gt;9),IFERROR(VLOOKUP(A858,'Region Total'!$A$2:$N$10000,14,0),"."),".")</f>
        <v>15768</v>
      </c>
    </row>
    <row r="859" spans="1:19" x14ac:dyDescent="0.4">
      <c r="A859" s="2" t="str">
        <f t="shared" si="26"/>
        <v>2018|Nelson Region|12</v>
      </c>
      <c r="B859" t="s">
        <v>16</v>
      </c>
      <c r="C859" t="s">
        <v>17</v>
      </c>
      <c r="D859" t="s">
        <v>18</v>
      </c>
      <c r="E859" t="s">
        <v>19</v>
      </c>
      <c r="F859">
        <v>2018</v>
      </c>
      <c r="G859">
        <v>2018</v>
      </c>
      <c r="H859">
        <v>17</v>
      </c>
      <c r="I859" t="s">
        <v>46</v>
      </c>
      <c r="J859">
        <v>3</v>
      </c>
      <c r="K859" t="s">
        <v>24</v>
      </c>
      <c r="L859">
        <v>12</v>
      </c>
      <c r="N859">
        <v>66</v>
      </c>
      <c r="R859" s="2">
        <f t="shared" si="27"/>
        <v>2.3199999999999998</v>
      </c>
      <c r="S859" s="2">
        <f>IF(AND(P859&lt;&gt;"_U",P859&lt;&gt;"c",J859&lt;&gt;99,J859&lt;&gt;9),IFERROR(VLOOKUP(A859,'Region Total'!$A$2:$N$10000,14,0),"."),".")</f>
        <v>2850</v>
      </c>
    </row>
    <row r="860" spans="1:19" x14ac:dyDescent="0.4">
      <c r="A860" s="2" t="str">
        <f t="shared" si="26"/>
        <v>2018|Nelson Region|13</v>
      </c>
      <c r="B860" t="s">
        <v>16</v>
      </c>
      <c r="C860" t="s">
        <v>17</v>
      </c>
      <c r="D860" t="s">
        <v>18</v>
      </c>
      <c r="E860" t="s">
        <v>19</v>
      </c>
      <c r="F860">
        <v>2018</v>
      </c>
      <c r="G860">
        <v>2018</v>
      </c>
      <c r="H860">
        <v>17</v>
      </c>
      <c r="I860" t="s">
        <v>46</v>
      </c>
      <c r="J860">
        <v>3</v>
      </c>
      <c r="K860" t="s">
        <v>24</v>
      </c>
      <c r="L860">
        <v>13</v>
      </c>
      <c r="N860">
        <v>18</v>
      </c>
      <c r="R860" s="2">
        <f t="shared" si="27"/>
        <v>9.68</v>
      </c>
      <c r="S860" s="2">
        <f>IF(AND(P860&lt;&gt;"_U",P860&lt;&gt;"c",J860&lt;&gt;99,J860&lt;&gt;9),IFERROR(VLOOKUP(A860,'Region Total'!$A$2:$N$10000,14,0),"."),".")</f>
        <v>186</v>
      </c>
    </row>
    <row r="861" spans="1:19" x14ac:dyDescent="0.4">
      <c r="A861" s="2" t="str">
        <f t="shared" si="26"/>
        <v>2018|Nelson Region|999</v>
      </c>
      <c r="B861" t="s">
        <v>16</v>
      </c>
      <c r="C861" t="s">
        <v>17</v>
      </c>
      <c r="D861" t="s">
        <v>18</v>
      </c>
      <c r="E861" t="s">
        <v>19</v>
      </c>
      <c r="F861">
        <v>2018</v>
      </c>
      <c r="G861">
        <v>2018</v>
      </c>
      <c r="H861">
        <v>17</v>
      </c>
      <c r="I861" t="s">
        <v>46</v>
      </c>
      <c r="J861">
        <v>3</v>
      </c>
      <c r="K861" t="s">
        <v>24</v>
      </c>
      <c r="L861">
        <v>999</v>
      </c>
      <c r="N861">
        <v>1197</v>
      </c>
      <c r="R861" s="2">
        <f t="shared" si="27"/>
        <v>6.37</v>
      </c>
      <c r="S861" s="2">
        <f>IF(AND(P861&lt;&gt;"_U",P861&lt;&gt;"c",J861&lt;&gt;99,J861&lt;&gt;9),IFERROR(VLOOKUP(A861,'Region Total'!$A$2:$N$10000,14,0),"."),".")</f>
        <v>18804</v>
      </c>
    </row>
    <row r="862" spans="1:19" x14ac:dyDescent="0.4">
      <c r="A862" s="2" t="str">
        <f t="shared" si="26"/>
        <v>2018|Nelson Region|10</v>
      </c>
      <c r="B862" t="s">
        <v>16</v>
      </c>
      <c r="C862" t="s">
        <v>17</v>
      </c>
      <c r="D862" t="s">
        <v>18</v>
      </c>
      <c r="E862" t="s">
        <v>19</v>
      </c>
      <c r="F862">
        <v>2018</v>
      </c>
      <c r="G862">
        <v>2018</v>
      </c>
      <c r="H862">
        <v>17</v>
      </c>
      <c r="I862" t="s">
        <v>46</v>
      </c>
      <c r="J862">
        <v>4</v>
      </c>
      <c r="K862" t="s">
        <v>25</v>
      </c>
      <c r="L862">
        <v>10</v>
      </c>
      <c r="N862">
        <v>0</v>
      </c>
      <c r="R862" s="2" t="str">
        <f t="shared" si="27"/>
        <v>.</v>
      </c>
      <c r="S862" s="2">
        <f>IF(AND(P862&lt;&gt;"_U",P862&lt;&gt;"c",J862&lt;&gt;99,J862&lt;&gt;9),IFERROR(VLOOKUP(A862,'Region Total'!$A$2:$N$10000,14,0),"."),".")</f>
        <v>0</v>
      </c>
    </row>
    <row r="863" spans="1:19" x14ac:dyDescent="0.4">
      <c r="A863" s="2" t="str">
        <f t="shared" si="26"/>
        <v>2018|Nelson Region|11</v>
      </c>
      <c r="B863" t="s">
        <v>16</v>
      </c>
      <c r="C863" t="s">
        <v>17</v>
      </c>
      <c r="D863" t="s">
        <v>18</v>
      </c>
      <c r="E863" t="s">
        <v>19</v>
      </c>
      <c r="F863">
        <v>2018</v>
      </c>
      <c r="G863">
        <v>2018</v>
      </c>
      <c r="H863">
        <v>17</v>
      </c>
      <c r="I863" t="s">
        <v>46</v>
      </c>
      <c r="J863">
        <v>4</v>
      </c>
      <c r="K863" t="s">
        <v>25</v>
      </c>
      <c r="L863">
        <v>11</v>
      </c>
      <c r="N863">
        <v>468</v>
      </c>
      <c r="R863" s="2">
        <f t="shared" si="27"/>
        <v>2.97</v>
      </c>
      <c r="S863" s="2">
        <f>IF(AND(P863&lt;&gt;"_U",P863&lt;&gt;"c",J863&lt;&gt;99,J863&lt;&gt;9),IFERROR(VLOOKUP(A863,'Region Total'!$A$2:$N$10000,14,0),"."),".")</f>
        <v>15768</v>
      </c>
    </row>
    <row r="864" spans="1:19" x14ac:dyDescent="0.4">
      <c r="A864" s="2" t="str">
        <f t="shared" si="26"/>
        <v>2018|Nelson Region|12</v>
      </c>
      <c r="B864" t="s">
        <v>16</v>
      </c>
      <c r="C864" t="s">
        <v>17</v>
      </c>
      <c r="D864" t="s">
        <v>18</v>
      </c>
      <c r="E864" t="s">
        <v>19</v>
      </c>
      <c r="F864">
        <v>2018</v>
      </c>
      <c r="G864">
        <v>2018</v>
      </c>
      <c r="H864">
        <v>17</v>
      </c>
      <c r="I864" t="s">
        <v>46</v>
      </c>
      <c r="J864">
        <v>4</v>
      </c>
      <c r="K864" t="s">
        <v>25</v>
      </c>
      <c r="L864">
        <v>12</v>
      </c>
      <c r="N864">
        <v>117</v>
      </c>
      <c r="R864" s="2">
        <f t="shared" si="27"/>
        <v>4.1100000000000003</v>
      </c>
      <c r="S864" s="2">
        <f>IF(AND(P864&lt;&gt;"_U",P864&lt;&gt;"c",J864&lt;&gt;99,J864&lt;&gt;9),IFERROR(VLOOKUP(A864,'Region Total'!$A$2:$N$10000,14,0),"."),".")</f>
        <v>2850</v>
      </c>
    </row>
    <row r="865" spans="1:19" x14ac:dyDescent="0.4">
      <c r="A865" s="2" t="str">
        <f t="shared" si="26"/>
        <v>2018|Nelson Region|13</v>
      </c>
      <c r="B865" t="s">
        <v>16</v>
      </c>
      <c r="C865" t="s">
        <v>17</v>
      </c>
      <c r="D865" t="s">
        <v>18</v>
      </c>
      <c r="E865" t="s">
        <v>19</v>
      </c>
      <c r="F865">
        <v>2018</v>
      </c>
      <c r="G865">
        <v>2018</v>
      </c>
      <c r="H865">
        <v>17</v>
      </c>
      <c r="I865" t="s">
        <v>46</v>
      </c>
      <c r="J865">
        <v>4</v>
      </c>
      <c r="K865" t="s">
        <v>25</v>
      </c>
      <c r="L865">
        <v>13</v>
      </c>
      <c r="N865">
        <v>12</v>
      </c>
      <c r="R865" s="2">
        <f t="shared" si="27"/>
        <v>6.45</v>
      </c>
      <c r="S865" s="2">
        <f>IF(AND(P865&lt;&gt;"_U",P865&lt;&gt;"c",J865&lt;&gt;99,J865&lt;&gt;9),IFERROR(VLOOKUP(A865,'Region Total'!$A$2:$N$10000,14,0),"."),".")</f>
        <v>186</v>
      </c>
    </row>
    <row r="866" spans="1:19" x14ac:dyDescent="0.4">
      <c r="A866" s="2" t="str">
        <f t="shared" si="26"/>
        <v>2018|Nelson Region|999</v>
      </c>
      <c r="B866" t="s">
        <v>16</v>
      </c>
      <c r="C866" t="s">
        <v>17</v>
      </c>
      <c r="D866" t="s">
        <v>18</v>
      </c>
      <c r="E866" t="s">
        <v>19</v>
      </c>
      <c r="F866">
        <v>2018</v>
      </c>
      <c r="G866">
        <v>2018</v>
      </c>
      <c r="H866">
        <v>17</v>
      </c>
      <c r="I866" t="s">
        <v>46</v>
      </c>
      <c r="J866">
        <v>4</v>
      </c>
      <c r="K866" t="s">
        <v>25</v>
      </c>
      <c r="L866">
        <v>999</v>
      </c>
      <c r="N866">
        <v>597</v>
      </c>
      <c r="R866" s="2">
        <f t="shared" si="27"/>
        <v>3.17</v>
      </c>
      <c r="S866" s="2">
        <f>IF(AND(P866&lt;&gt;"_U",P866&lt;&gt;"c",J866&lt;&gt;99,J866&lt;&gt;9),IFERROR(VLOOKUP(A866,'Region Total'!$A$2:$N$10000,14,0),"."),".")</f>
        <v>18804</v>
      </c>
    </row>
    <row r="867" spans="1:19" x14ac:dyDescent="0.4">
      <c r="A867" s="2" t="str">
        <f t="shared" si="26"/>
        <v>2018|Nelson Region|10</v>
      </c>
      <c r="B867" t="s">
        <v>16</v>
      </c>
      <c r="C867" t="s">
        <v>17</v>
      </c>
      <c r="D867" t="s">
        <v>18</v>
      </c>
      <c r="E867" t="s">
        <v>19</v>
      </c>
      <c r="F867">
        <v>2018</v>
      </c>
      <c r="G867">
        <v>2018</v>
      </c>
      <c r="H867">
        <v>17</v>
      </c>
      <c r="I867" t="s">
        <v>46</v>
      </c>
      <c r="J867">
        <v>5</v>
      </c>
      <c r="K867" t="s">
        <v>26</v>
      </c>
      <c r="L867">
        <v>10</v>
      </c>
      <c r="N867">
        <v>0</v>
      </c>
      <c r="R867" s="2" t="str">
        <f t="shared" si="27"/>
        <v>.</v>
      </c>
      <c r="S867" s="2">
        <f>IF(AND(P867&lt;&gt;"_U",P867&lt;&gt;"c",J867&lt;&gt;99,J867&lt;&gt;9),IFERROR(VLOOKUP(A867,'Region Total'!$A$2:$N$10000,14,0),"."),".")</f>
        <v>0</v>
      </c>
    </row>
    <row r="868" spans="1:19" x14ac:dyDescent="0.4">
      <c r="A868" s="2" t="str">
        <f t="shared" si="26"/>
        <v>2018|Nelson Region|11</v>
      </c>
      <c r="B868" t="s">
        <v>16</v>
      </c>
      <c r="C868" t="s">
        <v>17</v>
      </c>
      <c r="D868" t="s">
        <v>18</v>
      </c>
      <c r="E868" t="s">
        <v>19</v>
      </c>
      <c r="F868">
        <v>2018</v>
      </c>
      <c r="G868">
        <v>2018</v>
      </c>
      <c r="H868">
        <v>17</v>
      </c>
      <c r="I868" t="s">
        <v>46</v>
      </c>
      <c r="J868">
        <v>5</v>
      </c>
      <c r="K868" t="s">
        <v>26</v>
      </c>
      <c r="L868">
        <v>11</v>
      </c>
      <c r="N868">
        <v>5613</v>
      </c>
      <c r="R868" s="2">
        <f t="shared" si="27"/>
        <v>35.6</v>
      </c>
      <c r="S868" s="2">
        <f>IF(AND(P868&lt;&gt;"_U",P868&lt;&gt;"c",J868&lt;&gt;99,J868&lt;&gt;9),IFERROR(VLOOKUP(A868,'Region Total'!$A$2:$N$10000,14,0),"."),".")</f>
        <v>15768</v>
      </c>
    </row>
    <row r="869" spans="1:19" x14ac:dyDescent="0.4">
      <c r="A869" s="2" t="str">
        <f t="shared" si="26"/>
        <v>2018|Nelson Region|12</v>
      </c>
      <c r="B869" t="s">
        <v>16</v>
      </c>
      <c r="C869" t="s">
        <v>17</v>
      </c>
      <c r="D869" t="s">
        <v>18</v>
      </c>
      <c r="E869" t="s">
        <v>19</v>
      </c>
      <c r="F869">
        <v>2018</v>
      </c>
      <c r="G869">
        <v>2018</v>
      </c>
      <c r="H869">
        <v>17</v>
      </c>
      <c r="I869" t="s">
        <v>46</v>
      </c>
      <c r="J869">
        <v>5</v>
      </c>
      <c r="K869" t="s">
        <v>26</v>
      </c>
      <c r="L869">
        <v>12</v>
      </c>
      <c r="N869">
        <v>285</v>
      </c>
      <c r="R869" s="2">
        <f t="shared" si="27"/>
        <v>10</v>
      </c>
      <c r="S869" s="2">
        <f>IF(AND(P869&lt;&gt;"_U",P869&lt;&gt;"c",J869&lt;&gt;99,J869&lt;&gt;9),IFERROR(VLOOKUP(A869,'Region Total'!$A$2:$N$10000,14,0),"."),".")</f>
        <v>2850</v>
      </c>
    </row>
    <row r="870" spans="1:19" x14ac:dyDescent="0.4">
      <c r="A870" s="2" t="str">
        <f t="shared" si="26"/>
        <v>2018|Nelson Region|13</v>
      </c>
      <c r="B870" t="s">
        <v>16</v>
      </c>
      <c r="C870" t="s">
        <v>17</v>
      </c>
      <c r="D870" t="s">
        <v>18</v>
      </c>
      <c r="E870" t="s">
        <v>19</v>
      </c>
      <c r="F870">
        <v>2018</v>
      </c>
      <c r="G870">
        <v>2018</v>
      </c>
      <c r="H870">
        <v>17</v>
      </c>
      <c r="I870" t="s">
        <v>46</v>
      </c>
      <c r="J870">
        <v>5</v>
      </c>
      <c r="K870" t="s">
        <v>26</v>
      </c>
      <c r="L870">
        <v>13</v>
      </c>
      <c r="N870">
        <v>24</v>
      </c>
      <c r="R870" s="2">
        <f t="shared" si="27"/>
        <v>12.9</v>
      </c>
      <c r="S870" s="2">
        <f>IF(AND(P870&lt;&gt;"_U",P870&lt;&gt;"c",J870&lt;&gt;99,J870&lt;&gt;9),IFERROR(VLOOKUP(A870,'Region Total'!$A$2:$N$10000,14,0),"."),".")</f>
        <v>186</v>
      </c>
    </row>
    <row r="871" spans="1:19" x14ac:dyDescent="0.4">
      <c r="A871" s="2" t="str">
        <f t="shared" si="26"/>
        <v>2018|Nelson Region|999</v>
      </c>
      <c r="B871" t="s">
        <v>16</v>
      </c>
      <c r="C871" t="s">
        <v>17</v>
      </c>
      <c r="D871" t="s">
        <v>18</v>
      </c>
      <c r="E871" t="s">
        <v>19</v>
      </c>
      <c r="F871">
        <v>2018</v>
      </c>
      <c r="G871">
        <v>2018</v>
      </c>
      <c r="H871">
        <v>17</v>
      </c>
      <c r="I871" t="s">
        <v>46</v>
      </c>
      <c r="J871">
        <v>5</v>
      </c>
      <c r="K871" t="s">
        <v>26</v>
      </c>
      <c r="L871">
        <v>999</v>
      </c>
      <c r="N871">
        <v>5922</v>
      </c>
      <c r="R871" s="2">
        <f t="shared" si="27"/>
        <v>31.49</v>
      </c>
      <c r="S871" s="2">
        <f>IF(AND(P871&lt;&gt;"_U",P871&lt;&gt;"c",J871&lt;&gt;99,J871&lt;&gt;9),IFERROR(VLOOKUP(A871,'Region Total'!$A$2:$N$10000,14,0),"."),".")</f>
        <v>18804</v>
      </c>
    </row>
    <row r="872" spans="1:19" x14ac:dyDescent="0.4">
      <c r="A872" s="2" t="str">
        <f t="shared" si="26"/>
        <v>2018|Nelson Region|10</v>
      </c>
      <c r="B872" t="s">
        <v>16</v>
      </c>
      <c r="C872" t="s">
        <v>17</v>
      </c>
      <c r="D872" t="s">
        <v>18</v>
      </c>
      <c r="E872" t="s">
        <v>19</v>
      </c>
      <c r="F872">
        <v>2018</v>
      </c>
      <c r="G872">
        <v>2018</v>
      </c>
      <c r="H872">
        <v>17</v>
      </c>
      <c r="I872" t="s">
        <v>46</v>
      </c>
      <c r="J872">
        <v>6</v>
      </c>
      <c r="K872" t="s">
        <v>27</v>
      </c>
      <c r="L872">
        <v>10</v>
      </c>
      <c r="N872">
        <v>0</v>
      </c>
      <c r="R872" s="2" t="str">
        <f t="shared" si="27"/>
        <v>.</v>
      </c>
      <c r="S872" s="2">
        <f>IF(AND(P872&lt;&gt;"_U",P872&lt;&gt;"c",J872&lt;&gt;99,J872&lt;&gt;9),IFERROR(VLOOKUP(A872,'Region Total'!$A$2:$N$10000,14,0),"."),".")</f>
        <v>0</v>
      </c>
    </row>
    <row r="873" spans="1:19" x14ac:dyDescent="0.4">
      <c r="A873" s="2" t="str">
        <f t="shared" si="26"/>
        <v>2018|Nelson Region|11</v>
      </c>
      <c r="B873" t="s">
        <v>16</v>
      </c>
      <c r="C873" t="s">
        <v>17</v>
      </c>
      <c r="D873" t="s">
        <v>18</v>
      </c>
      <c r="E873" t="s">
        <v>19</v>
      </c>
      <c r="F873">
        <v>2018</v>
      </c>
      <c r="G873">
        <v>2018</v>
      </c>
      <c r="H873">
        <v>17</v>
      </c>
      <c r="I873" t="s">
        <v>46</v>
      </c>
      <c r="J873">
        <v>6</v>
      </c>
      <c r="K873" t="s">
        <v>27</v>
      </c>
      <c r="L873">
        <v>11</v>
      </c>
      <c r="N873">
        <v>273</v>
      </c>
      <c r="R873" s="2">
        <f t="shared" si="27"/>
        <v>1.73</v>
      </c>
      <c r="S873" s="2">
        <f>IF(AND(P873&lt;&gt;"_U",P873&lt;&gt;"c",J873&lt;&gt;99,J873&lt;&gt;9),IFERROR(VLOOKUP(A873,'Region Total'!$A$2:$N$10000,14,0),"."),".")</f>
        <v>15768</v>
      </c>
    </row>
    <row r="874" spans="1:19" x14ac:dyDescent="0.4">
      <c r="A874" s="2" t="str">
        <f t="shared" si="26"/>
        <v>2018|Nelson Region|12</v>
      </c>
      <c r="B874" t="s">
        <v>16</v>
      </c>
      <c r="C874" t="s">
        <v>17</v>
      </c>
      <c r="D874" t="s">
        <v>18</v>
      </c>
      <c r="E874" t="s">
        <v>19</v>
      </c>
      <c r="F874">
        <v>2018</v>
      </c>
      <c r="G874">
        <v>2018</v>
      </c>
      <c r="H874">
        <v>17</v>
      </c>
      <c r="I874" t="s">
        <v>46</v>
      </c>
      <c r="J874">
        <v>6</v>
      </c>
      <c r="K874" t="s">
        <v>27</v>
      </c>
      <c r="L874">
        <v>12</v>
      </c>
      <c r="N874">
        <v>21</v>
      </c>
      <c r="R874" s="2">
        <f t="shared" si="27"/>
        <v>0.74</v>
      </c>
      <c r="S874" s="2">
        <f>IF(AND(P874&lt;&gt;"_U",P874&lt;&gt;"c",J874&lt;&gt;99,J874&lt;&gt;9),IFERROR(VLOOKUP(A874,'Region Total'!$A$2:$N$10000,14,0),"."),".")</f>
        <v>2850</v>
      </c>
    </row>
    <row r="875" spans="1:19" x14ac:dyDescent="0.4">
      <c r="A875" s="2" t="str">
        <f t="shared" si="26"/>
        <v>2018|Nelson Region|13</v>
      </c>
      <c r="B875" t="s">
        <v>16</v>
      </c>
      <c r="C875" t="s">
        <v>17</v>
      </c>
      <c r="D875" t="s">
        <v>18</v>
      </c>
      <c r="E875" t="s">
        <v>19</v>
      </c>
      <c r="F875">
        <v>2018</v>
      </c>
      <c r="G875">
        <v>2018</v>
      </c>
      <c r="H875">
        <v>17</v>
      </c>
      <c r="I875" t="s">
        <v>46</v>
      </c>
      <c r="J875">
        <v>6</v>
      </c>
      <c r="K875" t="s">
        <v>27</v>
      </c>
      <c r="L875">
        <v>13</v>
      </c>
      <c r="N875">
        <v>0</v>
      </c>
      <c r="R875" s="2">
        <f t="shared" si="27"/>
        <v>0</v>
      </c>
      <c r="S875" s="2">
        <f>IF(AND(P875&lt;&gt;"_U",P875&lt;&gt;"c",J875&lt;&gt;99,J875&lt;&gt;9),IFERROR(VLOOKUP(A875,'Region Total'!$A$2:$N$10000,14,0),"."),".")</f>
        <v>186</v>
      </c>
    </row>
    <row r="876" spans="1:19" x14ac:dyDescent="0.4">
      <c r="A876" s="2" t="str">
        <f t="shared" si="26"/>
        <v>2018|Nelson Region|999</v>
      </c>
      <c r="B876" t="s">
        <v>16</v>
      </c>
      <c r="C876" t="s">
        <v>17</v>
      </c>
      <c r="D876" t="s">
        <v>18</v>
      </c>
      <c r="E876" t="s">
        <v>19</v>
      </c>
      <c r="F876">
        <v>2018</v>
      </c>
      <c r="G876">
        <v>2018</v>
      </c>
      <c r="H876">
        <v>17</v>
      </c>
      <c r="I876" t="s">
        <v>46</v>
      </c>
      <c r="J876">
        <v>6</v>
      </c>
      <c r="K876" t="s">
        <v>27</v>
      </c>
      <c r="L876">
        <v>999</v>
      </c>
      <c r="N876">
        <v>294</v>
      </c>
      <c r="R876" s="2">
        <f t="shared" si="27"/>
        <v>1.56</v>
      </c>
      <c r="S876" s="2">
        <f>IF(AND(P876&lt;&gt;"_U",P876&lt;&gt;"c",J876&lt;&gt;99,J876&lt;&gt;9),IFERROR(VLOOKUP(A876,'Region Total'!$A$2:$N$10000,14,0),"."),".")</f>
        <v>18804</v>
      </c>
    </row>
    <row r="877" spans="1:19" x14ac:dyDescent="0.4">
      <c r="A877" s="2" t="str">
        <f t="shared" si="26"/>
        <v>2018|Nelson Region|10</v>
      </c>
      <c r="B877" t="s">
        <v>16</v>
      </c>
      <c r="C877" t="s">
        <v>17</v>
      </c>
      <c r="D877" t="s">
        <v>18</v>
      </c>
      <c r="E877" t="s">
        <v>19</v>
      </c>
      <c r="F877">
        <v>2018</v>
      </c>
      <c r="G877">
        <v>2018</v>
      </c>
      <c r="H877">
        <v>17</v>
      </c>
      <c r="I877" t="s">
        <v>46</v>
      </c>
      <c r="J877">
        <v>7</v>
      </c>
      <c r="K877" t="s">
        <v>28</v>
      </c>
      <c r="L877">
        <v>10</v>
      </c>
      <c r="N877">
        <v>0</v>
      </c>
      <c r="R877" s="2" t="str">
        <f t="shared" si="27"/>
        <v>.</v>
      </c>
      <c r="S877" s="2">
        <f>IF(AND(P877&lt;&gt;"_U",P877&lt;&gt;"c",J877&lt;&gt;99,J877&lt;&gt;9),IFERROR(VLOOKUP(A877,'Region Total'!$A$2:$N$10000,14,0),"."),".")</f>
        <v>0</v>
      </c>
    </row>
    <row r="878" spans="1:19" x14ac:dyDescent="0.4">
      <c r="A878" s="2" t="str">
        <f t="shared" si="26"/>
        <v>2018|Nelson Region|11</v>
      </c>
      <c r="B878" t="s">
        <v>16</v>
      </c>
      <c r="C878" t="s">
        <v>17</v>
      </c>
      <c r="D878" t="s">
        <v>18</v>
      </c>
      <c r="E878" t="s">
        <v>19</v>
      </c>
      <c r="F878">
        <v>2018</v>
      </c>
      <c r="G878">
        <v>2018</v>
      </c>
      <c r="H878">
        <v>17</v>
      </c>
      <c r="I878" t="s">
        <v>46</v>
      </c>
      <c r="J878">
        <v>7</v>
      </c>
      <c r="K878" t="s">
        <v>28</v>
      </c>
      <c r="L878">
        <v>11</v>
      </c>
      <c r="N878">
        <v>21</v>
      </c>
      <c r="R878" s="2">
        <f t="shared" si="27"/>
        <v>0.13</v>
      </c>
      <c r="S878" s="2">
        <f>IF(AND(P878&lt;&gt;"_U",P878&lt;&gt;"c",J878&lt;&gt;99,J878&lt;&gt;9),IFERROR(VLOOKUP(A878,'Region Total'!$A$2:$N$10000,14,0),"."),".")</f>
        <v>15768</v>
      </c>
    </row>
    <row r="879" spans="1:19" x14ac:dyDescent="0.4">
      <c r="A879" s="2" t="str">
        <f t="shared" si="26"/>
        <v>2018|Nelson Region|12</v>
      </c>
      <c r="B879" t="s">
        <v>16</v>
      </c>
      <c r="C879" t="s">
        <v>17</v>
      </c>
      <c r="D879" t="s">
        <v>18</v>
      </c>
      <c r="E879" t="s">
        <v>19</v>
      </c>
      <c r="F879">
        <v>2018</v>
      </c>
      <c r="G879">
        <v>2018</v>
      </c>
      <c r="H879">
        <v>17</v>
      </c>
      <c r="I879" t="s">
        <v>46</v>
      </c>
      <c r="J879">
        <v>7</v>
      </c>
      <c r="K879" t="s">
        <v>28</v>
      </c>
      <c r="L879">
        <v>12</v>
      </c>
      <c r="N879">
        <v>12</v>
      </c>
      <c r="R879" s="2">
        <f t="shared" si="27"/>
        <v>0.42</v>
      </c>
      <c r="S879" s="2">
        <f>IF(AND(P879&lt;&gt;"_U",P879&lt;&gt;"c",J879&lt;&gt;99,J879&lt;&gt;9),IFERROR(VLOOKUP(A879,'Region Total'!$A$2:$N$10000,14,0),"."),".")</f>
        <v>2850</v>
      </c>
    </row>
    <row r="880" spans="1:19" x14ac:dyDescent="0.4">
      <c r="A880" s="2" t="str">
        <f t="shared" si="26"/>
        <v>2018|Nelson Region|13</v>
      </c>
      <c r="B880" t="s">
        <v>16</v>
      </c>
      <c r="C880" t="s">
        <v>17</v>
      </c>
      <c r="D880" t="s">
        <v>18</v>
      </c>
      <c r="E880" t="s">
        <v>19</v>
      </c>
      <c r="F880">
        <v>2018</v>
      </c>
      <c r="G880">
        <v>2018</v>
      </c>
      <c r="H880">
        <v>17</v>
      </c>
      <c r="I880" t="s">
        <v>46</v>
      </c>
      <c r="J880">
        <v>7</v>
      </c>
      <c r="K880" t="s">
        <v>28</v>
      </c>
      <c r="L880">
        <v>13</v>
      </c>
      <c r="N880">
        <v>0</v>
      </c>
      <c r="R880" s="2">
        <f t="shared" si="27"/>
        <v>0</v>
      </c>
      <c r="S880" s="2">
        <f>IF(AND(P880&lt;&gt;"_U",P880&lt;&gt;"c",J880&lt;&gt;99,J880&lt;&gt;9),IFERROR(VLOOKUP(A880,'Region Total'!$A$2:$N$10000,14,0),"."),".")</f>
        <v>186</v>
      </c>
    </row>
    <row r="881" spans="1:19" x14ac:dyDescent="0.4">
      <c r="A881" s="2" t="str">
        <f t="shared" si="26"/>
        <v>2018|Nelson Region|999</v>
      </c>
      <c r="B881" t="s">
        <v>16</v>
      </c>
      <c r="C881" t="s">
        <v>17</v>
      </c>
      <c r="D881" t="s">
        <v>18</v>
      </c>
      <c r="E881" t="s">
        <v>19</v>
      </c>
      <c r="F881">
        <v>2018</v>
      </c>
      <c r="G881">
        <v>2018</v>
      </c>
      <c r="H881">
        <v>17</v>
      </c>
      <c r="I881" t="s">
        <v>46</v>
      </c>
      <c r="J881">
        <v>7</v>
      </c>
      <c r="K881" t="s">
        <v>28</v>
      </c>
      <c r="L881">
        <v>999</v>
      </c>
      <c r="N881">
        <v>36</v>
      </c>
      <c r="R881" s="2">
        <f t="shared" si="27"/>
        <v>0.19</v>
      </c>
      <c r="S881" s="2">
        <f>IF(AND(P881&lt;&gt;"_U",P881&lt;&gt;"c",J881&lt;&gt;99,J881&lt;&gt;9),IFERROR(VLOOKUP(A881,'Region Total'!$A$2:$N$10000,14,0),"."),".")</f>
        <v>18804</v>
      </c>
    </row>
    <row r="882" spans="1:19" x14ac:dyDescent="0.4">
      <c r="A882" s="2" t="str">
        <f t="shared" si="26"/>
        <v>2018|Nelson Region|10</v>
      </c>
      <c r="B882" t="s">
        <v>16</v>
      </c>
      <c r="C882" t="s">
        <v>17</v>
      </c>
      <c r="D882" t="s">
        <v>18</v>
      </c>
      <c r="E882" t="s">
        <v>19</v>
      </c>
      <c r="F882">
        <v>2018</v>
      </c>
      <c r="G882">
        <v>2018</v>
      </c>
      <c r="H882">
        <v>17</v>
      </c>
      <c r="I882" t="s">
        <v>46</v>
      </c>
      <c r="J882">
        <v>77</v>
      </c>
      <c r="K882" t="s">
        <v>29</v>
      </c>
      <c r="L882">
        <v>10</v>
      </c>
      <c r="N882">
        <v>0</v>
      </c>
      <c r="R882" s="2" t="str">
        <f t="shared" si="27"/>
        <v>.</v>
      </c>
      <c r="S882" s="2">
        <f>IF(AND(P882&lt;&gt;"_U",P882&lt;&gt;"c",J882&lt;&gt;99,J882&lt;&gt;9),IFERROR(VLOOKUP(A882,'Region Total'!$A$2:$N$10000,14,0),"."),".")</f>
        <v>0</v>
      </c>
    </row>
    <row r="883" spans="1:19" x14ac:dyDescent="0.4">
      <c r="A883" s="2" t="str">
        <f t="shared" si="26"/>
        <v>2018|Nelson Region|11</v>
      </c>
      <c r="B883" t="s">
        <v>16</v>
      </c>
      <c r="C883" t="s">
        <v>17</v>
      </c>
      <c r="D883" t="s">
        <v>18</v>
      </c>
      <c r="E883" t="s">
        <v>19</v>
      </c>
      <c r="F883">
        <v>2018</v>
      </c>
      <c r="G883">
        <v>2018</v>
      </c>
      <c r="H883">
        <v>17</v>
      </c>
      <c r="I883" t="s">
        <v>46</v>
      </c>
      <c r="J883">
        <v>77</v>
      </c>
      <c r="K883" t="s">
        <v>29</v>
      </c>
      <c r="L883">
        <v>11</v>
      </c>
      <c r="N883">
        <v>15768</v>
      </c>
      <c r="R883" s="2">
        <f t="shared" si="27"/>
        <v>100</v>
      </c>
      <c r="S883" s="2">
        <f>IF(AND(P883&lt;&gt;"_U",P883&lt;&gt;"c",J883&lt;&gt;99,J883&lt;&gt;9),IFERROR(VLOOKUP(A883,'Region Total'!$A$2:$N$10000,14,0),"."),".")</f>
        <v>15768</v>
      </c>
    </row>
    <row r="884" spans="1:19" x14ac:dyDescent="0.4">
      <c r="A884" s="2" t="str">
        <f t="shared" si="26"/>
        <v>2018|Nelson Region|12</v>
      </c>
      <c r="B884" t="s">
        <v>16</v>
      </c>
      <c r="C884" t="s">
        <v>17</v>
      </c>
      <c r="D884" t="s">
        <v>18</v>
      </c>
      <c r="E884" t="s">
        <v>19</v>
      </c>
      <c r="F884">
        <v>2018</v>
      </c>
      <c r="G884">
        <v>2018</v>
      </c>
      <c r="H884">
        <v>17</v>
      </c>
      <c r="I884" t="s">
        <v>46</v>
      </c>
      <c r="J884">
        <v>77</v>
      </c>
      <c r="K884" t="s">
        <v>29</v>
      </c>
      <c r="L884">
        <v>12</v>
      </c>
      <c r="N884">
        <v>2850</v>
      </c>
      <c r="R884" s="2">
        <f t="shared" si="27"/>
        <v>100</v>
      </c>
      <c r="S884" s="2">
        <f>IF(AND(P884&lt;&gt;"_U",P884&lt;&gt;"c",J884&lt;&gt;99,J884&lt;&gt;9),IFERROR(VLOOKUP(A884,'Region Total'!$A$2:$N$10000,14,0),"."),".")</f>
        <v>2850</v>
      </c>
    </row>
    <row r="885" spans="1:19" x14ac:dyDescent="0.4">
      <c r="A885" s="2" t="str">
        <f t="shared" si="26"/>
        <v>2018|Nelson Region|13</v>
      </c>
      <c r="B885" t="s">
        <v>16</v>
      </c>
      <c r="C885" t="s">
        <v>17</v>
      </c>
      <c r="D885" t="s">
        <v>18</v>
      </c>
      <c r="E885" t="s">
        <v>19</v>
      </c>
      <c r="F885">
        <v>2018</v>
      </c>
      <c r="G885">
        <v>2018</v>
      </c>
      <c r="H885">
        <v>17</v>
      </c>
      <c r="I885" t="s">
        <v>46</v>
      </c>
      <c r="J885">
        <v>77</v>
      </c>
      <c r="K885" t="s">
        <v>29</v>
      </c>
      <c r="L885">
        <v>13</v>
      </c>
      <c r="N885">
        <v>186</v>
      </c>
      <c r="R885" s="2">
        <f t="shared" si="27"/>
        <v>100</v>
      </c>
      <c r="S885" s="2">
        <f>IF(AND(P885&lt;&gt;"_U",P885&lt;&gt;"c",J885&lt;&gt;99,J885&lt;&gt;9),IFERROR(VLOOKUP(A885,'Region Total'!$A$2:$N$10000,14,0),"."),".")</f>
        <v>186</v>
      </c>
    </row>
    <row r="886" spans="1:19" x14ac:dyDescent="0.4">
      <c r="A886" s="2" t="str">
        <f t="shared" si="26"/>
        <v>2018|Nelson Region|999</v>
      </c>
      <c r="B886" t="s">
        <v>16</v>
      </c>
      <c r="C886" t="s">
        <v>17</v>
      </c>
      <c r="D886" t="s">
        <v>18</v>
      </c>
      <c r="E886" t="s">
        <v>19</v>
      </c>
      <c r="F886">
        <v>2018</v>
      </c>
      <c r="G886">
        <v>2018</v>
      </c>
      <c r="H886">
        <v>17</v>
      </c>
      <c r="I886" t="s">
        <v>46</v>
      </c>
      <c r="J886">
        <v>77</v>
      </c>
      <c r="K886" t="s">
        <v>29</v>
      </c>
      <c r="L886">
        <v>999</v>
      </c>
      <c r="N886">
        <v>18804</v>
      </c>
      <c r="R886" s="2">
        <f t="shared" si="27"/>
        <v>100</v>
      </c>
      <c r="S886" s="2">
        <f>IF(AND(P886&lt;&gt;"_U",P886&lt;&gt;"c",J886&lt;&gt;99,J886&lt;&gt;9),IFERROR(VLOOKUP(A886,'Region Total'!$A$2:$N$10000,14,0),"."),".")</f>
        <v>18804</v>
      </c>
    </row>
    <row r="887" spans="1:19" x14ac:dyDescent="0.4">
      <c r="A887" s="2" t="str">
        <f t="shared" si="26"/>
        <v>2018|Nelson Region|10</v>
      </c>
      <c r="B887" t="s">
        <v>16</v>
      </c>
      <c r="C887" t="s">
        <v>17</v>
      </c>
      <c r="D887" t="s">
        <v>18</v>
      </c>
      <c r="E887" t="s">
        <v>19</v>
      </c>
      <c r="F887">
        <v>2018</v>
      </c>
      <c r="G887">
        <v>2018</v>
      </c>
      <c r="H887">
        <v>17</v>
      </c>
      <c r="I887" t="s">
        <v>46</v>
      </c>
      <c r="J887">
        <v>8</v>
      </c>
      <c r="K887" t="s">
        <v>30</v>
      </c>
      <c r="L887">
        <v>10</v>
      </c>
      <c r="N887">
        <v>0</v>
      </c>
      <c r="R887" s="2" t="str">
        <f t="shared" si="27"/>
        <v>.</v>
      </c>
      <c r="S887" s="2">
        <f>IF(AND(P887&lt;&gt;"_U",P887&lt;&gt;"c",J887&lt;&gt;99,J887&lt;&gt;9),IFERROR(VLOOKUP(A887,'Region Total'!$A$2:$N$10000,14,0),"."),".")</f>
        <v>0</v>
      </c>
    </row>
    <row r="888" spans="1:19" x14ac:dyDescent="0.4">
      <c r="A888" s="2" t="str">
        <f t="shared" si="26"/>
        <v>2018|Nelson Region|11</v>
      </c>
      <c r="B888" t="s">
        <v>16</v>
      </c>
      <c r="C888" t="s">
        <v>17</v>
      </c>
      <c r="D888" t="s">
        <v>18</v>
      </c>
      <c r="E888" t="s">
        <v>19</v>
      </c>
      <c r="F888">
        <v>2018</v>
      </c>
      <c r="G888">
        <v>2018</v>
      </c>
      <c r="H888">
        <v>17</v>
      </c>
      <c r="I888" t="s">
        <v>46</v>
      </c>
      <c r="J888">
        <v>8</v>
      </c>
      <c r="K888" t="s">
        <v>30</v>
      </c>
      <c r="L888">
        <v>11</v>
      </c>
      <c r="N888">
        <v>282</v>
      </c>
      <c r="R888" s="2">
        <f t="shared" si="27"/>
        <v>1.79</v>
      </c>
      <c r="S888" s="2">
        <f>IF(AND(P888&lt;&gt;"_U",P888&lt;&gt;"c",J888&lt;&gt;99,J888&lt;&gt;9),IFERROR(VLOOKUP(A888,'Region Total'!$A$2:$N$10000,14,0),"."),".")</f>
        <v>15768</v>
      </c>
    </row>
    <row r="889" spans="1:19" x14ac:dyDescent="0.4">
      <c r="A889" s="2" t="str">
        <f t="shared" si="26"/>
        <v>2018|Nelson Region|12</v>
      </c>
      <c r="B889" t="s">
        <v>16</v>
      </c>
      <c r="C889" t="s">
        <v>17</v>
      </c>
      <c r="D889" t="s">
        <v>18</v>
      </c>
      <c r="E889" t="s">
        <v>19</v>
      </c>
      <c r="F889">
        <v>2018</v>
      </c>
      <c r="G889">
        <v>2018</v>
      </c>
      <c r="H889">
        <v>17</v>
      </c>
      <c r="I889" t="s">
        <v>46</v>
      </c>
      <c r="J889">
        <v>8</v>
      </c>
      <c r="K889" t="s">
        <v>30</v>
      </c>
      <c r="L889">
        <v>12</v>
      </c>
      <c r="N889">
        <v>27</v>
      </c>
      <c r="R889" s="2">
        <f t="shared" si="27"/>
        <v>0.95</v>
      </c>
      <c r="S889" s="2">
        <f>IF(AND(P889&lt;&gt;"_U",P889&lt;&gt;"c",J889&lt;&gt;99,J889&lt;&gt;9),IFERROR(VLOOKUP(A889,'Region Total'!$A$2:$N$10000,14,0),"."),".")</f>
        <v>2850</v>
      </c>
    </row>
    <row r="890" spans="1:19" x14ac:dyDescent="0.4">
      <c r="A890" s="2" t="str">
        <f t="shared" si="26"/>
        <v>2018|Nelson Region|13</v>
      </c>
      <c r="B890" t="s">
        <v>16</v>
      </c>
      <c r="C890" t="s">
        <v>17</v>
      </c>
      <c r="D890" t="s">
        <v>18</v>
      </c>
      <c r="E890" t="s">
        <v>19</v>
      </c>
      <c r="F890">
        <v>2018</v>
      </c>
      <c r="G890">
        <v>2018</v>
      </c>
      <c r="H890">
        <v>17</v>
      </c>
      <c r="I890" t="s">
        <v>46</v>
      </c>
      <c r="J890">
        <v>8</v>
      </c>
      <c r="K890" t="s">
        <v>30</v>
      </c>
      <c r="L890">
        <v>13</v>
      </c>
      <c r="N890">
        <v>9</v>
      </c>
      <c r="R890" s="2">
        <f t="shared" si="27"/>
        <v>4.84</v>
      </c>
      <c r="S890" s="2">
        <f>IF(AND(P890&lt;&gt;"_U",P890&lt;&gt;"c",J890&lt;&gt;99,J890&lt;&gt;9),IFERROR(VLOOKUP(A890,'Region Total'!$A$2:$N$10000,14,0),"."),".")</f>
        <v>186</v>
      </c>
    </row>
    <row r="891" spans="1:19" x14ac:dyDescent="0.4">
      <c r="A891" s="2" t="str">
        <f t="shared" si="26"/>
        <v>2018|Nelson Region|999</v>
      </c>
      <c r="B891" t="s">
        <v>16</v>
      </c>
      <c r="C891" t="s">
        <v>17</v>
      </c>
      <c r="D891" t="s">
        <v>18</v>
      </c>
      <c r="E891" t="s">
        <v>19</v>
      </c>
      <c r="F891">
        <v>2018</v>
      </c>
      <c r="G891">
        <v>2018</v>
      </c>
      <c r="H891">
        <v>17</v>
      </c>
      <c r="I891" t="s">
        <v>46</v>
      </c>
      <c r="J891">
        <v>8</v>
      </c>
      <c r="K891" t="s">
        <v>30</v>
      </c>
      <c r="L891">
        <v>999</v>
      </c>
      <c r="N891">
        <v>315</v>
      </c>
      <c r="R891" s="2">
        <f t="shared" si="27"/>
        <v>1.68</v>
      </c>
      <c r="S891" s="2">
        <f>IF(AND(P891&lt;&gt;"_U",P891&lt;&gt;"c",J891&lt;&gt;99,J891&lt;&gt;9),IFERROR(VLOOKUP(A891,'Region Total'!$A$2:$N$10000,14,0),"."),".")</f>
        <v>18804</v>
      </c>
    </row>
    <row r="892" spans="1:19" x14ac:dyDescent="0.4">
      <c r="A892" s="2" t="str">
        <f t="shared" si="26"/>
        <v>2018|Nelson Region|10</v>
      </c>
      <c r="B892" t="s">
        <v>16</v>
      </c>
      <c r="C892" t="s">
        <v>17</v>
      </c>
      <c r="D892" t="s">
        <v>18</v>
      </c>
      <c r="E892" t="s">
        <v>19</v>
      </c>
      <c r="F892">
        <v>2018</v>
      </c>
      <c r="G892">
        <v>2018</v>
      </c>
      <c r="H892">
        <v>17</v>
      </c>
      <c r="I892" t="s">
        <v>46</v>
      </c>
      <c r="J892">
        <v>9</v>
      </c>
      <c r="K892" t="s">
        <v>31</v>
      </c>
      <c r="L892">
        <v>10</v>
      </c>
      <c r="N892">
        <v>0</v>
      </c>
      <c r="R892" s="2" t="str">
        <f t="shared" si="27"/>
        <v>.</v>
      </c>
      <c r="S892" s="2" t="str">
        <f>IF(AND(P892&lt;&gt;"_U",P892&lt;&gt;"c",J892&lt;&gt;99,J892&lt;&gt;9),IFERROR(VLOOKUP(A892,'Region Total'!$A$2:$N$10000,14,0),"."),".")</f>
        <v>.</v>
      </c>
    </row>
    <row r="893" spans="1:19" x14ac:dyDescent="0.4">
      <c r="A893" s="2" t="str">
        <f t="shared" si="26"/>
        <v>2018|Nelson Region|11</v>
      </c>
      <c r="B893" t="s">
        <v>16</v>
      </c>
      <c r="C893" t="s">
        <v>17</v>
      </c>
      <c r="D893" t="s">
        <v>18</v>
      </c>
      <c r="E893" t="s">
        <v>19</v>
      </c>
      <c r="F893">
        <v>2018</v>
      </c>
      <c r="G893">
        <v>2018</v>
      </c>
      <c r="H893">
        <v>17</v>
      </c>
      <c r="I893" t="s">
        <v>46</v>
      </c>
      <c r="J893">
        <v>9</v>
      </c>
      <c r="K893" t="s">
        <v>31</v>
      </c>
      <c r="L893">
        <v>11</v>
      </c>
      <c r="N893">
        <v>894</v>
      </c>
      <c r="R893" s="2" t="str">
        <f t="shared" si="27"/>
        <v>.</v>
      </c>
      <c r="S893" s="2" t="str">
        <f>IF(AND(P893&lt;&gt;"_U",P893&lt;&gt;"c",J893&lt;&gt;99,J893&lt;&gt;9),IFERROR(VLOOKUP(A893,'Region Total'!$A$2:$N$10000,14,0),"."),".")</f>
        <v>.</v>
      </c>
    </row>
    <row r="894" spans="1:19" x14ac:dyDescent="0.4">
      <c r="A894" s="2" t="str">
        <f t="shared" si="26"/>
        <v>2018|Nelson Region|12</v>
      </c>
      <c r="B894" t="s">
        <v>16</v>
      </c>
      <c r="C894" t="s">
        <v>17</v>
      </c>
      <c r="D894" t="s">
        <v>18</v>
      </c>
      <c r="E894" t="s">
        <v>19</v>
      </c>
      <c r="F894">
        <v>2018</v>
      </c>
      <c r="G894">
        <v>2018</v>
      </c>
      <c r="H894">
        <v>17</v>
      </c>
      <c r="I894" t="s">
        <v>46</v>
      </c>
      <c r="J894">
        <v>9</v>
      </c>
      <c r="K894" t="s">
        <v>31</v>
      </c>
      <c r="L894">
        <v>12</v>
      </c>
      <c r="N894">
        <v>366</v>
      </c>
      <c r="R894" s="2" t="str">
        <f t="shared" si="27"/>
        <v>.</v>
      </c>
      <c r="S894" s="2" t="str">
        <f>IF(AND(P894&lt;&gt;"_U",P894&lt;&gt;"c",J894&lt;&gt;99,J894&lt;&gt;9),IFERROR(VLOOKUP(A894,'Region Total'!$A$2:$N$10000,14,0),"."),".")</f>
        <v>.</v>
      </c>
    </row>
    <row r="895" spans="1:19" x14ac:dyDescent="0.4">
      <c r="A895" s="2" t="str">
        <f t="shared" si="26"/>
        <v>2018|Nelson Region|13</v>
      </c>
      <c r="B895" t="s">
        <v>16</v>
      </c>
      <c r="C895" t="s">
        <v>17</v>
      </c>
      <c r="D895" t="s">
        <v>18</v>
      </c>
      <c r="E895" t="s">
        <v>19</v>
      </c>
      <c r="F895">
        <v>2018</v>
      </c>
      <c r="G895">
        <v>2018</v>
      </c>
      <c r="H895">
        <v>17</v>
      </c>
      <c r="I895" t="s">
        <v>46</v>
      </c>
      <c r="J895">
        <v>9</v>
      </c>
      <c r="K895" t="s">
        <v>31</v>
      </c>
      <c r="L895">
        <v>13</v>
      </c>
      <c r="N895">
        <v>60</v>
      </c>
      <c r="R895" s="2" t="str">
        <f t="shared" si="27"/>
        <v>.</v>
      </c>
      <c r="S895" s="2" t="str">
        <f>IF(AND(P895&lt;&gt;"_U",P895&lt;&gt;"c",J895&lt;&gt;99,J895&lt;&gt;9),IFERROR(VLOOKUP(A895,'Region Total'!$A$2:$N$10000,14,0),"."),".")</f>
        <v>.</v>
      </c>
    </row>
    <row r="896" spans="1:19" x14ac:dyDescent="0.4">
      <c r="A896" s="2" t="str">
        <f t="shared" si="26"/>
        <v>2018|Nelson Region|999</v>
      </c>
      <c r="B896" t="s">
        <v>16</v>
      </c>
      <c r="C896" t="s">
        <v>17</v>
      </c>
      <c r="D896" t="s">
        <v>18</v>
      </c>
      <c r="E896" t="s">
        <v>19</v>
      </c>
      <c r="F896">
        <v>2018</v>
      </c>
      <c r="G896">
        <v>2018</v>
      </c>
      <c r="H896">
        <v>17</v>
      </c>
      <c r="I896" t="s">
        <v>46</v>
      </c>
      <c r="J896">
        <v>9</v>
      </c>
      <c r="K896" t="s">
        <v>31</v>
      </c>
      <c r="L896">
        <v>999</v>
      </c>
      <c r="N896">
        <v>1323</v>
      </c>
      <c r="R896" s="2" t="str">
        <f t="shared" si="27"/>
        <v>.</v>
      </c>
      <c r="S896" s="2" t="str">
        <f>IF(AND(P896&lt;&gt;"_U",P896&lt;&gt;"c",J896&lt;&gt;99,J896&lt;&gt;9),IFERROR(VLOOKUP(A896,'Region Total'!$A$2:$N$10000,14,0),"."),".")</f>
        <v>.</v>
      </c>
    </row>
    <row r="897" spans="1:19" x14ac:dyDescent="0.4">
      <c r="A897" s="2" t="str">
        <f t="shared" si="26"/>
        <v>2018|Nelson Region|10</v>
      </c>
      <c r="B897" t="s">
        <v>16</v>
      </c>
      <c r="C897" t="s">
        <v>17</v>
      </c>
      <c r="D897" t="s">
        <v>18</v>
      </c>
      <c r="E897" t="s">
        <v>19</v>
      </c>
      <c r="F897">
        <v>2018</v>
      </c>
      <c r="G897">
        <v>2018</v>
      </c>
      <c r="H897">
        <v>17</v>
      </c>
      <c r="I897" t="s">
        <v>46</v>
      </c>
      <c r="J897">
        <v>99</v>
      </c>
      <c r="K897" t="s">
        <v>32</v>
      </c>
      <c r="L897">
        <v>10</v>
      </c>
      <c r="N897">
        <v>0</v>
      </c>
      <c r="R897" s="2" t="str">
        <f t="shared" si="27"/>
        <v>.</v>
      </c>
      <c r="S897" s="2" t="str">
        <f>IF(AND(P897&lt;&gt;"_U",P897&lt;&gt;"c",J897&lt;&gt;99,J897&lt;&gt;9),IFERROR(VLOOKUP(A897,'Region Total'!$A$2:$N$10000,14,0),"."),".")</f>
        <v>.</v>
      </c>
    </row>
    <row r="898" spans="1:19" x14ac:dyDescent="0.4">
      <c r="A898" s="2" t="str">
        <f t="shared" si="26"/>
        <v>2018|Nelson Region|11</v>
      </c>
      <c r="B898" t="s">
        <v>16</v>
      </c>
      <c r="C898" t="s">
        <v>17</v>
      </c>
      <c r="D898" t="s">
        <v>18</v>
      </c>
      <c r="E898" t="s">
        <v>19</v>
      </c>
      <c r="F898">
        <v>2018</v>
      </c>
      <c r="G898">
        <v>2018</v>
      </c>
      <c r="H898">
        <v>17</v>
      </c>
      <c r="I898" t="s">
        <v>46</v>
      </c>
      <c r="J898">
        <v>99</v>
      </c>
      <c r="K898" t="s">
        <v>32</v>
      </c>
      <c r="L898">
        <v>11</v>
      </c>
      <c r="N898">
        <v>16542</v>
      </c>
      <c r="R898" s="2" t="str">
        <f t="shared" si="27"/>
        <v>.</v>
      </c>
      <c r="S898" s="2" t="str">
        <f>IF(AND(P898&lt;&gt;"_U",P898&lt;&gt;"c",J898&lt;&gt;99,J898&lt;&gt;9),IFERROR(VLOOKUP(A898,'Region Total'!$A$2:$N$10000,14,0),"."),".")</f>
        <v>.</v>
      </c>
    </row>
    <row r="899" spans="1:19" x14ac:dyDescent="0.4">
      <c r="A899" s="2" t="str">
        <f t="shared" ref="A899:A962" si="28">G899&amp;"|"&amp;I899&amp;"|"&amp;L899</f>
        <v>2018|Nelson Region|12</v>
      </c>
      <c r="B899" t="s">
        <v>16</v>
      </c>
      <c r="C899" t="s">
        <v>17</v>
      </c>
      <c r="D899" t="s">
        <v>18</v>
      </c>
      <c r="E899" t="s">
        <v>19</v>
      </c>
      <c r="F899">
        <v>2018</v>
      </c>
      <c r="G899">
        <v>2018</v>
      </c>
      <c r="H899">
        <v>17</v>
      </c>
      <c r="I899" t="s">
        <v>46</v>
      </c>
      <c r="J899">
        <v>99</v>
      </c>
      <c r="K899" t="s">
        <v>32</v>
      </c>
      <c r="L899">
        <v>12</v>
      </c>
      <c r="N899">
        <v>3195</v>
      </c>
      <c r="R899" s="2" t="str">
        <f t="shared" ref="R899:R962" si="29">IF(P899&lt;&gt;"_U",IFERROR((ROUND(N899/S899*100,2)),"."),".")</f>
        <v>.</v>
      </c>
      <c r="S899" s="2" t="str">
        <f>IF(AND(P899&lt;&gt;"_U",P899&lt;&gt;"c",J899&lt;&gt;99,J899&lt;&gt;9),IFERROR(VLOOKUP(A899,'Region Total'!$A$2:$N$10000,14,0),"."),".")</f>
        <v>.</v>
      </c>
    </row>
    <row r="900" spans="1:19" x14ac:dyDescent="0.4">
      <c r="A900" s="2" t="str">
        <f t="shared" si="28"/>
        <v>2018|Nelson Region|13</v>
      </c>
      <c r="B900" t="s">
        <v>16</v>
      </c>
      <c r="C900" t="s">
        <v>17</v>
      </c>
      <c r="D900" t="s">
        <v>18</v>
      </c>
      <c r="E900" t="s">
        <v>19</v>
      </c>
      <c r="F900">
        <v>2018</v>
      </c>
      <c r="G900">
        <v>2018</v>
      </c>
      <c r="H900">
        <v>17</v>
      </c>
      <c r="I900" t="s">
        <v>46</v>
      </c>
      <c r="J900">
        <v>99</v>
      </c>
      <c r="K900" t="s">
        <v>32</v>
      </c>
      <c r="L900">
        <v>13</v>
      </c>
      <c r="N900">
        <v>246</v>
      </c>
      <c r="R900" s="2" t="str">
        <f t="shared" si="29"/>
        <v>.</v>
      </c>
      <c r="S900" s="2" t="str">
        <f>IF(AND(P900&lt;&gt;"_U",P900&lt;&gt;"c",J900&lt;&gt;99,J900&lt;&gt;9),IFERROR(VLOOKUP(A900,'Region Total'!$A$2:$N$10000,14,0),"."),".")</f>
        <v>.</v>
      </c>
    </row>
    <row r="901" spans="1:19" x14ac:dyDescent="0.4">
      <c r="A901" s="2" t="str">
        <f t="shared" si="28"/>
        <v>2018|Nelson Region|999</v>
      </c>
      <c r="B901" t="s">
        <v>16</v>
      </c>
      <c r="C901" t="s">
        <v>17</v>
      </c>
      <c r="D901" t="s">
        <v>18</v>
      </c>
      <c r="E901" t="s">
        <v>19</v>
      </c>
      <c r="F901">
        <v>2018</v>
      </c>
      <c r="G901">
        <v>2018</v>
      </c>
      <c r="H901">
        <v>17</v>
      </c>
      <c r="I901" t="s">
        <v>46</v>
      </c>
      <c r="J901">
        <v>99</v>
      </c>
      <c r="K901" t="s">
        <v>32</v>
      </c>
      <c r="L901">
        <v>999</v>
      </c>
      <c r="N901">
        <v>19980</v>
      </c>
      <c r="R901" s="2" t="str">
        <f t="shared" si="29"/>
        <v>.</v>
      </c>
      <c r="S901" s="2" t="str">
        <f>IF(AND(P901&lt;&gt;"_U",P901&lt;&gt;"c",J901&lt;&gt;99,J901&lt;&gt;9),IFERROR(VLOOKUP(A901,'Region Total'!$A$2:$N$10000,14,0),"."),".")</f>
        <v>.</v>
      </c>
    </row>
    <row r="902" spans="1:19" x14ac:dyDescent="0.4">
      <c r="A902" s="2" t="str">
        <f t="shared" si="28"/>
        <v>2018|Marlborough Region|10</v>
      </c>
      <c r="B902" t="s">
        <v>16</v>
      </c>
      <c r="C902" t="s">
        <v>17</v>
      </c>
      <c r="D902" t="s">
        <v>18</v>
      </c>
      <c r="E902" t="s">
        <v>19</v>
      </c>
      <c r="F902">
        <v>2018</v>
      </c>
      <c r="G902">
        <v>2018</v>
      </c>
      <c r="H902">
        <v>18</v>
      </c>
      <c r="I902" t="s">
        <v>47</v>
      </c>
      <c r="J902">
        <v>0</v>
      </c>
      <c r="K902" t="s">
        <v>21</v>
      </c>
      <c r="L902">
        <v>10</v>
      </c>
      <c r="N902">
        <v>0</v>
      </c>
      <c r="R902" s="2" t="str">
        <f t="shared" si="29"/>
        <v>.</v>
      </c>
      <c r="S902" s="2">
        <f>IF(AND(P902&lt;&gt;"_U",P902&lt;&gt;"c",J902&lt;&gt;99,J902&lt;&gt;9),IFERROR(VLOOKUP(A902,'Region Total'!$A$2:$N$10000,14,0),"."),".")</f>
        <v>0</v>
      </c>
    </row>
    <row r="903" spans="1:19" x14ac:dyDescent="0.4">
      <c r="A903" s="2" t="str">
        <f t="shared" si="28"/>
        <v>2018|Marlborough Region|11</v>
      </c>
      <c r="B903" t="s">
        <v>16</v>
      </c>
      <c r="C903" t="s">
        <v>17</v>
      </c>
      <c r="D903" t="s">
        <v>18</v>
      </c>
      <c r="E903" t="s">
        <v>19</v>
      </c>
      <c r="F903">
        <v>2018</v>
      </c>
      <c r="G903">
        <v>2018</v>
      </c>
      <c r="H903">
        <v>18</v>
      </c>
      <c r="I903" t="s">
        <v>47</v>
      </c>
      <c r="J903">
        <v>0</v>
      </c>
      <c r="K903" t="s">
        <v>21</v>
      </c>
      <c r="L903">
        <v>11</v>
      </c>
      <c r="N903">
        <v>57</v>
      </c>
      <c r="R903" s="2">
        <f t="shared" si="29"/>
        <v>0.37</v>
      </c>
      <c r="S903" s="2">
        <f>IF(AND(P903&lt;&gt;"_U",P903&lt;&gt;"c",J903&lt;&gt;99,J903&lt;&gt;9),IFERROR(VLOOKUP(A903,'Region Total'!$A$2:$N$10000,14,0),"."),".")</f>
        <v>15552</v>
      </c>
    </row>
    <row r="904" spans="1:19" x14ac:dyDescent="0.4">
      <c r="A904" s="2" t="str">
        <f t="shared" si="28"/>
        <v>2018|Marlborough Region|12</v>
      </c>
      <c r="B904" t="s">
        <v>16</v>
      </c>
      <c r="C904" t="s">
        <v>17</v>
      </c>
      <c r="D904" t="s">
        <v>18</v>
      </c>
      <c r="E904" t="s">
        <v>19</v>
      </c>
      <c r="F904">
        <v>2018</v>
      </c>
      <c r="G904">
        <v>2018</v>
      </c>
      <c r="H904">
        <v>18</v>
      </c>
      <c r="I904" t="s">
        <v>47</v>
      </c>
      <c r="J904">
        <v>0</v>
      </c>
      <c r="K904" t="s">
        <v>21</v>
      </c>
      <c r="L904">
        <v>12</v>
      </c>
      <c r="N904">
        <v>15</v>
      </c>
      <c r="R904" s="2">
        <f t="shared" si="29"/>
        <v>0.78</v>
      </c>
      <c r="S904" s="2">
        <f>IF(AND(P904&lt;&gt;"_U",P904&lt;&gt;"c",J904&lt;&gt;99,J904&lt;&gt;9),IFERROR(VLOOKUP(A904,'Region Total'!$A$2:$N$10000,14,0),"."),".")</f>
        <v>1929</v>
      </c>
    </row>
    <row r="905" spans="1:19" x14ac:dyDescent="0.4">
      <c r="A905" s="2" t="str">
        <f t="shared" si="28"/>
        <v>2018|Marlborough Region|13</v>
      </c>
      <c r="B905" t="s">
        <v>16</v>
      </c>
      <c r="C905" t="s">
        <v>17</v>
      </c>
      <c r="D905" t="s">
        <v>18</v>
      </c>
      <c r="E905" t="s">
        <v>19</v>
      </c>
      <c r="F905">
        <v>2018</v>
      </c>
      <c r="G905">
        <v>2018</v>
      </c>
      <c r="H905">
        <v>18</v>
      </c>
      <c r="I905" t="s">
        <v>47</v>
      </c>
      <c r="J905">
        <v>0</v>
      </c>
      <c r="K905" t="s">
        <v>21</v>
      </c>
      <c r="L905">
        <v>13</v>
      </c>
      <c r="N905">
        <v>30</v>
      </c>
      <c r="R905" s="2">
        <f t="shared" si="29"/>
        <v>16.95</v>
      </c>
      <c r="S905" s="2">
        <f>IF(AND(P905&lt;&gt;"_U",P905&lt;&gt;"c",J905&lt;&gt;99,J905&lt;&gt;9),IFERROR(VLOOKUP(A905,'Region Total'!$A$2:$N$10000,14,0),"."),".")</f>
        <v>177</v>
      </c>
    </row>
    <row r="906" spans="1:19" x14ac:dyDescent="0.4">
      <c r="A906" s="2" t="str">
        <f t="shared" si="28"/>
        <v>2018|Marlborough Region|999</v>
      </c>
      <c r="B906" t="s">
        <v>16</v>
      </c>
      <c r="C906" t="s">
        <v>17</v>
      </c>
      <c r="D906" t="s">
        <v>18</v>
      </c>
      <c r="E906" t="s">
        <v>19</v>
      </c>
      <c r="F906">
        <v>2018</v>
      </c>
      <c r="G906">
        <v>2018</v>
      </c>
      <c r="H906">
        <v>18</v>
      </c>
      <c r="I906" t="s">
        <v>47</v>
      </c>
      <c r="J906">
        <v>0</v>
      </c>
      <c r="K906" t="s">
        <v>21</v>
      </c>
      <c r="L906">
        <v>999</v>
      </c>
      <c r="N906">
        <v>99</v>
      </c>
      <c r="R906" s="2">
        <f t="shared" si="29"/>
        <v>0.56000000000000005</v>
      </c>
      <c r="S906" s="2">
        <f>IF(AND(P906&lt;&gt;"_U",P906&lt;&gt;"c",J906&lt;&gt;99,J906&lt;&gt;9),IFERROR(VLOOKUP(A906,'Region Total'!$A$2:$N$10000,14,0),"."),".")</f>
        <v>17658</v>
      </c>
    </row>
    <row r="907" spans="1:19" x14ac:dyDescent="0.4">
      <c r="A907" s="2" t="str">
        <f t="shared" si="28"/>
        <v>2018|Marlborough Region|10</v>
      </c>
      <c r="B907" t="s">
        <v>16</v>
      </c>
      <c r="C907" t="s">
        <v>17</v>
      </c>
      <c r="D907" t="s">
        <v>18</v>
      </c>
      <c r="E907" t="s">
        <v>19</v>
      </c>
      <c r="F907">
        <v>2018</v>
      </c>
      <c r="G907">
        <v>2018</v>
      </c>
      <c r="H907">
        <v>18</v>
      </c>
      <c r="I907" t="s">
        <v>47</v>
      </c>
      <c r="J907">
        <v>1</v>
      </c>
      <c r="K907" t="s">
        <v>22</v>
      </c>
      <c r="L907">
        <v>10</v>
      </c>
      <c r="N907">
        <v>0</v>
      </c>
      <c r="R907" s="2" t="str">
        <f t="shared" si="29"/>
        <v>.</v>
      </c>
      <c r="S907" s="2">
        <f>IF(AND(P907&lt;&gt;"_U",P907&lt;&gt;"c",J907&lt;&gt;99,J907&lt;&gt;9),IFERROR(VLOOKUP(A907,'Region Total'!$A$2:$N$10000,14,0),"."),".")</f>
        <v>0</v>
      </c>
    </row>
    <row r="908" spans="1:19" x14ac:dyDescent="0.4">
      <c r="A908" s="2" t="str">
        <f t="shared" si="28"/>
        <v>2018|Marlborough Region|11</v>
      </c>
      <c r="B908" t="s">
        <v>16</v>
      </c>
      <c r="C908" t="s">
        <v>17</v>
      </c>
      <c r="D908" t="s">
        <v>18</v>
      </c>
      <c r="E908" t="s">
        <v>19</v>
      </c>
      <c r="F908">
        <v>2018</v>
      </c>
      <c r="G908">
        <v>2018</v>
      </c>
      <c r="H908">
        <v>18</v>
      </c>
      <c r="I908" t="s">
        <v>47</v>
      </c>
      <c r="J908">
        <v>1</v>
      </c>
      <c r="K908" t="s">
        <v>22</v>
      </c>
      <c r="L908">
        <v>11</v>
      </c>
      <c r="N908">
        <v>8628</v>
      </c>
      <c r="R908" s="2">
        <f t="shared" si="29"/>
        <v>55.48</v>
      </c>
      <c r="S908" s="2">
        <f>IF(AND(P908&lt;&gt;"_U",P908&lt;&gt;"c",J908&lt;&gt;99,J908&lt;&gt;9),IFERROR(VLOOKUP(A908,'Region Total'!$A$2:$N$10000,14,0),"."),".")</f>
        <v>15552</v>
      </c>
    </row>
    <row r="909" spans="1:19" x14ac:dyDescent="0.4">
      <c r="A909" s="2" t="str">
        <f t="shared" si="28"/>
        <v>2018|Marlborough Region|12</v>
      </c>
      <c r="B909" t="s">
        <v>16</v>
      </c>
      <c r="C909" t="s">
        <v>17</v>
      </c>
      <c r="D909" t="s">
        <v>18</v>
      </c>
      <c r="E909" t="s">
        <v>19</v>
      </c>
      <c r="F909">
        <v>2018</v>
      </c>
      <c r="G909">
        <v>2018</v>
      </c>
      <c r="H909">
        <v>18</v>
      </c>
      <c r="I909" t="s">
        <v>47</v>
      </c>
      <c r="J909">
        <v>1</v>
      </c>
      <c r="K909" t="s">
        <v>22</v>
      </c>
      <c r="L909">
        <v>12</v>
      </c>
      <c r="N909">
        <v>1350</v>
      </c>
      <c r="R909" s="2">
        <f t="shared" si="29"/>
        <v>69.98</v>
      </c>
      <c r="S909" s="2">
        <f>IF(AND(P909&lt;&gt;"_U",P909&lt;&gt;"c",J909&lt;&gt;99,J909&lt;&gt;9),IFERROR(VLOOKUP(A909,'Region Total'!$A$2:$N$10000,14,0),"."),".")</f>
        <v>1929</v>
      </c>
    </row>
    <row r="910" spans="1:19" x14ac:dyDescent="0.4">
      <c r="A910" s="2" t="str">
        <f t="shared" si="28"/>
        <v>2018|Marlborough Region|13</v>
      </c>
      <c r="B910" t="s">
        <v>16</v>
      </c>
      <c r="C910" t="s">
        <v>17</v>
      </c>
      <c r="D910" t="s">
        <v>18</v>
      </c>
      <c r="E910" t="s">
        <v>19</v>
      </c>
      <c r="F910">
        <v>2018</v>
      </c>
      <c r="G910">
        <v>2018</v>
      </c>
      <c r="H910">
        <v>18</v>
      </c>
      <c r="I910" t="s">
        <v>47</v>
      </c>
      <c r="J910">
        <v>1</v>
      </c>
      <c r="K910" t="s">
        <v>22</v>
      </c>
      <c r="L910">
        <v>13</v>
      </c>
      <c r="N910">
        <v>18</v>
      </c>
      <c r="R910" s="2">
        <f t="shared" si="29"/>
        <v>10.17</v>
      </c>
      <c r="S910" s="2">
        <f>IF(AND(P910&lt;&gt;"_U",P910&lt;&gt;"c",J910&lt;&gt;99,J910&lt;&gt;9),IFERROR(VLOOKUP(A910,'Region Total'!$A$2:$N$10000,14,0),"."),".")</f>
        <v>177</v>
      </c>
    </row>
    <row r="911" spans="1:19" x14ac:dyDescent="0.4">
      <c r="A911" s="2" t="str">
        <f t="shared" si="28"/>
        <v>2018|Marlborough Region|999</v>
      </c>
      <c r="B911" t="s">
        <v>16</v>
      </c>
      <c r="C911" t="s">
        <v>17</v>
      </c>
      <c r="D911" t="s">
        <v>18</v>
      </c>
      <c r="E911" t="s">
        <v>19</v>
      </c>
      <c r="F911">
        <v>2018</v>
      </c>
      <c r="G911">
        <v>2018</v>
      </c>
      <c r="H911">
        <v>18</v>
      </c>
      <c r="I911" t="s">
        <v>47</v>
      </c>
      <c r="J911">
        <v>1</v>
      </c>
      <c r="K911" t="s">
        <v>22</v>
      </c>
      <c r="L911">
        <v>999</v>
      </c>
      <c r="N911">
        <v>9993</v>
      </c>
      <c r="R911" s="2">
        <f t="shared" si="29"/>
        <v>56.59</v>
      </c>
      <c r="S911" s="2">
        <f>IF(AND(P911&lt;&gt;"_U",P911&lt;&gt;"c",J911&lt;&gt;99,J911&lt;&gt;9),IFERROR(VLOOKUP(A911,'Region Total'!$A$2:$N$10000,14,0),"."),".")</f>
        <v>17658</v>
      </c>
    </row>
    <row r="912" spans="1:19" x14ac:dyDescent="0.4">
      <c r="A912" s="2" t="str">
        <f t="shared" si="28"/>
        <v>2018|Marlborough Region|10</v>
      </c>
      <c r="B912" t="s">
        <v>16</v>
      </c>
      <c r="C912" t="s">
        <v>17</v>
      </c>
      <c r="D912" t="s">
        <v>18</v>
      </c>
      <c r="E912" t="s">
        <v>19</v>
      </c>
      <c r="F912">
        <v>2018</v>
      </c>
      <c r="G912">
        <v>2018</v>
      </c>
      <c r="H912">
        <v>18</v>
      </c>
      <c r="I912" t="s">
        <v>47</v>
      </c>
      <c r="J912">
        <v>2</v>
      </c>
      <c r="K912" t="s">
        <v>23</v>
      </c>
      <c r="L912">
        <v>10</v>
      </c>
      <c r="N912">
        <v>0</v>
      </c>
      <c r="R912" s="2" t="str">
        <f t="shared" si="29"/>
        <v>.</v>
      </c>
      <c r="S912" s="2">
        <f>IF(AND(P912&lt;&gt;"_U",P912&lt;&gt;"c",J912&lt;&gt;99,J912&lt;&gt;9),IFERROR(VLOOKUP(A912,'Region Total'!$A$2:$N$10000,14,0),"."),".")</f>
        <v>0</v>
      </c>
    </row>
    <row r="913" spans="1:19" x14ac:dyDescent="0.4">
      <c r="A913" s="2" t="str">
        <f t="shared" si="28"/>
        <v>2018|Marlborough Region|11</v>
      </c>
      <c r="B913" t="s">
        <v>16</v>
      </c>
      <c r="C913" t="s">
        <v>17</v>
      </c>
      <c r="D913" t="s">
        <v>18</v>
      </c>
      <c r="E913" t="s">
        <v>19</v>
      </c>
      <c r="F913">
        <v>2018</v>
      </c>
      <c r="G913">
        <v>2018</v>
      </c>
      <c r="H913">
        <v>18</v>
      </c>
      <c r="I913" t="s">
        <v>47</v>
      </c>
      <c r="J913">
        <v>2</v>
      </c>
      <c r="K913" t="s">
        <v>23</v>
      </c>
      <c r="L913">
        <v>11</v>
      </c>
      <c r="N913">
        <v>4905</v>
      </c>
      <c r="R913" s="2">
        <f t="shared" si="29"/>
        <v>31.54</v>
      </c>
      <c r="S913" s="2">
        <f>IF(AND(P913&lt;&gt;"_U",P913&lt;&gt;"c",J913&lt;&gt;99,J913&lt;&gt;9),IFERROR(VLOOKUP(A913,'Region Total'!$A$2:$N$10000,14,0),"."),".")</f>
        <v>15552</v>
      </c>
    </row>
    <row r="914" spans="1:19" x14ac:dyDescent="0.4">
      <c r="A914" s="2" t="str">
        <f t="shared" si="28"/>
        <v>2018|Marlborough Region|12</v>
      </c>
      <c r="B914" t="s">
        <v>16</v>
      </c>
      <c r="C914" t="s">
        <v>17</v>
      </c>
      <c r="D914" t="s">
        <v>18</v>
      </c>
      <c r="E914" t="s">
        <v>19</v>
      </c>
      <c r="F914">
        <v>2018</v>
      </c>
      <c r="G914">
        <v>2018</v>
      </c>
      <c r="H914">
        <v>18</v>
      </c>
      <c r="I914" t="s">
        <v>47</v>
      </c>
      <c r="J914">
        <v>2</v>
      </c>
      <c r="K914" t="s">
        <v>23</v>
      </c>
      <c r="L914">
        <v>12</v>
      </c>
      <c r="N914">
        <v>699</v>
      </c>
      <c r="R914" s="2">
        <f t="shared" si="29"/>
        <v>36.24</v>
      </c>
      <c r="S914" s="2">
        <f>IF(AND(P914&lt;&gt;"_U",P914&lt;&gt;"c",J914&lt;&gt;99,J914&lt;&gt;9),IFERROR(VLOOKUP(A914,'Region Total'!$A$2:$N$10000,14,0),"."),".")</f>
        <v>1929</v>
      </c>
    </row>
    <row r="915" spans="1:19" x14ac:dyDescent="0.4">
      <c r="A915" s="2" t="str">
        <f t="shared" si="28"/>
        <v>2018|Marlborough Region|13</v>
      </c>
      <c r="B915" t="s">
        <v>16</v>
      </c>
      <c r="C915" t="s">
        <v>17</v>
      </c>
      <c r="D915" t="s">
        <v>18</v>
      </c>
      <c r="E915" t="s">
        <v>19</v>
      </c>
      <c r="F915">
        <v>2018</v>
      </c>
      <c r="G915">
        <v>2018</v>
      </c>
      <c r="H915">
        <v>18</v>
      </c>
      <c r="I915" t="s">
        <v>47</v>
      </c>
      <c r="J915">
        <v>2</v>
      </c>
      <c r="K915" t="s">
        <v>23</v>
      </c>
      <c r="L915">
        <v>13</v>
      </c>
      <c r="N915">
        <v>54</v>
      </c>
      <c r="R915" s="2">
        <f t="shared" si="29"/>
        <v>30.51</v>
      </c>
      <c r="S915" s="2">
        <f>IF(AND(P915&lt;&gt;"_U",P915&lt;&gt;"c",J915&lt;&gt;99,J915&lt;&gt;9),IFERROR(VLOOKUP(A915,'Region Total'!$A$2:$N$10000,14,0),"."),".")</f>
        <v>177</v>
      </c>
    </row>
    <row r="916" spans="1:19" x14ac:dyDescent="0.4">
      <c r="A916" s="2" t="str">
        <f t="shared" si="28"/>
        <v>2018|Marlborough Region|999</v>
      </c>
      <c r="B916" t="s">
        <v>16</v>
      </c>
      <c r="C916" t="s">
        <v>17</v>
      </c>
      <c r="D916" t="s">
        <v>18</v>
      </c>
      <c r="E916" t="s">
        <v>19</v>
      </c>
      <c r="F916">
        <v>2018</v>
      </c>
      <c r="G916">
        <v>2018</v>
      </c>
      <c r="H916">
        <v>18</v>
      </c>
      <c r="I916" t="s">
        <v>47</v>
      </c>
      <c r="J916">
        <v>2</v>
      </c>
      <c r="K916" t="s">
        <v>23</v>
      </c>
      <c r="L916">
        <v>999</v>
      </c>
      <c r="N916">
        <v>5655</v>
      </c>
      <c r="R916" s="2">
        <f t="shared" si="29"/>
        <v>32.03</v>
      </c>
      <c r="S916" s="2">
        <f>IF(AND(P916&lt;&gt;"_U",P916&lt;&gt;"c",J916&lt;&gt;99,J916&lt;&gt;9),IFERROR(VLOOKUP(A916,'Region Total'!$A$2:$N$10000,14,0),"."),".")</f>
        <v>17658</v>
      </c>
    </row>
    <row r="917" spans="1:19" x14ac:dyDescent="0.4">
      <c r="A917" s="2" t="str">
        <f t="shared" si="28"/>
        <v>2018|Marlborough Region|10</v>
      </c>
      <c r="B917" t="s">
        <v>16</v>
      </c>
      <c r="C917" t="s">
        <v>17</v>
      </c>
      <c r="D917" t="s">
        <v>18</v>
      </c>
      <c r="E917" t="s">
        <v>19</v>
      </c>
      <c r="F917">
        <v>2018</v>
      </c>
      <c r="G917">
        <v>2018</v>
      </c>
      <c r="H917">
        <v>18</v>
      </c>
      <c r="I917" t="s">
        <v>47</v>
      </c>
      <c r="J917">
        <v>3</v>
      </c>
      <c r="K917" t="s">
        <v>24</v>
      </c>
      <c r="L917">
        <v>10</v>
      </c>
      <c r="N917">
        <v>0</v>
      </c>
      <c r="R917" s="2" t="str">
        <f t="shared" si="29"/>
        <v>.</v>
      </c>
      <c r="S917" s="2">
        <f>IF(AND(P917&lt;&gt;"_U",P917&lt;&gt;"c",J917&lt;&gt;99,J917&lt;&gt;9),IFERROR(VLOOKUP(A917,'Region Total'!$A$2:$N$10000,14,0),"."),".")</f>
        <v>0</v>
      </c>
    </row>
    <row r="918" spans="1:19" x14ac:dyDescent="0.4">
      <c r="A918" s="2" t="str">
        <f t="shared" si="28"/>
        <v>2018|Marlborough Region|11</v>
      </c>
      <c r="B918" t="s">
        <v>16</v>
      </c>
      <c r="C918" t="s">
        <v>17</v>
      </c>
      <c r="D918" t="s">
        <v>18</v>
      </c>
      <c r="E918" t="s">
        <v>19</v>
      </c>
      <c r="F918">
        <v>2018</v>
      </c>
      <c r="G918">
        <v>2018</v>
      </c>
      <c r="H918">
        <v>18</v>
      </c>
      <c r="I918" t="s">
        <v>47</v>
      </c>
      <c r="J918">
        <v>3</v>
      </c>
      <c r="K918" t="s">
        <v>24</v>
      </c>
      <c r="L918">
        <v>11</v>
      </c>
      <c r="N918">
        <v>657</v>
      </c>
      <c r="R918" s="2">
        <f t="shared" si="29"/>
        <v>4.22</v>
      </c>
      <c r="S918" s="2">
        <f>IF(AND(P918&lt;&gt;"_U",P918&lt;&gt;"c",J918&lt;&gt;99,J918&lt;&gt;9),IFERROR(VLOOKUP(A918,'Region Total'!$A$2:$N$10000,14,0),"."),".")</f>
        <v>15552</v>
      </c>
    </row>
    <row r="919" spans="1:19" x14ac:dyDescent="0.4">
      <c r="A919" s="2" t="str">
        <f t="shared" si="28"/>
        <v>2018|Marlborough Region|12</v>
      </c>
      <c r="B919" t="s">
        <v>16</v>
      </c>
      <c r="C919" t="s">
        <v>17</v>
      </c>
      <c r="D919" t="s">
        <v>18</v>
      </c>
      <c r="E919" t="s">
        <v>19</v>
      </c>
      <c r="F919">
        <v>2018</v>
      </c>
      <c r="G919">
        <v>2018</v>
      </c>
      <c r="H919">
        <v>18</v>
      </c>
      <c r="I919" t="s">
        <v>47</v>
      </c>
      <c r="J919">
        <v>3</v>
      </c>
      <c r="K919" t="s">
        <v>24</v>
      </c>
      <c r="L919">
        <v>12</v>
      </c>
      <c r="N919">
        <v>39</v>
      </c>
      <c r="R919" s="2">
        <f t="shared" si="29"/>
        <v>2.02</v>
      </c>
      <c r="S919" s="2">
        <f>IF(AND(P919&lt;&gt;"_U",P919&lt;&gt;"c",J919&lt;&gt;99,J919&lt;&gt;9),IFERROR(VLOOKUP(A919,'Region Total'!$A$2:$N$10000,14,0),"."),".")</f>
        <v>1929</v>
      </c>
    </row>
    <row r="920" spans="1:19" x14ac:dyDescent="0.4">
      <c r="A920" s="2" t="str">
        <f t="shared" si="28"/>
        <v>2018|Marlborough Region|13</v>
      </c>
      <c r="B920" t="s">
        <v>16</v>
      </c>
      <c r="C920" t="s">
        <v>17</v>
      </c>
      <c r="D920" t="s">
        <v>18</v>
      </c>
      <c r="E920" t="s">
        <v>19</v>
      </c>
      <c r="F920">
        <v>2018</v>
      </c>
      <c r="G920">
        <v>2018</v>
      </c>
      <c r="H920">
        <v>18</v>
      </c>
      <c r="I920" t="s">
        <v>47</v>
      </c>
      <c r="J920">
        <v>3</v>
      </c>
      <c r="K920" t="s">
        <v>24</v>
      </c>
      <c r="L920">
        <v>13</v>
      </c>
      <c r="N920">
        <v>18</v>
      </c>
      <c r="R920" s="2">
        <f t="shared" si="29"/>
        <v>10.17</v>
      </c>
      <c r="S920" s="2">
        <f>IF(AND(P920&lt;&gt;"_U",P920&lt;&gt;"c",J920&lt;&gt;99,J920&lt;&gt;9),IFERROR(VLOOKUP(A920,'Region Total'!$A$2:$N$10000,14,0),"."),".")</f>
        <v>177</v>
      </c>
    </row>
    <row r="921" spans="1:19" x14ac:dyDescent="0.4">
      <c r="A921" s="2" t="str">
        <f t="shared" si="28"/>
        <v>2018|Marlborough Region|999</v>
      </c>
      <c r="B921" t="s">
        <v>16</v>
      </c>
      <c r="C921" t="s">
        <v>17</v>
      </c>
      <c r="D921" t="s">
        <v>18</v>
      </c>
      <c r="E921" t="s">
        <v>19</v>
      </c>
      <c r="F921">
        <v>2018</v>
      </c>
      <c r="G921">
        <v>2018</v>
      </c>
      <c r="H921">
        <v>18</v>
      </c>
      <c r="I921" t="s">
        <v>47</v>
      </c>
      <c r="J921">
        <v>3</v>
      </c>
      <c r="K921" t="s">
        <v>24</v>
      </c>
      <c r="L921">
        <v>999</v>
      </c>
      <c r="N921">
        <v>717</v>
      </c>
      <c r="R921" s="2">
        <f t="shared" si="29"/>
        <v>4.0599999999999996</v>
      </c>
      <c r="S921" s="2">
        <f>IF(AND(P921&lt;&gt;"_U",P921&lt;&gt;"c",J921&lt;&gt;99,J921&lt;&gt;9),IFERROR(VLOOKUP(A921,'Region Total'!$A$2:$N$10000,14,0),"."),".")</f>
        <v>17658</v>
      </c>
    </row>
    <row r="922" spans="1:19" x14ac:dyDescent="0.4">
      <c r="A922" s="2" t="str">
        <f t="shared" si="28"/>
        <v>2018|Marlborough Region|10</v>
      </c>
      <c r="B922" t="s">
        <v>16</v>
      </c>
      <c r="C922" t="s">
        <v>17</v>
      </c>
      <c r="D922" t="s">
        <v>18</v>
      </c>
      <c r="E922" t="s">
        <v>19</v>
      </c>
      <c r="F922">
        <v>2018</v>
      </c>
      <c r="G922">
        <v>2018</v>
      </c>
      <c r="H922">
        <v>18</v>
      </c>
      <c r="I922" t="s">
        <v>47</v>
      </c>
      <c r="J922">
        <v>4</v>
      </c>
      <c r="K922" t="s">
        <v>25</v>
      </c>
      <c r="L922">
        <v>10</v>
      </c>
      <c r="N922">
        <v>0</v>
      </c>
      <c r="R922" s="2" t="str">
        <f t="shared" si="29"/>
        <v>.</v>
      </c>
      <c r="S922" s="2">
        <f>IF(AND(P922&lt;&gt;"_U",P922&lt;&gt;"c",J922&lt;&gt;99,J922&lt;&gt;9),IFERROR(VLOOKUP(A922,'Region Total'!$A$2:$N$10000,14,0),"."),".")</f>
        <v>0</v>
      </c>
    </row>
    <row r="923" spans="1:19" x14ac:dyDescent="0.4">
      <c r="A923" s="2" t="str">
        <f t="shared" si="28"/>
        <v>2018|Marlborough Region|11</v>
      </c>
      <c r="B923" t="s">
        <v>16</v>
      </c>
      <c r="C923" t="s">
        <v>17</v>
      </c>
      <c r="D923" t="s">
        <v>18</v>
      </c>
      <c r="E923" t="s">
        <v>19</v>
      </c>
      <c r="F923">
        <v>2018</v>
      </c>
      <c r="G923">
        <v>2018</v>
      </c>
      <c r="H923">
        <v>18</v>
      </c>
      <c r="I923" t="s">
        <v>47</v>
      </c>
      <c r="J923">
        <v>4</v>
      </c>
      <c r="K923" t="s">
        <v>25</v>
      </c>
      <c r="L923">
        <v>11</v>
      </c>
      <c r="N923">
        <v>630</v>
      </c>
      <c r="R923" s="2">
        <f t="shared" si="29"/>
        <v>4.05</v>
      </c>
      <c r="S923" s="2">
        <f>IF(AND(P923&lt;&gt;"_U",P923&lt;&gt;"c",J923&lt;&gt;99,J923&lt;&gt;9),IFERROR(VLOOKUP(A923,'Region Total'!$A$2:$N$10000,14,0),"."),".")</f>
        <v>15552</v>
      </c>
    </row>
    <row r="924" spans="1:19" x14ac:dyDescent="0.4">
      <c r="A924" s="2" t="str">
        <f t="shared" si="28"/>
        <v>2018|Marlborough Region|12</v>
      </c>
      <c r="B924" t="s">
        <v>16</v>
      </c>
      <c r="C924" t="s">
        <v>17</v>
      </c>
      <c r="D924" t="s">
        <v>18</v>
      </c>
      <c r="E924" t="s">
        <v>19</v>
      </c>
      <c r="F924">
        <v>2018</v>
      </c>
      <c r="G924">
        <v>2018</v>
      </c>
      <c r="H924">
        <v>18</v>
      </c>
      <c r="I924" t="s">
        <v>47</v>
      </c>
      <c r="J924">
        <v>4</v>
      </c>
      <c r="K924" t="s">
        <v>25</v>
      </c>
      <c r="L924">
        <v>12</v>
      </c>
      <c r="N924">
        <v>84</v>
      </c>
      <c r="R924" s="2">
        <f t="shared" si="29"/>
        <v>4.3499999999999996</v>
      </c>
      <c r="S924" s="2">
        <f>IF(AND(P924&lt;&gt;"_U",P924&lt;&gt;"c",J924&lt;&gt;99,J924&lt;&gt;9),IFERROR(VLOOKUP(A924,'Region Total'!$A$2:$N$10000,14,0),"."),".")</f>
        <v>1929</v>
      </c>
    </row>
    <row r="925" spans="1:19" x14ac:dyDescent="0.4">
      <c r="A925" s="2" t="str">
        <f t="shared" si="28"/>
        <v>2018|Marlborough Region|13</v>
      </c>
      <c r="B925" t="s">
        <v>16</v>
      </c>
      <c r="C925" t="s">
        <v>17</v>
      </c>
      <c r="D925" t="s">
        <v>18</v>
      </c>
      <c r="E925" t="s">
        <v>19</v>
      </c>
      <c r="F925">
        <v>2018</v>
      </c>
      <c r="G925">
        <v>2018</v>
      </c>
      <c r="H925">
        <v>18</v>
      </c>
      <c r="I925" t="s">
        <v>47</v>
      </c>
      <c r="J925">
        <v>4</v>
      </c>
      <c r="K925" t="s">
        <v>25</v>
      </c>
      <c r="L925">
        <v>13</v>
      </c>
      <c r="N925">
        <v>21</v>
      </c>
      <c r="R925" s="2">
        <f t="shared" si="29"/>
        <v>11.86</v>
      </c>
      <c r="S925" s="2">
        <f>IF(AND(P925&lt;&gt;"_U",P925&lt;&gt;"c",J925&lt;&gt;99,J925&lt;&gt;9),IFERROR(VLOOKUP(A925,'Region Total'!$A$2:$N$10000,14,0),"."),".")</f>
        <v>177</v>
      </c>
    </row>
    <row r="926" spans="1:19" x14ac:dyDescent="0.4">
      <c r="A926" s="2" t="str">
        <f t="shared" si="28"/>
        <v>2018|Marlborough Region|999</v>
      </c>
      <c r="B926" t="s">
        <v>16</v>
      </c>
      <c r="C926" t="s">
        <v>17</v>
      </c>
      <c r="D926" t="s">
        <v>18</v>
      </c>
      <c r="E926" t="s">
        <v>19</v>
      </c>
      <c r="F926">
        <v>2018</v>
      </c>
      <c r="G926">
        <v>2018</v>
      </c>
      <c r="H926">
        <v>18</v>
      </c>
      <c r="I926" t="s">
        <v>47</v>
      </c>
      <c r="J926">
        <v>4</v>
      </c>
      <c r="K926" t="s">
        <v>25</v>
      </c>
      <c r="L926">
        <v>999</v>
      </c>
      <c r="N926">
        <v>732</v>
      </c>
      <c r="R926" s="2">
        <f t="shared" si="29"/>
        <v>4.1500000000000004</v>
      </c>
      <c r="S926" s="2">
        <f>IF(AND(P926&lt;&gt;"_U",P926&lt;&gt;"c",J926&lt;&gt;99,J926&lt;&gt;9),IFERROR(VLOOKUP(A926,'Region Total'!$A$2:$N$10000,14,0),"."),".")</f>
        <v>17658</v>
      </c>
    </row>
    <row r="927" spans="1:19" x14ac:dyDescent="0.4">
      <c r="A927" s="2" t="str">
        <f t="shared" si="28"/>
        <v>2018|Marlborough Region|10</v>
      </c>
      <c r="B927" t="s">
        <v>16</v>
      </c>
      <c r="C927" t="s">
        <v>17</v>
      </c>
      <c r="D927" t="s">
        <v>18</v>
      </c>
      <c r="E927" t="s">
        <v>19</v>
      </c>
      <c r="F927">
        <v>2018</v>
      </c>
      <c r="G927">
        <v>2018</v>
      </c>
      <c r="H927">
        <v>18</v>
      </c>
      <c r="I927" t="s">
        <v>47</v>
      </c>
      <c r="J927">
        <v>5</v>
      </c>
      <c r="K927" t="s">
        <v>26</v>
      </c>
      <c r="L927">
        <v>10</v>
      </c>
      <c r="N927">
        <v>0</v>
      </c>
      <c r="R927" s="2" t="str">
        <f t="shared" si="29"/>
        <v>.</v>
      </c>
      <c r="S927" s="2">
        <f>IF(AND(P927&lt;&gt;"_U",P927&lt;&gt;"c",J927&lt;&gt;99,J927&lt;&gt;9),IFERROR(VLOOKUP(A927,'Region Total'!$A$2:$N$10000,14,0),"."),".")</f>
        <v>0</v>
      </c>
    </row>
    <row r="928" spans="1:19" x14ac:dyDescent="0.4">
      <c r="A928" s="2" t="str">
        <f t="shared" si="28"/>
        <v>2018|Marlborough Region|11</v>
      </c>
      <c r="B928" t="s">
        <v>16</v>
      </c>
      <c r="C928" t="s">
        <v>17</v>
      </c>
      <c r="D928" t="s">
        <v>18</v>
      </c>
      <c r="E928" t="s">
        <v>19</v>
      </c>
      <c r="F928">
        <v>2018</v>
      </c>
      <c r="G928">
        <v>2018</v>
      </c>
      <c r="H928">
        <v>18</v>
      </c>
      <c r="I928" t="s">
        <v>47</v>
      </c>
      <c r="J928">
        <v>5</v>
      </c>
      <c r="K928" t="s">
        <v>26</v>
      </c>
      <c r="L928">
        <v>11</v>
      </c>
      <c r="N928">
        <v>9645</v>
      </c>
      <c r="R928" s="2">
        <f t="shared" si="29"/>
        <v>62.02</v>
      </c>
      <c r="S928" s="2">
        <f>IF(AND(P928&lt;&gt;"_U",P928&lt;&gt;"c",J928&lt;&gt;99,J928&lt;&gt;9),IFERROR(VLOOKUP(A928,'Region Total'!$A$2:$N$10000,14,0),"."),".")</f>
        <v>15552</v>
      </c>
    </row>
    <row r="929" spans="1:19" x14ac:dyDescent="0.4">
      <c r="A929" s="2" t="str">
        <f t="shared" si="28"/>
        <v>2018|Marlborough Region|12</v>
      </c>
      <c r="B929" t="s">
        <v>16</v>
      </c>
      <c r="C929" t="s">
        <v>17</v>
      </c>
      <c r="D929" t="s">
        <v>18</v>
      </c>
      <c r="E929" t="s">
        <v>19</v>
      </c>
      <c r="F929">
        <v>2018</v>
      </c>
      <c r="G929">
        <v>2018</v>
      </c>
      <c r="H929">
        <v>18</v>
      </c>
      <c r="I929" t="s">
        <v>47</v>
      </c>
      <c r="J929">
        <v>5</v>
      </c>
      <c r="K929" t="s">
        <v>26</v>
      </c>
      <c r="L929">
        <v>12</v>
      </c>
      <c r="N929">
        <v>456</v>
      </c>
      <c r="R929" s="2">
        <f t="shared" si="29"/>
        <v>23.64</v>
      </c>
      <c r="S929" s="2">
        <f>IF(AND(P929&lt;&gt;"_U",P929&lt;&gt;"c",J929&lt;&gt;99,J929&lt;&gt;9),IFERROR(VLOOKUP(A929,'Region Total'!$A$2:$N$10000,14,0),"."),".")</f>
        <v>1929</v>
      </c>
    </row>
    <row r="930" spans="1:19" x14ac:dyDescent="0.4">
      <c r="A930" s="2" t="str">
        <f t="shared" si="28"/>
        <v>2018|Marlborough Region|13</v>
      </c>
      <c r="B930" t="s">
        <v>16</v>
      </c>
      <c r="C930" t="s">
        <v>17</v>
      </c>
      <c r="D930" t="s">
        <v>18</v>
      </c>
      <c r="E930" t="s">
        <v>19</v>
      </c>
      <c r="F930">
        <v>2018</v>
      </c>
      <c r="G930">
        <v>2018</v>
      </c>
      <c r="H930">
        <v>18</v>
      </c>
      <c r="I930" t="s">
        <v>47</v>
      </c>
      <c r="J930">
        <v>5</v>
      </c>
      <c r="K930" t="s">
        <v>26</v>
      </c>
      <c r="L930">
        <v>13</v>
      </c>
      <c r="N930">
        <v>48</v>
      </c>
      <c r="R930" s="2">
        <f t="shared" si="29"/>
        <v>27.12</v>
      </c>
      <c r="S930" s="2">
        <f>IF(AND(P930&lt;&gt;"_U",P930&lt;&gt;"c",J930&lt;&gt;99,J930&lt;&gt;9),IFERROR(VLOOKUP(A930,'Region Total'!$A$2:$N$10000,14,0),"."),".")</f>
        <v>177</v>
      </c>
    </row>
    <row r="931" spans="1:19" x14ac:dyDescent="0.4">
      <c r="A931" s="2" t="str">
        <f t="shared" si="28"/>
        <v>2018|Marlborough Region|999</v>
      </c>
      <c r="B931" t="s">
        <v>16</v>
      </c>
      <c r="C931" t="s">
        <v>17</v>
      </c>
      <c r="D931" t="s">
        <v>18</v>
      </c>
      <c r="E931" t="s">
        <v>19</v>
      </c>
      <c r="F931">
        <v>2018</v>
      </c>
      <c r="G931">
        <v>2018</v>
      </c>
      <c r="H931">
        <v>18</v>
      </c>
      <c r="I931" t="s">
        <v>47</v>
      </c>
      <c r="J931">
        <v>5</v>
      </c>
      <c r="K931" t="s">
        <v>26</v>
      </c>
      <c r="L931">
        <v>999</v>
      </c>
      <c r="N931">
        <v>10152</v>
      </c>
      <c r="R931" s="2">
        <f t="shared" si="29"/>
        <v>57.49</v>
      </c>
      <c r="S931" s="2">
        <f>IF(AND(P931&lt;&gt;"_U",P931&lt;&gt;"c",J931&lt;&gt;99,J931&lt;&gt;9),IFERROR(VLOOKUP(A931,'Region Total'!$A$2:$N$10000,14,0),"."),".")</f>
        <v>17658</v>
      </c>
    </row>
    <row r="932" spans="1:19" x14ac:dyDescent="0.4">
      <c r="A932" s="2" t="str">
        <f t="shared" si="28"/>
        <v>2018|Marlborough Region|10</v>
      </c>
      <c r="B932" t="s">
        <v>16</v>
      </c>
      <c r="C932" t="s">
        <v>17</v>
      </c>
      <c r="D932" t="s">
        <v>18</v>
      </c>
      <c r="E932" t="s">
        <v>19</v>
      </c>
      <c r="F932">
        <v>2018</v>
      </c>
      <c r="G932">
        <v>2018</v>
      </c>
      <c r="H932">
        <v>18</v>
      </c>
      <c r="I932" t="s">
        <v>47</v>
      </c>
      <c r="J932">
        <v>6</v>
      </c>
      <c r="K932" t="s">
        <v>27</v>
      </c>
      <c r="L932">
        <v>10</v>
      </c>
      <c r="N932">
        <v>0</v>
      </c>
      <c r="R932" s="2" t="str">
        <f t="shared" si="29"/>
        <v>.</v>
      </c>
      <c r="S932" s="2">
        <f>IF(AND(P932&lt;&gt;"_U",P932&lt;&gt;"c",J932&lt;&gt;99,J932&lt;&gt;9),IFERROR(VLOOKUP(A932,'Region Total'!$A$2:$N$10000,14,0),"."),".")</f>
        <v>0</v>
      </c>
    </row>
    <row r="933" spans="1:19" x14ac:dyDescent="0.4">
      <c r="A933" s="2" t="str">
        <f t="shared" si="28"/>
        <v>2018|Marlborough Region|11</v>
      </c>
      <c r="B933" t="s">
        <v>16</v>
      </c>
      <c r="C933" t="s">
        <v>17</v>
      </c>
      <c r="D933" t="s">
        <v>18</v>
      </c>
      <c r="E933" t="s">
        <v>19</v>
      </c>
      <c r="F933">
        <v>2018</v>
      </c>
      <c r="G933">
        <v>2018</v>
      </c>
      <c r="H933">
        <v>18</v>
      </c>
      <c r="I933" t="s">
        <v>47</v>
      </c>
      <c r="J933">
        <v>6</v>
      </c>
      <c r="K933" t="s">
        <v>27</v>
      </c>
      <c r="L933">
        <v>11</v>
      </c>
      <c r="N933">
        <v>195</v>
      </c>
      <c r="R933" s="2">
        <f t="shared" si="29"/>
        <v>1.25</v>
      </c>
      <c r="S933" s="2">
        <f>IF(AND(P933&lt;&gt;"_U",P933&lt;&gt;"c",J933&lt;&gt;99,J933&lt;&gt;9),IFERROR(VLOOKUP(A933,'Region Total'!$A$2:$N$10000,14,0),"."),".")</f>
        <v>15552</v>
      </c>
    </row>
    <row r="934" spans="1:19" x14ac:dyDescent="0.4">
      <c r="A934" s="2" t="str">
        <f t="shared" si="28"/>
        <v>2018|Marlborough Region|12</v>
      </c>
      <c r="B934" t="s">
        <v>16</v>
      </c>
      <c r="C934" t="s">
        <v>17</v>
      </c>
      <c r="D934" t="s">
        <v>18</v>
      </c>
      <c r="E934" t="s">
        <v>19</v>
      </c>
      <c r="F934">
        <v>2018</v>
      </c>
      <c r="G934">
        <v>2018</v>
      </c>
      <c r="H934">
        <v>18</v>
      </c>
      <c r="I934" t="s">
        <v>47</v>
      </c>
      <c r="J934">
        <v>6</v>
      </c>
      <c r="K934" t="s">
        <v>27</v>
      </c>
      <c r="L934">
        <v>12</v>
      </c>
      <c r="N934">
        <v>9</v>
      </c>
      <c r="R934" s="2">
        <f t="shared" si="29"/>
        <v>0.47</v>
      </c>
      <c r="S934" s="2">
        <f>IF(AND(P934&lt;&gt;"_U",P934&lt;&gt;"c",J934&lt;&gt;99,J934&lt;&gt;9),IFERROR(VLOOKUP(A934,'Region Total'!$A$2:$N$10000,14,0),"."),".")</f>
        <v>1929</v>
      </c>
    </row>
    <row r="935" spans="1:19" x14ac:dyDescent="0.4">
      <c r="A935" s="2" t="str">
        <f t="shared" si="28"/>
        <v>2018|Marlborough Region|13</v>
      </c>
      <c r="B935" t="s">
        <v>16</v>
      </c>
      <c r="C935" t="s">
        <v>17</v>
      </c>
      <c r="D935" t="s">
        <v>18</v>
      </c>
      <c r="E935" t="s">
        <v>19</v>
      </c>
      <c r="F935">
        <v>2018</v>
      </c>
      <c r="G935">
        <v>2018</v>
      </c>
      <c r="H935">
        <v>18</v>
      </c>
      <c r="I935" t="s">
        <v>47</v>
      </c>
      <c r="J935">
        <v>6</v>
      </c>
      <c r="K935" t="s">
        <v>27</v>
      </c>
      <c r="L935">
        <v>13</v>
      </c>
      <c r="N935">
        <v>3</v>
      </c>
      <c r="R935" s="2">
        <f t="shared" si="29"/>
        <v>1.69</v>
      </c>
      <c r="S935" s="2">
        <f>IF(AND(P935&lt;&gt;"_U",P935&lt;&gt;"c",J935&lt;&gt;99,J935&lt;&gt;9),IFERROR(VLOOKUP(A935,'Region Total'!$A$2:$N$10000,14,0),"."),".")</f>
        <v>177</v>
      </c>
    </row>
    <row r="936" spans="1:19" x14ac:dyDescent="0.4">
      <c r="A936" s="2" t="str">
        <f t="shared" si="28"/>
        <v>2018|Marlborough Region|999</v>
      </c>
      <c r="B936" t="s">
        <v>16</v>
      </c>
      <c r="C936" t="s">
        <v>17</v>
      </c>
      <c r="D936" t="s">
        <v>18</v>
      </c>
      <c r="E936" t="s">
        <v>19</v>
      </c>
      <c r="F936">
        <v>2018</v>
      </c>
      <c r="G936">
        <v>2018</v>
      </c>
      <c r="H936">
        <v>18</v>
      </c>
      <c r="I936" t="s">
        <v>47</v>
      </c>
      <c r="J936">
        <v>6</v>
      </c>
      <c r="K936" t="s">
        <v>27</v>
      </c>
      <c r="L936">
        <v>999</v>
      </c>
      <c r="N936">
        <v>207</v>
      </c>
      <c r="R936" s="2">
        <f t="shared" si="29"/>
        <v>1.17</v>
      </c>
      <c r="S936" s="2">
        <f>IF(AND(P936&lt;&gt;"_U",P936&lt;&gt;"c",J936&lt;&gt;99,J936&lt;&gt;9),IFERROR(VLOOKUP(A936,'Region Total'!$A$2:$N$10000,14,0),"."),".")</f>
        <v>17658</v>
      </c>
    </row>
    <row r="937" spans="1:19" x14ac:dyDescent="0.4">
      <c r="A937" s="2" t="str">
        <f t="shared" si="28"/>
        <v>2018|Marlborough Region|10</v>
      </c>
      <c r="B937" t="s">
        <v>16</v>
      </c>
      <c r="C937" t="s">
        <v>17</v>
      </c>
      <c r="D937" t="s">
        <v>18</v>
      </c>
      <c r="E937" t="s">
        <v>19</v>
      </c>
      <c r="F937">
        <v>2018</v>
      </c>
      <c r="G937">
        <v>2018</v>
      </c>
      <c r="H937">
        <v>18</v>
      </c>
      <c r="I937" t="s">
        <v>47</v>
      </c>
      <c r="J937">
        <v>7</v>
      </c>
      <c r="K937" t="s">
        <v>28</v>
      </c>
      <c r="L937">
        <v>10</v>
      </c>
      <c r="N937">
        <v>0</v>
      </c>
      <c r="R937" s="2" t="str">
        <f t="shared" si="29"/>
        <v>.</v>
      </c>
      <c r="S937" s="2">
        <f>IF(AND(P937&lt;&gt;"_U",P937&lt;&gt;"c",J937&lt;&gt;99,J937&lt;&gt;9),IFERROR(VLOOKUP(A937,'Region Total'!$A$2:$N$10000,14,0),"."),".")</f>
        <v>0</v>
      </c>
    </row>
    <row r="938" spans="1:19" x14ac:dyDescent="0.4">
      <c r="A938" s="2" t="str">
        <f t="shared" si="28"/>
        <v>2018|Marlborough Region|11</v>
      </c>
      <c r="B938" t="s">
        <v>16</v>
      </c>
      <c r="C938" t="s">
        <v>17</v>
      </c>
      <c r="D938" t="s">
        <v>18</v>
      </c>
      <c r="E938" t="s">
        <v>19</v>
      </c>
      <c r="F938">
        <v>2018</v>
      </c>
      <c r="G938">
        <v>2018</v>
      </c>
      <c r="H938">
        <v>18</v>
      </c>
      <c r="I938" t="s">
        <v>47</v>
      </c>
      <c r="J938">
        <v>7</v>
      </c>
      <c r="K938" t="s">
        <v>28</v>
      </c>
      <c r="L938">
        <v>11</v>
      </c>
      <c r="N938">
        <v>159</v>
      </c>
      <c r="R938" s="2">
        <f t="shared" si="29"/>
        <v>1.02</v>
      </c>
      <c r="S938" s="2">
        <f>IF(AND(P938&lt;&gt;"_U",P938&lt;&gt;"c",J938&lt;&gt;99,J938&lt;&gt;9),IFERROR(VLOOKUP(A938,'Region Total'!$A$2:$N$10000,14,0),"."),".")</f>
        <v>15552</v>
      </c>
    </row>
    <row r="939" spans="1:19" x14ac:dyDescent="0.4">
      <c r="A939" s="2" t="str">
        <f t="shared" si="28"/>
        <v>2018|Marlborough Region|12</v>
      </c>
      <c r="B939" t="s">
        <v>16</v>
      </c>
      <c r="C939" t="s">
        <v>17</v>
      </c>
      <c r="D939" t="s">
        <v>18</v>
      </c>
      <c r="E939" t="s">
        <v>19</v>
      </c>
      <c r="F939">
        <v>2018</v>
      </c>
      <c r="G939">
        <v>2018</v>
      </c>
      <c r="H939">
        <v>18</v>
      </c>
      <c r="I939" t="s">
        <v>47</v>
      </c>
      <c r="J939">
        <v>7</v>
      </c>
      <c r="K939" t="s">
        <v>28</v>
      </c>
      <c r="L939">
        <v>12</v>
      </c>
      <c r="N939">
        <v>9</v>
      </c>
      <c r="R939" s="2">
        <f t="shared" si="29"/>
        <v>0.47</v>
      </c>
      <c r="S939" s="2">
        <f>IF(AND(P939&lt;&gt;"_U",P939&lt;&gt;"c",J939&lt;&gt;99,J939&lt;&gt;9),IFERROR(VLOOKUP(A939,'Region Total'!$A$2:$N$10000,14,0),"."),".")</f>
        <v>1929</v>
      </c>
    </row>
    <row r="940" spans="1:19" x14ac:dyDescent="0.4">
      <c r="A940" s="2" t="str">
        <f t="shared" si="28"/>
        <v>2018|Marlborough Region|13</v>
      </c>
      <c r="B940" t="s">
        <v>16</v>
      </c>
      <c r="C940" t="s">
        <v>17</v>
      </c>
      <c r="D940" t="s">
        <v>18</v>
      </c>
      <c r="E940" t="s">
        <v>19</v>
      </c>
      <c r="F940">
        <v>2018</v>
      </c>
      <c r="G940">
        <v>2018</v>
      </c>
      <c r="H940">
        <v>18</v>
      </c>
      <c r="I940" t="s">
        <v>47</v>
      </c>
      <c r="J940">
        <v>7</v>
      </c>
      <c r="K940" t="s">
        <v>28</v>
      </c>
      <c r="L940">
        <v>13</v>
      </c>
      <c r="N940">
        <v>6</v>
      </c>
      <c r="R940" s="2">
        <f t="shared" si="29"/>
        <v>3.39</v>
      </c>
      <c r="S940" s="2">
        <f>IF(AND(P940&lt;&gt;"_U",P940&lt;&gt;"c",J940&lt;&gt;99,J940&lt;&gt;9),IFERROR(VLOOKUP(A940,'Region Total'!$A$2:$N$10000,14,0),"."),".")</f>
        <v>177</v>
      </c>
    </row>
    <row r="941" spans="1:19" x14ac:dyDescent="0.4">
      <c r="A941" s="2" t="str">
        <f t="shared" si="28"/>
        <v>2018|Marlborough Region|999</v>
      </c>
      <c r="B941" t="s">
        <v>16</v>
      </c>
      <c r="C941" t="s">
        <v>17</v>
      </c>
      <c r="D941" t="s">
        <v>18</v>
      </c>
      <c r="E941" t="s">
        <v>19</v>
      </c>
      <c r="F941">
        <v>2018</v>
      </c>
      <c r="G941">
        <v>2018</v>
      </c>
      <c r="H941">
        <v>18</v>
      </c>
      <c r="I941" t="s">
        <v>47</v>
      </c>
      <c r="J941">
        <v>7</v>
      </c>
      <c r="K941" t="s">
        <v>28</v>
      </c>
      <c r="L941">
        <v>999</v>
      </c>
      <c r="N941">
        <v>177</v>
      </c>
      <c r="R941" s="2">
        <f t="shared" si="29"/>
        <v>1</v>
      </c>
      <c r="S941" s="2">
        <f>IF(AND(P941&lt;&gt;"_U",P941&lt;&gt;"c",J941&lt;&gt;99,J941&lt;&gt;9),IFERROR(VLOOKUP(A941,'Region Total'!$A$2:$N$10000,14,0),"."),".")</f>
        <v>17658</v>
      </c>
    </row>
    <row r="942" spans="1:19" x14ac:dyDescent="0.4">
      <c r="A942" s="2" t="str">
        <f t="shared" si="28"/>
        <v>2018|Marlborough Region|10</v>
      </c>
      <c r="B942" t="s">
        <v>16</v>
      </c>
      <c r="C942" t="s">
        <v>17</v>
      </c>
      <c r="D942" t="s">
        <v>18</v>
      </c>
      <c r="E942" t="s">
        <v>19</v>
      </c>
      <c r="F942">
        <v>2018</v>
      </c>
      <c r="G942">
        <v>2018</v>
      </c>
      <c r="H942">
        <v>18</v>
      </c>
      <c r="I942" t="s">
        <v>47</v>
      </c>
      <c r="J942">
        <v>77</v>
      </c>
      <c r="K942" t="s">
        <v>29</v>
      </c>
      <c r="L942">
        <v>10</v>
      </c>
      <c r="N942">
        <v>0</v>
      </c>
      <c r="R942" s="2" t="str">
        <f t="shared" si="29"/>
        <v>.</v>
      </c>
      <c r="S942" s="2">
        <f>IF(AND(P942&lt;&gt;"_U",P942&lt;&gt;"c",J942&lt;&gt;99,J942&lt;&gt;9),IFERROR(VLOOKUP(A942,'Region Total'!$A$2:$N$10000,14,0),"."),".")</f>
        <v>0</v>
      </c>
    </row>
    <row r="943" spans="1:19" x14ac:dyDescent="0.4">
      <c r="A943" s="2" t="str">
        <f t="shared" si="28"/>
        <v>2018|Marlborough Region|11</v>
      </c>
      <c r="B943" t="s">
        <v>16</v>
      </c>
      <c r="C943" t="s">
        <v>17</v>
      </c>
      <c r="D943" t="s">
        <v>18</v>
      </c>
      <c r="E943" t="s">
        <v>19</v>
      </c>
      <c r="F943">
        <v>2018</v>
      </c>
      <c r="G943">
        <v>2018</v>
      </c>
      <c r="H943">
        <v>18</v>
      </c>
      <c r="I943" t="s">
        <v>47</v>
      </c>
      <c r="J943">
        <v>77</v>
      </c>
      <c r="K943" t="s">
        <v>29</v>
      </c>
      <c r="L943">
        <v>11</v>
      </c>
      <c r="N943">
        <v>15552</v>
      </c>
      <c r="R943" s="2">
        <f t="shared" si="29"/>
        <v>100</v>
      </c>
      <c r="S943" s="2">
        <f>IF(AND(P943&lt;&gt;"_U",P943&lt;&gt;"c",J943&lt;&gt;99,J943&lt;&gt;9),IFERROR(VLOOKUP(A943,'Region Total'!$A$2:$N$10000,14,0),"."),".")</f>
        <v>15552</v>
      </c>
    </row>
    <row r="944" spans="1:19" x14ac:dyDescent="0.4">
      <c r="A944" s="2" t="str">
        <f t="shared" si="28"/>
        <v>2018|Marlborough Region|12</v>
      </c>
      <c r="B944" t="s">
        <v>16</v>
      </c>
      <c r="C944" t="s">
        <v>17</v>
      </c>
      <c r="D944" t="s">
        <v>18</v>
      </c>
      <c r="E944" t="s">
        <v>19</v>
      </c>
      <c r="F944">
        <v>2018</v>
      </c>
      <c r="G944">
        <v>2018</v>
      </c>
      <c r="H944">
        <v>18</v>
      </c>
      <c r="I944" t="s">
        <v>47</v>
      </c>
      <c r="J944">
        <v>77</v>
      </c>
      <c r="K944" t="s">
        <v>29</v>
      </c>
      <c r="L944">
        <v>12</v>
      </c>
      <c r="N944">
        <v>1929</v>
      </c>
      <c r="R944" s="2">
        <f t="shared" si="29"/>
        <v>100</v>
      </c>
      <c r="S944" s="2">
        <f>IF(AND(P944&lt;&gt;"_U",P944&lt;&gt;"c",J944&lt;&gt;99,J944&lt;&gt;9),IFERROR(VLOOKUP(A944,'Region Total'!$A$2:$N$10000,14,0),"."),".")</f>
        <v>1929</v>
      </c>
    </row>
    <row r="945" spans="1:19" x14ac:dyDescent="0.4">
      <c r="A945" s="2" t="str">
        <f t="shared" si="28"/>
        <v>2018|Marlborough Region|13</v>
      </c>
      <c r="B945" t="s">
        <v>16</v>
      </c>
      <c r="C945" t="s">
        <v>17</v>
      </c>
      <c r="D945" t="s">
        <v>18</v>
      </c>
      <c r="E945" t="s">
        <v>19</v>
      </c>
      <c r="F945">
        <v>2018</v>
      </c>
      <c r="G945">
        <v>2018</v>
      </c>
      <c r="H945">
        <v>18</v>
      </c>
      <c r="I945" t="s">
        <v>47</v>
      </c>
      <c r="J945">
        <v>77</v>
      </c>
      <c r="K945" t="s">
        <v>29</v>
      </c>
      <c r="L945">
        <v>13</v>
      </c>
      <c r="N945">
        <v>177</v>
      </c>
      <c r="R945" s="2">
        <f t="shared" si="29"/>
        <v>100</v>
      </c>
      <c r="S945" s="2">
        <f>IF(AND(P945&lt;&gt;"_U",P945&lt;&gt;"c",J945&lt;&gt;99,J945&lt;&gt;9),IFERROR(VLOOKUP(A945,'Region Total'!$A$2:$N$10000,14,0),"."),".")</f>
        <v>177</v>
      </c>
    </row>
    <row r="946" spans="1:19" x14ac:dyDescent="0.4">
      <c r="A946" s="2" t="str">
        <f t="shared" si="28"/>
        <v>2018|Marlborough Region|999</v>
      </c>
      <c r="B946" t="s">
        <v>16</v>
      </c>
      <c r="C946" t="s">
        <v>17</v>
      </c>
      <c r="D946" t="s">
        <v>18</v>
      </c>
      <c r="E946" t="s">
        <v>19</v>
      </c>
      <c r="F946">
        <v>2018</v>
      </c>
      <c r="G946">
        <v>2018</v>
      </c>
      <c r="H946">
        <v>18</v>
      </c>
      <c r="I946" t="s">
        <v>47</v>
      </c>
      <c r="J946">
        <v>77</v>
      </c>
      <c r="K946" t="s">
        <v>29</v>
      </c>
      <c r="L946">
        <v>999</v>
      </c>
      <c r="N946">
        <v>17658</v>
      </c>
      <c r="R946" s="2">
        <f t="shared" si="29"/>
        <v>100</v>
      </c>
      <c r="S946" s="2">
        <f>IF(AND(P946&lt;&gt;"_U",P946&lt;&gt;"c",J946&lt;&gt;99,J946&lt;&gt;9),IFERROR(VLOOKUP(A946,'Region Total'!$A$2:$N$10000,14,0),"."),".")</f>
        <v>17658</v>
      </c>
    </row>
    <row r="947" spans="1:19" x14ac:dyDescent="0.4">
      <c r="A947" s="2" t="str">
        <f t="shared" si="28"/>
        <v>2018|Marlborough Region|10</v>
      </c>
      <c r="B947" t="s">
        <v>16</v>
      </c>
      <c r="C947" t="s">
        <v>17</v>
      </c>
      <c r="D947" t="s">
        <v>18</v>
      </c>
      <c r="E947" t="s">
        <v>19</v>
      </c>
      <c r="F947">
        <v>2018</v>
      </c>
      <c r="G947">
        <v>2018</v>
      </c>
      <c r="H947">
        <v>18</v>
      </c>
      <c r="I947" t="s">
        <v>47</v>
      </c>
      <c r="J947">
        <v>8</v>
      </c>
      <c r="K947" t="s">
        <v>30</v>
      </c>
      <c r="L947">
        <v>10</v>
      </c>
      <c r="N947">
        <v>0</v>
      </c>
      <c r="R947" s="2" t="str">
        <f t="shared" si="29"/>
        <v>.</v>
      </c>
      <c r="S947" s="2">
        <f>IF(AND(P947&lt;&gt;"_U",P947&lt;&gt;"c",J947&lt;&gt;99,J947&lt;&gt;9),IFERROR(VLOOKUP(A947,'Region Total'!$A$2:$N$10000,14,0),"."),".")</f>
        <v>0</v>
      </c>
    </row>
    <row r="948" spans="1:19" x14ac:dyDescent="0.4">
      <c r="A948" s="2" t="str">
        <f t="shared" si="28"/>
        <v>2018|Marlborough Region|11</v>
      </c>
      <c r="B948" t="s">
        <v>16</v>
      </c>
      <c r="C948" t="s">
        <v>17</v>
      </c>
      <c r="D948" t="s">
        <v>18</v>
      </c>
      <c r="E948" t="s">
        <v>19</v>
      </c>
      <c r="F948">
        <v>2018</v>
      </c>
      <c r="G948">
        <v>2018</v>
      </c>
      <c r="H948">
        <v>18</v>
      </c>
      <c r="I948" t="s">
        <v>47</v>
      </c>
      <c r="J948">
        <v>8</v>
      </c>
      <c r="K948" t="s">
        <v>30</v>
      </c>
      <c r="L948">
        <v>11</v>
      </c>
      <c r="N948">
        <v>369</v>
      </c>
      <c r="R948" s="2">
        <f t="shared" si="29"/>
        <v>2.37</v>
      </c>
      <c r="S948" s="2">
        <f>IF(AND(P948&lt;&gt;"_U",P948&lt;&gt;"c",J948&lt;&gt;99,J948&lt;&gt;9),IFERROR(VLOOKUP(A948,'Region Total'!$A$2:$N$10000,14,0),"."),".")</f>
        <v>15552</v>
      </c>
    </row>
    <row r="949" spans="1:19" x14ac:dyDescent="0.4">
      <c r="A949" s="2" t="str">
        <f t="shared" si="28"/>
        <v>2018|Marlborough Region|12</v>
      </c>
      <c r="B949" t="s">
        <v>16</v>
      </c>
      <c r="C949" t="s">
        <v>17</v>
      </c>
      <c r="D949" t="s">
        <v>18</v>
      </c>
      <c r="E949" t="s">
        <v>19</v>
      </c>
      <c r="F949">
        <v>2018</v>
      </c>
      <c r="G949">
        <v>2018</v>
      </c>
      <c r="H949">
        <v>18</v>
      </c>
      <c r="I949" t="s">
        <v>47</v>
      </c>
      <c r="J949">
        <v>8</v>
      </c>
      <c r="K949" t="s">
        <v>30</v>
      </c>
      <c r="L949">
        <v>12</v>
      </c>
      <c r="N949">
        <v>33</v>
      </c>
      <c r="R949" s="2">
        <f t="shared" si="29"/>
        <v>1.71</v>
      </c>
      <c r="S949" s="2">
        <f>IF(AND(P949&lt;&gt;"_U",P949&lt;&gt;"c",J949&lt;&gt;99,J949&lt;&gt;9),IFERROR(VLOOKUP(A949,'Region Total'!$A$2:$N$10000,14,0),"."),".")</f>
        <v>1929</v>
      </c>
    </row>
    <row r="950" spans="1:19" x14ac:dyDescent="0.4">
      <c r="A950" s="2" t="str">
        <f t="shared" si="28"/>
        <v>2018|Marlborough Region|13</v>
      </c>
      <c r="B950" t="s">
        <v>16</v>
      </c>
      <c r="C950" t="s">
        <v>17</v>
      </c>
      <c r="D950" t="s">
        <v>18</v>
      </c>
      <c r="E950" t="s">
        <v>19</v>
      </c>
      <c r="F950">
        <v>2018</v>
      </c>
      <c r="G950">
        <v>2018</v>
      </c>
      <c r="H950">
        <v>18</v>
      </c>
      <c r="I950" t="s">
        <v>47</v>
      </c>
      <c r="J950">
        <v>8</v>
      </c>
      <c r="K950" t="s">
        <v>30</v>
      </c>
      <c r="L950">
        <v>13</v>
      </c>
      <c r="N950">
        <v>9</v>
      </c>
      <c r="R950" s="2">
        <f t="shared" si="29"/>
        <v>5.08</v>
      </c>
      <c r="S950" s="2">
        <f>IF(AND(P950&lt;&gt;"_U",P950&lt;&gt;"c",J950&lt;&gt;99,J950&lt;&gt;9),IFERROR(VLOOKUP(A950,'Region Total'!$A$2:$N$10000,14,0),"."),".")</f>
        <v>177</v>
      </c>
    </row>
    <row r="951" spans="1:19" x14ac:dyDescent="0.4">
      <c r="A951" s="2" t="str">
        <f t="shared" si="28"/>
        <v>2018|Marlborough Region|999</v>
      </c>
      <c r="B951" t="s">
        <v>16</v>
      </c>
      <c r="C951" t="s">
        <v>17</v>
      </c>
      <c r="D951" t="s">
        <v>18</v>
      </c>
      <c r="E951" t="s">
        <v>19</v>
      </c>
      <c r="F951">
        <v>2018</v>
      </c>
      <c r="G951">
        <v>2018</v>
      </c>
      <c r="H951">
        <v>18</v>
      </c>
      <c r="I951" t="s">
        <v>47</v>
      </c>
      <c r="J951">
        <v>8</v>
      </c>
      <c r="K951" t="s">
        <v>30</v>
      </c>
      <c r="L951">
        <v>999</v>
      </c>
      <c r="N951">
        <v>411</v>
      </c>
      <c r="R951" s="2">
        <f t="shared" si="29"/>
        <v>2.33</v>
      </c>
      <c r="S951" s="2">
        <f>IF(AND(P951&lt;&gt;"_U",P951&lt;&gt;"c",J951&lt;&gt;99,J951&lt;&gt;9),IFERROR(VLOOKUP(A951,'Region Total'!$A$2:$N$10000,14,0),"."),".")</f>
        <v>17658</v>
      </c>
    </row>
    <row r="952" spans="1:19" x14ac:dyDescent="0.4">
      <c r="A952" s="2" t="str">
        <f t="shared" si="28"/>
        <v>2018|Marlborough Region|10</v>
      </c>
      <c r="B952" t="s">
        <v>16</v>
      </c>
      <c r="C952" t="s">
        <v>17</v>
      </c>
      <c r="D952" t="s">
        <v>18</v>
      </c>
      <c r="E952" t="s">
        <v>19</v>
      </c>
      <c r="F952">
        <v>2018</v>
      </c>
      <c r="G952">
        <v>2018</v>
      </c>
      <c r="H952">
        <v>18</v>
      </c>
      <c r="I952" t="s">
        <v>47</v>
      </c>
      <c r="J952">
        <v>9</v>
      </c>
      <c r="K952" t="s">
        <v>31</v>
      </c>
      <c r="L952">
        <v>10</v>
      </c>
      <c r="N952">
        <v>0</v>
      </c>
      <c r="R952" s="2" t="str">
        <f t="shared" si="29"/>
        <v>.</v>
      </c>
      <c r="S952" s="2" t="str">
        <f>IF(AND(P952&lt;&gt;"_U",P952&lt;&gt;"c",J952&lt;&gt;99,J952&lt;&gt;9),IFERROR(VLOOKUP(A952,'Region Total'!$A$2:$N$10000,14,0),"."),".")</f>
        <v>.</v>
      </c>
    </row>
    <row r="953" spans="1:19" x14ac:dyDescent="0.4">
      <c r="A953" s="2" t="str">
        <f t="shared" si="28"/>
        <v>2018|Marlborough Region|11</v>
      </c>
      <c r="B953" t="s">
        <v>16</v>
      </c>
      <c r="C953" t="s">
        <v>17</v>
      </c>
      <c r="D953" t="s">
        <v>18</v>
      </c>
      <c r="E953" t="s">
        <v>19</v>
      </c>
      <c r="F953">
        <v>2018</v>
      </c>
      <c r="G953">
        <v>2018</v>
      </c>
      <c r="H953">
        <v>18</v>
      </c>
      <c r="I953" t="s">
        <v>47</v>
      </c>
      <c r="J953">
        <v>9</v>
      </c>
      <c r="K953" t="s">
        <v>31</v>
      </c>
      <c r="L953">
        <v>11</v>
      </c>
      <c r="N953">
        <v>1137</v>
      </c>
      <c r="R953" s="2" t="str">
        <f t="shared" si="29"/>
        <v>.</v>
      </c>
      <c r="S953" s="2" t="str">
        <f>IF(AND(P953&lt;&gt;"_U",P953&lt;&gt;"c",J953&lt;&gt;99,J953&lt;&gt;9),IFERROR(VLOOKUP(A953,'Region Total'!$A$2:$N$10000,14,0),"."),".")</f>
        <v>.</v>
      </c>
    </row>
    <row r="954" spans="1:19" x14ac:dyDescent="0.4">
      <c r="A954" s="2" t="str">
        <f t="shared" si="28"/>
        <v>2018|Marlborough Region|12</v>
      </c>
      <c r="B954" t="s">
        <v>16</v>
      </c>
      <c r="C954" t="s">
        <v>17</v>
      </c>
      <c r="D954" t="s">
        <v>18</v>
      </c>
      <c r="E954" t="s">
        <v>19</v>
      </c>
      <c r="F954">
        <v>2018</v>
      </c>
      <c r="G954">
        <v>2018</v>
      </c>
      <c r="H954">
        <v>18</v>
      </c>
      <c r="I954" t="s">
        <v>47</v>
      </c>
      <c r="J954">
        <v>9</v>
      </c>
      <c r="K954" t="s">
        <v>31</v>
      </c>
      <c r="L954">
        <v>12</v>
      </c>
      <c r="N954">
        <v>195</v>
      </c>
      <c r="R954" s="2" t="str">
        <f t="shared" si="29"/>
        <v>.</v>
      </c>
      <c r="S954" s="2" t="str">
        <f>IF(AND(P954&lt;&gt;"_U",P954&lt;&gt;"c",J954&lt;&gt;99,J954&lt;&gt;9),IFERROR(VLOOKUP(A954,'Region Total'!$A$2:$N$10000,14,0),"."),".")</f>
        <v>.</v>
      </c>
    </row>
    <row r="955" spans="1:19" x14ac:dyDescent="0.4">
      <c r="A955" s="2" t="str">
        <f t="shared" si="28"/>
        <v>2018|Marlborough Region|13</v>
      </c>
      <c r="B955" t="s">
        <v>16</v>
      </c>
      <c r="C955" t="s">
        <v>17</v>
      </c>
      <c r="D955" t="s">
        <v>18</v>
      </c>
      <c r="E955" t="s">
        <v>19</v>
      </c>
      <c r="F955">
        <v>2018</v>
      </c>
      <c r="G955">
        <v>2018</v>
      </c>
      <c r="H955">
        <v>18</v>
      </c>
      <c r="I955" t="s">
        <v>47</v>
      </c>
      <c r="J955">
        <v>9</v>
      </c>
      <c r="K955" t="s">
        <v>31</v>
      </c>
      <c r="L955">
        <v>13</v>
      </c>
      <c r="N955">
        <v>90</v>
      </c>
      <c r="R955" s="2" t="str">
        <f t="shared" si="29"/>
        <v>.</v>
      </c>
      <c r="S955" s="2" t="str">
        <f>IF(AND(P955&lt;&gt;"_U",P955&lt;&gt;"c",J955&lt;&gt;99,J955&lt;&gt;9),IFERROR(VLOOKUP(A955,'Region Total'!$A$2:$N$10000,14,0),"."),".")</f>
        <v>.</v>
      </c>
    </row>
    <row r="956" spans="1:19" x14ac:dyDescent="0.4">
      <c r="A956" s="2" t="str">
        <f t="shared" si="28"/>
        <v>2018|Marlborough Region|999</v>
      </c>
      <c r="B956" t="s">
        <v>16</v>
      </c>
      <c r="C956" t="s">
        <v>17</v>
      </c>
      <c r="D956" t="s">
        <v>18</v>
      </c>
      <c r="E956" t="s">
        <v>19</v>
      </c>
      <c r="F956">
        <v>2018</v>
      </c>
      <c r="G956">
        <v>2018</v>
      </c>
      <c r="H956">
        <v>18</v>
      </c>
      <c r="I956" t="s">
        <v>47</v>
      </c>
      <c r="J956">
        <v>9</v>
      </c>
      <c r="K956" t="s">
        <v>31</v>
      </c>
      <c r="L956">
        <v>999</v>
      </c>
      <c r="N956">
        <v>1419</v>
      </c>
      <c r="R956" s="2" t="str">
        <f t="shared" si="29"/>
        <v>.</v>
      </c>
      <c r="S956" s="2" t="str">
        <f>IF(AND(P956&lt;&gt;"_U",P956&lt;&gt;"c",J956&lt;&gt;99,J956&lt;&gt;9),IFERROR(VLOOKUP(A956,'Region Total'!$A$2:$N$10000,14,0),"."),".")</f>
        <v>.</v>
      </c>
    </row>
    <row r="957" spans="1:19" x14ac:dyDescent="0.4">
      <c r="A957" s="2" t="str">
        <f t="shared" si="28"/>
        <v>2018|Marlborough Region|10</v>
      </c>
      <c r="B957" t="s">
        <v>16</v>
      </c>
      <c r="C957" t="s">
        <v>17</v>
      </c>
      <c r="D957" t="s">
        <v>18</v>
      </c>
      <c r="E957" t="s">
        <v>19</v>
      </c>
      <c r="F957">
        <v>2018</v>
      </c>
      <c r="G957">
        <v>2018</v>
      </c>
      <c r="H957">
        <v>18</v>
      </c>
      <c r="I957" t="s">
        <v>47</v>
      </c>
      <c r="J957">
        <v>99</v>
      </c>
      <c r="K957" t="s">
        <v>32</v>
      </c>
      <c r="L957">
        <v>10</v>
      </c>
      <c r="N957">
        <v>0</v>
      </c>
      <c r="R957" s="2" t="str">
        <f t="shared" si="29"/>
        <v>.</v>
      </c>
      <c r="S957" s="2" t="str">
        <f>IF(AND(P957&lt;&gt;"_U",P957&lt;&gt;"c",J957&lt;&gt;99,J957&lt;&gt;9),IFERROR(VLOOKUP(A957,'Region Total'!$A$2:$N$10000,14,0),"."),".")</f>
        <v>.</v>
      </c>
    </row>
    <row r="958" spans="1:19" x14ac:dyDescent="0.4">
      <c r="A958" s="2" t="str">
        <f t="shared" si="28"/>
        <v>2018|Marlborough Region|11</v>
      </c>
      <c r="B958" t="s">
        <v>16</v>
      </c>
      <c r="C958" t="s">
        <v>17</v>
      </c>
      <c r="D958" t="s">
        <v>18</v>
      </c>
      <c r="E958" t="s">
        <v>19</v>
      </c>
      <c r="F958">
        <v>2018</v>
      </c>
      <c r="G958">
        <v>2018</v>
      </c>
      <c r="H958">
        <v>18</v>
      </c>
      <c r="I958" t="s">
        <v>47</v>
      </c>
      <c r="J958">
        <v>99</v>
      </c>
      <c r="K958" t="s">
        <v>32</v>
      </c>
      <c r="L958">
        <v>11</v>
      </c>
      <c r="N958">
        <v>16545</v>
      </c>
      <c r="R958" s="2" t="str">
        <f t="shared" si="29"/>
        <v>.</v>
      </c>
      <c r="S958" s="2" t="str">
        <f>IF(AND(P958&lt;&gt;"_U",P958&lt;&gt;"c",J958&lt;&gt;99,J958&lt;&gt;9),IFERROR(VLOOKUP(A958,'Region Total'!$A$2:$N$10000,14,0),"."),".")</f>
        <v>.</v>
      </c>
    </row>
    <row r="959" spans="1:19" x14ac:dyDescent="0.4">
      <c r="A959" s="2" t="str">
        <f t="shared" si="28"/>
        <v>2018|Marlborough Region|12</v>
      </c>
      <c r="B959" t="s">
        <v>16</v>
      </c>
      <c r="C959" t="s">
        <v>17</v>
      </c>
      <c r="D959" t="s">
        <v>18</v>
      </c>
      <c r="E959" t="s">
        <v>19</v>
      </c>
      <c r="F959">
        <v>2018</v>
      </c>
      <c r="G959">
        <v>2018</v>
      </c>
      <c r="H959">
        <v>18</v>
      </c>
      <c r="I959" t="s">
        <v>47</v>
      </c>
      <c r="J959">
        <v>99</v>
      </c>
      <c r="K959" t="s">
        <v>32</v>
      </c>
      <c r="L959">
        <v>12</v>
      </c>
      <c r="N959">
        <v>2106</v>
      </c>
      <c r="R959" s="2" t="str">
        <f t="shared" si="29"/>
        <v>.</v>
      </c>
      <c r="S959" s="2" t="str">
        <f>IF(AND(P959&lt;&gt;"_U",P959&lt;&gt;"c",J959&lt;&gt;99,J959&lt;&gt;9),IFERROR(VLOOKUP(A959,'Region Total'!$A$2:$N$10000,14,0),"."),".")</f>
        <v>.</v>
      </c>
    </row>
    <row r="960" spans="1:19" x14ac:dyDescent="0.4">
      <c r="A960" s="2" t="str">
        <f t="shared" si="28"/>
        <v>2018|Marlborough Region|13</v>
      </c>
      <c r="B960" t="s">
        <v>16</v>
      </c>
      <c r="C960" t="s">
        <v>17</v>
      </c>
      <c r="D960" t="s">
        <v>18</v>
      </c>
      <c r="E960" t="s">
        <v>19</v>
      </c>
      <c r="F960">
        <v>2018</v>
      </c>
      <c r="G960">
        <v>2018</v>
      </c>
      <c r="H960">
        <v>18</v>
      </c>
      <c r="I960" t="s">
        <v>47</v>
      </c>
      <c r="J960">
        <v>99</v>
      </c>
      <c r="K960" t="s">
        <v>32</v>
      </c>
      <c r="L960">
        <v>13</v>
      </c>
      <c r="N960">
        <v>264</v>
      </c>
      <c r="R960" s="2" t="str">
        <f t="shared" si="29"/>
        <v>.</v>
      </c>
      <c r="S960" s="2" t="str">
        <f>IF(AND(P960&lt;&gt;"_U",P960&lt;&gt;"c",J960&lt;&gt;99,J960&lt;&gt;9),IFERROR(VLOOKUP(A960,'Region Total'!$A$2:$N$10000,14,0),"."),".")</f>
        <v>.</v>
      </c>
    </row>
    <row r="961" spans="1:19" x14ac:dyDescent="0.4">
      <c r="A961" s="2" t="str">
        <f t="shared" si="28"/>
        <v>2018|Marlborough Region|999</v>
      </c>
      <c r="B961" t="s">
        <v>16</v>
      </c>
      <c r="C961" t="s">
        <v>17</v>
      </c>
      <c r="D961" t="s">
        <v>18</v>
      </c>
      <c r="E961" t="s">
        <v>19</v>
      </c>
      <c r="F961">
        <v>2018</v>
      </c>
      <c r="G961">
        <v>2018</v>
      </c>
      <c r="H961">
        <v>18</v>
      </c>
      <c r="I961" t="s">
        <v>47</v>
      </c>
      <c r="J961">
        <v>99</v>
      </c>
      <c r="K961" t="s">
        <v>32</v>
      </c>
      <c r="L961">
        <v>999</v>
      </c>
      <c r="N961">
        <v>18912</v>
      </c>
      <c r="R961" s="2" t="str">
        <f t="shared" si="29"/>
        <v>.</v>
      </c>
      <c r="S961" s="2" t="str">
        <f>IF(AND(P961&lt;&gt;"_U",P961&lt;&gt;"c",J961&lt;&gt;99,J961&lt;&gt;9),IFERROR(VLOOKUP(A961,'Region Total'!$A$2:$N$10000,14,0),"."),".")</f>
        <v>.</v>
      </c>
    </row>
    <row r="962" spans="1:19" x14ac:dyDescent="0.4">
      <c r="A962" s="2" t="str">
        <f t="shared" si="28"/>
        <v>2018|Area Outside Region|10</v>
      </c>
      <c r="B962" t="s">
        <v>16</v>
      </c>
      <c r="C962" t="s">
        <v>17</v>
      </c>
      <c r="D962" t="s">
        <v>18</v>
      </c>
      <c r="E962" t="s">
        <v>19</v>
      </c>
      <c r="F962">
        <v>2018</v>
      </c>
      <c r="G962">
        <v>2018</v>
      </c>
      <c r="H962">
        <v>99</v>
      </c>
      <c r="I962" t="s">
        <v>48</v>
      </c>
      <c r="J962">
        <v>0</v>
      </c>
      <c r="K962" t="s">
        <v>21</v>
      </c>
      <c r="L962">
        <v>10</v>
      </c>
      <c r="N962">
        <v>0</v>
      </c>
      <c r="R962" s="2" t="str">
        <f t="shared" si="29"/>
        <v>.</v>
      </c>
      <c r="S962" s="2">
        <f>IF(AND(P962&lt;&gt;"_U",P962&lt;&gt;"c",J962&lt;&gt;99,J962&lt;&gt;9),IFERROR(VLOOKUP(A962,'Region Total'!$A$2:$N$10000,14,0),"."),".")</f>
        <v>0</v>
      </c>
    </row>
    <row r="963" spans="1:19" x14ac:dyDescent="0.4">
      <c r="A963" s="2" t="str">
        <f t="shared" ref="A963:A1026" si="30">G963&amp;"|"&amp;I963&amp;"|"&amp;L963</f>
        <v>2018|Area Outside Region|11</v>
      </c>
      <c r="B963" t="s">
        <v>16</v>
      </c>
      <c r="C963" t="s">
        <v>17</v>
      </c>
      <c r="D963" t="s">
        <v>18</v>
      </c>
      <c r="E963" t="s">
        <v>19</v>
      </c>
      <c r="F963">
        <v>2018</v>
      </c>
      <c r="G963">
        <v>2018</v>
      </c>
      <c r="H963">
        <v>99</v>
      </c>
      <c r="I963" t="s">
        <v>48</v>
      </c>
      <c r="J963">
        <v>0</v>
      </c>
      <c r="K963" t="s">
        <v>21</v>
      </c>
      <c r="L963">
        <v>11</v>
      </c>
      <c r="N963">
        <v>3</v>
      </c>
      <c r="R963" s="2">
        <f t="shared" ref="R963:R1026" si="31">IF(P963&lt;&gt;"_U",IFERROR((ROUND(N963/S963*100,2)),"."),".")</f>
        <v>1.33</v>
      </c>
      <c r="S963" s="2">
        <f>IF(AND(P963&lt;&gt;"_U",P963&lt;&gt;"c",J963&lt;&gt;99,J963&lt;&gt;9),IFERROR(VLOOKUP(A963,'Region Total'!$A$2:$N$10000,14,0),"."),".")</f>
        <v>225</v>
      </c>
    </row>
    <row r="964" spans="1:19" x14ac:dyDescent="0.4">
      <c r="A964" s="2" t="str">
        <f t="shared" si="30"/>
        <v>2018|Area Outside Region|12</v>
      </c>
      <c r="B964" t="s">
        <v>16</v>
      </c>
      <c r="C964" t="s">
        <v>17</v>
      </c>
      <c r="D964" t="s">
        <v>18</v>
      </c>
      <c r="E964" t="s">
        <v>19</v>
      </c>
      <c r="F964">
        <v>2018</v>
      </c>
      <c r="G964">
        <v>2018</v>
      </c>
      <c r="H964">
        <v>99</v>
      </c>
      <c r="I964" t="s">
        <v>48</v>
      </c>
      <c r="J964">
        <v>0</v>
      </c>
      <c r="K964" t="s">
        <v>21</v>
      </c>
      <c r="L964">
        <v>12</v>
      </c>
      <c r="N964">
        <v>0</v>
      </c>
      <c r="R964" s="2">
        <f t="shared" si="31"/>
        <v>0</v>
      </c>
      <c r="S964" s="2">
        <f>IF(AND(P964&lt;&gt;"_U",P964&lt;&gt;"c",J964&lt;&gt;99,J964&lt;&gt;9),IFERROR(VLOOKUP(A964,'Region Total'!$A$2:$N$10000,14,0),"."),".")</f>
        <v>12</v>
      </c>
    </row>
    <row r="965" spans="1:19" x14ac:dyDescent="0.4">
      <c r="A965" s="2" t="str">
        <f t="shared" si="30"/>
        <v>2018|Area Outside Region|13</v>
      </c>
      <c r="B965" t="s">
        <v>16</v>
      </c>
      <c r="C965" t="s">
        <v>17</v>
      </c>
      <c r="D965" t="s">
        <v>18</v>
      </c>
      <c r="E965" t="s">
        <v>19</v>
      </c>
      <c r="F965">
        <v>2018</v>
      </c>
      <c r="G965">
        <v>2018</v>
      </c>
      <c r="H965">
        <v>99</v>
      </c>
      <c r="I965" t="s">
        <v>48</v>
      </c>
      <c r="J965">
        <v>0</v>
      </c>
      <c r="K965" t="s">
        <v>21</v>
      </c>
      <c r="L965">
        <v>13</v>
      </c>
      <c r="N965">
        <v>0</v>
      </c>
      <c r="R965" s="2">
        <f t="shared" si="31"/>
        <v>0</v>
      </c>
      <c r="S965" s="2">
        <f>IF(AND(P965&lt;&gt;"_U",P965&lt;&gt;"c",J965&lt;&gt;99,J965&lt;&gt;9),IFERROR(VLOOKUP(A965,'Region Total'!$A$2:$N$10000,14,0),"."),".")</f>
        <v>3</v>
      </c>
    </row>
    <row r="966" spans="1:19" x14ac:dyDescent="0.4">
      <c r="A966" s="2" t="str">
        <f t="shared" si="30"/>
        <v>2018|Area Outside Region|999</v>
      </c>
      <c r="B966" t="s">
        <v>16</v>
      </c>
      <c r="C966" t="s">
        <v>17</v>
      </c>
      <c r="D966" t="s">
        <v>18</v>
      </c>
      <c r="E966" t="s">
        <v>19</v>
      </c>
      <c r="F966">
        <v>2018</v>
      </c>
      <c r="G966">
        <v>2018</v>
      </c>
      <c r="H966">
        <v>99</v>
      </c>
      <c r="I966" t="s">
        <v>48</v>
      </c>
      <c r="J966">
        <v>0</v>
      </c>
      <c r="K966" t="s">
        <v>21</v>
      </c>
      <c r="L966">
        <v>999</v>
      </c>
      <c r="N966">
        <v>3</v>
      </c>
      <c r="R966" s="2">
        <f t="shared" si="31"/>
        <v>1.25</v>
      </c>
      <c r="S966" s="2">
        <f>IF(AND(P966&lt;&gt;"_U",P966&lt;&gt;"c",J966&lt;&gt;99,J966&lt;&gt;9),IFERROR(VLOOKUP(A966,'Region Total'!$A$2:$N$10000,14,0),"."),".")</f>
        <v>240</v>
      </c>
    </row>
    <row r="967" spans="1:19" x14ac:dyDescent="0.4">
      <c r="A967" s="2" t="str">
        <f t="shared" si="30"/>
        <v>2018|Area Outside Region|10</v>
      </c>
      <c r="B967" t="s">
        <v>16</v>
      </c>
      <c r="C967" t="s">
        <v>17</v>
      </c>
      <c r="D967" t="s">
        <v>18</v>
      </c>
      <c r="E967" t="s">
        <v>19</v>
      </c>
      <c r="F967">
        <v>2018</v>
      </c>
      <c r="G967">
        <v>2018</v>
      </c>
      <c r="H967">
        <v>99</v>
      </c>
      <c r="I967" t="s">
        <v>48</v>
      </c>
      <c r="J967">
        <v>1</v>
      </c>
      <c r="K967" t="s">
        <v>22</v>
      </c>
      <c r="L967">
        <v>10</v>
      </c>
      <c r="N967">
        <v>0</v>
      </c>
      <c r="R967" s="2" t="str">
        <f t="shared" si="31"/>
        <v>.</v>
      </c>
      <c r="S967" s="2">
        <f>IF(AND(P967&lt;&gt;"_U",P967&lt;&gt;"c",J967&lt;&gt;99,J967&lt;&gt;9),IFERROR(VLOOKUP(A967,'Region Total'!$A$2:$N$10000,14,0),"."),".")</f>
        <v>0</v>
      </c>
    </row>
    <row r="968" spans="1:19" x14ac:dyDescent="0.4">
      <c r="A968" s="2" t="str">
        <f t="shared" si="30"/>
        <v>2018|Area Outside Region|11</v>
      </c>
      <c r="B968" t="s">
        <v>16</v>
      </c>
      <c r="C968" t="s">
        <v>17</v>
      </c>
      <c r="D968" t="s">
        <v>18</v>
      </c>
      <c r="E968" t="s">
        <v>19</v>
      </c>
      <c r="F968">
        <v>2018</v>
      </c>
      <c r="G968">
        <v>2018</v>
      </c>
      <c r="H968">
        <v>99</v>
      </c>
      <c r="I968" t="s">
        <v>48</v>
      </c>
      <c r="J968">
        <v>1</v>
      </c>
      <c r="K968" t="s">
        <v>22</v>
      </c>
      <c r="L968">
        <v>11</v>
      </c>
      <c r="N968">
        <v>27</v>
      </c>
      <c r="R968" s="2">
        <f t="shared" si="31"/>
        <v>12</v>
      </c>
      <c r="S968" s="2">
        <f>IF(AND(P968&lt;&gt;"_U",P968&lt;&gt;"c",J968&lt;&gt;99,J968&lt;&gt;9),IFERROR(VLOOKUP(A968,'Region Total'!$A$2:$N$10000,14,0),"."),".")</f>
        <v>225</v>
      </c>
    </row>
    <row r="969" spans="1:19" x14ac:dyDescent="0.4">
      <c r="A969" s="2" t="str">
        <f t="shared" si="30"/>
        <v>2018|Area Outside Region|12</v>
      </c>
      <c r="B969" t="s">
        <v>16</v>
      </c>
      <c r="C969" t="s">
        <v>17</v>
      </c>
      <c r="D969" t="s">
        <v>18</v>
      </c>
      <c r="E969" t="s">
        <v>19</v>
      </c>
      <c r="F969">
        <v>2018</v>
      </c>
      <c r="G969">
        <v>2018</v>
      </c>
      <c r="H969">
        <v>99</v>
      </c>
      <c r="I969" t="s">
        <v>48</v>
      </c>
      <c r="J969">
        <v>1</v>
      </c>
      <c r="K969" t="s">
        <v>22</v>
      </c>
      <c r="L969">
        <v>12</v>
      </c>
      <c r="N969">
        <v>3</v>
      </c>
      <c r="R969" s="2">
        <f t="shared" si="31"/>
        <v>25</v>
      </c>
      <c r="S969" s="2">
        <f>IF(AND(P969&lt;&gt;"_U",P969&lt;&gt;"c",J969&lt;&gt;99,J969&lt;&gt;9),IFERROR(VLOOKUP(A969,'Region Total'!$A$2:$N$10000,14,0),"."),".")</f>
        <v>12</v>
      </c>
    </row>
    <row r="970" spans="1:19" x14ac:dyDescent="0.4">
      <c r="A970" s="2" t="str">
        <f t="shared" si="30"/>
        <v>2018|Area Outside Region|13</v>
      </c>
      <c r="B970" t="s">
        <v>16</v>
      </c>
      <c r="C970" t="s">
        <v>17</v>
      </c>
      <c r="D970" t="s">
        <v>18</v>
      </c>
      <c r="E970" t="s">
        <v>19</v>
      </c>
      <c r="F970">
        <v>2018</v>
      </c>
      <c r="G970">
        <v>2018</v>
      </c>
      <c r="H970">
        <v>99</v>
      </c>
      <c r="I970" t="s">
        <v>48</v>
      </c>
      <c r="J970">
        <v>1</v>
      </c>
      <c r="K970" t="s">
        <v>22</v>
      </c>
      <c r="L970">
        <v>13</v>
      </c>
      <c r="N970">
        <v>0</v>
      </c>
      <c r="R970" s="2">
        <f t="shared" si="31"/>
        <v>0</v>
      </c>
      <c r="S970" s="2">
        <f>IF(AND(P970&lt;&gt;"_U",P970&lt;&gt;"c",J970&lt;&gt;99,J970&lt;&gt;9),IFERROR(VLOOKUP(A970,'Region Total'!$A$2:$N$10000,14,0),"."),".")</f>
        <v>3</v>
      </c>
    </row>
    <row r="971" spans="1:19" x14ac:dyDescent="0.4">
      <c r="A971" s="2" t="str">
        <f t="shared" si="30"/>
        <v>2018|Area Outside Region|999</v>
      </c>
      <c r="B971" t="s">
        <v>16</v>
      </c>
      <c r="C971" t="s">
        <v>17</v>
      </c>
      <c r="D971" t="s">
        <v>18</v>
      </c>
      <c r="E971" t="s">
        <v>19</v>
      </c>
      <c r="F971">
        <v>2018</v>
      </c>
      <c r="G971">
        <v>2018</v>
      </c>
      <c r="H971">
        <v>99</v>
      </c>
      <c r="I971" t="s">
        <v>48</v>
      </c>
      <c r="J971">
        <v>1</v>
      </c>
      <c r="K971" t="s">
        <v>22</v>
      </c>
      <c r="L971">
        <v>999</v>
      </c>
      <c r="N971">
        <v>30</v>
      </c>
      <c r="R971" s="2">
        <f t="shared" si="31"/>
        <v>12.5</v>
      </c>
      <c r="S971" s="2">
        <f>IF(AND(P971&lt;&gt;"_U",P971&lt;&gt;"c",J971&lt;&gt;99,J971&lt;&gt;9),IFERROR(VLOOKUP(A971,'Region Total'!$A$2:$N$10000,14,0),"."),".")</f>
        <v>240</v>
      </c>
    </row>
    <row r="972" spans="1:19" x14ac:dyDescent="0.4">
      <c r="A972" s="2" t="str">
        <f t="shared" si="30"/>
        <v>2018|Area Outside Region|10</v>
      </c>
      <c r="B972" t="s">
        <v>16</v>
      </c>
      <c r="C972" t="s">
        <v>17</v>
      </c>
      <c r="D972" t="s">
        <v>18</v>
      </c>
      <c r="E972" t="s">
        <v>19</v>
      </c>
      <c r="F972">
        <v>2018</v>
      </c>
      <c r="G972">
        <v>2018</v>
      </c>
      <c r="H972">
        <v>99</v>
      </c>
      <c r="I972" t="s">
        <v>48</v>
      </c>
      <c r="J972">
        <v>2</v>
      </c>
      <c r="K972" t="s">
        <v>23</v>
      </c>
      <c r="L972">
        <v>10</v>
      </c>
      <c r="N972">
        <v>0</v>
      </c>
      <c r="R972" s="2" t="str">
        <f t="shared" si="31"/>
        <v>.</v>
      </c>
      <c r="S972" s="2">
        <f>IF(AND(P972&lt;&gt;"_U",P972&lt;&gt;"c",J972&lt;&gt;99,J972&lt;&gt;9),IFERROR(VLOOKUP(A972,'Region Total'!$A$2:$N$10000,14,0),"."),".")</f>
        <v>0</v>
      </c>
    </row>
    <row r="973" spans="1:19" x14ac:dyDescent="0.4">
      <c r="A973" s="2" t="str">
        <f t="shared" si="30"/>
        <v>2018|Area Outside Region|11</v>
      </c>
      <c r="B973" t="s">
        <v>16</v>
      </c>
      <c r="C973" t="s">
        <v>17</v>
      </c>
      <c r="D973" t="s">
        <v>18</v>
      </c>
      <c r="E973" t="s">
        <v>19</v>
      </c>
      <c r="F973">
        <v>2018</v>
      </c>
      <c r="G973">
        <v>2018</v>
      </c>
      <c r="H973">
        <v>99</v>
      </c>
      <c r="I973" t="s">
        <v>48</v>
      </c>
      <c r="J973">
        <v>2</v>
      </c>
      <c r="K973" t="s">
        <v>23</v>
      </c>
      <c r="L973">
        <v>11</v>
      </c>
      <c r="N973">
        <v>36</v>
      </c>
      <c r="R973" s="2">
        <f t="shared" si="31"/>
        <v>16</v>
      </c>
      <c r="S973" s="2">
        <f>IF(AND(P973&lt;&gt;"_U",P973&lt;&gt;"c",J973&lt;&gt;99,J973&lt;&gt;9),IFERROR(VLOOKUP(A973,'Region Total'!$A$2:$N$10000,14,0),"."),".")</f>
        <v>225</v>
      </c>
    </row>
    <row r="974" spans="1:19" x14ac:dyDescent="0.4">
      <c r="A974" s="2" t="str">
        <f t="shared" si="30"/>
        <v>2018|Area Outside Region|12</v>
      </c>
      <c r="B974" t="s">
        <v>16</v>
      </c>
      <c r="C974" t="s">
        <v>17</v>
      </c>
      <c r="D974" t="s">
        <v>18</v>
      </c>
      <c r="E974" t="s">
        <v>19</v>
      </c>
      <c r="F974">
        <v>2018</v>
      </c>
      <c r="G974">
        <v>2018</v>
      </c>
      <c r="H974">
        <v>99</v>
      </c>
      <c r="I974" t="s">
        <v>48</v>
      </c>
      <c r="J974">
        <v>2</v>
      </c>
      <c r="K974" t="s">
        <v>23</v>
      </c>
      <c r="L974">
        <v>12</v>
      </c>
      <c r="N974">
        <v>3</v>
      </c>
      <c r="R974" s="2">
        <f t="shared" si="31"/>
        <v>25</v>
      </c>
      <c r="S974" s="2">
        <f>IF(AND(P974&lt;&gt;"_U",P974&lt;&gt;"c",J974&lt;&gt;99,J974&lt;&gt;9),IFERROR(VLOOKUP(A974,'Region Total'!$A$2:$N$10000,14,0),"."),".")</f>
        <v>12</v>
      </c>
    </row>
    <row r="975" spans="1:19" x14ac:dyDescent="0.4">
      <c r="A975" s="2" t="str">
        <f t="shared" si="30"/>
        <v>2018|Area Outside Region|13</v>
      </c>
      <c r="B975" t="s">
        <v>16</v>
      </c>
      <c r="C975" t="s">
        <v>17</v>
      </c>
      <c r="D975" t="s">
        <v>18</v>
      </c>
      <c r="E975" t="s">
        <v>19</v>
      </c>
      <c r="F975">
        <v>2018</v>
      </c>
      <c r="G975">
        <v>2018</v>
      </c>
      <c r="H975">
        <v>99</v>
      </c>
      <c r="I975" t="s">
        <v>48</v>
      </c>
      <c r="J975">
        <v>2</v>
      </c>
      <c r="K975" t="s">
        <v>23</v>
      </c>
      <c r="L975">
        <v>13</v>
      </c>
      <c r="N975">
        <v>0</v>
      </c>
      <c r="R975" s="2">
        <f t="shared" si="31"/>
        <v>0</v>
      </c>
      <c r="S975" s="2">
        <f>IF(AND(P975&lt;&gt;"_U",P975&lt;&gt;"c",J975&lt;&gt;99,J975&lt;&gt;9),IFERROR(VLOOKUP(A975,'Region Total'!$A$2:$N$10000,14,0),"."),".")</f>
        <v>3</v>
      </c>
    </row>
    <row r="976" spans="1:19" x14ac:dyDescent="0.4">
      <c r="A976" s="2" t="str">
        <f t="shared" si="30"/>
        <v>2018|Area Outside Region|999</v>
      </c>
      <c r="B976" t="s">
        <v>16</v>
      </c>
      <c r="C976" t="s">
        <v>17</v>
      </c>
      <c r="D976" t="s">
        <v>18</v>
      </c>
      <c r="E976" t="s">
        <v>19</v>
      </c>
      <c r="F976">
        <v>2018</v>
      </c>
      <c r="G976">
        <v>2018</v>
      </c>
      <c r="H976">
        <v>99</v>
      </c>
      <c r="I976" t="s">
        <v>48</v>
      </c>
      <c r="J976">
        <v>2</v>
      </c>
      <c r="K976" t="s">
        <v>23</v>
      </c>
      <c r="L976">
        <v>999</v>
      </c>
      <c r="N976">
        <v>36</v>
      </c>
      <c r="R976" s="2">
        <f t="shared" si="31"/>
        <v>15</v>
      </c>
      <c r="S976" s="2">
        <f>IF(AND(P976&lt;&gt;"_U",P976&lt;&gt;"c",J976&lt;&gt;99,J976&lt;&gt;9),IFERROR(VLOOKUP(A976,'Region Total'!$A$2:$N$10000,14,0),"."),".")</f>
        <v>240</v>
      </c>
    </row>
    <row r="977" spans="1:19" x14ac:dyDescent="0.4">
      <c r="A977" s="2" t="str">
        <f t="shared" si="30"/>
        <v>2018|Area Outside Region|10</v>
      </c>
      <c r="B977" t="s">
        <v>16</v>
      </c>
      <c r="C977" t="s">
        <v>17</v>
      </c>
      <c r="D977" t="s">
        <v>18</v>
      </c>
      <c r="E977" t="s">
        <v>19</v>
      </c>
      <c r="F977">
        <v>2018</v>
      </c>
      <c r="G977">
        <v>2018</v>
      </c>
      <c r="H977">
        <v>99</v>
      </c>
      <c r="I977" t="s">
        <v>48</v>
      </c>
      <c r="J977">
        <v>3</v>
      </c>
      <c r="K977" t="s">
        <v>24</v>
      </c>
      <c r="L977">
        <v>10</v>
      </c>
      <c r="N977">
        <v>0</v>
      </c>
      <c r="R977" s="2" t="str">
        <f t="shared" si="31"/>
        <v>.</v>
      </c>
      <c r="S977" s="2">
        <f>IF(AND(P977&lt;&gt;"_U",P977&lt;&gt;"c",J977&lt;&gt;99,J977&lt;&gt;9),IFERROR(VLOOKUP(A977,'Region Total'!$A$2:$N$10000,14,0),"."),".")</f>
        <v>0</v>
      </c>
    </row>
    <row r="978" spans="1:19" x14ac:dyDescent="0.4">
      <c r="A978" s="2" t="str">
        <f t="shared" si="30"/>
        <v>2018|Area Outside Region|11</v>
      </c>
      <c r="B978" t="s">
        <v>16</v>
      </c>
      <c r="C978" t="s">
        <v>17</v>
      </c>
      <c r="D978" t="s">
        <v>18</v>
      </c>
      <c r="E978" t="s">
        <v>19</v>
      </c>
      <c r="F978">
        <v>2018</v>
      </c>
      <c r="G978">
        <v>2018</v>
      </c>
      <c r="H978">
        <v>99</v>
      </c>
      <c r="I978" t="s">
        <v>48</v>
      </c>
      <c r="J978">
        <v>3</v>
      </c>
      <c r="K978" t="s">
        <v>24</v>
      </c>
      <c r="L978">
        <v>11</v>
      </c>
      <c r="N978">
        <v>3</v>
      </c>
      <c r="R978" s="2">
        <f t="shared" si="31"/>
        <v>1.33</v>
      </c>
      <c r="S978" s="2">
        <f>IF(AND(P978&lt;&gt;"_U",P978&lt;&gt;"c",J978&lt;&gt;99,J978&lt;&gt;9),IFERROR(VLOOKUP(A978,'Region Total'!$A$2:$N$10000,14,0),"."),".")</f>
        <v>225</v>
      </c>
    </row>
    <row r="979" spans="1:19" x14ac:dyDescent="0.4">
      <c r="A979" s="2" t="str">
        <f t="shared" si="30"/>
        <v>2018|Area Outside Region|12</v>
      </c>
      <c r="B979" t="s">
        <v>16</v>
      </c>
      <c r="C979" t="s">
        <v>17</v>
      </c>
      <c r="D979" t="s">
        <v>18</v>
      </c>
      <c r="E979" t="s">
        <v>19</v>
      </c>
      <c r="F979">
        <v>2018</v>
      </c>
      <c r="G979">
        <v>2018</v>
      </c>
      <c r="H979">
        <v>99</v>
      </c>
      <c r="I979" t="s">
        <v>48</v>
      </c>
      <c r="J979">
        <v>3</v>
      </c>
      <c r="K979" t="s">
        <v>24</v>
      </c>
      <c r="L979">
        <v>12</v>
      </c>
      <c r="N979">
        <v>0</v>
      </c>
      <c r="R979" s="2">
        <f t="shared" si="31"/>
        <v>0</v>
      </c>
      <c r="S979" s="2">
        <f>IF(AND(P979&lt;&gt;"_U",P979&lt;&gt;"c",J979&lt;&gt;99,J979&lt;&gt;9),IFERROR(VLOOKUP(A979,'Region Total'!$A$2:$N$10000,14,0),"."),".")</f>
        <v>12</v>
      </c>
    </row>
    <row r="980" spans="1:19" x14ac:dyDescent="0.4">
      <c r="A980" s="2" t="str">
        <f t="shared" si="30"/>
        <v>2018|Area Outside Region|13</v>
      </c>
      <c r="B980" t="s">
        <v>16</v>
      </c>
      <c r="C980" t="s">
        <v>17</v>
      </c>
      <c r="D980" t="s">
        <v>18</v>
      </c>
      <c r="E980" t="s">
        <v>19</v>
      </c>
      <c r="F980">
        <v>2018</v>
      </c>
      <c r="G980">
        <v>2018</v>
      </c>
      <c r="H980">
        <v>99</v>
      </c>
      <c r="I980" t="s">
        <v>48</v>
      </c>
      <c r="J980">
        <v>3</v>
      </c>
      <c r="K980" t="s">
        <v>24</v>
      </c>
      <c r="L980">
        <v>13</v>
      </c>
      <c r="N980">
        <v>0</v>
      </c>
      <c r="R980" s="2">
        <f t="shared" si="31"/>
        <v>0</v>
      </c>
      <c r="S980" s="2">
        <f>IF(AND(P980&lt;&gt;"_U",P980&lt;&gt;"c",J980&lt;&gt;99,J980&lt;&gt;9),IFERROR(VLOOKUP(A980,'Region Total'!$A$2:$N$10000,14,0),"."),".")</f>
        <v>3</v>
      </c>
    </row>
    <row r="981" spans="1:19" x14ac:dyDescent="0.4">
      <c r="A981" s="2" t="str">
        <f t="shared" si="30"/>
        <v>2018|Area Outside Region|999</v>
      </c>
      <c r="B981" t="s">
        <v>16</v>
      </c>
      <c r="C981" t="s">
        <v>17</v>
      </c>
      <c r="D981" t="s">
        <v>18</v>
      </c>
      <c r="E981" t="s">
        <v>19</v>
      </c>
      <c r="F981">
        <v>2018</v>
      </c>
      <c r="G981">
        <v>2018</v>
      </c>
      <c r="H981">
        <v>99</v>
      </c>
      <c r="I981" t="s">
        <v>48</v>
      </c>
      <c r="J981">
        <v>3</v>
      </c>
      <c r="K981" t="s">
        <v>24</v>
      </c>
      <c r="L981">
        <v>999</v>
      </c>
      <c r="N981">
        <v>3</v>
      </c>
      <c r="R981" s="2">
        <f t="shared" si="31"/>
        <v>1.25</v>
      </c>
      <c r="S981" s="2">
        <f>IF(AND(P981&lt;&gt;"_U",P981&lt;&gt;"c",J981&lt;&gt;99,J981&lt;&gt;9),IFERROR(VLOOKUP(A981,'Region Total'!$A$2:$N$10000,14,0),"."),".")</f>
        <v>240</v>
      </c>
    </row>
    <row r="982" spans="1:19" x14ac:dyDescent="0.4">
      <c r="A982" s="2" t="str">
        <f t="shared" si="30"/>
        <v>2018|Area Outside Region|10</v>
      </c>
      <c r="B982" t="s">
        <v>16</v>
      </c>
      <c r="C982" t="s">
        <v>17</v>
      </c>
      <c r="D982" t="s">
        <v>18</v>
      </c>
      <c r="E982" t="s">
        <v>19</v>
      </c>
      <c r="F982">
        <v>2018</v>
      </c>
      <c r="G982">
        <v>2018</v>
      </c>
      <c r="H982">
        <v>99</v>
      </c>
      <c r="I982" t="s">
        <v>48</v>
      </c>
      <c r="J982">
        <v>4</v>
      </c>
      <c r="K982" t="s">
        <v>25</v>
      </c>
      <c r="L982">
        <v>10</v>
      </c>
      <c r="N982">
        <v>0</v>
      </c>
      <c r="R982" s="2" t="str">
        <f t="shared" si="31"/>
        <v>.</v>
      </c>
      <c r="S982" s="2">
        <f>IF(AND(P982&lt;&gt;"_U",P982&lt;&gt;"c",J982&lt;&gt;99,J982&lt;&gt;9),IFERROR(VLOOKUP(A982,'Region Total'!$A$2:$N$10000,14,0),"."),".")</f>
        <v>0</v>
      </c>
    </row>
    <row r="983" spans="1:19" x14ac:dyDescent="0.4">
      <c r="A983" s="2" t="str">
        <f t="shared" si="30"/>
        <v>2018|Area Outside Region|11</v>
      </c>
      <c r="B983" t="s">
        <v>16</v>
      </c>
      <c r="C983" t="s">
        <v>17</v>
      </c>
      <c r="D983" t="s">
        <v>18</v>
      </c>
      <c r="E983" t="s">
        <v>19</v>
      </c>
      <c r="F983">
        <v>2018</v>
      </c>
      <c r="G983">
        <v>2018</v>
      </c>
      <c r="H983">
        <v>99</v>
      </c>
      <c r="I983" t="s">
        <v>48</v>
      </c>
      <c r="J983">
        <v>4</v>
      </c>
      <c r="K983" t="s">
        <v>25</v>
      </c>
      <c r="L983">
        <v>11</v>
      </c>
      <c r="N983">
        <v>18</v>
      </c>
      <c r="R983" s="2">
        <f t="shared" si="31"/>
        <v>8</v>
      </c>
      <c r="S983" s="2">
        <f>IF(AND(P983&lt;&gt;"_U",P983&lt;&gt;"c",J983&lt;&gt;99,J983&lt;&gt;9),IFERROR(VLOOKUP(A983,'Region Total'!$A$2:$N$10000,14,0),"."),".")</f>
        <v>225</v>
      </c>
    </row>
    <row r="984" spans="1:19" x14ac:dyDescent="0.4">
      <c r="A984" s="2" t="str">
        <f t="shared" si="30"/>
        <v>2018|Area Outside Region|12</v>
      </c>
      <c r="B984" t="s">
        <v>16</v>
      </c>
      <c r="C984" t="s">
        <v>17</v>
      </c>
      <c r="D984" t="s">
        <v>18</v>
      </c>
      <c r="E984" t="s">
        <v>19</v>
      </c>
      <c r="F984">
        <v>2018</v>
      </c>
      <c r="G984">
        <v>2018</v>
      </c>
      <c r="H984">
        <v>99</v>
      </c>
      <c r="I984" t="s">
        <v>48</v>
      </c>
      <c r="J984">
        <v>4</v>
      </c>
      <c r="K984" t="s">
        <v>25</v>
      </c>
      <c r="L984">
        <v>12</v>
      </c>
      <c r="N984">
        <v>0</v>
      </c>
      <c r="R984" s="2">
        <f t="shared" si="31"/>
        <v>0</v>
      </c>
      <c r="S984" s="2">
        <f>IF(AND(P984&lt;&gt;"_U",P984&lt;&gt;"c",J984&lt;&gt;99,J984&lt;&gt;9),IFERROR(VLOOKUP(A984,'Region Total'!$A$2:$N$10000,14,0),"."),".")</f>
        <v>12</v>
      </c>
    </row>
    <row r="985" spans="1:19" x14ac:dyDescent="0.4">
      <c r="A985" s="2" t="str">
        <f t="shared" si="30"/>
        <v>2018|Area Outside Region|13</v>
      </c>
      <c r="B985" t="s">
        <v>16</v>
      </c>
      <c r="C985" t="s">
        <v>17</v>
      </c>
      <c r="D985" t="s">
        <v>18</v>
      </c>
      <c r="E985" t="s">
        <v>19</v>
      </c>
      <c r="F985">
        <v>2018</v>
      </c>
      <c r="G985">
        <v>2018</v>
      </c>
      <c r="H985">
        <v>99</v>
      </c>
      <c r="I985" t="s">
        <v>48</v>
      </c>
      <c r="J985">
        <v>4</v>
      </c>
      <c r="K985" t="s">
        <v>25</v>
      </c>
      <c r="L985">
        <v>13</v>
      </c>
      <c r="N985">
        <v>0</v>
      </c>
      <c r="R985" s="2">
        <f t="shared" si="31"/>
        <v>0</v>
      </c>
      <c r="S985" s="2">
        <f>IF(AND(P985&lt;&gt;"_U",P985&lt;&gt;"c",J985&lt;&gt;99,J985&lt;&gt;9),IFERROR(VLOOKUP(A985,'Region Total'!$A$2:$N$10000,14,0),"."),".")</f>
        <v>3</v>
      </c>
    </row>
    <row r="986" spans="1:19" x14ac:dyDescent="0.4">
      <c r="A986" s="2" t="str">
        <f t="shared" si="30"/>
        <v>2018|Area Outside Region|999</v>
      </c>
      <c r="B986" t="s">
        <v>16</v>
      </c>
      <c r="C986" t="s">
        <v>17</v>
      </c>
      <c r="D986" t="s">
        <v>18</v>
      </c>
      <c r="E986" t="s">
        <v>19</v>
      </c>
      <c r="F986">
        <v>2018</v>
      </c>
      <c r="G986">
        <v>2018</v>
      </c>
      <c r="H986">
        <v>99</v>
      </c>
      <c r="I986" t="s">
        <v>48</v>
      </c>
      <c r="J986">
        <v>4</v>
      </c>
      <c r="K986" t="s">
        <v>25</v>
      </c>
      <c r="L986">
        <v>999</v>
      </c>
      <c r="N986">
        <v>18</v>
      </c>
      <c r="R986" s="2">
        <f t="shared" si="31"/>
        <v>7.5</v>
      </c>
      <c r="S986" s="2">
        <f>IF(AND(P986&lt;&gt;"_U",P986&lt;&gt;"c",J986&lt;&gt;99,J986&lt;&gt;9),IFERROR(VLOOKUP(A986,'Region Total'!$A$2:$N$10000,14,0),"."),".")</f>
        <v>240</v>
      </c>
    </row>
    <row r="987" spans="1:19" x14ac:dyDescent="0.4">
      <c r="A987" s="2" t="str">
        <f t="shared" si="30"/>
        <v>2018|Area Outside Region|10</v>
      </c>
      <c r="B987" t="s">
        <v>16</v>
      </c>
      <c r="C987" t="s">
        <v>17</v>
      </c>
      <c r="D987" t="s">
        <v>18</v>
      </c>
      <c r="E987" t="s">
        <v>19</v>
      </c>
      <c r="F987">
        <v>2018</v>
      </c>
      <c r="G987">
        <v>2018</v>
      </c>
      <c r="H987">
        <v>99</v>
      </c>
      <c r="I987" t="s">
        <v>48</v>
      </c>
      <c r="J987">
        <v>5</v>
      </c>
      <c r="K987" t="s">
        <v>26</v>
      </c>
      <c r="L987">
        <v>10</v>
      </c>
      <c r="N987">
        <v>0</v>
      </c>
      <c r="R987" s="2" t="str">
        <f t="shared" si="31"/>
        <v>.</v>
      </c>
      <c r="S987" s="2">
        <f>IF(AND(P987&lt;&gt;"_U",P987&lt;&gt;"c",J987&lt;&gt;99,J987&lt;&gt;9),IFERROR(VLOOKUP(A987,'Region Total'!$A$2:$N$10000,14,0),"."),".")</f>
        <v>0</v>
      </c>
    </row>
    <row r="988" spans="1:19" x14ac:dyDescent="0.4">
      <c r="A988" s="2" t="str">
        <f t="shared" si="30"/>
        <v>2018|Area Outside Region|11</v>
      </c>
      <c r="B988" t="s">
        <v>16</v>
      </c>
      <c r="C988" t="s">
        <v>17</v>
      </c>
      <c r="D988" t="s">
        <v>18</v>
      </c>
      <c r="E988" t="s">
        <v>19</v>
      </c>
      <c r="F988">
        <v>2018</v>
      </c>
      <c r="G988">
        <v>2018</v>
      </c>
      <c r="H988">
        <v>99</v>
      </c>
      <c r="I988" t="s">
        <v>48</v>
      </c>
      <c r="J988">
        <v>5</v>
      </c>
      <c r="K988" t="s">
        <v>26</v>
      </c>
      <c r="L988">
        <v>11</v>
      </c>
      <c r="N988">
        <v>174</v>
      </c>
      <c r="R988" s="2">
        <f t="shared" si="31"/>
        <v>77.33</v>
      </c>
      <c r="S988" s="2">
        <f>IF(AND(P988&lt;&gt;"_U",P988&lt;&gt;"c",J988&lt;&gt;99,J988&lt;&gt;9),IFERROR(VLOOKUP(A988,'Region Total'!$A$2:$N$10000,14,0),"."),".")</f>
        <v>225</v>
      </c>
    </row>
    <row r="989" spans="1:19" x14ac:dyDescent="0.4">
      <c r="A989" s="2" t="str">
        <f t="shared" si="30"/>
        <v>2018|Area Outside Region|12</v>
      </c>
      <c r="B989" t="s">
        <v>16</v>
      </c>
      <c r="C989" t="s">
        <v>17</v>
      </c>
      <c r="D989" t="s">
        <v>18</v>
      </c>
      <c r="E989" t="s">
        <v>19</v>
      </c>
      <c r="F989">
        <v>2018</v>
      </c>
      <c r="G989">
        <v>2018</v>
      </c>
      <c r="H989">
        <v>99</v>
      </c>
      <c r="I989" t="s">
        <v>48</v>
      </c>
      <c r="J989">
        <v>5</v>
      </c>
      <c r="K989" t="s">
        <v>26</v>
      </c>
      <c r="L989">
        <v>12</v>
      </c>
      <c r="N989">
        <v>6</v>
      </c>
      <c r="R989" s="2">
        <f t="shared" si="31"/>
        <v>50</v>
      </c>
      <c r="S989" s="2">
        <f>IF(AND(P989&lt;&gt;"_U",P989&lt;&gt;"c",J989&lt;&gt;99,J989&lt;&gt;9),IFERROR(VLOOKUP(A989,'Region Total'!$A$2:$N$10000,14,0),"."),".")</f>
        <v>12</v>
      </c>
    </row>
    <row r="990" spans="1:19" x14ac:dyDescent="0.4">
      <c r="A990" s="2" t="str">
        <f t="shared" si="30"/>
        <v>2018|Area Outside Region|13</v>
      </c>
      <c r="B990" t="s">
        <v>16</v>
      </c>
      <c r="C990" t="s">
        <v>17</v>
      </c>
      <c r="D990" t="s">
        <v>18</v>
      </c>
      <c r="E990" t="s">
        <v>19</v>
      </c>
      <c r="F990">
        <v>2018</v>
      </c>
      <c r="G990">
        <v>2018</v>
      </c>
      <c r="H990">
        <v>99</v>
      </c>
      <c r="I990" t="s">
        <v>48</v>
      </c>
      <c r="J990">
        <v>5</v>
      </c>
      <c r="K990" t="s">
        <v>26</v>
      </c>
      <c r="L990">
        <v>13</v>
      </c>
      <c r="N990">
        <v>0</v>
      </c>
      <c r="R990" s="2">
        <f t="shared" si="31"/>
        <v>0</v>
      </c>
      <c r="S990" s="2">
        <f>IF(AND(P990&lt;&gt;"_U",P990&lt;&gt;"c",J990&lt;&gt;99,J990&lt;&gt;9),IFERROR(VLOOKUP(A990,'Region Total'!$A$2:$N$10000,14,0),"."),".")</f>
        <v>3</v>
      </c>
    </row>
    <row r="991" spans="1:19" x14ac:dyDescent="0.4">
      <c r="A991" s="2" t="str">
        <f t="shared" si="30"/>
        <v>2018|Area Outside Region|999</v>
      </c>
      <c r="B991" t="s">
        <v>16</v>
      </c>
      <c r="C991" t="s">
        <v>17</v>
      </c>
      <c r="D991" t="s">
        <v>18</v>
      </c>
      <c r="E991" t="s">
        <v>19</v>
      </c>
      <c r="F991">
        <v>2018</v>
      </c>
      <c r="G991">
        <v>2018</v>
      </c>
      <c r="H991">
        <v>99</v>
      </c>
      <c r="I991" t="s">
        <v>48</v>
      </c>
      <c r="J991">
        <v>5</v>
      </c>
      <c r="K991" t="s">
        <v>26</v>
      </c>
      <c r="L991">
        <v>999</v>
      </c>
      <c r="N991">
        <v>183</v>
      </c>
      <c r="R991" s="2">
        <f t="shared" si="31"/>
        <v>76.25</v>
      </c>
      <c r="S991" s="2">
        <f>IF(AND(P991&lt;&gt;"_U",P991&lt;&gt;"c",J991&lt;&gt;99,J991&lt;&gt;9),IFERROR(VLOOKUP(A991,'Region Total'!$A$2:$N$10000,14,0),"."),".")</f>
        <v>240</v>
      </c>
    </row>
    <row r="992" spans="1:19" x14ac:dyDescent="0.4">
      <c r="A992" s="2" t="str">
        <f t="shared" si="30"/>
        <v>2018|Area Outside Region|10</v>
      </c>
      <c r="B992" t="s">
        <v>16</v>
      </c>
      <c r="C992" t="s">
        <v>17</v>
      </c>
      <c r="D992" t="s">
        <v>18</v>
      </c>
      <c r="E992" t="s">
        <v>19</v>
      </c>
      <c r="F992">
        <v>2018</v>
      </c>
      <c r="G992">
        <v>2018</v>
      </c>
      <c r="H992">
        <v>99</v>
      </c>
      <c r="I992" t="s">
        <v>48</v>
      </c>
      <c r="J992">
        <v>6</v>
      </c>
      <c r="K992" t="s">
        <v>27</v>
      </c>
      <c r="L992">
        <v>10</v>
      </c>
      <c r="N992">
        <v>0</v>
      </c>
      <c r="R992" s="2" t="str">
        <f t="shared" si="31"/>
        <v>.</v>
      </c>
      <c r="S992" s="2">
        <f>IF(AND(P992&lt;&gt;"_U",P992&lt;&gt;"c",J992&lt;&gt;99,J992&lt;&gt;9),IFERROR(VLOOKUP(A992,'Region Total'!$A$2:$N$10000,14,0),"."),".")</f>
        <v>0</v>
      </c>
    </row>
    <row r="993" spans="1:19" x14ac:dyDescent="0.4">
      <c r="A993" s="2" t="str">
        <f t="shared" si="30"/>
        <v>2018|Area Outside Region|11</v>
      </c>
      <c r="B993" t="s">
        <v>16</v>
      </c>
      <c r="C993" t="s">
        <v>17</v>
      </c>
      <c r="D993" t="s">
        <v>18</v>
      </c>
      <c r="E993" t="s">
        <v>19</v>
      </c>
      <c r="F993">
        <v>2018</v>
      </c>
      <c r="G993">
        <v>2018</v>
      </c>
      <c r="H993">
        <v>99</v>
      </c>
      <c r="I993" t="s">
        <v>48</v>
      </c>
      <c r="J993">
        <v>6</v>
      </c>
      <c r="K993" t="s">
        <v>27</v>
      </c>
      <c r="L993">
        <v>11</v>
      </c>
      <c r="N993">
        <v>3</v>
      </c>
      <c r="R993" s="2">
        <f t="shared" si="31"/>
        <v>1.33</v>
      </c>
      <c r="S993" s="2">
        <f>IF(AND(P993&lt;&gt;"_U",P993&lt;&gt;"c",J993&lt;&gt;99,J993&lt;&gt;9),IFERROR(VLOOKUP(A993,'Region Total'!$A$2:$N$10000,14,0),"."),".")</f>
        <v>225</v>
      </c>
    </row>
    <row r="994" spans="1:19" x14ac:dyDescent="0.4">
      <c r="A994" s="2" t="str">
        <f t="shared" si="30"/>
        <v>2018|Area Outside Region|12</v>
      </c>
      <c r="B994" t="s">
        <v>16</v>
      </c>
      <c r="C994" t="s">
        <v>17</v>
      </c>
      <c r="D994" t="s">
        <v>18</v>
      </c>
      <c r="E994" t="s">
        <v>19</v>
      </c>
      <c r="F994">
        <v>2018</v>
      </c>
      <c r="G994">
        <v>2018</v>
      </c>
      <c r="H994">
        <v>99</v>
      </c>
      <c r="I994" t="s">
        <v>48</v>
      </c>
      <c r="J994">
        <v>6</v>
      </c>
      <c r="K994" t="s">
        <v>27</v>
      </c>
      <c r="L994">
        <v>12</v>
      </c>
      <c r="N994">
        <v>0</v>
      </c>
      <c r="R994" s="2">
        <f t="shared" si="31"/>
        <v>0</v>
      </c>
      <c r="S994" s="2">
        <f>IF(AND(P994&lt;&gt;"_U",P994&lt;&gt;"c",J994&lt;&gt;99,J994&lt;&gt;9),IFERROR(VLOOKUP(A994,'Region Total'!$A$2:$N$10000,14,0),"."),".")</f>
        <v>12</v>
      </c>
    </row>
    <row r="995" spans="1:19" x14ac:dyDescent="0.4">
      <c r="A995" s="2" t="str">
        <f t="shared" si="30"/>
        <v>2018|Area Outside Region|13</v>
      </c>
      <c r="B995" t="s">
        <v>16</v>
      </c>
      <c r="C995" t="s">
        <v>17</v>
      </c>
      <c r="D995" t="s">
        <v>18</v>
      </c>
      <c r="E995" t="s">
        <v>19</v>
      </c>
      <c r="F995">
        <v>2018</v>
      </c>
      <c r="G995">
        <v>2018</v>
      </c>
      <c r="H995">
        <v>99</v>
      </c>
      <c r="I995" t="s">
        <v>48</v>
      </c>
      <c r="J995">
        <v>6</v>
      </c>
      <c r="K995" t="s">
        <v>27</v>
      </c>
      <c r="L995">
        <v>13</v>
      </c>
      <c r="N995">
        <v>0</v>
      </c>
      <c r="R995" s="2">
        <f t="shared" si="31"/>
        <v>0</v>
      </c>
      <c r="S995" s="2">
        <f>IF(AND(P995&lt;&gt;"_U",P995&lt;&gt;"c",J995&lt;&gt;99,J995&lt;&gt;9),IFERROR(VLOOKUP(A995,'Region Total'!$A$2:$N$10000,14,0),"."),".")</f>
        <v>3</v>
      </c>
    </row>
    <row r="996" spans="1:19" x14ac:dyDescent="0.4">
      <c r="A996" s="2" t="str">
        <f t="shared" si="30"/>
        <v>2018|Area Outside Region|999</v>
      </c>
      <c r="B996" t="s">
        <v>16</v>
      </c>
      <c r="C996" t="s">
        <v>17</v>
      </c>
      <c r="D996" t="s">
        <v>18</v>
      </c>
      <c r="E996" t="s">
        <v>19</v>
      </c>
      <c r="F996">
        <v>2018</v>
      </c>
      <c r="G996">
        <v>2018</v>
      </c>
      <c r="H996">
        <v>99</v>
      </c>
      <c r="I996" t="s">
        <v>48</v>
      </c>
      <c r="J996">
        <v>6</v>
      </c>
      <c r="K996" t="s">
        <v>27</v>
      </c>
      <c r="L996">
        <v>999</v>
      </c>
      <c r="N996">
        <v>3</v>
      </c>
      <c r="R996" s="2">
        <f t="shared" si="31"/>
        <v>1.25</v>
      </c>
      <c r="S996" s="2">
        <f>IF(AND(P996&lt;&gt;"_U",P996&lt;&gt;"c",J996&lt;&gt;99,J996&lt;&gt;9),IFERROR(VLOOKUP(A996,'Region Total'!$A$2:$N$10000,14,0),"."),".")</f>
        <v>240</v>
      </c>
    </row>
    <row r="997" spans="1:19" x14ac:dyDescent="0.4">
      <c r="A997" s="2" t="str">
        <f t="shared" si="30"/>
        <v>2018|Area Outside Region|10</v>
      </c>
      <c r="B997" t="s">
        <v>16</v>
      </c>
      <c r="C997" t="s">
        <v>17</v>
      </c>
      <c r="D997" t="s">
        <v>18</v>
      </c>
      <c r="E997" t="s">
        <v>19</v>
      </c>
      <c r="F997">
        <v>2018</v>
      </c>
      <c r="G997">
        <v>2018</v>
      </c>
      <c r="H997">
        <v>99</v>
      </c>
      <c r="I997" t="s">
        <v>48</v>
      </c>
      <c r="J997">
        <v>7</v>
      </c>
      <c r="K997" t="s">
        <v>28</v>
      </c>
      <c r="L997">
        <v>10</v>
      </c>
      <c r="N997">
        <v>0</v>
      </c>
      <c r="R997" s="2" t="str">
        <f t="shared" si="31"/>
        <v>.</v>
      </c>
      <c r="S997" s="2">
        <f>IF(AND(P997&lt;&gt;"_U",P997&lt;&gt;"c",J997&lt;&gt;99,J997&lt;&gt;9),IFERROR(VLOOKUP(A997,'Region Total'!$A$2:$N$10000,14,0),"."),".")</f>
        <v>0</v>
      </c>
    </row>
    <row r="998" spans="1:19" x14ac:dyDescent="0.4">
      <c r="A998" s="2" t="str">
        <f t="shared" si="30"/>
        <v>2018|Area Outside Region|11</v>
      </c>
      <c r="B998" t="s">
        <v>16</v>
      </c>
      <c r="C998" t="s">
        <v>17</v>
      </c>
      <c r="D998" t="s">
        <v>18</v>
      </c>
      <c r="E998" t="s">
        <v>19</v>
      </c>
      <c r="F998">
        <v>2018</v>
      </c>
      <c r="G998">
        <v>2018</v>
      </c>
      <c r="H998">
        <v>99</v>
      </c>
      <c r="I998" t="s">
        <v>48</v>
      </c>
      <c r="J998">
        <v>7</v>
      </c>
      <c r="K998" t="s">
        <v>28</v>
      </c>
      <c r="L998">
        <v>11</v>
      </c>
      <c r="N998">
        <v>15</v>
      </c>
      <c r="R998" s="2">
        <f t="shared" si="31"/>
        <v>6.67</v>
      </c>
      <c r="S998" s="2">
        <f>IF(AND(P998&lt;&gt;"_U",P998&lt;&gt;"c",J998&lt;&gt;99,J998&lt;&gt;9),IFERROR(VLOOKUP(A998,'Region Total'!$A$2:$N$10000,14,0),"."),".")</f>
        <v>225</v>
      </c>
    </row>
    <row r="999" spans="1:19" x14ac:dyDescent="0.4">
      <c r="A999" s="2" t="str">
        <f t="shared" si="30"/>
        <v>2018|Area Outside Region|12</v>
      </c>
      <c r="B999" t="s">
        <v>16</v>
      </c>
      <c r="C999" t="s">
        <v>17</v>
      </c>
      <c r="D999" t="s">
        <v>18</v>
      </c>
      <c r="E999" t="s">
        <v>19</v>
      </c>
      <c r="F999">
        <v>2018</v>
      </c>
      <c r="G999">
        <v>2018</v>
      </c>
      <c r="H999">
        <v>99</v>
      </c>
      <c r="I999" t="s">
        <v>48</v>
      </c>
      <c r="J999">
        <v>7</v>
      </c>
      <c r="K999" t="s">
        <v>28</v>
      </c>
      <c r="L999">
        <v>12</v>
      </c>
      <c r="N999">
        <v>0</v>
      </c>
      <c r="R999" s="2">
        <f t="shared" si="31"/>
        <v>0</v>
      </c>
      <c r="S999" s="2">
        <f>IF(AND(P999&lt;&gt;"_U",P999&lt;&gt;"c",J999&lt;&gt;99,J999&lt;&gt;9),IFERROR(VLOOKUP(A999,'Region Total'!$A$2:$N$10000,14,0),"."),".")</f>
        <v>12</v>
      </c>
    </row>
    <row r="1000" spans="1:19" x14ac:dyDescent="0.4">
      <c r="A1000" s="2" t="str">
        <f t="shared" si="30"/>
        <v>2018|Area Outside Region|13</v>
      </c>
      <c r="B1000" t="s">
        <v>16</v>
      </c>
      <c r="C1000" t="s">
        <v>17</v>
      </c>
      <c r="D1000" t="s">
        <v>18</v>
      </c>
      <c r="E1000" t="s">
        <v>19</v>
      </c>
      <c r="F1000">
        <v>2018</v>
      </c>
      <c r="G1000">
        <v>2018</v>
      </c>
      <c r="H1000">
        <v>99</v>
      </c>
      <c r="I1000" t="s">
        <v>48</v>
      </c>
      <c r="J1000">
        <v>7</v>
      </c>
      <c r="K1000" t="s">
        <v>28</v>
      </c>
      <c r="L1000">
        <v>13</v>
      </c>
      <c r="N1000">
        <v>0</v>
      </c>
      <c r="R1000" s="2">
        <f t="shared" si="31"/>
        <v>0</v>
      </c>
      <c r="S1000" s="2">
        <f>IF(AND(P1000&lt;&gt;"_U",P1000&lt;&gt;"c",J1000&lt;&gt;99,J1000&lt;&gt;9),IFERROR(VLOOKUP(A1000,'Region Total'!$A$2:$N$10000,14,0),"."),".")</f>
        <v>3</v>
      </c>
    </row>
    <row r="1001" spans="1:19" x14ac:dyDescent="0.4">
      <c r="A1001" s="2" t="str">
        <f t="shared" si="30"/>
        <v>2018|Area Outside Region|999</v>
      </c>
      <c r="B1001" t="s">
        <v>16</v>
      </c>
      <c r="C1001" t="s">
        <v>17</v>
      </c>
      <c r="D1001" t="s">
        <v>18</v>
      </c>
      <c r="E1001" t="s">
        <v>19</v>
      </c>
      <c r="F1001">
        <v>2018</v>
      </c>
      <c r="G1001">
        <v>2018</v>
      </c>
      <c r="H1001">
        <v>99</v>
      </c>
      <c r="I1001" t="s">
        <v>48</v>
      </c>
      <c r="J1001">
        <v>7</v>
      </c>
      <c r="K1001" t="s">
        <v>28</v>
      </c>
      <c r="L1001">
        <v>999</v>
      </c>
      <c r="N1001">
        <v>15</v>
      </c>
      <c r="R1001" s="2">
        <f t="shared" si="31"/>
        <v>6.25</v>
      </c>
      <c r="S1001" s="2">
        <f>IF(AND(P1001&lt;&gt;"_U",P1001&lt;&gt;"c",J1001&lt;&gt;99,J1001&lt;&gt;9),IFERROR(VLOOKUP(A1001,'Region Total'!$A$2:$N$10000,14,0),"."),".")</f>
        <v>240</v>
      </c>
    </row>
    <row r="1002" spans="1:19" x14ac:dyDescent="0.4">
      <c r="A1002" s="2" t="str">
        <f t="shared" si="30"/>
        <v>2018|Area Outside Region|10</v>
      </c>
      <c r="B1002" t="s">
        <v>16</v>
      </c>
      <c r="C1002" t="s">
        <v>17</v>
      </c>
      <c r="D1002" t="s">
        <v>18</v>
      </c>
      <c r="E1002" t="s">
        <v>19</v>
      </c>
      <c r="F1002">
        <v>2018</v>
      </c>
      <c r="G1002">
        <v>2018</v>
      </c>
      <c r="H1002">
        <v>99</v>
      </c>
      <c r="I1002" t="s">
        <v>48</v>
      </c>
      <c r="J1002">
        <v>77</v>
      </c>
      <c r="K1002" t="s">
        <v>29</v>
      </c>
      <c r="L1002">
        <v>10</v>
      </c>
      <c r="N1002">
        <v>0</v>
      </c>
      <c r="R1002" s="2" t="str">
        <f t="shared" si="31"/>
        <v>.</v>
      </c>
      <c r="S1002" s="2">
        <f>IF(AND(P1002&lt;&gt;"_U",P1002&lt;&gt;"c",J1002&lt;&gt;99,J1002&lt;&gt;9),IFERROR(VLOOKUP(A1002,'Region Total'!$A$2:$N$10000,14,0),"."),".")</f>
        <v>0</v>
      </c>
    </row>
    <row r="1003" spans="1:19" x14ac:dyDescent="0.4">
      <c r="A1003" s="2" t="str">
        <f t="shared" si="30"/>
        <v>2018|Area Outside Region|11</v>
      </c>
      <c r="B1003" t="s">
        <v>16</v>
      </c>
      <c r="C1003" t="s">
        <v>17</v>
      </c>
      <c r="D1003" t="s">
        <v>18</v>
      </c>
      <c r="E1003" t="s">
        <v>19</v>
      </c>
      <c r="F1003">
        <v>2018</v>
      </c>
      <c r="G1003">
        <v>2018</v>
      </c>
      <c r="H1003">
        <v>99</v>
      </c>
      <c r="I1003" t="s">
        <v>48</v>
      </c>
      <c r="J1003">
        <v>77</v>
      </c>
      <c r="K1003" t="s">
        <v>29</v>
      </c>
      <c r="L1003">
        <v>11</v>
      </c>
      <c r="N1003">
        <v>225</v>
      </c>
      <c r="R1003" s="2">
        <f t="shared" si="31"/>
        <v>100</v>
      </c>
      <c r="S1003" s="2">
        <f>IF(AND(P1003&lt;&gt;"_U",P1003&lt;&gt;"c",J1003&lt;&gt;99,J1003&lt;&gt;9),IFERROR(VLOOKUP(A1003,'Region Total'!$A$2:$N$10000,14,0),"."),".")</f>
        <v>225</v>
      </c>
    </row>
    <row r="1004" spans="1:19" x14ac:dyDescent="0.4">
      <c r="A1004" s="2" t="str">
        <f t="shared" si="30"/>
        <v>2018|Area Outside Region|12</v>
      </c>
      <c r="B1004" t="s">
        <v>16</v>
      </c>
      <c r="C1004" t="s">
        <v>17</v>
      </c>
      <c r="D1004" t="s">
        <v>18</v>
      </c>
      <c r="E1004" t="s">
        <v>19</v>
      </c>
      <c r="F1004">
        <v>2018</v>
      </c>
      <c r="G1004">
        <v>2018</v>
      </c>
      <c r="H1004">
        <v>99</v>
      </c>
      <c r="I1004" t="s">
        <v>48</v>
      </c>
      <c r="J1004">
        <v>77</v>
      </c>
      <c r="K1004" t="s">
        <v>29</v>
      </c>
      <c r="L1004">
        <v>12</v>
      </c>
      <c r="N1004">
        <v>12</v>
      </c>
      <c r="R1004" s="2">
        <f t="shared" si="31"/>
        <v>100</v>
      </c>
      <c r="S1004" s="2">
        <f>IF(AND(P1004&lt;&gt;"_U",P1004&lt;&gt;"c",J1004&lt;&gt;99,J1004&lt;&gt;9),IFERROR(VLOOKUP(A1004,'Region Total'!$A$2:$N$10000,14,0),"."),".")</f>
        <v>12</v>
      </c>
    </row>
    <row r="1005" spans="1:19" x14ac:dyDescent="0.4">
      <c r="A1005" s="2" t="str">
        <f t="shared" si="30"/>
        <v>2018|Area Outside Region|13</v>
      </c>
      <c r="B1005" t="s">
        <v>16</v>
      </c>
      <c r="C1005" t="s">
        <v>17</v>
      </c>
      <c r="D1005" t="s">
        <v>18</v>
      </c>
      <c r="E1005" t="s">
        <v>19</v>
      </c>
      <c r="F1005">
        <v>2018</v>
      </c>
      <c r="G1005">
        <v>2018</v>
      </c>
      <c r="H1005">
        <v>99</v>
      </c>
      <c r="I1005" t="s">
        <v>48</v>
      </c>
      <c r="J1005">
        <v>77</v>
      </c>
      <c r="K1005" t="s">
        <v>29</v>
      </c>
      <c r="L1005">
        <v>13</v>
      </c>
      <c r="N1005">
        <v>3</v>
      </c>
      <c r="R1005" s="2">
        <f t="shared" si="31"/>
        <v>100</v>
      </c>
      <c r="S1005" s="2">
        <f>IF(AND(P1005&lt;&gt;"_U",P1005&lt;&gt;"c",J1005&lt;&gt;99,J1005&lt;&gt;9),IFERROR(VLOOKUP(A1005,'Region Total'!$A$2:$N$10000,14,0),"."),".")</f>
        <v>3</v>
      </c>
    </row>
    <row r="1006" spans="1:19" x14ac:dyDescent="0.4">
      <c r="A1006" s="2" t="str">
        <f t="shared" si="30"/>
        <v>2018|Area Outside Region|999</v>
      </c>
      <c r="B1006" t="s">
        <v>16</v>
      </c>
      <c r="C1006" t="s">
        <v>17</v>
      </c>
      <c r="D1006" t="s">
        <v>18</v>
      </c>
      <c r="E1006" t="s">
        <v>19</v>
      </c>
      <c r="F1006">
        <v>2018</v>
      </c>
      <c r="G1006">
        <v>2018</v>
      </c>
      <c r="H1006">
        <v>99</v>
      </c>
      <c r="I1006" t="s">
        <v>48</v>
      </c>
      <c r="J1006">
        <v>77</v>
      </c>
      <c r="K1006" t="s">
        <v>29</v>
      </c>
      <c r="L1006">
        <v>999</v>
      </c>
      <c r="N1006">
        <v>240</v>
      </c>
      <c r="R1006" s="2">
        <f t="shared" si="31"/>
        <v>100</v>
      </c>
      <c r="S1006" s="2">
        <f>IF(AND(P1006&lt;&gt;"_U",P1006&lt;&gt;"c",J1006&lt;&gt;99,J1006&lt;&gt;9),IFERROR(VLOOKUP(A1006,'Region Total'!$A$2:$N$10000,14,0),"."),".")</f>
        <v>240</v>
      </c>
    </row>
    <row r="1007" spans="1:19" x14ac:dyDescent="0.4">
      <c r="A1007" s="2" t="str">
        <f t="shared" si="30"/>
        <v>2018|Area Outside Region|10</v>
      </c>
      <c r="B1007" t="s">
        <v>16</v>
      </c>
      <c r="C1007" t="s">
        <v>17</v>
      </c>
      <c r="D1007" t="s">
        <v>18</v>
      </c>
      <c r="E1007" t="s">
        <v>19</v>
      </c>
      <c r="F1007">
        <v>2018</v>
      </c>
      <c r="G1007">
        <v>2018</v>
      </c>
      <c r="H1007">
        <v>99</v>
      </c>
      <c r="I1007" t="s">
        <v>48</v>
      </c>
      <c r="J1007">
        <v>8</v>
      </c>
      <c r="K1007" t="s">
        <v>30</v>
      </c>
      <c r="L1007">
        <v>10</v>
      </c>
      <c r="N1007">
        <v>0</v>
      </c>
      <c r="R1007" s="2" t="str">
        <f t="shared" si="31"/>
        <v>.</v>
      </c>
      <c r="S1007" s="2">
        <f>IF(AND(P1007&lt;&gt;"_U",P1007&lt;&gt;"c",J1007&lt;&gt;99,J1007&lt;&gt;9),IFERROR(VLOOKUP(A1007,'Region Total'!$A$2:$N$10000,14,0),"."),".")</f>
        <v>0</v>
      </c>
    </row>
    <row r="1008" spans="1:19" x14ac:dyDescent="0.4">
      <c r="A1008" s="2" t="str">
        <f t="shared" si="30"/>
        <v>2018|Area Outside Region|11</v>
      </c>
      <c r="B1008" t="s">
        <v>16</v>
      </c>
      <c r="C1008" t="s">
        <v>17</v>
      </c>
      <c r="D1008" t="s">
        <v>18</v>
      </c>
      <c r="E1008" t="s">
        <v>19</v>
      </c>
      <c r="F1008">
        <v>2018</v>
      </c>
      <c r="G1008">
        <v>2018</v>
      </c>
      <c r="H1008">
        <v>99</v>
      </c>
      <c r="I1008" t="s">
        <v>48</v>
      </c>
      <c r="J1008">
        <v>8</v>
      </c>
      <c r="K1008" t="s">
        <v>30</v>
      </c>
      <c r="L1008">
        <v>11</v>
      </c>
      <c r="N1008">
        <v>27</v>
      </c>
      <c r="R1008" s="2">
        <f t="shared" si="31"/>
        <v>12</v>
      </c>
      <c r="S1008" s="2">
        <f>IF(AND(P1008&lt;&gt;"_U",P1008&lt;&gt;"c",J1008&lt;&gt;99,J1008&lt;&gt;9),IFERROR(VLOOKUP(A1008,'Region Total'!$A$2:$N$10000,14,0),"."),".")</f>
        <v>225</v>
      </c>
    </row>
    <row r="1009" spans="1:19" x14ac:dyDescent="0.4">
      <c r="A1009" s="2" t="str">
        <f t="shared" si="30"/>
        <v>2018|Area Outside Region|12</v>
      </c>
      <c r="B1009" t="s">
        <v>16</v>
      </c>
      <c r="C1009" t="s">
        <v>17</v>
      </c>
      <c r="D1009" t="s">
        <v>18</v>
      </c>
      <c r="E1009" t="s">
        <v>19</v>
      </c>
      <c r="F1009">
        <v>2018</v>
      </c>
      <c r="G1009">
        <v>2018</v>
      </c>
      <c r="H1009">
        <v>99</v>
      </c>
      <c r="I1009" t="s">
        <v>48</v>
      </c>
      <c r="J1009">
        <v>8</v>
      </c>
      <c r="K1009" t="s">
        <v>30</v>
      </c>
      <c r="L1009">
        <v>12</v>
      </c>
      <c r="N1009">
        <v>3</v>
      </c>
      <c r="R1009" s="2">
        <f t="shared" si="31"/>
        <v>25</v>
      </c>
      <c r="S1009" s="2">
        <f>IF(AND(P1009&lt;&gt;"_U",P1009&lt;&gt;"c",J1009&lt;&gt;99,J1009&lt;&gt;9),IFERROR(VLOOKUP(A1009,'Region Total'!$A$2:$N$10000,14,0),"."),".")</f>
        <v>12</v>
      </c>
    </row>
    <row r="1010" spans="1:19" x14ac:dyDescent="0.4">
      <c r="A1010" s="2" t="str">
        <f t="shared" si="30"/>
        <v>2018|Area Outside Region|13</v>
      </c>
      <c r="B1010" t="s">
        <v>16</v>
      </c>
      <c r="C1010" t="s">
        <v>17</v>
      </c>
      <c r="D1010" t="s">
        <v>18</v>
      </c>
      <c r="E1010" t="s">
        <v>19</v>
      </c>
      <c r="F1010">
        <v>2018</v>
      </c>
      <c r="G1010">
        <v>2018</v>
      </c>
      <c r="H1010">
        <v>99</v>
      </c>
      <c r="I1010" t="s">
        <v>48</v>
      </c>
      <c r="J1010">
        <v>8</v>
      </c>
      <c r="K1010" t="s">
        <v>30</v>
      </c>
      <c r="L1010">
        <v>13</v>
      </c>
      <c r="N1010">
        <v>0</v>
      </c>
      <c r="R1010" s="2">
        <f t="shared" si="31"/>
        <v>0</v>
      </c>
      <c r="S1010" s="2">
        <f>IF(AND(P1010&lt;&gt;"_U",P1010&lt;&gt;"c",J1010&lt;&gt;99,J1010&lt;&gt;9),IFERROR(VLOOKUP(A1010,'Region Total'!$A$2:$N$10000,14,0),"."),".")</f>
        <v>3</v>
      </c>
    </row>
    <row r="1011" spans="1:19" x14ac:dyDescent="0.4">
      <c r="A1011" s="2" t="str">
        <f t="shared" si="30"/>
        <v>2018|Area Outside Region|999</v>
      </c>
      <c r="B1011" t="s">
        <v>16</v>
      </c>
      <c r="C1011" t="s">
        <v>17</v>
      </c>
      <c r="D1011" t="s">
        <v>18</v>
      </c>
      <c r="E1011" t="s">
        <v>19</v>
      </c>
      <c r="F1011">
        <v>2018</v>
      </c>
      <c r="G1011">
        <v>2018</v>
      </c>
      <c r="H1011">
        <v>99</v>
      </c>
      <c r="I1011" t="s">
        <v>48</v>
      </c>
      <c r="J1011">
        <v>8</v>
      </c>
      <c r="K1011" t="s">
        <v>30</v>
      </c>
      <c r="L1011">
        <v>999</v>
      </c>
      <c r="N1011">
        <v>30</v>
      </c>
      <c r="R1011" s="2">
        <f t="shared" si="31"/>
        <v>12.5</v>
      </c>
      <c r="S1011" s="2">
        <f>IF(AND(P1011&lt;&gt;"_U",P1011&lt;&gt;"c",J1011&lt;&gt;99,J1011&lt;&gt;9),IFERROR(VLOOKUP(A1011,'Region Total'!$A$2:$N$10000,14,0),"."),".")</f>
        <v>240</v>
      </c>
    </row>
    <row r="1012" spans="1:19" x14ac:dyDescent="0.4">
      <c r="A1012" s="2" t="str">
        <f t="shared" si="30"/>
        <v>2018|Area Outside Region|10</v>
      </c>
      <c r="B1012" t="s">
        <v>16</v>
      </c>
      <c r="C1012" t="s">
        <v>17</v>
      </c>
      <c r="D1012" t="s">
        <v>18</v>
      </c>
      <c r="E1012" t="s">
        <v>19</v>
      </c>
      <c r="F1012">
        <v>2018</v>
      </c>
      <c r="G1012">
        <v>2018</v>
      </c>
      <c r="H1012">
        <v>99</v>
      </c>
      <c r="I1012" t="s">
        <v>48</v>
      </c>
      <c r="J1012">
        <v>9</v>
      </c>
      <c r="K1012" t="s">
        <v>31</v>
      </c>
      <c r="L1012">
        <v>10</v>
      </c>
      <c r="N1012">
        <v>0</v>
      </c>
      <c r="R1012" s="2" t="str">
        <f t="shared" si="31"/>
        <v>.</v>
      </c>
      <c r="S1012" s="2" t="str">
        <f>IF(AND(P1012&lt;&gt;"_U",P1012&lt;&gt;"c",J1012&lt;&gt;99,J1012&lt;&gt;9),IFERROR(VLOOKUP(A1012,'Region Total'!$A$2:$N$10000,14,0),"."),".")</f>
        <v>.</v>
      </c>
    </row>
    <row r="1013" spans="1:19" x14ac:dyDescent="0.4">
      <c r="A1013" s="2" t="str">
        <f t="shared" si="30"/>
        <v>2018|Area Outside Region|11</v>
      </c>
      <c r="B1013" t="s">
        <v>16</v>
      </c>
      <c r="C1013" t="s">
        <v>17</v>
      </c>
      <c r="D1013" t="s">
        <v>18</v>
      </c>
      <c r="E1013" t="s">
        <v>19</v>
      </c>
      <c r="F1013">
        <v>2018</v>
      </c>
      <c r="G1013">
        <v>2018</v>
      </c>
      <c r="H1013">
        <v>99</v>
      </c>
      <c r="I1013" t="s">
        <v>48</v>
      </c>
      <c r="J1013">
        <v>9</v>
      </c>
      <c r="K1013" t="s">
        <v>31</v>
      </c>
      <c r="L1013">
        <v>11</v>
      </c>
      <c r="N1013">
        <v>48</v>
      </c>
      <c r="R1013" s="2" t="str">
        <f t="shared" si="31"/>
        <v>.</v>
      </c>
      <c r="S1013" s="2" t="str">
        <f>IF(AND(P1013&lt;&gt;"_U",P1013&lt;&gt;"c",J1013&lt;&gt;99,J1013&lt;&gt;9),IFERROR(VLOOKUP(A1013,'Region Total'!$A$2:$N$10000,14,0),"."),".")</f>
        <v>.</v>
      </c>
    </row>
    <row r="1014" spans="1:19" x14ac:dyDescent="0.4">
      <c r="A1014" s="2" t="str">
        <f t="shared" si="30"/>
        <v>2018|Area Outside Region|12</v>
      </c>
      <c r="B1014" t="s">
        <v>16</v>
      </c>
      <c r="C1014" t="s">
        <v>17</v>
      </c>
      <c r="D1014" t="s">
        <v>18</v>
      </c>
      <c r="E1014" t="s">
        <v>19</v>
      </c>
      <c r="F1014">
        <v>2018</v>
      </c>
      <c r="G1014">
        <v>2018</v>
      </c>
      <c r="H1014">
        <v>99</v>
      </c>
      <c r="I1014" t="s">
        <v>48</v>
      </c>
      <c r="J1014">
        <v>9</v>
      </c>
      <c r="K1014" t="s">
        <v>31</v>
      </c>
      <c r="L1014">
        <v>12</v>
      </c>
      <c r="N1014">
        <v>3</v>
      </c>
      <c r="R1014" s="2" t="str">
        <f t="shared" si="31"/>
        <v>.</v>
      </c>
      <c r="S1014" s="2" t="str">
        <f>IF(AND(P1014&lt;&gt;"_U",P1014&lt;&gt;"c",J1014&lt;&gt;99,J1014&lt;&gt;9),IFERROR(VLOOKUP(A1014,'Region Total'!$A$2:$N$10000,14,0),"."),".")</f>
        <v>.</v>
      </c>
    </row>
    <row r="1015" spans="1:19" x14ac:dyDescent="0.4">
      <c r="A1015" s="2" t="str">
        <f t="shared" si="30"/>
        <v>2018|Area Outside Region|13</v>
      </c>
      <c r="B1015" t="s">
        <v>16</v>
      </c>
      <c r="C1015" t="s">
        <v>17</v>
      </c>
      <c r="D1015" t="s">
        <v>18</v>
      </c>
      <c r="E1015" t="s">
        <v>19</v>
      </c>
      <c r="F1015">
        <v>2018</v>
      </c>
      <c r="G1015">
        <v>2018</v>
      </c>
      <c r="H1015">
        <v>99</v>
      </c>
      <c r="I1015" t="s">
        <v>48</v>
      </c>
      <c r="J1015">
        <v>9</v>
      </c>
      <c r="K1015" t="s">
        <v>31</v>
      </c>
      <c r="L1015">
        <v>13</v>
      </c>
      <c r="N1015">
        <v>3</v>
      </c>
      <c r="R1015" s="2" t="str">
        <f t="shared" si="31"/>
        <v>.</v>
      </c>
      <c r="S1015" s="2" t="str">
        <f>IF(AND(P1015&lt;&gt;"_U",P1015&lt;&gt;"c",J1015&lt;&gt;99,J1015&lt;&gt;9),IFERROR(VLOOKUP(A1015,'Region Total'!$A$2:$N$10000,14,0),"."),".")</f>
        <v>.</v>
      </c>
    </row>
    <row r="1016" spans="1:19" x14ac:dyDescent="0.4">
      <c r="A1016" s="2" t="str">
        <f t="shared" si="30"/>
        <v>2018|Area Outside Region|999</v>
      </c>
      <c r="B1016" t="s">
        <v>16</v>
      </c>
      <c r="C1016" t="s">
        <v>17</v>
      </c>
      <c r="D1016" t="s">
        <v>18</v>
      </c>
      <c r="E1016" t="s">
        <v>19</v>
      </c>
      <c r="F1016">
        <v>2018</v>
      </c>
      <c r="G1016">
        <v>2018</v>
      </c>
      <c r="H1016">
        <v>99</v>
      </c>
      <c r="I1016" t="s">
        <v>48</v>
      </c>
      <c r="J1016">
        <v>9</v>
      </c>
      <c r="K1016" t="s">
        <v>31</v>
      </c>
      <c r="L1016">
        <v>999</v>
      </c>
      <c r="N1016">
        <v>54</v>
      </c>
      <c r="R1016" s="2" t="str">
        <f t="shared" si="31"/>
        <v>.</v>
      </c>
      <c r="S1016" s="2" t="str">
        <f>IF(AND(P1016&lt;&gt;"_U",P1016&lt;&gt;"c",J1016&lt;&gt;99,J1016&lt;&gt;9),IFERROR(VLOOKUP(A1016,'Region Total'!$A$2:$N$10000,14,0),"."),".")</f>
        <v>.</v>
      </c>
    </row>
    <row r="1017" spans="1:19" x14ac:dyDescent="0.4">
      <c r="A1017" s="2" t="str">
        <f t="shared" si="30"/>
        <v>2018|Area Outside Region|10</v>
      </c>
      <c r="B1017" t="s">
        <v>16</v>
      </c>
      <c r="C1017" t="s">
        <v>17</v>
      </c>
      <c r="D1017" t="s">
        <v>18</v>
      </c>
      <c r="E1017" t="s">
        <v>19</v>
      </c>
      <c r="F1017">
        <v>2018</v>
      </c>
      <c r="G1017">
        <v>2018</v>
      </c>
      <c r="H1017">
        <v>99</v>
      </c>
      <c r="I1017" t="s">
        <v>48</v>
      </c>
      <c r="J1017">
        <v>99</v>
      </c>
      <c r="K1017" t="s">
        <v>32</v>
      </c>
      <c r="L1017">
        <v>10</v>
      </c>
      <c r="N1017">
        <v>0</v>
      </c>
      <c r="R1017" s="2" t="str">
        <f t="shared" si="31"/>
        <v>.</v>
      </c>
      <c r="S1017" s="2" t="str">
        <f>IF(AND(P1017&lt;&gt;"_U",P1017&lt;&gt;"c",J1017&lt;&gt;99,J1017&lt;&gt;9),IFERROR(VLOOKUP(A1017,'Region Total'!$A$2:$N$10000,14,0),"."),".")</f>
        <v>.</v>
      </c>
    </row>
    <row r="1018" spans="1:19" x14ac:dyDescent="0.4">
      <c r="A1018" s="2" t="str">
        <f t="shared" si="30"/>
        <v>2018|Area Outside Region|11</v>
      </c>
      <c r="B1018" t="s">
        <v>16</v>
      </c>
      <c r="C1018" t="s">
        <v>17</v>
      </c>
      <c r="D1018" t="s">
        <v>18</v>
      </c>
      <c r="E1018" t="s">
        <v>19</v>
      </c>
      <c r="F1018">
        <v>2018</v>
      </c>
      <c r="G1018">
        <v>2018</v>
      </c>
      <c r="H1018">
        <v>99</v>
      </c>
      <c r="I1018" t="s">
        <v>48</v>
      </c>
      <c r="J1018">
        <v>99</v>
      </c>
      <c r="K1018" t="s">
        <v>32</v>
      </c>
      <c r="L1018">
        <v>11</v>
      </c>
      <c r="N1018">
        <v>270</v>
      </c>
      <c r="R1018" s="2" t="str">
        <f t="shared" si="31"/>
        <v>.</v>
      </c>
      <c r="S1018" s="2" t="str">
        <f>IF(AND(P1018&lt;&gt;"_U",P1018&lt;&gt;"c",J1018&lt;&gt;99,J1018&lt;&gt;9),IFERROR(VLOOKUP(A1018,'Region Total'!$A$2:$N$10000,14,0),"."),".")</f>
        <v>.</v>
      </c>
    </row>
    <row r="1019" spans="1:19" x14ac:dyDescent="0.4">
      <c r="A1019" s="2" t="str">
        <f t="shared" si="30"/>
        <v>2018|Area Outside Region|12</v>
      </c>
      <c r="B1019" t="s">
        <v>16</v>
      </c>
      <c r="C1019" t="s">
        <v>17</v>
      </c>
      <c r="D1019" t="s">
        <v>18</v>
      </c>
      <c r="E1019" t="s">
        <v>19</v>
      </c>
      <c r="F1019">
        <v>2018</v>
      </c>
      <c r="G1019">
        <v>2018</v>
      </c>
      <c r="H1019">
        <v>99</v>
      </c>
      <c r="I1019" t="s">
        <v>48</v>
      </c>
      <c r="J1019">
        <v>99</v>
      </c>
      <c r="K1019" t="s">
        <v>32</v>
      </c>
      <c r="L1019">
        <v>12</v>
      </c>
      <c r="N1019">
        <v>12</v>
      </c>
      <c r="R1019" s="2" t="str">
        <f t="shared" si="31"/>
        <v>.</v>
      </c>
      <c r="S1019" s="2" t="str">
        <f>IF(AND(P1019&lt;&gt;"_U",P1019&lt;&gt;"c",J1019&lt;&gt;99,J1019&lt;&gt;9),IFERROR(VLOOKUP(A1019,'Region Total'!$A$2:$N$10000,14,0),"."),".")</f>
        <v>.</v>
      </c>
    </row>
    <row r="1020" spans="1:19" x14ac:dyDescent="0.4">
      <c r="A1020" s="2" t="str">
        <f t="shared" si="30"/>
        <v>2018|Area Outside Region|13</v>
      </c>
      <c r="B1020" t="s">
        <v>16</v>
      </c>
      <c r="C1020" t="s">
        <v>17</v>
      </c>
      <c r="D1020" t="s">
        <v>18</v>
      </c>
      <c r="E1020" t="s">
        <v>19</v>
      </c>
      <c r="F1020">
        <v>2018</v>
      </c>
      <c r="G1020">
        <v>2018</v>
      </c>
      <c r="H1020">
        <v>99</v>
      </c>
      <c r="I1020" t="s">
        <v>48</v>
      </c>
      <c r="J1020">
        <v>99</v>
      </c>
      <c r="K1020" t="s">
        <v>32</v>
      </c>
      <c r="L1020">
        <v>13</v>
      </c>
      <c r="N1020">
        <v>3</v>
      </c>
      <c r="R1020" s="2" t="str">
        <f t="shared" si="31"/>
        <v>.</v>
      </c>
      <c r="S1020" s="2" t="str">
        <f>IF(AND(P1020&lt;&gt;"_U",P1020&lt;&gt;"c",J1020&lt;&gt;99,J1020&lt;&gt;9),IFERROR(VLOOKUP(A1020,'Region Total'!$A$2:$N$10000,14,0),"."),".")</f>
        <v>.</v>
      </c>
    </row>
    <row r="1021" spans="1:19" x14ac:dyDescent="0.4">
      <c r="A1021" s="2" t="str">
        <f t="shared" si="30"/>
        <v>2018|Area Outside Region|999</v>
      </c>
      <c r="B1021" t="s">
        <v>16</v>
      </c>
      <c r="C1021" t="s">
        <v>17</v>
      </c>
      <c r="D1021" t="s">
        <v>18</v>
      </c>
      <c r="E1021" t="s">
        <v>19</v>
      </c>
      <c r="F1021">
        <v>2018</v>
      </c>
      <c r="G1021">
        <v>2018</v>
      </c>
      <c r="H1021">
        <v>99</v>
      </c>
      <c r="I1021" t="s">
        <v>48</v>
      </c>
      <c r="J1021">
        <v>99</v>
      </c>
      <c r="K1021" t="s">
        <v>32</v>
      </c>
      <c r="L1021">
        <v>999</v>
      </c>
      <c r="N1021">
        <v>285</v>
      </c>
      <c r="R1021" s="2" t="str">
        <f t="shared" si="31"/>
        <v>.</v>
      </c>
      <c r="S1021" s="2" t="str">
        <f>IF(AND(P1021&lt;&gt;"_U",P1021&lt;&gt;"c",J1021&lt;&gt;99,J1021&lt;&gt;9),IFERROR(VLOOKUP(A1021,'Region Total'!$A$2:$N$10000,14,0),"."),".")</f>
        <v>.</v>
      </c>
    </row>
    <row r="1022" spans="1:19" x14ac:dyDescent="0.4">
      <c r="A1022" s="2" t="str">
        <f t="shared" si="30"/>
        <v>2018|Total - New Zealand by regional council|10</v>
      </c>
      <c r="B1022" t="s">
        <v>16</v>
      </c>
      <c r="C1022" t="s">
        <v>17</v>
      </c>
      <c r="D1022" t="s">
        <v>18</v>
      </c>
      <c r="E1022" t="s">
        <v>19</v>
      </c>
      <c r="F1022">
        <v>2018</v>
      </c>
      <c r="G1022">
        <v>2018</v>
      </c>
      <c r="H1022">
        <v>9999</v>
      </c>
      <c r="I1022" t="s">
        <v>49</v>
      </c>
      <c r="J1022">
        <v>0</v>
      </c>
      <c r="K1022" t="s">
        <v>21</v>
      </c>
      <c r="L1022">
        <v>10</v>
      </c>
      <c r="N1022">
        <v>0</v>
      </c>
      <c r="R1022" s="2" t="str">
        <f t="shared" si="31"/>
        <v>.</v>
      </c>
      <c r="S1022" s="2">
        <f>IF(AND(P1022&lt;&gt;"_U",P1022&lt;&gt;"c",J1022&lt;&gt;99,J1022&lt;&gt;9),IFERROR(VLOOKUP(A1022,'Region Total'!$A$2:$N$10000,14,0),"."),".")</f>
        <v>0</v>
      </c>
    </row>
    <row r="1023" spans="1:19" x14ac:dyDescent="0.4">
      <c r="A1023" s="2" t="str">
        <f t="shared" si="30"/>
        <v>2018|Total - New Zealand by regional council|11</v>
      </c>
      <c r="B1023" t="s">
        <v>16</v>
      </c>
      <c r="C1023" t="s">
        <v>17</v>
      </c>
      <c r="D1023" t="s">
        <v>18</v>
      </c>
      <c r="E1023" t="s">
        <v>19</v>
      </c>
      <c r="F1023">
        <v>2018</v>
      </c>
      <c r="G1023">
        <v>2018</v>
      </c>
      <c r="H1023">
        <v>9999</v>
      </c>
      <c r="I1023" t="s">
        <v>49</v>
      </c>
      <c r="J1023">
        <v>0</v>
      </c>
      <c r="K1023" t="s">
        <v>21</v>
      </c>
      <c r="L1023">
        <v>11</v>
      </c>
      <c r="N1023">
        <v>43665</v>
      </c>
      <c r="R1023" s="2">
        <f t="shared" si="31"/>
        <v>3.36</v>
      </c>
      <c r="S1023" s="2">
        <f>IF(AND(P1023&lt;&gt;"_U",P1023&lt;&gt;"c",J1023&lt;&gt;99,J1023&lt;&gt;9),IFERROR(VLOOKUP(A1023,'Region Total'!$A$2:$N$10000,14,0),"."),".")</f>
        <v>1298631</v>
      </c>
    </row>
    <row r="1024" spans="1:19" x14ac:dyDescent="0.4">
      <c r="A1024" s="2" t="str">
        <f t="shared" si="30"/>
        <v>2018|Total - New Zealand by regional council|12</v>
      </c>
      <c r="B1024" t="s">
        <v>16</v>
      </c>
      <c r="C1024" t="s">
        <v>17</v>
      </c>
      <c r="D1024" t="s">
        <v>18</v>
      </c>
      <c r="E1024" t="s">
        <v>19</v>
      </c>
      <c r="F1024">
        <v>2018</v>
      </c>
      <c r="G1024">
        <v>2018</v>
      </c>
      <c r="H1024">
        <v>9999</v>
      </c>
      <c r="I1024" t="s">
        <v>49</v>
      </c>
      <c r="J1024">
        <v>0</v>
      </c>
      <c r="K1024" t="s">
        <v>21</v>
      </c>
      <c r="L1024">
        <v>12</v>
      </c>
      <c r="N1024">
        <v>15966</v>
      </c>
      <c r="R1024" s="2">
        <f t="shared" si="31"/>
        <v>7.16</v>
      </c>
      <c r="S1024" s="2">
        <f>IF(AND(P1024&lt;&gt;"_U",P1024&lt;&gt;"c",J1024&lt;&gt;99,J1024&lt;&gt;9),IFERROR(VLOOKUP(A1024,'Region Total'!$A$2:$N$10000,14,0),"."),".")</f>
        <v>223056</v>
      </c>
    </row>
    <row r="1025" spans="1:19" x14ac:dyDescent="0.4">
      <c r="A1025" s="2" t="str">
        <f t="shared" si="30"/>
        <v>2018|Total - New Zealand by regional council|13</v>
      </c>
      <c r="B1025" t="s">
        <v>16</v>
      </c>
      <c r="C1025" t="s">
        <v>17</v>
      </c>
      <c r="D1025" t="s">
        <v>18</v>
      </c>
      <c r="E1025" t="s">
        <v>19</v>
      </c>
      <c r="F1025">
        <v>2018</v>
      </c>
      <c r="G1025">
        <v>2018</v>
      </c>
      <c r="H1025">
        <v>9999</v>
      </c>
      <c r="I1025" t="s">
        <v>49</v>
      </c>
      <c r="J1025">
        <v>0</v>
      </c>
      <c r="K1025" t="s">
        <v>21</v>
      </c>
      <c r="L1025">
        <v>13</v>
      </c>
      <c r="N1025">
        <v>1191</v>
      </c>
      <c r="R1025" s="2">
        <f t="shared" si="31"/>
        <v>14.94</v>
      </c>
      <c r="S1025" s="2">
        <f>IF(AND(P1025&lt;&gt;"_U",P1025&lt;&gt;"c",J1025&lt;&gt;99,J1025&lt;&gt;9),IFERROR(VLOOKUP(A1025,'Region Total'!$A$2:$N$10000,14,0),"."),".")</f>
        <v>7971</v>
      </c>
    </row>
    <row r="1026" spans="1:19" x14ac:dyDescent="0.4">
      <c r="A1026" s="2" t="str">
        <f t="shared" si="30"/>
        <v>2018|Total - New Zealand by regional council|999</v>
      </c>
      <c r="B1026" t="s">
        <v>16</v>
      </c>
      <c r="C1026" t="s">
        <v>17</v>
      </c>
      <c r="D1026" t="s">
        <v>18</v>
      </c>
      <c r="E1026" t="s">
        <v>19</v>
      </c>
      <c r="F1026">
        <v>2018</v>
      </c>
      <c r="G1026">
        <v>2018</v>
      </c>
      <c r="H1026">
        <v>9999</v>
      </c>
      <c r="I1026" t="s">
        <v>49</v>
      </c>
      <c r="J1026">
        <v>0</v>
      </c>
      <c r="K1026" t="s">
        <v>21</v>
      </c>
      <c r="L1026">
        <v>999</v>
      </c>
      <c r="N1026">
        <v>60819</v>
      </c>
      <c r="R1026" s="2">
        <f t="shared" si="31"/>
        <v>3.98</v>
      </c>
      <c r="S1026" s="2">
        <f>IF(AND(P1026&lt;&gt;"_U",P1026&lt;&gt;"c",J1026&lt;&gt;99,J1026&lt;&gt;9),IFERROR(VLOOKUP(A1026,'Region Total'!$A$2:$N$10000,14,0),"."),".")</f>
        <v>1529661</v>
      </c>
    </row>
    <row r="1027" spans="1:19" x14ac:dyDescent="0.4">
      <c r="A1027" s="2" t="str">
        <f t="shared" ref="A1027:A1090" si="32">G1027&amp;"|"&amp;I1027&amp;"|"&amp;L1027</f>
        <v>2018|Total - New Zealand by regional council|10</v>
      </c>
      <c r="B1027" t="s">
        <v>16</v>
      </c>
      <c r="C1027" t="s">
        <v>17</v>
      </c>
      <c r="D1027" t="s">
        <v>18</v>
      </c>
      <c r="E1027" t="s">
        <v>19</v>
      </c>
      <c r="F1027">
        <v>2018</v>
      </c>
      <c r="G1027">
        <v>2018</v>
      </c>
      <c r="H1027">
        <v>9999</v>
      </c>
      <c r="I1027" t="s">
        <v>49</v>
      </c>
      <c r="J1027">
        <v>1</v>
      </c>
      <c r="K1027" t="s">
        <v>22</v>
      </c>
      <c r="L1027">
        <v>10</v>
      </c>
      <c r="N1027">
        <v>0</v>
      </c>
      <c r="R1027" s="2" t="str">
        <f t="shared" ref="R1027:R1090" si="33">IF(P1027&lt;&gt;"_U",IFERROR((ROUND(N1027/S1027*100,2)),"."),".")</f>
        <v>.</v>
      </c>
      <c r="S1027" s="2">
        <f>IF(AND(P1027&lt;&gt;"_U",P1027&lt;&gt;"c",J1027&lt;&gt;99,J1027&lt;&gt;9),IFERROR(VLOOKUP(A1027,'Region Total'!$A$2:$N$10000,14,0),"."),".")</f>
        <v>0</v>
      </c>
    </row>
    <row r="1028" spans="1:19" x14ac:dyDescent="0.4">
      <c r="A1028" s="2" t="str">
        <f t="shared" si="32"/>
        <v>2018|Total - New Zealand by regional council|11</v>
      </c>
      <c r="B1028" t="s">
        <v>16</v>
      </c>
      <c r="C1028" t="s">
        <v>17</v>
      </c>
      <c r="D1028" t="s">
        <v>18</v>
      </c>
      <c r="E1028" t="s">
        <v>19</v>
      </c>
      <c r="F1028">
        <v>2018</v>
      </c>
      <c r="G1028">
        <v>2018</v>
      </c>
      <c r="H1028">
        <v>9999</v>
      </c>
      <c r="I1028" t="s">
        <v>49</v>
      </c>
      <c r="J1028">
        <v>1</v>
      </c>
      <c r="K1028" t="s">
        <v>22</v>
      </c>
      <c r="L1028">
        <v>11</v>
      </c>
      <c r="N1028">
        <v>623997</v>
      </c>
      <c r="R1028" s="2">
        <f t="shared" si="33"/>
        <v>48.05</v>
      </c>
      <c r="S1028" s="2">
        <f>IF(AND(P1028&lt;&gt;"_U",P1028&lt;&gt;"c",J1028&lt;&gt;99,J1028&lt;&gt;9),IFERROR(VLOOKUP(A1028,'Region Total'!$A$2:$N$10000,14,0),"."),".")</f>
        <v>1298631</v>
      </c>
    </row>
    <row r="1029" spans="1:19" x14ac:dyDescent="0.4">
      <c r="A1029" s="2" t="str">
        <f t="shared" si="32"/>
        <v>2018|Total - New Zealand by regional council|12</v>
      </c>
      <c r="B1029" t="s">
        <v>16</v>
      </c>
      <c r="C1029" t="s">
        <v>17</v>
      </c>
      <c r="D1029" t="s">
        <v>18</v>
      </c>
      <c r="E1029" t="s">
        <v>19</v>
      </c>
      <c r="F1029">
        <v>2018</v>
      </c>
      <c r="G1029">
        <v>2018</v>
      </c>
      <c r="H1029">
        <v>9999</v>
      </c>
      <c r="I1029" t="s">
        <v>49</v>
      </c>
      <c r="J1029">
        <v>1</v>
      </c>
      <c r="K1029" t="s">
        <v>22</v>
      </c>
      <c r="L1029">
        <v>12</v>
      </c>
      <c r="N1029">
        <v>98775</v>
      </c>
      <c r="R1029" s="2">
        <f t="shared" si="33"/>
        <v>44.28</v>
      </c>
      <c r="S1029" s="2">
        <f>IF(AND(P1029&lt;&gt;"_U",P1029&lt;&gt;"c",J1029&lt;&gt;99,J1029&lt;&gt;9),IFERROR(VLOOKUP(A1029,'Region Total'!$A$2:$N$10000,14,0),"."),".")</f>
        <v>223056</v>
      </c>
    </row>
    <row r="1030" spans="1:19" x14ac:dyDescent="0.4">
      <c r="A1030" s="2" t="str">
        <f t="shared" si="32"/>
        <v>2018|Total - New Zealand by regional council|13</v>
      </c>
      <c r="B1030" t="s">
        <v>16</v>
      </c>
      <c r="C1030" t="s">
        <v>17</v>
      </c>
      <c r="D1030" t="s">
        <v>18</v>
      </c>
      <c r="E1030" t="s">
        <v>19</v>
      </c>
      <c r="F1030">
        <v>2018</v>
      </c>
      <c r="G1030">
        <v>2018</v>
      </c>
      <c r="H1030">
        <v>9999</v>
      </c>
      <c r="I1030" t="s">
        <v>49</v>
      </c>
      <c r="J1030">
        <v>1</v>
      </c>
      <c r="K1030" t="s">
        <v>22</v>
      </c>
      <c r="L1030">
        <v>13</v>
      </c>
      <c r="N1030">
        <v>1020</v>
      </c>
      <c r="R1030" s="2">
        <f t="shared" si="33"/>
        <v>12.8</v>
      </c>
      <c r="S1030" s="2">
        <f>IF(AND(P1030&lt;&gt;"_U",P1030&lt;&gt;"c",J1030&lt;&gt;99,J1030&lt;&gt;9),IFERROR(VLOOKUP(A1030,'Region Total'!$A$2:$N$10000,14,0),"."),".")</f>
        <v>7971</v>
      </c>
    </row>
    <row r="1031" spans="1:19" x14ac:dyDescent="0.4">
      <c r="A1031" s="2" t="str">
        <f t="shared" si="32"/>
        <v>2018|Total - New Zealand by regional council|999</v>
      </c>
      <c r="B1031" t="s">
        <v>16</v>
      </c>
      <c r="C1031" t="s">
        <v>17</v>
      </c>
      <c r="D1031" t="s">
        <v>18</v>
      </c>
      <c r="E1031" t="s">
        <v>19</v>
      </c>
      <c r="F1031">
        <v>2018</v>
      </c>
      <c r="G1031">
        <v>2018</v>
      </c>
      <c r="H1031">
        <v>9999</v>
      </c>
      <c r="I1031" t="s">
        <v>49</v>
      </c>
      <c r="J1031">
        <v>1</v>
      </c>
      <c r="K1031" t="s">
        <v>22</v>
      </c>
      <c r="L1031">
        <v>999</v>
      </c>
      <c r="N1031">
        <v>723792</v>
      </c>
      <c r="R1031" s="2">
        <f t="shared" si="33"/>
        <v>47.32</v>
      </c>
      <c r="S1031" s="2">
        <f>IF(AND(P1031&lt;&gt;"_U",P1031&lt;&gt;"c",J1031&lt;&gt;99,J1031&lt;&gt;9),IFERROR(VLOOKUP(A1031,'Region Total'!$A$2:$N$10000,14,0),"."),".")</f>
        <v>1529661</v>
      </c>
    </row>
    <row r="1032" spans="1:19" x14ac:dyDescent="0.4">
      <c r="A1032" s="2" t="str">
        <f t="shared" si="32"/>
        <v>2018|Total - New Zealand by regional council|10</v>
      </c>
      <c r="B1032" t="s">
        <v>16</v>
      </c>
      <c r="C1032" t="s">
        <v>17</v>
      </c>
      <c r="D1032" t="s">
        <v>18</v>
      </c>
      <c r="E1032" t="s">
        <v>19</v>
      </c>
      <c r="F1032">
        <v>2018</v>
      </c>
      <c r="G1032">
        <v>2018</v>
      </c>
      <c r="H1032">
        <v>9999</v>
      </c>
      <c r="I1032" t="s">
        <v>49</v>
      </c>
      <c r="J1032">
        <v>2</v>
      </c>
      <c r="K1032" t="s">
        <v>23</v>
      </c>
      <c r="L1032">
        <v>10</v>
      </c>
      <c r="N1032">
        <v>0</v>
      </c>
      <c r="R1032" s="2" t="str">
        <f t="shared" si="33"/>
        <v>.</v>
      </c>
      <c r="S1032" s="2">
        <f>IF(AND(P1032&lt;&gt;"_U",P1032&lt;&gt;"c",J1032&lt;&gt;99,J1032&lt;&gt;9),IFERROR(VLOOKUP(A1032,'Region Total'!$A$2:$N$10000,14,0),"."),".")</f>
        <v>0</v>
      </c>
    </row>
    <row r="1033" spans="1:19" x14ac:dyDescent="0.4">
      <c r="A1033" s="2" t="str">
        <f t="shared" si="32"/>
        <v>2018|Total - New Zealand by regional council|11</v>
      </c>
      <c r="B1033" t="s">
        <v>16</v>
      </c>
      <c r="C1033" t="s">
        <v>17</v>
      </c>
      <c r="D1033" t="s">
        <v>18</v>
      </c>
      <c r="E1033" t="s">
        <v>19</v>
      </c>
      <c r="F1033">
        <v>2018</v>
      </c>
      <c r="G1033">
        <v>2018</v>
      </c>
      <c r="H1033">
        <v>9999</v>
      </c>
      <c r="I1033" t="s">
        <v>49</v>
      </c>
      <c r="J1033">
        <v>2</v>
      </c>
      <c r="K1033" t="s">
        <v>23</v>
      </c>
      <c r="L1033">
        <v>11</v>
      </c>
      <c r="N1033">
        <v>552378</v>
      </c>
      <c r="R1033" s="2">
        <f t="shared" si="33"/>
        <v>42.54</v>
      </c>
      <c r="S1033" s="2">
        <f>IF(AND(P1033&lt;&gt;"_U",P1033&lt;&gt;"c",J1033&lt;&gt;99,J1033&lt;&gt;9),IFERROR(VLOOKUP(A1033,'Region Total'!$A$2:$N$10000,14,0),"."),".")</f>
        <v>1298631</v>
      </c>
    </row>
    <row r="1034" spans="1:19" x14ac:dyDescent="0.4">
      <c r="A1034" s="2" t="str">
        <f t="shared" si="32"/>
        <v>2018|Total - New Zealand by regional council|12</v>
      </c>
      <c r="B1034" t="s">
        <v>16</v>
      </c>
      <c r="C1034" t="s">
        <v>17</v>
      </c>
      <c r="D1034" t="s">
        <v>18</v>
      </c>
      <c r="E1034" t="s">
        <v>19</v>
      </c>
      <c r="F1034">
        <v>2018</v>
      </c>
      <c r="G1034">
        <v>2018</v>
      </c>
      <c r="H1034">
        <v>9999</v>
      </c>
      <c r="I1034" t="s">
        <v>49</v>
      </c>
      <c r="J1034">
        <v>2</v>
      </c>
      <c r="K1034" t="s">
        <v>23</v>
      </c>
      <c r="L1034">
        <v>12</v>
      </c>
      <c r="N1034">
        <v>119106</v>
      </c>
      <c r="R1034" s="2">
        <f t="shared" si="33"/>
        <v>53.4</v>
      </c>
      <c r="S1034" s="2">
        <f>IF(AND(P1034&lt;&gt;"_U",P1034&lt;&gt;"c",J1034&lt;&gt;99,J1034&lt;&gt;9),IFERROR(VLOOKUP(A1034,'Region Total'!$A$2:$N$10000,14,0),"."),".")</f>
        <v>223056</v>
      </c>
    </row>
    <row r="1035" spans="1:19" x14ac:dyDescent="0.4">
      <c r="A1035" s="2" t="str">
        <f t="shared" si="32"/>
        <v>2018|Total - New Zealand by regional council|13</v>
      </c>
      <c r="B1035" t="s">
        <v>16</v>
      </c>
      <c r="C1035" t="s">
        <v>17</v>
      </c>
      <c r="D1035" t="s">
        <v>18</v>
      </c>
      <c r="E1035" t="s">
        <v>19</v>
      </c>
      <c r="F1035">
        <v>2018</v>
      </c>
      <c r="G1035">
        <v>2018</v>
      </c>
      <c r="H1035">
        <v>9999</v>
      </c>
      <c r="I1035" t="s">
        <v>49</v>
      </c>
      <c r="J1035">
        <v>2</v>
      </c>
      <c r="K1035" t="s">
        <v>23</v>
      </c>
      <c r="L1035">
        <v>13</v>
      </c>
      <c r="N1035">
        <v>3534</v>
      </c>
      <c r="R1035" s="2">
        <f t="shared" si="33"/>
        <v>44.34</v>
      </c>
      <c r="S1035" s="2">
        <f>IF(AND(P1035&lt;&gt;"_U",P1035&lt;&gt;"c",J1035&lt;&gt;99,J1035&lt;&gt;9),IFERROR(VLOOKUP(A1035,'Region Total'!$A$2:$N$10000,14,0),"."),".")</f>
        <v>7971</v>
      </c>
    </row>
    <row r="1036" spans="1:19" x14ac:dyDescent="0.4">
      <c r="A1036" s="2" t="str">
        <f t="shared" si="32"/>
        <v>2018|Total - New Zealand by regional council|999</v>
      </c>
      <c r="B1036" t="s">
        <v>16</v>
      </c>
      <c r="C1036" t="s">
        <v>17</v>
      </c>
      <c r="D1036" t="s">
        <v>18</v>
      </c>
      <c r="E1036" t="s">
        <v>19</v>
      </c>
      <c r="F1036">
        <v>2018</v>
      </c>
      <c r="G1036">
        <v>2018</v>
      </c>
      <c r="H1036">
        <v>9999</v>
      </c>
      <c r="I1036" t="s">
        <v>49</v>
      </c>
      <c r="J1036">
        <v>2</v>
      </c>
      <c r="K1036" t="s">
        <v>23</v>
      </c>
      <c r="L1036">
        <v>999</v>
      </c>
      <c r="N1036">
        <v>675018</v>
      </c>
      <c r="R1036" s="2">
        <f t="shared" si="33"/>
        <v>44.13</v>
      </c>
      <c r="S1036" s="2">
        <f>IF(AND(P1036&lt;&gt;"_U",P1036&lt;&gt;"c",J1036&lt;&gt;99,J1036&lt;&gt;9),IFERROR(VLOOKUP(A1036,'Region Total'!$A$2:$N$10000,14,0),"."),".")</f>
        <v>1529661</v>
      </c>
    </row>
    <row r="1037" spans="1:19" x14ac:dyDescent="0.4">
      <c r="A1037" s="2" t="str">
        <f t="shared" si="32"/>
        <v>2018|Total - New Zealand by regional council|10</v>
      </c>
      <c r="B1037" t="s">
        <v>16</v>
      </c>
      <c r="C1037" t="s">
        <v>17</v>
      </c>
      <c r="D1037" t="s">
        <v>18</v>
      </c>
      <c r="E1037" t="s">
        <v>19</v>
      </c>
      <c r="F1037">
        <v>2018</v>
      </c>
      <c r="G1037">
        <v>2018</v>
      </c>
      <c r="H1037">
        <v>9999</v>
      </c>
      <c r="I1037" t="s">
        <v>49</v>
      </c>
      <c r="J1037">
        <v>3</v>
      </c>
      <c r="K1037" t="s">
        <v>24</v>
      </c>
      <c r="L1037">
        <v>10</v>
      </c>
      <c r="N1037">
        <v>0</v>
      </c>
      <c r="R1037" s="2" t="str">
        <f t="shared" si="33"/>
        <v>.</v>
      </c>
      <c r="S1037" s="2">
        <f>IF(AND(P1037&lt;&gt;"_U",P1037&lt;&gt;"c",J1037&lt;&gt;99,J1037&lt;&gt;9),IFERROR(VLOOKUP(A1037,'Region Total'!$A$2:$N$10000,14,0),"."),".")</f>
        <v>0</v>
      </c>
    </row>
    <row r="1038" spans="1:19" x14ac:dyDescent="0.4">
      <c r="A1038" s="2" t="str">
        <f t="shared" si="32"/>
        <v>2018|Total - New Zealand by regional council|11</v>
      </c>
      <c r="B1038" t="s">
        <v>16</v>
      </c>
      <c r="C1038" t="s">
        <v>17</v>
      </c>
      <c r="D1038" t="s">
        <v>18</v>
      </c>
      <c r="E1038" t="s">
        <v>19</v>
      </c>
      <c r="F1038">
        <v>2018</v>
      </c>
      <c r="G1038">
        <v>2018</v>
      </c>
      <c r="H1038">
        <v>9999</v>
      </c>
      <c r="I1038" t="s">
        <v>49</v>
      </c>
      <c r="J1038">
        <v>3</v>
      </c>
      <c r="K1038" t="s">
        <v>24</v>
      </c>
      <c r="L1038">
        <v>11</v>
      </c>
      <c r="N1038">
        <v>165594</v>
      </c>
      <c r="R1038" s="2">
        <f t="shared" si="33"/>
        <v>12.75</v>
      </c>
      <c r="S1038" s="2">
        <f>IF(AND(P1038&lt;&gt;"_U",P1038&lt;&gt;"c",J1038&lt;&gt;99,J1038&lt;&gt;9),IFERROR(VLOOKUP(A1038,'Region Total'!$A$2:$N$10000,14,0),"."),".")</f>
        <v>1298631</v>
      </c>
    </row>
    <row r="1039" spans="1:19" x14ac:dyDescent="0.4">
      <c r="A1039" s="2" t="str">
        <f t="shared" si="32"/>
        <v>2018|Total - New Zealand by regional council|12</v>
      </c>
      <c r="B1039" t="s">
        <v>16</v>
      </c>
      <c r="C1039" t="s">
        <v>17</v>
      </c>
      <c r="D1039" t="s">
        <v>18</v>
      </c>
      <c r="E1039" t="s">
        <v>19</v>
      </c>
      <c r="F1039">
        <v>2018</v>
      </c>
      <c r="G1039">
        <v>2018</v>
      </c>
      <c r="H1039">
        <v>9999</v>
      </c>
      <c r="I1039" t="s">
        <v>49</v>
      </c>
      <c r="J1039">
        <v>3</v>
      </c>
      <c r="K1039" t="s">
        <v>24</v>
      </c>
      <c r="L1039">
        <v>12</v>
      </c>
      <c r="N1039">
        <v>13146</v>
      </c>
      <c r="R1039" s="2">
        <f t="shared" si="33"/>
        <v>5.89</v>
      </c>
      <c r="S1039" s="2">
        <f>IF(AND(P1039&lt;&gt;"_U",P1039&lt;&gt;"c",J1039&lt;&gt;99,J1039&lt;&gt;9),IFERROR(VLOOKUP(A1039,'Region Total'!$A$2:$N$10000,14,0),"."),".")</f>
        <v>223056</v>
      </c>
    </row>
    <row r="1040" spans="1:19" x14ac:dyDescent="0.4">
      <c r="A1040" s="2" t="str">
        <f t="shared" si="32"/>
        <v>2018|Total - New Zealand by regional council|13</v>
      </c>
      <c r="B1040" t="s">
        <v>16</v>
      </c>
      <c r="C1040" t="s">
        <v>17</v>
      </c>
      <c r="D1040" t="s">
        <v>18</v>
      </c>
      <c r="E1040" t="s">
        <v>19</v>
      </c>
      <c r="F1040">
        <v>2018</v>
      </c>
      <c r="G1040">
        <v>2018</v>
      </c>
      <c r="H1040">
        <v>9999</v>
      </c>
      <c r="I1040" t="s">
        <v>49</v>
      </c>
      <c r="J1040">
        <v>3</v>
      </c>
      <c r="K1040" t="s">
        <v>24</v>
      </c>
      <c r="L1040">
        <v>13</v>
      </c>
      <c r="N1040">
        <v>828</v>
      </c>
      <c r="R1040" s="2">
        <f t="shared" si="33"/>
        <v>10.39</v>
      </c>
      <c r="S1040" s="2">
        <f>IF(AND(P1040&lt;&gt;"_U",P1040&lt;&gt;"c",J1040&lt;&gt;99,J1040&lt;&gt;9),IFERROR(VLOOKUP(A1040,'Region Total'!$A$2:$N$10000,14,0),"."),".")</f>
        <v>7971</v>
      </c>
    </row>
    <row r="1041" spans="1:19" x14ac:dyDescent="0.4">
      <c r="A1041" s="2" t="str">
        <f t="shared" si="32"/>
        <v>2018|Total - New Zealand by regional council|999</v>
      </c>
      <c r="B1041" t="s">
        <v>16</v>
      </c>
      <c r="C1041" t="s">
        <v>17</v>
      </c>
      <c r="D1041" t="s">
        <v>18</v>
      </c>
      <c r="E1041" t="s">
        <v>19</v>
      </c>
      <c r="F1041">
        <v>2018</v>
      </c>
      <c r="G1041">
        <v>2018</v>
      </c>
      <c r="H1041">
        <v>9999</v>
      </c>
      <c r="I1041" t="s">
        <v>49</v>
      </c>
      <c r="J1041">
        <v>3</v>
      </c>
      <c r="K1041" t="s">
        <v>24</v>
      </c>
      <c r="L1041">
        <v>999</v>
      </c>
      <c r="N1041">
        <v>179571</v>
      </c>
      <c r="R1041" s="2">
        <f t="shared" si="33"/>
        <v>11.74</v>
      </c>
      <c r="S1041" s="2">
        <f>IF(AND(P1041&lt;&gt;"_U",P1041&lt;&gt;"c",J1041&lt;&gt;99,J1041&lt;&gt;9),IFERROR(VLOOKUP(A1041,'Region Total'!$A$2:$N$10000,14,0),"."),".")</f>
        <v>1529661</v>
      </c>
    </row>
    <row r="1042" spans="1:19" x14ac:dyDescent="0.4">
      <c r="A1042" s="2" t="str">
        <f t="shared" si="32"/>
        <v>2018|Total - New Zealand by regional council|10</v>
      </c>
      <c r="B1042" t="s">
        <v>16</v>
      </c>
      <c r="C1042" t="s">
        <v>17</v>
      </c>
      <c r="D1042" t="s">
        <v>18</v>
      </c>
      <c r="E1042" t="s">
        <v>19</v>
      </c>
      <c r="F1042">
        <v>2018</v>
      </c>
      <c r="G1042">
        <v>2018</v>
      </c>
      <c r="H1042">
        <v>9999</v>
      </c>
      <c r="I1042" t="s">
        <v>49</v>
      </c>
      <c r="J1042">
        <v>4</v>
      </c>
      <c r="K1042" t="s">
        <v>25</v>
      </c>
      <c r="L1042">
        <v>10</v>
      </c>
      <c r="N1042">
        <v>0</v>
      </c>
      <c r="R1042" s="2" t="str">
        <f t="shared" si="33"/>
        <v>.</v>
      </c>
      <c r="S1042" s="2">
        <f>IF(AND(P1042&lt;&gt;"_U",P1042&lt;&gt;"c",J1042&lt;&gt;99,J1042&lt;&gt;9),IFERROR(VLOOKUP(A1042,'Region Total'!$A$2:$N$10000,14,0),"."),".")</f>
        <v>0</v>
      </c>
    </row>
    <row r="1043" spans="1:19" x14ac:dyDescent="0.4">
      <c r="A1043" s="2" t="str">
        <f t="shared" si="32"/>
        <v>2018|Total - New Zealand by regional council|11</v>
      </c>
      <c r="B1043" t="s">
        <v>16</v>
      </c>
      <c r="C1043" t="s">
        <v>17</v>
      </c>
      <c r="D1043" t="s">
        <v>18</v>
      </c>
      <c r="E1043" t="s">
        <v>19</v>
      </c>
      <c r="F1043">
        <v>2018</v>
      </c>
      <c r="G1043">
        <v>2018</v>
      </c>
      <c r="H1043">
        <v>9999</v>
      </c>
      <c r="I1043" t="s">
        <v>49</v>
      </c>
      <c r="J1043">
        <v>4</v>
      </c>
      <c r="K1043" t="s">
        <v>25</v>
      </c>
      <c r="L1043">
        <v>11</v>
      </c>
      <c r="N1043">
        <v>83175</v>
      </c>
      <c r="R1043" s="2">
        <f t="shared" si="33"/>
        <v>6.4</v>
      </c>
      <c r="S1043" s="2">
        <f>IF(AND(P1043&lt;&gt;"_U",P1043&lt;&gt;"c",J1043&lt;&gt;99,J1043&lt;&gt;9),IFERROR(VLOOKUP(A1043,'Region Total'!$A$2:$N$10000,14,0),"."),".")</f>
        <v>1298631</v>
      </c>
    </row>
    <row r="1044" spans="1:19" x14ac:dyDescent="0.4">
      <c r="A1044" s="2" t="str">
        <f t="shared" si="32"/>
        <v>2018|Total - New Zealand by regional council|12</v>
      </c>
      <c r="B1044" t="s">
        <v>16</v>
      </c>
      <c r="C1044" t="s">
        <v>17</v>
      </c>
      <c r="D1044" t="s">
        <v>18</v>
      </c>
      <c r="E1044" t="s">
        <v>19</v>
      </c>
      <c r="F1044">
        <v>2018</v>
      </c>
      <c r="G1044">
        <v>2018</v>
      </c>
      <c r="H1044">
        <v>9999</v>
      </c>
      <c r="I1044" t="s">
        <v>49</v>
      </c>
      <c r="J1044">
        <v>4</v>
      </c>
      <c r="K1044" t="s">
        <v>25</v>
      </c>
      <c r="L1044">
        <v>12</v>
      </c>
      <c r="N1044">
        <v>12534</v>
      </c>
      <c r="R1044" s="2">
        <f t="shared" si="33"/>
        <v>5.62</v>
      </c>
      <c r="S1044" s="2">
        <f>IF(AND(P1044&lt;&gt;"_U",P1044&lt;&gt;"c",J1044&lt;&gt;99,J1044&lt;&gt;9),IFERROR(VLOOKUP(A1044,'Region Total'!$A$2:$N$10000,14,0),"."),".")</f>
        <v>223056</v>
      </c>
    </row>
    <row r="1045" spans="1:19" x14ac:dyDescent="0.4">
      <c r="A1045" s="2" t="str">
        <f t="shared" si="32"/>
        <v>2018|Total - New Zealand by regional council|13</v>
      </c>
      <c r="B1045" t="s">
        <v>16</v>
      </c>
      <c r="C1045" t="s">
        <v>17</v>
      </c>
      <c r="D1045" t="s">
        <v>18</v>
      </c>
      <c r="E1045" t="s">
        <v>19</v>
      </c>
      <c r="F1045">
        <v>2018</v>
      </c>
      <c r="G1045">
        <v>2018</v>
      </c>
      <c r="H1045">
        <v>9999</v>
      </c>
      <c r="I1045" t="s">
        <v>49</v>
      </c>
      <c r="J1045">
        <v>4</v>
      </c>
      <c r="K1045" t="s">
        <v>25</v>
      </c>
      <c r="L1045">
        <v>13</v>
      </c>
      <c r="N1045">
        <v>864</v>
      </c>
      <c r="R1045" s="2">
        <f t="shared" si="33"/>
        <v>10.84</v>
      </c>
      <c r="S1045" s="2">
        <f>IF(AND(P1045&lt;&gt;"_U",P1045&lt;&gt;"c",J1045&lt;&gt;99,J1045&lt;&gt;9),IFERROR(VLOOKUP(A1045,'Region Total'!$A$2:$N$10000,14,0),"."),".")</f>
        <v>7971</v>
      </c>
    </row>
    <row r="1046" spans="1:19" x14ac:dyDescent="0.4">
      <c r="A1046" s="2" t="str">
        <f t="shared" si="32"/>
        <v>2018|Total - New Zealand by regional council|999</v>
      </c>
      <c r="B1046" t="s">
        <v>16</v>
      </c>
      <c r="C1046" t="s">
        <v>17</v>
      </c>
      <c r="D1046" t="s">
        <v>18</v>
      </c>
      <c r="E1046" t="s">
        <v>19</v>
      </c>
      <c r="F1046">
        <v>2018</v>
      </c>
      <c r="G1046">
        <v>2018</v>
      </c>
      <c r="H1046">
        <v>9999</v>
      </c>
      <c r="I1046" t="s">
        <v>49</v>
      </c>
      <c r="J1046">
        <v>4</v>
      </c>
      <c r="K1046" t="s">
        <v>25</v>
      </c>
      <c r="L1046">
        <v>999</v>
      </c>
      <c r="N1046">
        <v>96570</v>
      </c>
      <c r="R1046" s="2">
        <f t="shared" si="33"/>
        <v>6.31</v>
      </c>
      <c r="S1046" s="2">
        <f>IF(AND(P1046&lt;&gt;"_U",P1046&lt;&gt;"c",J1046&lt;&gt;99,J1046&lt;&gt;9),IFERROR(VLOOKUP(A1046,'Region Total'!$A$2:$N$10000,14,0),"."),".")</f>
        <v>1529661</v>
      </c>
    </row>
    <row r="1047" spans="1:19" x14ac:dyDescent="0.4">
      <c r="A1047" s="2" t="str">
        <f t="shared" si="32"/>
        <v>2018|Total - New Zealand by regional council|10</v>
      </c>
      <c r="B1047" t="s">
        <v>16</v>
      </c>
      <c r="C1047" t="s">
        <v>17</v>
      </c>
      <c r="D1047" t="s">
        <v>18</v>
      </c>
      <c r="E1047" t="s">
        <v>19</v>
      </c>
      <c r="F1047">
        <v>2018</v>
      </c>
      <c r="G1047">
        <v>2018</v>
      </c>
      <c r="H1047">
        <v>9999</v>
      </c>
      <c r="I1047" t="s">
        <v>49</v>
      </c>
      <c r="J1047">
        <v>5</v>
      </c>
      <c r="K1047" t="s">
        <v>26</v>
      </c>
      <c r="L1047">
        <v>10</v>
      </c>
      <c r="N1047">
        <v>0</v>
      </c>
      <c r="R1047" s="2" t="str">
        <f t="shared" si="33"/>
        <v>.</v>
      </c>
      <c r="S1047" s="2">
        <f>IF(AND(P1047&lt;&gt;"_U",P1047&lt;&gt;"c",J1047&lt;&gt;99,J1047&lt;&gt;9),IFERROR(VLOOKUP(A1047,'Region Total'!$A$2:$N$10000,14,0),"."),".")</f>
        <v>0</v>
      </c>
    </row>
    <row r="1048" spans="1:19" x14ac:dyDescent="0.4">
      <c r="A1048" s="2" t="str">
        <f t="shared" si="32"/>
        <v>2018|Total - New Zealand by regional council|11</v>
      </c>
      <c r="B1048" t="s">
        <v>16</v>
      </c>
      <c r="C1048" t="s">
        <v>17</v>
      </c>
      <c r="D1048" t="s">
        <v>18</v>
      </c>
      <c r="E1048" t="s">
        <v>19</v>
      </c>
      <c r="F1048">
        <v>2018</v>
      </c>
      <c r="G1048">
        <v>2018</v>
      </c>
      <c r="H1048">
        <v>9999</v>
      </c>
      <c r="I1048" t="s">
        <v>49</v>
      </c>
      <c r="J1048">
        <v>5</v>
      </c>
      <c r="K1048" t="s">
        <v>26</v>
      </c>
      <c r="L1048">
        <v>11</v>
      </c>
      <c r="N1048">
        <v>473169</v>
      </c>
      <c r="R1048" s="2">
        <f t="shared" si="33"/>
        <v>36.44</v>
      </c>
      <c r="S1048" s="2">
        <f>IF(AND(P1048&lt;&gt;"_U",P1048&lt;&gt;"c",J1048&lt;&gt;99,J1048&lt;&gt;9),IFERROR(VLOOKUP(A1048,'Region Total'!$A$2:$N$10000,14,0),"."),".")</f>
        <v>1298631</v>
      </c>
    </row>
    <row r="1049" spans="1:19" x14ac:dyDescent="0.4">
      <c r="A1049" s="2" t="str">
        <f t="shared" si="32"/>
        <v>2018|Total - New Zealand by regional council|12</v>
      </c>
      <c r="B1049" t="s">
        <v>16</v>
      </c>
      <c r="C1049" t="s">
        <v>17</v>
      </c>
      <c r="D1049" t="s">
        <v>18</v>
      </c>
      <c r="E1049" t="s">
        <v>19</v>
      </c>
      <c r="F1049">
        <v>2018</v>
      </c>
      <c r="G1049">
        <v>2018</v>
      </c>
      <c r="H1049">
        <v>9999</v>
      </c>
      <c r="I1049" t="s">
        <v>49</v>
      </c>
      <c r="J1049">
        <v>5</v>
      </c>
      <c r="K1049" t="s">
        <v>26</v>
      </c>
      <c r="L1049">
        <v>12</v>
      </c>
      <c r="N1049">
        <v>19917</v>
      </c>
      <c r="R1049" s="2">
        <f t="shared" si="33"/>
        <v>8.93</v>
      </c>
      <c r="S1049" s="2">
        <f>IF(AND(P1049&lt;&gt;"_U",P1049&lt;&gt;"c",J1049&lt;&gt;99,J1049&lt;&gt;9),IFERROR(VLOOKUP(A1049,'Region Total'!$A$2:$N$10000,14,0),"."),".")</f>
        <v>223056</v>
      </c>
    </row>
    <row r="1050" spans="1:19" x14ac:dyDescent="0.4">
      <c r="A1050" s="2" t="str">
        <f t="shared" si="32"/>
        <v>2018|Total - New Zealand by regional council|13</v>
      </c>
      <c r="B1050" t="s">
        <v>16</v>
      </c>
      <c r="C1050" t="s">
        <v>17</v>
      </c>
      <c r="D1050" t="s">
        <v>18</v>
      </c>
      <c r="E1050" t="s">
        <v>19</v>
      </c>
      <c r="F1050">
        <v>2018</v>
      </c>
      <c r="G1050">
        <v>2018</v>
      </c>
      <c r="H1050">
        <v>9999</v>
      </c>
      <c r="I1050" t="s">
        <v>49</v>
      </c>
      <c r="J1050">
        <v>5</v>
      </c>
      <c r="K1050" t="s">
        <v>26</v>
      </c>
      <c r="L1050">
        <v>13</v>
      </c>
      <c r="N1050">
        <v>1755</v>
      </c>
      <c r="R1050" s="2">
        <f t="shared" si="33"/>
        <v>22.02</v>
      </c>
      <c r="S1050" s="2">
        <f>IF(AND(P1050&lt;&gt;"_U",P1050&lt;&gt;"c",J1050&lt;&gt;99,J1050&lt;&gt;9),IFERROR(VLOOKUP(A1050,'Region Total'!$A$2:$N$10000,14,0),"."),".")</f>
        <v>7971</v>
      </c>
    </row>
    <row r="1051" spans="1:19" x14ac:dyDescent="0.4">
      <c r="A1051" s="2" t="str">
        <f t="shared" si="32"/>
        <v>2018|Total - New Zealand by regional council|999</v>
      </c>
      <c r="B1051" t="s">
        <v>16</v>
      </c>
      <c r="C1051" t="s">
        <v>17</v>
      </c>
      <c r="D1051" t="s">
        <v>18</v>
      </c>
      <c r="E1051" t="s">
        <v>19</v>
      </c>
      <c r="F1051">
        <v>2018</v>
      </c>
      <c r="G1051">
        <v>2018</v>
      </c>
      <c r="H1051">
        <v>9999</v>
      </c>
      <c r="I1051" t="s">
        <v>49</v>
      </c>
      <c r="J1051">
        <v>5</v>
      </c>
      <c r="K1051" t="s">
        <v>26</v>
      </c>
      <c r="L1051">
        <v>999</v>
      </c>
      <c r="N1051">
        <v>494841</v>
      </c>
      <c r="R1051" s="2">
        <f t="shared" si="33"/>
        <v>32.35</v>
      </c>
      <c r="S1051" s="2">
        <f>IF(AND(P1051&lt;&gt;"_U",P1051&lt;&gt;"c",J1051&lt;&gt;99,J1051&lt;&gt;9),IFERROR(VLOOKUP(A1051,'Region Total'!$A$2:$N$10000,14,0),"."),".")</f>
        <v>1529661</v>
      </c>
    </row>
    <row r="1052" spans="1:19" x14ac:dyDescent="0.4">
      <c r="A1052" s="2" t="str">
        <f t="shared" si="32"/>
        <v>2018|Total - New Zealand by regional council|10</v>
      </c>
      <c r="B1052" t="s">
        <v>16</v>
      </c>
      <c r="C1052" t="s">
        <v>17</v>
      </c>
      <c r="D1052" t="s">
        <v>18</v>
      </c>
      <c r="E1052" t="s">
        <v>19</v>
      </c>
      <c r="F1052">
        <v>2018</v>
      </c>
      <c r="G1052">
        <v>2018</v>
      </c>
      <c r="H1052">
        <v>9999</v>
      </c>
      <c r="I1052" t="s">
        <v>49</v>
      </c>
      <c r="J1052">
        <v>6</v>
      </c>
      <c r="K1052" t="s">
        <v>27</v>
      </c>
      <c r="L1052">
        <v>10</v>
      </c>
      <c r="N1052">
        <v>0</v>
      </c>
      <c r="R1052" s="2" t="str">
        <f t="shared" si="33"/>
        <v>.</v>
      </c>
      <c r="S1052" s="2">
        <f>IF(AND(P1052&lt;&gt;"_U",P1052&lt;&gt;"c",J1052&lt;&gt;99,J1052&lt;&gt;9),IFERROR(VLOOKUP(A1052,'Region Total'!$A$2:$N$10000,14,0),"."),".")</f>
        <v>0</v>
      </c>
    </row>
    <row r="1053" spans="1:19" x14ac:dyDescent="0.4">
      <c r="A1053" s="2" t="str">
        <f t="shared" si="32"/>
        <v>2018|Total - New Zealand by regional council|11</v>
      </c>
      <c r="B1053" t="s">
        <v>16</v>
      </c>
      <c r="C1053" t="s">
        <v>17</v>
      </c>
      <c r="D1053" t="s">
        <v>18</v>
      </c>
      <c r="E1053" t="s">
        <v>19</v>
      </c>
      <c r="F1053">
        <v>2018</v>
      </c>
      <c r="G1053">
        <v>2018</v>
      </c>
      <c r="H1053">
        <v>9999</v>
      </c>
      <c r="I1053" t="s">
        <v>49</v>
      </c>
      <c r="J1053">
        <v>6</v>
      </c>
      <c r="K1053" t="s">
        <v>27</v>
      </c>
      <c r="L1053">
        <v>11</v>
      </c>
      <c r="N1053">
        <v>14187</v>
      </c>
      <c r="R1053" s="2">
        <f t="shared" si="33"/>
        <v>1.0900000000000001</v>
      </c>
      <c r="S1053" s="2">
        <f>IF(AND(P1053&lt;&gt;"_U",P1053&lt;&gt;"c",J1053&lt;&gt;99,J1053&lt;&gt;9),IFERROR(VLOOKUP(A1053,'Region Total'!$A$2:$N$10000,14,0),"."),".")</f>
        <v>1298631</v>
      </c>
    </row>
    <row r="1054" spans="1:19" x14ac:dyDescent="0.4">
      <c r="A1054" s="2" t="str">
        <f t="shared" si="32"/>
        <v>2018|Total - New Zealand by regional council|12</v>
      </c>
      <c r="B1054" t="s">
        <v>16</v>
      </c>
      <c r="C1054" t="s">
        <v>17</v>
      </c>
      <c r="D1054" t="s">
        <v>18</v>
      </c>
      <c r="E1054" t="s">
        <v>19</v>
      </c>
      <c r="F1054">
        <v>2018</v>
      </c>
      <c r="G1054">
        <v>2018</v>
      </c>
      <c r="H1054">
        <v>9999</v>
      </c>
      <c r="I1054" t="s">
        <v>49</v>
      </c>
      <c r="J1054">
        <v>6</v>
      </c>
      <c r="K1054" t="s">
        <v>27</v>
      </c>
      <c r="L1054">
        <v>12</v>
      </c>
      <c r="N1054">
        <v>876</v>
      </c>
      <c r="R1054" s="2">
        <f t="shared" si="33"/>
        <v>0.39</v>
      </c>
      <c r="S1054" s="2">
        <f>IF(AND(P1054&lt;&gt;"_U",P1054&lt;&gt;"c",J1054&lt;&gt;99,J1054&lt;&gt;9),IFERROR(VLOOKUP(A1054,'Region Total'!$A$2:$N$10000,14,0),"."),".")</f>
        <v>223056</v>
      </c>
    </row>
    <row r="1055" spans="1:19" x14ac:dyDescent="0.4">
      <c r="A1055" s="2" t="str">
        <f t="shared" si="32"/>
        <v>2018|Total - New Zealand by regional council|13</v>
      </c>
      <c r="B1055" t="s">
        <v>16</v>
      </c>
      <c r="C1055" t="s">
        <v>17</v>
      </c>
      <c r="D1055" t="s">
        <v>18</v>
      </c>
      <c r="E1055" t="s">
        <v>19</v>
      </c>
      <c r="F1055">
        <v>2018</v>
      </c>
      <c r="G1055">
        <v>2018</v>
      </c>
      <c r="H1055">
        <v>9999</v>
      </c>
      <c r="I1055" t="s">
        <v>49</v>
      </c>
      <c r="J1055">
        <v>6</v>
      </c>
      <c r="K1055" t="s">
        <v>27</v>
      </c>
      <c r="L1055">
        <v>13</v>
      </c>
      <c r="N1055">
        <v>33</v>
      </c>
      <c r="R1055" s="2">
        <f t="shared" si="33"/>
        <v>0.41</v>
      </c>
      <c r="S1055" s="2">
        <f>IF(AND(P1055&lt;&gt;"_U",P1055&lt;&gt;"c",J1055&lt;&gt;99,J1055&lt;&gt;9),IFERROR(VLOOKUP(A1055,'Region Total'!$A$2:$N$10000,14,0),"."),".")</f>
        <v>7971</v>
      </c>
    </row>
    <row r="1056" spans="1:19" x14ac:dyDescent="0.4">
      <c r="A1056" s="2" t="str">
        <f t="shared" si="32"/>
        <v>2018|Total - New Zealand by regional council|999</v>
      </c>
      <c r="B1056" t="s">
        <v>16</v>
      </c>
      <c r="C1056" t="s">
        <v>17</v>
      </c>
      <c r="D1056" t="s">
        <v>18</v>
      </c>
      <c r="E1056" t="s">
        <v>19</v>
      </c>
      <c r="F1056">
        <v>2018</v>
      </c>
      <c r="G1056">
        <v>2018</v>
      </c>
      <c r="H1056">
        <v>9999</v>
      </c>
      <c r="I1056" t="s">
        <v>49</v>
      </c>
      <c r="J1056">
        <v>6</v>
      </c>
      <c r="K1056" t="s">
        <v>27</v>
      </c>
      <c r="L1056">
        <v>999</v>
      </c>
      <c r="N1056">
        <v>15093</v>
      </c>
      <c r="R1056" s="2">
        <f t="shared" si="33"/>
        <v>0.99</v>
      </c>
      <c r="S1056" s="2">
        <f>IF(AND(P1056&lt;&gt;"_U",P1056&lt;&gt;"c",J1056&lt;&gt;99,J1056&lt;&gt;9),IFERROR(VLOOKUP(A1056,'Region Total'!$A$2:$N$10000,14,0),"."),".")</f>
        <v>1529661</v>
      </c>
    </row>
    <row r="1057" spans="1:19" x14ac:dyDescent="0.4">
      <c r="A1057" s="2" t="str">
        <f t="shared" si="32"/>
        <v>2018|Total - New Zealand by regional council|10</v>
      </c>
      <c r="B1057" t="s">
        <v>16</v>
      </c>
      <c r="C1057" t="s">
        <v>17</v>
      </c>
      <c r="D1057" t="s">
        <v>18</v>
      </c>
      <c r="E1057" t="s">
        <v>19</v>
      </c>
      <c r="F1057">
        <v>2018</v>
      </c>
      <c r="G1057">
        <v>2018</v>
      </c>
      <c r="H1057">
        <v>9999</v>
      </c>
      <c r="I1057" t="s">
        <v>49</v>
      </c>
      <c r="J1057">
        <v>7</v>
      </c>
      <c r="K1057" t="s">
        <v>28</v>
      </c>
      <c r="L1057">
        <v>10</v>
      </c>
      <c r="N1057">
        <v>0</v>
      </c>
      <c r="R1057" s="2" t="str">
        <f t="shared" si="33"/>
        <v>.</v>
      </c>
      <c r="S1057" s="2">
        <f>IF(AND(P1057&lt;&gt;"_U",P1057&lt;&gt;"c",J1057&lt;&gt;99,J1057&lt;&gt;9),IFERROR(VLOOKUP(A1057,'Region Total'!$A$2:$N$10000,14,0),"."),".")</f>
        <v>0</v>
      </c>
    </row>
    <row r="1058" spans="1:19" x14ac:dyDescent="0.4">
      <c r="A1058" s="2" t="str">
        <f t="shared" si="32"/>
        <v>2018|Total - New Zealand by regional council|11</v>
      </c>
      <c r="B1058" t="s">
        <v>16</v>
      </c>
      <c r="C1058" t="s">
        <v>17</v>
      </c>
      <c r="D1058" t="s">
        <v>18</v>
      </c>
      <c r="E1058" t="s">
        <v>19</v>
      </c>
      <c r="F1058">
        <v>2018</v>
      </c>
      <c r="G1058">
        <v>2018</v>
      </c>
      <c r="H1058">
        <v>9999</v>
      </c>
      <c r="I1058" t="s">
        <v>49</v>
      </c>
      <c r="J1058">
        <v>7</v>
      </c>
      <c r="K1058" t="s">
        <v>28</v>
      </c>
      <c r="L1058">
        <v>11</v>
      </c>
      <c r="N1058">
        <v>17763</v>
      </c>
      <c r="R1058" s="2">
        <f t="shared" si="33"/>
        <v>1.37</v>
      </c>
      <c r="S1058" s="2">
        <f>IF(AND(P1058&lt;&gt;"_U",P1058&lt;&gt;"c",J1058&lt;&gt;99,J1058&lt;&gt;9),IFERROR(VLOOKUP(A1058,'Region Total'!$A$2:$N$10000,14,0),"."),".")</f>
        <v>1298631</v>
      </c>
    </row>
    <row r="1059" spans="1:19" x14ac:dyDescent="0.4">
      <c r="A1059" s="2" t="str">
        <f t="shared" si="32"/>
        <v>2018|Total - New Zealand by regional council|12</v>
      </c>
      <c r="B1059" t="s">
        <v>16</v>
      </c>
      <c r="C1059" t="s">
        <v>17</v>
      </c>
      <c r="D1059" t="s">
        <v>18</v>
      </c>
      <c r="E1059" t="s">
        <v>19</v>
      </c>
      <c r="F1059">
        <v>2018</v>
      </c>
      <c r="G1059">
        <v>2018</v>
      </c>
      <c r="H1059">
        <v>9999</v>
      </c>
      <c r="I1059" t="s">
        <v>49</v>
      </c>
      <c r="J1059">
        <v>7</v>
      </c>
      <c r="K1059" t="s">
        <v>28</v>
      </c>
      <c r="L1059">
        <v>12</v>
      </c>
      <c r="N1059">
        <v>930</v>
      </c>
      <c r="R1059" s="2">
        <f t="shared" si="33"/>
        <v>0.42</v>
      </c>
      <c r="S1059" s="2">
        <f>IF(AND(P1059&lt;&gt;"_U",P1059&lt;&gt;"c",J1059&lt;&gt;99,J1059&lt;&gt;9),IFERROR(VLOOKUP(A1059,'Region Total'!$A$2:$N$10000,14,0),"."),".")</f>
        <v>223056</v>
      </c>
    </row>
    <row r="1060" spans="1:19" x14ac:dyDescent="0.4">
      <c r="A1060" s="2" t="str">
        <f t="shared" si="32"/>
        <v>2018|Total - New Zealand by regional council|13</v>
      </c>
      <c r="B1060" t="s">
        <v>16</v>
      </c>
      <c r="C1060" t="s">
        <v>17</v>
      </c>
      <c r="D1060" t="s">
        <v>18</v>
      </c>
      <c r="E1060" t="s">
        <v>19</v>
      </c>
      <c r="F1060">
        <v>2018</v>
      </c>
      <c r="G1060">
        <v>2018</v>
      </c>
      <c r="H1060">
        <v>9999</v>
      </c>
      <c r="I1060" t="s">
        <v>49</v>
      </c>
      <c r="J1060">
        <v>7</v>
      </c>
      <c r="K1060" t="s">
        <v>28</v>
      </c>
      <c r="L1060">
        <v>13</v>
      </c>
      <c r="N1060">
        <v>117</v>
      </c>
      <c r="R1060" s="2">
        <f t="shared" si="33"/>
        <v>1.47</v>
      </c>
      <c r="S1060" s="2">
        <f>IF(AND(P1060&lt;&gt;"_U",P1060&lt;&gt;"c",J1060&lt;&gt;99,J1060&lt;&gt;9),IFERROR(VLOOKUP(A1060,'Region Total'!$A$2:$N$10000,14,0),"."),".")</f>
        <v>7971</v>
      </c>
    </row>
    <row r="1061" spans="1:19" x14ac:dyDescent="0.4">
      <c r="A1061" s="2" t="str">
        <f t="shared" si="32"/>
        <v>2018|Total - New Zealand by regional council|999</v>
      </c>
      <c r="B1061" t="s">
        <v>16</v>
      </c>
      <c r="C1061" t="s">
        <v>17</v>
      </c>
      <c r="D1061" t="s">
        <v>18</v>
      </c>
      <c r="E1061" t="s">
        <v>19</v>
      </c>
      <c r="F1061">
        <v>2018</v>
      </c>
      <c r="G1061">
        <v>2018</v>
      </c>
      <c r="H1061">
        <v>9999</v>
      </c>
      <c r="I1061" t="s">
        <v>49</v>
      </c>
      <c r="J1061">
        <v>7</v>
      </c>
      <c r="K1061" t="s">
        <v>28</v>
      </c>
      <c r="L1061">
        <v>999</v>
      </c>
      <c r="N1061">
        <v>18813</v>
      </c>
      <c r="R1061" s="2">
        <f t="shared" si="33"/>
        <v>1.23</v>
      </c>
      <c r="S1061" s="2">
        <f>IF(AND(P1061&lt;&gt;"_U",P1061&lt;&gt;"c",J1061&lt;&gt;99,J1061&lt;&gt;9),IFERROR(VLOOKUP(A1061,'Region Total'!$A$2:$N$10000,14,0),"."),".")</f>
        <v>1529661</v>
      </c>
    </row>
    <row r="1062" spans="1:19" x14ac:dyDescent="0.4">
      <c r="A1062" s="2" t="str">
        <f t="shared" si="32"/>
        <v>2018|Total - New Zealand by regional council|10</v>
      </c>
      <c r="B1062" t="s">
        <v>16</v>
      </c>
      <c r="C1062" t="s">
        <v>17</v>
      </c>
      <c r="D1062" t="s">
        <v>18</v>
      </c>
      <c r="E1062" t="s">
        <v>19</v>
      </c>
      <c r="F1062">
        <v>2018</v>
      </c>
      <c r="G1062">
        <v>2018</v>
      </c>
      <c r="H1062">
        <v>9999</v>
      </c>
      <c r="I1062" t="s">
        <v>49</v>
      </c>
      <c r="J1062">
        <v>77</v>
      </c>
      <c r="K1062" t="s">
        <v>29</v>
      </c>
      <c r="L1062">
        <v>10</v>
      </c>
      <c r="N1062">
        <v>0</v>
      </c>
      <c r="R1062" s="2" t="str">
        <f t="shared" si="33"/>
        <v>.</v>
      </c>
      <c r="S1062" s="2">
        <f>IF(AND(P1062&lt;&gt;"_U",P1062&lt;&gt;"c",J1062&lt;&gt;99,J1062&lt;&gt;9),IFERROR(VLOOKUP(A1062,'Region Total'!$A$2:$N$10000,14,0),"."),".")</f>
        <v>0</v>
      </c>
    </row>
    <row r="1063" spans="1:19" x14ac:dyDescent="0.4">
      <c r="A1063" s="2" t="str">
        <f t="shared" si="32"/>
        <v>2018|Total - New Zealand by regional council|11</v>
      </c>
      <c r="B1063" t="s">
        <v>16</v>
      </c>
      <c r="C1063" t="s">
        <v>17</v>
      </c>
      <c r="D1063" t="s">
        <v>18</v>
      </c>
      <c r="E1063" t="s">
        <v>19</v>
      </c>
      <c r="F1063">
        <v>2018</v>
      </c>
      <c r="G1063">
        <v>2018</v>
      </c>
      <c r="H1063">
        <v>9999</v>
      </c>
      <c r="I1063" t="s">
        <v>49</v>
      </c>
      <c r="J1063">
        <v>77</v>
      </c>
      <c r="K1063" t="s">
        <v>29</v>
      </c>
      <c r="L1063">
        <v>11</v>
      </c>
      <c r="N1063">
        <v>1298631</v>
      </c>
      <c r="R1063" s="2">
        <f t="shared" si="33"/>
        <v>100</v>
      </c>
      <c r="S1063" s="2">
        <f>IF(AND(P1063&lt;&gt;"_U",P1063&lt;&gt;"c",J1063&lt;&gt;99,J1063&lt;&gt;9),IFERROR(VLOOKUP(A1063,'Region Total'!$A$2:$N$10000,14,0),"."),".")</f>
        <v>1298631</v>
      </c>
    </row>
    <row r="1064" spans="1:19" x14ac:dyDescent="0.4">
      <c r="A1064" s="2" t="str">
        <f t="shared" si="32"/>
        <v>2018|Total - New Zealand by regional council|12</v>
      </c>
      <c r="B1064" t="s">
        <v>16</v>
      </c>
      <c r="C1064" t="s">
        <v>17</v>
      </c>
      <c r="D1064" t="s">
        <v>18</v>
      </c>
      <c r="E1064" t="s">
        <v>19</v>
      </c>
      <c r="F1064">
        <v>2018</v>
      </c>
      <c r="G1064">
        <v>2018</v>
      </c>
      <c r="H1064">
        <v>9999</v>
      </c>
      <c r="I1064" t="s">
        <v>49</v>
      </c>
      <c r="J1064">
        <v>77</v>
      </c>
      <c r="K1064" t="s">
        <v>29</v>
      </c>
      <c r="L1064">
        <v>12</v>
      </c>
      <c r="N1064">
        <v>223056</v>
      </c>
      <c r="R1064" s="2">
        <f t="shared" si="33"/>
        <v>100</v>
      </c>
      <c r="S1064" s="2">
        <f>IF(AND(P1064&lt;&gt;"_U",P1064&lt;&gt;"c",J1064&lt;&gt;99,J1064&lt;&gt;9),IFERROR(VLOOKUP(A1064,'Region Total'!$A$2:$N$10000,14,0),"."),".")</f>
        <v>223056</v>
      </c>
    </row>
    <row r="1065" spans="1:19" x14ac:dyDescent="0.4">
      <c r="A1065" s="2" t="str">
        <f t="shared" si="32"/>
        <v>2018|Total - New Zealand by regional council|13</v>
      </c>
      <c r="B1065" t="s">
        <v>16</v>
      </c>
      <c r="C1065" t="s">
        <v>17</v>
      </c>
      <c r="D1065" t="s">
        <v>18</v>
      </c>
      <c r="E1065" t="s">
        <v>19</v>
      </c>
      <c r="F1065">
        <v>2018</v>
      </c>
      <c r="G1065">
        <v>2018</v>
      </c>
      <c r="H1065">
        <v>9999</v>
      </c>
      <c r="I1065" t="s">
        <v>49</v>
      </c>
      <c r="J1065">
        <v>77</v>
      </c>
      <c r="K1065" t="s">
        <v>29</v>
      </c>
      <c r="L1065">
        <v>13</v>
      </c>
      <c r="N1065">
        <v>7971</v>
      </c>
      <c r="R1065" s="2">
        <f t="shared" si="33"/>
        <v>100</v>
      </c>
      <c r="S1065" s="2">
        <f>IF(AND(P1065&lt;&gt;"_U",P1065&lt;&gt;"c",J1065&lt;&gt;99,J1065&lt;&gt;9),IFERROR(VLOOKUP(A1065,'Region Total'!$A$2:$N$10000,14,0),"."),".")</f>
        <v>7971</v>
      </c>
    </row>
    <row r="1066" spans="1:19" x14ac:dyDescent="0.4">
      <c r="A1066" s="2" t="str">
        <f t="shared" si="32"/>
        <v>2018|Total - New Zealand by regional council|999</v>
      </c>
      <c r="B1066" t="s">
        <v>16</v>
      </c>
      <c r="C1066" t="s">
        <v>17</v>
      </c>
      <c r="D1066" t="s">
        <v>18</v>
      </c>
      <c r="E1066" t="s">
        <v>19</v>
      </c>
      <c r="F1066">
        <v>2018</v>
      </c>
      <c r="G1066">
        <v>2018</v>
      </c>
      <c r="H1066">
        <v>9999</v>
      </c>
      <c r="I1066" t="s">
        <v>49</v>
      </c>
      <c r="J1066">
        <v>77</v>
      </c>
      <c r="K1066" t="s">
        <v>29</v>
      </c>
      <c r="L1066">
        <v>999</v>
      </c>
      <c r="N1066">
        <v>1529661</v>
      </c>
      <c r="R1066" s="2">
        <f t="shared" si="33"/>
        <v>100</v>
      </c>
      <c r="S1066" s="2">
        <f>IF(AND(P1066&lt;&gt;"_U",P1066&lt;&gt;"c",J1066&lt;&gt;99,J1066&lt;&gt;9),IFERROR(VLOOKUP(A1066,'Region Total'!$A$2:$N$10000,14,0),"."),".")</f>
        <v>1529661</v>
      </c>
    </row>
    <row r="1067" spans="1:19" x14ac:dyDescent="0.4">
      <c r="A1067" s="2" t="str">
        <f t="shared" si="32"/>
        <v>2018|Total - New Zealand by regional council|10</v>
      </c>
      <c r="B1067" t="s">
        <v>16</v>
      </c>
      <c r="C1067" t="s">
        <v>17</v>
      </c>
      <c r="D1067" t="s">
        <v>18</v>
      </c>
      <c r="E1067" t="s">
        <v>19</v>
      </c>
      <c r="F1067">
        <v>2018</v>
      </c>
      <c r="G1067">
        <v>2018</v>
      </c>
      <c r="H1067">
        <v>9999</v>
      </c>
      <c r="I1067" t="s">
        <v>49</v>
      </c>
      <c r="J1067">
        <v>8</v>
      </c>
      <c r="K1067" t="s">
        <v>30</v>
      </c>
      <c r="L1067">
        <v>10</v>
      </c>
      <c r="N1067">
        <v>0</v>
      </c>
      <c r="R1067" s="2" t="str">
        <f t="shared" si="33"/>
        <v>.</v>
      </c>
      <c r="S1067" s="2">
        <f>IF(AND(P1067&lt;&gt;"_U",P1067&lt;&gt;"c",J1067&lt;&gt;99,J1067&lt;&gt;9),IFERROR(VLOOKUP(A1067,'Region Total'!$A$2:$N$10000,14,0),"."),".")</f>
        <v>0</v>
      </c>
    </row>
    <row r="1068" spans="1:19" x14ac:dyDescent="0.4">
      <c r="A1068" s="2" t="str">
        <f t="shared" si="32"/>
        <v>2018|Total - New Zealand by regional council|11</v>
      </c>
      <c r="B1068" t="s">
        <v>16</v>
      </c>
      <c r="C1068" t="s">
        <v>17</v>
      </c>
      <c r="D1068" t="s">
        <v>18</v>
      </c>
      <c r="E1068" t="s">
        <v>19</v>
      </c>
      <c r="F1068">
        <v>2018</v>
      </c>
      <c r="G1068">
        <v>2018</v>
      </c>
      <c r="H1068">
        <v>9999</v>
      </c>
      <c r="I1068" t="s">
        <v>49</v>
      </c>
      <c r="J1068">
        <v>8</v>
      </c>
      <c r="K1068" t="s">
        <v>30</v>
      </c>
      <c r="L1068">
        <v>11</v>
      </c>
      <c r="N1068">
        <v>41085</v>
      </c>
      <c r="R1068" s="2">
        <f t="shared" si="33"/>
        <v>3.16</v>
      </c>
      <c r="S1068" s="2">
        <f>IF(AND(P1068&lt;&gt;"_U",P1068&lt;&gt;"c",J1068&lt;&gt;99,J1068&lt;&gt;9),IFERROR(VLOOKUP(A1068,'Region Total'!$A$2:$N$10000,14,0),"."),".")</f>
        <v>1298631</v>
      </c>
    </row>
    <row r="1069" spans="1:19" x14ac:dyDescent="0.4">
      <c r="A1069" s="2" t="str">
        <f t="shared" si="32"/>
        <v>2018|Total - New Zealand by regional council|12</v>
      </c>
      <c r="B1069" t="s">
        <v>16</v>
      </c>
      <c r="C1069" t="s">
        <v>17</v>
      </c>
      <c r="D1069" t="s">
        <v>18</v>
      </c>
      <c r="E1069" t="s">
        <v>19</v>
      </c>
      <c r="F1069">
        <v>2018</v>
      </c>
      <c r="G1069">
        <v>2018</v>
      </c>
      <c r="H1069">
        <v>9999</v>
      </c>
      <c r="I1069" t="s">
        <v>49</v>
      </c>
      <c r="J1069">
        <v>8</v>
      </c>
      <c r="K1069" t="s">
        <v>30</v>
      </c>
      <c r="L1069">
        <v>12</v>
      </c>
      <c r="N1069">
        <v>3735</v>
      </c>
      <c r="R1069" s="2">
        <f t="shared" si="33"/>
        <v>1.67</v>
      </c>
      <c r="S1069" s="2">
        <f>IF(AND(P1069&lt;&gt;"_U",P1069&lt;&gt;"c",J1069&lt;&gt;99,J1069&lt;&gt;9),IFERROR(VLOOKUP(A1069,'Region Total'!$A$2:$N$10000,14,0),"."),".")</f>
        <v>223056</v>
      </c>
    </row>
    <row r="1070" spans="1:19" x14ac:dyDescent="0.4">
      <c r="A1070" s="2" t="str">
        <f t="shared" si="32"/>
        <v>2018|Total - New Zealand by regional council|13</v>
      </c>
      <c r="B1070" t="s">
        <v>16</v>
      </c>
      <c r="C1070" t="s">
        <v>17</v>
      </c>
      <c r="D1070" t="s">
        <v>18</v>
      </c>
      <c r="E1070" t="s">
        <v>19</v>
      </c>
      <c r="F1070">
        <v>2018</v>
      </c>
      <c r="G1070">
        <v>2018</v>
      </c>
      <c r="H1070">
        <v>9999</v>
      </c>
      <c r="I1070" t="s">
        <v>49</v>
      </c>
      <c r="J1070">
        <v>8</v>
      </c>
      <c r="K1070" t="s">
        <v>30</v>
      </c>
      <c r="L1070">
        <v>13</v>
      </c>
      <c r="N1070">
        <v>315</v>
      </c>
      <c r="R1070" s="2">
        <f t="shared" si="33"/>
        <v>3.95</v>
      </c>
      <c r="S1070" s="2">
        <f>IF(AND(P1070&lt;&gt;"_U",P1070&lt;&gt;"c",J1070&lt;&gt;99,J1070&lt;&gt;9),IFERROR(VLOOKUP(A1070,'Region Total'!$A$2:$N$10000,14,0),"."),".")</f>
        <v>7971</v>
      </c>
    </row>
    <row r="1071" spans="1:19" x14ac:dyDescent="0.4">
      <c r="A1071" s="2" t="str">
        <f t="shared" si="32"/>
        <v>2018|Total - New Zealand by regional council|999</v>
      </c>
      <c r="B1071" t="s">
        <v>16</v>
      </c>
      <c r="C1071" t="s">
        <v>17</v>
      </c>
      <c r="D1071" t="s">
        <v>18</v>
      </c>
      <c r="E1071" t="s">
        <v>19</v>
      </c>
      <c r="F1071">
        <v>2018</v>
      </c>
      <c r="G1071">
        <v>2018</v>
      </c>
      <c r="H1071">
        <v>9999</v>
      </c>
      <c r="I1071" t="s">
        <v>49</v>
      </c>
      <c r="J1071">
        <v>8</v>
      </c>
      <c r="K1071" t="s">
        <v>30</v>
      </c>
      <c r="L1071">
        <v>999</v>
      </c>
      <c r="N1071">
        <v>45132</v>
      </c>
      <c r="R1071" s="2">
        <f t="shared" si="33"/>
        <v>2.95</v>
      </c>
      <c r="S1071" s="2">
        <f>IF(AND(P1071&lt;&gt;"_U",P1071&lt;&gt;"c",J1071&lt;&gt;99,J1071&lt;&gt;9),IFERROR(VLOOKUP(A1071,'Region Total'!$A$2:$N$10000,14,0),"."),".")</f>
        <v>1529661</v>
      </c>
    </row>
    <row r="1072" spans="1:19" x14ac:dyDescent="0.4">
      <c r="A1072" s="2" t="str">
        <f t="shared" si="32"/>
        <v>2018|Total - New Zealand by regional council|10</v>
      </c>
      <c r="B1072" t="s">
        <v>16</v>
      </c>
      <c r="C1072" t="s">
        <v>17</v>
      </c>
      <c r="D1072" t="s">
        <v>18</v>
      </c>
      <c r="E1072" t="s">
        <v>19</v>
      </c>
      <c r="F1072">
        <v>2018</v>
      </c>
      <c r="G1072">
        <v>2018</v>
      </c>
      <c r="H1072">
        <v>9999</v>
      </c>
      <c r="I1072" t="s">
        <v>49</v>
      </c>
      <c r="J1072">
        <v>9</v>
      </c>
      <c r="K1072" t="s">
        <v>31</v>
      </c>
      <c r="L1072">
        <v>10</v>
      </c>
      <c r="N1072">
        <v>21</v>
      </c>
      <c r="R1072" s="2" t="str">
        <f t="shared" si="33"/>
        <v>.</v>
      </c>
      <c r="S1072" s="2" t="str">
        <f>IF(AND(P1072&lt;&gt;"_U",P1072&lt;&gt;"c",J1072&lt;&gt;99,J1072&lt;&gt;9),IFERROR(VLOOKUP(A1072,'Region Total'!$A$2:$N$10000,14,0),"."),".")</f>
        <v>.</v>
      </c>
    </row>
    <row r="1073" spans="1:19" x14ac:dyDescent="0.4">
      <c r="A1073" s="2" t="str">
        <f t="shared" si="32"/>
        <v>2018|Total - New Zealand by regional council|11</v>
      </c>
      <c r="B1073" t="s">
        <v>16</v>
      </c>
      <c r="C1073" t="s">
        <v>17</v>
      </c>
      <c r="D1073" t="s">
        <v>18</v>
      </c>
      <c r="E1073" t="s">
        <v>19</v>
      </c>
      <c r="F1073">
        <v>2018</v>
      </c>
      <c r="G1073">
        <v>2018</v>
      </c>
      <c r="H1073">
        <v>9999</v>
      </c>
      <c r="I1073" t="s">
        <v>49</v>
      </c>
      <c r="J1073">
        <v>9</v>
      </c>
      <c r="K1073" t="s">
        <v>31</v>
      </c>
      <c r="L1073">
        <v>11</v>
      </c>
      <c r="N1073">
        <v>111219</v>
      </c>
      <c r="R1073" s="2" t="str">
        <f t="shared" si="33"/>
        <v>.</v>
      </c>
      <c r="S1073" s="2" t="str">
        <f>IF(AND(P1073&lt;&gt;"_U",P1073&lt;&gt;"c",J1073&lt;&gt;99,J1073&lt;&gt;9),IFERROR(VLOOKUP(A1073,'Region Total'!$A$2:$N$10000,14,0),"."),".")</f>
        <v>.</v>
      </c>
    </row>
    <row r="1074" spans="1:19" x14ac:dyDescent="0.4">
      <c r="A1074" s="2" t="str">
        <f t="shared" si="32"/>
        <v>2018|Total - New Zealand by regional council|12</v>
      </c>
      <c r="B1074" t="s">
        <v>16</v>
      </c>
      <c r="C1074" t="s">
        <v>17</v>
      </c>
      <c r="D1074" t="s">
        <v>18</v>
      </c>
      <c r="E1074" t="s">
        <v>19</v>
      </c>
      <c r="F1074">
        <v>2018</v>
      </c>
      <c r="G1074">
        <v>2018</v>
      </c>
      <c r="H1074">
        <v>9999</v>
      </c>
      <c r="I1074" t="s">
        <v>49</v>
      </c>
      <c r="J1074">
        <v>9</v>
      </c>
      <c r="K1074" t="s">
        <v>31</v>
      </c>
      <c r="L1074">
        <v>12</v>
      </c>
      <c r="N1074">
        <v>31839</v>
      </c>
      <c r="R1074" s="2" t="str">
        <f t="shared" si="33"/>
        <v>.</v>
      </c>
      <c r="S1074" s="2" t="str">
        <f>IF(AND(P1074&lt;&gt;"_U",P1074&lt;&gt;"c",J1074&lt;&gt;99,J1074&lt;&gt;9),IFERROR(VLOOKUP(A1074,'Region Total'!$A$2:$N$10000,14,0),"."),".")</f>
        <v>.</v>
      </c>
    </row>
    <row r="1075" spans="1:19" x14ac:dyDescent="0.4">
      <c r="A1075" s="2" t="str">
        <f t="shared" si="32"/>
        <v>2018|Total - New Zealand by regional council|13</v>
      </c>
      <c r="B1075" t="s">
        <v>16</v>
      </c>
      <c r="C1075" t="s">
        <v>17</v>
      </c>
      <c r="D1075" t="s">
        <v>18</v>
      </c>
      <c r="E1075" t="s">
        <v>19</v>
      </c>
      <c r="F1075">
        <v>2018</v>
      </c>
      <c r="G1075">
        <v>2018</v>
      </c>
      <c r="H1075">
        <v>9999</v>
      </c>
      <c r="I1075" t="s">
        <v>49</v>
      </c>
      <c r="J1075">
        <v>9</v>
      </c>
      <c r="K1075" t="s">
        <v>31</v>
      </c>
      <c r="L1075">
        <v>13</v>
      </c>
      <c r="N1075">
        <v>3057</v>
      </c>
      <c r="R1075" s="2" t="str">
        <f t="shared" si="33"/>
        <v>.</v>
      </c>
      <c r="S1075" s="2" t="str">
        <f>IF(AND(P1075&lt;&gt;"_U",P1075&lt;&gt;"c",J1075&lt;&gt;99,J1075&lt;&gt;9),IFERROR(VLOOKUP(A1075,'Region Total'!$A$2:$N$10000,14,0),"."),".")</f>
        <v>.</v>
      </c>
    </row>
    <row r="1076" spans="1:19" x14ac:dyDescent="0.4">
      <c r="A1076" s="2" t="str">
        <f t="shared" si="32"/>
        <v>2018|Total - New Zealand by regional council|999</v>
      </c>
      <c r="B1076" t="s">
        <v>16</v>
      </c>
      <c r="C1076" t="s">
        <v>17</v>
      </c>
      <c r="D1076" t="s">
        <v>18</v>
      </c>
      <c r="E1076" t="s">
        <v>19</v>
      </c>
      <c r="F1076">
        <v>2018</v>
      </c>
      <c r="G1076">
        <v>2018</v>
      </c>
      <c r="H1076">
        <v>9999</v>
      </c>
      <c r="I1076" t="s">
        <v>49</v>
      </c>
      <c r="J1076">
        <v>9</v>
      </c>
      <c r="K1076" t="s">
        <v>31</v>
      </c>
      <c r="L1076">
        <v>999</v>
      </c>
      <c r="N1076">
        <v>146136</v>
      </c>
      <c r="R1076" s="2" t="str">
        <f t="shared" si="33"/>
        <v>.</v>
      </c>
      <c r="S1076" s="2" t="str">
        <f>IF(AND(P1076&lt;&gt;"_U",P1076&lt;&gt;"c",J1076&lt;&gt;99,J1076&lt;&gt;9),IFERROR(VLOOKUP(A1076,'Region Total'!$A$2:$N$10000,14,0),"."),".")</f>
        <v>.</v>
      </c>
    </row>
    <row r="1077" spans="1:19" x14ac:dyDescent="0.4">
      <c r="A1077" s="2" t="str">
        <f t="shared" si="32"/>
        <v>2018|Total - New Zealand by regional council|10</v>
      </c>
      <c r="B1077" t="s">
        <v>16</v>
      </c>
      <c r="C1077" t="s">
        <v>17</v>
      </c>
      <c r="D1077" t="s">
        <v>18</v>
      </c>
      <c r="E1077" t="s">
        <v>19</v>
      </c>
      <c r="F1077">
        <v>2018</v>
      </c>
      <c r="G1077">
        <v>2018</v>
      </c>
      <c r="H1077">
        <v>9999</v>
      </c>
      <c r="I1077" t="s">
        <v>49</v>
      </c>
      <c r="J1077">
        <v>99</v>
      </c>
      <c r="K1077" t="s">
        <v>32</v>
      </c>
      <c r="L1077">
        <v>10</v>
      </c>
      <c r="N1077">
        <v>21</v>
      </c>
      <c r="R1077" s="2" t="str">
        <f t="shared" si="33"/>
        <v>.</v>
      </c>
      <c r="S1077" s="2" t="str">
        <f>IF(AND(P1077&lt;&gt;"_U",P1077&lt;&gt;"c",J1077&lt;&gt;99,J1077&lt;&gt;9),IFERROR(VLOOKUP(A1077,'Region Total'!$A$2:$N$10000,14,0),"."),".")</f>
        <v>.</v>
      </c>
    </row>
    <row r="1078" spans="1:19" x14ac:dyDescent="0.4">
      <c r="A1078" s="2" t="str">
        <f t="shared" si="32"/>
        <v>2018|Total - New Zealand by regional council|11</v>
      </c>
      <c r="B1078" t="s">
        <v>16</v>
      </c>
      <c r="C1078" t="s">
        <v>17</v>
      </c>
      <c r="D1078" t="s">
        <v>18</v>
      </c>
      <c r="E1078" t="s">
        <v>19</v>
      </c>
      <c r="F1078">
        <v>2018</v>
      </c>
      <c r="G1078">
        <v>2018</v>
      </c>
      <c r="H1078">
        <v>9999</v>
      </c>
      <c r="I1078" t="s">
        <v>49</v>
      </c>
      <c r="J1078">
        <v>99</v>
      </c>
      <c r="K1078" t="s">
        <v>32</v>
      </c>
      <c r="L1078">
        <v>11</v>
      </c>
      <c r="N1078">
        <v>1399944</v>
      </c>
      <c r="R1078" s="2" t="str">
        <f t="shared" si="33"/>
        <v>.</v>
      </c>
      <c r="S1078" s="2" t="str">
        <f>IF(AND(P1078&lt;&gt;"_U",P1078&lt;&gt;"c",J1078&lt;&gt;99,J1078&lt;&gt;9),IFERROR(VLOOKUP(A1078,'Region Total'!$A$2:$N$10000,14,0),"."),".")</f>
        <v>.</v>
      </c>
    </row>
    <row r="1079" spans="1:19" x14ac:dyDescent="0.4">
      <c r="A1079" s="2" t="str">
        <f t="shared" si="32"/>
        <v>2018|Total - New Zealand by regional council|12</v>
      </c>
      <c r="B1079" t="s">
        <v>16</v>
      </c>
      <c r="C1079" t="s">
        <v>17</v>
      </c>
      <c r="D1079" t="s">
        <v>18</v>
      </c>
      <c r="E1079" t="s">
        <v>19</v>
      </c>
      <c r="F1079">
        <v>2018</v>
      </c>
      <c r="G1079">
        <v>2018</v>
      </c>
      <c r="H1079">
        <v>9999</v>
      </c>
      <c r="I1079" t="s">
        <v>49</v>
      </c>
      <c r="J1079">
        <v>99</v>
      </c>
      <c r="K1079" t="s">
        <v>32</v>
      </c>
      <c r="L1079">
        <v>12</v>
      </c>
      <c r="N1079">
        <v>253398</v>
      </c>
      <c r="R1079" s="2" t="str">
        <f t="shared" si="33"/>
        <v>.</v>
      </c>
      <c r="S1079" s="2" t="str">
        <f>IF(AND(P1079&lt;&gt;"_U",P1079&lt;&gt;"c",J1079&lt;&gt;99,J1079&lt;&gt;9),IFERROR(VLOOKUP(A1079,'Region Total'!$A$2:$N$10000,14,0),"."),".")</f>
        <v>.</v>
      </c>
    </row>
    <row r="1080" spans="1:19" x14ac:dyDescent="0.4">
      <c r="A1080" s="2" t="str">
        <f t="shared" si="32"/>
        <v>2018|Total - New Zealand by regional council|13</v>
      </c>
      <c r="B1080" t="s">
        <v>16</v>
      </c>
      <c r="C1080" t="s">
        <v>17</v>
      </c>
      <c r="D1080" t="s">
        <v>18</v>
      </c>
      <c r="E1080" t="s">
        <v>19</v>
      </c>
      <c r="F1080">
        <v>2018</v>
      </c>
      <c r="G1080">
        <v>2018</v>
      </c>
      <c r="H1080">
        <v>9999</v>
      </c>
      <c r="I1080" t="s">
        <v>49</v>
      </c>
      <c r="J1080">
        <v>99</v>
      </c>
      <c r="K1080" t="s">
        <v>32</v>
      </c>
      <c r="L1080">
        <v>13</v>
      </c>
      <c r="N1080">
        <v>10947</v>
      </c>
      <c r="R1080" s="2" t="str">
        <f t="shared" si="33"/>
        <v>.</v>
      </c>
      <c r="S1080" s="2" t="str">
        <f>IF(AND(P1080&lt;&gt;"_U",P1080&lt;&gt;"c",J1080&lt;&gt;99,J1080&lt;&gt;9),IFERROR(VLOOKUP(A1080,'Region Total'!$A$2:$N$10000,14,0),"."),".")</f>
        <v>.</v>
      </c>
    </row>
    <row r="1081" spans="1:19" x14ac:dyDescent="0.4">
      <c r="A1081" s="2" t="str">
        <f t="shared" si="32"/>
        <v>2018|Total - New Zealand by regional council|999</v>
      </c>
      <c r="B1081" t="s">
        <v>16</v>
      </c>
      <c r="C1081" t="s">
        <v>17</v>
      </c>
      <c r="D1081" t="s">
        <v>18</v>
      </c>
      <c r="E1081" t="s">
        <v>19</v>
      </c>
      <c r="F1081">
        <v>2018</v>
      </c>
      <c r="G1081">
        <v>2018</v>
      </c>
      <c r="H1081">
        <v>9999</v>
      </c>
      <c r="I1081" t="s">
        <v>49</v>
      </c>
      <c r="J1081">
        <v>99</v>
      </c>
      <c r="K1081" t="s">
        <v>32</v>
      </c>
      <c r="L1081">
        <v>999</v>
      </c>
      <c r="N1081">
        <v>1664313</v>
      </c>
      <c r="R1081" s="2" t="str">
        <f t="shared" si="33"/>
        <v>.</v>
      </c>
      <c r="S1081" s="2" t="str">
        <f>IF(AND(P1081&lt;&gt;"_U",P1081&lt;&gt;"c",J1081&lt;&gt;99,J1081&lt;&gt;9),IFERROR(VLOOKUP(A1081,'Region Total'!$A$2:$N$10000,14,0),"."),".")</f>
        <v>.</v>
      </c>
    </row>
    <row r="1082" spans="1:19" x14ac:dyDescent="0.4">
      <c r="A1082" s="2" t="str">
        <f t="shared" si="32"/>
        <v>2023|Northland Region|10</v>
      </c>
      <c r="B1082" t="s">
        <v>16</v>
      </c>
      <c r="C1082" t="s">
        <v>17</v>
      </c>
      <c r="D1082" t="s">
        <v>18</v>
      </c>
      <c r="E1082" t="s">
        <v>19</v>
      </c>
      <c r="F1082">
        <v>2023</v>
      </c>
      <c r="G1082">
        <v>2023</v>
      </c>
      <c r="H1082">
        <v>1</v>
      </c>
      <c r="I1082" t="s">
        <v>20</v>
      </c>
      <c r="J1082">
        <v>0</v>
      </c>
      <c r="K1082" t="s">
        <v>21</v>
      </c>
      <c r="L1082">
        <v>10</v>
      </c>
      <c r="N1082">
        <v>0</v>
      </c>
      <c r="R1082" s="2">
        <f t="shared" si="33"/>
        <v>0</v>
      </c>
      <c r="S1082" s="2">
        <f>IF(AND(P1082&lt;&gt;"_U",P1082&lt;&gt;"c",J1082&lt;&gt;99,J1082&lt;&gt;9),IFERROR(VLOOKUP(A1082,'Region Total'!$A$2:$N$10000,14,0),"."),".")</f>
        <v>51</v>
      </c>
    </row>
    <row r="1083" spans="1:19" x14ac:dyDescent="0.4">
      <c r="A1083" s="2" t="str">
        <f t="shared" si="32"/>
        <v>2023|Northland Region|11</v>
      </c>
      <c r="B1083" t="s">
        <v>16</v>
      </c>
      <c r="C1083" t="s">
        <v>17</v>
      </c>
      <c r="D1083" t="s">
        <v>18</v>
      </c>
      <c r="E1083" t="s">
        <v>19</v>
      </c>
      <c r="F1083">
        <v>2023</v>
      </c>
      <c r="G1083">
        <v>2023</v>
      </c>
      <c r="H1083">
        <v>1</v>
      </c>
      <c r="I1083" t="s">
        <v>20</v>
      </c>
      <c r="J1083">
        <v>0</v>
      </c>
      <c r="K1083" t="s">
        <v>21</v>
      </c>
      <c r="L1083">
        <v>11</v>
      </c>
      <c r="N1083">
        <v>1884</v>
      </c>
      <c r="R1083" s="2">
        <f t="shared" si="33"/>
        <v>3.6</v>
      </c>
      <c r="S1083" s="2">
        <f>IF(AND(P1083&lt;&gt;"_U",P1083&lt;&gt;"c",J1083&lt;&gt;99,J1083&lt;&gt;9),IFERROR(VLOOKUP(A1083,'Region Total'!$A$2:$N$10000,14,0),"."),".")</f>
        <v>52275</v>
      </c>
    </row>
    <row r="1084" spans="1:19" x14ac:dyDescent="0.4">
      <c r="A1084" s="2" t="str">
        <f t="shared" si="32"/>
        <v>2023|Northland Region|12</v>
      </c>
      <c r="B1084" t="s">
        <v>16</v>
      </c>
      <c r="C1084" t="s">
        <v>17</v>
      </c>
      <c r="D1084" t="s">
        <v>18</v>
      </c>
      <c r="E1084" t="s">
        <v>19</v>
      </c>
      <c r="F1084">
        <v>2023</v>
      </c>
      <c r="G1084">
        <v>2023</v>
      </c>
      <c r="H1084">
        <v>1</v>
      </c>
      <c r="I1084" t="s">
        <v>20</v>
      </c>
      <c r="J1084">
        <v>0</v>
      </c>
      <c r="K1084" t="s">
        <v>21</v>
      </c>
      <c r="L1084">
        <v>12</v>
      </c>
      <c r="N1084">
        <v>354</v>
      </c>
      <c r="R1084" s="2">
        <f t="shared" si="33"/>
        <v>5.05</v>
      </c>
      <c r="S1084" s="2">
        <f>IF(AND(P1084&lt;&gt;"_U",P1084&lt;&gt;"c",J1084&lt;&gt;99,J1084&lt;&gt;9),IFERROR(VLOOKUP(A1084,'Region Total'!$A$2:$N$10000,14,0),"."),".")</f>
        <v>7005</v>
      </c>
    </row>
    <row r="1085" spans="1:19" x14ac:dyDescent="0.4">
      <c r="A1085" s="2" t="str">
        <f t="shared" si="32"/>
        <v>2023|Northland Region|13</v>
      </c>
      <c r="B1085" t="s">
        <v>16</v>
      </c>
      <c r="C1085" t="s">
        <v>17</v>
      </c>
      <c r="D1085" t="s">
        <v>18</v>
      </c>
      <c r="E1085" t="s">
        <v>19</v>
      </c>
      <c r="F1085">
        <v>2023</v>
      </c>
      <c r="G1085">
        <v>2023</v>
      </c>
      <c r="H1085">
        <v>1</v>
      </c>
      <c r="I1085" t="s">
        <v>20</v>
      </c>
      <c r="J1085">
        <v>0</v>
      </c>
      <c r="K1085" t="s">
        <v>21</v>
      </c>
      <c r="L1085">
        <v>13</v>
      </c>
      <c r="N1085">
        <v>276</v>
      </c>
      <c r="R1085" s="2">
        <f t="shared" si="33"/>
        <v>22.94</v>
      </c>
      <c r="S1085" s="2">
        <f>IF(AND(P1085&lt;&gt;"_U",P1085&lt;&gt;"c",J1085&lt;&gt;99,J1085&lt;&gt;9),IFERROR(VLOOKUP(A1085,'Region Total'!$A$2:$N$10000,14,0),"."),".")</f>
        <v>1203</v>
      </c>
    </row>
    <row r="1086" spans="1:19" x14ac:dyDescent="0.4">
      <c r="A1086" s="2" t="str">
        <f t="shared" si="32"/>
        <v>2023|Northland Region|999</v>
      </c>
      <c r="B1086" t="s">
        <v>16</v>
      </c>
      <c r="C1086" t="s">
        <v>17</v>
      </c>
      <c r="D1086" t="s">
        <v>18</v>
      </c>
      <c r="E1086" t="s">
        <v>19</v>
      </c>
      <c r="F1086">
        <v>2023</v>
      </c>
      <c r="G1086">
        <v>2023</v>
      </c>
      <c r="H1086">
        <v>1</v>
      </c>
      <c r="I1086" t="s">
        <v>20</v>
      </c>
      <c r="J1086">
        <v>0</v>
      </c>
      <c r="K1086" t="s">
        <v>21</v>
      </c>
      <c r="L1086">
        <v>999</v>
      </c>
      <c r="N1086">
        <v>2511</v>
      </c>
      <c r="R1086" s="2">
        <f t="shared" si="33"/>
        <v>4.1500000000000004</v>
      </c>
      <c r="S1086" s="2">
        <f>IF(AND(P1086&lt;&gt;"_U",P1086&lt;&gt;"c",J1086&lt;&gt;99,J1086&lt;&gt;9),IFERROR(VLOOKUP(A1086,'Region Total'!$A$2:$N$10000,14,0),"."),".")</f>
        <v>60528</v>
      </c>
    </row>
    <row r="1087" spans="1:19" x14ac:dyDescent="0.4">
      <c r="A1087" s="2" t="str">
        <f t="shared" si="32"/>
        <v>2023|Northland Region|10</v>
      </c>
      <c r="B1087" t="s">
        <v>16</v>
      </c>
      <c r="C1087" t="s">
        <v>17</v>
      </c>
      <c r="D1087" t="s">
        <v>18</v>
      </c>
      <c r="E1087" t="s">
        <v>19</v>
      </c>
      <c r="F1087">
        <v>2023</v>
      </c>
      <c r="G1087">
        <v>2023</v>
      </c>
      <c r="H1087">
        <v>1</v>
      </c>
      <c r="I1087" t="s">
        <v>20</v>
      </c>
      <c r="J1087">
        <v>1</v>
      </c>
      <c r="K1087" t="s">
        <v>22</v>
      </c>
      <c r="L1087">
        <v>10</v>
      </c>
      <c r="N1087">
        <v>24</v>
      </c>
      <c r="R1087" s="2">
        <f t="shared" si="33"/>
        <v>47.06</v>
      </c>
      <c r="S1087" s="2">
        <f>IF(AND(P1087&lt;&gt;"_U",P1087&lt;&gt;"c",J1087&lt;&gt;99,J1087&lt;&gt;9),IFERROR(VLOOKUP(A1087,'Region Total'!$A$2:$N$10000,14,0),"."),".")</f>
        <v>51</v>
      </c>
    </row>
    <row r="1088" spans="1:19" x14ac:dyDescent="0.4">
      <c r="A1088" s="2" t="str">
        <f t="shared" si="32"/>
        <v>2023|Northland Region|11</v>
      </c>
      <c r="B1088" t="s">
        <v>16</v>
      </c>
      <c r="C1088" t="s">
        <v>17</v>
      </c>
      <c r="D1088" t="s">
        <v>18</v>
      </c>
      <c r="E1088" t="s">
        <v>19</v>
      </c>
      <c r="F1088">
        <v>2023</v>
      </c>
      <c r="G1088">
        <v>2023</v>
      </c>
      <c r="H1088">
        <v>1</v>
      </c>
      <c r="I1088" t="s">
        <v>20</v>
      </c>
      <c r="J1088">
        <v>1</v>
      </c>
      <c r="K1088" t="s">
        <v>22</v>
      </c>
      <c r="L1088">
        <v>11</v>
      </c>
      <c r="N1088">
        <v>27123</v>
      </c>
      <c r="R1088" s="2">
        <f t="shared" si="33"/>
        <v>51.89</v>
      </c>
      <c r="S1088" s="2">
        <f>IF(AND(P1088&lt;&gt;"_U",P1088&lt;&gt;"c",J1088&lt;&gt;99,J1088&lt;&gt;9),IFERROR(VLOOKUP(A1088,'Region Total'!$A$2:$N$10000,14,0),"."),".")</f>
        <v>52275</v>
      </c>
    </row>
    <row r="1089" spans="1:19" x14ac:dyDescent="0.4">
      <c r="A1089" s="2" t="str">
        <f t="shared" si="32"/>
        <v>2023|Northland Region|12</v>
      </c>
      <c r="B1089" t="s">
        <v>16</v>
      </c>
      <c r="C1089" t="s">
        <v>17</v>
      </c>
      <c r="D1089" t="s">
        <v>18</v>
      </c>
      <c r="E1089" t="s">
        <v>19</v>
      </c>
      <c r="F1089">
        <v>2023</v>
      </c>
      <c r="G1089">
        <v>2023</v>
      </c>
      <c r="H1089">
        <v>1</v>
      </c>
      <c r="I1089" t="s">
        <v>20</v>
      </c>
      <c r="J1089">
        <v>1</v>
      </c>
      <c r="K1089" t="s">
        <v>22</v>
      </c>
      <c r="L1089">
        <v>12</v>
      </c>
      <c r="N1089">
        <v>4443</v>
      </c>
      <c r="R1089" s="2">
        <f t="shared" si="33"/>
        <v>63.43</v>
      </c>
      <c r="S1089" s="2">
        <f>IF(AND(P1089&lt;&gt;"_U",P1089&lt;&gt;"c",J1089&lt;&gt;99,J1089&lt;&gt;9),IFERROR(VLOOKUP(A1089,'Region Total'!$A$2:$N$10000,14,0),"."),".")</f>
        <v>7005</v>
      </c>
    </row>
    <row r="1090" spans="1:19" x14ac:dyDescent="0.4">
      <c r="A1090" s="2" t="str">
        <f t="shared" si="32"/>
        <v>2023|Northland Region|13</v>
      </c>
      <c r="B1090" t="s">
        <v>16</v>
      </c>
      <c r="C1090" t="s">
        <v>17</v>
      </c>
      <c r="D1090" t="s">
        <v>18</v>
      </c>
      <c r="E1090" t="s">
        <v>19</v>
      </c>
      <c r="F1090">
        <v>2023</v>
      </c>
      <c r="G1090">
        <v>2023</v>
      </c>
      <c r="H1090">
        <v>1</v>
      </c>
      <c r="I1090" t="s">
        <v>20</v>
      </c>
      <c r="J1090">
        <v>1</v>
      </c>
      <c r="K1090" t="s">
        <v>22</v>
      </c>
      <c r="L1090">
        <v>13</v>
      </c>
      <c r="N1090">
        <v>129</v>
      </c>
      <c r="R1090" s="2">
        <f t="shared" si="33"/>
        <v>10.72</v>
      </c>
      <c r="S1090" s="2">
        <f>IF(AND(P1090&lt;&gt;"_U",P1090&lt;&gt;"c",J1090&lt;&gt;99,J1090&lt;&gt;9),IFERROR(VLOOKUP(A1090,'Region Total'!$A$2:$N$10000,14,0),"."),".")</f>
        <v>1203</v>
      </c>
    </row>
    <row r="1091" spans="1:19" x14ac:dyDescent="0.4">
      <c r="A1091" s="2" t="str">
        <f t="shared" ref="A1091:A1154" si="34">G1091&amp;"|"&amp;I1091&amp;"|"&amp;L1091</f>
        <v>2023|Northland Region|999</v>
      </c>
      <c r="B1091" t="s">
        <v>16</v>
      </c>
      <c r="C1091" t="s">
        <v>17</v>
      </c>
      <c r="D1091" t="s">
        <v>18</v>
      </c>
      <c r="E1091" t="s">
        <v>19</v>
      </c>
      <c r="F1091">
        <v>2023</v>
      </c>
      <c r="G1091">
        <v>2023</v>
      </c>
      <c r="H1091">
        <v>1</v>
      </c>
      <c r="I1091" t="s">
        <v>20</v>
      </c>
      <c r="J1091">
        <v>1</v>
      </c>
      <c r="K1091" t="s">
        <v>22</v>
      </c>
      <c r="L1091">
        <v>999</v>
      </c>
      <c r="N1091">
        <v>31722</v>
      </c>
      <c r="R1091" s="2">
        <f t="shared" ref="R1091:R1154" si="35">IF(P1091&lt;&gt;"_U",IFERROR((ROUND(N1091/S1091*100,2)),"."),".")</f>
        <v>52.41</v>
      </c>
      <c r="S1091" s="2">
        <f>IF(AND(P1091&lt;&gt;"_U",P1091&lt;&gt;"c",J1091&lt;&gt;99,J1091&lt;&gt;9),IFERROR(VLOOKUP(A1091,'Region Total'!$A$2:$N$10000,14,0),"."),".")</f>
        <v>60528</v>
      </c>
    </row>
    <row r="1092" spans="1:19" x14ac:dyDescent="0.4">
      <c r="A1092" s="2" t="str">
        <f t="shared" si="34"/>
        <v>2023|Northland Region|10</v>
      </c>
      <c r="B1092" t="s">
        <v>16</v>
      </c>
      <c r="C1092" t="s">
        <v>17</v>
      </c>
      <c r="D1092" t="s">
        <v>18</v>
      </c>
      <c r="E1092" t="s">
        <v>19</v>
      </c>
      <c r="F1092">
        <v>2023</v>
      </c>
      <c r="G1092">
        <v>2023</v>
      </c>
      <c r="H1092">
        <v>1</v>
      </c>
      <c r="I1092" t="s">
        <v>20</v>
      </c>
      <c r="J1092">
        <v>2</v>
      </c>
      <c r="K1092" t="s">
        <v>23</v>
      </c>
      <c r="L1092">
        <v>10</v>
      </c>
      <c r="N1092">
        <v>18</v>
      </c>
      <c r="R1092" s="2">
        <f t="shared" si="35"/>
        <v>35.29</v>
      </c>
      <c r="S1092" s="2">
        <f>IF(AND(P1092&lt;&gt;"_U",P1092&lt;&gt;"c",J1092&lt;&gt;99,J1092&lt;&gt;9),IFERROR(VLOOKUP(A1092,'Region Total'!$A$2:$N$10000,14,0),"."),".")</f>
        <v>51</v>
      </c>
    </row>
    <row r="1093" spans="1:19" x14ac:dyDescent="0.4">
      <c r="A1093" s="2" t="str">
        <f t="shared" si="34"/>
        <v>2023|Northland Region|11</v>
      </c>
      <c r="B1093" t="s">
        <v>16</v>
      </c>
      <c r="C1093" t="s">
        <v>17</v>
      </c>
      <c r="D1093" t="s">
        <v>18</v>
      </c>
      <c r="E1093" t="s">
        <v>19</v>
      </c>
      <c r="F1093">
        <v>2023</v>
      </c>
      <c r="G1093">
        <v>2023</v>
      </c>
      <c r="H1093">
        <v>1</v>
      </c>
      <c r="I1093" t="s">
        <v>20</v>
      </c>
      <c r="J1093">
        <v>2</v>
      </c>
      <c r="K1093" t="s">
        <v>23</v>
      </c>
      <c r="L1093">
        <v>11</v>
      </c>
      <c r="N1093">
        <v>16224</v>
      </c>
      <c r="R1093" s="2">
        <f t="shared" si="35"/>
        <v>31.04</v>
      </c>
      <c r="S1093" s="2">
        <f>IF(AND(P1093&lt;&gt;"_U",P1093&lt;&gt;"c",J1093&lt;&gt;99,J1093&lt;&gt;9),IFERROR(VLOOKUP(A1093,'Region Total'!$A$2:$N$10000,14,0),"."),".")</f>
        <v>52275</v>
      </c>
    </row>
    <row r="1094" spans="1:19" x14ac:dyDescent="0.4">
      <c r="A1094" s="2" t="str">
        <f t="shared" si="34"/>
        <v>2023|Northland Region|12</v>
      </c>
      <c r="B1094" t="s">
        <v>16</v>
      </c>
      <c r="C1094" t="s">
        <v>17</v>
      </c>
      <c r="D1094" t="s">
        <v>18</v>
      </c>
      <c r="E1094" t="s">
        <v>19</v>
      </c>
      <c r="F1094">
        <v>2023</v>
      </c>
      <c r="G1094">
        <v>2023</v>
      </c>
      <c r="H1094">
        <v>1</v>
      </c>
      <c r="I1094" t="s">
        <v>20</v>
      </c>
      <c r="J1094">
        <v>2</v>
      </c>
      <c r="K1094" t="s">
        <v>23</v>
      </c>
      <c r="L1094">
        <v>12</v>
      </c>
      <c r="N1094">
        <v>2553</v>
      </c>
      <c r="R1094" s="2">
        <f t="shared" si="35"/>
        <v>36.450000000000003</v>
      </c>
      <c r="S1094" s="2">
        <f>IF(AND(P1094&lt;&gt;"_U",P1094&lt;&gt;"c",J1094&lt;&gt;99,J1094&lt;&gt;9),IFERROR(VLOOKUP(A1094,'Region Total'!$A$2:$N$10000,14,0),"."),".")</f>
        <v>7005</v>
      </c>
    </row>
    <row r="1095" spans="1:19" x14ac:dyDescent="0.4">
      <c r="A1095" s="2" t="str">
        <f t="shared" si="34"/>
        <v>2023|Northland Region|13</v>
      </c>
      <c r="B1095" t="s">
        <v>16</v>
      </c>
      <c r="C1095" t="s">
        <v>17</v>
      </c>
      <c r="D1095" t="s">
        <v>18</v>
      </c>
      <c r="E1095" t="s">
        <v>19</v>
      </c>
      <c r="F1095">
        <v>2023</v>
      </c>
      <c r="G1095">
        <v>2023</v>
      </c>
      <c r="H1095">
        <v>1</v>
      </c>
      <c r="I1095" t="s">
        <v>20</v>
      </c>
      <c r="J1095">
        <v>2</v>
      </c>
      <c r="K1095" t="s">
        <v>23</v>
      </c>
      <c r="L1095">
        <v>13</v>
      </c>
      <c r="N1095">
        <v>426</v>
      </c>
      <c r="R1095" s="2">
        <f t="shared" si="35"/>
        <v>35.409999999999997</v>
      </c>
      <c r="S1095" s="2">
        <f>IF(AND(P1095&lt;&gt;"_U",P1095&lt;&gt;"c",J1095&lt;&gt;99,J1095&lt;&gt;9),IFERROR(VLOOKUP(A1095,'Region Total'!$A$2:$N$10000,14,0),"."),".")</f>
        <v>1203</v>
      </c>
    </row>
    <row r="1096" spans="1:19" x14ac:dyDescent="0.4">
      <c r="A1096" s="2" t="str">
        <f t="shared" si="34"/>
        <v>2023|Northland Region|999</v>
      </c>
      <c r="B1096" t="s">
        <v>16</v>
      </c>
      <c r="C1096" t="s">
        <v>17</v>
      </c>
      <c r="D1096" t="s">
        <v>18</v>
      </c>
      <c r="E1096" t="s">
        <v>19</v>
      </c>
      <c r="F1096">
        <v>2023</v>
      </c>
      <c r="G1096">
        <v>2023</v>
      </c>
      <c r="H1096">
        <v>1</v>
      </c>
      <c r="I1096" t="s">
        <v>20</v>
      </c>
      <c r="J1096">
        <v>2</v>
      </c>
      <c r="K1096" t="s">
        <v>23</v>
      </c>
      <c r="L1096">
        <v>999</v>
      </c>
      <c r="N1096">
        <v>19221</v>
      </c>
      <c r="R1096" s="2">
        <f t="shared" si="35"/>
        <v>31.76</v>
      </c>
      <c r="S1096" s="2">
        <f>IF(AND(P1096&lt;&gt;"_U",P1096&lt;&gt;"c",J1096&lt;&gt;99,J1096&lt;&gt;9),IFERROR(VLOOKUP(A1096,'Region Total'!$A$2:$N$10000,14,0),"."),".")</f>
        <v>60528</v>
      </c>
    </row>
    <row r="1097" spans="1:19" x14ac:dyDescent="0.4">
      <c r="A1097" s="2" t="str">
        <f t="shared" si="34"/>
        <v>2023|Northland Region|10</v>
      </c>
      <c r="B1097" t="s">
        <v>16</v>
      </c>
      <c r="C1097" t="s">
        <v>17</v>
      </c>
      <c r="D1097" t="s">
        <v>18</v>
      </c>
      <c r="E1097" t="s">
        <v>19</v>
      </c>
      <c r="F1097">
        <v>2023</v>
      </c>
      <c r="G1097">
        <v>2023</v>
      </c>
      <c r="H1097">
        <v>1</v>
      </c>
      <c r="I1097" t="s">
        <v>20</v>
      </c>
      <c r="J1097">
        <v>3</v>
      </c>
      <c r="K1097" t="s">
        <v>24</v>
      </c>
      <c r="L1097">
        <v>10</v>
      </c>
      <c r="N1097">
        <v>3</v>
      </c>
      <c r="R1097" s="2">
        <f t="shared" si="35"/>
        <v>5.88</v>
      </c>
      <c r="S1097" s="2">
        <f>IF(AND(P1097&lt;&gt;"_U",P1097&lt;&gt;"c",J1097&lt;&gt;99,J1097&lt;&gt;9),IFERROR(VLOOKUP(A1097,'Region Total'!$A$2:$N$10000,14,0),"."),".")</f>
        <v>51</v>
      </c>
    </row>
    <row r="1098" spans="1:19" x14ac:dyDescent="0.4">
      <c r="A1098" s="2" t="str">
        <f t="shared" si="34"/>
        <v>2023|Northland Region|11</v>
      </c>
      <c r="B1098" t="s">
        <v>16</v>
      </c>
      <c r="C1098" t="s">
        <v>17</v>
      </c>
      <c r="D1098" t="s">
        <v>18</v>
      </c>
      <c r="E1098" t="s">
        <v>19</v>
      </c>
      <c r="F1098">
        <v>2023</v>
      </c>
      <c r="G1098">
        <v>2023</v>
      </c>
      <c r="H1098">
        <v>1</v>
      </c>
      <c r="I1098" t="s">
        <v>20</v>
      </c>
      <c r="J1098">
        <v>3</v>
      </c>
      <c r="K1098" t="s">
        <v>24</v>
      </c>
      <c r="L1098">
        <v>11</v>
      </c>
      <c r="N1098">
        <v>2121</v>
      </c>
      <c r="R1098" s="2">
        <f t="shared" si="35"/>
        <v>4.0599999999999996</v>
      </c>
      <c r="S1098" s="2">
        <f>IF(AND(P1098&lt;&gt;"_U",P1098&lt;&gt;"c",J1098&lt;&gt;99,J1098&lt;&gt;9),IFERROR(VLOOKUP(A1098,'Region Total'!$A$2:$N$10000,14,0),"."),".")</f>
        <v>52275</v>
      </c>
    </row>
    <row r="1099" spans="1:19" x14ac:dyDescent="0.4">
      <c r="A1099" s="2" t="str">
        <f t="shared" si="34"/>
        <v>2023|Northland Region|12</v>
      </c>
      <c r="B1099" t="s">
        <v>16</v>
      </c>
      <c r="C1099" t="s">
        <v>17</v>
      </c>
      <c r="D1099" t="s">
        <v>18</v>
      </c>
      <c r="E1099" t="s">
        <v>19</v>
      </c>
      <c r="F1099">
        <v>2023</v>
      </c>
      <c r="G1099">
        <v>2023</v>
      </c>
      <c r="H1099">
        <v>1</v>
      </c>
      <c r="I1099" t="s">
        <v>20</v>
      </c>
      <c r="J1099">
        <v>3</v>
      </c>
      <c r="K1099" t="s">
        <v>24</v>
      </c>
      <c r="L1099">
        <v>12</v>
      </c>
      <c r="N1099">
        <v>117</v>
      </c>
      <c r="R1099" s="2">
        <f t="shared" si="35"/>
        <v>1.67</v>
      </c>
      <c r="S1099" s="2">
        <f>IF(AND(P1099&lt;&gt;"_U",P1099&lt;&gt;"c",J1099&lt;&gt;99,J1099&lt;&gt;9),IFERROR(VLOOKUP(A1099,'Region Total'!$A$2:$N$10000,14,0),"."),".")</f>
        <v>7005</v>
      </c>
    </row>
    <row r="1100" spans="1:19" x14ac:dyDescent="0.4">
      <c r="A1100" s="2" t="str">
        <f t="shared" si="34"/>
        <v>2023|Northland Region|13</v>
      </c>
      <c r="B1100" t="s">
        <v>16</v>
      </c>
      <c r="C1100" t="s">
        <v>17</v>
      </c>
      <c r="D1100" t="s">
        <v>18</v>
      </c>
      <c r="E1100" t="s">
        <v>19</v>
      </c>
      <c r="F1100">
        <v>2023</v>
      </c>
      <c r="G1100">
        <v>2023</v>
      </c>
      <c r="H1100">
        <v>1</v>
      </c>
      <c r="I1100" t="s">
        <v>20</v>
      </c>
      <c r="J1100">
        <v>3</v>
      </c>
      <c r="K1100" t="s">
        <v>24</v>
      </c>
      <c r="L1100">
        <v>13</v>
      </c>
      <c r="N1100">
        <v>87</v>
      </c>
      <c r="R1100" s="2">
        <f t="shared" si="35"/>
        <v>7.23</v>
      </c>
      <c r="S1100" s="2">
        <f>IF(AND(P1100&lt;&gt;"_U",P1100&lt;&gt;"c",J1100&lt;&gt;99,J1100&lt;&gt;9),IFERROR(VLOOKUP(A1100,'Region Total'!$A$2:$N$10000,14,0),"."),".")</f>
        <v>1203</v>
      </c>
    </row>
    <row r="1101" spans="1:19" x14ac:dyDescent="0.4">
      <c r="A1101" s="2" t="str">
        <f t="shared" si="34"/>
        <v>2023|Northland Region|999</v>
      </c>
      <c r="B1101" t="s">
        <v>16</v>
      </c>
      <c r="C1101" t="s">
        <v>17</v>
      </c>
      <c r="D1101" t="s">
        <v>18</v>
      </c>
      <c r="E1101" t="s">
        <v>19</v>
      </c>
      <c r="F1101">
        <v>2023</v>
      </c>
      <c r="G1101">
        <v>2023</v>
      </c>
      <c r="H1101">
        <v>1</v>
      </c>
      <c r="I1101" t="s">
        <v>20</v>
      </c>
      <c r="J1101">
        <v>3</v>
      </c>
      <c r="K1101" t="s">
        <v>24</v>
      </c>
      <c r="L1101">
        <v>999</v>
      </c>
      <c r="N1101">
        <v>2328</v>
      </c>
      <c r="R1101" s="2">
        <f t="shared" si="35"/>
        <v>3.85</v>
      </c>
      <c r="S1101" s="2">
        <f>IF(AND(P1101&lt;&gt;"_U",P1101&lt;&gt;"c",J1101&lt;&gt;99,J1101&lt;&gt;9),IFERROR(VLOOKUP(A1101,'Region Total'!$A$2:$N$10000,14,0),"."),".")</f>
        <v>60528</v>
      </c>
    </row>
    <row r="1102" spans="1:19" x14ac:dyDescent="0.4">
      <c r="A1102" s="2" t="str">
        <f t="shared" si="34"/>
        <v>2023|Northland Region|10</v>
      </c>
      <c r="B1102" t="s">
        <v>16</v>
      </c>
      <c r="C1102" t="s">
        <v>17</v>
      </c>
      <c r="D1102" t="s">
        <v>18</v>
      </c>
      <c r="E1102" t="s">
        <v>19</v>
      </c>
      <c r="F1102">
        <v>2023</v>
      </c>
      <c r="G1102">
        <v>2023</v>
      </c>
      <c r="H1102">
        <v>1</v>
      </c>
      <c r="I1102" t="s">
        <v>20</v>
      </c>
      <c r="J1102">
        <v>4</v>
      </c>
      <c r="K1102" t="s">
        <v>25</v>
      </c>
      <c r="L1102">
        <v>10</v>
      </c>
      <c r="N1102">
        <v>3</v>
      </c>
      <c r="R1102" s="2">
        <f t="shared" si="35"/>
        <v>5.88</v>
      </c>
      <c r="S1102" s="2">
        <f>IF(AND(P1102&lt;&gt;"_U",P1102&lt;&gt;"c",J1102&lt;&gt;99,J1102&lt;&gt;9),IFERROR(VLOOKUP(A1102,'Region Total'!$A$2:$N$10000,14,0),"."),".")</f>
        <v>51</v>
      </c>
    </row>
    <row r="1103" spans="1:19" x14ac:dyDescent="0.4">
      <c r="A1103" s="2" t="str">
        <f t="shared" si="34"/>
        <v>2023|Northland Region|11</v>
      </c>
      <c r="B1103" t="s">
        <v>16</v>
      </c>
      <c r="C1103" t="s">
        <v>17</v>
      </c>
      <c r="D1103" t="s">
        <v>18</v>
      </c>
      <c r="E1103" t="s">
        <v>19</v>
      </c>
      <c r="F1103">
        <v>2023</v>
      </c>
      <c r="G1103">
        <v>2023</v>
      </c>
      <c r="H1103">
        <v>1</v>
      </c>
      <c r="I1103" t="s">
        <v>20</v>
      </c>
      <c r="J1103">
        <v>4</v>
      </c>
      <c r="K1103" t="s">
        <v>25</v>
      </c>
      <c r="L1103">
        <v>11</v>
      </c>
      <c r="N1103">
        <v>1785</v>
      </c>
      <c r="R1103" s="2">
        <f t="shared" si="35"/>
        <v>3.41</v>
      </c>
      <c r="S1103" s="2">
        <f>IF(AND(P1103&lt;&gt;"_U",P1103&lt;&gt;"c",J1103&lt;&gt;99,J1103&lt;&gt;9),IFERROR(VLOOKUP(A1103,'Region Total'!$A$2:$N$10000,14,0),"."),".")</f>
        <v>52275</v>
      </c>
    </row>
    <row r="1104" spans="1:19" x14ac:dyDescent="0.4">
      <c r="A1104" s="2" t="str">
        <f t="shared" si="34"/>
        <v>2023|Northland Region|12</v>
      </c>
      <c r="B1104" t="s">
        <v>16</v>
      </c>
      <c r="C1104" t="s">
        <v>17</v>
      </c>
      <c r="D1104" t="s">
        <v>18</v>
      </c>
      <c r="E1104" t="s">
        <v>19</v>
      </c>
      <c r="F1104">
        <v>2023</v>
      </c>
      <c r="G1104">
        <v>2023</v>
      </c>
      <c r="H1104">
        <v>1</v>
      </c>
      <c r="I1104" t="s">
        <v>20</v>
      </c>
      <c r="J1104">
        <v>4</v>
      </c>
      <c r="K1104" t="s">
        <v>25</v>
      </c>
      <c r="L1104">
        <v>12</v>
      </c>
      <c r="N1104">
        <v>216</v>
      </c>
      <c r="R1104" s="2">
        <f t="shared" si="35"/>
        <v>3.08</v>
      </c>
      <c r="S1104" s="2">
        <f>IF(AND(P1104&lt;&gt;"_U",P1104&lt;&gt;"c",J1104&lt;&gt;99,J1104&lt;&gt;9),IFERROR(VLOOKUP(A1104,'Region Total'!$A$2:$N$10000,14,0),"."),".")</f>
        <v>7005</v>
      </c>
    </row>
    <row r="1105" spans="1:19" x14ac:dyDescent="0.4">
      <c r="A1105" s="2" t="str">
        <f t="shared" si="34"/>
        <v>2023|Northland Region|13</v>
      </c>
      <c r="B1105" t="s">
        <v>16</v>
      </c>
      <c r="C1105" t="s">
        <v>17</v>
      </c>
      <c r="D1105" t="s">
        <v>18</v>
      </c>
      <c r="E1105" t="s">
        <v>19</v>
      </c>
      <c r="F1105">
        <v>2023</v>
      </c>
      <c r="G1105">
        <v>2023</v>
      </c>
      <c r="H1105">
        <v>1</v>
      </c>
      <c r="I1105" t="s">
        <v>20</v>
      </c>
      <c r="J1105">
        <v>4</v>
      </c>
      <c r="K1105" t="s">
        <v>25</v>
      </c>
      <c r="L1105">
        <v>13</v>
      </c>
      <c r="N1105">
        <v>93</v>
      </c>
      <c r="R1105" s="2">
        <f t="shared" si="35"/>
        <v>7.73</v>
      </c>
      <c r="S1105" s="2">
        <f>IF(AND(P1105&lt;&gt;"_U",P1105&lt;&gt;"c",J1105&lt;&gt;99,J1105&lt;&gt;9),IFERROR(VLOOKUP(A1105,'Region Total'!$A$2:$N$10000,14,0),"."),".")</f>
        <v>1203</v>
      </c>
    </row>
    <row r="1106" spans="1:19" x14ac:dyDescent="0.4">
      <c r="A1106" s="2" t="str">
        <f t="shared" si="34"/>
        <v>2023|Northland Region|999</v>
      </c>
      <c r="B1106" t="s">
        <v>16</v>
      </c>
      <c r="C1106" t="s">
        <v>17</v>
      </c>
      <c r="D1106" t="s">
        <v>18</v>
      </c>
      <c r="E1106" t="s">
        <v>19</v>
      </c>
      <c r="F1106">
        <v>2023</v>
      </c>
      <c r="G1106">
        <v>2023</v>
      </c>
      <c r="H1106">
        <v>1</v>
      </c>
      <c r="I1106" t="s">
        <v>20</v>
      </c>
      <c r="J1106">
        <v>4</v>
      </c>
      <c r="K1106" t="s">
        <v>25</v>
      </c>
      <c r="L1106">
        <v>999</v>
      </c>
      <c r="N1106">
        <v>2097</v>
      </c>
      <c r="R1106" s="2">
        <f t="shared" si="35"/>
        <v>3.46</v>
      </c>
      <c r="S1106" s="2">
        <f>IF(AND(P1106&lt;&gt;"_U",P1106&lt;&gt;"c",J1106&lt;&gt;99,J1106&lt;&gt;9),IFERROR(VLOOKUP(A1106,'Region Total'!$A$2:$N$10000,14,0),"."),".")</f>
        <v>60528</v>
      </c>
    </row>
    <row r="1107" spans="1:19" x14ac:dyDescent="0.4">
      <c r="A1107" s="2" t="str">
        <f t="shared" si="34"/>
        <v>2023|Northland Region|10</v>
      </c>
      <c r="B1107" t="s">
        <v>16</v>
      </c>
      <c r="C1107" t="s">
        <v>17</v>
      </c>
      <c r="D1107" t="s">
        <v>18</v>
      </c>
      <c r="E1107" t="s">
        <v>19</v>
      </c>
      <c r="F1107">
        <v>2023</v>
      </c>
      <c r="G1107">
        <v>2023</v>
      </c>
      <c r="H1107">
        <v>1</v>
      </c>
      <c r="I1107" t="s">
        <v>20</v>
      </c>
      <c r="J1107">
        <v>5</v>
      </c>
      <c r="K1107" t="s">
        <v>26</v>
      </c>
      <c r="L1107">
        <v>10</v>
      </c>
      <c r="N1107">
        <v>18</v>
      </c>
      <c r="R1107" s="2">
        <f t="shared" si="35"/>
        <v>35.29</v>
      </c>
      <c r="S1107" s="2">
        <f>IF(AND(P1107&lt;&gt;"_U",P1107&lt;&gt;"c",J1107&lt;&gt;99,J1107&lt;&gt;9),IFERROR(VLOOKUP(A1107,'Region Total'!$A$2:$N$10000,14,0),"."),".")</f>
        <v>51</v>
      </c>
    </row>
    <row r="1108" spans="1:19" x14ac:dyDescent="0.4">
      <c r="A1108" s="2" t="str">
        <f t="shared" si="34"/>
        <v>2023|Northland Region|11</v>
      </c>
      <c r="B1108" t="s">
        <v>16</v>
      </c>
      <c r="C1108" t="s">
        <v>17</v>
      </c>
      <c r="D1108" t="s">
        <v>18</v>
      </c>
      <c r="E1108" t="s">
        <v>19</v>
      </c>
      <c r="F1108">
        <v>2023</v>
      </c>
      <c r="G1108">
        <v>2023</v>
      </c>
      <c r="H1108">
        <v>1</v>
      </c>
      <c r="I1108" t="s">
        <v>20</v>
      </c>
      <c r="J1108">
        <v>5</v>
      </c>
      <c r="K1108" t="s">
        <v>26</v>
      </c>
      <c r="L1108">
        <v>11</v>
      </c>
      <c r="N1108">
        <v>22854</v>
      </c>
      <c r="R1108" s="2">
        <f t="shared" si="35"/>
        <v>43.72</v>
      </c>
      <c r="S1108" s="2">
        <f>IF(AND(P1108&lt;&gt;"_U",P1108&lt;&gt;"c",J1108&lt;&gt;99,J1108&lt;&gt;9),IFERROR(VLOOKUP(A1108,'Region Total'!$A$2:$N$10000,14,0),"."),".")</f>
        <v>52275</v>
      </c>
    </row>
    <row r="1109" spans="1:19" x14ac:dyDescent="0.4">
      <c r="A1109" s="2" t="str">
        <f t="shared" si="34"/>
        <v>2023|Northland Region|12</v>
      </c>
      <c r="B1109" t="s">
        <v>16</v>
      </c>
      <c r="C1109" t="s">
        <v>17</v>
      </c>
      <c r="D1109" t="s">
        <v>18</v>
      </c>
      <c r="E1109" t="s">
        <v>19</v>
      </c>
      <c r="F1109">
        <v>2023</v>
      </c>
      <c r="G1109">
        <v>2023</v>
      </c>
      <c r="H1109">
        <v>1</v>
      </c>
      <c r="I1109" t="s">
        <v>20</v>
      </c>
      <c r="J1109">
        <v>5</v>
      </c>
      <c r="K1109" t="s">
        <v>26</v>
      </c>
      <c r="L1109">
        <v>12</v>
      </c>
      <c r="N1109">
        <v>756</v>
      </c>
      <c r="R1109" s="2">
        <f t="shared" si="35"/>
        <v>10.79</v>
      </c>
      <c r="S1109" s="2">
        <f>IF(AND(P1109&lt;&gt;"_U",P1109&lt;&gt;"c",J1109&lt;&gt;99,J1109&lt;&gt;9),IFERROR(VLOOKUP(A1109,'Region Total'!$A$2:$N$10000,14,0),"."),".")</f>
        <v>7005</v>
      </c>
    </row>
    <row r="1110" spans="1:19" x14ac:dyDescent="0.4">
      <c r="A1110" s="2" t="str">
        <f t="shared" si="34"/>
        <v>2023|Northland Region|13</v>
      </c>
      <c r="B1110" t="s">
        <v>16</v>
      </c>
      <c r="C1110" t="s">
        <v>17</v>
      </c>
      <c r="D1110" t="s">
        <v>18</v>
      </c>
      <c r="E1110" t="s">
        <v>19</v>
      </c>
      <c r="F1110">
        <v>2023</v>
      </c>
      <c r="G1110">
        <v>2023</v>
      </c>
      <c r="H1110">
        <v>1</v>
      </c>
      <c r="I1110" t="s">
        <v>20</v>
      </c>
      <c r="J1110">
        <v>5</v>
      </c>
      <c r="K1110" t="s">
        <v>26</v>
      </c>
      <c r="L1110">
        <v>13</v>
      </c>
      <c r="N1110">
        <v>237</v>
      </c>
      <c r="R1110" s="2">
        <f t="shared" si="35"/>
        <v>19.7</v>
      </c>
      <c r="S1110" s="2">
        <f>IF(AND(P1110&lt;&gt;"_U",P1110&lt;&gt;"c",J1110&lt;&gt;99,J1110&lt;&gt;9),IFERROR(VLOOKUP(A1110,'Region Total'!$A$2:$N$10000,14,0),"."),".")</f>
        <v>1203</v>
      </c>
    </row>
    <row r="1111" spans="1:19" x14ac:dyDescent="0.4">
      <c r="A1111" s="2" t="str">
        <f t="shared" si="34"/>
        <v>2023|Northland Region|999</v>
      </c>
      <c r="B1111" t="s">
        <v>16</v>
      </c>
      <c r="C1111" t="s">
        <v>17</v>
      </c>
      <c r="D1111" t="s">
        <v>18</v>
      </c>
      <c r="E1111" t="s">
        <v>19</v>
      </c>
      <c r="F1111">
        <v>2023</v>
      </c>
      <c r="G1111">
        <v>2023</v>
      </c>
      <c r="H1111">
        <v>1</v>
      </c>
      <c r="I1111" t="s">
        <v>20</v>
      </c>
      <c r="J1111">
        <v>5</v>
      </c>
      <c r="K1111" t="s">
        <v>26</v>
      </c>
      <c r="L1111">
        <v>999</v>
      </c>
      <c r="N1111">
        <v>23865</v>
      </c>
      <c r="R1111" s="2">
        <f t="shared" si="35"/>
        <v>39.43</v>
      </c>
      <c r="S1111" s="2">
        <f>IF(AND(P1111&lt;&gt;"_U",P1111&lt;&gt;"c",J1111&lt;&gt;99,J1111&lt;&gt;9),IFERROR(VLOOKUP(A1111,'Region Total'!$A$2:$N$10000,14,0),"."),".")</f>
        <v>60528</v>
      </c>
    </row>
    <row r="1112" spans="1:19" x14ac:dyDescent="0.4">
      <c r="A1112" s="2" t="str">
        <f t="shared" si="34"/>
        <v>2023|Northland Region|10</v>
      </c>
      <c r="B1112" t="s">
        <v>16</v>
      </c>
      <c r="C1112" t="s">
        <v>17</v>
      </c>
      <c r="D1112" t="s">
        <v>18</v>
      </c>
      <c r="E1112" t="s">
        <v>19</v>
      </c>
      <c r="F1112">
        <v>2023</v>
      </c>
      <c r="G1112">
        <v>2023</v>
      </c>
      <c r="H1112">
        <v>1</v>
      </c>
      <c r="I1112" t="s">
        <v>20</v>
      </c>
      <c r="J1112">
        <v>6</v>
      </c>
      <c r="K1112" t="s">
        <v>27</v>
      </c>
      <c r="L1112">
        <v>10</v>
      </c>
      <c r="N1112">
        <v>0</v>
      </c>
      <c r="R1112" s="2">
        <f t="shared" si="35"/>
        <v>0</v>
      </c>
      <c r="S1112" s="2">
        <f>IF(AND(P1112&lt;&gt;"_U",P1112&lt;&gt;"c",J1112&lt;&gt;99,J1112&lt;&gt;9),IFERROR(VLOOKUP(A1112,'Region Total'!$A$2:$N$10000,14,0),"."),".")</f>
        <v>51</v>
      </c>
    </row>
    <row r="1113" spans="1:19" x14ac:dyDescent="0.4">
      <c r="A1113" s="2" t="str">
        <f t="shared" si="34"/>
        <v>2023|Northland Region|11</v>
      </c>
      <c r="B1113" t="s">
        <v>16</v>
      </c>
      <c r="C1113" t="s">
        <v>17</v>
      </c>
      <c r="D1113" t="s">
        <v>18</v>
      </c>
      <c r="E1113" t="s">
        <v>19</v>
      </c>
      <c r="F1113">
        <v>2023</v>
      </c>
      <c r="G1113">
        <v>2023</v>
      </c>
      <c r="H1113">
        <v>1</v>
      </c>
      <c r="I1113" t="s">
        <v>20</v>
      </c>
      <c r="J1113">
        <v>6</v>
      </c>
      <c r="K1113" t="s">
        <v>27</v>
      </c>
      <c r="L1113">
        <v>11</v>
      </c>
      <c r="N1113">
        <v>195</v>
      </c>
      <c r="R1113" s="2">
        <f t="shared" si="35"/>
        <v>0.37</v>
      </c>
      <c r="S1113" s="2">
        <f>IF(AND(P1113&lt;&gt;"_U",P1113&lt;&gt;"c",J1113&lt;&gt;99,J1113&lt;&gt;9),IFERROR(VLOOKUP(A1113,'Region Total'!$A$2:$N$10000,14,0),"."),".")</f>
        <v>52275</v>
      </c>
    </row>
    <row r="1114" spans="1:19" x14ac:dyDescent="0.4">
      <c r="A1114" s="2" t="str">
        <f t="shared" si="34"/>
        <v>2023|Northland Region|12</v>
      </c>
      <c r="B1114" t="s">
        <v>16</v>
      </c>
      <c r="C1114" t="s">
        <v>17</v>
      </c>
      <c r="D1114" t="s">
        <v>18</v>
      </c>
      <c r="E1114" t="s">
        <v>19</v>
      </c>
      <c r="F1114">
        <v>2023</v>
      </c>
      <c r="G1114">
        <v>2023</v>
      </c>
      <c r="H1114">
        <v>1</v>
      </c>
      <c r="I1114" t="s">
        <v>20</v>
      </c>
      <c r="J1114">
        <v>6</v>
      </c>
      <c r="K1114" t="s">
        <v>27</v>
      </c>
      <c r="L1114">
        <v>12</v>
      </c>
      <c r="N1114">
        <v>9</v>
      </c>
      <c r="R1114" s="2">
        <f t="shared" si="35"/>
        <v>0.13</v>
      </c>
      <c r="S1114" s="2">
        <f>IF(AND(P1114&lt;&gt;"_U",P1114&lt;&gt;"c",J1114&lt;&gt;99,J1114&lt;&gt;9),IFERROR(VLOOKUP(A1114,'Region Total'!$A$2:$N$10000,14,0),"."),".")</f>
        <v>7005</v>
      </c>
    </row>
    <row r="1115" spans="1:19" x14ac:dyDescent="0.4">
      <c r="A1115" s="2" t="str">
        <f t="shared" si="34"/>
        <v>2023|Northland Region|13</v>
      </c>
      <c r="B1115" t="s">
        <v>16</v>
      </c>
      <c r="C1115" t="s">
        <v>17</v>
      </c>
      <c r="D1115" t="s">
        <v>18</v>
      </c>
      <c r="E1115" t="s">
        <v>19</v>
      </c>
      <c r="F1115">
        <v>2023</v>
      </c>
      <c r="G1115">
        <v>2023</v>
      </c>
      <c r="H1115">
        <v>1</v>
      </c>
      <c r="I1115" t="s">
        <v>20</v>
      </c>
      <c r="J1115">
        <v>6</v>
      </c>
      <c r="K1115" t="s">
        <v>27</v>
      </c>
      <c r="L1115">
        <v>13</v>
      </c>
      <c r="N1115">
        <v>3</v>
      </c>
      <c r="R1115" s="2">
        <f t="shared" si="35"/>
        <v>0.25</v>
      </c>
      <c r="S1115" s="2">
        <f>IF(AND(P1115&lt;&gt;"_U",P1115&lt;&gt;"c",J1115&lt;&gt;99,J1115&lt;&gt;9),IFERROR(VLOOKUP(A1115,'Region Total'!$A$2:$N$10000,14,0),"."),".")</f>
        <v>1203</v>
      </c>
    </row>
    <row r="1116" spans="1:19" x14ac:dyDescent="0.4">
      <c r="A1116" s="2" t="str">
        <f t="shared" si="34"/>
        <v>2023|Northland Region|999</v>
      </c>
      <c r="B1116" t="s">
        <v>16</v>
      </c>
      <c r="C1116" t="s">
        <v>17</v>
      </c>
      <c r="D1116" t="s">
        <v>18</v>
      </c>
      <c r="E1116" t="s">
        <v>19</v>
      </c>
      <c r="F1116">
        <v>2023</v>
      </c>
      <c r="G1116">
        <v>2023</v>
      </c>
      <c r="H1116">
        <v>1</v>
      </c>
      <c r="I1116" t="s">
        <v>20</v>
      </c>
      <c r="J1116">
        <v>6</v>
      </c>
      <c r="K1116" t="s">
        <v>27</v>
      </c>
      <c r="L1116">
        <v>999</v>
      </c>
      <c r="N1116">
        <v>204</v>
      </c>
      <c r="R1116" s="2">
        <f t="shared" si="35"/>
        <v>0.34</v>
      </c>
      <c r="S1116" s="2">
        <f>IF(AND(P1116&lt;&gt;"_U",P1116&lt;&gt;"c",J1116&lt;&gt;99,J1116&lt;&gt;9),IFERROR(VLOOKUP(A1116,'Region Total'!$A$2:$N$10000,14,0),"."),".")</f>
        <v>60528</v>
      </c>
    </row>
    <row r="1117" spans="1:19" x14ac:dyDescent="0.4">
      <c r="A1117" s="2" t="str">
        <f t="shared" si="34"/>
        <v>2023|Northland Region|10</v>
      </c>
      <c r="B1117" t="s">
        <v>16</v>
      </c>
      <c r="C1117" t="s">
        <v>17</v>
      </c>
      <c r="D1117" t="s">
        <v>18</v>
      </c>
      <c r="E1117" t="s">
        <v>19</v>
      </c>
      <c r="F1117">
        <v>2023</v>
      </c>
      <c r="G1117">
        <v>2023</v>
      </c>
      <c r="H1117">
        <v>1</v>
      </c>
      <c r="I1117" t="s">
        <v>20</v>
      </c>
      <c r="J1117">
        <v>7</v>
      </c>
      <c r="K1117" t="s">
        <v>28</v>
      </c>
      <c r="L1117">
        <v>10</v>
      </c>
      <c r="N1117">
        <v>0</v>
      </c>
      <c r="R1117" s="2">
        <f t="shared" si="35"/>
        <v>0</v>
      </c>
      <c r="S1117" s="2">
        <f>IF(AND(P1117&lt;&gt;"_U",P1117&lt;&gt;"c",J1117&lt;&gt;99,J1117&lt;&gt;9),IFERROR(VLOOKUP(A1117,'Region Total'!$A$2:$N$10000,14,0),"."),".")</f>
        <v>51</v>
      </c>
    </row>
    <row r="1118" spans="1:19" x14ac:dyDescent="0.4">
      <c r="A1118" s="2" t="str">
        <f t="shared" si="34"/>
        <v>2023|Northland Region|11</v>
      </c>
      <c r="B1118" t="s">
        <v>16</v>
      </c>
      <c r="C1118" t="s">
        <v>17</v>
      </c>
      <c r="D1118" t="s">
        <v>18</v>
      </c>
      <c r="E1118" t="s">
        <v>19</v>
      </c>
      <c r="F1118">
        <v>2023</v>
      </c>
      <c r="G1118">
        <v>2023</v>
      </c>
      <c r="H1118">
        <v>1</v>
      </c>
      <c r="I1118" t="s">
        <v>20</v>
      </c>
      <c r="J1118">
        <v>7</v>
      </c>
      <c r="K1118" t="s">
        <v>28</v>
      </c>
      <c r="L1118">
        <v>11</v>
      </c>
      <c r="N1118">
        <v>93</v>
      </c>
      <c r="R1118" s="2">
        <f t="shared" si="35"/>
        <v>0.18</v>
      </c>
      <c r="S1118" s="2">
        <f>IF(AND(P1118&lt;&gt;"_U",P1118&lt;&gt;"c",J1118&lt;&gt;99,J1118&lt;&gt;9),IFERROR(VLOOKUP(A1118,'Region Total'!$A$2:$N$10000,14,0),"."),".")</f>
        <v>52275</v>
      </c>
    </row>
    <row r="1119" spans="1:19" x14ac:dyDescent="0.4">
      <c r="A1119" s="2" t="str">
        <f t="shared" si="34"/>
        <v>2023|Northland Region|12</v>
      </c>
      <c r="B1119" t="s">
        <v>16</v>
      </c>
      <c r="C1119" t="s">
        <v>17</v>
      </c>
      <c r="D1119" t="s">
        <v>18</v>
      </c>
      <c r="E1119" t="s">
        <v>19</v>
      </c>
      <c r="F1119">
        <v>2023</v>
      </c>
      <c r="G1119">
        <v>2023</v>
      </c>
      <c r="H1119">
        <v>1</v>
      </c>
      <c r="I1119" t="s">
        <v>20</v>
      </c>
      <c r="J1119">
        <v>7</v>
      </c>
      <c r="K1119" t="s">
        <v>28</v>
      </c>
      <c r="L1119">
        <v>12</v>
      </c>
      <c r="N1119">
        <v>9</v>
      </c>
      <c r="R1119" s="2">
        <f t="shared" si="35"/>
        <v>0.13</v>
      </c>
      <c r="S1119" s="2">
        <f>IF(AND(P1119&lt;&gt;"_U",P1119&lt;&gt;"c",J1119&lt;&gt;99,J1119&lt;&gt;9),IFERROR(VLOOKUP(A1119,'Region Total'!$A$2:$N$10000,14,0),"."),".")</f>
        <v>7005</v>
      </c>
    </row>
    <row r="1120" spans="1:19" x14ac:dyDescent="0.4">
      <c r="A1120" s="2" t="str">
        <f t="shared" si="34"/>
        <v>2023|Northland Region|13</v>
      </c>
      <c r="B1120" t="s">
        <v>16</v>
      </c>
      <c r="C1120" t="s">
        <v>17</v>
      </c>
      <c r="D1120" t="s">
        <v>18</v>
      </c>
      <c r="E1120" t="s">
        <v>19</v>
      </c>
      <c r="F1120">
        <v>2023</v>
      </c>
      <c r="G1120">
        <v>2023</v>
      </c>
      <c r="H1120">
        <v>1</v>
      </c>
      <c r="I1120" t="s">
        <v>20</v>
      </c>
      <c r="J1120">
        <v>7</v>
      </c>
      <c r="K1120" t="s">
        <v>28</v>
      </c>
      <c r="L1120">
        <v>13</v>
      </c>
      <c r="N1120">
        <v>3</v>
      </c>
      <c r="R1120" s="2">
        <f t="shared" si="35"/>
        <v>0.25</v>
      </c>
      <c r="S1120" s="2">
        <f>IF(AND(P1120&lt;&gt;"_U",P1120&lt;&gt;"c",J1120&lt;&gt;99,J1120&lt;&gt;9),IFERROR(VLOOKUP(A1120,'Region Total'!$A$2:$N$10000,14,0),"."),".")</f>
        <v>1203</v>
      </c>
    </row>
    <row r="1121" spans="1:19" x14ac:dyDescent="0.4">
      <c r="A1121" s="2" t="str">
        <f t="shared" si="34"/>
        <v>2023|Northland Region|999</v>
      </c>
      <c r="B1121" t="s">
        <v>16</v>
      </c>
      <c r="C1121" t="s">
        <v>17</v>
      </c>
      <c r="D1121" t="s">
        <v>18</v>
      </c>
      <c r="E1121" t="s">
        <v>19</v>
      </c>
      <c r="F1121">
        <v>2023</v>
      </c>
      <c r="G1121">
        <v>2023</v>
      </c>
      <c r="H1121">
        <v>1</v>
      </c>
      <c r="I1121" t="s">
        <v>20</v>
      </c>
      <c r="J1121">
        <v>7</v>
      </c>
      <c r="K1121" t="s">
        <v>28</v>
      </c>
      <c r="L1121">
        <v>999</v>
      </c>
      <c r="N1121">
        <v>105</v>
      </c>
      <c r="R1121" s="2">
        <f t="shared" si="35"/>
        <v>0.17</v>
      </c>
      <c r="S1121" s="2">
        <f>IF(AND(P1121&lt;&gt;"_U",P1121&lt;&gt;"c",J1121&lt;&gt;99,J1121&lt;&gt;9),IFERROR(VLOOKUP(A1121,'Region Total'!$A$2:$N$10000,14,0),"."),".")</f>
        <v>60528</v>
      </c>
    </row>
    <row r="1122" spans="1:19" x14ac:dyDescent="0.4">
      <c r="A1122" s="2" t="str">
        <f t="shared" si="34"/>
        <v>2023|Northland Region|10</v>
      </c>
      <c r="B1122" t="s">
        <v>16</v>
      </c>
      <c r="C1122" t="s">
        <v>17</v>
      </c>
      <c r="D1122" t="s">
        <v>18</v>
      </c>
      <c r="E1122" t="s">
        <v>19</v>
      </c>
      <c r="F1122">
        <v>2023</v>
      </c>
      <c r="G1122">
        <v>2023</v>
      </c>
      <c r="H1122">
        <v>1</v>
      </c>
      <c r="I1122" t="s">
        <v>20</v>
      </c>
      <c r="J1122">
        <v>77</v>
      </c>
      <c r="K1122" t="s">
        <v>29</v>
      </c>
      <c r="L1122">
        <v>10</v>
      </c>
      <c r="N1122">
        <v>51</v>
      </c>
      <c r="R1122" s="2">
        <f t="shared" si="35"/>
        <v>100</v>
      </c>
      <c r="S1122" s="2">
        <f>IF(AND(P1122&lt;&gt;"_U",P1122&lt;&gt;"c",J1122&lt;&gt;99,J1122&lt;&gt;9),IFERROR(VLOOKUP(A1122,'Region Total'!$A$2:$N$10000,14,0),"."),".")</f>
        <v>51</v>
      </c>
    </row>
    <row r="1123" spans="1:19" x14ac:dyDescent="0.4">
      <c r="A1123" s="2" t="str">
        <f t="shared" si="34"/>
        <v>2023|Northland Region|11</v>
      </c>
      <c r="B1123" t="s">
        <v>16</v>
      </c>
      <c r="C1123" t="s">
        <v>17</v>
      </c>
      <c r="D1123" t="s">
        <v>18</v>
      </c>
      <c r="E1123" t="s">
        <v>19</v>
      </c>
      <c r="F1123">
        <v>2023</v>
      </c>
      <c r="G1123">
        <v>2023</v>
      </c>
      <c r="H1123">
        <v>1</v>
      </c>
      <c r="I1123" t="s">
        <v>20</v>
      </c>
      <c r="J1123">
        <v>77</v>
      </c>
      <c r="K1123" t="s">
        <v>29</v>
      </c>
      <c r="L1123">
        <v>11</v>
      </c>
      <c r="N1123">
        <v>52275</v>
      </c>
      <c r="R1123" s="2">
        <f t="shared" si="35"/>
        <v>100</v>
      </c>
      <c r="S1123" s="2">
        <f>IF(AND(P1123&lt;&gt;"_U",P1123&lt;&gt;"c",J1123&lt;&gt;99,J1123&lt;&gt;9),IFERROR(VLOOKUP(A1123,'Region Total'!$A$2:$N$10000,14,0),"."),".")</f>
        <v>52275</v>
      </c>
    </row>
    <row r="1124" spans="1:19" x14ac:dyDescent="0.4">
      <c r="A1124" s="2" t="str">
        <f t="shared" si="34"/>
        <v>2023|Northland Region|12</v>
      </c>
      <c r="B1124" t="s">
        <v>16</v>
      </c>
      <c r="C1124" t="s">
        <v>17</v>
      </c>
      <c r="D1124" t="s">
        <v>18</v>
      </c>
      <c r="E1124" t="s">
        <v>19</v>
      </c>
      <c r="F1124">
        <v>2023</v>
      </c>
      <c r="G1124">
        <v>2023</v>
      </c>
      <c r="H1124">
        <v>1</v>
      </c>
      <c r="I1124" t="s">
        <v>20</v>
      </c>
      <c r="J1124">
        <v>77</v>
      </c>
      <c r="K1124" t="s">
        <v>29</v>
      </c>
      <c r="L1124">
        <v>12</v>
      </c>
      <c r="N1124">
        <v>7005</v>
      </c>
      <c r="R1124" s="2">
        <f t="shared" si="35"/>
        <v>100</v>
      </c>
      <c r="S1124" s="2">
        <f>IF(AND(P1124&lt;&gt;"_U",P1124&lt;&gt;"c",J1124&lt;&gt;99,J1124&lt;&gt;9),IFERROR(VLOOKUP(A1124,'Region Total'!$A$2:$N$10000,14,0),"."),".")</f>
        <v>7005</v>
      </c>
    </row>
    <row r="1125" spans="1:19" x14ac:dyDescent="0.4">
      <c r="A1125" s="2" t="str">
        <f t="shared" si="34"/>
        <v>2023|Northland Region|13</v>
      </c>
      <c r="B1125" t="s">
        <v>16</v>
      </c>
      <c r="C1125" t="s">
        <v>17</v>
      </c>
      <c r="D1125" t="s">
        <v>18</v>
      </c>
      <c r="E1125" t="s">
        <v>19</v>
      </c>
      <c r="F1125">
        <v>2023</v>
      </c>
      <c r="G1125">
        <v>2023</v>
      </c>
      <c r="H1125">
        <v>1</v>
      </c>
      <c r="I1125" t="s">
        <v>20</v>
      </c>
      <c r="J1125">
        <v>77</v>
      </c>
      <c r="K1125" t="s">
        <v>29</v>
      </c>
      <c r="L1125">
        <v>13</v>
      </c>
      <c r="N1125">
        <v>1203</v>
      </c>
      <c r="R1125" s="2">
        <f t="shared" si="35"/>
        <v>100</v>
      </c>
      <c r="S1125" s="2">
        <f>IF(AND(P1125&lt;&gt;"_U",P1125&lt;&gt;"c",J1125&lt;&gt;99,J1125&lt;&gt;9),IFERROR(VLOOKUP(A1125,'Region Total'!$A$2:$N$10000,14,0),"."),".")</f>
        <v>1203</v>
      </c>
    </row>
    <row r="1126" spans="1:19" x14ac:dyDescent="0.4">
      <c r="A1126" s="2" t="str">
        <f t="shared" si="34"/>
        <v>2023|Northland Region|999</v>
      </c>
      <c r="B1126" t="s">
        <v>16</v>
      </c>
      <c r="C1126" t="s">
        <v>17</v>
      </c>
      <c r="D1126" t="s">
        <v>18</v>
      </c>
      <c r="E1126" t="s">
        <v>19</v>
      </c>
      <c r="F1126">
        <v>2023</v>
      </c>
      <c r="G1126">
        <v>2023</v>
      </c>
      <c r="H1126">
        <v>1</v>
      </c>
      <c r="I1126" t="s">
        <v>20</v>
      </c>
      <c r="J1126">
        <v>77</v>
      </c>
      <c r="K1126" t="s">
        <v>29</v>
      </c>
      <c r="L1126">
        <v>999</v>
      </c>
      <c r="N1126">
        <v>60528</v>
      </c>
      <c r="R1126" s="2">
        <f t="shared" si="35"/>
        <v>100</v>
      </c>
      <c r="S1126" s="2">
        <f>IF(AND(P1126&lt;&gt;"_U",P1126&lt;&gt;"c",J1126&lt;&gt;99,J1126&lt;&gt;9),IFERROR(VLOOKUP(A1126,'Region Total'!$A$2:$N$10000,14,0),"."),".")</f>
        <v>60528</v>
      </c>
    </row>
    <row r="1127" spans="1:19" x14ac:dyDescent="0.4">
      <c r="A1127" s="2" t="str">
        <f t="shared" si="34"/>
        <v>2023|Northland Region|10</v>
      </c>
      <c r="B1127" t="s">
        <v>16</v>
      </c>
      <c r="C1127" t="s">
        <v>17</v>
      </c>
      <c r="D1127" t="s">
        <v>18</v>
      </c>
      <c r="E1127" t="s">
        <v>19</v>
      </c>
      <c r="F1127">
        <v>2023</v>
      </c>
      <c r="G1127">
        <v>2023</v>
      </c>
      <c r="H1127">
        <v>1</v>
      </c>
      <c r="I1127" t="s">
        <v>20</v>
      </c>
      <c r="J1127">
        <v>8</v>
      </c>
      <c r="K1127" t="s">
        <v>30</v>
      </c>
      <c r="L1127">
        <v>10</v>
      </c>
      <c r="N1127">
        <v>0</v>
      </c>
      <c r="R1127" s="2">
        <f t="shared" si="35"/>
        <v>0</v>
      </c>
      <c r="S1127" s="2">
        <f>IF(AND(P1127&lt;&gt;"_U",P1127&lt;&gt;"c",J1127&lt;&gt;99,J1127&lt;&gt;9),IFERROR(VLOOKUP(A1127,'Region Total'!$A$2:$N$10000,14,0),"."),".")</f>
        <v>51</v>
      </c>
    </row>
    <row r="1128" spans="1:19" x14ac:dyDescent="0.4">
      <c r="A1128" s="2" t="str">
        <f t="shared" si="34"/>
        <v>2023|Northland Region|11</v>
      </c>
      <c r="B1128" t="s">
        <v>16</v>
      </c>
      <c r="C1128" t="s">
        <v>17</v>
      </c>
      <c r="D1128" t="s">
        <v>18</v>
      </c>
      <c r="E1128" t="s">
        <v>19</v>
      </c>
      <c r="F1128">
        <v>2023</v>
      </c>
      <c r="G1128">
        <v>2023</v>
      </c>
      <c r="H1128">
        <v>1</v>
      </c>
      <c r="I1128" t="s">
        <v>20</v>
      </c>
      <c r="J1128">
        <v>8</v>
      </c>
      <c r="K1128" t="s">
        <v>30</v>
      </c>
      <c r="L1128">
        <v>11</v>
      </c>
      <c r="N1128">
        <v>549</v>
      </c>
      <c r="R1128" s="2">
        <f t="shared" si="35"/>
        <v>1.05</v>
      </c>
      <c r="S1128" s="2">
        <f>IF(AND(P1128&lt;&gt;"_U",P1128&lt;&gt;"c",J1128&lt;&gt;99,J1128&lt;&gt;9),IFERROR(VLOOKUP(A1128,'Region Total'!$A$2:$N$10000,14,0),"."),".")</f>
        <v>52275</v>
      </c>
    </row>
    <row r="1129" spans="1:19" x14ac:dyDescent="0.4">
      <c r="A1129" s="2" t="str">
        <f t="shared" si="34"/>
        <v>2023|Northland Region|12</v>
      </c>
      <c r="B1129" t="s">
        <v>16</v>
      </c>
      <c r="C1129" t="s">
        <v>17</v>
      </c>
      <c r="D1129" t="s">
        <v>18</v>
      </c>
      <c r="E1129" t="s">
        <v>19</v>
      </c>
      <c r="F1129">
        <v>2023</v>
      </c>
      <c r="G1129">
        <v>2023</v>
      </c>
      <c r="H1129">
        <v>1</v>
      </c>
      <c r="I1129" t="s">
        <v>20</v>
      </c>
      <c r="J1129">
        <v>8</v>
      </c>
      <c r="K1129" t="s">
        <v>30</v>
      </c>
      <c r="L1129">
        <v>12</v>
      </c>
      <c r="N1129">
        <v>36</v>
      </c>
      <c r="R1129" s="2">
        <f t="shared" si="35"/>
        <v>0.51</v>
      </c>
      <c r="S1129" s="2">
        <f>IF(AND(P1129&lt;&gt;"_U",P1129&lt;&gt;"c",J1129&lt;&gt;99,J1129&lt;&gt;9),IFERROR(VLOOKUP(A1129,'Region Total'!$A$2:$N$10000,14,0),"."),".")</f>
        <v>7005</v>
      </c>
    </row>
    <row r="1130" spans="1:19" x14ac:dyDescent="0.4">
      <c r="A1130" s="2" t="str">
        <f t="shared" si="34"/>
        <v>2023|Northland Region|13</v>
      </c>
      <c r="B1130" t="s">
        <v>16</v>
      </c>
      <c r="C1130" t="s">
        <v>17</v>
      </c>
      <c r="D1130" t="s">
        <v>18</v>
      </c>
      <c r="E1130" t="s">
        <v>19</v>
      </c>
      <c r="F1130">
        <v>2023</v>
      </c>
      <c r="G1130">
        <v>2023</v>
      </c>
      <c r="H1130">
        <v>1</v>
      </c>
      <c r="I1130" t="s">
        <v>20</v>
      </c>
      <c r="J1130">
        <v>8</v>
      </c>
      <c r="K1130" t="s">
        <v>30</v>
      </c>
      <c r="L1130">
        <v>13</v>
      </c>
      <c r="N1130">
        <v>87</v>
      </c>
      <c r="R1130" s="2">
        <f t="shared" si="35"/>
        <v>7.23</v>
      </c>
      <c r="S1130" s="2">
        <f>IF(AND(P1130&lt;&gt;"_U",P1130&lt;&gt;"c",J1130&lt;&gt;99,J1130&lt;&gt;9),IFERROR(VLOOKUP(A1130,'Region Total'!$A$2:$N$10000,14,0),"."),".")</f>
        <v>1203</v>
      </c>
    </row>
    <row r="1131" spans="1:19" x14ac:dyDescent="0.4">
      <c r="A1131" s="2" t="str">
        <f t="shared" si="34"/>
        <v>2023|Northland Region|999</v>
      </c>
      <c r="B1131" t="s">
        <v>16</v>
      </c>
      <c r="C1131" t="s">
        <v>17</v>
      </c>
      <c r="D1131" t="s">
        <v>18</v>
      </c>
      <c r="E1131" t="s">
        <v>19</v>
      </c>
      <c r="F1131">
        <v>2023</v>
      </c>
      <c r="G1131">
        <v>2023</v>
      </c>
      <c r="H1131">
        <v>1</v>
      </c>
      <c r="I1131" t="s">
        <v>20</v>
      </c>
      <c r="J1131">
        <v>8</v>
      </c>
      <c r="K1131" t="s">
        <v>30</v>
      </c>
      <c r="L1131">
        <v>999</v>
      </c>
      <c r="N1131">
        <v>672</v>
      </c>
      <c r="R1131" s="2">
        <f t="shared" si="35"/>
        <v>1.1100000000000001</v>
      </c>
      <c r="S1131" s="2">
        <f>IF(AND(P1131&lt;&gt;"_U",P1131&lt;&gt;"c",J1131&lt;&gt;99,J1131&lt;&gt;9),IFERROR(VLOOKUP(A1131,'Region Total'!$A$2:$N$10000,14,0),"."),".")</f>
        <v>60528</v>
      </c>
    </row>
    <row r="1132" spans="1:19" x14ac:dyDescent="0.4">
      <c r="A1132" s="2" t="str">
        <f t="shared" si="34"/>
        <v>2023|Northland Region|10</v>
      </c>
      <c r="B1132" t="s">
        <v>16</v>
      </c>
      <c r="C1132" t="s">
        <v>17</v>
      </c>
      <c r="D1132" t="s">
        <v>18</v>
      </c>
      <c r="E1132" t="s">
        <v>19</v>
      </c>
      <c r="F1132">
        <v>2023</v>
      </c>
      <c r="G1132">
        <v>2023</v>
      </c>
      <c r="H1132">
        <v>1</v>
      </c>
      <c r="I1132" t="s">
        <v>20</v>
      </c>
      <c r="J1132">
        <v>9</v>
      </c>
      <c r="K1132" t="s">
        <v>31</v>
      </c>
      <c r="L1132">
        <v>10</v>
      </c>
      <c r="N1132">
        <v>0</v>
      </c>
      <c r="R1132" s="2" t="str">
        <f t="shared" si="35"/>
        <v>.</v>
      </c>
      <c r="S1132" s="2" t="str">
        <f>IF(AND(P1132&lt;&gt;"_U",P1132&lt;&gt;"c",J1132&lt;&gt;99,J1132&lt;&gt;9),IFERROR(VLOOKUP(A1132,'Region Total'!$A$2:$N$10000,14,0),"."),".")</f>
        <v>.</v>
      </c>
    </row>
    <row r="1133" spans="1:19" x14ac:dyDescent="0.4">
      <c r="A1133" s="2" t="str">
        <f t="shared" si="34"/>
        <v>2023|Northland Region|11</v>
      </c>
      <c r="B1133" t="s">
        <v>16</v>
      </c>
      <c r="C1133" t="s">
        <v>17</v>
      </c>
      <c r="D1133" t="s">
        <v>18</v>
      </c>
      <c r="E1133" t="s">
        <v>19</v>
      </c>
      <c r="F1133">
        <v>2023</v>
      </c>
      <c r="G1133">
        <v>2023</v>
      </c>
      <c r="H1133">
        <v>1</v>
      </c>
      <c r="I1133" t="s">
        <v>20</v>
      </c>
      <c r="J1133">
        <v>9</v>
      </c>
      <c r="K1133" t="s">
        <v>31</v>
      </c>
      <c r="L1133">
        <v>11</v>
      </c>
      <c r="N1133">
        <v>8841</v>
      </c>
      <c r="R1133" s="2" t="str">
        <f t="shared" si="35"/>
        <v>.</v>
      </c>
      <c r="S1133" s="2" t="str">
        <f>IF(AND(P1133&lt;&gt;"_U",P1133&lt;&gt;"c",J1133&lt;&gt;99,J1133&lt;&gt;9),IFERROR(VLOOKUP(A1133,'Region Total'!$A$2:$N$10000,14,0),"."),".")</f>
        <v>.</v>
      </c>
    </row>
    <row r="1134" spans="1:19" x14ac:dyDescent="0.4">
      <c r="A1134" s="2" t="str">
        <f t="shared" si="34"/>
        <v>2023|Northland Region|12</v>
      </c>
      <c r="B1134" t="s">
        <v>16</v>
      </c>
      <c r="C1134" t="s">
        <v>17</v>
      </c>
      <c r="D1134" t="s">
        <v>18</v>
      </c>
      <c r="E1134" t="s">
        <v>19</v>
      </c>
      <c r="F1134">
        <v>2023</v>
      </c>
      <c r="G1134">
        <v>2023</v>
      </c>
      <c r="H1134">
        <v>1</v>
      </c>
      <c r="I1134" t="s">
        <v>20</v>
      </c>
      <c r="J1134">
        <v>9</v>
      </c>
      <c r="K1134" t="s">
        <v>31</v>
      </c>
      <c r="L1134">
        <v>12</v>
      </c>
      <c r="N1134">
        <v>1293</v>
      </c>
      <c r="R1134" s="2" t="str">
        <f t="shared" si="35"/>
        <v>.</v>
      </c>
      <c r="S1134" s="2" t="str">
        <f>IF(AND(P1134&lt;&gt;"_U",P1134&lt;&gt;"c",J1134&lt;&gt;99,J1134&lt;&gt;9),IFERROR(VLOOKUP(A1134,'Region Total'!$A$2:$N$10000,14,0),"."),".")</f>
        <v>.</v>
      </c>
    </row>
    <row r="1135" spans="1:19" x14ac:dyDescent="0.4">
      <c r="A1135" s="2" t="str">
        <f t="shared" si="34"/>
        <v>2023|Northland Region|13</v>
      </c>
      <c r="B1135" t="s">
        <v>16</v>
      </c>
      <c r="C1135" t="s">
        <v>17</v>
      </c>
      <c r="D1135" t="s">
        <v>18</v>
      </c>
      <c r="E1135" t="s">
        <v>19</v>
      </c>
      <c r="F1135">
        <v>2023</v>
      </c>
      <c r="G1135">
        <v>2023</v>
      </c>
      <c r="H1135">
        <v>1</v>
      </c>
      <c r="I1135" t="s">
        <v>20</v>
      </c>
      <c r="J1135">
        <v>9</v>
      </c>
      <c r="K1135" t="s">
        <v>31</v>
      </c>
      <c r="L1135">
        <v>13</v>
      </c>
      <c r="N1135">
        <v>558</v>
      </c>
      <c r="R1135" s="2" t="str">
        <f t="shared" si="35"/>
        <v>.</v>
      </c>
      <c r="S1135" s="2" t="str">
        <f>IF(AND(P1135&lt;&gt;"_U",P1135&lt;&gt;"c",J1135&lt;&gt;99,J1135&lt;&gt;9),IFERROR(VLOOKUP(A1135,'Region Total'!$A$2:$N$10000,14,0),"."),".")</f>
        <v>.</v>
      </c>
    </row>
    <row r="1136" spans="1:19" x14ac:dyDescent="0.4">
      <c r="A1136" s="2" t="str">
        <f t="shared" si="34"/>
        <v>2023|Northland Region|999</v>
      </c>
      <c r="B1136" t="s">
        <v>16</v>
      </c>
      <c r="C1136" t="s">
        <v>17</v>
      </c>
      <c r="D1136" t="s">
        <v>18</v>
      </c>
      <c r="E1136" t="s">
        <v>19</v>
      </c>
      <c r="F1136">
        <v>2023</v>
      </c>
      <c r="G1136">
        <v>2023</v>
      </c>
      <c r="H1136">
        <v>1</v>
      </c>
      <c r="I1136" t="s">
        <v>20</v>
      </c>
      <c r="J1136">
        <v>9</v>
      </c>
      <c r="K1136" t="s">
        <v>31</v>
      </c>
      <c r="L1136">
        <v>999</v>
      </c>
      <c r="N1136">
        <v>10692</v>
      </c>
      <c r="R1136" s="2" t="str">
        <f t="shared" si="35"/>
        <v>.</v>
      </c>
      <c r="S1136" s="2" t="str">
        <f>IF(AND(P1136&lt;&gt;"_U",P1136&lt;&gt;"c",J1136&lt;&gt;99,J1136&lt;&gt;9),IFERROR(VLOOKUP(A1136,'Region Total'!$A$2:$N$10000,14,0),"."),".")</f>
        <v>.</v>
      </c>
    </row>
    <row r="1137" spans="1:19" x14ac:dyDescent="0.4">
      <c r="A1137" s="2" t="str">
        <f t="shared" si="34"/>
        <v>2023|Northland Region|10</v>
      </c>
      <c r="B1137" t="s">
        <v>16</v>
      </c>
      <c r="C1137" t="s">
        <v>17</v>
      </c>
      <c r="D1137" t="s">
        <v>18</v>
      </c>
      <c r="E1137" t="s">
        <v>19</v>
      </c>
      <c r="F1137">
        <v>2023</v>
      </c>
      <c r="G1137">
        <v>2023</v>
      </c>
      <c r="H1137">
        <v>1</v>
      </c>
      <c r="I1137" t="s">
        <v>20</v>
      </c>
      <c r="J1137">
        <v>99</v>
      </c>
      <c r="K1137" t="s">
        <v>32</v>
      </c>
      <c r="L1137">
        <v>10</v>
      </c>
      <c r="N1137">
        <v>51</v>
      </c>
      <c r="R1137" s="2" t="str">
        <f t="shared" si="35"/>
        <v>.</v>
      </c>
      <c r="S1137" s="2" t="str">
        <f>IF(AND(P1137&lt;&gt;"_U",P1137&lt;&gt;"c",J1137&lt;&gt;99,J1137&lt;&gt;9),IFERROR(VLOOKUP(A1137,'Region Total'!$A$2:$N$10000,14,0),"."),".")</f>
        <v>.</v>
      </c>
    </row>
    <row r="1138" spans="1:19" x14ac:dyDescent="0.4">
      <c r="A1138" s="2" t="str">
        <f t="shared" si="34"/>
        <v>2023|Northland Region|11</v>
      </c>
      <c r="B1138" t="s">
        <v>16</v>
      </c>
      <c r="C1138" t="s">
        <v>17</v>
      </c>
      <c r="D1138" t="s">
        <v>18</v>
      </c>
      <c r="E1138" t="s">
        <v>19</v>
      </c>
      <c r="F1138">
        <v>2023</v>
      </c>
      <c r="G1138">
        <v>2023</v>
      </c>
      <c r="H1138">
        <v>1</v>
      </c>
      <c r="I1138" t="s">
        <v>20</v>
      </c>
      <c r="J1138">
        <v>99</v>
      </c>
      <c r="K1138" t="s">
        <v>32</v>
      </c>
      <c r="L1138">
        <v>11</v>
      </c>
      <c r="N1138">
        <v>61116</v>
      </c>
      <c r="R1138" s="2" t="str">
        <f t="shared" si="35"/>
        <v>.</v>
      </c>
      <c r="S1138" s="2" t="str">
        <f>IF(AND(P1138&lt;&gt;"_U",P1138&lt;&gt;"c",J1138&lt;&gt;99,J1138&lt;&gt;9),IFERROR(VLOOKUP(A1138,'Region Total'!$A$2:$N$10000,14,0),"."),".")</f>
        <v>.</v>
      </c>
    </row>
    <row r="1139" spans="1:19" x14ac:dyDescent="0.4">
      <c r="A1139" s="2" t="str">
        <f t="shared" si="34"/>
        <v>2023|Northland Region|12</v>
      </c>
      <c r="B1139" t="s">
        <v>16</v>
      </c>
      <c r="C1139" t="s">
        <v>17</v>
      </c>
      <c r="D1139" t="s">
        <v>18</v>
      </c>
      <c r="E1139" t="s">
        <v>19</v>
      </c>
      <c r="F1139">
        <v>2023</v>
      </c>
      <c r="G1139">
        <v>2023</v>
      </c>
      <c r="H1139">
        <v>1</v>
      </c>
      <c r="I1139" t="s">
        <v>20</v>
      </c>
      <c r="J1139">
        <v>99</v>
      </c>
      <c r="K1139" t="s">
        <v>32</v>
      </c>
      <c r="L1139">
        <v>12</v>
      </c>
      <c r="N1139">
        <v>8298</v>
      </c>
      <c r="R1139" s="2" t="str">
        <f t="shared" si="35"/>
        <v>.</v>
      </c>
      <c r="S1139" s="2" t="str">
        <f>IF(AND(P1139&lt;&gt;"_U",P1139&lt;&gt;"c",J1139&lt;&gt;99,J1139&lt;&gt;9),IFERROR(VLOOKUP(A1139,'Region Total'!$A$2:$N$10000,14,0),"."),".")</f>
        <v>.</v>
      </c>
    </row>
    <row r="1140" spans="1:19" x14ac:dyDescent="0.4">
      <c r="A1140" s="2" t="str">
        <f t="shared" si="34"/>
        <v>2023|Northland Region|13</v>
      </c>
      <c r="B1140" t="s">
        <v>16</v>
      </c>
      <c r="C1140" t="s">
        <v>17</v>
      </c>
      <c r="D1140" t="s">
        <v>18</v>
      </c>
      <c r="E1140" t="s">
        <v>19</v>
      </c>
      <c r="F1140">
        <v>2023</v>
      </c>
      <c r="G1140">
        <v>2023</v>
      </c>
      <c r="H1140">
        <v>1</v>
      </c>
      <c r="I1140" t="s">
        <v>20</v>
      </c>
      <c r="J1140">
        <v>99</v>
      </c>
      <c r="K1140" t="s">
        <v>32</v>
      </c>
      <c r="L1140">
        <v>13</v>
      </c>
      <c r="N1140">
        <v>1758</v>
      </c>
      <c r="R1140" s="2" t="str">
        <f t="shared" si="35"/>
        <v>.</v>
      </c>
      <c r="S1140" s="2" t="str">
        <f>IF(AND(P1140&lt;&gt;"_U",P1140&lt;&gt;"c",J1140&lt;&gt;99,J1140&lt;&gt;9),IFERROR(VLOOKUP(A1140,'Region Total'!$A$2:$N$10000,14,0),"."),".")</f>
        <v>.</v>
      </c>
    </row>
    <row r="1141" spans="1:19" x14ac:dyDescent="0.4">
      <c r="A1141" s="2" t="str">
        <f t="shared" si="34"/>
        <v>2023|Northland Region|999</v>
      </c>
      <c r="B1141" t="s">
        <v>16</v>
      </c>
      <c r="C1141" t="s">
        <v>17</v>
      </c>
      <c r="D1141" t="s">
        <v>18</v>
      </c>
      <c r="E1141" t="s">
        <v>19</v>
      </c>
      <c r="F1141">
        <v>2023</v>
      </c>
      <c r="G1141">
        <v>2023</v>
      </c>
      <c r="H1141">
        <v>1</v>
      </c>
      <c r="I1141" t="s">
        <v>20</v>
      </c>
      <c r="J1141">
        <v>99</v>
      </c>
      <c r="K1141" t="s">
        <v>32</v>
      </c>
      <c r="L1141">
        <v>999</v>
      </c>
      <c r="N1141">
        <v>71220</v>
      </c>
      <c r="R1141" s="2" t="str">
        <f t="shared" si="35"/>
        <v>.</v>
      </c>
      <c r="S1141" s="2" t="str">
        <f>IF(AND(P1141&lt;&gt;"_U",P1141&lt;&gt;"c",J1141&lt;&gt;99,J1141&lt;&gt;9),IFERROR(VLOOKUP(A1141,'Region Total'!$A$2:$N$10000,14,0),"."),".")</f>
        <v>.</v>
      </c>
    </row>
    <row r="1142" spans="1:19" x14ac:dyDescent="0.4">
      <c r="A1142" s="2" t="str">
        <f t="shared" si="34"/>
        <v>2023|Auckland Region|10</v>
      </c>
      <c r="B1142" t="s">
        <v>16</v>
      </c>
      <c r="C1142" t="s">
        <v>17</v>
      </c>
      <c r="D1142" t="s">
        <v>18</v>
      </c>
      <c r="E1142" t="s">
        <v>19</v>
      </c>
      <c r="F1142">
        <v>2023</v>
      </c>
      <c r="G1142">
        <v>2023</v>
      </c>
      <c r="H1142">
        <v>2</v>
      </c>
      <c r="I1142" t="s">
        <v>33</v>
      </c>
      <c r="J1142">
        <v>0</v>
      </c>
      <c r="K1142" t="s">
        <v>21</v>
      </c>
      <c r="L1142">
        <v>10</v>
      </c>
      <c r="N1142">
        <v>75</v>
      </c>
      <c r="R1142" s="2">
        <f t="shared" si="35"/>
        <v>6.25</v>
      </c>
      <c r="S1142" s="2">
        <f>IF(AND(P1142&lt;&gt;"_U",P1142&lt;&gt;"c",J1142&lt;&gt;99,J1142&lt;&gt;9),IFERROR(VLOOKUP(A1142,'Region Total'!$A$2:$N$10000,14,0),"."),".")</f>
        <v>1200</v>
      </c>
    </row>
    <row r="1143" spans="1:19" x14ac:dyDescent="0.4">
      <c r="A1143" s="2" t="str">
        <f t="shared" si="34"/>
        <v>2023|Auckland Region|11</v>
      </c>
      <c r="B1143" t="s">
        <v>16</v>
      </c>
      <c r="C1143" t="s">
        <v>17</v>
      </c>
      <c r="D1143" t="s">
        <v>18</v>
      </c>
      <c r="E1143" t="s">
        <v>19</v>
      </c>
      <c r="F1143">
        <v>2023</v>
      </c>
      <c r="G1143">
        <v>2023</v>
      </c>
      <c r="H1143">
        <v>2</v>
      </c>
      <c r="I1143" t="s">
        <v>33</v>
      </c>
      <c r="J1143">
        <v>0</v>
      </c>
      <c r="K1143" t="s">
        <v>21</v>
      </c>
      <c r="L1143">
        <v>11</v>
      </c>
      <c r="N1143">
        <v>13485</v>
      </c>
      <c r="R1143" s="2">
        <f t="shared" si="35"/>
        <v>3.77</v>
      </c>
      <c r="S1143" s="2">
        <f>IF(AND(P1143&lt;&gt;"_U",P1143&lt;&gt;"c",J1143&lt;&gt;99,J1143&lt;&gt;9),IFERROR(VLOOKUP(A1143,'Region Total'!$A$2:$N$10000,14,0),"."),".")</f>
        <v>357444</v>
      </c>
    </row>
    <row r="1144" spans="1:19" x14ac:dyDescent="0.4">
      <c r="A1144" s="2" t="str">
        <f t="shared" si="34"/>
        <v>2023|Auckland Region|12</v>
      </c>
      <c r="B1144" t="s">
        <v>16</v>
      </c>
      <c r="C1144" t="s">
        <v>17</v>
      </c>
      <c r="D1144" t="s">
        <v>18</v>
      </c>
      <c r="E1144" t="s">
        <v>19</v>
      </c>
      <c r="F1144">
        <v>2023</v>
      </c>
      <c r="G1144">
        <v>2023</v>
      </c>
      <c r="H1144">
        <v>2</v>
      </c>
      <c r="I1144" t="s">
        <v>33</v>
      </c>
      <c r="J1144">
        <v>0</v>
      </c>
      <c r="K1144" t="s">
        <v>21</v>
      </c>
      <c r="L1144">
        <v>12</v>
      </c>
      <c r="N1144">
        <v>11301</v>
      </c>
      <c r="R1144" s="2">
        <f t="shared" si="35"/>
        <v>8.1300000000000008</v>
      </c>
      <c r="S1144" s="2">
        <f>IF(AND(P1144&lt;&gt;"_U",P1144&lt;&gt;"c",J1144&lt;&gt;99,J1144&lt;&gt;9),IFERROR(VLOOKUP(A1144,'Region Total'!$A$2:$N$10000,14,0),"."),".")</f>
        <v>138972</v>
      </c>
    </row>
    <row r="1145" spans="1:19" x14ac:dyDescent="0.4">
      <c r="A1145" s="2" t="str">
        <f t="shared" si="34"/>
        <v>2023|Auckland Region|13</v>
      </c>
      <c r="B1145" t="s">
        <v>16</v>
      </c>
      <c r="C1145" t="s">
        <v>17</v>
      </c>
      <c r="D1145" t="s">
        <v>18</v>
      </c>
      <c r="E1145" t="s">
        <v>19</v>
      </c>
      <c r="F1145">
        <v>2023</v>
      </c>
      <c r="G1145">
        <v>2023</v>
      </c>
      <c r="H1145">
        <v>2</v>
      </c>
      <c r="I1145" t="s">
        <v>33</v>
      </c>
      <c r="J1145">
        <v>0</v>
      </c>
      <c r="K1145" t="s">
        <v>21</v>
      </c>
      <c r="L1145">
        <v>13</v>
      </c>
      <c r="N1145">
        <v>282</v>
      </c>
      <c r="R1145" s="2">
        <f t="shared" si="35"/>
        <v>19.96</v>
      </c>
      <c r="S1145" s="2">
        <f>IF(AND(P1145&lt;&gt;"_U",P1145&lt;&gt;"c",J1145&lt;&gt;99,J1145&lt;&gt;9),IFERROR(VLOOKUP(A1145,'Region Total'!$A$2:$N$10000,14,0),"."),".")</f>
        <v>1413</v>
      </c>
    </row>
    <row r="1146" spans="1:19" x14ac:dyDescent="0.4">
      <c r="A1146" s="2" t="str">
        <f t="shared" si="34"/>
        <v>2023|Auckland Region|999</v>
      </c>
      <c r="B1146" t="s">
        <v>16</v>
      </c>
      <c r="C1146" t="s">
        <v>17</v>
      </c>
      <c r="D1146" t="s">
        <v>18</v>
      </c>
      <c r="E1146" t="s">
        <v>19</v>
      </c>
      <c r="F1146">
        <v>2023</v>
      </c>
      <c r="G1146">
        <v>2023</v>
      </c>
      <c r="H1146">
        <v>2</v>
      </c>
      <c r="I1146" t="s">
        <v>33</v>
      </c>
      <c r="J1146">
        <v>0</v>
      </c>
      <c r="K1146" t="s">
        <v>21</v>
      </c>
      <c r="L1146">
        <v>999</v>
      </c>
      <c r="N1146">
        <v>25146</v>
      </c>
      <c r="R1146" s="2">
        <f t="shared" si="35"/>
        <v>5.04</v>
      </c>
      <c r="S1146" s="2">
        <f>IF(AND(P1146&lt;&gt;"_U",P1146&lt;&gt;"c",J1146&lt;&gt;99,J1146&lt;&gt;9),IFERROR(VLOOKUP(A1146,'Region Total'!$A$2:$N$10000,14,0),"."),".")</f>
        <v>499029</v>
      </c>
    </row>
    <row r="1147" spans="1:19" x14ac:dyDescent="0.4">
      <c r="A1147" s="2" t="str">
        <f t="shared" si="34"/>
        <v>2023|Auckland Region|10</v>
      </c>
      <c r="B1147" t="s">
        <v>16</v>
      </c>
      <c r="C1147" t="s">
        <v>17</v>
      </c>
      <c r="D1147" t="s">
        <v>18</v>
      </c>
      <c r="E1147" t="s">
        <v>19</v>
      </c>
      <c r="F1147">
        <v>2023</v>
      </c>
      <c r="G1147">
        <v>2023</v>
      </c>
      <c r="H1147">
        <v>2</v>
      </c>
      <c r="I1147" t="s">
        <v>33</v>
      </c>
      <c r="J1147">
        <v>1</v>
      </c>
      <c r="K1147" t="s">
        <v>22</v>
      </c>
      <c r="L1147">
        <v>10</v>
      </c>
      <c r="N1147">
        <v>744</v>
      </c>
      <c r="R1147" s="2">
        <f t="shared" si="35"/>
        <v>62</v>
      </c>
      <c r="S1147" s="2">
        <f>IF(AND(P1147&lt;&gt;"_U",P1147&lt;&gt;"c",J1147&lt;&gt;99,J1147&lt;&gt;9),IFERROR(VLOOKUP(A1147,'Region Total'!$A$2:$N$10000,14,0),"."),".")</f>
        <v>1200</v>
      </c>
    </row>
    <row r="1148" spans="1:19" x14ac:dyDescent="0.4">
      <c r="A1148" s="2" t="str">
        <f t="shared" si="34"/>
        <v>2023|Auckland Region|11</v>
      </c>
      <c r="B1148" t="s">
        <v>16</v>
      </c>
      <c r="C1148" t="s">
        <v>17</v>
      </c>
      <c r="D1148" t="s">
        <v>18</v>
      </c>
      <c r="E1148" t="s">
        <v>19</v>
      </c>
      <c r="F1148">
        <v>2023</v>
      </c>
      <c r="G1148">
        <v>2023</v>
      </c>
      <c r="H1148">
        <v>2</v>
      </c>
      <c r="I1148" t="s">
        <v>33</v>
      </c>
      <c r="J1148">
        <v>1</v>
      </c>
      <c r="K1148" t="s">
        <v>22</v>
      </c>
      <c r="L1148">
        <v>11</v>
      </c>
      <c r="N1148">
        <v>243309</v>
      </c>
      <c r="R1148" s="2">
        <f t="shared" si="35"/>
        <v>68.069999999999993</v>
      </c>
      <c r="S1148" s="2">
        <f>IF(AND(P1148&lt;&gt;"_U",P1148&lt;&gt;"c",J1148&lt;&gt;99,J1148&lt;&gt;9),IFERROR(VLOOKUP(A1148,'Region Total'!$A$2:$N$10000,14,0),"."),".")</f>
        <v>357444</v>
      </c>
    </row>
    <row r="1149" spans="1:19" x14ac:dyDescent="0.4">
      <c r="A1149" s="2" t="str">
        <f t="shared" si="34"/>
        <v>2023|Auckland Region|12</v>
      </c>
      <c r="B1149" t="s">
        <v>16</v>
      </c>
      <c r="C1149" t="s">
        <v>17</v>
      </c>
      <c r="D1149" t="s">
        <v>18</v>
      </c>
      <c r="E1149" t="s">
        <v>19</v>
      </c>
      <c r="F1149">
        <v>2023</v>
      </c>
      <c r="G1149">
        <v>2023</v>
      </c>
      <c r="H1149">
        <v>2</v>
      </c>
      <c r="I1149" t="s">
        <v>33</v>
      </c>
      <c r="J1149">
        <v>1</v>
      </c>
      <c r="K1149" t="s">
        <v>22</v>
      </c>
      <c r="L1149">
        <v>12</v>
      </c>
      <c r="N1149">
        <v>86457</v>
      </c>
      <c r="R1149" s="2">
        <f t="shared" si="35"/>
        <v>62.21</v>
      </c>
      <c r="S1149" s="2">
        <f>IF(AND(P1149&lt;&gt;"_U",P1149&lt;&gt;"c",J1149&lt;&gt;99,J1149&lt;&gt;9),IFERROR(VLOOKUP(A1149,'Region Total'!$A$2:$N$10000,14,0),"."),".")</f>
        <v>138972</v>
      </c>
    </row>
    <row r="1150" spans="1:19" x14ac:dyDescent="0.4">
      <c r="A1150" s="2" t="str">
        <f t="shared" si="34"/>
        <v>2023|Auckland Region|13</v>
      </c>
      <c r="B1150" t="s">
        <v>16</v>
      </c>
      <c r="C1150" t="s">
        <v>17</v>
      </c>
      <c r="D1150" t="s">
        <v>18</v>
      </c>
      <c r="E1150" t="s">
        <v>19</v>
      </c>
      <c r="F1150">
        <v>2023</v>
      </c>
      <c r="G1150">
        <v>2023</v>
      </c>
      <c r="H1150">
        <v>2</v>
      </c>
      <c r="I1150" t="s">
        <v>33</v>
      </c>
      <c r="J1150">
        <v>1</v>
      </c>
      <c r="K1150" t="s">
        <v>22</v>
      </c>
      <c r="L1150">
        <v>13</v>
      </c>
      <c r="N1150">
        <v>318</v>
      </c>
      <c r="R1150" s="2">
        <f t="shared" si="35"/>
        <v>22.51</v>
      </c>
      <c r="S1150" s="2">
        <f>IF(AND(P1150&lt;&gt;"_U",P1150&lt;&gt;"c",J1150&lt;&gt;99,J1150&lt;&gt;9),IFERROR(VLOOKUP(A1150,'Region Total'!$A$2:$N$10000,14,0),"."),".")</f>
        <v>1413</v>
      </c>
    </row>
    <row r="1151" spans="1:19" x14ac:dyDescent="0.4">
      <c r="A1151" s="2" t="str">
        <f t="shared" si="34"/>
        <v>2023|Auckland Region|999</v>
      </c>
      <c r="B1151" t="s">
        <v>16</v>
      </c>
      <c r="C1151" t="s">
        <v>17</v>
      </c>
      <c r="D1151" t="s">
        <v>18</v>
      </c>
      <c r="E1151" t="s">
        <v>19</v>
      </c>
      <c r="F1151">
        <v>2023</v>
      </c>
      <c r="G1151">
        <v>2023</v>
      </c>
      <c r="H1151">
        <v>2</v>
      </c>
      <c r="I1151" t="s">
        <v>33</v>
      </c>
      <c r="J1151">
        <v>1</v>
      </c>
      <c r="K1151" t="s">
        <v>22</v>
      </c>
      <c r="L1151">
        <v>999</v>
      </c>
      <c r="N1151">
        <v>330831</v>
      </c>
      <c r="R1151" s="2">
        <f t="shared" si="35"/>
        <v>66.290000000000006</v>
      </c>
      <c r="S1151" s="2">
        <f>IF(AND(P1151&lt;&gt;"_U",P1151&lt;&gt;"c",J1151&lt;&gt;99,J1151&lt;&gt;9),IFERROR(VLOOKUP(A1151,'Region Total'!$A$2:$N$10000,14,0),"."),".")</f>
        <v>499029</v>
      </c>
    </row>
    <row r="1152" spans="1:19" x14ac:dyDescent="0.4">
      <c r="A1152" s="2" t="str">
        <f t="shared" si="34"/>
        <v>2023|Auckland Region|10</v>
      </c>
      <c r="B1152" t="s">
        <v>16</v>
      </c>
      <c r="C1152" t="s">
        <v>17</v>
      </c>
      <c r="D1152" t="s">
        <v>18</v>
      </c>
      <c r="E1152" t="s">
        <v>19</v>
      </c>
      <c r="F1152">
        <v>2023</v>
      </c>
      <c r="G1152">
        <v>2023</v>
      </c>
      <c r="H1152">
        <v>2</v>
      </c>
      <c r="I1152" t="s">
        <v>33</v>
      </c>
      <c r="J1152">
        <v>2</v>
      </c>
      <c r="K1152" t="s">
        <v>23</v>
      </c>
      <c r="L1152">
        <v>10</v>
      </c>
      <c r="N1152">
        <v>540</v>
      </c>
      <c r="R1152" s="2">
        <f t="shared" si="35"/>
        <v>45</v>
      </c>
      <c r="S1152" s="2">
        <f>IF(AND(P1152&lt;&gt;"_U",P1152&lt;&gt;"c",J1152&lt;&gt;99,J1152&lt;&gt;9),IFERROR(VLOOKUP(A1152,'Region Total'!$A$2:$N$10000,14,0),"."),".")</f>
        <v>1200</v>
      </c>
    </row>
    <row r="1153" spans="1:19" x14ac:dyDescent="0.4">
      <c r="A1153" s="2" t="str">
        <f t="shared" si="34"/>
        <v>2023|Auckland Region|11</v>
      </c>
      <c r="B1153" t="s">
        <v>16</v>
      </c>
      <c r="C1153" t="s">
        <v>17</v>
      </c>
      <c r="D1153" t="s">
        <v>18</v>
      </c>
      <c r="E1153" t="s">
        <v>19</v>
      </c>
      <c r="F1153">
        <v>2023</v>
      </c>
      <c r="G1153">
        <v>2023</v>
      </c>
      <c r="H1153">
        <v>2</v>
      </c>
      <c r="I1153" t="s">
        <v>33</v>
      </c>
      <c r="J1153">
        <v>2</v>
      </c>
      <c r="K1153" t="s">
        <v>23</v>
      </c>
      <c r="L1153">
        <v>11</v>
      </c>
      <c r="N1153">
        <v>150015</v>
      </c>
      <c r="R1153" s="2">
        <f t="shared" si="35"/>
        <v>41.97</v>
      </c>
      <c r="S1153" s="2">
        <f>IF(AND(P1153&lt;&gt;"_U",P1153&lt;&gt;"c",J1153&lt;&gt;99,J1153&lt;&gt;9),IFERROR(VLOOKUP(A1153,'Region Total'!$A$2:$N$10000,14,0),"."),".")</f>
        <v>357444</v>
      </c>
    </row>
    <row r="1154" spans="1:19" x14ac:dyDescent="0.4">
      <c r="A1154" s="2" t="str">
        <f t="shared" si="34"/>
        <v>2023|Auckland Region|12</v>
      </c>
      <c r="B1154" t="s">
        <v>16</v>
      </c>
      <c r="C1154" t="s">
        <v>17</v>
      </c>
      <c r="D1154" t="s">
        <v>18</v>
      </c>
      <c r="E1154" t="s">
        <v>19</v>
      </c>
      <c r="F1154">
        <v>2023</v>
      </c>
      <c r="G1154">
        <v>2023</v>
      </c>
      <c r="H1154">
        <v>2</v>
      </c>
      <c r="I1154" t="s">
        <v>33</v>
      </c>
      <c r="J1154">
        <v>2</v>
      </c>
      <c r="K1154" t="s">
        <v>23</v>
      </c>
      <c r="L1154">
        <v>12</v>
      </c>
      <c r="N1154">
        <v>60417</v>
      </c>
      <c r="R1154" s="2">
        <f t="shared" si="35"/>
        <v>43.47</v>
      </c>
      <c r="S1154" s="2">
        <f>IF(AND(P1154&lt;&gt;"_U",P1154&lt;&gt;"c",J1154&lt;&gt;99,J1154&lt;&gt;9),IFERROR(VLOOKUP(A1154,'Region Total'!$A$2:$N$10000,14,0),"."),".")</f>
        <v>138972</v>
      </c>
    </row>
    <row r="1155" spans="1:19" x14ac:dyDescent="0.4">
      <c r="A1155" s="2" t="str">
        <f t="shared" ref="A1155:A1218" si="36">G1155&amp;"|"&amp;I1155&amp;"|"&amp;L1155</f>
        <v>2023|Auckland Region|13</v>
      </c>
      <c r="B1155" t="s">
        <v>16</v>
      </c>
      <c r="C1155" t="s">
        <v>17</v>
      </c>
      <c r="D1155" t="s">
        <v>18</v>
      </c>
      <c r="E1155" t="s">
        <v>19</v>
      </c>
      <c r="F1155">
        <v>2023</v>
      </c>
      <c r="G1155">
        <v>2023</v>
      </c>
      <c r="H1155">
        <v>2</v>
      </c>
      <c r="I1155" t="s">
        <v>33</v>
      </c>
      <c r="J1155">
        <v>2</v>
      </c>
      <c r="K1155" t="s">
        <v>23</v>
      </c>
      <c r="L1155">
        <v>13</v>
      </c>
      <c r="N1155">
        <v>606</v>
      </c>
      <c r="R1155" s="2">
        <f t="shared" ref="R1155:R1218" si="37">IF(P1155&lt;&gt;"_U",IFERROR((ROUND(N1155/S1155*100,2)),"."),".")</f>
        <v>42.89</v>
      </c>
      <c r="S1155" s="2">
        <f>IF(AND(P1155&lt;&gt;"_U",P1155&lt;&gt;"c",J1155&lt;&gt;99,J1155&lt;&gt;9),IFERROR(VLOOKUP(A1155,'Region Total'!$A$2:$N$10000,14,0),"."),".")</f>
        <v>1413</v>
      </c>
    </row>
    <row r="1156" spans="1:19" x14ac:dyDescent="0.4">
      <c r="A1156" s="2" t="str">
        <f t="shared" si="36"/>
        <v>2023|Auckland Region|999</v>
      </c>
      <c r="B1156" t="s">
        <v>16</v>
      </c>
      <c r="C1156" t="s">
        <v>17</v>
      </c>
      <c r="D1156" t="s">
        <v>18</v>
      </c>
      <c r="E1156" t="s">
        <v>19</v>
      </c>
      <c r="F1156">
        <v>2023</v>
      </c>
      <c r="G1156">
        <v>2023</v>
      </c>
      <c r="H1156">
        <v>2</v>
      </c>
      <c r="I1156" t="s">
        <v>33</v>
      </c>
      <c r="J1156">
        <v>2</v>
      </c>
      <c r="K1156" t="s">
        <v>23</v>
      </c>
      <c r="L1156">
        <v>999</v>
      </c>
      <c r="N1156">
        <v>211575</v>
      </c>
      <c r="R1156" s="2">
        <f t="shared" si="37"/>
        <v>42.4</v>
      </c>
      <c r="S1156" s="2">
        <f>IF(AND(P1156&lt;&gt;"_U",P1156&lt;&gt;"c",J1156&lt;&gt;99,J1156&lt;&gt;9),IFERROR(VLOOKUP(A1156,'Region Total'!$A$2:$N$10000,14,0),"."),".")</f>
        <v>499029</v>
      </c>
    </row>
    <row r="1157" spans="1:19" x14ac:dyDescent="0.4">
      <c r="A1157" s="2" t="str">
        <f t="shared" si="36"/>
        <v>2023|Auckland Region|10</v>
      </c>
      <c r="B1157" t="s">
        <v>16</v>
      </c>
      <c r="C1157" t="s">
        <v>17</v>
      </c>
      <c r="D1157" t="s">
        <v>18</v>
      </c>
      <c r="E1157" t="s">
        <v>19</v>
      </c>
      <c r="F1157">
        <v>2023</v>
      </c>
      <c r="G1157">
        <v>2023</v>
      </c>
      <c r="H1157">
        <v>2</v>
      </c>
      <c r="I1157" t="s">
        <v>33</v>
      </c>
      <c r="J1157">
        <v>3</v>
      </c>
      <c r="K1157" t="s">
        <v>24</v>
      </c>
      <c r="L1157">
        <v>10</v>
      </c>
      <c r="N1157">
        <v>249</v>
      </c>
      <c r="R1157" s="2">
        <f t="shared" si="37"/>
        <v>20.75</v>
      </c>
      <c r="S1157" s="2">
        <f>IF(AND(P1157&lt;&gt;"_U",P1157&lt;&gt;"c",J1157&lt;&gt;99,J1157&lt;&gt;9),IFERROR(VLOOKUP(A1157,'Region Total'!$A$2:$N$10000,14,0),"."),".")</f>
        <v>1200</v>
      </c>
    </row>
    <row r="1158" spans="1:19" x14ac:dyDescent="0.4">
      <c r="A1158" s="2" t="str">
        <f t="shared" si="36"/>
        <v>2023|Auckland Region|11</v>
      </c>
      <c r="B1158" t="s">
        <v>16</v>
      </c>
      <c r="C1158" t="s">
        <v>17</v>
      </c>
      <c r="D1158" t="s">
        <v>18</v>
      </c>
      <c r="E1158" t="s">
        <v>19</v>
      </c>
      <c r="F1158">
        <v>2023</v>
      </c>
      <c r="G1158">
        <v>2023</v>
      </c>
      <c r="H1158">
        <v>2</v>
      </c>
      <c r="I1158" t="s">
        <v>33</v>
      </c>
      <c r="J1158">
        <v>3</v>
      </c>
      <c r="K1158" t="s">
        <v>24</v>
      </c>
      <c r="L1158">
        <v>11</v>
      </c>
      <c r="N1158">
        <v>37875</v>
      </c>
      <c r="R1158" s="2">
        <f t="shared" si="37"/>
        <v>10.6</v>
      </c>
      <c r="S1158" s="2">
        <f>IF(AND(P1158&lt;&gt;"_U",P1158&lt;&gt;"c",J1158&lt;&gt;99,J1158&lt;&gt;9),IFERROR(VLOOKUP(A1158,'Region Total'!$A$2:$N$10000,14,0),"."),".")</f>
        <v>357444</v>
      </c>
    </row>
    <row r="1159" spans="1:19" x14ac:dyDescent="0.4">
      <c r="A1159" s="2" t="str">
        <f t="shared" si="36"/>
        <v>2023|Auckland Region|12</v>
      </c>
      <c r="B1159" t="s">
        <v>16</v>
      </c>
      <c r="C1159" t="s">
        <v>17</v>
      </c>
      <c r="D1159" t="s">
        <v>18</v>
      </c>
      <c r="E1159" t="s">
        <v>19</v>
      </c>
      <c r="F1159">
        <v>2023</v>
      </c>
      <c r="G1159">
        <v>2023</v>
      </c>
      <c r="H1159">
        <v>2</v>
      </c>
      <c r="I1159" t="s">
        <v>33</v>
      </c>
      <c r="J1159">
        <v>3</v>
      </c>
      <c r="K1159" t="s">
        <v>24</v>
      </c>
      <c r="L1159">
        <v>12</v>
      </c>
      <c r="N1159">
        <v>5049</v>
      </c>
      <c r="R1159" s="2">
        <f t="shared" si="37"/>
        <v>3.63</v>
      </c>
      <c r="S1159" s="2">
        <f>IF(AND(P1159&lt;&gt;"_U",P1159&lt;&gt;"c",J1159&lt;&gt;99,J1159&lt;&gt;9),IFERROR(VLOOKUP(A1159,'Region Total'!$A$2:$N$10000,14,0),"."),".")</f>
        <v>138972</v>
      </c>
    </row>
    <row r="1160" spans="1:19" x14ac:dyDescent="0.4">
      <c r="A1160" s="2" t="str">
        <f t="shared" si="36"/>
        <v>2023|Auckland Region|13</v>
      </c>
      <c r="B1160" t="s">
        <v>16</v>
      </c>
      <c r="C1160" t="s">
        <v>17</v>
      </c>
      <c r="D1160" t="s">
        <v>18</v>
      </c>
      <c r="E1160" t="s">
        <v>19</v>
      </c>
      <c r="F1160">
        <v>2023</v>
      </c>
      <c r="G1160">
        <v>2023</v>
      </c>
      <c r="H1160">
        <v>2</v>
      </c>
      <c r="I1160" t="s">
        <v>33</v>
      </c>
      <c r="J1160">
        <v>3</v>
      </c>
      <c r="K1160" t="s">
        <v>24</v>
      </c>
      <c r="L1160">
        <v>13</v>
      </c>
      <c r="N1160">
        <v>114</v>
      </c>
      <c r="R1160" s="2">
        <f t="shared" si="37"/>
        <v>8.07</v>
      </c>
      <c r="S1160" s="2">
        <f>IF(AND(P1160&lt;&gt;"_U",P1160&lt;&gt;"c",J1160&lt;&gt;99,J1160&lt;&gt;9),IFERROR(VLOOKUP(A1160,'Region Total'!$A$2:$N$10000,14,0),"."),".")</f>
        <v>1413</v>
      </c>
    </row>
    <row r="1161" spans="1:19" x14ac:dyDescent="0.4">
      <c r="A1161" s="2" t="str">
        <f t="shared" si="36"/>
        <v>2023|Auckland Region|999</v>
      </c>
      <c r="B1161" t="s">
        <v>16</v>
      </c>
      <c r="C1161" t="s">
        <v>17</v>
      </c>
      <c r="D1161" t="s">
        <v>18</v>
      </c>
      <c r="E1161" t="s">
        <v>19</v>
      </c>
      <c r="F1161">
        <v>2023</v>
      </c>
      <c r="G1161">
        <v>2023</v>
      </c>
      <c r="H1161">
        <v>2</v>
      </c>
      <c r="I1161" t="s">
        <v>33</v>
      </c>
      <c r="J1161">
        <v>3</v>
      </c>
      <c r="K1161" t="s">
        <v>24</v>
      </c>
      <c r="L1161">
        <v>999</v>
      </c>
      <c r="N1161">
        <v>43284</v>
      </c>
      <c r="R1161" s="2">
        <f t="shared" si="37"/>
        <v>8.67</v>
      </c>
      <c r="S1161" s="2">
        <f>IF(AND(P1161&lt;&gt;"_U",P1161&lt;&gt;"c",J1161&lt;&gt;99,J1161&lt;&gt;9),IFERROR(VLOOKUP(A1161,'Region Total'!$A$2:$N$10000,14,0),"."),".")</f>
        <v>499029</v>
      </c>
    </row>
    <row r="1162" spans="1:19" x14ac:dyDescent="0.4">
      <c r="A1162" s="2" t="str">
        <f t="shared" si="36"/>
        <v>2023|Auckland Region|10</v>
      </c>
      <c r="B1162" t="s">
        <v>16</v>
      </c>
      <c r="C1162" t="s">
        <v>17</v>
      </c>
      <c r="D1162" t="s">
        <v>18</v>
      </c>
      <c r="E1162" t="s">
        <v>19</v>
      </c>
      <c r="F1162">
        <v>2023</v>
      </c>
      <c r="G1162">
        <v>2023</v>
      </c>
      <c r="H1162">
        <v>2</v>
      </c>
      <c r="I1162" t="s">
        <v>33</v>
      </c>
      <c r="J1162">
        <v>4</v>
      </c>
      <c r="K1162" t="s">
        <v>25</v>
      </c>
      <c r="L1162">
        <v>10</v>
      </c>
      <c r="N1162">
        <v>63</v>
      </c>
      <c r="R1162" s="2">
        <f t="shared" si="37"/>
        <v>5.25</v>
      </c>
      <c r="S1162" s="2">
        <f>IF(AND(P1162&lt;&gt;"_U",P1162&lt;&gt;"c",J1162&lt;&gt;99,J1162&lt;&gt;9),IFERROR(VLOOKUP(A1162,'Region Total'!$A$2:$N$10000,14,0),"."),".")</f>
        <v>1200</v>
      </c>
    </row>
    <row r="1163" spans="1:19" x14ac:dyDescent="0.4">
      <c r="A1163" s="2" t="str">
        <f t="shared" si="36"/>
        <v>2023|Auckland Region|11</v>
      </c>
      <c r="B1163" t="s">
        <v>16</v>
      </c>
      <c r="C1163" t="s">
        <v>17</v>
      </c>
      <c r="D1163" t="s">
        <v>18</v>
      </c>
      <c r="E1163" t="s">
        <v>19</v>
      </c>
      <c r="F1163">
        <v>2023</v>
      </c>
      <c r="G1163">
        <v>2023</v>
      </c>
      <c r="H1163">
        <v>2</v>
      </c>
      <c r="I1163" t="s">
        <v>33</v>
      </c>
      <c r="J1163">
        <v>4</v>
      </c>
      <c r="K1163" t="s">
        <v>25</v>
      </c>
      <c r="L1163">
        <v>11</v>
      </c>
      <c r="N1163">
        <v>12807</v>
      </c>
      <c r="R1163" s="2">
        <f t="shared" si="37"/>
        <v>3.58</v>
      </c>
      <c r="S1163" s="2">
        <f>IF(AND(P1163&lt;&gt;"_U",P1163&lt;&gt;"c",J1163&lt;&gt;99,J1163&lt;&gt;9),IFERROR(VLOOKUP(A1163,'Region Total'!$A$2:$N$10000,14,0),"."),".")</f>
        <v>357444</v>
      </c>
    </row>
    <row r="1164" spans="1:19" x14ac:dyDescent="0.4">
      <c r="A1164" s="2" t="str">
        <f t="shared" si="36"/>
        <v>2023|Auckland Region|12</v>
      </c>
      <c r="B1164" t="s">
        <v>16</v>
      </c>
      <c r="C1164" t="s">
        <v>17</v>
      </c>
      <c r="D1164" t="s">
        <v>18</v>
      </c>
      <c r="E1164" t="s">
        <v>19</v>
      </c>
      <c r="F1164">
        <v>2023</v>
      </c>
      <c r="G1164">
        <v>2023</v>
      </c>
      <c r="H1164">
        <v>2</v>
      </c>
      <c r="I1164" t="s">
        <v>33</v>
      </c>
      <c r="J1164">
        <v>4</v>
      </c>
      <c r="K1164" t="s">
        <v>25</v>
      </c>
      <c r="L1164">
        <v>12</v>
      </c>
      <c r="N1164">
        <v>2934</v>
      </c>
      <c r="R1164" s="2">
        <f t="shared" si="37"/>
        <v>2.11</v>
      </c>
      <c r="S1164" s="2">
        <f>IF(AND(P1164&lt;&gt;"_U",P1164&lt;&gt;"c",J1164&lt;&gt;99,J1164&lt;&gt;9),IFERROR(VLOOKUP(A1164,'Region Total'!$A$2:$N$10000,14,0),"."),".")</f>
        <v>138972</v>
      </c>
    </row>
    <row r="1165" spans="1:19" x14ac:dyDescent="0.4">
      <c r="A1165" s="2" t="str">
        <f t="shared" si="36"/>
        <v>2023|Auckland Region|13</v>
      </c>
      <c r="B1165" t="s">
        <v>16</v>
      </c>
      <c r="C1165" t="s">
        <v>17</v>
      </c>
      <c r="D1165" t="s">
        <v>18</v>
      </c>
      <c r="E1165" t="s">
        <v>19</v>
      </c>
      <c r="F1165">
        <v>2023</v>
      </c>
      <c r="G1165">
        <v>2023</v>
      </c>
      <c r="H1165">
        <v>2</v>
      </c>
      <c r="I1165" t="s">
        <v>33</v>
      </c>
      <c r="J1165">
        <v>4</v>
      </c>
      <c r="K1165" t="s">
        <v>25</v>
      </c>
      <c r="L1165">
        <v>13</v>
      </c>
      <c r="N1165">
        <v>81</v>
      </c>
      <c r="R1165" s="2">
        <f t="shared" si="37"/>
        <v>5.73</v>
      </c>
      <c r="S1165" s="2">
        <f>IF(AND(P1165&lt;&gt;"_U",P1165&lt;&gt;"c",J1165&lt;&gt;99,J1165&lt;&gt;9),IFERROR(VLOOKUP(A1165,'Region Total'!$A$2:$N$10000,14,0),"."),".")</f>
        <v>1413</v>
      </c>
    </row>
    <row r="1166" spans="1:19" x14ac:dyDescent="0.4">
      <c r="A1166" s="2" t="str">
        <f t="shared" si="36"/>
        <v>2023|Auckland Region|999</v>
      </c>
      <c r="B1166" t="s">
        <v>16</v>
      </c>
      <c r="C1166" t="s">
        <v>17</v>
      </c>
      <c r="D1166" t="s">
        <v>18</v>
      </c>
      <c r="E1166" t="s">
        <v>19</v>
      </c>
      <c r="F1166">
        <v>2023</v>
      </c>
      <c r="G1166">
        <v>2023</v>
      </c>
      <c r="H1166">
        <v>2</v>
      </c>
      <c r="I1166" t="s">
        <v>33</v>
      </c>
      <c r="J1166">
        <v>4</v>
      </c>
      <c r="K1166" t="s">
        <v>25</v>
      </c>
      <c r="L1166">
        <v>999</v>
      </c>
      <c r="N1166">
        <v>15885</v>
      </c>
      <c r="R1166" s="2">
        <f t="shared" si="37"/>
        <v>3.18</v>
      </c>
      <c r="S1166" s="2">
        <f>IF(AND(P1166&lt;&gt;"_U",P1166&lt;&gt;"c",J1166&lt;&gt;99,J1166&lt;&gt;9),IFERROR(VLOOKUP(A1166,'Region Total'!$A$2:$N$10000,14,0),"."),".")</f>
        <v>499029</v>
      </c>
    </row>
    <row r="1167" spans="1:19" x14ac:dyDescent="0.4">
      <c r="A1167" s="2" t="str">
        <f t="shared" si="36"/>
        <v>2023|Auckland Region|10</v>
      </c>
      <c r="B1167" t="s">
        <v>16</v>
      </c>
      <c r="C1167" t="s">
        <v>17</v>
      </c>
      <c r="D1167" t="s">
        <v>18</v>
      </c>
      <c r="E1167" t="s">
        <v>19</v>
      </c>
      <c r="F1167">
        <v>2023</v>
      </c>
      <c r="G1167">
        <v>2023</v>
      </c>
      <c r="H1167">
        <v>2</v>
      </c>
      <c r="I1167" t="s">
        <v>33</v>
      </c>
      <c r="J1167">
        <v>5</v>
      </c>
      <c r="K1167" t="s">
        <v>26</v>
      </c>
      <c r="L1167">
        <v>10</v>
      </c>
      <c r="N1167">
        <v>156</v>
      </c>
      <c r="R1167" s="2">
        <f t="shared" si="37"/>
        <v>13</v>
      </c>
      <c r="S1167" s="2">
        <f>IF(AND(P1167&lt;&gt;"_U",P1167&lt;&gt;"c",J1167&lt;&gt;99,J1167&lt;&gt;9),IFERROR(VLOOKUP(A1167,'Region Total'!$A$2:$N$10000,14,0),"."),".")</f>
        <v>1200</v>
      </c>
    </row>
    <row r="1168" spans="1:19" x14ac:dyDescent="0.4">
      <c r="A1168" s="2" t="str">
        <f t="shared" si="36"/>
        <v>2023|Auckland Region|11</v>
      </c>
      <c r="B1168" t="s">
        <v>16</v>
      </c>
      <c r="C1168" t="s">
        <v>17</v>
      </c>
      <c r="D1168" t="s">
        <v>18</v>
      </c>
      <c r="E1168" t="s">
        <v>19</v>
      </c>
      <c r="F1168">
        <v>2023</v>
      </c>
      <c r="G1168">
        <v>2023</v>
      </c>
      <c r="H1168">
        <v>2</v>
      </c>
      <c r="I1168" t="s">
        <v>33</v>
      </c>
      <c r="J1168">
        <v>5</v>
      </c>
      <c r="K1168" t="s">
        <v>26</v>
      </c>
      <c r="L1168">
        <v>11</v>
      </c>
      <c r="N1168">
        <v>58305</v>
      </c>
      <c r="R1168" s="2">
        <f t="shared" si="37"/>
        <v>16.309999999999999</v>
      </c>
      <c r="S1168" s="2">
        <f>IF(AND(P1168&lt;&gt;"_U",P1168&lt;&gt;"c",J1168&lt;&gt;99,J1168&lt;&gt;9),IFERROR(VLOOKUP(A1168,'Region Total'!$A$2:$N$10000,14,0),"."),".")</f>
        <v>357444</v>
      </c>
    </row>
    <row r="1169" spans="1:19" x14ac:dyDescent="0.4">
      <c r="A1169" s="2" t="str">
        <f t="shared" si="36"/>
        <v>2023|Auckland Region|12</v>
      </c>
      <c r="B1169" t="s">
        <v>16</v>
      </c>
      <c r="C1169" t="s">
        <v>17</v>
      </c>
      <c r="D1169" t="s">
        <v>18</v>
      </c>
      <c r="E1169" t="s">
        <v>19</v>
      </c>
      <c r="F1169">
        <v>2023</v>
      </c>
      <c r="G1169">
        <v>2023</v>
      </c>
      <c r="H1169">
        <v>2</v>
      </c>
      <c r="I1169" t="s">
        <v>33</v>
      </c>
      <c r="J1169">
        <v>5</v>
      </c>
      <c r="K1169" t="s">
        <v>26</v>
      </c>
      <c r="L1169">
        <v>12</v>
      </c>
      <c r="N1169">
        <v>3171</v>
      </c>
      <c r="R1169" s="2">
        <f t="shared" si="37"/>
        <v>2.2799999999999998</v>
      </c>
      <c r="S1169" s="2">
        <f>IF(AND(P1169&lt;&gt;"_U",P1169&lt;&gt;"c",J1169&lt;&gt;99,J1169&lt;&gt;9),IFERROR(VLOOKUP(A1169,'Region Total'!$A$2:$N$10000,14,0),"."),".")</f>
        <v>138972</v>
      </c>
    </row>
    <row r="1170" spans="1:19" x14ac:dyDescent="0.4">
      <c r="A1170" s="2" t="str">
        <f t="shared" si="36"/>
        <v>2023|Auckland Region|13</v>
      </c>
      <c r="B1170" t="s">
        <v>16</v>
      </c>
      <c r="C1170" t="s">
        <v>17</v>
      </c>
      <c r="D1170" t="s">
        <v>18</v>
      </c>
      <c r="E1170" t="s">
        <v>19</v>
      </c>
      <c r="F1170">
        <v>2023</v>
      </c>
      <c r="G1170">
        <v>2023</v>
      </c>
      <c r="H1170">
        <v>2</v>
      </c>
      <c r="I1170" t="s">
        <v>33</v>
      </c>
      <c r="J1170">
        <v>5</v>
      </c>
      <c r="K1170" t="s">
        <v>26</v>
      </c>
      <c r="L1170">
        <v>13</v>
      </c>
      <c r="N1170">
        <v>135</v>
      </c>
      <c r="R1170" s="2">
        <f t="shared" si="37"/>
        <v>9.5500000000000007</v>
      </c>
      <c r="S1170" s="2">
        <f>IF(AND(P1170&lt;&gt;"_U",P1170&lt;&gt;"c",J1170&lt;&gt;99,J1170&lt;&gt;9),IFERROR(VLOOKUP(A1170,'Region Total'!$A$2:$N$10000,14,0),"."),".")</f>
        <v>1413</v>
      </c>
    </row>
    <row r="1171" spans="1:19" x14ac:dyDescent="0.4">
      <c r="A1171" s="2" t="str">
        <f t="shared" si="36"/>
        <v>2023|Auckland Region|999</v>
      </c>
      <c r="B1171" t="s">
        <v>16</v>
      </c>
      <c r="C1171" t="s">
        <v>17</v>
      </c>
      <c r="D1171" t="s">
        <v>18</v>
      </c>
      <c r="E1171" t="s">
        <v>19</v>
      </c>
      <c r="F1171">
        <v>2023</v>
      </c>
      <c r="G1171">
        <v>2023</v>
      </c>
      <c r="H1171">
        <v>2</v>
      </c>
      <c r="I1171" t="s">
        <v>33</v>
      </c>
      <c r="J1171">
        <v>5</v>
      </c>
      <c r="K1171" t="s">
        <v>26</v>
      </c>
      <c r="L1171">
        <v>999</v>
      </c>
      <c r="N1171">
        <v>61770</v>
      </c>
      <c r="R1171" s="2">
        <f t="shared" si="37"/>
        <v>12.38</v>
      </c>
      <c r="S1171" s="2">
        <f>IF(AND(P1171&lt;&gt;"_U",P1171&lt;&gt;"c",J1171&lt;&gt;99,J1171&lt;&gt;9),IFERROR(VLOOKUP(A1171,'Region Total'!$A$2:$N$10000,14,0),"."),".")</f>
        <v>499029</v>
      </c>
    </row>
    <row r="1172" spans="1:19" x14ac:dyDescent="0.4">
      <c r="A1172" s="2" t="str">
        <f t="shared" si="36"/>
        <v>2023|Auckland Region|10</v>
      </c>
      <c r="B1172" t="s">
        <v>16</v>
      </c>
      <c r="C1172" t="s">
        <v>17</v>
      </c>
      <c r="D1172" t="s">
        <v>18</v>
      </c>
      <c r="E1172" t="s">
        <v>19</v>
      </c>
      <c r="F1172">
        <v>2023</v>
      </c>
      <c r="G1172">
        <v>2023</v>
      </c>
      <c r="H1172">
        <v>2</v>
      </c>
      <c r="I1172" t="s">
        <v>33</v>
      </c>
      <c r="J1172">
        <v>6</v>
      </c>
      <c r="K1172" t="s">
        <v>27</v>
      </c>
      <c r="L1172">
        <v>10</v>
      </c>
      <c r="N1172">
        <v>9</v>
      </c>
      <c r="R1172" s="2">
        <f t="shared" si="37"/>
        <v>0.75</v>
      </c>
      <c r="S1172" s="2">
        <f>IF(AND(P1172&lt;&gt;"_U",P1172&lt;&gt;"c",J1172&lt;&gt;99,J1172&lt;&gt;9),IFERROR(VLOOKUP(A1172,'Region Total'!$A$2:$N$10000,14,0),"."),".")</f>
        <v>1200</v>
      </c>
    </row>
    <row r="1173" spans="1:19" x14ac:dyDescent="0.4">
      <c r="A1173" s="2" t="str">
        <f t="shared" si="36"/>
        <v>2023|Auckland Region|11</v>
      </c>
      <c r="B1173" t="s">
        <v>16</v>
      </c>
      <c r="C1173" t="s">
        <v>17</v>
      </c>
      <c r="D1173" t="s">
        <v>18</v>
      </c>
      <c r="E1173" t="s">
        <v>19</v>
      </c>
      <c r="F1173">
        <v>2023</v>
      </c>
      <c r="G1173">
        <v>2023</v>
      </c>
      <c r="H1173">
        <v>2</v>
      </c>
      <c r="I1173" t="s">
        <v>33</v>
      </c>
      <c r="J1173">
        <v>6</v>
      </c>
      <c r="K1173" t="s">
        <v>27</v>
      </c>
      <c r="L1173">
        <v>11</v>
      </c>
      <c r="N1173">
        <v>1209</v>
      </c>
      <c r="R1173" s="2">
        <f t="shared" si="37"/>
        <v>0.34</v>
      </c>
      <c r="S1173" s="2">
        <f>IF(AND(P1173&lt;&gt;"_U",P1173&lt;&gt;"c",J1173&lt;&gt;99,J1173&lt;&gt;9),IFERROR(VLOOKUP(A1173,'Region Total'!$A$2:$N$10000,14,0),"."),".")</f>
        <v>357444</v>
      </c>
    </row>
    <row r="1174" spans="1:19" x14ac:dyDescent="0.4">
      <c r="A1174" s="2" t="str">
        <f t="shared" si="36"/>
        <v>2023|Auckland Region|12</v>
      </c>
      <c r="B1174" t="s">
        <v>16</v>
      </c>
      <c r="C1174" t="s">
        <v>17</v>
      </c>
      <c r="D1174" t="s">
        <v>18</v>
      </c>
      <c r="E1174" t="s">
        <v>19</v>
      </c>
      <c r="F1174">
        <v>2023</v>
      </c>
      <c r="G1174">
        <v>2023</v>
      </c>
      <c r="H1174">
        <v>2</v>
      </c>
      <c r="I1174" t="s">
        <v>33</v>
      </c>
      <c r="J1174">
        <v>6</v>
      </c>
      <c r="K1174" t="s">
        <v>27</v>
      </c>
      <c r="L1174">
        <v>12</v>
      </c>
      <c r="N1174">
        <v>150</v>
      </c>
      <c r="R1174" s="2">
        <f t="shared" si="37"/>
        <v>0.11</v>
      </c>
      <c r="S1174" s="2">
        <f>IF(AND(P1174&lt;&gt;"_U",P1174&lt;&gt;"c",J1174&lt;&gt;99,J1174&lt;&gt;9),IFERROR(VLOOKUP(A1174,'Region Total'!$A$2:$N$10000,14,0),"."),".")</f>
        <v>138972</v>
      </c>
    </row>
    <row r="1175" spans="1:19" x14ac:dyDescent="0.4">
      <c r="A1175" s="2" t="str">
        <f t="shared" si="36"/>
        <v>2023|Auckland Region|13</v>
      </c>
      <c r="B1175" t="s">
        <v>16</v>
      </c>
      <c r="C1175" t="s">
        <v>17</v>
      </c>
      <c r="D1175" t="s">
        <v>18</v>
      </c>
      <c r="E1175" t="s">
        <v>19</v>
      </c>
      <c r="F1175">
        <v>2023</v>
      </c>
      <c r="G1175">
        <v>2023</v>
      </c>
      <c r="H1175">
        <v>2</v>
      </c>
      <c r="I1175" t="s">
        <v>33</v>
      </c>
      <c r="J1175">
        <v>6</v>
      </c>
      <c r="K1175" t="s">
        <v>27</v>
      </c>
      <c r="L1175">
        <v>13</v>
      </c>
      <c r="N1175">
        <v>9</v>
      </c>
      <c r="R1175" s="2">
        <f t="shared" si="37"/>
        <v>0.64</v>
      </c>
      <c r="S1175" s="2">
        <f>IF(AND(P1175&lt;&gt;"_U",P1175&lt;&gt;"c",J1175&lt;&gt;99,J1175&lt;&gt;9),IFERROR(VLOOKUP(A1175,'Region Total'!$A$2:$N$10000,14,0),"."),".")</f>
        <v>1413</v>
      </c>
    </row>
    <row r="1176" spans="1:19" x14ac:dyDescent="0.4">
      <c r="A1176" s="2" t="str">
        <f t="shared" si="36"/>
        <v>2023|Auckland Region|999</v>
      </c>
      <c r="B1176" t="s">
        <v>16</v>
      </c>
      <c r="C1176" t="s">
        <v>17</v>
      </c>
      <c r="D1176" t="s">
        <v>18</v>
      </c>
      <c r="E1176" t="s">
        <v>19</v>
      </c>
      <c r="F1176">
        <v>2023</v>
      </c>
      <c r="G1176">
        <v>2023</v>
      </c>
      <c r="H1176">
        <v>2</v>
      </c>
      <c r="I1176" t="s">
        <v>33</v>
      </c>
      <c r="J1176">
        <v>6</v>
      </c>
      <c r="K1176" t="s">
        <v>27</v>
      </c>
      <c r="L1176">
        <v>999</v>
      </c>
      <c r="N1176">
        <v>1377</v>
      </c>
      <c r="R1176" s="2">
        <f t="shared" si="37"/>
        <v>0.28000000000000003</v>
      </c>
      <c r="S1176" s="2">
        <f>IF(AND(P1176&lt;&gt;"_U",P1176&lt;&gt;"c",J1176&lt;&gt;99,J1176&lt;&gt;9),IFERROR(VLOOKUP(A1176,'Region Total'!$A$2:$N$10000,14,0),"."),".")</f>
        <v>499029</v>
      </c>
    </row>
    <row r="1177" spans="1:19" x14ac:dyDescent="0.4">
      <c r="A1177" s="2" t="str">
        <f t="shared" si="36"/>
        <v>2023|Auckland Region|10</v>
      </c>
      <c r="B1177" t="s">
        <v>16</v>
      </c>
      <c r="C1177" t="s">
        <v>17</v>
      </c>
      <c r="D1177" t="s">
        <v>18</v>
      </c>
      <c r="E1177" t="s">
        <v>19</v>
      </c>
      <c r="F1177">
        <v>2023</v>
      </c>
      <c r="G1177">
        <v>2023</v>
      </c>
      <c r="H1177">
        <v>2</v>
      </c>
      <c r="I1177" t="s">
        <v>33</v>
      </c>
      <c r="J1177">
        <v>7</v>
      </c>
      <c r="K1177" t="s">
        <v>28</v>
      </c>
      <c r="L1177">
        <v>10</v>
      </c>
      <c r="N1177">
        <v>6</v>
      </c>
      <c r="R1177" s="2">
        <f t="shared" si="37"/>
        <v>0.5</v>
      </c>
      <c r="S1177" s="2">
        <f>IF(AND(P1177&lt;&gt;"_U",P1177&lt;&gt;"c",J1177&lt;&gt;99,J1177&lt;&gt;9),IFERROR(VLOOKUP(A1177,'Region Total'!$A$2:$N$10000,14,0),"."),".")</f>
        <v>1200</v>
      </c>
    </row>
    <row r="1178" spans="1:19" x14ac:dyDescent="0.4">
      <c r="A1178" s="2" t="str">
        <f t="shared" si="36"/>
        <v>2023|Auckland Region|11</v>
      </c>
      <c r="B1178" t="s">
        <v>16</v>
      </c>
      <c r="C1178" t="s">
        <v>17</v>
      </c>
      <c r="D1178" t="s">
        <v>18</v>
      </c>
      <c r="E1178" t="s">
        <v>19</v>
      </c>
      <c r="F1178">
        <v>2023</v>
      </c>
      <c r="G1178">
        <v>2023</v>
      </c>
      <c r="H1178">
        <v>2</v>
      </c>
      <c r="I1178" t="s">
        <v>33</v>
      </c>
      <c r="J1178">
        <v>7</v>
      </c>
      <c r="K1178" t="s">
        <v>28</v>
      </c>
      <c r="L1178">
        <v>11</v>
      </c>
      <c r="N1178">
        <v>696</v>
      </c>
      <c r="R1178" s="2">
        <f t="shared" si="37"/>
        <v>0.19</v>
      </c>
      <c r="S1178" s="2">
        <f>IF(AND(P1178&lt;&gt;"_U",P1178&lt;&gt;"c",J1178&lt;&gt;99,J1178&lt;&gt;9),IFERROR(VLOOKUP(A1178,'Region Total'!$A$2:$N$10000,14,0),"."),".")</f>
        <v>357444</v>
      </c>
    </row>
    <row r="1179" spans="1:19" x14ac:dyDescent="0.4">
      <c r="A1179" s="2" t="str">
        <f t="shared" si="36"/>
        <v>2023|Auckland Region|12</v>
      </c>
      <c r="B1179" t="s">
        <v>16</v>
      </c>
      <c r="C1179" t="s">
        <v>17</v>
      </c>
      <c r="D1179" t="s">
        <v>18</v>
      </c>
      <c r="E1179" t="s">
        <v>19</v>
      </c>
      <c r="F1179">
        <v>2023</v>
      </c>
      <c r="G1179">
        <v>2023</v>
      </c>
      <c r="H1179">
        <v>2</v>
      </c>
      <c r="I1179" t="s">
        <v>33</v>
      </c>
      <c r="J1179">
        <v>7</v>
      </c>
      <c r="K1179" t="s">
        <v>28</v>
      </c>
      <c r="L1179">
        <v>12</v>
      </c>
      <c r="N1179">
        <v>135</v>
      </c>
      <c r="R1179" s="2">
        <f t="shared" si="37"/>
        <v>0.1</v>
      </c>
      <c r="S1179" s="2">
        <f>IF(AND(P1179&lt;&gt;"_U",P1179&lt;&gt;"c",J1179&lt;&gt;99,J1179&lt;&gt;9),IFERROR(VLOOKUP(A1179,'Region Total'!$A$2:$N$10000,14,0),"."),".")</f>
        <v>138972</v>
      </c>
    </row>
    <row r="1180" spans="1:19" x14ac:dyDescent="0.4">
      <c r="A1180" s="2" t="str">
        <f t="shared" si="36"/>
        <v>2023|Auckland Region|13</v>
      </c>
      <c r="B1180" t="s">
        <v>16</v>
      </c>
      <c r="C1180" t="s">
        <v>17</v>
      </c>
      <c r="D1180" t="s">
        <v>18</v>
      </c>
      <c r="E1180" t="s">
        <v>19</v>
      </c>
      <c r="F1180">
        <v>2023</v>
      </c>
      <c r="G1180">
        <v>2023</v>
      </c>
      <c r="H1180">
        <v>2</v>
      </c>
      <c r="I1180" t="s">
        <v>33</v>
      </c>
      <c r="J1180">
        <v>7</v>
      </c>
      <c r="K1180" t="s">
        <v>28</v>
      </c>
      <c r="L1180">
        <v>13</v>
      </c>
      <c r="N1180">
        <v>12</v>
      </c>
      <c r="R1180" s="2">
        <f t="shared" si="37"/>
        <v>0.85</v>
      </c>
      <c r="S1180" s="2">
        <f>IF(AND(P1180&lt;&gt;"_U",P1180&lt;&gt;"c",J1180&lt;&gt;99,J1180&lt;&gt;9),IFERROR(VLOOKUP(A1180,'Region Total'!$A$2:$N$10000,14,0),"."),".")</f>
        <v>1413</v>
      </c>
    </row>
    <row r="1181" spans="1:19" x14ac:dyDescent="0.4">
      <c r="A1181" s="2" t="str">
        <f t="shared" si="36"/>
        <v>2023|Auckland Region|999</v>
      </c>
      <c r="B1181" t="s">
        <v>16</v>
      </c>
      <c r="C1181" t="s">
        <v>17</v>
      </c>
      <c r="D1181" t="s">
        <v>18</v>
      </c>
      <c r="E1181" t="s">
        <v>19</v>
      </c>
      <c r="F1181">
        <v>2023</v>
      </c>
      <c r="G1181">
        <v>2023</v>
      </c>
      <c r="H1181">
        <v>2</v>
      </c>
      <c r="I1181" t="s">
        <v>33</v>
      </c>
      <c r="J1181">
        <v>7</v>
      </c>
      <c r="K1181" t="s">
        <v>28</v>
      </c>
      <c r="L1181">
        <v>999</v>
      </c>
      <c r="N1181">
        <v>849</v>
      </c>
      <c r="R1181" s="2">
        <f t="shared" si="37"/>
        <v>0.17</v>
      </c>
      <c r="S1181" s="2">
        <f>IF(AND(P1181&lt;&gt;"_U",P1181&lt;&gt;"c",J1181&lt;&gt;99,J1181&lt;&gt;9),IFERROR(VLOOKUP(A1181,'Region Total'!$A$2:$N$10000,14,0),"."),".")</f>
        <v>499029</v>
      </c>
    </row>
    <row r="1182" spans="1:19" x14ac:dyDescent="0.4">
      <c r="A1182" s="2" t="str">
        <f t="shared" si="36"/>
        <v>2023|Auckland Region|10</v>
      </c>
      <c r="B1182" t="s">
        <v>16</v>
      </c>
      <c r="C1182" t="s">
        <v>17</v>
      </c>
      <c r="D1182" t="s">
        <v>18</v>
      </c>
      <c r="E1182" t="s">
        <v>19</v>
      </c>
      <c r="F1182">
        <v>2023</v>
      </c>
      <c r="G1182">
        <v>2023</v>
      </c>
      <c r="H1182">
        <v>2</v>
      </c>
      <c r="I1182" t="s">
        <v>33</v>
      </c>
      <c r="J1182">
        <v>77</v>
      </c>
      <c r="K1182" t="s">
        <v>29</v>
      </c>
      <c r="L1182">
        <v>10</v>
      </c>
      <c r="N1182">
        <v>1200</v>
      </c>
      <c r="R1182" s="2">
        <f t="shared" si="37"/>
        <v>100</v>
      </c>
      <c r="S1182" s="2">
        <f>IF(AND(P1182&lt;&gt;"_U",P1182&lt;&gt;"c",J1182&lt;&gt;99,J1182&lt;&gt;9),IFERROR(VLOOKUP(A1182,'Region Total'!$A$2:$N$10000,14,0),"."),".")</f>
        <v>1200</v>
      </c>
    </row>
    <row r="1183" spans="1:19" x14ac:dyDescent="0.4">
      <c r="A1183" s="2" t="str">
        <f t="shared" si="36"/>
        <v>2023|Auckland Region|11</v>
      </c>
      <c r="B1183" t="s">
        <v>16</v>
      </c>
      <c r="C1183" t="s">
        <v>17</v>
      </c>
      <c r="D1183" t="s">
        <v>18</v>
      </c>
      <c r="E1183" t="s">
        <v>19</v>
      </c>
      <c r="F1183">
        <v>2023</v>
      </c>
      <c r="G1183">
        <v>2023</v>
      </c>
      <c r="H1183">
        <v>2</v>
      </c>
      <c r="I1183" t="s">
        <v>33</v>
      </c>
      <c r="J1183">
        <v>77</v>
      </c>
      <c r="K1183" t="s">
        <v>29</v>
      </c>
      <c r="L1183">
        <v>11</v>
      </c>
      <c r="N1183">
        <v>357444</v>
      </c>
      <c r="R1183" s="2">
        <f t="shared" si="37"/>
        <v>100</v>
      </c>
      <c r="S1183" s="2">
        <f>IF(AND(P1183&lt;&gt;"_U",P1183&lt;&gt;"c",J1183&lt;&gt;99,J1183&lt;&gt;9),IFERROR(VLOOKUP(A1183,'Region Total'!$A$2:$N$10000,14,0),"."),".")</f>
        <v>357444</v>
      </c>
    </row>
    <row r="1184" spans="1:19" x14ac:dyDescent="0.4">
      <c r="A1184" s="2" t="str">
        <f t="shared" si="36"/>
        <v>2023|Auckland Region|12</v>
      </c>
      <c r="B1184" t="s">
        <v>16</v>
      </c>
      <c r="C1184" t="s">
        <v>17</v>
      </c>
      <c r="D1184" t="s">
        <v>18</v>
      </c>
      <c r="E1184" t="s">
        <v>19</v>
      </c>
      <c r="F1184">
        <v>2023</v>
      </c>
      <c r="G1184">
        <v>2023</v>
      </c>
      <c r="H1184">
        <v>2</v>
      </c>
      <c r="I1184" t="s">
        <v>33</v>
      </c>
      <c r="J1184">
        <v>77</v>
      </c>
      <c r="K1184" t="s">
        <v>29</v>
      </c>
      <c r="L1184">
        <v>12</v>
      </c>
      <c r="N1184">
        <v>138972</v>
      </c>
      <c r="R1184" s="2">
        <f t="shared" si="37"/>
        <v>100</v>
      </c>
      <c r="S1184" s="2">
        <f>IF(AND(P1184&lt;&gt;"_U",P1184&lt;&gt;"c",J1184&lt;&gt;99,J1184&lt;&gt;9),IFERROR(VLOOKUP(A1184,'Region Total'!$A$2:$N$10000,14,0),"."),".")</f>
        <v>138972</v>
      </c>
    </row>
    <row r="1185" spans="1:19" x14ac:dyDescent="0.4">
      <c r="A1185" s="2" t="str">
        <f t="shared" si="36"/>
        <v>2023|Auckland Region|13</v>
      </c>
      <c r="B1185" t="s">
        <v>16</v>
      </c>
      <c r="C1185" t="s">
        <v>17</v>
      </c>
      <c r="D1185" t="s">
        <v>18</v>
      </c>
      <c r="E1185" t="s">
        <v>19</v>
      </c>
      <c r="F1185">
        <v>2023</v>
      </c>
      <c r="G1185">
        <v>2023</v>
      </c>
      <c r="H1185">
        <v>2</v>
      </c>
      <c r="I1185" t="s">
        <v>33</v>
      </c>
      <c r="J1185">
        <v>77</v>
      </c>
      <c r="K1185" t="s">
        <v>29</v>
      </c>
      <c r="L1185">
        <v>13</v>
      </c>
      <c r="N1185">
        <v>1413</v>
      </c>
      <c r="R1185" s="2">
        <f t="shared" si="37"/>
        <v>100</v>
      </c>
      <c r="S1185" s="2">
        <f>IF(AND(P1185&lt;&gt;"_U",P1185&lt;&gt;"c",J1185&lt;&gt;99,J1185&lt;&gt;9),IFERROR(VLOOKUP(A1185,'Region Total'!$A$2:$N$10000,14,0),"."),".")</f>
        <v>1413</v>
      </c>
    </row>
    <row r="1186" spans="1:19" x14ac:dyDescent="0.4">
      <c r="A1186" s="2" t="str">
        <f t="shared" si="36"/>
        <v>2023|Auckland Region|999</v>
      </c>
      <c r="B1186" t="s">
        <v>16</v>
      </c>
      <c r="C1186" t="s">
        <v>17</v>
      </c>
      <c r="D1186" t="s">
        <v>18</v>
      </c>
      <c r="E1186" t="s">
        <v>19</v>
      </c>
      <c r="F1186">
        <v>2023</v>
      </c>
      <c r="G1186">
        <v>2023</v>
      </c>
      <c r="H1186">
        <v>2</v>
      </c>
      <c r="I1186" t="s">
        <v>33</v>
      </c>
      <c r="J1186">
        <v>77</v>
      </c>
      <c r="K1186" t="s">
        <v>29</v>
      </c>
      <c r="L1186">
        <v>999</v>
      </c>
      <c r="N1186">
        <v>499029</v>
      </c>
      <c r="R1186" s="2">
        <f t="shared" si="37"/>
        <v>100</v>
      </c>
      <c r="S1186" s="2">
        <f>IF(AND(P1186&lt;&gt;"_U",P1186&lt;&gt;"c",J1186&lt;&gt;99,J1186&lt;&gt;9),IFERROR(VLOOKUP(A1186,'Region Total'!$A$2:$N$10000,14,0),"."),".")</f>
        <v>499029</v>
      </c>
    </row>
    <row r="1187" spans="1:19" x14ac:dyDescent="0.4">
      <c r="A1187" s="2" t="str">
        <f t="shared" si="36"/>
        <v>2023|Auckland Region|10</v>
      </c>
      <c r="B1187" t="s">
        <v>16</v>
      </c>
      <c r="C1187" t="s">
        <v>17</v>
      </c>
      <c r="D1187" t="s">
        <v>18</v>
      </c>
      <c r="E1187" t="s">
        <v>19</v>
      </c>
      <c r="F1187">
        <v>2023</v>
      </c>
      <c r="G1187">
        <v>2023</v>
      </c>
      <c r="H1187">
        <v>2</v>
      </c>
      <c r="I1187" t="s">
        <v>33</v>
      </c>
      <c r="J1187">
        <v>8</v>
      </c>
      <c r="K1187" t="s">
        <v>30</v>
      </c>
      <c r="L1187">
        <v>10</v>
      </c>
      <c r="N1187">
        <v>36</v>
      </c>
      <c r="R1187" s="2">
        <f t="shared" si="37"/>
        <v>3</v>
      </c>
      <c r="S1187" s="2">
        <f>IF(AND(P1187&lt;&gt;"_U",P1187&lt;&gt;"c",J1187&lt;&gt;99,J1187&lt;&gt;9),IFERROR(VLOOKUP(A1187,'Region Total'!$A$2:$N$10000,14,0),"."),".")</f>
        <v>1200</v>
      </c>
    </row>
    <row r="1188" spans="1:19" x14ac:dyDescent="0.4">
      <c r="A1188" s="2" t="str">
        <f t="shared" si="36"/>
        <v>2023|Auckland Region|11</v>
      </c>
      <c r="B1188" t="s">
        <v>16</v>
      </c>
      <c r="C1188" t="s">
        <v>17</v>
      </c>
      <c r="D1188" t="s">
        <v>18</v>
      </c>
      <c r="E1188" t="s">
        <v>19</v>
      </c>
      <c r="F1188">
        <v>2023</v>
      </c>
      <c r="G1188">
        <v>2023</v>
      </c>
      <c r="H1188">
        <v>2</v>
      </c>
      <c r="I1188" t="s">
        <v>33</v>
      </c>
      <c r="J1188">
        <v>8</v>
      </c>
      <c r="K1188" t="s">
        <v>30</v>
      </c>
      <c r="L1188">
        <v>11</v>
      </c>
      <c r="N1188">
        <v>7692</v>
      </c>
      <c r="R1188" s="2">
        <f t="shared" si="37"/>
        <v>2.15</v>
      </c>
      <c r="S1188" s="2">
        <f>IF(AND(P1188&lt;&gt;"_U",P1188&lt;&gt;"c",J1188&lt;&gt;99,J1188&lt;&gt;9),IFERROR(VLOOKUP(A1188,'Region Total'!$A$2:$N$10000,14,0),"."),".")</f>
        <v>357444</v>
      </c>
    </row>
    <row r="1189" spans="1:19" x14ac:dyDescent="0.4">
      <c r="A1189" s="2" t="str">
        <f t="shared" si="36"/>
        <v>2023|Auckland Region|12</v>
      </c>
      <c r="B1189" t="s">
        <v>16</v>
      </c>
      <c r="C1189" t="s">
        <v>17</v>
      </c>
      <c r="D1189" t="s">
        <v>18</v>
      </c>
      <c r="E1189" t="s">
        <v>19</v>
      </c>
      <c r="F1189">
        <v>2023</v>
      </c>
      <c r="G1189">
        <v>2023</v>
      </c>
      <c r="H1189">
        <v>2</v>
      </c>
      <c r="I1189" t="s">
        <v>33</v>
      </c>
      <c r="J1189">
        <v>8</v>
      </c>
      <c r="K1189" t="s">
        <v>30</v>
      </c>
      <c r="L1189">
        <v>12</v>
      </c>
      <c r="N1189">
        <v>1080</v>
      </c>
      <c r="R1189" s="2">
        <f t="shared" si="37"/>
        <v>0.78</v>
      </c>
      <c r="S1189" s="2">
        <f>IF(AND(P1189&lt;&gt;"_U",P1189&lt;&gt;"c",J1189&lt;&gt;99,J1189&lt;&gt;9),IFERROR(VLOOKUP(A1189,'Region Total'!$A$2:$N$10000,14,0),"."),".")</f>
        <v>138972</v>
      </c>
    </row>
    <row r="1190" spans="1:19" x14ac:dyDescent="0.4">
      <c r="A1190" s="2" t="str">
        <f t="shared" si="36"/>
        <v>2023|Auckland Region|13</v>
      </c>
      <c r="B1190" t="s">
        <v>16</v>
      </c>
      <c r="C1190" t="s">
        <v>17</v>
      </c>
      <c r="D1190" t="s">
        <v>18</v>
      </c>
      <c r="E1190" t="s">
        <v>19</v>
      </c>
      <c r="F1190">
        <v>2023</v>
      </c>
      <c r="G1190">
        <v>2023</v>
      </c>
      <c r="H1190">
        <v>2</v>
      </c>
      <c r="I1190" t="s">
        <v>33</v>
      </c>
      <c r="J1190">
        <v>8</v>
      </c>
      <c r="K1190" t="s">
        <v>30</v>
      </c>
      <c r="L1190">
        <v>13</v>
      </c>
      <c r="N1190">
        <v>72</v>
      </c>
      <c r="R1190" s="2">
        <f t="shared" si="37"/>
        <v>5.0999999999999996</v>
      </c>
      <c r="S1190" s="2">
        <f>IF(AND(P1190&lt;&gt;"_U",P1190&lt;&gt;"c",J1190&lt;&gt;99,J1190&lt;&gt;9),IFERROR(VLOOKUP(A1190,'Region Total'!$A$2:$N$10000,14,0),"."),".")</f>
        <v>1413</v>
      </c>
    </row>
    <row r="1191" spans="1:19" x14ac:dyDescent="0.4">
      <c r="A1191" s="2" t="str">
        <f t="shared" si="36"/>
        <v>2023|Auckland Region|999</v>
      </c>
      <c r="B1191" t="s">
        <v>16</v>
      </c>
      <c r="C1191" t="s">
        <v>17</v>
      </c>
      <c r="D1191" t="s">
        <v>18</v>
      </c>
      <c r="E1191" t="s">
        <v>19</v>
      </c>
      <c r="F1191">
        <v>2023</v>
      </c>
      <c r="G1191">
        <v>2023</v>
      </c>
      <c r="H1191">
        <v>2</v>
      </c>
      <c r="I1191" t="s">
        <v>33</v>
      </c>
      <c r="J1191">
        <v>8</v>
      </c>
      <c r="K1191" t="s">
        <v>30</v>
      </c>
      <c r="L1191">
        <v>999</v>
      </c>
      <c r="N1191">
        <v>8883</v>
      </c>
      <c r="R1191" s="2">
        <f t="shared" si="37"/>
        <v>1.78</v>
      </c>
      <c r="S1191" s="2">
        <f>IF(AND(P1191&lt;&gt;"_U",P1191&lt;&gt;"c",J1191&lt;&gt;99,J1191&lt;&gt;9),IFERROR(VLOOKUP(A1191,'Region Total'!$A$2:$N$10000,14,0),"."),".")</f>
        <v>499029</v>
      </c>
    </row>
    <row r="1192" spans="1:19" x14ac:dyDescent="0.4">
      <c r="A1192" s="2" t="str">
        <f t="shared" si="36"/>
        <v>2023|Auckland Region|10</v>
      </c>
      <c r="B1192" t="s">
        <v>16</v>
      </c>
      <c r="C1192" t="s">
        <v>17</v>
      </c>
      <c r="D1192" t="s">
        <v>18</v>
      </c>
      <c r="E1192" t="s">
        <v>19</v>
      </c>
      <c r="F1192">
        <v>2023</v>
      </c>
      <c r="G1192">
        <v>2023</v>
      </c>
      <c r="H1192">
        <v>2</v>
      </c>
      <c r="I1192" t="s">
        <v>33</v>
      </c>
      <c r="J1192">
        <v>9</v>
      </c>
      <c r="K1192" t="s">
        <v>31</v>
      </c>
      <c r="L1192">
        <v>10</v>
      </c>
      <c r="N1192">
        <v>15</v>
      </c>
      <c r="R1192" s="2" t="str">
        <f t="shared" si="37"/>
        <v>.</v>
      </c>
      <c r="S1192" s="2" t="str">
        <f>IF(AND(P1192&lt;&gt;"_U",P1192&lt;&gt;"c",J1192&lt;&gt;99,J1192&lt;&gt;9),IFERROR(VLOOKUP(A1192,'Region Total'!$A$2:$N$10000,14,0),"."),".")</f>
        <v>.</v>
      </c>
    </row>
    <row r="1193" spans="1:19" x14ac:dyDescent="0.4">
      <c r="A1193" s="2" t="str">
        <f t="shared" si="36"/>
        <v>2023|Auckland Region|11</v>
      </c>
      <c r="B1193" t="s">
        <v>16</v>
      </c>
      <c r="C1193" t="s">
        <v>17</v>
      </c>
      <c r="D1193" t="s">
        <v>18</v>
      </c>
      <c r="E1193" t="s">
        <v>19</v>
      </c>
      <c r="F1193">
        <v>2023</v>
      </c>
      <c r="G1193">
        <v>2023</v>
      </c>
      <c r="H1193">
        <v>2</v>
      </c>
      <c r="I1193" t="s">
        <v>33</v>
      </c>
      <c r="J1193">
        <v>9</v>
      </c>
      <c r="K1193" t="s">
        <v>31</v>
      </c>
      <c r="L1193">
        <v>11</v>
      </c>
      <c r="N1193">
        <v>30462</v>
      </c>
      <c r="R1193" s="2" t="str">
        <f t="shared" si="37"/>
        <v>.</v>
      </c>
      <c r="S1193" s="2" t="str">
        <f>IF(AND(P1193&lt;&gt;"_U",P1193&lt;&gt;"c",J1193&lt;&gt;99,J1193&lt;&gt;9),IFERROR(VLOOKUP(A1193,'Region Total'!$A$2:$N$10000,14,0),"."),".")</f>
        <v>.</v>
      </c>
    </row>
    <row r="1194" spans="1:19" x14ac:dyDescent="0.4">
      <c r="A1194" s="2" t="str">
        <f t="shared" si="36"/>
        <v>2023|Auckland Region|12</v>
      </c>
      <c r="B1194" t="s">
        <v>16</v>
      </c>
      <c r="C1194" t="s">
        <v>17</v>
      </c>
      <c r="D1194" t="s">
        <v>18</v>
      </c>
      <c r="E1194" t="s">
        <v>19</v>
      </c>
      <c r="F1194">
        <v>2023</v>
      </c>
      <c r="G1194">
        <v>2023</v>
      </c>
      <c r="H1194">
        <v>2</v>
      </c>
      <c r="I1194" t="s">
        <v>33</v>
      </c>
      <c r="J1194">
        <v>9</v>
      </c>
      <c r="K1194" t="s">
        <v>31</v>
      </c>
      <c r="L1194">
        <v>12</v>
      </c>
      <c r="N1194">
        <v>12267</v>
      </c>
      <c r="R1194" s="2" t="str">
        <f t="shared" si="37"/>
        <v>.</v>
      </c>
      <c r="S1194" s="2" t="str">
        <f>IF(AND(P1194&lt;&gt;"_U",P1194&lt;&gt;"c",J1194&lt;&gt;99,J1194&lt;&gt;9),IFERROR(VLOOKUP(A1194,'Region Total'!$A$2:$N$10000,14,0),"."),".")</f>
        <v>.</v>
      </c>
    </row>
    <row r="1195" spans="1:19" x14ac:dyDescent="0.4">
      <c r="A1195" s="2" t="str">
        <f t="shared" si="36"/>
        <v>2023|Auckland Region|13</v>
      </c>
      <c r="B1195" t="s">
        <v>16</v>
      </c>
      <c r="C1195" t="s">
        <v>17</v>
      </c>
      <c r="D1195" t="s">
        <v>18</v>
      </c>
      <c r="E1195" t="s">
        <v>19</v>
      </c>
      <c r="F1195">
        <v>2023</v>
      </c>
      <c r="G1195">
        <v>2023</v>
      </c>
      <c r="H1195">
        <v>2</v>
      </c>
      <c r="I1195" t="s">
        <v>33</v>
      </c>
      <c r="J1195">
        <v>9</v>
      </c>
      <c r="K1195" t="s">
        <v>31</v>
      </c>
      <c r="L1195">
        <v>13</v>
      </c>
      <c r="N1195">
        <v>573</v>
      </c>
      <c r="R1195" s="2" t="str">
        <f t="shared" si="37"/>
        <v>.</v>
      </c>
      <c r="S1195" s="2" t="str">
        <f>IF(AND(P1195&lt;&gt;"_U",P1195&lt;&gt;"c",J1195&lt;&gt;99,J1195&lt;&gt;9),IFERROR(VLOOKUP(A1195,'Region Total'!$A$2:$N$10000,14,0),"."),".")</f>
        <v>.</v>
      </c>
    </row>
    <row r="1196" spans="1:19" x14ac:dyDescent="0.4">
      <c r="A1196" s="2" t="str">
        <f t="shared" si="36"/>
        <v>2023|Auckland Region|999</v>
      </c>
      <c r="B1196" t="s">
        <v>16</v>
      </c>
      <c r="C1196" t="s">
        <v>17</v>
      </c>
      <c r="D1196" t="s">
        <v>18</v>
      </c>
      <c r="E1196" t="s">
        <v>19</v>
      </c>
      <c r="F1196">
        <v>2023</v>
      </c>
      <c r="G1196">
        <v>2023</v>
      </c>
      <c r="H1196">
        <v>2</v>
      </c>
      <c r="I1196" t="s">
        <v>33</v>
      </c>
      <c r="J1196">
        <v>9</v>
      </c>
      <c r="K1196" t="s">
        <v>31</v>
      </c>
      <c r="L1196">
        <v>999</v>
      </c>
      <c r="N1196">
        <v>43323</v>
      </c>
      <c r="R1196" s="2" t="str">
        <f t="shared" si="37"/>
        <v>.</v>
      </c>
      <c r="S1196" s="2" t="str">
        <f>IF(AND(P1196&lt;&gt;"_U",P1196&lt;&gt;"c",J1196&lt;&gt;99,J1196&lt;&gt;9),IFERROR(VLOOKUP(A1196,'Region Total'!$A$2:$N$10000,14,0),"."),".")</f>
        <v>.</v>
      </c>
    </row>
    <row r="1197" spans="1:19" x14ac:dyDescent="0.4">
      <c r="A1197" s="2" t="str">
        <f t="shared" si="36"/>
        <v>2023|Auckland Region|10</v>
      </c>
      <c r="B1197" t="s">
        <v>16</v>
      </c>
      <c r="C1197" t="s">
        <v>17</v>
      </c>
      <c r="D1197" t="s">
        <v>18</v>
      </c>
      <c r="E1197" t="s">
        <v>19</v>
      </c>
      <c r="F1197">
        <v>2023</v>
      </c>
      <c r="G1197">
        <v>2023</v>
      </c>
      <c r="H1197">
        <v>2</v>
      </c>
      <c r="I1197" t="s">
        <v>33</v>
      </c>
      <c r="J1197">
        <v>99</v>
      </c>
      <c r="K1197" t="s">
        <v>32</v>
      </c>
      <c r="L1197">
        <v>10</v>
      </c>
      <c r="N1197">
        <v>1215</v>
      </c>
      <c r="R1197" s="2" t="str">
        <f t="shared" si="37"/>
        <v>.</v>
      </c>
      <c r="S1197" s="2" t="str">
        <f>IF(AND(P1197&lt;&gt;"_U",P1197&lt;&gt;"c",J1197&lt;&gt;99,J1197&lt;&gt;9),IFERROR(VLOOKUP(A1197,'Region Total'!$A$2:$N$10000,14,0),"."),".")</f>
        <v>.</v>
      </c>
    </row>
    <row r="1198" spans="1:19" x14ac:dyDescent="0.4">
      <c r="A1198" s="2" t="str">
        <f t="shared" si="36"/>
        <v>2023|Auckland Region|11</v>
      </c>
      <c r="B1198" t="s">
        <v>16</v>
      </c>
      <c r="C1198" t="s">
        <v>17</v>
      </c>
      <c r="D1198" t="s">
        <v>18</v>
      </c>
      <c r="E1198" t="s">
        <v>19</v>
      </c>
      <c r="F1198">
        <v>2023</v>
      </c>
      <c r="G1198">
        <v>2023</v>
      </c>
      <c r="H1198">
        <v>2</v>
      </c>
      <c r="I1198" t="s">
        <v>33</v>
      </c>
      <c r="J1198">
        <v>99</v>
      </c>
      <c r="K1198" t="s">
        <v>32</v>
      </c>
      <c r="L1198">
        <v>11</v>
      </c>
      <c r="N1198">
        <v>387906</v>
      </c>
      <c r="R1198" s="2" t="str">
        <f t="shared" si="37"/>
        <v>.</v>
      </c>
      <c r="S1198" s="2" t="str">
        <f>IF(AND(P1198&lt;&gt;"_U",P1198&lt;&gt;"c",J1198&lt;&gt;99,J1198&lt;&gt;9),IFERROR(VLOOKUP(A1198,'Region Total'!$A$2:$N$10000,14,0),"."),".")</f>
        <v>.</v>
      </c>
    </row>
    <row r="1199" spans="1:19" x14ac:dyDescent="0.4">
      <c r="A1199" s="2" t="str">
        <f t="shared" si="36"/>
        <v>2023|Auckland Region|12</v>
      </c>
      <c r="B1199" t="s">
        <v>16</v>
      </c>
      <c r="C1199" t="s">
        <v>17</v>
      </c>
      <c r="D1199" t="s">
        <v>18</v>
      </c>
      <c r="E1199" t="s">
        <v>19</v>
      </c>
      <c r="F1199">
        <v>2023</v>
      </c>
      <c r="G1199">
        <v>2023</v>
      </c>
      <c r="H1199">
        <v>2</v>
      </c>
      <c r="I1199" t="s">
        <v>33</v>
      </c>
      <c r="J1199">
        <v>99</v>
      </c>
      <c r="K1199" t="s">
        <v>32</v>
      </c>
      <c r="L1199">
        <v>12</v>
      </c>
      <c r="N1199">
        <v>151242</v>
      </c>
      <c r="R1199" s="2" t="str">
        <f t="shared" si="37"/>
        <v>.</v>
      </c>
      <c r="S1199" s="2" t="str">
        <f>IF(AND(P1199&lt;&gt;"_U",P1199&lt;&gt;"c",J1199&lt;&gt;99,J1199&lt;&gt;9),IFERROR(VLOOKUP(A1199,'Region Total'!$A$2:$N$10000,14,0),"."),".")</f>
        <v>.</v>
      </c>
    </row>
    <row r="1200" spans="1:19" x14ac:dyDescent="0.4">
      <c r="A1200" s="2" t="str">
        <f t="shared" si="36"/>
        <v>2023|Auckland Region|13</v>
      </c>
      <c r="B1200" t="s">
        <v>16</v>
      </c>
      <c r="C1200" t="s">
        <v>17</v>
      </c>
      <c r="D1200" t="s">
        <v>18</v>
      </c>
      <c r="E1200" t="s">
        <v>19</v>
      </c>
      <c r="F1200">
        <v>2023</v>
      </c>
      <c r="G1200">
        <v>2023</v>
      </c>
      <c r="H1200">
        <v>2</v>
      </c>
      <c r="I1200" t="s">
        <v>33</v>
      </c>
      <c r="J1200">
        <v>99</v>
      </c>
      <c r="K1200" t="s">
        <v>32</v>
      </c>
      <c r="L1200">
        <v>13</v>
      </c>
      <c r="N1200">
        <v>1986</v>
      </c>
      <c r="R1200" s="2" t="str">
        <f t="shared" si="37"/>
        <v>.</v>
      </c>
      <c r="S1200" s="2" t="str">
        <f>IF(AND(P1200&lt;&gt;"_U",P1200&lt;&gt;"c",J1200&lt;&gt;99,J1200&lt;&gt;9),IFERROR(VLOOKUP(A1200,'Region Total'!$A$2:$N$10000,14,0),"."),".")</f>
        <v>.</v>
      </c>
    </row>
    <row r="1201" spans="1:19" x14ac:dyDescent="0.4">
      <c r="A1201" s="2" t="str">
        <f t="shared" si="36"/>
        <v>2023|Auckland Region|999</v>
      </c>
      <c r="B1201" t="s">
        <v>16</v>
      </c>
      <c r="C1201" t="s">
        <v>17</v>
      </c>
      <c r="D1201" t="s">
        <v>18</v>
      </c>
      <c r="E1201" t="s">
        <v>19</v>
      </c>
      <c r="F1201">
        <v>2023</v>
      </c>
      <c r="G1201">
        <v>2023</v>
      </c>
      <c r="H1201">
        <v>2</v>
      </c>
      <c r="I1201" t="s">
        <v>33</v>
      </c>
      <c r="J1201">
        <v>99</v>
      </c>
      <c r="K1201" t="s">
        <v>32</v>
      </c>
      <c r="L1201">
        <v>999</v>
      </c>
      <c r="N1201">
        <v>542349</v>
      </c>
      <c r="R1201" s="2" t="str">
        <f t="shared" si="37"/>
        <v>.</v>
      </c>
      <c r="S1201" s="2" t="str">
        <f>IF(AND(P1201&lt;&gt;"_U",P1201&lt;&gt;"c",J1201&lt;&gt;99,J1201&lt;&gt;9),IFERROR(VLOOKUP(A1201,'Region Total'!$A$2:$N$10000,14,0),"."),".")</f>
        <v>.</v>
      </c>
    </row>
    <row r="1202" spans="1:19" x14ac:dyDescent="0.4">
      <c r="A1202" s="2" t="str">
        <f t="shared" si="36"/>
        <v>2023|Waikato Region|10</v>
      </c>
      <c r="B1202" t="s">
        <v>16</v>
      </c>
      <c r="C1202" t="s">
        <v>17</v>
      </c>
      <c r="D1202" t="s">
        <v>18</v>
      </c>
      <c r="E1202" t="s">
        <v>19</v>
      </c>
      <c r="F1202">
        <v>2023</v>
      </c>
      <c r="G1202">
        <v>2023</v>
      </c>
      <c r="H1202">
        <v>3</v>
      </c>
      <c r="I1202" t="s">
        <v>34</v>
      </c>
      <c r="J1202">
        <v>0</v>
      </c>
      <c r="K1202" t="s">
        <v>21</v>
      </c>
      <c r="L1202">
        <v>10</v>
      </c>
      <c r="N1202">
        <v>6</v>
      </c>
      <c r="R1202" s="2">
        <f t="shared" si="37"/>
        <v>5.13</v>
      </c>
      <c r="S1202" s="2">
        <f>IF(AND(P1202&lt;&gt;"_U",P1202&lt;&gt;"c",J1202&lt;&gt;99,J1202&lt;&gt;9),IFERROR(VLOOKUP(A1202,'Region Total'!$A$2:$N$10000,14,0),"."),".")</f>
        <v>117</v>
      </c>
    </row>
    <row r="1203" spans="1:19" x14ac:dyDescent="0.4">
      <c r="A1203" s="2" t="str">
        <f t="shared" si="36"/>
        <v>2023|Waikato Region|11</v>
      </c>
      <c r="B1203" t="s">
        <v>16</v>
      </c>
      <c r="C1203" t="s">
        <v>17</v>
      </c>
      <c r="D1203" t="s">
        <v>18</v>
      </c>
      <c r="E1203" t="s">
        <v>19</v>
      </c>
      <c r="F1203">
        <v>2023</v>
      </c>
      <c r="G1203">
        <v>2023</v>
      </c>
      <c r="H1203">
        <v>3</v>
      </c>
      <c r="I1203" t="s">
        <v>34</v>
      </c>
      <c r="J1203">
        <v>0</v>
      </c>
      <c r="K1203" t="s">
        <v>21</v>
      </c>
      <c r="L1203">
        <v>11</v>
      </c>
      <c r="N1203">
        <v>1623</v>
      </c>
      <c r="R1203" s="2">
        <f t="shared" si="37"/>
        <v>1.2</v>
      </c>
      <c r="S1203" s="2">
        <f>IF(AND(P1203&lt;&gt;"_U",P1203&lt;&gt;"c",J1203&lt;&gt;99,J1203&lt;&gt;9),IFERROR(VLOOKUP(A1203,'Region Total'!$A$2:$N$10000,14,0),"."),".")</f>
        <v>135543</v>
      </c>
    </row>
    <row r="1204" spans="1:19" x14ac:dyDescent="0.4">
      <c r="A1204" s="2" t="str">
        <f t="shared" si="36"/>
        <v>2023|Waikato Region|12</v>
      </c>
      <c r="B1204" t="s">
        <v>16</v>
      </c>
      <c r="C1204" t="s">
        <v>17</v>
      </c>
      <c r="D1204" t="s">
        <v>18</v>
      </c>
      <c r="E1204" t="s">
        <v>19</v>
      </c>
      <c r="F1204">
        <v>2023</v>
      </c>
      <c r="G1204">
        <v>2023</v>
      </c>
      <c r="H1204">
        <v>3</v>
      </c>
      <c r="I1204" t="s">
        <v>34</v>
      </c>
      <c r="J1204">
        <v>0</v>
      </c>
      <c r="K1204" t="s">
        <v>21</v>
      </c>
      <c r="L1204">
        <v>12</v>
      </c>
      <c r="N1204">
        <v>648</v>
      </c>
      <c r="R1204" s="2">
        <f t="shared" si="37"/>
        <v>2.69</v>
      </c>
      <c r="S1204" s="2">
        <f>IF(AND(P1204&lt;&gt;"_U",P1204&lt;&gt;"c",J1204&lt;&gt;99,J1204&lt;&gt;9),IFERROR(VLOOKUP(A1204,'Region Total'!$A$2:$N$10000,14,0),"."),".")</f>
        <v>24084</v>
      </c>
    </row>
    <row r="1205" spans="1:19" x14ac:dyDescent="0.4">
      <c r="A1205" s="2" t="str">
        <f t="shared" si="36"/>
        <v>2023|Waikato Region|13</v>
      </c>
      <c r="B1205" t="s">
        <v>16</v>
      </c>
      <c r="C1205" t="s">
        <v>17</v>
      </c>
      <c r="D1205" t="s">
        <v>18</v>
      </c>
      <c r="E1205" t="s">
        <v>19</v>
      </c>
      <c r="F1205">
        <v>2023</v>
      </c>
      <c r="G1205">
        <v>2023</v>
      </c>
      <c r="H1205">
        <v>3</v>
      </c>
      <c r="I1205" t="s">
        <v>34</v>
      </c>
      <c r="J1205">
        <v>0</v>
      </c>
      <c r="K1205" t="s">
        <v>21</v>
      </c>
      <c r="L1205">
        <v>13</v>
      </c>
      <c r="N1205">
        <v>156</v>
      </c>
      <c r="R1205" s="2">
        <f t="shared" si="37"/>
        <v>15.38</v>
      </c>
      <c r="S1205" s="2">
        <f>IF(AND(P1205&lt;&gt;"_U",P1205&lt;&gt;"c",J1205&lt;&gt;99,J1205&lt;&gt;9),IFERROR(VLOOKUP(A1205,'Region Total'!$A$2:$N$10000,14,0),"."),".")</f>
        <v>1014</v>
      </c>
    </row>
    <row r="1206" spans="1:19" x14ac:dyDescent="0.4">
      <c r="A1206" s="2" t="str">
        <f t="shared" si="36"/>
        <v>2023|Waikato Region|999</v>
      </c>
      <c r="B1206" t="s">
        <v>16</v>
      </c>
      <c r="C1206" t="s">
        <v>17</v>
      </c>
      <c r="D1206" t="s">
        <v>18</v>
      </c>
      <c r="E1206" t="s">
        <v>19</v>
      </c>
      <c r="F1206">
        <v>2023</v>
      </c>
      <c r="G1206">
        <v>2023</v>
      </c>
      <c r="H1206">
        <v>3</v>
      </c>
      <c r="I1206" t="s">
        <v>34</v>
      </c>
      <c r="J1206">
        <v>0</v>
      </c>
      <c r="K1206" t="s">
        <v>21</v>
      </c>
      <c r="L1206">
        <v>999</v>
      </c>
      <c r="N1206">
        <v>2436</v>
      </c>
      <c r="R1206" s="2">
        <f t="shared" si="37"/>
        <v>1.52</v>
      </c>
      <c r="S1206" s="2">
        <f>IF(AND(P1206&lt;&gt;"_U",P1206&lt;&gt;"c",J1206&lt;&gt;99,J1206&lt;&gt;9),IFERROR(VLOOKUP(A1206,'Region Total'!$A$2:$N$10000,14,0),"."),".")</f>
        <v>160758</v>
      </c>
    </row>
    <row r="1207" spans="1:19" x14ac:dyDescent="0.4">
      <c r="A1207" s="2" t="str">
        <f t="shared" si="36"/>
        <v>2023|Waikato Region|10</v>
      </c>
      <c r="B1207" t="s">
        <v>16</v>
      </c>
      <c r="C1207" t="s">
        <v>17</v>
      </c>
      <c r="D1207" t="s">
        <v>18</v>
      </c>
      <c r="E1207" t="s">
        <v>19</v>
      </c>
      <c r="F1207">
        <v>2023</v>
      </c>
      <c r="G1207">
        <v>2023</v>
      </c>
      <c r="H1207">
        <v>3</v>
      </c>
      <c r="I1207" t="s">
        <v>34</v>
      </c>
      <c r="J1207">
        <v>1</v>
      </c>
      <c r="K1207" t="s">
        <v>22</v>
      </c>
      <c r="L1207">
        <v>10</v>
      </c>
      <c r="N1207">
        <v>75</v>
      </c>
      <c r="R1207" s="2">
        <f t="shared" si="37"/>
        <v>64.099999999999994</v>
      </c>
      <c r="S1207" s="2">
        <f>IF(AND(P1207&lt;&gt;"_U",P1207&lt;&gt;"c",J1207&lt;&gt;99,J1207&lt;&gt;9),IFERROR(VLOOKUP(A1207,'Region Total'!$A$2:$N$10000,14,0),"."),".")</f>
        <v>117</v>
      </c>
    </row>
    <row r="1208" spans="1:19" x14ac:dyDescent="0.4">
      <c r="A1208" s="2" t="str">
        <f t="shared" si="36"/>
        <v>2023|Waikato Region|11</v>
      </c>
      <c r="B1208" t="s">
        <v>16</v>
      </c>
      <c r="C1208" t="s">
        <v>17</v>
      </c>
      <c r="D1208" t="s">
        <v>18</v>
      </c>
      <c r="E1208" t="s">
        <v>19</v>
      </c>
      <c r="F1208">
        <v>2023</v>
      </c>
      <c r="G1208">
        <v>2023</v>
      </c>
      <c r="H1208">
        <v>3</v>
      </c>
      <c r="I1208" t="s">
        <v>34</v>
      </c>
      <c r="J1208">
        <v>1</v>
      </c>
      <c r="K1208" t="s">
        <v>22</v>
      </c>
      <c r="L1208">
        <v>11</v>
      </c>
      <c r="N1208">
        <v>93177</v>
      </c>
      <c r="R1208" s="2">
        <f t="shared" si="37"/>
        <v>68.739999999999995</v>
      </c>
      <c r="S1208" s="2">
        <f>IF(AND(P1208&lt;&gt;"_U",P1208&lt;&gt;"c",J1208&lt;&gt;99,J1208&lt;&gt;9),IFERROR(VLOOKUP(A1208,'Region Total'!$A$2:$N$10000,14,0),"."),".")</f>
        <v>135543</v>
      </c>
    </row>
    <row r="1209" spans="1:19" x14ac:dyDescent="0.4">
      <c r="A1209" s="2" t="str">
        <f t="shared" si="36"/>
        <v>2023|Waikato Region|12</v>
      </c>
      <c r="B1209" t="s">
        <v>16</v>
      </c>
      <c r="C1209" t="s">
        <v>17</v>
      </c>
      <c r="D1209" t="s">
        <v>18</v>
      </c>
      <c r="E1209" t="s">
        <v>19</v>
      </c>
      <c r="F1209">
        <v>2023</v>
      </c>
      <c r="G1209">
        <v>2023</v>
      </c>
      <c r="H1209">
        <v>3</v>
      </c>
      <c r="I1209" t="s">
        <v>34</v>
      </c>
      <c r="J1209">
        <v>1</v>
      </c>
      <c r="K1209" t="s">
        <v>22</v>
      </c>
      <c r="L1209">
        <v>12</v>
      </c>
      <c r="N1209">
        <v>19029</v>
      </c>
      <c r="R1209" s="2">
        <f t="shared" si="37"/>
        <v>79.010000000000005</v>
      </c>
      <c r="S1209" s="2">
        <f>IF(AND(P1209&lt;&gt;"_U",P1209&lt;&gt;"c",J1209&lt;&gt;99,J1209&lt;&gt;9),IFERROR(VLOOKUP(A1209,'Region Total'!$A$2:$N$10000,14,0),"."),".")</f>
        <v>24084</v>
      </c>
    </row>
    <row r="1210" spans="1:19" x14ac:dyDescent="0.4">
      <c r="A1210" s="2" t="str">
        <f t="shared" si="36"/>
        <v>2023|Waikato Region|13</v>
      </c>
      <c r="B1210" t="s">
        <v>16</v>
      </c>
      <c r="C1210" t="s">
        <v>17</v>
      </c>
      <c r="D1210" t="s">
        <v>18</v>
      </c>
      <c r="E1210" t="s">
        <v>19</v>
      </c>
      <c r="F1210">
        <v>2023</v>
      </c>
      <c r="G1210">
        <v>2023</v>
      </c>
      <c r="H1210">
        <v>3</v>
      </c>
      <c r="I1210" t="s">
        <v>34</v>
      </c>
      <c r="J1210">
        <v>1</v>
      </c>
      <c r="K1210" t="s">
        <v>22</v>
      </c>
      <c r="L1210">
        <v>13</v>
      </c>
      <c r="N1210">
        <v>198</v>
      </c>
      <c r="R1210" s="2">
        <f t="shared" si="37"/>
        <v>19.53</v>
      </c>
      <c r="S1210" s="2">
        <f>IF(AND(P1210&lt;&gt;"_U",P1210&lt;&gt;"c",J1210&lt;&gt;99,J1210&lt;&gt;9),IFERROR(VLOOKUP(A1210,'Region Total'!$A$2:$N$10000,14,0),"."),".")</f>
        <v>1014</v>
      </c>
    </row>
    <row r="1211" spans="1:19" x14ac:dyDescent="0.4">
      <c r="A1211" s="2" t="str">
        <f t="shared" si="36"/>
        <v>2023|Waikato Region|999</v>
      </c>
      <c r="B1211" t="s">
        <v>16</v>
      </c>
      <c r="C1211" t="s">
        <v>17</v>
      </c>
      <c r="D1211" t="s">
        <v>18</v>
      </c>
      <c r="E1211" t="s">
        <v>19</v>
      </c>
      <c r="F1211">
        <v>2023</v>
      </c>
      <c r="G1211">
        <v>2023</v>
      </c>
      <c r="H1211">
        <v>3</v>
      </c>
      <c r="I1211" t="s">
        <v>34</v>
      </c>
      <c r="J1211">
        <v>1</v>
      </c>
      <c r="K1211" t="s">
        <v>22</v>
      </c>
      <c r="L1211">
        <v>999</v>
      </c>
      <c r="N1211">
        <v>112476</v>
      </c>
      <c r="R1211" s="2">
        <f t="shared" si="37"/>
        <v>69.97</v>
      </c>
      <c r="S1211" s="2">
        <f>IF(AND(P1211&lt;&gt;"_U",P1211&lt;&gt;"c",J1211&lt;&gt;99,J1211&lt;&gt;9),IFERROR(VLOOKUP(A1211,'Region Total'!$A$2:$N$10000,14,0),"."),".")</f>
        <v>160758</v>
      </c>
    </row>
    <row r="1212" spans="1:19" x14ac:dyDescent="0.4">
      <c r="A1212" s="2" t="str">
        <f t="shared" si="36"/>
        <v>2023|Waikato Region|10</v>
      </c>
      <c r="B1212" t="s">
        <v>16</v>
      </c>
      <c r="C1212" t="s">
        <v>17</v>
      </c>
      <c r="D1212" t="s">
        <v>18</v>
      </c>
      <c r="E1212" t="s">
        <v>19</v>
      </c>
      <c r="F1212">
        <v>2023</v>
      </c>
      <c r="G1212">
        <v>2023</v>
      </c>
      <c r="H1212">
        <v>3</v>
      </c>
      <c r="I1212" t="s">
        <v>34</v>
      </c>
      <c r="J1212">
        <v>2</v>
      </c>
      <c r="K1212" t="s">
        <v>23</v>
      </c>
      <c r="L1212">
        <v>10</v>
      </c>
      <c r="N1212">
        <v>39</v>
      </c>
      <c r="R1212" s="2">
        <f t="shared" si="37"/>
        <v>33.33</v>
      </c>
      <c r="S1212" s="2">
        <f>IF(AND(P1212&lt;&gt;"_U",P1212&lt;&gt;"c",J1212&lt;&gt;99,J1212&lt;&gt;9),IFERROR(VLOOKUP(A1212,'Region Total'!$A$2:$N$10000,14,0),"."),".")</f>
        <v>117</v>
      </c>
    </row>
    <row r="1213" spans="1:19" x14ac:dyDescent="0.4">
      <c r="A1213" s="2" t="str">
        <f t="shared" si="36"/>
        <v>2023|Waikato Region|11</v>
      </c>
      <c r="B1213" t="s">
        <v>16</v>
      </c>
      <c r="C1213" t="s">
        <v>17</v>
      </c>
      <c r="D1213" t="s">
        <v>18</v>
      </c>
      <c r="E1213" t="s">
        <v>19</v>
      </c>
      <c r="F1213">
        <v>2023</v>
      </c>
      <c r="G1213">
        <v>2023</v>
      </c>
      <c r="H1213">
        <v>3</v>
      </c>
      <c r="I1213" t="s">
        <v>34</v>
      </c>
      <c r="J1213">
        <v>2</v>
      </c>
      <c r="K1213" t="s">
        <v>23</v>
      </c>
      <c r="L1213">
        <v>11</v>
      </c>
      <c r="N1213">
        <v>42825</v>
      </c>
      <c r="R1213" s="2">
        <f t="shared" si="37"/>
        <v>31.6</v>
      </c>
      <c r="S1213" s="2">
        <f>IF(AND(P1213&lt;&gt;"_U",P1213&lt;&gt;"c",J1213&lt;&gt;99,J1213&lt;&gt;9),IFERROR(VLOOKUP(A1213,'Region Total'!$A$2:$N$10000,14,0),"."),".")</f>
        <v>135543</v>
      </c>
    </row>
    <row r="1214" spans="1:19" x14ac:dyDescent="0.4">
      <c r="A1214" s="2" t="str">
        <f t="shared" si="36"/>
        <v>2023|Waikato Region|12</v>
      </c>
      <c r="B1214" t="s">
        <v>16</v>
      </c>
      <c r="C1214" t="s">
        <v>17</v>
      </c>
      <c r="D1214" t="s">
        <v>18</v>
      </c>
      <c r="E1214" t="s">
        <v>19</v>
      </c>
      <c r="F1214">
        <v>2023</v>
      </c>
      <c r="G1214">
        <v>2023</v>
      </c>
      <c r="H1214">
        <v>3</v>
      </c>
      <c r="I1214" t="s">
        <v>34</v>
      </c>
      <c r="J1214">
        <v>2</v>
      </c>
      <c r="K1214" t="s">
        <v>23</v>
      </c>
      <c r="L1214">
        <v>12</v>
      </c>
      <c r="N1214">
        <v>7773</v>
      </c>
      <c r="R1214" s="2">
        <f t="shared" si="37"/>
        <v>32.270000000000003</v>
      </c>
      <c r="S1214" s="2">
        <f>IF(AND(P1214&lt;&gt;"_U",P1214&lt;&gt;"c",J1214&lt;&gt;99,J1214&lt;&gt;9),IFERROR(VLOOKUP(A1214,'Region Total'!$A$2:$N$10000,14,0),"."),".")</f>
        <v>24084</v>
      </c>
    </row>
    <row r="1215" spans="1:19" x14ac:dyDescent="0.4">
      <c r="A1215" s="2" t="str">
        <f t="shared" si="36"/>
        <v>2023|Waikato Region|13</v>
      </c>
      <c r="B1215" t="s">
        <v>16</v>
      </c>
      <c r="C1215" t="s">
        <v>17</v>
      </c>
      <c r="D1215" t="s">
        <v>18</v>
      </c>
      <c r="E1215" t="s">
        <v>19</v>
      </c>
      <c r="F1215">
        <v>2023</v>
      </c>
      <c r="G1215">
        <v>2023</v>
      </c>
      <c r="H1215">
        <v>3</v>
      </c>
      <c r="I1215" t="s">
        <v>34</v>
      </c>
      <c r="J1215">
        <v>2</v>
      </c>
      <c r="K1215" t="s">
        <v>23</v>
      </c>
      <c r="L1215">
        <v>13</v>
      </c>
      <c r="N1215">
        <v>429</v>
      </c>
      <c r="R1215" s="2">
        <f t="shared" si="37"/>
        <v>42.31</v>
      </c>
      <c r="S1215" s="2">
        <f>IF(AND(P1215&lt;&gt;"_U",P1215&lt;&gt;"c",J1215&lt;&gt;99,J1215&lt;&gt;9),IFERROR(VLOOKUP(A1215,'Region Total'!$A$2:$N$10000,14,0),"."),".")</f>
        <v>1014</v>
      </c>
    </row>
    <row r="1216" spans="1:19" x14ac:dyDescent="0.4">
      <c r="A1216" s="2" t="str">
        <f t="shared" si="36"/>
        <v>2023|Waikato Region|999</v>
      </c>
      <c r="B1216" t="s">
        <v>16</v>
      </c>
      <c r="C1216" t="s">
        <v>17</v>
      </c>
      <c r="D1216" t="s">
        <v>18</v>
      </c>
      <c r="E1216" t="s">
        <v>19</v>
      </c>
      <c r="F1216">
        <v>2023</v>
      </c>
      <c r="G1216">
        <v>2023</v>
      </c>
      <c r="H1216">
        <v>3</v>
      </c>
      <c r="I1216" t="s">
        <v>34</v>
      </c>
      <c r="J1216">
        <v>2</v>
      </c>
      <c r="K1216" t="s">
        <v>23</v>
      </c>
      <c r="L1216">
        <v>999</v>
      </c>
      <c r="N1216">
        <v>51063</v>
      </c>
      <c r="R1216" s="2">
        <f t="shared" si="37"/>
        <v>31.76</v>
      </c>
      <c r="S1216" s="2">
        <f>IF(AND(P1216&lt;&gt;"_U",P1216&lt;&gt;"c",J1216&lt;&gt;99,J1216&lt;&gt;9),IFERROR(VLOOKUP(A1216,'Region Total'!$A$2:$N$10000,14,0),"."),".")</f>
        <v>160758</v>
      </c>
    </row>
    <row r="1217" spans="1:19" x14ac:dyDescent="0.4">
      <c r="A1217" s="2" t="str">
        <f t="shared" si="36"/>
        <v>2023|Waikato Region|10</v>
      </c>
      <c r="B1217" t="s">
        <v>16</v>
      </c>
      <c r="C1217" t="s">
        <v>17</v>
      </c>
      <c r="D1217" t="s">
        <v>18</v>
      </c>
      <c r="E1217" t="s">
        <v>19</v>
      </c>
      <c r="F1217">
        <v>2023</v>
      </c>
      <c r="G1217">
        <v>2023</v>
      </c>
      <c r="H1217">
        <v>3</v>
      </c>
      <c r="I1217" t="s">
        <v>34</v>
      </c>
      <c r="J1217">
        <v>3</v>
      </c>
      <c r="K1217" t="s">
        <v>24</v>
      </c>
      <c r="L1217">
        <v>10</v>
      </c>
      <c r="N1217">
        <v>27</v>
      </c>
      <c r="R1217" s="2">
        <f t="shared" si="37"/>
        <v>23.08</v>
      </c>
      <c r="S1217" s="2">
        <f>IF(AND(P1217&lt;&gt;"_U",P1217&lt;&gt;"c",J1217&lt;&gt;99,J1217&lt;&gt;9),IFERROR(VLOOKUP(A1217,'Region Total'!$A$2:$N$10000,14,0),"."),".")</f>
        <v>117</v>
      </c>
    </row>
    <row r="1218" spans="1:19" x14ac:dyDescent="0.4">
      <c r="A1218" s="2" t="str">
        <f t="shared" si="36"/>
        <v>2023|Waikato Region|11</v>
      </c>
      <c r="B1218" t="s">
        <v>16</v>
      </c>
      <c r="C1218" t="s">
        <v>17</v>
      </c>
      <c r="D1218" t="s">
        <v>18</v>
      </c>
      <c r="E1218" t="s">
        <v>19</v>
      </c>
      <c r="F1218">
        <v>2023</v>
      </c>
      <c r="G1218">
        <v>2023</v>
      </c>
      <c r="H1218">
        <v>3</v>
      </c>
      <c r="I1218" t="s">
        <v>34</v>
      </c>
      <c r="J1218">
        <v>3</v>
      </c>
      <c r="K1218" t="s">
        <v>24</v>
      </c>
      <c r="L1218">
        <v>11</v>
      </c>
      <c r="N1218">
        <v>16164</v>
      </c>
      <c r="R1218" s="2">
        <f t="shared" si="37"/>
        <v>11.93</v>
      </c>
      <c r="S1218" s="2">
        <f>IF(AND(P1218&lt;&gt;"_U",P1218&lt;&gt;"c",J1218&lt;&gt;99,J1218&lt;&gt;9),IFERROR(VLOOKUP(A1218,'Region Total'!$A$2:$N$10000,14,0),"."),".")</f>
        <v>135543</v>
      </c>
    </row>
    <row r="1219" spans="1:19" x14ac:dyDescent="0.4">
      <c r="A1219" s="2" t="str">
        <f t="shared" ref="A1219:A1282" si="38">G1219&amp;"|"&amp;I1219&amp;"|"&amp;L1219</f>
        <v>2023|Waikato Region|12</v>
      </c>
      <c r="B1219" t="s">
        <v>16</v>
      </c>
      <c r="C1219" t="s">
        <v>17</v>
      </c>
      <c r="D1219" t="s">
        <v>18</v>
      </c>
      <c r="E1219" t="s">
        <v>19</v>
      </c>
      <c r="F1219">
        <v>2023</v>
      </c>
      <c r="G1219">
        <v>2023</v>
      </c>
      <c r="H1219">
        <v>3</v>
      </c>
      <c r="I1219" t="s">
        <v>34</v>
      </c>
      <c r="J1219">
        <v>3</v>
      </c>
      <c r="K1219" t="s">
        <v>24</v>
      </c>
      <c r="L1219">
        <v>12</v>
      </c>
      <c r="N1219">
        <v>1152</v>
      </c>
      <c r="R1219" s="2">
        <f t="shared" ref="R1219:R1282" si="39">IF(P1219&lt;&gt;"_U",IFERROR((ROUND(N1219/S1219*100,2)),"."),".")</f>
        <v>4.78</v>
      </c>
      <c r="S1219" s="2">
        <f>IF(AND(P1219&lt;&gt;"_U",P1219&lt;&gt;"c",J1219&lt;&gt;99,J1219&lt;&gt;9),IFERROR(VLOOKUP(A1219,'Region Total'!$A$2:$N$10000,14,0),"."),".")</f>
        <v>24084</v>
      </c>
    </row>
    <row r="1220" spans="1:19" x14ac:dyDescent="0.4">
      <c r="A1220" s="2" t="str">
        <f t="shared" si="38"/>
        <v>2023|Waikato Region|13</v>
      </c>
      <c r="B1220" t="s">
        <v>16</v>
      </c>
      <c r="C1220" t="s">
        <v>17</v>
      </c>
      <c r="D1220" t="s">
        <v>18</v>
      </c>
      <c r="E1220" t="s">
        <v>19</v>
      </c>
      <c r="F1220">
        <v>2023</v>
      </c>
      <c r="G1220">
        <v>2023</v>
      </c>
      <c r="H1220">
        <v>3</v>
      </c>
      <c r="I1220" t="s">
        <v>34</v>
      </c>
      <c r="J1220">
        <v>3</v>
      </c>
      <c r="K1220" t="s">
        <v>24</v>
      </c>
      <c r="L1220">
        <v>13</v>
      </c>
      <c r="N1220">
        <v>114</v>
      </c>
      <c r="R1220" s="2">
        <f t="shared" si="39"/>
        <v>11.24</v>
      </c>
      <c r="S1220" s="2">
        <f>IF(AND(P1220&lt;&gt;"_U",P1220&lt;&gt;"c",J1220&lt;&gt;99,J1220&lt;&gt;9),IFERROR(VLOOKUP(A1220,'Region Total'!$A$2:$N$10000,14,0),"."),".")</f>
        <v>1014</v>
      </c>
    </row>
    <row r="1221" spans="1:19" x14ac:dyDescent="0.4">
      <c r="A1221" s="2" t="str">
        <f t="shared" si="38"/>
        <v>2023|Waikato Region|999</v>
      </c>
      <c r="B1221" t="s">
        <v>16</v>
      </c>
      <c r="C1221" t="s">
        <v>17</v>
      </c>
      <c r="D1221" t="s">
        <v>18</v>
      </c>
      <c r="E1221" t="s">
        <v>19</v>
      </c>
      <c r="F1221">
        <v>2023</v>
      </c>
      <c r="G1221">
        <v>2023</v>
      </c>
      <c r="H1221">
        <v>3</v>
      </c>
      <c r="I1221" t="s">
        <v>34</v>
      </c>
      <c r="J1221">
        <v>3</v>
      </c>
      <c r="K1221" t="s">
        <v>24</v>
      </c>
      <c r="L1221">
        <v>999</v>
      </c>
      <c r="N1221">
        <v>17454</v>
      </c>
      <c r="R1221" s="2">
        <f t="shared" si="39"/>
        <v>10.86</v>
      </c>
      <c r="S1221" s="2">
        <f>IF(AND(P1221&lt;&gt;"_U",P1221&lt;&gt;"c",J1221&lt;&gt;99,J1221&lt;&gt;9),IFERROR(VLOOKUP(A1221,'Region Total'!$A$2:$N$10000,14,0),"."),".")</f>
        <v>160758</v>
      </c>
    </row>
    <row r="1222" spans="1:19" x14ac:dyDescent="0.4">
      <c r="A1222" s="2" t="str">
        <f t="shared" si="38"/>
        <v>2023|Waikato Region|10</v>
      </c>
      <c r="B1222" t="s">
        <v>16</v>
      </c>
      <c r="C1222" t="s">
        <v>17</v>
      </c>
      <c r="D1222" t="s">
        <v>18</v>
      </c>
      <c r="E1222" t="s">
        <v>19</v>
      </c>
      <c r="F1222">
        <v>2023</v>
      </c>
      <c r="G1222">
        <v>2023</v>
      </c>
      <c r="H1222">
        <v>3</v>
      </c>
      <c r="I1222" t="s">
        <v>34</v>
      </c>
      <c r="J1222">
        <v>4</v>
      </c>
      <c r="K1222" t="s">
        <v>25</v>
      </c>
      <c r="L1222">
        <v>10</v>
      </c>
      <c r="N1222">
        <v>6</v>
      </c>
      <c r="R1222" s="2">
        <f t="shared" si="39"/>
        <v>5.13</v>
      </c>
      <c r="S1222" s="2">
        <f>IF(AND(P1222&lt;&gt;"_U",P1222&lt;&gt;"c",J1222&lt;&gt;99,J1222&lt;&gt;9),IFERROR(VLOOKUP(A1222,'Region Total'!$A$2:$N$10000,14,0),"."),".")</f>
        <v>117</v>
      </c>
    </row>
    <row r="1223" spans="1:19" x14ac:dyDescent="0.4">
      <c r="A1223" s="2" t="str">
        <f t="shared" si="38"/>
        <v>2023|Waikato Region|11</v>
      </c>
      <c r="B1223" t="s">
        <v>16</v>
      </c>
      <c r="C1223" t="s">
        <v>17</v>
      </c>
      <c r="D1223" t="s">
        <v>18</v>
      </c>
      <c r="E1223" t="s">
        <v>19</v>
      </c>
      <c r="F1223">
        <v>2023</v>
      </c>
      <c r="G1223">
        <v>2023</v>
      </c>
      <c r="H1223">
        <v>3</v>
      </c>
      <c r="I1223" t="s">
        <v>34</v>
      </c>
      <c r="J1223">
        <v>4</v>
      </c>
      <c r="K1223" t="s">
        <v>25</v>
      </c>
      <c r="L1223">
        <v>11</v>
      </c>
      <c r="N1223">
        <v>3528</v>
      </c>
      <c r="R1223" s="2">
        <f t="shared" si="39"/>
        <v>2.6</v>
      </c>
      <c r="S1223" s="2">
        <f>IF(AND(P1223&lt;&gt;"_U",P1223&lt;&gt;"c",J1223&lt;&gt;99,J1223&lt;&gt;9),IFERROR(VLOOKUP(A1223,'Region Total'!$A$2:$N$10000,14,0),"."),".")</f>
        <v>135543</v>
      </c>
    </row>
    <row r="1224" spans="1:19" x14ac:dyDescent="0.4">
      <c r="A1224" s="2" t="str">
        <f t="shared" si="38"/>
        <v>2023|Waikato Region|12</v>
      </c>
      <c r="B1224" t="s">
        <v>16</v>
      </c>
      <c r="C1224" t="s">
        <v>17</v>
      </c>
      <c r="D1224" t="s">
        <v>18</v>
      </c>
      <c r="E1224" t="s">
        <v>19</v>
      </c>
      <c r="F1224">
        <v>2023</v>
      </c>
      <c r="G1224">
        <v>2023</v>
      </c>
      <c r="H1224">
        <v>3</v>
      </c>
      <c r="I1224" t="s">
        <v>34</v>
      </c>
      <c r="J1224">
        <v>4</v>
      </c>
      <c r="K1224" t="s">
        <v>25</v>
      </c>
      <c r="L1224">
        <v>12</v>
      </c>
      <c r="N1224">
        <v>450</v>
      </c>
      <c r="R1224" s="2">
        <f t="shared" si="39"/>
        <v>1.87</v>
      </c>
      <c r="S1224" s="2">
        <f>IF(AND(P1224&lt;&gt;"_U",P1224&lt;&gt;"c",J1224&lt;&gt;99,J1224&lt;&gt;9),IFERROR(VLOOKUP(A1224,'Region Total'!$A$2:$N$10000,14,0),"."),".")</f>
        <v>24084</v>
      </c>
    </row>
    <row r="1225" spans="1:19" x14ac:dyDescent="0.4">
      <c r="A1225" s="2" t="str">
        <f t="shared" si="38"/>
        <v>2023|Waikato Region|13</v>
      </c>
      <c r="B1225" t="s">
        <v>16</v>
      </c>
      <c r="C1225" t="s">
        <v>17</v>
      </c>
      <c r="D1225" t="s">
        <v>18</v>
      </c>
      <c r="E1225" t="s">
        <v>19</v>
      </c>
      <c r="F1225">
        <v>2023</v>
      </c>
      <c r="G1225">
        <v>2023</v>
      </c>
      <c r="H1225">
        <v>3</v>
      </c>
      <c r="I1225" t="s">
        <v>34</v>
      </c>
      <c r="J1225">
        <v>4</v>
      </c>
      <c r="K1225" t="s">
        <v>25</v>
      </c>
      <c r="L1225">
        <v>13</v>
      </c>
      <c r="N1225">
        <v>72</v>
      </c>
      <c r="R1225" s="2">
        <f t="shared" si="39"/>
        <v>7.1</v>
      </c>
      <c r="S1225" s="2">
        <f>IF(AND(P1225&lt;&gt;"_U",P1225&lt;&gt;"c",J1225&lt;&gt;99,J1225&lt;&gt;9),IFERROR(VLOOKUP(A1225,'Region Total'!$A$2:$N$10000,14,0),"."),".")</f>
        <v>1014</v>
      </c>
    </row>
    <row r="1226" spans="1:19" x14ac:dyDescent="0.4">
      <c r="A1226" s="2" t="str">
        <f t="shared" si="38"/>
        <v>2023|Waikato Region|999</v>
      </c>
      <c r="B1226" t="s">
        <v>16</v>
      </c>
      <c r="C1226" t="s">
        <v>17</v>
      </c>
      <c r="D1226" t="s">
        <v>18</v>
      </c>
      <c r="E1226" t="s">
        <v>19</v>
      </c>
      <c r="F1226">
        <v>2023</v>
      </c>
      <c r="G1226">
        <v>2023</v>
      </c>
      <c r="H1226">
        <v>3</v>
      </c>
      <c r="I1226" t="s">
        <v>34</v>
      </c>
      <c r="J1226">
        <v>4</v>
      </c>
      <c r="K1226" t="s">
        <v>25</v>
      </c>
      <c r="L1226">
        <v>999</v>
      </c>
      <c r="N1226">
        <v>4053</v>
      </c>
      <c r="R1226" s="2">
        <f t="shared" si="39"/>
        <v>2.52</v>
      </c>
      <c r="S1226" s="2">
        <f>IF(AND(P1226&lt;&gt;"_U",P1226&lt;&gt;"c",J1226&lt;&gt;99,J1226&lt;&gt;9),IFERROR(VLOOKUP(A1226,'Region Total'!$A$2:$N$10000,14,0),"."),".")</f>
        <v>160758</v>
      </c>
    </row>
    <row r="1227" spans="1:19" x14ac:dyDescent="0.4">
      <c r="A1227" s="2" t="str">
        <f t="shared" si="38"/>
        <v>2023|Waikato Region|10</v>
      </c>
      <c r="B1227" t="s">
        <v>16</v>
      </c>
      <c r="C1227" t="s">
        <v>17</v>
      </c>
      <c r="D1227" t="s">
        <v>18</v>
      </c>
      <c r="E1227" t="s">
        <v>19</v>
      </c>
      <c r="F1227">
        <v>2023</v>
      </c>
      <c r="G1227">
        <v>2023</v>
      </c>
      <c r="H1227">
        <v>3</v>
      </c>
      <c r="I1227" t="s">
        <v>34</v>
      </c>
      <c r="J1227">
        <v>5</v>
      </c>
      <c r="K1227" t="s">
        <v>26</v>
      </c>
      <c r="L1227">
        <v>10</v>
      </c>
      <c r="N1227">
        <v>33</v>
      </c>
      <c r="R1227" s="2">
        <f t="shared" si="39"/>
        <v>28.21</v>
      </c>
      <c r="S1227" s="2">
        <f>IF(AND(P1227&lt;&gt;"_U",P1227&lt;&gt;"c",J1227&lt;&gt;99,J1227&lt;&gt;9),IFERROR(VLOOKUP(A1227,'Region Total'!$A$2:$N$10000,14,0),"."),".")</f>
        <v>117</v>
      </c>
    </row>
    <row r="1228" spans="1:19" x14ac:dyDescent="0.4">
      <c r="A1228" s="2" t="str">
        <f t="shared" si="38"/>
        <v>2023|Waikato Region|11</v>
      </c>
      <c r="B1228" t="s">
        <v>16</v>
      </c>
      <c r="C1228" t="s">
        <v>17</v>
      </c>
      <c r="D1228" t="s">
        <v>18</v>
      </c>
      <c r="E1228" t="s">
        <v>19</v>
      </c>
      <c r="F1228">
        <v>2023</v>
      </c>
      <c r="G1228">
        <v>2023</v>
      </c>
      <c r="H1228">
        <v>3</v>
      </c>
      <c r="I1228" t="s">
        <v>34</v>
      </c>
      <c r="J1228">
        <v>5</v>
      </c>
      <c r="K1228" t="s">
        <v>26</v>
      </c>
      <c r="L1228">
        <v>11</v>
      </c>
      <c r="N1228">
        <v>46728</v>
      </c>
      <c r="R1228" s="2">
        <f t="shared" si="39"/>
        <v>34.47</v>
      </c>
      <c r="S1228" s="2">
        <f>IF(AND(P1228&lt;&gt;"_U",P1228&lt;&gt;"c",J1228&lt;&gt;99,J1228&lt;&gt;9),IFERROR(VLOOKUP(A1228,'Region Total'!$A$2:$N$10000,14,0),"."),".")</f>
        <v>135543</v>
      </c>
    </row>
    <row r="1229" spans="1:19" x14ac:dyDescent="0.4">
      <c r="A1229" s="2" t="str">
        <f t="shared" si="38"/>
        <v>2023|Waikato Region|12</v>
      </c>
      <c r="B1229" t="s">
        <v>16</v>
      </c>
      <c r="C1229" t="s">
        <v>17</v>
      </c>
      <c r="D1229" t="s">
        <v>18</v>
      </c>
      <c r="E1229" t="s">
        <v>19</v>
      </c>
      <c r="F1229">
        <v>2023</v>
      </c>
      <c r="G1229">
        <v>2023</v>
      </c>
      <c r="H1229">
        <v>3</v>
      </c>
      <c r="I1229" t="s">
        <v>34</v>
      </c>
      <c r="J1229">
        <v>5</v>
      </c>
      <c r="K1229" t="s">
        <v>26</v>
      </c>
      <c r="L1229">
        <v>12</v>
      </c>
      <c r="N1229">
        <v>1404</v>
      </c>
      <c r="R1229" s="2">
        <f t="shared" si="39"/>
        <v>5.83</v>
      </c>
      <c r="S1229" s="2">
        <f>IF(AND(P1229&lt;&gt;"_U",P1229&lt;&gt;"c",J1229&lt;&gt;99,J1229&lt;&gt;9),IFERROR(VLOOKUP(A1229,'Region Total'!$A$2:$N$10000,14,0),"."),".")</f>
        <v>24084</v>
      </c>
    </row>
    <row r="1230" spans="1:19" x14ac:dyDescent="0.4">
      <c r="A1230" s="2" t="str">
        <f t="shared" si="38"/>
        <v>2023|Waikato Region|13</v>
      </c>
      <c r="B1230" t="s">
        <v>16</v>
      </c>
      <c r="C1230" t="s">
        <v>17</v>
      </c>
      <c r="D1230" t="s">
        <v>18</v>
      </c>
      <c r="E1230" t="s">
        <v>19</v>
      </c>
      <c r="F1230">
        <v>2023</v>
      </c>
      <c r="G1230">
        <v>2023</v>
      </c>
      <c r="H1230">
        <v>3</v>
      </c>
      <c r="I1230" t="s">
        <v>34</v>
      </c>
      <c r="J1230">
        <v>5</v>
      </c>
      <c r="K1230" t="s">
        <v>26</v>
      </c>
      <c r="L1230">
        <v>13</v>
      </c>
      <c r="N1230">
        <v>132</v>
      </c>
      <c r="R1230" s="2">
        <f t="shared" si="39"/>
        <v>13.02</v>
      </c>
      <c r="S1230" s="2">
        <f>IF(AND(P1230&lt;&gt;"_U",P1230&lt;&gt;"c",J1230&lt;&gt;99,J1230&lt;&gt;9),IFERROR(VLOOKUP(A1230,'Region Total'!$A$2:$N$10000,14,0),"."),".")</f>
        <v>1014</v>
      </c>
    </row>
    <row r="1231" spans="1:19" x14ac:dyDescent="0.4">
      <c r="A1231" s="2" t="str">
        <f t="shared" si="38"/>
        <v>2023|Waikato Region|999</v>
      </c>
      <c r="B1231" t="s">
        <v>16</v>
      </c>
      <c r="C1231" t="s">
        <v>17</v>
      </c>
      <c r="D1231" t="s">
        <v>18</v>
      </c>
      <c r="E1231" t="s">
        <v>19</v>
      </c>
      <c r="F1231">
        <v>2023</v>
      </c>
      <c r="G1231">
        <v>2023</v>
      </c>
      <c r="H1231">
        <v>3</v>
      </c>
      <c r="I1231" t="s">
        <v>34</v>
      </c>
      <c r="J1231">
        <v>5</v>
      </c>
      <c r="K1231" t="s">
        <v>26</v>
      </c>
      <c r="L1231">
        <v>999</v>
      </c>
      <c r="N1231">
        <v>48294</v>
      </c>
      <c r="R1231" s="2">
        <f t="shared" si="39"/>
        <v>30.04</v>
      </c>
      <c r="S1231" s="2">
        <f>IF(AND(P1231&lt;&gt;"_U",P1231&lt;&gt;"c",J1231&lt;&gt;99,J1231&lt;&gt;9),IFERROR(VLOOKUP(A1231,'Region Total'!$A$2:$N$10000,14,0),"."),".")</f>
        <v>160758</v>
      </c>
    </row>
    <row r="1232" spans="1:19" x14ac:dyDescent="0.4">
      <c r="A1232" s="2" t="str">
        <f t="shared" si="38"/>
        <v>2023|Waikato Region|10</v>
      </c>
      <c r="B1232" t="s">
        <v>16</v>
      </c>
      <c r="C1232" t="s">
        <v>17</v>
      </c>
      <c r="D1232" t="s">
        <v>18</v>
      </c>
      <c r="E1232" t="s">
        <v>19</v>
      </c>
      <c r="F1232">
        <v>2023</v>
      </c>
      <c r="G1232">
        <v>2023</v>
      </c>
      <c r="H1232">
        <v>3</v>
      </c>
      <c r="I1232" t="s">
        <v>34</v>
      </c>
      <c r="J1232">
        <v>6</v>
      </c>
      <c r="K1232" t="s">
        <v>27</v>
      </c>
      <c r="L1232">
        <v>10</v>
      </c>
      <c r="N1232">
        <v>3</v>
      </c>
      <c r="R1232" s="2">
        <f t="shared" si="39"/>
        <v>2.56</v>
      </c>
      <c r="S1232" s="2">
        <f>IF(AND(P1232&lt;&gt;"_U",P1232&lt;&gt;"c",J1232&lt;&gt;99,J1232&lt;&gt;9),IFERROR(VLOOKUP(A1232,'Region Total'!$A$2:$N$10000,14,0),"."),".")</f>
        <v>117</v>
      </c>
    </row>
    <row r="1233" spans="1:19" x14ac:dyDescent="0.4">
      <c r="A1233" s="2" t="str">
        <f t="shared" si="38"/>
        <v>2023|Waikato Region|11</v>
      </c>
      <c r="B1233" t="s">
        <v>16</v>
      </c>
      <c r="C1233" t="s">
        <v>17</v>
      </c>
      <c r="D1233" t="s">
        <v>18</v>
      </c>
      <c r="E1233" t="s">
        <v>19</v>
      </c>
      <c r="F1233">
        <v>2023</v>
      </c>
      <c r="G1233">
        <v>2023</v>
      </c>
      <c r="H1233">
        <v>3</v>
      </c>
      <c r="I1233" t="s">
        <v>34</v>
      </c>
      <c r="J1233">
        <v>6</v>
      </c>
      <c r="K1233" t="s">
        <v>27</v>
      </c>
      <c r="L1233">
        <v>11</v>
      </c>
      <c r="N1233">
        <v>786</v>
      </c>
      <c r="R1233" s="2">
        <f t="shared" si="39"/>
        <v>0.57999999999999996</v>
      </c>
      <c r="S1233" s="2">
        <f>IF(AND(P1233&lt;&gt;"_U",P1233&lt;&gt;"c",J1233&lt;&gt;99,J1233&lt;&gt;9),IFERROR(VLOOKUP(A1233,'Region Total'!$A$2:$N$10000,14,0),"."),".")</f>
        <v>135543</v>
      </c>
    </row>
    <row r="1234" spans="1:19" x14ac:dyDescent="0.4">
      <c r="A1234" s="2" t="str">
        <f t="shared" si="38"/>
        <v>2023|Waikato Region|12</v>
      </c>
      <c r="B1234" t="s">
        <v>16</v>
      </c>
      <c r="C1234" t="s">
        <v>17</v>
      </c>
      <c r="D1234" t="s">
        <v>18</v>
      </c>
      <c r="E1234" t="s">
        <v>19</v>
      </c>
      <c r="F1234">
        <v>2023</v>
      </c>
      <c r="G1234">
        <v>2023</v>
      </c>
      <c r="H1234">
        <v>3</v>
      </c>
      <c r="I1234" t="s">
        <v>34</v>
      </c>
      <c r="J1234">
        <v>6</v>
      </c>
      <c r="K1234" t="s">
        <v>27</v>
      </c>
      <c r="L1234">
        <v>12</v>
      </c>
      <c r="N1234">
        <v>42</v>
      </c>
      <c r="R1234" s="2">
        <f t="shared" si="39"/>
        <v>0.17</v>
      </c>
      <c r="S1234" s="2">
        <f>IF(AND(P1234&lt;&gt;"_U",P1234&lt;&gt;"c",J1234&lt;&gt;99,J1234&lt;&gt;9),IFERROR(VLOOKUP(A1234,'Region Total'!$A$2:$N$10000,14,0),"."),".")</f>
        <v>24084</v>
      </c>
    </row>
    <row r="1235" spans="1:19" x14ac:dyDescent="0.4">
      <c r="A1235" s="2" t="str">
        <f t="shared" si="38"/>
        <v>2023|Waikato Region|13</v>
      </c>
      <c r="B1235" t="s">
        <v>16</v>
      </c>
      <c r="C1235" t="s">
        <v>17</v>
      </c>
      <c r="D1235" t="s">
        <v>18</v>
      </c>
      <c r="E1235" t="s">
        <v>19</v>
      </c>
      <c r="F1235">
        <v>2023</v>
      </c>
      <c r="G1235">
        <v>2023</v>
      </c>
      <c r="H1235">
        <v>3</v>
      </c>
      <c r="I1235" t="s">
        <v>34</v>
      </c>
      <c r="J1235">
        <v>6</v>
      </c>
      <c r="K1235" t="s">
        <v>27</v>
      </c>
      <c r="L1235">
        <v>13</v>
      </c>
      <c r="N1235">
        <v>3</v>
      </c>
      <c r="R1235" s="2">
        <f t="shared" si="39"/>
        <v>0.3</v>
      </c>
      <c r="S1235" s="2">
        <f>IF(AND(P1235&lt;&gt;"_U",P1235&lt;&gt;"c",J1235&lt;&gt;99,J1235&lt;&gt;9),IFERROR(VLOOKUP(A1235,'Region Total'!$A$2:$N$10000,14,0),"."),".")</f>
        <v>1014</v>
      </c>
    </row>
    <row r="1236" spans="1:19" x14ac:dyDescent="0.4">
      <c r="A1236" s="2" t="str">
        <f t="shared" si="38"/>
        <v>2023|Waikato Region|999</v>
      </c>
      <c r="B1236" t="s">
        <v>16</v>
      </c>
      <c r="C1236" t="s">
        <v>17</v>
      </c>
      <c r="D1236" t="s">
        <v>18</v>
      </c>
      <c r="E1236" t="s">
        <v>19</v>
      </c>
      <c r="F1236">
        <v>2023</v>
      </c>
      <c r="G1236">
        <v>2023</v>
      </c>
      <c r="H1236">
        <v>3</v>
      </c>
      <c r="I1236" t="s">
        <v>34</v>
      </c>
      <c r="J1236">
        <v>6</v>
      </c>
      <c r="K1236" t="s">
        <v>27</v>
      </c>
      <c r="L1236">
        <v>999</v>
      </c>
      <c r="N1236">
        <v>837</v>
      </c>
      <c r="R1236" s="2">
        <f t="shared" si="39"/>
        <v>0.52</v>
      </c>
      <c r="S1236" s="2">
        <f>IF(AND(P1236&lt;&gt;"_U",P1236&lt;&gt;"c",J1236&lt;&gt;99,J1236&lt;&gt;9),IFERROR(VLOOKUP(A1236,'Region Total'!$A$2:$N$10000,14,0),"."),".")</f>
        <v>160758</v>
      </c>
    </row>
    <row r="1237" spans="1:19" x14ac:dyDescent="0.4">
      <c r="A1237" s="2" t="str">
        <f t="shared" si="38"/>
        <v>2023|Waikato Region|10</v>
      </c>
      <c r="B1237" t="s">
        <v>16</v>
      </c>
      <c r="C1237" t="s">
        <v>17</v>
      </c>
      <c r="D1237" t="s">
        <v>18</v>
      </c>
      <c r="E1237" t="s">
        <v>19</v>
      </c>
      <c r="F1237">
        <v>2023</v>
      </c>
      <c r="G1237">
        <v>2023</v>
      </c>
      <c r="H1237">
        <v>3</v>
      </c>
      <c r="I1237" t="s">
        <v>34</v>
      </c>
      <c r="J1237">
        <v>7</v>
      </c>
      <c r="K1237" t="s">
        <v>28</v>
      </c>
      <c r="L1237">
        <v>10</v>
      </c>
      <c r="N1237">
        <v>3</v>
      </c>
      <c r="R1237" s="2">
        <f t="shared" si="39"/>
        <v>2.56</v>
      </c>
      <c r="S1237" s="2">
        <f>IF(AND(P1237&lt;&gt;"_U",P1237&lt;&gt;"c",J1237&lt;&gt;99,J1237&lt;&gt;9),IFERROR(VLOOKUP(A1237,'Region Total'!$A$2:$N$10000,14,0),"."),".")</f>
        <v>117</v>
      </c>
    </row>
    <row r="1238" spans="1:19" x14ac:dyDescent="0.4">
      <c r="A1238" s="2" t="str">
        <f t="shared" si="38"/>
        <v>2023|Waikato Region|11</v>
      </c>
      <c r="B1238" t="s">
        <v>16</v>
      </c>
      <c r="C1238" t="s">
        <v>17</v>
      </c>
      <c r="D1238" t="s">
        <v>18</v>
      </c>
      <c r="E1238" t="s">
        <v>19</v>
      </c>
      <c r="F1238">
        <v>2023</v>
      </c>
      <c r="G1238">
        <v>2023</v>
      </c>
      <c r="H1238">
        <v>3</v>
      </c>
      <c r="I1238" t="s">
        <v>34</v>
      </c>
      <c r="J1238">
        <v>7</v>
      </c>
      <c r="K1238" t="s">
        <v>28</v>
      </c>
      <c r="L1238">
        <v>11</v>
      </c>
      <c r="N1238">
        <v>615</v>
      </c>
      <c r="R1238" s="2">
        <f t="shared" si="39"/>
        <v>0.45</v>
      </c>
      <c r="S1238" s="2">
        <f>IF(AND(P1238&lt;&gt;"_U",P1238&lt;&gt;"c",J1238&lt;&gt;99,J1238&lt;&gt;9),IFERROR(VLOOKUP(A1238,'Region Total'!$A$2:$N$10000,14,0),"."),".")</f>
        <v>135543</v>
      </c>
    </row>
    <row r="1239" spans="1:19" x14ac:dyDescent="0.4">
      <c r="A1239" s="2" t="str">
        <f t="shared" si="38"/>
        <v>2023|Waikato Region|12</v>
      </c>
      <c r="B1239" t="s">
        <v>16</v>
      </c>
      <c r="C1239" t="s">
        <v>17</v>
      </c>
      <c r="D1239" t="s">
        <v>18</v>
      </c>
      <c r="E1239" t="s">
        <v>19</v>
      </c>
      <c r="F1239">
        <v>2023</v>
      </c>
      <c r="G1239">
        <v>2023</v>
      </c>
      <c r="H1239">
        <v>3</v>
      </c>
      <c r="I1239" t="s">
        <v>34</v>
      </c>
      <c r="J1239">
        <v>7</v>
      </c>
      <c r="K1239" t="s">
        <v>28</v>
      </c>
      <c r="L1239">
        <v>12</v>
      </c>
      <c r="N1239">
        <v>39</v>
      </c>
      <c r="R1239" s="2">
        <f t="shared" si="39"/>
        <v>0.16</v>
      </c>
      <c r="S1239" s="2">
        <f>IF(AND(P1239&lt;&gt;"_U",P1239&lt;&gt;"c",J1239&lt;&gt;99,J1239&lt;&gt;9),IFERROR(VLOOKUP(A1239,'Region Total'!$A$2:$N$10000,14,0),"."),".")</f>
        <v>24084</v>
      </c>
    </row>
    <row r="1240" spans="1:19" x14ac:dyDescent="0.4">
      <c r="A1240" s="2" t="str">
        <f t="shared" si="38"/>
        <v>2023|Waikato Region|13</v>
      </c>
      <c r="B1240" t="s">
        <v>16</v>
      </c>
      <c r="C1240" t="s">
        <v>17</v>
      </c>
      <c r="D1240" t="s">
        <v>18</v>
      </c>
      <c r="E1240" t="s">
        <v>19</v>
      </c>
      <c r="F1240">
        <v>2023</v>
      </c>
      <c r="G1240">
        <v>2023</v>
      </c>
      <c r="H1240">
        <v>3</v>
      </c>
      <c r="I1240" t="s">
        <v>34</v>
      </c>
      <c r="J1240">
        <v>7</v>
      </c>
      <c r="K1240" t="s">
        <v>28</v>
      </c>
      <c r="L1240">
        <v>13</v>
      </c>
      <c r="N1240">
        <v>9</v>
      </c>
      <c r="R1240" s="2">
        <f t="shared" si="39"/>
        <v>0.89</v>
      </c>
      <c r="S1240" s="2">
        <f>IF(AND(P1240&lt;&gt;"_U",P1240&lt;&gt;"c",J1240&lt;&gt;99,J1240&lt;&gt;9),IFERROR(VLOOKUP(A1240,'Region Total'!$A$2:$N$10000,14,0),"."),".")</f>
        <v>1014</v>
      </c>
    </row>
    <row r="1241" spans="1:19" x14ac:dyDescent="0.4">
      <c r="A1241" s="2" t="str">
        <f t="shared" si="38"/>
        <v>2023|Waikato Region|999</v>
      </c>
      <c r="B1241" t="s">
        <v>16</v>
      </c>
      <c r="C1241" t="s">
        <v>17</v>
      </c>
      <c r="D1241" t="s">
        <v>18</v>
      </c>
      <c r="E1241" t="s">
        <v>19</v>
      </c>
      <c r="F1241">
        <v>2023</v>
      </c>
      <c r="G1241">
        <v>2023</v>
      </c>
      <c r="H1241">
        <v>3</v>
      </c>
      <c r="I1241" t="s">
        <v>34</v>
      </c>
      <c r="J1241">
        <v>7</v>
      </c>
      <c r="K1241" t="s">
        <v>28</v>
      </c>
      <c r="L1241">
        <v>999</v>
      </c>
      <c r="N1241">
        <v>666</v>
      </c>
      <c r="R1241" s="2">
        <f t="shared" si="39"/>
        <v>0.41</v>
      </c>
      <c r="S1241" s="2">
        <f>IF(AND(P1241&lt;&gt;"_U",P1241&lt;&gt;"c",J1241&lt;&gt;99,J1241&lt;&gt;9),IFERROR(VLOOKUP(A1241,'Region Total'!$A$2:$N$10000,14,0),"."),".")</f>
        <v>160758</v>
      </c>
    </row>
    <row r="1242" spans="1:19" x14ac:dyDescent="0.4">
      <c r="A1242" s="2" t="str">
        <f t="shared" si="38"/>
        <v>2023|Waikato Region|10</v>
      </c>
      <c r="B1242" t="s">
        <v>16</v>
      </c>
      <c r="C1242" t="s">
        <v>17</v>
      </c>
      <c r="D1242" t="s">
        <v>18</v>
      </c>
      <c r="E1242" t="s">
        <v>19</v>
      </c>
      <c r="F1242">
        <v>2023</v>
      </c>
      <c r="G1242">
        <v>2023</v>
      </c>
      <c r="H1242">
        <v>3</v>
      </c>
      <c r="I1242" t="s">
        <v>34</v>
      </c>
      <c r="J1242">
        <v>77</v>
      </c>
      <c r="K1242" t="s">
        <v>29</v>
      </c>
      <c r="L1242">
        <v>10</v>
      </c>
      <c r="N1242">
        <v>117</v>
      </c>
      <c r="R1242" s="2">
        <f t="shared" si="39"/>
        <v>100</v>
      </c>
      <c r="S1242" s="2">
        <f>IF(AND(P1242&lt;&gt;"_U",P1242&lt;&gt;"c",J1242&lt;&gt;99,J1242&lt;&gt;9),IFERROR(VLOOKUP(A1242,'Region Total'!$A$2:$N$10000,14,0),"."),".")</f>
        <v>117</v>
      </c>
    </row>
    <row r="1243" spans="1:19" x14ac:dyDescent="0.4">
      <c r="A1243" s="2" t="str">
        <f t="shared" si="38"/>
        <v>2023|Waikato Region|11</v>
      </c>
      <c r="B1243" t="s">
        <v>16</v>
      </c>
      <c r="C1243" t="s">
        <v>17</v>
      </c>
      <c r="D1243" t="s">
        <v>18</v>
      </c>
      <c r="E1243" t="s">
        <v>19</v>
      </c>
      <c r="F1243">
        <v>2023</v>
      </c>
      <c r="G1243">
        <v>2023</v>
      </c>
      <c r="H1243">
        <v>3</v>
      </c>
      <c r="I1243" t="s">
        <v>34</v>
      </c>
      <c r="J1243">
        <v>77</v>
      </c>
      <c r="K1243" t="s">
        <v>29</v>
      </c>
      <c r="L1243">
        <v>11</v>
      </c>
      <c r="N1243">
        <v>135543</v>
      </c>
      <c r="R1243" s="2">
        <f t="shared" si="39"/>
        <v>100</v>
      </c>
      <c r="S1243" s="2">
        <f>IF(AND(P1243&lt;&gt;"_U",P1243&lt;&gt;"c",J1243&lt;&gt;99,J1243&lt;&gt;9),IFERROR(VLOOKUP(A1243,'Region Total'!$A$2:$N$10000,14,0),"."),".")</f>
        <v>135543</v>
      </c>
    </row>
    <row r="1244" spans="1:19" x14ac:dyDescent="0.4">
      <c r="A1244" s="2" t="str">
        <f t="shared" si="38"/>
        <v>2023|Waikato Region|12</v>
      </c>
      <c r="B1244" t="s">
        <v>16</v>
      </c>
      <c r="C1244" t="s">
        <v>17</v>
      </c>
      <c r="D1244" t="s">
        <v>18</v>
      </c>
      <c r="E1244" t="s">
        <v>19</v>
      </c>
      <c r="F1244">
        <v>2023</v>
      </c>
      <c r="G1244">
        <v>2023</v>
      </c>
      <c r="H1244">
        <v>3</v>
      </c>
      <c r="I1244" t="s">
        <v>34</v>
      </c>
      <c r="J1244">
        <v>77</v>
      </c>
      <c r="K1244" t="s">
        <v>29</v>
      </c>
      <c r="L1244">
        <v>12</v>
      </c>
      <c r="N1244">
        <v>24084</v>
      </c>
      <c r="R1244" s="2">
        <f t="shared" si="39"/>
        <v>100</v>
      </c>
      <c r="S1244" s="2">
        <f>IF(AND(P1244&lt;&gt;"_U",P1244&lt;&gt;"c",J1244&lt;&gt;99,J1244&lt;&gt;9),IFERROR(VLOOKUP(A1244,'Region Total'!$A$2:$N$10000,14,0),"."),".")</f>
        <v>24084</v>
      </c>
    </row>
    <row r="1245" spans="1:19" x14ac:dyDescent="0.4">
      <c r="A1245" s="2" t="str">
        <f t="shared" si="38"/>
        <v>2023|Waikato Region|13</v>
      </c>
      <c r="B1245" t="s">
        <v>16</v>
      </c>
      <c r="C1245" t="s">
        <v>17</v>
      </c>
      <c r="D1245" t="s">
        <v>18</v>
      </c>
      <c r="E1245" t="s">
        <v>19</v>
      </c>
      <c r="F1245">
        <v>2023</v>
      </c>
      <c r="G1245">
        <v>2023</v>
      </c>
      <c r="H1245">
        <v>3</v>
      </c>
      <c r="I1245" t="s">
        <v>34</v>
      </c>
      <c r="J1245">
        <v>77</v>
      </c>
      <c r="K1245" t="s">
        <v>29</v>
      </c>
      <c r="L1245">
        <v>13</v>
      </c>
      <c r="N1245">
        <v>1014</v>
      </c>
      <c r="R1245" s="2">
        <f t="shared" si="39"/>
        <v>100</v>
      </c>
      <c r="S1245" s="2">
        <f>IF(AND(P1245&lt;&gt;"_U",P1245&lt;&gt;"c",J1245&lt;&gt;99,J1245&lt;&gt;9),IFERROR(VLOOKUP(A1245,'Region Total'!$A$2:$N$10000,14,0),"."),".")</f>
        <v>1014</v>
      </c>
    </row>
    <row r="1246" spans="1:19" x14ac:dyDescent="0.4">
      <c r="A1246" s="2" t="str">
        <f t="shared" si="38"/>
        <v>2023|Waikato Region|999</v>
      </c>
      <c r="B1246" t="s">
        <v>16</v>
      </c>
      <c r="C1246" t="s">
        <v>17</v>
      </c>
      <c r="D1246" t="s">
        <v>18</v>
      </c>
      <c r="E1246" t="s">
        <v>19</v>
      </c>
      <c r="F1246">
        <v>2023</v>
      </c>
      <c r="G1246">
        <v>2023</v>
      </c>
      <c r="H1246">
        <v>3</v>
      </c>
      <c r="I1246" t="s">
        <v>34</v>
      </c>
      <c r="J1246">
        <v>77</v>
      </c>
      <c r="K1246" t="s">
        <v>29</v>
      </c>
      <c r="L1246">
        <v>999</v>
      </c>
      <c r="N1246">
        <v>160758</v>
      </c>
      <c r="R1246" s="2">
        <f t="shared" si="39"/>
        <v>100</v>
      </c>
      <c r="S1246" s="2">
        <f>IF(AND(P1246&lt;&gt;"_U",P1246&lt;&gt;"c",J1246&lt;&gt;99,J1246&lt;&gt;9),IFERROR(VLOOKUP(A1246,'Region Total'!$A$2:$N$10000,14,0),"."),".")</f>
        <v>160758</v>
      </c>
    </row>
    <row r="1247" spans="1:19" x14ac:dyDescent="0.4">
      <c r="A1247" s="2" t="str">
        <f t="shared" si="38"/>
        <v>2023|Waikato Region|10</v>
      </c>
      <c r="B1247" t="s">
        <v>16</v>
      </c>
      <c r="C1247" t="s">
        <v>17</v>
      </c>
      <c r="D1247" t="s">
        <v>18</v>
      </c>
      <c r="E1247" t="s">
        <v>19</v>
      </c>
      <c r="F1247">
        <v>2023</v>
      </c>
      <c r="G1247">
        <v>2023</v>
      </c>
      <c r="H1247">
        <v>3</v>
      </c>
      <c r="I1247" t="s">
        <v>34</v>
      </c>
      <c r="J1247">
        <v>8</v>
      </c>
      <c r="K1247" t="s">
        <v>30</v>
      </c>
      <c r="L1247">
        <v>10</v>
      </c>
      <c r="N1247">
        <v>3</v>
      </c>
      <c r="R1247" s="2">
        <f t="shared" si="39"/>
        <v>2.56</v>
      </c>
      <c r="S1247" s="2">
        <f>IF(AND(P1247&lt;&gt;"_U",P1247&lt;&gt;"c",J1247&lt;&gt;99,J1247&lt;&gt;9),IFERROR(VLOOKUP(A1247,'Region Total'!$A$2:$N$10000,14,0),"."),".")</f>
        <v>117</v>
      </c>
    </row>
    <row r="1248" spans="1:19" x14ac:dyDescent="0.4">
      <c r="A1248" s="2" t="str">
        <f t="shared" si="38"/>
        <v>2023|Waikato Region|11</v>
      </c>
      <c r="B1248" t="s">
        <v>16</v>
      </c>
      <c r="C1248" t="s">
        <v>17</v>
      </c>
      <c r="D1248" t="s">
        <v>18</v>
      </c>
      <c r="E1248" t="s">
        <v>19</v>
      </c>
      <c r="F1248">
        <v>2023</v>
      </c>
      <c r="G1248">
        <v>2023</v>
      </c>
      <c r="H1248">
        <v>3</v>
      </c>
      <c r="I1248" t="s">
        <v>34</v>
      </c>
      <c r="J1248">
        <v>8</v>
      </c>
      <c r="K1248" t="s">
        <v>30</v>
      </c>
      <c r="L1248">
        <v>11</v>
      </c>
      <c r="N1248">
        <v>3081</v>
      </c>
      <c r="R1248" s="2">
        <f t="shared" si="39"/>
        <v>2.27</v>
      </c>
      <c r="S1248" s="2">
        <f>IF(AND(P1248&lt;&gt;"_U",P1248&lt;&gt;"c",J1248&lt;&gt;99,J1248&lt;&gt;9),IFERROR(VLOOKUP(A1248,'Region Total'!$A$2:$N$10000,14,0),"."),".")</f>
        <v>135543</v>
      </c>
    </row>
    <row r="1249" spans="1:19" x14ac:dyDescent="0.4">
      <c r="A1249" s="2" t="str">
        <f t="shared" si="38"/>
        <v>2023|Waikato Region|12</v>
      </c>
      <c r="B1249" t="s">
        <v>16</v>
      </c>
      <c r="C1249" t="s">
        <v>17</v>
      </c>
      <c r="D1249" t="s">
        <v>18</v>
      </c>
      <c r="E1249" t="s">
        <v>19</v>
      </c>
      <c r="F1249">
        <v>2023</v>
      </c>
      <c r="G1249">
        <v>2023</v>
      </c>
      <c r="H1249">
        <v>3</v>
      </c>
      <c r="I1249" t="s">
        <v>34</v>
      </c>
      <c r="J1249">
        <v>8</v>
      </c>
      <c r="K1249" t="s">
        <v>30</v>
      </c>
      <c r="L1249">
        <v>12</v>
      </c>
      <c r="N1249">
        <v>204</v>
      </c>
      <c r="R1249" s="2">
        <f t="shared" si="39"/>
        <v>0.85</v>
      </c>
      <c r="S1249" s="2">
        <f>IF(AND(P1249&lt;&gt;"_U",P1249&lt;&gt;"c",J1249&lt;&gt;99,J1249&lt;&gt;9),IFERROR(VLOOKUP(A1249,'Region Total'!$A$2:$N$10000,14,0),"."),".")</f>
        <v>24084</v>
      </c>
    </row>
    <row r="1250" spans="1:19" x14ac:dyDescent="0.4">
      <c r="A1250" s="2" t="str">
        <f t="shared" si="38"/>
        <v>2023|Waikato Region|13</v>
      </c>
      <c r="B1250" t="s">
        <v>16</v>
      </c>
      <c r="C1250" t="s">
        <v>17</v>
      </c>
      <c r="D1250" t="s">
        <v>18</v>
      </c>
      <c r="E1250" t="s">
        <v>19</v>
      </c>
      <c r="F1250">
        <v>2023</v>
      </c>
      <c r="G1250">
        <v>2023</v>
      </c>
      <c r="H1250">
        <v>3</v>
      </c>
      <c r="I1250" t="s">
        <v>34</v>
      </c>
      <c r="J1250">
        <v>8</v>
      </c>
      <c r="K1250" t="s">
        <v>30</v>
      </c>
      <c r="L1250">
        <v>13</v>
      </c>
      <c r="N1250">
        <v>51</v>
      </c>
      <c r="R1250" s="2">
        <f t="shared" si="39"/>
        <v>5.03</v>
      </c>
      <c r="S1250" s="2">
        <f>IF(AND(P1250&lt;&gt;"_U",P1250&lt;&gt;"c",J1250&lt;&gt;99,J1250&lt;&gt;9),IFERROR(VLOOKUP(A1250,'Region Total'!$A$2:$N$10000,14,0),"."),".")</f>
        <v>1014</v>
      </c>
    </row>
    <row r="1251" spans="1:19" x14ac:dyDescent="0.4">
      <c r="A1251" s="2" t="str">
        <f t="shared" si="38"/>
        <v>2023|Waikato Region|999</v>
      </c>
      <c r="B1251" t="s">
        <v>16</v>
      </c>
      <c r="C1251" t="s">
        <v>17</v>
      </c>
      <c r="D1251" t="s">
        <v>18</v>
      </c>
      <c r="E1251" t="s">
        <v>19</v>
      </c>
      <c r="F1251">
        <v>2023</v>
      </c>
      <c r="G1251">
        <v>2023</v>
      </c>
      <c r="H1251">
        <v>3</v>
      </c>
      <c r="I1251" t="s">
        <v>34</v>
      </c>
      <c r="J1251">
        <v>8</v>
      </c>
      <c r="K1251" t="s">
        <v>30</v>
      </c>
      <c r="L1251">
        <v>999</v>
      </c>
      <c r="N1251">
        <v>3339</v>
      </c>
      <c r="R1251" s="2">
        <f t="shared" si="39"/>
        <v>2.08</v>
      </c>
      <c r="S1251" s="2">
        <f>IF(AND(P1251&lt;&gt;"_U",P1251&lt;&gt;"c",J1251&lt;&gt;99,J1251&lt;&gt;9),IFERROR(VLOOKUP(A1251,'Region Total'!$A$2:$N$10000,14,0),"."),".")</f>
        <v>160758</v>
      </c>
    </row>
    <row r="1252" spans="1:19" x14ac:dyDescent="0.4">
      <c r="A1252" s="2" t="str">
        <f t="shared" si="38"/>
        <v>2023|Waikato Region|10</v>
      </c>
      <c r="B1252" t="s">
        <v>16</v>
      </c>
      <c r="C1252" t="s">
        <v>17</v>
      </c>
      <c r="D1252" t="s">
        <v>18</v>
      </c>
      <c r="E1252" t="s">
        <v>19</v>
      </c>
      <c r="F1252">
        <v>2023</v>
      </c>
      <c r="G1252">
        <v>2023</v>
      </c>
      <c r="H1252">
        <v>3</v>
      </c>
      <c r="I1252" t="s">
        <v>34</v>
      </c>
      <c r="J1252">
        <v>9</v>
      </c>
      <c r="K1252" t="s">
        <v>31</v>
      </c>
      <c r="L1252">
        <v>10</v>
      </c>
      <c r="N1252">
        <v>3</v>
      </c>
      <c r="R1252" s="2" t="str">
        <f t="shared" si="39"/>
        <v>.</v>
      </c>
      <c r="S1252" s="2" t="str">
        <f>IF(AND(P1252&lt;&gt;"_U",P1252&lt;&gt;"c",J1252&lt;&gt;99,J1252&lt;&gt;9),IFERROR(VLOOKUP(A1252,'Region Total'!$A$2:$N$10000,14,0),"."),".")</f>
        <v>.</v>
      </c>
    </row>
    <row r="1253" spans="1:19" x14ac:dyDescent="0.4">
      <c r="A1253" s="2" t="str">
        <f t="shared" si="38"/>
        <v>2023|Waikato Region|11</v>
      </c>
      <c r="B1253" t="s">
        <v>16</v>
      </c>
      <c r="C1253" t="s">
        <v>17</v>
      </c>
      <c r="D1253" t="s">
        <v>18</v>
      </c>
      <c r="E1253" t="s">
        <v>19</v>
      </c>
      <c r="F1253">
        <v>2023</v>
      </c>
      <c r="G1253">
        <v>2023</v>
      </c>
      <c r="H1253">
        <v>3</v>
      </c>
      <c r="I1253" t="s">
        <v>34</v>
      </c>
      <c r="J1253">
        <v>9</v>
      </c>
      <c r="K1253" t="s">
        <v>31</v>
      </c>
      <c r="L1253">
        <v>11</v>
      </c>
      <c r="N1253">
        <v>14577</v>
      </c>
      <c r="R1253" s="2" t="str">
        <f t="shared" si="39"/>
        <v>.</v>
      </c>
      <c r="S1253" s="2" t="str">
        <f>IF(AND(P1253&lt;&gt;"_U",P1253&lt;&gt;"c",J1253&lt;&gt;99,J1253&lt;&gt;9),IFERROR(VLOOKUP(A1253,'Region Total'!$A$2:$N$10000,14,0),"."),".")</f>
        <v>.</v>
      </c>
    </row>
    <row r="1254" spans="1:19" x14ac:dyDescent="0.4">
      <c r="A1254" s="2" t="str">
        <f t="shared" si="38"/>
        <v>2023|Waikato Region|12</v>
      </c>
      <c r="B1254" t="s">
        <v>16</v>
      </c>
      <c r="C1254" t="s">
        <v>17</v>
      </c>
      <c r="D1254" t="s">
        <v>18</v>
      </c>
      <c r="E1254" t="s">
        <v>19</v>
      </c>
      <c r="F1254">
        <v>2023</v>
      </c>
      <c r="G1254">
        <v>2023</v>
      </c>
      <c r="H1254">
        <v>3</v>
      </c>
      <c r="I1254" t="s">
        <v>34</v>
      </c>
      <c r="J1254">
        <v>9</v>
      </c>
      <c r="K1254" t="s">
        <v>31</v>
      </c>
      <c r="L1254">
        <v>12</v>
      </c>
      <c r="N1254">
        <v>3099</v>
      </c>
      <c r="R1254" s="2" t="str">
        <f t="shared" si="39"/>
        <v>.</v>
      </c>
      <c r="S1254" s="2" t="str">
        <f>IF(AND(P1254&lt;&gt;"_U",P1254&lt;&gt;"c",J1254&lt;&gt;99,J1254&lt;&gt;9),IFERROR(VLOOKUP(A1254,'Region Total'!$A$2:$N$10000,14,0),"."),".")</f>
        <v>.</v>
      </c>
    </row>
    <row r="1255" spans="1:19" x14ac:dyDescent="0.4">
      <c r="A1255" s="2" t="str">
        <f t="shared" si="38"/>
        <v>2023|Waikato Region|13</v>
      </c>
      <c r="B1255" t="s">
        <v>16</v>
      </c>
      <c r="C1255" t="s">
        <v>17</v>
      </c>
      <c r="D1255" t="s">
        <v>18</v>
      </c>
      <c r="E1255" t="s">
        <v>19</v>
      </c>
      <c r="F1255">
        <v>2023</v>
      </c>
      <c r="G1255">
        <v>2023</v>
      </c>
      <c r="H1255">
        <v>3</v>
      </c>
      <c r="I1255" t="s">
        <v>34</v>
      </c>
      <c r="J1255">
        <v>9</v>
      </c>
      <c r="K1255" t="s">
        <v>31</v>
      </c>
      <c r="L1255">
        <v>13</v>
      </c>
      <c r="N1255">
        <v>465</v>
      </c>
      <c r="R1255" s="2" t="str">
        <f t="shared" si="39"/>
        <v>.</v>
      </c>
      <c r="S1255" s="2" t="str">
        <f>IF(AND(P1255&lt;&gt;"_U",P1255&lt;&gt;"c",J1255&lt;&gt;99,J1255&lt;&gt;9),IFERROR(VLOOKUP(A1255,'Region Total'!$A$2:$N$10000,14,0),"."),".")</f>
        <v>.</v>
      </c>
    </row>
    <row r="1256" spans="1:19" x14ac:dyDescent="0.4">
      <c r="A1256" s="2" t="str">
        <f t="shared" si="38"/>
        <v>2023|Waikato Region|999</v>
      </c>
      <c r="B1256" t="s">
        <v>16</v>
      </c>
      <c r="C1256" t="s">
        <v>17</v>
      </c>
      <c r="D1256" t="s">
        <v>18</v>
      </c>
      <c r="E1256" t="s">
        <v>19</v>
      </c>
      <c r="F1256">
        <v>2023</v>
      </c>
      <c r="G1256">
        <v>2023</v>
      </c>
      <c r="H1256">
        <v>3</v>
      </c>
      <c r="I1256" t="s">
        <v>34</v>
      </c>
      <c r="J1256">
        <v>9</v>
      </c>
      <c r="K1256" t="s">
        <v>31</v>
      </c>
      <c r="L1256">
        <v>999</v>
      </c>
      <c r="N1256">
        <v>18147</v>
      </c>
      <c r="R1256" s="2" t="str">
        <f t="shared" si="39"/>
        <v>.</v>
      </c>
      <c r="S1256" s="2" t="str">
        <f>IF(AND(P1256&lt;&gt;"_U",P1256&lt;&gt;"c",J1256&lt;&gt;99,J1256&lt;&gt;9),IFERROR(VLOOKUP(A1256,'Region Total'!$A$2:$N$10000,14,0),"."),".")</f>
        <v>.</v>
      </c>
    </row>
    <row r="1257" spans="1:19" x14ac:dyDescent="0.4">
      <c r="A1257" s="2" t="str">
        <f t="shared" si="38"/>
        <v>2023|Waikato Region|10</v>
      </c>
      <c r="B1257" t="s">
        <v>16</v>
      </c>
      <c r="C1257" t="s">
        <v>17</v>
      </c>
      <c r="D1257" t="s">
        <v>18</v>
      </c>
      <c r="E1257" t="s">
        <v>19</v>
      </c>
      <c r="F1257">
        <v>2023</v>
      </c>
      <c r="G1257">
        <v>2023</v>
      </c>
      <c r="H1257">
        <v>3</v>
      </c>
      <c r="I1257" t="s">
        <v>34</v>
      </c>
      <c r="J1257">
        <v>99</v>
      </c>
      <c r="K1257" t="s">
        <v>32</v>
      </c>
      <c r="L1257">
        <v>10</v>
      </c>
      <c r="N1257">
        <v>120</v>
      </c>
      <c r="R1257" s="2" t="str">
        <f t="shared" si="39"/>
        <v>.</v>
      </c>
      <c r="S1257" s="2" t="str">
        <f>IF(AND(P1257&lt;&gt;"_U",P1257&lt;&gt;"c",J1257&lt;&gt;99,J1257&lt;&gt;9),IFERROR(VLOOKUP(A1257,'Region Total'!$A$2:$N$10000,14,0),"."),".")</f>
        <v>.</v>
      </c>
    </row>
    <row r="1258" spans="1:19" x14ac:dyDescent="0.4">
      <c r="A1258" s="2" t="str">
        <f t="shared" si="38"/>
        <v>2023|Waikato Region|11</v>
      </c>
      <c r="B1258" t="s">
        <v>16</v>
      </c>
      <c r="C1258" t="s">
        <v>17</v>
      </c>
      <c r="D1258" t="s">
        <v>18</v>
      </c>
      <c r="E1258" t="s">
        <v>19</v>
      </c>
      <c r="F1258">
        <v>2023</v>
      </c>
      <c r="G1258">
        <v>2023</v>
      </c>
      <c r="H1258">
        <v>3</v>
      </c>
      <c r="I1258" t="s">
        <v>34</v>
      </c>
      <c r="J1258">
        <v>99</v>
      </c>
      <c r="K1258" t="s">
        <v>32</v>
      </c>
      <c r="L1258">
        <v>11</v>
      </c>
      <c r="N1258">
        <v>150120</v>
      </c>
      <c r="R1258" s="2" t="str">
        <f t="shared" si="39"/>
        <v>.</v>
      </c>
      <c r="S1258" s="2" t="str">
        <f>IF(AND(P1258&lt;&gt;"_U",P1258&lt;&gt;"c",J1258&lt;&gt;99,J1258&lt;&gt;9),IFERROR(VLOOKUP(A1258,'Region Total'!$A$2:$N$10000,14,0),"."),".")</f>
        <v>.</v>
      </c>
    </row>
    <row r="1259" spans="1:19" x14ac:dyDescent="0.4">
      <c r="A1259" s="2" t="str">
        <f t="shared" si="38"/>
        <v>2023|Waikato Region|12</v>
      </c>
      <c r="B1259" t="s">
        <v>16</v>
      </c>
      <c r="C1259" t="s">
        <v>17</v>
      </c>
      <c r="D1259" t="s">
        <v>18</v>
      </c>
      <c r="E1259" t="s">
        <v>19</v>
      </c>
      <c r="F1259">
        <v>2023</v>
      </c>
      <c r="G1259">
        <v>2023</v>
      </c>
      <c r="H1259">
        <v>3</v>
      </c>
      <c r="I1259" t="s">
        <v>34</v>
      </c>
      <c r="J1259">
        <v>99</v>
      </c>
      <c r="K1259" t="s">
        <v>32</v>
      </c>
      <c r="L1259">
        <v>12</v>
      </c>
      <c r="N1259">
        <v>27183</v>
      </c>
      <c r="R1259" s="2" t="str">
        <f t="shared" si="39"/>
        <v>.</v>
      </c>
      <c r="S1259" s="2" t="str">
        <f>IF(AND(P1259&lt;&gt;"_U",P1259&lt;&gt;"c",J1259&lt;&gt;99,J1259&lt;&gt;9),IFERROR(VLOOKUP(A1259,'Region Total'!$A$2:$N$10000,14,0),"."),".")</f>
        <v>.</v>
      </c>
    </row>
    <row r="1260" spans="1:19" x14ac:dyDescent="0.4">
      <c r="A1260" s="2" t="str">
        <f t="shared" si="38"/>
        <v>2023|Waikato Region|13</v>
      </c>
      <c r="B1260" t="s">
        <v>16</v>
      </c>
      <c r="C1260" t="s">
        <v>17</v>
      </c>
      <c r="D1260" t="s">
        <v>18</v>
      </c>
      <c r="E1260" t="s">
        <v>19</v>
      </c>
      <c r="F1260">
        <v>2023</v>
      </c>
      <c r="G1260">
        <v>2023</v>
      </c>
      <c r="H1260">
        <v>3</v>
      </c>
      <c r="I1260" t="s">
        <v>34</v>
      </c>
      <c r="J1260">
        <v>99</v>
      </c>
      <c r="K1260" t="s">
        <v>32</v>
      </c>
      <c r="L1260">
        <v>13</v>
      </c>
      <c r="N1260">
        <v>1479</v>
      </c>
      <c r="R1260" s="2" t="str">
        <f t="shared" si="39"/>
        <v>.</v>
      </c>
      <c r="S1260" s="2" t="str">
        <f>IF(AND(P1260&lt;&gt;"_U",P1260&lt;&gt;"c",J1260&lt;&gt;99,J1260&lt;&gt;9),IFERROR(VLOOKUP(A1260,'Region Total'!$A$2:$N$10000,14,0),"."),".")</f>
        <v>.</v>
      </c>
    </row>
    <row r="1261" spans="1:19" x14ac:dyDescent="0.4">
      <c r="A1261" s="2" t="str">
        <f t="shared" si="38"/>
        <v>2023|Waikato Region|999</v>
      </c>
      <c r="B1261" t="s">
        <v>16</v>
      </c>
      <c r="C1261" t="s">
        <v>17</v>
      </c>
      <c r="D1261" t="s">
        <v>18</v>
      </c>
      <c r="E1261" t="s">
        <v>19</v>
      </c>
      <c r="F1261">
        <v>2023</v>
      </c>
      <c r="G1261">
        <v>2023</v>
      </c>
      <c r="H1261">
        <v>3</v>
      </c>
      <c r="I1261" t="s">
        <v>34</v>
      </c>
      <c r="J1261">
        <v>99</v>
      </c>
      <c r="K1261" t="s">
        <v>32</v>
      </c>
      <c r="L1261">
        <v>999</v>
      </c>
      <c r="N1261">
        <v>178902</v>
      </c>
      <c r="R1261" s="2" t="str">
        <f t="shared" si="39"/>
        <v>.</v>
      </c>
      <c r="S1261" s="2" t="str">
        <f>IF(AND(P1261&lt;&gt;"_U",P1261&lt;&gt;"c",J1261&lt;&gt;99,J1261&lt;&gt;9),IFERROR(VLOOKUP(A1261,'Region Total'!$A$2:$N$10000,14,0),"."),".")</f>
        <v>.</v>
      </c>
    </row>
    <row r="1262" spans="1:19" x14ac:dyDescent="0.4">
      <c r="A1262" s="2" t="str">
        <f t="shared" si="38"/>
        <v>2023|Bay of Plenty Region|10</v>
      </c>
      <c r="B1262" t="s">
        <v>16</v>
      </c>
      <c r="C1262" t="s">
        <v>17</v>
      </c>
      <c r="D1262" t="s">
        <v>18</v>
      </c>
      <c r="E1262" t="s">
        <v>19</v>
      </c>
      <c r="F1262">
        <v>2023</v>
      </c>
      <c r="G1262">
        <v>2023</v>
      </c>
      <c r="H1262">
        <v>4</v>
      </c>
      <c r="I1262" t="s">
        <v>35</v>
      </c>
      <c r="J1262">
        <v>0</v>
      </c>
      <c r="K1262" t="s">
        <v>21</v>
      </c>
      <c r="L1262">
        <v>10</v>
      </c>
      <c r="N1262">
        <v>0</v>
      </c>
      <c r="R1262" s="2">
        <f t="shared" si="39"/>
        <v>0</v>
      </c>
      <c r="S1262" s="2">
        <f>IF(AND(P1262&lt;&gt;"_U",P1262&lt;&gt;"c",J1262&lt;&gt;99,J1262&lt;&gt;9),IFERROR(VLOOKUP(A1262,'Region Total'!$A$2:$N$10000,14,0),"."),".")</f>
        <v>75</v>
      </c>
    </row>
    <row r="1263" spans="1:19" x14ac:dyDescent="0.4">
      <c r="A1263" s="2" t="str">
        <f t="shared" si="38"/>
        <v>2023|Bay of Plenty Region|11</v>
      </c>
      <c r="B1263" t="s">
        <v>16</v>
      </c>
      <c r="C1263" t="s">
        <v>17</v>
      </c>
      <c r="D1263" t="s">
        <v>18</v>
      </c>
      <c r="E1263" t="s">
        <v>19</v>
      </c>
      <c r="F1263">
        <v>2023</v>
      </c>
      <c r="G1263">
        <v>2023</v>
      </c>
      <c r="H1263">
        <v>4</v>
      </c>
      <c r="I1263" t="s">
        <v>35</v>
      </c>
      <c r="J1263">
        <v>0</v>
      </c>
      <c r="K1263" t="s">
        <v>21</v>
      </c>
      <c r="L1263">
        <v>11</v>
      </c>
      <c r="N1263">
        <v>1314</v>
      </c>
      <c r="R1263" s="2">
        <f t="shared" si="39"/>
        <v>1.5</v>
      </c>
      <c r="S1263" s="2">
        <f>IF(AND(P1263&lt;&gt;"_U",P1263&lt;&gt;"c",J1263&lt;&gt;99,J1263&lt;&gt;9),IFERROR(VLOOKUP(A1263,'Region Total'!$A$2:$N$10000,14,0),"."),".")</f>
        <v>87714</v>
      </c>
    </row>
    <row r="1264" spans="1:19" x14ac:dyDescent="0.4">
      <c r="A1264" s="2" t="str">
        <f t="shared" si="38"/>
        <v>2023|Bay of Plenty Region|12</v>
      </c>
      <c r="B1264" t="s">
        <v>16</v>
      </c>
      <c r="C1264" t="s">
        <v>17</v>
      </c>
      <c r="D1264" t="s">
        <v>18</v>
      </c>
      <c r="E1264" t="s">
        <v>19</v>
      </c>
      <c r="F1264">
        <v>2023</v>
      </c>
      <c r="G1264">
        <v>2023</v>
      </c>
      <c r="H1264">
        <v>4</v>
      </c>
      <c r="I1264" t="s">
        <v>35</v>
      </c>
      <c r="J1264">
        <v>0</v>
      </c>
      <c r="K1264" t="s">
        <v>21</v>
      </c>
      <c r="L1264">
        <v>12</v>
      </c>
      <c r="N1264">
        <v>537</v>
      </c>
      <c r="R1264" s="2">
        <f t="shared" si="39"/>
        <v>3.13</v>
      </c>
      <c r="S1264" s="2">
        <f>IF(AND(P1264&lt;&gt;"_U",P1264&lt;&gt;"c",J1264&lt;&gt;99,J1264&lt;&gt;9),IFERROR(VLOOKUP(A1264,'Region Total'!$A$2:$N$10000,14,0),"."),".")</f>
        <v>17157</v>
      </c>
    </row>
    <row r="1265" spans="1:19" x14ac:dyDescent="0.4">
      <c r="A1265" s="2" t="str">
        <f t="shared" si="38"/>
        <v>2023|Bay of Plenty Region|13</v>
      </c>
      <c r="B1265" t="s">
        <v>16</v>
      </c>
      <c r="C1265" t="s">
        <v>17</v>
      </c>
      <c r="D1265" t="s">
        <v>18</v>
      </c>
      <c r="E1265" t="s">
        <v>19</v>
      </c>
      <c r="F1265">
        <v>2023</v>
      </c>
      <c r="G1265">
        <v>2023</v>
      </c>
      <c r="H1265">
        <v>4</v>
      </c>
      <c r="I1265" t="s">
        <v>35</v>
      </c>
      <c r="J1265">
        <v>0</v>
      </c>
      <c r="K1265" t="s">
        <v>21</v>
      </c>
      <c r="L1265">
        <v>13</v>
      </c>
      <c r="N1265">
        <v>129</v>
      </c>
      <c r="R1265" s="2">
        <f t="shared" si="39"/>
        <v>15.14</v>
      </c>
      <c r="S1265" s="2">
        <f>IF(AND(P1265&lt;&gt;"_U",P1265&lt;&gt;"c",J1265&lt;&gt;99,J1265&lt;&gt;9),IFERROR(VLOOKUP(A1265,'Region Total'!$A$2:$N$10000,14,0),"."),".")</f>
        <v>852</v>
      </c>
    </row>
    <row r="1266" spans="1:19" x14ac:dyDescent="0.4">
      <c r="A1266" s="2" t="str">
        <f t="shared" si="38"/>
        <v>2023|Bay of Plenty Region|999</v>
      </c>
      <c r="B1266" t="s">
        <v>16</v>
      </c>
      <c r="C1266" t="s">
        <v>17</v>
      </c>
      <c r="D1266" t="s">
        <v>18</v>
      </c>
      <c r="E1266" t="s">
        <v>19</v>
      </c>
      <c r="F1266">
        <v>2023</v>
      </c>
      <c r="G1266">
        <v>2023</v>
      </c>
      <c r="H1266">
        <v>4</v>
      </c>
      <c r="I1266" t="s">
        <v>35</v>
      </c>
      <c r="J1266">
        <v>0</v>
      </c>
      <c r="K1266" t="s">
        <v>21</v>
      </c>
      <c r="L1266">
        <v>999</v>
      </c>
      <c r="N1266">
        <v>1980</v>
      </c>
      <c r="R1266" s="2">
        <f t="shared" si="39"/>
        <v>1.87</v>
      </c>
      <c r="S1266" s="2">
        <f>IF(AND(P1266&lt;&gt;"_U",P1266&lt;&gt;"c",J1266&lt;&gt;99,J1266&lt;&gt;9),IFERROR(VLOOKUP(A1266,'Region Total'!$A$2:$N$10000,14,0),"."),".")</f>
        <v>105798</v>
      </c>
    </row>
    <row r="1267" spans="1:19" x14ac:dyDescent="0.4">
      <c r="A1267" s="2" t="str">
        <f t="shared" si="38"/>
        <v>2023|Bay of Plenty Region|10</v>
      </c>
      <c r="B1267" t="s">
        <v>16</v>
      </c>
      <c r="C1267" t="s">
        <v>17</v>
      </c>
      <c r="D1267" t="s">
        <v>18</v>
      </c>
      <c r="E1267" t="s">
        <v>19</v>
      </c>
      <c r="F1267">
        <v>2023</v>
      </c>
      <c r="G1267">
        <v>2023</v>
      </c>
      <c r="H1267">
        <v>4</v>
      </c>
      <c r="I1267" t="s">
        <v>35</v>
      </c>
      <c r="J1267">
        <v>1</v>
      </c>
      <c r="K1267" t="s">
        <v>22</v>
      </c>
      <c r="L1267">
        <v>10</v>
      </c>
      <c r="N1267">
        <v>48</v>
      </c>
      <c r="R1267" s="2">
        <f t="shared" si="39"/>
        <v>64</v>
      </c>
      <c r="S1267" s="2">
        <f>IF(AND(P1267&lt;&gt;"_U",P1267&lt;&gt;"c",J1267&lt;&gt;99,J1267&lt;&gt;9),IFERROR(VLOOKUP(A1267,'Region Total'!$A$2:$N$10000,14,0),"."),".")</f>
        <v>75</v>
      </c>
    </row>
    <row r="1268" spans="1:19" x14ac:dyDescent="0.4">
      <c r="A1268" s="2" t="str">
        <f t="shared" si="38"/>
        <v>2023|Bay of Plenty Region|11</v>
      </c>
      <c r="B1268" t="s">
        <v>16</v>
      </c>
      <c r="C1268" t="s">
        <v>17</v>
      </c>
      <c r="D1268" t="s">
        <v>18</v>
      </c>
      <c r="E1268" t="s">
        <v>19</v>
      </c>
      <c r="F1268">
        <v>2023</v>
      </c>
      <c r="G1268">
        <v>2023</v>
      </c>
      <c r="H1268">
        <v>4</v>
      </c>
      <c r="I1268" t="s">
        <v>35</v>
      </c>
      <c r="J1268">
        <v>1</v>
      </c>
      <c r="K1268" t="s">
        <v>22</v>
      </c>
      <c r="L1268">
        <v>11</v>
      </c>
      <c r="N1268">
        <v>58266</v>
      </c>
      <c r="R1268" s="2">
        <f t="shared" si="39"/>
        <v>66.430000000000007</v>
      </c>
      <c r="S1268" s="2">
        <f>IF(AND(P1268&lt;&gt;"_U",P1268&lt;&gt;"c",J1268&lt;&gt;99,J1268&lt;&gt;9),IFERROR(VLOOKUP(A1268,'Region Total'!$A$2:$N$10000,14,0),"."),".")</f>
        <v>87714</v>
      </c>
    </row>
    <row r="1269" spans="1:19" x14ac:dyDescent="0.4">
      <c r="A1269" s="2" t="str">
        <f t="shared" si="38"/>
        <v>2023|Bay of Plenty Region|12</v>
      </c>
      <c r="B1269" t="s">
        <v>16</v>
      </c>
      <c r="C1269" t="s">
        <v>17</v>
      </c>
      <c r="D1269" t="s">
        <v>18</v>
      </c>
      <c r="E1269" t="s">
        <v>19</v>
      </c>
      <c r="F1269">
        <v>2023</v>
      </c>
      <c r="G1269">
        <v>2023</v>
      </c>
      <c r="H1269">
        <v>4</v>
      </c>
      <c r="I1269" t="s">
        <v>35</v>
      </c>
      <c r="J1269">
        <v>1</v>
      </c>
      <c r="K1269" t="s">
        <v>22</v>
      </c>
      <c r="L1269">
        <v>12</v>
      </c>
      <c r="N1269">
        <v>12657</v>
      </c>
      <c r="R1269" s="2">
        <f t="shared" si="39"/>
        <v>73.77</v>
      </c>
      <c r="S1269" s="2">
        <f>IF(AND(P1269&lt;&gt;"_U",P1269&lt;&gt;"c",J1269&lt;&gt;99,J1269&lt;&gt;9),IFERROR(VLOOKUP(A1269,'Region Total'!$A$2:$N$10000,14,0),"."),".")</f>
        <v>17157</v>
      </c>
    </row>
    <row r="1270" spans="1:19" x14ac:dyDescent="0.4">
      <c r="A1270" s="2" t="str">
        <f t="shared" si="38"/>
        <v>2023|Bay of Plenty Region|13</v>
      </c>
      <c r="B1270" t="s">
        <v>16</v>
      </c>
      <c r="C1270" t="s">
        <v>17</v>
      </c>
      <c r="D1270" t="s">
        <v>18</v>
      </c>
      <c r="E1270" t="s">
        <v>19</v>
      </c>
      <c r="F1270">
        <v>2023</v>
      </c>
      <c r="G1270">
        <v>2023</v>
      </c>
      <c r="H1270">
        <v>4</v>
      </c>
      <c r="I1270" t="s">
        <v>35</v>
      </c>
      <c r="J1270">
        <v>1</v>
      </c>
      <c r="K1270" t="s">
        <v>22</v>
      </c>
      <c r="L1270">
        <v>13</v>
      </c>
      <c r="N1270">
        <v>177</v>
      </c>
      <c r="R1270" s="2">
        <f t="shared" si="39"/>
        <v>20.77</v>
      </c>
      <c r="S1270" s="2">
        <f>IF(AND(P1270&lt;&gt;"_U",P1270&lt;&gt;"c",J1270&lt;&gt;99,J1270&lt;&gt;9),IFERROR(VLOOKUP(A1270,'Region Total'!$A$2:$N$10000,14,0),"."),".")</f>
        <v>852</v>
      </c>
    </row>
    <row r="1271" spans="1:19" x14ac:dyDescent="0.4">
      <c r="A1271" s="2" t="str">
        <f t="shared" si="38"/>
        <v>2023|Bay of Plenty Region|999</v>
      </c>
      <c r="B1271" t="s">
        <v>16</v>
      </c>
      <c r="C1271" t="s">
        <v>17</v>
      </c>
      <c r="D1271" t="s">
        <v>18</v>
      </c>
      <c r="E1271" t="s">
        <v>19</v>
      </c>
      <c r="F1271">
        <v>2023</v>
      </c>
      <c r="G1271">
        <v>2023</v>
      </c>
      <c r="H1271">
        <v>4</v>
      </c>
      <c r="I1271" t="s">
        <v>35</v>
      </c>
      <c r="J1271">
        <v>1</v>
      </c>
      <c r="K1271" t="s">
        <v>22</v>
      </c>
      <c r="L1271">
        <v>999</v>
      </c>
      <c r="N1271">
        <v>71145</v>
      </c>
      <c r="R1271" s="2">
        <f t="shared" si="39"/>
        <v>67.25</v>
      </c>
      <c r="S1271" s="2">
        <f>IF(AND(P1271&lt;&gt;"_U",P1271&lt;&gt;"c",J1271&lt;&gt;99,J1271&lt;&gt;9),IFERROR(VLOOKUP(A1271,'Region Total'!$A$2:$N$10000,14,0),"."),".")</f>
        <v>105798</v>
      </c>
    </row>
    <row r="1272" spans="1:19" x14ac:dyDescent="0.4">
      <c r="A1272" s="2" t="str">
        <f t="shared" si="38"/>
        <v>2023|Bay of Plenty Region|10</v>
      </c>
      <c r="B1272" t="s">
        <v>16</v>
      </c>
      <c r="C1272" t="s">
        <v>17</v>
      </c>
      <c r="D1272" t="s">
        <v>18</v>
      </c>
      <c r="E1272" t="s">
        <v>19</v>
      </c>
      <c r="F1272">
        <v>2023</v>
      </c>
      <c r="G1272">
        <v>2023</v>
      </c>
      <c r="H1272">
        <v>4</v>
      </c>
      <c r="I1272" t="s">
        <v>35</v>
      </c>
      <c r="J1272">
        <v>2</v>
      </c>
      <c r="K1272" t="s">
        <v>23</v>
      </c>
      <c r="L1272">
        <v>10</v>
      </c>
      <c r="N1272">
        <v>30</v>
      </c>
      <c r="R1272" s="2">
        <f t="shared" si="39"/>
        <v>40</v>
      </c>
      <c r="S1272" s="2">
        <f>IF(AND(P1272&lt;&gt;"_U",P1272&lt;&gt;"c",J1272&lt;&gt;99,J1272&lt;&gt;9),IFERROR(VLOOKUP(A1272,'Region Total'!$A$2:$N$10000,14,0),"."),".")</f>
        <v>75</v>
      </c>
    </row>
    <row r="1273" spans="1:19" x14ac:dyDescent="0.4">
      <c r="A1273" s="2" t="str">
        <f t="shared" si="38"/>
        <v>2023|Bay of Plenty Region|11</v>
      </c>
      <c r="B1273" t="s">
        <v>16</v>
      </c>
      <c r="C1273" t="s">
        <v>17</v>
      </c>
      <c r="D1273" t="s">
        <v>18</v>
      </c>
      <c r="E1273" t="s">
        <v>19</v>
      </c>
      <c r="F1273">
        <v>2023</v>
      </c>
      <c r="G1273">
        <v>2023</v>
      </c>
      <c r="H1273">
        <v>4</v>
      </c>
      <c r="I1273" t="s">
        <v>35</v>
      </c>
      <c r="J1273">
        <v>2</v>
      </c>
      <c r="K1273" t="s">
        <v>23</v>
      </c>
      <c r="L1273">
        <v>11</v>
      </c>
      <c r="N1273">
        <v>26811</v>
      </c>
      <c r="R1273" s="2">
        <f t="shared" si="39"/>
        <v>30.57</v>
      </c>
      <c r="S1273" s="2">
        <f>IF(AND(P1273&lt;&gt;"_U",P1273&lt;&gt;"c",J1273&lt;&gt;99,J1273&lt;&gt;9),IFERROR(VLOOKUP(A1273,'Region Total'!$A$2:$N$10000,14,0),"."),".")</f>
        <v>87714</v>
      </c>
    </row>
    <row r="1274" spans="1:19" x14ac:dyDescent="0.4">
      <c r="A1274" s="2" t="str">
        <f t="shared" si="38"/>
        <v>2023|Bay of Plenty Region|12</v>
      </c>
      <c r="B1274" t="s">
        <v>16</v>
      </c>
      <c r="C1274" t="s">
        <v>17</v>
      </c>
      <c r="D1274" t="s">
        <v>18</v>
      </c>
      <c r="E1274" t="s">
        <v>19</v>
      </c>
      <c r="F1274">
        <v>2023</v>
      </c>
      <c r="G1274">
        <v>2023</v>
      </c>
      <c r="H1274">
        <v>4</v>
      </c>
      <c r="I1274" t="s">
        <v>35</v>
      </c>
      <c r="J1274">
        <v>2</v>
      </c>
      <c r="K1274" t="s">
        <v>23</v>
      </c>
      <c r="L1274">
        <v>12</v>
      </c>
      <c r="N1274">
        <v>5466</v>
      </c>
      <c r="R1274" s="2">
        <f t="shared" si="39"/>
        <v>31.86</v>
      </c>
      <c r="S1274" s="2">
        <f>IF(AND(P1274&lt;&gt;"_U",P1274&lt;&gt;"c",J1274&lt;&gt;99,J1274&lt;&gt;9),IFERROR(VLOOKUP(A1274,'Region Total'!$A$2:$N$10000,14,0),"."),".")</f>
        <v>17157</v>
      </c>
    </row>
    <row r="1275" spans="1:19" x14ac:dyDescent="0.4">
      <c r="A1275" s="2" t="str">
        <f t="shared" si="38"/>
        <v>2023|Bay of Plenty Region|13</v>
      </c>
      <c r="B1275" t="s">
        <v>16</v>
      </c>
      <c r="C1275" t="s">
        <v>17</v>
      </c>
      <c r="D1275" t="s">
        <v>18</v>
      </c>
      <c r="E1275" t="s">
        <v>19</v>
      </c>
      <c r="F1275">
        <v>2023</v>
      </c>
      <c r="G1275">
        <v>2023</v>
      </c>
      <c r="H1275">
        <v>4</v>
      </c>
      <c r="I1275" t="s">
        <v>35</v>
      </c>
      <c r="J1275">
        <v>2</v>
      </c>
      <c r="K1275" t="s">
        <v>23</v>
      </c>
      <c r="L1275">
        <v>13</v>
      </c>
      <c r="N1275">
        <v>369</v>
      </c>
      <c r="R1275" s="2">
        <f t="shared" si="39"/>
        <v>43.31</v>
      </c>
      <c r="S1275" s="2">
        <f>IF(AND(P1275&lt;&gt;"_U",P1275&lt;&gt;"c",J1275&lt;&gt;99,J1275&lt;&gt;9),IFERROR(VLOOKUP(A1275,'Region Total'!$A$2:$N$10000,14,0),"."),".")</f>
        <v>852</v>
      </c>
    </row>
    <row r="1276" spans="1:19" x14ac:dyDescent="0.4">
      <c r="A1276" s="2" t="str">
        <f t="shared" si="38"/>
        <v>2023|Bay of Plenty Region|999</v>
      </c>
      <c r="B1276" t="s">
        <v>16</v>
      </c>
      <c r="C1276" t="s">
        <v>17</v>
      </c>
      <c r="D1276" t="s">
        <v>18</v>
      </c>
      <c r="E1276" t="s">
        <v>19</v>
      </c>
      <c r="F1276">
        <v>2023</v>
      </c>
      <c r="G1276">
        <v>2023</v>
      </c>
      <c r="H1276">
        <v>4</v>
      </c>
      <c r="I1276" t="s">
        <v>35</v>
      </c>
      <c r="J1276">
        <v>2</v>
      </c>
      <c r="K1276" t="s">
        <v>23</v>
      </c>
      <c r="L1276">
        <v>999</v>
      </c>
      <c r="N1276">
        <v>32679</v>
      </c>
      <c r="R1276" s="2">
        <f t="shared" si="39"/>
        <v>30.89</v>
      </c>
      <c r="S1276" s="2">
        <f>IF(AND(P1276&lt;&gt;"_U",P1276&lt;&gt;"c",J1276&lt;&gt;99,J1276&lt;&gt;9),IFERROR(VLOOKUP(A1276,'Region Total'!$A$2:$N$10000,14,0),"."),".")</f>
        <v>105798</v>
      </c>
    </row>
    <row r="1277" spans="1:19" x14ac:dyDescent="0.4">
      <c r="A1277" s="2" t="str">
        <f t="shared" si="38"/>
        <v>2023|Bay of Plenty Region|10</v>
      </c>
      <c r="B1277" t="s">
        <v>16</v>
      </c>
      <c r="C1277" t="s">
        <v>17</v>
      </c>
      <c r="D1277" t="s">
        <v>18</v>
      </c>
      <c r="E1277" t="s">
        <v>19</v>
      </c>
      <c r="F1277">
        <v>2023</v>
      </c>
      <c r="G1277">
        <v>2023</v>
      </c>
      <c r="H1277">
        <v>4</v>
      </c>
      <c r="I1277" t="s">
        <v>35</v>
      </c>
      <c r="J1277">
        <v>3</v>
      </c>
      <c r="K1277" t="s">
        <v>24</v>
      </c>
      <c r="L1277">
        <v>10</v>
      </c>
      <c r="N1277">
        <v>21</v>
      </c>
      <c r="R1277" s="2">
        <f t="shared" si="39"/>
        <v>28</v>
      </c>
      <c r="S1277" s="2">
        <f>IF(AND(P1277&lt;&gt;"_U",P1277&lt;&gt;"c",J1277&lt;&gt;99,J1277&lt;&gt;9),IFERROR(VLOOKUP(A1277,'Region Total'!$A$2:$N$10000,14,0),"."),".")</f>
        <v>75</v>
      </c>
    </row>
    <row r="1278" spans="1:19" x14ac:dyDescent="0.4">
      <c r="A1278" s="2" t="str">
        <f t="shared" si="38"/>
        <v>2023|Bay of Plenty Region|11</v>
      </c>
      <c r="B1278" t="s">
        <v>16</v>
      </c>
      <c r="C1278" t="s">
        <v>17</v>
      </c>
      <c r="D1278" t="s">
        <v>18</v>
      </c>
      <c r="E1278" t="s">
        <v>19</v>
      </c>
      <c r="F1278">
        <v>2023</v>
      </c>
      <c r="G1278">
        <v>2023</v>
      </c>
      <c r="H1278">
        <v>4</v>
      </c>
      <c r="I1278" t="s">
        <v>35</v>
      </c>
      <c r="J1278">
        <v>3</v>
      </c>
      <c r="K1278" t="s">
        <v>24</v>
      </c>
      <c r="L1278">
        <v>11</v>
      </c>
      <c r="N1278">
        <v>9294</v>
      </c>
      <c r="R1278" s="2">
        <f t="shared" si="39"/>
        <v>10.6</v>
      </c>
      <c r="S1278" s="2">
        <f>IF(AND(P1278&lt;&gt;"_U",P1278&lt;&gt;"c",J1278&lt;&gt;99,J1278&lt;&gt;9),IFERROR(VLOOKUP(A1278,'Region Total'!$A$2:$N$10000,14,0),"."),".")</f>
        <v>87714</v>
      </c>
    </row>
    <row r="1279" spans="1:19" x14ac:dyDescent="0.4">
      <c r="A1279" s="2" t="str">
        <f t="shared" si="38"/>
        <v>2023|Bay of Plenty Region|12</v>
      </c>
      <c r="B1279" t="s">
        <v>16</v>
      </c>
      <c r="C1279" t="s">
        <v>17</v>
      </c>
      <c r="D1279" t="s">
        <v>18</v>
      </c>
      <c r="E1279" t="s">
        <v>19</v>
      </c>
      <c r="F1279">
        <v>2023</v>
      </c>
      <c r="G1279">
        <v>2023</v>
      </c>
      <c r="H1279">
        <v>4</v>
      </c>
      <c r="I1279" t="s">
        <v>35</v>
      </c>
      <c r="J1279">
        <v>3</v>
      </c>
      <c r="K1279" t="s">
        <v>24</v>
      </c>
      <c r="L1279">
        <v>12</v>
      </c>
      <c r="N1279">
        <v>729</v>
      </c>
      <c r="R1279" s="2">
        <f t="shared" si="39"/>
        <v>4.25</v>
      </c>
      <c r="S1279" s="2">
        <f>IF(AND(P1279&lt;&gt;"_U",P1279&lt;&gt;"c",J1279&lt;&gt;99,J1279&lt;&gt;9),IFERROR(VLOOKUP(A1279,'Region Total'!$A$2:$N$10000,14,0),"."),".")</f>
        <v>17157</v>
      </c>
    </row>
    <row r="1280" spans="1:19" x14ac:dyDescent="0.4">
      <c r="A1280" s="2" t="str">
        <f t="shared" si="38"/>
        <v>2023|Bay of Plenty Region|13</v>
      </c>
      <c r="B1280" t="s">
        <v>16</v>
      </c>
      <c r="C1280" t="s">
        <v>17</v>
      </c>
      <c r="D1280" t="s">
        <v>18</v>
      </c>
      <c r="E1280" t="s">
        <v>19</v>
      </c>
      <c r="F1280">
        <v>2023</v>
      </c>
      <c r="G1280">
        <v>2023</v>
      </c>
      <c r="H1280">
        <v>4</v>
      </c>
      <c r="I1280" t="s">
        <v>35</v>
      </c>
      <c r="J1280">
        <v>3</v>
      </c>
      <c r="K1280" t="s">
        <v>24</v>
      </c>
      <c r="L1280">
        <v>13</v>
      </c>
      <c r="N1280">
        <v>96</v>
      </c>
      <c r="R1280" s="2">
        <f t="shared" si="39"/>
        <v>11.27</v>
      </c>
      <c r="S1280" s="2">
        <f>IF(AND(P1280&lt;&gt;"_U",P1280&lt;&gt;"c",J1280&lt;&gt;99,J1280&lt;&gt;9),IFERROR(VLOOKUP(A1280,'Region Total'!$A$2:$N$10000,14,0),"."),".")</f>
        <v>852</v>
      </c>
    </row>
    <row r="1281" spans="1:19" x14ac:dyDescent="0.4">
      <c r="A1281" s="2" t="str">
        <f t="shared" si="38"/>
        <v>2023|Bay of Plenty Region|999</v>
      </c>
      <c r="B1281" t="s">
        <v>16</v>
      </c>
      <c r="C1281" t="s">
        <v>17</v>
      </c>
      <c r="D1281" t="s">
        <v>18</v>
      </c>
      <c r="E1281" t="s">
        <v>19</v>
      </c>
      <c r="F1281">
        <v>2023</v>
      </c>
      <c r="G1281">
        <v>2023</v>
      </c>
      <c r="H1281">
        <v>4</v>
      </c>
      <c r="I1281" t="s">
        <v>35</v>
      </c>
      <c r="J1281">
        <v>3</v>
      </c>
      <c r="K1281" t="s">
        <v>24</v>
      </c>
      <c r="L1281">
        <v>999</v>
      </c>
      <c r="N1281">
        <v>10137</v>
      </c>
      <c r="R1281" s="2">
        <f t="shared" si="39"/>
        <v>9.58</v>
      </c>
      <c r="S1281" s="2">
        <f>IF(AND(P1281&lt;&gt;"_U",P1281&lt;&gt;"c",J1281&lt;&gt;99,J1281&lt;&gt;9),IFERROR(VLOOKUP(A1281,'Region Total'!$A$2:$N$10000,14,0),"."),".")</f>
        <v>105798</v>
      </c>
    </row>
    <row r="1282" spans="1:19" x14ac:dyDescent="0.4">
      <c r="A1282" s="2" t="str">
        <f t="shared" si="38"/>
        <v>2023|Bay of Plenty Region|10</v>
      </c>
      <c r="B1282" t="s">
        <v>16</v>
      </c>
      <c r="C1282" t="s">
        <v>17</v>
      </c>
      <c r="D1282" t="s">
        <v>18</v>
      </c>
      <c r="E1282" t="s">
        <v>19</v>
      </c>
      <c r="F1282">
        <v>2023</v>
      </c>
      <c r="G1282">
        <v>2023</v>
      </c>
      <c r="H1282">
        <v>4</v>
      </c>
      <c r="I1282" t="s">
        <v>35</v>
      </c>
      <c r="J1282">
        <v>4</v>
      </c>
      <c r="K1282" t="s">
        <v>25</v>
      </c>
      <c r="L1282">
        <v>10</v>
      </c>
      <c r="N1282">
        <v>3</v>
      </c>
      <c r="R1282" s="2">
        <f t="shared" si="39"/>
        <v>4</v>
      </c>
      <c r="S1282" s="2">
        <f>IF(AND(P1282&lt;&gt;"_U",P1282&lt;&gt;"c",J1282&lt;&gt;99,J1282&lt;&gt;9),IFERROR(VLOOKUP(A1282,'Region Total'!$A$2:$N$10000,14,0),"."),".")</f>
        <v>75</v>
      </c>
    </row>
    <row r="1283" spans="1:19" x14ac:dyDescent="0.4">
      <c r="A1283" s="2" t="str">
        <f t="shared" ref="A1283:A1346" si="40">G1283&amp;"|"&amp;I1283&amp;"|"&amp;L1283</f>
        <v>2023|Bay of Plenty Region|11</v>
      </c>
      <c r="B1283" t="s">
        <v>16</v>
      </c>
      <c r="C1283" t="s">
        <v>17</v>
      </c>
      <c r="D1283" t="s">
        <v>18</v>
      </c>
      <c r="E1283" t="s">
        <v>19</v>
      </c>
      <c r="F1283">
        <v>2023</v>
      </c>
      <c r="G1283">
        <v>2023</v>
      </c>
      <c r="H1283">
        <v>4</v>
      </c>
      <c r="I1283" t="s">
        <v>35</v>
      </c>
      <c r="J1283">
        <v>4</v>
      </c>
      <c r="K1283" t="s">
        <v>25</v>
      </c>
      <c r="L1283">
        <v>11</v>
      </c>
      <c r="N1283">
        <v>2628</v>
      </c>
      <c r="R1283" s="2">
        <f t="shared" ref="R1283:R1346" si="41">IF(P1283&lt;&gt;"_U",IFERROR((ROUND(N1283/S1283*100,2)),"."),".")</f>
        <v>3</v>
      </c>
      <c r="S1283" s="2">
        <f>IF(AND(P1283&lt;&gt;"_U",P1283&lt;&gt;"c",J1283&lt;&gt;99,J1283&lt;&gt;9),IFERROR(VLOOKUP(A1283,'Region Total'!$A$2:$N$10000,14,0),"."),".")</f>
        <v>87714</v>
      </c>
    </row>
    <row r="1284" spans="1:19" x14ac:dyDescent="0.4">
      <c r="A1284" s="2" t="str">
        <f t="shared" si="40"/>
        <v>2023|Bay of Plenty Region|12</v>
      </c>
      <c r="B1284" t="s">
        <v>16</v>
      </c>
      <c r="C1284" t="s">
        <v>17</v>
      </c>
      <c r="D1284" t="s">
        <v>18</v>
      </c>
      <c r="E1284" t="s">
        <v>19</v>
      </c>
      <c r="F1284">
        <v>2023</v>
      </c>
      <c r="G1284">
        <v>2023</v>
      </c>
      <c r="H1284">
        <v>4</v>
      </c>
      <c r="I1284" t="s">
        <v>35</v>
      </c>
      <c r="J1284">
        <v>4</v>
      </c>
      <c r="K1284" t="s">
        <v>25</v>
      </c>
      <c r="L1284">
        <v>12</v>
      </c>
      <c r="N1284">
        <v>411</v>
      </c>
      <c r="R1284" s="2">
        <f t="shared" si="41"/>
        <v>2.4</v>
      </c>
      <c r="S1284" s="2">
        <f>IF(AND(P1284&lt;&gt;"_U",P1284&lt;&gt;"c",J1284&lt;&gt;99,J1284&lt;&gt;9),IFERROR(VLOOKUP(A1284,'Region Total'!$A$2:$N$10000,14,0),"."),".")</f>
        <v>17157</v>
      </c>
    </row>
    <row r="1285" spans="1:19" x14ac:dyDescent="0.4">
      <c r="A1285" s="2" t="str">
        <f t="shared" si="40"/>
        <v>2023|Bay of Plenty Region|13</v>
      </c>
      <c r="B1285" t="s">
        <v>16</v>
      </c>
      <c r="C1285" t="s">
        <v>17</v>
      </c>
      <c r="D1285" t="s">
        <v>18</v>
      </c>
      <c r="E1285" t="s">
        <v>19</v>
      </c>
      <c r="F1285">
        <v>2023</v>
      </c>
      <c r="G1285">
        <v>2023</v>
      </c>
      <c r="H1285">
        <v>4</v>
      </c>
      <c r="I1285" t="s">
        <v>35</v>
      </c>
      <c r="J1285">
        <v>4</v>
      </c>
      <c r="K1285" t="s">
        <v>25</v>
      </c>
      <c r="L1285">
        <v>13</v>
      </c>
      <c r="N1285">
        <v>45</v>
      </c>
      <c r="R1285" s="2">
        <f t="shared" si="41"/>
        <v>5.28</v>
      </c>
      <c r="S1285" s="2">
        <f>IF(AND(P1285&lt;&gt;"_U",P1285&lt;&gt;"c",J1285&lt;&gt;99,J1285&lt;&gt;9),IFERROR(VLOOKUP(A1285,'Region Total'!$A$2:$N$10000,14,0),"."),".")</f>
        <v>852</v>
      </c>
    </row>
    <row r="1286" spans="1:19" x14ac:dyDescent="0.4">
      <c r="A1286" s="2" t="str">
        <f t="shared" si="40"/>
        <v>2023|Bay of Plenty Region|999</v>
      </c>
      <c r="B1286" t="s">
        <v>16</v>
      </c>
      <c r="C1286" t="s">
        <v>17</v>
      </c>
      <c r="D1286" t="s">
        <v>18</v>
      </c>
      <c r="E1286" t="s">
        <v>19</v>
      </c>
      <c r="F1286">
        <v>2023</v>
      </c>
      <c r="G1286">
        <v>2023</v>
      </c>
      <c r="H1286">
        <v>4</v>
      </c>
      <c r="I1286" t="s">
        <v>35</v>
      </c>
      <c r="J1286">
        <v>4</v>
      </c>
      <c r="K1286" t="s">
        <v>25</v>
      </c>
      <c r="L1286">
        <v>999</v>
      </c>
      <c r="N1286">
        <v>3087</v>
      </c>
      <c r="R1286" s="2">
        <f t="shared" si="41"/>
        <v>2.92</v>
      </c>
      <c r="S1286" s="2">
        <f>IF(AND(P1286&lt;&gt;"_U",P1286&lt;&gt;"c",J1286&lt;&gt;99,J1286&lt;&gt;9),IFERROR(VLOOKUP(A1286,'Region Total'!$A$2:$N$10000,14,0),"."),".")</f>
        <v>105798</v>
      </c>
    </row>
    <row r="1287" spans="1:19" x14ac:dyDescent="0.4">
      <c r="A1287" s="2" t="str">
        <f t="shared" si="40"/>
        <v>2023|Bay of Plenty Region|10</v>
      </c>
      <c r="B1287" t="s">
        <v>16</v>
      </c>
      <c r="C1287" t="s">
        <v>17</v>
      </c>
      <c r="D1287" t="s">
        <v>18</v>
      </c>
      <c r="E1287" t="s">
        <v>19</v>
      </c>
      <c r="F1287">
        <v>2023</v>
      </c>
      <c r="G1287">
        <v>2023</v>
      </c>
      <c r="H1287">
        <v>4</v>
      </c>
      <c r="I1287" t="s">
        <v>35</v>
      </c>
      <c r="J1287">
        <v>5</v>
      </c>
      <c r="K1287" t="s">
        <v>26</v>
      </c>
      <c r="L1287">
        <v>10</v>
      </c>
      <c r="N1287">
        <v>27</v>
      </c>
      <c r="R1287" s="2">
        <f t="shared" si="41"/>
        <v>36</v>
      </c>
      <c r="S1287" s="2">
        <f>IF(AND(P1287&lt;&gt;"_U",P1287&lt;&gt;"c",J1287&lt;&gt;99,J1287&lt;&gt;9),IFERROR(VLOOKUP(A1287,'Region Total'!$A$2:$N$10000,14,0),"."),".")</f>
        <v>75</v>
      </c>
    </row>
    <row r="1288" spans="1:19" x14ac:dyDescent="0.4">
      <c r="A1288" s="2" t="str">
        <f t="shared" si="40"/>
        <v>2023|Bay of Plenty Region|11</v>
      </c>
      <c r="B1288" t="s">
        <v>16</v>
      </c>
      <c r="C1288" t="s">
        <v>17</v>
      </c>
      <c r="D1288" t="s">
        <v>18</v>
      </c>
      <c r="E1288" t="s">
        <v>19</v>
      </c>
      <c r="F1288">
        <v>2023</v>
      </c>
      <c r="G1288">
        <v>2023</v>
      </c>
      <c r="H1288">
        <v>4</v>
      </c>
      <c r="I1288" t="s">
        <v>35</v>
      </c>
      <c r="J1288">
        <v>5</v>
      </c>
      <c r="K1288" t="s">
        <v>26</v>
      </c>
      <c r="L1288">
        <v>11</v>
      </c>
      <c r="N1288">
        <v>28980</v>
      </c>
      <c r="R1288" s="2">
        <f t="shared" si="41"/>
        <v>33.04</v>
      </c>
      <c r="S1288" s="2">
        <f>IF(AND(P1288&lt;&gt;"_U",P1288&lt;&gt;"c",J1288&lt;&gt;99,J1288&lt;&gt;9),IFERROR(VLOOKUP(A1288,'Region Total'!$A$2:$N$10000,14,0),"."),".")</f>
        <v>87714</v>
      </c>
    </row>
    <row r="1289" spans="1:19" x14ac:dyDescent="0.4">
      <c r="A1289" s="2" t="str">
        <f t="shared" si="40"/>
        <v>2023|Bay of Plenty Region|12</v>
      </c>
      <c r="B1289" t="s">
        <v>16</v>
      </c>
      <c r="C1289" t="s">
        <v>17</v>
      </c>
      <c r="D1289" t="s">
        <v>18</v>
      </c>
      <c r="E1289" t="s">
        <v>19</v>
      </c>
      <c r="F1289">
        <v>2023</v>
      </c>
      <c r="G1289">
        <v>2023</v>
      </c>
      <c r="H1289">
        <v>4</v>
      </c>
      <c r="I1289" t="s">
        <v>35</v>
      </c>
      <c r="J1289">
        <v>5</v>
      </c>
      <c r="K1289" t="s">
        <v>26</v>
      </c>
      <c r="L1289">
        <v>12</v>
      </c>
      <c r="N1289">
        <v>1227</v>
      </c>
      <c r="R1289" s="2">
        <f t="shared" si="41"/>
        <v>7.15</v>
      </c>
      <c r="S1289" s="2">
        <f>IF(AND(P1289&lt;&gt;"_U",P1289&lt;&gt;"c",J1289&lt;&gt;99,J1289&lt;&gt;9),IFERROR(VLOOKUP(A1289,'Region Total'!$A$2:$N$10000,14,0),"."),".")</f>
        <v>17157</v>
      </c>
    </row>
    <row r="1290" spans="1:19" x14ac:dyDescent="0.4">
      <c r="A1290" s="2" t="str">
        <f t="shared" si="40"/>
        <v>2023|Bay of Plenty Region|13</v>
      </c>
      <c r="B1290" t="s">
        <v>16</v>
      </c>
      <c r="C1290" t="s">
        <v>17</v>
      </c>
      <c r="D1290" t="s">
        <v>18</v>
      </c>
      <c r="E1290" t="s">
        <v>19</v>
      </c>
      <c r="F1290">
        <v>2023</v>
      </c>
      <c r="G1290">
        <v>2023</v>
      </c>
      <c r="H1290">
        <v>4</v>
      </c>
      <c r="I1290" t="s">
        <v>35</v>
      </c>
      <c r="J1290">
        <v>5</v>
      </c>
      <c r="K1290" t="s">
        <v>26</v>
      </c>
      <c r="L1290">
        <v>13</v>
      </c>
      <c r="N1290">
        <v>132</v>
      </c>
      <c r="R1290" s="2">
        <f t="shared" si="41"/>
        <v>15.49</v>
      </c>
      <c r="S1290" s="2">
        <f>IF(AND(P1290&lt;&gt;"_U",P1290&lt;&gt;"c",J1290&lt;&gt;99,J1290&lt;&gt;9),IFERROR(VLOOKUP(A1290,'Region Total'!$A$2:$N$10000,14,0),"."),".")</f>
        <v>852</v>
      </c>
    </row>
    <row r="1291" spans="1:19" x14ac:dyDescent="0.4">
      <c r="A1291" s="2" t="str">
        <f t="shared" si="40"/>
        <v>2023|Bay of Plenty Region|999</v>
      </c>
      <c r="B1291" t="s">
        <v>16</v>
      </c>
      <c r="C1291" t="s">
        <v>17</v>
      </c>
      <c r="D1291" t="s">
        <v>18</v>
      </c>
      <c r="E1291" t="s">
        <v>19</v>
      </c>
      <c r="F1291">
        <v>2023</v>
      </c>
      <c r="G1291">
        <v>2023</v>
      </c>
      <c r="H1291">
        <v>4</v>
      </c>
      <c r="I1291" t="s">
        <v>35</v>
      </c>
      <c r="J1291">
        <v>5</v>
      </c>
      <c r="K1291" t="s">
        <v>26</v>
      </c>
      <c r="L1291">
        <v>999</v>
      </c>
      <c r="N1291">
        <v>30363</v>
      </c>
      <c r="R1291" s="2">
        <f t="shared" si="41"/>
        <v>28.7</v>
      </c>
      <c r="S1291" s="2">
        <f>IF(AND(P1291&lt;&gt;"_U",P1291&lt;&gt;"c",J1291&lt;&gt;99,J1291&lt;&gt;9),IFERROR(VLOOKUP(A1291,'Region Total'!$A$2:$N$10000,14,0),"."),".")</f>
        <v>105798</v>
      </c>
    </row>
    <row r="1292" spans="1:19" x14ac:dyDescent="0.4">
      <c r="A1292" s="2" t="str">
        <f t="shared" si="40"/>
        <v>2023|Bay of Plenty Region|10</v>
      </c>
      <c r="B1292" t="s">
        <v>16</v>
      </c>
      <c r="C1292" t="s">
        <v>17</v>
      </c>
      <c r="D1292" t="s">
        <v>18</v>
      </c>
      <c r="E1292" t="s">
        <v>19</v>
      </c>
      <c r="F1292">
        <v>2023</v>
      </c>
      <c r="G1292">
        <v>2023</v>
      </c>
      <c r="H1292">
        <v>4</v>
      </c>
      <c r="I1292" t="s">
        <v>35</v>
      </c>
      <c r="J1292">
        <v>6</v>
      </c>
      <c r="K1292" t="s">
        <v>27</v>
      </c>
      <c r="L1292">
        <v>10</v>
      </c>
      <c r="N1292">
        <v>3</v>
      </c>
      <c r="R1292" s="2">
        <f t="shared" si="41"/>
        <v>4</v>
      </c>
      <c r="S1292" s="2">
        <f>IF(AND(P1292&lt;&gt;"_U",P1292&lt;&gt;"c",J1292&lt;&gt;99,J1292&lt;&gt;9),IFERROR(VLOOKUP(A1292,'Region Total'!$A$2:$N$10000,14,0),"."),".")</f>
        <v>75</v>
      </c>
    </row>
    <row r="1293" spans="1:19" x14ac:dyDescent="0.4">
      <c r="A1293" s="2" t="str">
        <f t="shared" si="40"/>
        <v>2023|Bay of Plenty Region|11</v>
      </c>
      <c r="B1293" t="s">
        <v>16</v>
      </c>
      <c r="C1293" t="s">
        <v>17</v>
      </c>
      <c r="D1293" t="s">
        <v>18</v>
      </c>
      <c r="E1293" t="s">
        <v>19</v>
      </c>
      <c r="F1293">
        <v>2023</v>
      </c>
      <c r="G1293">
        <v>2023</v>
      </c>
      <c r="H1293">
        <v>4</v>
      </c>
      <c r="I1293" t="s">
        <v>35</v>
      </c>
      <c r="J1293">
        <v>6</v>
      </c>
      <c r="K1293" t="s">
        <v>27</v>
      </c>
      <c r="L1293">
        <v>11</v>
      </c>
      <c r="N1293">
        <v>750</v>
      </c>
      <c r="R1293" s="2">
        <f t="shared" si="41"/>
        <v>0.86</v>
      </c>
      <c r="S1293" s="2">
        <f>IF(AND(P1293&lt;&gt;"_U",P1293&lt;&gt;"c",J1293&lt;&gt;99,J1293&lt;&gt;9),IFERROR(VLOOKUP(A1293,'Region Total'!$A$2:$N$10000,14,0),"."),".")</f>
        <v>87714</v>
      </c>
    </row>
    <row r="1294" spans="1:19" x14ac:dyDescent="0.4">
      <c r="A1294" s="2" t="str">
        <f t="shared" si="40"/>
        <v>2023|Bay of Plenty Region|12</v>
      </c>
      <c r="B1294" t="s">
        <v>16</v>
      </c>
      <c r="C1294" t="s">
        <v>17</v>
      </c>
      <c r="D1294" t="s">
        <v>18</v>
      </c>
      <c r="E1294" t="s">
        <v>19</v>
      </c>
      <c r="F1294">
        <v>2023</v>
      </c>
      <c r="G1294">
        <v>2023</v>
      </c>
      <c r="H1294">
        <v>4</v>
      </c>
      <c r="I1294" t="s">
        <v>35</v>
      </c>
      <c r="J1294">
        <v>6</v>
      </c>
      <c r="K1294" t="s">
        <v>27</v>
      </c>
      <c r="L1294">
        <v>12</v>
      </c>
      <c r="N1294">
        <v>42</v>
      </c>
      <c r="R1294" s="2">
        <f t="shared" si="41"/>
        <v>0.24</v>
      </c>
      <c r="S1294" s="2">
        <f>IF(AND(P1294&lt;&gt;"_U",P1294&lt;&gt;"c",J1294&lt;&gt;99,J1294&lt;&gt;9),IFERROR(VLOOKUP(A1294,'Region Total'!$A$2:$N$10000,14,0),"."),".")</f>
        <v>17157</v>
      </c>
    </row>
    <row r="1295" spans="1:19" x14ac:dyDescent="0.4">
      <c r="A1295" s="2" t="str">
        <f t="shared" si="40"/>
        <v>2023|Bay of Plenty Region|13</v>
      </c>
      <c r="B1295" t="s">
        <v>16</v>
      </c>
      <c r="C1295" t="s">
        <v>17</v>
      </c>
      <c r="D1295" t="s">
        <v>18</v>
      </c>
      <c r="E1295" t="s">
        <v>19</v>
      </c>
      <c r="F1295">
        <v>2023</v>
      </c>
      <c r="G1295">
        <v>2023</v>
      </c>
      <c r="H1295">
        <v>4</v>
      </c>
      <c r="I1295" t="s">
        <v>35</v>
      </c>
      <c r="J1295">
        <v>6</v>
      </c>
      <c r="K1295" t="s">
        <v>27</v>
      </c>
      <c r="L1295">
        <v>13</v>
      </c>
      <c r="N1295">
        <v>3</v>
      </c>
      <c r="R1295" s="2">
        <f t="shared" si="41"/>
        <v>0.35</v>
      </c>
      <c r="S1295" s="2">
        <f>IF(AND(P1295&lt;&gt;"_U",P1295&lt;&gt;"c",J1295&lt;&gt;99,J1295&lt;&gt;9),IFERROR(VLOOKUP(A1295,'Region Total'!$A$2:$N$10000,14,0),"."),".")</f>
        <v>852</v>
      </c>
    </row>
    <row r="1296" spans="1:19" x14ac:dyDescent="0.4">
      <c r="A1296" s="2" t="str">
        <f t="shared" si="40"/>
        <v>2023|Bay of Plenty Region|999</v>
      </c>
      <c r="B1296" t="s">
        <v>16</v>
      </c>
      <c r="C1296" t="s">
        <v>17</v>
      </c>
      <c r="D1296" t="s">
        <v>18</v>
      </c>
      <c r="E1296" t="s">
        <v>19</v>
      </c>
      <c r="F1296">
        <v>2023</v>
      </c>
      <c r="G1296">
        <v>2023</v>
      </c>
      <c r="H1296">
        <v>4</v>
      </c>
      <c r="I1296" t="s">
        <v>35</v>
      </c>
      <c r="J1296">
        <v>6</v>
      </c>
      <c r="K1296" t="s">
        <v>27</v>
      </c>
      <c r="L1296">
        <v>999</v>
      </c>
      <c r="N1296">
        <v>795</v>
      </c>
      <c r="R1296" s="2">
        <f t="shared" si="41"/>
        <v>0.75</v>
      </c>
      <c r="S1296" s="2">
        <f>IF(AND(P1296&lt;&gt;"_U",P1296&lt;&gt;"c",J1296&lt;&gt;99,J1296&lt;&gt;9),IFERROR(VLOOKUP(A1296,'Region Total'!$A$2:$N$10000,14,0),"."),".")</f>
        <v>105798</v>
      </c>
    </row>
    <row r="1297" spans="1:19" x14ac:dyDescent="0.4">
      <c r="A1297" s="2" t="str">
        <f t="shared" si="40"/>
        <v>2023|Bay of Plenty Region|10</v>
      </c>
      <c r="B1297" t="s">
        <v>16</v>
      </c>
      <c r="C1297" t="s">
        <v>17</v>
      </c>
      <c r="D1297" t="s">
        <v>18</v>
      </c>
      <c r="E1297" t="s">
        <v>19</v>
      </c>
      <c r="F1297">
        <v>2023</v>
      </c>
      <c r="G1297">
        <v>2023</v>
      </c>
      <c r="H1297">
        <v>4</v>
      </c>
      <c r="I1297" t="s">
        <v>35</v>
      </c>
      <c r="J1297">
        <v>7</v>
      </c>
      <c r="K1297" t="s">
        <v>28</v>
      </c>
      <c r="L1297">
        <v>10</v>
      </c>
      <c r="N1297">
        <v>0</v>
      </c>
      <c r="R1297" s="2">
        <f t="shared" si="41"/>
        <v>0</v>
      </c>
      <c r="S1297" s="2">
        <f>IF(AND(P1297&lt;&gt;"_U",P1297&lt;&gt;"c",J1297&lt;&gt;99,J1297&lt;&gt;9),IFERROR(VLOOKUP(A1297,'Region Total'!$A$2:$N$10000,14,0),"."),".")</f>
        <v>75</v>
      </c>
    </row>
    <row r="1298" spans="1:19" x14ac:dyDescent="0.4">
      <c r="A1298" s="2" t="str">
        <f t="shared" si="40"/>
        <v>2023|Bay of Plenty Region|11</v>
      </c>
      <c r="B1298" t="s">
        <v>16</v>
      </c>
      <c r="C1298" t="s">
        <v>17</v>
      </c>
      <c r="D1298" t="s">
        <v>18</v>
      </c>
      <c r="E1298" t="s">
        <v>19</v>
      </c>
      <c r="F1298">
        <v>2023</v>
      </c>
      <c r="G1298">
        <v>2023</v>
      </c>
      <c r="H1298">
        <v>4</v>
      </c>
      <c r="I1298" t="s">
        <v>35</v>
      </c>
      <c r="J1298">
        <v>7</v>
      </c>
      <c r="K1298" t="s">
        <v>28</v>
      </c>
      <c r="L1298">
        <v>11</v>
      </c>
      <c r="N1298">
        <v>126</v>
      </c>
      <c r="R1298" s="2">
        <f t="shared" si="41"/>
        <v>0.14000000000000001</v>
      </c>
      <c r="S1298" s="2">
        <f>IF(AND(P1298&lt;&gt;"_U",P1298&lt;&gt;"c",J1298&lt;&gt;99,J1298&lt;&gt;9),IFERROR(VLOOKUP(A1298,'Region Total'!$A$2:$N$10000,14,0),"."),".")</f>
        <v>87714</v>
      </c>
    </row>
    <row r="1299" spans="1:19" x14ac:dyDescent="0.4">
      <c r="A1299" s="2" t="str">
        <f t="shared" si="40"/>
        <v>2023|Bay of Plenty Region|12</v>
      </c>
      <c r="B1299" t="s">
        <v>16</v>
      </c>
      <c r="C1299" t="s">
        <v>17</v>
      </c>
      <c r="D1299" t="s">
        <v>18</v>
      </c>
      <c r="E1299" t="s">
        <v>19</v>
      </c>
      <c r="F1299">
        <v>2023</v>
      </c>
      <c r="G1299">
        <v>2023</v>
      </c>
      <c r="H1299">
        <v>4</v>
      </c>
      <c r="I1299" t="s">
        <v>35</v>
      </c>
      <c r="J1299">
        <v>7</v>
      </c>
      <c r="K1299" t="s">
        <v>28</v>
      </c>
      <c r="L1299">
        <v>12</v>
      </c>
      <c r="N1299">
        <v>15</v>
      </c>
      <c r="R1299" s="2">
        <f t="shared" si="41"/>
        <v>0.09</v>
      </c>
      <c r="S1299" s="2">
        <f>IF(AND(P1299&lt;&gt;"_U",P1299&lt;&gt;"c",J1299&lt;&gt;99,J1299&lt;&gt;9),IFERROR(VLOOKUP(A1299,'Region Total'!$A$2:$N$10000,14,0),"."),".")</f>
        <v>17157</v>
      </c>
    </row>
    <row r="1300" spans="1:19" x14ac:dyDescent="0.4">
      <c r="A1300" s="2" t="str">
        <f t="shared" si="40"/>
        <v>2023|Bay of Plenty Region|13</v>
      </c>
      <c r="B1300" t="s">
        <v>16</v>
      </c>
      <c r="C1300" t="s">
        <v>17</v>
      </c>
      <c r="D1300" t="s">
        <v>18</v>
      </c>
      <c r="E1300" t="s">
        <v>19</v>
      </c>
      <c r="F1300">
        <v>2023</v>
      </c>
      <c r="G1300">
        <v>2023</v>
      </c>
      <c r="H1300">
        <v>4</v>
      </c>
      <c r="I1300" t="s">
        <v>35</v>
      </c>
      <c r="J1300">
        <v>7</v>
      </c>
      <c r="K1300" t="s">
        <v>28</v>
      </c>
      <c r="L1300">
        <v>13</v>
      </c>
      <c r="N1300">
        <v>3</v>
      </c>
      <c r="R1300" s="2">
        <f t="shared" si="41"/>
        <v>0.35</v>
      </c>
      <c r="S1300" s="2">
        <f>IF(AND(P1300&lt;&gt;"_U",P1300&lt;&gt;"c",J1300&lt;&gt;99,J1300&lt;&gt;9),IFERROR(VLOOKUP(A1300,'Region Total'!$A$2:$N$10000,14,0),"."),".")</f>
        <v>852</v>
      </c>
    </row>
    <row r="1301" spans="1:19" x14ac:dyDescent="0.4">
      <c r="A1301" s="2" t="str">
        <f t="shared" si="40"/>
        <v>2023|Bay of Plenty Region|999</v>
      </c>
      <c r="B1301" t="s">
        <v>16</v>
      </c>
      <c r="C1301" t="s">
        <v>17</v>
      </c>
      <c r="D1301" t="s">
        <v>18</v>
      </c>
      <c r="E1301" t="s">
        <v>19</v>
      </c>
      <c r="F1301">
        <v>2023</v>
      </c>
      <c r="G1301">
        <v>2023</v>
      </c>
      <c r="H1301">
        <v>4</v>
      </c>
      <c r="I1301" t="s">
        <v>35</v>
      </c>
      <c r="J1301">
        <v>7</v>
      </c>
      <c r="K1301" t="s">
        <v>28</v>
      </c>
      <c r="L1301">
        <v>999</v>
      </c>
      <c r="N1301">
        <v>144</v>
      </c>
      <c r="R1301" s="2">
        <f t="shared" si="41"/>
        <v>0.14000000000000001</v>
      </c>
      <c r="S1301" s="2">
        <f>IF(AND(P1301&lt;&gt;"_U",P1301&lt;&gt;"c",J1301&lt;&gt;99,J1301&lt;&gt;9),IFERROR(VLOOKUP(A1301,'Region Total'!$A$2:$N$10000,14,0),"."),".")</f>
        <v>105798</v>
      </c>
    </row>
    <row r="1302" spans="1:19" x14ac:dyDescent="0.4">
      <c r="A1302" s="2" t="str">
        <f t="shared" si="40"/>
        <v>2023|Bay of Plenty Region|10</v>
      </c>
      <c r="B1302" t="s">
        <v>16</v>
      </c>
      <c r="C1302" t="s">
        <v>17</v>
      </c>
      <c r="D1302" t="s">
        <v>18</v>
      </c>
      <c r="E1302" t="s">
        <v>19</v>
      </c>
      <c r="F1302">
        <v>2023</v>
      </c>
      <c r="G1302">
        <v>2023</v>
      </c>
      <c r="H1302">
        <v>4</v>
      </c>
      <c r="I1302" t="s">
        <v>35</v>
      </c>
      <c r="J1302">
        <v>77</v>
      </c>
      <c r="K1302" t="s">
        <v>29</v>
      </c>
      <c r="L1302">
        <v>10</v>
      </c>
      <c r="N1302">
        <v>75</v>
      </c>
      <c r="R1302" s="2">
        <f t="shared" si="41"/>
        <v>100</v>
      </c>
      <c r="S1302" s="2">
        <f>IF(AND(P1302&lt;&gt;"_U",P1302&lt;&gt;"c",J1302&lt;&gt;99,J1302&lt;&gt;9),IFERROR(VLOOKUP(A1302,'Region Total'!$A$2:$N$10000,14,0),"."),".")</f>
        <v>75</v>
      </c>
    </row>
    <row r="1303" spans="1:19" x14ac:dyDescent="0.4">
      <c r="A1303" s="2" t="str">
        <f t="shared" si="40"/>
        <v>2023|Bay of Plenty Region|11</v>
      </c>
      <c r="B1303" t="s">
        <v>16</v>
      </c>
      <c r="C1303" t="s">
        <v>17</v>
      </c>
      <c r="D1303" t="s">
        <v>18</v>
      </c>
      <c r="E1303" t="s">
        <v>19</v>
      </c>
      <c r="F1303">
        <v>2023</v>
      </c>
      <c r="G1303">
        <v>2023</v>
      </c>
      <c r="H1303">
        <v>4</v>
      </c>
      <c r="I1303" t="s">
        <v>35</v>
      </c>
      <c r="J1303">
        <v>77</v>
      </c>
      <c r="K1303" t="s">
        <v>29</v>
      </c>
      <c r="L1303">
        <v>11</v>
      </c>
      <c r="N1303">
        <v>87714</v>
      </c>
      <c r="R1303" s="2">
        <f t="shared" si="41"/>
        <v>100</v>
      </c>
      <c r="S1303" s="2">
        <f>IF(AND(P1303&lt;&gt;"_U",P1303&lt;&gt;"c",J1303&lt;&gt;99,J1303&lt;&gt;9),IFERROR(VLOOKUP(A1303,'Region Total'!$A$2:$N$10000,14,0),"."),".")</f>
        <v>87714</v>
      </c>
    </row>
    <row r="1304" spans="1:19" x14ac:dyDescent="0.4">
      <c r="A1304" s="2" t="str">
        <f t="shared" si="40"/>
        <v>2023|Bay of Plenty Region|12</v>
      </c>
      <c r="B1304" t="s">
        <v>16</v>
      </c>
      <c r="C1304" t="s">
        <v>17</v>
      </c>
      <c r="D1304" t="s">
        <v>18</v>
      </c>
      <c r="E1304" t="s">
        <v>19</v>
      </c>
      <c r="F1304">
        <v>2023</v>
      </c>
      <c r="G1304">
        <v>2023</v>
      </c>
      <c r="H1304">
        <v>4</v>
      </c>
      <c r="I1304" t="s">
        <v>35</v>
      </c>
      <c r="J1304">
        <v>77</v>
      </c>
      <c r="K1304" t="s">
        <v>29</v>
      </c>
      <c r="L1304">
        <v>12</v>
      </c>
      <c r="N1304">
        <v>17157</v>
      </c>
      <c r="R1304" s="2">
        <f t="shared" si="41"/>
        <v>100</v>
      </c>
      <c r="S1304" s="2">
        <f>IF(AND(P1304&lt;&gt;"_U",P1304&lt;&gt;"c",J1304&lt;&gt;99,J1304&lt;&gt;9),IFERROR(VLOOKUP(A1304,'Region Total'!$A$2:$N$10000,14,0),"."),".")</f>
        <v>17157</v>
      </c>
    </row>
    <row r="1305" spans="1:19" x14ac:dyDescent="0.4">
      <c r="A1305" s="2" t="str">
        <f t="shared" si="40"/>
        <v>2023|Bay of Plenty Region|13</v>
      </c>
      <c r="B1305" t="s">
        <v>16</v>
      </c>
      <c r="C1305" t="s">
        <v>17</v>
      </c>
      <c r="D1305" t="s">
        <v>18</v>
      </c>
      <c r="E1305" t="s">
        <v>19</v>
      </c>
      <c r="F1305">
        <v>2023</v>
      </c>
      <c r="G1305">
        <v>2023</v>
      </c>
      <c r="H1305">
        <v>4</v>
      </c>
      <c r="I1305" t="s">
        <v>35</v>
      </c>
      <c r="J1305">
        <v>77</v>
      </c>
      <c r="K1305" t="s">
        <v>29</v>
      </c>
      <c r="L1305">
        <v>13</v>
      </c>
      <c r="N1305">
        <v>852</v>
      </c>
      <c r="R1305" s="2">
        <f t="shared" si="41"/>
        <v>100</v>
      </c>
      <c r="S1305" s="2">
        <f>IF(AND(P1305&lt;&gt;"_U",P1305&lt;&gt;"c",J1305&lt;&gt;99,J1305&lt;&gt;9),IFERROR(VLOOKUP(A1305,'Region Total'!$A$2:$N$10000,14,0),"."),".")</f>
        <v>852</v>
      </c>
    </row>
    <row r="1306" spans="1:19" x14ac:dyDescent="0.4">
      <c r="A1306" s="2" t="str">
        <f t="shared" si="40"/>
        <v>2023|Bay of Plenty Region|999</v>
      </c>
      <c r="B1306" t="s">
        <v>16</v>
      </c>
      <c r="C1306" t="s">
        <v>17</v>
      </c>
      <c r="D1306" t="s">
        <v>18</v>
      </c>
      <c r="E1306" t="s">
        <v>19</v>
      </c>
      <c r="F1306">
        <v>2023</v>
      </c>
      <c r="G1306">
        <v>2023</v>
      </c>
      <c r="H1306">
        <v>4</v>
      </c>
      <c r="I1306" t="s">
        <v>35</v>
      </c>
      <c r="J1306">
        <v>77</v>
      </c>
      <c r="K1306" t="s">
        <v>29</v>
      </c>
      <c r="L1306">
        <v>999</v>
      </c>
      <c r="N1306">
        <v>105798</v>
      </c>
      <c r="R1306" s="2">
        <f t="shared" si="41"/>
        <v>100</v>
      </c>
      <c r="S1306" s="2">
        <f>IF(AND(P1306&lt;&gt;"_U",P1306&lt;&gt;"c",J1306&lt;&gt;99,J1306&lt;&gt;9),IFERROR(VLOOKUP(A1306,'Region Total'!$A$2:$N$10000,14,0),"."),".")</f>
        <v>105798</v>
      </c>
    </row>
    <row r="1307" spans="1:19" x14ac:dyDescent="0.4">
      <c r="A1307" s="2" t="str">
        <f t="shared" si="40"/>
        <v>2023|Bay of Plenty Region|10</v>
      </c>
      <c r="B1307" t="s">
        <v>16</v>
      </c>
      <c r="C1307" t="s">
        <v>17</v>
      </c>
      <c r="D1307" t="s">
        <v>18</v>
      </c>
      <c r="E1307" t="s">
        <v>19</v>
      </c>
      <c r="F1307">
        <v>2023</v>
      </c>
      <c r="G1307">
        <v>2023</v>
      </c>
      <c r="H1307">
        <v>4</v>
      </c>
      <c r="I1307" t="s">
        <v>35</v>
      </c>
      <c r="J1307">
        <v>8</v>
      </c>
      <c r="K1307" t="s">
        <v>30</v>
      </c>
      <c r="L1307">
        <v>10</v>
      </c>
      <c r="N1307">
        <v>6</v>
      </c>
      <c r="R1307" s="2">
        <f t="shared" si="41"/>
        <v>8</v>
      </c>
      <c r="S1307" s="2">
        <f>IF(AND(P1307&lt;&gt;"_U",P1307&lt;&gt;"c",J1307&lt;&gt;99,J1307&lt;&gt;9),IFERROR(VLOOKUP(A1307,'Region Total'!$A$2:$N$10000,14,0),"."),".")</f>
        <v>75</v>
      </c>
    </row>
    <row r="1308" spans="1:19" x14ac:dyDescent="0.4">
      <c r="A1308" s="2" t="str">
        <f t="shared" si="40"/>
        <v>2023|Bay of Plenty Region|11</v>
      </c>
      <c r="B1308" t="s">
        <v>16</v>
      </c>
      <c r="C1308" t="s">
        <v>17</v>
      </c>
      <c r="D1308" t="s">
        <v>18</v>
      </c>
      <c r="E1308" t="s">
        <v>19</v>
      </c>
      <c r="F1308">
        <v>2023</v>
      </c>
      <c r="G1308">
        <v>2023</v>
      </c>
      <c r="H1308">
        <v>4</v>
      </c>
      <c r="I1308" t="s">
        <v>35</v>
      </c>
      <c r="J1308">
        <v>8</v>
      </c>
      <c r="K1308" t="s">
        <v>30</v>
      </c>
      <c r="L1308">
        <v>11</v>
      </c>
      <c r="N1308">
        <v>1437</v>
      </c>
      <c r="R1308" s="2">
        <f t="shared" si="41"/>
        <v>1.64</v>
      </c>
      <c r="S1308" s="2">
        <f>IF(AND(P1308&lt;&gt;"_U",P1308&lt;&gt;"c",J1308&lt;&gt;99,J1308&lt;&gt;9),IFERROR(VLOOKUP(A1308,'Region Total'!$A$2:$N$10000,14,0),"."),".")</f>
        <v>87714</v>
      </c>
    </row>
    <row r="1309" spans="1:19" x14ac:dyDescent="0.4">
      <c r="A1309" s="2" t="str">
        <f t="shared" si="40"/>
        <v>2023|Bay of Plenty Region|12</v>
      </c>
      <c r="B1309" t="s">
        <v>16</v>
      </c>
      <c r="C1309" t="s">
        <v>17</v>
      </c>
      <c r="D1309" t="s">
        <v>18</v>
      </c>
      <c r="E1309" t="s">
        <v>19</v>
      </c>
      <c r="F1309">
        <v>2023</v>
      </c>
      <c r="G1309">
        <v>2023</v>
      </c>
      <c r="H1309">
        <v>4</v>
      </c>
      <c r="I1309" t="s">
        <v>35</v>
      </c>
      <c r="J1309">
        <v>8</v>
      </c>
      <c r="K1309" t="s">
        <v>30</v>
      </c>
      <c r="L1309">
        <v>12</v>
      </c>
      <c r="N1309">
        <v>264</v>
      </c>
      <c r="R1309" s="2">
        <f t="shared" si="41"/>
        <v>1.54</v>
      </c>
      <c r="S1309" s="2">
        <f>IF(AND(P1309&lt;&gt;"_U",P1309&lt;&gt;"c",J1309&lt;&gt;99,J1309&lt;&gt;9),IFERROR(VLOOKUP(A1309,'Region Total'!$A$2:$N$10000,14,0),"."),".")</f>
        <v>17157</v>
      </c>
    </row>
    <row r="1310" spans="1:19" x14ac:dyDescent="0.4">
      <c r="A1310" s="2" t="str">
        <f t="shared" si="40"/>
        <v>2023|Bay of Plenty Region|13</v>
      </c>
      <c r="B1310" t="s">
        <v>16</v>
      </c>
      <c r="C1310" t="s">
        <v>17</v>
      </c>
      <c r="D1310" t="s">
        <v>18</v>
      </c>
      <c r="E1310" t="s">
        <v>19</v>
      </c>
      <c r="F1310">
        <v>2023</v>
      </c>
      <c r="G1310">
        <v>2023</v>
      </c>
      <c r="H1310">
        <v>4</v>
      </c>
      <c r="I1310" t="s">
        <v>35</v>
      </c>
      <c r="J1310">
        <v>8</v>
      </c>
      <c r="K1310" t="s">
        <v>30</v>
      </c>
      <c r="L1310">
        <v>13</v>
      </c>
      <c r="N1310">
        <v>36</v>
      </c>
      <c r="R1310" s="2">
        <f t="shared" si="41"/>
        <v>4.2300000000000004</v>
      </c>
      <c r="S1310" s="2">
        <f>IF(AND(P1310&lt;&gt;"_U",P1310&lt;&gt;"c",J1310&lt;&gt;99,J1310&lt;&gt;9),IFERROR(VLOOKUP(A1310,'Region Total'!$A$2:$N$10000,14,0),"."),".")</f>
        <v>852</v>
      </c>
    </row>
    <row r="1311" spans="1:19" x14ac:dyDescent="0.4">
      <c r="A1311" s="2" t="str">
        <f t="shared" si="40"/>
        <v>2023|Bay of Plenty Region|999</v>
      </c>
      <c r="B1311" t="s">
        <v>16</v>
      </c>
      <c r="C1311" t="s">
        <v>17</v>
      </c>
      <c r="D1311" t="s">
        <v>18</v>
      </c>
      <c r="E1311" t="s">
        <v>19</v>
      </c>
      <c r="F1311">
        <v>2023</v>
      </c>
      <c r="G1311">
        <v>2023</v>
      </c>
      <c r="H1311">
        <v>4</v>
      </c>
      <c r="I1311" t="s">
        <v>35</v>
      </c>
      <c r="J1311">
        <v>8</v>
      </c>
      <c r="K1311" t="s">
        <v>30</v>
      </c>
      <c r="L1311">
        <v>999</v>
      </c>
      <c r="N1311">
        <v>1740</v>
      </c>
      <c r="R1311" s="2">
        <f t="shared" si="41"/>
        <v>1.64</v>
      </c>
      <c r="S1311" s="2">
        <f>IF(AND(P1311&lt;&gt;"_U",P1311&lt;&gt;"c",J1311&lt;&gt;99,J1311&lt;&gt;9),IFERROR(VLOOKUP(A1311,'Region Total'!$A$2:$N$10000,14,0),"."),".")</f>
        <v>105798</v>
      </c>
    </row>
    <row r="1312" spans="1:19" x14ac:dyDescent="0.4">
      <c r="A1312" s="2" t="str">
        <f t="shared" si="40"/>
        <v>2023|Bay of Plenty Region|10</v>
      </c>
      <c r="B1312" t="s">
        <v>16</v>
      </c>
      <c r="C1312" t="s">
        <v>17</v>
      </c>
      <c r="D1312" t="s">
        <v>18</v>
      </c>
      <c r="E1312" t="s">
        <v>19</v>
      </c>
      <c r="F1312">
        <v>2023</v>
      </c>
      <c r="G1312">
        <v>2023</v>
      </c>
      <c r="H1312">
        <v>4</v>
      </c>
      <c r="I1312" t="s">
        <v>35</v>
      </c>
      <c r="J1312">
        <v>9</v>
      </c>
      <c r="K1312" t="s">
        <v>31</v>
      </c>
      <c r="L1312">
        <v>10</v>
      </c>
      <c r="N1312">
        <v>0</v>
      </c>
      <c r="R1312" s="2" t="str">
        <f t="shared" si="41"/>
        <v>.</v>
      </c>
      <c r="S1312" s="2" t="str">
        <f>IF(AND(P1312&lt;&gt;"_U",P1312&lt;&gt;"c",J1312&lt;&gt;99,J1312&lt;&gt;9),IFERROR(VLOOKUP(A1312,'Region Total'!$A$2:$N$10000,14,0),"."),".")</f>
        <v>.</v>
      </c>
    </row>
    <row r="1313" spans="1:19" x14ac:dyDescent="0.4">
      <c r="A1313" s="2" t="str">
        <f t="shared" si="40"/>
        <v>2023|Bay of Plenty Region|11</v>
      </c>
      <c r="B1313" t="s">
        <v>16</v>
      </c>
      <c r="C1313" t="s">
        <v>17</v>
      </c>
      <c r="D1313" t="s">
        <v>18</v>
      </c>
      <c r="E1313" t="s">
        <v>19</v>
      </c>
      <c r="F1313">
        <v>2023</v>
      </c>
      <c r="G1313">
        <v>2023</v>
      </c>
      <c r="H1313">
        <v>4</v>
      </c>
      <c r="I1313" t="s">
        <v>35</v>
      </c>
      <c r="J1313">
        <v>9</v>
      </c>
      <c r="K1313" t="s">
        <v>31</v>
      </c>
      <c r="L1313">
        <v>11</v>
      </c>
      <c r="N1313">
        <v>10983</v>
      </c>
      <c r="R1313" s="2" t="str">
        <f t="shared" si="41"/>
        <v>.</v>
      </c>
      <c r="S1313" s="2" t="str">
        <f>IF(AND(P1313&lt;&gt;"_U",P1313&lt;&gt;"c",J1313&lt;&gt;99,J1313&lt;&gt;9),IFERROR(VLOOKUP(A1313,'Region Total'!$A$2:$N$10000,14,0),"."),".")</f>
        <v>.</v>
      </c>
    </row>
    <row r="1314" spans="1:19" x14ac:dyDescent="0.4">
      <c r="A1314" s="2" t="str">
        <f t="shared" si="40"/>
        <v>2023|Bay of Plenty Region|12</v>
      </c>
      <c r="B1314" t="s">
        <v>16</v>
      </c>
      <c r="C1314" t="s">
        <v>17</v>
      </c>
      <c r="D1314" t="s">
        <v>18</v>
      </c>
      <c r="E1314" t="s">
        <v>19</v>
      </c>
      <c r="F1314">
        <v>2023</v>
      </c>
      <c r="G1314">
        <v>2023</v>
      </c>
      <c r="H1314">
        <v>4</v>
      </c>
      <c r="I1314" t="s">
        <v>35</v>
      </c>
      <c r="J1314">
        <v>9</v>
      </c>
      <c r="K1314" t="s">
        <v>31</v>
      </c>
      <c r="L1314">
        <v>12</v>
      </c>
      <c r="N1314">
        <v>2214</v>
      </c>
      <c r="R1314" s="2" t="str">
        <f t="shared" si="41"/>
        <v>.</v>
      </c>
      <c r="S1314" s="2" t="str">
        <f>IF(AND(P1314&lt;&gt;"_U",P1314&lt;&gt;"c",J1314&lt;&gt;99,J1314&lt;&gt;9),IFERROR(VLOOKUP(A1314,'Region Total'!$A$2:$N$10000,14,0),"."),".")</f>
        <v>.</v>
      </c>
    </row>
    <row r="1315" spans="1:19" x14ac:dyDescent="0.4">
      <c r="A1315" s="2" t="str">
        <f t="shared" si="40"/>
        <v>2023|Bay of Plenty Region|13</v>
      </c>
      <c r="B1315" t="s">
        <v>16</v>
      </c>
      <c r="C1315" t="s">
        <v>17</v>
      </c>
      <c r="D1315" t="s">
        <v>18</v>
      </c>
      <c r="E1315" t="s">
        <v>19</v>
      </c>
      <c r="F1315">
        <v>2023</v>
      </c>
      <c r="G1315">
        <v>2023</v>
      </c>
      <c r="H1315">
        <v>4</v>
      </c>
      <c r="I1315" t="s">
        <v>35</v>
      </c>
      <c r="J1315">
        <v>9</v>
      </c>
      <c r="K1315" t="s">
        <v>31</v>
      </c>
      <c r="L1315">
        <v>13</v>
      </c>
      <c r="N1315">
        <v>342</v>
      </c>
      <c r="R1315" s="2" t="str">
        <f t="shared" si="41"/>
        <v>.</v>
      </c>
      <c r="S1315" s="2" t="str">
        <f>IF(AND(P1315&lt;&gt;"_U",P1315&lt;&gt;"c",J1315&lt;&gt;99,J1315&lt;&gt;9),IFERROR(VLOOKUP(A1315,'Region Total'!$A$2:$N$10000,14,0),"."),".")</f>
        <v>.</v>
      </c>
    </row>
    <row r="1316" spans="1:19" x14ac:dyDescent="0.4">
      <c r="A1316" s="2" t="str">
        <f t="shared" si="40"/>
        <v>2023|Bay of Plenty Region|999</v>
      </c>
      <c r="B1316" t="s">
        <v>16</v>
      </c>
      <c r="C1316" t="s">
        <v>17</v>
      </c>
      <c r="D1316" t="s">
        <v>18</v>
      </c>
      <c r="E1316" t="s">
        <v>19</v>
      </c>
      <c r="F1316">
        <v>2023</v>
      </c>
      <c r="G1316">
        <v>2023</v>
      </c>
      <c r="H1316">
        <v>4</v>
      </c>
      <c r="I1316" t="s">
        <v>35</v>
      </c>
      <c r="J1316">
        <v>9</v>
      </c>
      <c r="K1316" t="s">
        <v>31</v>
      </c>
      <c r="L1316">
        <v>999</v>
      </c>
      <c r="N1316">
        <v>13539</v>
      </c>
      <c r="R1316" s="2" t="str">
        <f t="shared" si="41"/>
        <v>.</v>
      </c>
      <c r="S1316" s="2" t="str">
        <f>IF(AND(P1316&lt;&gt;"_U",P1316&lt;&gt;"c",J1316&lt;&gt;99,J1316&lt;&gt;9),IFERROR(VLOOKUP(A1316,'Region Total'!$A$2:$N$10000,14,0),"."),".")</f>
        <v>.</v>
      </c>
    </row>
    <row r="1317" spans="1:19" x14ac:dyDescent="0.4">
      <c r="A1317" s="2" t="str">
        <f t="shared" si="40"/>
        <v>2023|Bay of Plenty Region|10</v>
      </c>
      <c r="B1317" t="s">
        <v>16</v>
      </c>
      <c r="C1317" t="s">
        <v>17</v>
      </c>
      <c r="D1317" t="s">
        <v>18</v>
      </c>
      <c r="E1317" t="s">
        <v>19</v>
      </c>
      <c r="F1317">
        <v>2023</v>
      </c>
      <c r="G1317">
        <v>2023</v>
      </c>
      <c r="H1317">
        <v>4</v>
      </c>
      <c r="I1317" t="s">
        <v>35</v>
      </c>
      <c r="J1317">
        <v>99</v>
      </c>
      <c r="K1317" t="s">
        <v>32</v>
      </c>
      <c r="L1317">
        <v>10</v>
      </c>
      <c r="N1317">
        <v>75</v>
      </c>
      <c r="R1317" s="2" t="str">
        <f t="shared" si="41"/>
        <v>.</v>
      </c>
      <c r="S1317" s="2" t="str">
        <f>IF(AND(P1317&lt;&gt;"_U",P1317&lt;&gt;"c",J1317&lt;&gt;99,J1317&lt;&gt;9),IFERROR(VLOOKUP(A1317,'Region Total'!$A$2:$N$10000,14,0),"."),".")</f>
        <v>.</v>
      </c>
    </row>
    <row r="1318" spans="1:19" x14ac:dyDescent="0.4">
      <c r="A1318" s="2" t="str">
        <f t="shared" si="40"/>
        <v>2023|Bay of Plenty Region|11</v>
      </c>
      <c r="B1318" t="s">
        <v>16</v>
      </c>
      <c r="C1318" t="s">
        <v>17</v>
      </c>
      <c r="D1318" t="s">
        <v>18</v>
      </c>
      <c r="E1318" t="s">
        <v>19</v>
      </c>
      <c r="F1318">
        <v>2023</v>
      </c>
      <c r="G1318">
        <v>2023</v>
      </c>
      <c r="H1318">
        <v>4</v>
      </c>
      <c r="I1318" t="s">
        <v>35</v>
      </c>
      <c r="J1318">
        <v>99</v>
      </c>
      <c r="K1318" t="s">
        <v>32</v>
      </c>
      <c r="L1318">
        <v>11</v>
      </c>
      <c r="N1318">
        <v>98700</v>
      </c>
      <c r="R1318" s="2" t="str">
        <f t="shared" si="41"/>
        <v>.</v>
      </c>
      <c r="S1318" s="2" t="str">
        <f>IF(AND(P1318&lt;&gt;"_U",P1318&lt;&gt;"c",J1318&lt;&gt;99,J1318&lt;&gt;9),IFERROR(VLOOKUP(A1318,'Region Total'!$A$2:$N$10000,14,0),"."),".")</f>
        <v>.</v>
      </c>
    </row>
    <row r="1319" spans="1:19" x14ac:dyDescent="0.4">
      <c r="A1319" s="2" t="str">
        <f t="shared" si="40"/>
        <v>2023|Bay of Plenty Region|12</v>
      </c>
      <c r="B1319" t="s">
        <v>16</v>
      </c>
      <c r="C1319" t="s">
        <v>17</v>
      </c>
      <c r="D1319" t="s">
        <v>18</v>
      </c>
      <c r="E1319" t="s">
        <v>19</v>
      </c>
      <c r="F1319">
        <v>2023</v>
      </c>
      <c r="G1319">
        <v>2023</v>
      </c>
      <c r="H1319">
        <v>4</v>
      </c>
      <c r="I1319" t="s">
        <v>35</v>
      </c>
      <c r="J1319">
        <v>99</v>
      </c>
      <c r="K1319" t="s">
        <v>32</v>
      </c>
      <c r="L1319">
        <v>12</v>
      </c>
      <c r="N1319">
        <v>19371</v>
      </c>
      <c r="R1319" s="2" t="str">
        <f t="shared" si="41"/>
        <v>.</v>
      </c>
      <c r="S1319" s="2" t="str">
        <f>IF(AND(P1319&lt;&gt;"_U",P1319&lt;&gt;"c",J1319&lt;&gt;99,J1319&lt;&gt;9),IFERROR(VLOOKUP(A1319,'Region Total'!$A$2:$N$10000,14,0),"."),".")</f>
        <v>.</v>
      </c>
    </row>
    <row r="1320" spans="1:19" x14ac:dyDescent="0.4">
      <c r="A1320" s="2" t="str">
        <f t="shared" si="40"/>
        <v>2023|Bay of Plenty Region|13</v>
      </c>
      <c r="B1320" t="s">
        <v>16</v>
      </c>
      <c r="C1320" t="s">
        <v>17</v>
      </c>
      <c r="D1320" t="s">
        <v>18</v>
      </c>
      <c r="E1320" t="s">
        <v>19</v>
      </c>
      <c r="F1320">
        <v>2023</v>
      </c>
      <c r="G1320">
        <v>2023</v>
      </c>
      <c r="H1320">
        <v>4</v>
      </c>
      <c r="I1320" t="s">
        <v>35</v>
      </c>
      <c r="J1320">
        <v>99</v>
      </c>
      <c r="K1320" t="s">
        <v>32</v>
      </c>
      <c r="L1320">
        <v>13</v>
      </c>
      <c r="N1320">
        <v>1194</v>
      </c>
      <c r="R1320" s="2" t="str">
        <f t="shared" si="41"/>
        <v>.</v>
      </c>
      <c r="S1320" s="2" t="str">
        <f>IF(AND(P1320&lt;&gt;"_U",P1320&lt;&gt;"c",J1320&lt;&gt;99,J1320&lt;&gt;9),IFERROR(VLOOKUP(A1320,'Region Total'!$A$2:$N$10000,14,0),"."),".")</f>
        <v>.</v>
      </c>
    </row>
    <row r="1321" spans="1:19" x14ac:dyDescent="0.4">
      <c r="A1321" s="2" t="str">
        <f t="shared" si="40"/>
        <v>2023|Bay of Plenty Region|999</v>
      </c>
      <c r="B1321" t="s">
        <v>16</v>
      </c>
      <c r="C1321" t="s">
        <v>17</v>
      </c>
      <c r="D1321" t="s">
        <v>18</v>
      </c>
      <c r="E1321" t="s">
        <v>19</v>
      </c>
      <c r="F1321">
        <v>2023</v>
      </c>
      <c r="G1321">
        <v>2023</v>
      </c>
      <c r="H1321">
        <v>4</v>
      </c>
      <c r="I1321" t="s">
        <v>35</v>
      </c>
      <c r="J1321">
        <v>99</v>
      </c>
      <c r="K1321" t="s">
        <v>32</v>
      </c>
      <c r="L1321">
        <v>999</v>
      </c>
      <c r="N1321">
        <v>119337</v>
      </c>
      <c r="R1321" s="2" t="str">
        <f t="shared" si="41"/>
        <v>.</v>
      </c>
      <c r="S1321" s="2" t="str">
        <f>IF(AND(P1321&lt;&gt;"_U",P1321&lt;&gt;"c",J1321&lt;&gt;99,J1321&lt;&gt;9),IFERROR(VLOOKUP(A1321,'Region Total'!$A$2:$N$10000,14,0),"."),".")</f>
        <v>.</v>
      </c>
    </row>
    <row r="1322" spans="1:19" x14ac:dyDescent="0.4">
      <c r="A1322" s="2" t="str">
        <f t="shared" si="40"/>
        <v>2023|Gisborne Region|10</v>
      </c>
      <c r="B1322" t="s">
        <v>16</v>
      </c>
      <c r="C1322" t="s">
        <v>17</v>
      </c>
      <c r="D1322" t="s">
        <v>18</v>
      </c>
      <c r="E1322" t="s">
        <v>19</v>
      </c>
      <c r="F1322">
        <v>2023</v>
      </c>
      <c r="G1322">
        <v>2023</v>
      </c>
      <c r="H1322">
        <v>5</v>
      </c>
      <c r="I1322" t="s">
        <v>36</v>
      </c>
      <c r="J1322">
        <v>0</v>
      </c>
      <c r="K1322" t="s">
        <v>21</v>
      </c>
      <c r="L1322">
        <v>10</v>
      </c>
      <c r="N1322">
        <v>0</v>
      </c>
      <c r="R1322" s="2">
        <f t="shared" si="41"/>
        <v>0</v>
      </c>
      <c r="S1322" s="2">
        <f>IF(AND(P1322&lt;&gt;"_U",P1322&lt;&gt;"c",J1322&lt;&gt;99,J1322&lt;&gt;9),IFERROR(VLOOKUP(A1322,'Region Total'!$A$2:$N$10000,14,0),"."),".")</f>
        <v>6</v>
      </c>
    </row>
    <row r="1323" spans="1:19" x14ac:dyDescent="0.4">
      <c r="A1323" s="2" t="str">
        <f t="shared" si="40"/>
        <v>2023|Gisborne Region|11</v>
      </c>
      <c r="B1323" t="s">
        <v>16</v>
      </c>
      <c r="C1323" t="s">
        <v>17</v>
      </c>
      <c r="D1323" t="s">
        <v>18</v>
      </c>
      <c r="E1323" t="s">
        <v>19</v>
      </c>
      <c r="F1323">
        <v>2023</v>
      </c>
      <c r="G1323">
        <v>2023</v>
      </c>
      <c r="H1323">
        <v>5</v>
      </c>
      <c r="I1323" t="s">
        <v>36</v>
      </c>
      <c r="J1323">
        <v>0</v>
      </c>
      <c r="K1323" t="s">
        <v>21</v>
      </c>
      <c r="L1323">
        <v>11</v>
      </c>
      <c r="N1323">
        <v>210</v>
      </c>
      <c r="R1323" s="2">
        <f t="shared" si="41"/>
        <v>1.62</v>
      </c>
      <c r="S1323" s="2">
        <f>IF(AND(P1323&lt;&gt;"_U",P1323&lt;&gt;"c",J1323&lt;&gt;99,J1323&lt;&gt;9),IFERROR(VLOOKUP(A1323,'Region Total'!$A$2:$N$10000,14,0),"."),".")</f>
        <v>12939</v>
      </c>
    </row>
    <row r="1324" spans="1:19" x14ac:dyDescent="0.4">
      <c r="A1324" s="2" t="str">
        <f t="shared" si="40"/>
        <v>2023|Gisborne Region|12</v>
      </c>
      <c r="B1324" t="s">
        <v>16</v>
      </c>
      <c r="C1324" t="s">
        <v>17</v>
      </c>
      <c r="D1324" t="s">
        <v>18</v>
      </c>
      <c r="E1324" t="s">
        <v>19</v>
      </c>
      <c r="F1324">
        <v>2023</v>
      </c>
      <c r="G1324">
        <v>2023</v>
      </c>
      <c r="H1324">
        <v>5</v>
      </c>
      <c r="I1324" t="s">
        <v>36</v>
      </c>
      <c r="J1324">
        <v>0</v>
      </c>
      <c r="K1324" t="s">
        <v>21</v>
      </c>
      <c r="L1324">
        <v>12</v>
      </c>
      <c r="N1324">
        <v>60</v>
      </c>
      <c r="R1324" s="2">
        <f t="shared" si="41"/>
        <v>3.02</v>
      </c>
      <c r="S1324" s="2">
        <f>IF(AND(P1324&lt;&gt;"_U",P1324&lt;&gt;"c",J1324&lt;&gt;99,J1324&lt;&gt;9),IFERROR(VLOOKUP(A1324,'Region Total'!$A$2:$N$10000,14,0),"."),".")</f>
        <v>1989</v>
      </c>
    </row>
    <row r="1325" spans="1:19" x14ac:dyDescent="0.4">
      <c r="A1325" s="2" t="str">
        <f t="shared" si="40"/>
        <v>2023|Gisborne Region|13</v>
      </c>
      <c r="B1325" t="s">
        <v>16</v>
      </c>
      <c r="C1325" t="s">
        <v>17</v>
      </c>
      <c r="D1325" t="s">
        <v>18</v>
      </c>
      <c r="E1325" t="s">
        <v>19</v>
      </c>
      <c r="F1325">
        <v>2023</v>
      </c>
      <c r="G1325">
        <v>2023</v>
      </c>
      <c r="H1325">
        <v>5</v>
      </c>
      <c r="I1325" t="s">
        <v>36</v>
      </c>
      <c r="J1325">
        <v>0</v>
      </c>
      <c r="K1325" t="s">
        <v>21</v>
      </c>
      <c r="L1325">
        <v>13</v>
      </c>
      <c r="N1325">
        <v>27</v>
      </c>
      <c r="R1325" s="2">
        <f t="shared" si="41"/>
        <v>20.45</v>
      </c>
      <c r="S1325" s="2">
        <f>IF(AND(P1325&lt;&gt;"_U",P1325&lt;&gt;"c",J1325&lt;&gt;99,J1325&lt;&gt;9),IFERROR(VLOOKUP(A1325,'Region Total'!$A$2:$N$10000,14,0),"."),".")</f>
        <v>132</v>
      </c>
    </row>
    <row r="1326" spans="1:19" x14ac:dyDescent="0.4">
      <c r="A1326" s="2" t="str">
        <f t="shared" si="40"/>
        <v>2023|Gisborne Region|999</v>
      </c>
      <c r="B1326" t="s">
        <v>16</v>
      </c>
      <c r="C1326" t="s">
        <v>17</v>
      </c>
      <c r="D1326" t="s">
        <v>18</v>
      </c>
      <c r="E1326" t="s">
        <v>19</v>
      </c>
      <c r="F1326">
        <v>2023</v>
      </c>
      <c r="G1326">
        <v>2023</v>
      </c>
      <c r="H1326">
        <v>5</v>
      </c>
      <c r="I1326" t="s">
        <v>36</v>
      </c>
      <c r="J1326">
        <v>0</v>
      </c>
      <c r="K1326" t="s">
        <v>21</v>
      </c>
      <c r="L1326">
        <v>999</v>
      </c>
      <c r="N1326">
        <v>294</v>
      </c>
      <c r="R1326" s="2">
        <f t="shared" si="41"/>
        <v>1.95</v>
      </c>
      <c r="S1326" s="2">
        <f>IF(AND(P1326&lt;&gt;"_U",P1326&lt;&gt;"c",J1326&lt;&gt;99,J1326&lt;&gt;9),IFERROR(VLOOKUP(A1326,'Region Total'!$A$2:$N$10000,14,0),"."),".")</f>
        <v>15063</v>
      </c>
    </row>
    <row r="1327" spans="1:19" x14ac:dyDescent="0.4">
      <c r="A1327" s="2" t="str">
        <f t="shared" si="40"/>
        <v>2023|Gisborne Region|10</v>
      </c>
      <c r="B1327" t="s">
        <v>16</v>
      </c>
      <c r="C1327" t="s">
        <v>17</v>
      </c>
      <c r="D1327" t="s">
        <v>18</v>
      </c>
      <c r="E1327" t="s">
        <v>19</v>
      </c>
      <c r="F1327">
        <v>2023</v>
      </c>
      <c r="G1327">
        <v>2023</v>
      </c>
      <c r="H1327">
        <v>5</v>
      </c>
      <c r="I1327" t="s">
        <v>36</v>
      </c>
      <c r="J1327">
        <v>1</v>
      </c>
      <c r="K1327" t="s">
        <v>22</v>
      </c>
      <c r="L1327">
        <v>10</v>
      </c>
      <c r="N1327">
        <v>3</v>
      </c>
      <c r="R1327" s="2">
        <f t="shared" si="41"/>
        <v>50</v>
      </c>
      <c r="S1327" s="2">
        <f>IF(AND(P1327&lt;&gt;"_U",P1327&lt;&gt;"c",J1327&lt;&gt;99,J1327&lt;&gt;9),IFERROR(VLOOKUP(A1327,'Region Total'!$A$2:$N$10000,14,0),"."),".")</f>
        <v>6</v>
      </c>
    </row>
    <row r="1328" spans="1:19" x14ac:dyDescent="0.4">
      <c r="A1328" s="2" t="str">
        <f t="shared" si="40"/>
        <v>2023|Gisborne Region|11</v>
      </c>
      <c r="B1328" t="s">
        <v>16</v>
      </c>
      <c r="C1328" t="s">
        <v>17</v>
      </c>
      <c r="D1328" t="s">
        <v>18</v>
      </c>
      <c r="E1328" t="s">
        <v>19</v>
      </c>
      <c r="F1328">
        <v>2023</v>
      </c>
      <c r="G1328">
        <v>2023</v>
      </c>
      <c r="H1328">
        <v>5</v>
      </c>
      <c r="I1328" t="s">
        <v>36</v>
      </c>
      <c r="J1328">
        <v>1</v>
      </c>
      <c r="K1328" t="s">
        <v>22</v>
      </c>
      <c r="L1328">
        <v>11</v>
      </c>
      <c r="N1328">
        <v>7071</v>
      </c>
      <c r="R1328" s="2">
        <f t="shared" si="41"/>
        <v>54.65</v>
      </c>
      <c r="S1328" s="2">
        <f>IF(AND(P1328&lt;&gt;"_U",P1328&lt;&gt;"c",J1328&lt;&gt;99,J1328&lt;&gt;9),IFERROR(VLOOKUP(A1328,'Region Total'!$A$2:$N$10000,14,0),"."),".")</f>
        <v>12939</v>
      </c>
    </row>
    <row r="1329" spans="1:19" x14ac:dyDescent="0.4">
      <c r="A1329" s="2" t="str">
        <f t="shared" si="40"/>
        <v>2023|Gisborne Region|12</v>
      </c>
      <c r="B1329" t="s">
        <v>16</v>
      </c>
      <c r="C1329" t="s">
        <v>17</v>
      </c>
      <c r="D1329" t="s">
        <v>18</v>
      </c>
      <c r="E1329" t="s">
        <v>19</v>
      </c>
      <c r="F1329">
        <v>2023</v>
      </c>
      <c r="G1329">
        <v>2023</v>
      </c>
      <c r="H1329">
        <v>5</v>
      </c>
      <c r="I1329" t="s">
        <v>36</v>
      </c>
      <c r="J1329">
        <v>1</v>
      </c>
      <c r="K1329" t="s">
        <v>22</v>
      </c>
      <c r="L1329">
        <v>12</v>
      </c>
      <c r="N1329">
        <v>1446</v>
      </c>
      <c r="R1329" s="2">
        <f t="shared" si="41"/>
        <v>72.7</v>
      </c>
      <c r="S1329" s="2">
        <f>IF(AND(P1329&lt;&gt;"_U",P1329&lt;&gt;"c",J1329&lt;&gt;99,J1329&lt;&gt;9),IFERROR(VLOOKUP(A1329,'Region Total'!$A$2:$N$10000,14,0),"."),".")</f>
        <v>1989</v>
      </c>
    </row>
    <row r="1330" spans="1:19" x14ac:dyDescent="0.4">
      <c r="A1330" s="2" t="str">
        <f t="shared" si="40"/>
        <v>2023|Gisborne Region|13</v>
      </c>
      <c r="B1330" t="s">
        <v>16</v>
      </c>
      <c r="C1330" t="s">
        <v>17</v>
      </c>
      <c r="D1330" t="s">
        <v>18</v>
      </c>
      <c r="E1330" t="s">
        <v>19</v>
      </c>
      <c r="F1330">
        <v>2023</v>
      </c>
      <c r="G1330">
        <v>2023</v>
      </c>
      <c r="H1330">
        <v>5</v>
      </c>
      <c r="I1330" t="s">
        <v>36</v>
      </c>
      <c r="J1330">
        <v>1</v>
      </c>
      <c r="K1330" t="s">
        <v>22</v>
      </c>
      <c r="L1330">
        <v>13</v>
      </c>
      <c r="N1330">
        <v>21</v>
      </c>
      <c r="R1330" s="2">
        <f t="shared" si="41"/>
        <v>15.91</v>
      </c>
      <c r="S1330" s="2">
        <f>IF(AND(P1330&lt;&gt;"_U",P1330&lt;&gt;"c",J1330&lt;&gt;99,J1330&lt;&gt;9),IFERROR(VLOOKUP(A1330,'Region Total'!$A$2:$N$10000,14,0),"."),".")</f>
        <v>132</v>
      </c>
    </row>
    <row r="1331" spans="1:19" x14ac:dyDescent="0.4">
      <c r="A1331" s="2" t="str">
        <f t="shared" si="40"/>
        <v>2023|Gisborne Region|999</v>
      </c>
      <c r="B1331" t="s">
        <v>16</v>
      </c>
      <c r="C1331" t="s">
        <v>17</v>
      </c>
      <c r="D1331" t="s">
        <v>18</v>
      </c>
      <c r="E1331" t="s">
        <v>19</v>
      </c>
      <c r="F1331">
        <v>2023</v>
      </c>
      <c r="G1331">
        <v>2023</v>
      </c>
      <c r="H1331">
        <v>5</v>
      </c>
      <c r="I1331" t="s">
        <v>36</v>
      </c>
      <c r="J1331">
        <v>1</v>
      </c>
      <c r="K1331" t="s">
        <v>22</v>
      </c>
      <c r="L1331">
        <v>999</v>
      </c>
      <c r="N1331">
        <v>8541</v>
      </c>
      <c r="R1331" s="2">
        <f t="shared" si="41"/>
        <v>56.7</v>
      </c>
      <c r="S1331" s="2">
        <f>IF(AND(P1331&lt;&gt;"_U",P1331&lt;&gt;"c",J1331&lt;&gt;99,J1331&lt;&gt;9),IFERROR(VLOOKUP(A1331,'Region Total'!$A$2:$N$10000,14,0),"."),".")</f>
        <v>15063</v>
      </c>
    </row>
    <row r="1332" spans="1:19" x14ac:dyDescent="0.4">
      <c r="A1332" s="2" t="str">
        <f t="shared" si="40"/>
        <v>2023|Gisborne Region|10</v>
      </c>
      <c r="B1332" t="s">
        <v>16</v>
      </c>
      <c r="C1332" t="s">
        <v>17</v>
      </c>
      <c r="D1332" t="s">
        <v>18</v>
      </c>
      <c r="E1332" t="s">
        <v>19</v>
      </c>
      <c r="F1332">
        <v>2023</v>
      </c>
      <c r="G1332">
        <v>2023</v>
      </c>
      <c r="H1332">
        <v>5</v>
      </c>
      <c r="I1332" t="s">
        <v>36</v>
      </c>
      <c r="J1332">
        <v>2</v>
      </c>
      <c r="K1332" t="s">
        <v>23</v>
      </c>
      <c r="L1332">
        <v>10</v>
      </c>
      <c r="N1332">
        <v>0</v>
      </c>
      <c r="R1332" s="2">
        <f t="shared" si="41"/>
        <v>0</v>
      </c>
      <c r="S1332" s="2">
        <f>IF(AND(P1332&lt;&gt;"_U",P1332&lt;&gt;"c",J1332&lt;&gt;99,J1332&lt;&gt;9),IFERROR(VLOOKUP(A1332,'Region Total'!$A$2:$N$10000,14,0),"."),".")</f>
        <v>6</v>
      </c>
    </row>
    <row r="1333" spans="1:19" x14ac:dyDescent="0.4">
      <c r="A1333" s="2" t="str">
        <f t="shared" si="40"/>
        <v>2023|Gisborne Region|11</v>
      </c>
      <c r="B1333" t="s">
        <v>16</v>
      </c>
      <c r="C1333" t="s">
        <v>17</v>
      </c>
      <c r="D1333" t="s">
        <v>18</v>
      </c>
      <c r="E1333" t="s">
        <v>19</v>
      </c>
      <c r="F1333">
        <v>2023</v>
      </c>
      <c r="G1333">
        <v>2023</v>
      </c>
      <c r="H1333">
        <v>5</v>
      </c>
      <c r="I1333" t="s">
        <v>36</v>
      </c>
      <c r="J1333">
        <v>2</v>
      </c>
      <c r="K1333" t="s">
        <v>23</v>
      </c>
      <c r="L1333">
        <v>11</v>
      </c>
      <c r="N1333">
        <v>3837</v>
      </c>
      <c r="R1333" s="2">
        <f t="shared" si="41"/>
        <v>29.65</v>
      </c>
      <c r="S1333" s="2">
        <f>IF(AND(P1333&lt;&gt;"_U",P1333&lt;&gt;"c",J1333&lt;&gt;99,J1333&lt;&gt;9),IFERROR(VLOOKUP(A1333,'Region Total'!$A$2:$N$10000,14,0),"."),".")</f>
        <v>12939</v>
      </c>
    </row>
    <row r="1334" spans="1:19" x14ac:dyDescent="0.4">
      <c r="A1334" s="2" t="str">
        <f t="shared" si="40"/>
        <v>2023|Gisborne Region|12</v>
      </c>
      <c r="B1334" t="s">
        <v>16</v>
      </c>
      <c r="C1334" t="s">
        <v>17</v>
      </c>
      <c r="D1334" t="s">
        <v>18</v>
      </c>
      <c r="E1334" t="s">
        <v>19</v>
      </c>
      <c r="F1334">
        <v>2023</v>
      </c>
      <c r="G1334">
        <v>2023</v>
      </c>
      <c r="H1334">
        <v>5</v>
      </c>
      <c r="I1334" t="s">
        <v>36</v>
      </c>
      <c r="J1334">
        <v>2</v>
      </c>
      <c r="K1334" t="s">
        <v>23</v>
      </c>
      <c r="L1334">
        <v>12</v>
      </c>
      <c r="N1334">
        <v>603</v>
      </c>
      <c r="R1334" s="2">
        <f t="shared" si="41"/>
        <v>30.32</v>
      </c>
      <c r="S1334" s="2">
        <f>IF(AND(P1334&lt;&gt;"_U",P1334&lt;&gt;"c",J1334&lt;&gt;99,J1334&lt;&gt;9),IFERROR(VLOOKUP(A1334,'Region Total'!$A$2:$N$10000,14,0),"."),".")</f>
        <v>1989</v>
      </c>
    </row>
    <row r="1335" spans="1:19" x14ac:dyDescent="0.4">
      <c r="A1335" s="2" t="str">
        <f t="shared" si="40"/>
        <v>2023|Gisborne Region|13</v>
      </c>
      <c r="B1335" t="s">
        <v>16</v>
      </c>
      <c r="C1335" t="s">
        <v>17</v>
      </c>
      <c r="D1335" t="s">
        <v>18</v>
      </c>
      <c r="E1335" t="s">
        <v>19</v>
      </c>
      <c r="F1335">
        <v>2023</v>
      </c>
      <c r="G1335">
        <v>2023</v>
      </c>
      <c r="H1335">
        <v>5</v>
      </c>
      <c r="I1335" t="s">
        <v>36</v>
      </c>
      <c r="J1335">
        <v>2</v>
      </c>
      <c r="K1335" t="s">
        <v>23</v>
      </c>
      <c r="L1335">
        <v>13</v>
      </c>
      <c r="N1335">
        <v>54</v>
      </c>
      <c r="R1335" s="2">
        <f t="shared" si="41"/>
        <v>40.909999999999997</v>
      </c>
      <c r="S1335" s="2">
        <f>IF(AND(P1335&lt;&gt;"_U",P1335&lt;&gt;"c",J1335&lt;&gt;99,J1335&lt;&gt;9),IFERROR(VLOOKUP(A1335,'Region Total'!$A$2:$N$10000,14,0),"."),".")</f>
        <v>132</v>
      </c>
    </row>
    <row r="1336" spans="1:19" x14ac:dyDescent="0.4">
      <c r="A1336" s="2" t="str">
        <f t="shared" si="40"/>
        <v>2023|Gisborne Region|999</v>
      </c>
      <c r="B1336" t="s">
        <v>16</v>
      </c>
      <c r="C1336" t="s">
        <v>17</v>
      </c>
      <c r="D1336" t="s">
        <v>18</v>
      </c>
      <c r="E1336" t="s">
        <v>19</v>
      </c>
      <c r="F1336">
        <v>2023</v>
      </c>
      <c r="G1336">
        <v>2023</v>
      </c>
      <c r="H1336">
        <v>5</v>
      </c>
      <c r="I1336" t="s">
        <v>36</v>
      </c>
      <c r="J1336">
        <v>2</v>
      </c>
      <c r="K1336" t="s">
        <v>23</v>
      </c>
      <c r="L1336">
        <v>999</v>
      </c>
      <c r="N1336">
        <v>4494</v>
      </c>
      <c r="R1336" s="2">
        <f t="shared" si="41"/>
        <v>29.83</v>
      </c>
      <c r="S1336" s="2">
        <f>IF(AND(P1336&lt;&gt;"_U",P1336&lt;&gt;"c",J1336&lt;&gt;99,J1336&lt;&gt;9),IFERROR(VLOOKUP(A1336,'Region Total'!$A$2:$N$10000,14,0),"."),".")</f>
        <v>15063</v>
      </c>
    </row>
    <row r="1337" spans="1:19" x14ac:dyDescent="0.4">
      <c r="A1337" s="2" t="str">
        <f t="shared" si="40"/>
        <v>2023|Gisborne Region|10</v>
      </c>
      <c r="B1337" t="s">
        <v>16</v>
      </c>
      <c r="C1337" t="s">
        <v>17</v>
      </c>
      <c r="D1337" t="s">
        <v>18</v>
      </c>
      <c r="E1337" t="s">
        <v>19</v>
      </c>
      <c r="F1337">
        <v>2023</v>
      </c>
      <c r="G1337">
        <v>2023</v>
      </c>
      <c r="H1337">
        <v>5</v>
      </c>
      <c r="I1337" t="s">
        <v>36</v>
      </c>
      <c r="J1337">
        <v>3</v>
      </c>
      <c r="K1337" t="s">
        <v>24</v>
      </c>
      <c r="L1337">
        <v>10</v>
      </c>
      <c r="N1337">
        <v>0</v>
      </c>
      <c r="R1337" s="2">
        <f t="shared" si="41"/>
        <v>0</v>
      </c>
      <c r="S1337" s="2">
        <f>IF(AND(P1337&lt;&gt;"_U",P1337&lt;&gt;"c",J1337&lt;&gt;99,J1337&lt;&gt;9),IFERROR(VLOOKUP(A1337,'Region Total'!$A$2:$N$10000,14,0),"."),".")</f>
        <v>6</v>
      </c>
    </row>
    <row r="1338" spans="1:19" x14ac:dyDescent="0.4">
      <c r="A1338" s="2" t="str">
        <f t="shared" si="40"/>
        <v>2023|Gisborne Region|11</v>
      </c>
      <c r="B1338" t="s">
        <v>16</v>
      </c>
      <c r="C1338" t="s">
        <v>17</v>
      </c>
      <c r="D1338" t="s">
        <v>18</v>
      </c>
      <c r="E1338" t="s">
        <v>19</v>
      </c>
      <c r="F1338">
        <v>2023</v>
      </c>
      <c r="G1338">
        <v>2023</v>
      </c>
      <c r="H1338">
        <v>5</v>
      </c>
      <c r="I1338" t="s">
        <v>36</v>
      </c>
      <c r="J1338">
        <v>3</v>
      </c>
      <c r="K1338" t="s">
        <v>24</v>
      </c>
      <c r="L1338">
        <v>11</v>
      </c>
      <c r="N1338">
        <v>1044</v>
      </c>
      <c r="R1338" s="2">
        <f t="shared" si="41"/>
        <v>8.07</v>
      </c>
      <c r="S1338" s="2">
        <f>IF(AND(P1338&lt;&gt;"_U",P1338&lt;&gt;"c",J1338&lt;&gt;99,J1338&lt;&gt;9),IFERROR(VLOOKUP(A1338,'Region Total'!$A$2:$N$10000,14,0),"."),".")</f>
        <v>12939</v>
      </c>
    </row>
    <row r="1339" spans="1:19" x14ac:dyDescent="0.4">
      <c r="A1339" s="2" t="str">
        <f t="shared" si="40"/>
        <v>2023|Gisborne Region|12</v>
      </c>
      <c r="B1339" t="s">
        <v>16</v>
      </c>
      <c r="C1339" t="s">
        <v>17</v>
      </c>
      <c r="D1339" t="s">
        <v>18</v>
      </c>
      <c r="E1339" t="s">
        <v>19</v>
      </c>
      <c r="F1339">
        <v>2023</v>
      </c>
      <c r="G1339">
        <v>2023</v>
      </c>
      <c r="H1339">
        <v>5</v>
      </c>
      <c r="I1339" t="s">
        <v>36</v>
      </c>
      <c r="J1339">
        <v>3</v>
      </c>
      <c r="K1339" t="s">
        <v>24</v>
      </c>
      <c r="L1339">
        <v>12</v>
      </c>
      <c r="N1339">
        <v>81</v>
      </c>
      <c r="R1339" s="2">
        <f t="shared" si="41"/>
        <v>4.07</v>
      </c>
      <c r="S1339" s="2">
        <f>IF(AND(P1339&lt;&gt;"_U",P1339&lt;&gt;"c",J1339&lt;&gt;99,J1339&lt;&gt;9),IFERROR(VLOOKUP(A1339,'Region Total'!$A$2:$N$10000,14,0),"."),".")</f>
        <v>1989</v>
      </c>
    </row>
    <row r="1340" spans="1:19" x14ac:dyDescent="0.4">
      <c r="A1340" s="2" t="str">
        <f t="shared" si="40"/>
        <v>2023|Gisborne Region|13</v>
      </c>
      <c r="B1340" t="s">
        <v>16</v>
      </c>
      <c r="C1340" t="s">
        <v>17</v>
      </c>
      <c r="D1340" t="s">
        <v>18</v>
      </c>
      <c r="E1340" t="s">
        <v>19</v>
      </c>
      <c r="F1340">
        <v>2023</v>
      </c>
      <c r="G1340">
        <v>2023</v>
      </c>
      <c r="H1340">
        <v>5</v>
      </c>
      <c r="I1340" t="s">
        <v>36</v>
      </c>
      <c r="J1340">
        <v>3</v>
      </c>
      <c r="K1340" t="s">
        <v>24</v>
      </c>
      <c r="L1340">
        <v>13</v>
      </c>
      <c r="N1340">
        <v>9</v>
      </c>
      <c r="R1340" s="2">
        <f t="shared" si="41"/>
        <v>6.82</v>
      </c>
      <c r="S1340" s="2">
        <f>IF(AND(P1340&lt;&gt;"_U",P1340&lt;&gt;"c",J1340&lt;&gt;99,J1340&lt;&gt;9),IFERROR(VLOOKUP(A1340,'Region Total'!$A$2:$N$10000,14,0),"."),".")</f>
        <v>132</v>
      </c>
    </row>
    <row r="1341" spans="1:19" x14ac:dyDescent="0.4">
      <c r="A1341" s="2" t="str">
        <f t="shared" si="40"/>
        <v>2023|Gisborne Region|999</v>
      </c>
      <c r="B1341" t="s">
        <v>16</v>
      </c>
      <c r="C1341" t="s">
        <v>17</v>
      </c>
      <c r="D1341" t="s">
        <v>18</v>
      </c>
      <c r="E1341" t="s">
        <v>19</v>
      </c>
      <c r="F1341">
        <v>2023</v>
      </c>
      <c r="G1341">
        <v>2023</v>
      </c>
      <c r="H1341">
        <v>5</v>
      </c>
      <c r="I1341" t="s">
        <v>36</v>
      </c>
      <c r="J1341">
        <v>3</v>
      </c>
      <c r="K1341" t="s">
        <v>24</v>
      </c>
      <c r="L1341">
        <v>999</v>
      </c>
      <c r="N1341">
        <v>1134</v>
      </c>
      <c r="R1341" s="2">
        <f t="shared" si="41"/>
        <v>7.53</v>
      </c>
      <c r="S1341" s="2">
        <f>IF(AND(P1341&lt;&gt;"_U",P1341&lt;&gt;"c",J1341&lt;&gt;99,J1341&lt;&gt;9),IFERROR(VLOOKUP(A1341,'Region Total'!$A$2:$N$10000,14,0),"."),".")</f>
        <v>15063</v>
      </c>
    </row>
    <row r="1342" spans="1:19" x14ac:dyDescent="0.4">
      <c r="A1342" s="2" t="str">
        <f t="shared" si="40"/>
        <v>2023|Gisborne Region|10</v>
      </c>
      <c r="B1342" t="s">
        <v>16</v>
      </c>
      <c r="C1342" t="s">
        <v>17</v>
      </c>
      <c r="D1342" t="s">
        <v>18</v>
      </c>
      <c r="E1342" t="s">
        <v>19</v>
      </c>
      <c r="F1342">
        <v>2023</v>
      </c>
      <c r="G1342">
        <v>2023</v>
      </c>
      <c r="H1342">
        <v>5</v>
      </c>
      <c r="I1342" t="s">
        <v>36</v>
      </c>
      <c r="J1342">
        <v>4</v>
      </c>
      <c r="K1342" t="s">
        <v>25</v>
      </c>
      <c r="L1342">
        <v>10</v>
      </c>
      <c r="N1342">
        <v>3</v>
      </c>
      <c r="R1342" s="2">
        <f t="shared" si="41"/>
        <v>50</v>
      </c>
      <c r="S1342" s="2">
        <f>IF(AND(P1342&lt;&gt;"_U",P1342&lt;&gt;"c",J1342&lt;&gt;99,J1342&lt;&gt;9),IFERROR(VLOOKUP(A1342,'Region Total'!$A$2:$N$10000,14,0),"."),".")</f>
        <v>6</v>
      </c>
    </row>
    <row r="1343" spans="1:19" x14ac:dyDescent="0.4">
      <c r="A1343" s="2" t="str">
        <f t="shared" si="40"/>
        <v>2023|Gisborne Region|11</v>
      </c>
      <c r="B1343" t="s">
        <v>16</v>
      </c>
      <c r="C1343" t="s">
        <v>17</v>
      </c>
      <c r="D1343" t="s">
        <v>18</v>
      </c>
      <c r="E1343" t="s">
        <v>19</v>
      </c>
      <c r="F1343">
        <v>2023</v>
      </c>
      <c r="G1343">
        <v>2023</v>
      </c>
      <c r="H1343">
        <v>5</v>
      </c>
      <c r="I1343" t="s">
        <v>36</v>
      </c>
      <c r="J1343">
        <v>4</v>
      </c>
      <c r="K1343" t="s">
        <v>25</v>
      </c>
      <c r="L1343">
        <v>11</v>
      </c>
      <c r="N1343">
        <v>612</v>
      </c>
      <c r="R1343" s="2">
        <f t="shared" si="41"/>
        <v>4.7300000000000004</v>
      </c>
      <c r="S1343" s="2">
        <f>IF(AND(P1343&lt;&gt;"_U",P1343&lt;&gt;"c",J1343&lt;&gt;99,J1343&lt;&gt;9),IFERROR(VLOOKUP(A1343,'Region Total'!$A$2:$N$10000,14,0),"."),".")</f>
        <v>12939</v>
      </c>
    </row>
    <row r="1344" spans="1:19" x14ac:dyDescent="0.4">
      <c r="A1344" s="2" t="str">
        <f t="shared" si="40"/>
        <v>2023|Gisborne Region|12</v>
      </c>
      <c r="B1344" t="s">
        <v>16</v>
      </c>
      <c r="C1344" t="s">
        <v>17</v>
      </c>
      <c r="D1344" t="s">
        <v>18</v>
      </c>
      <c r="E1344" t="s">
        <v>19</v>
      </c>
      <c r="F1344">
        <v>2023</v>
      </c>
      <c r="G1344">
        <v>2023</v>
      </c>
      <c r="H1344">
        <v>5</v>
      </c>
      <c r="I1344" t="s">
        <v>36</v>
      </c>
      <c r="J1344">
        <v>4</v>
      </c>
      <c r="K1344" t="s">
        <v>25</v>
      </c>
      <c r="L1344">
        <v>12</v>
      </c>
      <c r="N1344">
        <v>78</v>
      </c>
      <c r="R1344" s="2">
        <f t="shared" si="41"/>
        <v>3.92</v>
      </c>
      <c r="S1344" s="2">
        <f>IF(AND(P1344&lt;&gt;"_U",P1344&lt;&gt;"c",J1344&lt;&gt;99,J1344&lt;&gt;9),IFERROR(VLOOKUP(A1344,'Region Total'!$A$2:$N$10000,14,0),"."),".")</f>
        <v>1989</v>
      </c>
    </row>
    <row r="1345" spans="1:19" x14ac:dyDescent="0.4">
      <c r="A1345" s="2" t="str">
        <f t="shared" si="40"/>
        <v>2023|Gisborne Region|13</v>
      </c>
      <c r="B1345" t="s">
        <v>16</v>
      </c>
      <c r="C1345" t="s">
        <v>17</v>
      </c>
      <c r="D1345" t="s">
        <v>18</v>
      </c>
      <c r="E1345" t="s">
        <v>19</v>
      </c>
      <c r="F1345">
        <v>2023</v>
      </c>
      <c r="G1345">
        <v>2023</v>
      </c>
      <c r="H1345">
        <v>5</v>
      </c>
      <c r="I1345" t="s">
        <v>36</v>
      </c>
      <c r="J1345">
        <v>4</v>
      </c>
      <c r="K1345" t="s">
        <v>25</v>
      </c>
      <c r="L1345">
        <v>13</v>
      </c>
      <c r="N1345">
        <v>18</v>
      </c>
      <c r="R1345" s="2">
        <f t="shared" si="41"/>
        <v>13.64</v>
      </c>
      <c r="S1345" s="2">
        <f>IF(AND(P1345&lt;&gt;"_U",P1345&lt;&gt;"c",J1345&lt;&gt;99,J1345&lt;&gt;9),IFERROR(VLOOKUP(A1345,'Region Total'!$A$2:$N$10000,14,0),"."),".")</f>
        <v>132</v>
      </c>
    </row>
    <row r="1346" spans="1:19" x14ac:dyDescent="0.4">
      <c r="A1346" s="2" t="str">
        <f t="shared" si="40"/>
        <v>2023|Gisborne Region|999</v>
      </c>
      <c r="B1346" t="s">
        <v>16</v>
      </c>
      <c r="C1346" t="s">
        <v>17</v>
      </c>
      <c r="D1346" t="s">
        <v>18</v>
      </c>
      <c r="E1346" t="s">
        <v>19</v>
      </c>
      <c r="F1346">
        <v>2023</v>
      </c>
      <c r="G1346">
        <v>2023</v>
      </c>
      <c r="H1346">
        <v>5</v>
      </c>
      <c r="I1346" t="s">
        <v>36</v>
      </c>
      <c r="J1346">
        <v>4</v>
      </c>
      <c r="K1346" t="s">
        <v>25</v>
      </c>
      <c r="L1346">
        <v>999</v>
      </c>
      <c r="N1346">
        <v>711</v>
      </c>
      <c r="R1346" s="2">
        <f t="shared" si="41"/>
        <v>4.72</v>
      </c>
      <c r="S1346" s="2">
        <f>IF(AND(P1346&lt;&gt;"_U",P1346&lt;&gt;"c",J1346&lt;&gt;99,J1346&lt;&gt;9),IFERROR(VLOOKUP(A1346,'Region Total'!$A$2:$N$10000,14,0),"."),".")</f>
        <v>15063</v>
      </c>
    </row>
    <row r="1347" spans="1:19" x14ac:dyDescent="0.4">
      <c r="A1347" s="2" t="str">
        <f t="shared" ref="A1347:A1410" si="42">G1347&amp;"|"&amp;I1347&amp;"|"&amp;L1347</f>
        <v>2023|Gisborne Region|10</v>
      </c>
      <c r="B1347" t="s">
        <v>16</v>
      </c>
      <c r="C1347" t="s">
        <v>17</v>
      </c>
      <c r="D1347" t="s">
        <v>18</v>
      </c>
      <c r="E1347" t="s">
        <v>19</v>
      </c>
      <c r="F1347">
        <v>2023</v>
      </c>
      <c r="G1347">
        <v>2023</v>
      </c>
      <c r="H1347">
        <v>5</v>
      </c>
      <c r="I1347" t="s">
        <v>36</v>
      </c>
      <c r="J1347">
        <v>5</v>
      </c>
      <c r="K1347" t="s">
        <v>26</v>
      </c>
      <c r="L1347">
        <v>10</v>
      </c>
      <c r="N1347">
        <v>6</v>
      </c>
      <c r="R1347" s="2">
        <f t="shared" ref="R1347:R1410" si="43">IF(P1347&lt;&gt;"_U",IFERROR((ROUND(N1347/S1347*100,2)),"."),".")</f>
        <v>100</v>
      </c>
      <c r="S1347" s="2">
        <f>IF(AND(P1347&lt;&gt;"_U",P1347&lt;&gt;"c",J1347&lt;&gt;99,J1347&lt;&gt;9),IFERROR(VLOOKUP(A1347,'Region Total'!$A$2:$N$10000,14,0),"."),".")</f>
        <v>6</v>
      </c>
    </row>
    <row r="1348" spans="1:19" x14ac:dyDescent="0.4">
      <c r="A1348" s="2" t="str">
        <f t="shared" si="42"/>
        <v>2023|Gisborne Region|11</v>
      </c>
      <c r="B1348" t="s">
        <v>16</v>
      </c>
      <c r="C1348" t="s">
        <v>17</v>
      </c>
      <c r="D1348" t="s">
        <v>18</v>
      </c>
      <c r="E1348" t="s">
        <v>19</v>
      </c>
      <c r="F1348">
        <v>2023</v>
      </c>
      <c r="G1348">
        <v>2023</v>
      </c>
      <c r="H1348">
        <v>5</v>
      </c>
      <c r="I1348" t="s">
        <v>36</v>
      </c>
      <c r="J1348">
        <v>5</v>
      </c>
      <c r="K1348" t="s">
        <v>26</v>
      </c>
      <c r="L1348">
        <v>11</v>
      </c>
      <c r="N1348">
        <v>7632</v>
      </c>
      <c r="R1348" s="2">
        <f t="shared" si="43"/>
        <v>58.98</v>
      </c>
      <c r="S1348" s="2">
        <f>IF(AND(P1348&lt;&gt;"_U",P1348&lt;&gt;"c",J1348&lt;&gt;99,J1348&lt;&gt;9),IFERROR(VLOOKUP(A1348,'Region Total'!$A$2:$N$10000,14,0),"."),".")</f>
        <v>12939</v>
      </c>
    </row>
    <row r="1349" spans="1:19" x14ac:dyDescent="0.4">
      <c r="A1349" s="2" t="str">
        <f t="shared" si="42"/>
        <v>2023|Gisborne Region|12</v>
      </c>
      <c r="B1349" t="s">
        <v>16</v>
      </c>
      <c r="C1349" t="s">
        <v>17</v>
      </c>
      <c r="D1349" t="s">
        <v>18</v>
      </c>
      <c r="E1349" t="s">
        <v>19</v>
      </c>
      <c r="F1349">
        <v>2023</v>
      </c>
      <c r="G1349">
        <v>2023</v>
      </c>
      <c r="H1349">
        <v>5</v>
      </c>
      <c r="I1349" t="s">
        <v>36</v>
      </c>
      <c r="J1349">
        <v>5</v>
      </c>
      <c r="K1349" t="s">
        <v>26</v>
      </c>
      <c r="L1349">
        <v>12</v>
      </c>
      <c r="N1349">
        <v>279</v>
      </c>
      <c r="R1349" s="2">
        <f t="shared" si="43"/>
        <v>14.03</v>
      </c>
      <c r="S1349" s="2">
        <f>IF(AND(P1349&lt;&gt;"_U",P1349&lt;&gt;"c",J1349&lt;&gt;99,J1349&lt;&gt;9),IFERROR(VLOOKUP(A1349,'Region Total'!$A$2:$N$10000,14,0),"."),".")</f>
        <v>1989</v>
      </c>
    </row>
    <row r="1350" spans="1:19" x14ac:dyDescent="0.4">
      <c r="A1350" s="2" t="str">
        <f t="shared" si="42"/>
        <v>2023|Gisborne Region|13</v>
      </c>
      <c r="B1350" t="s">
        <v>16</v>
      </c>
      <c r="C1350" t="s">
        <v>17</v>
      </c>
      <c r="D1350" t="s">
        <v>18</v>
      </c>
      <c r="E1350" t="s">
        <v>19</v>
      </c>
      <c r="F1350">
        <v>2023</v>
      </c>
      <c r="G1350">
        <v>2023</v>
      </c>
      <c r="H1350">
        <v>5</v>
      </c>
      <c r="I1350" t="s">
        <v>36</v>
      </c>
      <c r="J1350">
        <v>5</v>
      </c>
      <c r="K1350" t="s">
        <v>26</v>
      </c>
      <c r="L1350">
        <v>13</v>
      </c>
      <c r="N1350">
        <v>27</v>
      </c>
      <c r="R1350" s="2">
        <f t="shared" si="43"/>
        <v>20.45</v>
      </c>
      <c r="S1350" s="2">
        <f>IF(AND(P1350&lt;&gt;"_U",P1350&lt;&gt;"c",J1350&lt;&gt;99,J1350&lt;&gt;9),IFERROR(VLOOKUP(A1350,'Region Total'!$A$2:$N$10000,14,0),"."),".")</f>
        <v>132</v>
      </c>
    </row>
    <row r="1351" spans="1:19" x14ac:dyDescent="0.4">
      <c r="A1351" s="2" t="str">
        <f t="shared" si="42"/>
        <v>2023|Gisborne Region|999</v>
      </c>
      <c r="B1351" t="s">
        <v>16</v>
      </c>
      <c r="C1351" t="s">
        <v>17</v>
      </c>
      <c r="D1351" t="s">
        <v>18</v>
      </c>
      <c r="E1351" t="s">
        <v>19</v>
      </c>
      <c r="F1351">
        <v>2023</v>
      </c>
      <c r="G1351">
        <v>2023</v>
      </c>
      <c r="H1351">
        <v>5</v>
      </c>
      <c r="I1351" t="s">
        <v>36</v>
      </c>
      <c r="J1351">
        <v>5</v>
      </c>
      <c r="K1351" t="s">
        <v>26</v>
      </c>
      <c r="L1351">
        <v>999</v>
      </c>
      <c r="N1351">
        <v>7941</v>
      </c>
      <c r="R1351" s="2">
        <f t="shared" si="43"/>
        <v>52.72</v>
      </c>
      <c r="S1351" s="2">
        <f>IF(AND(P1351&lt;&gt;"_U",P1351&lt;&gt;"c",J1351&lt;&gt;99,J1351&lt;&gt;9),IFERROR(VLOOKUP(A1351,'Region Total'!$A$2:$N$10000,14,0),"."),".")</f>
        <v>15063</v>
      </c>
    </row>
    <row r="1352" spans="1:19" x14ac:dyDescent="0.4">
      <c r="A1352" s="2" t="str">
        <f t="shared" si="42"/>
        <v>2023|Gisborne Region|10</v>
      </c>
      <c r="B1352" t="s">
        <v>16</v>
      </c>
      <c r="C1352" t="s">
        <v>17</v>
      </c>
      <c r="D1352" t="s">
        <v>18</v>
      </c>
      <c r="E1352" t="s">
        <v>19</v>
      </c>
      <c r="F1352">
        <v>2023</v>
      </c>
      <c r="G1352">
        <v>2023</v>
      </c>
      <c r="H1352">
        <v>5</v>
      </c>
      <c r="I1352" t="s">
        <v>36</v>
      </c>
      <c r="J1352">
        <v>6</v>
      </c>
      <c r="K1352" t="s">
        <v>27</v>
      </c>
      <c r="L1352">
        <v>10</v>
      </c>
      <c r="N1352">
        <v>0</v>
      </c>
      <c r="R1352" s="2">
        <f t="shared" si="43"/>
        <v>0</v>
      </c>
      <c r="S1352" s="2">
        <f>IF(AND(P1352&lt;&gt;"_U",P1352&lt;&gt;"c",J1352&lt;&gt;99,J1352&lt;&gt;9),IFERROR(VLOOKUP(A1352,'Region Total'!$A$2:$N$10000,14,0),"."),".")</f>
        <v>6</v>
      </c>
    </row>
    <row r="1353" spans="1:19" x14ac:dyDescent="0.4">
      <c r="A1353" s="2" t="str">
        <f t="shared" si="42"/>
        <v>2023|Gisborne Region|11</v>
      </c>
      <c r="B1353" t="s">
        <v>16</v>
      </c>
      <c r="C1353" t="s">
        <v>17</v>
      </c>
      <c r="D1353" t="s">
        <v>18</v>
      </c>
      <c r="E1353" t="s">
        <v>19</v>
      </c>
      <c r="F1353">
        <v>2023</v>
      </c>
      <c r="G1353">
        <v>2023</v>
      </c>
      <c r="H1353">
        <v>5</v>
      </c>
      <c r="I1353" t="s">
        <v>36</v>
      </c>
      <c r="J1353">
        <v>6</v>
      </c>
      <c r="K1353" t="s">
        <v>27</v>
      </c>
      <c r="L1353">
        <v>11</v>
      </c>
      <c r="N1353">
        <v>78</v>
      </c>
      <c r="R1353" s="2">
        <f t="shared" si="43"/>
        <v>0.6</v>
      </c>
      <c r="S1353" s="2">
        <f>IF(AND(P1353&lt;&gt;"_U",P1353&lt;&gt;"c",J1353&lt;&gt;99,J1353&lt;&gt;9),IFERROR(VLOOKUP(A1353,'Region Total'!$A$2:$N$10000,14,0),"."),".")</f>
        <v>12939</v>
      </c>
    </row>
    <row r="1354" spans="1:19" x14ac:dyDescent="0.4">
      <c r="A1354" s="2" t="str">
        <f t="shared" si="42"/>
        <v>2023|Gisborne Region|12</v>
      </c>
      <c r="B1354" t="s">
        <v>16</v>
      </c>
      <c r="C1354" t="s">
        <v>17</v>
      </c>
      <c r="D1354" t="s">
        <v>18</v>
      </c>
      <c r="E1354" t="s">
        <v>19</v>
      </c>
      <c r="F1354">
        <v>2023</v>
      </c>
      <c r="G1354">
        <v>2023</v>
      </c>
      <c r="H1354">
        <v>5</v>
      </c>
      <c r="I1354" t="s">
        <v>36</v>
      </c>
      <c r="J1354">
        <v>6</v>
      </c>
      <c r="K1354" t="s">
        <v>27</v>
      </c>
      <c r="L1354">
        <v>12</v>
      </c>
      <c r="N1354">
        <v>9</v>
      </c>
      <c r="R1354" s="2">
        <f t="shared" si="43"/>
        <v>0.45</v>
      </c>
      <c r="S1354" s="2">
        <f>IF(AND(P1354&lt;&gt;"_U",P1354&lt;&gt;"c",J1354&lt;&gt;99,J1354&lt;&gt;9),IFERROR(VLOOKUP(A1354,'Region Total'!$A$2:$N$10000,14,0),"."),".")</f>
        <v>1989</v>
      </c>
    </row>
    <row r="1355" spans="1:19" x14ac:dyDescent="0.4">
      <c r="A1355" s="2" t="str">
        <f t="shared" si="42"/>
        <v>2023|Gisborne Region|13</v>
      </c>
      <c r="B1355" t="s">
        <v>16</v>
      </c>
      <c r="C1355" t="s">
        <v>17</v>
      </c>
      <c r="D1355" t="s">
        <v>18</v>
      </c>
      <c r="E1355" t="s">
        <v>19</v>
      </c>
      <c r="F1355">
        <v>2023</v>
      </c>
      <c r="G1355">
        <v>2023</v>
      </c>
      <c r="H1355">
        <v>5</v>
      </c>
      <c r="I1355" t="s">
        <v>36</v>
      </c>
      <c r="J1355">
        <v>6</v>
      </c>
      <c r="K1355" t="s">
        <v>27</v>
      </c>
      <c r="L1355">
        <v>13</v>
      </c>
      <c r="N1355">
        <v>0</v>
      </c>
      <c r="R1355" s="2">
        <f t="shared" si="43"/>
        <v>0</v>
      </c>
      <c r="S1355" s="2">
        <f>IF(AND(P1355&lt;&gt;"_U",P1355&lt;&gt;"c",J1355&lt;&gt;99,J1355&lt;&gt;9),IFERROR(VLOOKUP(A1355,'Region Total'!$A$2:$N$10000,14,0),"."),".")</f>
        <v>132</v>
      </c>
    </row>
    <row r="1356" spans="1:19" x14ac:dyDescent="0.4">
      <c r="A1356" s="2" t="str">
        <f t="shared" si="42"/>
        <v>2023|Gisborne Region|999</v>
      </c>
      <c r="B1356" t="s">
        <v>16</v>
      </c>
      <c r="C1356" t="s">
        <v>17</v>
      </c>
      <c r="D1356" t="s">
        <v>18</v>
      </c>
      <c r="E1356" t="s">
        <v>19</v>
      </c>
      <c r="F1356">
        <v>2023</v>
      </c>
      <c r="G1356">
        <v>2023</v>
      </c>
      <c r="H1356">
        <v>5</v>
      </c>
      <c r="I1356" t="s">
        <v>36</v>
      </c>
      <c r="J1356">
        <v>6</v>
      </c>
      <c r="K1356" t="s">
        <v>27</v>
      </c>
      <c r="L1356">
        <v>999</v>
      </c>
      <c r="N1356">
        <v>90</v>
      </c>
      <c r="R1356" s="2">
        <f t="shared" si="43"/>
        <v>0.6</v>
      </c>
      <c r="S1356" s="2">
        <f>IF(AND(P1356&lt;&gt;"_U",P1356&lt;&gt;"c",J1356&lt;&gt;99,J1356&lt;&gt;9),IFERROR(VLOOKUP(A1356,'Region Total'!$A$2:$N$10000,14,0),"."),".")</f>
        <v>15063</v>
      </c>
    </row>
    <row r="1357" spans="1:19" x14ac:dyDescent="0.4">
      <c r="A1357" s="2" t="str">
        <f t="shared" si="42"/>
        <v>2023|Gisborne Region|10</v>
      </c>
      <c r="B1357" t="s">
        <v>16</v>
      </c>
      <c r="C1357" t="s">
        <v>17</v>
      </c>
      <c r="D1357" t="s">
        <v>18</v>
      </c>
      <c r="E1357" t="s">
        <v>19</v>
      </c>
      <c r="F1357">
        <v>2023</v>
      </c>
      <c r="G1357">
        <v>2023</v>
      </c>
      <c r="H1357">
        <v>5</v>
      </c>
      <c r="I1357" t="s">
        <v>36</v>
      </c>
      <c r="J1357">
        <v>7</v>
      </c>
      <c r="K1357" t="s">
        <v>28</v>
      </c>
      <c r="L1357">
        <v>10</v>
      </c>
      <c r="N1357">
        <v>0</v>
      </c>
      <c r="R1357" s="2">
        <f t="shared" si="43"/>
        <v>0</v>
      </c>
      <c r="S1357" s="2">
        <f>IF(AND(P1357&lt;&gt;"_U",P1357&lt;&gt;"c",J1357&lt;&gt;99,J1357&lt;&gt;9),IFERROR(VLOOKUP(A1357,'Region Total'!$A$2:$N$10000,14,0),"."),".")</f>
        <v>6</v>
      </c>
    </row>
    <row r="1358" spans="1:19" x14ac:dyDescent="0.4">
      <c r="A1358" s="2" t="str">
        <f t="shared" si="42"/>
        <v>2023|Gisborne Region|11</v>
      </c>
      <c r="B1358" t="s">
        <v>16</v>
      </c>
      <c r="C1358" t="s">
        <v>17</v>
      </c>
      <c r="D1358" t="s">
        <v>18</v>
      </c>
      <c r="E1358" t="s">
        <v>19</v>
      </c>
      <c r="F1358">
        <v>2023</v>
      </c>
      <c r="G1358">
        <v>2023</v>
      </c>
      <c r="H1358">
        <v>5</v>
      </c>
      <c r="I1358" t="s">
        <v>36</v>
      </c>
      <c r="J1358">
        <v>7</v>
      </c>
      <c r="K1358" t="s">
        <v>28</v>
      </c>
      <c r="L1358">
        <v>11</v>
      </c>
      <c r="N1358">
        <v>24</v>
      </c>
      <c r="R1358" s="2">
        <f t="shared" si="43"/>
        <v>0.19</v>
      </c>
      <c r="S1358" s="2">
        <f>IF(AND(P1358&lt;&gt;"_U",P1358&lt;&gt;"c",J1358&lt;&gt;99,J1358&lt;&gt;9),IFERROR(VLOOKUP(A1358,'Region Total'!$A$2:$N$10000,14,0),"."),".")</f>
        <v>12939</v>
      </c>
    </row>
    <row r="1359" spans="1:19" x14ac:dyDescent="0.4">
      <c r="A1359" s="2" t="str">
        <f t="shared" si="42"/>
        <v>2023|Gisborne Region|12</v>
      </c>
      <c r="B1359" t="s">
        <v>16</v>
      </c>
      <c r="C1359" t="s">
        <v>17</v>
      </c>
      <c r="D1359" t="s">
        <v>18</v>
      </c>
      <c r="E1359" t="s">
        <v>19</v>
      </c>
      <c r="F1359">
        <v>2023</v>
      </c>
      <c r="G1359">
        <v>2023</v>
      </c>
      <c r="H1359">
        <v>5</v>
      </c>
      <c r="I1359" t="s">
        <v>36</v>
      </c>
      <c r="J1359">
        <v>7</v>
      </c>
      <c r="K1359" t="s">
        <v>28</v>
      </c>
      <c r="L1359">
        <v>12</v>
      </c>
      <c r="N1359">
        <v>3</v>
      </c>
      <c r="R1359" s="2">
        <f t="shared" si="43"/>
        <v>0.15</v>
      </c>
      <c r="S1359" s="2">
        <f>IF(AND(P1359&lt;&gt;"_U",P1359&lt;&gt;"c",J1359&lt;&gt;99,J1359&lt;&gt;9),IFERROR(VLOOKUP(A1359,'Region Total'!$A$2:$N$10000,14,0),"."),".")</f>
        <v>1989</v>
      </c>
    </row>
    <row r="1360" spans="1:19" x14ac:dyDescent="0.4">
      <c r="A1360" s="2" t="str">
        <f t="shared" si="42"/>
        <v>2023|Gisborne Region|13</v>
      </c>
      <c r="B1360" t="s">
        <v>16</v>
      </c>
      <c r="C1360" t="s">
        <v>17</v>
      </c>
      <c r="D1360" t="s">
        <v>18</v>
      </c>
      <c r="E1360" t="s">
        <v>19</v>
      </c>
      <c r="F1360">
        <v>2023</v>
      </c>
      <c r="G1360">
        <v>2023</v>
      </c>
      <c r="H1360">
        <v>5</v>
      </c>
      <c r="I1360" t="s">
        <v>36</v>
      </c>
      <c r="J1360">
        <v>7</v>
      </c>
      <c r="K1360" t="s">
        <v>28</v>
      </c>
      <c r="L1360">
        <v>13</v>
      </c>
      <c r="N1360">
        <v>0</v>
      </c>
      <c r="R1360" s="2">
        <f t="shared" si="43"/>
        <v>0</v>
      </c>
      <c r="S1360" s="2">
        <f>IF(AND(P1360&lt;&gt;"_U",P1360&lt;&gt;"c",J1360&lt;&gt;99,J1360&lt;&gt;9),IFERROR(VLOOKUP(A1360,'Region Total'!$A$2:$N$10000,14,0),"."),".")</f>
        <v>132</v>
      </c>
    </row>
    <row r="1361" spans="1:19" x14ac:dyDescent="0.4">
      <c r="A1361" s="2" t="str">
        <f t="shared" si="42"/>
        <v>2023|Gisborne Region|999</v>
      </c>
      <c r="B1361" t="s">
        <v>16</v>
      </c>
      <c r="C1361" t="s">
        <v>17</v>
      </c>
      <c r="D1361" t="s">
        <v>18</v>
      </c>
      <c r="E1361" t="s">
        <v>19</v>
      </c>
      <c r="F1361">
        <v>2023</v>
      </c>
      <c r="G1361">
        <v>2023</v>
      </c>
      <c r="H1361">
        <v>5</v>
      </c>
      <c r="I1361" t="s">
        <v>36</v>
      </c>
      <c r="J1361">
        <v>7</v>
      </c>
      <c r="K1361" t="s">
        <v>28</v>
      </c>
      <c r="L1361">
        <v>999</v>
      </c>
      <c r="N1361">
        <v>30</v>
      </c>
      <c r="R1361" s="2">
        <f t="shared" si="43"/>
        <v>0.2</v>
      </c>
      <c r="S1361" s="2">
        <f>IF(AND(P1361&lt;&gt;"_U",P1361&lt;&gt;"c",J1361&lt;&gt;99,J1361&lt;&gt;9),IFERROR(VLOOKUP(A1361,'Region Total'!$A$2:$N$10000,14,0),"."),".")</f>
        <v>15063</v>
      </c>
    </row>
    <row r="1362" spans="1:19" x14ac:dyDescent="0.4">
      <c r="A1362" s="2" t="str">
        <f t="shared" si="42"/>
        <v>2023|Gisborne Region|10</v>
      </c>
      <c r="B1362" t="s">
        <v>16</v>
      </c>
      <c r="C1362" t="s">
        <v>17</v>
      </c>
      <c r="D1362" t="s">
        <v>18</v>
      </c>
      <c r="E1362" t="s">
        <v>19</v>
      </c>
      <c r="F1362">
        <v>2023</v>
      </c>
      <c r="G1362">
        <v>2023</v>
      </c>
      <c r="H1362">
        <v>5</v>
      </c>
      <c r="I1362" t="s">
        <v>36</v>
      </c>
      <c r="J1362">
        <v>77</v>
      </c>
      <c r="K1362" t="s">
        <v>29</v>
      </c>
      <c r="L1362">
        <v>10</v>
      </c>
      <c r="N1362">
        <v>6</v>
      </c>
      <c r="R1362" s="2">
        <f t="shared" si="43"/>
        <v>100</v>
      </c>
      <c r="S1362" s="2">
        <f>IF(AND(P1362&lt;&gt;"_U",P1362&lt;&gt;"c",J1362&lt;&gt;99,J1362&lt;&gt;9),IFERROR(VLOOKUP(A1362,'Region Total'!$A$2:$N$10000,14,0),"."),".")</f>
        <v>6</v>
      </c>
    </row>
    <row r="1363" spans="1:19" x14ac:dyDescent="0.4">
      <c r="A1363" s="2" t="str">
        <f t="shared" si="42"/>
        <v>2023|Gisborne Region|11</v>
      </c>
      <c r="B1363" t="s">
        <v>16</v>
      </c>
      <c r="C1363" t="s">
        <v>17</v>
      </c>
      <c r="D1363" t="s">
        <v>18</v>
      </c>
      <c r="E1363" t="s">
        <v>19</v>
      </c>
      <c r="F1363">
        <v>2023</v>
      </c>
      <c r="G1363">
        <v>2023</v>
      </c>
      <c r="H1363">
        <v>5</v>
      </c>
      <c r="I1363" t="s">
        <v>36</v>
      </c>
      <c r="J1363">
        <v>77</v>
      </c>
      <c r="K1363" t="s">
        <v>29</v>
      </c>
      <c r="L1363">
        <v>11</v>
      </c>
      <c r="N1363">
        <v>12939</v>
      </c>
      <c r="R1363" s="2">
        <f t="shared" si="43"/>
        <v>100</v>
      </c>
      <c r="S1363" s="2">
        <f>IF(AND(P1363&lt;&gt;"_U",P1363&lt;&gt;"c",J1363&lt;&gt;99,J1363&lt;&gt;9),IFERROR(VLOOKUP(A1363,'Region Total'!$A$2:$N$10000,14,0),"."),".")</f>
        <v>12939</v>
      </c>
    </row>
    <row r="1364" spans="1:19" x14ac:dyDescent="0.4">
      <c r="A1364" s="2" t="str">
        <f t="shared" si="42"/>
        <v>2023|Gisborne Region|12</v>
      </c>
      <c r="B1364" t="s">
        <v>16</v>
      </c>
      <c r="C1364" t="s">
        <v>17</v>
      </c>
      <c r="D1364" t="s">
        <v>18</v>
      </c>
      <c r="E1364" t="s">
        <v>19</v>
      </c>
      <c r="F1364">
        <v>2023</v>
      </c>
      <c r="G1364">
        <v>2023</v>
      </c>
      <c r="H1364">
        <v>5</v>
      </c>
      <c r="I1364" t="s">
        <v>36</v>
      </c>
      <c r="J1364">
        <v>77</v>
      </c>
      <c r="K1364" t="s">
        <v>29</v>
      </c>
      <c r="L1364">
        <v>12</v>
      </c>
      <c r="N1364">
        <v>1989</v>
      </c>
      <c r="R1364" s="2">
        <f t="shared" si="43"/>
        <v>100</v>
      </c>
      <c r="S1364" s="2">
        <f>IF(AND(P1364&lt;&gt;"_U",P1364&lt;&gt;"c",J1364&lt;&gt;99,J1364&lt;&gt;9),IFERROR(VLOOKUP(A1364,'Region Total'!$A$2:$N$10000,14,0),"."),".")</f>
        <v>1989</v>
      </c>
    </row>
    <row r="1365" spans="1:19" x14ac:dyDescent="0.4">
      <c r="A1365" s="2" t="str">
        <f t="shared" si="42"/>
        <v>2023|Gisborne Region|13</v>
      </c>
      <c r="B1365" t="s">
        <v>16</v>
      </c>
      <c r="C1365" t="s">
        <v>17</v>
      </c>
      <c r="D1365" t="s">
        <v>18</v>
      </c>
      <c r="E1365" t="s">
        <v>19</v>
      </c>
      <c r="F1365">
        <v>2023</v>
      </c>
      <c r="G1365">
        <v>2023</v>
      </c>
      <c r="H1365">
        <v>5</v>
      </c>
      <c r="I1365" t="s">
        <v>36</v>
      </c>
      <c r="J1365">
        <v>77</v>
      </c>
      <c r="K1365" t="s">
        <v>29</v>
      </c>
      <c r="L1365">
        <v>13</v>
      </c>
      <c r="N1365">
        <v>132</v>
      </c>
      <c r="R1365" s="2">
        <f t="shared" si="43"/>
        <v>100</v>
      </c>
      <c r="S1365" s="2">
        <f>IF(AND(P1365&lt;&gt;"_U",P1365&lt;&gt;"c",J1365&lt;&gt;99,J1365&lt;&gt;9),IFERROR(VLOOKUP(A1365,'Region Total'!$A$2:$N$10000,14,0),"."),".")</f>
        <v>132</v>
      </c>
    </row>
    <row r="1366" spans="1:19" x14ac:dyDescent="0.4">
      <c r="A1366" s="2" t="str">
        <f t="shared" si="42"/>
        <v>2023|Gisborne Region|999</v>
      </c>
      <c r="B1366" t="s">
        <v>16</v>
      </c>
      <c r="C1366" t="s">
        <v>17</v>
      </c>
      <c r="D1366" t="s">
        <v>18</v>
      </c>
      <c r="E1366" t="s">
        <v>19</v>
      </c>
      <c r="F1366">
        <v>2023</v>
      </c>
      <c r="G1366">
        <v>2023</v>
      </c>
      <c r="H1366">
        <v>5</v>
      </c>
      <c r="I1366" t="s">
        <v>36</v>
      </c>
      <c r="J1366">
        <v>77</v>
      </c>
      <c r="K1366" t="s">
        <v>29</v>
      </c>
      <c r="L1366">
        <v>999</v>
      </c>
      <c r="N1366">
        <v>15063</v>
      </c>
      <c r="R1366" s="2">
        <f t="shared" si="43"/>
        <v>100</v>
      </c>
      <c r="S1366" s="2">
        <f>IF(AND(P1366&lt;&gt;"_U",P1366&lt;&gt;"c",J1366&lt;&gt;99,J1366&lt;&gt;9),IFERROR(VLOOKUP(A1366,'Region Total'!$A$2:$N$10000,14,0),"."),".")</f>
        <v>15063</v>
      </c>
    </row>
    <row r="1367" spans="1:19" x14ac:dyDescent="0.4">
      <c r="A1367" s="2" t="str">
        <f t="shared" si="42"/>
        <v>2023|Gisborne Region|10</v>
      </c>
      <c r="B1367" t="s">
        <v>16</v>
      </c>
      <c r="C1367" t="s">
        <v>17</v>
      </c>
      <c r="D1367" t="s">
        <v>18</v>
      </c>
      <c r="E1367" t="s">
        <v>19</v>
      </c>
      <c r="F1367">
        <v>2023</v>
      </c>
      <c r="G1367">
        <v>2023</v>
      </c>
      <c r="H1367">
        <v>5</v>
      </c>
      <c r="I1367" t="s">
        <v>36</v>
      </c>
      <c r="J1367">
        <v>8</v>
      </c>
      <c r="K1367" t="s">
        <v>30</v>
      </c>
      <c r="L1367">
        <v>10</v>
      </c>
      <c r="N1367">
        <v>0</v>
      </c>
      <c r="R1367" s="2">
        <f t="shared" si="43"/>
        <v>0</v>
      </c>
      <c r="S1367" s="2">
        <f>IF(AND(P1367&lt;&gt;"_U",P1367&lt;&gt;"c",J1367&lt;&gt;99,J1367&lt;&gt;9),IFERROR(VLOOKUP(A1367,'Region Total'!$A$2:$N$10000,14,0),"."),".")</f>
        <v>6</v>
      </c>
    </row>
    <row r="1368" spans="1:19" x14ac:dyDescent="0.4">
      <c r="A1368" s="2" t="str">
        <f t="shared" si="42"/>
        <v>2023|Gisborne Region|11</v>
      </c>
      <c r="B1368" t="s">
        <v>16</v>
      </c>
      <c r="C1368" t="s">
        <v>17</v>
      </c>
      <c r="D1368" t="s">
        <v>18</v>
      </c>
      <c r="E1368" t="s">
        <v>19</v>
      </c>
      <c r="F1368">
        <v>2023</v>
      </c>
      <c r="G1368">
        <v>2023</v>
      </c>
      <c r="H1368">
        <v>5</v>
      </c>
      <c r="I1368" t="s">
        <v>36</v>
      </c>
      <c r="J1368">
        <v>8</v>
      </c>
      <c r="K1368" t="s">
        <v>30</v>
      </c>
      <c r="L1368">
        <v>11</v>
      </c>
      <c r="N1368">
        <v>138</v>
      </c>
      <c r="R1368" s="2">
        <f t="shared" si="43"/>
        <v>1.07</v>
      </c>
      <c r="S1368" s="2">
        <f>IF(AND(P1368&lt;&gt;"_U",P1368&lt;&gt;"c",J1368&lt;&gt;99,J1368&lt;&gt;9),IFERROR(VLOOKUP(A1368,'Region Total'!$A$2:$N$10000,14,0),"."),".")</f>
        <v>12939</v>
      </c>
    </row>
    <row r="1369" spans="1:19" x14ac:dyDescent="0.4">
      <c r="A1369" s="2" t="str">
        <f t="shared" si="42"/>
        <v>2023|Gisborne Region|12</v>
      </c>
      <c r="B1369" t="s">
        <v>16</v>
      </c>
      <c r="C1369" t="s">
        <v>17</v>
      </c>
      <c r="D1369" t="s">
        <v>18</v>
      </c>
      <c r="E1369" t="s">
        <v>19</v>
      </c>
      <c r="F1369">
        <v>2023</v>
      </c>
      <c r="G1369">
        <v>2023</v>
      </c>
      <c r="H1369">
        <v>5</v>
      </c>
      <c r="I1369" t="s">
        <v>36</v>
      </c>
      <c r="J1369">
        <v>8</v>
      </c>
      <c r="K1369" t="s">
        <v>30</v>
      </c>
      <c r="L1369">
        <v>12</v>
      </c>
      <c r="N1369">
        <v>6</v>
      </c>
      <c r="R1369" s="2">
        <f t="shared" si="43"/>
        <v>0.3</v>
      </c>
      <c r="S1369" s="2">
        <f>IF(AND(P1369&lt;&gt;"_U",P1369&lt;&gt;"c",J1369&lt;&gt;99,J1369&lt;&gt;9),IFERROR(VLOOKUP(A1369,'Region Total'!$A$2:$N$10000,14,0),"."),".")</f>
        <v>1989</v>
      </c>
    </row>
    <row r="1370" spans="1:19" x14ac:dyDescent="0.4">
      <c r="A1370" s="2" t="str">
        <f t="shared" si="42"/>
        <v>2023|Gisborne Region|13</v>
      </c>
      <c r="B1370" t="s">
        <v>16</v>
      </c>
      <c r="C1370" t="s">
        <v>17</v>
      </c>
      <c r="D1370" t="s">
        <v>18</v>
      </c>
      <c r="E1370" t="s">
        <v>19</v>
      </c>
      <c r="F1370">
        <v>2023</v>
      </c>
      <c r="G1370">
        <v>2023</v>
      </c>
      <c r="H1370">
        <v>5</v>
      </c>
      <c r="I1370" t="s">
        <v>36</v>
      </c>
      <c r="J1370">
        <v>8</v>
      </c>
      <c r="K1370" t="s">
        <v>30</v>
      </c>
      <c r="L1370">
        <v>13</v>
      </c>
      <c r="N1370">
        <v>3</v>
      </c>
      <c r="R1370" s="2">
        <f t="shared" si="43"/>
        <v>2.27</v>
      </c>
      <c r="S1370" s="2">
        <f>IF(AND(P1370&lt;&gt;"_U",P1370&lt;&gt;"c",J1370&lt;&gt;99,J1370&lt;&gt;9),IFERROR(VLOOKUP(A1370,'Region Total'!$A$2:$N$10000,14,0),"."),".")</f>
        <v>132</v>
      </c>
    </row>
    <row r="1371" spans="1:19" x14ac:dyDescent="0.4">
      <c r="A1371" s="2" t="str">
        <f t="shared" si="42"/>
        <v>2023|Gisborne Region|999</v>
      </c>
      <c r="B1371" t="s">
        <v>16</v>
      </c>
      <c r="C1371" t="s">
        <v>17</v>
      </c>
      <c r="D1371" t="s">
        <v>18</v>
      </c>
      <c r="E1371" t="s">
        <v>19</v>
      </c>
      <c r="F1371">
        <v>2023</v>
      </c>
      <c r="G1371">
        <v>2023</v>
      </c>
      <c r="H1371">
        <v>5</v>
      </c>
      <c r="I1371" t="s">
        <v>36</v>
      </c>
      <c r="J1371">
        <v>8</v>
      </c>
      <c r="K1371" t="s">
        <v>30</v>
      </c>
      <c r="L1371">
        <v>999</v>
      </c>
      <c r="N1371">
        <v>150</v>
      </c>
      <c r="R1371" s="2">
        <f t="shared" si="43"/>
        <v>1</v>
      </c>
      <c r="S1371" s="2">
        <f>IF(AND(P1371&lt;&gt;"_U",P1371&lt;&gt;"c",J1371&lt;&gt;99,J1371&lt;&gt;9),IFERROR(VLOOKUP(A1371,'Region Total'!$A$2:$N$10000,14,0),"."),".")</f>
        <v>15063</v>
      </c>
    </row>
    <row r="1372" spans="1:19" x14ac:dyDescent="0.4">
      <c r="A1372" s="2" t="str">
        <f t="shared" si="42"/>
        <v>2023|Gisborne Region|10</v>
      </c>
      <c r="B1372" t="s">
        <v>16</v>
      </c>
      <c r="C1372" t="s">
        <v>17</v>
      </c>
      <c r="D1372" t="s">
        <v>18</v>
      </c>
      <c r="E1372" t="s">
        <v>19</v>
      </c>
      <c r="F1372">
        <v>2023</v>
      </c>
      <c r="G1372">
        <v>2023</v>
      </c>
      <c r="H1372">
        <v>5</v>
      </c>
      <c r="I1372" t="s">
        <v>36</v>
      </c>
      <c r="J1372">
        <v>9</v>
      </c>
      <c r="K1372" t="s">
        <v>31</v>
      </c>
      <c r="L1372">
        <v>10</v>
      </c>
      <c r="N1372">
        <v>0</v>
      </c>
      <c r="R1372" s="2" t="str">
        <f t="shared" si="43"/>
        <v>.</v>
      </c>
      <c r="S1372" s="2" t="str">
        <f>IF(AND(P1372&lt;&gt;"_U",P1372&lt;&gt;"c",J1372&lt;&gt;99,J1372&lt;&gt;9),IFERROR(VLOOKUP(A1372,'Region Total'!$A$2:$N$10000,14,0),"."),".")</f>
        <v>.</v>
      </c>
    </row>
    <row r="1373" spans="1:19" x14ac:dyDescent="0.4">
      <c r="A1373" s="2" t="str">
        <f t="shared" si="42"/>
        <v>2023|Gisborne Region|11</v>
      </c>
      <c r="B1373" t="s">
        <v>16</v>
      </c>
      <c r="C1373" t="s">
        <v>17</v>
      </c>
      <c r="D1373" t="s">
        <v>18</v>
      </c>
      <c r="E1373" t="s">
        <v>19</v>
      </c>
      <c r="F1373">
        <v>2023</v>
      </c>
      <c r="G1373">
        <v>2023</v>
      </c>
      <c r="H1373">
        <v>5</v>
      </c>
      <c r="I1373" t="s">
        <v>36</v>
      </c>
      <c r="J1373">
        <v>9</v>
      </c>
      <c r="K1373" t="s">
        <v>31</v>
      </c>
      <c r="L1373">
        <v>11</v>
      </c>
      <c r="N1373">
        <v>1719</v>
      </c>
      <c r="R1373" s="2" t="str">
        <f t="shared" si="43"/>
        <v>.</v>
      </c>
      <c r="S1373" s="2" t="str">
        <f>IF(AND(P1373&lt;&gt;"_U",P1373&lt;&gt;"c",J1373&lt;&gt;99,J1373&lt;&gt;9),IFERROR(VLOOKUP(A1373,'Region Total'!$A$2:$N$10000,14,0),"."),".")</f>
        <v>.</v>
      </c>
    </row>
    <row r="1374" spans="1:19" x14ac:dyDescent="0.4">
      <c r="A1374" s="2" t="str">
        <f t="shared" si="42"/>
        <v>2023|Gisborne Region|12</v>
      </c>
      <c r="B1374" t="s">
        <v>16</v>
      </c>
      <c r="C1374" t="s">
        <v>17</v>
      </c>
      <c r="D1374" t="s">
        <v>18</v>
      </c>
      <c r="E1374" t="s">
        <v>19</v>
      </c>
      <c r="F1374">
        <v>2023</v>
      </c>
      <c r="G1374">
        <v>2023</v>
      </c>
      <c r="H1374">
        <v>5</v>
      </c>
      <c r="I1374" t="s">
        <v>36</v>
      </c>
      <c r="J1374">
        <v>9</v>
      </c>
      <c r="K1374" t="s">
        <v>31</v>
      </c>
      <c r="L1374">
        <v>12</v>
      </c>
      <c r="N1374">
        <v>408</v>
      </c>
      <c r="R1374" s="2" t="str">
        <f t="shared" si="43"/>
        <v>.</v>
      </c>
      <c r="S1374" s="2" t="str">
        <f>IF(AND(P1374&lt;&gt;"_U",P1374&lt;&gt;"c",J1374&lt;&gt;99,J1374&lt;&gt;9),IFERROR(VLOOKUP(A1374,'Region Total'!$A$2:$N$10000,14,0),"."),".")</f>
        <v>.</v>
      </c>
    </row>
    <row r="1375" spans="1:19" x14ac:dyDescent="0.4">
      <c r="A1375" s="2" t="str">
        <f t="shared" si="42"/>
        <v>2023|Gisborne Region|13</v>
      </c>
      <c r="B1375" t="s">
        <v>16</v>
      </c>
      <c r="C1375" t="s">
        <v>17</v>
      </c>
      <c r="D1375" t="s">
        <v>18</v>
      </c>
      <c r="E1375" t="s">
        <v>19</v>
      </c>
      <c r="F1375">
        <v>2023</v>
      </c>
      <c r="G1375">
        <v>2023</v>
      </c>
      <c r="H1375">
        <v>5</v>
      </c>
      <c r="I1375" t="s">
        <v>36</v>
      </c>
      <c r="J1375">
        <v>9</v>
      </c>
      <c r="K1375" t="s">
        <v>31</v>
      </c>
      <c r="L1375">
        <v>13</v>
      </c>
      <c r="N1375">
        <v>24</v>
      </c>
      <c r="R1375" s="2" t="str">
        <f t="shared" si="43"/>
        <v>.</v>
      </c>
      <c r="S1375" s="2" t="str">
        <f>IF(AND(P1375&lt;&gt;"_U",P1375&lt;&gt;"c",J1375&lt;&gt;99,J1375&lt;&gt;9),IFERROR(VLOOKUP(A1375,'Region Total'!$A$2:$N$10000,14,0),"."),".")</f>
        <v>.</v>
      </c>
    </row>
    <row r="1376" spans="1:19" x14ac:dyDescent="0.4">
      <c r="A1376" s="2" t="str">
        <f t="shared" si="42"/>
        <v>2023|Gisborne Region|999</v>
      </c>
      <c r="B1376" t="s">
        <v>16</v>
      </c>
      <c r="C1376" t="s">
        <v>17</v>
      </c>
      <c r="D1376" t="s">
        <v>18</v>
      </c>
      <c r="E1376" t="s">
        <v>19</v>
      </c>
      <c r="F1376">
        <v>2023</v>
      </c>
      <c r="G1376">
        <v>2023</v>
      </c>
      <c r="H1376">
        <v>5</v>
      </c>
      <c r="I1376" t="s">
        <v>36</v>
      </c>
      <c r="J1376">
        <v>9</v>
      </c>
      <c r="K1376" t="s">
        <v>31</v>
      </c>
      <c r="L1376">
        <v>999</v>
      </c>
      <c r="N1376">
        <v>2154</v>
      </c>
      <c r="R1376" s="2" t="str">
        <f t="shared" si="43"/>
        <v>.</v>
      </c>
      <c r="S1376" s="2" t="str">
        <f>IF(AND(P1376&lt;&gt;"_U",P1376&lt;&gt;"c",J1376&lt;&gt;99,J1376&lt;&gt;9),IFERROR(VLOOKUP(A1376,'Region Total'!$A$2:$N$10000,14,0),"."),".")</f>
        <v>.</v>
      </c>
    </row>
    <row r="1377" spans="1:19" x14ac:dyDescent="0.4">
      <c r="A1377" s="2" t="str">
        <f t="shared" si="42"/>
        <v>2023|Gisborne Region|10</v>
      </c>
      <c r="B1377" t="s">
        <v>16</v>
      </c>
      <c r="C1377" t="s">
        <v>17</v>
      </c>
      <c r="D1377" t="s">
        <v>18</v>
      </c>
      <c r="E1377" t="s">
        <v>19</v>
      </c>
      <c r="F1377">
        <v>2023</v>
      </c>
      <c r="G1377">
        <v>2023</v>
      </c>
      <c r="H1377">
        <v>5</v>
      </c>
      <c r="I1377" t="s">
        <v>36</v>
      </c>
      <c r="J1377">
        <v>99</v>
      </c>
      <c r="K1377" t="s">
        <v>32</v>
      </c>
      <c r="L1377">
        <v>10</v>
      </c>
      <c r="N1377">
        <v>6</v>
      </c>
      <c r="R1377" s="2" t="str">
        <f t="shared" si="43"/>
        <v>.</v>
      </c>
      <c r="S1377" s="2" t="str">
        <f>IF(AND(P1377&lt;&gt;"_U",P1377&lt;&gt;"c",J1377&lt;&gt;99,J1377&lt;&gt;9),IFERROR(VLOOKUP(A1377,'Region Total'!$A$2:$N$10000,14,0),"."),".")</f>
        <v>.</v>
      </c>
    </row>
    <row r="1378" spans="1:19" x14ac:dyDescent="0.4">
      <c r="A1378" s="2" t="str">
        <f t="shared" si="42"/>
        <v>2023|Gisborne Region|11</v>
      </c>
      <c r="B1378" t="s">
        <v>16</v>
      </c>
      <c r="C1378" t="s">
        <v>17</v>
      </c>
      <c r="D1378" t="s">
        <v>18</v>
      </c>
      <c r="E1378" t="s">
        <v>19</v>
      </c>
      <c r="F1378">
        <v>2023</v>
      </c>
      <c r="G1378">
        <v>2023</v>
      </c>
      <c r="H1378">
        <v>5</v>
      </c>
      <c r="I1378" t="s">
        <v>36</v>
      </c>
      <c r="J1378">
        <v>99</v>
      </c>
      <c r="K1378" t="s">
        <v>32</v>
      </c>
      <c r="L1378">
        <v>11</v>
      </c>
      <c r="N1378">
        <v>14661</v>
      </c>
      <c r="R1378" s="2" t="str">
        <f t="shared" si="43"/>
        <v>.</v>
      </c>
      <c r="S1378" s="2" t="str">
        <f>IF(AND(P1378&lt;&gt;"_U",P1378&lt;&gt;"c",J1378&lt;&gt;99,J1378&lt;&gt;9),IFERROR(VLOOKUP(A1378,'Region Total'!$A$2:$N$10000,14,0),"."),".")</f>
        <v>.</v>
      </c>
    </row>
    <row r="1379" spans="1:19" x14ac:dyDescent="0.4">
      <c r="A1379" s="2" t="str">
        <f t="shared" si="42"/>
        <v>2023|Gisborne Region|12</v>
      </c>
      <c r="B1379" t="s">
        <v>16</v>
      </c>
      <c r="C1379" t="s">
        <v>17</v>
      </c>
      <c r="D1379" t="s">
        <v>18</v>
      </c>
      <c r="E1379" t="s">
        <v>19</v>
      </c>
      <c r="F1379">
        <v>2023</v>
      </c>
      <c r="G1379">
        <v>2023</v>
      </c>
      <c r="H1379">
        <v>5</v>
      </c>
      <c r="I1379" t="s">
        <v>36</v>
      </c>
      <c r="J1379">
        <v>99</v>
      </c>
      <c r="K1379" t="s">
        <v>32</v>
      </c>
      <c r="L1379">
        <v>12</v>
      </c>
      <c r="N1379">
        <v>2397</v>
      </c>
      <c r="R1379" s="2" t="str">
        <f t="shared" si="43"/>
        <v>.</v>
      </c>
      <c r="S1379" s="2" t="str">
        <f>IF(AND(P1379&lt;&gt;"_U",P1379&lt;&gt;"c",J1379&lt;&gt;99,J1379&lt;&gt;9),IFERROR(VLOOKUP(A1379,'Region Total'!$A$2:$N$10000,14,0),"."),".")</f>
        <v>.</v>
      </c>
    </row>
    <row r="1380" spans="1:19" x14ac:dyDescent="0.4">
      <c r="A1380" s="2" t="str">
        <f t="shared" si="42"/>
        <v>2023|Gisborne Region|13</v>
      </c>
      <c r="B1380" t="s">
        <v>16</v>
      </c>
      <c r="C1380" t="s">
        <v>17</v>
      </c>
      <c r="D1380" t="s">
        <v>18</v>
      </c>
      <c r="E1380" t="s">
        <v>19</v>
      </c>
      <c r="F1380">
        <v>2023</v>
      </c>
      <c r="G1380">
        <v>2023</v>
      </c>
      <c r="H1380">
        <v>5</v>
      </c>
      <c r="I1380" t="s">
        <v>36</v>
      </c>
      <c r="J1380">
        <v>99</v>
      </c>
      <c r="K1380" t="s">
        <v>32</v>
      </c>
      <c r="L1380">
        <v>13</v>
      </c>
      <c r="N1380">
        <v>156</v>
      </c>
      <c r="R1380" s="2" t="str">
        <f t="shared" si="43"/>
        <v>.</v>
      </c>
      <c r="S1380" s="2" t="str">
        <f>IF(AND(P1380&lt;&gt;"_U",P1380&lt;&gt;"c",J1380&lt;&gt;99,J1380&lt;&gt;9),IFERROR(VLOOKUP(A1380,'Region Total'!$A$2:$N$10000,14,0),"."),".")</f>
        <v>.</v>
      </c>
    </row>
    <row r="1381" spans="1:19" x14ac:dyDescent="0.4">
      <c r="A1381" s="2" t="str">
        <f t="shared" si="42"/>
        <v>2023|Gisborne Region|999</v>
      </c>
      <c r="B1381" t="s">
        <v>16</v>
      </c>
      <c r="C1381" t="s">
        <v>17</v>
      </c>
      <c r="D1381" t="s">
        <v>18</v>
      </c>
      <c r="E1381" t="s">
        <v>19</v>
      </c>
      <c r="F1381">
        <v>2023</v>
      </c>
      <c r="G1381">
        <v>2023</v>
      </c>
      <c r="H1381">
        <v>5</v>
      </c>
      <c r="I1381" t="s">
        <v>36</v>
      </c>
      <c r="J1381">
        <v>99</v>
      </c>
      <c r="K1381" t="s">
        <v>32</v>
      </c>
      <c r="L1381">
        <v>999</v>
      </c>
      <c r="N1381">
        <v>17220</v>
      </c>
      <c r="R1381" s="2" t="str">
        <f t="shared" si="43"/>
        <v>.</v>
      </c>
      <c r="S1381" s="2" t="str">
        <f>IF(AND(P1381&lt;&gt;"_U",P1381&lt;&gt;"c",J1381&lt;&gt;99,J1381&lt;&gt;9),IFERROR(VLOOKUP(A1381,'Region Total'!$A$2:$N$10000,14,0),"."),".")</f>
        <v>.</v>
      </c>
    </row>
    <row r="1382" spans="1:19" x14ac:dyDescent="0.4">
      <c r="A1382" s="2" t="str">
        <f t="shared" si="42"/>
        <v>2023|Hawke's Bay Region|10</v>
      </c>
      <c r="B1382" t="s">
        <v>16</v>
      </c>
      <c r="C1382" t="s">
        <v>17</v>
      </c>
      <c r="D1382" t="s">
        <v>18</v>
      </c>
      <c r="E1382" t="s">
        <v>19</v>
      </c>
      <c r="F1382">
        <v>2023</v>
      </c>
      <c r="G1382">
        <v>2023</v>
      </c>
      <c r="H1382">
        <v>6</v>
      </c>
      <c r="I1382" t="s">
        <v>37</v>
      </c>
      <c r="J1382">
        <v>0</v>
      </c>
      <c r="K1382" t="s">
        <v>21</v>
      </c>
      <c r="L1382">
        <v>10</v>
      </c>
      <c r="N1382">
        <v>0</v>
      </c>
      <c r="R1382" s="2">
        <f t="shared" si="43"/>
        <v>0</v>
      </c>
      <c r="S1382" s="2">
        <f>IF(AND(P1382&lt;&gt;"_U",P1382&lt;&gt;"c",J1382&lt;&gt;99,J1382&lt;&gt;9),IFERROR(VLOOKUP(A1382,'Region Total'!$A$2:$N$10000,14,0),"."),".")</f>
        <v>27</v>
      </c>
    </row>
    <row r="1383" spans="1:19" x14ac:dyDescent="0.4">
      <c r="A1383" s="2" t="str">
        <f t="shared" si="42"/>
        <v>2023|Hawke's Bay Region|11</v>
      </c>
      <c r="B1383" t="s">
        <v>16</v>
      </c>
      <c r="C1383" t="s">
        <v>17</v>
      </c>
      <c r="D1383" t="s">
        <v>18</v>
      </c>
      <c r="E1383" t="s">
        <v>19</v>
      </c>
      <c r="F1383">
        <v>2023</v>
      </c>
      <c r="G1383">
        <v>2023</v>
      </c>
      <c r="H1383">
        <v>6</v>
      </c>
      <c r="I1383" t="s">
        <v>37</v>
      </c>
      <c r="J1383">
        <v>0</v>
      </c>
      <c r="K1383" t="s">
        <v>21</v>
      </c>
      <c r="L1383">
        <v>11</v>
      </c>
      <c r="N1383">
        <v>309</v>
      </c>
      <c r="R1383" s="2">
        <f t="shared" si="43"/>
        <v>0.7</v>
      </c>
      <c r="S1383" s="2">
        <f>IF(AND(P1383&lt;&gt;"_U",P1383&lt;&gt;"c",J1383&lt;&gt;99,J1383&lt;&gt;9),IFERROR(VLOOKUP(A1383,'Region Total'!$A$2:$N$10000,14,0),"."),".")</f>
        <v>44301</v>
      </c>
    </row>
    <row r="1384" spans="1:19" x14ac:dyDescent="0.4">
      <c r="A1384" s="2" t="str">
        <f t="shared" si="42"/>
        <v>2023|Hawke's Bay Region|12</v>
      </c>
      <c r="B1384" t="s">
        <v>16</v>
      </c>
      <c r="C1384" t="s">
        <v>17</v>
      </c>
      <c r="D1384" t="s">
        <v>18</v>
      </c>
      <c r="E1384" t="s">
        <v>19</v>
      </c>
      <c r="F1384">
        <v>2023</v>
      </c>
      <c r="G1384">
        <v>2023</v>
      </c>
      <c r="H1384">
        <v>6</v>
      </c>
      <c r="I1384" t="s">
        <v>37</v>
      </c>
      <c r="J1384">
        <v>0</v>
      </c>
      <c r="K1384" t="s">
        <v>21</v>
      </c>
      <c r="L1384">
        <v>12</v>
      </c>
      <c r="N1384">
        <v>138</v>
      </c>
      <c r="R1384" s="2">
        <f t="shared" si="43"/>
        <v>1.52</v>
      </c>
      <c r="S1384" s="2">
        <f>IF(AND(P1384&lt;&gt;"_U",P1384&lt;&gt;"c",J1384&lt;&gt;99,J1384&lt;&gt;9),IFERROR(VLOOKUP(A1384,'Region Total'!$A$2:$N$10000,14,0),"."),".")</f>
        <v>9063</v>
      </c>
    </row>
    <row r="1385" spans="1:19" x14ac:dyDescent="0.4">
      <c r="A1385" s="2" t="str">
        <f t="shared" si="42"/>
        <v>2023|Hawke's Bay Region|13</v>
      </c>
      <c r="B1385" t="s">
        <v>16</v>
      </c>
      <c r="C1385" t="s">
        <v>17</v>
      </c>
      <c r="D1385" t="s">
        <v>18</v>
      </c>
      <c r="E1385" t="s">
        <v>19</v>
      </c>
      <c r="F1385">
        <v>2023</v>
      </c>
      <c r="G1385">
        <v>2023</v>
      </c>
      <c r="H1385">
        <v>6</v>
      </c>
      <c r="I1385" t="s">
        <v>37</v>
      </c>
      <c r="J1385">
        <v>0</v>
      </c>
      <c r="K1385" t="s">
        <v>21</v>
      </c>
      <c r="L1385">
        <v>13</v>
      </c>
      <c r="N1385">
        <v>39</v>
      </c>
      <c r="R1385" s="2">
        <f t="shared" si="43"/>
        <v>10.32</v>
      </c>
      <c r="S1385" s="2">
        <f>IF(AND(P1385&lt;&gt;"_U",P1385&lt;&gt;"c",J1385&lt;&gt;99,J1385&lt;&gt;9),IFERROR(VLOOKUP(A1385,'Region Total'!$A$2:$N$10000,14,0),"."),".")</f>
        <v>378</v>
      </c>
    </row>
    <row r="1386" spans="1:19" x14ac:dyDescent="0.4">
      <c r="A1386" s="2" t="str">
        <f t="shared" si="42"/>
        <v>2023|Hawke's Bay Region|999</v>
      </c>
      <c r="B1386" t="s">
        <v>16</v>
      </c>
      <c r="C1386" t="s">
        <v>17</v>
      </c>
      <c r="D1386" t="s">
        <v>18</v>
      </c>
      <c r="E1386" t="s">
        <v>19</v>
      </c>
      <c r="F1386">
        <v>2023</v>
      </c>
      <c r="G1386">
        <v>2023</v>
      </c>
      <c r="H1386">
        <v>6</v>
      </c>
      <c r="I1386" t="s">
        <v>37</v>
      </c>
      <c r="J1386">
        <v>0</v>
      </c>
      <c r="K1386" t="s">
        <v>21</v>
      </c>
      <c r="L1386">
        <v>999</v>
      </c>
      <c r="N1386">
        <v>486</v>
      </c>
      <c r="R1386" s="2">
        <f t="shared" si="43"/>
        <v>0.9</v>
      </c>
      <c r="S1386" s="2">
        <f>IF(AND(P1386&lt;&gt;"_U",P1386&lt;&gt;"c",J1386&lt;&gt;99,J1386&lt;&gt;9),IFERROR(VLOOKUP(A1386,'Region Total'!$A$2:$N$10000,14,0),"."),".")</f>
        <v>53772</v>
      </c>
    </row>
    <row r="1387" spans="1:19" x14ac:dyDescent="0.4">
      <c r="A1387" s="2" t="str">
        <f t="shared" si="42"/>
        <v>2023|Hawke's Bay Region|10</v>
      </c>
      <c r="B1387" t="s">
        <v>16</v>
      </c>
      <c r="C1387" t="s">
        <v>17</v>
      </c>
      <c r="D1387" t="s">
        <v>18</v>
      </c>
      <c r="E1387" t="s">
        <v>19</v>
      </c>
      <c r="F1387">
        <v>2023</v>
      </c>
      <c r="G1387">
        <v>2023</v>
      </c>
      <c r="H1387">
        <v>6</v>
      </c>
      <c r="I1387" t="s">
        <v>37</v>
      </c>
      <c r="J1387">
        <v>1</v>
      </c>
      <c r="K1387" t="s">
        <v>22</v>
      </c>
      <c r="L1387">
        <v>10</v>
      </c>
      <c r="N1387">
        <v>15</v>
      </c>
      <c r="R1387" s="2">
        <f t="shared" si="43"/>
        <v>55.56</v>
      </c>
      <c r="S1387" s="2">
        <f>IF(AND(P1387&lt;&gt;"_U",P1387&lt;&gt;"c",J1387&lt;&gt;99,J1387&lt;&gt;9),IFERROR(VLOOKUP(A1387,'Region Total'!$A$2:$N$10000,14,0),"."),".")</f>
        <v>27</v>
      </c>
    </row>
    <row r="1388" spans="1:19" x14ac:dyDescent="0.4">
      <c r="A1388" s="2" t="str">
        <f t="shared" si="42"/>
        <v>2023|Hawke's Bay Region|11</v>
      </c>
      <c r="B1388" t="s">
        <v>16</v>
      </c>
      <c r="C1388" t="s">
        <v>17</v>
      </c>
      <c r="D1388" t="s">
        <v>18</v>
      </c>
      <c r="E1388" t="s">
        <v>19</v>
      </c>
      <c r="F1388">
        <v>2023</v>
      </c>
      <c r="G1388">
        <v>2023</v>
      </c>
      <c r="H1388">
        <v>6</v>
      </c>
      <c r="I1388" t="s">
        <v>37</v>
      </c>
      <c r="J1388">
        <v>1</v>
      </c>
      <c r="K1388" t="s">
        <v>22</v>
      </c>
      <c r="L1388">
        <v>11</v>
      </c>
      <c r="N1388">
        <v>30081</v>
      </c>
      <c r="R1388" s="2">
        <f t="shared" si="43"/>
        <v>67.900000000000006</v>
      </c>
      <c r="S1388" s="2">
        <f>IF(AND(P1388&lt;&gt;"_U",P1388&lt;&gt;"c",J1388&lt;&gt;99,J1388&lt;&gt;9),IFERROR(VLOOKUP(A1388,'Region Total'!$A$2:$N$10000,14,0),"."),".")</f>
        <v>44301</v>
      </c>
    </row>
    <row r="1389" spans="1:19" x14ac:dyDescent="0.4">
      <c r="A1389" s="2" t="str">
        <f t="shared" si="42"/>
        <v>2023|Hawke's Bay Region|12</v>
      </c>
      <c r="B1389" t="s">
        <v>16</v>
      </c>
      <c r="C1389" t="s">
        <v>17</v>
      </c>
      <c r="D1389" t="s">
        <v>18</v>
      </c>
      <c r="E1389" t="s">
        <v>19</v>
      </c>
      <c r="F1389">
        <v>2023</v>
      </c>
      <c r="G1389">
        <v>2023</v>
      </c>
      <c r="H1389">
        <v>6</v>
      </c>
      <c r="I1389" t="s">
        <v>37</v>
      </c>
      <c r="J1389">
        <v>1</v>
      </c>
      <c r="K1389" t="s">
        <v>22</v>
      </c>
      <c r="L1389">
        <v>12</v>
      </c>
      <c r="N1389">
        <v>7221</v>
      </c>
      <c r="R1389" s="2">
        <f t="shared" si="43"/>
        <v>79.680000000000007</v>
      </c>
      <c r="S1389" s="2">
        <f>IF(AND(P1389&lt;&gt;"_U",P1389&lt;&gt;"c",J1389&lt;&gt;99,J1389&lt;&gt;9),IFERROR(VLOOKUP(A1389,'Region Total'!$A$2:$N$10000,14,0),"."),".")</f>
        <v>9063</v>
      </c>
    </row>
    <row r="1390" spans="1:19" x14ac:dyDescent="0.4">
      <c r="A1390" s="2" t="str">
        <f t="shared" si="42"/>
        <v>2023|Hawke's Bay Region|13</v>
      </c>
      <c r="B1390" t="s">
        <v>16</v>
      </c>
      <c r="C1390" t="s">
        <v>17</v>
      </c>
      <c r="D1390" t="s">
        <v>18</v>
      </c>
      <c r="E1390" t="s">
        <v>19</v>
      </c>
      <c r="F1390">
        <v>2023</v>
      </c>
      <c r="G1390">
        <v>2023</v>
      </c>
      <c r="H1390">
        <v>6</v>
      </c>
      <c r="I1390" t="s">
        <v>37</v>
      </c>
      <c r="J1390">
        <v>1</v>
      </c>
      <c r="K1390" t="s">
        <v>22</v>
      </c>
      <c r="L1390">
        <v>13</v>
      </c>
      <c r="N1390">
        <v>84</v>
      </c>
      <c r="R1390" s="2">
        <f t="shared" si="43"/>
        <v>22.22</v>
      </c>
      <c r="S1390" s="2">
        <f>IF(AND(P1390&lt;&gt;"_U",P1390&lt;&gt;"c",J1390&lt;&gt;99,J1390&lt;&gt;9),IFERROR(VLOOKUP(A1390,'Region Total'!$A$2:$N$10000,14,0),"."),".")</f>
        <v>378</v>
      </c>
    </row>
    <row r="1391" spans="1:19" x14ac:dyDescent="0.4">
      <c r="A1391" s="2" t="str">
        <f t="shared" si="42"/>
        <v>2023|Hawke's Bay Region|999</v>
      </c>
      <c r="B1391" t="s">
        <v>16</v>
      </c>
      <c r="C1391" t="s">
        <v>17</v>
      </c>
      <c r="D1391" t="s">
        <v>18</v>
      </c>
      <c r="E1391" t="s">
        <v>19</v>
      </c>
      <c r="F1391">
        <v>2023</v>
      </c>
      <c r="G1391">
        <v>2023</v>
      </c>
      <c r="H1391">
        <v>6</v>
      </c>
      <c r="I1391" t="s">
        <v>37</v>
      </c>
      <c r="J1391">
        <v>1</v>
      </c>
      <c r="K1391" t="s">
        <v>22</v>
      </c>
      <c r="L1391">
        <v>999</v>
      </c>
      <c r="N1391">
        <v>37398</v>
      </c>
      <c r="R1391" s="2">
        <f t="shared" si="43"/>
        <v>69.55</v>
      </c>
      <c r="S1391" s="2">
        <f>IF(AND(P1391&lt;&gt;"_U",P1391&lt;&gt;"c",J1391&lt;&gt;99,J1391&lt;&gt;9),IFERROR(VLOOKUP(A1391,'Region Total'!$A$2:$N$10000,14,0),"."),".")</f>
        <v>53772</v>
      </c>
    </row>
    <row r="1392" spans="1:19" x14ac:dyDescent="0.4">
      <c r="A1392" s="2" t="str">
        <f t="shared" si="42"/>
        <v>2023|Hawke's Bay Region|10</v>
      </c>
      <c r="B1392" t="s">
        <v>16</v>
      </c>
      <c r="C1392" t="s">
        <v>17</v>
      </c>
      <c r="D1392" t="s">
        <v>18</v>
      </c>
      <c r="E1392" t="s">
        <v>19</v>
      </c>
      <c r="F1392">
        <v>2023</v>
      </c>
      <c r="G1392">
        <v>2023</v>
      </c>
      <c r="H1392">
        <v>6</v>
      </c>
      <c r="I1392" t="s">
        <v>37</v>
      </c>
      <c r="J1392">
        <v>2</v>
      </c>
      <c r="K1392" t="s">
        <v>23</v>
      </c>
      <c r="L1392">
        <v>10</v>
      </c>
      <c r="N1392">
        <v>12</v>
      </c>
      <c r="R1392" s="2">
        <f t="shared" si="43"/>
        <v>44.44</v>
      </c>
      <c r="S1392" s="2">
        <f>IF(AND(P1392&lt;&gt;"_U",P1392&lt;&gt;"c",J1392&lt;&gt;99,J1392&lt;&gt;9),IFERROR(VLOOKUP(A1392,'Region Total'!$A$2:$N$10000,14,0),"."),".")</f>
        <v>27</v>
      </c>
    </row>
    <row r="1393" spans="1:19" x14ac:dyDescent="0.4">
      <c r="A1393" s="2" t="str">
        <f t="shared" si="42"/>
        <v>2023|Hawke's Bay Region|11</v>
      </c>
      <c r="B1393" t="s">
        <v>16</v>
      </c>
      <c r="C1393" t="s">
        <v>17</v>
      </c>
      <c r="D1393" t="s">
        <v>18</v>
      </c>
      <c r="E1393" t="s">
        <v>19</v>
      </c>
      <c r="F1393">
        <v>2023</v>
      </c>
      <c r="G1393">
        <v>2023</v>
      </c>
      <c r="H1393">
        <v>6</v>
      </c>
      <c r="I1393" t="s">
        <v>37</v>
      </c>
      <c r="J1393">
        <v>2</v>
      </c>
      <c r="K1393" t="s">
        <v>23</v>
      </c>
      <c r="L1393">
        <v>11</v>
      </c>
      <c r="N1393">
        <v>14193</v>
      </c>
      <c r="R1393" s="2">
        <f t="shared" si="43"/>
        <v>32.04</v>
      </c>
      <c r="S1393" s="2">
        <f>IF(AND(P1393&lt;&gt;"_U",P1393&lt;&gt;"c",J1393&lt;&gt;99,J1393&lt;&gt;9),IFERROR(VLOOKUP(A1393,'Region Total'!$A$2:$N$10000,14,0),"."),".")</f>
        <v>44301</v>
      </c>
    </row>
    <row r="1394" spans="1:19" x14ac:dyDescent="0.4">
      <c r="A1394" s="2" t="str">
        <f t="shared" si="42"/>
        <v>2023|Hawke's Bay Region|12</v>
      </c>
      <c r="B1394" t="s">
        <v>16</v>
      </c>
      <c r="C1394" t="s">
        <v>17</v>
      </c>
      <c r="D1394" t="s">
        <v>18</v>
      </c>
      <c r="E1394" t="s">
        <v>19</v>
      </c>
      <c r="F1394">
        <v>2023</v>
      </c>
      <c r="G1394">
        <v>2023</v>
      </c>
      <c r="H1394">
        <v>6</v>
      </c>
      <c r="I1394" t="s">
        <v>37</v>
      </c>
      <c r="J1394">
        <v>2</v>
      </c>
      <c r="K1394" t="s">
        <v>23</v>
      </c>
      <c r="L1394">
        <v>12</v>
      </c>
      <c r="N1394">
        <v>3102</v>
      </c>
      <c r="R1394" s="2">
        <f t="shared" si="43"/>
        <v>34.229999999999997</v>
      </c>
      <c r="S1394" s="2">
        <f>IF(AND(P1394&lt;&gt;"_U",P1394&lt;&gt;"c",J1394&lt;&gt;99,J1394&lt;&gt;9),IFERROR(VLOOKUP(A1394,'Region Total'!$A$2:$N$10000,14,0),"."),".")</f>
        <v>9063</v>
      </c>
    </row>
    <row r="1395" spans="1:19" x14ac:dyDescent="0.4">
      <c r="A1395" s="2" t="str">
        <f t="shared" si="42"/>
        <v>2023|Hawke's Bay Region|13</v>
      </c>
      <c r="B1395" t="s">
        <v>16</v>
      </c>
      <c r="C1395" t="s">
        <v>17</v>
      </c>
      <c r="D1395" t="s">
        <v>18</v>
      </c>
      <c r="E1395" t="s">
        <v>19</v>
      </c>
      <c r="F1395">
        <v>2023</v>
      </c>
      <c r="G1395">
        <v>2023</v>
      </c>
      <c r="H1395">
        <v>6</v>
      </c>
      <c r="I1395" t="s">
        <v>37</v>
      </c>
      <c r="J1395">
        <v>2</v>
      </c>
      <c r="K1395" t="s">
        <v>23</v>
      </c>
      <c r="L1395">
        <v>13</v>
      </c>
      <c r="N1395">
        <v>183</v>
      </c>
      <c r="R1395" s="2">
        <f t="shared" si="43"/>
        <v>48.41</v>
      </c>
      <c r="S1395" s="2">
        <f>IF(AND(P1395&lt;&gt;"_U",P1395&lt;&gt;"c",J1395&lt;&gt;99,J1395&lt;&gt;9),IFERROR(VLOOKUP(A1395,'Region Total'!$A$2:$N$10000,14,0),"."),".")</f>
        <v>378</v>
      </c>
    </row>
    <row r="1396" spans="1:19" x14ac:dyDescent="0.4">
      <c r="A1396" s="2" t="str">
        <f t="shared" si="42"/>
        <v>2023|Hawke's Bay Region|999</v>
      </c>
      <c r="B1396" t="s">
        <v>16</v>
      </c>
      <c r="C1396" t="s">
        <v>17</v>
      </c>
      <c r="D1396" t="s">
        <v>18</v>
      </c>
      <c r="E1396" t="s">
        <v>19</v>
      </c>
      <c r="F1396">
        <v>2023</v>
      </c>
      <c r="G1396">
        <v>2023</v>
      </c>
      <c r="H1396">
        <v>6</v>
      </c>
      <c r="I1396" t="s">
        <v>37</v>
      </c>
      <c r="J1396">
        <v>2</v>
      </c>
      <c r="K1396" t="s">
        <v>23</v>
      </c>
      <c r="L1396">
        <v>999</v>
      </c>
      <c r="N1396">
        <v>17493</v>
      </c>
      <c r="R1396" s="2">
        <f t="shared" si="43"/>
        <v>32.53</v>
      </c>
      <c r="S1396" s="2">
        <f>IF(AND(P1396&lt;&gt;"_U",P1396&lt;&gt;"c",J1396&lt;&gt;99,J1396&lt;&gt;9),IFERROR(VLOOKUP(A1396,'Region Total'!$A$2:$N$10000,14,0),"."),".")</f>
        <v>53772</v>
      </c>
    </row>
    <row r="1397" spans="1:19" x14ac:dyDescent="0.4">
      <c r="A1397" s="2" t="str">
        <f t="shared" si="42"/>
        <v>2023|Hawke's Bay Region|10</v>
      </c>
      <c r="B1397" t="s">
        <v>16</v>
      </c>
      <c r="C1397" t="s">
        <v>17</v>
      </c>
      <c r="D1397" t="s">
        <v>18</v>
      </c>
      <c r="E1397" t="s">
        <v>19</v>
      </c>
      <c r="F1397">
        <v>2023</v>
      </c>
      <c r="G1397">
        <v>2023</v>
      </c>
      <c r="H1397">
        <v>6</v>
      </c>
      <c r="I1397" t="s">
        <v>37</v>
      </c>
      <c r="J1397">
        <v>3</v>
      </c>
      <c r="K1397" t="s">
        <v>24</v>
      </c>
      <c r="L1397">
        <v>10</v>
      </c>
      <c r="N1397">
        <v>3</v>
      </c>
      <c r="R1397" s="2">
        <f t="shared" si="43"/>
        <v>11.11</v>
      </c>
      <c r="S1397" s="2">
        <f>IF(AND(P1397&lt;&gt;"_U",P1397&lt;&gt;"c",J1397&lt;&gt;99,J1397&lt;&gt;9),IFERROR(VLOOKUP(A1397,'Region Total'!$A$2:$N$10000,14,0),"."),".")</f>
        <v>27</v>
      </c>
    </row>
    <row r="1398" spans="1:19" x14ac:dyDescent="0.4">
      <c r="A1398" s="2" t="str">
        <f t="shared" si="42"/>
        <v>2023|Hawke's Bay Region|11</v>
      </c>
      <c r="B1398" t="s">
        <v>16</v>
      </c>
      <c r="C1398" t="s">
        <v>17</v>
      </c>
      <c r="D1398" t="s">
        <v>18</v>
      </c>
      <c r="E1398" t="s">
        <v>19</v>
      </c>
      <c r="F1398">
        <v>2023</v>
      </c>
      <c r="G1398">
        <v>2023</v>
      </c>
      <c r="H1398">
        <v>6</v>
      </c>
      <c r="I1398" t="s">
        <v>37</v>
      </c>
      <c r="J1398">
        <v>3</v>
      </c>
      <c r="K1398" t="s">
        <v>24</v>
      </c>
      <c r="L1398">
        <v>11</v>
      </c>
      <c r="N1398">
        <v>3774</v>
      </c>
      <c r="R1398" s="2">
        <f t="shared" si="43"/>
        <v>8.52</v>
      </c>
      <c r="S1398" s="2">
        <f>IF(AND(P1398&lt;&gt;"_U",P1398&lt;&gt;"c",J1398&lt;&gt;99,J1398&lt;&gt;9),IFERROR(VLOOKUP(A1398,'Region Total'!$A$2:$N$10000,14,0),"."),".")</f>
        <v>44301</v>
      </c>
    </row>
    <row r="1399" spans="1:19" x14ac:dyDescent="0.4">
      <c r="A1399" s="2" t="str">
        <f t="shared" si="42"/>
        <v>2023|Hawke's Bay Region|12</v>
      </c>
      <c r="B1399" t="s">
        <v>16</v>
      </c>
      <c r="C1399" t="s">
        <v>17</v>
      </c>
      <c r="D1399" t="s">
        <v>18</v>
      </c>
      <c r="E1399" t="s">
        <v>19</v>
      </c>
      <c r="F1399">
        <v>2023</v>
      </c>
      <c r="G1399">
        <v>2023</v>
      </c>
      <c r="H1399">
        <v>6</v>
      </c>
      <c r="I1399" t="s">
        <v>37</v>
      </c>
      <c r="J1399">
        <v>3</v>
      </c>
      <c r="K1399" t="s">
        <v>24</v>
      </c>
      <c r="L1399">
        <v>12</v>
      </c>
      <c r="N1399">
        <v>255</v>
      </c>
      <c r="R1399" s="2">
        <f t="shared" si="43"/>
        <v>2.81</v>
      </c>
      <c r="S1399" s="2">
        <f>IF(AND(P1399&lt;&gt;"_U",P1399&lt;&gt;"c",J1399&lt;&gt;99,J1399&lt;&gt;9),IFERROR(VLOOKUP(A1399,'Region Total'!$A$2:$N$10000,14,0),"."),".")</f>
        <v>9063</v>
      </c>
    </row>
    <row r="1400" spans="1:19" x14ac:dyDescent="0.4">
      <c r="A1400" s="2" t="str">
        <f t="shared" si="42"/>
        <v>2023|Hawke's Bay Region|13</v>
      </c>
      <c r="B1400" t="s">
        <v>16</v>
      </c>
      <c r="C1400" t="s">
        <v>17</v>
      </c>
      <c r="D1400" t="s">
        <v>18</v>
      </c>
      <c r="E1400" t="s">
        <v>19</v>
      </c>
      <c r="F1400">
        <v>2023</v>
      </c>
      <c r="G1400">
        <v>2023</v>
      </c>
      <c r="H1400">
        <v>6</v>
      </c>
      <c r="I1400" t="s">
        <v>37</v>
      </c>
      <c r="J1400">
        <v>3</v>
      </c>
      <c r="K1400" t="s">
        <v>24</v>
      </c>
      <c r="L1400">
        <v>13</v>
      </c>
      <c r="N1400">
        <v>36</v>
      </c>
      <c r="R1400" s="2">
        <f t="shared" si="43"/>
        <v>9.52</v>
      </c>
      <c r="S1400" s="2">
        <f>IF(AND(P1400&lt;&gt;"_U",P1400&lt;&gt;"c",J1400&lt;&gt;99,J1400&lt;&gt;9),IFERROR(VLOOKUP(A1400,'Region Total'!$A$2:$N$10000,14,0),"."),".")</f>
        <v>378</v>
      </c>
    </row>
    <row r="1401" spans="1:19" x14ac:dyDescent="0.4">
      <c r="A1401" s="2" t="str">
        <f t="shared" si="42"/>
        <v>2023|Hawke's Bay Region|999</v>
      </c>
      <c r="B1401" t="s">
        <v>16</v>
      </c>
      <c r="C1401" t="s">
        <v>17</v>
      </c>
      <c r="D1401" t="s">
        <v>18</v>
      </c>
      <c r="E1401" t="s">
        <v>19</v>
      </c>
      <c r="F1401">
        <v>2023</v>
      </c>
      <c r="G1401">
        <v>2023</v>
      </c>
      <c r="H1401">
        <v>6</v>
      </c>
      <c r="I1401" t="s">
        <v>37</v>
      </c>
      <c r="J1401">
        <v>3</v>
      </c>
      <c r="K1401" t="s">
        <v>24</v>
      </c>
      <c r="L1401">
        <v>999</v>
      </c>
      <c r="N1401">
        <v>4068</v>
      </c>
      <c r="R1401" s="2">
        <f t="shared" si="43"/>
        <v>7.57</v>
      </c>
      <c r="S1401" s="2">
        <f>IF(AND(P1401&lt;&gt;"_U",P1401&lt;&gt;"c",J1401&lt;&gt;99,J1401&lt;&gt;9),IFERROR(VLOOKUP(A1401,'Region Total'!$A$2:$N$10000,14,0),"."),".")</f>
        <v>53772</v>
      </c>
    </row>
    <row r="1402" spans="1:19" x14ac:dyDescent="0.4">
      <c r="A1402" s="2" t="str">
        <f t="shared" si="42"/>
        <v>2023|Hawke's Bay Region|10</v>
      </c>
      <c r="B1402" t="s">
        <v>16</v>
      </c>
      <c r="C1402" t="s">
        <v>17</v>
      </c>
      <c r="D1402" t="s">
        <v>18</v>
      </c>
      <c r="E1402" t="s">
        <v>19</v>
      </c>
      <c r="F1402">
        <v>2023</v>
      </c>
      <c r="G1402">
        <v>2023</v>
      </c>
      <c r="H1402">
        <v>6</v>
      </c>
      <c r="I1402" t="s">
        <v>37</v>
      </c>
      <c r="J1402">
        <v>4</v>
      </c>
      <c r="K1402" t="s">
        <v>25</v>
      </c>
      <c r="L1402">
        <v>10</v>
      </c>
      <c r="N1402">
        <v>0</v>
      </c>
      <c r="R1402" s="2">
        <f t="shared" si="43"/>
        <v>0</v>
      </c>
      <c r="S1402" s="2">
        <f>IF(AND(P1402&lt;&gt;"_U",P1402&lt;&gt;"c",J1402&lt;&gt;99,J1402&lt;&gt;9),IFERROR(VLOOKUP(A1402,'Region Total'!$A$2:$N$10000,14,0),"."),".")</f>
        <v>27</v>
      </c>
    </row>
    <row r="1403" spans="1:19" x14ac:dyDescent="0.4">
      <c r="A1403" s="2" t="str">
        <f t="shared" si="42"/>
        <v>2023|Hawke's Bay Region|11</v>
      </c>
      <c r="B1403" t="s">
        <v>16</v>
      </c>
      <c r="C1403" t="s">
        <v>17</v>
      </c>
      <c r="D1403" t="s">
        <v>18</v>
      </c>
      <c r="E1403" t="s">
        <v>19</v>
      </c>
      <c r="F1403">
        <v>2023</v>
      </c>
      <c r="G1403">
        <v>2023</v>
      </c>
      <c r="H1403">
        <v>6</v>
      </c>
      <c r="I1403" t="s">
        <v>37</v>
      </c>
      <c r="J1403">
        <v>4</v>
      </c>
      <c r="K1403" t="s">
        <v>25</v>
      </c>
      <c r="L1403">
        <v>11</v>
      </c>
      <c r="N1403">
        <v>1242</v>
      </c>
      <c r="R1403" s="2">
        <f t="shared" si="43"/>
        <v>2.8</v>
      </c>
      <c r="S1403" s="2">
        <f>IF(AND(P1403&lt;&gt;"_U",P1403&lt;&gt;"c",J1403&lt;&gt;99,J1403&lt;&gt;9),IFERROR(VLOOKUP(A1403,'Region Total'!$A$2:$N$10000,14,0),"."),".")</f>
        <v>44301</v>
      </c>
    </row>
    <row r="1404" spans="1:19" x14ac:dyDescent="0.4">
      <c r="A1404" s="2" t="str">
        <f t="shared" si="42"/>
        <v>2023|Hawke's Bay Region|12</v>
      </c>
      <c r="B1404" t="s">
        <v>16</v>
      </c>
      <c r="C1404" t="s">
        <v>17</v>
      </c>
      <c r="D1404" t="s">
        <v>18</v>
      </c>
      <c r="E1404" t="s">
        <v>19</v>
      </c>
      <c r="F1404">
        <v>2023</v>
      </c>
      <c r="G1404">
        <v>2023</v>
      </c>
      <c r="H1404">
        <v>6</v>
      </c>
      <c r="I1404" t="s">
        <v>37</v>
      </c>
      <c r="J1404">
        <v>4</v>
      </c>
      <c r="K1404" t="s">
        <v>25</v>
      </c>
      <c r="L1404">
        <v>12</v>
      </c>
      <c r="N1404">
        <v>213</v>
      </c>
      <c r="R1404" s="2">
        <f t="shared" si="43"/>
        <v>2.35</v>
      </c>
      <c r="S1404" s="2">
        <f>IF(AND(P1404&lt;&gt;"_U",P1404&lt;&gt;"c",J1404&lt;&gt;99,J1404&lt;&gt;9),IFERROR(VLOOKUP(A1404,'Region Total'!$A$2:$N$10000,14,0),"."),".")</f>
        <v>9063</v>
      </c>
    </row>
    <row r="1405" spans="1:19" x14ac:dyDescent="0.4">
      <c r="A1405" s="2" t="str">
        <f t="shared" si="42"/>
        <v>2023|Hawke's Bay Region|13</v>
      </c>
      <c r="B1405" t="s">
        <v>16</v>
      </c>
      <c r="C1405" t="s">
        <v>17</v>
      </c>
      <c r="D1405" t="s">
        <v>18</v>
      </c>
      <c r="E1405" t="s">
        <v>19</v>
      </c>
      <c r="F1405">
        <v>2023</v>
      </c>
      <c r="G1405">
        <v>2023</v>
      </c>
      <c r="H1405">
        <v>6</v>
      </c>
      <c r="I1405" t="s">
        <v>37</v>
      </c>
      <c r="J1405">
        <v>4</v>
      </c>
      <c r="K1405" t="s">
        <v>25</v>
      </c>
      <c r="L1405">
        <v>13</v>
      </c>
      <c r="N1405">
        <v>24</v>
      </c>
      <c r="R1405" s="2">
        <f t="shared" si="43"/>
        <v>6.35</v>
      </c>
      <c r="S1405" s="2">
        <f>IF(AND(P1405&lt;&gt;"_U",P1405&lt;&gt;"c",J1405&lt;&gt;99,J1405&lt;&gt;9),IFERROR(VLOOKUP(A1405,'Region Total'!$A$2:$N$10000,14,0),"."),".")</f>
        <v>378</v>
      </c>
    </row>
    <row r="1406" spans="1:19" x14ac:dyDescent="0.4">
      <c r="A1406" s="2" t="str">
        <f t="shared" si="42"/>
        <v>2023|Hawke's Bay Region|999</v>
      </c>
      <c r="B1406" t="s">
        <v>16</v>
      </c>
      <c r="C1406" t="s">
        <v>17</v>
      </c>
      <c r="D1406" t="s">
        <v>18</v>
      </c>
      <c r="E1406" t="s">
        <v>19</v>
      </c>
      <c r="F1406">
        <v>2023</v>
      </c>
      <c r="G1406">
        <v>2023</v>
      </c>
      <c r="H1406">
        <v>6</v>
      </c>
      <c r="I1406" t="s">
        <v>37</v>
      </c>
      <c r="J1406">
        <v>4</v>
      </c>
      <c r="K1406" t="s">
        <v>25</v>
      </c>
      <c r="L1406">
        <v>999</v>
      </c>
      <c r="N1406">
        <v>1476</v>
      </c>
      <c r="R1406" s="2">
        <f t="shared" si="43"/>
        <v>2.74</v>
      </c>
      <c r="S1406" s="2">
        <f>IF(AND(P1406&lt;&gt;"_U",P1406&lt;&gt;"c",J1406&lt;&gt;99,J1406&lt;&gt;9),IFERROR(VLOOKUP(A1406,'Region Total'!$A$2:$N$10000,14,0),"."),".")</f>
        <v>53772</v>
      </c>
    </row>
    <row r="1407" spans="1:19" x14ac:dyDescent="0.4">
      <c r="A1407" s="2" t="str">
        <f t="shared" si="42"/>
        <v>2023|Hawke's Bay Region|10</v>
      </c>
      <c r="B1407" t="s">
        <v>16</v>
      </c>
      <c r="C1407" t="s">
        <v>17</v>
      </c>
      <c r="D1407" t="s">
        <v>18</v>
      </c>
      <c r="E1407" t="s">
        <v>19</v>
      </c>
      <c r="F1407">
        <v>2023</v>
      </c>
      <c r="G1407">
        <v>2023</v>
      </c>
      <c r="H1407">
        <v>6</v>
      </c>
      <c r="I1407" t="s">
        <v>37</v>
      </c>
      <c r="J1407">
        <v>5</v>
      </c>
      <c r="K1407" t="s">
        <v>26</v>
      </c>
      <c r="L1407">
        <v>10</v>
      </c>
      <c r="N1407">
        <v>9</v>
      </c>
      <c r="R1407" s="2">
        <f t="shared" si="43"/>
        <v>33.33</v>
      </c>
      <c r="S1407" s="2">
        <f>IF(AND(P1407&lt;&gt;"_U",P1407&lt;&gt;"c",J1407&lt;&gt;99,J1407&lt;&gt;9),IFERROR(VLOOKUP(A1407,'Region Total'!$A$2:$N$10000,14,0),"."),".")</f>
        <v>27</v>
      </c>
    </row>
    <row r="1408" spans="1:19" x14ac:dyDescent="0.4">
      <c r="A1408" s="2" t="str">
        <f t="shared" si="42"/>
        <v>2023|Hawke's Bay Region|11</v>
      </c>
      <c r="B1408" t="s">
        <v>16</v>
      </c>
      <c r="C1408" t="s">
        <v>17</v>
      </c>
      <c r="D1408" t="s">
        <v>18</v>
      </c>
      <c r="E1408" t="s">
        <v>19</v>
      </c>
      <c r="F1408">
        <v>2023</v>
      </c>
      <c r="G1408">
        <v>2023</v>
      </c>
      <c r="H1408">
        <v>6</v>
      </c>
      <c r="I1408" t="s">
        <v>37</v>
      </c>
      <c r="J1408">
        <v>5</v>
      </c>
      <c r="K1408" t="s">
        <v>26</v>
      </c>
      <c r="L1408">
        <v>11</v>
      </c>
      <c r="N1408">
        <v>21705</v>
      </c>
      <c r="R1408" s="2">
        <f t="shared" si="43"/>
        <v>48.99</v>
      </c>
      <c r="S1408" s="2">
        <f>IF(AND(P1408&lt;&gt;"_U",P1408&lt;&gt;"c",J1408&lt;&gt;99,J1408&lt;&gt;9),IFERROR(VLOOKUP(A1408,'Region Total'!$A$2:$N$10000,14,0),"."),".")</f>
        <v>44301</v>
      </c>
    </row>
    <row r="1409" spans="1:19" x14ac:dyDescent="0.4">
      <c r="A1409" s="2" t="str">
        <f t="shared" si="42"/>
        <v>2023|Hawke's Bay Region|12</v>
      </c>
      <c r="B1409" t="s">
        <v>16</v>
      </c>
      <c r="C1409" t="s">
        <v>17</v>
      </c>
      <c r="D1409" t="s">
        <v>18</v>
      </c>
      <c r="E1409" t="s">
        <v>19</v>
      </c>
      <c r="F1409">
        <v>2023</v>
      </c>
      <c r="G1409">
        <v>2023</v>
      </c>
      <c r="H1409">
        <v>6</v>
      </c>
      <c r="I1409" t="s">
        <v>37</v>
      </c>
      <c r="J1409">
        <v>5</v>
      </c>
      <c r="K1409" t="s">
        <v>26</v>
      </c>
      <c r="L1409">
        <v>12</v>
      </c>
      <c r="N1409">
        <v>819</v>
      </c>
      <c r="R1409" s="2">
        <f t="shared" si="43"/>
        <v>9.0399999999999991</v>
      </c>
      <c r="S1409" s="2">
        <f>IF(AND(P1409&lt;&gt;"_U",P1409&lt;&gt;"c",J1409&lt;&gt;99,J1409&lt;&gt;9),IFERROR(VLOOKUP(A1409,'Region Total'!$A$2:$N$10000,14,0),"."),".")</f>
        <v>9063</v>
      </c>
    </row>
    <row r="1410" spans="1:19" x14ac:dyDescent="0.4">
      <c r="A1410" s="2" t="str">
        <f t="shared" si="42"/>
        <v>2023|Hawke's Bay Region|13</v>
      </c>
      <c r="B1410" t="s">
        <v>16</v>
      </c>
      <c r="C1410" t="s">
        <v>17</v>
      </c>
      <c r="D1410" t="s">
        <v>18</v>
      </c>
      <c r="E1410" t="s">
        <v>19</v>
      </c>
      <c r="F1410">
        <v>2023</v>
      </c>
      <c r="G1410">
        <v>2023</v>
      </c>
      <c r="H1410">
        <v>6</v>
      </c>
      <c r="I1410" t="s">
        <v>37</v>
      </c>
      <c r="J1410">
        <v>5</v>
      </c>
      <c r="K1410" t="s">
        <v>26</v>
      </c>
      <c r="L1410">
        <v>13</v>
      </c>
      <c r="N1410">
        <v>60</v>
      </c>
      <c r="R1410" s="2">
        <f t="shared" si="43"/>
        <v>15.87</v>
      </c>
      <c r="S1410" s="2">
        <f>IF(AND(P1410&lt;&gt;"_U",P1410&lt;&gt;"c",J1410&lt;&gt;99,J1410&lt;&gt;9),IFERROR(VLOOKUP(A1410,'Region Total'!$A$2:$N$10000,14,0),"."),".")</f>
        <v>378</v>
      </c>
    </row>
    <row r="1411" spans="1:19" x14ac:dyDescent="0.4">
      <c r="A1411" s="2" t="str">
        <f t="shared" ref="A1411:A1474" si="44">G1411&amp;"|"&amp;I1411&amp;"|"&amp;L1411</f>
        <v>2023|Hawke's Bay Region|999</v>
      </c>
      <c r="B1411" t="s">
        <v>16</v>
      </c>
      <c r="C1411" t="s">
        <v>17</v>
      </c>
      <c r="D1411" t="s">
        <v>18</v>
      </c>
      <c r="E1411" t="s">
        <v>19</v>
      </c>
      <c r="F1411">
        <v>2023</v>
      </c>
      <c r="G1411">
        <v>2023</v>
      </c>
      <c r="H1411">
        <v>6</v>
      </c>
      <c r="I1411" t="s">
        <v>37</v>
      </c>
      <c r="J1411">
        <v>5</v>
      </c>
      <c r="K1411" t="s">
        <v>26</v>
      </c>
      <c r="L1411">
        <v>999</v>
      </c>
      <c r="N1411">
        <v>22593</v>
      </c>
      <c r="R1411" s="2">
        <f t="shared" ref="R1411:R1474" si="45">IF(P1411&lt;&gt;"_U",IFERROR((ROUND(N1411/S1411*100,2)),"."),".")</f>
        <v>42.02</v>
      </c>
      <c r="S1411" s="2">
        <f>IF(AND(P1411&lt;&gt;"_U",P1411&lt;&gt;"c",J1411&lt;&gt;99,J1411&lt;&gt;9),IFERROR(VLOOKUP(A1411,'Region Total'!$A$2:$N$10000,14,0),"."),".")</f>
        <v>53772</v>
      </c>
    </row>
    <row r="1412" spans="1:19" x14ac:dyDescent="0.4">
      <c r="A1412" s="2" t="str">
        <f t="shared" si="44"/>
        <v>2023|Hawke's Bay Region|10</v>
      </c>
      <c r="B1412" t="s">
        <v>16</v>
      </c>
      <c r="C1412" t="s">
        <v>17</v>
      </c>
      <c r="D1412" t="s">
        <v>18</v>
      </c>
      <c r="E1412" t="s">
        <v>19</v>
      </c>
      <c r="F1412">
        <v>2023</v>
      </c>
      <c r="G1412">
        <v>2023</v>
      </c>
      <c r="H1412">
        <v>6</v>
      </c>
      <c r="I1412" t="s">
        <v>37</v>
      </c>
      <c r="J1412">
        <v>6</v>
      </c>
      <c r="K1412" t="s">
        <v>27</v>
      </c>
      <c r="L1412">
        <v>10</v>
      </c>
      <c r="N1412">
        <v>0</v>
      </c>
      <c r="R1412" s="2">
        <f t="shared" si="45"/>
        <v>0</v>
      </c>
      <c r="S1412" s="2">
        <f>IF(AND(P1412&lt;&gt;"_U",P1412&lt;&gt;"c",J1412&lt;&gt;99,J1412&lt;&gt;9),IFERROR(VLOOKUP(A1412,'Region Total'!$A$2:$N$10000,14,0),"."),".")</f>
        <v>27</v>
      </c>
    </row>
    <row r="1413" spans="1:19" x14ac:dyDescent="0.4">
      <c r="A1413" s="2" t="str">
        <f t="shared" si="44"/>
        <v>2023|Hawke's Bay Region|11</v>
      </c>
      <c r="B1413" t="s">
        <v>16</v>
      </c>
      <c r="C1413" t="s">
        <v>17</v>
      </c>
      <c r="D1413" t="s">
        <v>18</v>
      </c>
      <c r="E1413" t="s">
        <v>19</v>
      </c>
      <c r="F1413">
        <v>2023</v>
      </c>
      <c r="G1413">
        <v>2023</v>
      </c>
      <c r="H1413">
        <v>6</v>
      </c>
      <c r="I1413" t="s">
        <v>37</v>
      </c>
      <c r="J1413">
        <v>6</v>
      </c>
      <c r="K1413" t="s">
        <v>27</v>
      </c>
      <c r="L1413">
        <v>11</v>
      </c>
      <c r="N1413">
        <v>255</v>
      </c>
      <c r="R1413" s="2">
        <f t="shared" si="45"/>
        <v>0.57999999999999996</v>
      </c>
      <c r="S1413" s="2">
        <f>IF(AND(P1413&lt;&gt;"_U",P1413&lt;&gt;"c",J1413&lt;&gt;99,J1413&lt;&gt;9),IFERROR(VLOOKUP(A1413,'Region Total'!$A$2:$N$10000,14,0),"."),".")</f>
        <v>44301</v>
      </c>
    </row>
    <row r="1414" spans="1:19" x14ac:dyDescent="0.4">
      <c r="A1414" s="2" t="str">
        <f t="shared" si="44"/>
        <v>2023|Hawke's Bay Region|12</v>
      </c>
      <c r="B1414" t="s">
        <v>16</v>
      </c>
      <c r="C1414" t="s">
        <v>17</v>
      </c>
      <c r="D1414" t="s">
        <v>18</v>
      </c>
      <c r="E1414" t="s">
        <v>19</v>
      </c>
      <c r="F1414">
        <v>2023</v>
      </c>
      <c r="G1414">
        <v>2023</v>
      </c>
      <c r="H1414">
        <v>6</v>
      </c>
      <c r="I1414" t="s">
        <v>37</v>
      </c>
      <c r="J1414">
        <v>6</v>
      </c>
      <c r="K1414" t="s">
        <v>27</v>
      </c>
      <c r="L1414">
        <v>12</v>
      </c>
      <c r="N1414">
        <v>30</v>
      </c>
      <c r="R1414" s="2">
        <f t="shared" si="45"/>
        <v>0.33</v>
      </c>
      <c r="S1414" s="2">
        <f>IF(AND(P1414&lt;&gt;"_U",P1414&lt;&gt;"c",J1414&lt;&gt;99,J1414&lt;&gt;9),IFERROR(VLOOKUP(A1414,'Region Total'!$A$2:$N$10000,14,0),"."),".")</f>
        <v>9063</v>
      </c>
    </row>
    <row r="1415" spans="1:19" x14ac:dyDescent="0.4">
      <c r="A1415" s="2" t="str">
        <f t="shared" si="44"/>
        <v>2023|Hawke's Bay Region|13</v>
      </c>
      <c r="B1415" t="s">
        <v>16</v>
      </c>
      <c r="C1415" t="s">
        <v>17</v>
      </c>
      <c r="D1415" t="s">
        <v>18</v>
      </c>
      <c r="E1415" t="s">
        <v>19</v>
      </c>
      <c r="F1415">
        <v>2023</v>
      </c>
      <c r="G1415">
        <v>2023</v>
      </c>
      <c r="H1415">
        <v>6</v>
      </c>
      <c r="I1415" t="s">
        <v>37</v>
      </c>
      <c r="J1415">
        <v>6</v>
      </c>
      <c r="K1415" t="s">
        <v>27</v>
      </c>
      <c r="L1415">
        <v>13</v>
      </c>
      <c r="N1415">
        <v>0</v>
      </c>
      <c r="R1415" s="2">
        <f t="shared" si="45"/>
        <v>0</v>
      </c>
      <c r="S1415" s="2">
        <f>IF(AND(P1415&lt;&gt;"_U",P1415&lt;&gt;"c",J1415&lt;&gt;99,J1415&lt;&gt;9),IFERROR(VLOOKUP(A1415,'Region Total'!$A$2:$N$10000,14,0),"."),".")</f>
        <v>378</v>
      </c>
    </row>
    <row r="1416" spans="1:19" x14ac:dyDescent="0.4">
      <c r="A1416" s="2" t="str">
        <f t="shared" si="44"/>
        <v>2023|Hawke's Bay Region|999</v>
      </c>
      <c r="B1416" t="s">
        <v>16</v>
      </c>
      <c r="C1416" t="s">
        <v>17</v>
      </c>
      <c r="D1416" t="s">
        <v>18</v>
      </c>
      <c r="E1416" t="s">
        <v>19</v>
      </c>
      <c r="F1416">
        <v>2023</v>
      </c>
      <c r="G1416">
        <v>2023</v>
      </c>
      <c r="H1416">
        <v>6</v>
      </c>
      <c r="I1416" t="s">
        <v>37</v>
      </c>
      <c r="J1416">
        <v>6</v>
      </c>
      <c r="K1416" t="s">
        <v>27</v>
      </c>
      <c r="L1416">
        <v>999</v>
      </c>
      <c r="N1416">
        <v>288</v>
      </c>
      <c r="R1416" s="2">
        <f t="shared" si="45"/>
        <v>0.54</v>
      </c>
      <c r="S1416" s="2">
        <f>IF(AND(P1416&lt;&gt;"_U",P1416&lt;&gt;"c",J1416&lt;&gt;99,J1416&lt;&gt;9),IFERROR(VLOOKUP(A1416,'Region Total'!$A$2:$N$10000,14,0),"."),".")</f>
        <v>53772</v>
      </c>
    </row>
    <row r="1417" spans="1:19" x14ac:dyDescent="0.4">
      <c r="A1417" s="2" t="str">
        <f t="shared" si="44"/>
        <v>2023|Hawke's Bay Region|10</v>
      </c>
      <c r="B1417" t="s">
        <v>16</v>
      </c>
      <c r="C1417" t="s">
        <v>17</v>
      </c>
      <c r="D1417" t="s">
        <v>18</v>
      </c>
      <c r="E1417" t="s">
        <v>19</v>
      </c>
      <c r="F1417">
        <v>2023</v>
      </c>
      <c r="G1417">
        <v>2023</v>
      </c>
      <c r="H1417">
        <v>6</v>
      </c>
      <c r="I1417" t="s">
        <v>37</v>
      </c>
      <c r="J1417">
        <v>7</v>
      </c>
      <c r="K1417" t="s">
        <v>28</v>
      </c>
      <c r="L1417">
        <v>10</v>
      </c>
      <c r="N1417">
        <v>0</v>
      </c>
      <c r="R1417" s="2">
        <f t="shared" si="45"/>
        <v>0</v>
      </c>
      <c r="S1417" s="2">
        <f>IF(AND(P1417&lt;&gt;"_U",P1417&lt;&gt;"c",J1417&lt;&gt;99,J1417&lt;&gt;9),IFERROR(VLOOKUP(A1417,'Region Total'!$A$2:$N$10000,14,0),"."),".")</f>
        <v>27</v>
      </c>
    </row>
    <row r="1418" spans="1:19" x14ac:dyDescent="0.4">
      <c r="A1418" s="2" t="str">
        <f t="shared" si="44"/>
        <v>2023|Hawke's Bay Region|11</v>
      </c>
      <c r="B1418" t="s">
        <v>16</v>
      </c>
      <c r="C1418" t="s">
        <v>17</v>
      </c>
      <c r="D1418" t="s">
        <v>18</v>
      </c>
      <c r="E1418" t="s">
        <v>19</v>
      </c>
      <c r="F1418">
        <v>2023</v>
      </c>
      <c r="G1418">
        <v>2023</v>
      </c>
      <c r="H1418">
        <v>6</v>
      </c>
      <c r="I1418" t="s">
        <v>37</v>
      </c>
      <c r="J1418">
        <v>7</v>
      </c>
      <c r="K1418" t="s">
        <v>28</v>
      </c>
      <c r="L1418">
        <v>11</v>
      </c>
      <c r="N1418">
        <v>72</v>
      </c>
      <c r="R1418" s="2">
        <f t="shared" si="45"/>
        <v>0.16</v>
      </c>
      <c r="S1418" s="2">
        <f>IF(AND(P1418&lt;&gt;"_U",P1418&lt;&gt;"c",J1418&lt;&gt;99,J1418&lt;&gt;9),IFERROR(VLOOKUP(A1418,'Region Total'!$A$2:$N$10000,14,0),"."),".")</f>
        <v>44301</v>
      </c>
    </row>
    <row r="1419" spans="1:19" x14ac:dyDescent="0.4">
      <c r="A1419" s="2" t="str">
        <f t="shared" si="44"/>
        <v>2023|Hawke's Bay Region|12</v>
      </c>
      <c r="B1419" t="s">
        <v>16</v>
      </c>
      <c r="C1419" t="s">
        <v>17</v>
      </c>
      <c r="D1419" t="s">
        <v>18</v>
      </c>
      <c r="E1419" t="s">
        <v>19</v>
      </c>
      <c r="F1419">
        <v>2023</v>
      </c>
      <c r="G1419">
        <v>2023</v>
      </c>
      <c r="H1419">
        <v>6</v>
      </c>
      <c r="I1419" t="s">
        <v>37</v>
      </c>
      <c r="J1419">
        <v>7</v>
      </c>
      <c r="K1419" t="s">
        <v>28</v>
      </c>
      <c r="L1419">
        <v>12</v>
      </c>
      <c r="N1419">
        <v>3</v>
      </c>
      <c r="R1419" s="2">
        <f t="shared" si="45"/>
        <v>0.03</v>
      </c>
      <c r="S1419" s="2">
        <f>IF(AND(P1419&lt;&gt;"_U",P1419&lt;&gt;"c",J1419&lt;&gt;99,J1419&lt;&gt;9),IFERROR(VLOOKUP(A1419,'Region Total'!$A$2:$N$10000,14,0),"."),".")</f>
        <v>9063</v>
      </c>
    </row>
    <row r="1420" spans="1:19" x14ac:dyDescent="0.4">
      <c r="A1420" s="2" t="str">
        <f t="shared" si="44"/>
        <v>2023|Hawke's Bay Region|13</v>
      </c>
      <c r="B1420" t="s">
        <v>16</v>
      </c>
      <c r="C1420" t="s">
        <v>17</v>
      </c>
      <c r="D1420" t="s">
        <v>18</v>
      </c>
      <c r="E1420" t="s">
        <v>19</v>
      </c>
      <c r="F1420">
        <v>2023</v>
      </c>
      <c r="G1420">
        <v>2023</v>
      </c>
      <c r="H1420">
        <v>6</v>
      </c>
      <c r="I1420" t="s">
        <v>37</v>
      </c>
      <c r="J1420">
        <v>7</v>
      </c>
      <c r="K1420" t="s">
        <v>28</v>
      </c>
      <c r="L1420">
        <v>13</v>
      </c>
      <c r="N1420">
        <v>3</v>
      </c>
      <c r="R1420" s="2">
        <f t="shared" si="45"/>
        <v>0.79</v>
      </c>
      <c r="S1420" s="2">
        <f>IF(AND(P1420&lt;&gt;"_U",P1420&lt;&gt;"c",J1420&lt;&gt;99,J1420&lt;&gt;9),IFERROR(VLOOKUP(A1420,'Region Total'!$A$2:$N$10000,14,0),"."),".")</f>
        <v>378</v>
      </c>
    </row>
    <row r="1421" spans="1:19" x14ac:dyDescent="0.4">
      <c r="A1421" s="2" t="str">
        <f t="shared" si="44"/>
        <v>2023|Hawke's Bay Region|999</v>
      </c>
      <c r="B1421" t="s">
        <v>16</v>
      </c>
      <c r="C1421" t="s">
        <v>17</v>
      </c>
      <c r="D1421" t="s">
        <v>18</v>
      </c>
      <c r="E1421" t="s">
        <v>19</v>
      </c>
      <c r="F1421">
        <v>2023</v>
      </c>
      <c r="G1421">
        <v>2023</v>
      </c>
      <c r="H1421">
        <v>6</v>
      </c>
      <c r="I1421" t="s">
        <v>37</v>
      </c>
      <c r="J1421">
        <v>7</v>
      </c>
      <c r="K1421" t="s">
        <v>28</v>
      </c>
      <c r="L1421">
        <v>999</v>
      </c>
      <c r="N1421">
        <v>75</v>
      </c>
      <c r="R1421" s="2">
        <f t="shared" si="45"/>
        <v>0.14000000000000001</v>
      </c>
      <c r="S1421" s="2">
        <f>IF(AND(P1421&lt;&gt;"_U",P1421&lt;&gt;"c",J1421&lt;&gt;99,J1421&lt;&gt;9),IFERROR(VLOOKUP(A1421,'Region Total'!$A$2:$N$10000,14,0),"."),".")</f>
        <v>53772</v>
      </c>
    </row>
    <row r="1422" spans="1:19" x14ac:dyDescent="0.4">
      <c r="A1422" s="2" t="str">
        <f t="shared" si="44"/>
        <v>2023|Hawke's Bay Region|10</v>
      </c>
      <c r="B1422" t="s">
        <v>16</v>
      </c>
      <c r="C1422" t="s">
        <v>17</v>
      </c>
      <c r="D1422" t="s">
        <v>18</v>
      </c>
      <c r="E1422" t="s">
        <v>19</v>
      </c>
      <c r="F1422">
        <v>2023</v>
      </c>
      <c r="G1422">
        <v>2023</v>
      </c>
      <c r="H1422">
        <v>6</v>
      </c>
      <c r="I1422" t="s">
        <v>37</v>
      </c>
      <c r="J1422">
        <v>77</v>
      </c>
      <c r="K1422" t="s">
        <v>29</v>
      </c>
      <c r="L1422">
        <v>10</v>
      </c>
      <c r="N1422">
        <v>27</v>
      </c>
      <c r="R1422" s="2">
        <f t="shared" si="45"/>
        <v>100</v>
      </c>
      <c r="S1422" s="2">
        <f>IF(AND(P1422&lt;&gt;"_U",P1422&lt;&gt;"c",J1422&lt;&gt;99,J1422&lt;&gt;9),IFERROR(VLOOKUP(A1422,'Region Total'!$A$2:$N$10000,14,0),"."),".")</f>
        <v>27</v>
      </c>
    </row>
    <row r="1423" spans="1:19" x14ac:dyDescent="0.4">
      <c r="A1423" s="2" t="str">
        <f t="shared" si="44"/>
        <v>2023|Hawke's Bay Region|11</v>
      </c>
      <c r="B1423" t="s">
        <v>16</v>
      </c>
      <c r="C1423" t="s">
        <v>17</v>
      </c>
      <c r="D1423" t="s">
        <v>18</v>
      </c>
      <c r="E1423" t="s">
        <v>19</v>
      </c>
      <c r="F1423">
        <v>2023</v>
      </c>
      <c r="G1423">
        <v>2023</v>
      </c>
      <c r="H1423">
        <v>6</v>
      </c>
      <c r="I1423" t="s">
        <v>37</v>
      </c>
      <c r="J1423">
        <v>77</v>
      </c>
      <c r="K1423" t="s">
        <v>29</v>
      </c>
      <c r="L1423">
        <v>11</v>
      </c>
      <c r="N1423">
        <v>44301</v>
      </c>
      <c r="R1423" s="2">
        <f t="shared" si="45"/>
        <v>100</v>
      </c>
      <c r="S1423" s="2">
        <f>IF(AND(P1423&lt;&gt;"_U",P1423&lt;&gt;"c",J1423&lt;&gt;99,J1423&lt;&gt;9),IFERROR(VLOOKUP(A1423,'Region Total'!$A$2:$N$10000,14,0),"."),".")</f>
        <v>44301</v>
      </c>
    </row>
    <row r="1424" spans="1:19" x14ac:dyDescent="0.4">
      <c r="A1424" s="2" t="str">
        <f t="shared" si="44"/>
        <v>2023|Hawke's Bay Region|12</v>
      </c>
      <c r="B1424" t="s">
        <v>16</v>
      </c>
      <c r="C1424" t="s">
        <v>17</v>
      </c>
      <c r="D1424" t="s">
        <v>18</v>
      </c>
      <c r="E1424" t="s">
        <v>19</v>
      </c>
      <c r="F1424">
        <v>2023</v>
      </c>
      <c r="G1424">
        <v>2023</v>
      </c>
      <c r="H1424">
        <v>6</v>
      </c>
      <c r="I1424" t="s">
        <v>37</v>
      </c>
      <c r="J1424">
        <v>77</v>
      </c>
      <c r="K1424" t="s">
        <v>29</v>
      </c>
      <c r="L1424">
        <v>12</v>
      </c>
      <c r="N1424">
        <v>9063</v>
      </c>
      <c r="R1424" s="2">
        <f t="shared" si="45"/>
        <v>100</v>
      </c>
      <c r="S1424" s="2">
        <f>IF(AND(P1424&lt;&gt;"_U",P1424&lt;&gt;"c",J1424&lt;&gt;99,J1424&lt;&gt;9),IFERROR(VLOOKUP(A1424,'Region Total'!$A$2:$N$10000,14,0),"."),".")</f>
        <v>9063</v>
      </c>
    </row>
    <row r="1425" spans="1:19" x14ac:dyDescent="0.4">
      <c r="A1425" s="2" t="str">
        <f t="shared" si="44"/>
        <v>2023|Hawke's Bay Region|13</v>
      </c>
      <c r="B1425" t="s">
        <v>16</v>
      </c>
      <c r="C1425" t="s">
        <v>17</v>
      </c>
      <c r="D1425" t="s">
        <v>18</v>
      </c>
      <c r="E1425" t="s">
        <v>19</v>
      </c>
      <c r="F1425">
        <v>2023</v>
      </c>
      <c r="G1425">
        <v>2023</v>
      </c>
      <c r="H1425">
        <v>6</v>
      </c>
      <c r="I1425" t="s">
        <v>37</v>
      </c>
      <c r="J1425">
        <v>77</v>
      </c>
      <c r="K1425" t="s">
        <v>29</v>
      </c>
      <c r="L1425">
        <v>13</v>
      </c>
      <c r="N1425">
        <v>378</v>
      </c>
      <c r="R1425" s="2">
        <f t="shared" si="45"/>
        <v>100</v>
      </c>
      <c r="S1425" s="2">
        <f>IF(AND(P1425&lt;&gt;"_U",P1425&lt;&gt;"c",J1425&lt;&gt;99,J1425&lt;&gt;9),IFERROR(VLOOKUP(A1425,'Region Total'!$A$2:$N$10000,14,0),"."),".")</f>
        <v>378</v>
      </c>
    </row>
    <row r="1426" spans="1:19" x14ac:dyDescent="0.4">
      <c r="A1426" s="2" t="str">
        <f t="shared" si="44"/>
        <v>2023|Hawke's Bay Region|999</v>
      </c>
      <c r="B1426" t="s">
        <v>16</v>
      </c>
      <c r="C1426" t="s">
        <v>17</v>
      </c>
      <c r="D1426" t="s">
        <v>18</v>
      </c>
      <c r="E1426" t="s">
        <v>19</v>
      </c>
      <c r="F1426">
        <v>2023</v>
      </c>
      <c r="G1426">
        <v>2023</v>
      </c>
      <c r="H1426">
        <v>6</v>
      </c>
      <c r="I1426" t="s">
        <v>37</v>
      </c>
      <c r="J1426">
        <v>77</v>
      </c>
      <c r="K1426" t="s">
        <v>29</v>
      </c>
      <c r="L1426">
        <v>999</v>
      </c>
      <c r="N1426">
        <v>53772</v>
      </c>
      <c r="R1426" s="2">
        <f t="shared" si="45"/>
        <v>100</v>
      </c>
      <c r="S1426" s="2">
        <f>IF(AND(P1426&lt;&gt;"_U",P1426&lt;&gt;"c",J1426&lt;&gt;99,J1426&lt;&gt;9),IFERROR(VLOOKUP(A1426,'Region Total'!$A$2:$N$10000,14,0),"."),".")</f>
        <v>53772</v>
      </c>
    </row>
    <row r="1427" spans="1:19" x14ac:dyDescent="0.4">
      <c r="A1427" s="2" t="str">
        <f t="shared" si="44"/>
        <v>2023|Hawke's Bay Region|10</v>
      </c>
      <c r="B1427" t="s">
        <v>16</v>
      </c>
      <c r="C1427" t="s">
        <v>17</v>
      </c>
      <c r="D1427" t="s">
        <v>18</v>
      </c>
      <c r="E1427" t="s">
        <v>19</v>
      </c>
      <c r="F1427">
        <v>2023</v>
      </c>
      <c r="G1427">
        <v>2023</v>
      </c>
      <c r="H1427">
        <v>6</v>
      </c>
      <c r="I1427" t="s">
        <v>37</v>
      </c>
      <c r="J1427">
        <v>8</v>
      </c>
      <c r="K1427" t="s">
        <v>30</v>
      </c>
      <c r="L1427">
        <v>10</v>
      </c>
      <c r="N1427">
        <v>0</v>
      </c>
      <c r="R1427" s="2">
        <f t="shared" si="45"/>
        <v>0</v>
      </c>
      <c r="S1427" s="2">
        <f>IF(AND(P1427&lt;&gt;"_U",P1427&lt;&gt;"c",J1427&lt;&gt;99,J1427&lt;&gt;9),IFERROR(VLOOKUP(A1427,'Region Total'!$A$2:$N$10000,14,0),"."),".")</f>
        <v>27</v>
      </c>
    </row>
    <row r="1428" spans="1:19" x14ac:dyDescent="0.4">
      <c r="A1428" s="2" t="str">
        <f t="shared" si="44"/>
        <v>2023|Hawke's Bay Region|11</v>
      </c>
      <c r="B1428" t="s">
        <v>16</v>
      </c>
      <c r="C1428" t="s">
        <v>17</v>
      </c>
      <c r="D1428" t="s">
        <v>18</v>
      </c>
      <c r="E1428" t="s">
        <v>19</v>
      </c>
      <c r="F1428">
        <v>2023</v>
      </c>
      <c r="G1428">
        <v>2023</v>
      </c>
      <c r="H1428">
        <v>6</v>
      </c>
      <c r="I1428" t="s">
        <v>37</v>
      </c>
      <c r="J1428">
        <v>8</v>
      </c>
      <c r="K1428" t="s">
        <v>30</v>
      </c>
      <c r="L1428">
        <v>11</v>
      </c>
      <c r="N1428">
        <v>753</v>
      </c>
      <c r="R1428" s="2">
        <f t="shared" si="45"/>
        <v>1.7</v>
      </c>
      <c r="S1428" s="2">
        <f>IF(AND(P1428&lt;&gt;"_U",P1428&lt;&gt;"c",J1428&lt;&gt;99,J1428&lt;&gt;9),IFERROR(VLOOKUP(A1428,'Region Total'!$A$2:$N$10000,14,0),"."),".")</f>
        <v>44301</v>
      </c>
    </row>
    <row r="1429" spans="1:19" x14ac:dyDescent="0.4">
      <c r="A1429" s="2" t="str">
        <f t="shared" si="44"/>
        <v>2023|Hawke's Bay Region|12</v>
      </c>
      <c r="B1429" t="s">
        <v>16</v>
      </c>
      <c r="C1429" t="s">
        <v>17</v>
      </c>
      <c r="D1429" t="s">
        <v>18</v>
      </c>
      <c r="E1429" t="s">
        <v>19</v>
      </c>
      <c r="F1429">
        <v>2023</v>
      </c>
      <c r="G1429">
        <v>2023</v>
      </c>
      <c r="H1429">
        <v>6</v>
      </c>
      <c r="I1429" t="s">
        <v>37</v>
      </c>
      <c r="J1429">
        <v>8</v>
      </c>
      <c r="K1429" t="s">
        <v>30</v>
      </c>
      <c r="L1429">
        <v>12</v>
      </c>
      <c r="N1429">
        <v>48</v>
      </c>
      <c r="R1429" s="2">
        <f t="shared" si="45"/>
        <v>0.53</v>
      </c>
      <c r="S1429" s="2">
        <f>IF(AND(P1429&lt;&gt;"_U",P1429&lt;&gt;"c",J1429&lt;&gt;99,J1429&lt;&gt;9),IFERROR(VLOOKUP(A1429,'Region Total'!$A$2:$N$10000,14,0),"."),".")</f>
        <v>9063</v>
      </c>
    </row>
    <row r="1430" spans="1:19" x14ac:dyDescent="0.4">
      <c r="A1430" s="2" t="str">
        <f t="shared" si="44"/>
        <v>2023|Hawke's Bay Region|13</v>
      </c>
      <c r="B1430" t="s">
        <v>16</v>
      </c>
      <c r="C1430" t="s">
        <v>17</v>
      </c>
      <c r="D1430" t="s">
        <v>18</v>
      </c>
      <c r="E1430" t="s">
        <v>19</v>
      </c>
      <c r="F1430">
        <v>2023</v>
      </c>
      <c r="G1430">
        <v>2023</v>
      </c>
      <c r="H1430">
        <v>6</v>
      </c>
      <c r="I1430" t="s">
        <v>37</v>
      </c>
      <c r="J1430">
        <v>8</v>
      </c>
      <c r="K1430" t="s">
        <v>30</v>
      </c>
      <c r="L1430">
        <v>13</v>
      </c>
      <c r="N1430">
        <v>27</v>
      </c>
      <c r="R1430" s="2">
        <f t="shared" si="45"/>
        <v>7.14</v>
      </c>
      <c r="S1430" s="2">
        <f>IF(AND(P1430&lt;&gt;"_U",P1430&lt;&gt;"c",J1430&lt;&gt;99,J1430&lt;&gt;9),IFERROR(VLOOKUP(A1430,'Region Total'!$A$2:$N$10000,14,0),"."),".")</f>
        <v>378</v>
      </c>
    </row>
    <row r="1431" spans="1:19" x14ac:dyDescent="0.4">
      <c r="A1431" s="2" t="str">
        <f t="shared" si="44"/>
        <v>2023|Hawke's Bay Region|999</v>
      </c>
      <c r="B1431" t="s">
        <v>16</v>
      </c>
      <c r="C1431" t="s">
        <v>17</v>
      </c>
      <c r="D1431" t="s">
        <v>18</v>
      </c>
      <c r="E1431" t="s">
        <v>19</v>
      </c>
      <c r="F1431">
        <v>2023</v>
      </c>
      <c r="G1431">
        <v>2023</v>
      </c>
      <c r="H1431">
        <v>6</v>
      </c>
      <c r="I1431" t="s">
        <v>37</v>
      </c>
      <c r="J1431">
        <v>8</v>
      </c>
      <c r="K1431" t="s">
        <v>30</v>
      </c>
      <c r="L1431">
        <v>999</v>
      </c>
      <c r="N1431">
        <v>828</v>
      </c>
      <c r="R1431" s="2">
        <f t="shared" si="45"/>
        <v>1.54</v>
      </c>
      <c r="S1431" s="2">
        <f>IF(AND(P1431&lt;&gt;"_U",P1431&lt;&gt;"c",J1431&lt;&gt;99,J1431&lt;&gt;9),IFERROR(VLOOKUP(A1431,'Region Total'!$A$2:$N$10000,14,0),"."),".")</f>
        <v>53772</v>
      </c>
    </row>
    <row r="1432" spans="1:19" x14ac:dyDescent="0.4">
      <c r="A1432" s="2" t="str">
        <f t="shared" si="44"/>
        <v>2023|Hawke's Bay Region|10</v>
      </c>
      <c r="B1432" t="s">
        <v>16</v>
      </c>
      <c r="C1432" t="s">
        <v>17</v>
      </c>
      <c r="D1432" t="s">
        <v>18</v>
      </c>
      <c r="E1432" t="s">
        <v>19</v>
      </c>
      <c r="F1432">
        <v>2023</v>
      </c>
      <c r="G1432">
        <v>2023</v>
      </c>
      <c r="H1432">
        <v>6</v>
      </c>
      <c r="I1432" t="s">
        <v>37</v>
      </c>
      <c r="J1432">
        <v>9</v>
      </c>
      <c r="K1432" t="s">
        <v>31</v>
      </c>
      <c r="L1432">
        <v>10</v>
      </c>
      <c r="N1432">
        <v>3</v>
      </c>
      <c r="R1432" s="2" t="str">
        <f t="shared" si="45"/>
        <v>.</v>
      </c>
      <c r="S1432" s="2" t="str">
        <f>IF(AND(P1432&lt;&gt;"_U",P1432&lt;&gt;"c",J1432&lt;&gt;99,J1432&lt;&gt;9),IFERROR(VLOOKUP(A1432,'Region Total'!$A$2:$N$10000,14,0),"."),".")</f>
        <v>.</v>
      </c>
    </row>
    <row r="1433" spans="1:19" x14ac:dyDescent="0.4">
      <c r="A1433" s="2" t="str">
        <f t="shared" si="44"/>
        <v>2023|Hawke's Bay Region|11</v>
      </c>
      <c r="B1433" t="s">
        <v>16</v>
      </c>
      <c r="C1433" t="s">
        <v>17</v>
      </c>
      <c r="D1433" t="s">
        <v>18</v>
      </c>
      <c r="E1433" t="s">
        <v>19</v>
      </c>
      <c r="F1433">
        <v>2023</v>
      </c>
      <c r="G1433">
        <v>2023</v>
      </c>
      <c r="H1433">
        <v>6</v>
      </c>
      <c r="I1433" t="s">
        <v>37</v>
      </c>
      <c r="J1433">
        <v>9</v>
      </c>
      <c r="K1433" t="s">
        <v>31</v>
      </c>
      <c r="L1433">
        <v>11</v>
      </c>
      <c r="N1433">
        <v>7605</v>
      </c>
      <c r="R1433" s="2" t="str">
        <f t="shared" si="45"/>
        <v>.</v>
      </c>
      <c r="S1433" s="2" t="str">
        <f>IF(AND(P1433&lt;&gt;"_U",P1433&lt;&gt;"c",J1433&lt;&gt;99,J1433&lt;&gt;9),IFERROR(VLOOKUP(A1433,'Region Total'!$A$2:$N$10000,14,0),"."),".")</f>
        <v>.</v>
      </c>
    </row>
    <row r="1434" spans="1:19" x14ac:dyDescent="0.4">
      <c r="A1434" s="2" t="str">
        <f t="shared" si="44"/>
        <v>2023|Hawke's Bay Region|12</v>
      </c>
      <c r="B1434" t="s">
        <v>16</v>
      </c>
      <c r="C1434" t="s">
        <v>17</v>
      </c>
      <c r="D1434" t="s">
        <v>18</v>
      </c>
      <c r="E1434" t="s">
        <v>19</v>
      </c>
      <c r="F1434">
        <v>2023</v>
      </c>
      <c r="G1434">
        <v>2023</v>
      </c>
      <c r="H1434">
        <v>6</v>
      </c>
      <c r="I1434" t="s">
        <v>37</v>
      </c>
      <c r="J1434">
        <v>9</v>
      </c>
      <c r="K1434" t="s">
        <v>31</v>
      </c>
      <c r="L1434">
        <v>12</v>
      </c>
      <c r="N1434">
        <v>1782</v>
      </c>
      <c r="R1434" s="2" t="str">
        <f t="shared" si="45"/>
        <v>.</v>
      </c>
      <c r="S1434" s="2" t="str">
        <f>IF(AND(P1434&lt;&gt;"_U",P1434&lt;&gt;"c",J1434&lt;&gt;99,J1434&lt;&gt;9),IFERROR(VLOOKUP(A1434,'Region Total'!$A$2:$N$10000,14,0),"."),".")</f>
        <v>.</v>
      </c>
    </row>
    <row r="1435" spans="1:19" x14ac:dyDescent="0.4">
      <c r="A1435" s="2" t="str">
        <f t="shared" si="44"/>
        <v>2023|Hawke's Bay Region|13</v>
      </c>
      <c r="B1435" t="s">
        <v>16</v>
      </c>
      <c r="C1435" t="s">
        <v>17</v>
      </c>
      <c r="D1435" t="s">
        <v>18</v>
      </c>
      <c r="E1435" t="s">
        <v>19</v>
      </c>
      <c r="F1435">
        <v>2023</v>
      </c>
      <c r="G1435">
        <v>2023</v>
      </c>
      <c r="H1435">
        <v>6</v>
      </c>
      <c r="I1435" t="s">
        <v>37</v>
      </c>
      <c r="J1435">
        <v>9</v>
      </c>
      <c r="K1435" t="s">
        <v>31</v>
      </c>
      <c r="L1435">
        <v>13</v>
      </c>
      <c r="N1435">
        <v>159</v>
      </c>
      <c r="R1435" s="2" t="str">
        <f t="shared" si="45"/>
        <v>.</v>
      </c>
      <c r="S1435" s="2" t="str">
        <f>IF(AND(P1435&lt;&gt;"_U",P1435&lt;&gt;"c",J1435&lt;&gt;99,J1435&lt;&gt;9),IFERROR(VLOOKUP(A1435,'Region Total'!$A$2:$N$10000,14,0),"."),".")</f>
        <v>.</v>
      </c>
    </row>
    <row r="1436" spans="1:19" x14ac:dyDescent="0.4">
      <c r="A1436" s="2" t="str">
        <f t="shared" si="44"/>
        <v>2023|Hawke's Bay Region|999</v>
      </c>
      <c r="B1436" t="s">
        <v>16</v>
      </c>
      <c r="C1436" t="s">
        <v>17</v>
      </c>
      <c r="D1436" t="s">
        <v>18</v>
      </c>
      <c r="E1436" t="s">
        <v>19</v>
      </c>
      <c r="F1436">
        <v>2023</v>
      </c>
      <c r="G1436">
        <v>2023</v>
      </c>
      <c r="H1436">
        <v>6</v>
      </c>
      <c r="I1436" t="s">
        <v>37</v>
      </c>
      <c r="J1436">
        <v>9</v>
      </c>
      <c r="K1436" t="s">
        <v>31</v>
      </c>
      <c r="L1436">
        <v>999</v>
      </c>
      <c r="N1436">
        <v>9555</v>
      </c>
      <c r="R1436" s="2" t="str">
        <f t="shared" si="45"/>
        <v>.</v>
      </c>
      <c r="S1436" s="2" t="str">
        <f>IF(AND(P1436&lt;&gt;"_U",P1436&lt;&gt;"c",J1436&lt;&gt;99,J1436&lt;&gt;9),IFERROR(VLOOKUP(A1436,'Region Total'!$A$2:$N$10000,14,0),"."),".")</f>
        <v>.</v>
      </c>
    </row>
    <row r="1437" spans="1:19" x14ac:dyDescent="0.4">
      <c r="A1437" s="2" t="str">
        <f t="shared" si="44"/>
        <v>2023|Hawke's Bay Region|10</v>
      </c>
      <c r="B1437" t="s">
        <v>16</v>
      </c>
      <c r="C1437" t="s">
        <v>17</v>
      </c>
      <c r="D1437" t="s">
        <v>18</v>
      </c>
      <c r="E1437" t="s">
        <v>19</v>
      </c>
      <c r="F1437">
        <v>2023</v>
      </c>
      <c r="G1437">
        <v>2023</v>
      </c>
      <c r="H1437">
        <v>6</v>
      </c>
      <c r="I1437" t="s">
        <v>37</v>
      </c>
      <c r="J1437">
        <v>99</v>
      </c>
      <c r="K1437" t="s">
        <v>32</v>
      </c>
      <c r="L1437">
        <v>10</v>
      </c>
      <c r="N1437">
        <v>27</v>
      </c>
      <c r="R1437" s="2" t="str">
        <f t="shared" si="45"/>
        <v>.</v>
      </c>
      <c r="S1437" s="2" t="str">
        <f>IF(AND(P1437&lt;&gt;"_U",P1437&lt;&gt;"c",J1437&lt;&gt;99,J1437&lt;&gt;9),IFERROR(VLOOKUP(A1437,'Region Total'!$A$2:$N$10000,14,0),"."),".")</f>
        <v>.</v>
      </c>
    </row>
    <row r="1438" spans="1:19" x14ac:dyDescent="0.4">
      <c r="A1438" s="2" t="str">
        <f t="shared" si="44"/>
        <v>2023|Hawke's Bay Region|11</v>
      </c>
      <c r="B1438" t="s">
        <v>16</v>
      </c>
      <c r="C1438" t="s">
        <v>17</v>
      </c>
      <c r="D1438" t="s">
        <v>18</v>
      </c>
      <c r="E1438" t="s">
        <v>19</v>
      </c>
      <c r="F1438">
        <v>2023</v>
      </c>
      <c r="G1438">
        <v>2023</v>
      </c>
      <c r="H1438">
        <v>6</v>
      </c>
      <c r="I1438" t="s">
        <v>37</v>
      </c>
      <c r="J1438">
        <v>99</v>
      </c>
      <c r="K1438" t="s">
        <v>32</v>
      </c>
      <c r="L1438">
        <v>11</v>
      </c>
      <c r="N1438">
        <v>51909</v>
      </c>
      <c r="R1438" s="2" t="str">
        <f t="shared" si="45"/>
        <v>.</v>
      </c>
      <c r="S1438" s="2" t="str">
        <f>IF(AND(P1438&lt;&gt;"_U",P1438&lt;&gt;"c",J1438&lt;&gt;99,J1438&lt;&gt;9),IFERROR(VLOOKUP(A1438,'Region Total'!$A$2:$N$10000,14,0),"."),".")</f>
        <v>.</v>
      </c>
    </row>
    <row r="1439" spans="1:19" x14ac:dyDescent="0.4">
      <c r="A1439" s="2" t="str">
        <f t="shared" si="44"/>
        <v>2023|Hawke's Bay Region|12</v>
      </c>
      <c r="B1439" t="s">
        <v>16</v>
      </c>
      <c r="C1439" t="s">
        <v>17</v>
      </c>
      <c r="D1439" t="s">
        <v>18</v>
      </c>
      <c r="E1439" t="s">
        <v>19</v>
      </c>
      <c r="F1439">
        <v>2023</v>
      </c>
      <c r="G1439">
        <v>2023</v>
      </c>
      <c r="H1439">
        <v>6</v>
      </c>
      <c r="I1439" t="s">
        <v>37</v>
      </c>
      <c r="J1439">
        <v>99</v>
      </c>
      <c r="K1439" t="s">
        <v>32</v>
      </c>
      <c r="L1439">
        <v>12</v>
      </c>
      <c r="N1439">
        <v>10845</v>
      </c>
      <c r="R1439" s="2" t="str">
        <f t="shared" si="45"/>
        <v>.</v>
      </c>
      <c r="S1439" s="2" t="str">
        <f>IF(AND(P1439&lt;&gt;"_U",P1439&lt;&gt;"c",J1439&lt;&gt;99,J1439&lt;&gt;9),IFERROR(VLOOKUP(A1439,'Region Total'!$A$2:$N$10000,14,0),"."),".")</f>
        <v>.</v>
      </c>
    </row>
    <row r="1440" spans="1:19" x14ac:dyDescent="0.4">
      <c r="A1440" s="2" t="str">
        <f t="shared" si="44"/>
        <v>2023|Hawke's Bay Region|13</v>
      </c>
      <c r="B1440" t="s">
        <v>16</v>
      </c>
      <c r="C1440" t="s">
        <v>17</v>
      </c>
      <c r="D1440" t="s">
        <v>18</v>
      </c>
      <c r="E1440" t="s">
        <v>19</v>
      </c>
      <c r="F1440">
        <v>2023</v>
      </c>
      <c r="G1440">
        <v>2023</v>
      </c>
      <c r="H1440">
        <v>6</v>
      </c>
      <c r="I1440" t="s">
        <v>37</v>
      </c>
      <c r="J1440">
        <v>99</v>
      </c>
      <c r="K1440" t="s">
        <v>32</v>
      </c>
      <c r="L1440">
        <v>13</v>
      </c>
      <c r="N1440">
        <v>543</v>
      </c>
      <c r="R1440" s="2" t="str">
        <f t="shared" si="45"/>
        <v>.</v>
      </c>
      <c r="S1440" s="2" t="str">
        <f>IF(AND(P1440&lt;&gt;"_U",P1440&lt;&gt;"c",J1440&lt;&gt;99,J1440&lt;&gt;9),IFERROR(VLOOKUP(A1440,'Region Total'!$A$2:$N$10000,14,0),"."),".")</f>
        <v>.</v>
      </c>
    </row>
    <row r="1441" spans="1:19" x14ac:dyDescent="0.4">
      <c r="A1441" s="2" t="str">
        <f t="shared" si="44"/>
        <v>2023|Hawke's Bay Region|999</v>
      </c>
      <c r="B1441" t="s">
        <v>16</v>
      </c>
      <c r="C1441" t="s">
        <v>17</v>
      </c>
      <c r="D1441" t="s">
        <v>18</v>
      </c>
      <c r="E1441" t="s">
        <v>19</v>
      </c>
      <c r="F1441">
        <v>2023</v>
      </c>
      <c r="G1441">
        <v>2023</v>
      </c>
      <c r="H1441">
        <v>6</v>
      </c>
      <c r="I1441" t="s">
        <v>37</v>
      </c>
      <c r="J1441">
        <v>99</v>
      </c>
      <c r="K1441" t="s">
        <v>32</v>
      </c>
      <c r="L1441">
        <v>999</v>
      </c>
      <c r="N1441">
        <v>63324</v>
      </c>
      <c r="R1441" s="2" t="str">
        <f t="shared" si="45"/>
        <v>.</v>
      </c>
      <c r="S1441" s="2" t="str">
        <f>IF(AND(P1441&lt;&gt;"_U",P1441&lt;&gt;"c",J1441&lt;&gt;99,J1441&lt;&gt;9),IFERROR(VLOOKUP(A1441,'Region Total'!$A$2:$N$10000,14,0),"."),".")</f>
        <v>.</v>
      </c>
    </row>
    <row r="1442" spans="1:19" x14ac:dyDescent="0.4">
      <c r="A1442" s="2" t="str">
        <f t="shared" si="44"/>
        <v>2023|Taranaki Region|10</v>
      </c>
      <c r="B1442" t="s">
        <v>16</v>
      </c>
      <c r="C1442" t="s">
        <v>17</v>
      </c>
      <c r="D1442" t="s">
        <v>18</v>
      </c>
      <c r="E1442" t="s">
        <v>19</v>
      </c>
      <c r="F1442">
        <v>2023</v>
      </c>
      <c r="G1442">
        <v>2023</v>
      </c>
      <c r="H1442">
        <v>7</v>
      </c>
      <c r="I1442" t="s">
        <v>38</v>
      </c>
      <c r="J1442">
        <v>0</v>
      </c>
      <c r="K1442" t="s">
        <v>21</v>
      </c>
      <c r="L1442">
        <v>10</v>
      </c>
      <c r="N1442">
        <v>3</v>
      </c>
      <c r="R1442" s="2">
        <f t="shared" si="45"/>
        <v>10</v>
      </c>
      <c r="S1442" s="2">
        <f>IF(AND(P1442&lt;&gt;"_U",P1442&lt;&gt;"c",J1442&lt;&gt;99,J1442&lt;&gt;9),IFERROR(VLOOKUP(A1442,'Region Total'!$A$2:$N$10000,14,0),"."),".")</f>
        <v>30</v>
      </c>
    </row>
    <row r="1443" spans="1:19" x14ac:dyDescent="0.4">
      <c r="A1443" s="2" t="str">
        <f t="shared" si="44"/>
        <v>2023|Taranaki Region|11</v>
      </c>
      <c r="B1443" t="s">
        <v>16</v>
      </c>
      <c r="C1443" t="s">
        <v>17</v>
      </c>
      <c r="D1443" t="s">
        <v>18</v>
      </c>
      <c r="E1443" t="s">
        <v>19</v>
      </c>
      <c r="F1443">
        <v>2023</v>
      </c>
      <c r="G1443">
        <v>2023</v>
      </c>
      <c r="H1443">
        <v>7</v>
      </c>
      <c r="I1443" t="s">
        <v>38</v>
      </c>
      <c r="J1443">
        <v>0</v>
      </c>
      <c r="K1443" t="s">
        <v>21</v>
      </c>
      <c r="L1443">
        <v>11</v>
      </c>
      <c r="N1443">
        <v>402</v>
      </c>
      <c r="R1443" s="2">
        <f t="shared" si="45"/>
        <v>1.06</v>
      </c>
      <c r="S1443" s="2">
        <f>IF(AND(P1443&lt;&gt;"_U",P1443&lt;&gt;"c",J1443&lt;&gt;99,J1443&lt;&gt;9),IFERROR(VLOOKUP(A1443,'Region Total'!$A$2:$N$10000,14,0),"."),".")</f>
        <v>38067</v>
      </c>
    </row>
    <row r="1444" spans="1:19" x14ac:dyDescent="0.4">
      <c r="A1444" s="2" t="str">
        <f t="shared" si="44"/>
        <v>2023|Taranaki Region|12</v>
      </c>
      <c r="B1444" t="s">
        <v>16</v>
      </c>
      <c r="C1444" t="s">
        <v>17</v>
      </c>
      <c r="D1444" t="s">
        <v>18</v>
      </c>
      <c r="E1444" t="s">
        <v>19</v>
      </c>
      <c r="F1444">
        <v>2023</v>
      </c>
      <c r="G1444">
        <v>2023</v>
      </c>
      <c r="H1444">
        <v>7</v>
      </c>
      <c r="I1444" t="s">
        <v>38</v>
      </c>
      <c r="J1444">
        <v>0</v>
      </c>
      <c r="K1444" t="s">
        <v>21</v>
      </c>
      <c r="L1444">
        <v>12</v>
      </c>
      <c r="N1444">
        <v>144</v>
      </c>
      <c r="R1444" s="2">
        <f t="shared" si="45"/>
        <v>2.68</v>
      </c>
      <c r="S1444" s="2">
        <f>IF(AND(P1444&lt;&gt;"_U",P1444&lt;&gt;"c",J1444&lt;&gt;99,J1444&lt;&gt;9),IFERROR(VLOOKUP(A1444,'Region Total'!$A$2:$N$10000,14,0),"."),".")</f>
        <v>5364</v>
      </c>
    </row>
    <row r="1445" spans="1:19" x14ac:dyDescent="0.4">
      <c r="A1445" s="2" t="str">
        <f t="shared" si="44"/>
        <v>2023|Taranaki Region|13</v>
      </c>
      <c r="B1445" t="s">
        <v>16</v>
      </c>
      <c r="C1445" t="s">
        <v>17</v>
      </c>
      <c r="D1445" t="s">
        <v>18</v>
      </c>
      <c r="E1445" t="s">
        <v>19</v>
      </c>
      <c r="F1445">
        <v>2023</v>
      </c>
      <c r="G1445">
        <v>2023</v>
      </c>
      <c r="H1445">
        <v>7</v>
      </c>
      <c r="I1445" t="s">
        <v>38</v>
      </c>
      <c r="J1445">
        <v>0</v>
      </c>
      <c r="K1445" t="s">
        <v>21</v>
      </c>
      <c r="L1445">
        <v>13</v>
      </c>
      <c r="N1445">
        <v>51</v>
      </c>
      <c r="R1445" s="2">
        <f t="shared" si="45"/>
        <v>18.89</v>
      </c>
      <c r="S1445" s="2">
        <f>IF(AND(P1445&lt;&gt;"_U",P1445&lt;&gt;"c",J1445&lt;&gt;99,J1445&lt;&gt;9),IFERROR(VLOOKUP(A1445,'Region Total'!$A$2:$N$10000,14,0),"."),".")</f>
        <v>270</v>
      </c>
    </row>
    <row r="1446" spans="1:19" x14ac:dyDescent="0.4">
      <c r="A1446" s="2" t="str">
        <f t="shared" si="44"/>
        <v>2023|Taranaki Region|999</v>
      </c>
      <c r="B1446" t="s">
        <v>16</v>
      </c>
      <c r="C1446" t="s">
        <v>17</v>
      </c>
      <c r="D1446" t="s">
        <v>18</v>
      </c>
      <c r="E1446" t="s">
        <v>19</v>
      </c>
      <c r="F1446">
        <v>2023</v>
      </c>
      <c r="G1446">
        <v>2023</v>
      </c>
      <c r="H1446">
        <v>7</v>
      </c>
      <c r="I1446" t="s">
        <v>38</v>
      </c>
      <c r="J1446">
        <v>0</v>
      </c>
      <c r="K1446" t="s">
        <v>21</v>
      </c>
      <c r="L1446">
        <v>999</v>
      </c>
      <c r="N1446">
        <v>600</v>
      </c>
      <c r="R1446" s="2">
        <f t="shared" si="45"/>
        <v>1.37</v>
      </c>
      <c r="S1446" s="2">
        <f>IF(AND(P1446&lt;&gt;"_U",P1446&lt;&gt;"c",J1446&lt;&gt;99,J1446&lt;&gt;9),IFERROR(VLOOKUP(A1446,'Region Total'!$A$2:$N$10000,14,0),"."),".")</f>
        <v>43731</v>
      </c>
    </row>
    <row r="1447" spans="1:19" x14ac:dyDescent="0.4">
      <c r="A1447" s="2" t="str">
        <f t="shared" si="44"/>
        <v>2023|Taranaki Region|10</v>
      </c>
      <c r="B1447" t="s">
        <v>16</v>
      </c>
      <c r="C1447" t="s">
        <v>17</v>
      </c>
      <c r="D1447" t="s">
        <v>18</v>
      </c>
      <c r="E1447" t="s">
        <v>19</v>
      </c>
      <c r="F1447">
        <v>2023</v>
      </c>
      <c r="G1447">
        <v>2023</v>
      </c>
      <c r="H1447">
        <v>7</v>
      </c>
      <c r="I1447" t="s">
        <v>38</v>
      </c>
      <c r="J1447">
        <v>1</v>
      </c>
      <c r="K1447" t="s">
        <v>22</v>
      </c>
      <c r="L1447">
        <v>10</v>
      </c>
      <c r="N1447">
        <v>15</v>
      </c>
      <c r="R1447" s="2">
        <f t="shared" si="45"/>
        <v>50</v>
      </c>
      <c r="S1447" s="2">
        <f>IF(AND(P1447&lt;&gt;"_U",P1447&lt;&gt;"c",J1447&lt;&gt;99,J1447&lt;&gt;9),IFERROR(VLOOKUP(A1447,'Region Total'!$A$2:$N$10000,14,0),"."),".")</f>
        <v>30</v>
      </c>
    </row>
    <row r="1448" spans="1:19" x14ac:dyDescent="0.4">
      <c r="A1448" s="2" t="str">
        <f t="shared" si="44"/>
        <v>2023|Taranaki Region|11</v>
      </c>
      <c r="B1448" t="s">
        <v>16</v>
      </c>
      <c r="C1448" t="s">
        <v>17</v>
      </c>
      <c r="D1448" t="s">
        <v>18</v>
      </c>
      <c r="E1448" t="s">
        <v>19</v>
      </c>
      <c r="F1448">
        <v>2023</v>
      </c>
      <c r="G1448">
        <v>2023</v>
      </c>
      <c r="H1448">
        <v>7</v>
      </c>
      <c r="I1448" t="s">
        <v>38</v>
      </c>
      <c r="J1448">
        <v>1</v>
      </c>
      <c r="K1448" t="s">
        <v>22</v>
      </c>
      <c r="L1448">
        <v>11</v>
      </c>
      <c r="N1448">
        <v>18609</v>
      </c>
      <c r="R1448" s="2">
        <f t="shared" si="45"/>
        <v>48.88</v>
      </c>
      <c r="S1448" s="2">
        <f>IF(AND(P1448&lt;&gt;"_U",P1448&lt;&gt;"c",J1448&lt;&gt;99,J1448&lt;&gt;9),IFERROR(VLOOKUP(A1448,'Region Total'!$A$2:$N$10000,14,0),"."),".")</f>
        <v>38067</v>
      </c>
    </row>
    <row r="1449" spans="1:19" x14ac:dyDescent="0.4">
      <c r="A1449" s="2" t="str">
        <f t="shared" si="44"/>
        <v>2023|Taranaki Region|12</v>
      </c>
      <c r="B1449" t="s">
        <v>16</v>
      </c>
      <c r="C1449" t="s">
        <v>17</v>
      </c>
      <c r="D1449" t="s">
        <v>18</v>
      </c>
      <c r="E1449" t="s">
        <v>19</v>
      </c>
      <c r="F1449">
        <v>2023</v>
      </c>
      <c r="G1449">
        <v>2023</v>
      </c>
      <c r="H1449">
        <v>7</v>
      </c>
      <c r="I1449" t="s">
        <v>38</v>
      </c>
      <c r="J1449">
        <v>1</v>
      </c>
      <c r="K1449" t="s">
        <v>22</v>
      </c>
      <c r="L1449">
        <v>12</v>
      </c>
      <c r="N1449">
        <v>3543</v>
      </c>
      <c r="R1449" s="2">
        <f t="shared" si="45"/>
        <v>66.05</v>
      </c>
      <c r="S1449" s="2">
        <f>IF(AND(P1449&lt;&gt;"_U",P1449&lt;&gt;"c",J1449&lt;&gt;99,J1449&lt;&gt;9),IFERROR(VLOOKUP(A1449,'Region Total'!$A$2:$N$10000,14,0),"."),".")</f>
        <v>5364</v>
      </c>
    </row>
    <row r="1450" spans="1:19" x14ac:dyDescent="0.4">
      <c r="A1450" s="2" t="str">
        <f t="shared" si="44"/>
        <v>2023|Taranaki Region|13</v>
      </c>
      <c r="B1450" t="s">
        <v>16</v>
      </c>
      <c r="C1450" t="s">
        <v>17</v>
      </c>
      <c r="D1450" t="s">
        <v>18</v>
      </c>
      <c r="E1450" t="s">
        <v>19</v>
      </c>
      <c r="F1450">
        <v>2023</v>
      </c>
      <c r="G1450">
        <v>2023</v>
      </c>
      <c r="H1450">
        <v>7</v>
      </c>
      <c r="I1450" t="s">
        <v>38</v>
      </c>
      <c r="J1450">
        <v>1</v>
      </c>
      <c r="K1450" t="s">
        <v>22</v>
      </c>
      <c r="L1450">
        <v>13</v>
      </c>
      <c r="N1450">
        <v>42</v>
      </c>
      <c r="R1450" s="2">
        <f t="shared" si="45"/>
        <v>15.56</v>
      </c>
      <c r="S1450" s="2">
        <f>IF(AND(P1450&lt;&gt;"_U",P1450&lt;&gt;"c",J1450&lt;&gt;99,J1450&lt;&gt;9),IFERROR(VLOOKUP(A1450,'Region Total'!$A$2:$N$10000,14,0),"."),".")</f>
        <v>270</v>
      </c>
    </row>
    <row r="1451" spans="1:19" x14ac:dyDescent="0.4">
      <c r="A1451" s="2" t="str">
        <f t="shared" si="44"/>
        <v>2023|Taranaki Region|999</v>
      </c>
      <c r="B1451" t="s">
        <v>16</v>
      </c>
      <c r="C1451" t="s">
        <v>17</v>
      </c>
      <c r="D1451" t="s">
        <v>18</v>
      </c>
      <c r="E1451" t="s">
        <v>19</v>
      </c>
      <c r="F1451">
        <v>2023</v>
      </c>
      <c r="G1451">
        <v>2023</v>
      </c>
      <c r="H1451">
        <v>7</v>
      </c>
      <c r="I1451" t="s">
        <v>38</v>
      </c>
      <c r="J1451">
        <v>1</v>
      </c>
      <c r="K1451" t="s">
        <v>22</v>
      </c>
      <c r="L1451">
        <v>999</v>
      </c>
      <c r="N1451">
        <v>22212</v>
      </c>
      <c r="R1451" s="2">
        <f t="shared" si="45"/>
        <v>50.79</v>
      </c>
      <c r="S1451" s="2">
        <f>IF(AND(P1451&lt;&gt;"_U",P1451&lt;&gt;"c",J1451&lt;&gt;99,J1451&lt;&gt;9),IFERROR(VLOOKUP(A1451,'Region Total'!$A$2:$N$10000,14,0),"."),".")</f>
        <v>43731</v>
      </c>
    </row>
    <row r="1452" spans="1:19" x14ac:dyDescent="0.4">
      <c r="A1452" s="2" t="str">
        <f t="shared" si="44"/>
        <v>2023|Taranaki Region|10</v>
      </c>
      <c r="B1452" t="s">
        <v>16</v>
      </c>
      <c r="C1452" t="s">
        <v>17</v>
      </c>
      <c r="D1452" t="s">
        <v>18</v>
      </c>
      <c r="E1452" t="s">
        <v>19</v>
      </c>
      <c r="F1452">
        <v>2023</v>
      </c>
      <c r="G1452">
        <v>2023</v>
      </c>
      <c r="H1452">
        <v>7</v>
      </c>
      <c r="I1452" t="s">
        <v>38</v>
      </c>
      <c r="J1452">
        <v>2</v>
      </c>
      <c r="K1452" t="s">
        <v>23</v>
      </c>
      <c r="L1452">
        <v>10</v>
      </c>
      <c r="N1452">
        <v>6</v>
      </c>
      <c r="R1452" s="2">
        <f t="shared" si="45"/>
        <v>20</v>
      </c>
      <c r="S1452" s="2">
        <f>IF(AND(P1452&lt;&gt;"_U",P1452&lt;&gt;"c",J1452&lt;&gt;99,J1452&lt;&gt;9),IFERROR(VLOOKUP(A1452,'Region Total'!$A$2:$N$10000,14,0),"."),".")</f>
        <v>30</v>
      </c>
    </row>
    <row r="1453" spans="1:19" x14ac:dyDescent="0.4">
      <c r="A1453" s="2" t="str">
        <f t="shared" si="44"/>
        <v>2023|Taranaki Region|11</v>
      </c>
      <c r="B1453" t="s">
        <v>16</v>
      </c>
      <c r="C1453" t="s">
        <v>17</v>
      </c>
      <c r="D1453" t="s">
        <v>18</v>
      </c>
      <c r="E1453" t="s">
        <v>19</v>
      </c>
      <c r="F1453">
        <v>2023</v>
      </c>
      <c r="G1453">
        <v>2023</v>
      </c>
      <c r="H1453">
        <v>7</v>
      </c>
      <c r="I1453" t="s">
        <v>38</v>
      </c>
      <c r="J1453">
        <v>2</v>
      </c>
      <c r="K1453" t="s">
        <v>23</v>
      </c>
      <c r="L1453">
        <v>11</v>
      </c>
      <c r="N1453">
        <v>10737</v>
      </c>
      <c r="R1453" s="2">
        <f t="shared" si="45"/>
        <v>28.21</v>
      </c>
      <c r="S1453" s="2">
        <f>IF(AND(P1453&lt;&gt;"_U",P1453&lt;&gt;"c",J1453&lt;&gt;99,J1453&lt;&gt;9),IFERROR(VLOOKUP(A1453,'Region Total'!$A$2:$N$10000,14,0),"."),".")</f>
        <v>38067</v>
      </c>
    </row>
    <row r="1454" spans="1:19" x14ac:dyDescent="0.4">
      <c r="A1454" s="2" t="str">
        <f t="shared" si="44"/>
        <v>2023|Taranaki Region|12</v>
      </c>
      <c r="B1454" t="s">
        <v>16</v>
      </c>
      <c r="C1454" t="s">
        <v>17</v>
      </c>
      <c r="D1454" t="s">
        <v>18</v>
      </c>
      <c r="E1454" t="s">
        <v>19</v>
      </c>
      <c r="F1454">
        <v>2023</v>
      </c>
      <c r="G1454">
        <v>2023</v>
      </c>
      <c r="H1454">
        <v>7</v>
      </c>
      <c r="I1454" t="s">
        <v>38</v>
      </c>
      <c r="J1454">
        <v>2</v>
      </c>
      <c r="K1454" t="s">
        <v>23</v>
      </c>
      <c r="L1454">
        <v>12</v>
      </c>
      <c r="N1454">
        <v>1860</v>
      </c>
      <c r="R1454" s="2">
        <f t="shared" si="45"/>
        <v>34.68</v>
      </c>
      <c r="S1454" s="2">
        <f>IF(AND(P1454&lt;&gt;"_U",P1454&lt;&gt;"c",J1454&lt;&gt;99,J1454&lt;&gt;9),IFERROR(VLOOKUP(A1454,'Region Total'!$A$2:$N$10000,14,0),"."),".")</f>
        <v>5364</v>
      </c>
    </row>
    <row r="1455" spans="1:19" x14ac:dyDescent="0.4">
      <c r="A1455" s="2" t="str">
        <f t="shared" si="44"/>
        <v>2023|Taranaki Region|13</v>
      </c>
      <c r="B1455" t="s">
        <v>16</v>
      </c>
      <c r="C1455" t="s">
        <v>17</v>
      </c>
      <c r="D1455" t="s">
        <v>18</v>
      </c>
      <c r="E1455" t="s">
        <v>19</v>
      </c>
      <c r="F1455">
        <v>2023</v>
      </c>
      <c r="G1455">
        <v>2023</v>
      </c>
      <c r="H1455">
        <v>7</v>
      </c>
      <c r="I1455" t="s">
        <v>38</v>
      </c>
      <c r="J1455">
        <v>2</v>
      </c>
      <c r="K1455" t="s">
        <v>23</v>
      </c>
      <c r="L1455">
        <v>13</v>
      </c>
      <c r="N1455">
        <v>99</v>
      </c>
      <c r="R1455" s="2">
        <f t="shared" si="45"/>
        <v>36.67</v>
      </c>
      <c r="S1455" s="2">
        <f>IF(AND(P1455&lt;&gt;"_U",P1455&lt;&gt;"c",J1455&lt;&gt;99,J1455&lt;&gt;9),IFERROR(VLOOKUP(A1455,'Region Total'!$A$2:$N$10000,14,0),"."),".")</f>
        <v>270</v>
      </c>
    </row>
    <row r="1456" spans="1:19" x14ac:dyDescent="0.4">
      <c r="A1456" s="2" t="str">
        <f t="shared" si="44"/>
        <v>2023|Taranaki Region|999</v>
      </c>
      <c r="B1456" t="s">
        <v>16</v>
      </c>
      <c r="C1456" t="s">
        <v>17</v>
      </c>
      <c r="D1456" t="s">
        <v>18</v>
      </c>
      <c r="E1456" t="s">
        <v>19</v>
      </c>
      <c r="F1456">
        <v>2023</v>
      </c>
      <c r="G1456">
        <v>2023</v>
      </c>
      <c r="H1456">
        <v>7</v>
      </c>
      <c r="I1456" t="s">
        <v>38</v>
      </c>
      <c r="J1456">
        <v>2</v>
      </c>
      <c r="K1456" t="s">
        <v>23</v>
      </c>
      <c r="L1456">
        <v>999</v>
      </c>
      <c r="N1456">
        <v>12702</v>
      </c>
      <c r="R1456" s="2">
        <f t="shared" si="45"/>
        <v>29.05</v>
      </c>
      <c r="S1456" s="2">
        <f>IF(AND(P1456&lt;&gt;"_U",P1456&lt;&gt;"c",J1456&lt;&gt;99,J1456&lt;&gt;9),IFERROR(VLOOKUP(A1456,'Region Total'!$A$2:$N$10000,14,0),"."),".")</f>
        <v>43731</v>
      </c>
    </row>
    <row r="1457" spans="1:19" x14ac:dyDescent="0.4">
      <c r="A1457" s="2" t="str">
        <f t="shared" si="44"/>
        <v>2023|Taranaki Region|10</v>
      </c>
      <c r="B1457" t="s">
        <v>16</v>
      </c>
      <c r="C1457" t="s">
        <v>17</v>
      </c>
      <c r="D1457" t="s">
        <v>18</v>
      </c>
      <c r="E1457" t="s">
        <v>19</v>
      </c>
      <c r="F1457">
        <v>2023</v>
      </c>
      <c r="G1457">
        <v>2023</v>
      </c>
      <c r="H1457">
        <v>7</v>
      </c>
      <c r="I1457" t="s">
        <v>38</v>
      </c>
      <c r="J1457">
        <v>3</v>
      </c>
      <c r="K1457" t="s">
        <v>24</v>
      </c>
      <c r="L1457">
        <v>10</v>
      </c>
      <c r="N1457">
        <v>12</v>
      </c>
      <c r="R1457" s="2">
        <f t="shared" si="45"/>
        <v>40</v>
      </c>
      <c r="S1457" s="2">
        <f>IF(AND(P1457&lt;&gt;"_U",P1457&lt;&gt;"c",J1457&lt;&gt;99,J1457&lt;&gt;9),IFERROR(VLOOKUP(A1457,'Region Total'!$A$2:$N$10000,14,0),"."),".")</f>
        <v>30</v>
      </c>
    </row>
    <row r="1458" spans="1:19" x14ac:dyDescent="0.4">
      <c r="A1458" s="2" t="str">
        <f t="shared" si="44"/>
        <v>2023|Taranaki Region|11</v>
      </c>
      <c r="B1458" t="s">
        <v>16</v>
      </c>
      <c r="C1458" t="s">
        <v>17</v>
      </c>
      <c r="D1458" t="s">
        <v>18</v>
      </c>
      <c r="E1458" t="s">
        <v>19</v>
      </c>
      <c r="F1458">
        <v>2023</v>
      </c>
      <c r="G1458">
        <v>2023</v>
      </c>
      <c r="H1458">
        <v>7</v>
      </c>
      <c r="I1458" t="s">
        <v>38</v>
      </c>
      <c r="J1458">
        <v>3</v>
      </c>
      <c r="K1458" t="s">
        <v>24</v>
      </c>
      <c r="L1458">
        <v>11</v>
      </c>
      <c r="N1458">
        <v>7665</v>
      </c>
      <c r="R1458" s="2">
        <f t="shared" si="45"/>
        <v>20.14</v>
      </c>
      <c r="S1458" s="2">
        <f>IF(AND(P1458&lt;&gt;"_U",P1458&lt;&gt;"c",J1458&lt;&gt;99,J1458&lt;&gt;9),IFERROR(VLOOKUP(A1458,'Region Total'!$A$2:$N$10000,14,0),"."),".")</f>
        <v>38067</v>
      </c>
    </row>
    <row r="1459" spans="1:19" x14ac:dyDescent="0.4">
      <c r="A1459" s="2" t="str">
        <f t="shared" si="44"/>
        <v>2023|Taranaki Region|12</v>
      </c>
      <c r="B1459" t="s">
        <v>16</v>
      </c>
      <c r="C1459" t="s">
        <v>17</v>
      </c>
      <c r="D1459" t="s">
        <v>18</v>
      </c>
      <c r="E1459" t="s">
        <v>19</v>
      </c>
      <c r="F1459">
        <v>2023</v>
      </c>
      <c r="G1459">
        <v>2023</v>
      </c>
      <c r="H1459">
        <v>7</v>
      </c>
      <c r="I1459" t="s">
        <v>38</v>
      </c>
      <c r="J1459">
        <v>3</v>
      </c>
      <c r="K1459" t="s">
        <v>24</v>
      </c>
      <c r="L1459">
        <v>12</v>
      </c>
      <c r="N1459">
        <v>489</v>
      </c>
      <c r="R1459" s="2">
        <f t="shared" si="45"/>
        <v>9.1199999999999992</v>
      </c>
      <c r="S1459" s="2">
        <f>IF(AND(P1459&lt;&gt;"_U",P1459&lt;&gt;"c",J1459&lt;&gt;99,J1459&lt;&gt;9),IFERROR(VLOOKUP(A1459,'Region Total'!$A$2:$N$10000,14,0),"."),".")</f>
        <v>5364</v>
      </c>
    </row>
    <row r="1460" spans="1:19" x14ac:dyDescent="0.4">
      <c r="A1460" s="2" t="str">
        <f t="shared" si="44"/>
        <v>2023|Taranaki Region|13</v>
      </c>
      <c r="B1460" t="s">
        <v>16</v>
      </c>
      <c r="C1460" t="s">
        <v>17</v>
      </c>
      <c r="D1460" t="s">
        <v>18</v>
      </c>
      <c r="E1460" t="s">
        <v>19</v>
      </c>
      <c r="F1460">
        <v>2023</v>
      </c>
      <c r="G1460">
        <v>2023</v>
      </c>
      <c r="H1460">
        <v>7</v>
      </c>
      <c r="I1460" t="s">
        <v>38</v>
      </c>
      <c r="J1460">
        <v>3</v>
      </c>
      <c r="K1460" t="s">
        <v>24</v>
      </c>
      <c r="L1460">
        <v>13</v>
      </c>
      <c r="N1460">
        <v>45</v>
      </c>
      <c r="R1460" s="2">
        <f t="shared" si="45"/>
        <v>16.670000000000002</v>
      </c>
      <c r="S1460" s="2">
        <f>IF(AND(P1460&lt;&gt;"_U",P1460&lt;&gt;"c",J1460&lt;&gt;99,J1460&lt;&gt;9),IFERROR(VLOOKUP(A1460,'Region Total'!$A$2:$N$10000,14,0),"."),".")</f>
        <v>270</v>
      </c>
    </row>
    <row r="1461" spans="1:19" x14ac:dyDescent="0.4">
      <c r="A1461" s="2" t="str">
        <f t="shared" si="44"/>
        <v>2023|Taranaki Region|999</v>
      </c>
      <c r="B1461" t="s">
        <v>16</v>
      </c>
      <c r="C1461" t="s">
        <v>17</v>
      </c>
      <c r="D1461" t="s">
        <v>18</v>
      </c>
      <c r="E1461" t="s">
        <v>19</v>
      </c>
      <c r="F1461">
        <v>2023</v>
      </c>
      <c r="G1461">
        <v>2023</v>
      </c>
      <c r="H1461">
        <v>7</v>
      </c>
      <c r="I1461" t="s">
        <v>38</v>
      </c>
      <c r="J1461">
        <v>3</v>
      </c>
      <c r="K1461" t="s">
        <v>24</v>
      </c>
      <c r="L1461">
        <v>999</v>
      </c>
      <c r="N1461">
        <v>8208</v>
      </c>
      <c r="R1461" s="2">
        <f t="shared" si="45"/>
        <v>18.77</v>
      </c>
      <c r="S1461" s="2">
        <f>IF(AND(P1461&lt;&gt;"_U",P1461&lt;&gt;"c",J1461&lt;&gt;99,J1461&lt;&gt;9),IFERROR(VLOOKUP(A1461,'Region Total'!$A$2:$N$10000,14,0),"."),".")</f>
        <v>43731</v>
      </c>
    </row>
    <row r="1462" spans="1:19" x14ac:dyDescent="0.4">
      <c r="A1462" s="2" t="str">
        <f t="shared" si="44"/>
        <v>2023|Taranaki Region|10</v>
      </c>
      <c r="B1462" t="s">
        <v>16</v>
      </c>
      <c r="C1462" t="s">
        <v>17</v>
      </c>
      <c r="D1462" t="s">
        <v>18</v>
      </c>
      <c r="E1462" t="s">
        <v>19</v>
      </c>
      <c r="F1462">
        <v>2023</v>
      </c>
      <c r="G1462">
        <v>2023</v>
      </c>
      <c r="H1462">
        <v>7</v>
      </c>
      <c r="I1462" t="s">
        <v>38</v>
      </c>
      <c r="J1462">
        <v>4</v>
      </c>
      <c r="K1462" t="s">
        <v>25</v>
      </c>
      <c r="L1462">
        <v>10</v>
      </c>
      <c r="N1462">
        <v>0</v>
      </c>
      <c r="R1462" s="2">
        <f t="shared" si="45"/>
        <v>0</v>
      </c>
      <c r="S1462" s="2">
        <f>IF(AND(P1462&lt;&gt;"_U",P1462&lt;&gt;"c",J1462&lt;&gt;99,J1462&lt;&gt;9),IFERROR(VLOOKUP(A1462,'Region Total'!$A$2:$N$10000,14,0),"."),".")</f>
        <v>30</v>
      </c>
    </row>
    <row r="1463" spans="1:19" x14ac:dyDescent="0.4">
      <c r="A1463" s="2" t="str">
        <f t="shared" si="44"/>
        <v>2023|Taranaki Region|11</v>
      </c>
      <c r="B1463" t="s">
        <v>16</v>
      </c>
      <c r="C1463" t="s">
        <v>17</v>
      </c>
      <c r="D1463" t="s">
        <v>18</v>
      </c>
      <c r="E1463" t="s">
        <v>19</v>
      </c>
      <c r="F1463">
        <v>2023</v>
      </c>
      <c r="G1463">
        <v>2023</v>
      </c>
      <c r="H1463">
        <v>7</v>
      </c>
      <c r="I1463" t="s">
        <v>38</v>
      </c>
      <c r="J1463">
        <v>4</v>
      </c>
      <c r="K1463" t="s">
        <v>25</v>
      </c>
      <c r="L1463">
        <v>11</v>
      </c>
      <c r="N1463">
        <v>1278</v>
      </c>
      <c r="R1463" s="2">
        <f t="shared" si="45"/>
        <v>3.36</v>
      </c>
      <c r="S1463" s="2">
        <f>IF(AND(P1463&lt;&gt;"_U",P1463&lt;&gt;"c",J1463&lt;&gt;99,J1463&lt;&gt;9),IFERROR(VLOOKUP(A1463,'Region Total'!$A$2:$N$10000,14,0),"."),".")</f>
        <v>38067</v>
      </c>
    </row>
    <row r="1464" spans="1:19" x14ac:dyDescent="0.4">
      <c r="A1464" s="2" t="str">
        <f t="shared" si="44"/>
        <v>2023|Taranaki Region|12</v>
      </c>
      <c r="B1464" t="s">
        <v>16</v>
      </c>
      <c r="C1464" t="s">
        <v>17</v>
      </c>
      <c r="D1464" t="s">
        <v>18</v>
      </c>
      <c r="E1464" t="s">
        <v>19</v>
      </c>
      <c r="F1464">
        <v>2023</v>
      </c>
      <c r="G1464">
        <v>2023</v>
      </c>
      <c r="H1464">
        <v>7</v>
      </c>
      <c r="I1464" t="s">
        <v>38</v>
      </c>
      <c r="J1464">
        <v>4</v>
      </c>
      <c r="K1464" t="s">
        <v>25</v>
      </c>
      <c r="L1464">
        <v>12</v>
      </c>
      <c r="N1464">
        <v>156</v>
      </c>
      <c r="R1464" s="2">
        <f t="shared" si="45"/>
        <v>2.91</v>
      </c>
      <c r="S1464" s="2">
        <f>IF(AND(P1464&lt;&gt;"_U",P1464&lt;&gt;"c",J1464&lt;&gt;99,J1464&lt;&gt;9),IFERROR(VLOOKUP(A1464,'Region Total'!$A$2:$N$10000,14,0),"."),".")</f>
        <v>5364</v>
      </c>
    </row>
    <row r="1465" spans="1:19" x14ac:dyDescent="0.4">
      <c r="A1465" s="2" t="str">
        <f t="shared" si="44"/>
        <v>2023|Taranaki Region|13</v>
      </c>
      <c r="B1465" t="s">
        <v>16</v>
      </c>
      <c r="C1465" t="s">
        <v>17</v>
      </c>
      <c r="D1465" t="s">
        <v>18</v>
      </c>
      <c r="E1465" t="s">
        <v>19</v>
      </c>
      <c r="F1465">
        <v>2023</v>
      </c>
      <c r="G1465">
        <v>2023</v>
      </c>
      <c r="H1465">
        <v>7</v>
      </c>
      <c r="I1465" t="s">
        <v>38</v>
      </c>
      <c r="J1465">
        <v>4</v>
      </c>
      <c r="K1465" t="s">
        <v>25</v>
      </c>
      <c r="L1465">
        <v>13</v>
      </c>
      <c r="N1465">
        <v>15</v>
      </c>
      <c r="R1465" s="2">
        <f t="shared" si="45"/>
        <v>5.56</v>
      </c>
      <c r="S1465" s="2">
        <f>IF(AND(P1465&lt;&gt;"_U",P1465&lt;&gt;"c",J1465&lt;&gt;99,J1465&lt;&gt;9),IFERROR(VLOOKUP(A1465,'Region Total'!$A$2:$N$10000,14,0),"."),".")</f>
        <v>270</v>
      </c>
    </row>
    <row r="1466" spans="1:19" x14ac:dyDescent="0.4">
      <c r="A1466" s="2" t="str">
        <f t="shared" si="44"/>
        <v>2023|Taranaki Region|999</v>
      </c>
      <c r="B1466" t="s">
        <v>16</v>
      </c>
      <c r="C1466" t="s">
        <v>17</v>
      </c>
      <c r="D1466" t="s">
        <v>18</v>
      </c>
      <c r="E1466" t="s">
        <v>19</v>
      </c>
      <c r="F1466">
        <v>2023</v>
      </c>
      <c r="G1466">
        <v>2023</v>
      </c>
      <c r="H1466">
        <v>7</v>
      </c>
      <c r="I1466" t="s">
        <v>38</v>
      </c>
      <c r="J1466">
        <v>4</v>
      </c>
      <c r="K1466" t="s">
        <v>25</v>
      </c>
      <c r="L1466">
        <v>999</v>
      </c>
      <c r="N1466">
        <v>1452</v>
      </c>
      <c r="R1466" s="2">
        <f t="shared" si="45"/>
        <v>3.32</v>
      </c>
      <c r="S1466" s="2">
        <f>IF(AND(P1466&lt;&gt;"_U",P1466&lt;&gt;"c",J1466&lt;&gt;99,J1466&lt;&gt;9),IFERROR(VLOOKUP(A1466,'Region Total'!$A$2:$N$10000,14,0),"."),".")</f>
        <v>43731</v>
      </c>
    </row>
    <row r="1467" spans="1:19" x14ac:dyDescent="0.4">
      <c r="A1467" s="2" t="str">
        <f t="shared" si="44"/>
        <v>2023|Taranaki Region|10</v>
      </c>
      <c r="B1467" t="s">
        <v>16</v>
      </c>
      <c r="C1467" t="s">
        <v>17</v>
      </c>
      <c r="D1467" t="s">
        <v>18</v>
      </c>
      <c r="E1467" t="s">
        <v>19</v>
      </c>
      <c r="F1467">
        <v>2023</v>
      </c>
      <c r="G1467">
        <v>2023</v>
      </c>
      <c r="H1467">
        <v>7</v>
      </c>
      <c r="I1467" t="s">
        <v>38</v>
      </c>
      <c r="J1467">
        <v>5</v>
      </c>
      <c r="K1467" t="s">
        <v>26</v>
      </c>
      <c r="L1467">
        <v>10</v>
      </c>
      <c r="N1467">
        <v>12</v>
      </c>
      <c r="R1467" s="2">
        <f t="shared" si="45"/>
        <v>40</v>
      </c>
      <c r="S1467" s="2">
        <f>IF(AND(P1467&lt;&gt;"_U",P1467&lt;&gt;"c",J1467&lt;&gt;99,J1467&lt;&gt;9),IFERROR(VLOOKUP(A1467,'Region Total'!$A$2:$N$10000,14,0),"."),".")</f>
        <v>30</v>
      </c>
    </row>
    <row r="1468" spans="1:19" x14ac:dyDescent="0.4">
      <c r="A1468" s="2" t="str">
        <f t="shared" si="44"/>
        <v>2023|Taranaki Region|11</v>
      </c>
      <c r="B1468" t="s">
        <v>16</v>
      </c>
      <c r="C1468" t="s">
        <v>17</v>
      </c>
      <c r="D1468" t="s">
        <v>18</v>
      </c>
      <c r="E1468" t="s">
        <v>19</v>
      </c>
      <c r="F1468">
        <v>2023</v>
      </c>
      <c r="G1468">
        <v>2023</v>
      </c>
      <c r="H1468">
        <v>7</v>
      </c>
      <c r="I1468" t="s">
        <v>38</v>
      </c>
      <c r="J1468">
        <v>5</v>
      </c>
      <c r="K1468" t="s">
        <v>26</v>
      </c>
      <c r="L1468">
        <v>11</v>
      </c>
      <c r="N1468">
        <v>16902</v>
      </c>
      <c r="R1468" s="2">
        <f t="shared" si="45"/>
        <v>44.4</v>
      </c>
      <c r="S1468" s="2">
        <f>IF(AND(P1468&lt;&gt;"_U",P1468&lt;&gt;"c",J1468&lt;&gt;99,J1468&lt;&gt;9),IFERROR(VLOOKUP(A1468,'Region Total'!$A$2:$N$10000,14,0),"."),".")</f>
        <v>38067</v>
      </c>
    </row>
    <row r="1469" spans="1:19" x14ac:dyDescent="0.4">
      <c r="A1469" s="2" t="str">
        <f t="shared" si="44"/>
        <v>2023|Taranaki Region|12</v>
      </c>
      <c r="B1469" t="s">
        <v>16</v>
      </c>
      <c r="C1469" t="s">
        <v>17</v>
      </c>
      <c r="D1469" t="s">
        <v>18</v>
      </c>
      <c r="E1469" t="s">
        <v>19</v>
      </c>
      <c r="F1469">
        <v>2023</v>
      </c>
      <c r="G1469">
        <v>2023</v>
      </c>
      <c r="H1469">
        <v>7</v>
      </c>
      <c r="I1469" t="s">
        <v>38</v>
      </c>
      <c r="J1469">
        <v>5</v>
      </c>
      <c r="K1469" t="s">
        <v>26</v>
      </c>
      <c r="L1469">
        <v>12</v>
      </c>
      <c r="N1469">
        <v>414</v>
      </c>
      <c r="R1469" s="2">
        <f t="shared" si="45"/>
        <v>7.72</v>
      </c>
      <c r="S1469" s="2">
        <f>IF(AND(P1469&lt;&gt;"_U",P1469&lt;&gt;"c",J1469&lt;&gt;99,J1469&lt;&gt;9),IFERROR(VLOOKUP(A1469,'Region Total'!$A$2:$N$10000,14,0),"."),".")</f>
        <v>5364</v>
      </c>
    </row>
    <row r="1470" spans="1:19" x14ac:dyDescent="0.4">
      <c r="A1470" s="2" t="str">
        <f t="shared" si="44"/>
        <v>2023|Taranaki Region|13</v>
      </c>
      <c r="B1470" t="s">
        <v>16</v>
      </c>
      <c r="C1470" t="s">
        <v>17</v>
      </c>
      <c r="D1470" t="s">
        <v>18</v>
      </c>
      <c r="E1470" t="s">
        <v>19</v>
      </c>
      <c r="F1470">
        <v>2023</v>
      </c>
      <c r="G1470">
        <v>2023</v>
      </c>
      <c r="H1470">
        <v>7</v>
      </c>
      <c r="I1470" t="s">
        <v>38</v>
      </c>
      <c r="J1470">
        <v>5</v>
      </c>
      <c r="K1470" t="s">
        <v>26</v>
      </c>
      <c r="L1470">
        <v>13</v>
      </c>
      <c r="N1470">
        <v>51</v>
      </c>
      <c r="R1470" s="2">
        <f t="shared" si="45"/>
        <v>18.89</v>
      </c>
      <c r="S1470" s="2">
        <f>IF(AND(P1470&lt;&gt;"_U",P1470&lt;&gt;"c",J1470&lt;&gt;99,J1470&lt;&gt;9),IFERROR(VLOOKUP(A1470,'Region Total'!$A$2:$N$10000,14,0),"."),".")</f>
        <v>270</v>
      </c>
    </row>
    <row r="1471" spans="1:19" x14ac:dyDescent="0.4">
      <c r="A1471" s="2" t="str">
        <f t="shared" si="44"/>
        <v>2023|Taranaki Region|999</v>
      </c>
      <c r="B1471" t="s">
        <v>16</v>
      </c>
      <c r="C1471" t="s">
        <v>17</v>
      </c>
      <c r="D1471" t="s">
        <v>18</v>
      </c>
      <c r="E1471" t="s">
        <v>19</v>
      </c>
      <c r="F1471">
        <v>2023</v>
      </c>
      <c r="G1471">
        <v>2023</v>
      </c>
      <c r="H1471">
        <v>7</v>
      </c>
      <c r="I1471" t="s">
        <v>38</v>
      </c>
      <c r="J1471">
        <v>5</v>
      </c>
      <c r="K1471" t="s">
        <v>26</v>
      </c>
      <c r="L1471">
        <v>999</v>
      </c>
      <c r="N1471">
        <v>17382</v>
      </c>
      <c r="R1471" s="2">
        <f t="shared" si="45"/>
        <v>39.75</v>
      </c>
      <c r="S1471" s="2">
        <f>IF(AND(P1471&lt;&gt;"_U",P1471&lt;&gt;"c",J1471&lt;&gt;99,J1471&lt;&gt;9),IFERROR(VLOOKUP(A1471,'Region Total'!$A$2:$N$10000,14,0),"."),".")</f>
        <v>43731</v>
      </c>
    </row>
    <row r="1472" spans="1:19" x14ac:dyDescent="0.4">
      <c r="A1472" s="2" t="str">
        <f t="shared" si="44"/>
        <v>2023|Taranaki Region|10</v>
      </c>
      <c r="B1472" t="s">
        <v>16</v>
      </c>
      <c r="C1472" t="s">
        <v>17</v>
      </c>
      <c r="D1472" t="s">
        <v>18</v>
      </c>
      <c r="E1472" t="s">
        <v>19</v>
      </c>
      <c r="F1472">
        <v>2023</v>
      </c>
      <c r="G1472">
        <v>2023</v>
      </c>
      <c r="H1472">
        <v>7</v>
      </c>
      <c r="I1472" t="s">
        <v>38</v>
      </c>
      <c r="J1472">
        <v>6</v>
      </c>
      <c r="K1472" t="s">
        <v>27</v>
      </c>
      <c r="L1472">
        <v>10</v>
      </c>
      <c r="N1472">
        <v>0</v>
      </c>
      <c r="R1472" s="2">
        <f t="shared" si="45"/>
        <v>0</v>
      </c>
      <c r="S1472" s="2">
        <f>IF(AND(P1472&lt;&gt;"_U",P1472&lt;&gt;"c",J1472&lt;&gt;99,J1472&lt;&gt;9),IFERROR(VLOOKUP(A1472,'Region Total'!$A$2:$N$10000,14,0),"."),".")</f>
        <v>30</v>
      </c>
    </row>
    <row r="1473" spans="1:19" x14ac:dyDescent="0.4">
      <c r="A1473" s="2" t="str">
        <f t="shared" si="44"/>
        <v>2023|Taranaki Region|11</v>
      </c>
      <c r="B1473" t="s">
        <v>16</v>
      </c>
      <c r="C1473" t="s">
        <v>17</v>
      </c>
      <c r="D1473" t="s">
        <v>18</v>
      </c>
      <c r="E1473" t="s">
        <v>19</v>
      </c>
      <c r="F1473">
        <v>2023</v>
      </c>
      <c r="G1473">
        <v>2023</v>
      </c>
      <c r="H1473">
        <v>7</v>
      </c>
      <c r="I1473" t="s">
        <v>38</v>
      </c>
      <c r="J1473">
        <v>6</v>
      </c>
      <c r="K1473" t="s">
        <v>27</v>
      </c>
      <c r="L1473">
        <v>11</v>
      </c>
      <c r="N1473">
        <v>183</v>
      </c>
      <c r="R1473" s="2">
        <f t="shared" si="45"/>
        <v>0.48</v>
      </c>
      <c r="S1473" s="2">
        <f>IF(AND(P1473&lt;&gt;"_U",P1473&lt;&gt;"c",J1473&lt;&gt;99,J1473&lt;&gt;9),IFERROR(VLOOKUP(A1473,'Region Total'!$A$2:$N$10000,14,0),"."),".")</f>
        <v>38067</v>
      </c>
    </row>
    <row r="1474" spans="1:19" x14ac:dyDescent="0.4">
      <c r="A1474" s="2" t="str">
        <f t="shared" si="44"/>
        <v>2023|Taranaki Region|12</v>
      </c>
      <c r="B1474" t="s">
        <v>16</v>
      </c>
      <c r="C1474" t="s">
        <v>17</v>
      </c>
      <c r="D1474" t="s">
        <v>18</v>
      </c>
      <c r="E1474" t="s">
        <v>19</v>
      </c>
      <c r="F1474">
        <v>2023</v>
      </c>
      <c r="G1474">
        <v>2023</v>
      </c>
      <c r="H1474">
        <v>7</v>
      </c>
      <c r="I1474" t="s">
        <v>38</v>
      </c>
      <c r="J1474">
        <v>6</v>
      </c>
      <c r="K1474" t="s">
        <v>27</v>
      </c>
      <c r="L1474">
        <v>12</v>
      </c>
      <c r="N1474">
        <v>18</v>
      </c>
      <c r="R1474" s="2">
        <f t="shared" si="45"/>
        <v>0.34</v>
      </c>
      <c r="S1474" s="2">
        <f>IF(AND(P1474&lt;&gt;"_U",P1474&lt;&gt;"c",J1474&lt;&gt;99,J1474&lt;&gt;9),IFERROR(VLOOKUP(A1474,'Region Total'!$A$2:$N$10000,14,0),"."),".")</f>
        <v>5364</v>
      </c>
    </row>
    <row r="1475" spans="1:19" x14ac:dyDescent="0.4">
      <c r="A1475" s="2" t="str">
        <f t="shared" ref="A1475:A1538" si="46">G1475&amp;"|"&amp;I1475&amp;"|"&amp;L1475</f>
        <v>2023|Taranaki Region|13</v>
      </c>
      <c r="B1475" t="s">
        <v>16</v>
      </c>
      <c r="C1475" t="s">
        <v>17</v>
      </c>
      <c r="D1475" t="s">
        <v>18</v>
      </c>
      <c r="E1475" t="s">
        <v>19</v>
      </c>
      <c r="F1475">
        <v>2023</v>
      </c>
      <c r="G1475">
        <v>2023</v>
      </c>
      <c r="H1475">
        <v>7</v>
      </c>
      <c r="I1475" t="s">
        <v>38</v>
      </c>
      <c r="J1475">
        <v>6</v>
      </c>
      <c r="K1475" t="s">
        <v>27</v>
      </c>
      <c r="L1475">
        <v>13</v>
      </c>
      <c r="N1475">
        <v>0</v>
      </c>
      <c r="R1475" s="2">
        <f t="shared" ref="R1475:R1538" si="47">IF(P1475&lt;&gt;"_U",IFERROR((ROUND(N1475/S1475*100,2)),"."),".")</f>
        <v>0</v>
      </c>
      <c r="S1475" s="2">
        <f>IF(AND(P1475&lt;&gt;"_U",P1475&lt;&gt;"c",J1475&lt;&gt;99,J1475&lt;&gt;9),IFERROR(VLOOKUP(A1475,'Region Total'!$A$2:$N$10000,14,0),"."),".")</f>
        <v>270</v>
      </c>
    </row>
    <row r="1476" spans="1:19" x14ac:dyDescent="0.4">
      <c r="A1476" s="2" t="str">
        <f t="shared" si="46"/>
        <v>2023|Taranaki Region|999</v>
      </c>
      <c r="B1476" t="s">
        <v>16</v>
      </c>
      <c r="C1476" t="s">
        <v>17</v>
      </c>
      <c r="D1476" t="s">
        <v>18</v>
      </c>
      <c r="E1476" t="s">
        <v>19</v>
      </c>
      <c r="F1476">
        <v>2023</v>
      </c>
      <c r="G1476">
        <v>2023</v>
      </c>
      <c r="H1476">
        <v>7</v>
      </c>
      <c r="I1476" t="s">
        <v>38</v>
      </c>
      <c r="J1476">
        <v>6</v>
      </c>
      <c r="K1476" t="s">
        <v>27</v>
      </c>
      <c r="L1476">
        <v>999</v>
      </c>
      <c r="N1476">
        <v>201</v>
      </c>
      <c r="R1476" s="2">
        <f t="shared" si="47"/>
        <v>0.46</v>
      </c>
      <c r="S1476" s="2">
        <f>IF(AND(P1476&lt;&gt;"_U",P1476&lt;&gt;"c",J1476&lt;&gt;99,J1476&lt;&gt;9),IFERROR(VLOOKUP(A1476,'Region Total'!$A$2:$N$10000,14,0),"."),".")</f>
        <v>43731</v>
      </c>
    </row>
    <row r="1477" spans="1:19" x14ac:dyDescent="0.4">
      <c r="A1477" s="2" t="str">
        <f t="shared" si="46"/>
        <v>2023|Taranaki Region|10</v>
      </c>
      <c r="B1477" t="s">
        <v>16</v>
      </c>
      <c r="C1477" t="s">
        <v>17</v>
      </c>
      <c r="D1477" t="s">
        <v>18</v>
      </c>
      <c r="E1477" t="s">
        <v>19</v>
      </c>
      <c r="F1477">
        <v>2023</v>
      </c>
      <c r="G1477">
        <v>2023</v>
      </c>
      <c r="H1477">
        <v>7</v>
      </c>
      <c r="I1477" t="s">
        <v>38</v>
      </c>
      <c r="J1477">
        <v>7</v>
      </c>
      <c r="K1477" t="s">
        <v>28</v>
      </c>
      <c r="L1477">
        <v>10</v>
      </c>
      <c r="N1477">
        <v>0</v>
      </c>
      <c r="R1477" s="2">
        <f t="shared" si="47"/>
        <v>0</v>
      </c>
      <c r="S1477" s="2">
        <f>IF(AND(P1477&lt;&gt;"_U",P1477&lt;&gt;"c",J1477&lt;&gt;99,J1477&lt;&gt;9),IFERROR(VLOOKUP(A1477,'Region Total'!$A$2:$N$10000,14,0),"."),".")</f>
        <v>30</v>
      </c>
    </row>
    <row r="1478" spans="1:19" x14ac:dyDescent="0.4">
      <c r="A1478" s="2" t="str">
        <f t="shared" si="46"/>
        <v>2023|Taranaki Region|11</v>
      </c>
      <c r="B1478" t="s">
        <v>16</v>
      </c>
      <c r="C1478" t="s">
        <v>17</v>
      </c>
      <c r="D1478" t="s">
        <v>18</v>
      </c>
      <c r="E1478" t="s">
        <v>19</v>
      </c>
      <c r="F1478">
        <v>2023</v>
      </c>
      <c r="G1478">
        <v>2023</v>
      </c>
      <c r="H1478">
        <v>7</v>
      </c>
      <c r="I1478" t="s">
        <v>38</v>
      </c>
      <c r="J1478">
        <v>7</v>
      </c>
      <c r="K1478" t="s">
        <v>28</v>
      </c>
      <c r="L1478">
        <v>11</v>
      </c>
      <c r="N1478">
        <v>69</v>
      </c>
      <c r="R1478" s="2">
        <f t="shared" si="47"/>
        <v>0.18</v>
      </c>
      <c r="S1478" s="2">
        <f>IF(AND(P1478&lt;&gt;"_U",P1478&lt;&gt;"c",J1478&lt;&gt;99,J1478&lt;&gt;9),IFERROR(VLOOKUP(A1478,'Region Total'!$A$2:$N$10000,14,0),"."),".")</f>
        <v>38067</v>
      </c>
    </row>
    <row r="1479" spans="1:19" x14ac:dyDescent="0.4">
      <c r="A1479" s="2" t="str">
        <f t="shared" si="46"/>
        <v>2023|Taranaki Region|12</v>
      </c>
      <c r="B1479" t="s">
        <v>16</v>
      </c>
      <c r="C1479" t="s">
        <v>17</v>
      </c>
      <c r="D1479" t="s">
        <v>18</v>
      </c>
      <c r="E1479" t="s">
        <v>19</v>
      </c>
      <c r="F1479">
        <v>2023</v>
      </c>
      <c r="G1479">
        <v>2023</v>
      </c>
      <c r="H1479">
        <v>7</v>
      </c>
      <c r="I1479" t="s">
        <v>38</v>
      </c>
      <c r="J1479">
        <v>7</v>
      </c>
      <c r="K1479" t="s">
        <v>28</v>
      </c>
      <c r="L1479">
        <v>12</v>
      </c>
      <c r="N1479">
        <v>6</v>
      </c>
      <c r="R1479" s="2">
        <f t="shared" si="47"/>
        <v>0.11</v>
      </c>
      <c r="S1479" s="2">
        <f>IF(AND(P1479&lt;&gt;"_U",P1479&lt;&gt;"c",J1479&lt;&gt;99,J1479&lt;&gt;9),IFERROR(VLOOKUP(A1479,'Region Total'!$A$2:$N$10000,14,0),"."),".")</f>
        <v>5364</v>
      </c>
    </row>
    <row r="1480" spans="1:19" x14ac:dyDescent="0.4">
      <c r="A1480" s="2" t="str">
        <f t="shared" si="46"/>
        <v>2023|Taranaki Region|13</v>
      </c>
      <c r="B1480" t="s">
        <v>16</v>
      </c>
      <c r="C1480" t="s">
        <v>17</v>
      </c>
      <c r="D1480" t="s">
        <v>18</v>
      </c>
      <c r="E1480" t="s">
        <v>19</v>
      </c>
      <c r="F1480">
        <v>2023</v>
      </c>
      <c r="G1480">
        <v>2023</v>
      </c>
      <c r="H1480">
        <v>7</v>
      </c>
      <c r="I1480" t="s">
        <v>38</v>
      </c>
      <c r="J1480">
        <v>7</v>
      </c>
      <c r="K1480" t="s">
        <v>28</v>
      </c>
      <c r="L1480">
        <v>13</v>
      </c>
      <c r="N1480">
        <v>0</v>
      </c>
      <c r="R1480" s="2">
        <f t="shared" si="47"/>
        <v>0</v>
      </c>
      <c r="S1480" s="2">
        <f>IF(AND(P1480&lt;&gt;"_U",P1480&lt;&gt;"c",J1480&lt;&gt;99,J1480&lt;&gt;9),IFERROR(VLOOKUP(A1480,'Region Total'!$A$2:$N$10000,14,0),"."),".")</f>
        <v>270</v>
      </c>
    </row>
    <row r="1481" spans="1:19" x14ac:dyDescent="0.4">
      <c r="A1481" s="2" t="str">
        <f t="shared" si="46"/>
        <v>2023|Taranaki Region|999</v>
      </c>
      <c r="B1481" t="s">
        <v>16</v>
      </c>
      <c r="C1481" t="s">
        <v>17</v>
      </c>
      <c r="D1481" t="s">
        <v>18</v>
      </c>
      <c r="E1481" t="s">
        <v>19</v>
      </c>
      <c r="F1481">
        <v>2023</v>
      </c>
      <c r="G1481">
        <v>2023</v>
      </c>
      <c r="H1481">
        <v>7</v>
      </c>
      <c r="I1481" t="s">
        <v>38</v>
      </c>
      <c r="J1481">
        <v>7</v>
      </c>
      <c r="K1481" t="s">
        <v>28</v>
      </c>
      <c r="L1481">
        <v>999</v>
      </c>
      <c r="N1481">
        <v>78</v>
      </c>
      <c r="R1481" s="2">
        <f t="shared" si="47"/>
        <v>0.18</v>
      </c>
      <c r="S1481" s="2">
        <f>IF(AND(P1481&lt;&gt;"_U",P1481&lt;&gt;"c",J1481&lt;&gt;99,J1481&lt;&gt;9),IFERROR(VLOOKUP(A1481,'Region Total'!$A$2:$N$10000,14,0),"."),".")</f>
        <v>43731</v>
      </c>
    </row>
    <row r="1482" spans="1:19" x14ac:dyDescent="0.4">
      <c r="A1482" s="2" t="str">
        <f t="shared" si="46"/>
        <v>2023|Taranaki Region|10</v>
      </c>
      <c r="B1482" t="s">
        <v>16</v>
      </c>
      <c r="C1482" t="s">
        <v>17</v>
      </c>
      <c r="D1482" t="s">
        <v>18</v>
      </c>
      <c r="E1482" t="s">
        <v>19</v>
      </c>
      <c r="F1482">
        <v>2023</v>
      </c>
      <c r="G1482">
        <v>2023</v>
      </c>
      <c r="H1482">
        <v>7</v>
      </c>
      <c r="I1482" t="s">
        <v>38</v>
      </c>
      <c r="J1482">
        <v>77</v>
      </c>
      <c r="K1482" t="s">
        <v>29</v>
      </c>
      <c r="L1482">
        <v>10</v>
      </c>
      <c r="N1482">
        <v>30</v>
      </c>
      <c r="R1482" s="2">
        <f t="shared" si="47"/>
        <v>100</v>
      </c>
      <c r="S1482" s="2">
        <f>IF(AND(P1482&lt;&gt;"_U",P1482&lt;&gt;"c",J1482&lt;&gt;99,J1482&lt;&gt;9),IFERROR(VLOOKUP(A1482,'Region Total'!$A$2:$N$10000,14,0),"."),".")</f>
        <v>30</v>
      </c>
    </row>
    <row r="1483" spans="1:19" x14ac:dyDescent="0.4">
      <c r="A1483" s="2" t="str">
        <f t="shared" si="46"/>
        <v>2023|Taranaki Region|11</v>
      </c>
      <c r="B1483" t="s">
        <v>16</v>
      </c>
      <c r="C1483" t="s">
        <v>17</v>
      </c>
      <c r="D1483" t="s">
        <v>18</v>
      </c>
      <c r="E1483" t="s">
        <v>19</v>
      </c>
      <c r="F1483">
        <v>2023</v>
      </c>
      <c r="G1483">
        <v>2023</v>
      </c>
      <c r="H1483">
        <v>7</v>
      </c>
      <c r="I1483" t="s">
        <v>38</v>
      </c>
      <c r="J1483">
        <v>77</v>
      </c>
      <c r="K1483" t="s">
        <v>29</v>
      </c>
      <c r="L1483">
        <v>11</v>
      </c>
      <c r="N1483">
        <v>38067</v>
      </c>
      <c r="R1483" s="2">
        <f t="shared" si="47"/>
        <v>100</v>
      </c>
      <c r="S1483" s="2">
        <f>IF(AND(P1483&lt;&gt;"_U",P1483&lt;&gt;"c",J1483&lt;&gt;99,J1483&lt;&gt;9),IFERROR(VLOOKUP(A1483,'Region Total'!$A$2:$N$10000,14,0),"."),".")</f>
        <v>38067</v>
      </c>
    </row>
    <row r="1484" spans="1:19" x14ac:dyDescent="0.4">
      <c r="A1484" s="2" t="str">
        <f t="shared" si="46"/>
        <v>2023|Taranaki Region|12</v>
      </c>
      <c r="B1484" t="s">
        <v>16</v>
      </c>
      <c r="C1484" t="s">
        <v>17</v>
      </c>
      <c r="D1484" t="s">
        <v>18</v>
      </c>
      <c r="E1484" t="s">
        <v>19</v>
      </c>
      <c r="F1484">
        <v>2023</v>
      </c>
      <c r="G1484">
        <v>2023</v>
      </c>
      <c r="H1484">
        <v>7</v>
      </c>
      <c r="I1484" t="s">
        <v>38</v>
      </c>
      <c r="J1484">
        <v>77</v>
      </c>
      <c r="K1484" t="s">
        <v>29</v>
      </c>
      <c r="L1484">
        <v>12</v>
      </c>
      <c r="N1484">
        <v>5364</v>
      </c>
      <c r="R1484" s="2">
        <f t="shared" si="47"/>
        <v>100</v>
      </c>
      <c r="S1484" s="2">
        <f>IF(AND(P1484&lt;&gt;"_U",P1484&lt;&gt;"c",J1484&lt;&gt;99,J1484&lt;&gt;9),IFERROR(VLOOKUP(A1484,'Region Total'!$A$2:$N$10000,14,0),"."),".")</f>
        <v>5364</v>
      </c>
    </row>
    <row r="1485" spans="1:19" x14ac:dyDescent="0.4">
      <c r="A1485" s="2" t="str">
        <f t="shared" si="46"/>
        <v>2023|Taranaki Region|13</v>
      </c>
      <c r="B1485" t="s">
        <v>16</v>
      </c>
      <c r="C1485" t="s">
        <v>17</v>
      </c>
      <c r="D1485" t="s">
        <v>18</v>
      </c>
      <c r="E1485" t="s">
        <v>19</v>
      </c>
      <c r="F1485">
        <v>2023</v>
      </c>
      <c r="G1485">
        <v>2023</v>
      </c>
      <c r="H1485">
        <v>7</v>
      </c>
      <c r="I1485" t="s">
        <v>38</v>
      </c>
      <c r="J1485">
        <v>77</v>
      </c>
      <c r="K1485" t="s">
        <v>29</v>
      </c>
      <c r="L1485">
        <v>13</v>
      </c>
      <c r="N1485">
        <v>270</v>
      </c>
      <c r="R1485" s="2">
        <f t="shared" si="47"/>
        <v>100</v>
      </c>
      <c r="S1485" s="2">
        <f>IF(AND(P1485&lt;&gt;"_U",P1485&lt;&gt;"c",J1485&lt;&gt;99,J1485&lt;&gt;9),IFERROR(VLOOKUP(A1485,'Region Total'!$A$2:$N$10000,14,0),"."),".")</f>
        <v>270</v>
      </c>
    </row>
    <row r="1486" spans="1:19" x14ac:dyDescent="0.4">
      <c r="A1486" s="2" t="str">
        <f t="shared" si="46"/>
        <v>2023|Taranaki Region|999</v>
      </c>
      <c r="B1486" t="s">
        <v>16</v>
      </c>
      <c r="C1486" t="s">
        <v>17</v>
      </c>
      <c r="D1486" t="s">
        <v>18</v>
      </c>
      <c r="E1486" t="s">
        <v>19</v>
      </c>
      <c r="F1486">
        <v>2023</v>
      </c>
      <c r="G1486">
        <v>2023</v>
      </c>
      <c r="H1486">
        <v>7</v>
      </c>
      <c r="I1486" t="s">
        <v>38</v>
      </c>
      <c r="J1486">
        <v>77</v>
      </c>
      <c r="K1486" t="s">
        <v>29</v>
      </c>
      <c r="L1486">
        <v>999</v>
      </c>
      <c r="N1486">
        <v>43731</v>
      </c>
      <c r="R1486" s="2">
        <f t="shared" si="47"/>
        <v>100</v>
      </c>
      <c r="S1486" s="2">
        <f>IF(AND(P1486&lt;&gt;"_U",P1486&lt;&gt;"c",J1486&lt;&gt;99,J1486&lt;&gt;9),IFERROR(VLOOKUP(A1486,'Region Total'!$A$2:$N$10000,14,0),"."),".")</f>
        <v>43731</v>
      </c>
    </row>
    <row r="1487" spans="1:19" x14ac:dyDescent="0.4">
      <c r="A1487" s="2" t="str">
        <f t="shared" si="46"/>
        <v>2023|Taranaki Region|10</v>
      </c>
      <c r="B1487" t="s">
        <v>16</v>
      </c>
      <c r="C1487" t="s">
        <v>17</v>
      </c>
      <c r="D1487" t="s">
        <v>18</v>
      </c>
      <c r="E1487" t="s">
        <v>19</v>
      </c>
      <c r="F1487">
        <v>2023</v>
      </c>
      <c r="G1487">
        <v>2023</v>
      </c>
      <c r="H1487">
        <v>7</v>
      </c>
      <c r="I1487" t="s">
        <v>38</v>
      </c>
      <c r="J1487">
        <v>8</v>
      </c>
      <c r="K1487" t="s">
        <v>30</v>
      </c>
      <c r="L1487">
        <v>10</v>
      </c>
      <c r="N1487">
        <v>0</v>
      </c>
      <c r="R1487" s="2">
        <f t="shared" si="47"/>
        <v>0</v>
      </c>
      <c r="S1487" s="2">
        <f>IF(AND(P1487&lt;&gt;"_U",P1487&lt;&gt;"c",J1487&lt;&gt;99,J1487&lt;&gt;9),IFERROR(VLOOKUP(A1487,'Region Total'!$A$2:$N$10000,14,0),"."),".")</f>
        <v>30</v>
      </c>
    </row>
    <row r="1488" spans="1:19" x14ac:dyDescent="0.4">
      <c r="A1488" s="2" t="str">
        <f t="shared" si="46"/>
        <v>2023|Taranaki Region|11</v>
      </c>
      <c r="B1488" t="s">
        <v>16</v>
      </c>
      <c r="C1488" t="s">
        <v>17</v>
      </c>
      <c r="D1488" t="s">
        <v>18</v>
      </c>
      <c r="E1488" t="s">
        <v>19</v>
      </c>
      <c r="F1488">
        <v>2023</v>
      </c>
      <c r="G1488">
        <v>2023</v>
      </c>
      <c r="H1488">
        <v>7</v>
      </c>
      <c r="I1488" t="s">
        <v>38</v>
      </c>
      <c r="J1488">
        <v>8</v>
      </c>
      <c r="K1488" t="s">
        <v>30</v>
      </c>
      <c r="L1488">
        <v>11</v>
      </c>
      <c r="N1488">
        <v>1392</v>
      </c>
      <c r="R1488" s="2">
        <f t="shared" si="47"/>
        <v>3.66</v>
      </c>
      <c r="S1488" s="2">
        <f>IF(AND(P1488&lt;&gt;"_U",P1488&lt;&gt;"c",J1488&lt;&gt;99,J1488&lt;&gt;9),IFERROR(VLOOKUP(A1488,'Region Total'!$A$2:$N$10000,14,0),"."),".")</f>
        <v>38067</v>
      </c>
    </row>
    <row r="1489" spans="1:19" x14ac:dyDescent="0.4">
      <c r="A1489" s="2" t="str">
        <f t="shared" si="46"/>
        <v>2023|Taranaki Region|12</v>
      </c>
      <c r="B1489" t="s">
        <v>16</v>
      </c>
      <c r="C1489" t="s">
        <v>17</v>
      </c>
      <c r="D1489" t="s">
        <v>18</v>
      </c>
      <c r="E1489" t="s">
        <v>19</v>
      </c>
      <c r="F1489">
        <v>2023</v>
      </c>
      <c r="G1489">
        <v>2023</v>
      </c>
      <c r="H1489">
        <v>7</v>
      </c>
      <c r="I1489" t="s">
        <v>38</v>
      </c>
      <c r="J1489">
        <v>8</v>
      </c>
      <c r="K1489" t="s">
        <v>30</v>
      </c>
      <c r="L1489">
        <v>12</v>
      </c>
      <c r="N1489">
        <v>57</v>
      </c>
      <c r="R1489" s="2">
        <f t="shared" si="47"/>
        <v>1.06</v>
      </c>
      <c r="S1489" s="2">
        <f>IF(AND(P1489&lt;&gt;"_U",P1489&lt;&gt;"c",J1489&lt;&gt;99,J1489&lt;&gt;9),IFERROR(VLOOKUP(A1489,'Region Total'!$A$2:$N$10000,14,0),"."),".")</f>
        <v>5364</v>
      </c>
    </row>
    <row r="1490" spans="1:19" x14ac:dyDescent="0.4">
      <c r="A1490" s="2" t="str">
        <f t="shared" si="46"/>
        <v>2023|Taranaki Region|13</v>
      </c>
      <c r="B1490" t="s">
        <v>16</v>
      </c>
      <c r="C1490" t="s">
        <v>17</v>
      </c>
      <c r="D1490" t="s">
        <v>18</v>
      </c>
      <c r="E1490" t="s">
        <v>19</v>
      </c>
      <c r="F1490">
        <v>2023</v>
      </c>
      <c r="G1490">
        <v>2023</v>
      </c>
      <c r="H1490">
        <v>7</v>
      </c>
      <c r="I1490" t="s">
        <v>38</v>
      </c>
      <c r="J1490">
        <v>8</v>
      </c>
      <c r="K1490" t="s">
        <v>30</v>
      </c>
      <c r="L1490">
        <v>13</v>
      </c>
      <c r="N1490">
        <v>12</v>
      </c>
      <c r="R1490" s="2">
        <f t="shared" si="47"/>
        <v>4.4400000000000004</v>
      </c>
      <c r="S1490" s="2">
        <f>IF(AND(P1490&lt;&gt;"_U",P1490&lt;&gt;"c",J1490&lt;&gt;99,J1490&lt;&gt;9),IFERROR(VLOOKUP(A1490,'Region Total'!$A$2:$N$10000,14,0),"."),".")</f>
        <v>270</v>
      </c>
    </row>
    <row r="1491" spans="1:19" x14ac:dyDescent="0.4">
      <c r="A1491" s="2" t="str">
        <f t="shared" si="46"/>
        <v>2023|Taranaki Region|999</v>
      </c>
      <c r="B1491" t="s">
        <v>16</v>
      </c>
      <c r="C1491" t="s">
        <v>17</v>
      </c>
      <c r="D1491" t="s">
        <v>18</v>
      </c>
      <c r="E1491" t="s">
        <v>19</v>
      </c>
      <c r="F1491">
        <v>2023</v>
      </c>
      <c r="G1491">
        <v>2023</v>
      </c>
      <c r="H1491">
        <v>7</v>
      </c>
      <c r="I1491" t="s">
        <v>38</v>
      </c>
      <c r="J1491">
        <v>8</v>
      </c>
      <c r="K1491" t="s">
        <v>30</v>
      </c>
      <c r="L1491">
        <v>999</v>
      </c>
      <c r="N1491">
        <v>1458</v>
      </c>
      <c r="R1491" s="2">
        <f t="shared" si="47"/>
        <v>3.33</v>
      </c>
      <c r="S1491" s="2">
        <f>IF(AND(P1491&lt;&gt;"_U",P1491&lt;&gt;"c",J1491&lt;&gt;99,J1491&lt;&gt;9),IFERROR(VLOOKUP(A1491,'Region Total'!$A$2:$N$10000,14,0),"."),".")</f>
        <v>43731</v>
      </c>
    </row>
    <row r="1492" spans="1:19" x14ac:dyDescent="0.4">
      <c r="A1492" s="2" t="str">
        <f t="shared" si="46"/>
        <v>2023|Taranaki Region|10</v>
      </c>
      <c r="B1492" t="s">
        <v>16</v>
      </c>
      <c r="C1492" t="s">
        <v>17</v>
      </c>
      <c r="D1492" t="s">
        <v>18</v>
      </c>
      <c r="E1492" t="s">
        <v>19</v>
      </c>
      <c r="F1492">
        <v>2023</v>
      </c>
      <c r="G1492">
        <v>2023</v>
      </c>
      <c r="H1492">
        <v>7</v>
      </c>
      <c r="I1492" t="s">
        <v>38</v>
      </c>
      <c r="J1492">
        <v>9</v>
      </c>
      <c r="K1492" t="s">
        <v>31</v>
      </c>
      <c r="L1492">
        <v>10</v>
      </c>
      <c r="N1492">
        <v>0</v>
      </c>
      <c r="R1492" s="2" t="str">
        <f t="shared" si="47"/>
        <v>.</v>
      </c>
      <c r="S1492" s="2" t="str">
        <f>IF(AND(P1492&lt;&gt;"_U",P1492&lt;&gt;"c",J1492&lt;&gt;99,J1492&lt;&gt;9),IFERROR(VLOOKUP(A1492,'Region Total'!$A$2:$N$10000,14,0),"."),".")</f>
        <v>.</v>
      </c>
    </row>
    <row r="1493" spans="1:19" x14ac:dyDescent="0.4">
      <c r="A1493" s="2" t="str">
        <f t="shared" si="46"/>
        <v>2023|Taranaki Region|11</v>
      </c>
      <c r="B1493" t="s">
        <v>16</v>
      </c>
      <c r="C1493" t="s">
        <v>17</v>
      </c>
      <c r="D1493" t="s">
        <v>18</v>
      </c>
      <c r="E1493" t="s">
        <v>19</v>
      </c>
      <c r="F1493">
        <v>2023</v>
      </c>
      <c r="G1493">
        <v>2023</v>
      </c>
      <c r="H1493">
        <v>7</v>
      </c>
      <c r="I1493" t="s">
        <v>38</v>
      </c>
      <c r="J1493">
        <v>9</v>
      </c>
      <c r="K1493" t="s">
        <v>31</v>
      </c>
      <c r="L1493">
        <v>11</v>
      </c>
      <c r="N1493">
        <v>3744</v>
      </c>
      <c r="R1493" s="2" t="str">
        <f t="shared" si="47"/>
        <v>.</v>
      </c>
      <c r="S1493" s="2" t="str">
        <f>IF(AND(P1493&lt;&gt;"_U",P1493&lt;&gt;"c",J1493&lt;&gt;99,J1493&lt;&gt;9),IFERROR(VLOOKUP(A1493,'Region Total'!$A$2:$N$10000,14,0),"."),".")</f>
        <v>.</v>
      </c>
    </row>
    <row r="1494" spans="1:19" x14ac:dyDescent="0.4">
      <c r="A1494" s="2" t="str">
        <f t="shared" si="46"/>
        <v>2023|Taranaki Region|12</v>
      </c>
      <c r="B1494" t="s">
        <v>16</v>
      </c>
      <c r="C1494" t="s">
        <v>17</v>
      </c>
      <c r="D1494" t="s">
        <v>18</v>
      </c>
      <c r="E1494" t="s">
        <v>19</v>
      </c>
      <c r="F1494">
        <v>2023</v>
      </c>
      <c r="G1494">
        <v>2023</v>
      </c>
      <c r="H1494">
        <v>7</v>
      </c>
      <c r="I1494" t="s">
        <v>38</v>
      </c>
      <c r="J1494">
        <v>9</v>
      </c>
      <c r="K1494" t="s">
        <v>31</v>
      </c>
      <c r="L1494">
        <v>12</v>
      </c>
      <c r="N1494">
        <v>705</v>
      </c>
      <c r="R1494" s="2" t="str">
        <f t="shared" si="47"/>
        <v>.</v>
      </c>
      <c r="S1494" s="2" t="str">
        <f>IF(AND(P1494&lt;&gt;"_U",P1494&lt;&gt;"c",J1494&lt;&gt;99,J1494&lt;&gt;9),IFERROR(VLOOKUP(A1494,'Region Total'!$A$2:$N$10000,14,0),"."),".")</f>
        <v>.</v>
      </c>
    </row>
    <row r="1495" spans="1:19" x14ac:dyDescent="0.4">
      <c r="A1495" s="2" t="str">
        <f t="shared" si="46"/>
        <v>2023|Taranaki Region|13</v>
      </c>
      <c r="B1495" t="s">
        <v>16</v>
      </c>
      <c r="C1495" t="s">
        <v>17</v>
      </c>
      <c r="D1495" t="s">
        <v>18</v>
      </c>
      <c r="E1495" t="s">
        <v>19</v>
      </c>
      <c r="F1495">
        <v>2023</v>
      </c>
      <c r="G1495">
        <v>2023</v>
      </c>
      <c r="H1495">
        <v>7</v>
      </c>
      <c r="I1495" t="s">
        <v>38</v>
      </c>
      <c r="J1495">
        <v>9</v>
      </c>
      <c r="K1495" t="s">
        <v>31</v>
      </c>
      <c r="L1495">
        <v>13</v>
      </c>
      <c r="N1495">
        <v>168</v>
      </c>
      <c r="R1495" s="2" t="str">
        <f t="shared" si="47"/>
        <v>.</v>
      </c>
      <c r="S1495" s="2" t="str">
        <f>IF(AND(P1495&lt;&gt;"_U",P1495&lt;&gt;"c",J1495&lt;&gt;99,J1495&lt;&gt;9),IFERROR(VLOOKUP(A1495,'Region Total'!$A$2:$N$10000,14,0),"."),".")</f>
        <v>.</v>
      </c>
    </row>
    <row r="1496" spans="1:19" x14ac:dyDescent="0.4">
      <c r="A1496" s="2" t="str">
        <f t="shared" si="46"/>
        <v>2023|Taranaki Region|999</v>
      </c>
      <c r="B1496" t="s">
        <v>16</v>
      </c>
      <c r="C1496" t="s">
        <v>17</v>
      </c>
      <c r="D1496" t="s">
        <v>18</v>
      </c>
      <c r="E1496" t="s">
        <v>19</v>
      </c>
      <c r="F1496">
        <v>2023</v>
      </c>
      <c r="G1496">
        <v>2023</v>
      </c>
      <c r="H1496">
        <v>7</v>
      </c>
      <c r="I1496" t="s">
        <v>38</v>
      </c>
      <c r="J1496">
        <v>9</v>
      </c>
      <c r="K1496" t="s">
        <v>31</v>
      </c>
      <c r="L1496">
        <v>999</v>
      </c>
      <c r="N1496">
        <v>4623</v>
      </c>
      <c r="R1496" s="2" t="str">
        <f t="shared" si="47"/>
        <v>.</v>
      </c>
      <c r="S1496" s="2" t="str">
        <f>IF(AND(P1496&lt;&gt;"_U",P1496&lt;&gt;"c",J1496&lt;&gt;99,J1496&lt;&gt;9),IFERROR(VLOOKUP(A1496,'Region Total'!$A$2:$N$10000,14,0),"."),".")</f>
        <v>.</v>
      </c>
    </row>
    <row r="1497" spans="1:19" x14ac:dyDescent="0.4">
      <c r="A1497" s="2" t="str">
        <f t="shared" si="46"/>
        <v>2023|Taranaki Region|10</v>
      </c>
      <c r="B1497" t="s">
        <v>16</v>
      </c>
      <c r="C1497" t="s">
        <v>17</v>
      </c>
      <c r="D1497" t="s">
        <v>18</v>
      </c>
      <c r="E1497" t="s">
        <v>19</v>
      </c>
      <c r="F1497">
        <v>2023</v>
      </c>
      <c r="G1497">
        <v>2023</v>
      </c>
      <c r="H1497">
        <v>7</v>
      </c>
      <c r="I1497" t="s">
        <v>38</v>
      </c>
      <c r="J1497">
        <v>99</v>
      </c>
      <c r="K1497" t="s">
        <v>32</v>
      </c>
      <c r="L1497">
        <v>10</v>
      </c>
      <c r="N1497">
        <v>30</v>
      </c>
      <c r="R1497" s="2" t="str">
        <f t="shared" si="47"/>
        <v>.</v>
      </c>
      <c r="S1497" s="2" t="str">
        <f>IF(AND(P1497&lt;&gt;"_U",P1497&lt;&gt;"c",J1497&lt;&gt;99,J1497&lt;&gt;9),IFERROR(VLOOKUP(A1497,'Region Total'!$A$2:$N$10000,14,0),"."),".")</f>
        <v>.</v>
      </c>
    </row>
    <row r="1498" spans="1:19" x14ac:dyDescent="0.4">
      <c r="A1498" s="2" t="str">
        <f t="shared" si="46"/>
        <v>2023|Taranaki Region|11</v>
      </c>
      <c r="B1498" t="s">
        <v>16</v>
      </c>
      <c r="C1498" t="s">
        <v>17</v>
      </c>
      <c r="D1498" t="s">
        <v>18</v>
      </c>
      <c r="E1498" t="s">
        <v>19</v>
      </c>
      <c r="F1498">
        <v>2023</v>
      </c>
      <c r="G1498">
        <v>2023</v>
      </c>
      <c r="H1498">
        <v>7</v>
      </c>
      <c r="I1498" t="s">
        <v>38</v>
      </c>
      <c r="J1498">
        <v>99</v>
      </c>
      <c r="K1498" t="s">
        <v>32</v>
      </c>
      <c r="L1498">
        <v>11</v>
      </c>
      <c r="N1498">
        <v>41811</v>
      </c>
      <c r="R1498" s="2" t="str">
        <f t="shared" si="47"/>
        <v>.</v>
      </c>
      <c r="S1498" s="2" t="str">
        <f>IF(AND(P1498&lt;&gt;"_U",P1498&lt;&gt;"c",J1498&lt;&gt;99,J1498&lt;&gt;9),IFERROR(VLOOKUP(A1498,'Region Total'!$A$2:$N$10000,14,0),"."),".")</f>
        <v>.</v>
      </c>
    </row>
    <row r="1499" spans="1:19" x14ac:dyDescent="0.4">
      <c r="A1499" s="2" t="str">
        <f t="shared" si="46"/>
        <v>2023|Taranaki Region|12</v>
      </c>
      <c r="B1499" t="s">
        <v>16</v>
      </c>
      <c r="C1499" t="s">
        <v>17</v>
      </c>
      <c r="D1499" t="s">
        <v>18</v>
      </c>
      <c r="E1499" t="s">
        <v>19</v>
      </c>
      <c r="F1499">
        <v>2023</v>
      </c>
      <c r="G1499">
        <v>2023</v>
      </c>
      <c r="H1499">
        <v>7</v>
      </c>
      <c r="I1499" t="s">
        <v>38</v>
      </c>
      <c r="J1499">
        <v>99</v>
      </c>
      <c r="K1499" t="s">
        <v>32</v>
      </c>
      <c r="L1499">
        <v>12</v>
      </c>
      <c r="N1499">
        <v>6072</v>
      </c>
      <c r="R1499" s="2" t="str">
        <f t="shared" si="47"/>
        <v>.</v>
      </c>
      <c r="S1499" s="2" t="str">
        <f>IF(AND(P1499&lt;&gt;"_U",P1499&lt;&gt;"c",J1499&lt;&gt;99,J1499&lt;&gt;9),IFERROR(VLOOKUP(A1499,'Region Total'!$A$2:$N$10000,14,0),"."),".")</f>
        <v>.</v>
      </c>
    </row>
    <row r="1500" spans="1:19" x14ac:dyDescent="0.4">
      <c r="A1500" s="2" t="str">
        <f t="shared" si="46"/>
        <v>2023|Taranaki Region|13</v>
      </c>
      <c r="B1500" t="s">
        <v>16</v>
      </c>
      <c r="C1500" t="s">
        <v>17</v>
      </c>
      <c r="D1500" t="s">
        <v>18</v>
      </c>
      <c r="E1500" t="s">
        <v>19</v>
      </c>
      <c r="F1500">
        <v>2023</v>
      </c>
      <c r="G1500">
        <v>2023</v>
      </c>
      <c r="H1500">
        <v>7</v>
      </c>
      <c r="I1500" t="s">
        <v>38</v>
      </c>
      <c r="J1500">
        <v>99</v>
      </c>
      <c r="K1500" t="s">
        <v>32</v>
      </c>
      <c r="L1500">
        <v>13</v>
      </c>
      <c r="N1500">
        <v>438</v>
      </c>
      <c r="R1500" s="2" t="str">
        <f t="shared" si="47"/>
        <v>.</v>
      </c>
      <c r="S1500" s="2" t="str">
        <f>IF(AND(P1500&lt;&gt;"_U",P1500&lt;&gt;"c",J1500&lt;&gt;99,J1500&lt;&gt;9),IFERROR(VLOOKUP(A1500,'Region Total'!$A$2:$N$10000,14,0),"."),".")</f>
        <v>.</v>
      </c>
    </row>
    <row r="1501" spans="1:19" x14ac:dyDescent="0.4">
      <c r="A1501" s="2" t="str">
        <f t="shared" si="46"/>
        <v>2023|Taranaki Region|999</v>
      </c>
      <c r="B1501" t="s">
        <v>16</v>
      </c>
      <c r="C1501" t="s">
        <v>17</v>
      </c>
      <c r="D1501" t="s">
        <v>18</v>
      </c>
      <c r="E1501" t="s">
        <v>19</v>
      </c>
      <c r="F1501">
        <v>2023</v>
      </c>
      <c r="G1501">
        <v>2023</v>
      </c>
      <c r="H1501">
        <v>7</v>
      </c>
      <c r="I1501" t="s">
        <v>38</v>
      </c>
      <c r="J1501">
        <v>99</v>
      </c>
      <c r="K1501" t="s">
        <v>32</v>
      </c>
      <c r="L1501">
        <v>999</v>
      </c>
      <c r="N1501">
        <v>48351</v>
      </c>
      <c r="R1501" s="2" t="str">
        <f t="shared" si="47"/>
        <v>.</v>
      </c>
      <c r="S1501" s="2" t="str">
        <f>IF(AND(P1501&lt;&gt;"_U",P1501&lt;&gt;"c",J1501&lt;&gt;99,J1501&lt;&gt;9),IFERROR(VLOOKUP(A1501,'Region Total'!$A$2:$N$10000,14,0),"."),".")</f>
        <v>.</v>
      </c>
    </row>
    <row r="1502" spans="1:19" x14ac:dyDescent="0.4">
      <c r="A1502" s="2" t="str">
        <f t="shared" si="46"/>
        <v>2023|ManawatÅ«-Whanganui Region|10</v>
      </c>
      <c r="B1502" t="s">
        <v>16</v>
      </c>
      <c r="C1502" t="s">
        <v>17</v>
      </c>
      <c r="D1502" t="s">
        <v>18</v>
      </c>
      <c r="E1502" t="s">
        <v>19</v>
      </c>
      <c r="F1502">
        <v>2023</v>
      </c>
      <c r="G1502">
        <v>2023</v>
      </c>
      <c r="H1502">
        <v>8</v>
      </c>
      <c r="I1502" t="s">
        <v>39</v>
      </c>
      <c r="J1502">
        <v>0</v>
      </c>
      <c r="K1502" t="s">
        <v>21</v>
      </c>
      <c r="L1502">
        <v>10</v>
      </c>
      <c r="N1502">
        <v>6</v>
      </c>
      <c r="R1502" s="2">
        <f t="shared" si="47"/>
        <v>11.76</v>
      </c>
      <c r="S1502" s="2">
        <f>IF(AND(P1502&lt;&gt;"_U",P1502&lt;&gt;"c",J1502&lt;&gt;99,J1502&lt;&gt;9),IFERROR(VLOOKUP(A1502,'Region Total'!$A$2:$N$10000,14,0),"."),".")</f>
        <v>51</v>
      </c>
    </row>
    <row r="1503" spans="1:19" x14ac:dyDescent="0.4">
      <c r="A1503" s="2" t="str">
        <f t="shared" si="46"/>
        <v>2023|ManawatÅ«-Whanganui Region|11</v>
      </c>
      <c r="B1503" t="s">
        <v>16</v>
      </c>
      <c r="C1503" t="s">
        <v>17</v>
      </c>
      <c r="D1503" t="s">
        <v>18</v>
      </c>
      <c r="E1503" t="s">
        <v>19</v>
      </c>
      <c r="F1503">
        <v>2023</v>
      </c>
      <c r="G1503">
        <v>2023</v>
      </c>
      <c r="H1503">
        <v>8</v>
      </c>
      <c r="I1503" t="s">
        <v>39</v>
      </c>
      <c r="J1503">
        <v>0</v>
      </c>
      <c r="K1503" t="s">
        <v>21</v>
      </c>
      <c r="L1503">
        <v>11</v>
      </c>
      <c r="N1503">
        <v>609</v>
      </c>
      <c r="R1503" s="2">
        <f t="shared" si="47"/>
        <v>0.81</v>
      </c>
      <c r="S1503" s="2">
        <f>IF(AND(P1503&lt;&gt;"_U",P1503&lt;&gt;"c",J1503&lt;&gt;99,J1503&lt;&gt;9),IFERROR(VLOOKUP(A1503,'Region Total'!$A$2:$N$10000,14,0),"."),".")</f>
        <v>75324</v>
      </c>
    </row>
    <row r="1504" spans="1:19" x14ac:dyDescent="0.4">
      <c r="A1504" s="2" t="str">
        <f t="shared" si="46"/>
        <v>2023|ManawatÅ«-Whanganui Region|12</v>
      </c>
      <c r="B1504" t="s">
        <v>16</v>
      </c>
      <c r="C1504" t="s">
        <v>17</v>
      </c>
      <c r="D1504" t="s">
        <v>18</v>
      </c>
      <c r="E1504" t="s">
        <v>19</v>
      </c>
      <c r="F1504">
        <v>2023</v>
      </c>
      <c r="G1504">
        <v>2023</v>
      </c>
      <c r="H1504">
        <v>8</v>
      </c>
      <c r="I1504" t="s">
        <v>39</v>
      </c>
      <c r="J1504">
        <v>0</v>
      </c>
      <c r="K1504" t="s">
        <v>21</v>
      </c>
      <c r="L1504">
        <v>12</v>
      </c>
      <c r="N1504">
        <v>255</v>
      </c>
      <c r="R1504" s="2">
        <f t="shared" si="47"/>
        <v>2.2799999999999998</v>
      </c>
      <c r="S1504" s="2">
        <f>IF(AND(P1504&lt;&gt;"_U",P1504&lt;&gt;"c",J1504&lt;&gt;99,J1504&lt;&gt;9),IFERROR(VLOOKUP(A1504,'Region Total'!$A$2:$N$10000,14,0),"."),".")</f>
        <v>11175</v>
      </c>
    </row>
    <row r="1505" spans="1:19" x14ac:dyDescent="0.4">
      <c r="A1505" s="2" t="str">
        <f t="shared" si="46"/>
        <v>2023|ManawatÅ«-Whanganui Region|13</v>
      </c>
      <c r="B1505" t="s">
        <v>16</v>
      </c>
      <c r="C1505" t="s">
        <v>17</v>
      </c>
      <c r="D1505" t="s">
        <v>18</v>
      </c>
      <c r="E1505" t="s">
        <v>19</v>
      </c>
      <c r="F1505">
        <v>2023</v>
      </c>
      <c r="G1505">
        <v>2023</v>
      </c>
      <c r="H1505">
        <v>8</v>
      </c>
      <c r="I1505" t="s">
        <v>39</v>
      </c>
      <c r="J1505">
        <v>0</v>
      </c>
      <c r="K1505" t="s">
        <v>21</v>
      </c>
      <c r="L1505">
        <v>13</v>
      </c>
      <c r="N1505">
        <v>72</v>
      </c>
      <c r="R1505" s="2">
        <f t="shared" si="47"/>
        <v>13.41</v>
      </c>
      <c r="S1505" s="2">
        <f>IF(AND(P1505&lt;&gt;"_U",P1505&lt;&gt;"c",J1505&lt;&gt;99,J1505&lt;&gt;9),IFERROR(VLOOKUP(A1505,'Region Total'!$A$2:$N$10000,14,0),"."),".")</f>
        <v>537</v>
      </c>
    </row>
    <row r="1506" spans="1:19" x14ac:dyDescent="0.4">
      <c r="A1506" s="2" t="str">
        <f t="shared" si="46"/>
        <v>2023|ManawatÅ«-Whanganui Region|999</v>
      </c>
      <c r="B1506" t="s">
        <v>16</v>
      </c>
      <c r="C1506" t="s">
        <v>17</v>
      </c>
      <c r="D1506" t="s">
        <v>18</v>
      </c>
      <c r="E1506" t="s">
        <v>19</v>
      </c>
      <c r="F1506">
        <v>2023</v>
      </c>
      <c r="G1506">
        <v>2023</v>
      </c>
      <c r="H1506">
        <v>8</v>
      </c>
      <c r="I1506" t="s">
        <v>39</v>
      </c>
      <c r="J1506">
        <v>0</v>
      </c>
      <c r="K1506" t="s">
        <v>21</v>
      </c>
      <c r="L1506">
        <v>999</v>
      </c>
      <c r="N1506">
        <v>939</v>
      </c>
      <c r="R1506" s="2">
        <f t="shared" si="47"/>
        <v>1.08</v>
      </c>
      <c r="S1506" s="2">
        <f>IF(AND(P1506&lt;&gt;"_U",P1506&lt;&gt;"c",J1506&lt;&gt;99,J1506&lt;&gt;9),IFERROR(VLOOKUP(A1506,'Region Total'!$A$2:$N$10000,14,0),"."),".")</f>
        <v>87090</v>
      </c>
    </row>
    <row r="1507" spans="1:19" x14ac:dyDescent="0.4">
      <c r="A1507" s="2" t="str">
        <f t="shared" si="46"/>
        <v>2023|ManawatÅ«-Whanganui Region|10</v>
      </c>
      <c r="B1507" t="s">
        <v>16</v>
      </c>
      <c r="C1507" t="s">
        <v>17</v>
      </c>
      <c r="D1507" t="s">
        <v>18</v>
      </c>
      <c r="E1507" t="s">
        <v>19</v>
      </c>
      <c r="F1507">
        <v>2023</v>
      </c>
      <c r="G1507">
        <v>2023</v>
      </c>
      <c r="H1507">
        <v>8</v>
      </c>
      <c r="I1507" t="s">
        <v>39</v>
      </c>
      <c r="J1507">
        <v>1</v>
      </c>
      <c r="K1507" t="s">
        <v>22</v>
      </c>
      <c r="L1507">
        <v>10</v>
      </c>
      <c r="N1507">
        <v>33</v>
      </c>
      <c r="R1507" s="2">
        <f t="shared" si="47"/>
        <v>64.709999999999994</v>
      </c>
      <c r="S1507" s="2">
        <f>IF(AND(P1507&lt;&gt;"_U",P1507&lt;&gt;"c",J1507&lt;&gt;99,J1507&lt;&gt;9),IFERROR(VLOOKUP(A1507,'Region Total'!$A$2:$N$10000,14,0),"."),".")</f>
        <v>51</v>
      </c>
    </row>
    <row r="1508" spans="1:19" x14ac:dyDescent="0.4">
      <c r="A1508" s="2" t="str">
        <f t="shared" si="46"/>
        <v>2023|ManawatÅ«-Whanganui Region|11</v>
      </c>
      <c r="B1508" t="s">
        <v>16</v>
      </c>
      <c r="C1508" t="s">
        <v>17</v>
      </c>
      <c r="D1508" t="s">
        <v>18</v>
      </c>
      <c r="E1508" t="s">
        <v>19</v>
      </c>
      <c r="F1508">
        <v>2023</v>
      </c>
      <c r="G1508">
        <v>2023</v>
      </c>
      <c r="H1508">
        <v>8</v>
      </c>
      <c r="I1508" t="s">
        <v>39</v>
      </c>
      <c r="J1508">
        <v>1</v>
      </c>
      <c r="K1508" t="s">
        <v>22</v>
      </c>
      <c r="L1508">
        <v>11</v>
      </c>
      <c r="N1508">
        <v>40758</v>
      </c>
      <c r="R1508" s="2">
        <f t="shared" si="47"/>
        <v>54.11</v>
      </c>
      <c r="S1508" s="2">
        <f>IF(AND(P1508&lt;&gt;"_U",P1508&lt;&gt;"c",J1508&lt;&gt;99,J1508&lt;&gt;9),IFERROR(VLOOKUP(A1508,'Region Total'!$A$2:$N$10000,14,0),"."),".")</f>
        <v>75324</v>
      </c>
    </row>
    <row r="1509" spans="1:19" x14ac:dyDescent="0.4">
      <c r="A1509" s="2" t="str">
        <f t="shared" si="46"/>
        <v>2023|ManawatÅ«-Whanganui Region|12</v>
      </c>
      <c r="B1509" t="s">
        <v>16</v>
      </c>
      <c r="C1509" t="s">
        <v>17</v>
      </c>
      <c r="D1509" t="s">
        <v>18</v>
      </c>
      <c r="E1509" t="s">
        <v>19</v>
      </c>
      <c r="F1509">
        <v>2023</v>
      </c>
      <c r="G1509">
        <v>2023</v>
      </c>
      <c r="H1509">
        <v>8</v>
      </c>
      <c r="I1509" t="s">
        <v>39</v>
      </c>
      <c r="J1509">
        <v>1</v>
      </c>
      <c r="K1509" t="s">
        <v>22</v>
      </c>
      <c r="L1509">
        <v>12</v>
      </c>
      <c r="N1509">
        <v>7497</v>
      </c>
      <c r="R1509" s="2">
        <f t="shared" si="47"/>
        <v>67.09</v>
      </c>
      <c r="S1509" s="2">
        <f>IF(AND(P1509&lt;&gt;"_U",P1509&lt;&gt;"c",J1509&lt;&gt;99,J1509&lt;&gt;9),IFERROR(VLOOKUP(A1509,'Region Total'!$A$2:$N$10000,14,0),"."),".")</f>
        <v>11175</v>
      </c>
    </row>
    <row r="1510" spans="1:19" x14ac:dyDescent="0.4">
      <c r="A1510" s="2" t="str">
        <f t="shared" si="46"/>
        <v>2023|ManawatÅ«-Whanganui Region|13</v>
      </c>
      <c r="B1510" t="s">
        <v>16</v>
      </c>
      <c r="C1510" t="s">
        <v>17</v>
      </c>
      <c r="D1510" t="s">
        <v>18</v>
      </c>
      <c r="E1510" t="s">
        <v>19</v>
      </c>
      <c r="F1510">
        <v>2023</v>
      </c>
      <c r="G1510">
        <v>2023</v>
      </c>
      <c r="H1510">
        <v>8</v>
      </c>
      <c r="I1510" t="s">
        <v>39</v>
      </c>
      <c r="J1510">
        <v>1</v>
      </c>
      <c r="K1510" t="s">
        <v>22</v>
      </c>
      <c r="L1510">
        <v>13</v>
      </c>
      <c r="N1510">
        <v>69</v>
      </c>
      <c r="R1510" s="2">
        <f t="shared" si="47"/>
        <v>12.85</v>
      </c>
      <c r="S1510" s="2">
        <f>IF(AND(P1510&lt;&gt;"_U",P1510&lt;&gt;"c",J1510&lt;&gt;99,J1510&lt;&gt;9),IFERROR(VLOOKUP(A1510,'Region Total'!$A$2:$N$10000,14,0),"."),".")</f>
        <v>537</v>
      </c>
    </row>
    <row r="1511" spans="1:19" x14ac:dyDescent="0.4">
      <c r="A1511" s="2" t="str">
        <f t="shared" si="46"/>
        <v>2023|ManawatÅ«-Whanganui Region|999</v>
      </c>
      <c r="B1511" t="s">
        <v>16</v>
      </c>
      <c r="C1511" t="s">
        <v>17</v>
      </c>
      <c r="D1511" t="s">
        <v>18</v>
      </c>
      <c r="E1511" t="s">
        <v>19</v>
      </c>
      <c r="F1511">
        <v>2023</v>
      </c>
      <c r="G1511">
        <v>2023</v>
      </c>
      <c r="H1511">
        <v>8</v>
      </c>
      <c r="I1511" t="s">
        <v>39</v>
      </c>
      <c r="J1511">
        <v>1</v>
      </c>
      <c r="K1511" t="s">
        <v>22</v>
      </c>
      <c r="L1511">
        <v>999</v>
      </c>
      <c r="N1511">
        <v>48360</v>
      </c>
      <c r="R1511" s="2">
        <f t="shared" si="47"/>
        <v>55.53</v>
      </c>
      <c r="S1511" s="2">
        <f>IF(AND(P1511&lt;&gt;"_U",P1511&lt;&gt;"c",J1511&lt;&gt;99,J1511&lt;&gt;9),IFERROR(VLOOKUP(A1511,'Region Total'!$A$2:$N$10000,14,0),"."),".")</f>
        <v>87090</v>
      </c>
    </row>
    <row r="1512" spans="1:19" x14ac:dyDescent="0.4">
      <c r="A1512" s="2" t="str">
        <f t="shared" si="46"/>
        <v>2023|ManawatÅ«-Whanganui Region|10</v>
      </c>
      <c r="B1512" t="s">
        <v>16</v>
      </c>
      <c r="C1512" t="s">
        <v>17</v>
      </c>
      <c r="D1512" t="s">
        <v>18</v>
      </c>
      <c r="E1512" t="s">
        <v>19</v>
      </c>
      <c r="F1512">
        <v>2023</v>
      </c>
      <c r="G1512">
        <v>2023</v>
      </c>
      <c r="H1512">
        <v>8</v>
      </c>
      <c r="I1512" t="s">
        <v>39</v>
      </c>
      <c r="J1512">
        <v>2</v>
      </c>
      <c r="K1512" t="s">
        <v>23</v>
      </c>
      <c r="L1512">
        <v>10</v>
      </c>
      <c r="N1512">
        <v>21</v>
      </c>
      <c r="R1512" s="2">
        <f t="shared" si="47"/>
        <v>41.18</v>
      </c>
      <c r="S1512" s="2">
        <f>IF(AND(P1512&lt;&gt;"_U",P1512&lt;&gt;"c",J1512&lt;&gt;99,J1512&lt;&gt;9),IFERROR(VLOOKUP(A1512,'Region Total'!$A$2:$N$10000,14,0),"."),".")</f>
        <v>51</v>
      </c>
    </row>
    <row r="1513" spans="1:19" x14ac:dyDescent="0.4">
      <c r="A1513" s="2" t="str">
        <f t="shared" si="46"/>
        <v>2023|ManawatÅ«-Whanganui Region|11</v>
      </c>
      <c r="B1513" t="s">
        <v>16</v>
      </c>
      <c r="C1513" t="s">
        <v>17</v>
      </c>
      <c r="D1513" t="s">
        <v>18</v>
      </c>
      <c r="E1513" t="s">
        <v>19</v>
      </c>
      <c r="F1513">
        <v>2023</v>
      </c>
      <c r="G1513">
        <v>2023</v>
      </c>
      <c r="H1513">
        <v>8</v>
      </c>
      <c r="I1513" t="s">
        <v>39</v>
      </c>
      <c r="J1513">
        <v>2</v>
      </c>
      <c r="K1513" t="s">
        <v>23</v>
      </c>
      <c r="L1513">
        <v>11</v>
      </c>
      <c r="N1513">
        <v>25086</v>
      </c>
      <c r="R1513" s="2">
        <f t="shared" si="47"/>
        <v>33.299999999999997</v>
      </c>
      <c r="S1513" s="2">
        <f>IF(AND(P1513&lt;&gt;"_U",P1513&lt;&gt;"c",J1513&lt;&gt;99,J1513&lt;&gt;9),IFERROR(VLOOKUP(A1513,'Region Total'!$A$2:$N$10000,14,0),"."),".")</f>
        <v>75324</v>
      </c>
    </row>
    <row r="1514" spans="1:19" x14ac:dyDescent="0.4">
      <c r="A1514" s="2" t="str">
        <f t="shared" si="46"/>
        <v>2023|ManawatÅ«-Whanganui Region|12</v>
      </c>
      <c r="B1514" t="s">
        <v>16</v>
      </c>
      <c r="C1514" t="s">
        <v>17</v>
      </c>
      <c r="D1514" t="s">
        <v>18</v>
      </c>
      <c r="E1514" t="s">
        <v>19</v>
      </c>
      <c r="F1514">
        <v>2023</v>
      </c>
      <c r="G1514">
        <v>2023</v>
      </c>
      <c r="H1514">
        <v>8</v>
      </c>
      <c r="I1514" t="s">
        <v>39</v>
      </c>
      <c r="J1514">
        <v>2</v>
      </c>
      <c r="K1514" t="s">
        <v>23</v>
      </c>
      <c r="L1514">
        <v>12</v>
      </c>
      <c r="N1514">
        <v>4284</v>
      </c>
      <c r="R1514" s="2">
        <f t="shared" si="47"/>
        <v>38.340000000000003</v>
      </c>
      <c r="S1514" s="2">
        <f>IF(AND(P1514&lt;&gt;"_U",P1514&lt;&gt;"c",J1514&lt;&gt;99,J1514&lt;&gt;9),IFERROR(VLOOKUP(A1514,'Region Total'!$A$2:$N$10000,14,0),"."),".")</f>
        <v>11175</v>
      </c>
    </row>
    <row r="1515" spans="1:19" x14ac:dyDescent="0.4">
      <c r="A1515" s="2" t="str">
        <f t="shared" si="46"/>
        <v>2023|ManawatÅ«-Whanganui Region|13</v>
      </c>
      <c r="B1515" t="s">
        <v>16</v>
      </c>
      <c r="C1515" t="s">
        <v>17</v>
      </c>
      <c r="D1515" t="s">
        <v>18</v>
      </c>
      <c r="E1515" t="s">
        <v>19</v>
      </c>
      <c r="F1515">
        <v>2023</v>
      </c>
      <c r="G1515">
        <v>2023</v>
      </c>
      <c r="H1515">
        <v>8</v>
      </c>
      <c r="I1515" t="s">
        <v>39</v>
      </c>
      <c r="J1515">
        <v>2</v>
      </c>
      <c r="K1515" t="s">
        <v>23</v>
      </c>
      <c r="L1515">
        <v>13</v>
      </c>
      <c r="N1515">
        <v>219</v>
      </c>
      <c r="R1515" s="2">
        <f t="shared" si="47"/>
        <v>40.78</v>
      </c>
      <c r="S1515" s="2">
        <f>IF(AND(P1515&lt;&gt;"_U",P1515&lt;&gt;"c",J1515&lt;&gt;99,J1515&lt;&gt;9),IFERROR(VLOOKUP(A1515,'Region Total'!$A$2:$N$10000,14,0),"."),".")</f>
        <v>537</v>
      </c>
    </row>
    <row r="1516" spans="1:19" x14ac:dyDescent="0.4">
      <c r="A1516" s="2" t="str">
        <f t="shared" si="46"/>
        <v>2023|ManawatÅ«-Whanganui Region|999</v>
      </c>
      <c r="B1516" t="s">
        <v>16</v>
      </c>
      <c r="C1516" t="s">
        <v>17</v>
      </c>
      <c r="D1516" t="s">
        <v>18</v>
      </c>
      <c r="E1516" t="s">
        <v>19</v>
      </c>
      <c r="F1516">
        <v>2023</v>
      </c>
      <c r="G1516">
        <v>2023</v>
      </c>
      <c r="H1516">
        <v>8</v>
      </c>
      <c r="I1516" t="s">
        <v>39</v>
      </c>
      <c r="J1516">
        <v>2</v>
      </c>
      <c r="K1516" t="s">
        <v>23</v>
      </c>
      <c r="L1516">
        <v>999</v>
      </c>
      <c r="N1516">
        <v>29610</v>
      </c>
      <c r="R1516" s="2">
        <f t="shared" si="47"/>
        <v>34</v>
      </c>
      <c r="S1516" s="2">
        <f>IF(AND(P1516&lt;&gt;"_U",P1516&lt;&gt;"c",J1516&lt;&gt;99,J1516&lt;&gt;9),IFERROR(VLOOKUP(A1516,'Region Total'!$A$2:$N$10000,14,0),"."),".")</f>
        <v>87090</v>
      </c>
    </row>
    <row r="1517" spans="1:19" x14ac:dyDescent="0.4">
      <c r="A1517" s="2" t="str">
        <f t="shared" si="46"/>
        <v>2023|ManawatÅ«-Whanganui Region|10</v>
      </c>
      <c r="B1517" t="s">
        <v>16</v>
      </c>
      <c r="C1517" t="s">
        <v>17</v>
      </c>
      <c r="D1517" t="s">
        <v>18</v>
      </c>
      <c r="E1517" t="s">
        <v>19</v>
      </c>
      <c r="F1517">
        <v>2023</v>
      </c>
      <c r="G1517">
        <v>2023</v>
      </c>
      <c r="H1517">
        <v>8</v>
      </c>
      <c r="I1517" t="s">
        <v>39</v>
      </c>
      <c r="J1517">
        <v>3</v>
      </c>
      <c r="K1517" t="s">
        <v>24</v>
      </c>
      <c r="L1517">
        <v>10</v>
      </c>
      <c r="N1517">
        <v>9</v>
      </c>
      <c r="R1517" s="2">
        <f t="shared" si="47"/>
        <v>17.649999999999999</v>
      </c>
      <c r="S1517" s="2">
        <f>IF(AND(P1517&lt;&gt;"_U",P1517&lt;&gt;"c",J1517&lt;&gt;99,J1517&lt;&gt;9),IFERROR(VLOOKUP(A1517,'Region Total'!$A$2:$N$10000,14,0),"."),".")</f>
        <v>51</v>
      </c>
    </row>
    <row r="1518" spans="1:19" x14ac:dyDescent="0.4">
      <c r="A1518" s="2" t="str">
        <f t="shared" si="46"/>
        <v>2023|ManawatÅ«-Whanganui Region|11</v>
      </c>
      <c r="B1518" t="s">
        <v>16</v>
      </c>
      <c r="C1518" t="s">
        <v>17</v>
      </c>
      <c r="D1518" t="s">
        <v>18</v>
      </c>
      <c r="E1518" t="s">
        <v>19</v>
      </c>
      <c r="F1518">
        <v>2023</v>
      </c>
      <c r="G1518">
        <v>2023</v>
      </c>
      <c r="H1518">
        <v>8</v>
      </c>
      <c r="I1518" t="s">
        <v>39</v>
      </c>
      <c r="J1518">
        <v>3</v>
      </c>
      <c r="K1518" t="s">
        <v>24</v>
      </c>
      <c r="L1518">
        <v>11</v>
      </c>
      <c r="N1518">
        <v>13194</v>
      </c>
      <c r="R1518" s="2">
        <f t="shared" si="47"/>
        <v>17.52</v>
      </c>
      <c r="S1518" s="2">
        <f>IF(AND(P1518&lt;&gt;"_U",P1518&lt;&gt;"c",J1518&lt;&gt;99,J1518&lt;&gt;9),IFERROR(VLOOKUP(A1518,'Region Total'!$A$2:$N$10000,14,0),"."),".")</f>
        <v>75324</v>
      </c>
    </row>
    <row r="1519" spans="1:19" x14ac:dyDescent="0.4">
      <c r="A1519" s="2" t="str">
        <f t="shared" si="46"/>
        <v>2023|ManawatÅ«-Whanganui Region|12</v>
      </c>
      <c r="B1519" t="s">
        <v>16</v>
      </c>
      <c r="C1519" t="s">
        <v>17</v>
      </c>
      <c r="D1519" t="s">
        <v>18</v>
      </c>
      <c r="E1519" t="s">
        <v>19</v>
      </c>
      <c r="F1519">
        <v>2023</v>
      </c>
      <c r="G1519">
        <v>2023</v>
      </c>
      <c r="H1519">
        <v>8</v>
      </c>
      <c r="I1519" t="s">
        <v>39</v>
      </c>
      <c r="J1519">
        <v>3</v>
      </c>
      <c r="K1519" t="s">
        <v>24</v>
      </c>
      <c r="L1519">
        <v>12</v>
      </c>
      <c r="N1519">
        <v>906</v>
      </c>
      <c r="R1519" s="2">
        <f t="shared" si="47"/>
        <v>8.11</v>
      </c>
      <c r="S1519" s="2">
        <f>IF(AND(P1519&lt;&gt;"_U",P1519&lt;&gt;"c",J1519&lt;&gt;99,J1519&lt;&gt;9),IFERROR(VLOOKUP(A1519,'Region Total'!$A$2:$N$10000,14,0),"."),".")</f>
        <v>11175</v>
      </c>
    </row>
    <row r="1520" spans="1:19" x14ac:dyDescent="0.4">
      <c r="A1520" s="2" t="str">
        <f t="shared" si="46"/>
        <v>2023|ManawatÅ«-Whanganui Region|13</v>
      </c>
      <c r="B1520" t="s">
        <v>16</v>
      </c>
      <c r="C1520" t="s">
        <v>17</v>
      </c>
      <c r="D1520" t="s">
        <v>18</v>
      </c>
      <c r="E1520" t="s">
        <v>19</v>
      </c>
      <c r="F1520">
        <v>2023</v>
      </c>
      <c r="G1520">
        <v>2023</v>
      </c>
      <c r="H1520">
        <v>8</v>
      </c>
      <c r="I1520" t="s">
        <v>39</v>
      </c>
      <c r="J1520">
        <v>3</v>
      </c>
      <c r="K1520" t="s">
        <v>24</v>
      </c>
      <c r="L1520">
        <v>13</v>
      </c>
      <c r="N1520">
        <v>108</v>
      </c>
      <c r="R1520" s="2">
        <f t="shared" si="47"/>
        <v>20.11</v>
      </c>
      <c r="S1520" s="2">
        <f>IF(AND(P1520&lt;&gt;"_U",P1520&lt;&gt;"c",J1520&lt;&gt;99,J1520&lt;&gt;9),IFERROR(VLOOKUP(A1520,'Region Total'!$A$2:$N$10000,14,0),"."),".")</f>
        <v>537</v>
      </c>
    </row>
    <row r="1521" spans="1:19" x14ac:dyDescent="0.4">
      <c r="A1521" s="2" t="str">
        <f t="shared" si="46"/>
        <v>2023|ManawatÅ«-Whanganui Region|999</v>
      </c>
      <c r="B1521" t="s">
        <v>16</v>
      </c>
      <c r="C1521" t="s">
        <v>17</v>
      </c>
      <c r="D1521" t="s">
        <v>18</v>
      </c>
      <c r="E1521" t="s">
        <v>19</v>
      </c>
      <c r="F1521">
        <v>2023</v>
      </c>
      <c r="G1521">
        <v>2023</v>
      </c>
      <c r="H1521">
        <v>8</v>
      </c>
      <c r="I1521" t="s">
        <v>39</v>
      </c>
      <c r="J1521">
        <v>3</v>
      </c>
      <c r="K1521" t="s">
        <v>24</v>
      </c>
      <c r="L1521">
        <v>999</v>
      </c>
      <c r="N1521">
        <v>14220</v>
      </c>
      <c r="R1521" s="2">
        <f t="shared" si="47"/>
        <v>16.329999999999998</v>
      </c>
      <c r="S1521" s="2">
        <f>IF(AND(P1521&lt;&gt;"_U",P1521&lt;&gt;"c",J1521&lt;&gt;99,J1521&lt;&gt;9),IFERROR(VLOOKUP(A1521,'Region Total'!$A$2:$N$10000,14,0),"."),".")</f>
        <v>87090</v>
      </c>
    </row>
    <row r="1522" spans="1:19" x14ac:dyDescent="0.4">
      <c r="A1522" s="2" t="str">
        <f t="shared" si="46"/>
        <v>2023|ManawatÅ«-Whanganui Region|10</v>
      </c>
      <c r="B1522" t="s">
        <v>16</v>
      </c>
      <c r="C1522" t="s">
        <v>17</v>
      </c>
      <c r="D1522" t="s">
        <v>18</v>
      </c>
      <c r="E1522" t="s">
        <v>19</v>
      </c>
      <c r="F1522">
        <v>2023</v>
      </c>
      <c r="G1522">
        <v>2023</v>
      </c>
      <c r="H1522">
        <v>8</v>
      </c>
      <c r="I1522" t="s">
        <v>39</v>
      </c>
      <c r="J1522">
        <v>4</v>
      </c>
      <c r="K1522" t="s">
        <v>25</v>
      </c>
      <c r="L1522">
        <v>10</v>
      </c>
      <c r="N1522">
        <v>3</v>
      </c>
      <c r="R1522" s="2">
        <f t="shared" si="47"/>
        <v>5.88</v>
      </c>
      <c r="S1522" s="2">
        <f>IF(AND(P1522&lt;&gt;"_U",P1522&lt;&gt;"c",J1522&lt;&gt;99,J1522&lt;&gt;9),IFERROR(VLOOKUP(A1522,'Region Total'!$A$2:$N$10000,14,0),"."),".")</f>
        <v>51</v>
      </c>
    </row>
    <row r="1523" spans="1:19" x14ac:dyDescent="0.4">
      <c r="A1523" s="2" t="str">
        <f t="shared" si="46"/>
        <v>2023|ManawatÅ«-Whanganui Region|11</v>
      </c>
      <c r="B1523" t="s">
        <v>16</v>
      </c>
      <c r="C1523" t="s">
        <v>17</v>
      </c>
      <c r="D1523" t="s">
        <v>18</v>
      </c>
      <c r="E1523" t="s">
        <v>19</v>
      </c>
      <c r="F1523">
        <v>2023</v>
      </c>
      <c r="G1523">
        <v>2023</v>
      </c>
      <c r="H1523">
        <v>8</v>
      </c>
      <c r="I1523" t="s">
        <v>39</v>
      </c>
      <c r="J1523">
        <v>4</v>
      </c>
      <c r="K1523" t="s">
        <v>25</v>
      </c>
      <c r="L1523">
        <v>11</v>
      </c>
      <c r="N1523">
        <v>2487</v>
      </c>
      <c r="R1523" s="2">
        <f t="shared" si="47"/>
        <v>3.3</v>
      </c>
      <c r="S1523" s="2">
        <f>IF(AND(P1523&lt;&gt;"_U",P1523&lt;&gt;"c",J1523&lt;&gt;99,J1523&lt;&gt;9),IFERROR(VLOOKUP(A1523,'Region Total'!$A$2:$N$10000,14,0),"."),".")</f>
        <v>75324</v>
      </c>
    </row>
    <row r="1524" spans="1:19" x14ac:dyDescent="0.4">
      <c r="A1524" s="2" t="str">
        <f t="shared" si="46"/>
        <v>2023|ManawatÅ«-Whanganui Region|12</v>
      </c>
      <c r="B1524" t="s">
        <v>16</v>
      </c>
      <c r="C1524" t="s">
        <v>17</v>
      </c>
      <c r="D1524" t="s">
        <v>18</v>
      </c>
      <c r="E1524" t="s">
        <v>19</v>
      </c>
      <c r="F1524">
        <v>2023</v>
      </c>
      <c r="G1524">
        <v>2023</v>
      </c>
      <c r="H1524">
        <v>8</v>
      </c>
      <c r="I1524" t="s">
        <v>39</v>
      </c>
      <c r="J1524">
        <v>4</v>
      </c>
      <c r="K1524" t="s">
        <v>25</v>
      </c>
      <c r="L1524">
        <v>12</v>
      </c>
      <c r="N1524">
        <v>288</v>
      </c>
      <c r="R1524" s="2">
        <f t="shared" si="47"/>
        <v>2.58</v>
      </c>
      <c r="S1524" s="2">
        <f>IF(AND(P1524&lt;&gt;"_U",P1524&lt;&gt;"c",J1524&lt;&gt;99,J1524&lt;&gt;9),IFERROR(VLOOKUP(A1524,'Region Total'!$A$2:$N$10000,14,0),"."),".")</f>
        <v>11175</v>
      </c>
    </row>
    <row r="1525" spans="1:19" x14ac:dyDescent="0.4">
      <c r="A1525" s="2" t="str">
        <f t="shared" si="46"/>
        <v>2023|ManawatÅ«-Whanganui Region|13</v>
      </c>
      <c r="B1525" t="s">
        <v>16</v>
      </c>
      <c r="C1525" t="s">
        <v>17</v>
      </c>
      <c r="D1525" t="s">
        <v>18</v>
      </c>
      <c r="E1525" t="s">
        <v>19</v>
      </c>
      <c r="F1525">
        <v>2023</v>
      </c>
      <c r="G1525">
        <v>2023</v>
      </c>
      <c r="H1525">
        <v>8</v>
      </c>
      <c r="I1525" t="s">
        <v>39</v>
      </c>
      <c r="J1525">
        <v>4</v>
      </c>
      <c r="K1525" t="s">
        <v>25</v>
      </c>
      <c r="L1525">
        <v>13</v>
      </c>
      <c r="N1525">
        <v>39</v>
      </c>
      <c r="R1525" s="2">
        <f t="shared" si="47"/>
        <v>7.26</v>
      </c>
      <c r="S1525" s="2">
        <f>IF(AND(P1525&lt;&gt;"_U",P1525&lt;&gt;"c",J1525&lt;&gt;99,J1525&lt;&gt;9),IFERROR(VLOOKUP(A1525,'Region Total'!$A$2:$N$10000,14,0),"."),".")</f>
        <v>537</v>
      </c>
    </row>
    <row r="1526" spans="1:19" x14ac:dyDescent="0.4">
      <c r="A1526" s="2" t="str">
        <f t="shared" si="46"/>
        <v>2023|ManawatÅ«-Whanganui Region|999</v>
      </c>
      <c r="B1526" t="s">
        <v>16</v>
      </c>
      <c r="C1526" t="s">
        <v>17</v>
      </c>
      <c r="D1526" t="s">
        <v>18</v>
      </c>
      <c r="E1526" t="s">
        <v>19</v>
      </c>
      <c r="F1526">
        <v>2023</v>
      </c>
      <c r="G1526">
        <v>2023</v>
      </c>
      <c r="H1526">
        <v>8</v>
      </c>
      <c r="I1526" t="s">
        <v>39</v>
      </c>
      <c r="J1526">
        <v>4</v>
      </c>
      <c r="K1526" t="s">
        <v>25</v>
      </c>
      <c r="L1526">
        <v>999</v>
      </c>
      <c r="N1526">
        <v>2814</v>
      </c>
      <c r="R1526" s="2">
        <f t="shared" si="47"/>
        <v>3.23</v>
      </c>
      <c r="S1526" s="2">
        <f>IF(AND(P1526&lt;&gt;"_U",P1526&lt;&gt;"c",J1526&lt;&gt;99,J1526&lt;&gt;9),IFERROR(VLOOKUP(A1526,'Region Total'!$A$2:$N$10000,14,0),"."),".")</f>
        <v>87090</v>
      </c>
    </row>
    <row r="1527" spans="1:19" x14ac:dyDescent="0.4">
      <c r="A1527" s="2" t="str">
        <f t="shared" si="46"/>
        <v>2023|ManawatÅ«-Whanganui Region|10</v>
      </c>
      <c r="B1527" t="s">
        <v>16</v>
      </c>
      <c r="C1527" t="s">
        <v>17</v>
      </c>
      <c r="D1527" t="s">
        <v>18</v>
      </c>
      <c r="E1527" t="s">
        <v>19</v>
      </c>
      <c r="F1527">
        <v>2023</v>
      </c>
      <c r="G1527">
        <v>2023</v>
      </c>
      <c r="H1527">
        <v>8</v>
      </c>
      <c r="I1527" t="s">
        <v>39</v>
      </c>
      <c r="J1527">
        <v>5</v>
      </c>
      <c r="K1527" t="s">
        <v>26</v>
      </c>
      <c r="L1527">
        <v>10</v>
      </c>
      <c r="N1527">
        <v>24</v>
      </c>
      <c r="R1527" s="2">
        <f t="shared" si="47"/>
        <v>47.06</v>
      </c>
      <c r="S1527" s="2">
        <f>IF(AND(P1527&lt;&gt;"_U",P1527&lt;&gt;"c",J1527&lt;&gt;99,J1527&lt;&gt;9),IFERROR(VLOOKUP(A1527,'Region Total'!$A$2:$N$10000,14,0),"."),".")</f>
        <v>51</v>
      </c>
    </row>
    <row r="1528" spans="1:19" x14ac:dyDescent="0.4">
      <c r="A1528" s="2" t="str">
        <f t="shared" si="46"/>
        <v>2023|ManawatÅ«-Whanganui Region|11</v>
      </c>
      <c r="B1528" t="s">
        <v>16</v>
      </c>
      <c r="C1528" t="s">
        <v>17</v>
      </c>
      <c r="D1528" t="s">
        <v>18</v>
      </c>
      <c r="E1528" t="s">
        <v>19</v>
      </c>
      <c r="F1528">
        <v>2023</v>
      </c>
      <c r="G1528">
        <v>2023</v>
      </c>
      <c r="H1528">
        <v>8</v>
      </c>
      <c r="I1528" t="s">
        <v>39</v>
      </c>
      <c r="J1528">
        <v>5</v>
      </c>
      <c r="K1528" t="s">
        <v>26</v>
      </c>
      <c r="L1528">
        <v>11</v>
      </c>
      <c r="N1528">
        <v>36225</v>
      </c>
      <c r="R1528" s="2">
        <f t="shared" si="47"/>
        <v>48.09</v>
      </c>
      <c r="S1528" s="2">
        <f>IF(AND(P1528&lt;&gt;"_U",P1528&lt;&gt;"c",J1528&lt;&gt;99,J1528&lt;&gt;9),IFERROR(VLOOKUP(A1528,'Region Total'!$A$2:$N$10000,14,0),"."),".")</f>
        <v>75324</v>
      </c>
    </row>
    <row r="1529" spans="1:19" x14ac:dyDescent="0.4">
      <c r="A1529" s="2" t="str">
        <f t="shared" si="46"/>
        <v>2023|ManawatÅ«-Whanganui Region|12</v>
      </c>
      <c r="B1529" t="s">
        <v>16</v>
      </c>
      <c r="C1529" t="s">
        <v>17</v>
      </c>
      <c r="D1529" t="s">
        <v>18</v>
      </c>
      <c r="E1529" t="s">
        <v>19</v>
      </c>
      <c r="F1529">
        <v>2023</v>
      </c>
      <c r="G1529">
        <v>2023</v>
      </c>
      <c r="H1529">
        <v>8</v>
      </c>
      <c r="I1529" t="s">
        <v>39</v>
      </c>
      <c r="J1529">
        <v>5</v>
      </c>
      <c r="K1529" t="s">
        <v>26</v>
      </c>
      <c r="L1529">
        <v>12</v>
      </c>
      <c r="N1529">
        <v>984</v>
      </c>
      <c r="R1529" s="2">
        <f t="shared" si="47"/>
        <v>8.81</v>
      </c>
      <c r="S1529" s="2">
        <f>IF(AND(P1529&lt;&gt;"_U",P1529&lt;&gt;"c",J1529&lt;&gt;99,J1529&lt;&gt;9),IFERROR(VLOOKUP(A1529,'Region Total'!$A$2:$N$10000,14,0),"."),".")</f>
        <v>11175</v>
      </c>
    </row>
    <row r="1530" spans="1:19" x14ac:dyDescent="0.4">
      <c r="A1530" s="2" t="str">
        <f t="shared" si="46"/>
        <v>2023|ManawatÅ«-Whanganui Region|13</v>
      </c>
      <c r="B1530" t="s">
        <v>16</v>
      </c>
      <c r="C1530" t="s">
        <v>17</v>
      </c>
      <c r="D1530" t="s">
        <v>18</v>
      </c>
      <c r="E1530" t="s">
        <v>19</v>
      </c>
      <c r="F1530">
        <v>2023</v>
      </c>
      <c r="G1530">
        <v>2023</v>
      </c>
      <c r="H1530">
        <v>8</v>
      </c>
      <c r="I1530" t="s">
        <v>39</v>
      </c>
      <c r="J1530">
        <v>5</v>
      </c>
      <c r="K1530" t="s">
        <v>26</v>
      </c>
      <c r="L1530">
        <v>13</v>
      </c>
      <c r="N1530">
        <v>105</v>
      </c>
      <c r="R1530" s="2">
        <f t="shared" si="47"/>
        <v>19.55</v>
      </c>
      <c r="S1530" s="2">
        <f>IF(AND(P1530&lt;&gt;"_U",P1530&lt;&gt;"c",J1530&lt;&gt;99,J1530&lt;&gt;9),IFERROR(VLOOKUP(A1530,'Region Total'!$A$2:$N$10000,14,0),"."),".")</f>
        <v>537</v>
      </c>
    </row>
    <row r="1531" spans="1:19" x14ac:dyDescent="0.4">
      <c r="A1531" s="2" t="str">
        <f t="shared" si="46"/>
        <v>2023|ManawatÅ«-Whanganui Region|999</v>
      </c>
      <c r="B1531" t="s">
        <v>16</v>
      </c>
      <c r="C1531" t="s">
        <v>17</v>
      </c>
      <c r="D1531" t="s">
        <v>18</v>
      </c>
      <c r="E1531" t="s">
        <v>19</v>
      </c>
      <c r="F1531">
        <v>2023</v>
      </c>
      <c r="G1531">
        <v>2023</v>
      </c>
      <c r="H1531">
        <v>8</v>
      </c>
      <c r="I1531" t="s">
        <v>39</v>
      </c>
      <c r="J1531">
        <v>5</v>
      </c>
      <c r="K1531" t="s">
        <v>26</v>
      </c>
      <c r="L1531">
        <v>999</v>
      </c>
      <c r="N1531">
        <v>37338</v>
      </c>
      <c r="R1531" s="2">
        <f t="shared" si="47"/>
        <v>42.87</v>
      </c>
      <c r="S1531" s="2">
        <f>IF(AND(P1531&lt;&gt;"_U",P1531&lt;&gt;"c",J1531&lt;&gt;99,J1531&lt;&gt;9),IFERROR(VLOOKUP(A1531,'Region Total'!$A$2:$N$10000,14,0),"."),".")</f>
        <v>87090</v>
      </c>
    </row>
    <row r="1532" spans="1:19" x14ac:dyDescent="0.4">
      <c r="A1532" s="2" t="str">
        <f t="shared" si="46"/>
        <v>2023|ManawatÅ«-Whanganui Region|10</v>
      </c>
      <c r="B1532" t="s">
        <v>16</v>
      </c>
      <c r="C1532" t="s">
        <v>17</v>
      </c>
      <c r="D1532" t="s">
        <v>18</v>
      </c>
      <c r="E1532" t="s">
        <v>19</v>
      </c>
      <c r="F1532">
        <v>2023</v>
      </c>
      <c r="G1532">
        <v>2023</v>
      </c>
      <c r="H1532">
        <v>8</v>
      </c>
      <c r="I1532" t="s">
        <v>39</v>
      </c>
      <c r="J1532">
        <v>6</v>
      </c>
      <c r="K1532" t="s">
        <v>27</v>
      </c>
      <c r="L1532">
        <v>10</v>
      </c>
      <c r="N1532">
        <v>0</v>
      </c>
      <c r="R1532" s="2">
        <f t="shared" si="47"/>
        <v>0</v>
      </c>
      <c r="S1532" s="2">
        <f>IF(AND(P1532&lt;&gt;"_U",P1532&lt;&gt;"c",J1532&lt;&gt;99,J1532&lt;&gt;9),IFERROR(VLOOKUP(A1532,'Region Total'!$A$2:$N$10000,14,0),"."),".")</f>
        <v>51</v>
      </c>
    </row>
    <row r="1533" spans="1:19" x14ac:dyDescent="0.4">
      <c r="A1533" s="2" t="str">
        <f t="shared" si="46"/>
        <v>2023|ManawatÅ«-Whanganui Region|11</v>
      </c>
      <c r="B1533" t="s">
        <v>16</v>
      </c>
      <c r="C1533" t="s">
        <v>17</v>
      </c>
      <c r="D1533" t="s">
        <v>18</v>
      </c>
      <c r="E1533" t="s">
        <v>19</v>
      </c>
      <c r="F1533">
        <v>2023</v>
      </c>
      <c r="G1533">
        <v>2023</v>
      </c>
      <c r="H1533">
        <v>8</v>
      </c>
      <c r="I1533" t="s">
        <v>39</v>
      </c>
      <c r="J1533">
        <v>6</v>
      </c>
      <c r="K1533" t="s">
        <v>27</v>
      </c>
      <c r="L1533">
        <v>11</v>
      </c>
      <c r="N1533">
        <v>360</v>
      </c>
      <c r="R1533" s="2">
        <f t="shared" si="47"/>
        <v>0.48</v>
      </c>
      <c r="S1533" s="2">
        <f>IF(AND(P1533&lt;&gt;"_U",P1533&lt;&gt;"c",J1533&lt;&gt;99,J1533&lt;&gt;9),IFERROR(VLOOKUP(A1533,'Region Total'!$A$2:$N$10000,14,0),"."),".")</f>
        <v>75324</v>
      </c>
    </row>
    <row r="1534" spans="1:19" x14ac:dyDescent="0.4">
      <c r="A1534" s="2" t="str">
        <f t="shared" si="46"/>
        <v>2023|ManawatÅ«-Whanganui Region|12</v>
      </c>
      <c r="B1534" t="s">
        <v>16</v>
      </c>
      <c r="C1534" t="s">
        <v>17</v>
      </c>
      <c r="D1534" t="s">
        <v>18</v>
      </c>
      <c r="E1534" t="s">
        <v>19</v>
      </c>
      <c r="F1534">
        <v>2023</v>
      </c>
      <c r="G1534">
        <v>2023</v>
      </c>
      <c r="H1534">
        <v>8</v>
      </c>
      <c r="I1534" t="s">
        <v>39</v>
      </c>
      <c r="J1534">
        <v>6</v>
      </c>
      <c r="K1534" t="s">
        <v>27</v>
      </c>
      <c r="L1534">
        <v>12</v>
      </c>
      <c r="N1534">
        <v>27</v>
      </c>
      <c r="R1534" s="2">
        <f t="shared" si="47"/>
        <v>0.24</v>
      </c>
      <c r="S1534" s="2">
        <f>IF(AND(P1534&lt;&gt;"_U",P1534&lt;&gt;"c",J1534&lt;&gt;99,J1534&lt;&gt;9),IFERROR(VLOOKUP(A1534,'Region Total'!$A$2:$N$10000,14,0),"."),".")</f>
        <v>11175</v>
      </c>
    </row>
    <row r="1535" spans="1:19" x14ac:dyDescent="0.4">
      <c r="A1535" s="2" t="str">
        <f t="shared" si="46"/>
        <v>2023|ManawatÅ«-Whanganui Region|13</v>
      </c>
      <c r="B1535" t="s">
        <v>16</v>
      </c>
      <c r="C1535" t="s">
        <v>17</v>
      </c>
      <c r="D1535" t="s">
        <v>18</v>
      </c>
      <c r="E1535" t="s">
        <v>19</v>
      </c>
      <c r="F1535">
        <v>2023</v>
      </c>
      <c r="G1535">
        <v>2023</v>
      </c>
      <c r="H1535">
        <v>8</v>
      </c>
      <c r="I1535" t="s">
        <v>39</v>
      </c>
      <c r="J1535">
        <v>6</v>
      </c>
      <c r="K1535" t="s">
        <v>27</v>
      </c>
      <c r="L1535">
        <v>13</v>
      </c>
      <c r="N1535">
        <v>0</v>
      </c>
      <c r="R1535" s="2">
        <f t="shared" si="47"/>
        <v>0</v>
      </c>
      <c r="S1535" s="2">
        <f>IF(AND(P1535&lt;&gt;"_U",P1535&lt;&gt;"c",J1535&lt;&gt;99,J1535&lt;&gt;9),IFERROR(VLOOKUP(A1535,'Region Total'!$A$2:$N$10000,14,0),"."),".")</f>
        <v>537</v>
      </c>
    </row>
    <row r="1536" spans="1:19" x14ac:dyDescent="0.4">
      <c r="A1536" s="2" t="str">
        <f t="shared" si="46"/>
        <v>2023|ManawatÅ«-Whanganui Region|999</v>
      </c>
      <c r="B1536" t="s">
        <v>16</v>
      </c>
      <c r="C1536" t="s">
        <v>17</v>
      </c>
      <c r="D1536" t="s">
        <v>18</v>
      </c>
      <c r="E1536" t="s">
        <v>19</v>
      </c>
      <c r="F1536">
        <v>2023</v>
      </c>
      <c r="G1536">
        <v>2023</v>
      </c>
      <c r="H1536">
        <v>8</v>
      </c>
      <c r="I1536" t="s">
        <v>39</v>
      </c>
      <c r="J1536">
        <v>6</v>
      </c>
      <c r="K1536" t="s">
        <v>27</v>
      </c>
      <c r="L1536">
        <v>999</v>
      </c>
      <c r="N1536">
        <v>387</v>
      </c>
      <c r="R1536" s="2">
        <f t="shared" si="47"/>
        <v>0.44</v>
      </c>
      <c r="S1536" s="2">
        <f>IF(AND(P1536&lt;&gt;"_U",P1536&lt;&gt;"c",J1536&lt;&gt;99,J1536&lt;&gt;9),IFERROR(VLOOKUP(A1536,'Region Total'!$A$2:$N$10000,14,0),"."),".")</f>
        <v>87090</v>
      </c>
    </row>
    <row r="1537" spans="1:19" x14ac:dyDescent="0.4">
      <c r="A1537" s="2" t="str">
        <f t="shared" si="46"/>
        <v>2023|ManawatÅ«-Whanganui Region|10</v>
      </c>
      <c r="B1537" t="s">
        <v>16</v>
      </c>
      <c r="C1537" t="s">
        <v>17</v>
      </c>
      <c r="D1537" t="s">
        <v>18</v>
      </c>
      <c r="E1537" t="s">
        <v>19</v>
      </c>
      <c r="F1537">
        <v>2023</v>
      </c>
      <c r="G1537">
        <v>2023</v>
      </c>
      <c r="H1537">
        <v>8</v>
      </c>
      <c r="I1537" t="s">
        <v>39</v>
      </c>
      <c r="J1537">
        <v>7</v>
      </c>
      <c r="K1537" t="s">
        <v>28</v>
      </c>
      <c r="L1537">
        <v>10</v>
      </c>
      <c r="N1537">
        <v>0</v>
      </c>
      <c r="R1537" s="2">
        <f t="shared" si="47"/>
        <v>0</v>
      </c>
      <c r="S1537" s="2">
        <f>IF(AND(P1537&lt;&gt;"_U",P1537&lt;&gt;"c",J1537&lt;&gt;99,J1537&lt;&gt;9),IFERROR(VLOOKUP(A1537,'Region Total'!$A$2:$N$10000,14,0),"."),".")</f>
        <v>51</v>
      </c>
    </row>
    <row r="1538" spans="1:19" x14ac:dyDescent="0.4">
      <c r="A1538" s="2" t="str">
        <f t="shared" si="46"/>
        <v>2023|ManawatÅ«-Whanganui Region|11</v>
      </c>
      <c r="B1538" t="s">
        <v>16</v>
      </c>
      <c r="C1538" t="s">
        <v>17</v>
      </c>
      <c r="D1538" t="s">
        <v>18</v>
      </c>
      <c r="E1538" t="s">
        <v>19</v>
      </c>
      <c r="F1538">
        <v>2023</v>
      </c>
      <c r="G1538">
        <v>2023</v>
      </c>
      <c r="H1538">
        <v>8</v>
      </c>
      <c r="I1538" t="s">
        <v>39</v>
      </c>
      <c r="J1538">
        <v>7</v>
      </c>
      <c r="K1538" t="s">
        <v>28</v>
      </c>
      <c r="L1538">
        <v>11</v>
      </c>
      <c r="N1538">
        <v>264</v>
      </c>
      <c r="R1538" s="2">
        <f t="shared" si="47"/>
        <v>0.35</v>
      </c>
      <c r="S1538" s="2">
        <f>IF(AND(P1538&lt;&gt;"_U",P1538&lt;&gt;"c",J1538&lt;&gt;99,J1538&lt;&gt;9),IFERROR(VLOOKUP(A1538,'Region Total'!$A$2:$N$10000,14,0),"."),".")</f>
        <v>75324</v>
      </c>
    </row>
    <row r="1539" spans="1:19" x14ac:dyDescent="0.4">
      <c r="A1539" s="2" t="str">
        <f t="shared" ref="A1539:A1602" si="48">G1539&amp;"|"&amp;I1539&amp;"|"&amp;L1539</f>
        <v>2023|ManawatÅ«-Whanganui Region|12</v>
      </c>
      <c r="B1539" t="s">
        <v>16</v>
      </c>
      <c r="C1539" t="s">
        <v>17</v>
      </c>
      <c r="D1539" t="s">
        <v>18</v>
      </c>
      <c r="E1539" t="s">
        <v>19</v>
      </c>
      <c r="F1539">
        <v>2023</v>
      </c>
      <c r="G1539">
        <v>2023</v>
      </c>
      <c r="H1539">
        <v>8</v>
      </c>
      <c r="I1539" t="s">
        <v>39</v>
      </c>
      <c r="J1539">
        <v>7</v>
      </c>
      <c r="K1539" t="s">
        <v>28</v>
      </c>
      <c r="L1539">
        <v>12</v>
      </c>
      <c r="N1539">
        <v>18</v>
      </c>
      <c r="R1539" s="2">
        <f t="shared" ref="R1539:R1602" si="49">IF(P1539&lt;&gt;"_U",IFERROR((ROUND(N1539/S1539*100,2)),"."),".")</f>
        <v>0.16</v>
      </c>
      <c r="S1539" s="2">
        <f>IF(AND(P1539&lt;&gt;"_U",P1539&lt;&gt;"c",J1539&lt;&gt;99,J1539&lt;&gt;9),IFERROR(VLOOKUP(A1539,'Region Total'!$A$2:$N$10000,14,0),"."),".")</f>
        <v>11175</v>
      </c>
    </row>
    <row r="1540" spans="1:19" x14ac:dyDescent="0.4">
      <c r="A1540" s="2" t="str">
        <f t="shared" si="48"/>
        <v>2023|ManawatÅ«-Whanganui Region|13</v>
      </c>
      <c r="B1540" t="s">
        <v>16</v>
      </c>
      <c r="C1540" t="s">
        <v>17</v>
      </c>
      <c r="D1540" t="s">
        <v>18</v>
      </c>
      <c r="E1540" t="s">
        <v>19</v>
      </c>
      <c r="F1540">
        <v>2023</v>
      </c>
      <c r="G1540">
        <v>2023</v>
      </c>
      <c r="H1540">
        <v>8</v>
      </c>
      <c r="I1540" t="s">
        <v>39</v>
      </c>
      <c r="J1540">
        <v>7</v>
      </c>
      <c r="K1540" t="s">
        <v>28</v>
      </c>
      <c r="L1540">
        <v>13</v>
      </c>
      <c r="N1540">
        <v>3</v>
      </c>
      <c r="R1540" s="2">
        <f t="shared" si="49"/>
        <v>0.56000000000000005</v>
      </c>
      <c r="S1540" s="2">
        <f>IF(AND(P1540&lt;&gt;"_U",P1540&lt;&gt;"c",J1540&lt;&gt;99,J1540&lt;&gt;9),IFERROR(VLOOKUP(A1540,'Region Total'!$A$2:$N$10000,14,0),"."),".")</f>
        <v>537</v>
      </c>
    </row>
    <row r="1541" spans="1:19" x14ac:dyDescent="0.4">
      <c r="A1541" s="2" t="str">
        <f t="shared" si="48"/>
        <v>2023|ManawatÅ«-Whanganui Region|999</v>
      </c>
      <c r="B1541" t="s">
        <v>16</v>
      </c>
      <c r="C1541" t="s">
        <v>17</v>
      </c>
      <c r="D1541" t="s">
        <v>18</v>
      </c>
      <c r="E1541" t="s">
        <v>19</v>
      </c>
      <c r="F1541">
        <v>2023</v>
      </c>
      <c r="G1541">
        <v>2023</v>
      </c>
      <c r="H1541">
        <v>8</v>
      </c>
      <c r="I1541" t="s">
        <v>39</v>
      </c>
      <c r="J1541">
        <v>7</v>
      </c>
      <c r="K1541" t="s">
        <v>28</v>
      </c>
      <c r="L1541">
        <v>999</v>
      </c>
      <c r="N1541">
        <v>285</v>
      </c>
      <c r="R1541" s="2">
        <f t="shared" si="49"/>
        <v>0.33</v>
      </c>
      <c r="S1541" s="2">
        <f>IF(AND(P1541&lt;&gt;"_U",P1541&lt;&gt;"c",J1541&lt;&gt;99,J1541&lt;&gt;9),IFERROR(VLOOKUP(A1541,'Region Total'!$A$2:$N$10000,14,0),"."),".")</f>
        <v>87090</v>
      </c>
    </row>
    <row r="1542" spans="1:19" x14ac:dyDescent="0.4">
      <c r="A1542" s="2" t="str">
        <f t="shared" si="48"/>
        <v>2023|ManawatÅ«-Whanganui Region|10</v>
      </c>
      <c r="B1542" t="s">
        <v>16</v>
      </c>
      <c r="C1542" t="s">
        <v>17</v>
      </c>
      <c r="D1542" t="s">
        <v>18</v>
      </c>
      <c r="E1542" t="s">
        <v>19</v>
      </c>
      <c r="F1542">
        <v>2023</v>
      </c>
      <c r="G1542">
        <v>2023</v>
      </c>
      <c r="H1542">
        <v>8</v>
      </c>
      <c r="I1542" t="s">
        <v>39</v>
      </c>
      <c r="J1542">
        <v>77</v>
      </c>
      <c r="K1542" t="s">
        <v>29</v>
      </c>
      <c r="L1542">
        <v>10</v>
      </c>
      <c r="N1542">
        <v>51</v>
      </c>
      <c r="R1542" s="2">
        <f t="shared" si="49"/>
        <v>100</v>
      </c>
      <c r="S1542" s="2">
        <f>IF(AND(P1542&lt;&gt;"_U",P1542&lt;&gt;"c",J1542&lt;&gt;99,J1542&lt;&gt;9),IFERROR(VLOOKUP(A1542,'Region Total'!$A$2:$N$10000,14,0),"."),".")</f>
        <v>51</v>
      </c>
    </row>
    <row r="1543" spans="1:19" x14ac:dyDescent="0.4">
      <c r="A1543" s="2" t="str">
        <f t="shared" si="48"/>
        <v>2023|ManawatÅ«-Whanganui Region|11</v>
      </c>
      <c r="B1543" t="s">
        <v>16</v>
      </c>
      <c r="C1543" t="s">
        <v>17</v>
      </c>
      <c r="D1543" t="s">
        <v>18</v>
      </c>
      <c r="E1543" t="s">
        <v>19</v>
      </c>
      <c r="F1543">
        <v>2023</v>
      </c>
      <c r="G1543">
        <v>2023</v>
      </c>
      <c r="H1543">
        <v>8</v>
      </c>
      <c r="I1543" t="s">
        <v>39</v>
      </c>
      <c r="J1543">
        <v>77</v>
      </c>
      <c r="K1543" t="s">
        <v>29</v>
      </c>
      <c r="L1543">
        <v>11</v>
      </c>
      <c r="N1543">
        <v>75324</v>
      </c>
      <c r="R1543" s="2">
        <f t="shared" si="49"/>
        <v>100</v>
      </c>
      <c r="S1543" s="2">
        <f>IF(AND(P1543&lt;&gt;"_U",P1543&lt;&gt;"c",J1543&lt;&gt;99,J1543&lt;&gt;9),IFERROR(VLOOKUP(A1543,'Region Total'!$A$2:$N$10000,14,0),"."),".")</f>
        <v>75324</v>
      </c>
    </row>
    <row r="1544" spans="1:19" x14ac:dyDescent="0.4">
      <c r="A1544" s="2" t="str">
        <f t="shared" si="48"/>
        <v>2023|ManawatÅ«-Whanganui Region|12</v>
      </c>
      <c r="B1544" t="s">
        <v>16</v>
      </c>
      <c r="C1544" t="s">
        <v>17</v>
      </c>
      <c r="D1544" t="s">
        <v>18</v>
      </c>
      <c r="E1544" t="s">
        <v>19</v>
      </c>
      <c r="F1544">
        <v>2023</v>
      </c>
      <c r="G1544">
        <v>2023</v>
      </c>
      <c r="H1544">
        <v>8</v>
      </c>
      <c r="I1544" t="s">
        <v>39</v>
      </c>
      <c r="J1544">
        <v>77</v>
      </c>
      <c r="K1544" t="s">
        <v>29</v>
      </c>
      <c r="L1544">
        <v>12</v>
      </c>
      <c r="N1544">
        <v>11175</v>
      </c>
      <c r="R1544" s="2">
        <f t="shared" si="49"/>
        <v>100</v>
      </c>
      <c r="S1544" s="2">
        <f>IF(AND(P1544&lt;&gt;"_U",P1544&lt;&gt;"c",J1544&lt;&gt;99,J1544&lt;&gt;9),IFERROR(VLOOKUP(A1544,'Region Total'!$A$2:$N$10000,14,0),"."),".")</f>
        <v>11175</v>
      </c>
    </row>
    <row r="1545" spans="1:19" x14ac:dyDescent="0.4">
      <c r="A1545" s="2" t="str">
        <f t="shared" si="48"/>
        <v>2023|ManawatÅ«-Whanganui Region|13</v>
      </c>
      <c r="B1545" t="s">
        <v>16</v>
      </c>
      <c r="C1545" t="s">
        <v>17</v>
      </c>
      <c r="D1545" t="s">
        <v>18</v>
      </c>
      <c r="E1545" t="s">
        <v>19</v>
      </c>
      <c r="F1545">
        <v>2023</v>
      </c>
      <c r="G1545">
        <v>2023</v>
      </c>
      <c r="H1545">
        <v>8</v>
      </c>
      <c r="I1545" t="s">
        <v>39</v>
      </c>
      <c r="J1545">
        <v>77</v>
      </c>
      <c r="K1545" t="s">
        <v>29</v>
      </c>
      <c r="L1545">
        <v>13</v>
      </c>
      <c r="N1545">
        <v>537</v>
      </c>
      <c r="R1545" s="2">
        <f t="shared" si="49"/>
        <v>100</v>
      </c>
      <c r="S1545" s="2">
        <f>IF(AND(P1545&lt;&gt;"_U",P1545&lt;&gt;"c",J1545&lt;&gt;99,J1545&lt;&gt;9),IFERROR(VLOOKUP(A1545,'Region Total'!$A$2:$N$10000,14,0),"."),".")</f>
        <v>537</v>
      </c>
    </row>
    <row r="1546" spans="1:19" x14ac:dyDescent="0.4">
      <c r="A1546" s="2" t="str">
        <f t="shared" si="48"/>
        <v>2023|ManawatÅ«-Whanganui Region|999</v>
      </c>
      <c r="B1546" t="s">
        <v>16</v>
      </c>
      <c r="C1546" t="s">
        <v>17</v>
      </c>
      <c r="D1546" t="s">
        <v>18</v>
      </c>
      <c r="E1546" t="s">
        <v>19</v>
      </c>
      <c r="F1546">
        <v>2023</v>
      </c>
      <c r="G1546">
        <v>2023</v>
      </c>
      <c r="H1546">
        <v>8</v>
      </c>
      <c r="I1546" t="s">
        <v>39</v>
      </c>
      <c r="J1546">
        <v>77</v>
      </c>
      <c r="K1546" t="s">
        <v>29</v>
      </c>
      <c r="L1546">
        <v>999</v>
      </c>
      <c r="N1546">
        <v>87090</v>
      </c>
      <c r="R1546" s="2">
        <f t="shared" si="49"/>
        <v>100</v>
      </c>
      <c r="S1546" s="2">
        <f>IF(AND(P1546&lt;&gt;"_U",P1546&lt;&gt;"c",J1546&lt;&gt;99,J1546&lt;&gt;9),IFERROR(VLOOKUP(A1546,'Region Total'!$A$2:$N$10000,14,0),"."),".")</f>
        <v>87090</v>
      </c>
    </row>
    <row r="1547" spans="1:19" x14ac:dyDescent="0.4">
      <c r="A1547" s="2" t="str">
        <f t="shared" si="48"/>
        <v>2023|ManawatÅ«-Whanganui Region|10</v>
      </c>
      <c r="B1547" t="s">
        <v>16</v>
      </c>
      <c r="C1547" t="s">
        <v>17</v>
      </c>
      <c r="D1547" t="s">
        <v>18</v>
      </c>
      <c r="E1547" t="s">
        <v>19</v>
      </c>
      <c r="F1547">
        <v>2023</v>
      </c>
      <c r="G1547">
        <v>2023</v>
      </c>
      <c r="H1547">
        <v>8</v>
      </c>
      <c r="I1547" t="s">
        <v>39</v>
      </c>
      <c r="J1547">
        <v>8</v>
      </c>
      <c r="K1547" t="s">
        <v>30</v>
      </c>
      <c r="L1547">
        <v>10</v>
      </c>
      <c r="N1547">
        <v>0</v>
      </c>
      <c r="R1547" s="2">
        <f t="shared" si="49"/>
        <v>0</v>
      </c>
      <c r="S1547" s="2">
        <f>IF(AND(P1547&lt;&gt;"_U",P1547&lt;&gt;"c",J1547&lt;&gt;99,J1547&lt;&gt;9),IFERROR(VLOOKUP(A1547,'Region Total'!$A$2:$N$10000,14,0),"."),".")</f>
        <v>51</v>
      </c>
    </row>
    <row r="1548" spans="1:19" x14ac:dyDescent="0.4">
      <c r="A1548" s="2" t="str">
        <f t="shared" si="48"/>
        <v>2023|ManawatÅ«-Whanganui Region|11</v>
      </c>
      <c r="B1548" t="s">
        <v>16</v>
      </c>
      <c r="C1548" t="s">
        <v>17</v>
      </c>
      <c r="D1548" t="s">
        <v>18</v>
      </c>
      <c r="E1548" t="s">
        <v>19</v>
      </c>
      <c r="F1548">
        <v>2023</v>
      </c>
      <c r="G1548">
        <v>2023</v>
      </c>
      <c r="H1548">
        <v>8</v>
      </c>
      <c r="I1548" t="s">
        <v>39</v>
      </c>
      <c r="J1548">
        <v>8</v>
      </c>
      <c r="K1548" t="s">
        <v>30</v>
      </c>
      <c r="L1548">
        <v>11</v>
      </c>
      <c r="N1548">
        <v>1704</v>
      </c>
      <c r="R1548" s="2">
        <f t="shared" si="49"/>
        <v>2.2599999999999998</v>
      </c>
      <c r="S1548" s="2">
        <f>IF(AND(P1548&lt;&gt;"_U",P1548&lt;&gt;"c",J1548&lt;&gt;99,J1548&lt;&gt;9),IFERROR(VLOOKUP(A1548,'Region Total'!$A$2:$N$10000,14,0),"."),".")</f>
        <v>75324</v>
      </c>
    </row>
    <row r="1549" spans="1:19" x14ac:dyDescent="0.4">
      <c r="A1549" s="2" t="str">
        <f t="shared" si="48"/>
        <v>2023|ManawatÅ«-Whanganui Region|12</v>
      </c>
      <c r="B1549" t="s">
        <v>16</v>
      </c>
      <c r="C1549" t="s">
        <v>17</v>
      </c>
      <c r="D1549" t="s">
        <v>18</v>
      </c>
      <c r="E1549" t="s">
        <v>19</v>
      </c>
      <c r="F1549">
        <v>2023</v>
      </c>
      <c r="G1549">
        <v>2023</v>
      </c>
      <c r="H1549">
        <v>8</v>
      </c>
      <c r="I1549" t="s">
        <v>39</v>
      </c>
      <c r="J1549">
        <v>8</v>
      </c>
      <c r="K1549" t="s">
        <v>30</v>
      </c>
      <c r="L1549">
        <v>12</v>
      </c>
      <c r="N1549">
        <v>144</v>
      </c>
      <c r="R1549" s="2">
        <f t="shared" si="49"/>
        <v>1.29</v>
      </c>
      <c r="S1549" s="2">
        <f>IF(AND(P1549&lt;&gt;"_U",P1549&lt;&gt;"c",J1549&lt;&gt;99,J1549&lt;&gt;9),IFERROR(VLOOKUP(A1549,'Region Total'!$A$2:$N$10000,14,0),"."),".")</f>
        <v>11175</v>
      </c>
    </row>
    <row r="1550" spans="1:19" x14ac:dyDescent="0.4">
      <c r="A1550" s="2" t="str">
        <f t="shared" si="48"/>
        <v>2023|ManawatÅ«-Whanganui Region|13</v>
      </c>
      <c r="B1550" t="s">
        <v>16</v>
      </c>
      <c r="C1550" t="s">
        <v>17</v>
      </c>
      <c r="D1550" t="s">
        <v>18</v>
      </c>
      <c r="E1550" t="s">
        <v>19</v>
      </c>
      <c r="F1550">
        <v>2023</v>
      </c>
      <c r="G1550">
        <v>2023</v>
      </c>
      <c r="H1550">
        <v>8</v>
      </c>
      <c r="I1550" t="s">
        <v>39</v>
      </c>
      <c r="J1550">
        <v>8</v>
      </c>
      <c r="K1550" t="s">
        <v>30</v>
      </c>
      <c r="L1550">
        <v>13</v>
      </c>
      <c r="N1550">
        <v>45</v>
      </c>
      <c r="R1550" s="2">
        <f t="shared" si="49"/>
        <v>8.3800000000000008</v>
      </c>
      <c r="S1550" s="2">
        <f>IF(AND(P1550&lt;&gt;"_U",P1550&lt;&gt;"c",J1550&lt;&gt;99,J1550&lt;&gt;9),IFERROR(VLOOKUP(A1550,'Region Total'!$A$2:$N$10000,14,0),"."),".")</f>
        <v>537</v>
      </c>
    </row>
    <row r="1551" spans="1:19" x14ac:dyDescent="0.4">
      <c r="A1551" s="2" t="str">
        <f t="shared" si="48"/>
        <v>2023|ManawatÅ«-Whanganui Region|999</v>
      </c>
      <c r="B1551" t="s">
        <v>16</v>
      </c>
      <c r="C1551" t="s">
        <v>17</v>
      </c>
      <c r="D1551" t="s">
        <v>18</v>
      </c>
      <c r="E1551" t="s">
        <v>19</v>
      </c>
      <c r="F1551">
        <v>2023</v>
      </c>
      <c r="G1551">
        <v>2023</v>
      </c>
      <c r="H1551">
        <v>8</v>
      </c>
      <c r="I1551" t="s">
        <v>39</v>
      </c>
      <c r="J1551">
        <v>8</v>
      </c>
      <c r="K1551" t="s">
        <v>30</v>
      </c>
      <c r="L1551">
        <v>999</v>
      </c>
      <c r="N1551">
        <v>1893</v>
      </c>
      <c r="R1551" s="2">
        <f t="shared" si="49"/>
        <v>2.17</v>
      </c>
      <c r="S1551" s="2">
        <f>IF(AND(P1551&lt;&gt;"_U",P1551&lt;&gt;"c",J1551&lt;&gt;99,J1551&lt;&gt;9),IFERROR(VLOOKUP(A1551,'Region Total'!$A$2:$N$10000,14,0),"."),".")</f>
        <v>87090</v>
      </c>
    </row>
    <row r="1552" spans="1:19" x14ac:dyDescent="0.4">
      <c r="A1552" s="2" t="str">
        <f t="shared" si="48"/>
        <v>2023|ManawatÅ«-Whanganui Region|10</v>
      </c>
      <c r="B1552" t="s">
        <v>16</v>
      </c>
      <c r="C1552" t="s">
        <v>17</v>
      </c>
      <c r="D1552" t="s">
        <v>18</v>
      </c>
      <c r="E1552" t="s">
        <v>19</v>
      </c>
      <c r="F1552">
        <v>2023</v>
      </c>
      <c r="G1552">
        <v>2023</v>
      </c>
      <c r="H1552">
        <v>8</v>
      </c>
      <c r="I1552" t="s">
        <v>39</v>
      </c>
      <c r="J1552">
        <v>9</v>
      </c>
      <c r="K1552" t="s">
        <v>31</v>
      </c>
      <c r="L1552">
        <v>10</v>
      </c>
      <c r="N1552">
        <v>0</v>
      </c>
      <c r="R1552" s="2" t="str">
        <f t="shared" si="49"/>
        <v>.</v>
      </c>
      <c r="S1552" s="2" t="str">
        <f>IF(AND(P1552&lt;&gt;"_U",P1552&lt;&gt;"c",J1552&lt;&gt;99,J1552&lt;&gt;9),IFERROR(VLOOKUP(A1552,'Region Total'!$A$2:$N$10000,14,0),"."),".")</f>
        <v>.</v>
      </c>
    </row>
    <row r="1553" spans="1:19" x14ac:dyDescent="0.4">
      <c r="A1553" s="2" t="str">
        <f t="shared" si="48"/>
        <v>2023|ManawatÅ«-Whanganui Region|11</v>
      </c>
      <c r="B1553" t="s">
        <v>16</v>
      </c>
      <c r="C1553" t="s">
        <v>17</v>
      </c>
      <c r="D1553" t="s">
        <v>18</v>
      </c>
      <c r="E1553" t="s">
        <v>19</v>
      </c>
      <c r="F1553">
        <v>2023</v>
      </c>
      <c r="G1553">
        <v>2023</v>
      </c>
      <c r="H1553">
        <v>8</v>
      </c>
      <c r="I1553" t="s">
        <v>39</v>
      </c>
      <c r="J1553">
        <v>9</v>
      </c>
      <c r="K1553" t="s">
        <v>31</v>
      </c>
      <c r="L1553">
        <v>11</v>
      </c>
      <c r="N1553">
        <v>6897</v>
      </c>
      <c r="R1553" s="2" t="str">
        <f t="shared" si="49"/>
        <v>.</v>
      </c>
      <c r="S1553" s="2" t="str">
        <f>IF(AND(P1553&lt;&gt;"_U",P1553&lt;&gt;"c",J1553&lt;&gt;99,J1553&lt;&gt;9),IFERROR(VLOOKUP(A1553,'Region Total'!$A$2:$N$10000,14,0),"."),".")</f>
        <v>.</v>
      </c>
    </row>
    <row r="1554" spans="1:19" x14ac:dyDescent="0.4">
      <c r="A1554" s="2" t="str">
        <f t="shared" si="48"/>
        <v>2023|ManawatÅ«-Whanganui Region|12</v>
      </c>
      <c r="B1554" t="s">
        <v>16</v>
      </c>
      <c r="C1554" t="s">
        <v>17</v>
      </c>
      <c r="D1554" t="s">
        <v>18</v>
      </c>
      <c r="E1554" t="s">
        <v>19</v>
      </c>
      <c r="F1554">
        <v>2023</v>
      </c>
      <c r="G1554">
        <v>2023</v>
      </c>
      <c r="H1554">
        <v>8</v>
      </c>
      <c r="I1554" t="s">
        <v>39</v>
      </c>
      <c r="J1554">
        <v>9</v>
      </c>
      <c r="K1554" t="s">
        <v>31</v>
      </c>
      <c r="L1554">
        <v>12</v>
      </c>
      <c r="N1554">
        <v>1425</v>
      </c>
      <c r="R1554" s="2" t="str">
        <f t="shared" si="49"/>
        <v>.</v>
      </c>
      <c r="S1554" s="2" t="str">
        <f>IF(AND(P1554&lt;&gt;"_U",P1554&lt;&gt;"c",J1554&lt;&gt;99,J1554&lt;&gt;9),IFERROR(VLOOKUP(A1554,'Region Total'!$A$2:$N$10000,14,0),"."),".")</f>
        <v>.</v>
      </c>
    </row>
    <row r="1555" spans="1:19" x14ac:dyDescent="0.4">
      <c r="A1555" s="2" t="str">
        <f t="shared" si="48"/>
        <v>2023|ManawatÅ«-Whanganui Region|13</v>
      </c>
      <c r="B1555" t="s">
        <v>16</v>
      </c>
      <c r="C1555" t="s">
        <v>17</v>
      </c>
      <c r="D1555" t="s">
        <v>18</v>
      </c>
      <c r="E1555" t="s">
        <v>19</v>
      </c>
      <c r="F1555">
        <v>2023</v>
      </c>
      <c r="G1555">
        <v>2023</v>
      </c>
      <c r="H1555">
        <v>8</v>
      </c>
      <c r="I1555" t="s">
        <v>39</v>
      </c>
      <c r="J1555">
        <v>9</v>
      </c>
      <c r="K1555" t="s">
        <v>31</v>
      </c>
      <c r="L1555">
        <v>13</v>
      </c>
      <c r="N1555">
        <v>282</v>
      </c>
      <c r="R1555" s="2" t="str">
        <f t="shared" si="49"/>
        <v>.</v>
      </c>
      <c r="S1555" s="2" t="str">
        <f>IF(AND(P1555&lt;&gt;"_U",P1555&lt;&gt;"c",J1555&lt;&gt;99,J1555&lt;&gt;9),IFERROR(VLOOKUP(A1555,'Region Total'!$A$2:$N$10000,14,0),"."),".")</f>
        <v>.</v>
      </c>
    </row>
    <row r="1556" spans="1:19" x14ac:dyDescent="0.4">
      <c r="A1556" s="2" t="str">
        <f t="shared" si="48"/>
        <v>2023|ManawatÅ«-Whanganui Region|999</v>
      </c>
      <c r="B1556" t="s">
        <v>16</v>
      </c>
      <c r="C1556" t="s">
        <v>17</v>
      </c>
      <c r="D1556" t="s">
        <v>18</v>
      </c>
      <c r="E1556" t="s">
        <v>19</v>
      </c>
      <c r="F1556">
        <v>2023</v>
      </c>
      <c r="G1556">
        <v>2023</v>
      </c>
      <c r="H1556">
        <v>8</v>
      </c>
      <c r="I1556" t="s">
        <v>39</v>
      </c>
      <c r="J1556">
        <v>9</v>
      </c>
      <c r="K1556" t="s">
        <v>31</v>
      </c>
      <c r="L1556">
        <v>999</v>
      </c>
      <c r="N1556">
        <v>8610</v>
      </c>
      <c r="R1556" s="2" t="str">
        <f t="shared" si="49"/>
        <v>.</v>
      </c>
      <c r="S1556" s="2" t="str">
        <f>IF(AND(P1556&lt;&gt;"_U",P1556&lt;&gt;"c",J1556&lt;&gt;99,J1556&lt;&gt;9),IFERROR(VLOOKUP(A1556,'Region Total'!$A$2:$N$10000,14,0),"."),".")</f>
        <v>.</v>
      </c>
    </row>
    <row r="1557" spans="1:19" x14ac:dyDescent="0.4">
      <c r="A1557" s="2" t="str">
        <f t="shared" si="48"/>
        <v>2023|ManawatÅ«-Whanganui Region|10</v>
      </c>
      <c r="B1557" t="s">
        <v>16</v>
      </c>
      <c r="C1557" t="s">
        <v>17</v>
      </c>
      <c r="D1557" t="s">
        <v>18</v>
      </c>
      <c r="E1557" t="s">
        <v>19</v>
      </c>
      <c r="F1557">
        <v>2023</v>
      </c>
      <c r="G1557">
        <v>2023</v>
      </c>
      <c r="H1557">
        <v>8</v>
      </c>
      <c r="I1557" t="s">
        <v>39</v>
      </c>
      <c r="J1557">
        <v>99</v>
      </c>
      <c r="K1557" t="s">
        <v>32</v>
      </c>
      <c r="L1557">
        <v>10</v>
      </c>
      <c r="N1557">
        <v>54</v>
      </c>
      <c r="R1557" s="2" t="str">
        <f t="shared" si="49"/>
        <v>.</v>
      </c>
      <c r="S1557" s="2" t="str">
        <f>IF(AND(P1557&lt;&gt;"_U",P1557&lt;&gt;"c",J1557&lt;&gt;99,J1557&lt;&gt;9),IFERROR(VLOOKUP(A1557,'Region Total'!$A$2:$N$10000,14,0),"."),".")</f>
        <v>.</v>
      </c>
    </row>
    <row r="1558" spans="1:19" x14ac:dyDescent="0.4">
      <c r="A1558" s="2" t="str">
        <f t="shared" si="48"/>
        <v>2023|ManawatÅ«-Whanganui Region|11</v>
      </c>
      <c r="B1558" t="s">
        <v>16</v>
      </c>
      <c r="C1558" t="s">
        <v>17</v>
      </c>
      <c r="D1558" t="s">
        <v>18</v>
      </c>
      <c r="E1558" t="s">
        <v>19</v>
      </c>
      <c r="F1558">
        <v>2023</v>
      </c>
      <c r="G1558">
        <v>2023</v>
      </c>
      <c r="H1558">
        <v>8</v>
      </c>
      <c r="I1558" t="s">
        <v>39</v>
      </c>
      <c r="J1558">
        <v>99</v>
      </c>
      <c r="K1558" t="s">
        <v>32</v>
      </c>
      <c r="L1558">
        <v>11</v>
      </c>
      <c r="N1558">
        <v>82224</v>
      </c>
      <c r="R1558" s="2" t="str">
        <f t="shared" si="49"/>
        <v>.</v>
      </c>
      <c r="S1558" s="2" t="str">
        <f>IF(AND(P1558&lt;&gt;"_U",P1558&lt;&gt;"c",J1558&lt;&gt;99,J1558&lt;&gt;9),IFERROR(VLOOKUP(A1558,'Region Total'!$A$2:$N$10000,14,0),"."),".")</f>
        <v>.</v>
      </c>
    </row>
    <row r="1559" spans="1:19" x14ac:dyDescent="0.4">
      <c r="A1559" s="2" t="str">
        <f t="shared" si="48"/>
        <v>2023|ManawatÅ«-Whanganui Region|12</v>
      </c>
      <c r="B1559" t="s">
        <v>16</v>
      </c>
      <c r="C1559" t="s">
        <v>17</v>
      </c>
      <c r="D1559" t="s">
        <v>18</v>
      </c>
      <c r="E1559" t="s">
        <v>19</v>
      </c>
      <c r="F1559">
        <v>2023</v>
      </c>
      <c r="G1559">
        <v>2023</v>
      </c>
      <c r="H1559">
        <v>8</v>
      </c>
      <c r="I1559" t="s">
        <v>39</v>
      </c>
      <c r="J1559">
        <v>99</v>
      </c>
      <c r="K1559" t="s">
        <v>32</v>
      </c>
      <c r="L1559">
        <v>12</v>
      </c>
      <c r="N1559">
        <v>12603</v>
      </c>
      <c r="R1559" s="2" t="str">
        <f t="shared" si="49"/>
        <v>.</v>
      </c>
      <c r="S1559" s="2" t="str">
        <f>IF(AND(P1559&lt;&gt;"_U",P1559&lt;&gt;"c",J1559&lt;&gt;99,J1559&lt;&gt;9),IFERROR(VLOOKUP(A1559,'Region Total'!$A$2:$N$10000,14,0),"."),".")</f>
        <v>.</v>
      </c>
    </row>
    <row r="1560" spans="1:19" x14ac:dyDescent="0.4">
      <c r="A1560" s="2" t="str">
        <f t="shared" si="48"/>
        <v>2023|ManawatÅ«-Whanganui Region|13</v>
      </c>
      <c r="B1560" t="s">
        <v>16</v>
      </c>
      <c r="C1560" t="s">
        <v>17</v>
      </c>
      <c r="D1560" t="s">
        <v>18</v>
      </c>
      <c r="E1560" t="s">
        <v>19</v>
      </c>
      <c r="F1560">
        <v>2023</v>
      </c>
      <c r="G1560">
        <v>2023</v>
      </c>
      <c r="H1560">
        <v>8</v>
      </c>
      <c r="I1560" t="s">
        <v>39</v>
      </c>
      <c r="J1560">
        <v>99</v>
      </c>
      <c r="K1560" t="s">
        <v>32</v>
      </c>
      <c r="L1560">
        <v>13</v>
      </c>
      <c r="N1560">
        <v>819</v>
      </c>
      <c r="R1560" s="2" t="str">
        <f t="shared" si="49"/>
        <v>.</v>
      </c>
      <c r="S1560" s="2" t="str">
        <f>IF(AND(P1560&lt;&gt;"_U",P1560&lt;&gt;"c",J1560&lt;&gt;99,J1560&lt;&gt;9),IFERROR(VLOOKUP(A1560,'Region Total'!$A$2:$N$10000,14,0),"."),".")</f>
        <v>.</v>
      </c>
    </row>
    <row r="1561" spans="1:19" x14ac:dyDescent="0.4">
      <c r="A1561" s="2" t="str">
        <f t="shared" si="48"/>
        <v>2023|ManawatÅ«-Whanganui Region|999</v>
      </c>
      <c r="B1561" t="s">
        <v>16</v>
      </c>
      <c r="C1561" t="s">
        <v>17</v>
      </c>
      <c r="D1561" t="s">
        <v>18</v>
      </c>
      <c r="E1561" t="s">
        <v>19</v>
      </c>
      <c r="F1561">
        <v>2023</v>
      </c>
      <c r="G1561">
        <v>2023</v>
      </c>
      <c r="H1561">
        <v>8</v>
      </c>
      <c r="I1561" t="s">
        <v>39</v>
      </c>
      <c r="J1561">
        <v>99</v>
      </c>
      <c r="K1561" t="s">
        <v>32</v>
      </c>
      <c r="L1561">
        <v>999</v>
      </c>
      <c r="N1561">
        <v>95703</v>
      </c>
      <c r="R1561" s="2" t="str">
        <f t="shared" si="49"/>
        <v>.</v>
      </c>
      <c r="S1561" s="2" t="str">
        <f>IF(AND(P1561&lt;&gt;"_U",P1561&lt;&gt;"c",J1561&lt;&gt;99,J1561&lt;&gt;9),IFERROR(VLOOKUP(A1561,'Region Total'!$A$2:$N$10000,14,0),"."),".")</f>
        <v>.</v>
      </c>
    </row>
    <row r="1562" spans="1:19" x14ac:dyDescent="0.4">
      <c r="A1562" s="2" t="str">
        <f t="shared" si="48"/>
        <v>2023|Wellington Region|10</v>
      </c>
      <c r="B1562" t="s">
        <v>16</v>
      </c>
      <c r="C1562" t="s">
        <v>17</v>
      </c>
      <c r="D1562" t="s">
        <v>18</v>
      </c>
      <c r="E1562" t="s">
        <v>19</v>
      </c>
      <c r="F1562">
        <v>2023</v>
      </c>
      <c r="G1562">
        <v>2023</v>
      </c>
      <c r="H1562">
        <v>9</v>
      </c>
      <c r="I1562" t="s">
        <v>40</v>
      </c>
      <c r="J1562">
        <v>0</v>
      </c>
      <c r="K1562" t="s">
        <v>21</v>
      </c>
      <c r="L1562">
        <v>10</v>
      </c>
      <c r="N1562">
        <v>6</v>
      </c>
      <c r="R1562" s="2">
        <f t="shared" si="49"/>
        <v>1.22</v>
      </c>
      <c r="S1562" s="2">
        <f>IF(AND(P1562&lt;&gt;"_U",P1562&lt;&gt;"c",J1562&lt;&gt;99,J1562&lt;&gt;9),IFERROR(VLOOKUP(A1562,'Region Total'!$A$2:$N$10000,14,0),"."),".")</f>
        <v>492</v>
      </c>
    </row>
    <row r="1563" spans="1:19" x14ac:dyDescent="0.4">
      <c r="A1563" s="2" t="str">
        <f t="shared" si="48"/>
        <v>2023|Wellington Region|11</v>
      </c>
      <c r="B1563" t="s">
        <v>16</v>
      </c>
      <c r="C1563" t="s">
        <v>17</v>
      </c>
      <c r="D1563" t="s">
        <v>18</v>
      </c>
      <c r="E1563" t="s">
        <v>19</v>
      </c>
      <c r="F1563">
        <v>2023</v>
      </c>
      <c r="G1563">
        <v>2023</v>
      </c>
      <c r="H1563">
        <v>9</v>
      </c>
      <c r="I1563" t="s">
        <v>40</v>
      </c>
      <c r="J1563">
        <v>0</v>
      </c>
      <c r="K1563" t="s">
        <v>21</v>
      </c>
      <c r="L1563">
        <v>11</v>
      </c>
      <c r="N1563">
        <v>996</v>
      </c>
      <c r="R1563" s="2">
        <f t="shared" si="49"/>
        <v>0.75</v>
      </c>
      <c r="S1563" s="2">
        <f>IF(AND(P1563&lt;&gt;"_U",P1563&lt;&gt;"c",J1563&lt;&gt;99,J1563&lt;&gt;9),IFERROR(VLOOKUP(A1563,'Region Total'!$A$2:$N$10000,14,0),"."),".")</f>
        <v>133569</v>
      </c>
    </row>
    <row r="1564" spans="1:19" x14ac:dyDescent="0.4">
      <c r="A1564" s="2" t="str">
        <f t="shared" si="48"/>
        <v>2023|Wellington Region|12</v>
      </c>
      <c r="B1564" t="s">
        <v>16</v>
      </c>
      <c r="C1564" t="s">
        <v>17</v>
      </c>
      <c r="D1564" t="s">
        <v>18</v>
      </c>
      <c r="E1564" t="s">
        <v>19</v>
      </c>
      <c r="F1564">
        <v>2023</v>
      </c>
      <c r="G1564">
        <v>2023</v>
      </c>
      <c r="H1564">
        <v>9</v>
      </c>
      <c r="I1564" t="s">
        <v>40</v>
      </c>
      <c r="J1564">
        <v>0</v>
      </c>
      <c r="K1564" t="s">
        <v>21</v>
      </c>
      <c r="L1564">
        <v>12</v>
      </c>
      <c r="N1564">
        <v>1674</v>
      </c>
      <c r="R1564" s="2">
        <f t="shared" si="49"/>
        <v>3.52</v>
      </c>
      <c r="S1564" s="2">
        <f>IF(AND(P1564&lt;&gt;"_U",P1564&lt;&gt;"c",J1564&lt;&gt;99,J1564&lt;&gt;9),IFERROR(VLOOKUP(A1564,'Region Total'!$A$2:$N$10000,14,0),"."),".")</f>
        <v>47574</v>
      </c>
    </row>
    <row r="1565" spans="1:19" x14ac:dyDescent="0.4">
      <c r="A1565" s="2" t="str">
        <f t="shared" si="48"/>
        <v>2023|Wellington Region|13</v>
      </c>
      <c r="B1565" t="s">
        <v>16</v>
      </c>
      <c r="C1565" t="s">
        <v>17</v>
      </c>
      <c r="D1565" t="s">
        <v>18</v>
      </c>
      <c r="E1565" t="s">
        <v>19</v>
      </c>
      <c r="F1565">
        <v>2023</v>
      </c>
      <c r="G1565">
        <v>2023</v>
      </c>
      <c r="H1565">
        <v>9</v>
      </c>
      <c r="I1565" t="s">
        <v>40</v>
      </c>
      <c r="J1565">
        <v>0</v>
      </c>
      <c r="K1565" t="s">
        <v>21</v>
      </c>
      <c r="L1565">
        <v>13</v>
      </c>
      <c r="N1565">
        <v>87</v>
      </c>
      <c r="R1565" s="2">
        <f t="shared" si="49"/>
        <v>14.5</v>
      </c>
      <c r="S1565" s="2">
        <f>IF(AND(P1565&lt;&gt;"_U",P1565&lt;&gt;"c",J1565&lt;&gt;99,J1565&lt;&gt;9),IFERROR(VLOOKUP(A1565,'Region Total'!$A$2:$N$10000,14,0),"."),".")</f>
        <v>600</v>
      </c>
    </row>
    <row r="1566" spans="1:19" x14ac:dyDescent="0.4">
      <c r="A1566" s="2" t="str">
        <f t="shared" si="48"/>
        <v>2023|Wellington Region|999</v>
      </c>
      <c r="B1566" t="s">
        <v>16</v>
      </c>
      <c r="C1566" t="s">
        <v>17</v>
      </c>
      <c r="D1566" t="s">
        <v>18</v>
      </c>
      <c r="E1566" t="s">
        <v>19</v>
      </c>
      <c r="F1566">
        <v>2023</v>
      </c>
      <c r="G1566">
        <v>2023</v>
      </c>
      <c r="H1566">
        <v>9</v>
      </c>
      <c r="I1566" t="s">
        <v>40</v>
      </c>
      <c r="J1566">
        <v>0</v>
      </c>
      <c r="K1566" t="s">
        <v>21</v>
      </c>
      <c r="L1566">
        <v>999</v>
      </c>
      <c r="N1566">
        <v>2763</v>
      </c>
      <c r="R1566" s="2">
        <f t="shared" si="49"/>
        <v>1.52</v>
      </c>
      <c r="S1566" s="2">
        <f>IF(AND(P1566&lt;&gt;"_U",P1566&lt;&gt;"c",J1566&lt;&gt;99,J1566&lt;&gt;9),IFERROR(VLOOKUP(A1566,'Region Total'!$A$2:$N$10000,14,0),"."),".")</f>
        <v>182235</v>
      </c>
    </row>
    <row r="1567" spans="1:19" x14ac:dyDescent="0.4">
      <c r="A1567" s="2" t="str">
        <f t="shared" si="48"/>
        <v>2023|Wellington Region|10</v>
      </c>
      <c r="B1567" t="s">
        <v>16</v>
      </c>
      <c r="C1567" t="s">
        <v>17</v>
      </c>
      <c r="D1567" t="s">
        <v>18</v>
      </c>
      <c r="E1567" t="s">
        <v>19</v>
      </c>
      <c r="F1567">
        <v>2023</v>
      </c>
      <c r="G1567">
        <v>2023</v>
      </c>
      <c r="H1567">
        <v>9</v>
      </c>
      <c r="I1567" t="s">
        <v>40</v>
      </c>
      <c r="J1567">
        <v>1</v>
      </c>
      <c r="K1567" t="s">
        <v>22</v>
      </c>
      <c r="L1567">
        <v>10</v>
      </c>
      <c r="N1567">
        <v>273</v>
      </c>
      <c r="R1567" s="2">
        <f t="shared" si="49"/>
        <v>55.49</v>
      </c>
      <c r="S1567" s="2">
        <f>IF(AND(P1567&lt;&gt;"_U",P1567&lt;&gt;"c",J1567&lt;&gt;99,J1567&lt;&gt;9),IFERROR(VLOOKUP(A1567,'Region Total'!$A$2:$N$10000,14,0),"."),".")</f>
        <v>492</v>
      </c>
    </row>
    <row r="1568" spans="1:19" x14ac:dyDescent="0.4">
      <c r="A1568" s="2" t="str">
        <f t="shared" si="48"/>
        <v>2023|Wellington Region|11</v>
      </c>
      <c r="B1568" t="s">
        <v>16</v>
      </c>
      <c r="C1568" t="s">
        <v>17</v>
      </c>
      <c r="D1568" t="s">
        <v>18</v>
      </c>
      <c r="E1568" t="s">
        <v>19</v>
      </c>
      <c r="F1568">
        <v>2023</v>
      </c>
      <c r="G1568">
        <v>2023</v>
      </c>
      <c r="H1568">
        <v>9</v>
      </c>
      <c r="I1568" t="s">
        <v>40</v>
      </c>
      <c r="J1568">
        <v>1</v>
      </c>
      <c r="K1568" t="s">
        <v>22</v>
      </c>
      <c r="L1568">
        <v>11</v>
      </c>
      <c r="N1568">
        <v>81720</v>
      </c>
      <c r="R1568" s="2">
        <f t="shared" si="49"/>
        <v>61.18</v>
      </c>
      <c r="S1568" s="2">
        <f>IF(AND(P1568&lt;&gt;"_U",P1568&lt;&gt;"c",J1568&lt;&gt;99,J1568&lt;&gt;9),IFERROR(VLOOKUP(A1568,'Region Total'!$A$2:$N$10000,14,0),"."),".")</f>
        <v>133569</v>
      </c>
    </row>
    <row r="1569" spans="1:19" x14ac:dyDescent="0.4">
      <c r="A1569" s="2" t="str">
        <f t="shared" si="48"/>
        <v>2023|Wellington Region|12</v>
      </c>
      <c r="B1569" t="s">
        <v>16</v>
      </c>
      <c r="C1569" t="s">
        <v>17</v>
      </c>
      <c r="D1569" t="s">
        <v>18</v>
      </c>
      <c r="E1569" t="s">
        <v>19</v>
      </c>
      <c r="F1569">
        <v>2023</v>
      </c>
      <c r="G1569">
        <v>2023</v>
      </c>
      <c r="H1569">
        <v>9</v>
      </c>
      <c r="I1569" t="s">
        <v>40</v>
      </c>
      <c r="J1569">
        <v>1</v>
      </c>
      <c r="K1569" t="s">
        <v>22</v>
      </c>
      <c r="L1569">
        <v>12</v>
      </c>
      <c r="N1569">
        <v>27297</v>
      </c>
      <c r="R1569" s="2">
        <f t="shared" si="49"/>
        <v>57.38</v>
      </c>
      <c r="S1569" s="2">
        <f>IF(AND(P1569&lt;&gt;"_U",P1569&lt;&gt;"c",J1569&lt;&gt;99,J1569&lt;&gt;9),IFERROR(VLOOKUP(A1569,'Region Total'!$A$2:$N$10000,14,0),"."),".")</f>
        <v>47574</v>
      </c>
    </row>
    <row r="1570" spans="1:19" x14ac:dyDescent="0.4">
      <c r="A1570" s="2" t="str">
        <f t="shared" si="48"/>
        <v>2023|Wellington Region|13</v>
      </c>
      <c r="B1570" t="s">
        <v>16</v>
      </c>
      <c r="C1570" t="s">
        <v>17</v>
      </c>
      <c r="D1570" t="s">
        <v>18</v>
      </c>
      <c r="E1570" t="s">
        <v>19</v>
      </c>
      <c r="F1570">
        <v>2023</v>
      </c>
      <c r="G1570">
        <v>2023</v>
      </c>
      <c r="H1570">
        <v>9</v>
      </c>
      <c r="I1570" t="s">
        <v>40</v>
      </c>
      <c r="J1570">
        <v>1</v>
      </c>
      <c r="K1570" t="s">
        <v>22</v>
      </c>
      <c r="L1570">
        <v>13</v>
      </c>
      <c r="N1570">
        <v>114</v>
      </c>
      <c r="R1570" s="2">
        <f t="shared" si="49"/>
        <v>19</v>
      </c>
      <c r="S1570" s="2">
        <f>IF(AND(P1570&lt;&gt;"_U",P1570&lt;&gt;"c",J1570&lt;&gt;99,J1570&lt;&gt;9),IFERROR(VLOOKUP(A1570,'Region Total'!$A$2:$N$10000,14,0),"."),".")</f>
        <v>600</v>
      </c>
    </row>
    <row r="1571" spans="1:19" x14ac:dyDescent="0.4">
      <c r="A1571" s="2" t="str">
        <f t="shared" si="48"/>
        <v>2023|Wellington Region|999</v>
      </c>
      <c r="B1571" t="s">
        <v>16</v>
      </c>
      <c r="C1571" t="s">
        <v>17</v>
      </c>
      <c r="D1571" t="s">
        <v>18</v>
      </c>
      <c r="E1571" t="s">
        <v>19</v>
      </c>
      <c r="F1571">
        <v>2023</v>
      </c>
      <c r="G1571">
        <v>2023</v>
      </c>
      <c r="H1571">
        <v>9</v>
      </c>
      <c r="I1571" t="s">
        <v>40</v>
      </c>
      <c r="J1571">
        <v>1</v>
      </c>
      <c r="K1571" t="s">
        <v>22</v>
      </c>
      <c r="L1571">
        <v>999</v>
      </c>
      <c r="N1571">
        <v>109401</v>
      </c>
      <c r="R1571" s="2">
        <f t="shared" si="49"/>
        <v>60.03</v>
      </c>
      <c r="S1571" s="2">
        <f>IF(AND(P1571&lt;&gt;"_U",P1571&lt;&gt;"c",J1571&lt;&gt;99,J1571&lt;&gt;9),IFERROR(VLOOKUP(A1571,'Region Total'!$A$2:$N$10000,14,0),"."),".")</f>
        <v>182235</v>
      </c>
    </row>
    <row r="1572" spans="1:19" x14ac:dyDescent="0.4">
      <c r="A1572" s="2" t="str">
        <f t="shared" si="48"/>
        <v>2023|Wellington Region|10</v>
      </c>
      <c r="B1572" t="s">
        <v>16</v>
      </c>
      <c r="C1572" t="s">
        <v>17</v>
      </c>
      <c r="D1572" t="s">
        <v>18</v>
      </c>
      <c r="E1572" t="s">
        <v>19</v>
      </c>
      <c r="F1572">
        <v>2023</v>
      </c>
      <c r="G1572">
        <v>2023</v>
      </c>
      <c r="H1572">
        <v>9</v>
      </c>
      <c r="I1572" t="s">
        <v>40</v>
      </c>
      <c r="J1572">
        <v>2</v>
      </c>
      <c r="K1572" t="s">
        <v>23</v>
      </c>
      <c r="L1572">
        <v>10</v>
      </c>
      <c r="N1572">
        <v>246</v>
      </c>
      <c r="R1572" s="2">
        <f t="shared" si="49"/>
        <v>50</v>
      </c>
      <c r="S1572" s="2">
        <f>IF(AND(P1572&lt;&gt;"_U",P1572&lt;&gt;"c",J1572&lt;&gt;99,J1572&lt;&gt;9),IFERROR(VLOOKUP(A1572,'Region Total'!$A$2:$N$10000,14,0),"."),".")</f>
        <v>492</v>
      </c>
    </row>
    <row r="1573" spans="1:19" x14ac:dyDescent="0.4">
      <c r="A1573" s="2" t="str">
        <f t="shared" si="48"/>
        <v>2023|Wellington Region|11</v>
      </c>
      <c r="B1573" t="s">
        <v>16</v>
      </c>
      <c r="C1573" t="s">
        <v>17</v>
      </c>
      <c r="D1573" t="s">
        <v>18</v>
      </c>
      <c r="E1573" t="s">
        <v>19</v>
      </c>
      <c r="F1573">
        <v>2023</v>
      </c>
      <c r="G1573">
        <v>2023</v>
      </c>
      <c r="H1573">
        <v>9</v>
      </c>
      <c r="I1573" t="s">
        <v>40</v>
      </c>
      <c r="J1573">
        <v>2</v>
      </c>
      <c r="K1573" t="s">
        <v>23</v>
      </c>
      <c r="L1573">
        <v>11</v>
      </c>
      <c r="N1573">
        <v>61302</v>
      </c>
      <c r="R1573" s="2">
        <f t="shared" si="49"/>
        <v>45.9</v>
      </c>
      <c r="S1573" s="2">
        <f>IF(AND(P1573&lt;&gt;"_U",P1573&lt;&gt;"c",J1573&lt;&gt;99,J1573&lt;&gt;9),IFERROR(VLOOKUP(A1573,'Region Total'!$A$2:$N$10000,14,0),"."),".")</f>
        <v>133569</v>
      </c>
    </row>
    <row r="1574" spans="1:19" x14ac:dyDescent="0.4">
      <c r="A1574" s="2" t="str">
        <f t="shared" si="48"/>
        <v>2023|Wellington Region|12</v>
      </c>
      <c r="B1574" t="s">
        <v>16</v>
      </c>
      <c r="C1574" t="s">
        <v>17</v>
      </c>
      <c r="D1574" t="s">
        <v>18</v>
      </c>
      <c r="E1574" t="s">
        <v>19</v>
      </c>
      <c r="F1574">
        <v>2023</v>
      </c>
      <c r="G1574">
        <v>2023</v>
      </c>
      <c r="H1574">
        <v>9</v>
      </c>
      <c r="I1574" t="s">
        <v>40</v>
      </c>
      <c r="J1574">
        <v>2</v>
      </c>
      <c r="K1574" t="s">
        <v>23</v>
      </c>
      <c r="L1574">
        <v>12</v>
      </c>
      <c r="N1574">
        <v>26457</v>
      </c>
      <c r="R1574" s="2">
        <f t="shared" si="49"/>
        <v>55.61</v>
      </c>
      <c r="S1574" s="2">
        <f>IF(AND(P1574&lt;&gt;"_U",P1574&lt;&gt;"c",J1574&lt;&gt;99,J1574&lt;&gt;9),IFERROR(VLOOKUP(A1574,'Region Total'!$A$2:$N$10000,14,0),"."),".")</f>
        <v>47574</v>
      </c>
    </row>
    <row r="1575" spans="1:19" x14ac:dyDescent="0.4">
      <c r="A1575" s="2" t="str">
        <f t="shared" si="48"/>
        <v>2023|Wellington Region|13</v>
      </c>
      <c r="B1575" t="s">
        <v>16</v>
      </c>
      <c r="C1575" t="s">
        <v>17</v>
      </c>
      <c r="D1575" t="s">
        <v>18</v>
      </c>
      <c r="E1575" t="s">
        <v>19</v>
      </c>
      <c r="F1575">
        <v>2023</v>
      </c>
      <c r="G1575">
        <v>2023</v>
      </c>
      <c r="H1575">
        <v>9</v>
      </c>
      <c r="I1575" t="s">
        <v>40</v>
      </c>
      <c r="J1575">
        <v>2</v>
      </c>
      <c r="K1575" t="s">
        <v>23</v>
      </c>
      <c r="L1575">
        <v>13</v>
      </c>
      <c r="N1575">
        <v>309</v>
      </c>
      <c r="R1575" s="2">
        <f t="shared" si="49"/>
        <v>51.5</v>
      </c>
      <c r="S1575" s="2">
        <f>IF(AND(P1575&lt;&gt;"_U",P1575&lt;&gt;"c",J1575&lt;&gt;99,J1575&lt;&gt;9),IFERROR(VLOOKUP(A1575,'Region Total'!$A$2:$N$10000,14,0),"."),".")</f>
        <v>600</v>
      </c>
    </row>
    <row r="1576" spans="1:19" x14ac:dyDescent="0.4">
      <c r="A1576" s="2" t="str">
        <f t="shared" si="48"/>
        <v>2023|Wellington Region|999</v>
      </c>
      <c r="B1576" t="s">
        <v>16</v>
      </c>
      <c r="C1576" t="s">
        <v>17</v>
      </c>
      <c r="D1576" t="s">
        <v>18</v>
      </c>
      <c r="E1576" t="s">
        <v>19</v>
      </c>
      <c r="F1576">
        <v>2023</v>
      </c>
      <c r="G1576">
        <v>2023</v>
      </c>
      <c r="H1576">
        <v>9</v>
      </c>
      <c r="I1576" t="s">
        <v>40</v>
      </c>
      <c r="J1576">
        <v>2</v>
      </c>
      <c r="K1576" t="s">
        <v>23</v>
      </c>
      <c r="L1576">
        <v>999</v>
      </c>
      <c r="N1576">
        <v>88311</v>
      </c>
      <c r="R1576" s="2">
        <f t="shared" si="49"/>
        <v>48.46</v>
      </c>
      <c r="S1576" s="2">
        <f>IF(AND(P1576&lt;&gt;"_U",P1576&lt;&gt;"c",J1576&lt;&gt;99,J1576&lt;&gt;9),IFERROR(VLOOKUP(A1576,'Region Total'!$A$2:$N$10000,14,0),"."),".")</f>
        <v>182235</v>
      </c>
    </row>
    <row r="1577" spans="1:19" x14ac:dyDescent="0.4">
      <c r="A1577" s="2" t="str">
        <f t="shared" si="48"/>
        <v>2023|Wellington Region|10</v>
      </c>
      <c r="B1577" t="s">
        <v>16</v>
      </c>
      <c r="C1577" t="s">
        <v>17</v>
      </c>
      <c r="D1577" t="s">
        <v>18</v>
      </c>
      <c r="E1577" t="s">
        <v>19</v>
      </c>
      <c r="F1577">
        <v>2023</v>
      </c>
      <c r="G1577">
        <v>2023</v>
      </c>
      <c r="H1577">
        <v>9</v>
      </c>
      <c r="I1577" t="s">
        <v>40</v>
      </c>
      <c r="J1577">
        <v>3</v>
      </c>
      <c r="K1577" t="s">
        <v>24</v>
      </c>
      <c r="L1577">
        <v>10</v>
      </c>
      <c r="N1577">
        <v>150</v>
      </c>
      <c r="R1577" s="2">
        <f t="shared" si="49"/>
        <v>30.49</v>
      </c>
      <c r="S1577" s="2">
        <f>IF(AND(P1577&lt;&gt;"_U",P1577&lt;&gt;"c",J1577&lt;&gt;99,J1577&lt;&gt;9),IFERROR(VLOOKUP(A1577,'Region Total'!$A$2:$N$10000,14,0),"."),".")</f>
        <v>492</v>
      </c>
    </row>
    <row r="1578" spans="1:19" x14ac:dyDescent="0.4">
      <c r="A1578" s="2" t="str">
        <f t="shared" si="48"/>
        <v>2023|Wellington Region|11</v>
      </c>
      <c r="B1578" t="s">
        <v>16</v>
      </c>
      <c r="C1578" t="s">
        <v>17</v>
      </c>
      <c r="D1578" t="s">
        <v>18</v>
      </c>
      <c r="E1578" t="s">
        <v>19</v>
      </c>
      <c r="F1578">
        <v>2023</v>
      </c>
      <c r="G1578">
        <v>2023</v>
      </c>
      <c r="H1578">
        <v>9</v>
      </c>
      <c r="I1578" t="s">
        <v>40</v>
      </c>
      <c r="J1578">
        <v>3</v>
      </c>
      <c r="K1578" t="s">
        <v>24</v>
      </c>
      <c r="L1578">
        <v>11</v>
      </c>
      <c r="N1578">
        <v>26241</v>
      </c>
      <c r="R1578" s="2">
        <f t="shared" si="49"/>
        <v>19.649999999999999</v>
      </c>
      <c r="S1578" s="2">
        <f>IF(AND(P1578&lt;&gt;"_U",P1578&lt;&gt;"c",J1578&lt;&gt;99,J1578&lt;&gt;9),IFERROR(VLOOKUP(A1578,'Region Total'!$A$2:$N$10000,14,0),"."),".")</f>
        <v>133569</v>
      </c>
    </row>
    <row r="1579" spans="1:19" x14ac:dyDescent="0.4">
      <c r="A1579" s="2" t="str">
        <f t="shared" si="48"/>
        <v>2023|Wellington Region|12</v>
      </c>
      <c r="B1579" t="s">
        <v>16</v>
      </c>
      <c r="C1579" t="s">
        <v>17</v>
      </c>
      <c r="D1579" t="s">
        <v>18</v>
      </c>
      <c r="E1579" t="s">
        <v>19</v>
      </c>
      <c r="F1579">
        <v>2023</v>
      </c>
      <c r="G1579">
        <v>2023</v>
      </c>
      <c r="H1579">
        <v>9</v>
      </c>
      <c r="I1579" t="s">
        <v>40</v>
      </c>
      <c r="J1579">
        <v>3</v>
      </c>
      <c r="K1579" t="s">
        <v>24</v>
      </c>
      <c r="L1579">
        <v>12</v>
      </c>
      <c r="N1579">
        <v>2778</v>
      </c>
      <c r="R1579" s="2">
        <f t="shared" si="49"/>
        <v>5.84</v>
      </c>
      <c r="S1579" s="2">
        <f>IF(AND(P1579&lt;&gt;"_U",P1579&lt;&gt;"c",J1579&lt;&gt;99,J1579&lt;&gt;9),IFERROR(VLOOKUP(A1579,'Region Total'!$A$2:$N$10000,14,0),"."),".")</f>
        <v>47574</v>
      </c>
    </row>
    <row r="1580" spans="1:19" x14ac:dyDescent="0.4">
      <c r="A1580" s="2" t="str">
        <f t="shared" si="48"/>
        <v>2023|Wellington Region|13</v>
      </c>
      <c r="B1580" t="s">
        <v>16</v>
      </c>
      <c r="C1580" t="s">
        <v>17</v>
      </c>
      <c r="D1580" t="s">
        <v>18</v>
      </c>
      <c r="E1580" t="s">
        <v>19</v>
      </c>
      <c r="F1580">
        <v>2023</v>
      </c>
      <c r="G1580">
        <v>2023</v>
      </c>
      <c r="H1580">
        <v>9</v>
      </c>
      <c r="I1580" t="s">
        <v>40</v>
      </c>
      <c r="J1580">
        <v>3</v>
      </c>
      <c r="K1580" t="s">
        <v>24</v>
      </c>
      <c r="L1580">
        <v>13</v>
      </c>
      <c r="N1580">
        <v>63</v>
      </c>
      <c r="R1580" s="2">
        <f t="shared" si="49"/>
        <v>10.5</v>
      </c>
      <c r="S1580" s="2">
        <f>IF(AND(P1580&lt;&gt;"_U",P1580&lt;&gt;"c",J1580&lt;&gt;99,J1580&lt;&gt;9),IFERROR(VLOOKUP(A1580,'Region Total'!$A$2:$N$10000,14,0),"."),".")</f>
        <v>600</v>
      </c>
    </row>
    <row r="1581" spans="1:19" x14ac:dyDescent="0.4">
      <c r="A1581" s="2" t="str">
        <f t="shared" si="48"/>
        <v>2023|Wellington Region|999</v>
      </c>
      <c r="B1581" t="s">
        <v>16</v>
      </c>
      <c r="C1581" t="s">
        <v>17</v>
      </c>
      <c r="D1581" t="s">
        <v>18</v>
      </c>
      <c r="E1581" t="s">
        <v>19</v>
      </c>
      <c r="F1581">
        <v>2023</v>
      </c>
      <c r="G1581">
        <v>2023</v>
      </c>
      <c r="H1581">
        <v>9</v>
      </c>
      <c r="I1581" t="s">
        <v>40</v>
      </c>
      <c r="J1581">
        <v>3</v>
      </c>
      <c r="K1581" t="s">
        <v>24</v>
      </c>
      <c r="L1581">
        <v>999</v>
      </c>
      <c r="N1581">
        <v>29232</v>
      </c>
      <c r="R1581" s="2">
        <f t="shared" si="49"/>
        <v>16.04</v>
      </c>
      <c r="S1581" s="2">
        <f>IF(AND(P1581&lt;&gt;"_U",P1581&lt;&gt;"c",J1581&lt;&gt;99,J1581&lt;&gt;9),IFERROR(VLOOKUP(A1581,'Region Total'!$A$2:$N$10000,14,0),"."),".")</f>
        <v>182235</v>
      </c>
    </row>
    <row r="1582" spans="1:19" x14ac:dyDescent="0.4">
      <c r="A1582" s="2" t="str">
        <f t="shared" si="48"/>
        <v>2023|Wellington Region|10</v>
      </c>
      <c r="B1582" t="s">
        <v>16</v>
      </c>
      <c r="C1582" t="s">
        <v>17</v>
      </c>
      <c r="D1582" t="s">
        <v>18</v>
      </c>
      <c r="E1582" t="s">
        <v>19</v>
      </c>
      <c r="F1582">
        <v>2023</v>
      </c>
      <c r="G1582">
        <v>2023</v>
      </c>
      <c r="H1582">
        <v>9</v>
      </c>
      <c r="I1582" t="s">
        <v>40</v>
      </c>
      <c r="J1582">
        <v>4</v>
      </c>
      <c r="K1582" t="s">
        <v>25</v>
      </c>
      <c r="L1582">
        <v>10</v>
      </c>
      <c r="N1582">
        <v>18</v>
      </c>
      <c r="R1582" s="2">
        <f t="shared" si="49"/>
        <v>3.66</v>
      </c>
      <c r="S1582" s="2">
        <f>IF(AND(P1582&lt;&gt;"_U",P1582&lt;&gt;"c",J1582&lt;&gt;99,J1582&lt;&gt;9),IFERROR(VLOOKUP(A1582,'Region Total'!$A$2:$N$10000,14,0),"."),".")</f>
        <v>492</v>
      </c>
    </row>
    <row r="1583" spans="1:19" x14ac:dyDescent="0.4">
      <c r="A1583" s="2" t="str">
        <f t="shared" si="48"/>
        <v>2023|Wellington Region|11</v>
      </c>
      <c r="B1583" t="s">
        <v>16</v>
      </c>
      <c r="C1583" t="s">
        <v>17</v>
      </c>
      <c r="D1583" t="s">
        <v>18</v>
      </c>
      <c r="E1583" t="s">
        <v>19</v>
      </c>
      <c r="F1583">
        <v>2023</v>
      </c>
      <c r="G1583">
        <v>2023</v>
      </c>
      <c r="H1583">
        <v>9</v>
      </c>
      <c r="I1583" t="s">
        <v>40</v>
      </c>
      <c r="J1583">
        <v>4</v>
      </c>
      <c r="K1583" t="s">
        <v>25</v>
      </c>
      <c r="L1583">
        <v>11</v>
      </c>
      <c r="N1583">
        <v>2904</v>
      </c>
      <c r="R1583" s="2">
        <f t="shared" si="49"/>
        <v>2.17</v>
      </c>
      <c r="S1583" s="2">
        <f>IF(AND(P1583&lt;&gt;"_U",P1583&lt;&gt;"c",J1583&lt;&gt;99,J1583&lt;&gt;9),IFERROR(VLOOKUP(A1583,'Region Total'!$A$2:$N$10000,14,0),"."),".")</f>
        <v>133569</v>
      </c>
    </row>
    <row r="1584" spans="1:19" x14ac:dyDescent="0.4">
      <c r="A1584" s="2" t="str">
        <f t="shared" si="48"/>
        <v>2023|Wellington Region|12</v>
      </c>
      <c r="B1584" t="s">
        <v>16</v>
      </c>
      <c r="C1584" t="s">
        <v>17</v>
      </c>
      <c r="D1584" t="s">
        <v>18</v>
      </c>
      <c r="E1584" t="s">
        <v>19</v>
      </c>
      <c r="F1584">
        <v>2023</v>
      </c>
      <c r="G1584">
        <v>2023</v>
      </c>
      <c r="H1584">
        <v>9</v>
      </c>
      <c r="I1584" t="s">
        <v>40</v>
      </c>
      <c r="J1584">
        <v>4</v>
      </c>
      <c r="K1584" t="s">
        <v>25</v>
      </c>
      <c r="L1584">
        <v>12</v>
      </c>
      <c r="N1584">
        <v>807</v>
      </c>
      <c r="R1584" s="2">
        <f t="shared" si="49"/>
        <v>1.7</v>
      </c>
      <c r="S1584" s="2">
        <f>IF(AND(P1584&lt;&gt;"_U",P1584&lt;&gt;"c",J1584&lt;&gt;99,J1584&lt;&gt;9),IFERROR(VLOOKUP(A1584,'Region Total'!$A$2:$N$10000,14,0),"."),".")</f>
        <v>47574</v>
      </c>
    </row>
    <row r="1585" spans="1:19" x14ac:dyDescent="0.4">
      <c r="A1585" s="2" t="str">
        <f t="shared" si="48"/>
        <v>2023|Wellington Region|13</v>
      </c>
      <c r="B1585" t="s">
        <v>16</v>
      </c>
      <c r="C1585" t="s">
        <v>17</v>
      </c>
      <c r="D1585" t="s">
        <v>18</v>
      </c>
      <c r="E1585" t="s">
        <v>19</v>
      </c>
      <c r="F1585">
        <v>2023</v>
      </c>
      <c r="G1585">
        <v>2023</v>
      </c>
      <c r="H1585">
        <v>9</v>
      </c>
      <c r="I1585" t="s">
        <v>40</v>
      </c>
      <c r="J1585">
        <v>4</v>
      </c>
      <c r="K1585" t="s">
        <v>25</v>
      </c>
      <c r="L1585">
        <v>13</v>
      </c>
      <c r="N1585">
        <v>21</v>
      </c>
      <c r="R1585" s="2">
        <f t="shared" si="49"/>
        <v>3.5</v>
      </c>
      <c r="S1585" s="2">
        <f>IF(AND(P1585&lt;&gt;"_U",P1585&lt;&gt;"c",J1585&lt;&gt;99,J1585&lt;&gt;9),IFERROR(VLOOKUP(A1585,'Region Total'!$A$2:$N$10000,14,0),"."),".")</f>
        <v>600</v>
      </c>
    </row>
    <row r="1586" spans="1:19" x14ac:dyDescent="0.4">
      <c r="A1586" s="2" t="str">
        <f t="shared" si="48"/>
        <v>2023|Wellington Region|999</v>
      </c>
      <c r="B1586" t="s">
        <v>16</v>
      </c>
      <c r="C1586" t="s">
        <v>17</v>
      </c>
      <c r="D1586" t="s">
        <v>18</v>
      </c>
      <c r="E1586" t="s">
        <v>19</v>
      </c>
      <c r="F1586">
        <v>2023</v>
      </c>
      <c r="G1586">
        <v>2023</v>
      </c>
      <c r="H1586">
        <v>9</v>
      </c>
      <c r="I1586" t="s">
        <v>40</v>
      </c>
      <c r="J1586">
        <v>4</v>
      </c>
      <c r="K1586" t="s">
        <v>25</v>
      </c>
      <c r="L1586">
        <v>999</v>
      </c>
      <c r="N1586">
        <v>3753</v>
      </c>
      <c r="R1586" s="2">
        <f t="shared" si="49"/>
        <v>2.06</v>
      </c>
      <c r="S1586" s="2">
        <f>IF(AND(P1586&lt;&gt;"_U",P1586&lt;&gt;"c",J1586&lt;&gt;99,J1586&lt;&gt;9),IFERROR(VLOOKUP(A1586,'Region Total'!$A$2:$N$10000,14,0),"."),".")</f>
        <v>182235</v>
      </c>
    </row>
    <row r="1587" spans="1:19" x14ac:dyDescent="0.4">
      <c r="A1587" s="2" t="str">
        <f t="shared" si="48"/>
        <v>2023|Wellington Region|10</v>
      </c>
      <c r="B1587" t="s">
        <v>16</v>
      </c>
      <c r="C1587" t="s">
        <v>17</v>
      </c>
      <c r="D1587" t="s">
        <v>18</v>
      </c>
      <c r="E1587" t="s">
        <v>19</v>
      </c>
      <c r="F1587">
        <v>2023</v>
      </c>
      <c r="G1587">
        <v>2023</v>
      </c>
      <c r="H1587">
        <v>9</v>
      </c>
      <c r="I1587" t="s">
        <v>40</v>
      </c>
      <c r="J1587">
        <v>5</v>
      </c>
      <c r="K1587" t="s">
        <v>26</v>
      </c>
      <c r="L1587">
        <v>10</v>
      </c>
      <c r="N1587">
        <v>120</v>
      </c>
      <c r="R1587" s="2">
        <f t="shared" si="49"/>
        <v>24.39</v>
      </c>
      <c r="S1587" s="2">
        <f>IF(AND(P1587&lt;&gt;"_U",P1587&lt;&gt;"c",J1587&lt;&gt;99,J1587&lt;&gt;9),IFERROR(VLOOKUP(A1587,'Region Total'!$A$2:$N$10000,14,0),"."),".")</f>
        <v>492</v>
      </c>
    </row>
    <row r="1588" spans="1:19" x14ac:dyDescent="0.4">
      <c r="A1588" s="2" t="str">
        <f t="shared" si="48"/>
        <v>2023|Wellington Region|11</v>
      </c>
      <c r="B1588" t="s">
        <v>16</v>
      </c>
      <c r="C1588" t="s">
        <v>17</v>
      </c>
      <c r="D1588" t="s">
        <v>18</v>
      </c>
      <c r="E1588" t="s">
        <v>19</v>
      </c>
      <c r="F1588">
        <v>2023</v>
      </c>
      <c r="G1588">
        <v>2023</v>
      </c>
      <c r="H1588">
        <v>9</v>
      </c>
      <c r="I1588" t="s">
        <v>40</v>
      </c>
      <c r="J1588">
        <v>5</v>
      </c>
      <c r="K1588" t="s">
        <v>26</v>
      </c>
      <c r="L1588">
        <v>11</v>
      </c>
      <c r="N1588">
        <v>41604</v>
      </c>
      <c r="R1588" s="2">
        <f t="shared" si="49"/>
        <v>31.15</v>
      </c>
      <c r="S1588" s="2">
        <f>IF(AND(P1588&lt;&gt;"_U",P1588&lt;&gt;"c",J1588&lt;&gt;99,J1588&lt;&gt;9),IFERROR(VLOOKUP(A1588,'Region Total'!$A$2:$N$10000,14,0),"."),".")</f>
        <v>133569</v>
      </c>
    </row>
    <row r="1589" spans="1:19" x14ac:dyDescent="0.4">
      <c r="A1589" s="2" t="str">
        <f t="shared" si="48"/>
        <v>2023|Wellington Region|12</v>
      </c>
      <c r="B1589" t="s">
        <v>16</v>
      </c>
      <c r="C1589" t="s">
        <v>17</v>
      </c>
      <c r="D1589" t="s">
        <v>18</v>
      </c>
      <c r="E1589" t="s">
        <v>19</v>
      </c>
      <c r="F1589">
        <v>2023</v>
      </c>
      <c r="G1589">
        <v>2023</v>
      </c>
      <c r="H1589">
        <v>9</v>
      </c>
      <c r="I1589" t="s">
        <v>40</v>
      </c>
      <c r="J1589">
        <v>5</v>
      </c>
      <c r="K1589" t="s">
        <v>26</v>
      </c>
      <c r="L1589">
        <v>12</v>
      </c>
      <c r="N1589">
        <v>1959</v>
      </c>
      <c r="R1589" s="2">
        <f t="shared" si="49"/>
        <v>4.12</v>
      </c>
      <c r="S1589" s="2">
        <f>IF(AND(P1589&lt;&gt;"_U",P1589&lt;&gt;"c",J1589&lt;&gt;99,J1589&lt;&gt;9),IFERROR(VLOOKUP(A1589,'Region Total'!$A$2:$N$10000,14,0),"."),".")</f>
        <v>47574</v>
      </c>
    </row>
    <row r="1590" spans="1:19" x14ac:dyDescent="0.4">
      <c r="A1590" s="2" t="str">
        <f t="shared" si="48"/>
        <v>2023|Wellington Region|13</v>
      </c>
      <c r="B1590" t="s">
        <v>16</v>
      </c>
      <c r="C1590" t="s">
        <v>17</v>
      </c>
      <c r="D1590" t="s">
        <v>18</v>
      </c>
      <c r="E1590" t="s">
        <v>19</v>
      </c>
      <c r="F1590">
        <v>2023</v>
      </c>
      <c r="G1590">
        <v>2023</v>
      </c>
      <c r="H1590">
        <v>9</v>
      </c>
      <c r="I1590" t="s">
        <v>40</v>
      </c>
      <c r="J1590">
        <v>5</v>
      </c>
      <c r="K1590" t="s">
        <v>26</v>
      </c>
      <c r="L1590">
        <v>13</v>
      </c>
      <c r="N1590">
        <v>81</v>
      </c>
      <c r="R1590" s="2">
        <f t="shared" si="49"/>
        <v>13.5</v>
      </c>
      <c r="S1590" s="2">
        <f>IF(AND(P1590&lt;&gt;"_U",P1590&lt;&gt;"c",J1590&lt;&gt;99,J1590&lt;&gt;9),IFERROR(VLOOKUP(A1590,'Region Total'!$A$2:$N$10000,14,0),"."),".")</f>
        <v>600</v>
      </c>
    </row>
    <row r="1591" spans="1:19" x14ac:dyDescent="0.4">
      <c r="A1591" s="2" t="str">
        <f t="shared" si="48"/>
        <v>2023|Wellington Region|999</v>
      </c>
      <c r="B1591" t="s">
        <v>16</v>
      </c>
      <c r="C1591" t="s">
        <v>17</v>
      </c>
      <c r="D1591" t="s">
        <v>18</v>
      </c>
      <c r="E1591" t="s">
        <v>19</v>
      </c>
      <c r="F1591">
        <v>2023</v>
      </c>
      <c r="G1591">
        <v>2023</v>
      </c>
      <c r="H1591">
        <v>9</v>
      </c>
      <c r="I1591" t="s">
        <v>40</v>
      </c>
      <c r="J1591">
        <v>5</v>
      </c>
      <c r="K1591" t="s">
        <v>26</v>
      </c>
      <c r="L1591">
        <v>999</v>
      </c>
      <c r="N1591">
        <v>43764</v>
      </c>
      <c r="R1591" s="2">
        <f t="shared" si="49"/>
        <v>24.02</v>
      </c>
      <c r="S1591" s="2">
        <f>IF(AND(P1591&lt;&gt;"_U",P1591&lt;&gt;"c",J1591&lt;&gt;99,J1591&lt;&gt;9),IFERROR(VLOOKUP(A1591,'Region Total'!$A$2:$N$10000,14,0),"."),".")</f>
        <v>182235</v>
      </c>
    </row>
    <row r="1592" spans="1:19" x14ac:dyDescent="0.4">
      <c r="A1592" s="2" t="str">
        <f t="shared" si="48"/>
        <v>2023|Wellington Region|10</v>
      </c>
      <c r="B1592" t="s">
        <v>16</v>
      </c>
      <c r="C1592" t="s">
        <v>17</v>
      </c>
      <c r="D1592" t="s">
        <v>18</v>
      </c>
      <c r="E1592" t="s">
        <v>19</v>
      </c>
      <c r="F1592">
        <v>2023</v>
      </c>
      <c r="G1592">
        <v>2023</v>
      </c>
      <c r="H1592">
        <v>9</v>
      </c>
      <c r="I1592" t="s">
        <v>40</v>
      </c>
      <c r="J1592">
        <v>6</v>
      </c>
      <c r="K1592" t="s">
        <v>27</v>
      </c>
      <c r="L1592">
        <v>10</v>
      </c>
      <c r="N1592">
        <v>6</v>
      </c>
      <c r="R1592" s="2">
        <f t="shared" si="49"/>
        <v>1.22</v>
      </c>
      <c r="S1592" s="2">
        <f>IF(AND(P1592&lt;&gt;"_U",P1592&lt;&gt;"c",J1592&lt;&gt;99,J1592&lt;&gt;9),IFERROR(VLOOKUP(A1592,'Region Total'!$A$2:$N$10000,14,0),"."),".")</f>
        <v>492</v>
      </c>
    </row>
    <row r="1593" spans="1:19" x14ac:dyDescent="0.4">
      <c r="A1593" s="2" t="str">
        <f t="shared" si="48"/>
        <v>2023|Wellington Region|11</v>
      </c>
      <c r="B1593" t="s">
        <v>16</v>
      </c>
      <c r="C1593" t="s">
        <v>17</v>
      </c>
      <c r="D1593" t="s">
        <v>18</v>
      </c>
      <c r="E1593" t="s">
        <v>19</v>
      </c>
      <c r="F1593">
        <v>2023</v>
      </c>
      <c r="G1593">
        <v>2023</v>
      </c>
      <c r="H1593">
        <v>9</v>
      </c>
      <c r="I1593" t="s">
        <v>40</v>
      </c>
      <c r="J1593">
        <v>6</v>
      </c>
      <c r="K1593" t="s">
        <v>27</v>
      </c>
      <c r="L1593">
        <v>11</v>
      </c>
      <c r="N1593">
        <v>564</v>
      </c>
      <c r="R1593" s="2">
        <f t="shared" si="49"/>
        <v>0.42</v>
      </c>
      <c r="S1593" s="2">
        <f>IF(AND(P1593&lt;&gt;"_U",P1593&lt;&gt;"c",J1593&lt;&gt;99,J1593&lt;&gt;9),IFERROR(VLOOKUP(A1593,'Region Total'!$A$2:$N$10000,14,0),"."),".")</f>
        <v>133569</v>
      </c>
    </row>
    <row r="1594" spans="1:19" x14ac:dyDescent="0.4">
      <c r="A1594" s="2" t="str">
        <f t="shared" si="48"/>
        <v>2023|Wellington Region|12</v>
      </c>
      <c r="B1594" t="s">
        <v>16</v>
      </c>
      <c r="C1594" t="s">
        <v>17</v>
      </c>
      <c r="D1594" t="s">
        <v>18</v>
      </c>
      <c r="E1594" t="s">
        <v>19</v>
      </c>
      <c r="F1594">
        <v>2023</v>
      </c>
      <c r="G1594">
        <v>2023</v>
      </c>
      <c r="H1594">
        <v>9</v>
      </c>
      <c r="I1594" t="s">
        <v>40</v>
      </c>
      <c r="J1594">
        <v>6</v>
      </c>
      <c r="K1594" t="s">
        <v>27</v>
      </c>
      <c r="L1594">
        <v>12</v>
      </c>
      <c r="N1594">
        <v>57</v>
      </c>
      <c r="R1594" s="2">
        <f t="shared" si="49"/>
        <v>0.12</v>
      </c>
      <c r="S1594" s="2">
        <f>IF(AND(P1594&lt;&gt;"_U",P1594&lt;&gt;"c",J1594&lt;&gt;99,J1594&lt;&gt;9),IFERROR(VLOOKUP(A1594,'Region Total'!$A$2:$N$10000,14,0),"."),".")</f>
        <v>47574</v>
      </c>
    </row>
    <row r="1595" spans="1:19" x14ac:dyDescent="0.4">
      <c r="A1595" s="2" t="str">
        <f t="shared" si="48"/>
        <v>2023|Wellington Region|13</v>
      </c>
      <c r="B1595" t="s">
        <v>16</v>
      </c>
      <c r="C1595" t="s">
        <v>17</v>
      </c>
      <c r="D1595" t="s">
        <v>18</v>
      </c>
      <c r="E1595" t="s">
        <v>19</v>
      </c>
      <c r="F1595">
        <v>2023</v>
      </c>
      <c r="G1595">
        <v>2023</v>
      </c>
      <c r="H1595">
        <v>9</v>
      </c>
      <c r="I1595" t="s">
        <v>40</v>
      </c>
      <c r="J1595">
        <v>6</v>
      </c>
      <c r="K1595" t="s">
        <v>27</v>
      </c>
      <c r="L1595">
        <v>13</v>
      </c>
      <c r="N1595">
        <v>0</v>
      </c>
      <c r="R1595" s="2">
        <f t="shared" si="49"/>
        <v>0</v>
      </c>
      <c r="S1595" s="2">
        <f>IF(AND(P1595&lt;&gt;"_U",P1595&lt;&gt;"c",J1595&lt;&gt;99,J1595&lt;&gt;9),IFERROR(VLOOKUP(A1595,'Region Total'!$A$2:$N$10000,14,0),"."),".")</f>
        <v>600</v>
      </c>
    </row>
    <row r="1596" spans="1:19" x14ac:dyDescent="0.4">
      <c r="A1596" s="2" t="str">
        <f t="shared" si="48"/>
        <v>2023|Wellington Region|999</v>
      </c>
      <c r="B1596" t="s">
        <v>16</v>
      </c>
      <c r="C1596" t="s">
        <v>17</v>
      </c>
      <c r="D1596" t="s">
        <v>18</v>
      </c>
      <c r="E1596" t="s">
        <v>19</v>
      </c>
      <c r="F1596">
        <v>2023</v>
      </c>
      <c r="G1596">
        <v>2023</v>
      </c>
      <c r="H1596">
        <v>9</v>
      </c>
      <c r="I1596" t="s">
        <v>40</v>
      </c>
      <c r="J1596">
        <v>6</v>
      </c>
      <c r="K1596" t="s">
        <v>27</v>
      </c>
      <c r="L1596">
        <v>999</v>
      </c>
      <c r="N1596">
        <v>627</v>
      </c>
      <c r="R1596" s="2">
        <f t="shared" si="49"/>
        <v>0.34</v>
      </c>
      <c r="S1596" s="2">
        <f>IF(AND(P1596&lt;&gt;"_U",P1596&lt;&gt;"c",J1596&lt;&gt;99,J1596&lt;&gt;9),IFERROR(VLOOKUP(A1596,'Region Total'!$A$2:$N$10000,14,0),"."),".")</f>
        <v>182235</v>
      </c>
    </row>
    <row r="1597" spans="1:19" x14ac:dyDescent="0.4">
      <c r="A1597" s="2" t="str">
        <f t="shared" si="48"/>
        <v>2023|Wellington Region|10</v>
      </c>
      <c r="B1597" t="s">
        <v>16</v>
      </c>
      <c r="C1597" t="s">
        <v>17</v>
      </c>
      <c r="D1597" t="s">
        <v>18</v>
      </c>
      <c r="E1597" t="s">
        <v>19</v>
      </c>
      <c r="F1597">
        <v>2023</v>
      </c>
      <c r="G1597">
        <v>2023</v>
      </c>
      <c r="H1597">
        <v>9</v>
      </c>
      <c r="I1597" t="s">
        <v>40</v>
      </c>
      <c r="J1597">
        <v>7</v>
      </c>
      <c r="K1597" t="s">
        <v>28</v>
      </c>
      <c r="L1597">
        <v>10</v>
      </c>
      <c r="N1597">
        <v>6</v>
      </c>
      <c r="R1597" s="2">
        <f t="shared" si="49"/>
        <v>1.22</v>
      </c>
      <c r="S1597" s="2">
        <f>IF(AND(P1597&lt;&gt;"_U",P1597&lt;&gt;"c",J1597&lt;&gt;99,J1597&lt;&gt;9),IFERROR(VLOOKUP(A1597,'Region Total'!$A$2:$N$10000,14,0),"."),".")</f>
        <v>492</v>
      </c>
    </row>
    <row r="1598" spans="1:19" x14ac:dyDescent="0.4">
      <c r="A1598" s="2" t="str">
        <f t="shared" si="48"/>
        <v>2023|Wellington Region|11</v>
      </c>
      <c r="B1598" t="s">
        <v>16</v>
      </c>
      <c r="C1598" t="s">
        <v>17</v>
      </c>
      <c r="D1598" t="s">
        <v>18</v>
      </c>
      <c r="E1598" t="s">
        <v>19</v>
      </c>
      <c r="F1598">
        <v>2023</v>
      </c>
      <c r="G1598">
        <v>2023</v>
      </c>
      <c r="H1598">
        <v>9</v>
      </c>
      <c r="I1598" t="s">
        <v>40</v>
      </c>
      <c r="J1598">
        <v>7</v>
      </c>
      <c r="K1598" t="s">
        <v>28</v>
      </c>
      <c r="L1598">
        <v>11</v>
      </c>
      <c r="N1598">
        <v>246</v>
      </c>
      <c r="R1598" s="2">
        <f t="shared" si="49"/>
        <v>0.18</v>
      </c>
      <c r="S1598" s="2">
        <f>IF(AND(P1598&lt;&gt;"_U",P1598&lt;&gt;"c",J1598&lt;&gt;99,J1598&lt;&gt;9),IFERROR(VLOOKUP(A1598,'Region Total'!$A$2:$N$10000,14,0),"."),".")</f>
        <v>133569</v>
      </c>
    </row>
    <row r="1599" spans="1:19" x14ac:dyDescent="0.4">
      <c r="A1599" s="2" t="str">
        <f t="shared" si="48"/>
        <v>2023|Wellington Region|12</v>
      </c>
      <c r="B1599" t="s">
        <v>16</v>
      </c>
      <c r="C1599" t="s">
        <v>17</v>
      </c>
      <c r="D1599" t="s">
        <v>18</v>
      </c>
      <c r="E1599" t="s">
        <v>19</v>
      </c>
      <c r="F1599">
        <v>2023</v>
      </c>
      <c r="G1599">
        <v>2023</v>
      </c>
      <c r="H1599">
        <v>9</v>
      </c>
      <c r="I1599" t="s">
        <v>40</v>
      </c>
      <c r="J1599">
        <v>7</v>
      </c>
      <c r="K1599" t="s">
        <v>28</v>
      </c>
      <c r="L1599">
        <v>12</v>
      </c>
      <c r="N1599">
        <v>45</v>
      </c>
      <c r="R1599" s="2">
        <f t="shared" si="49"/>
        <v>0.09</v>
      </c>
      <c r="S1599" s="2">
        <f>IF(AND(P1599&lt;&gt;"_U",P1599&lt;&gt;"c",J1599&lt;&gt;99,J1599&lt;&gt;9),IFERROR(VLOOKUP(A1599,'Region Total'!$A$2:$N$10000,14,0),"."),".")</f>
        <v>47574</v>
      </c>
    </row>
    <row r="1600" spans="1:19" x14ac:dyDescent="0.4">
      <c r="A1600" s="2" t="str">
        <f t="shared" si="48"/>
        <v>2023|Wellington Region|13</v>
      </c>
      <c r="B1600" t="s">
        <v>16</v>
      </c>
      <c r="C1600" t="s">
        <v>17</v>
      </c>
      <c r="D1600" t="s">
        <v>18</v>
      </c>
      <c r="E1600" t="s">
        <v>19</v>
      </c>
      <c r="F1600">
        <v>2023</v>
      </c>
      <c r="G1600">
        <v>2023</v>
      </c>
      <c r="H1600">
        <v>9</v>
      </c>
      <c r="I1600" t="s">
        <v>40</v>
      </c>
      <c r="J1600">
        <v>7</v>
      </c>
      <c r="K1600" t="s">
        <v>28</v>
      </c>
      <c r="L1600">
        <v>13</v>
      </c>
      <c r="N1600">
        <v>0</v>
      </c>
      <c r="R1600" s="2">
        <f t="shared" si="49"/>
        <v>0</v>
      </c>
      <c r="S1600" s="2">
        <f>IF(AND(P1600&lt;&gt;"_U",P1600&lt;&gt;"c",J1600&lt;&gt;99,J1600&lt;&gt;9),IFERROR(VLOOKUP(A1600,'Region Total'!$A$2:$N$10000,14,0),"."),".")</f>
        <v>600</v>
      </c>
    </row>
    <row r="1601" spans="1:19" x14ac:dyDescent="0.4">
      <c r="A1601" s="2" t="str">
        <f t="shared" si="48"/>
        <v>2023|Wellington Region|999</v>
      </c>
      <c r="B1601" t="s">
        <v>16</v>
      </c>
      <c r="C1601" t="s">
        <v>17</v>
      </c>
      <c r="D1601" t="s">
        <v>18</v>
      </c>
      <c r="E1601" t="s">
        <v>19</v>
      </c>
      <c r="F1601">
        <v>2023</v>
      </c>
      <c r="G1601">
        <v>2023</v>
      </c>
      <c r="H1601">
        <v>9</v>
      </c>
      <c r="I1601" t="s">
        <v>40</v>
      </c>
      <c r="J1601">
        <v>7</v>
      </c>
      <c r="K1601" t="s">
        <v>28</v>
      </c>
      <c r="L1601">
        <v>999</v>
      </c>
      <c r="N1601">
        <v>297</v>
      </c>
      <c r="R1601" s="2">
        <f t="shared" si="49"/>
        <v>0.16</v>
      </c>
      <c r="S1601" s="2">
        <f>IF(AND(P1601&lt;&gt;"_U",P1601&lt;&gt;"c",J1601&lt;&gt;99,J1601&lt;&gt;9),IFERROR(VLOOKUP(A1601,'Region Total'!$A$2:$N$10000,14,0),"."),".")</f>
        <v>182235</v>
      </c>
    </row>
    <row r="1602" spans="1:19" x14ac:dyDescent="0.4">
      <c r="A1602" s="2" t="str">
        <f t="shared" si="48"/>
        <v>2023|Wellington Region|10</v>
      </c>
      <c r="B1602" t="s">
        <v>16</v>
      </c>
      <c r="C1602" t="s">
        <v>17</v>
      </c>
      <c r="D1602" t="s">
        <v>18</v>
      </c>
      <c r="E1602" t="s">
        <v>19</v>
      </c>
      <c r="F1602">
        <v>2023</v>
      </c>
      <c r="G1602">
        <v>2023</v>
      </c>
      <c r="H1602">
        <v>9</v>
      </c>
      <c r="I1602" t="s">
        <v>40</v>
      </c>
      <c r="J1602">
        <v>77</v>
      </c>
      <c r="K1602" t="s">
        <v>29</v>
      </c>
      <c r="L1602">
        <v>10</v>
      </c>
      <c r="N1602">
        <v>492</v>
      </c>
      <c r="R1602" s="2">
        <f t="shared" si="49"/>
        <v>100</v>
      </c>
      <c r="S1602" s="2">
        <f>IF(AND(P1602&lt;&gt;"_U",P1602&lt;&gt;"c",J1602&lt;&gt;99,J1602&lt;&gt;9),IFERROR(VLOOKUP(A1602,'Region Total'!$A$2:$N$10000,14,0),"."),".")</f>
        <v>492</v>
      </c>
    </row>
    <row r="1603" spans="1:19" x14ac:dyDescent="0.4">
      <c r="A1603" s="2" t="str">
        <f t="shared" ref="A1603:A1666" si="50">G1603&amp;"|"&amp;I1603&amp;"|"&amp;L1603</f>
        <v>2023|Wellington Region|11</v>
      </c>
      <c r="B1603" t="s">
        <v>16</v>
      </c>
      <c r="C1603" t="s">
        <v>17</v>
      </c>
      <c r="D1603" t="s">
        <v>18</v>
      </c>
      <c r="E1603" t="s">
        <v>19</v>
      </c>
      <c r="F1603">
        <v>2023</v>
      </c>
      <c r="G1603">
        <v>2023</v>
      </c>
      <c r="H1603">
        <v>9</v>
      </c>
      <c r="I1603" t="s">
        <v>40</v>
      </c>
      <c r="J1603">
        <v>77</v>
      </c>
      <c r="K1603" t="s">
        <v>29</v>
      </c>
      <c r="L1603">
        <v>11</v>
      </c>
      <c r="N1603">
        <v>133569</v>
      </c>
      <c r="R1603" s="2">
        <f t="shared" ref="R1603:R1666" si="51">IF(P1603&lt;&gt;"_U",IFERROR((ROUND(N1603/S1603*100,2)),"."),".")</f>
        <v>100</v>
      </c>
      <c r="S1603" s="2">
        <f>IF(AND(P1603&lt;&gt;"_U",P1603&lt;&gt;"c",J1603&lt;&gt;99,J1603&lt;&gt;9),IFERROR(VLOOKUP(A1603,'Region Total'!$A$2:$N$10000,14,0),"."),".")</f>
        <v>133569</v>
      </c>
    </row>
    <row r="1604" spans="1:19" x14ac:dyDescent="0.4">
      <c r="A1604" s="2" t="str">
        <f t="shared" si="50"/>
        <v>2023|Wellington Region|12</v>
      </c>
      <c r="B1604" t="s">
        <v>16</v>
      </c>
      <c r="C1604" t="s">
        <v>17</v>
      </c>
      <c r="D1604" t="s">
        <v>18</v>
      </c>
      <c r="E1604" t="s">
        <v>19</v>
      </c>
      <c r="F1604">
        <v>2023</v>
      </c>
      <c r="G1604">
        <v>2023</v>
      </c>
      <c r="H1604">
        <v>9</v>
      </c>
      <c r="I1604" t="s">
        <v>40</v>
      </c>
      <c r="J1604">
        <v>77</v>
      </c>
      <c r="K1604" t="s">
        <v>29</v>
      </c>
      <c r="L1604">
        <v>12</v>
      </c>
      <c r="N1604">
        <v>47574</v>
      </c>
      <c r="R1604" s="2">
        <f t="shared" si="51"/>
        <v>100</v>
      </c>
      <c r="S1604" s="2">
        <f>IF(AND(P1604&lt;&gt;"_U",P1604&lt;&gt;"c",J1604&lt;&gt;99,J1604&lt;&gt;9),IFERROR(VLOOKUP(A1604,'Region Total'!$A$2:$N$10000,14,0),"."),".")</f>
        <v>47574</v>
      </c>
    </row>
    <row r="1605" spans="1:19" x14ac:dyDescent="0.4">
      <c r="A1605" s="2" t="str">
        <f t="shared" si="50"/>
        <v>2023|Wellington Region|13</v>
      </c>
      <c r="B1605" t="s">
        <v>16</v>
      </c>
      <c r="C1605" t="s">
        <v>17</v>
      </c>
      <c r="D1605" t="s">
        <v>18</v>
      </c>
      <c r="E1605" t="s">
        <v>19</v>
      </c>
      <c r="F1605">
        <v>2023</v>
      </c>
      <c r="G1605">
        <v>2023</v>
      </c>
      <c r="H1605">
        <v>9</v>
      </c>
      <c r="I1605" t="s">
        <v>40</v>
      </c>
      <c r="J1605">
        <v>77</v>
      </c>
      <c r="K1605" t="s">
        <v>29</v>
      </c>
      <c r="L1605">
        <v>13</v>
      </c>
      <c r="N1605">
        <v>600</v>
      </c>
      <c r="R1605" s="2">
        <f t="shared" si="51"/>
        <v>100</v>
      </c>
      <c r="S1605" s="2">
        <f>IF(AND(P1605&lt;&gt;"_U",P1605&lt;&gt;"c",J1605&lt;&gt;99,J1605&lt;&gt;9),IFERROR(VLOOKUP(A1605,'Region Total'!$A$2:$N$10000,14,0),"."),".")</f>
        <v>600</v>
      </c>
    </row>
    <row r="1606" spans="1:19" x14ac:dyDescent="0.4">
      <c r="A1606" s="2" t="str">
        <f t="shared" si="50"/>
        <v>2023|Wellington Region|999</v>
      </c>
      <c r="B1606" t="s">
        <v>16</v>
      </c>
      <c r="C1606" t="s">
        <v>17</v>
      </c>
      <c r="D1606" t="s">
        <v>18</v>
      </c>
      <c r="E1606" t="s">
        <v>19</v>
      </c>
      <c r="F1606">
        <v>2023</v>
      </c>
      <c r="G1606">
        <v>2023</v>
      </c>
      <c r="H1606">
        <v>9</v>
      </c>
      <c r="I1606" t="s">
        <v>40</v>
      </c>
      <c r="J1606">
        <v>77</v>
      </c>
      <c r="K1606" t="s">
        <v>29</v>
      </c>
      <c r="L1606">
        <v>999</v>
      </c>
      <c r="N1606">
        <v>182235</v>
      </c>
      <c r="R1606" s="2">
        <f t="shared" si="51"/>
        <v>100</v>
      </c>
      <c r="S1606" s="2">
        <f>IF(AND(P1606&lt;&gt;"_U",P1606&lt;&gt;"c",J1606&lt;&gt;99,J1606&lt;&gt;9),IFERROR(VLOOKUP(A1606,'Region Total'!$A$2:$N$10000,14,0),"."),".")</f>
        <v>182235</v>
      </c>
    </row>
    <row r="1607" spans="1:19" x14ac:dyDescent="0.4">
      <c r="A1607" s="2" t="str">
        <f t="shared" si="50"/>
        <v>2023|Wellington Region|10</v>
      </c>
      <c r="B1607" t="s">
        <v>16</v>
      </c>
      <c r="C1607" t="s">
        <v>17</v>
      </c>
      <c r="D1607" t="s">
        <v>18</v>
      </c>
      <c r="E1607" t="s">
        <v>19</v>
      </c>
      <c r="F1607">
        <v>2023</v>
      </c>
      <c r="G1607">
        <v>2023</v>
      </c>
      <c r="H1607">
        <v>9</v>
      </c>
      <c r="I1607" t="s">
        <v>40</v>
      </c>
      <c r="J1607">
        <v>8</v>
      </c>
      <c r="K1607" t="s">
        <v>30</v>
      </c>
      <c r="L1607">
        <v>10</v>
      </c>
      <c r="N1607">
        <v>54</v>
      </c>
      <c r="R1607" s="2">
        <f t="shared" si="51"/>
        <v>10.98</v>
      </c>
      <c r="S1607" s="2">
        <f>IF(AND(P1607&lt;&gt;"_U",P1607&lt;&gt;"c",J1607&lt;&gt;99,J1607&lt;&gt;9),IFERROR(VLOOKUP(A1607,'Region Total'!$A$2:$N$10000,14,0),"."),".")</f>
        <v>492</v>
      </c>
    </row>
    <row r="1608" spans="1:19" x14ac:dyDescent="0.4">
      <c r="A1608" s="2" t="str">
        <f t="shared" si="50"/>
        <v>2023|Wellington Region|11</v>
      </c>
      <c r="B1608" t="s">
        <v>16</v>
      </c>
      <c r="C1608" t="s">
        <v>17</v>
      </c>
      <c r="D1608" t="s">
        <v>18</v>
      </c>
      <c r="E1608" t="s">
        <v>19</v>
      </c>
      <c r="F1608">
        <v>2023</v>
      </c>
      <c r="G1608">
        <v>2023</v>
      </c>
      <c r="H1608">
        <v>9</v>
      </c>
      <c r="I1608" t="s">
        <v>40</v>
      </c>
      <c r="J1608">
        <v>8</v>
      </c>
      <c r="K1608" t="s">
        <v>30</v>
      </c>
      <c r="L1608">
        <v>11</v>
      </c>
      <c r="N1608">
        <v>7749</v>
      </c>
      <c r="R1608" s="2">
        <f t="shared" si="51"/>
        <v>5.8</v>
      </c>
      <c r="S1608" s="2">
        <f>IF(AND(P1608&lt;&gt;"_U",P1608&lt;&gt;"c",J1608&lt;&gt;99,J1608&lt;&gt;9),IFERROR(VLOOKUP(A1608,'Region Total'!$A$2:$N$10000,14,0),"."),".")</f>
        <v>133569</v>
      </c>
    </row>
    <row r="1609" spans="1:19" x14ac:dyDescent="0.4">
      <c r="A1609" s="2" t="str">
        <f t="shared" si="50"/>
        <v>2023|Wellington Region|12</v>
      </c>
      <c r="B1609" t="s">
        <v>16</v>
      </c>
      <c r="C1609" t="s">
        <v>17</v>
      </c>
      <c r="D1609" t="s">
        <v>18</v>
      </c>
      <c r="E1609" t="s">
        <v>19</v>
      </c>
      <c r="F1609">
        <v>2023</v>
      </c>
      <c r="G1609">
        <v>2023</v>
      </c>
      <c r="H1609">
        <v>9</v>
      </c>
      <c r="I1609" t="s">
        <v>40</v>
      </c>
      <c r="J1609">
        <v>8</v>
      </c>
      <c r="K1609" t="s">
        <v>30</v>
      </c>
      <c r="L1609">
        <v>12</v>
      </c>
      <c r="N1609">
        <v>828</v>
      </c>
      <c r="R1609" s="2">
        <f t="shared" si="51"/>
        <v>1.74</v>
      </c>
      <c r="S1609" s="2">
        <f>IF(AND(P1609&lt;&gt;"_U",P1609&lt;&gt;"c",J1609&lt;&gt;99,J1609&lt;&gt;9),IFERROR(VLOOKUP(A1609,'Region Total'!$A$2:$N$10000,14,0),"."),".")</f>
        <v>47574</v>
      </c>
    </row>
    <row r="1610" spans="1:19" x14ac:dyDescent="0.4">
      <c r="A1610" s="2" t="str">
        <f t="shared" si="50"/>
        <v>2023|Wellington Region|13</v>
      </c>
      <c r="B1610" t="s">
        <v>16</v>
      </c>
      <c r="C1610" t="s">
        <v>17</v>
      </c>
      <c r="D1610" t="s">
        <v>18</v>
      </c>
      <c r="E1610" t="s">
        <v>19</v>
      </c>
      <c r="F1610">
        <v>2023</v>
      </c>
      <c r="G1610">
        <v>2023</v>
      </c>
      <c r="H1610">
        <v>9</v>
      </c>
      <c r="I1610" t="s">
        <v>40</v>
      </c>
      <c r="J1610">
        <v>8</v>
      </c>
      <c r="K1610" t="s">
        <v>30</v>
      </c>
      <c r="L1610">
        <v>13</v>
      </c>
      <c r="N1610">
        <v>60</v>
      </c>
      <c r="R1610" s="2">
        <f t="shared" si="51"/>
        <v>10</v>
      </c>
      <c r="S1610" s="2">
        <f>IF(AND(P1610&lt;&gt;"_U",P1610&lt;&gt;"c",J1610&lt;&gt;99,J1610&lt;&gt;9),IFERROR(VLOOKUP(A1610,'Region Total'!$A$2:$N$10000,14,0),"."),".")</f>
        <v>600</v>
      </c>
    </row>
    <row r="1611" spans="1:19" x14ac:dyDescent="0.4">
      <c r="A1611" s="2" t="str">
        <f t="shared" si="50"/>
        <v>2023|Wellington Region|999</v>
      </c>
      <c r="B1611" t="s">
        <v>16</v>
      </c>
      <c r="C1611" t="s">
        <v>17</v>
      </c>
      <c r="D1611" t="s">
        <v>18</v>
      </c>
      <c r="E1611" t="s">
        <v>19</v>
      </c>
      <c r="F1611">
        <v>2023</v>
      </c>
      <c r="G1611">
        <v>2023</v>
      </c>
      <c r="H1611">
        <v>9</v>
      </c>
      <c r="I1611" t="s">
        <v>40</v>
      </c>
      <c r="J1611">
        <v>8</v>
      </c>
      <c r="K1611" t="s">
        <v>30</v>
      </c>
      <c r="L1611">
        <v>999</v>
      </c>
      <c r="N1611">
        <v>8688</v>
      </c>
      <c r="R1611" s="2">
        <f t="shared" si="51"/>
        <v>4.7699999999999996</v>
      </c>
      <c r="S1611" s="2">
        <f>IF(AND(P1611&lt;&gt;"_U",P1611&lt;&gt;"c",J1611&lt;&gt;99,J1611&lt;&gt;9),IFERROR(VLOOKUP(A1611,'Region Total'!$A$2:$N$10000,14,0),"."),".")</f>
        <v>182235</v>
      </c>
    </row>
    <row r="1612" spans="1:19" x14ac:dyDescent="0.4">
      <c r="A1612" s="2" t="str">
        <f t="shared" si="50"/>
        <v>2023|Wellington Region|10</v>
      </c>
      <c r="B1612" t="s">
        <v>16</v>
      </c>
      <c r="C1612" t="s">
        <v>17</v>
      </c>
      <c r="D1612" t="s">
        <v>18</v>
      </c>
      <c r="E1612" t="s">
        <v>19</v>
      </c>
      <c r="F1612">
        <v>2023</v>
      </c>
      <c r="G1612">
        <v>2023</v>
      </c>
      <c r="H1612">
        <v>9</v>
      </c>
      <c r="I1612" t="s">
        <v>40</v>
      </c>
      <c r="J1612">
        <v>9</v>
      </c>
      <c r="K1612" t="s">
        <v>31</v>
      </c>
      <c r="L1612">
        <v>10</v>
      </c>
      <c r="N1612">
        <v>3</v>
      </c>
      <c r="R1612" s="2" t="str">
        <f t="shared" si="51"/>
        <v>.</v>
      </c>
      <c r="S1612" s="2" t="str">
        <f>IF(AND(P1612&lt;&gt;"_U",P1612&lt;&gt;"c",J1612&lt;&gt;99,J1612&lt;&gt;9),IFERROR(VLOOKUP(A1612,'Region Total'!$A$2:$N$10000,14,0),"."),".")</f>
        <v>.</v>
      </c>
    </row>
    <row r="1613" spans="1:19" x14ac:dyDescent="0.4">
      <c r="A1613" s="2" t="str">
        <f t="shared" si="50"/>
        <v>2023|Wellington Region|11</v>
      </c>
      <c r="B1613" t="s">
        <v>16</v>
      </c>
      <c r="C1613" t="s">
        <v>17</v>
      </c>
      <c r="D1613" t="s">
        <v>18</v>
      </c>
      <c r="E1613" t="s">
        <v>19</v>
      </c>
      <c r="F1613">
        <v>2023</v>
      </c>
      <c r="G1613">
        <v>2023</v>
      </c>
      <c r="H1613">
        <v>9</v>
      </c>
      <c r="I1613" t="s">
        <v>40</v>
      </c>
      <c r="J1613">
        <v>9</v>
      </c>
      <c r="K1613" t="s">
        <v>31</v>
      </c>
      <c r="L1613">
        <v>11</v>
      </c>
      <c r="N1613">
        <v>8619</v>
      </c>
      <c r="R1613" s="2" t="str">
        <f t="shared" si="51"/>
        <v>.</v>
      </c>
      <c r="S1613" s="2" t="str">
        <f>IF(AND(P1613&lt;&gt;"_U",P1613&lt;&gt;"c",J1613&lt;&gt;99,J1613&lt;&gt;9),IFERROR(VLOOKUP(A1613,'Region Total'!$A$2:$N$10000,14,0),"."),".")</f>
        <v>.</v>
      </c>
    </row>
    <row r="1614" spans="1:19" x14ac:dyDescent="0.4">
      <c r="A1614" s="2" t="str">
        <f t="shared" si="50"/>
        <v>2023|Wellington Region|12</v>
      </c>
      <c r="B1614" t="s">
        <v>16</v>
      </c>
      <c r="C1614" t="s">
        <v>17</v>
      </c>
      <c r="D1614" t="s">
        <v>18</v>
      </c>
      <c r="E1614" t="s">
        <v>19</v>
      </c>
      <c r="F1614">
        <v>2023</v>
      </c>
      <c r="G1614">
        <v>2023</v>
      </c>
      <c r="H1614">
        <v>9</v>
      </c>
      <c r="I1614" t="s">
        <v>40</v>
      </c>
      <c r="J1614">
        <v>9</v>
      </c>
      <c r="K1614" t="s">
        <v>31</v>
      </c>
      <c r="L1614">
        <v>12</v>
      </c>
      <c r="N1614">
        <v>4338</v>
      </c>
      <c r="R1614" s="2" t="str">
        <f t="shared" si="51"/>
        <v>.</v>
      </c>
      <c r="S1614" s="2" t="str">
        <f>IF(AND(P1614&lt;&gt;"_U",P1614&lt;&gt;"c",J1614&lt;&gt;99,J1614&lt;&gt;9),IFERROR(VLOOKUP(A1614,'Region Total'!$A$2:$N$10000,14,0),"."),".")</f>
        <v>.</v>
      </c>
    </row>
    <row r="1615" spans="1:19" x14ac:dyDescent="0.4">
      <c r="A1615" s="2" t="str">
        <f t="shared" si="50"/>
        <v>2023|Wellington Region|13</v>
      </c>
      <c r="B1615" t="s">
        <v>16</v>
      </c>
      <c r="C1615" t="s">
        <v>17</v>
      </c>
      <c r="D1615" t="s">
        <v>18</v>
      </c>
      <c r="E1615" t="s">
        <v>19</v>
      </c>
      <c r="F1615">
        <v>2023</v>
      </c>
      <c r="G1615">
        <v>2023</v>
      </c>
      <c r="H1615">
        <v>9</v>
      </c>
      <c r="I1615" t="s">
        <v>40</v>
      </c>
      <c r="J1615">
        <v>9</v>
      </c>
      <c r="K1615" t="s">
        <v>31</v>
      </c>
      <c r="L1615">
        <v>13</v>
      </c>
      <c r="N1615">
        <v>321</v>
      </c>
      <c r="R1615" s="2" t="str">
        <f t="shared" si="51"/>
        <v>.</v>
      </c>
      <c r="S1615" s="2" t="str">
        <f>IF(AND(P1615&lt;&gt;"_U",P1615&lt;&gt;"c",J1615&lt;&gt;99,J1615&lt;&gt;9),IFERROR(VLOOKUP(A1615,'Region Total'!$A$2:$N$10000,14,0),"."),".")</f>
        <v>.</v>
      </c>
    </row>
    <row r="1616" spans="1:19" x14ac:dyDescent="0.4">
      <c r="A1616" s="2" t="str">
        <f t="shared" si="50"/>
        <v>2023|Wellington Region|999</v>
      </c>
      <c r="B1616" t="s">
        <v>16</v>
      </c>
      <c r="C1616" t="s">
        <v>17</v>
      </c>
      <c r="D1616" t="s">
        <v>18</v>
      </c>
      <c r="E1616" t="s">
        <v>19</v>
      </c>
      <c r="F1616">
        <v>2023</v>
      </c>
      <c r="G1616">
        <v>2023</v>
      </c>
      <c r="H1616">
        <v>9</v>
      </c>
      <c r="I1616" t="s">
        <v>40</v>
      </c>
      <c r="J1616">
        <v>9</v>
      </c>
      <c r="K1616" t="s">
        <v>31</v>
      </c>
      <c r="L1616">
        <v>999</v>
      </c>
      <c r="N1616">
        <v>13284</v>
      </c>
      <c r="R1616" s="2" t="str">
        <f t="shared" si="51"/>
        <v>.</v>
      </c>
      <c r="S1616" s="2" t="str">
        <f>IF(AND(P1616&lt;&gt;"_U",P1616&lt;&gt;"c",J1616&lt;&gt;99,J1616&lt;&gt;9),IFERROR(VLOOKUP(A1616,'Region Total'!$A$2:$N$10000,14,0),"."),".")</f>
        <v>.</v>
      </c>
    </row>
    <row r="1617" spans="1:19" x14ac:dyDescent="0.4">
      <c r="A1617" s="2" t="str">
        <f t="shared" si="50"/>
        <v>2023|Wellington Region|10</v>
      </c>
      <c r="B1617" t="s">
        <v>16</v>
      </c>
      <c r="C1617" t="s">
        <v>17</v>
      </c>
      <c r="D1617" t="s">
        <v>18</v>
      </c>
      <c r="E1617" t="s">
        <v>19</v>
      </c>
      <c r="F1617">
        <v>2023</v>
      </c>
      <c r="G1617">
        <v>2023</v>
      </c>
      <c r="H1617">
        <v>9</v>
      </c>
      <c r="I1617" t="s">
        <v>40</v>
      </c>
      <c r="J1617">
        <v>99</v>
      </c>
      <c r="K1617" t="s">
        <v>32</v>
      </c>
      <c r="L1617">
        <v>10</v>
      </c>
      <c r="N1617">
        <v>495</v>
      </c>
      <c r="R1617" s="2" t="str">
        <f t="shared" si="51"/>
        <v>.</v>
      </c>
      <c r="S1617" s="2" t="str">
        <f>IF(AND(P1617&lt;&gt;"_U",P1617&lt;&gt;"c",J1617&lt;&gt;99,J1617&lt;&gt;9),IFERROR(VLOOKUP(A1617,'Region Total'!$A$2:$N$10000,14,0),"."),".")</f>
        <v>.</v>
      </c>
    </row>
    <row r="1618" spans="1:19" x14ac:dyDescent="0.4">
      <c r="A1618" s="2" t="str">
        <f t="shared" si="50"/>
        <v>2023|Wellington Region|11</v>
      </c>
      <c r="B1618" t="s">
        <v>16</v>
      </c>
      <c r="C1618" t="s">
        <v>17</v>
      </c>
      <c r="D1618" t="s">
        <v>18</v>
      </c>
      <c r="E1618" t="s">
        <v>19</v>
      </c>
      <c r="F1618">
        <v>2023</v>
      </c>
      <c r="G1618">
        <v>2023</v>
      </c>
      <c r="H1618">
        <v>9</v>
      </c>
      <c r="I1618" t="s">
        <v>40</v>
      </c>
      <c r="J1618">
        <v>99</v>
      </c>
      <c r="K1618" t="s">
        <v>32</v>
      </c>
      <c r="L1618">
        <v>11</v>
      </c>
      <c r="N1618">
        <v>142188</v>
      </c>
      <c r="R1618" s="2" t="str">
        <f t="shared" si="51"/>
        <v>.</v>
      </c>
      <c r="S1618" s="2" t="str">
        <f>IF(AND(P1618&lt;&gt;"_U",P1618&lt;&gt;"c",J1618&lt;&gt;99,J1618&lt;&gt;9),IFERROR(VLOOKUP(A1618,'Region Total'!$A$2:$N$10000,14,0),"."),".")</f>
        <v>.</v>
      </c>
    </row>
    <row r="1619" spans="1:19" x14ac:dyDescent="0.4">
      <c r="A1619" s="2" t="str">
        <f t="shared" si="50"/>
        <v>2023|Wellington Region|12</v>
      </c>
      <c r="B1619" t="s">
        <v>16</v>
      </c>
      <c r="C1619" t="s">
        <v>17</v>
      </c>
      <c r="D1619" t="s">
        <v>18</v>
      </c>
      <c r="E1619" t="s">
        <v>19</v>
      </c>
      <c r="F1619">
        <v>2023</v>
      </c>
      <c r="G1619">
        <v>2023</v>
      </c>
      <c r="H1619">
        <v>9</v>
      </c>
      <c r="I1619" t="s">
        <v>40</v>
      </c>
      <c r="J1619">
        <v>99</v>
      </c>
      <c r="K1619" t="s">
        <v>32</v>
      </c>
      <c r="L1619">
        <v>12</v>
      </c>
      <c r="N1619">
        <v>51912</v>
      </c>
      <c r="R1619" s="2" t="str">
        <f t="shared" si="51"/>
        <v>.</v>
      </c>
      <c r="S1619" s="2" t="str">
        <f>IF(AND(P1619&lt;&gt;"_U",P1619&lt;&gt;"c",J1619&lt;&gt;99,J1619&lt;&gt;9),IFERROR(VLOOKUP(A1619,'Region Total'!$A$2:$N$10000,14,0),"."),".")</f>
        <v>.</v>
      </c>
    </row>
    <row r="1620" spans="1:19" x14ac:dyDescent="0.4">
      <c r="A1620" s="2" t="str">
        <f t="shared" si="50"/>
        <v>2023|Wellington Region|13</v>
      </c>
      <c r="B1620" t="s">
        <v>16</v>
      </c>
      <c r="C1620" t="s">
        <v>17</v>
      </c>
      <c r="D1620" t="s">
        <v>18</v>
      </c>
      <c r="E1620" t="s">
        <v>19</v>
      </c>
      <c r="F1620">
        <v>2023</v>
      </c>
      <c r="G1620">
        <v>2023</v>
      </c>
      <c r="H1620">
        <v>9</v>
      </c>
      <c r="I1620" t="s">
        <v>40</v>
      </c>
      <c r="J1620">
        <v>99</v>
      </c>
      <c r="K1620" t="s">
        <v>32</v>
      </c>
      <c r="L1620">
        <v>13</v>
      </c>
      <c r="N1620">
        <v>924</v>
      </c>
      <c r="R1620" s="2" t="str">
        <f t="shared" si="51"/>
        <v>.</v>
      </c>
      <c r="S1620" s="2" t="str">
        <f>IF(AND(P1620&lt;&gt;"_U",P1620&lt;&gt;"c",J1620&lt;&gt;99,J1620&lt;&gt;9),IFERROR(VLOOKUP(A1620,'Region Total'!$A$2:$N$10000,14,0),"."),".")</f>
        <v>.</v>
      </c>
    </row>
    <row r="1621" spans="1:19" x14ac:dyDescent="0.4">
      <c r="A1621" s="2" t="str">
        <f t="shared" si="50"/>
        <v>2023|Wellington Region|999</v>
      </c>
      <c r="B1621" t="s">
        <v>16</v>
      </c>
      <c r="C1621" t="s">
        <v>17</v>
      </c>
      <c r="D1621" t="s">
        <v>18</v>
      </c>
      <c r="E1621" t="s">
        <v>19</v>
      </c>
      <c r="F1621">
        <v>2023</v>
      </c>
      <c r="G1621">
        <v>2023</v>
      </c>
      <c r="H1621">
        <v>9</v>
      </c>
      <c r="I1621" t="s">
        <v>40</v>
      </c>
      <c r="J1621">
        <v>99</v>
      </c>
      <c r="K1621" t="s">
        <v>32</v>
      </c>
      <c r="L1621">
        <v>999</v>
      </c>
      <c r="N1621">
        <v>195522</v>
      </c>
      <c r="R1621" s="2" t="str">
        <f t="shared" si="51"/>
        <v>.</v>
      </c>
      <c r="S1621" s="2" t="str">
        <f>IF(AND(P1621&lt;&gt;"_U",P1621&lt;&gt;"c",J1621&lt;&gt;99,J1621&lt;&gt;9),IFERROR(VLOOKUP(A1621,'Region Total'!$A$2:$N$10000,14,0),"."),".")</f>
        <v>.</v>
      </c>
    </row>
    <row r="1622" spans="1:19" x14ac:dyDescent="0.4">
      <c r="A1622" s="2" t="str">
        <f t="shared" si="50"/>
        <v>2023|West Coast Region|10</v>
      </c>
      <c r="B1622" t="s">
        <v>16</v>
      </c>
      <c r="C1622" t="s">
        <v>17</v>
      </c>
      <c r="D1622" t="s">
        <v>18</v>
      </c>
      <c r="E1622" t="s">
        <v>19</v>
      </c>
      <c r="F1622">
        <v>2023</v>
      </c>
      <c r="G1622">
        <v>2023</v>
      </c>
      <c r="H1622">
        <v>12</v>
      </c>
      <c r="I1622" t="s">
        <v>41</v>
      </c>
      <c r="J1622">
        <v>0</v>
      </c>
      <c r="K1622" t="s">
        <v>21</v>
      </c>
      <c r="L1622">
        <v>10</v>
      </c>
      <c r="N1622">
        <v>0</v>
      </c>
      <c r="R1622" s="2">
        <f t="shared" si="51"/>
        <v>0</v>
      </c>
      <c r="S1622" s="2">
        <f>IF(AND(P1622&lt;&gt;"_U",P1622&lt;&gt;"c",J1622&lt;&gt;99,J1622&lt;&gt;9),IFERROR(VLOOKUP(A1622,'Region Total'!$A$2:$N$10000,14,0),"."),".")</f>
        <v>6</v>
      </c>
    </row>
    <row r="1623" spans="1:19" x14ac:dyDescent="0.4">
      <c r="A1623" s="2" t="str">
        <f t="shared" si="50"/>
        <v>2023|West Coast Region|11</v>
      </c>
      <c r="B1623" t="s">
        <v>16</v>
      </c>
      <c r="C1623" t="s">
        <v>17</v>
      </c>
      <c r="D1623" t="s">
        <v>18</v>
      </c>
      <c r="E1623" t="s">
        <v>19</v>
      </c>
      <c r="F1623">
        <v>2023</v>
      </c>
      <c r="G1623">
        <v>2023</v>
      </c>
      <c r="H1623">
        <v>12</v>
      </c>
      <c r="I1623" t="s">
        <v>41</v>
      </c>
      <c r="J1623">
        <v>0</v>
      </c>
      <c r="K1623" t="s">
        <v>21</v>
      </c>
      <c r="L1623">
        <v>11</v>
      </c>
      <c r="N1623">
        <v>60</v>
      </c>
      <c r="R1623" s="2">
        <f t="shared" si="51"/>
        <v>0.54</v>
      </c>
      <c r="S1623" s="2">
        <f>IF(AND(P1623&lt;&gt;"_U",P1623&lt;&gt;"c",J1623&lt;&gt;99,J1623&lt;&gt;9),IFERROR(VLOOKUP(A1623,'Region Total'!$A$2:$N$10000,14,0),"."),".")</f>
        <v>11154</v>
      </c>
    </row>
    <row r="1624" spans="1:19" x14ac:dyDescent="0.4">
      <c r="A1624" s="2" t="str">
        <f t="shared" si="50"/>
        <v>2023|West Coast Region|12</v>
      </c>
      <c r="B1624" t="s">
        <v>16</v>
      </c>
      <c r="C1624" t="s">
        <v>17</v>
      </c>
      <c r="D1624" t="s">
        <v>18</v>
      </c>
      <c r="E1624" t="s">
        <v>19</v>
      </c>
      <c r="F1624">
        <v>2023</v>
      </c>
      <c r="G1624">
        <v>2023</v>
      </c>
      <c r="H1624">
        <v>12</v>
      </c>
      <c r="I1624" t="s">
        <v>41</v>
      </c>
      <c r="J1624">
        <v>0</v>
      </c>
      <c r="K1624" t="s">
        <v>21</v>
      </c>
      <c r="L1624">
        <v>12</v>
      </c>
      <c r="N1624">
        <v>15</v>
      </c>
      <c r="R1624" s="2">
        <f t="shared" si="51"/>
        <v>1.33</v>
      </c>
      <c r="S1624" s="2">
        <f>IF(AND(P1624&lt;&gt;"_U",P1624&lt;&gt;"c",J1624&lt;&gt;99,J1624&lt;&gt;9),IFERROR(VLOOKUP(A1624,'Region Total'!$A$2:$N$10000,14,0),"."),".")</f>
        <v>1128</v>
      </c>
    </row>
    <row r="1625" spans="1:19" x14ac:dyDescent="0.4">
      <c r="A1625" s="2" t="str">
        <f t="shared" si="50"/>
        <v>2023|West Coast Region|13</v>
      </c>
      <c r="B1625" t="s">
        <v>16</v>
      </c>
      <c r="C1625" t="s">
        <v>17</v>
      </c>
      <c r="D1625" t="s">
        <v>18</v>
      </c>
      <c r="E1625" t="s">
        <v>19</v>
      </c>
      <c r="F1625">
        <v>2023</v>
      </c>
      <c r="G1625">
        <v>2023</v>
      </c>
      <c r="H1625">
        <v>12</v>
      </c>
      <c r="I1625" t="s">
        <v>41</v>
      </c>
      <c r="J1625">
        <v>0</v>
      </c>
      <c r="K1625" t="s">
        <v>21</v>
      </c>
      <c r="L1625">
        <v>13</v>
      </c>
      <c r="N1625">
        <v>69</v>
      </c>
      <c r="R1625" s="2">
        <f t="shared" si="51"/>
        <v>19.66</v>
      </c>
      <c r="S1625" s="2">
        <f>IF(AND(P1625&lt;&gt;"_U",P1625&lt;&gt;"c",J1625&lt;&gt;99,J1625&lt;&gt;9),IFERROR(VLOOKUP(A1625,'Region Total'!$A$2:$N$10000,14,0),"."),".")</f>
        <v>351</v>
      </c>
    </row>
    <row r="1626" spans="1:19" x14ac:dyDescent="0.4">
      <c r="A1626" s="2" t="str">
        <f t="shared" si="50"/>
        <v>2023|West Coast Region|999</v>
      </c>
      <c r="B1626" t="s">
        <v>16</v>
      </c>
      <c r="C1626" t="s">
        <v>17</v>
      </c>
      <c r="D1626" t="s">
        <v>18</v>
      </c>
      <c r="E1626" t="s">
        <v>19</v>
      </c>
      <c r="F1626">
        <v>2023</v>
      </c>
      <c r="G1626">
        <v>2023</v>
      </c>
      <c r="H1626">
        <v>12</v>
      </c>
      <c r="I1626" t="s">
        <v>41</v>
      </c>
      <c r="J1626">
        <v>0</v>
      </c>
      <c r="K1626" t="s">
        <v>21</v>
      </c>
      <c r="L1626">
        <v>999</v>
      </c>
      <c r="N1626">
        <v>144</v>
      </c>
      <c r="R1626" s="2">
        <f t="shared" si="51"/>
        <v>1.1399999999999999</v>
      </c>
      <c r="S1626" s="2">
        <f>IF(AND(P1626&lt;&gt;"_U",P1626&lt;&gt;"c",J1626&lt;&gt;99,J1626&lt;&gt;9),IFERROR(VLOOKUP(A1626,'Region Total'!$A$2:$N$10000,14,0),"."),".")</f>
        <v>12642</v>
      </c>
    </row>
    <row r="1627" spans="1:19" x14ac:dyDescent="0.4">
      <c r="A1627" s="2" t="str">
        <f t="shared" si="50"/>
        <v>2023|West Coast Region|10</v>
      </c>
      <c r="B1627" t="s">
        <v>16</v>
      </c>
      <c r="C1627" t="s">
        <v>17</v>
      </c>
      <c r="D1627" t="s">
        <v>18</v>
      </c>
      <c r="E1627" t="s">
        <v>19</v>
      </c>
      <c r="F1627">
        <v>2023</v>
      </c>
      <c r="G1627">
        <v>2023</v>
      </c>
      <c r="H1627">
        <v>12</v>
      </c>
      <c r="I1627" t="s">
        <v>41</v>
      </c>
      <c r="J1627">
        <v>1</v>
      </c>
      <c r="K1627" t="s">
        <v>22</v>
      </c>
      <c r="L1627">
        <v>10</v>
      </c>
      <c r="N1627">
        <v>3</v>
      </c>
      <c r="R1627" s="2">
        <f t="shared" si="51"/>
        <v>50</v>
      </c>
      <c r="S1627" s="2">
        <f>IF(AND(P1627&lt;&gt;"_U",P1627&lt;&gt;"c",J1627&lt;&gt;99,J1627&lt;&gt;9),IFERROR(VLOOKUP(A1627,'Region Total'!$A$2:$N$10000,14,0),"."),".")</f>
        <v>6</v>
      </c>
    </row>
    <row r="1628" spans="1:19" x14ac:dyDescent="0.4">
      <c r="A1628" s="2" t="str">
        <f t="shared" si="50"/>
        <v>2023|West Coast Region|11</v>
      </c>
      <c r="B1628" t="s">
        <v>16</v>
      </c>
      <c r="C1628" t="s">
        <v>17</v>
      </c>
      <c r="D1628" t="s">
        <v>18</v>
      </c>
      <c r="E1628" t="s">
        <v>19</v>
      </c>
      <c r="F1628">
        <v>2023</v>
      </c>
      <c r="G1628">
        <v>2023</v>
      </c>
      <c r="H1628">
        <v>12</v>
      </c>
      <c r="I1628" t="s">
        <v>41</v>
      </c>
      <c r="J1628">
        <v>1</v>
      </c>
      <c r="K1628" t="s">
        <v>22</v>
      </c>
      <c r="L1628">
        <v>11</v>
      </c>
      <c r="N1628">
        <v>4260</v>
      </c>
      <c r="R1628" s="2">
        <f t="shared" si="51"/>
        <v>38.19</v>
      </c>
      <c r="S1628" s="2">
        <f>IF(AND(P1628&lt;&gt;"_U",P1628&lt;&gt;"c",J1628&lt;&gt;99,J1628&lt;&gt;9),IFERROR(VLOOKUP(A1628,'Region Total'!$A$2:$N$10000,14,0),"."),".")</f>
        <v>11154</v>
      </c>
    </row>
    <row r="1629" spans="1:19" x14ac:dyDescent="0.4">
      <c r="A1629" s="2" t="str">
        <f t="shared" si="50"/>
        <v>2023|West Coast Region|12</v>
      </c>
      <c r="B1629" t="s">
        <v>16</v>
      </c>
      <c r="C1629" t="s">
        <v>17</v>
      </c>
      <c r="D1629" t="s">
        <v>18</v>
      </c>
      <c r="E1629" t="s">
        <v>19</v>
      </c>
      <c r="F1629">
        <v>2023</v>
      </c>
      <c r="G1629">
        <v>2023</v>
      </c>
      <c r="H1629">
        <v>12</v>
      </c>
      <c r="I1629" t="s">
        <v>41</v>
      </c>
      <c r="J1629">
        <v>1</v>
      </c>
      <c r="K1629" t="s">
        <v>22</v>
      </c>
      <c r="L1629">
        <v>12</v>
      </c>
      <c r="N1629">
        <v>603</v>
      </c>
      <c r="R1629" s="2">
        <f t="shared" si="51"/>
        <v>53.46</v>
      </c>
      <c r="S1629" s="2">
        <f>IF(AND(P1629&lt;&gt;"_U",P1629&lt;&gt;"c",J1629&lt;&gt;99,J1629&lt;&gt;9),IFERROR(VLOOKUP(A1629,'Region Total'!$A$2:$N$10000,14,0),"."),".")</f>
        <v>1128</v>
      </c>
    </row>
    <row r="1630" spans="1:19" x14ac:dyDescent="0.4">
      <c r="A1630" s="2" t="str">
        <f t="shared" si="50"/>
        <v>2023|West Coast Region|13</v>
      </c>
      <c r="B1630" t="s">
        <v>16</v>
      </c>
      <c r="C1630" t="s">
        <v>17</v>
      </c>
      <c r="D1630" t="s">
        <v>18</v>
      </c>
      <c r="E1630" t="s">
        <v>19</v>
      </c>
      <c r="F1630">
        <v>2023</v>
      </c>
      <c r="G1630">
        <v>2023</v>
      </c>
      <c r="H1630">
        <v>12</v>
      </c>
      <c r="I1630" t="s">
        <v>41</v>
      </c>
      <c r="J1630">
        <v>1</v>
      </c>
      <c r="K1630" t="s">
        <v>22</v>
      </c>
      <c r="L1630">
        <v>13</v>
      </c>
      <c r="N1630">
        <v>27</v>
      </c>
      <c r="R1630" s="2">
        <f t="shared" si="51"/>
        <v>7.69</v>
      </c>
      <c r="S1630" s="2">
        <f>IF(AND(P1630&lt;&gt;"_U",P1630&lt;&gt;"c",J1630&lt;&gt;99,J1630&lt;&gt;9),IFERROR(VLOOKUP(A1630,'Region Total'!$A$2:$N$10000,14,0),"."),".")</f>
        <v>351</v>
      </c>
    </row>
    <row r="1631" spans="1:19" x14ac:dyDescent="0.4">
      <c r="A1631" s="2" t="str">
        <f t="shared" si="50"/>
        <v>2023|West Coast Region|999</v>
      </c>
      <c r="B1631" t="s">
        <v>16</v>
      </c>
      <c r="C1631" t="s">
        <v>17</v>
      </c>
      <c r="D1631" t="s">
        <v>18</v>
      </c>
      <c r="E1631" t="s">
        <v>19</v>
      </c>
      <c r="F1631">
        <v>2023</v>
      </c>
      <c r="G1631">
        <v>2023</v>
      </c>
      <c r="H1631">
        <v>12</v>
      </c>
      <c r="I1631" t="s">
        <v>41</v>
      </c>
      <c r="J1631">
        <v>1</v>
      </c>
      <c r="K1631" t="s">
        <v>22</v>
      </c>
      <c r="L1631">
        <v>999</v>
      </c>
      <c r="N1631">
        <v>4896</v>
      </c>
      <c r="R1631" s="2">
        <f t="shared" si="51"/>
        <v>38.729999999999997</v>
      </c>
      <c r="S1631" s="2">
        <f>IF(AND(P1631&lt;&gt;"_U",P1631&lt;&gt;"c",J1631&lt;&gt;99,J1631&lt;&gt;9),IFERROR(VLOOKUP(A1631,'Region Total'!$A$2:$N$10000,14,0),"."),".")</f>
        <v>12642</v>
      </c>
    </row>
    <row r="1632" spans="1:19" x14ac:dyDescent="0.4">
      <c r="A1632" s="2" t="str">
        <f t="shared" si="50"/>
        <v>2023|West Coast Region|10</v>
      </c>
      <c r="B1632" t="s">
        <v>16</v>
      </c>
      <c r="C1632" t="s">
        <v>17</v>
      </c>
      <c r="D1632" t="s">
        <v>18</v>
      </c>
      <c r="E1632" t="s">
        <v>19</v>
      </c>
      <c r="F1632">
        <v>2023</v>
      </c>
      <c r="G1632">
        <v>2023</v>
      </c>
      <c r="H1632">
        <v>12</v>
      </c>
      <c r="I1632" t="s">
        <v>41</v>
      </c>
      <c r="J1632">
        <v>2</v>
      </c>
      <c r="K1632" t="s">
        <v>23</v>
      </c>
      <c r="L1632">
        <v>10</v>
      </c>
      <c r="N1632">
        <v>0</v>
      </c>
      <c r="R1632" s="2">
        <f t="shared" si="51"/>
        <v>0</v>
      </c>
      <c r="S1632" s="2">
        <f>IF(AND(P1632&lt;&gt;"_U",P1632&lt;&gt;"c",J1632&lt;&gt;99,J1632&lt;&gt;9),IFERROR(VLOOKUP(A1632,'Region Total'!$A$2:$N$10000,14,0),"."),".")</f>
        <v>6</v>
      </c>
    </row>
    <row r="1633" spans="1:19" x14ac:dyDescent="0.4">
      <c r="A1633" s="2" t="str">
        <f t="shared" si="50"/>
        <v>2023|West Coast Region|11</v>
      </c>
      <c r="B1633" t="s">
        <v>16</v>
      </c>
      <c r="C1633" t="s">
        <v>17</v>
      </c>
      <c r="D1633" t="s">
        <v>18</v>
      </c>
      <c r="E1633" t="s">
        <v>19</v>
      </c>
      <c r="F1633">
        <v>2023</v>
      </c>
      <c r="G1633">
        <v>2023</v>
      </c>
      <c r="H1633">
        <v>12</v>
      </c>
      <c r="I1633" t="s">
        <v>41</v>
      </c>
      <c r="J1633">
        <v>2</v>
      </c>
      <c r="K1633" t="s">
        <v>23</v>
      </c>
      <c r="L1633">
        <v>11</v>
      </c>
      <c r="N1633">
        <v>2811</v>
      </c>
      <c r="R1633" s="2">
        <f t="shared" si="51"/>
        <v>25.2</v>
      </c>
      <c r="S1633" s="2">
        <f>IF(AND(P1633&lt;&gt;"_U",P1633&lt;&gt;"c",J1633&lt;&gt;99,J1633&lt;&gt;9),IFERROR(VLOOKUP(A1633,'Region Total'!$A$2:$N$10000,14,0),"."),".")</f>
        <v>11154</v>
      </c>
    </row>
    <row r="1634" spans="1:19" x14ac:dyDescent="0.4">
      <c r="A1634" s="2" t="str">
        <f t="shared" si="50"/>
        <v>2023|West Coast Region|12</v>
      </c>
      <c r="B1634" t="s">
        <v>16</v>
      </c>
      <c r="C1634" t="s">
        <v>17</v>
      </c>
      <c r="D1634" t="s">
        <v>18</v>
      </c>
      <c r="E1634" t="s">
        <v>19</v>
      </c>
      <c r="F1634">
        <v>2023</v>
      </c>
      <c r="G1634">
        <v>2023</v>
      </c>
      <c r="H1634">
        <v>12</v>
      </c>
      <c r="I1634" t="s">
        <v>41</v>
      </c>
      <c r="J1634">
        <v>2</v>
      </c>
      <c r="K1634" t="s">
        <v>23</v>
      </c>
      <c r="L1634">
        <v>12</v>
      </c>
      <c r="N1634">
        <v>420</v>
      </c>
      <c r="R1634" s="2">
        <f t="shared" si="51"/>
        <v>37.229999999999997</v>
      </c>
      <c r="S1634" s="2">
        <f>IF(AND(P1634&lt;&gt;"_U",P1634&lt;&gt;"c",J1634&lt;&gt;99,J1634&lt;&gt;9),IFERROR(VLOOKUP(A1634,'Region Total'!$A$2:$N$10000,14,0),"."),".")</f>
        <v>1128</v>
      </c>
    </row>
    <row r="1635" spans="1:19" x14ac:dyDescent="0.4">
      <c r="A1635" s="2" t="str">
        <f t="shared" si="50"/>
        <v>2023|West Coast Region|13</v>
      </c>
      <c r="B1635" t="s">
        <v>16</v>
      </c>
      <c r="C1635" t="s">
        <v>17</v>
      </c>
      <c r="D1635" t="s">
        <v>18</v>
      </c>
      <c r="E1635" t="s">
        <v>19</v>
      </c>
      <c r="F1635">
        <v>2023</v>
      </c>
      <c r="G1635">
        <v>2023</v>
      </c>
      <c r="H1635">
        <v>12</v>
      </c>
      <c r="I1635" t="s">
        <v>41</v>
      </c>
      <c r="J1635">
        <v>2</v>
      </c>
      <c r="K1635" t="s">
        <v>23</v>
      </c>
      <c r="L1635">
        <v>13</v>
      </c>
      <c r="N1635">
        <v>93</v>
      </c>
      <c r="R1635" s="2">
        <f t="shared" si="51"/>
        <v>26.5</v>
      </c>
      <c r="S1635" s="2">
        <f>IF(AND(P1635&lt;&gt;"_U",P1635&lt;&gt;"c",J1635&lt;&gt;99,J1635&lt;&gt;9),IFERROR(VLOOKUP(A1635,'Region Total'!$A$2:$N$10000,14,0),"."),".")</f>
        <v>351</v>
      </c>
    </row>
    <row r="1636" spans="1:19" x14ac:dyDescent="0.4">
      <c r="A1636" s="2" t="str">
        <f t="shared" si="50"/>
        <v>2023|West Coast Region|999</v>
      </c>
      <c r="B1636" t="s">
        <v>16</v>
      </c>
      <c r="C1636" t="s">
        <v>17</v>
      </c>
      <c r="D1636" t="s">
        <v>18</v>
      </c>
      <c r="E1636" t="s">
        <v>19</v>
      </c>
      <c r="F1636">
        <v>2023</v>
      </c>
      <c r="G1636">
        <v>2023</v>
      </c>
      <c r="H1636">
        <v>12</v>
      </c>
      <c r="I1636" t="s">
        <v>41</v>
      </c>
      <c r="J1636">
        <v>2</v>
      </c>
      <c r="K1636" t="s">
        <v>23</v>
      </c>
      <c r="L1636">
        <v>999</v>
      </c>
      <c r="N1636">
        <v>3324</v>
      </c>
      <c r="R1636" s="2">
        <f t="shared" si="51"/>
        <v>26.29</v>
      </c>
      <c r="S1636" s="2">
        <f>IF(AND(P1636&lt;&gt;"_U",P1636&lt;&gt;"c",J1636&lt;&gt;99,J1636&lt;&gt;9),IFERROR(VLOOKUP(A1636,'Region Total'!$A$2:$N$10000,14,0),"."),".")</f>
        <v>12642</v>
      </c>
    </row>
    <row r="1637" spans="1:19" x14ac:dyDescent="0.4">
      <c r="A1637" s="2" t="str">
        <f t="shared" si="50"/>
        <v>2023|West Coast Region|10</v>
      </c>
      <c r="B1637" t="s">
        <v>16</v>
      </c>
      <c r="C1637" t="s">
        <v>17</v>
      </c>
      <c r="D1637" t="s">
        <v>18</v>
      </c>
      <c r="E1637" t="s">
        <v>19</v>
      </c>
      <c r="F1637">
        <v>2023</v>
      </c>
      <c r="G1637">
        <v>2023</v>
      </c>
      <c r="H1637">
        <v>12</v>
      </c>
      <c r="I1637" t="s">
        <v>41</v>
      </c>
      <c r="J1637">
        <v>3</v>
      </c>
      <c r="K1637" t="s">
        <v>24</v>
      </c>
      <c r="L1637">
        <v>10</v>
      </c>
      <c r="N1637">
        <v>0</v>
      </c>
      <c r="R1637" s="2">
        <f t="shared" si="51"/>
        <v>0</v>
      </c>
      <c r="S1637" s="2">
        <f>IF(AND(P1637&lt;&gt;"_U",P1637&lt;&gt;"c",J1637&lt;&gt;99,J1637&lt;&gt;9),IFERROR(VLOOKUP(A1637,'Region Total'!$A$2:$N$10000,14,0),"."),".")</f>
        <v>6</v>
      </c>
    </row>
    <row r="1638" spans="1:19" x14ac:dyDescent="0.4">
      <c r="A1638" s="2" t="str">
        <f t="shared" si="50"/>
        <v>2023|West Coast Region|11</v>
      </c>
      <c r="B1638" t="s">
        <v>16</v>
      </c>
      <c r="C1638" t="s">
        <v>17</v>
      </c>
      <c r="D1638" t="s">
        <v>18</v>
      </c>
      <c r="E1638" t="s">
        <v>19</v>
      </c>
      <c r="F1638">
        <v>2023</v>
      </c>
      <c r="G1638">
        <v>2023</v>
      </c>
      <c r="H1638">
        <v>12</v>
      </c>
      <c r="I1638" t="s">
        <v>41</v>
      </c>
      <c r="J1638">
        <v>3</v>
      </c>
      <c r="K1638" t="s">
        <v>24</v>
      </c>
      <c r="L1638">
        <v>11</v>
      </c>
      <c r="N1638">
        <v>393</v>
      </c>
      <c r="R1638" s="2">
        <f t="shared" si="51"/>
        <v>3.52</v>
      </c>
      <c r="S1638" s="2">
        <f>IF(AND(P1638&lt;&gt;"_U",P1638&lt;&gt;"c",J1638&lt;&gt;99,J1638&lt;&gt;9),IFERROR(VLOOKUP(A1638,'Region Total'!$A$2:$N$10000,14,0),"."),".")</f>
        <v>11154</v>
      </c>
    </row>
    <row r="1639" spans="1:19" x14ac:dyDescent="0.4">
      <c r="A1639" s="2" t="str">
        <f t="shared" si="50"/>
        <v>2023|West Coast Region|12</v>
      </c>
      <c r="B1639" t="s">
        <v>16</v>
      </c>
      <c r="C1639" t="s">
        <v>17</v>
      </c>
      <c r="D1639" t="s">
        <v>18</v>
      </c>
      <c r="E1639" t="s">
        <v>19</v>
      </c>
      <c r="F1639">
        <v>2023</v>
      </c>
      <c r="G1639">
        <v>2023</v>
      </c>
      <c r="H1639">
        <v>12</v>
      </c>
      <c r="I1639" t="s">
        <v>41</v>
      </c>
      <c r="J1639">
        <v>3</v>
      </c>
      <c r="K1639" t="s">
        <v>24</v>
      </c>
      <c r="L1639">
        <v>12</v>
      </c>
      <c r="N1639">
        <v>33</v>
      </c>
      <c r="R1639" s="2">
        <f t="shared" si="51"/>
        <v>2.93</v>
      </c>
      <c r="S1639" s="2">
        <f>IF(AND(P1639&lt;&gt;"_U",P1639&lt;&gt;"c",J1639&lt;&gt;99,J1639&lt;&gt;9),IFERROR(VLOOKUP(A1639,'Region Total'!$A$2:$N$10000,14,0),"."),".")</f>
        <v>1128</v>
      </c>
    </row>
    <row r="1640" spans="1:19" x14ac:dyDescent="0.4">
      <c r="A1640" s="2" t="str">
        <f t="shared" si="50"/>
        <v>2023|West Coast Region|13</v>
      </c>
      <c r="B1640" t="s">
        <v>16</v>
      </c>
      <c r="C1640" t="s">
        <v>17</v>
      </c>
      <c r="D1640" t="s">
        <v>18</v>
      </c>
      <c r="E1640" t="s">
        <v>19</v>
      </c>
      <c r="F1640">
        <v>2023</v>
      </c>
      <c r="G1640">
        <v>2023</v>
      </c>
      <c r="H1640">
        <v>12</v>
      </c>
      <c r="I1640" t="s">
        <v>41</v>
      </c>
      <c r="J1640">
        <v>3</v>
      </c>
      <c r="K1640" t="s">
        <v>24</v>
      </c>
      <c r="L1640">
        <v>13</v>
      </c>
      <c r="N1640">
        <v>57</v>
      </c>
      <c r="R1640" s="2">
        <f t="shared" si="51"/>
        <v>16.239999999999998</v>
      </c>
      <c r="S1640" s="2">
        <f>IF(AND(P1640&lt;&gt;"_U",P1640&lt;&gt;"c",J1640&lt;&gt;99,J1640&lt;&gt;9),IFERROR(VLOOKUP(A1640,'Region Total'!$A$2:$N$10000,14,0),"."),".")</f>
        <v>351</v>
      </c>
    </row>
    <row r="1641" spans="1:19" x14ac:dyDescent="0.4">
      <c r="A1641" s="2" t="str">
        <f t="shared" si="50"/>
        <v>2023|West Coast Region|999</v>
      </c>
      <c r="B1641" t="s">
        <v>16</v>
      </c>
      <c r="C1641" t="s">
        <v>17</v>
      </c>
      <c r="D1641" t="s">
        <v>18</v>
      </c>
      <c r="E1641" t="s">
        <v>19</v>
      </c>
      <c r="F1641">
        <v>2023</v>
      </c>
      <c r="G1641">
        <v>2023</v>
      </c>
      <c r="H1641">
        <v>12</v>
      </c>
      <c r="I1641" t="s">
        <v>41</v>
      </c>
      <c r="J1641">
        <v>3</v>
      </c>
      <c r="K1641" t="s">
        <v>24</v>
      </c>
      <c r="L1641">
        <v>999</v>
      </c>
      <c r="N1641">
        <v>483</v>
      </c>
      <c r="R1641" s="2">
        <f t="shared" si="51"/>
        <v>3.82</v>
      </c>
      <c r="S1641" s="2">
        <f>IF(AND(P1641&lt;&gt;"_U",P1641&lt;&gt;"c",J1641&lt;&gt;99,J1641&lt;&gt;9),IFERROR(VLOOKUP(A1641,'Region Total'!$A$2:$N$10000,14,0),"."),".")</f>
        <v>12642</v>
      </c>
    </row>
    <row r="1642" spans="1:19" x14ac:dyDescent="0.4">
      <c r="A1642" s="2" t="str">
        <f t="shared" si="50"/>
        <v>2023|West Coast Region|10</v>
      </c>
      <c r="B1642" t="s">
        <v>16</v>
      </c>
      <c r="C1642" t="s">
        <v>17</v>
      </c>
      <c r="D1642" t="s">
        <v>18</v>
      </c>
      <c r="E1642" t="s">
        <v>19</v>
      </c>
      <c r="F1642">
        <v>2023</v>
      </c>
      <c r="G1642">
        <v>2023</v>
      </c>
      <c r="H1642">
        <v>12</v>
      </c>
      <c r="I1642" t="s">
        <v>41</v>
      </c>
      <c r="J1642">
        <v>4</v>
      </c>
      <c r="K1642" t="s">
        <v>25</v>
      </c>
      <c r="L1642">
        <v>10</v>
      </c>
      <c r="N1642">
        <v>0</v>
      </c>
      <c r="R1642" s="2">
        <f t="shared" si="51"/>
        <v>0</v>
      </c>
      <c r="S1642" s="2">
        <f>IF(AND(P1642&lt;&gt;"_U",P1642&lt;&gt;"c",J1642&lt;&gt;99,J1642&lt;&gt;9),IFERROR(VLOOKUP(A1642,'Region Total'!$A$2:$N$10000,14,0),"."),".")</f>
        <v>6</v>
      </c>
    </row>
    <row r="1643" spans="1:19" x14ac:dyDescent="0.4">
      <c r="A1643" s="2" t="str">
        <f t="shared" si="50"/>
        <v>2023|West Coast Region|11</v>
      </c>
      <c r="B1643" t="s">
        <v>16</v>
      </c>
      <c r="C1643" t="s">
        <v>17</v>
      </c>
      <c r="D1643" t="s">
        <v>18</v>
      </c>
      <c r="E1643" t="s">
        <v>19</v>
      </c>
      <c r="F1643">
        <v>2023</v>
      </c>
      <c r="G1643">
        <v>2023</v>
      </c>
      <c r="H1643">
        <v>12</v>
      </c>
      <c r="I1643" t="s">
        <v>41</v>
      </c>
      <c r="J1643">
        <v>4</v>
      </c>
      <c r="K1643" t="s">
        <v>25</v>
      </c>
      <c r="L1643">
        <v>11</v>
      </c>
      <c r="N1643">
        <v>246</v>
      </c>
      <c r="R1643" s="2">
        <f t="shared" si="51"/>
        <v>2.21</v>
      </c>
      <c r="S1643" s="2">
        <f>IF(AND(P1643&lt;&gt;"_U",P1643&lt;&gt;"c",J1643&lt;&gt;99,J1643&lt;&gt;9),IFERROR(VLOOKUP(A1643,'Region Total'!$A$2:$N$10000,14,0),"."),".")</f>
        <v>11154</v>
      </c>
    </row>
    <row r="1644" spans="1:19" x14ac:dyDescent="0.4">
      <c r="A1644" s="2" t="str">
        <f t="shared" si="50"/>
        <v>2023|West Coast Region|12</v>
      </c>
      <c r="B1644" t="s">
        <v>16</v>
      </c>
      <c r="C1644" t="s">
        <v>17</v>
      </c>
      <c r="D1644" t="s">
        <v>18</v>
      </c>
      <c r="E1644" t="s">
        <v>19</v>
      </c>
      <c r="F1644">
        <v>2023</v>
      </c>
      <c r="G1644">
        <v>2023</v>
      </c>
      <c r="H1644">
        <v>12</v>
      </c>
      <c r="I1644" t="s">
        <v>41</v>
      </c>
      <c r="J1644">
        <v>4</v>
      </c>
      <c r="K1644" t="s">
        <v>25</v>
      </c>
      <c r="L1644">
        <v>12</v>
      </c>
      <c r="N1644">
        <v>27</v>
      </c>
      <c r="R1644" s="2">
        <f t="shared" si="51"/>
        <v>2.39</v>
      </c>
      <c r="S1644" s="2">
        <f>IF(AND(P1644&lt;&gt;"_U",P1644&lt;&gt;"c",J1644&lt;&gt;99,J1644&lt;&gt;9),IFERROR(VLOOKUP(A1644,'Region Total'!$A$2:$N$10000,14,0),"."),".")</f>
        <v>1128</v>
      </c>
    </row>
    <row r="1645" spans="1:19" x14ac:dyDescent="0.4">
      <c r="A1645" s="2" t="str">
        <f t="shared" si="50"/>
        <v>2023|West Coast Region|13</v>
      </c>
      <c r="B1645" t="s">
        <v>16</v>
      </c>
      <c r="C1645" t="s">
        <v>17</v>
      </c>
      <c r="D1645" t="s">
        <v>18</v>
      </c>
      <c r="E1645" t="s">
        <v>19</v>
      </c>
      <c r="F1645">
        <v>2023</v>
      </c>
      <c r="G1645">
        <v>2023</v>
      </c>
      <c r="H1645">
        <v>12</v>
      </c>
      <c r="I1645" t="s">
        <v>41</v>
      </c>
      <c r="J1645">
        <v>4</v>
      </c>
      <c r="K1645" t="s">
        <v>25</v>
      </c>
      <c r="L1645">
        <v>13</v>
      </c>
      <c r="N1645">
        <v>30</v>
      </c>
      <c r="R1645" s="2">
        <f t="shared" si="51"/>
        <v>8.5500000000000007</v>
      </c>
      <c r="S1645" s="2">
        <f>IF(AND(P1645&lt;&gt;"_U",P1645&lt;&gt;"c",J1645&lt;&gt;99,J1645&lt;&gt;9),IFERROR(VLOOKUP(A1645,'Region Total'!$A$2:$N$10000,14,0),"."),".")</f>
        <v>351</v>
      </c>
    </row>
    <row r="1646" spans="1:19" x14ac:dyDescent="0.4">
      <c r="A1646" s="2" t="str">
        <f t="shared" si="50"/>
        <v>2023|West Coast Region|999</v>
      </c>
      <c r="B1646" t="s">
        <v>16</v>
      </c>
      <c r="C1646" t="s">
        <v>17</v>
      </c>
      <c r="D1646" t="s">
        <v>18</v>
      </c>
      <c r="E1646" t="s">
        <v>19</v>
      </c>
      <c r="F1646">
        <v>2023</v>
      </c>
      <c r="G1646">
        <v>2023</v>
      </c>
      <c r="H1646">
        <v>12</v>
      </c>
      <c r="I1646" t="s">
        <v>41</v>
      </c>
      <c r="J1646">
        <v>4</v>
      </c>
      <c r="K1646" t="s">
        <v>25</v>
      </c>
      <c r="L1646">
        <v>999</v>
      </c>
      <c r="N1646">
        <v>303</v>
      </c>
      <c r="R1646" s="2">
        <f t="shared" si="51"/>
        <v>2.4</v>
      </c>
      <c r="S1646" s="2">
        <f>IF(AND(P1646&lt;&gt;"_U",P1646&lt;&gt;"c",J1646&lt;&gt;99,J1646&lt;&gt;9),IFERROR(VLOOKUP(A1646,'Region Total'!$A$2:$N$10000,14,0),"."),".")</f>
        <v>12642</v>
      </c>
    </row>
    <row r="1647" spans="1:19" x14ac:dyDescent="0.4">
      <c r="A1647" s="2" t="str">
        <f t="shared" si="50"/>
        <v>2023|West Coast Region|10</v>
      </c>
      <c r="B1647" t="s">
        <v>16</v>
      </c>
      <c r="C1647" t="s">
        <v>17</v>
      </c>
      <c r="D1647" t="s">
        <v>18</v>
      </c>
      <c r="E1647" t="s">
        <v>19</v>
      </c>
      <c r="F1647">
        <v>2023</v>
      </c>
      <c r="G1647">
        <v>2023</v>
      </c>
      <c r="H1647">
        <v>12</v>
      </c>
      <c r="I1647" t="s">
        <v>41</v>
      </c>
      <c r="J1647">
        <v>5</v>
      </c>
      <c r="K1647" t="s">
        <v>26</v>
      </c>
      <c r="L1647">
        <v>10</v>
      </c>
      <c r="N1647">
        <v>3</v>
      </c>
      <c r="R1647" s="2">
        <f t="shared" si="51"/>
        <v>50</v>
      </c>
      <c r="S1647" s="2">
        <f>IF(AND(P1647&lt;&gt;"_U",P1647&lt;&gt;"c",J1647&lt;&gt;99,J1647&lt;&gt;9),IFERROR(VLOOKUP(A1647,'Region Total'!$A$2:$N$10000,14,0),"."),".")</f>
        <v>6</v>
      </c>
    </row>
    <row r="1648" spans="1:19" x14ac:dyDescent="0.4">
      <c r="A1648" s="2" t="str">
        <f t="shared" si="50"/>
        <v>2023|West Coast Region|11</v>
      </c>
      <c r="B1648" t="s">
        <v>16</v>
      </c>
      <c r="C1648" t="s">
        <v>17</v>
      </c>
      <c r="D1648" t="s">
        <v>18</v>
      </c>
      <c r="E1648" t="s">
        <v>19</v>
      </c>
      <c r="F1648">
        <v>2023</v>
      </c>
      <c r="G1648">
        <v>2023</v>
      </c>
      <c r="H1648">
        <v>12</v>
      </c>
      <c r="I1648" t="s">
        <v>41</v>
      </c>
      <c r="J1648">
        <v>5</v>
      </c>
      <c r="K1648" t="s">
        <v>26</v>
      </c>
      <c r="L1648">
        <v>11</v>
      </c>
      <c r="N1648">
        <v>7203</v>
      </c>
      <c r="R1648" s="2">
        <f t="shared" si="51"/>
        <v>64.58</v>
      </c>
      <c r="S1648" s="2">
        <f>IF(AND(P1648&lt;&gt;"_U",P1648&lt;&gt;"c",J1648&lt;&gt;99,J1648&lt;&gt;9),IFERROR(VLOOKUP(A1648,'Region Total'!$A$2:$N$10000,14,0),"."),".")</f>
        <v>11154</v>
      </c>
    </row>
    <row r="1649" spans="1:19" x14ac:dyDescent="0.4">
      <c r="A1649" s="2" t="str">
        <f t="shared" si="50"/>
        <v>2023|West Coast Region|12</v>
      </c>
      <c r="B1649" t="s">
        <v>16</v>
      </c>
      <c r="C1649" t="s">
        <v>17</v>
      </c>
      <c r="D1649" t="s">
        <v>18</v>
      </c>
      <c r="E1649" t="s">
        <v>19</v>
      </c>
      <c r="F1649">
        <v>2023</v>
      </c>
      <c r="G1649">
        <v>2023</v>
      </c>
      <c r="H1649">
        <v>12</v>
      </c>
      <c r="I1649" t="s">
        <v>41</v>
      </c>
      <c r="J1649">
        <v>5</v>
      </c>
      <c r="K1649" t="s">
        <v>26</v>
      </c>
      <c r="L1649">
        <v>12</v>
      </c>
      <c r="N1649">
        <v>240</v>
      </c>
      <c r="R1649" s="2">
        <f t="shared" si="51"/>
        <v>21.28</v>
      </c>
      <c r="S1649" s="2">
        <f>IF(AND(P1649&lt;&gt;"_U",P1649&lt;&gt;"c",J1649&lt;&gt;99,J1649&lt;&gt;9),IFERROR(VLOOKUP(A1649,'Region Total'!$A$2:$N$10000,14,0),"."),".")</f>
        <v>1128</v>
      </c>
    </row>
    <row r="1650" spans="1:19" x14ac:dyDescent="0.4">
      <c r="A1650" s="2" t="str">
        <f t="shared" si="50"/>
        <v>2023|West Coast Region|13</v>
      </c>
      <c r="B1650" t="s">
        <v>16</v>
      </c>
      <c r="C1650" t="s">
        <v>17</v>
      </c>
      <c r="D1650" t="s">
        <v>18</v>
      </c>
      <c r="E1650" t="s">
        <v>19</v>
      </c>
      <c r="F1650">
        <v>2023</v>
      </c>
      <c r="G1650">
        <v>2023</v>
      </c>
      <c r="H1650">
        <v>12</v>
      </c>
      <c r="I1650" t="s">
        <v>41</v>
      </c>
      <c r="J1650">
        <v>5</v>
      </c>
      <c r="K1650" t="s">
        <v>26</v>
      </c>
      <c r="L1650">
        <v>13</v>
      </c>
      <c r="N1650">
        <v>93</v>
      </c>
      <c r="R1650" s="2">
        <f t="shared" si="51"/>
        <v>26.5</v>
      </c>
      <c r="S1650" s="2">
        <f>IF(AND(P1650&lt;&gt;"_U",P1650&lt;&gt;"c",J1650&lt;&gt;99,J1650&lt;&gt;9),IFERROR(VLOOKUP(A1650,'Region Total'!$A$2:$N$10000,14,0),"."),".")</f>
        <v>351</v>
      </c>
    </row>
    <row r="1651" spans="1:19" x14ac:dyDescent="0.4">
      <c r="A1651" s="2" t="str">
        <f t="shared" si="50"/>
        <v>2023|West Coast Region|999</v>
      </c>
      <c r="B1651" t="s">
        <v>16</v>
      </c>
      <c r="C1651" t="s">
        <v>17</v>
      </c>
      <c r="D1651" t="s">
        <v>18</v>
      </c>
      <c r="E1651" t="s">
        <v>19</v>
      </c>
      <c r="F1651">
        <v>2023</v>
      </c>
      <c r="G1651">
        <v>2023</v>
      </c>
      <c r="H1651">
        <v>12</v>
      </c>
      <c r="I1651" t="s">
        <v>41</v>
      </c>
      <c r="J1651">
        <v>5</v>
      </c>
      <c r="K1651" t="s">
        <v>26</v>
      </c>
      <c r="L1651">
        <v>999</v>
      </c>
      <c r="N1651">
        <v>7539</v>
      </c>
      <c r="R1651" s="2">
        <f t="shared" si="51"/>
        <v>59.63</v>
      </c>
      <c r="S1651" s="2">
        <f>IF(AND(P1651&lt;&gt;"_U",P1651&lt;&gt;"c",J1651&lt;&gt;99,J1651&lt;&gt;9),IFERROR(VLOOKUP(A1651,'Region Total'!$A$2:$N$10000,14,0),"."),".")</f>
        <v>12642</v>
      </c>
    </row>
    <row r="1652" spans="1:19" x14ac:dyDescent="0.4">
      <c r="A1652" s="2" t="str">
        <f t="shared" si="50"/>
        <v>2023|West Coast Region|10</v>
      </c>
      <c r="B1652" t="s">
        <v>16</v>
      </c>
      <c r="C1652" t="s">
        <v>17</v>
      </c>
      <c r="D1652" t="s">
        <v>18</v>
      </c>
      <c r="E1652" t="s">
        <v>19</v>
      </c>
      <c r="F1652">
        <v>2023</v>
      </c>
      <c r="G1652">
        <v>2023</v>
      </c>
      <c r="H1652">
        <v>12</v>
      </c>
      <c r="I1652" t="s">
        <v>41</v>
      </c>
      <c r="J1652">
        <v>6</v>
      </c>
      <c r="K1652" t="s">
        <v>27</v>
      </c>
      <c r="L1652">
        <v>10</v>
      </c>
      <c r="N1652">
        <v>0</v>
      </c>
      <c r="R1652" s="2">
        <f t="shared" si="51"/>
        <v>0</v>
      </c>
      <c r="S1652" s="2">
        <f>IF(AND(P1652&lt;&gt;"_U",P1652&lt;&gt;"c",J1652&lt;&gt;99,J1652&lt;&gt;9),IFERROR(VLOOKUP(A1652,'Region Total'!$A$2:$N$10000,14,0),"."),".")</f>
        <v>6</v>
      </c>
    </row>
    <row r="1653" spans="1:19" x14ac:dyDescent="0.4">
      <c r="A1653" s="2" t="str">
        <f t="shared" si="50"/>
        <v>2023|West Coast Region|11</v>
      </c>
      <c r="B1653" t="s">
        <v>16</v>
      </c>
      <c r="C1653" t="s">
        <v>17</v>
      </c>
      <c r="D1653" t="s">
        <v>18</v>
      </c>
      <c r="E1653" t="s">
        <v>19</v>
      </c>
      <c r="F1653">
        <v>2023</v>
      </c>
      <c r="G1653">
        <v>2023</v>
      </c>
      <c r="H1653">
        <v>12</v>
      </c>
      <c r="I1653" t="s">
        <v>41</v>
      </c>
      <c r="J1653">
        <v>6</v>
      </c>
      <c r="K1653" t="s">
        <v>27</v>
      </c>
      <c r="L1653">
        <v>11</v>
      </c>
      <c r="N1653">
        <v>168</v>
      </c>
      <c r="R1653" s="2">
        <f t="shared" si="51"/>
        <v>1.51</v>
      </c>
      <c r="S1653" s="2">
        <f>IF(AND(P1653&lt;&gt;"_U",P1653&lt;&gt;"c",J1653&lt;&gt;99,J1653&lt;&gt;9),IFERROR(VLOOKUP(A1653,'Region Total'!$A$2:$N$10000,14,0),"."),".")</f>
        <v>11154</v>
      </c>
    </row>
    <row r="1654" spans="1:19" x14ac:dyDescent="0.4">
      <c r="A1654" s="2" t="str">
        <f t="shared" si="50"/>
        <v>2023|West Coast Region|12</v>
      </c>
      <c r="B1654" t="s">
        <v>16</v>
      </c>
      <c r="C1654" t="s">
        <v>17</v>
      </c>
      <c r="D1654" t="s">
        <v>18</v>
      </c>
      <c r="E1654" t="s">
        <v>19</v>
      </c>
      <c r="F1654">
        <v>2023</v>
      </c>
      <c r="G1654">
        <v>2023</v>
      </c>
      <c r="H1654">
        <v>12</v>
      </c>
      <c r="I1654" t="s">
        <v>41</v>
      </c>
      <c r="J1654">
        <v>6</v>
      </c>
      <c r="K1654" t="s">
        <v>27</v>
      </c>
      <c r="L1654">
        <v>12</v>
      </c>
      <c r="N1654">
        <v>6</v>
      </c>
      <c r="R1654" s="2">
        <f t="shared" si="51"/>
        <v>0.53</v>
      </c>
      <c r="S1654" s="2">
        <f>IF(AND(P1654&lt;&gt;"_U",P1654&lt;&gt;"c",J1654&lt;&gt;99,J1654&lt;&gt;9),IFERROR(VLOOKUP(A1654,'Region Total'!$A$2:$N$10000,14,0),"."),".")</f>
        <v>1128</v>
      </c>
    </row>
    <row r="1655" spans="1:19" x14ac:dyDescent="0.4">
      <c r="A1655" s="2" t="str">
        <f t="shared" si="50"/>
        <v>2023|West Coast Region|13</v>
      </c>
      <c r="B1655" t="s">
        <v>16</v>
      </c>
      <c r="C1655" t="s">
        <v>17</v>
      </c>
      <c r="D1655" t="s">
        <v>18</v>
      </c>
      <c r="E1655" t="s">
        <v>19</v>
      </c>
      <c r="F1655">
        <v>2023</v>
      </c>
      <c r="G1655">
        <v>2023</v>
      </c>
      <c r="H1655">
        <v>12</v>
      </c>
      <c r="I1655" t="s">
        <v>41</v>
      </c>
      <c r="J1655">
        <v>6</v>
      </c>
      <c r="K1655" t="s">
        <v>27</v>
      </c>
      <c r="L1655">
        <v>13</v>
      </c>
      <c r="N1655">
        <v>0</v>
      </c>
      <c r="R1655" s="2">
        <f t="shared" si="51"/>
        <v>0</v>
      </c>
      <c r="S1655" s="2">
        <f>IF(AND(P1655&lt;&gt;"_U",P1655&lt;&gt;"c",J1655&lt;&gt;99,J1655&lt;&gt;9),IFERROR(VLOOKUP(A1655,'Region Total'!$A$2:$N$10000,14,0),"."),".")</f>
        <v>351</v>
      </c>
    </row>
    <row r="1656" spans="1:19" x14ac:dyDescent="0.4">
      <c r="A1656" s="2" t="str">
        <f t="shared" si="50"/>
        <v>2023|West Coast Region|999</v>
      </c>
      <c r="B1656" t="s">
        <v>16</v>
      </c>
      <c r="C1656" t="s">
        <v>17</v>
      </c>
      <c r="D1656" t="s">
        <v>18</v>
      </c>
      <c r="E1656" t="s">
        <v>19</v>
      </c>
      <c r="F1656">
        <v>2023</v>
      </c>
      <c r="G1656">
        <v>2023</v>
      </c>
      <c r="H1656">
        <v>12</v>
      </c>
      <c r="I1656" t="s">
        <v>41</v>
      </c>
      <c r="J1656">
        <v>6</v>
      </c>
      <c r="K1656" t="s">
        <v>27</v>
      </c>
      <c r="L1656">
        <v>999</v>
      </c>
      <c r="N1656">
        <v>174</v>
      </c>
      <c r="R1656" s="2">
        <f t="shared" si="51"/>
        <v>1.38</v>
      </c>
      <c r="S1656" s="2">
        <f>IF(AND(P1656&lt;&gt;"_U",P1656&lt;&gt;"c",J1656&lt;&gt;99,J1656&lt;&gt;9),IFERROR(VLOOKUP(A1656,'Region Total'!$A$2:$N$10000,14,0),"."),".")</f>
        <v>12642</v>
      </c>
    </row>
    <row r="1657" spans="1:19" x14ac:dyDescent="0.4">
      <c r="A1657" s="2" t="str">
        <f t="shared" si="50"/>
        <v>2023|West Coast Region|10</v>
      </c>
      <c r="B1657" t="s">
        <v>16</v>
      </c>
      <c r="C1657" t="s">
        <v>17</v>
      </c>
      <c r="D1657" t="s">
        <v>18</v>
      </c>
      <c r="E1657" t="s">
        <v>19</v>
      </c>
      <c r="F1657">
        <v>2023</v>
      </c>
      <c r="G1657">
        <v>2023</v>
      </c>
      <c r="H1657">
        <v>12</v>
      </c>
      <c r="I1657" t="s">
        <v>41</v>
      </c>
      <c r="J1657">
        <v>7</v>
      </c>
      <c r="K1657" t="s">
        <v>28</v>
      </c>
      <c r="L1657">
        <v>10</v>
      </c>
      <c r="N1657">
        <v>3</v>
      </c>
      <c r="R1657" s="2">
        <f t="shared" si="51"/>
        <v>50</v>
      </c>
      <c r="S1657" s="2">
        <f>IF(AND(P1657&lt;&gt;"_U",P1657&lt;&gt;"c",J1657&lt;&gt;99,J1657&lt;&gt;9),IFERROR(VLOOKUP(A1657,'Region Total'!$A$2:$N$10000,14,0),"."),".")</f>
        <v>6</v>
      </c>
    </row>
    <row r="1658" spans="1:19" x14ac:dyDescent="0.4">
      <c r="A1658" s="2" t="str">
        <f t="shared" si="50"/>
        <v>2023|West Coast Region|11</v>
      </c>
      <c r="B1658" t="s">
        <v>16</v>
      </c>
      <c r="C1658" t="s">
        <v>17</v>
      </c>
      <c r="D1658" t="s">
        <v>18</v>
      </c>
      <c r="E1658" t="s">
        <v>19</v>
      </c>
      <c r="F1658">
        <v>2023</v>
      </c>
      <c r="G1658">
        <v>2023</v>
      </c>
      <c r="H1658">
        <v>12</v>
      </c>
      <c r="I1658" t="s">
        <v>41</v>
      </c>
      <c r="J1658">
        <v>7</v>
      </c>
      <c r="K1658" t="s">
        <v>28</v>
      </c>
      <c r="L1658">
        <v>11</v>
      </c>
      <c r="N1658">
        <v>2964</v>
      </c>
      <c r="R1658" s="2">
        <f t="shared" si="51"/>
        <v>26.57</v>
      </c>
      <c r="S1658" s="2">
        <f>IF(AND(P1658&lt;&gt;"_U",P1658&lt;&gt;"c",J1658&lt;&gt;99,J1658&lt;&gt;9),IFERROR(VLOOKUP(A1658,'Region Total'!$A$2:$N$10000,14,0),"."),".")</f>
        <v>11154</v>
      </c>
    </row>
    <row r="1659" spans="1:19" x14ac:dyDescent="0.4">
      <c r="A1659" s="2" t="str">
        <f t="shared" si="50"/>
        <v>2023|West Coast Region|12</v>
      </c>
      <c r="B1659" t="s">
        <v>16</v>
      </c>
      <c r="C1659" t="s">
        <v>17</v>
      </c>
      <c r="D1659" t="s">
        <v>18</v>
      </c>
      <c r="E1659" t="s">
        <v>19</v>
      </c>
      <c r="F1659">
        <v>2023</v>
      </c>
      <c r="G1659">
        <v>2023</v>
      </c>
      <c r="H1659">
        <v>12</v>
      </c>
      <c r="I1659" t="s">
        <v>41</v>
      </c>
      <c r="J1659">
        <v>7</v>
      </c>
      <c r="K1659" t="s">
        <v>28</v>
      </c>
      <c r="L1659">
        <v>12</v>
      </c>
      <c r="N1659">
        <v>87</v>
      </c>
      <c r="R1659" s="2">
        <f t="shared" si="51"/>
        <v>7.71</v>
      </c>
      <c r="S1659" s="2">
        <f>IF(AND(P1659&lt;&gt;"_U",P1659&lt;&gt;"c",J1659&lt;&gt;99,J1659&lt;&gt;9),IFERROR(VLOOKUP(A1659,'Region Total'!$A$2:$N$10000,14,0),"."),".")</f>
        <v>1128</v>
      </c>
    </row>
    <row r="1660" spans="1:19" x14ac:dyDescent="0.4">
      <c r="A1660" s="2" t="str">
        <f t="shared" si="50"/>
        <v>2023|West Coast Region|13</v>
      </c>
      <c r="B1660" t="s">
        <v>16</v>
      </c>
      <c r="C1660" t="s">
        <v>17</v>
      </c>
      <c r="D1660" t="s">
        <v>18</v>
      </c>
      <c r="E1660" t="s">
        <v>19</v>
      </c>
      <c r="F1660">
        <v>2023</v>
      </c>
      <c r="G1660">
        <v>2023</v>
      </c>
      <c r="H1660">
        <v>12</v>
      </c>
      <c r="I1660" t="s">
        <v>41</v>
      </c>
      <c r="J1660">
        <v>7</v>
      </c>
      <c r="K1660" t="s">
        <v>28</v>
      </c>
      <c r="L1660">
        <v>13</v>
      </c>
      <c r="N1660">
        <v>24</v>
      </c>
      <c r="R1660" s="2">
        <f t="shared" si="51"/>
        <v>6.84</v>
      </c>
      <c r="S1660" s="2">
        <f>IF(AND(P1660&lt;&gt;"_U",P1660&lt;&gt;"c",J1660&lt;&gt;99,J1660&lt;&gt;9),IFERROR(VLOOKUP(A1660,'Region Total'!$A$2:$N$10000,14,0),"."),".")</f>
        <v>351</v>
      </c>
    </row>
    <row r="1661" spans="1:19" x14ac:dyDescent="0.4">
      <c r="A1661" s="2" t="str">
        <f t="shared" si="50"/>
        <v>2023|West Coast Region|999</v>
      </c>
      <c r="B1661" t="s">
        <v>16</v>
      </c>
      <c r="C1661" t="s">
        <v>17</v>
      </c>
      <c r="D1661" t="s">
        <v>18</v>
      </c>
      <c r="E1661" t="s">
        <v>19</v>
      </c>
      <c r="F1661">
        <v>2023</v>
      </c>
      <c r="G1661">
        <v>2023</v>
      </c>
      <c r="H1661">
        <v>12</v>
      </c>
      <c r="I1661" t="s">
        <v>41</v>
      </c>
      <c r="J1661">
        <v>7</v>
      </c>
      <c r="K1661" t="s">
        <v>28</v>
      </c>
      <c r="L1661">
        <v>999</v>
      </c>
      <c r="N1661">
        <v>3075</v>
      </c>
      <c r="R1661" s="2">
        <f t="shared" si="51"/>
        <v>24.32</v>
      </c>
      <c r="S1661" s="2">
        <f>IF(AND(P1661&lt;&gt;"_U",P1661&lt;&gt;"c",J1661&lt;&gt;99,J1661&lt;&gt;9),IFERROR(VLOOKUP(A1661,'Region Total'!$A$2:$N$10000,14,0),"."),".")</f>
        <v>12642</v>
      </c>
    </row>
    <row r="1662" spans="1:19" x14ac:dyDescent="0.4">
      <c r="A1662" s="2" t="str">
        <f t="shared" si="50"/>
        <v>2023|West Coast Region|10</v>
      </c>
      <c r="B1662" t="s">
        <v>16</v>
      </c>
      <c r="C1662" t="s">
        <v>17</v>
      </c>
      <c r="D1662" t="s">
        <v>18</v>
      </c>
      <c r="E1662" t="s">
        <v>19</v>
      </c>
      <c r="F1662">
        <v>2023</v>
      </c>
      <c r="G1662">
        <v>2023</v>
      </c>
      <c r="H1662">
        <v>12</v>
      </c>
      <c r="I1662" t="s">
        <v>41</v>
      </c>
      <c r="J1662">
        <v>77</v>
      </c>
      <c r="K1662" t="s">
        <v>29</v>
      </c>
      <c r="L1662">
        <v>10</v>
      </c>
      <c r="N1662">
        <v>6</v>
      </c>
      <c r="R1662" s="2">
        <f t="shared" si="51"/>
        <v>100</v>
      </c>
      <c r="S1662" s="2">
        <f>IF(AND(P1662&lt;&gt;"_U",P1662&lt;&gt;"c",J1662&lt;&gt;99,J1662&lt;&gt;9),IFERROR(VLOOKUP(A1662,'Region Total'!$A$2:$N$10000,14,0),"."),".")</f>
        <v>6</v>
      </c>
    </row>
    <row r="1663" spans="1:19" x14ac:dyDescent="0.4">
      <c r="A1663" s="2" t="str">
        <f t="shared" si="50"/>
        <v>2023|West Coast Region|11</v>
      </c>
      <c r="B1663" t="s">
        <v>16</v>
      </c>
      <c r="C1663" t="s">
        <v>17</v>
      </c>
      <c r="D1663" t="s">
        <v>18</v>
      </c>
      <c r="E1663" t="s">
        <v>19</v>
      </c>
      <c r="F1663">
        <v>2023</v>
      </c>
      <c r="G1663">
        <v>2023</v>
      </c>
      <c r="H1663">
        <v>12</v>
      </c>
      <c r="I1663" t="s">
        <v>41</v>
      </c>
      <c r="J1663">
        <v>77</v>
      </c>
      <c r="K1663" t="s">
        <v>29</v>
      </c>
      <c r="L1663">
        <v>11</v>
      </c>
      <c r="N1663">
        <v>11154</v>
      </c>
      <c r="R1663" s="2">
        <f t="shared" si="51"/>
        <v>100</v>
      </c>
      <c r="S1663" s="2">
        <f>IF(AND(P1663&lt;&gt;"_U",P1663&lt;&gt;"c",J1663&lt;&gt;99,J1663&lt;&gt;9),IFERROR(VLOOKUP(A1663,'Region Total'!$A$2:$N$10000,14,0),"."),".")</f>
        <v>11154</v>
      </c>
    </row>
    <row r="1664" spans="1:19" x14ac:dyDescent="0.4">
      <c r="A1664" s="2" t="str">
        <f t="shared" si="50"/>
        <v>2023|West Coast Region|12</v>
      </c>
      <c r="B1664" t="s">
        <v>16</v>
      </c>
      <c r="C1664" t="s">
        <v>17</v>
      </c>
      <c r="D1664" t="s">
        <v>18</v>
      </c>
      <c r="E1664" t="s">
        <v>19</v>
      </c>
      <c r="F1664">
        <v>2023</v>
      </c>
      <c r="G1664">
        <v>2023</v>
      </c>
      <c r="H1664">
        <v>12</v>
      </c>
      <c r="I1664" t="s">
        <v>41</v>
      </c>
      <c r="J1664">
        <v>77</v>
      </c>
      <c r="K1664" t="s">
        <v>29</v>
      </c>
      <c r="L1664">
        <v>12</v>
      </c>
      <c r="N1664">
        <v>1128</v>
      </c>
      <c r="R1664" s="2">
        <f t="shared" si="51"/>
        <v>100</v>
      </c>
      <c r="S1664" s="2">
        <f>IF(AND(P1664&lt;&gt;"_U",P1664&lt;&gt;"c",J1664&lt;&gt;99,J1664&lt;&gt;9),IFERROR(VLOOKUP(A1664,'Region Total'!$A$2:$N$10000,14,0),"."),".")</f>
        <v>1128</v>
      </c>
    </row>
    <row r="1665" spans="1:19" x14ac:dyDescent="0.4">
      <c r="A1665" s="2" t="str">
        <f t="shared" si="50"/>
        <v>2023|West Coast Region|13</v>
      </c>
      <c r="B1665" t="s">
        <v>16</v>
      </c>
      <c r="C1665" t="s">
        <v>17</v>
      </c>
      <c r="D1665" t="s">
        <v>18</v>
      </c>
      <c r="E1665" t="s">
        <v>19</v>
      </c>
      <c r="F1665">
        <v>2023</v>
      </c>
      <c r="G1665">
        <v>2023</v>
      </c>
      <c r="H1665">
        <v>12</v>
      </c>
      <c r="I1665" t="s">
        <v>41</v>
      </c>
      <c r="J1665">
        <v>77</v>
      </c>
      <c r="K1665" t="s">
        <v>29</v>
      </c>
      <c r="L1665">
        <v>13</v>
      </c>
      <c r="N1665">
        <v>351</v>
      </c>
      <c r="R1665" s="2">
        <f t="shared" si="51"/>
        <v>100</v>
      </c>
      <c r="S1665" s="2">
        <f>IF(AND(P1665&lt;&gt;"_U",P1665&lt;&gt;"c",J1665&lt;&gt;99,J1665&lt;&gt;9),IFERROR(VLOOKUP(A1665,'Region Total'!$A$2:$N$10000,14,0),"."),".")</f>
        <v>351</v>
      </c>
    </row>
    <row r="1666" spans="1:19" x14ac:dyDescent="0.4">
      <c r="A1666" s="2" t="str">
        <f t="shared" si="50"/>
        <v>2023|West Coast Region|999</v>
      </c>
      <c r="B1666" t="s">
        <v>16</v>
      </c>
      <c r="C1666" t="s">
        <v>17</v>
      </c>
      <c r="D1666" t="s">
        <v>18</v>
      </c>
      <c r="E1666" t="s">
        <v>19</v>
      </c>
      <c r="F1666">
        <v>2023</v>
      </c>
      <c r="G1666">
        <v>2023</v>
      </c>
      <c r="H1666">
        <v>12</v>
      </c>
      <c r="I1666" t="s">
        <v>41</v>
      </c>
      <c r="J1666">
        <v>77</v>
      </c>
      <c r="K1666" t="s">
        <v>29</v>
      </c>
      <c r="L1666">
        <v>999</v>
      </c>
      <c r="N1666">
        <v>12642</v>
      </c>
      <c r="R1666" s="2">
        <f t="shared" si="51"/>
        <v>100</v>
      </c>
      <c r="S1666" s="2">
        <f>IF(AND(P1666&lt;&gt;"_U",P1666&lt;&gt;"c",J1666&lt;&gt;99,J1666&lt;&gt;9),IFERROR(VLOOKUP(A1666,'Region Total'!$A$2:$N$10000,14,0),"."),".")</f>
        <v>12642</v>
      </c>
    </row>
    <row r="1667" spans="1:19" x14ac:dyDescent="0.4">
      <c r="A1667" s="2" t="str">
        <f t="shared" ref="A1667:A1730" si="52">G1667&amp;"|"&amp;I1667&amp;"|"&amp;L1667</f>
        <v>2023|West Coast Region|10</v>
      </c>
      <c r="B1667" t="s">
        <v>16</v>
      </c>
      <c r="C1667" t="s">
        <v>17</v>
      </c>
      <c r="D1667" t="s">
        <v>18</v>
      </c>
      <c r="E1667" t="s">
        <v>19</v>
      </c>
      <c r="F1667">
        <v>2023</v>
      </c>
      <c r="G1667">
        <v>2023</v>
      </c>
      <c r="H1667">
        <v>12</v>
      </c>
      <c r="I1667" t="s">
        <v>41</v>
      </c>
      <c r="J1667">
        <v>8</v>
      </c>
      <c r="K1667" t="s">
        <v>30</v>
      </c>
      <c r="L1667">
        <v>10</v>
      </c>
      <c r="N1667">
        <v>0</v>
      </c>
      <c r="R1667" s="2">
        <f t="shared" ref="R1667:R1730" si="53">IF(P1667&lt;&gt;"_U",IFERROR((ROUND(N1667/S1667*100,2)),"."),".")</f>
        <v>0</v>
      </c>
      <c r="S1667" s="2">
        <f>IF(AND(P1667&lt;&gt;"_U",P1667&lt;&gt;"c",J1667&lt;&gt;99,J1667&lt;&gt;9),IFERROR(VLOOKUP(A1667,'Region Total'!$A$2:$N$10000,14,0),"."),".")</f>
        <v>6</v>
      </c>
    </row>
    <row r="1668" spans="1:19" x14ac:dyDescent="0.4">
      <c r="A1668" s="2" t="str">
        <f t="shared" si="52"/>
        <v>2023|West Coast Region|11</v>
      </c>
      <c r="B1668" t="s">
        <v>16</v>
      </c>
      <c r="C1668" t="s">
        <v>17</v>
      </c>
      <c r="D1668" t="s">
        <v>18</v>
      </c>
      <c r="E1668" t="s">
        <v>19</v>
      </c>
      <c r="F1668">
        <v>2023</v>
      </c>
      <c r="G1668">
        <v>2023</v>
      </c>
      <c r="H1668">
        <v>12</v>
      </c>
      <c r="I1668" t="s">
        <v>41</v>
      </c>
      <c r="J1668">
        <v>8</v>
      </c>
      <c r="K1668" t="s">
        <v>30</v>
      </c>
      <c r="L1668">
        <v>11</v>
      </c>
      <c r="N1668">
        <v>609</v>
      </c>
      <c r="R1668" s="2">
        <f t="shared" si="53"/>
        <v>5.46</v>
      </c>
      <c r="S1668" s="2">
        <f>IF(AND(P1668&lt;&gt;"_U",P1668&lt;&gt;"c",J1668&lt;&gt;99,J1668&lt;&gt;9),IFERROR(VLOOKUP(A1668,'Region Total'!$A$2:$N$10000,14,0),"."),".")</f>
        <v>11154</v>
      </c>
    </row>
    <row r="1669" spans="1:19" x14ac:dyDescent="0.4">
      <c r="A1669" s="2" t="str">
        <f t="shared" si="52"/>
        <v>2023|West Coast Region|12</v>
      </c>
      <c r="B1669" t="s">
        <v>16</v>
      </c>
      <c r="C1669" t="s">
        <v>17</v>
      </c>
      <c r="D1669" t="s">
        <v>18</v>
      </c>
      <c r="E1669" t="s">
        <v>19</v>
      </c>
      <c r="F1669">
        <v>2023</v>
      </c>
      <c r="G1669">
        <v>2023</v>
      </c>
      <c r="H1669">
        <v>12</v>
      </c>
      <c r="I1669" t="s">
        <v>41</v>
      </c>
      <c r="J1669">
        <v>8</v>
      </c>
      <c r="K1669" t="s">
        <v>30</v>
      </c>
      <c r="L1669">
        <v>12</v>
      </c>
      <c r="N1669">
        <v>24</v>
      </c>
      <c r="R1669" s="2">
        <f t="shared" si="53"/>
        <v>2.13</v>
      </c>
      <c r="S1669" s="2">
        <f>IF(AND(P1669&lt;&gt;"_U",P1669&lt;&gt;"c",J1669&lt;&gt;99,J1669&lt;&gt;9),IFERROR(VLOOKUP(A1669,'Region Total'!$A$2:$N$10000,14,0),"."),".")</f>
        <v>1128</v>
      </c>
    </row>
    <row r="1670" spans="1:19" x14ac:dyDescent="0.4">
      <c r="A1670" s="2" t="str">
        <f t="shared" si="52"/>
        <v>2023|West Coast Region|13</v>
      </c>
      <c r="B1670" t="s">
        <v>16</v>
      </c>
      <c r="C1670" t="s">
        <v>17</v>
      </c>
      <c r="D1670" t="s">
        <v>18</v>
      </c>
      <c r="E1670" t="s">
        <v>19</v>
      </c>
      <c r="F1670">
        <v>2023</v>
      </c>
      <c r="G1670">
        <v>2023</v>
      </c>
      <c r="H1670">
        <v>12</v>
      </c>
      <c r="I1670" t="s">
        <v>41</v>
      </c>
      <c r="J1670">
        <v>8</v>
      </c>
      <c r="K1670" t="s">
        <v>30</v>
      </c>
      <c r="L1670">
        <v>13</v>
      </c>
      <c r="N1670">
        <v>24</v>
      </c>
      <c r="R1670" s="2">
        <f t="shared" si="53"/>
        <v>6.84</v>
      </c>
      <c r="S1670" s="2">
        <f>IF(AND(P1670&lt;&gt;"_U",P1670&lt;&gt;"c",J1670&lt;&gt;99,J1670&lt;&gt;9),IFERROR(VLOOKUP(A1670,'Region Total'!$A$2:$N$10000,14,0),"."),".")</f>
        <v>351</v>
      </c>
    </row>
    <row r="1671" spans="1:19" x14ac:dyDescent="0.4">
      <c r="A1671" s="2" t="str">
        <f t="shared" si="52"/>
        <v>2023|West Coast Region|999</v>
      </c>
      <c r="B1671" t="s">
        <v>16</v>
      </c>
      <c r="C1671" t="s">
        <v>17</v>
      </c>
      <c r="D1671" t="s">
        <v>18</v>
      </c>
      <c r="E1671" t="s">
        <v>19</v>
      </c>
      <c r="F1671">
        <v>2023</v>
      </c>
      <c r="G1671">
        <v>2023</v>
      </c>
      <c r="H1671">
        <v>12</v>
      </c>
      <c r="I1671" t="s">
        <v>41</v>
      </c>
      <c r="J1671">
        <v>8</v>
      </c>
      <c r="K1671" t="s">
        <v>30</v>
      </c>
      <c r="L1671">
        <v>999</v>
      </c>
      <c r="N1671">
        <v>663</v>
      </c>
      <c r="R1671" s="2">
        <f t="shared" si="53"/>
        <v>5.24</v>
      </c>
      <c r="S1671" s="2">
        <f>IF(AND(P1671&lt;&gt;"_U",P1671&lt;&gt;"c",J1671&lt;&gt;99,J1671&lt;&gt;9),IFERROR(VLOOKUP(A1671,'Region Total'!$A$2:$N$10000,14,0),"."),".")</f>
        <v>12642</v>
      </c>
    </row>
    <row r="1672" spans="1:19" x14ac:dyDescent="0.4">
      <c r="A1672" s="2" t="str">
        <f t="shared" si="52"/>
        <v>2023|West Coast Region|10</v>
      </c>
      <c r="B1672" t="s">
        <v>16</v>
      </c>
      <c r="C1672" t="s">
        <v>17</v>
      </c>
      <c r="D1672" t="s">
        <v>18</v>
      </c>
      <c r="E1672" t="s">
        <v>19</v>
      </c>
      <c r="F1672">
        <v>2023</v>
      </c>
      <c r="G1672">
        <v>2023</v>
      </c>
      <c r="H1672">
        <v>12</v>
      </c>
      <c r="I1672" t="s">
        <v>41</v>
      </c>
      <c r="J1672">
        <v>9</v>
      </c>
      <c r="K1672" t="s">
        <v>31</v>
      </c>
      <c r="L1672">
        <v>10</v>
      </c>
      <c r="N1672">
        <v>0</v>
      </c>
      <c r="R1672" s="2" t="str">
        <f t="shared" si="53"/>
        <v>.</v>
      </c>
      <c r="S1672" s="2" t="str">
        <f>IF(AND(P1672&lt;&gt;"_U",P1672&lt;&gt;"c",J1672&lt;&gt;99,J1672&lt;&gt;9),IFERROR(VLOOKUP(A1672,'Region Total'!$A$2:$N$10000,14,0),"."),".")</f>
        <v>.</v>
      </c>
    </row>
    <row r="1673" spans="1:19" x14ac:dyDescent="0.4">
      <c r="A1673" s="2" t="str">
        <f t="shared" si="52"/>
        <v>2023|West Coast Region|11</v>
      </c>
      <c r="B1673" t="s">
        <v>16</v>
      </c>
      <c r="C1673" t="s">
        <v>17</v>
      </c>
      <c r="D1673" t="s">
        <v>18</v>
      </c>
      <c r="E1673" t="s">
        <v>19</v>
      </c>
      <c r="F1673">
        <v>2023</v>
      </c>
      <c r="G1673">
        <v>2023</v>
      </c>
      <c r="H1673">
        <v>12</v>
      </c>
      <c r="I1673" t="s">
        <v>41</v>
      </c>
      <c r="J1673">
        <v>9</v>
      </c>
      <c r="K1673" t="s">
        <v>31</v>
      </c>
      <c r="L1673">
        <v>11</v>
      </c>
      <c r="N1673">
        <v>1443</v>
      </c>
      <c r="R1673" s="2" t="str">
        <f t="shared" si="53"/>
        <v>.</v>
      </c>
      <c r="S1673" s="2" t="str">
        <f>IF(AND(P1673&lt;&gt;"_U",P1673&lt;&gt;"c",J1673&lt;&gt;99,J1673&lt;&gt;9),IFERROR(VLOOKUP(A1673,'Region Total'!$A$2:$N$10000,14,0),"."),".")</f>
        <v>.</v>
      </c>
    </row>
    <row r="1674" spans="1:19" x14ac:dyDescent="0.4">
      <c r="A1674" s="2" t="str">
        <f t="shared" si="52"/>
        <v>2023|West Coast Region|12</v>
      </c>
      <c r="B1674" t="s">
        <v>16</v>
      </c>
      <c r="C1674" t="s">
        <v>17</v>
      </c>
      <c r="D1674" t="s">
        <v>18</v>
      </c>
      <c r="E1674" t="s">
        <v>19</v>
      </c>
      <c r="F1674">
        <v>2023</v>
      </c>
      <c r="G1674">
        <v>2023</v>
      </c>
      <c r="H1674">
        <v>12</v>
      </c>
      <c r="I1674" t="s">
        <v>41</v>
      </c>
      <c r="J1674">
        <v>9</v>
      </c>
      <c r="K1674" t="s">
        <v>31</v>
      </c>
      <c r="L1674">
        <v>12</v>
      </c>
      <c r="N1674">
        <v>162</v>
      </c>
      <c r="R1674" s="2" t="str">
        <f t="shared" si="53"/>
        <v>.</v>
      </c>
      <c r="S1674" s="2" t="str">
        <f>IF(AND(P1674&lt;&gt;"_U",P1674&lt;&gt;"c",J1674&lt;&gt;99,J1674&lt;&gt;9),IFERROR(VLOOKUP(A1674,'Region Total'!$A$2:$N$10000,14,0),"."),".")</f>
        <v>.</v>
      </c>
    </row>
    <row r="1675" spans="1:19" x14ac:dyDescent="0.4">
      <c r="A1675" s="2" t="str">
        <f t="shared" si="52"/>
        <v>2023|West Coast Region|13</v>
      </c>
      <c r="B1675" t="s">
        <v>16</v>
      </c>
      <c r="C1675" t="s">
        <v>17</v>
      </c>
      <c r="D1675" t="s">
        <v>18</v>
      </c>
      <c r="E1675" t="s">
        <v>19</v>
      </c>
      <c r="F1675">
        <v>2023</v>
      </c>
      <c r="G1675">
        <v>2023</v>
      </c>
      <c r="H1675">
        <v>12</v>
      </c>
      <c r="I1675" t="s">
        <v>41</v>
      </c>
      <c r="J1675">
        <v>9</v>
      </c>
      <c r="K1675" t="s">
        <v>31</v>
      </c>
      <c r="L1675">
        <v>13</v>
      </c>
      <c r="N1675">
        <v>231</v>
      </c>
      <c r="R1675" s="2" t="str">
        <f t="shared" si="53"/>
        <v>.</v>
      </c>
      <c r="S1675" s="2" t="str">
        <f>IF(AND(P1675&lt;&gt;"_U",P1675&lt;&gt;"c",J1675&lt;&gt;99,J1675&lt;&gt;9),IFERROR(VLOOKUP(A1675,'Region Total'!$A$2:$N$10000,14,0),"."),".")</f>
        <v>.</v>
      </c>
    </row>
    <row r="1676" spans="1:19" x14ac:dyDescent="0.4">
      <c r="A1676" s="2" t="str">
        <f t="shared" si="52"/>
        <v>2023|West Coast Region|999</v>
      </c>
      <c r="B1676" t="s">
        <v>16</v>
      </c>
      <c r="C1676" t="s">
        <v>17</v>
      </c>
      <c r="D1676" t="s">
        <v>18</v>
      </c>
      <c r="E1676" t="s">
        <v>19</v>
      </c>
      <c r="F1676">
        <v>2023</v>
      </c>
      <c r="G1676">
        <v>2023</v>
      </c>
      <c r="H1676">
        <v>12</v>
      </c>
      <c r="I1676" t="s">
        <v>41</v>
      </c>
      <c r="J1676">
        <v>9</v>
      </c>
      <c r="K1676" t="s">
        <v>31</v>
      </c>
      <c r="L1676">
        <v>999</v>
      </c>
      <c r="N1676">
        <v>1836</v>
      </c>
      <c r="R1676" s="2" t="str">
        <f t="shared" si="53"/>
        <v>.</v>
      </c>
      <c r="S1676" s="2" t="str">
        <f>IF(AND(P1676&lt;&gt;"_U",P1676&lt;&gt;"c",J1676&lt;&gt;99,J1676&lt;&gt;9),IFERROR(VLOOKUP(A1676,'Region Total'!$A$2:$N$10000,14,0),"."),".")</f>
        <v>.</v>
      </c>
    </row>
    <row r="1677" spans="1:19" x14ac:dyDescent="0.4">
      <c r="A1677" s="2" t="str">
        <f t="shared" si="52"/>
        <v>2023|West Coast Region|10</v>
      </c>
      <c r="B1677" t="s">
        <v>16</v>
      </c>
      <c r="C1677" t="s">
        <v>17</v>
      </c>
      <c r="D1677" t="s">
        <v>18</v>
      </c>
      <c r="E1677" t="s">
        <v>19</v>
      </c>
      <c r="F1677">
        <v>2023</v>
      </c>
      <c r="G1677">
        <v>2023</v>
      </c>
      <c r="H1677">
        <v>12</v>
      </c>
      <c r="I1677" t="s">
        <v>41</v>
      </c>
      <c r="J1677">
        <v>99</v>
      </c>
      <c r="K1677" t="s">
        <v>32</v>
      </c>
      <c r="L1677">
        <v>10</v>
      </c>
      <c r="N1677">
        <v>6</v>
      </c>
      <c r="R1677" s="2" t="str">
        <f t="shared" si="53"/>
        <v>.</v>
      </c>
      <c r="S1677" s="2" t="str">
        <f>IF(AND(P1677&lt;&gt;"_U",P1677&lt;&gt;"c",J1677&lt;&gt;99,J1677&lt;&gt;9),IFERROR(VLOOKUP(A1677,'Region Total'!$A$2:$N$10000,14,0),"."),".")</f>
        <v>.</v>
      </c>
    </row>
    <row r="1678" spans="1:19" x14ac:dyDescent="0.4">
      <c r="A1678" s="2" t="str">
        <f t="shared" si="52"/>
        <v>2023|West Coast Region|11</v>
      </c>
      <c r="B1678" t="s">
        <v>16</v>
      </c>
      <c r="C1678" t="s">
        <v>17</v>
      </c>
      <c r="D1678" t="s">
        <v>18</v>
      </c>
      <c r="E1678" t="s">
        <v>19</v>
      </c>
      <c r="F1678">
        <v>2023</v>
      </c>
      <c r="G1678">
        <v>2023</v>
      </c>
      <c r="H1678">
        <v>12</v>
      </c>
      <c r="I1678" t="s">
        <v>41</v>
      </c>
      <c r="J1678">
        <v>99</v>
      </c>
      <c r="K1678" t="s">
        <v>32</v>
      </c>
      <c r="L1678">
        <v>11</v>
      </c>
      <c r="N1678">
        <v>12600</v>
      </c>
      <c r="R1678" s="2" t="str">
        <f t="shared" si="53"/>
        <v>.</v>
      </c>
      <c r="S1678" s="2" t="str">
        <f>IF(AND(P1678&lt;&gt;"_U",P1678&lt;&gt;"c",J1678&lt;&gt;99,J1678&lt;&gt;9),IFERROR(VLOOKUP(A1678,'Region Total'!$A$2:$N$10000,14,0),"."),".")</f>
        <v>.</v>
      </c>
    </row>
    <row r="1679" spans="1:19" x14ac:dyDescent="0.4">
      <c r="A1679" s="2" t="str">
        <f t="shared" si="52"/>
        <v>2023|West Coast Region|12</v>
      </c>
      <c r="B1679" t="s">
        <v>16</v>
      </c>
      <c r="C1679" t="s">
        <v>17</v>
      </c>
      <c r="D1679" t="s">
        <v>18</v>
      </c>
      <c r="E1679" t="s">
        <v>19</v>
      </c>
      <c r="F1679">
        <v>2023</v>
      </c>
      <c r="G1679">
        <v>2023</v>
      </c>
      <c r="H1679">
        <v>12</v>
      </c>
      <c r="I1679" t="s">
        <v>41</v>
      </c>
      <c r="J1679">
        <v>99</v>
      </c>
      <c r="K1679" t="s">
        <v>32</v>
      </c>
      <c r="L1679">
        <v>12</v>
      </c>
      <c r="N1679">
        <v>1290</v>
      </c>
      <c r="R1679" s="2" t="str">
        <f t="shared" si="53"/>
        <v>.</v>
      </c>
      <c r="S1679" s="2" t="str">
        <f>IF(AND(P1679&lt;&gt;"_U",P1679&lt;&gt;"c",J1679&lt;&gt;99,J1679&lt;&gt;9),IFERROR(VLOOKUP(A1679,'Region Total'!$A$2:$N$10000,14,0),"."),".")</f>
        <v>.</v>
      </c>
    </row>
    <row r="1680" spans="1:19" x14ac:dyDescent="0.4">
      <c r="A1680" s="2" t="str">
        <f t="shared" si="52"/>
        <v>2023|West Coast Region|13</v>
      </c>
      <c r="B1680" t="s">
        <v>16</v>
      </c>
      <c r="C1680" t="s">
        <v>17</v>
      </c>
      <c r="D1680" t="s">
        <v>18</v>
      </c>
      <c r="E1680" t="s">
        <v>19</v>
      </c>
      <c r="F1680">
        <v>2023</v>
      </c>
      <c r="G1680">
        <v>2023</v>
      </c>
      <c r="H1680">
        <v>12</v>
      </c>
      <c r="I1680" t="s">
        <v>41</v>
      </c>
      <c r="J1680">
        <v>99</v>
      </c>
      <c r="K1680" t="s">
        <v>32</v>
      </c>
      <c r="L1680">
        <v>13</v>
      </c>
      <c r="N1680">
        <v>585</v>
      </c>
      <c r="R1680" s="2" t="str">
        <f t="shared" si="53"/>
        <v>.</v>
      </c>
      <c r="S1680" s="2" t="str">
        <f>IF(AND(P1680&lt;&gt;"_U",P1680&lt;&gt;"c",J1680&lt;&gt;99,J1680&lt;&gt;9),IFERROR(VLOOKUP(A1680,'Region Total'!$A$2:$N$10000,14,0),"."),".")</f>
        <v>.</v>
      </c>
    </row>
    <row r="1681" spans="1:19" x14ac:dyDescent="0.4">
      <c r="A1681" s="2" t="str">
        <f t="shared" si="52"/>
        <v>2023|West Coast Region|999</v>
      </c>
      <c r="B1681" t="s">
        <v>16</v>
      </c>
      <c r="C1681" t="s">
        <v>17</v>
      </c>
      <c r="D1681" t="s">
        <v>18</v>
      </c>
      <c r="E1681" t="s">
        <v>19</v>
      </c>
      <c r="F1681">
        <v>2023</v>
      </c>
      <c r="G1681">
        <v>2023</v>
      </c>
      <c r="H1681">
        <v>12</v>
      </c>
      <c r="I1681" t="s">
        <v>41</v>
      </c>
      <c r="J1681">
        <v>99</v>
      </c>
      <c r="K1681" t="s">
        <v>32</v>
      </c>
      <c r="L1681">
        <v>999</v>
      </c>
      <c r="N1681">
        <v>14478</v>
      </c>
      <c r="R1681" s="2" t="str">
        <f t="shared" si="53"/>
        <v>.</v>
      </c>
      <c r="S1681" s="2" t="str">
        <f>IF(AND(P1681&lt;&gt;"_U",P1681&lt;&gt;"c",J1681&lt;&gt;99,J1681&lt;&gt;9),IFERROR(VLOOKUP(A1681,'Region Total'!$A$2:$N$10000,14,0),"."),".")</f>
        <v>.</v>
      </c>
    </row>
    <row r="1682" spans="1:19" x14ac:dyDescent="0.4">
      <c r="A1682" s="2" t="str">
        <f t="shared" si="52"/>
        <v>2023|Canterbury Region|10</v>
      </c>
      <c r="B1682" t="s">
        <v>16</v>
      </c>
      <c r="C1682" t="s">
        <v>17</v>
      </c>
      <c r="D1682" t="s">
        <v>18</v>
      </c>
      <c r="E1682" t="s">
        <v>19</v>
      </c>
      <c r="F1682">
        <v>2023</v>
      </c>
      <c r="G1682">
        <v>2023</v>
      </c>
      <c r="H1682">
        <v>13</v>
      </c>
      <c r="I1682" t="s">
        <v>42</v>
      </c>
      <c r="J1682">
        <v>0</v>
      </c>
      <c r="K1682" t="s">
        <v>21</v>
      </c>
      <c r="L1682">
        <v>10</v>
      </c>
      <c r="N1682">
        <v>3</v>
      </c>
      <c r="R1682" s="2">
        <f t="shared" si="53"/>
        <v>1.59</v>
      </c>
      <c r="S1682" s="2">
        <f>IF(AND(P1682&lt;&gt;"_U",P1682&lt;&gt;"c",J1682&lt;&gt;99,J1682&lt;&gt;9),IFERROR(VLOOKUP(A1682,'Region Total'!$A$2:$N$10000,14,0),"."),".")</f>
        <v>189</v>
      </c>
    </row>
    <row r="1683" spans="1:19" x14ac:dyDescent="0.4">
      <c r="A1683" s="2" t="str">
        <f t="shared" si="52"/>
        <v>2023|Canterbury Region|11</v>
      </c>
      <c r="B1683" t="s">
        <v>16</v>
      </c>
      <c r="C1683" t="s">
        <v>17</v>
      </c>
      <c r="D1683" t="s">
        <v>18</v>
      </c>
      <c r="E1683" t="s">
        <v>19</v>
      </c>
      <c r="F1683">
        <v>2023</v>
      </c>
      <c r="G1683">
        <v>2023</v>
      </c>
      <c r="H1683">
        <v>13</v>
      </c>
      <c r="I1683" t="s">
        <v>42</v>
      </c>
      <c r="J1683">
        <v>0</v>
      </c>
      <c r="K1683" t="s">
        <v>21</v>
      </c>
      <c r="L1683">
        <v>11</v>
      </c>
      <c r="N1683">
        <v>684</v>
      </c>
      <c r="R1683" s="2">
        <f t="shared" si="53"/>
        <v>0.36</v>
      </c>
      <c r="S1683" s="2">
        <f>IF(AND(P1683&lt;&gt;"_U",P1683&lt;&gt;"c",J1683&lt;&gt;99,J1683&lt;&gt;9),IFERROR(VLOOKUP(A1683,'Region Total'!$A$2:$N$10000,14,0),"."),".")</f>
        <v>188892</v>
      </c>
    </row>
    <row r="1684" spans="1:19" x14ac:dyDescent="0.4">
      <c r="A1684" s="2" t="str">
        <f t="shared" si="52"/>
        <v>2023|Canterbury Region|12</v>
      </c>
      <c r="B1684" t="s">
        <v>16</v>
      </c>
      <c r="C1684" t="s">
        <v>17</v>
      </c>
      <c r="D1684" t="s">
        <v>18</v>
      </c>
      <c r="E1684" t="s">
        <v>19</v>
      </c>
      <c r="F1684">
        <v>2023</v>
      </c>
      <c r="G1684">
        <v>2023</v>
      </c>
      <c r="H1684">
        <v>13</v>
      </c>
      <c r="I1684" t="s">
        <v>42</v>
      </c>
      <c r="J1684">
        <v>0</v>
      </c>
      <c r="K1684" t="s">
        <v>21</v>
      </c>
      <c r="L1684">
        <v>12</v>
      </c>
      <c r="N1684">
        <v>396</v>
      </c>
      <c r="R1684" s="2">
        <f t="shared" si="53"/>
        <v>0.89</v>
      </c>
      <c r="S1684" s="2">
        <f>IF(AND(P1684&lt;&gt;"_U",P1684&lt;&gt;"c",J1684&lt;&gt;99,J1684&lt;&gt;9),IFERROR(VLOOKUP(A1684,'Region Total'!$A$2:$N$10000,14,0),"."),".")</f>
        <v>44283</v>
      </c>
    </row>
    <row r="1685" spans="1:19" x14ac:dyDescent="0.4">
      <c r="A1685" s="2" t="str">
        <f t="shared" si="52"/>
        <v>2023|Canterbury Region|13</v>
      </c>
      <c r="B1685" t="s">
        <v>16</v>
      </c>
      <c r="C1685" t="s">
        <v>17</v>
      </c>
      <c r="D1685" t="s">
        <v>18</v>
      </c>
      <c r="E1685" t="s">
        <v>19</v>
      </c>
      <c r="F1685">
        <v>2023</v>
      </c>
      <c r="G1685">
        <v>2023</v>
      </c>
      <c r="H1685">
        <v>13</v>
      </c>
      <c r="I1685" t="s">
        <v>42</v>
      </c>
      <c r="J1685">
        <v>0</v>
      </c>
      <c r="K1685" t="s">
        <v>21</v>
      </c>
      <c r="L1685">
        <v>13</v>
      </c>
      <c r="N1685">
        <v>186</v>
      </c>
      <c r="R1685" s="2">
        <f t="shared" si="53"/>
        <v>11.76</v>
      </c>
      <c r="S1685" s="2">
        <f>IF(AND(P1685&lt;&gt;"_U",P1685&lt;&gt;"c",J1685&lt;&gt;99,J1685&lt;&gt;9),IFERROR(VLOOKUP(A1685,'Region Total'!$A$2:$N$10000,14,0),"."),".")</f>
        <v>1581</v>
      </c>
    </row>
    <row r="1686" spans="1:19" x14ac:dyDescent="0.4">
      <c r="A1686" s="2" t="str">
        <f t="shared" si="52"/>
        <v>2023|Canterbury Region|999</v>
      </c>
      <c r="B1686" t="s">
        <v>16</v>
      </c>
      <c r="C1686" t="s">
        <v>17</v>
      </c>
      <c r="D1686" t="s">
        <v>18</v>
      </c>
      <c r="E1686" t="s">
        <v>19</v>
      </c>
      <c r="F1686">
        <v>2023</v>
      </c>
      <c r="G1686">
        <v>2023</v>
      </c>
      <c r="H1686">
        <v>13</v>
      </c>
      <c r="I1686" t="s">
        <v>42</v>
      </c>
      <c r="J1686">
        <v>0</v>
      </c>
      <c r="K1686" t="s">
        <v>21</v>
      </c>
      <c r="L1686">
        <v>999</v>
      </c>
      <c r="N1686">
        <v>1266</v>
      </c>
      <c r="R1686" s="2">
        <f t="shared" si="53"/>
        <v>0.54</v>
      </c>
      <c r="S1686" s="2">
        <f>IF(AND(P1686&lt;&gt;"_U",P1686&lt;&gt;"c",J1686&lt;&gt;99,J1686&lt;&gt;9),IFERROR(VLOOKUP(A1686,'Region Total'!$A$2:$N$10000,14,0),"."),".")</f>
        <v>234942</v>
      </c>
    </row>
    <row r="1687" spans="1:19" x14ac:dyDescent="0.4">
      <c r="A1687" s="2" t="str">
        <f t="shared" si="52"/>
        <v>2023|Canterbury Region|10</v>
      </c>
      <c r="B1687" t="s">
        <v>16</v>
      </c>
      <c r="C1687" t="s">
        <v>17</v>
      </c>
      <c r="D1687" t="s">
        <v>18</v>
      </c>
      <c r="E1687" t="s">
        <v>19</v>
      </c>
      <c r="F1687">
        <v>2023</v>
      </c>
      <c r="G1687">
        <v>2023</v>
      </c>
      <c r="H1687">
        <v>13</v>
      </c>
      <c r="I1687" t="s">
        <v>42</v>
      </c>
      <c r="J1687">
        <v>1</v>
      </c>
      <c r="K1687" t="s">
        <v>22</v>
      </c>
      <c r="L1687">
        <v>10</v>
      </c>
      <c r="N1687">
        <v>162</v>
      </c>
      <c r="R1687" s="2">
        <f t="shared" si="53"/>
        <v>85.71</v>
      </c>
      <c r="S1687" s="2">
        <f>IF(AND(P1687&lt;&gt;"_U",P1687&lt;&gt;"c",J1687&lt;&gt;99,J1687&lt;&gt;9),IFERROR(VLOOKUP(A1687,'Region Total'!$A$2:$N$10000,14,0),"."),".")</f>
        <v>189</v>
      </c>
    </row>
    <row r="1688" spans="1:19" x14ac:dyDescent="0.4">
      <c r="A1688" s="2" t="str">
        <f t="shared" si="52"/>
        <v>2023|Canterbury Region|11</v>
      </c>
      <c r="B1688" t="s">
        <v>16</v>
      </c>
      <c r="C1688" t="s">
        <v>17</v>
      </c>
      <c r="D1688" t="s">
        <v>18</v>
      </c>
      <c r="E1688" t="s">
        <v>19</v>
      </c>
      <c r="F1688">
        <v>2023</v>
      </c>
      <c r="G1688">
        <v>2023</v>
      </c>
      <c r="H1688">
        <v>13</v>
      </c>
      <c r="I1688" t="s">
        <v>42</v>
      </c>
      <c r="J1688">
        <v>1</v>
      </c>
      <c r="K1688" t="s">
        <v>22</v>
      </c>
      <c r="L1688">
        <v>11</v>
      </c>
      <c r="N1688">
        <v>150840</v>
      </c>
      <c r="R1688" s="2">
        <f t="shared" si="53"/>
        <v>79.86</v>
      </c>
      <c r="S1688" s="2">
        <f>IF(AND(P1688&lt;&gt;"_U",P1688&lt;&gt;"c",J1688&lt;&gt;99,J1688&lt;&gt;9),IFERROR(VLOOKUP(A1688,'Region Total'!$A$2:$N$10000,14,0),"."),".")</f>
        <v>188892</v>
      </c>
    </row>
    <row r="1689" spans="1:19" x14ac:dyDescent="0.4">
      <c r="A1689" s="2" t="str">
        <f t="shared" si="52"/>
        <v>2023|Canterbury Region|12</v>
      </c>
      <c r="B1689" t="s">
        <v>16</v>
      </c>
      <c r="C1689" t="s">
        <v>17</v>
      </c>
      <c r="D1689" t="s">
        <v>18</v>
      </c>
      <c r="E1689" t="s">
        <v>19</v>
      </c>
      <c r="F1689">
        <v>2023</v>
      </c>
      <c r="G1689">
        <v>2023</v>
      </c>
      <c r="H1689">
        <v>13</v>
      </c>
      <c r="I1689" t="s">
        <v>42</v>
      </c>
      <c r="J1689">
        <v>1</v>
      </c>
      <c r="K1689" t="s">
        <v>22</v>
      </c>
      <c r="L1689">
        <v>12</v>
      </c>
      <c r="N1689">
        <v>39417</v>
      </c>
      <c r="R1689" s="2">
        <f t="shared" si="53"/>
        <v>89.01</v>
      </c>
      <c r="S1689" s="2">
        <f>IF(AND(P1689&lt;&gt;"_U",P1689&lt;&gt;"c",J1689&lt;&gt;99,J1689&lt;&gt;9),IFERROR(VLOOKUP(A1689,'Region Total'!$A$2:$N$10000,14,0),"."),".")</f>
        <v>44283</v>
      </c>
    </row>
    <row r="1690" spans="1:19" x14ac:dyDescent="0.4">
      <c r="A1690" s="2" t="str">
        <f t="shared" si="52"/>
        <v>2023|Canterbury Region|13</v>
      </c>
      <c r="B1690" t="s">
        <v>16</v>
      </c>
      <c r="C1690" t="s">
        <v>17</v>
      </c>
      <c r="D1690" t="s">
        <v>18</v>
      </c>
      <c r="E1690" t="s">
        <v>19</v>
      </c>
      <c r="F1690">
        <v>2023</v>
      </c>
      <c r="G1690">
        <v>2023</v>
      </c>
      <c r="H1690">
        <v>13</v>
      </c>
      <c r="I1690" t="s">
        <v>42</v>
      </c>
      <c r="J1690">
        <v>1</v>
      </c>
      <c r="K1690" t="s">
        <v>22</v>
      </c>
      <c r="L1690">
        <v>13</v>
      </c>
      <c r="N1690">
        <v>414</v>
      </c>
      <c r="R1690" s="2">
        <f t="shared" si="53"/>
        <v>26.19</v>
      </c>
      <c r="S1690" s="2">
        <f>IF(AND(P1690&lt;&gt;"_U",P1690&lt;&gt;"c",J1690&lt;&gt;99,J1690&lt;&gt;9),IFERROR(VLOOKUP(A1690,'Region Total'!$A$2:$N$10000,14,0),"."),".")</f>
        <v>1581</v>
      </c>
    </row>
    <row r="1691" spans="1:19" x14ac:dyDescent="0.4">
      <c r="A1691" s="2" t="str">
        <f t="shared" si="52"/>
        <v>2023|Canterbury Region|999</v>
      </c>
      <c r="B1691" t="s">
        <v>16</v>
      </c>
      <c r="C1691" t="s">
        <v>17</v>
      </c>
      <c r="D1691" t="s">
        <v>18</v>
      </c>
      <c r="E1691" t="s">
        <v>19</v>
      </c>
      <c r="F1691">
        <v>2023</v>
      </c>
      <c r="G1691">
        <v>2023</v>
      </c>
      <c r="H1691">
        <v>13</v>
      </c>
      <c r="I1691" t="s">
        <v>42</v>
      </c>
      <c r="J1691">
        <v>1</v>
      </c>
      <c r="K1691" t="s">
        <v>22</v>
      </c>
      <c r="L1691">
        <v>999</v>
      </c>
      <c r="N1691">
        <v>190833</v>
      </c>
      <c r="R1691" s="2">
        <f t="shared" si="53"/>
        <v>81.23</v>
      </c>
      <c r="S1691" s="2">
        <f>IF(AND(P1691&lt;&gt;"_U",P1691&lt;&gt;"c",J1691&lt;&gt;99,J1691&lt;&gt;9),IFERROR(VLOOKUP(A1691,'Region Total'!$A$2:$N$10000,14,0),"."),".")</f>
        <v>234942</v>
      </c>
    </row>
    <row r="1692" spans="1:19" x14ac:dyDescent="0.4">
      <c r="A1692" s="2" t="str">
        <f t="shared" si="52"/>
        <v>2023|Canterbury Region|10</v>
      </c>
      <c r="B1692" t="s">
        <v>16</v>
      </c>
      <c r="C1692" t="s">
        <v>17</v>
      </c>
      <c r="D1692" t="s">
        <v>18</v>
      </c>
      <c r="E1692" t="s">
        <v>19</v>
      </c>
      <c r="F1692">
        <v>2023</v>
      </c>
      <c r="G1692">
        <v>2023</v>
      </c>
      <c r="H1692">
        <v>13</v>
      </c>
      <c r="I1692" t="s">
        <v>42</v>
      </c>
      <c r="J1692">
        <v>2</v>
      </c>
      <c r="K1692" t="s">
        <v>23</v>
      </c>
      <c r="L1692">
        <v>10</v>
      </c>
      <c r="N1692">
        <v>69</v>
      </c>
      <c r="R1692" s="2">
        <f t="shared" si="53"/>
        <v>36.51</v>
      </c>
      <c r="S1692" s="2">
        <f>IF(AND(P1692&lt;&gt;"_U",P1692&lt;&gt;"c",J1692&lt;&gt;99,J1692&lt;&gt;9),IFERROR(VLOOKUP(A1692,'Region Total'!$A$2:$N$10000,14,0),"."),".")</f>
        <v>189</v>
      </c>
    </row>
    <row r="1693" spans="1:19" x14ac:dyDescent="0.4">
      <c r="A1693" s="2" t="str">
        <f t="shared" si="52"/>
        <v>2023|Canterbury Region|11</v>
      </c>
      <c r="B1693" t="s">
        <v>16</v>
      </c>
      <c r="C1693" t="s">
        <v>17</v>
      </c>
      <c r="D1693" t="s">
        <v>18</v>
      </c>
      <c r="E1693" t="s">
        <v>19</v>
      </c>
      <c r="F1693">
        <v>2023</v>
      </c>
      <c r="G1693">
        <v>2023</v>
      </c>
      <c r="H1693">
        <v>13</v>
      </c>
      <c r="I1693" t="s">
        <v>42</v>
      </c>
      <c r="J1693">
        <v>2</v>
      </c>
      <c r="K1693" t="s">
        <v>23</v>
      </c>
      <c r="L1693">
        <v>11</v>
      </c>
      <c r="N1693">
        <v>67455</v>
      </c>
      <c r="R1693" s="2">
        <f t="shared" si="53"/>
        <v>35.71</v>
      </c>
      <c r="S1693" s="2">
        <f>IF(AND(P1693&lt;&gt;"_U",P1693&lt;&gt;"c",J1693&lt;&gt;99,J1693&lt;&gt;9),IFERROR(VLOOKUP(A1693,'Region Total'!$A$2:$N$10000,14,0),"."),".")</f>
        <v>188892</v>
      </c>
    </row>
    <row r="1694" spans="1:19" x14ac:dyDescent="0.4">
      <c r="A1694" s="2" t="str">
        <f t="shared" si="52"/>
        <v>2023|Canterbury Region|12</v>
      </c>
      <c r="B1694" t="s">
        <v>16</v>
      </c>
      <c r="C1694" t="s">
        <v>17</v>
      </c>
      <c r="D1694" t="s">
        <v>18</v>
      </c>
      <c r="E1694" t="s">
        <v>19</v>
      </c>
      <c r="F1694">
        <v>2023</v>
      </c>
      <c r="G1694">
        <v>2023</v>
      </c>
      <c r="H1694">
        <v>13</v>
      </c>
      <c r="I1694" t="s">
        <v>42</v>
      </c>
      <c r="J1694">
        <v>2</v>
      </c>
      <c r="K1694" t="s">
        <v>23</v>
      </c>
      <c r="L1694">
        <v>12</v>
      </c>
      <c r="N1694">
        <v>15543</v>
      </c>
      <c r="R1694" s="2">
        <f t="shared" si="53"/>
        <v>35.1</v>
      </c>
      <c r="S1694" s="2">
        <f>IF(AND(P1694&lt;&gt;"_U",P1694&lt;&gt;"c",J1694&lt;&gt;99,J1694&lt;&gt;9),IFERROR(VLOOKUP(A1694,'Region Total'!$A$2:$N$10000,14,0),"."),".")</f>
        <v>44283</v>
      </c>
    </row>
    <row r="1695" spans="1:19" x14ac:dyDescent="0.4">
      <c r="A1695" s="2" t="str">
        <f t="shared" si="52"/>
        <v>2023|Canterbury Region|13</v>
      </c>
      <c r="B1695" t="s">
        <v>16</v>
      </c>
      <c r="C1695" t="s">
        <v>17</v>
      </c>
      <c r="D1695" t="s">
        <v>18</v>
      </c>
      <c r="E1695" t="s">
        <v>19</v>
      </c>
      <c r="F1695">
        <v>2023</v>
      </c>
      <c r="G1695">
        <v>2023</v>
      </c>
      <c r="H1695">
        <v>13</v>
      </c>
      <c r="I1695" t="s">
        <v>42</v>
      </c>
      <c r="J1695">
        <v>2</v>
      </c>
      <c r="K1695" t="s">
        <v>23</v>
      </c>
      <c r="L1695">
        <v>13</v>
      </c>
      <c r="N1695">
        <v>735</v>
      </c>
      <c r="R1695" s="2">
        <f t="shared" si="53"/>
        <v>46.49</v>
      </c>
      <c r="S1695" s="2">
        <f>IF(AND(P1695&lt;&gt;"_U",P1695&lt;&gt;"c",J1695&lt;&gt;99,J1695&lt;&gt;9),IFERROR(VLOOKUP(A1695,'Region Total'!$A$2:$N$10000,14,0),"."),".")</f>
        <v>1581</v>
      </c>
    </row>
    <row r="1696" spans="1:19" x14ac:dyDescent="0.4">
      <c r="A1696" s="2" t="str">
        <f t="shared" si="52"/>
        <v>2023|Canterbury Region|999</v>
      </c>
      <c r="B1696" t="s">
        <v>16</v>
      </c>
      <c r="C1696" t="s">
        <v>17</v>
      </c>
      <c r="D1696" t="s">
        <v>18</v>
      </c>
      <c r="E1696" t="s">
        <v>19</v>
      </c>
      <c r="F1696">
        <v>2023</v>
      </c>
      <c r="G1696">
        <v>2023</v>
      </c>
      <c r="H1696">
        <v>13</v>
      </c>
      <c r="I1696" t="s">
        <v>42</v>
      </c>
      <c r="J1696">
        <v>2</v>
      </c>
      <c r="K1696" t="s">
        <v>23</v>
      </c>
      <c r="L1696">
        <v>999</v>
      </c>
      <c r="N1696">
        <v>83802</v>
      </c>
      <c r="R1696" s="2">
        <f t="shared" si="53"/>
        <v>35.67</v>
      </c>
      <c r="S1696" s="2">
        <f>IF(AND(P1696&lt;&gt;"_U",P1696&lt;&gt;"c",J1696&lt;&gt;99,J1696&lt;&gt;9),IFERROR(VLOOKUP(A1696,'Region Total'!$A$2:$N$10000,14,0),"."),".")</f>
        <v>234942</v>
      </c>
    </row>
    <row r="1697" spans="1:19" x14ac:dyDescent="0.4">
      <c r="A1697" s="2" t="str">
        <f t="shared" si="52"/>
        <v>2023|Canterbury Region|10</v>
      </c>
      <c r="B1697" t="s">
        <v>16</v>
      </c>
      <c r="C1697" t="s">
        <v>17</v>
      </c>
      <c r="D1697" t="s">
        <v>18</v>
      </c>
      <c r="E1697" t="s">
        <v>19</v>
      </c>
      <c r="F1697">
        <v>2023</v>
      </c>
      <c r="G1697">
        <v>2023</v>
      </c>
      <c r="H1697">
        <v>13</v>
      </c>
      <c r="I1697" t="s">
        <v>42</v>
      </c>
      <c r="J1697">
        <v>3</v>
      </c>
      <c r="K1697" t="s">
        <v>24</v>
      </c>
      <c r="L1697">
        <v>10</v>
      </c>
      <c r="N1697">
        <v>21</v>
      </c>
      <c r="R1697" s="2">
        <f t="shared" si="53"/>
        <v>11.11</v>
      </c>
      <c r="S1697" s="2">
        <f>IF(AND(P1697&lt;&gt;"_U",P1697&lt;&gt;"c",J1697&lt;&gt;99,J1697&lt;&gt;9),IFERROR(VLOOKUP(A1697,'Region Total'!$A$2:$N$10000,14,0),"."),".")</f>
        <v>189</v>
      </c>
    </row>
    <row r="1698" spans="1:19" x14ac:dyDescent="0.4">
      <c r="A1698" s="2" t="str">
        <f t="shared" si="52"/>
        <v>2023|Canterbury Region|11</v>
      </c>
      <c r="B1698" t="s">
        <v>16</v>
      </c>
      <c r="C1698" t="s">
        <v>17</v>
      </c>
      <c r="D1698" t="s">
        <v>18</v>
      </c>
      <c r="E1698" t="s">
        <v>19</v>
      </c>
      <c r="F1698">
        <v>2023</v>
      </c>
      <c r="G1698">
        <v>2023</v>
      </c>
      <c r="H1698">
        <v>13</v>
      </c>
      <c r="I1698" t="s">
        <v>42</v>
      </c>
      <c r="J1698">
        <v>3</v>
      </c>
      <c r="K1698" t="s">
        <v>24</v>
      </c>
      <c r="L1698">
        <v>11</v>
      </c>
      <c r="N1698">
        <v>14589</v>
      </c>
      <c r="R1698" s="2">
        <f t="shared" si="53"/>
        <v>7.72</v>
      </c>
      <c r="S1698" s="2">
        <f>IF(AND(P1698&lt;&gt;"_U",P1698&lt;&gt;"c",J1698&lt;&gt;99,J1698&lt;&gt;9),IFERROR(VLOOKUP(A1698,'Region Total'!$A$2:$N$10000,14,0),"."),".")</f>
        <v>188892</v>
      </c>
    </row>
    <row r="1699" spans="1:19" x14ac:dyDescent="0.4">
      <c r="A1699" s="2" t="str">
        <f t="shared" si="52"/>
        <v>2023|Canterbury Region|12</v>
      </c>
      <c r="B1699" t="s">
        <v>16</v>
      </c>
      <c r="C1699" t="s">
        <v>17</v>
      </c>
      <c r="D1699" t="s">
        <v>18</v>
      </c>
      <c r="E1699" t="s">
        <v>19</v>
      </c>
      <c r="F1699">
        <v>2023</v>
      </c>
      <c r="G1699">
        <v>2023</v>
      </c>
      <c r="H1699">
        <v>13</v>
      </c>
      <c r="I1699" t="s">
        <v>42</v>
      </c>
      <c r="J1699">
        <v>3</v>
      </c>
      <c r="K1699" t="s">
        <v>24</v>
      </c>
      <c r="L1699">
        <v>12</v>
      </c>
      <c r="N1699">
        <v>960</v>
      </c>
      <c r="R1699" s="2">
        <f t="shared" si="53"/>
        <v>2.17</v>
      </c>
      <c r="S1699" s="2">
        <f>IF(AND(P1699&lt;&gt;"_U",P1699&lt;&gt;"c",J1699&lt;&gt;99,J1699&lt;&gt;9),IFERROR(VLOOKUP(A1699,'Region Total'!$A$2:$N$10000,14,0),"."),".")</f>
        <v>44283</v>
      </c>
    </row>
    <row r="1700" spans="1:19" x14ac:dyDescent="0.4">
      <c r="A1700" s="2" t="str">
        <f t="shared" si="52"/>
        <v>2023|Canterbury Region|13</v>
      </c>
      <c r="B1700" t="s">
        <v>16</v>
      </c>
      <c r="C1700" t="s">
        <v>17</v>
      </c>
      <c r="D1700" t="s">
        <v>18</v>
      </c>
      <c r="E1700" t="s">
        <v>19</v>
      </c>
      <c r="F1700">
        <v>2023</v>
      </c>
      <c r="G1700">
        <v>2023</v>
      </c>
      <c r="H1700">
        <v>13</v>
      </c>
      <c r="I1700" t="s">
        <v>42</v>
      </c>
      <c r="J1700">
        <v>3</v>
      </c>
      <c r="K1700" t="s">
        <v>24</v>
      </c>
      <c r="L1700">
        <v>13</v>
      </c>
      <c r="N1700">
        <v>231</v>
      </c>
      <c r="R1700" s="2">
        <f t="shared" si="53"/>
        <v>14.61</v>
      </c>
      <c r="S1700" s="2">
        <f>IF(AND(P1700&lt;&gt;"_U",P1700&lt;&gt;"c",J1700&lt;&gt;99,J1700&lt;&gt;9),IFERROR(VLOOKUP(A1700,'Region Total'!$A$2:$N$10000,14,0),"."),".")</f>
        <v>1581</v>
      </c>
    </row>
    <row r="1701" spans="1:19" x14ac:dyDescent="0.4">
      <c r="A1701" s="2" t="str">
        <f t="shared" si="52"/>
        <v>2023|Canterbury Region|999</v>
      </c>
      <c r="B1701" t="s">
        <v>16</v>
      </c>
      <c r="C1701" t="s">
        <v>17</v>
      </c>
      <c r="D1701" t="s">
        <v>18</v>
      </c>
      <c r="E1701" t="s">
        <v>19</v>
      </c>
      <c r="F1701">
        <v>2023</v>
      </c>
      <c r="G1701">
        <v>2023</v>
      </c>
      <c r="H1701">
        <v>13</v>
      </c>
      <c r="I1701" t="s">
        <v>42</v>
      </c>
      <c r="J1701">
        <v>3</v>
      </c>
      <c r="K1701" t="s">
        <v>24</v>
      </c>
      <c r="L1701">
        <v>999</v>
      </c>
      <c r="N1701">
        <v>15801</v>
      </c>
      <c r="R1701" s="2">
        <f t="shared" si="53"/>
        <v>6.73</v>
      </c>
      <c r="S1701" s="2">
        <f>IF(AND(P1701&lt;&gt;"_U",P1701&lt;&gt;"c",J1701&lt;&gt;99,J1701&lt;&gt;9),IFERROR(VLOOKUP(A1701,'Region Total'!$A$2:$N$10000,14,0),"."),".")</f>
        <v>234942</v>
      </c>
    </row>
    <row r="1702" spans="1:19" x14ac:dyDescent="0.4">
      <c r="A1702" s="2" t="str">
        <f t="shared" si="52"/>
        <v>2023|Canterbury Region|10</v>
      </c>
      <c r="B1702" t="s">
        <v>16</v>
      </c>
      <c r="C1702" t="s">
        <v>17</v>
      </c>
      <c r="D1702" t="s">
        <v>18</v>
      </c>
      <c r="E1702" t="s">
        <v>19</v>
      </c>
      <c r="F1702">
        <v>2023</v>
      </c>
      <c r="G1702">
        <v>2023</v>
      </c>
      <c r="H1702">
        <v>13</v>
      </c>
      <c r="I1702" t="s">
        <v>42</v>
      </c>
      <c r="J1702">
        <v>4</v>
      </c>
      <c r="K1702" t="s">
        <v>25</v>
      </c>
      <c r="L1702">
        <v>10</v>
      </c>
      <c r="N1702">
        <v>3</v>
      </c>
      <c r="R1702" s="2">
        <f t="shared" si="53"/>
        <v>1.59</v>
      </c>
      <c r="S1702" s="2">
        <f>IF(AND(P1702&lt;&gt;"_U",P1702&lt;&gt;"c",J1702&lt;&gt;99,J1702&lt;&gt;9),IFERROR(VLOOKUP(A1702,'Region Total'!$A$2:$N$10000,14,0),"."),".")</f>
        <v>189</v>
      </c>
    </row>
    <row r="1703" spans="1:19" x14ac:dyDescent="0.4">
      <c r="A1703" s="2" t="str">
        <f t="shared" si="52"/>
        <v>2023|Canterbury Region|11</v>
      </c>
      <c r="B1703" t="s">
        <v>16</v>
      </c>
      <c r="C1703" t="s">
        <v>17</v>
      </c>
      <c r="D1703" t="s">
        <v>18</v>
      </c>
      <c r="E1703" t="s">
        <v>19</v>
      </c>
      <c r="F1703">
        <v>2023</v>
      </c>
      <c r="G1703">
        <v>2023</v>
      </c>
      <c r="H1703">
        <v>13</v>
      </c>
      <c r="I1703" t="s">
        <v>42</v>
      </c>
      <c r="J1703">
        <v>4</v>
      </c>
      <c r="K1703" t="s">
        <v>25</v>
      </c>
      <c r="L1703">
        <v>11</v>
      </c>
      <c r="N1703">
        <v>2247</v>
      </c>
      <c r="R1703" s="2">
        <f t="shared" si="53"/>
        <v>1.19</v>
      </c>
      <c r="S1703" s="2">
        <f>IF(AND(P1703&lt;&gt;"_U",P1703&lt;&gt;"c",J1703&lt;&gt;99,J1703&lt;&gt;9),IFERROR(VLOOKUP(A1703,'Region Total'!$A$2:$N$10000,14,0),"."),".")</f>
        <v>188892</v>
      </c>
    </row>
    <row r="1704" spans="1:19" x14ac:dyDescent="0.4">
      <c r="A1704" s="2" t="str">
        <f t="shared" si="52"/>
        <v>2023|Canterbury Region|12</v>
      </c>
      <c r="B1704" t="s">
        <v>16</v>
      </c>
      <c r="C1704" t="s">
        <v>17</v>
      </c>
      <c r="D1704" t="s">
        <v>18</v>
      </c>
      <c r="E1704" t="s">
        <v>19</v>
      </c>
      <c r="F1704">
        <v>2023</v>
      </c>
      <c r="G1704">
        <v>2023</v>
      </c>
      <c r="H1704">
        <v>13</v>
      </c>
      <c r="I1704" t="s">
        <v>42</v>
      </c>
      <c r="J1704">
        <v>4</v>
      </c>
      <c r="K1704" t="s">
        <v>25</v>
      </c>
      <c r="L1704">
        <v>12</v>
      </c>
      <c r="N1704">
        <v>408</v>
      </c>
      <c r="R1704" s="2">
        <f t="shared" si="53"/>
        <v>0.92</v>
      </c>
      <c r="S1704" s="2">
        <f>IF(AND(P1704&lt;&gt;"_U",P1704&lt;&gt;"c",J1704&lt;&gt;99,J1704&lt;&gt;9),IFERROR(VLOOKUP(A1704,'Region Total'!$A$2:$N$10000,14,0),"."),".")</f>
        <v>44283</v>
      </c>
    </row>
    <row r="1705" spans="1:19" x14ac:dyDescent="0.4">
      <c r="A1705" s="2" t="str">
        <f t="shared" si="52"/>
        <v>2023|Canterbury Region|13</v>
      </c>
      <c r="B1705" t="s">
        <v>16</v>
      </c>
      <c r="C1705" t="s">
        <v>17</v>
      </c>
      <c r="D1705" t="s">
        <v>18</v>
      </c>
      <c r="E1705" t="s">
        <v>19</v>
      </c>
      <c r="F1705">
        <v>2023</v>
      </c>
      <c r="G1705">
        <v>2023</v>
      </c>
      <c r="H1705">
        <v>13</v>
      </c>
      <c r="I1705" t="s">
        <v>42</v>
      </c>
      <c r="J1705">
        <v>4</v>
      </c>
      <c r="K1705" t="s">
        <v>25</v>
      </c>
      <c r="L1705">
        <v>13</v>
      </c>
      <c r="N1705">
        <v>81</v>
      </c>
      <c r="R1705" s="2">
        <f t="shared" si="53"/>
        <v>5.12</v>
      </c>
      <c r="S1705" s="2">
        <f>IF(AND(P1705&lt;&gt;"_U",P1705&lt;&gt;"c",J1705&lt;&gt;99,J1705&lt;&gt;9),IFERROR(VLOOKUP(A1705,'Region Total'!$A$2:$N$10000,14,0),"."),".")</f>
        <v>1581</v>
      </c>
    </row>
    <row r="1706" spans="1:19" x14ac:dyDescent="0.4">
      <c r="A1706" s="2" t="str">
        <f t="shared" si="52"/>
        <v>2023|Canterbury Region|999</v>
      </c>
      <c r="B1706" t="s">
        <v>16</v>
      </c>
      <c r="C1706" t="s">
        <v>17</v>
      </c>
      <c r="D1706" t="s">
        <v>18</v>
      </c>
      <c r="E1706" t="s">
        <v>19</v>
      </c>
      <c r="F1706">
        <v>2023</v>
      </c>
      <c r="G1706">
        <v>2023</v>
      </c>
      <c r="H1706">
        <v>13</v>
      </c>
      <c r="I1706" t="s">
        <v>42</v>
      </c>
      <c r="J1706">
        <v>4</v>
      </c>
      <c r="K1706" t="s">
        <v>25</v>
      </c>
      <c r="L1706">
        <v>999</v>
      </c>
      <c r="N1706">
        <v>2739</v>
      </c>
      <c r="R1706" s="2">
        <f t="shared" si="53"/>
        <v>1.17</v>
      </c>
      <c r="S1706" s="2">
        <f>IF(AND(P1706&lt;&gt;"_U",P1706&lt;&gt;"c",J1706&lt;&gt;99,J1706&lt;&gt;9),IFERROR(VLOOKUP(A1706,'Region Total'!$A$2:$N$10000,14,0),"."),".")</f>
        <v>234942</v>
      </c>
    </row>
    <row r="1707" spans="1:19" x14ac:dyDescent="0.4">
      <c r="A1707" s="2" t="str">
        <f t="shared" si="52"/>
        <v>2023|Canterbury Region|10</v>
      </c>
      <c r="B1707" t="s">
        <v>16</v>
      </c>
      <c r="C1707" t="s">
        <v>17</v>
      </c>
      <c r="D1707" t="s">
        <v>18</v>
      </c>
      <c r="E1707" t="s">
        <v>19</v>
      </c>
      <c r="F1707">
        <v>2023</v>
      </c>
      <c r="G1707">
        <v>2023</v>
      </c>
      <c r="H1707">
        <v>13</v>
      </c>
      <c r="I1707" t="s">
        <v>42</v>
      </c>
      <c r="J1707">
        <v>5</v>
      </c>
      <c r="K1707" t="s">
        <v>26</v>
      </c>
      <c r="L1707">
        <v>10</v>
      </c>
      <c r="N1707">
        <v>60</v>
      </c>
      <c r="R1707" s="2">
        <f t="shared" si="53"/>
        <v>31.75</v>
      </c>
      <c r="S1707" s="2">
        <f>IF(AND(P1707&lt;&gt;"_U",P1707&lt;&gt;"c",J1707&lt;&gt;99,J1707&lt;&gt;9),IFERROR(VLOOKUP(A1707,'Region Total'!$A$2:$N$10000,14,0),"."),".")</f>
        <v>189</v>
      </c>
    </row>
    <row r="1708" spans="1:19" x14ac:dyDescent="0.4">
      <c r="A1708" s="2" t="str">
        <f t="shared" si="52"/>
        <v>2023|Canterbury Region|11</v>
      </c>
      <c r="B1708" t="s">
        <v>16</v>
      </c>
      <c r="C1708" t="s">
        <v>17</v>
      </c>
      <c r="D1708" t="s">
        <v>18</v>
      </c>
      <c r="E1708" t="s">
        <v>19</v>
      </c>
      <c r="F1708">
        <v>2023</v>
      </c>
      <c r="G1708">
        <v>2023</v>
      </c>
      <c r="H1708">
        <v>13</v>
      </c>
      <c r="I1708" t="s">
        <v>42</v>
      </c>
      <c r="J1708">
        <v>5</v>
      </c>
      <c r="K1708" t="s">
        <v>26</v>
      </c>
      <c r="L1708">
        <v>11</v>
      </c>
      <c r="N1708">
        <v>71235</v>
      </c>
      <c r="R1708" s="2">
        <f t="shared" si="53"/>
        <v>37.71</v>
      </c>
      <c r="S1708" s="2">
        <f>IF(AND(P1708&lt;&gt;"_U",P1708&lt;&gt;"c",J1708&lt;&gt;99,J1708&lt;&gt;9),IFERROR(VLOOKUP(A1708,'Region Total'!$A$2:$N$10000,14,0),"."),".")</f>
        <v>188892</v>
      </c>
    </row>
    <row r="1709" spans="1:19" x14ac:dyDescent="0.4">
      <c r="A1709" s="2" t="str">
        <f t="shared" si="52"/>
        <v>2023|Canterbury Region|12</v>
      </c>
      <c r="B1709" t="s">
        <v>16</v>
      </c>
      <c r="C1709" t="s">
        <v>17</v>
      </c>
      <c r="D1709" t="s">
        <v>18</v>
      </c>
      <c r="E1709" t="s">
        <v>19</v>
      </c>
      <c r="F1709">
        <v>2023</v>
      </c>
      <c r="G1709">
        <v>2023</v>
      </c>
      <c r="H1709">
        <v>13</v>
      </c>
      <c r="I1709" t="s">
        <v>42</v>
      </c>
      <c r="J1709">
        <v>5</v>
      </c>
      <c r="K1709" t="s">
        <v>26</v>
      </c>
      <c r="L1709">
        <v>12</v>
      </c>
      <c r="N1709">
        <v>2088</v>
      </c>
      <c r="R1709" s="2">
        <f t="shared" si="53"/>
        <v>4.72</v>
      </c>
      <c r="S1709" s="2">
        <f>IF(AND(P1709&lt;&gt;"_U",P1709&lt;&gt;"c",J1709&lt;&gt;99,J1709&lt;&gt;9),IFERROR(VLOOKUP(A1709,'Region Total'!$A$2:$N$10000,14,0),"."),".")</f>
        <v>44283</v>
      </c>
    </row>
    <row r="1710" spans="1:19" x14ac:dyDescent="0.4">
      <c r="A1710" s="2" t="str">
        <f t="shared" si="52"/>
        <v>2023|Canterbury Region|13</v>
      </c>
      <c r="B1710" t="s">
        <v>16</v>
      </c>
      <c r="C1710" t="s">
        <v>17</v>
      </c>
      <c r="D1710" t="s">
        <v>18</v>
      </c>
      <c r="E1710" t="s">
        <v>19</v>
      </c>
      <c r="F1710">
        <v>2023</v>
      </c>
      <c r="G1710">
        <v>2023</v>
      </c>
      <c r="H1710">
        <v>13</v>
      </c>
      <c r="I1710" t="s">
        <v>42</v>
      </c>
      <c r="J1710">
        <v>5</v>
      </c>
      <c r="K1710" t="s">
        <v>26</v>
      </c>
      <c r="L1710">
        <v>13</v>
      </c>
      <c r="N1710">
        <v>237</v>
      </c>
      <c r="R1710" s="2">
        <f t="shared" si="53"/>
        <v>14.99</v>
      </c>
      <c r="S1710" s="2">
        <f>IF(AND(P1710&lt;&gt;"_U",P1710&lt;&gt;"c",J1710&lt;&gt;99,J1710&lt;&gt;9),IFERROR(VLOOKUP(A1710,'Region Total'!$A$2:$N$10000,14,0),"."),".")</f>
        <v>1581</v>
      </c>
    </row>
    <row r="1711" spans="1:19" x14ac:dyDescent="0.4">
      <c r="A1711" s="2" t="str">
        <f t="shared" si="52"/>
        <v>2023|Canterbury Region|999</v>
      </c>
      <c r="B1711" t="s">
        <v>16</v>
      </c>
      <c r="C1711" t="s">
        <v>17</v>
      </c>
      <c r="D1711" t="s">
        <v>18</v>
      </c>
      <c r="E1711" t="s">
        <v>19</v>
      </c>
      <c r="F1711">
        <v>2023</v>
      </c>
      <c r="G1711">
        <v>2023</v>
      </c>
      <c r="H1711">
        <v>13</v>
      </c>
      <c r="I1711" t="s">
        <v>42</v>
      </c>
      <c r="J1711">
        <v>5</v>
      </c>
      <c r="K1711" t="s">
        <v>26</v>
      </c>
      <c r="L1711">
        <v>999</v>
      </c>
      <c r="N1711">
        <v>73617</v>
      </c>
      <c r="R1711" s="2">
        <f t="shared" si="53"/>
        <v>31.33</v>
      </c>
      <c r="S1711" s="2">
        <f>IF(AND(P1711&lt;&gt;"_U",P1711&lt;&gt;"c",J1711&lt;&gt;99,J1711&lt;&gt;9),IFERROR(VLOOKUP(A1711,'Region Total'!$A$2:$N$10000,14,0),"."),".")</f>
        <v>234942</v>
      </c>
    </row>
    <row r="1712" spans="1:19" x14ac:dyDescent="0.4">
      <c r="A1712" s="2" t="str">
        <f t="shared" si="52"/>
        <v>2023|Canterbury Region|10</v>
      </c>
      <c r="B1712" t="s">
        <v>16</v>
      </c>
      <c r="C1712" t="s">
        <v>17</v>
      </c>
      <c r="D1712" t="s">
        <v>18</v>
      </c>
      <c r="E1712" t="s">
        <v>19</v>
      </c>
      <c r="F1712">
        <v>2023</v>
      </c>
      <c r="G1712">
        <v>2023</v>
      </c>
      <c r="H1712">
        <v>13</v>
      </c>
      <c r="I1712" t="s">
        <v>42</v>
      </c>
      <c r="J1712">
        <v>6</v>
      </c>
      <c r="K1712" t="s">
        <v>27</v>
      </c>
      <c r="L1712">
        <v>10</v>
      </c>
      <c r="N1712">
        <v>6</v>
      </c>
      <c r="R1712" s="2">
        <f t="shared" si="53"/>
        <v>3.17</v>
      </c>
      <c r="S1712" s="2">
        <f>IF(AND(P1712&lt;&gt;"_U",P1712&lt;&gt;"c",J1712&lt;&gt;99,J1712&lt;&gt;9),IFERROR(VLOOKUP(A1712,'Region Total'!$A$2:$N$10000,14,0),"."),".")</f>
        <v>189</v>
      </c>
    </row>
    <row r="1713" spans="1:19" x14ac:dyDescent="0.4">
      <c r="A1713" s="2" t="str">
        <f t="shared" si="52"/>
        <v>2023|Canterbury Region|11</v>
      </c>
      <c r="B1713" t="s">
        <v>16</v>
      </c>
      <c r="C1713" t="s">
        <v>17</v>
      </c>
      <c r="D1713" t="s">
        <v>18</v>
      </c>
      <c r="E1713" t="s">
        <v>19</v>
      </c>
      <c r="F1713">
        <v>2023</v>
      </c>
      <c r="G1713">
        <v>2023</v>
      </c>
      <c r="H1713">
        <v>13</v>
      </c>
      <c r="I1713" t="s">
        <v>42</v>
      </c>
      <c r="J1713">
        <v>6</v>
      </c>
      <c r="K1713" t="s">
        <v>27</v>
      </c>
      <c r="L1713">
        <v>11</v>
      </c>
      <c r="N1713">
        <v>5538</v>
      </c>
      <c r="R1713" s="2">
        <f t="shared" si="53"/>
        <v>2.93</v>
      </c>
      <c r="S1713" s="2">
        <f>IF(AND(P1713&lt;&gt;"_U",P1713&lt;&gt;"c",J1713&lt;&gt;99,J1713&lt;&gt;9),IFERROR(VLOOKUP(A1713,'Region Total'!$A$2:$N$10000,14,0),"."),".")</f>
        <v>188892</v>
      </c>
    </row>
    <row r="1714" spans="1:19" x14ac:dyDescent="0.4">
      <c r="A1714" s="2" t="str">
        <f t="shared" si="52"/>
        <v>2023|Canterbury Region|12</v>
      </c>
      <c r="B1714" t="s">
        <v>16</v>
      </c>
      <c r="C1714" t="s">
        <v>17</v>
      </c>
      <c r="D1714" t="s">
        <v>18</v>
      </c>
      <c r="E1714" t="s">
        <v>19</v>
      </c>
      <c r="F1714">
        <v>2023</v>
      </c>
      <c r="G1714">
        <v>2023</v>
      </c>
      <c r="H1714">
        <v>13</v>
      </c>
      <c r="I1714" t="s">
        <v>42</v>
      </c>
      <c r="J1714">
        <v>6</v>
      </c>
      <c r="K1714" t="s">
        <v>27</v>
      </c>
      <c r="L1714">
        <v>12</v>
      </c>
      <c r="N1714">
        <v>270</v>
      </c>
      <c r="R1714" s="2">
        <f t="shared" si="53"/>
        <v>0.61</v>
      </c>
      <c r="S1714" s="2">
        <f>IF(AND(P1714&lt;&gt;"_U",P1714&lt;&gt;"c",J1714&lt;&gt;99,J1714&lt;&gt;9),IFERROR(VLOOKUP(A1714,'Region Total'!$A$2:$N$10000,14,0),"."),".")</f>
        <v>44283</v>
      </c>
    </row>
    <row r="1715" spans="1:19" x14ac:dyDescent="0.4">
      <c r="A1715" s="2" t="str">
        <f t="shared" si="52"/>
        <v>2023|Canterbury Region|13</v>
      </c>
      <c r="B1715" t="s">
        <v>16</v>
      </c>
      <c r="C1715" t="s">
        <v>17</v>
      </c>
      <c r="D1715" t="s">
        <v>18</v>
      </c>
      <c r="E1715" t="s">
        <v>19</v>
      </c>
      <c r="F1715">
        <v>2023</v>
      </c>
      <c r="G1715">
        <v>2023</v>
      </c>
      <c r="H1715">
        <v>13</v>
      </c>
      <c r="I1715" t="s">
        <v>42</v>
      </c>
      <c r="J1715">
        <v>6</v>
      </c>
      <c r="K1715" t="s">
        <v>27</v>
      </c>
      <c r="L1715">
        <v>13</v>
      </c>
      <c r="N1715">
        <v>6</v>
      </c>
      <c r="R1715" s="2">
        <f t="shared" si="53"/>
        <v>0.38</v>
      </c>
      <c r="S1715" s="2">
        <f>IF(AND(P1715&lt;&gt;"_U",P1715&lt;&gt;"c",J1715&lt;&gt;99,J1715&lt;&gt;9),IFERROR(VLOOKUP(A1715,'Region Total'!$A$2:$N$10000,14,0),"."),".")</f>
        <v>1581</v>
      </c>
    </row>
    <row r="1716" spans="1:19" x14ac:dyDescent="0.4">
      <c r="A1716" s="2" t="str">
        <f t="shared" si="52"/>
        <v>2023|Canterbury Region|999</v>
      </c>
      <c r="B1716" t="s">
        <v>16</v>
      </c>
      <c r="C1716" t="s">
        <v>17</v>
      </c>
      <c r="D1716" t="s">
        <v>18</v>
      </c>
      <c r="E1716" t="s">
        <v>19</v>
      </c>
      <c r="F1716">
        <v>2023</v>
      </c>
      <c r="G1716">
        <v>2023</v>
      </c>
      <c r="H1716">
        <v>13</v>
      </c>
      <c r="I1716" t="s">
        <v>42</v>
      </c>
      <c r="J1716">
        <v>6</v>
      </c>
      <c r="K1716" t="s">
        <v>27</v>
      </c>
      <c r="L1716">
        <v>999</v>
      </c>
      <c r="N1716">
        <v>5817</v>
      </c>
      <c r="R1716" s="2">
        <f t="shared" si="53"/>
        <v>2.48</v>
      </c>
      <c r="S1716" s="2">
        <f>IF(AND(P1716&lt;&gt;"_U",P1716&lt;&gt;"c",J1716&lt;&gt;99,J1716&lt;&gt;9),IFERROR(VLOOKUP(A1716,'Region Total'!$A$2:$N$10000,14,0),"."),".")</f>
        <v>234942</v>
      </c>
    </row>
    <row r="1717" spans="1:19" x14ac:dyDescent="0.4">
      <c r="A1717" s="2" t="str">
        <f t="shared" si="52"/>
        <v>2023|Canterbury Region|10</v>
      </c>
      <c r="B1717" t="s">
        <v>16</v>
      </c>
      <c r="C1717" t="s">
        <v>17</v>
      </c>
      <c r="D1717" t="s">
        <v>18</v>
      </c>
      <c r="E1717" t="s">
        <v>19</v>
      </c>
      <c r="F1717">
        <v>2023</v>
      </c>
      <c r="G1717">
        <v>2023</v>
      </c>
      <c r="H1717">
        <v>13</v>
      </c>
      <c r="I1717" t="s">
        <v>42</v>
      </c>
      <c r="J1717">
        <v>7</v>
      </c>
      <c r="K1717" t="s">
        <v>28</v>
      </c>
      <c r="L1717">
        <v>10</v>
      </c>
      <c r="N1717">
        <v>0</v>
      </c>
      <c r="R1717" s="2">
        <f t="shared" si="53"/>
        <v>0</v>
      </c>
      <c r="S1717" s="2">
        <f>IF(AND(P1717&lt;&gt;"_U",P1717&lt;&gt;"c",J1717&lt;&gt;99,J1717&lt;&gt;9),IFERROR(VLOOKUP(A1717,'Region Total'!$A$2:$N$10000,14,0),"."),".")</f>
        <v>189</v>
      </c>
    </row>
    <row r="1718" spans="1:19" x14ac:dyDescent="0.4">
      <c r="A1718" s="2" t="str">
        <f t="shared" si="52"/>
        <v>2023|Canterbury Region|11</v>
      </c>
      <c r="B1718" t="s">
        <v>16</v>
      </c>
      <c r="C1718" t="s">
        <v>17</v>
      </c>
      <c r="D1718" t="s">
        <v>18</v>
      </c>
      <c r="E1718" t="s">
        <v>19</v>
      </c>
      <c r="F1718">
        <v>2023</v>
      </c>
      <c r="G1718">
        <v>2023</v>
      </c>
      <c r="H1718">
        <v>13</v>
      </c>
      <c r="I1718" t="s">
        <v>42</v>
      </c>
      <c r="J1718">
        <v>7</v>
      </c>
      <c r="K1718" t="s">
        <v>28</v>
      </c>
      <c r="L1718">
        <v>11</v>
      </c>
      <c r="N1718">
        <v>486</v>
      </c>
      <c r="R1718" s="2">
        <f t="shared" si="53"/>
        <v>0.26</v>
      </c>
      <c r="S1718" s="2">
        <f>IF(AND(P1718&lt;&gt;"_U",P1718&lt;&gt;"c",J1718&lt;&gt;99,J1718&lt;&gt;9),IFERROR(VLOOKUP(A1718,'Region Total'!$A$2:$N$10000,14,0),"."),".")</f>
        <v>188892</v>
      </c>
    </row>
    <row r="1719" spans="1:19" x14ac:dyDescent="0.4">
      <c r="A1719" s="2" t="str">
        <f t="shared" si="52"/>
        <v>2023|Canterbury Region|12</v>
      </c>
      <c r="B1719" t="s">
        <v>16</v>
      </c>
      <c r="C1719" t="s">
        <v>17</v>
      </c>
      <c r="D1719" t="s">
        <v>18</v>
      </c>
      <c r="E1719" t="s">
        <v>19</v>
      </c>
      <c r="F1719">
        <v>2023</v>
      </c>
      <c r="G1719">
        <v>2023</v>
      </c>
      <c r="H1719">
        <v>13</v>
      </c>
      <c r="I1719" t="s">
        <v>42</v>
      </c>
      <c r="J1719">
        <v>7</v>
      </c>
      <c r="K1719" t="s">
        <v>28</v>
      </c>
      <c r="L1719">
        <v>12</v>
      </c>
      <c r="N1719">
        <v>45</v>
      </c>
      <c r="R1719" s="2">
        <f t="shared" si="53"/>
        <v>0.1</v>
      </c>
      <c r="S1719" s="2">
        <f>IF(AND(P1719&lt;&gt;"_U",P1719&lt;&gt;"c",J1719&lt;&gt;99,J1719&lt;&gt;9),IFERROR(VLOOKUP(A1719,'Region Total'!$A$2:$N$10000,14,0),"."),".")</f>
        <v>44283</v>
      </c>
    </row>
    <row r="1720" spans="1:19" x14ac:dyDescent="0.4">
      <c r="A1720" s="2" t="str">
        <f t="shared" si="52"/>
        <v>2023|Canterbury Region|13</v>
      </c>
      <c r="B1720" t="s">
        <v>16</v>
      </c>
      <c r="C1720" t="s">
        <v>17</v>
      </c>
      <c r="D1720" t="s">
        <v>18</v>
      </c>
      <c r="E1720" t="s">
        <v>19</v>
      </c>
      <c r="F1720">
        <v>2023</v>
      </c>
      <c r="G1720">
        <v>2023</v>
      </c>
      <c r="H1720">
        <v>13</v>
      </c>
      <c r="I1720" t="s">
        <v>42</v>
      </c>
      <c r="J1720">
        <v>7</v>
      </c>
      <c r="K1720" t="s">
        <v>28</v>
      </c>
      <c r="L1720">
        <v>13</v>
      </c>
      <c r="N1720">
        <v>6</v>
      </c>
      <c r="R1720" s="2">
        <f t="shared" si="53"/>
        <v>0.38</v>
      </c>
      <c r="S1720" s="2">
        <f>IF(AND(P1720&lt;&gt;"_U",P1720&lt;&gt;"c",J1720&lt;&gt;99,J1720&lt;&gt;9),IFERROR(VLOOKUP(A1720,'Region Total'!$A$2:$N$10000,14,0),"."),".")</f>
        <v>1581</v>
      </c>
    </row>
    <row r="1721" spans="1:19" x14ac:dyDescent="0.4">
      <c r="A1721" s="2" t="str">
        <f t="shared" si="52"/>
        <v>2023|Canterbury Region|999</v>
      </c>
      <c r="B1721" t="s">
        <v>16</v>
      </c>
      <c r="C1721" t="s">
        <v>17</v>
      </c>
      <c r="D1721" t="s">
        <v>18</v>
      </c>
      <c r="E1721" t="s">
        <v>19</v>
      </c>
      <c r="F1721">
        <v>2023</v>
      </c>
      <c r="G1721">
        <v>2023</v>
      </c>
      <c r="H1721">
        <v>13</v>
      </c>
      <c r="I1721" t="s">
        <v>42</v>
      </c>
      <c r="J1721">
        <v>7</v>
      </c>
      <c r="K1721" t="s">
        <v>28</v>
      </c>
      <c r="L1721">
        <v>999</v>
      </c>
      <c r="N1721">
        <v>537</v>
      </c>
      <c r="R1721" s="2">
        <f t="shared" si="53"/>
        <v>0.23</v>
      </c>
      <c r="S1721" s="2">
        <f>IF(AND(P1721&lt;&gt;"_U",P1721&lt;&gt;"c",J1721&lt;&gt;99,J1721&lt;&gt;9),IFERROR(VLOOKUP(A1721,'Region Total'!$A$2:$N$10000,14,0),"."),".")</f>
        <v>234942</v>
      </c>
    </row>
    <row r="1722" spans="1:19" x14ac:dyDescent="0.4">
      <c r="A1722" s="2" t="str">
        <f t="shared" si="52"/>
        <v>2023|Canterbury Region|10</v>
      </c>
      <c r="B1722" t="s">
        <v>16</v>
      </c>
      <c r="C1722" t="s">
        <v>17</v>
      </c>
      <c r="D1722" t="s">
        <v>18</v>
      </c>
      <c r="E1722" t="s">
        <v>19</v>
      </c>
      <c r="F1722">
        <v>2023</v>
      </c>
      <c r="G1722">
        <v>2023</v>
      </c>
      <c r="H1722">
        <v>13</v>
      </c>
      <c r="I1722" t="s">
        <v>42</v>
      </c>
      <c r="J1722">
        <v>77</v>
      </c>
      <c r="K1722" t="s">
        <v>29</v>
      </c>
      <c r="L1722">
        <v>10</v>
      </c>
      <c r="N1722">
        <v>189</v>
      </c>
      <c r="R1722" s="2">
        <f t="shared" si="53"/>
        <v>100</v>
      </c>
      <c r="S1722" s="2">
        <f>IF(AND(P1722&lt;&gt;"_U",P1722&lt;&gt;"c",J1722&lt;&gt;99,J1722&lt;&gt;9),IFERROR(VLOOKUP(A1722,'Region Total'!$A$2:$N$10000,14,0),"."),".")</f>
        <v>189</v>
      </c>
    </row>
    <row r="1723" spans="1:19" x14ac:dyDescent="0.4">
      <c r="A1723" s="2" t="str">
        <f t="shared" si="52"/>
        <v>2023|Canterbury Region|11</v>
      </c>
      <c r="B1723" t="s">
        <v>16</v>
      </c>
      <c r="C1723" t="s">
        <v>17</v>
      </c>
      <c r="D1723" t="s">
        <v>18</v>
      </c>
      <c r="E1723" t="s">
        <v>19</v>
      </c>
      <c r="F1723">
        <v>2023</v>
      </c>
      <c r="G1723">
        <v>2023</v>
      </c>
      <c r="H1723">
        <v>13</v>
      </c>
      <c r="I1723" t="s">
        <v>42</v>
      </c>
      <c r="J1723">
        <v>77</v>
      </c>
      <c r="K1723" t="s">
        <v>29</v>
      </c>
      <c r="L1723">
        <v>11</v>
      </c>
      <c r="N1723">
        <v>188892</v>
      </c>
      <c r="R1723" s="2">
        <f t="shared" si="53"/>
        <v>100</v>
      </c>
      <c r="S1723" s="2">
        <f>IF(AND(P1723&lt;&gt;"_U",P1723&lt;&gt;"c",J1723&lt;&gt;99,J1723&lt;&gt;9),IFERROR(VLOOKUP(A1723,'Region Total'!$A$2:$N$10000,14,0),"."),".")</f>
        <v>188892</v>
      </c>
    </row>
    <row r="1724" spans="1:19" x14ac:dyDescent="0.4">
      <c r="A1724" s="2" t="str">
        <f t="shared" si="52"/>
        <v>2023|Canterbury Region|12</v>
      </c>
      <c r="B1724" t="s">
        <v>16</v>
      </c>
      <c r="C1724" t="s">
        <v>17</v>
      </c>
      <c r="D1724" t="s">
        <v>18</v>
      </c>
      <c r="E1724" t="s">
        <v>19</v>
      </c>
      <c r="F1724">
        <v>2023</v>
      </c>
      <c r="G1724">
        <v>2023</v>
      </c>
      <c r="H1724">
        <v>13</v>
      </c>
      <c r="I1724" t="s">
        <v>42</v>
      </c>
      <c r="J1724">
        <v>77</v>
      </c>
      <c r="K1724" t="s">
        <v>29</v>
      </c>
      <c r="L1724">
        <v>12</v>
      </c>
      <c r="N1724">
        <v>44283</v>
      </c>
      <c r="R1724" s="2">
        <f t="shared" si="53"/>
        <v>100</v>
      </c>
      <c r="S1724" s="2">
        <f>IF(AND(P1724&lt;&gt;"_U",P1724&lt;&gt;"c",J1724&lt;&gt;99,J1724&lt;&gt;9),IFERROR(VLOOKUP(A1724,'Region Total'!$A$2:$N$10000,14,0),"."),".")</f>
        <v>44283</v>
      </c>
    </row>
    <row r="1725" spans="1:19" x14ac:dyDescent="0.4">
      <c r="A1725" s="2" t="str">
        <f t="shared" si="52"/>
        <v>2023|Canterbury Region|13</v>
      </c>
      <c r="B1725" t="s">
        <v>16</v>
      </c>
      <c r="C1725" t="s">
        <v>17</v>
      </c>
      <c r="D1725" t="s">
        <v>18</v>
      </c>
      <c r="E1725" t="s">
        <v>19</v>
      </c>
      <c r="F1725">
        <v>2023</v>
      </c>
      <c r="G1725">
        <v>2023</v>
      </c>
      <c r="H1725">
        <v>13</v>
      </c>
      <c r="I1725" t="s">
        <v>42</v>
      </c>
      <c r="J1725">
        <v>77</v>
      </c>
      <c r="K1725" t="s">
        <v>29</v>
      </c>
      <c r="L1725">
        <v>13</v>
      </c>
      <c r="N1725">
        <v>1581</v>
      </c>
      <c r="R1725" s="2">
        <f t="shared" si="53"/>
        <v>100</v>
      </c>
      <c r="S1725" s="2">
        <f>IF(AND(P1725&lt;&gt;"_U",P1725&lt;&gt;"c",J1725&lt;&gt;99,J1725&lt;&gt;9),IFERROR(VLOOKUP(A1725,'Region Total'!$A$2:$N$10000,14,0),"."),".")</f>
        <v>1581</v>
      </c>
    </row>
    <row r="1726" spans="1:19" x14ac:dyDescent="0.4">
      <c r="A1726" s="2" t="str">
        <f t="shared" si="52"/>
        <v>2023|Canterbury Region|999</v>
      </c>
      <c r="B1726" t="s">
        <v>16</v>
      </c>
      <c r="C1726" t="s">
        <v>17</v>
      </c>
      <c r="D1726" t="s">
        <v>18</v>
      </c>
      <c r="E1726" t="s">
        <v>19</v>
      </c>
      <c r="F1726">
        <v>2023</v>
      </c>
      <c r="G1726">
        <v>2023</v>
      </c>
      <c r="H1726">
        <v>13</v>
      </c>
      <c r="I1726" t="s">
        <v>42</v>
      </c>
      <c r="J1726">
        <v>77</v>
      </c>
      <c r="K1726" t="s">
        <v>29</v>
      </c>
      <c r="L1726">
        <v>999</v>
      </c>
      <c r="N1726">
        <v>234942</v>
      </c>
      <c r="R1726" s="2">
        <f t="shared" si="53"/>
        <v>100</v>
      </c>
      <c r="S1726" s="2">
        <f>IF(AND(P1726&lt;&gt;"_U",P1726&lt;&gt;"c",J1726&lt;&gt;99,J1726&lt;&gt;9),IFERROR(VLOOKUP(A1726,'Region Total'!$A$2:$N$10000,14,0),"."),".")</f>
        <v>234942</v>
      </c>
    </row>
    <row r="1727" spans="1:19" x14ac:dyDescent="0.4">
      <c r="A1727" s="2" t="str">
        <f t="shared" si="52"/>
        <v>2023|Canterbury Region|10</v>
      </c>
      <c r="B1727" t="s">
        <v>16</v>
      </c>
      <c r="C1727" t="s">
        <v>17</v>
      </c>
      <c r="D1727" t="s">
        <v>18</v>
      </c>
      <c r="E1727" t="s">
        <v>19</v>
      </c>
      <c r="F1727">
        <v>2023</v>
      </c>
      <c r="G1727">
        <v>2023</v>
      </c>
      <c r="H1727">
        <v>13</v>
      </c>
      <c r="I1727" t="s">
        <v>42</v>
      </c>
      <c r="J1727">
        <v>8</v>
      </c>
      <c r="K1727" t="s">
        <v>30</v>
      </c>
      <c r="L1727">
        <v>10</v>
      </c>
      <c r="N1727">
        <v>15</v>
      </c>
      <c r="R1727" s="2">
        <f t="shared" si="53"/>
        <v>7.94</v>
      </c>
      <c r="S1727" s="2">
        <f>IF(AND(P1727&lt;&gt;"_U",P1727&lt;&gt;"c",J1727&lt;&gt;99,J1727&lt;&gt;9),IFERROR(VLOOKUP(A1727,'Region Total'!$A$2:$N$10000,14,0),"."),".")</f>
        <v>189</v>
      </c>
    </row>
    <row r="1728" spans="1:19" x14ac:dyDescent="0.4">
      <c r="A1728" s="2" t="str">
        <f t="shared" si="52"/>
        <v>2023|Canterbury Region|11</v>
      </c>
      <c r="B1728" t="s">
        <v>16</v>
      </c>
      <c r="C1728" t="s">
        <v>17</v>
      </c>
      <c r="D1728" t="s">
        <v>18</v>
      </c>
      <c r="E1728" t="s">
        <v>19</v>
      </c>
      <c r="F1728">
        <v>2023</v>
      </c>
      <c r="G1728">
        <v>2023</v>
      </c>
      <c r="H1728">
        <v>13</v>
      </c>
      <c r="I1728" t="s">
        <v>42</v>
      </c>
      <c r="J1728">
        <v>8</v>
      </c>
      <c r="K1728" t="s">
        <v>30</v>
      </c>
      <c r="L1728">
        <v>11</v>
      </c>
      <c r="N1728">
        <v>5652</v>
      </c>
      <c r="R1728" s="2">
        <f t="shared" si="53"/>
        <v>2.99</v>
      </c>
      <c r="S1728" s="2">
        <f>IF(AND(P1728&lt;&gt;"_U",P1728&lt;&gt;"c",J1728&lt;&gt;99,J1728&lt;&gt;9),IFERROR(VLOOKUP(A1728,'Region Total'!$A$2:$N$10000,14,0),"."),".")</f>
        <v>188892</v>
      </c>
    </row>
    <row r="1729" spans="1:19" x14ac:dyDescent="0.4">
      <c r="A1729" s="2" t="str">
        <f t="shared" si="52"/>
        <v>2023|Canterbury Region|12</v>
      </c>
      <c r="B1729" t="s">
        <v>16</v>
      </c>
      <c r="C1729" t="s">
        <v>17</v>
      </c>
      <c r="D1729" t="s">
        <v>18</v>
      </c>
      <c r="E1729" t="s">
        <v>19</v>
      </c>
      <c r="F1729">
        <v>2023</v>
      </c>
      <c r="G1729">
        <v>2023</v>
      </c>
      <c r="H1729">
        <v>13</v>
      </c>
      <c r="I1729" t="s">
        <v>42</v>
      </c>
      <c r="J1729">
        <v>8</v>
      </c>
      <c r="K1729" t="s">
        <v>30</v>
      </c>
      <c r="L1729">
        <v>12</v>
      </c>
      <c r="N1729">
        <v>369</v>
      </c>
      <c r="R1729" s="2">
        <f t="shared" si="53"/>
        <v>0.83</v>
      </c>
      <c r="S1729" s="2">
        <f>IF(AND(P1729&lt;&gt;"_U",P1729&lt;&gt;"c",J1729&lt;&gt;99,J1729&lt;&gt;9),IFERROR(VLOOKUP(A1729,'Region Total'!$A$2:$N$10000,14,0),"."),".")</f>
        <v>44283</v>
      </c>
    </row>
    <row r="1730" spans="1:19" x14ac:dyDescent="0.4">
      <c r="A1730" s="2" t="str">
        <f t="shared" si="52"/>
        <v>2023|Canterbury Region|13</v>
      </c>
      <c r="B1730" t="s">
        <v>16</v>
      </c>
      <c r="C1730" t="s">
        <v>17</v>
      </c>
      <c r="D1730" t="s">
        <v>18</v>
      </c>
      <c r="E1730" t="s">
        <v>19</v>
      </c>
      <c r="F1730">
        <v>2023</v>
      </c>
      <c r="G1730">
        <v>2023</v>
      </c>
      <c r="H1730">
        <v>13</v>
      </c>
      <c r="I1730" t="s">
        <v>42</v>
      </c>
      <c r="J1730">
        <v>8</v>
      </c>
      <c r="K1730" t="s">
        <v>30</v>
      </c>
      <c r="L1730">
        <v>13</v>
      </c>
      <c r="N1730">
        <v>90</v>
      </c>
      <c r="R1730" s="2">
        <f t="shared" si="53"/>
        <v>5.69</v>
      </c>
      <c r="S1730" s="2">
        <f>IF(AND(P1730&lt;&gt;"_U",P1730&lt;&gt;"c",J1730&lt;&gt;99,J1730&lt;&gt;9),IFERROR(VLOOKUP(A1730,'Region Total'!$A$2:$N$10000,14,0),"."),".")</f>
        <v>1581</v>
      </c>
    </row>
    <row r="1731" spans="1:19" x14ac:dyDescent="0.4">
      <c r="A1731" s="2" t="str">
        <f t="shared" ref="A1731:A1794" si="54">G1731&amp;"|"&amp;I1731&amp;"|"&amp;L1731</f>
        <v>2023|Canterbury Region|999</v>
      </c>
      <c r="B1731" t="s">
        <v>16</v>
      </c>
      <c r="C1731" t="s">
        <v>17</v>
      </c>
      <c r="D1731" t="s">
        <v>18</v>
      </c>
      <c r="E1731" t="s">
        <v>19</v>
      </c>
      <c r="F1731">
        <v>2023</v>
      </c>
      <c r="G1731">
        <v>2023</v>
      </c>
      <c r="H1731">
        <v>13</v>
      </c>
      <c r="I1731" t="s">
        <v>42</v>
      </c>
      <c r="J1731">
        <v>8</v>
      </c>
      <c r="K1731" t="s">
        <v>30</v>
      </c>
      <c r="L1731">
        <v>999</v>
      </c>
      <c r="N1731">
        <v>6129</v>
      </c>
      <c r="R1731" s="2">
        <f t="shared" ref="R1731:R1794" si="55">IF(P1731&lt;&gt;"_U",IFERROR((ROUND(N1731/S1731*100,2)),"."),".")</f>
        <v>2.61</v>
      </c>
      <c r="S1731" s="2">
        <f>IF(AND(P1731&lt;&gt;"_U",P1731&lt;&gt;"c",J1731&lt;&gt;99,J1731&lt;&gt;9),IFERROR(VLOOKUP(A1731,'Region Total'!$A$2:$N$10000,14,0),"."),".")</f>
        <v>234942</v>
      </c>
    </row>
    <row r="1732" spans="1:19" x14ac:dyDescent="0.4">
      <c r="A1732" s="2" t="str">
        <f t="shared" si="54"/>
        <v>2023|Canterbury Region|10</v>
      </c>
      <c r="B1732" t="s">
        <v>16</v>
      </c>
      <c r="C1732" t="s">
        <v>17</v>
      </c>
      <c r="D1732" t="s">
        <v>18</v>
      </c>
      <c r="E1732" t="s">
        <v>19</v>
      </c>
      <c r="F1732">
        <v>2023</v>
      </c>
      <c r="G1732">
        <v>2023</v>
      </c>
      <c r="H1732">
        <v>13</v>
      </c>
      <c r="I1732" t="s">
        <v>42</v>
      </c>
      <c r="J1732">
        <v>9</v>
      </c>
      <c r="K1732" t="s">
        <v>31</v>
      </c>
      <c r="L1732">
        <v>10</v>
      </c>
      <c r="N1732">
        <v>0</v>
      </c>
      <c r="R1732" s="2" t="str">
        <f t="shared" si="55"/>
        <v>.</v>
      </c>
      <c r="S1732" s="2" t="str">
        <f>IF(AND(P1732&lt;&gt;"_U",P1732&lt;&gt;"c",J1732&lt;&gt;99,J1732&lt;&gt;9),IFERROR(VLOOKUP(A1732,'Region Total'!$A$2:$N$10000,14,0),"."),".")</f>
        <v>.</v>
      </c>
    </row>
    <row r="1733" spans="1:19" x14ac:dyDescent="0.4">
      <c r="A1733" s="2" t="str">
        <f t="shared" si="54"/>
        <v>2023|Canterbury Region|11</v>
      </c>
      <c r="B1733" t="s">
        <v>16</v>
      </c>
      <c r="C1733" t="s">
        <v>17</v>
      </c>
      <c r="D1733" t="s">
        <v>18</v>
      </c>
      <c r="E1733" t="s">
        <v>19</v>
      </c>
      <c r="F1733">
        <v>2023</v>
      </c>
      <c r="G1733">
        <v>2023</v>
      </c>
      <c r="H1733">
        <v>13</v>
      </c>
      <c r="I1733" t="s">
        <v>42</v>
      </c>
      <c r="J1733">
        <v>9</v>
      </c>
      <c r="K1733" t="s">
        <v>31</v>
      </c>
      <c r="L1733">
        <v>11</v>
      </c>
      <c r="N1733">
        <v>10869</v>
      </c>
      <c r="R1733" s="2" t="str">
        <f t="shared" si="55"/>
        <v>.</v>
      </c>
      <c r="S1733" s="2" t="str">
        <f>IF(AND(P1733&lt;&gt;"_U",P1733&lt;&gt;"c",J1733&lt;&gt;99,J1733&lt;&gt;9),IFERROR(VLOOKUP(A1733,'Region Total'!$A$2:$N$10000,14,0),"."),".")</f>
        <v>.</v>
      </c>
    </row>
    <row r="1734" spans="1:19" x14ac:dyDescent="0.4">
      <c r="A1734" s="2" t="str">
        <f t="shared" si="54"/>
        <v>2023|Canterbury Region|12</v>
      </c>
      <c r="B1734" t="s">
        <v>16</v>
      </c>
      <c r="C1734" t="s">
        <v>17</v>
      </c>
      <c r="D1734" t="s">
        <v>18</v>
      </c>
      <c r="E1734" t="s">
        <v>19</v>
      </c>
      <c r="F1734">
        <v>2023</v>
      </c>
      <c r="G1734">
        <v>2023</v>
      </c>
      <c r="H1734">
        <v>13</v>
      </c>
      <c r="I1734" t="s">
        <v>42</v>
      </c>
      <c r="J1734">
        <v>9</v>
      </c>
      <c r="K1734" t="s">
        <v>31</v>
      </c>
      <c r="L1734">
        <v>12</v>
      </c>
      <c r="N1734">
        <v>3543</v>
      </c>
      <c r="R1734" s="2" t="str">
        <f t="shared" si="55"/>
        <v>.</v>
      </c>
      <c r="S1734" s="2" t="str">
        <f>IF(AND(P1734&lt;&gt;"_U",P1734&lt;&gt;"c",J1734&lt;&gt;99,J1734&lt;&gt;9),IFERROR(VLOOKUP(A1734,'Region Total'!$A$2:$N$10000,14,0),"."),".")</f>
        <v>.</v>
      </c>
    </row>
    <row r="1735" spans="1:19" x14ac:dyDescent="0.4">
      <c r="A1735" s="2" t="str">
        <f t="shared" si="54"/>
        <v>2023|Canterbury Region|13</v>
      </c>
      <c r="B1735" t="s">
        <v>16</v>
      </c>
      <c r="C1735" t="s">
        <v>17</v>
      </c>
      <c r="D1735" t="s">
        <v>18</v>
      </c>
      <c r="E1735" t="s">
        <v>19</v>
      </c>
      <c r="F1735">
        <v>2023</v>
      </c>
      <c r="G1735">
        <v>2023</v>
      </c>
      <c r="H1735">
        <v>13</v>
      </c>
      <c r="I1735" t="s">
        <v>42</v>
      </c>
      <c r="J1735">
        <v>9</v>
      </c>
      <c r="K1735" t="s">
        <v>31</v>
      </c>
      <c r="L1735">
        <v>13</v>
      </c>
      <c r="N1735">
        <v>792</v>
      </c>
      <c r="R1735" s="2" t="str">
        <f t="shared" si="55"/>
        <v>.</v>
      </c>
      <c r="S1735" s="2" t="str">
        <f>IF(AND(P1735&lt;&gt;"_U",P1735&lt;&gt;"c",J1735&lt;&gt;99,J1735&lt;&gt;9),IFERROR(VLOOKUP(A1735,'Region Total'!$A$2:$N$10000,14,0),"."),".")</f>
        <v>.</v>
      </c>
    </row>
    <row r="1736" spans="1:19" x14ac:dyDescent="0.4">
      <c r="A1736" s="2" t="str">
        <f t="shared" si="54"/>
        <v>2023|Canterbury Region|999</v>
      </c>
      <c r="B1736" t="s">
        <v>16</v>
      </c>
      <c r="C1736" t="s">
        <v>17</v>
      </c>
      <c r="D1736" t="s">
        <v>18</v>
      </c>
      <c r="E1736" t="s">
        <v>19</v>
      </c>
      <c r="F1736">
        <v>2023</v>
      </c>
      <c r="G1736">
        <v>2023</v>
      </c>
      <c r="H1736">
        <v>13</v>
      </c>
      <c r="I1736" t="s">
        <v>42</v>
      </c>
      <c r="J1736">
        <v>9</v>
      </c>
      <c r="K1736" t="s">
        <v>31</v>
      </c>
      <c r="L1736">
        <v>999</v>
      </c>
      <c r="N1736">
        <v>15207</v>
      </c>
      <c r="R1736" s="2" t="str">
        <f t="shared" si="55"/>
        <v>.</v>
      </c>
      <c r="S1736" s="2" t="str">
        <f>IF(AND(P1736&lt;&gt;"_U",P1736&lt;&gt;"c",J1736&lt;&gt;99,J1736&lt;&gt;9),IFERROR(VLOOKUP(A1736,'Region Total'!$A$2:$N$10000,14,0),"."),".")</f>
        <v>.</v>
      </c>
    </row>
    <row r="1737" spans="1:19" x14ac:dyDescent="0.4">
      <c r="A1737" s="2" t="str">
        <f t="shared" si="54"/>
        <v>2023|Canterbury Region|10</v>
      </c>
      <c r="B1737" t="s">
        <v>16</v>
      </c>
      <c r="C1737" t="s">
        <v>17</v>
      </c>
      <c r="D1737" t="s">
        <v>18</v>
      </c>
      <c r="E1737" t="s">
        <v>19</v>
      </c>
      <c r="F1737">
        <v>2023</v>
      </c>
      <c r="G1737">
        <v>2023</v>
      </c>
      <c r="H1737">
        <v>13</v>
      </c>
      <c r="I1737" t="s">
        <v>42</v>
      </c>
      <c r="J1737">
        <v>99</v>
      </c>
      <c r="K1737" t="s">
        <v>32</v>
      </c>
      <c r="L1737">
        <v>10</v>
      </c>
      <c r="N1737">
        <v>189</v>
      </c>
      <c r="R1737" s="2" t="str">
        <f t="shared" si="55"/>
        <v>.</v>
      </c>
      <c r="S1737" s="2" t="str">
        <f>IF(AND(P1737&lt;&gt;"_U",P1737&lt;&gt;"c",J1737&lt;&gt;99,J1737&lt;&gt;9),IFERROR(VLOOKUP(A1737,'Region Total'!$A$2:$N$10000,14,0),"."),".")</f>
        <v>.</v>
      </c>
    </row>
    <row r="1738" spans="1:19" x14ac:dyDescent="0.4">
      <c r="A1738" s="2" t="str">
        <f t="shared" si="54"/>
        <v>2023|Canterbury Region|11</v>
      </c>
      <c r="B1738" t="s">
        <v>16</v>
      </c>
      <c r="C1738" t="s">
        <v>17</v>
      </c>
      <c r="D1738" t="s">
        <v>18</v>
      </c>
      <c r="E1738" t="s">
        <v>19</v>
      </c>
      <c r="F1738">
        <v>2023</v>
      </c>
      <c r="G1738">
        <v>2023</v>
      </c>
      <c r="H1738">
        <v>13</v>
      </c>
      <c r="I1738" t="s">
        <v>42</v>
      </c>
      <c r="J1738">
        <v>99</v>
      </c>
      <c r="K1738" t="s">
        <v>32</v>
      </c>
      <c r="L1738">
        <v>11</v>
      </c>
      <c r="N1738">
        <v>199761</v>
      </c>
      <c r="R1738" s="2" t="str">
        <f t="shared" si="55"/>
        <v>.</v>
      </c>
      <c r="S1738" s="2" t="str">
        <f>IF(AND(P1738&lt;&gt;"_U",P1738&lt;&gt;"c",J1738&lt;&gt;99,J1738&lt;&gt;9),IFERROR(VLOOKUP(A1738,'Region Total'!$A$2:$N$10000,14,0),"."),".")</f>
        <v>.</v>
      </c>
    </row>
    <row r="1739" spans="1:19" x14ac:dyDescent="0.4">
      <c r="A1739" s="2" t="str">
        <f t="shared" si="54"/>
        <v>2023|Canterbury Region|12</v>
      </c>
      <c r="B1739" t="s">
        <v>16</v>
      </c>
      <c r="C1739" t="s">
        <v>17</v>
      </c>
      <c r="D1739" t="s">
        <v>18</v>
      </c>
      <c r="E1739" t="s">
        <v>19</v>
      </c>
      <c r="F1739">
        <v>2023</v>
      </c>
      <c r="G1739">
        <v>2023</v>
      </c>
      <c r="H1739">
        <v>13</v>
      </c>
      <c r="I1739" t="s">
        <v>42</v>
      </c>
      <c r="J1739">
        <v>99</v>
      </c>
      <c r="K1739" t="s">
        <v>32</v>
      </c>
      <c r="L1739">
        <v>12</v>
      </c>
      <c r="N1739">
        <v>47823</v>
      </c>
      <c r="R1739" s="2" t="str">
        <f t="shared" si="55"/>
        <v>.</v>
      </c>
      <c r="S1739" s="2" t="str">
        <f>IF(AND(P1739&lt;&gt;"_U",P1739&lt;&gt;"c",J1739&lt;&gt;99,J1739&lt;&gt;9),IFERROR(VLOOKUP(A1739,'Region Total'!$A$2:$N$10000,14,0),"."),".")</f>
        <v>.</v>
      </c>
    </row>
    <row r="1740" spans="1:19" x14ac:dyDescent="0.4">
      <c r="A1740" s="2" t="str">
        <f t="shared" si="54"/>
        <v>2023|Canterbury Region|13</v>
      </c>
      <c r="B1740" t="s">
        <v>16</v>
      </c>
      <c r="C1740" t="s">
        <v>17</v>
      </c>
      <c r="D1740" t="s">
        <v>18</v>
      </c>
      <c r="E1740" t="s">
        <v>19</v>
      </c>
      <c r="F1740">
        <v>2023</v>
      </c>
      <c r="G1740">
        <v>2023</v>
      </c>
      <c r="H1740">
        <v>13</v>
      </c>
      <c r="I1740" t="s">
        <v>42</v>
      </c>
      <c r="J1740">
        <v>99</v>
      </c>
      <c r="K1740" t="s">
        <v>32</v>
      </c>
      <c r="L1740">
        <v>13</v>
      </c>
      <c r="N1740">
        <v>2376</v>
      </c>
      <c r="R1740" s="2" t="str">
        <f t="shared" si="55"/>
        <v>.</v>
      </c>
      <c r="S1740" s="2" t="str">
        <f>IF(AND(P1740&lt;&gt;"_U",P1740&lt;&gt;"c",J1740&lt;&gt;99,J1740&lt;&gt;9),IFERROR(VLOOKUP(A1740,'Region Total'!$A$2:$N$10000,14,0),"."),".")</f>
        <v>.</v>
      </c>
    </row>
    <row r="1741" spans="1:19" x14ac:dyDescent="0.4">
      <c r="A1741" s="2" t="str">
        <f t="shared" si="54"/>
        <v>2023|Canterbury Region|999</v>
      </c>
      <c r="B1741" t="s">
        <v>16</v>
      </c>
      <c r="C1741" t="s">
        <v>17</v>
      </c>
      <c r="D1741" t="s">
        <v>18</v>
      </c>
      <c r="E1741" t="s">
        <v>19</v>
      </c>
      <c r="F1741">
        <v>2023</v>
      </c>
      <c r="G1741">
        <v>2023</v>
      </c>
      <c r="H1741">
        <v>13</v>
      </c>
      <c r="I1741" t="s">
        <v>42</v>
      </c>
      <c r="J1741">
        <v>99</v>
      </c>
      <c r="K1741" t="s">
        <v>32</v>
      </c>
      <c r="L1741">
        <v>999</v>
      </c>
      <c r="N1741">
        <v>250149</v>
      </c>
      <c r="R1741" s="2" t="str">
        <f t="shared" si="55"/>
        <v>.</v>
      </c>
      <c r="S1741" s="2" t="str">
        <f>IF(AND(P1741&lt;&gt;"_U",P1741&lt;&gt;"c",J1741&lt;&gt;99,J1741&lt;&gt;9),IFERROR(VLOOKUP(A1741,'Region Total'!$A$2:$N$10000,14,0),"."),".")</f>
        <v>.</v>
      </c>
    </row>
    <row r="1742" spans="1:19" x14ac:dyDescent="0.4">
      <c r="A1742" s="2" t="str">
        <f t="shared" si="54"/>
        <v>2023|Otago Region|10</v>
      </c>
      <c r="B1742" t="s">
        <v>16</v>
      </c>
      <c r="C1742" t="s">
        <v>17</v>
      </c>
      <c r="D1742" t="s">
        <v>18</v>
      </c>
      <c r="E1742" t="s">
        <v>19</v>
      </c>
      <c r="F1742">
        <v>2023</v>
      </c>
      <c r="G1742">
        <v>2023</v>
      </c>
      <c r="H1742">
        <v>14</v>
      </c>
      <c r="I1742" t="s">
        <v>43</v>
      </c>
      <c r="J1742">
        <v>0</v>
      </c>
      <c r="K1742" t="s">
        <v>21</v>
      </c>
      <c r="L1742">
        <v>10</v>
      </c>
      <c r="N1742">
        <v>3</v>
      </c>
      <c r="R1742" s="2">
        <f t="shared" si="55"/>
        <v>3.57</v>
      </c>
      <c r="S1742" s="2">
        <f>IF(AND(P1742&lt;&gt;"_U",P1742&lt;&gt;"c",J1742&lt;&gt;99,J1742&lt;&gt;9),IFERROR(VLOOKUP(A1742,'Region Total'!$A$2:$N$10000,14,0),"."),".")</f>
        <v>84</v>
      </c>
    </row>
    <row r="1743" spans="1:19" x14ac:dyDescent="0.4">
      <c r="A1743" s="2" t="str">
        <f t="shared" si="54"/>
        <v>2023|Otago Region|11</v>
      </c>
      <c r="B1743" t="s">
        <v>16</v>
      </c>
      <c r="C1743" t="s">
        <v>17</v>
      </c>
      <c r="D1743" t="s">
        <v>18</v>
      </c>
      <c r="E1743" t="s">
        <v>19</v>
      </c>
      <c r="F1743">
        <v>2023</v>
      </c>
      <c r="G1743">
        <v>2023</v>
      </c>
      <c r="H1743">
        <v>14</v>
      </c>
      <c r="I1743" t="s">
        <v>43</v>
      </c>
      <c r="J1743">
        <v>0</v>
      </c>
      <c r="K1743" t="s">
        <v>21</v>
      </c>
      <c r="L1743">
        <v>11</v>
      </c>
      <c r="N1743">
        <v>252</v>
      </c>
      <c r="R1743" s="2">
        <f t="shared" si="55"/>
        <v>0.35</v>
      </c>
      <c r="S1743" s="2">
        <f>IF(AND(P1743&lt;&gt;"_U",P1743&lt;&gt;"c",J1743&lt;&gt;99,J1743&lt;&gt;9),IFERROR(VLOOKUP(A1743,'Region Total'!$A$2:$N$10000,14,0),"."),".")</f>
        <v>72339</v>
      </c>
    </row>
    <row r="1744" spans="1:19" x14ac:dyDescent="0.4">
      <c r="A1744" s="2" t="str">
        <f t="shared" si="54"/>
        <v>2023|Otago Region|12</v>
      </c>
      <c r="B1744" t="s">
        <v>16</v>
      </c>
      <c r="C1744" t="s">
        <v>17</v>
      </c>
      <c r="D1744" t="s">
        <v>18</v>
      </c>
      <c r="E1744" t="s">
        <v>19</v>
      </c>
      <c r="F1744">
        <v>2023</v>
      </c>
      <c r="G1744">
        <v>2023</v>
      </c>
      <c r="H1744">
        <v>14</v>
      </c>
      <c r="I1744" t="s">
        <v>43</v>
      </c>
      <c r="J1744">
        <v>0</v>
      </c>
      <c r="K1744" t="s">
        <v>21</v>
      </c>
      <c r="L1744">
        <v>12</v>
      </c>
      <c r="N1744">
        <v>174</v>
      </c>
      <c r="R1744" s="2">
        <f t="shared" si="55"/>
        <v>1.21</v>
      </c>
      <c r="S1744" s="2">
        <f>IF(AND(P1744&lt;&gt;"_U",P1744&lt;&gt;"c",J1744&lt;&gt;99,J1744&lt;&gt;9),IFERROR(VLOOKUP(A1744,'Region Total'!$A$2:$N$10000,14,0),"."),".")</f>
        <v>14325</v>
      </c>
    </row>
    <row r="1745" spans="1:19" x14ac:dyDescent="0.4">
      <c r="A1745" s="2" t="str">
        <f t="shared" si="54"/>
        <v>2023|Otago Region|13</v>
      </c>
      <c r="B1745" t="s">
        <v>16</v>
      </c>
      <c r="C1745" t="s">
        <v>17</v>
      </c>
      <c r="D1745" t="s">
        <v>18</v>
      </c>
      <c r="E1745" t="s">
        <v>19</v>
      </c>
      <c r="F1745">
        <v>2023</v>
      </c>
      <c r="G1745">
        <v>2023</v>
      </c>
      <c r="H1745">
        <v>14</v>
      </c>
      <c r="I1745" t="s">
        <v>43</v>
      </c>
      <c r="J1745">
        <v>0</v>
      </c>
      <c r="K1745" t="s">
        <v>21</v>
      </c>
      <c r="L1745">
        <v>13</v>
      </c>
      <c r="N1745">
        <v>159</v>
      </c>
      <c r="R1745" s="2">
        <f t="shared" si="55"/>
        <v>21.12</v>
      </c>
      <c r="S1745" s="2">
        <f>IF(AND(P1745&lt;&gt;"_U",P1745&lt;&gt;"c",J1745&lt;&gt;99,J1745&lt;&gt;9),IFERROR(VLOOKUP(A1745,'Region Total'!$A$2:$N$10000,14,0),"."),".")</f>
        <v>753</v>
      </c>
    </row>
    <row r="1746" spans="1:19" x14ac:dyDescent="0.4">
      <c r="A1746" s="2" t="str">
        <f t="shared" si="54"/>
        <v>2023|Otago Region|999</v>
      </c>
      <c r="B1746" t="s">
        <v>16</v>
      </c>
      <c r="C1746" t="s">
        <v>17</v>
      </c>
      <c r="D1746" t="s">
        <v>18</v>
      </c>
      <c r="E1746" t="s">
        <v>19</v>
      </c>
      <c r="F1746">
        <v>2023</v>
      </c>
      <c r="G1746">
        <v>2023</v>
      </c>
      <c r="H1746">
        <v>14</v>
      </c>
      <c r="I1746" t="s">
        <v>43</v>
      </c>
      <c r="J1746">
        <v>0</v>
      </c>
      <c r="K1746" t="s">
        <v>21</v>
      </c>
      <c r="L1746">
        <v>999</v>
      </c>
      <c r="N1746">
        <v>582</v>
      </c>
      <c r="R1746" s="2">
        <f t="shared" si="55"/>
        <v>0.67</v>
      </c>
      <c r="S1746" s="2">
        <f>IF(AND(P1746&lt;&gt;"_U",P1746&lt;&gt;"c",J1746&lt;&gt;99,J1746&lt;&gt;9),IFERROR(VLOOKUP(A1746,'Region Total'!$A$2:$N$10000,14,0),"."),".")</f>
        <v>87504</v>
      </c>
    </row>
    <row r="1747" spans="1:19" x14ac:dyDescent="0.4">
      <c r="A1747" s="2" t="str">
        <f t="shared" si="54"/>
        <v>2023|Otago Region|10</v>
      </c>
      <c r="B1747" t="s">
        <v>16</v>
      </c>
      <c r="C1747" t="s">
        <v>17</v>
      </c>
      <c r="D1747" t="s">
        <v>18</v>
      </c>
      <c r="E1747" t="s">
        <v>19</v>
      </c>
      <c r="F1747">
        <v>2023</v>
      </c>
      <c r="G1747">
        <v>2023</v>
      </c>
      <c r="H1747">
        <v>14</v>
      </c>
      <c r="I1747" t="s">
        <v>43</v>
      </c>
      <c r="J1747">
        <v>1</v>
      </c>
      <c r="K1747" t="s">
        <v>22</v>
      </c>
      <c r="L1747">
        <v>10</v>
      </c>
      <c r="N1747">
        <v>63</v>
      </c>
      <c r="R1747" s="2">
        <f t="shared" si="55"/>
        <v>75</v>
      </c>
      <c r="S1747" s="2">
        <f>IF(AND(P1747&lt;&gt;"_U",P1747&lt;&gt;"c",J1747&lt;&gt;99,J1747&lt;&gt;9),IFERROR(VLOOKUP(A1747,'Region Total'!$A$2:$N$10000,14,0),"."),".")</f>
        <v>84</v>
      </c>
    </row>
    <row r="1748" spans="1:19" x14ac:dyDescent="0.4">
      <c r="A1748" s="2" t="str">
        <f t="shared" si="54"/>
        <v>2023|Otago Region|11</v>
      </c>
      <c r="B1748" t="s">
        <v>16</v>
      </c>
      <c r="C1748" t="s">
        <v>17</v>
      </c>
      <c r="D1748" t="s">
        <v>18</v>
      </c>
      <c r="E1748" t="s">
        <v>19</v>
      </c>
      <c r="F1748">
        <v>2023</v>
      </c>
      <c r="G1748">
        <v>2023</v>
      </c>
      <c r="H1748">
        <v>14</v>
      </c>
      <c r="I1748" t="s">
        <v>43</v>
      </c>
      <c r="J1748">
        <v>1</v>
      </c>
      <c r="K1748" t="s">
        <v>22</v>
      </c>
      <c r="L1748">
        <v>11</v>
      </c>
      <c r="N1748">
        <v>51600</v>
      </c>
      <c r="R1748" s="2">
        <f t="shared" si="55"/>
        <v>71.33</v>
      </c>
      <c r="S1748" s="2">
        <f>IF(AND(P1748&lt;&gt;"_U",P1748&lt;&gt;"c",J1748&lt;&gt;99,J1748&lt;&gt;9),IFERROR(VLOOKUP(A1748,'Region Total'!$A$2:$N$10000,14,0),"."),".")</f>
        <v>72339</v>
      </c>
    </row>
    <row r="1749" spans="1:19" x14ac:dyDescent="0.4">
      <c r="A1749" s="2" t="str">
        <f t="shared" si="54"/>
        <v>2023|Otago Region|12</v>
      </c>
      <c r="B1749" t="s">
        <v>16</v>
      </c>
      <c r="C1749" t="s">
        <v>17</v>
      </c>
      <c r="D1749" t="s">
        <v>18</v>
      </c>
      <c r="E1749" t="s">
        <v>19</v>
      </c>
      <c r="F1749">
        <v>2023</v>
      </c>
      <c r="G1749">
        <v>2023</v>
      </c>
      <c r="H1749">
        <v>14</v>
      </c>
      <c r="I1749" t="s">
        <v>43</v>
      </c>
      <c r="J1749">
        <v>1</v>
      </c>
      <c r="K1749" t="s">
        <v>22</v>
      </c>
      <c r="L1749">
        <v>12</v>
      </c>
      <c r="N1749">
        <v>11091</v>
      </c>
      <c r="R1749" s="2">
        <f t="shared" si="55"/>
        <v>77.42</v>
      </c>
      <c r="S1749" s="2">
        <f>IF(AND(P1749&lt;&gt;"_U",P1749&lt;&gt;"c",J1749&lt;&gt;99,J1749&lt;&gt;9),IFERROR(VLOOKUP(A1749,'Region Total'!$A$2:$N$10000,14,0),"."),".")</f>
        <v>14325</v>
      </c>
    </row>
    <row r="1750" spans="1:19" x14ac:dyDescent="0.4">
      <c r="A1750" s="2" t="str">
        <f t="shared" si="54"/>
        <v>2023|Otago Region|13</v>
      </c>
      <c r="B1750" t="s">
        <v>16</v>
      </c>
      <c r="C1750" t="s">
        <v>17</v>
      </c>
      <c r="D1750" t="s">
        <v>18</v>
      </c>
      <c r="E1750" t="s">
        <v>19</v>
      </c>
      <c r="F1750">
        <v>2023</v>
      </c>
      <c r="G1750">
        <v>2023</v>
      </c>
      <c r="H1750">
        <v>14</v>
      </c>
      <c r="I1750" t="s">
        <v>43</v>
      </c>
      <c r="J1750">
        <v>1</v>
      </c>
      <c r="K1750" t="s">
        <v>22</v>
      </c>
      <c r="L1750">
        <v>13</v>
      </c>
      <c r="N1750">
        <v>102</v>
      </c>
      <c r="R1750" s="2">
        <f t="shared" si="55"/>
        <v>13.55</v>
      </c>
      <c r="S1750" s="2">
        <f>IF(AND(P1750&lt;&gt;"_U",P1750&lt;&gt;"c",J1750&lt;&gt;99,J1750&lt;&gt;9),IFERROR(VLOOKUP(A1750,'Region Total'!$A$2:$N$10000,14,0),"."),".")</f>
        <v>753</v>
      </c>
    </row>
    <row r="1751" spans="1:19" x14ac:dyDescent="0.4">
      <c r="A1751" s="2" t="str">
        <f t="shared" si="54"/>
        <v>2023|Otago Region|999</v>
      </c>
      <c r="B1751" t="s">
        <v>16</v>
      </c>
      <c r="C1751" t="s">
        <v>17</v>
      </c>
      <c r="D1751" t="s">
        <v>18</v>
      </c>
      <c r="E1751" t="s">
        <v>19</v>
      </c>
      <c r="F1751">
        <v>2023</v>
      </c>
      <c r="G1751">
        <v>2023</v>
      </c>
      <c r="H1751">
        <v>14</v>
      </c>
      <c r="I1751" t="s">
        <v>43</v>
      </c>
      <c r="J1751">
        <v>1</v>
      </c>
      <c r="K1751" t="s">
        <v>22</v>
      </c>
      <c r="L1751">
        <v>999</v>
      </c>
      <c r="N1751">
        <v>62856</v>
      </c>
      <c r="R1751" s="2">
        <f t="shared" si="55"/>
        <v>71.83</v>
      </c>
      <c r="S1751" s="2">
        <f>IF(AND(P1751&lt;&gt;"_U",P1751&lt;&gt;"c",J1751&lt;&gt;99,J1751&lt;&gt;9),IFERROR(VLOOKUP(A1751,'Region Total'!$A$2:$N$10000,14,0),"."),".")</f>
        <v>87504</v>
      </c>
    </row>
    <row r="1752" spans="1:19" x14ac:dyDescent="0.4">
      <c r="A1752" s="2" t="str">
        <f t="shared" si="54"/>
        <v>2023|Otago Region|10</v>
      </c>
      <c r="B1752" t="s">
        <v>16</v>
      </c>
      <c r="C1752" t="s">
        <v>17</v>
      </c>
      <c r="D1752" t="s">
        <v>18</v>
      </c>
      <c r="E1752" t="s">
        <v>19</v>
      </c>
      <c r="F1752">
        <v>2023</v>
      </c>
      <c r="G1752">
        <v>2023</v>
      </c>
      <c r="H1752">
        <v>14</v>
      </c>
      <c r="I1752" t="s">
        <v>43</v>
      </c>
      <c r="J1752">
        <v>2</v>
      </c>
      <c r="K1752" t="s">
        <v>23</v>
      </c>
      <c r="L1752">
        <v>10</v>
      </c>
      <c r="N1752">
        <v>39</v>
      </c>
      <c r="R1752" s="2">
        <f t="shared" si="55"/>
        <v>46.43</v>
      </c>
      <c r="S1752" s="2">
        <f>IF(AND(P1752&lt;&gt;"_U",P1752&lt;&gt;"c",J1752&lt;&gt;99,J1752&lt;&gt;9),IFERROR(VLOOKUP(A1752,'Region Total'!$A$2:$N$10000,14,0),"."),".")</f>
        <v>84</v>
      </c>
    </row>
    <row r="1753" spans="1:19" x14ac:dyDescent="0.4">
      <c r="A1753" s="2" t="str">
        <f t="shared" si="54"/>
        <v>2023|Otago Region|11</v>
      </c>
      <c r="B1753" t="s">
        <v>16</v>
      </c>
      <c r="C1753" t="s">
        <v>17</v>
      </c>
      <c r="D1753" t="s">
        <v>18</v>
      </c>
      <c r="E1753" t="s">
        <v>19</v>
      </c>
      <c r="F1753">
        <v>2023</v>
      </c>
      <c r="G1753">
        <v>2023</v>
      </c>
      <c r="H1753">
        <v>14</v>
      </c>
      <c r="I1753" t="s">
        <v>43</v>
      </c>
      <c r="J1753">
        <v>2</v>
      </c>
      <c r="K1753" t="s">
        <v>23</v>
      </c>
      <c r="L1753">
        <v>11</v>
      </c>
      <c r="N1753">
        <v>26988</v>
      </c>
      <c r="R1753" s="2">
        <f t="shared" si="55"/>
        <v>37.31</v>
      </c>
      <c r="S1753" s="2">
        <f>IF(AND(P1753&lt;&gt;"_U",P1753&lt;&gt;"c",J1753&lt;&gt;99,J1753&lt;&gt;9),IFERROR(VLOOKUP(A1753,'Region Total'!$A$2:$N$10000,14,0),"."),".")</f>
        <v>72339</v>
      </c>
    </row>
    <row r="1754" spans="1:19" x14ac:dyDescent="0.4">
      <c r="A1754" s="2" t="str">
        <f t="shared" si="54"/>
        <v>2023|Otago Region|12</v>
      </c>
      <c r="B1754" t="s">
        <v>16</v>
      </c>
      <c r="C1754" t="s">
        <v>17</v>
      </c>
      <c r="D1754" t="s">
        <v>18</v>
      </c>
      <c r="E1754" t="s">
        <v>19</v>
      </c>
      <c r="F1754">
        <v>2023</v>
      </c>
      <c r="G1754">
        <v>2023</v>
      </c>
      <c r="H1754">
        <v>14</v>
      </c>
      <c r="I1754" t="s">
        <v>43</v>
      </c>
      <c r="J1754">
        <v>2</v>
      </c>
      <c r="K1754" t="s">
        <v>23</v>
      </c>
      <c r="L1754">
        <v>12</v>
      </c>
      <c r="N1754">
        <v>6210</v>
      </c>
      <c r="R1754" s="2">
        <f t="shared" si="55"/>
        <v>43.35</v>
      </c>
      <c r="S1754" s="2">
        <f>IF(AND(P1754&lt;&gt;"_U",P1754&lt;&gt;"c",J1754&lt;&gt;99,J1754&lt;&gt;9),IFERROR(VLOOKUP(A1754,'Region Total'!$A$2:$N$10000,14,0),"."),".")</f>
        <v>14325</v>
      </c>
    </row>
    <row r="1755" spans="1:19" x14ac:dyDescent="0.4">
      <c r="A1755" s="2" t="str">
        <f t="shared" si="54"/>
        <v>2023|Otago Region|13</v>
      </c>
      <c r="B1755" t="s">
        <v>16</v>
      </c>
      <c r="C1755" t="s">
        <v>17</v>
      </c>
      <c r="D1755" t="s">
        <v>18</v>
      </c>
      <c r="E1755" t="s">
        <v>19</v>
      </c>
      <c r="F1755">
        <v>2023</v>
      </c>
      <c r="G1755">
        <v>2023</v>
      </c>
      <c r="H1755">
        <v>14</v>
      </c>
      <c r="I1755" t="s">
        <v>43</v>
      </c>
      <c r="J1755">
        <v>2</v>
      </c>
      <c r="K1755" t="s">
        <v>23</v>
      </c>
      <c r="L1755">
        <v>13</v>
      </c>
      <c r="N1755">
        <v>246</v>
      </c>
      <c r="R1755" s="2">
        <f t="shared" si="55"/>
        <v>32.67</v>
      </c>
      <c r="S1755" s="2">
        <f>IF(AND(P1755&lt;&gt;"_U",P1755&lt;&gt;"c",J1755&lt;&gt;99,J1755&lt;&gt;9),IFERROR(VLOOKUP(A1755,'Region Total'!$A$2:$N$10000,14,0),"."),".")</f>
        <v>753</v>
      </c>
    </row>
    <row r="1756" spans="1:19" x14ac:dyDescent="0.4">
      <c r="A1756" s="2" t="str">
        <f t="shared" si="54"/>
        <v>2023|Otago Region|999</v>
      </c>
      <c r="B1756" t="s">
        <v>16</v>
      </c>
      <c r="C1756" t="s">
        <v>17</v>
      </c>
      <c r="D1756" t="s">
        <v>18</v>
      </c>
      <c r="E1756" t="s">
        <v>19</v>
      </c>
      <c r="F1756">
        <v>2023</v>
      </c>
      <c r="G1756">
        <v>2023</v>
      </c>
      <c r="H1756">
        <v>14</v>
      </c>
      <c r="I1756" t="s">
        <v>43</v>
      </c>
      <c r="J1756">
        <v>2</v>
      </c>
      <c r="K1756" t="s">
        <v>23</v>
      </c>
      <c r="L1756">
        <v>999</v>
      </c>
      <c r="N1756">
        <v>33483</v>
      </c>
      <c r="R1756" s="2">
        <f t="shared" si="55"/>
        <v>38.26</v>
      </c>
      <c r="S1756" s="2">
        <f>IF(AND(P1756&lt;&gt;"_U",P1756&lt;&gt;"c",J1756&lt;&gt;99,J1756&lt;&gt;9),IFERROR(VLOOKUP(A1756,'Region Total'!$A$2:$N$10000,14,0),"."),".")</f>
        <v>87504</v>
      </c>
    </row>
    <row r="1757" spans="1:19" x14ac:dyDescent="0.4">
      <c r="A1757" s="2" t="str">
        <f t="shared" si="54"/>
        <v>2023|Otago Region|10</v>
      </c>
      <c r="B1757" t="s">
        <v>16</v>
      </c>
      <c r="C1757" t="s">
        <v>17</v>
      </c>
      <c r="D1757" t="s">
        <v>18</v>
      </c>
      <c r="E1757" t="s">
        <v>19</v>
      </c>
      <c r="F1757">
        <v>2023</v>
      </c>
      <c r="G1757">
        <v>2023</v>
      </c>
      <c r="H1757">
        <v>14</v>
      </c>
      <c r="I1757" t="s">
        <v>43</v>
      </c>
      <c r="J1757">
        <v>3</v>
      </c>
      <c r="K1757" t="s">
        <v>24</v>
      </c>
      <c r="L1757">
        <v>10</v>
      </c>
      <c r="N1757">
        <v>9</v>
      </c>
      <c r="R1757" s="2">
        <f t="shared" si="55"/>
        <v>10.71</v>
      </c>
      <c r="S1757" s="2">
        <f>IF(AND(P1757&lt;&gt;"_U",P1757&lt;&gt;"c",J1757&lt;&gt;99,J1757&lt;&gt;9),IFERROR(VLOOKUP(A1757,'Region Total'!$A$2:$N$10000,14,0),"."),".")</f>
        <v>84</v>
      </c>
    </row>
    <row r="1758" spans="1:19" x14ac:dyDescent="0.4">
      <c r="A1758" s="2" t="str">
        <f t="shared" si="54"/>
        <v>2023|Otago Region|11</v>
      </c>
      <c r="B1758" t="s">
        <v>16</v>
      </c>
      <c r="C1758" t="s">
        <v>17</v>
      </c>
      <c r="D1758" t="s">
        <v>18</v>
      </c>
      <c r="E1758" t="s">
        <v>19</v>
      </c>
      <c r="F1758">
        <v>2023</v>
      </c>
      <c r="G1758">
        <v>2023</v>
      </c>
      <c r="H1758">
        <v>14</v>
      </c>
      <c r="I1758" t="s">
        <v>43</v>
      </c>
      <c r="J1758">
        <v>3</v>
      </c>
      <c r="K1758" t="s">
        <v>24</v>
      </c>
      <c r="L1758">
        <v>11</v>
      </c>
      <c r="N1758">
        <v>5043</v>
      </c>
      <c r="R1758" s="2">
        <f t="shared" si="55"/>
        <v>6.97</v>
      </c>
      <c r="S1758" s="2">
        <f>IF(AND(P1758&lt;&gt;"_U",P1758&lt;&gt;"c",J1758&lt;&gt;99,J1758&lt;&gt;9),IFERROR(VLOOKUP(A1758,'Region Total'!$A$2:$N$10000,14,0),"."),".")</f>
        <v>72339</v>
      </c>
    </row>
    <row r="1759" spans="1:19" x14ac:dyDescent="0.4">
      <c r="A1759" s="2" t="str">
        <f t="shared" si="54"/>
        <v>2023|Otago Region|12</v>
      </c>
      <c r="B1759" t="s">
        <v>16</v>
      </c>
      <c r="C1759" t="s">
        <v>17</v>
      </c>
      <c r="D1759" t="s">
        <v>18</v>
      </c>
      <c r="E1759" t="s">
        <v>19</v>
      </c>
      <c r="F1759">
        <v>2023</v>
      </c>
      <c r="G1759">
        <v>2023</v>
      </c>
      <c r="H1759">
        <v>14</v>
      </c>
      <c r="I1759" t="s">
        <v>43</v>
      </c>
      <c r="J1759">
        <v>3</v>
      </c>
      <c r="K1759" t="s">
        <v>24</v>
      </c>
      <c r="L1759">
        <v>12</v>
      </c>
      <c r="N1759">
        <v>666</v>
      </c>
      <c r="R1759" s="2">
        <f t="shared" si="55"/>
        <v>4.6500000000000004</v>
      </c>
      <c r="S1759" s="2">
        <f>IF(AND(P1759&lt;&gt;"_U",P1759&lt;&gt;"c",J1759&lt;&gt;99,J1759&lt;&gt;9),IFERROR(VLOOKUP(A1759,'Region Total'!$A$2:$N$10000,14,0),"."),".")</f>
        <v>14325</v>
      </c>
    </row>
    <row r="1760" spans="1:19" x14ac:dyDescent="0.4">
      <c r="A1760" s="2" t="str">
        <f t="shared" si="54"/>
        <v>2023|Otago Region|13</v>
      </c>
      <c r="B1760" t="s">
        <v>16</v>
      </c>
      <c r="C1760" t="s">
        <v>17</v>
      </c>
      <c r="D1760" t="s">
        <v>18</v>
      </c>
      <c r="E1760" t="s">
        <v>19</v>
      </c>
      <c r="F1760">
        <v>2023</v>
      </c>
      <c r="G1760">
        <v>2023</v>
      </c>
      <c r="H1760">
        <v>14</v>
      </c>
      <c r="I1760" t="s">
        <v>43</v>
      </c>
      <c r="J1760">
        <v>3</v>
      </c>
      <c r="K1760" t="s">
        <v>24</v>
      </c>
      <c r="L1760">
        <v>13</v>
      </c>
      <c r="N1760">
        <v>114</v>
      </c>
      <c r="R1760" s="2">
        <f t="shared" si="55"/>
        <v>15.14</v>
      </c>
      <c r="S1760" s="2">
        <f>IF(AND(P1760&lt;&gt;"_U",P1760&lt;&gt;"c",J1760&lt;&gt;99,J1760&lt;&gt;9),IFERROR(VLOOKUP(A1760,'Region Total'!$A$2:$N$10000,14,0),"."),".")</f>
        <v>753</v>
      </c>
    </row>
    <row r="1761" spans="1:19" x14ac:dyDescent="0.4">
      <c r="A1761" s="2" t="str">
        <f t="shared" si="54"/>
        <v>2023|Otago Region|999</v>
      </c>
      <c r="B1761" t="s">
        <v>16</v>
      </c>
      <c r="C1761" t="s">
        <v>17</v>
      </c>
      <c r="D1761" t="s">
        <v>18</v>
      </c>
      <c r="E1761" t="s">
        <v>19</v>
      </c>
      <c r="F1761">
        <v>2023</v>
      </c>
      <c r="G1761">
        <v>2023</v>
      </c>
      <c r="H1761">
        <v>14</v>
      </c>
      <c r="I1761" t="s">
        <v>43</v>
      </c>
      <c r="J1761">
        <v>3</v>
      </c>
      <c r="K1761" t="s">
        <v>24</v>
      </c>
      <c r="L1761">
        <v>999</v>
      </c>
      <c r="N1761">
        <v>5832</v>
      </c>
      <c r="R1761" s="2">
        <f t="shared" si="55"/>
        <v>6.66</v>
      </c>
      <c r="S1761" s="2">
        <f>IF(AND(P1761&lt;&gt;"_U",P1761&lt;&gt;"c",J1761&lt;&gt;99,J1761&lt;&gt;9),IFERROR(VLOOKUP(A1761,'Region Total'!$A$2:$N$10000,14,0),"."),".")</f>
        <v>87504</v>
      </c>
    </row>
    <row r="1762" spans="1:19" x14ac:dyDescent="0.4">
      <c r="A1762" s="2" t="str">
        <f t="shared" si="54"/>
        <v>2023|Otago Region|10</v>
      </c>
      <c r="B1762" t="s">
        <v>16</v>
      </c>
      <c r="C1762" t="s">
        <v>17</v>
      </c>
      <c r="D1762" t="s">
        <v>18</v>
      </c>
      <c r="E1762" t="s">
        <v>19</v>
      </c>
      <c r="F1762">
        <v>2023</v>
      </c>
      <c r="G1762">
        <v>2023</v>
      </c>
      <c r="H1762">
        <v>14</v>
      </c>
      <c r="I1762" t="s">
        <v>43</v>
      </c>
      <c r="J1762">
        <v>4</v>
      </c>
      <c r="K1762" t="s">
        <v>25</v>
      </c>
      <c r="L1762">
        <v>10</v>
      </c>
      <c r="N1762">
        <v>0</v>
      </c>
      <c r="R1762" s="2">
        <f t="shared" si="55"/>
        <v>0</v>
      </c>
      <c r="S1762" s="2">
        <f>IF(AND(P1762&lt;&gt;"_U",P1762&lt;&gt;"c",J1762&lt;&gt;99,J1762&lt;&gt;9),IFERROR(VLOOKUP(A1762,'Region Total'!$A$2:$N$10000,14,0),"."),".")</f>
        <v>84</v>
      </c>
    </row>
    <row r="1763" spans="1:19" x14ac:dyDescent="0.4">
      <c r="A1763" s="2" t="str">
        <f t="shared" si="54"/>
        <v>2023|Otago Region|11</v>
      </c>
      <c r="B1763" t="s">
        <v>16</v>
      </c>
      <c r="C1763" t="s">
        <v>17</v>
      </c>
      <c r="D1763" t="s">
        <v>18</v>
      </c>
      <c r="E1763" t="s">
        <v>19</v>
      </c>
      <c r="F1763">
        <v>2023</v>
      </c>
      <c r="G1763">
        <v>2023</v>
      </c>
      <c r="H1763">
        <v>14</v>
      </c>
      <c r="I1763" t="s">
        <v>43</v>
      </c>
      <c r="J1763">
        <v>4</v>
      </c>
      <c r="K1763" t="s">
        <v>25</v>
      </c>
      <c r="L1763">
        <v>11</v>
      </c>
      <c r="N1763">
        <v>963</v>
      </c>
      <c r="R1763" s="2">
        <f t="shared" si="55"/>
        <v>1.33</v>
      </c>
      <c r="S1763" s="2">
        <f>IF(AND(P1763&lt;&gt;"_U",P1763&lt;&gt;"c",J1763&lt;&gt;99,J1763&lt;&gt;9),IFERROR(VLOOKUP(A1763,'Region Total'!$A$2:$N$10000,14,0),"."),".")</f>
        <v>72339</v>
      </c>
    </row>
    <row r="1764" spans="1:19" x14ac:dyDescent="0.4">
      <c r="A1764" s="2" t="str">
        <f t="shared" si="54"/>
        <v>2023|Otago Region|12</v>
      </c>
      <c r="B1764" t="s">
        <v>16</v>
      </c>
      <c r="C1764" t="s">
        <v>17</v>
      </c>
      <c r="D1764" t="s">
        <v>18</v>
      </c>
      <c r="E1764" t="s">
        <v>19</v>
      </c>
      <c r="F1764">
        <v>2023</v>
      </c>
      <c r="G1764">
        <v>2023</v>
      </c>
      <c r="H1764">
        <v>14</v>
      </c>
      <c r="I1764" t="s">
        <v>43</v>
      </c>
      <c r="J1764">
        <v>4</v>
      </c>
      <c r="K1764" t="s">
        <v>25</v>
      </c>
      <c r="L1764">
        <v>12</v>
      </c>
      <c r="N1764">
        <v>186</v>
      </c>
      <c r="R1764" s="2">
        <f t="shared" si="55"/>
        <v>1.3</v>
      </c>
      <c r="S1764" s="2">
        <f>IF(AND(P1764&lt;&gt;"_U",P1764&lt;&gt;"c",J1764&lt;&gt;99,J1764&lt;&gt;9),IFERROR(VLOOKUP(A1764,'Region Total'!$A$2:$N$10000,14,0),"."),".")</f>
        <v>14325</v>
      </c>
    </row>
    <row r="1765" spans="1:19" x14ac:dyDescent="0.4">
      <c r="A1765" s="2" t="str">
        <f t="shared" si="54"/>
        <v>2023|Otago Region|13</v>
      </c>
      <c r="B1765" t="s">
        <v>16</v>
      </c>
      <c r="C1765" t="s">
        <v>17</v>
      </c>
      <c r="D1765" t="s">
        <v>18</v>
      </c>
      <c r="E1765" t="s">
        <v>19</v>
      </c>
      <c r="F1765">
        <v>2023</v>
      </c>
      <c r="G1765">
        <v>2023</v>
      </c>
      <c r="H1765">
        <v>14</v>
      </c>
      <c r="I1765" t="s">
        <v>43</v>
      </c>
      <c r="J1765">
        <v>4</v>
      </c>
      <c r="K1765" t="s">
        <v>25</v>
      </c>
      <c r="L1765">
        <v>13</v>
      </c>
      <c r="N1765">
        <v>45</v>
      </c>
      <c r="R1765" s="2">
        <f t="shared" si="55"/>
        <v>5.98</v>
      </c>
      <c r="S1765" s="2">
        <f>IF(AND(P1765&lt;&gt;"_U",P1765&lt;&gt;"c",J1765&lt;&gt;99,J1765&lt;&gt;9),IFERROR(VLOOKUP(A1765,'Region Total'!$A$2:$N$10000,14,0),"."),".")</f>
        <v>753</v>
      </c>
    </row>
    <row r="1766" spans="1:19" x14ac:dyDescent="0.4">
      <c r="A1766" s="2" t="str">
        <f t="shared" si="54"/>
        <v>2023|Otago Region|999</v>
      </c>
      <c r="B1766" t="s">
        <v>16</v>
      </c>
      <c r="C1766" t="s">
        <v>17</v>
      </c>
      <c r="D1766" t="s">
        <v>18</v>
      </c>
      <c r="E1766" t="s">
        <v>19</v>
      </c>
      <c r="F1766">
        <v>2023</v>
      </c>
      <c r="G1766">
        <v>2023</v>
      </c>
      <c r="H1766">
        <v>14</v>
      </c>
      <c r="I1766" t="s">
        <v>43</v>
      </c>
      <c r="J1766">
        <v>4</v>
      </c>
      <c r="K1766" t="s">
        <v>25</v>
      </c>
      <c r="L1766">
        <v>999</v>
      </c>
      <c r="N1766">
        <v>1194</v>
      </c>
      <c r="R1766" s="2">
        <f t="shared" si="55"/>
        <v>1.36</v>
      </c>
      <c r="S1766" s="2">
        <f>IF(AND(P1766&lt;&gt;"_U",P1766&lt;&gt;"c",J1766&lt;&gt;99,J1766&lt;&gt;9),IFERROR(VLOOKUP(A1766,'Region Total'!$A$2:$N$10000,14,0),"."),".")</f>
        <v>87504</v>
      </c>
    </row>
    <row r="1767" spans="1:19" x14ac:dyDescent="0.4">
      <c r="A1767" s="2" t="str">
        <f t="shared" si="54"/>
        <v>2023|Otago Region|10</v>
      </c>
      <c r="B1767" t="s">
        <v>16</v>
      </c>
      <c r="C1767" t="s">
        <v>17</v>
      </c>
      <c r="D1767" t="s">
        <v>18</v>
      </c>
      <c r="E1767" t="s">
        <v>19</v>
      </c>
      <c r="F1767">
        <v>2023</v>
      </c>
      <c r="G1767">
        <v>2023</v>
      </c>
      <c r="H1767">
        <v>14</v>
      </c>
      <c r="I1767" t="s">
        <v>43</v>
      </c>
      <c r="J1767">
        <v>5</v>
      </c>
      <c r="K1767" t="s">
        <v>26</v>
      </c>
      <c r="L1767">
        <v>10</v>
      </c>
      <c r="N1767">
        <v>30</v>
      </c>
      <c r="R1767" s="2">
        <f t="shared" si="55"/>
        <v>35.71</v>
      </c>
      <c r="S1767" s="2">
        <f>IF(AND(P1767&lt;&gt;"_U",P1767&lt;&gt;"c",J1767&lt;&gt;99,J1767&lt;&gt;9),IFERROR(VLOOKUP(A1767,'Region Total'!$A$2:$N$10000,14,0),"."),".")</f>
        <v>84</v>
      </c>
    </row>
    <row r="1768" spans="1:19" x14ac:dyDescent="0.4">
      <c r="A1768" s="2" t="str">
        <f t="shared" si="54"/>
        <v>2023|Otago Region|11</v>
      </c>
      <c r="B1768" t="s">
        <v>16</v>
      </c>
      <c r="C1768" t="s">
        <v>17</v>
      </c>
      <c r="D1768" t="s">
        <v>18</v>
      </c>
      <c r="E1768" t="s">
        <v>19</v>
      </c>
      <c r="F1768">
        <v>2023</v>
      </c>
      <c r="G1768">
        <v>2023</v>
      </c>
      <c r="H1768">
        <v>14</v>
      </c>
      <c r="I1768" t="s">
        <v>43</v>
      </c>
      <c r="J1768">
        <v>5</v>
      </c>
      <c r="K1768" t="s">
        <v>26</v>
      </c>
      <c r="L1768">
        <v>11</v>
      </c>
      <c r="N1768">
        <v>41424</v>
      </c>
      <c r="R1768" s="2">
        <f t="shared" si="55"/>
        <v>57.26</v>
      </c>
      <c r="S1768" s="2">
        <f>IF(AND(P1768&lt;&gt;"_U",P1768&lt;&gt;"c",J1768&lt;&gt;99,J1768&lt;&gt;9),IFERROR(VLOOKUP(A1768,'Region Total'!$A$2:$N$10000,14,0),"."),".")</f>
        <v>72339</v>
      </c>
    </row>
    <row r="1769" spans="1:19" x14ac:dyDescent="0.4">
      <c r="A1769" s="2" t="str">
        <f t="shared" si="54"/>
        <v>2023|Otago Region|12</v>
      </c>
      <c r="B1769" t="s">
        <v>16</v>
      </c>
      <c r="C1769" t="s">
        <v>17</v>
      </c>
      <c r="D1769" t="s">
        <v>18</v>
      </c>
      <c r="E1769" t="s">
        <v>19</v>
      </c>
      <c r="F1769">
        <v>2023</v>
      </c>
      <c r="G1769">
        <v>2023</v>
      </c>
      <c r="H1769">
        <v>14</v>
      </c>
      <c r="I1769" t="s">
        <v>43</v>
      </c>
      <c r="J1769">
        <v>5</v>
      </c>
      <c r="K1769" t="s">
        <v>26</v>
      </c>
      <c r="L1769">
        <v>12</v>
      </c>
      <c r="N1769">
        <v>1722</v>
      </c>
      <c r="R1769" s="2">
        <f t="shared" si="55"/>
        <v>12.02</v>
      </c>
      <c r="S1769" s="2">
        <f>IF(AND(P1769&lt;&gt;"_U",P1769&lt;&gt;"c",J1769&lt;&gt;99,J1769&lt;&gt;9),IFERROR(VLOOKUP(A1769,'Region Total'!$A$2:$N$10000,14,0),"."),".")</f>
        <v>14325</v>
      </c>
    </row>
    <row r="1770" spans="1:19" x14ac:dyDescent="0.4">
      <c r="A1770" s="2" t="str">
        <f t="shared" si="54"/>
        <v>2023|Otago Region|13</v>
      </c>
      <c r="B1770" t="s">
        <v>16</v>
      </c>
      <c r="C1770" t="s">
        <v>17</v>
      </c>
      <c r="D1770" t="s">
        <v>18</v>
      </c>
      <c r="E1770" t="s">
        <v>19</v>
      </c>
      <c r="F1770">
        <v>2023</v>
      </c>
      <c r="G1770">
        <v>2023</v>
      </c>
      <c r="H1770">
        <v>14</v>
      </c>
      <c r="I1770" t="s">
        <v>43</v>
      </c>
      <c r="J1770">
        <v>5</v>
      </c>
      <c r="K1770" t="s">
        <v>26</v>
      </c>
      <c r="L1770">
        <v>13</v>
      </c>
      <c r="N1770">
        <v>156</v>
      </c>
      <c r="R1770" s="2">
        <f t="shared" si="55"/>
        <v>20.72</v>
      </c>
      <c r="S1770" s="2">
        <f>IF(AND(P1770&lt;&gt;"_U",P1770&lt;&gt;"c",J1770&lt;&gt;99,J1770&lt;&gt;9),IFERROR(VLOOKUP(A1770,'Region Total'!$A$2:$N$10000,14,0),"."),".")</f>
        <v>753</v>
      </c>
    </row>
    <row r="1771" spans="1:19" x14ac:dyDescent="0.4">
      <c r="A1771" s="2" t="str">
        <f t="shared" si="54"/>
        <v>2023|Otago Region|999</v>
      </c>
      <c r="B1771" t="s">
        <v>16</v>
      </c>
      <c r="C1771" t="s">
        <v>17</v>
      </c>
      <c r="D1771" t="s">
        <v>18</v>
      </c>
      <c r="E1771" t="s">
        <v>19</v>
      </c>
      <c r="F1771">
        <v>2023</v>
      </c>
      <c r="G1771">
        <v>2023</v>
      </c>
      <c r="H1771">
        <v>14</v>
      </c>
      <c r="I1771" t="s">
        <v>43</v>
      </c>
      <c r="J1771">
        <v>5</v>
      </c>
      <c r="K1771" t="s">
        <v>26</v>
      </c>
      <c r="L1771">
        <v>999</v>
      </c>
      <c r="N1771">
        <v>43335</v>
      </c>
      <c r="R1771" s="2">
        <f t="shared" si="55"/>
        <v>49.52</v>
      </c>
      <c r="S1771" s="2">
        <f>IF(AND(P1771&lt;&gt;"_U",P1771&lt;&gt;"c",J1771&lt;&gt;99,J1771&lt;&gt;9),IFERROR(VLOOKUP(A1771,'Region Total'!$A$2:$N$10000,14,0),"."),".")</f>
        <v>87504</v>
      </c>
    </row>
    <row r="1772" spans="1:19" x14ac:dyDescent="0.4">
      <c r="A1772" s="2" t="str">
        <f t="shared" si="54"/>
        <v>2023|Otago Region|10</v>
      </c>
      <c r="B1772" t="s">
        <v>16</v>
      </c>
      <c r="C1772" t="s">
        <v>17</v>
      </c>
      <c r="D1772" t="s">
        <v>18</v>
      </c>
      <c r="E1772" t="s">
        <v>19</v>
      </c>
      <c r="F1772">
        <v>2023</v>
      </c>
      <c r="G1772">
        <v>2023</v>
      </c>
      <c r="H1772">
        <v>14</v>
      </c>
      <c r="I1772" t="s">
        <v>43</v>
      </c>
      <c r="J1772">
        <v>6</v>
      </c>
      <c r="K1772" t="s">
        <v>27</v>
      </c>
      <c r="L1772">
        <v>10</v>
      </c>
      <c r="N1772">
        <v>3</v>
      </c>
      <c r="R1772" s="2">
        <f t="shared" si="55"/>
        <v>3.57</v>
      </c>
      <c r="S1772" s="2">
        <f>IF(AND(P1772&lt;&gt;"_U",P1772&lt;&gt;"c",J1772&lt;&gt;99,J1772&lt;&gt;9),IFERROR(VLOOKUP(A1772,'Region Total'!$A$2:$N$10000,14,0),"."),".")</f>
        <v>84</v>
      </c>
    </row>
    <row r="1773" spans="1:19" x14ac:dyDescent="0.4">
      <c r="A1773" s="2" t="str">
        <f t="shared" si="54"/>
        <v>2023|Otago Region|11</v>
      </c>
      <c r="B1773" t="s">
        <v>16</v>
      </c>
      <c r="C1773" t="s">
        <v>17</v>
      </c>
      <c r="D1773" t="s">
        <v>18</v>
      </c>
      <c r="E1773" t="s">
        <v>19</v>
      </c>
      <c r="F1773">
        <v>2023</v>
      </c>
      <c r="G1773">
        <v>2023</v>
      </c>
      <c r="H1773">
        <v>14</v>
      </c>
      <c r="I1773" t="s">
        <v>43</v>
      </c>
      <c r="J1773">
        <v>6</v>
      </c>
      <c r="K1773" t="s">
        <v>27</v>
      </c>
      <c r="L1773">
        <v>11</v>
      </c>
      <c r="N1773">
        <v>2109</v>
      </c>
      <c r="R1773" s="2">
        <f t="shared" si="55"/>
        <v>2.92</v>
      </c>
      <c r="S1773" s="2">
        <f>IF(AND(P1773&lt;&gt;"_U",P1773&lt;&gt;"c",J1773&lt;&gt;99,J1773&lt;&gt;9),IFERROR(VLOOKUP(A1773,'Region Total'!$A$2:$N$10000,14,0),"."),".")</f>
        <v>72339</v>
      </c>
    </row>
    <row r="1774" spans="1:19" x14ac:dyDescent="0.4">
      <c r="A1774" s="2" t="str">
        <f t="shared" si="54"/>
        <v>2023|Otago Region|12</v>
      </c>
      <c r="B1774" t="s">
        <v>16</v>
      </c>
      <c r="C1774" t="s">
        <v>17</v>
      </c>
      <c r="D1774" t="s">
        <v>18</v>
      </c>
      <c r="E1774" t="s">
        <v>19</v>
      </c>
      <c r="F1774">
        <v>2023</v>
      </c>
      <c r="G1774">
        <v>2023</v>
      </c>
      <c r="H1774">
        <v>14</v>
      </c>
      <c r="I1774" t="s">
        <v>43</v>
      </c>
      <c r="J1774">
        <v>6</v>
      </c>
      <c r="K1774" t="s">
        <v>27</v>
      </c>
      <c r="L1774">
        <v>12</v>
      </c>
      <c r="N1774">
        <v>120</v>
      </c>
      <c r="R1774" s="2">
        <f t="shared" si="55"/>
        <v>0.84</v>
      </c>
      <c r="S1774" s="2">
        <f>IF(AND(P1774&lt;&gt;"_U",P1774&lt;&gt;"c",J1774&lt;&gt;99,J1774&lt;&gt;9),IFERROR(VLOOKUP(A1774,'Region Total'!$A$2:$N$10000,14,0),"."),".")</f>
        <v>14325</v>
      </c>
    </row>
    <row r="1775" spans="1:19" x14ac:dyDescent="0.4">
      <c r="A1775" s="2" t="str">
        <f t="shared" si="54"/>
        <v>2023|Otago Region|13</v>
      </c>
      <c r="B1775" t="s">
        <v>16</v>
      </c>
      <c r="C1775" t="s">
        <v>17</v>
      </c>
      <c r="D1775" t="s">
        <v>18</v>
      </c>
      <c r="E1775" t="s">
        <v>19</v>
      </c>
      <c r="F1775">
        <v>2023</v>
      </c>
      <c r="G1775">
        <v>2023</v>
      </c>
      <c r="H1775">
        <v>14</v>
      </c>
      <c r="I1775" t="s">
        <v>43</v>
      </c>
      <c r="J1775">
        <v>6</v>
      </c>
      <c r="K1775" t="s">
        <v>27</v>
      </c>
      <c r="L1775">
        <v>13</v>
      </c>
      <c r="N1775">
        <v>3</v>
      </c>
      <c r="R1775" s="2">
        <f t="shared" si="55"/>
        <v>0.4</v>
      </c>
      <c r="S1775" s="2">
        <f>IF(AND(P1775&lt;&gt;"_U",P1775&lt;&gt;"c",J1775&lt;&gt;99,J1775&lt;&gt;9),IFERROR(VLOOKUP(A1775,'Region Total'!$A$2:$N$10000,14,0),"."),".")</f>
        <v>753</v>
      </c>
    </row>
    <row r="1776" spans="1:19" x14ac:dyDescent="0.4">
      <c r="A1776" s="2" t="str">
        <f t="shared" si="54"/>
        <v>2023|Otago Region|999</v>
      </c>
      <c r="B1776" t="s">
        <v>16</v>
      </c>
      <c r="C1776" t="s">
        <v>17</v>
      </c>
      <c r="D1776" t="s">
        <v>18</v>
      </c>
      <c r="E1776" t="s">
        <v>19</v>
      </c>
      <c r="F1776">
        <v>2023</v>
      </c>
      <c r="G1776">
        <v>2023</v>
      </c>
      <c r="H1776">
        <v>14</v>
      </c>
      <c r="I1776" t="s">
        <v>43</v>
      </c>
      <c r="J1776">
        <v>6</v>
      </c>
      <c r="K1776" t="s">
        <v>27</v>
      </c>
      <c r="L1776">
        <v>999</v>
      </c>
      <c r="N1776">
        <v>2232</v>
      </c>
      <c r="R1776" s="2">
        <f t="shared" si="55"/>
        <v>2.5499999999999998</v>
      </c>
      <c r="S1776" s="2">
        <f>IF(AND(P1776&lt;&gt;"_U",P1776&lt;&gt;"c",J1776&lt;&gt;99,J1776&lt;&gt;9),IFERROR(VLOOKUP(A1776,'Region Total'!$A$2:$N$10000,14,0),"."),".")</f>
        <v>87504</v>
      </c>
    </row>
    <row r="1777" spans="1:19" x14ac:dyDescent="0.4">
      <c r="A1777" s="2" t="str">
        <f t="shared" si="54"/>
        <v>2023|Otago Region|10</v>
      </c>
      <c r="B1777" t="s">
        <v>16</v>
      </c>
      <c r="C1777" t="s">
        <v>17</v>
      </c>
      <c r="D1777" t="s">
        <v>18</v>
      </c>
      <c r="E1777" t="s">
        <v>19</v>
      </c>
      <c r="F1777">
        <v>2023</v>
      </c>
      <c r="G1777">
        <v>2023</v>
      </c>
      <c r="H1777">
        <v>14</v>
      </c>
      <c r="I1777" t="s">
        <v>43</v>
      </c>
      <c r="J1777">
        <v>7</v>
      </c>
      <c r="K1777" t="s">
        <v>28</v>
      </c>
      <c r="L1777">
        <v>10</v>
      </c>
      <c r="N1777">
        <v>3</v>
      </c>
      <c r="R1777" s="2">
        <f t="shared" si="55"/>
        <v>3.57</v>
      </c>
      <c r="S1777" s="2">
        <f>IF(AND(P1777&lt;&gt;"_U",P1777&lt;&gt;"c",J1777&lt;&gt;99,J1777&lt;&gt;9),IFERROR(VLOOKUP(A1777,'Region Total'!$A$2:$N$10000,14,0),"."),".")</f>
        <v>84</v>
      </c>
    </row>
    <row r="1778" spans="1:19" x14ac:dyDescent="0.4">
      <c r="A1778" s="2" t="str">
        <f t="shared" si="54"/>
        <v>2023|Otago Region|11</v>
      </c>
      <c r="B1778" t="s">
        <v>16</v>
      </c>
      <c r="C1778" t="s">
        <v>17</v>
      </c>
      <c r="D1778" t="s">
        <v>18</v>
      </c>
      <c r="E1778" t="s">
        <v>19</v>
      </c>
      <c r="F1778">
        <v>2023</v>
      </c>
      <c r="G1778">
        <v>2023</v>
      </c>
      <c r="H1778">
        <v>14</v>
      </c>
      <c r="I1778" t="s">
        <v>43</v>
      </c>
      <c r="J1778">
        <v>7</v>
      </c>
      <c r="K1778" t="s">
        <v>28</v>
      </c>
      <c r="L1778">
        <v>11</v>
      </c>
      <c r="N1778">
        <v>2259</v>
      </c>
      <c r="R1778" s="2">
        <f t="shared" si="55"/>
        <v>3.12</v>
      </c>
      <c r="S1778" s="2">
        <f>IF(AND(P1778&lt;&gt;"_U",P1778&lt;&gt;"c",J1778&lt;&gt;99,J1778&lt;&gt;9),IFERROR(VLOOKUP(A1778,'Region Total'!$A$2:$N$10000,14,0),"."),".")</f>
        <v>72339</v>
      </c>
    </row>
    <row r="1779" spans="1:19" x14ac:dyDescent="0.4">
      <c r="A1779" s="2" t="str">
        <f t="shared" si="54"/>
        <v>2023|Otago Region|12</v>
      </c>
      <c r="B1779" t="s">
        <v>16</v>
      </c>
      <c r="C1779" t="s">
        <v>17</v>
      </c>
      <c r="D1779" t="s">
        <v>18</v>
      </c>
      <c r="E1779" t="s">
        <v>19</v>
      </c>
      <c r="F1779">
        <v>2023</v>
      </c>
      <c r="G1779">
        <v>2023</v>
      </c>
      <c r="H1779">
        <v>14</v>
      </c>
      <c r="I1779" t="s">
        <v>43</v>
      </c>
      <c r="J1779">
        <v>7</v>
      </c>
      <c r="K1779" t="s">
        <v>28</v>
      </c>
      <c r="L1779">
        <v>12</v>
      </c>
      <c r="N1779">
        <v>81</v>
      </c>
      <c r="R1779" s="2">
        <f t="shared" si="55"/>
        <v>0.56999999999999995</v>
      </c>
      <c r="S1779" s="2">
        <f>IF(AND(P1779&lt;&gt;"_U",P1779&lt;&gt;"c",J1779&lt;&gt;99,J1779&lt;&gt;9),IFERROR(VLOOKUP(A1779,'Region Total'!$A$2:$N$10000,14,0),"."),".")</f>
        <v>14325</v>
      </c>
    </row>
    <row r="1780" spans="1:19" x14ac:dyDescent="0.4">
      <c r="A1780" s="2" t="str">
        <f t="shared" si="54"/>
        <v>2023|Otago Region|13</v>
      </c>
      <c r="B1780" t="s">
        <v>16</v>
      </c>
      <c r="C1780" t="s">
        <v>17</v>
      </c>
      <c r="D1780" t="s">
        <v>18</v>
      </c>
      <c r="E1780" t="s">
        <v>19</v>
      </c>
      <c r="F1780">
        <v>2023</v>
      </c>
      <c r="G1780">
        <v>2023</v>
      </c>
      <c r="H1780">
        <v>14</v>
      </c>
      <c r="I1780" t="s">
        <v>43</v>
      </c>
      <c r="J1780">
        <v>7</v>
      </c>
      <c r="K1780" t="s">
        <v>28</v>
      </c>
      <c r="L1780">
        <v>13</v>
      </c>
      <c r="N1780">
        <v>3</v>
      </c>
      <c r="R1780" s="2">
        <f t="shared" si="55"/>
        <v>0.4</v>
      </c>
      <c r="S1780" s="2">
        <f>IF(AND(P1780&lt;&gt;"_U",P1780&lt;&gt;"c",J1780&lt;&gt;99,J1780&lt;&gt;9),IFERROR(VLOOKUP(A1780,'Region Total'!$A$2:$N$10000,14,0),"."),".")</f>
        <v>753</v>
      </c>
    </row>
    <row r="1781" spans="1:19" x14ac:dyDescent="0.4">
      <c r="A1781" s="2" t="str">
        <f t="shared" si="54"/>
        <v>2023|Otago Region|999</v>
      </c>
      <c r="B1781" t="s">
        <v>16</v>
      </c>
      <c r="C1781" t="s">
        <v>17</v>
      </c>
      <c r="D1781" t="s">
        <v>18</v>
      </c>
      <c r="E1781" t="s">
        <v>19</v>
      </c>
      <c r="F1781">
        <v>2023</v>
      </c>
      <c r="G1781">
        <v>2023</v>
      </c>
      <c r="H1781">
        <v>14</v>
      </c>
      <c r="I1781" t="s">
        <v>43</v>
      </c>
      <c r="J1781">
        <v>7</v>
      </c>
      <c r="K1781" t="s">
        <v>28</v>
      </c>
      <c r="L1781">
        <v>999</v>
      </c>
      <c r="N1781">
        <v>2340</v>
      </c>
      <c r="R1781" s="2">
        <f t="shared" si="55"/>
        <v>2.67</v>
      </c>
      <c r="S1781" s="2">
        <f>IF(AND(P1781&lt;&gt;"_U",P1781&lt;&gt;"c",J1781&lt;&gt;99,J1781&lt;&gt;9),IFERROR(VLOOKUP(A1781,'Region Total'!$A$2:$N$10000,14,0),"."),".")</f>
        <v>87504</v>
      </c>
    </row>
    <row r="1782" spans="1:19" x14ac:dyDescent="0.4">
      <c r="A1782" s="2" t="str">
        <f t="shared" si="54"/>
        <v>2023|Otago Region|10</v>
      </c>
      <c r="B1782" t="s">
        <v>16</v>
      </c>
      <c r="C1782" t="s">
        <v>17</v>
      </c>
      <c r="D1782" t="s">
        <v>18</v>
      </c>
      <c r="E1782" t="s">
        <v>19</v>
      </c>
      <c r="F1782">
        <v>2023</v>
      </c>
      <c r="G1782">
        <v>2023</v>
      </c>
      <c r="H1782">
        <v>14</v>
      </c>
      <c r="I1782" t="s">
        <v>43</v>
      </c>
      <c r="J1782">
        <v>77</v>
      </c>
      <c r="K1782" t="s">
        <v>29</v>
      </c>
      <c r="L1782">
        <v>10</v>
      </c>
      <c r="N1782">
        <v>84</v>
      </c>
      <c r="R1782" s="2">
        <f t="shared" si="55"/>
        <v>100</v>
      </c>
      <c r="S1782" s="2">
        <f>IF(AND(P1782&lt;&gt;"_U",P1782&lt;&gt;"c",J1782&lt;&gt;99,J1782&lt;&gt;9),IFERROR(VLOOKUP(A1782,'Region Total'!$A$2:$N$10000,14,0),"."),".")</f>
        <v>84</v>
      </c>
    </row>
    <row r="1783" spans="1:19" x14ac:dyDescent="0.4">
      <c r="A1783" s="2" t="str">
        <f t="shared" si="54"/>
        <v>2023|Otago Region|11</v>
      </c>
      <c r="B1783" t="s">
        <v>16</v>
      </c>
      <c r="C1783" t="s">
        <v>17</v>
      </c>
      <c r="D1783" t="s">
        <v>18</v>
      </c>
      <c r="E1783" t="s">
        <v>19</v>
      </c>
      <c r="F1783">
        <v>2023</v>
      </c>
      <c r="G1783">
        <v>2023</v>
      </c>
      <c r="H1783">
        <v>14</v>
      </c>
      <c r="I1783" t="s">
        <v>43</v>
      </c>
      <c r="J1783">
        <v>77</v>
      </c>
      <c r="K1783" t="s">
        <v>29</v>
      </c>
      <c r="L1783">
        <v>11</v>
      </c>
      <c r="N1783">
        <v>72339</v>
      </c>
      <c r="R1783" s="2">
        <f t="shared" si="55"/>
        <v>100</v>
      </c>
      <c r="S1783" s="2">
        <f>IF(AND(P1783&lt;&gt;"_U",P1783&lt;&gt;"c",J1783&lt;&gt;99,J1783&lt;&gt;9),IFERROR(VLOOKUP(A1783,'Region Total'!$A$2:$N$10000,14,0),"."),".")</f>
        <v>72339</v>
      </c>
    </row>
    <row r="1784" spans="1:19" x14ac:dyDescent="0.4">
      <c r="A1784" s="2" t="str">
        <f t="shared" si="54"/>
        <v>2023|Otago Region|12</v>
      </c>
      <c r="B1784" t="s">
        <v>16</v>
      </c>
      <c r="C1784" t="s">
        <v>17</v>
      </c>
      <c r="D1784" t="s">
        <v>18</v>
      </c>
      <c r="E1784" t="s">
        <v>19</v>
      </c>
      <c r="F1784">
        <v>2023</v>
      </c>
      <c r="G1784">
        <v>2023</v>
      </c>
      <c r="H1784">
        <v>14</v>
      </c>
      <c r="I1784" t="s">
        <v>43</v>
      </c>
      <c r="J1784">
        <v>77</v>
      </c>
      <c r="K1784" t="s">
        <v>29</v>
      </c>
      <c r="L1784">
        <v>12</v>
      </c>
      <c r="N1784">
        <v>14325</v>
      </c>
      <c r="R1784" s="2">
        <f t="shared" si="55"/>
        <v>100</v>
      </c>
      <c r="S1784" s="2">
        <f>IF(AND(P1784&lt;&gt;"_U",P1784&lt;&gt;"c",J1784&lt;&gt;99,J1784&lt;&gt;9),IFERROR(VLOOKUP(A1784,'Region Total'!$A$2:$N$10000,14,0),"."),".")</f>
        <v>14325</v>
      </c>
    </row>
    <row r="1785" spans="1:19" x14ac:dyDescent="0.4">
      <c r="A1785" s="2" t="str">
        <f t="shared" si="54"/>
        <v>2023|Otago Region|13</v>
      </c>
      <c r="B1785" t="s">
        <v>16</v>
      </c>
      <c r="C1785" t="s">
        <v>17</v>
      </c>
      <c r="D1785" t="s">
        <v>18</v>
      </c>
      <c r="E1785" t="s">
        <v>19</v>
      </c>
      <c r="F1785">
        <v>2023</v>
      </c>
      <c r="G1785">
        <v>2023</v>
      </c>
      <c r="H1785">
        <v>14</v>
      </c>
      <c r="I1785" t="s">
        <v>43</v>
      </c>
      <c r="J1785">
        <v>77</v>
      </c>
      <c r="K1785" t="s">
        <v>29</v>
      </c>
      <c r="L1785">
        <v>13</v>
      </c>
      <c r="N1785">
        <v>753</v>
      </c>
      <c r="R1785" s="2">
        <f t="shared" si="55"/>
        <v>100</v>
      </c>
      <c r="S1785" s="2">
        <f>IF(AND(P1785&lt;&gt;"_U",P1785&lt;&gt;"c",J1785&lt;&gt;99,J1785&lt;&gt;9),IFERROR(VLOOKUP(A1785,'Region Total'!$A$2:$N$10000,14,0),"."),".")</f>
        <v>753</v>
      </c>
    </row>
    <row r="1786" spans="1:19" x14ac:dyDescent="0.4">
      <c r="A1786" s="2" t="str">
        <f t="shared" si="54"/>
        <v>2023|Otago Region|999</v>
      </c>
      <c r="B1786" t="s">
        <v>16</v>
      </c>
      <c r="C1786" t="s">
        <v>17</v>
      </c>
      <c r="D1786" t="s">
        <v>18</v>
      </c>
      <c r="E1786" t="s">
        <v>19</v>
      </c>
      <c r="F1786">
        <v>2023</v>
      </c>
      <c r="G1786">
        <v>2023</v>
      </c>
      <c r="H1786">
        <v>14</v>
      </c>
      <c r="I1786" t="s">
        <v>43</v>
      </c>
      <c r="J1786">
        <v>77</v>
      </c>
      <c r="K1786" t="s">
        <v>29</v>
      </c>
      <c r="L1786">
        <v>999</v>
      </c>
      <c r="N1786">
        <v>87504</v>
      </c>
      <c r="R1786" s="2">
        <f t="shared" si="55"/>
        <v>100</v>
      </c>
      <c r="S1786" s="2">
        <f>IF(AND(P1786&lt;&gt;"_U",P1786&lt;&gt;"c",J1786&lt;&gt;99,J1786&lt;&gt;9),IFERROR(VLOOKUP(A1786,'Region Total'!$A$2:$N$10000,14,0),"."),".")</f>
        <v>87504</v>
      </c>
    </row>
    <row r="1787" spans="1:19" x14ac:dyDescent="0.4">
      <c r="A1787" s="2" t="str">
        <f t="shared" si="54"/>
        <v>2023|Otago Region|10</v>
      </c>
      <c r="B1787" t="s">
        <v>16</v>
      </c>
      <c r="C1787" t="s">
        <v>17</v>
      </c>
      <c r="D1787" t="s">
        <v>18</v>
      </c>
      <c r="E1787" t="s">
        <v>19</v>
      </c>
      <c r="F1787">
        <v>2023</v>
      </c>
      <c r="G1787">
        <v>2023</v>
      </c>
      <c r="H1787">
        <v>14</v>
      </c>
      <c r="I1787" t="s">
        <v>43</v>
      </c>
      <c r="J1787">
        <v>8</v>
      </c>
      <c r="K1787" t="s">
        <v>30</v>
      </c>
      <c r="L1787">
        <v>10</v>
      </c>
      <c r="N1787">
        <v>9</v>
      </c>
      <c r="R1787" s="2">
        <f t="shared" si="55"/>
        <v>10.71</v>
      </c>
      <c r="S1787" s="2">
        <f>IF(AND(P1787&lt;&gt;"_U",P1787&lt;&gt;"c",J1787&lt;&gt;99,J1787&lt;&gt;9),IFERROR(VLOOKUP(A1787,'Region Total'!$A$2:$N$10000,14,0),"."),".")</f>
        <v>84</v>
      </c>
    </row>
    <row r="1788" spans="1:19" x14ac:dyDescent="0.4">
      <c r="A1788" s="2" t="str">
        <f t="shared" si="54"/>
        <v>2023|Otago Region|11</v>
      </c>
      <c r="B1788" t="s">
        <v>16</v>
      </c>
      <c r="C1788" t="s">
        <v>17</v>
      </c>
      <c r="D1788" t="s">
        <v>18</v>
      </c>
      <c r="E1788" t="s">
        <v>19</v>
      </c>
      <c r="F1788">
        <v>2023</v>
      </c>
      <c r="G1788">
        <v>2023</v>
      </c>
      <c r="H1788">
        <v>14</v>
      </c>
      <c r="I1788" t="s">
        <v>43</v>
      </c>
      <c r="J1788">
        <v>8</v>
      </c>
      <c r="K1788" t="s">
        <v>30</v>
      </c>
      <c r="L1788">
        <v>11</v>
      </c>
      <c r="N1788">
        <v>4320</v>
      </c>
      <c r="R1788" s="2">
        <f t="shared" si="55"/>
        <v>5.97</v>
      </c>
      <c r="S1788" s="2">
        <f>IF(AND(P1788&lt;&gt;"_U",P1788&lt;&gt;"c",J1788&lt;&gt;99,J1788&lt;&gt;9),IFERROR(VLOOKUP(A1788,'Region Total'!$A$2:$N$10000,14,0),"."),".")</f>
        <v>72339</v>
      </c>
    </row>
    <row r="1789" spans="1:19" x14ac:dyDescent="0.4">
      <c r="A1789" s="2" t="str">
        <f t="shared" si="54"/>
        <v>2023|Otago Region|12</v>
      </c>
      <c r="B1789" t="s">
        <v>16</v>
      </c>
      <c r="C1789" t="s">
        <v>17</v>
      </c>
      <c r="D1789" t="s">
        <v>18</v>
      </c>
      <c r="E1789" t="s">
        <v>19</v>
      </c>
      <c r="F1789">
        <v>2023</v>
      </c>
      <c r="G1789">
        <v>2023</v>
      </c>
      <c r="H1789">
        <v>14</v>
      </c>
      <c r="I1789" t="s">
        <v>43</v>
      </c>
      <c r="J1789">
        <v>8</v>
      </c>
      <c r="K1789" t="s">
        <v>30</v>
      </c>
      <c r="L1789">
        <v>12</v>
      </c>
      <c r="N1789">
        <v>399</v>
      </c>
      <c r="R1789" s="2">
        <f t="shared" si="55"/>
        <v>2.79</v>
      </c>
      <c r="S1789" s="2">
        <f>IF(AND(P1789&lt;&gt;"_U",P1789&lt;&gt;"c",J1789&lt;&gt;99,J1789&lt;&gt;9),IFERROR(VLOOKUP(A1789,'Region Total'!$A$2:$N$10000,14,0),"."),".")</f>
        <v>14325</v>
      </c>
    </row>
    <row r="1790" spans="1:19" x14ac:dyDescent="0.4">
      <c r="A1790" s="2" t="str">
        <f t="shared" si="54"/>
        <v>2023|Otago Region|13</v>
      </c>
      <c r="B1790" t="s">
        <v>16</v>
      </c>
      <c r="C1790" t="s">
        <v>17</v>
      </c>
      <c r="D1790" t="s">
        <v>18</v>
      </c>
      <c r="E1790" t="s">
        <v>19</v>
      </c>
      <c r="F1790">
        <v>2023</v>
      </c>
      <c r="G1790">
        <v>2023</v>
      </c>
      <c r="H1790">
        <v>14</v>
      </c>
      <c r="I1790" t="s">
        <v>43</v>
      </c>
      <c r="J1790">
        <v>8</v>
      </c>
      <c r="K1790" t="s">
        <v>30</v>
      </c>
      <c r="L1790">
        <v>13</v>
      </c>
      <c r="N1790">
        <v>78</v>
      </c>
      <c r="R1790" s="2">
        <f t="shared" si="55"/>
        <v>10.36</v>
      </c>
      <c r="S1790" s="2">
        <f>IF(AND(P1790&lt;&gt;"_U",P1790&lt;&gt;"c",J1790&lt;&gt;99,J1790&lt;&gt;9),IFERROR(VLOOKUP(A1790,'Region Total'!$A$2:$N$10000,14,0),"."),".")</f>
        <v>753</v>
      </c>
    </row>
    <row r="1791" spans="1:19" x14ac:dyDescent="0.4">
      <c r="A1791" s="2" t="str">
        <f t="shared" si="54"/>
        <v>2023|Otago Region|999</v>
      </c>
      <c r="B1791" t="s">
        <v>16</v>
      </c>
      <c r="C1791" t="s">
        <v>17</v>
      </c>
      <c r="D1791" t="s">
        <v>18</v>
      </c>
      <c r="E1791" t="s">
        <v>19</v>
      </c>
      <c r="F1791">
        <v>2023</v>
      </c>
      <c r="G1791">
        <v>2023</v>
      </c>
      <c r="H1791">
        <v>14</v>
      </c>
      <c r="I1791" t="s">
        <v>43</v>
      </c>
      <c r="J1791">
        <v>8</v>
      </c>
      <c r="K1791" t="s">
        <v>30</v>
      </c>
      <c r="L1791">
        <v>999</v>
      </c>
      <c r="N1791">
        <v>4803</v>
      </c>
      <c r="R1791" s="2">
        <f t="shared" si="55"/>
        <v>5.49</v>
      </c>
      <c r="S1791" s="2">
        <f>IF(AND(P1791&lt;&gt;"_U",P1791&lt;&gt;"c",J1791&lt;&gt;99,J1791&lt;&gt;9),IFERROR(VLOOKUP(A1791,'Region Total'!$A$2:$N$10000,14,0),"."),".")</f>
        <v>87504</v>
      </c>
    </row>
    <row r="1792" spans="1:19" x14ac:dyDescent="0.4">
      <c r="A1792" s="2" t="str">
        <f t="shared" si="54"/>
        <v>2023|Otago Region|10</v>
      </c>
      <c r="B1792" t="s">
        <v>16</v>
      </c>
      <c r="C1792" t="s">
        <v>17</v>
      </c>
      <c r="D1792" t="s">
        <v>18</v>
      </c>
      <c r="E1792" t="s">
        <v>19</v>
      </c>
      <c r="F1792">
        <v>2023</v>
      </c>
      <c r="G1792">
        <v>2023</v>
      </c>
      <c r="H1792">
        <v>14</v>
      </c>
      <c r="I1792" t="s">
        <v>43</v>
      </c>
      <c r="J1792">
        <v>9</v>
      </c>
      <c r="K1792" t="s">
        <v>31</v>
      </c>
      <c r="L1792">
        <v>10</v>
      </c>
      <c r="N1792">
        <v>0</v>
      </c>
      <c r="R1792" s="2" t="str">
        <f t="shared" si="55"/>
        <v>.</v>
      </c>
      <c r="S1792" s="2" t="str">
        <f>IF(AND(P1792&lt;&gt;"_U",P1792&lt;&gt;"c",J1792&lt;&gt;99,J1792&lt;&gt;9),IFERROR(VLOOKUP(A1792,'Region Total'!$A$2:$N$10000,14,0),"."),".")</f>
        <v>.</v>
      </c>
    </row>
    <row r="1793" spans="1:19" x14ac:dyDescent="0.4">
      <c r="A1793" s="2" t="str">
        <f t="shared" si="54"/>
        <v>2023|Otago Region|11</v>
      </c>
      <c r="B1793" t="s">
        <v>16</v>
      </c>
      <c r="C1793" t="s">
        <v>17</v>
      </c>
      <c r="D1793" t="s">
        <v>18</v>
      </c>
      <c r="E1793" t="s">
        <v>19</v>
      </c>
      <c r="F1793">
        <v>2023</v>
      </c>
      <c r="G1793">
        <v>2023</v>
      </c>
      <c r="H1793">
        <v>14</v>
      </c>
      <c r="I1793" t="s">
        <v>43</v>
      </c>
      <c r="J1793">
        <v>9</v>
      </c>
      <c r="K1793" t="s">
        <v>31</v>
      </c>
      <c r="L1793">
        <v>11</v>
      </c>
      <c r="N1793">
        <v>4041</v>
      </c>
      <c r="R1793" s="2" t="str">
        <f t="shared" si="55"/>
        <v>.</v>
      </c>
      <c r="S1793" s="2" t="str">
        <f>IF(AND(P1793&lt;&gt;"_U",P1793&lt;&gt;"c",J1793&lt;&gt;99,J1793&lt;&gt;9),IFERROR(VLOOKUP(A1793,'Region Total'!$A$2:$N$10000,14,0),"."),".")</f>
        <v>.</v>
      </c>
    </row>
    <row r="1794" spans="1:19" x14ac:dyDescent="0.4">
      <c r="A1794" s="2" t="str">
        <f t="shared" si="54"/>
        <v>2023|Otago Region|12</v>
      </c>
      <c r="B1794" t="s">
        <v>16</v>
      </c>
      <c r="C1794" t="s">
        <v>17</v>
      </c>
      <c r="D1794" t="s">
        <v>18</v>
      </c>
      <c r="E1794" t="s">
        <v>19</v>
      </c>
      <c r="F1794">
        <v>2023</v>
      </c>
      <c r="G1794">
        <v>2023</v>
      </c>
      <c r="H1794">
        <v>14</v>
      </c>
      <c r="I1794" t="s">
        <v>43</v>
      </c>
      <c r="J1794">
        <v>9</v>
      </c>
      <c r="K1794" t="s">
        <v>31</v>
      </c>
      <c r="L1794">
        <v>12</v>
      </c>
      <c r="N1794">
        <v>1029</v>
      </c>
      <c r="R1794" s="2" t="str">
        <f t="shared" si="55"/>
        <v>.</v>
      </c>
      <c r="S1794" s="2" t="str">
        <f>IF(AND(P1794&lt;&gt;"_U",P1794&lt;&gt;"c",J1794&lt;&gt;99,J1794&lt;&gt;9),IFERROR(VLOOKUP(A1794,'Region Total'!$A$2:$N$10000,14,0),"."),".")</f>
        <v>.</v>
      </c>
    </row>
    <row r="1795" spans="1:19" x14ac:dyDescent="0.4">
      <c r="A1795" s="2" t="str">
        <f t="shared" ref="A1795:A1858" si="56">G1795&amp;"|"&amp;I1795&amp;"|"&amp;L1795</f>
        <v>2023|Otago Region|13</v>
      </c>
      <c r="B1795" t="s">
        <v>16</v>
      </c>
      <c r="C1795" t="s">
        <v>17</v>
      </c>
      <c r="D1795" t="s">
        <v>18</v>
      </c>
      <c r="E1795" t="s">
        <v>19</v>
      </c>
      <c r="F1795">
        <v>2023</v>
      </c>
      <c r="G1795">
        <v>2023</v>
      </c>
      <c r="H1795">
        <v>14</v>
      </c>
      <c r="I1795" t="s">
        <v>43</v>
      </c>
      <c r="J1795">
        <v>9</v>
      </c>
      <c r="K1795" t="s">
        <v>31</v>
      </c>
      <c r="L1795">
        <v>13</v>
      </c>
      <c r="N1795">
        <v>660</v>
      </c>
      <c r="R1795" s="2" t="str">
        <f t="shared" ref="R1795:R1858" si="57">IF(P1795&lt;&gt;"_U",IFERROR((ROUND(N1795/S1795*100,2)),"."),".")</f>
        <v>.</v>
      </c>
      <c r="S1795" s="2" t="str">
        <f>IF(AND(P1795&lt;&gt;"_U",P1795&lt;&gt;"c",J1795&lt;&gt;99,J1795&lt;&gt;9),IFERROR(VLOOKUP(A1795,'Region Total'!$A$2:$N$10000,14,0),"."),".")</f>
        <v>.</v>
      </c>
    </row>
    <row r="1796" spans="1:19" x14ac:dyDescent="0.4">
      <c r="A1796" s="2" t="str">
        <f t="shared" si="56"/>
        <v>2023|Otago Region|999</v>
      </c>
      <c r="B1796" t="s">
        <v>16</v>
      </c>
      <c r="C1796" t="s">
        <v>17</v>
      </c>
      <c r="D1796" t="s">
        <v>18</v>
      </c>
      <c r="E1796" t="s">
        <v>19</v>
      </c>
      <c r="F1796">
        <v>2023</v>
      </c>
      <c r="G1796">
        <v>2023</v>
      </c>
      <c r="H1796">
        <v>14</v>
      </c>
      <c r="I1796" t="s">
        <v>43</v>
      </c>
      <c r="J1796">
        <v>9</v>
      </c>
      <c r="K1796" t="s">
        <v>31</v>
      </c>
      <c r="L1796">
        <v>999</v>
      </c>
      <c r="N1796">
        <v>5730</v>
      </c>
      <c r="R1796" s="2" t="str">
        <f t="shared" si="57"/>
        <v>.</v>
      </c>
      <c r="S1796" s="2" t="str">
        <f>IF(AND(P1796&lt;&gt;"_U",P1796&lt;&gt;"c",J1796&lt;&gt;99,J1796&lt;&gt;9),IFERROR(VLOOKUP(A1796,'Region Total'!$A$2:$N$10000,14,0),"."),".")</f>
        <v>.</v>
      </c>
    </row>
    <row r="1797" spans="1:19" x14ac:dyDescent="0.4">
      <c r="A1797" s="2" t="str">
        <f t="shared" si="56"/>
        <v>2023|Otago Region|10</v>
      </c>
      <c r="B1797" t="s">
        <v>16</v>
      </c>
      <c r="C1797" t="s">
        <v>17</v>
      </c>
      <c r="D1797" t="s">
        <v>18</v>
      </c>
      <c r="E1797" t="s">
        <v>19</v>
      </c>
      <c r="F1797">
        <v>2023</v>
      </c>
      <c r="G1797">
        <v>2023</v>
      </c>
      <c r="H1797">
        <v>14</v>
      </c>
      <c r="I1797" t="s">
        <v>43</v>
      </c>
      <c r="J1797">
        <v>99</v>
      </c>
      <c r="K1797" t="s">
        <v>32</v>
      </c>
      <c r="L1797">
        <v>10</v>
      </c>
      <c r="N1797">
        <v>84</v>
      </c>
      <c r="R1797" s="2" t="str">
        <f t="shared" si="57"/>
        <v>.</v>
      </c>
      <c r="S1797" s="2" t="str">
        <f>IF(AND(P1797&lt;&gt;"_U",P1797&lt;&gt;"c",J1797&lt;&gt;99,J1797&lt;&gt;9),IFERROR(VLOOKUP(A1797,'Region Total'!$A$2:$N$10000,14,0),"."),".")</f>
        <v>.</v>
      </c>
    </row>
    <row r="1798" spans="1:19" x14ac:dyDescent="0.4">
      <c r="A1798" s="2" t="str">
        <f t="shared" si="56"/>
        <v>2023|Otago Region|11</v>
      </c>
      <c r="B1798" t="s">
        <v>16</v>
      </c>
      <c r="C1798" t="s">
        <v>17</v>
      </c>
      <c r="D1798" t="s">
        <v>18</v>
      </c>
      <c r="E1798" t="s">
        <v>19</v>
      </c>
      <c r="F1798">
        <v>2023</v>
      </c>
      <c r="G1798">
        <v>2023</v>
      </c>
      <c r="H1798">
        <v>14</v>
      </c>
      <c r="I1798" t="s">
        <v>43</v>
      </c>
      <c r="J1798">
        <v>99</v>
      </c>
      <c r="K1798" t="s">
        <v>32</v>
      </c>
      <c r="L1798">
        <v>11</v>
      </c>
      <c r="N1798">
        <v>76380</v>
      </c>
      <c r="R1798" s="2" t="str">
        <f t="shared" si="57"/>
        <v>.</v>
      </c>
      <c r="S1798" s="2" t="str">
        <f>IF(AND(P1798&lt;&gt;"_U",P1798&lt;&gt;"c",J1798&lt;&gt;99,J1798&lt;&gt;9),IFERROR(VLOOKUP(A1798,'Region Total'!$A$2:$N$10000,14,0),"."),".")</f>
        <v>.</v>
      </c>
    </row>
    <row r="1799" spans="1:19" x14ac:dyDescent="0.4">
      <c r="A1799" s="2" t="str">
        <f t="shared" si="56"/>
        <v>2023|Otago Region|12</v>
      </c>
      <c r="B1799" t="s">
        <v>16</v>
      </c>
      <c r="C1799" t="s">
        <v>17</v>
      </c>
      <c r="D1799" t="s">
        <v>18</v>
      </c>
      <c r="E1799" t="s">
        <v>19</v>
      </c>
      <c r="F1799">
        <v>2023</v>
      </c>
      <c r="G1799">
        <v>2023</v>
      </c>
      <c r="H1799">
        <v>14</v>
      </c>
      <c r="I1799" t="s">
        <v>43</v>
      </c>
      <c r="J1799">
        <v>99</v>
      </c>
      <c r="K1799" t="s">
        <v>32</v>
      </c>
      <c r="L1799">
        <v>12</v>
      </c>
      <c r="N1799">
        <v>15354</v>
      </c>
      <c r="R1799" s="2" t="str">
        <f t="shared" si="57"/>
        <v>.</v>
      </c>
      <c r="S1799" s="2" t="str">
        <f>IF(AND(P1799&lt;&gt;"_U",P1799&lt;&gt;"c",J1799&lt;&gt;99,J1799&lt;&gt;9),IFERROR(VLOOKUP(A1799,'Region Total'!$A$2:$N$10000,14,0),"."),".")</f>
        <v>.</v>
      </c>
    </row>
    <row r="1800" spans="1:19" x14ac:dyDescent="0.4">
      <c r="A1800" s="2" t="str">
        <f t="shared" si="56"/>
        <v>2023|Otago Region|13</v>
      </c>
      <c r="B1800" t="s">
        <v>16</v>
      </c>
      <c r="C1800" t="s">
        <v>17</v>
      </c>
      <c r="D1800" t="s">
        <v>18</v>
      </c>
      <c r="E1800" t="s">
        <v>19</v>
      </c>
      <c r="F1800">
        <v>2023</v>
      </c>
      <c r="G1800">
        <v>2023</v>
      </c>
      <c r="H1800">
        <v>14</v>
      </c>
      <c r="I1800" t="s">
        <v>43</v>
      </c>
      <c r="J1800">
        <v>99</v>
      </c>
      <c r="K1800" t="s">
        <v>32</v>
      </c>
      <c r="L1800">
        <v>13</v>
      </c>
      <c r="N1800">
        <v>1413</v>
      </c>
      <c r="R1800" s="2" t="str">
        <f t="shared" si="57"/>
        <v>.</v>
      </c>
      <c r="S1800" s="2" t="str">
        <f>IF(AND(P1800&lt;&gt;"_U",P1800&lt;&gt;"c",J1800&lt;&gt;99,J1800&lt;&gt;9),IFERROR(VLOOKUP(A1800,'Region Total'!$A$2:$N$10000,14,0),"."),".")</f>
        <v>.</v>
      </c>
    </row>
    <row r="1801" spans="1:19" x14ac:dyDescent="0.4">
      <c r="A1801" s="2" t="str">
        <f t="shared" si="56"/>
        <v>2023|Otago Region|999</v>
      </c>
      <c r="B1801" t="s">
        <v>16</v>
      </c>
      <c r="C1801" t="s">
        <v>17</v>
      </c>
      <c r="D1801" t="s">
        <v>18</v>
      </c>
      <c r="E1801" t="s">
        <v>19</v>
      </c>
      <c r="F1801">
        <v>2023</v>
      </c>
      <c r="G1801">
        <v>2023</v>
      </c>
      <c r="H1801">
        <v>14</v>
      </c>
      <c r="I1801" t="s">
        <v>43</v>
      </c>
      <c r="J1801">
        <v>99</v>
      </c>
      <c r="K1801" t="s">
        <v>32</v>
      </c>
      <c r="L1801">
        <v>999</v>
      </c>
      <c r="N1801">
        <v>93234</v>
      </c>
      <c r="R1801" s="2" t="str">
        <f t="shared" si="57"/>
        <v>.</v>
      </c>
      <c r="S1801" s="2" t="str">
        <f>IF(AND(P1801&lt;&gt;"_U",P1801&lt;&gt;"c",J1801&lt;&gt;99,J1801&lt;&gt;9),IFERROR(VLOOKUP(A1801,'Region Total'!$A$2:$N$10000,14,0),"."),".")</f>
        <v>.</v>
      </c>
    </row>
    <row r="1802" spans="1:19" x14ac:dyDescent="0.4">
      <c r="A1802" s="2" t="str">
        <f t="shared" si="56"/>
        <v>2023|Southland Region|10</v>
      </c>
      <c r="B1802" t="s">
        <v>16</v>
      </c>
      <c r="C1802" t="s">
        <v>17</v>
      </c>
      <c r="D1802" t="s">
        <v>18</v>
      </c>
      <c r="E1802" t="s">
        <v>19</v>
      </c>
      <c r="F1802">
        <v>2023</v>
      </c>
      <c r="G1802">
        <v>2023</v>
      </c>
      <c r="H1802">
        <v>15</v>
      </c>
      <c r="I1802" t="s">
        <v>44</v>
      </c>
      <c r="J1802">
        <v>0</v>
      </c>
      <c r="K1802" t="s">
        <v>21</v>
      </c>
      <c r="L1802">
        <v>10</v>
      </c>
      <c r="N1802">
        <v>0</v>
      </c>
      <c r="R1802" s="2">
        <f t="shared" si="57"/>
        <v>0</v>
      </c>
      <c r="S1802" s="2">
        <f>IF(AND(P1802&lt;&gt;"_U",P1802&lt;&gt;"c",J1802&lt;&gt;99,J1802&lt;&gt;9),IFERROR(VLOOKUP(A1802,'Region Total'!$A$2:$N$10000,14,0),"."),".")</f>
        <v>24</v>
      </c>
    </row>
    <row r="1803" spans="1:19" x14ac:dyDescent="0.4">
      <c r="A1803" s="2" t="str">
        <f t="shared" si="56"/>
        <v>2023|Southland Region|11</v>
      </c>
      <c r="B1803" t="s">
        <v>16</v>
      </c>
      <c r="C1803" t="s">
        <v>17</v>
      </c>
      <c r="D1803" t="s">
        <v>18</v>
      </c>
      <c r="E1803" t="s">
        <v>19</v>
      </c>
      <c r="F1803">
        <v>2023</v>
      </c>
      <c r="G1803">
        <v>2023</v>
      </c>
      <c r="H1803">
        <v>15</v>
      </c>
      <c r="I1803" t="s">
        <v>44</v>
      </c>
      <c r="J1803">
        <v>0</v>
      </c>
      <c r="K1803" t="s">
        <v>21</v>
      </c>
      <c r="L1803">
        <v>11</v>
      </c>
      <c r="N1803">
        <v>129</v>
      </c>
      <c r="R1803" s="2">
        <f t="shared" si="57"/>
        <v>0.39</v>
      </c>
      <c r="S1803" s="2">
        <f>IF(AND(P1803&lt;&gt;"_U",P1803&lt;&gt;"c",J1803&lt;&gt;99,J1803&lt;&gt;9),IFERROR(VLOOKUP(A1803,'Region Total'!$A$2:$N$10000,14,0),"."),".")</f>
        <v>33432</v>
      </c>
    </row>
    <row r="1804" spans="1:19" x14ac:dyDescent="0.4">
      <c r="A1804" s="2" t="str">
        <f t="shared" si="56"/>
        <v>2023|Southland Region|12</v>
      </c>
      <c r="B1804" t="s">
        <v>16</v>
      </c>
      <c r="C1804" t="s">
        <v>17</v>
      </c>
      <c r="D1804" t="s">
        <v>18</v>
      </c>
      <c r="E1804" t="s">
        <v>19</v>
      </c>
      <c r="F1804">
        <v>2023</v>
      </c>
      <c r="G1804">
        <v>2023</v>
      </c>
      <c r="H1804">
        <v>15</v>
      </c>
      <c r="I1804" t="s">
        <v>44</v>
      </c>
      <c r="J1804">
        <v>0</v>
      </c>
      <c r="K1804" t="s">
        <v>21</v>
      </c>
      <c r="L1804">
        <v>12</v>
      </c>
      <c r="N1804">
        <v>33</v>
      </c>
      <c r="R1804" s="2">
        <f t="shared" si="57"/>
        <v>0.96</v>
      </c>
      <c r="S1804" s="2">
        <f>IF(AND(P1804&lt;&gt;"_U",P1804&lt;&gt;"c",J1804&lt;&gt;99,J1804&lt;&gt;9),IFERROR(VLOOKUP(A1804,'Region Total'!$A$2:$N$10000,14,0),"."),".")</f>
        <v>3444</v>
      </c>
    </row>
    <row r="1805" spans="1:19" x14ac:dyDescent="0.4">
      <c r="A1805" s="2" t="str">
        <f t="shared" si="56"/>
        <v>2023|Southland Region|13</v>
      </c>
      <c r="B1805" t="s">
        <v>16</v>
      </c>
      <c r="C1805" t="s">
        <v>17</v>
      </c>
      <c r="D1805" t="s">
        <v>18</v>
      </c>
      <c r="E1805" t="s">
        <v>19</v>
      </c>
      <c r="F1805">
        <v>2023</v>
      </c>
      <c r="G1805">
        <v>2023</v>
      </c>
      <c r="H1805">
        <v>15</v>
      </c>
      <c r="I1805" t="s">
        <v>44</v>
      </c>
      <c r="J1805">
        <v>0</v>
      </c>
      <c r="K1805" t="s">
        <v>21</v>
      </c>
      <c r="L1805">
        <v>13</v>
      </c>
      <c r="N1805">
        <v>102</v>
      </c>
      <c r="R1805" s="2">
        <f t="shared" si="57"/>
        <v>26.36</v>
      </c>
      <c r="S1805" s="2">
        <f>IF(AND(P1805&lt;&gt;"_U",P1805&lt;&gt;"c",J1805&lt;&gt;99,J1805&lt;&gt;9),IFERROR(VLOOKUP(A1805,'Region Total'!$A$2:$N$10000,14,0),"."),".")</f>
        <v>387</v>
      </c>
    </row>
    <row r="1806" spans="1:19" x14ac:dyDescent="0.4">
      <c r="A1806" s="2" t="str">
        <f t="shared" si="56"/>
        <v>2023|Southland Region|999</v>
      </c>
      <c r="B1806" t="s">
        <v>16</v>
      </c>
      <c r="C1806" t="s">
        <v>17</v>
      </c>
      <c r="D1806" t="s">
        <v>18</v>
      </c>
      <c r="E1806" t="s">
        <v>19</v>
      </c>
      <c r="F1806">
        <v>2023</v>
      </c>
      <c r="G1806">
        <v>2023</v>
      </c>
      <c r="H1806">
        <v>15</v>
      </c>
      <c r="I1806" t="s">
        <v>44</v>
      </c>
      <c r="J1806">
        <v>0</v>
      </c>
      <c r="K1806" t="s">
        <v>21</v>
      </c>
      <c r="L1806">
        <v>999</v>
      </c>
      <c r="N1806">
        <v>264</v>
      </c>
      <c r="R1806" s="2">
        <f t="shared" si="57"/>
        <v>0.71</v>
      </c>
      <c r="S1806" s="2">
        <f>IF(AND(P1806&lt;&gt;"_U",P1806&lt;&gt;"c",J1806&lt;&gt;99,J1806&lt;&gt;9),IFERROR(VLOOKUP(A1806,'Region Total'!$A$2:$N$10000,14,0),"."),".")</f>
        <v>37287</v>
      </c>
    </row>
    <row r="1807" spans="1:19" x14ac:dyDescent="0.4">
      <c r="A1807" s="2" t="str">
        <f t="shared" si="56"/>
        <v>2023|Southland Region|10</v>
      </c>
      <c r="B1807" t="s">
        <v>16</v>
      </c>
      <c r="C1807" t="s">
        <v>17</v>
      </c>
      <c r="D1807" t="s">
        <v>18</v>
      </c>
      <c r="E1807" t="s">
        <v>19</v>
      </c>
      <c r="F1807">
        <v>2023</v>
      </c>
      <c r="G1807">
        <v>2023</v>
      </c>
      <c r="H1807">
        <v>15</v>
      </c>
      <c r="I1807" t="s">
        <v>44</v>
      </c>
      <c r="J1807">
        <v>1</v>
      </c>
      <c r="K1807" t="s">
        <v>22</v>
      </c>
      <c r="L1807">
        <v>10</v>
      </c>
      <c r="N1807">
        <v>15</v>
      </c>
      <c r="R1807" s="2">
        <f t="shared" si="57"/>
        <v>62.5</v>
      </c>
      <c r="S1807" s="2">
        <f>IF(AND(P1807&lt;&gt;"_U",P1807&lt;&gt;"c",J1807&lt;&gt;99,J1807&lt;&gt;9),IFERROR(VLOOKUP(A1807,'Region Total'!$A$2:$N$10000,14,0),"."),".")</f>
        <v>24</v>
      </c>
    </row>
    <row r="1808" spans="1:19" x14ac:dyDescent="0.4">
      <c r="A1808" s="2" t="str">
        <f t="shared" si="56"/>
        <v>2023|Southland Region|11</v>
      </c>
      <c r="B1808" t="s">
        <v>16</v>
      </c>
      <c r="C1808" t="s">
        <v>17</v>
      </c>
      <c r="D1808" t="s">
        <v>18</v>
      </c>
      <c r="E1808" t="s">
        <v>19</v>
      </c>
      <c r="F1808">
        <v>2023</v>
      </c>
      <c r="G1808">
        <v>2023</v>
      </c>
      <c r="H1808">
        <v>15</v>
      </c>
      <c r="I1808" t="s">
        <v>44</v>
      </c>
      <c r="J1808">
        <v>1</v>
      </c>
      <c r="K1808" t="s">
        <v>22</v>
      </c>
      <c r="L1808">
        <v>11</v>
      </c>
      <c r="N1808">
        <v>22680</v>
      </c>
      <c r="R1808" s="2">
        <f t="shared" si="57"/>
        <v>67.84</v>
      </c>
      <c r="S1808" s="2">
        <f>IF(AND(P1808&lt;&gt;"_U",P1808&lt;&gt;"c",J1808&lt;&gt;99,J1808&lt;&gt;9),IFERROR(VLOOKUP(A1808,'Region Total'!$A$2:$N$10000,14,0),"."),".")</f>
        <v>33432</v>
      </c>
    </row>
    <row r="1809" spans="1:19" x14ac:dyDescent="0.4">
      <c r="A1809" s="2" t="str">
        <f t="shared" si="56"/>
        <v>2023|Southland Region|12</v>
      </c>
      <c r="B1809" t="s">
        <v>16</v>
      </c>
      <c r="C1809" t="s">
        <v>17</v>
      </c>
      <c r="D1809" t="s">
        <v>18</v>
      </c>
      <c r="E1809" t="s">
        <v>19</v>
      </c>
      <c r="F1809">
        <v>2023</v>
      </c>
      <c r="G1809">
        <v>2023</v>
      </c>
      <c r="H1809">
        <v>15</v>
      </c>
      <c r="I1809" t="s">
        <v>44</v>
      </c>
      <c r="J1809">
        <v>1</v>
      </c>
      <c r="K1809" t="s">
        <v>22</v>
      </c>
      <c r="L1809">
        <v>12</v>
      </c>
      <c r="N1809">
        <v>2736</v>
      </c>
      <c r="R1809" s="2">
        <f t="shared" si="57"/>
        <v>79.44</v>
      </c>
      <c r="S1809" s="2">
        <f>IF(AND(P1809&lt;&gt;"_U",P1809&lt;&gt;"c",J1809&lt;&gt;99,J1809&lt;&gt;9),IFERROR(VLOOKUP(A1809,'Region Total'!$A$2:$N$10000,14,0),"."),".")</f>
        <v>3444</v>
      </c>
    </row>
    <row r="1810" spans="1:19" x14ac:dyDescent="0.4">
      <c r="A1810" s="2" t="str">
        <f t="shared" si="56"/>
        <v>2023|Southland Region|13</v>
      </c>
      <c r="B1810" t="s">
        <v>16</v>
      </c>
      <c r="C1810" t="s">
        <v>17</v>
      </c>
      <c r="D1810" t="s">
        <v>18</v>
      </c>
      <c r="E1810" t="s">
        <v>19</v>
      </c>
      <c r="F1810">
        <v>2023</v>
      </c>
      <c r="G1810">
        <v>2023</v>
      </c>
      <c r="H1810">
        <v>15</v>
      </c>
      <c r="I1810" t="s">
        <v>44</v>
      </c>
      <c r="J1810">
        <v>1</v>
      </c>
      <c r="K1810" t="s">
        <v>22</v>
      </c>
      <c r="L1810">
        <v>13</v>
      </c>
      <c r="N1810">
        <v>51</v>
      </c>
      <c r="R1810" s="2">
        <f t="shared" si="57"/>
        <v>13.18</v>
      </c>
      <c r="S1810" s="2">
        <f>IF(AND(P1810&lt;&gt;"_U",P1810&lt;&gt;"c",J1810&lt;&gt;99,J1810&lt;&gt;9),IFERROR(VLOOKUP(A1810,'Region Total'!$A$2:$N$10000,14,0),"."),".")</f>
        <v>387</v>
      </c>
    </row>
    <row r="1811" spans="1:19" x14ac:dyDescent="0.4">
      <c r="A1811" s="2" t="str">
        <f t="shared" si="56"/>
        <v>2023|Southland Region|999</v>
      </c>
      <c r="B1811" t="s">
        <v>16</v>
      </c>
      <c r="C1811" t="s">
        <v>17</v>
      </c>
      <c r="D1811" t="s">
        <v>18</v>
      </c>
      <c r="E1811" t="s">
        <v>19</v>
      </c>
      <c r="F1811">
        <v>2023</v>
      </c>
      <c r="G1811">
        <v>2023</v>
      </c>
      <c r="H1811">
        <v>15</v>
      </c>
      <c r="I1811" t="s">
        <v>44</v>
      </c>
      <c r="J1811">
        <v>1</v>
      </c>
      <c r="K1811" t="s">
        <v>22</v>
      </c>
      <c r="L1811">
        <v>999</v>
      </c>
      <c r="N1811">
        <v>25479</v>
      </c>
      <c r="R1811" s="2">
        <f t="shared" si="57"/>
        <v>68.33</v>
      </c>
      <c r="S1811" s="2">
        <f>IF(AND(P1811&lt;&gt;"_U",P1811&lt;&gt;"c",J1811&lt;&gt;99,J1811&lt;&gt;9),IFERROR(VLOOKUP(A1811,'Region Total'!$A$2:$N$10000,14,0),"."),".")</f>
        <v>37287</v>
      </c>
    </row>
    <row r="1812" spans="1:19" x14ac:dyDescent="0.4">
      <c r="A1812" s="2" t="str">
        <f t="shared" si="56"/>
        <v>2023|Southland Region|10</v>
      </c>
      <c r="B1812" t="s">
        <v>16</v>
      </c>
      <c r="C1812" t="s">
        <v>17</v>
      </c>
      <c r="D1812" t="s">
        <v>18</v>
      </c>
      <c r="E1812" t="s">
        <v>19</v>
      </c>
      <c r="F1812">
        <v>2023</v>
      </c>
      <c r="G1812">
        <v>2023</v>
      </c>
      <c r="H1812">
        <v>15</v>
      </c>
      <c r="I1812" t="s">
        <v>44</v>
      </c>
      <c r="J1812">
        <v>2</v>
      </c>
      <c r="K1812" t="s">
        <v>23</v>
      </c>
      <c r="L1812">
        <v>10</v>
      </c>
      <c r="N1812">
        <v>9</v>
      </c>
      <c r="R1812" s="2">
        <f t="shared" si="57"/>
        <v>37.5</v>
      </c>
      <c r="S1812" s="2">
        <f>IF(AND(P1812&lt;&gt;"_U",P1812&lt;&gt;"c",J1812&lt;&gt;99,J1812&lt;&gt;9),IFERROR(VLOOKUP(A1812,'Region Total'!$A$2:$N$10000,14,0),"."),".")</f>
        <v>24</v>
      </c>
    </row>
    <row r="1813" spans="1:19" x14ac:dyDescent="0.4">
      <c r="A1813" s="2" t="str">
        <f t="shared" si="56"/>
        <v>2023|Southland Region|11</v>
      </c>
      <c r="B1813" t="s">
        <v>16</v>
      </c>
      <c r="C1813" t="s">
        <v>17</v>
      </c>
      <c r="D1813" t="s">
        <v>18</v>
      </c>
      <c r="E1813" t="s">
        <v>19</v>
      </c>
      <c r="F1813">
        <v>2023</v>
      </c>
      <c r="G1813">
        <v>2023</v>
      </c>
      <c r="H1813">
        <v>15</v>
      </c>
      <c r="I1813" t="s">
        <v>44</v>
      </c>
      <c r="J1813">
        <v>2</v>
      </c>
      <c r="K1813" t="s">
        <v>23</v>
      </c>
      <c r="L1813">
        <v>11</v>
      </c>
      <c r="N1813">
        <v>9684</v>
      </c>
      <c r="R1813" s="2">
        <f t="shared" si="57"/>
        <v>28.97</v>
      </c>
      <c r="S1813" s="2">
        <f>IF(AND(P1813&lt;&gt;"_U",P1813&lt;&gt;"c",J1813&lt;&gt;99,J1813&lt;&gt;9),IFERROR(VLOOKUP(A1813,'Region Total'!$A$2:$N$10000,14,0),"."),".")</f>
        <v>33432</v>
      </c>
    </row>
    <row r="1814" spans="1:19" x14ac:dyDescent="0.4">
      <c r="A1814" s="2" t="str">
        <f t="shared" si="56"/>
        <v>2023|Southland Region|12</v>
      </c>
      <c r="B1814" t="s">
        <v>16</v>
      </c>
      <c r="C1814" t="s">
        <v>17</v>
      </c>
      <c r="D1814" t="s">
        <v>18</v>
      </c>
      <c r="E1814" t="s">
        <v>19</v>
      </c>
      <c r="F1814">
        <v>2023</v>
      </c>
      <c r="G1814">
        <v>2023</v>
      </c>
      <c r="H1814">
        <v>15</v>
      </c>
      <c r="I1814" t="s">
        <v>44</v>
      </c>
      <c r="J1814">
        <v>2</v>
      </c>
      <c r="K1814" t="s">
        <v>23</v>
      </c>
      <c r="L1814">
        <v>12</v>
      </c>
      <c r="N1814">
        <v>1086</v>
      </c>
      <c r="R1814" s="2">
        <f t="shared" si="57"/>
        <v>31.53</v>
      </c>
      <c r="S1814" s="2">
        <f>IF(AND(P1814&lt;&gt;"_U",P1814&lt;&gt;"c",J1814&lt;&gt;99,J1814&lt;&gt;9),IFERROR(VLOOKUP(A1814,'Region Total'!$A$2:$N$10000,14,0),"."),".")</f>
        <v>3444</v>
      </c>
    </row>
    <row r="1815" spans="1:19" x14ac:dyDescent="0.4">
      <c r="A1815" s="2" t="str">
        <f t="shared" si="56"/>
        <v>2023|Southland Region|13</v>
      </c>
      <c r="B1815" t="s">
        <v>16</v>
      </c>
      <c r="C1815" t="s">
        <v>17</v>
      </c>
      <c r="D1815" t="s">
        <v>18</v>
      </c>
      <c r="E1815" t="s">
        <v>19</v>
      </c>
      <c r="F1815">
        <v>2023</v>
      </c>
      <c r="G1815">
        <v>2023</v>
      </c>
      <c r="H1815">
        <v>15</v>
      </c>
      <c r="I1815" t="s">
        <v>44</v>
      </c>
      <c r="J1815">
        <v>2</v>
      </c>
      <c r="K1815" t="s">
        <v>23</v>
      </c>
      <c r="L1815">
        <v>13</v>
      </c>
      <c r="N1815">
        <v>135</v>
      </c>
      <c r="R1815" s="2">
        <f t="shared" si="57"/>
        <v>34.880000000000003</v>
      </c>
      <c r="S1815" s="2">
        <f>IF(AND(P1815&lt;&gt;"_U",P1815&lt;&gt;"c",J1815&lt;&gt;99,J1815&lt;&gt;9),IFERROR(VLOOKUP(A1815,'Region Total'!$A$2:$N$10000,14,0),"."),".")</f>
        <v>387</v>
      </c>
    </row>
    <row r="1816" spans="1:19" x14ac:dyDescent="0.4">
      <c r="A1816" s="2" t="str">
        <f t="shared" si="56"/>
        <v>2023|Southland Region|999</v>
      </c>
      <c r="B1816" t="s">
        <v>16</v>
      </c>
      <c r="C1816" t="s">
        <v>17</v>
      </c>
      <c r="D1816" t="s">
        <v>18</v>
      </c>
      <c r="E1816" t="s">
        <v>19</v>
      </c>
      <c r="F1816">
        <v>2023</v>
      </c>
      <c r="G1816">
        <v>2023</v>
      </c>
      <c r="H1816">
        <v>15</v>
      </c>
      <c r="I1816" t="s">
        <v>44</v>
      </c>
      <c r="J1816">
        <v>2</v>
      </c>
      <c r="K1816" t="s">
        <v>23</v>
      </c>
      <c r="L1816">
        <v>999</v>
      </c>
      <c r="N1816">
        <v>10914</v>
      </c>
      <c r="R1816" s="2">
        <f t="shared" si="57"/>
        <v>29.27</v>
      </c>
      <c r="S1816" s="2">
        <f>IF(AND(P1816&lt;&gt;"_U",P1816&lt;&gt;"c",J1816&lt;&gt;99,J1816&lt;&gt;9),IFERROR(VLOOKUP(A1816,'Region Total'!$A$2:$N$10000,14,0),"."),".")</f>
        <v>37287</v>
      </c>
    </row>
    <row r="1817" spans="1:19" x14ac:dyDescent="0.4">
      <c r="A1817" s="2" t="str">
        <f t="shared" si="56"/>
        <v>2023|Southland Region|10</v>
      </c>
      <c r="B1817" t="s">
        <v>16</v>
      </c>
      <c r="C1817" t="s">
        <v>17</v>
      </c>
      <c r="D1817" t="s">
        <v>18</v>
      </c>
      <c r="E1817" t="s">
        <v>19</v>
      </c>
      <c r="F1817">
        <v>2023</v>
      </c>
      <c r="G1817">
        <v>2023</v>
      </c>
      <c r="H1817">
        <v>15</v>
      </c>
      <c r="I1817" t="s">
        <v>44</v>
      </c>
      <c r="J1817">
        <v>3</v>
      </c>
      <c r="K1817" t="s">
        <v>24</v>
      </c>
      <c r="L1817">
        <v>10</v>
      </c>
      <c r="N1817">
        <v>0</v>
      </c>
      <c r="R1817" s="2">
        <f t="shared" si="57"/>
        <v>0</v>
      </c>
      <c r="S1817" s="2">
        <f>IF(AND(P1817&lt;&gt;"_U",P1817&lt;&gt;"c",J1817&lt;&gt;99,J1817&lt;&gt;9),IFERROR(VLOOKUP(A1817,'Region Total'!$A$2:$N$10000,14,0),"."),".")</f>
        <v>24</v>
      </c>
    </row>
    <row r="1818" spans="1:19" x14ac:dyDescent="0.4">
      <c r="A1818" s="2" t="str">
        <f t="shared" si="56"/>
        <v>2023|Southland Region|11</v>
      </c>
      <c r="B1818" t="s">
        <v>16</v>
      </c>
      <c r="C1818" t="s">
        <v>17</v>
      </c>
      <c r="D1818" t="s">
        <v>18</v>
      </c>
      <c r="E1818" t="s">
        <v>19</v>
      </c>
      <c r="F1818">
        <v>2023</v>
      </c>
      <c r="G1818">
        <v>2023</v>
      </c>
      <c r="H1818">
        <v>15</v>
      </c>
      <c r="I1818" t="s">
        <v>44</v>
      </c>
      <c r="J1818">
        <v>3</v>
      </c>
      <c r="K1818" t="s">
        <v>24</v>
      </c>
      <c r="L1818">
        <v>11</v>
      </c>
      <c r="N1818">
        <v>1509</v>
      </c>
      <c r="R1818" s="2">
        <f t="shared" si="57"/>
        <v>4.51</v>
      </c>
      <c r="S1818" s="2">
        <f>IF(AND(P1818&lt;&gt;"_U",P1818&lt;&gt;"c",J1818&lt;&gt;99,J1818&lt;&gt;9),IFERROR(VLOOKUP(A1818,'Region Total'!$A$2:$N$10000,14,0),"."),".")</f>
        <v>33432</v>
      </c>
    </row>
    <row r="1819" spans="1:19" x14ac:dyDescent="0.4">
      <c r="A1819" s="2" t="str">
        <f t="shared" si="56"/>
        <v>2023|Southland Region|12</v>
      </c>
      <c r="B1819" t="s">
        <v>16</v>
      </c>
      <c r="C1819" t="s">
        <v>17</v>
      </c>
      <c r="D1819" t="s">
        <v>18</v>
      </c>
      <c r="E1819" t="s">
        <v>19</v>
      </c>
      <c r="F1819">
        <v>2023</v>
      </c>
      <c r="G1819">
        <v>2023</v>
      </c>
      <c r="H1819">
        <v>15</v>
      </c>
      <c r="I1819" t="s">
        <v>44</v>
      </c>
      <c r="J1819">
        <v>3</v>
      </c>
      <c r="K1819" t="s">
        <v>24</v>
      </c>
      <c r="L1819">
        <v>12</v>
      </c>
      <c r="N1819">
        <v>69</v>
      </c>
      <c r="R1819" s="2">
        <f t="shared" si="57"/>
        <v>2</v>
      </c>
      <c r="S1819" s="2">
        <f>IF(AND(P1819&lt;&gt;"_U",P1819&lt;&gt;"c",J1819&lt;&gt;99,J1819&lt;&gt;9),IFERROR(VLOOKUP(A1819,'Region Total'!$A$2:$N$10000,14,0),"."),".")</f>
        <v>3444</v>
      </c>
    </row>
    <row r="1820" spans="1:19" x14ac:dyDescent="0.4">
      <c r="A1820" s="2" t="str">
        <f t="shared" si="56"/>
        <v>2023|Southland Region|13</v>
      </c>
      <c r="B1820" t="s">
        <v>16</v>
      </c>
      <c r="C1820" t="s">
        <v>17</v>
      </c>
      <c r="D1820" t="s">
        <v>18</v>
      </c>
      <c r="E1820" t="s">
        <v>19</v>
      </c>
      <c r="F1820">
        <v>2023</v>
      </c>
      <c r="G1820">
        <v>2023</v>
      </c>
      <c r="H1820">
        <v>15</v>
      </c>
      <c r="I1820" t="s">
        <v>44</v>
      </c>
      <c r="J1820">
        <v>3</v>
      </c>
      <c r="K1820" t="s">
        <v>24</v>
      </c>
      <c r="L1820">
        <v>13</v>
      </c>
      <c r="N1820">
        <v>57</v>
      </c>
      <c r="R1820" s="2">
        <f t="shared" si="57"/>
        <v>14.73</v>
      </c>
      <c r="S1820" s="2">
        <f>IF(AND(P1820&lt;&gt;"_U",P1820&lt;&gt;"c",J1820&lt;&gt;99,J1820&lt;&gt;9),IFERROR(VLOOKUP(A1820,'Region Total'!$A$2:$N$10000,14,0),"."),".")</f>
        <v>387</v>
      </c>
    </row>
    <row r="1821" spans="1:19" x14ac:dyDescent="0.4">
      <c r="A1821" s="2" t="str">
        <f t="shared" si="56"/>
        <v>2023|Southland Region|999</v>
      </c>
      <c r="B1821" t="s">
        <v>16</v>
      </c>
      <c r="C1821" t="s">
        <v>17</v>
      </c>
      <c r="D1821" t="s">
        <v>18</v>
      </c>
      <c r="E1821" t="s">
        <v>19</v>
      </c>
      <c r="F1821">
        <v>2023</v>
      </c>
      <c r="G1821">
        <v>2023</v>
      </c>
      <c r="H1821">
        <v>15</v>
      </c>
      <c r="I1821" t="s">
        <v>44</v>
      </c>
      <c r="J1821">
        <v>3</v>
      </c>
      <c r="K1821" t="s">
        <v>24</v>
      </c>
      <c r="L1821">
        <v>999</v>
      </c>
      <c r="N1821">
        <v>1638</v>
      </c>
      <c r="R1821" s="2">
        <f t="shared" si="57"/>
        <v>4.3899999999999997</v>
      </c>
      <c r="S1821" s="2">
        <f>IF(AND(P1821&lt;&gt;"_U",P1821&lt;&gt;"c",J1821&lt;&gt;99,J1821&lt;&gt;9),IFERROR(VLOOKUP(A1821,'Region Total'!$A$2:$N$10000,14,0),"."),".")</f>
        <v>37287</v>
      </c>
    </row>
    <row r="1822" spans="1:19" x14ac:dyDescent="0.4">
      <c r="A1822" s="2" t="str">
        <f t="shared" si="56"/>
        <v>2023|Southland Region|10</v>
      </c>
      <c r="B1822" t="s">
        <v>16</v>
      </c>
      <c r="C1822" t="s">
        <v>17</v>
      </c>
      <c r="D1822" t="s">
        <v>18</v>
      </c>
      <c r="E1822" t="s">
        <v>19</v>
      </c>
      <c r="F1822">
        <v>2023</v>
      </c>
      <c r="G1822">
        <v>2023</v>
      </c>
      <c r="H1822">
        <v>15</v>
      </c>
      <c r="I1822" t="s">
        <v>44</v>
      </c>
      <c r="J1822">
        <v>4</v>
      </c>
      <c r="K1822" t="s">
        <v>25</v>
      </c>
      <c r="L1822">
        <v>10</v>
      </c>
      <c r="N1822">
        <v>0</v>
      </c>
      <c r="R1822" s="2">
        <f t="shared" si="57"/>
        <v>0</v>
      </c>
      <c r="S1822" s="2">
        <f>IF(AND(P1822&lt;&gt;"_U",P1822&lt;&gt;"c",J1822&lt;&gt;99,J1822&lt;&gt;9),IFERROR(VLOOKUP(A1822,'Region Total'!$A$2:$N$10000,14,0),"."),".")</f>
        <v>24</v>
      </c>
    </row>
    <row r="1823" spans="1:19" x14ac:dyDescent="0.4">
      <c r="A1823" s="2" t="str">
        <f t="shared" si="56"/>
        <v>2023|Southland Region|11</v>
      </c>
      <c r="B1823" t="s">
        <v>16</v>
      </c>
      <c r="C1823" t="s">
        <v>17</v>
      </c>
      <c r="D1823" t="s">
        <v>18</v>
      </c>
      <c r="E1823" t="s">
        <v>19</v>
      </c>
      <c r="F1823">
        <v>2023</v>
      </c>
      <c r="G1823">
        <v>2023</v>
      </c>
      <c r="H1823">
        <v>15</v>
      </c>
      <c r="I1823" t="s">
        <v>44</v>
      </c>
      <c r="J1823">
        <v>4</v>
      </c>
      <c r="K1823" t="s">
        <v>25</v>
      </c>
      <c r="L1823">
        <v>11</v>
      </c>
      <c r="N1823">
        <v>438</v>
      </c>
      <c r="R1823" s="2">
        <f t="shared" si="57"/>
        <v>1.31</v>
      </c>
      <c r="S1823" s="2">
        <f>IF(AND(P1823&lt;&gt;"_U",P1823&lt;&gt;"c",J1823&lt;&gt;99,J1823&lt;&gt;9),IFERROR(VLOOKUP(A1823,'Region Total'!$A$2:$N$10000,14,0),"."),".")</f>
        <v>33432</v>
      </c>
    </row>
    <row r="1824" spans="1:19" x14ac:dyDescent="0.4">
      <c r="A1824" s="2" t="str">
        <f t="shared" si="56"/>
        <v>2023|Southland Region|12</v>
      </c>
      <c r="B1824" t="s">
        <v>16</v>
      </c>
      <c r="C1824" t="s">
        <v>17</v>
      </c>
      <c r="D1824" t="s">
        <v>18</v>
      </c>
      <c r="E1824" t="s">
        <v>19</v>
      </c>
      <c r="F1824">
        <v>2023</v>
      </c>
      <c r="G1824">
        <v>2023</v>
      </c>
      <c r="H1824">
        <v>15</v>
      </c>
      <c r="I1824" t="s">
        <v>44</v>
      </c>
      <c r="J1824">
        <v>4</v>
      </c>
      <c r="K1824" t="s">
        <v>25</v>
      </c>
      <c r="L1824">
        <v>12</v>
      </c>
      <c r="N1824">
        <v>39</v>
      </c>
      <c r="R1824" s="2">
        <f t="shared" si="57"/>
        <v>1.1299999999999999</v>
      </c>
      <c r="S1824" s="2">
        <f>IF(AND(P1824&lt;&gt;"_U",P1824&lt;&gt;"c",J1824&lt;&gt;99,J1824&lt;&gt;9),IFERROR(VLOOKUP(A1824,'Region Total'!$A$2:$N$10000,14,0),"."),".")</f>
        <v>3444</v>
      </c>
    </row>
    <row r="1825" spans="1:19" x14ac:dyDescent="0.4">
      <c r="A1825" s="2" t="str">
        <f t="shared" si="56"/>
        <v>2023|Southland Region|13</v>
      </c>
      <c r="B1825" t="s">
        <v>16</v>
      </c>
      <c r="C1825" t="s">
        <v>17</v>
      </c>
      <c r="D1825" t="s">
        <v>18</v>
      </c>
      <c r="E1825" t="s">
        <v>19</v>
      </c>
      <c r="F1825">
        <v>2023</v>
      </c>
      <c r="G1825">
        <v>2023</v>
      </c>
      <c r="H1825">
        <v>15</v>
      </c>
      <c r="I1825" t="s">
        <v>44</v>
      </c>
      <c r="J1825">
        <v>4</v>
      </c>
      <c r="K1825" t="s">
        <v>25</v>
      </c>
      <c r="L1825">
        <v>13</v>
      </c>
      <c r="N1825">
        <v>21</v>
      </c>
      <c r="R1825" s="2">
        <f t="shared" si="57"/>
        <v>5.43</v>
      </c>
      <c r="S1825" s="2">
        <f>IF(AND(P1825&lt;&gt;"_U",P1825&lt;&gt;"c",J1825&lt;&gt;99,J1825&lt;&gt;9),IFERROR(VLOOKUP(A1825,'Region Total'!$A$2:$N$10000,14,0),"."),".")</f>
        <v>387</v>
      </c>
    </row>
    <row r="1826" spans="1:19" x14ac:dyDescent="0.4">
      <c r="A1826" s="2" t="str">
        <f t="shared" si="56"/>
        <v>2023|Southland Region|999</v>
      </c>
      <c r="B1826" t="s">
        <v>16</v>
      </c>
      <c r="C1826" t="s">
        <v>17</v>
      </c>
      <c r="D1826" t="s">
        <v>18</v>
      </c>
      <c r="E1826" t="s">
        <v>19</v>
      </c>
      <c r="F1826">
        <v>2023</v>
      </c>
      <c r="G1826">
        <v>2023</v>
      </c>
      <c r="H1826">
        <v>15</v>
      </c>
      <c r="I1826" t="s">
        <v>44</v>
      </c>
      <c r="J1826">
        <v>4</v>
      </c>
      <c r="K1826" t="s">
        <v>25</v>
      </c>
      <c r="L1826">
        <v>999</v>
      </c>
      <c r="N1826">
        <v>495</v>
      </c>
      <c r="R1826" s="2">
        <f t="shared" si="57"/>
        <v>1.33</v>
      </c>
      <c r="S1826" s="2">
        <f>IF(AND(P1826&lt;&gt;"_U",P1826&lt;&gt;"c",J1826&lt;&gt;99,J1826&lt;&gt;9),IFERROR(VLOOKUP(A1826,'Region Total'!$A$2:$N$10000,14,0),"."),".")</f>
        <v>37287</v>
      </c>
    </row>
    <row r="1827" spans="1:19" x14ac:dyDescent="0.4">
      <c r="A1827" s="2" t="str">
        <f t="shared" si="56"/>
        <v>2023|Southland Region|10</v>
      </c>
      <c r="B1827" t="s">
        <v>16</v>
      </c>
      <c r="C1827" t="s">
        <v>17</v>
      </c>
      <c r="D1827" t="s">
        <v>18</v>
      </c>
      <c r="E1827" t="s">
        <v>19</v>
      </c>
      <c r="F1827">
        <v>2023</v>
      </c>
      <c r="G1827">
        <v>2023</v>
      </c>
      <c r="H1827">
        <v>15</v>
      </c>
      <c r="I1827" t="s">
        <v>44</v>
      </c>
      <c r="J1827">
        <v>5</v>
      </c>
      <c r="K1827" t="s">
        <v>26</v>
      </c>
      <c r="L1827">
        <v>10</v>
      </c>
      <c r="N1827">
        <v>12</v>
      </c>
      <c r="R1827" s="2">
        <f t="shared" si="57"/>
        <v>50</v>
      </c>
      <c r="S1827" s="2">
        <f>IF(AND(P1827&lt;&gt;"_U",P1827&lt;&gt;"c",J1827&lt;&gt;99,J1827&lt;&gt;9),IFERROR(VLOOKUP(A1827,'Region Total'!$A$2:$N$10000,14,0),"."),".")</f>
        <v>24</v>
      </c>
    </row>
    <row r="1828" spans="1:19" x14ac:dyDescent="0.4">
      <c r="A1828" s="2" t="str">
        <f t="shared" si="56"/>
        <v>2023|Southland Region|11</v>
      </c>
      <c r="B1828" t="s">
        <v>16</v>
      </c>
      <c r="C1828" t="s">
        <v>17</v>
      </c>
      <c r="D1828" t="s">
        <v>18</v>
      </c>
      <c r="E1828" t="s">
        <v>19</v>
      </c>
      <c r="F1828">
        <v>2023</v>
      </c>
      <c r="G1828">
        <v>2023</v>
      </c>
      <c r="H1828">
        <v>15</v>
      </c>
      <c r="I1828" t="s">
        <v>44</v>
      </c>
      <c r="J1828">
        <v>5</v>
      </c>
      <c r="K1828" t="s">
        <v>26</v>
      </c>
      <c r="L1828">
        <v>11</v>
      </c>
      <c r="N1828">
        <v>16764</v>
      </c>
      <c r="R1828" s="2">
        <f t="shared" si="57"/>
        <v>50.14</v>
      </c>
      <c r="S1828" s="2">
        <f>IF(AND(P1828&lt;&gt;"_U",P1828&lt;&gt;"c",J1828&lt;&gt;99,J1828&lt;&gt;9),IFERROR(VLOOKUP(A1828,'Region Total'!$A$2:$N$10000,14,0),"."),".")</f>
        <v>33432</v>
      </c>
    </row>
    <row r="1829" spans="1:19" x14ac:dyDescent="0.4">
      <c r="A1829" s="2" t="str">
        <f t="shared" si="56"/>
        <v>2023|Southland Region|12</v>
      </c>
      <c r="B1829" t="s">
        <v>16</v>
      </c>
      <c r="C1829" t="s">
        <v>17</v>
      </c>
      <c r="D1829" t="s">
        <v>18</v>
      </c>
      <c r="E1829" t="s">
        <v>19</v>
      </c>
      <c r="F1829">
        <v>2023</v>
      </c>
      <c r="G1829">
        <v>2023</v>
      </c>
      <c r="H1829">
        <v>15</v>
      </c>
      <c r="I1829" t="s">
        <v>44</v>
      </c>
      <c r="J1829">
        <v>5</v>
      </c>
      <c r="K1829" t="s">
        <v>26</v>
      </c>
      <c r="L1829">
        <v>12</v>
      </c>
      <c r="N1829">
        <v>393</v>
      </c>
      <c r="R1829" s="2">
        <f t="shared" si="57"/>
        <v>11.41</v>
      </c>
      <c r="S1829" s="2">
        <f>IF(AND(P1829&lt;&gt;"_U",P1829&lt;&gt;"c",J1829&lt;&gt;99,J1829&lt;&gt;9),IFERROR(VLOOKUP(A1829,'Region Total'!$A$2:$N$10000,14,0),"."),".")</f>
        <v>3444</v>
      </c>
    </row>
    <row r="1830" spans="1:19" x14ac:dyDescent="0.4">
      <c r="A1830" s="2" t="str">
        <f t="shared" si="56"/>
        <v>2023|Southland Region|13</v>
      </c>
      <c r="B1830" t="s">
        <v>16</v>
      </c>
      <c r="C1830" t="s">
        <v>17</v>
      </c>
      <c r="D1830" t="s">
        <v>18</v>
      </c>
      <c r="E1830" t="s">
        <v>19</v>
      </c>
      <c r="F1830">
        <v>2023</v>
      </c>
      <c r="G1830">
        <v>2023</v>
      </c>
      <c r="H1830">
        <v>15</v>
      </c>
      <c r="I1830" t="s">
        <v>44</v>
      </c>
      <c r="J1830">
        <v>5</v>
      </c>
      <c r="K1830" t="s">
        <v>26</v>
      </c>
      <c r="L1830">
        <v>13</v>
      </c>
      <c r="N1830">
        <v>60</v>
      </c>
      <c r="R1830" s="2">
        <f t="shared" si="57"/>
        <v>15.5</v>
      </c>
      <c r="S1830" s="2">
        <f>IF(AND(P1830&lt;&gt;"_U",P1830&lt;&gt;"c",J1830&lt;&gt;99,J1830&lt;&gt;9),IFERROR(VLOOKUP(A1830,'Region Total'!$A$2:$N$10000,14,0),"."),".")</f>
        <v>387</v>
      </c>
    </row>
    <row r="1831" spans="1:19" x14ac:dyDescent="0.4">
      <c r="A1831" s="2" t="str">
        <f t="shared" si="56"/>
        <v>2023|Southland Region|999</v>
      </c>
      <c r="B1831" t="s">
        <v>16</v>
      </c>
      <c r="C1831" t="s">
        <v>17</v>
      </c>
      <c r="D1831" t="s">
        <v>18</v>
      </c>
      <c r="E1831" t="s">
        <v>19</v>
      </c>
      <c r="F1831">
        <v>2023</v>
      </c>
      <c r="G1831">
        <v>2023</v>
      </c>
      <c r="H1831">
        <v>15</v>
      </c>
      <c r="I1831" t="s">
        <v>44</v>
      </c>
      <c r="J1831">
        <v>5</v>
      </c>
      <c r="K1831" t="s">
        <v>26</v>
      </c>
      <c r="L1831">
        <v>999</v>
      </c>
      <c r="N1831">
        <v>17232</v>
      </c>
      <c r="R1831" s="2">
        <f t="shared" si="57"/>
        <v>46.21</v>
      </c>
      <c r="S1831" s="2">
        <f>IF(AND(P1831&lt;&gt;"_U",P1831&lt;&gt;"c",J1831&lt;&gt;99,J1831&lt;&gt;9),IFERROR(VLOOKUP(A1831,'Region Total'!$A$2:$N$10000,14,0),"."),".")</f>
        <v>37287</v>
      </c>
    </row>
    <row r="1832" spans="1:19" x14ac:dyDescent="0.4">
      <c r="A1832" s="2" t="str">
        <f t="shared" si="56"/>
        <v>2023|Southland Region|10</v>
      </c>
      <c r="B1832" t="s">
        <v>16</v>
      </c>
      <c r="C1832" t="s">
        <v>17</v>
      </c>
      <c r="D1832" t="s">
        <v>18</v>
      </c>
      <c r="E1832" t="s">
        <v>19</v>
      </c>
      <c r="F1832">
        <v>2023</v>
      </c>
      <c r="G1832">
        <v>2023</v>
      </c>
      <c r="H1832">
        <v>15</v>
      </c>
      <c r="I1832" t="s">
        <v>44</v>
      </c>
      <c r="J1832">
        <v>6</v>
      </c>
      <c r="K1832" t="s">
        <v>27</v>
      </c>
      <c r="L1832">
        <v>10</v>
      </c>
      <c r="N1832">
        <v>0</v>
      </c>
      <c r="R1832" s="2">
        <f t="shared" si="57"/>
        <v>0</v>
      </c>
      <c r="S1832" s="2">
        <f>IF(AND(P1832&lt;&gt;"_U",P1832&lt;&gt;"c",J1832&lt;&gt;99,J1832&lt;&gt;9),IFERROR(VLOOKUP(A1832,'Region Total'!$A$2:$N$10000,14,0),"."),".")</f>
        <v>24</v>
      </c>
    </row>
    <row r="1833" spans="1:19" x14ac:dyDescent="0.4">
      <c r="A1833" s="2" t="str">
        <f t="shared" si="56"/>
        <v>2023|Southland Region|11</v>
      </c>
      <c r="B1833" t="s">
        <v>16</v>
      </c>
      <c r="C1833" t="s">
        <v>17</v>
      </c>
      <c r="D1833" t="s">
        <v>18</v>
      </c>
      <c r="E1833" t="s">
        <v>19</v>
      </c>
      <c r="F1833">
        <v>2023</v>
      </c>
      <c r="G1833">
        <v>2023</v>
      </c>
      <c r="H1833">
        <v>15</v>
      </c>
      <c r="I1833" t="s">
        <v>44</v>
      </c>
      <c r="J1833">
        <v>6</v>
      </c>
      <c r="K1833" t="s">
        <v>27</v>
      </c>
      <c r="L1833">
        <v>11</v>
      </c>
      <c r="N1833">
        <v>336</v>
      </c>
      <c r="R1833" s="2">
        <f t="shared" si="57"/>
        <v>1.01</v>
      </c>
      <c r="S1833" s="2">
        <f>IF(AND(P1833&lt;&gt;"_U",P1833&lt;&gt;"c",J1833&lt;&gt;99,J1833&lt;&gt;9),IFERROR(VLOOKUP(A1833,'Region Total'!$A$2:$N$10000,14,0),"."),".")</f>
        <v>33432</v>
      </c>
    </row>
    <row r="1834" spans="1:19" x14ac:dyDescent="0.4">
      <c r="A1834" s="2" t="str">
        <f t="shared" si="56"/>
        <v>2023|Southland Region|12</v>
      </c>
      <c r="B1834" t="s">
        <v>16</v>
      </c>
      <c r="C1834" t="s">
        <v>17</v>
      </c>
      <c r="D1834" t="s">
        <v>18</v>
      </c>
      <c r="E1834" t="s">
        <v>19</v>
      </c>
      <c r="F1834">
        <v>2023</v>
      </c>
      <c r="G1834">
        <v>2023</v>
      </c>
      <c r="H1834">
        <v>15</v>
      </c>
      <c r="I1834" t="s">
        <v>44</v>
      </c>
      <c r="J1834">
        <v>6</v>
      </c>
      <c r="K1834" t="s">
        <v>27</v>
      </c>
      <c r="L1834">
        <v>12</v>
      </c>
      <c r="N1834">
        <v>15</v>
      </c>
      <c r="R1834" s="2">
        <f t="shared" si="57"/>
        <v>0.44</v>
      </c>
      <c r="S1834" s="2">
        <f>IF(AND(P1834&lt;&gt;"_U",P1834&lt;&gt;"c",J1834&lt;&gt;99,J1834&lt;&gt;9),IFERROR(VLOOKUP(A1834,'Region Total'!$A$2:$N$10000,14,0),"."),".")</f>
        <v>3444</v>
      </c>
    </row>
    <row r="1835" spans="1:19" x14ac:dyDescent="0.4">
      <c r="A1835" s="2" t="str">
        <f t="shared" si="56"/>
        <v>2023|Southland Region|13</v>
      </c>
      <c r="B1835" t="s">
        <v>16</v>
      </c>
      <c r="C1835" t="s">
        <v>17</v>
      </c>
      <c r="D1835" t="s">
        <v>18</v>
      </c>
      <c r="E1835" t="s">
        <v>19</v>
      </c>
      <c r="F1835">
        <v>2023</v>
      </c>
      <c r="G1835">
        <v>2023</v>
      </c>
      <c r="H1835">
        <v>15</v>
      </c>
      <c r="I1835" t="s">
        <v>44</v>
      </c>
      <c r="J1835">
        <v>6</v>
      </c>
      <c r="K1835" t="s">
        <v>27</v>
      </c>
      <c r="L1835">
        <v>13</v>
      </c>
      <c r="N1835">
        <v>0</v>
      </c>
      <c r="R1835" s="2">
        <f t="shared" si="57"/>
        <v>0</v>
      </c>
      <c r="S1835" s="2">
        <f>IF(AND(P1835&lt;&gt;"_U",P1835&lt;&gt;"c",J1835&lt;&gt;99,J1835&lt;&gt;9),IFERROR(VLOOKUP(A1835,'Region Total'!$A$2:$N$10000,14,0),"."),".")</f>
        <v>387</v>
      </c>
    </row>
    <row r="1836" spans="1:19" x14ac:dyDescent="0.4">
      <c r="A1836" s="2" t="str">
        <f t="shared" si="56"/>
        <v>2023|Southland Region|999</v>
      </c>
      <c r="B1836" t="s">
        <v>16</v>
      </c>
      <c r="C1836" t="s">
        <v>17</v>
      </c>
      <c r="D1836" t="s">
        <v>18</v>
      </c>
      <c r="E1836" t="s">
        <v>19</v>
      </c>
      <c r="F1836">
        <v>2023</v>
      </c>
      <c r="G1836">
        <v>2023</v>
      </c>
      <c r="H1836">
        <v>15</v>
      </c>
      <c r="I1836" t="s">
        <v>44</v>
      </c>
      <c r="J1836">
        <v>6</v>
      </c>
      <c r="K1836" t="s">
        <v>27</v>
      </c>
      <c r="L1836">
        <v>999</v>
      </c>
      <c r="N1836">
        <v>351</v>
      </c>
      <c r="R1836" s="2">
        <f t="shared" si="57"/>
        <v>0.94</v>
      </c>
      <c r="S1836" s="2">
        <f>IF(AND(P1836&lt;&gt;"_U",P1836&lt;&gt;"c",J1836&lt;&gt;99,J1836&lt;&gt;9),IFERROR(VLOOKUP(A1836,'Region Total'!$A$2:$N$10000,14,0),"."),".")</f>
        <v>37287</v>
      </c>
    </row>
    <row r="1837" spans="1:19" x14ac:dyDescent="0.4">
      <c r="A1837" s="2" t="str">
        <f t="shared" si="56"/>
        <v>2023|Southland Region|10</v>
      </c>
      <c r="B1837" t="s">
        <v>16</v>
      </c>
      <c r="C1837" t="s">
        <v>17</v>
      </c>
      <c r="D1837" t="s">
        <v>18</v>
      </c>
      <c r="E1837" t="s">
        <v>19</v>
      </c>
      <c r="F1837">
        <v>2023</v>
      </c>
      <c r="G1837">
        <v>2023</v>
      </c>
      <c r="H1837">
        <v>15</v>
      </c>
      <c r="I1837" t="s">
        <v>44</v>
      </c>
      <c r="J1837">
        <v>7</v>
      </c>
      <c r="K1837" t="s">
        <v>28</v>
      </c>
      <c r="L1837">
        <v>10</v>
      </c>
      <c r="N1837">
        <v>0</v>
      </c>
      <c r="R1837" s="2">
        <f t="shared" si="57"/>
        <v>0</v>
      </c>
      <c r="S1837" s="2">
        <f>IF(AND(P1837&lt;&gt;"_U",P1837&lt;&gt;"c",J1837&lt;&gt;99,J1837&lt;&gt;9),IFERROR(VLOOKUP(A1837,'Region Total'!$A$2:$N$10000,14,0),"."),".")</f>
        <v>24</v>
      </c>
    </row>
    <row r="1838" spans="1:19" x14ac:dyDescent="0.4">
      <c r="A1838" s="2" t="str">
        <f t="shared" si="56"/>
        <v>2023|Southland Region|11</v>
      </c>
      <c r="B1838" t="s">
        <v>16</v>
      </c>
      <c r="C1838" t="s">
        <v>17</v>
      </c>
      <c r="D1838" t="s">
        <v>18</v>
      </c>
      <c r="E1838" t="s">
        <v>19</v>
      </c>
      <c r="F1838">
        <v>2023</v>
      </c>
      <c r="G1838">
        <v>2023</v>
      </c>
      <c r="H1838">
        <v>15</v>
      </c>
      <c r="I1838" t="s">
        <v>44</v>
      </c>
      <c r="J1838">
        <v>7</v>
      </c>
      <c r="K1838" t="s">
        <v>28</v>
      </c>
      <c r="L1838">
        <v>11</v>
      </c>
      <c r="N1838">
        <v>2286</v>
      </c>
      <c r="R1838" s="2">
        <f t="shared" si="57"/>
        <v>6.84</v>
      </c>
      <c r="S1838" s="2">
        <f>IF(AND(P1838&lt;&gt;"_U",P1838&lt;&gt;"c",J1838&lt;&gt;99,J1838&lt;&gt;9),IFERROR(VLOOKUP(A1838,'Region Total'!$A$2:$N$10000,14,0),"."),".")</f>
        <v>33432</v>
      </c>
    </row>
    <row r="1839" spans="1:19" x14ac:dyDescent="0.4">
      <c r="A1839" s="2" t="str">
        <f t="shared" si="56"/>
        <v>2023|Southland Region|12</v>
      </c>
      <c r="B1839" t="s">
        <v>16</v>
      </c>
      <c r="C1839" t="s">
        <v>17</v>
      </c>
      <c r="D1839" t="s">
        <v>18</v>
      </c>
      <c r="E1839" t="s">
        <v>19</v>
      </c>
      <c r="F1839">
        <v>2023</v>
      </c>
      <c r="G1839">
        <v>2023</v>
      </c>
      <c r="H1839">
        <v>15</v>
      </c>
      <c r="I1839" t="s">
        <v>44</v>
      </c>
      <c r="J1839">
        <v>7</v>
      </c>
      <c r="K1839" t="s">
        <v>28</v>
      </c>
      <c r="L1839">
        <v>12</v>
      </c>
      <c r="N1839">
        <v>69</v>
      </c>
      <c r="R1839" s="2">
        <f t="shared" si="57"/>
        <v>2</v>
      </c>
      <c r="S1839" s="2">
        <f>IF(AND(P1839&lt;&gt;"_U",P1839&lt;&gt;"c",J1839&lt;&gt;99,J1839&lt;&gt;9),IFERROR(VLOOKUP(A1839,'Region Total'!$A$2:$N$10000,14,0),"."),".")</f>
        <v>3444</v>
      </c>
    </row>
    <row r="1840" spans="1:19" x14ac:dyDescent="0.4">
      <c r="A1840" s="2" t="str">
        <f t="shared" si="56"/>
        <v>2023|Southland Region|13</v>
      </c>
      <c r="B1840" t="s">
        <v>16</v>
      </c>
      <c r="C1840" t="s">
        <v>17</v>
      </c>
      <c r="D1840" t="s">
        <v>18</v>
      </c>
      <c r="E1840" t="s">
        <v>19</v>
      </c>
      <c r="F1840">
        <v>2023</v>
      </c>
      <c r="G1840">
        <v>2023</v>
      </c>
      <c r="H1840">
        <v>15</v>
      </c>
      <c r="I1840" t="s">
        <v>44</v>
      </c>
      <c r="J1840">
        <v>7</v>
      </c>
      <c r="K1840" t="s">
        <v>28</v>
      </c>
      <c r="L1840">
        <v>13</v>
      </c>
      <c r="N1840">
        <v>6</v>
      </c>
      <c r="R1840" s="2">
        <f t="shared" si="57"/>
        <v>1.55</v>
      </c>
      <c r="S1840" s="2">
        <f>IF(AND(P1840&lt;&gt;"_U",P1840&lt;&gt;"c",J1840&lt;&gt;99,J1840&lt;&gt;9),IFERROR(VLOOKUP(A1840,'Region Total'!$A$2:$N$10000,14,0),"."),".")</f>
        <v>387</v>
      </c>
    </row>
    <row r="1841" spans="1:19" x14ac:dyDescent="0.4">
      <c r="A1841" s="2" t="str">
        <f t="shared" si="56"/>
        <v>2023|Southland Region|999</v>
      </c>
      <c r="B1841" t="s">
        <v>16</v>
      </c>
      <c r="C1841" t="s">
        <v>17</v>
      </c>
      <c r="D1841" t="s">
        <v>18</v>
      </c>
      <c r="E1841" t="s">
        <v>19</v>
      </c>
      <c r="F1841">
        <v>2023</v>
      </c>
      <c r="G1841">
        <v>2023</v>
      </c>
      <c r="H1841">
        <v>15</v>
      </c>
      <c r="I1841" t="s">
        <v>44</v>
      </c>
      <c r="J1841">
        <v>7</v>
      </c>
      <c r="K1841" t="s">
        <v>28</v>
      </c>
      <c r="L1841">
        <v>999</v>
      </c>
      <c r="N1841">
        <v>2367</v>
      </c>
      <c r="R1841" s="2">
        <f t="shared" si="57"/>
        <v>6.35</v>
      </c>
      <c r="S1841" s="2">
        <f>IF(AND(P1841&lt;&gt;"_U",P1841&lt;&gt;"c",J1841&lt;&gt;99,J1841&lt;&gt;9),IFERROR(VLOOKUP(A1841,'Region Total'!$A$2:$N$10000,14,0),"."),".")</f>
        <v>37287</v>
      </c>
    </row>
    <row r="1842" spans="1:19" x14ac:dyDescent="0.4">
      <c r="A1842" s="2" t="str">
        <f t="shared" si="56"/>
        <v>2023|Southland Region|10</v>
      </c>
      <c r="B1842" t="s">
        <v>16</v>
      </c>
      <c r="C1842" t="s">
        <v>17</v>
      </c>
      <c r="D1842" t="s">
        <v>18</v>
      </c>
      <c r="E1842" t="s">
        <v>19</v>
      </c>
      <c r="F1842">
        <v>2023</v>
      </c>
      <c r="G1842">
        <v>2023</v>
      </c>
      <c r="H1842">
        <v>15</v>
      </c>
      <c r="I1842" t="s">
        <v>44</v>
      </c>
      <c r="J1842">
        <v>77</v>
      </c>
      <c r="K1842" t="s">
        <v>29</v>
      </c>
      <c r="L1842">
        <v>10</v>
      </c>
      <c r="N1842">
        <v>24</v>
      </c>
      <c r="R1842" s="2">
        <f t="shared" si="57"/>
        <v>100</v>
      </c>
      <c r="S1842" s="2">
        <f>IF(AND(P1842&lt;&gt;"_U",P1842&lt;&gt;"c",J1842&lt;&gt;99,J1842&lt;&gt;9),IFERROR(VLOOKUP(A1842,'Region Total'!$A$2:$N$10000,14,0),"."),".")</f>
        <v>24</v>
      </c>
    </row>
    <row r="1843" spans="1:19" x14ac:dyDescent="0.4">
      <c r="A1843" s="2" t="str">
        <f t="shared" si="56"/>
        <v>2023|Southland Region|11</v>
      </c>
      <c r="B1843" t="s">
        <v>16</v>
      </c>
      <c r="C1843" t="s">
        <v>17</v>
      </c>
      <c r="D1843" t="s">
        <v>18</v>
      </c>
      <c r="E1843" t="s">
        <v>19</v>
      </c>
      <c r="F1843">
        <v>2023</v>
      </c>
      <c r="G1843">
        <v>2023</v>
      </c>
      <c r="H1843">
        <v>15</v>
      </c>
      <c r="I1843" t="s">
        <v>44</v>
      </c>
      <c r="J1843">
        <v>77</v>
      </c>
      <c r="K1843" t="s">
        <v>29</v>
      </c>
      <c r="L1843">
        <v>11</v>
      </c>
      <c r="N1843">
        <v>33432</v>
      </c>
      <c r="R1843" s="2">
        <f t="shared" si="57"/>
        <v>100</v>
      </c>
      <c r="S1843" s="2">
        <f>IF(AND(P1843&lt;&gt;"_U",P1843&lt;&gt;"c",J1843&lt;&gt;99,J1843&lt;&gt;9),IFERROR(VLOOKUP(A1843,'Region Total'!$A$2:$N$10000,14,0),"."),".")</f>
        <v>33432</v>
      </c>
    </row>
    <row r="1844" spans="1:19" x14ac:dyDescent="0.4">
      <c r="A1844" s="2" t="str">
        <f t="shared" si="56"/>
        <v>2023|Southland Region|12</v>
      </c>
      <c r="B1844" t="s">
        <v>16</v>
      </c>
      <c r="C1844" t="s">
        <v>17</v>
      </c>
      <c r="D1844" t="s">
        <v>18</v>
      </c>
      <c r="E1844" t="s">
        <v>19</v>
      </c>
      <c r="F1844">
        <v>2023</v>
      </c>
      <c r="G1844">
        <v>2023</v>
      </c>
      <c r="H1844">
        <v>15</v>
      </c>
      <c r="I1844" t="s">
        <v>44</v>
      </c>
      <c r="J1844">
        <v>77</v>
      </c>
      <c r="K1844" t="s">
        <v>29</v>
      </c>
      <c r="L1844">
        <v>12</v>
      </c>
      <c r="N1844">
        <v>3444</v>
      </c>
      <c r="R1844" s="2">
        <f t="shared" si="57"/>
        <v>100</v>
      </c>
      <c r="S1844" s="2">
        <f>IF(AND(P1844&lt;&gt;"_U",P1844&lt;&gt;"c",J1844&lt;&gt;99,J1844&lt;&gt;9),IFERROR(VLOOKUP(A1844,'Region Total'!$A$2:$N$10000,14,0),"."),".")</f>
        <v>3444</v>
      </c>
    </row>
    <row r="1845" spans="1:19" x14ac:dyDescent="0.4">
      <c r="A1845" s="2" t="str">
        <f t="shared" si="56"/>
        <v>2023|Southland Region|13</v>
      </c>
      <c r="B1845" t="s">
        <v>16</v>
      </c>
      <c r="C1845" t="s">
        <v>17</v>
      </c>
      <c r="D1845" t="s">
        <v>18</v>
      </c>
      <c r="E1845" t="s">
        <v>19</v>
      </c>
      <c r="F1845">
        <v>2023</v>
      </c>
      <c r="G1845">
        <v>2023</v>
      </c>
      <c r="H1845">
        <v>15</v>
      </c>
      <c r="I1845" t="s">
        <v>44</v>
      </c>
      <c r="J1845">
        <v>77</v>
      </c>
      <c r="K1845" t="s">
        <v>29</v>
      </c>
      <c r="L1845">
        <v>13</v>
      </c>
      <c r="N1845">
        <v>387</v>
      </c>
      <c r="R1845" s="2">
        <f t="shared" si="57"/>
        <v>100</v>
      </c>
      <c r="S1845" s="2">
        <f>IF(AND(P1845&lt;&gt;"_U",P1845&lt;&gt;"c",J1845&lt;&gt;99,J1845&lt;&gt;9),IFERROR(VLOOKUP(A1845,'Region Total'!$A$2:$N$10000,14,0),"."),".")</f>
        <v>387</v>
      </c>
    </row>
    <row r="1846" spans="1:19" x14ac:dyDescent="0.4">
      <c r="A1846" s="2" t="str">
        <f t="shared" si="56"/>
        <v>2023|Southland Region|999</v>
      </c>
      <c r="B1846" t="s">
        <v>16</v>
      </c>
      <c r="C1846" t="s">
        <v>17</v>
      </c>
      <c r="D1846" t="s">
        <v>18</v>
      </c>
      <c r="E1846" t="s">
        <v>19</v>
      </c>
      <c r="F1846">
        <v>2023</v>
      </c>
      <c r="G1846">
        <v>2023</v>
      </c>
      <c r="H1846">
        <v>15</v>
      </c>
      <c r="I1846" t="s">
        <v>44</v>
      </c>
      <c r="J1846">
        <v>77</v>
      </c>
      <c r="K1846" t="s">
        <v>29</v>
      </c>
      <c r="L1846">
        <v>999</v>
      </c>
      <c r="N1846">
        <v>37287</v>
      </c>
      <c r="R1846" s="2">
        <f t="shared" si="57"/>
        <v>100</v>
      </c>
      <c r="S1846" s="2">
        <f>IF(AND(P1846&lt;&gt;"_U",P1846&lt;&gt;"c",J1846&lt;&gt;99,J1846&lt;&gt;9),IFERROR(VLOOKUP(A1846,'Region Total'!$A$2:$N$10000,14,0),"."),".")</f>
        <v>37287</v>
      </c>
    </row>
    <row r="1847" spans="1:19" x14ac:dyDescent="0.4">
      <c r="A1847" s="2" t="str">
        <f t="shared" si="56"/>
        <v>2023|Southland Region|10</v>
      </c>
      <c r="B1847" t="s">
        <v>16</v>
      </c>
      <c r="C1847" t="s">
        <v>17</v>
      </c>
      <c r="D1847" t="s">
        <v>18</v>
      </c>
      <c r="E1847" t="s">
        <v>19</v>
      </c>
      <c r="F1847">
        <v>2023</v>
      </c>
      <c r="G1847">
        <v>2023</v>
      </c>
      <c r="H1847">
        <v>15</v>
      </c>
      <c r="I1847" t="s">
        <v>44</v>
      </c>
      <c r="J1847">
        <v>8</v>
      </c>
      <c r="K1847" t="s">
        <v>30</v>
      </c>
      <c r="L1847">
        <v>10</v>
      </c>
      <c r="N1847">
        <v>0</v>
      </c>
      <c r="R1847" s="2">
        <f t="shared" si="57"/>
        <v>0</v>
      </c>
      <c r="S1847" s="2">
        <f>IF(AND(P1847&lt;&gt;"_U",P1847&lt;&gt;"c",J1847&lt;&gt;99,J1847&lt;&gt;9),IFERROR(VLOOKUP(A1847,'Region Total'!$A$2:$N$10000,14,0),"."),".")</f>
        <v>24</v>
      </c>
    </row>
    <row r="1848" spans="1:19" x14ac:dyDescent="0.4">
      <c r="A1848" s="2" t="str">
        <f t="shared" si="56"/>
        <v>2023|Southland Region|11</v>
      </c>
      <c r="B1848" t="s">
        <v>16</v>
      </c>
      <c r="C1848" t="s">
        <v>17</v>
      </c>
      <c r="D1848" t="s">
        <v>18</v>
      </c>
      <c r="E1848" t="s">
        <v>19</v>
      </c>
      <c r="F1848">
        <v>2023</v>
      </c>
      <c r="G1848">
        <v>2023</v>
      </c>
      <c r="H1848">
        <v>15</v>
      </c>
      <c r="I1848" t="s">
        <v>44</v>
      </c>
      <c r="J1848">
        <v>8</v>
      </c>
      <c r="K1848" t="s">
        <v>30</v>
      </c>
      <c r="L1848">
        <v>11</v>
      </c>
      <c r="N1848">
        <v>2619</v>
      </c>
      <c r="R1848" s="2">
        <f t="shared" si="57"/>
        <v>7.83</v>
      </c>
      <c r="S1848" s="2">
        <f>IF(AND(P1848&lt;&gt;"_U",P1848&lt;&gt;"c",J1848&lt;&gt;99,J1848&lt;&gt;9),IFERROR(VLOOKUP(A1848,'Region Total'!$A$2:$N$10000,14,0),"."),".")</f>
        <v>33432</v>
      </c>
    </row>
    <row r="1849" spans="1:19" x14ac:dyDescent="0.4">
      <c r="A1849" s="2" t="str">
        <f t="shared" si="56"/>
        <v>2023|Southland Region|12</v>
      </c>
      <c r="B1849" t="s">
        <v>16</v>
      </c>
      <c r="C1849" t="s">
        <v>17</v>
      </c>
      <c r="D1849" t="s">
        <v>18</v>
      </c>
      <c r="E1849" t="s">
        <v>19</v>
      </c>
      <c r="F1849">
        <v>2023</v>
      </c>
      <c r="G1849">
        <v>2023</v>
      </c>
      <c r="H1849">
        <v>15</v>
      </c>
      <c r="I1849" t="s">
        <v>44</v>
      </c>
      <c r="J1849">
        <v>8</v>
      </c>
      <c r="K1849" t="s">
        <v>30</v>
      </c>
      <c r="L1849">
        <v>12</v>
      </c>
      <c r="N1849">
        <v>96</v>
      </c>
      <c r="R1849" s="2">
        <f t="shared" si="57"/>
        <v>2.79</v>
      </c>
      <c r="S1849" s="2">
        <f>IF(AND(P1849&lt;&gt;"_U",P1849&lt;&gt;"c",J1849&lt;&gt;99,J1849&lt;&gt;9),IFERROR(VLOOKUP(A1849,'Region Total'!$A$2:$N$10000,14,0),"."),".")</f>
        <v>3444</v>
      </c>
    </row>
    <row r="1850" spans="1:19" x14ac:dyDescent="0.4">
      <c r="A1850" s="2" t="str">
        <f t="shared" si="56"/>
        <v>2023|Southland Region|13</v>
      </c>
      <c r="B1850" t="s">
        <v>16</v>
      </c>
      <c r="C1850" t="s">
        <v>17</v>
      </c>
      <c r="D1850" t="s">
        <v>18</v>
      </c>
      <c r="E1850" t="s">
        <v>19</v>
      </c>
      <c r="F1850">
        <v>2023</v>
      </c>
      <c r="G1850">
        <v>2023</v>
      </c>
      <c r="H1850">
        <v>15</v>
      </c>
      <c r="I1850" t="s">
        <v>44</v>
      </c>
      <c r="J1850">
        <v>8</v>
      </c>
      <c r="K1850" t="s">
        <v>30</v>
      </c>
      <c r="L1850">
        <v>13</v>
      </c>
      <c r="N1850">
        <v>30</v>
      </c>
      <c r="R1850" s="2">
        <f t="shared" si="57"/>
        <v>7.75</v>
      </c>
      <c r="S1850" s="2">
        <f>IF(AND(P1850&lt;&gt;"_U",P1850&lt;&gt;"c",J1850&lt;&gt;99,J1850&lt;&gt;9),IFERROR(VLOOKUP(A1850,'Region Total'!$A$2:$N$10000,14,0),"."),".")</f>
        <v>387</v>
      </c>
    </row>
    <row r="1851" spans="1:19" x14ac:dyDescent="0.4">
      <c r="A1851" s="2" t="str">
        <f t="shared" si="56"/>
        <v>2023|Southland Region|999</v>
      </c>
      <c r="B1851" t="s">
        <v>16</v>
      </c>
      <c r="C1851" t="s">
        <v>17</v>
      </c>
      <c r="D1851" t="s">
        <v>18</v>
      </c>
      <c r="E1851" t="s">
        <v>19</v>
      </c>
      <c r="F1851">
        <v>2023</v>
      </c>
      <c r="G1851">
        <v>2023</v>
      </c>
      <c r="H1851">
        <v>15</v>
      </c>
      <c r="I1851" t="s">
        <v>44</v>
      </c>
      <c r="J1851">
        <v>8</v>
      </c>
      <c r="K1851" t="s">
        <v>30</v>
      </c>
      <c r="L1851">
        <v>999</v>
      </c>
      <c r="N1851">
        <v>2745</v>
      </c>
      <c r="R1851" s="2">
        <f t="shared" si="57"/>
        <v>7.36</v>
      </c>
      <c r="S1851" s="2">
        <f>IF(AND(P1851&lt;&gt;"_U",P1851&lt;&gt;"c",J1851&lt;&gt;99,J1851&lt;&gt;9),IFERROR(VLOOKUP(A1851,'Region Total'!$A$2:$N$10000,14,0),"."),".")</f>
        <v>37287</v>
      </c>
    </row>
    <row r="1852" spans="1:19" x14ac:dyDescent="0.4">
      <c r="A1852" s="2" t="str">
        <f t="shared" si="56"/>
        <v>2023|Southland Region|10</v>
      </c>
      <c r="B1852" t="s">
        <v>16</v>
      </c>
      <c r="C1852" t="s">
        <v>17</v>
      </c>
      <c r="D1852" t="s">
        <v>18</v>
      </c>
      <c r="E1852" t="s">
        <v>19</v>
      </c>
      <c r="F1852">
        <v>2023</v>
      </c>
      <c r="G1852">
        <v>2023</v>
      </c>
      <c r="H1852">
        <v>15</v>
      </c>
      <c r="I1852" t="s">
        <v>44</v>
      </c>
      <c r="J1852">
        <v>9</v>
      </c>
      <c r="K1852" t="s">
        <v>31</v>
      </c>
      <c r="L1852">
        <v>10</v>
      </c>
      <c r="N1852">
        <v>0</v>
      </c>
      <c r="R1852" s="2" t="str">
        <f t="shared" si="57"/>
        <v>.</v>
      </c>
      <c r="S1852" s="2" t="str">
        <f>IF(AND(P1852&lt;&gt;"_U",P1852&lt;&gt;"c",J1852&lt;&gt;99,J1852&lt;&gt;9),IFERROR(VLOOKUP(A1852,'Region Total'!$A$2:$N$10000,14,0),"."),".")</f>
        <v>.</v>
      </c>
    </row>
    <row r="1853" spans="1:19" x14ac:dyDescent="0.4">
      <c r="A1853" s="2" t="str">
        <f t="shared" si="56"/>
        <v>2023|Southland Region|11</v>
      </c>
      <c r="B1853" t="s">
        <v>16</v>
      </c>
      <c r="C1853" t="s">
        <v>17</v>
      </c>
      <c r="D1853" t="s">
        <v>18</v>
      </c>
      <c r="E1853" t="s">
        <v>19</v>
      </c>
      <c r="F1853">
        <v>2023</v>
      </c>
      <c r="G1853">
        <v>2023</v>
      </c>
      <c r="H1853">
        <v>15</v>
      </c>
      <c r="I1853" t="s">
        <v>44</v>
      </c>
      <c r="J1853">
        <v>9</v>
      </c>
      <c r="K1853" t="s">
        <v>31</v>
      </c>
      <c r="L1853">
        <v>11</v>
      </c>
      <c r="N1853">
        <v>2640</v>
      </c>
      <c r="R1853" s="2" t="str">
        <f t="shared" si="57"/>
        <v>.</v>
      </c>
      <c r="S1853" s="2" t="str">
        <f>IF(AND(P1853&lt;&gt;"_U",P1853&lt;&gt;"c",J1853&lt;&gt;99,J1853&lt;&gt;9),IFERROR(VLOOKUP(A1853,'Region Total'!$A$2:$N$10000,14,0),"."),".")</f>
        <v>.</v>
      </c>
    </row>
    <row r="1854" spans="1:19" x14ac:dyDescent="0.4">
      <c r="A1854" s="2" t="str">
        <f t="shared" si="56"/>
        <v>2023|Southland Region|12</v>
      </c>
      <c r="B1854" t="s">
        <v>16</v>
      </c>
      <c r="C1854" t="s">
        <v>17</v>
      </c>
      <c r="D1854" t="s">
        <v>18</v>
      </c>
      <c r="E1854" t="s">
        <v>19</v>
      </c>
      <c r="F1854">
        <v>2023</v>
      </c>
      <c r="G1854">
        <v>2023</v>
      </c>
      <c r="H1854">
        <v>15</v>
      </c>
      <c r="I1854" t="s">
        <v>44</v>
      </c>
      <c r="J1854">
        <v>9</v>
      </c>
      <c r="K1854" t="s">
        <v>31</v>
      </c>
      <c r="L1854">
        <v>12</v>
      </c>
      <c r="N1854">
        <v>390</v>
      </c>
      <c r="R1854" s="2" t="str">
        <f t="shared" si="57"/>
        <v>.</v>
      </c>
      <c r="S1854" s="2" t="str">
        <f>IF(AND(P1854&lt;&gt;"_U",P1854&lt;&gt;"c",J1854&lt;&gt;99,J1854&lt;&gt;9),IFERROR(VLOOKUP(A1854,'Region Total'!$A$2:$N$10000,14,0),"."),".")</f>
        <v>.</v>
      </c>
    </row>
    <row r="1855" spans="1:19" x14ac:dyDescent="0.4">
      <c r="A1855" s="2" t="str">
        <f t="shared" si="56"/>
        <v>2023|Southland Region|13</v>
      </c>
      <c r="B1855" t="s">
        <v>16</v>
      </c>
      <c r="C1855" t="s">
        <v>17</v>
      </c>
      <c r="D1855" t="s">
        <v>18</v>
      </c>
      <c r="E1855" t="s">
        <v>19</v>
      </c>
      <c r="F1855">
        <v>2023</v>
      </c>
      <c r="G1855">
        <v>2023</v>
      </c>
      <c r="H1855">
        <v>15</v>
      </c>
      <c r="I1855" t="s">
        <v>44</v>
      </c>
      <c r="J1855">
        <v>9</v>
      </c>
      <c r="K1855" t="s">
        <v>31</v>
      </c>
      <c r="L1855">
        <v>13</v>
      </c>
      <c r="N1855">
        <v>351</v>
      </c>
      <c r="R1855" s="2" t="str">
        <f t="shared" si="57"/>
        <v>.</v>
      </c>
      <c r="S1855" s="2" t="str">
        <f>IF(AND(P1855&lt;&gt;"_U",P1855&lt;&gt;"c",J1855&lt;&gt;99,J1855&lt;&gt;9),IFERROR(VLOOKUP(A1855,'Region Total'!$A$2:$N$10000,14,0),"."),".")</f>
        <v>.</v>
      </c>
    </row>
    <row r="1856" spans="1:19" x14ac:dyDescent="0.4">
      <c r="A1856" s="2" t="str">
        <f t="shared" si="56"/>
        <v>2023|Southland Region|999</v>
      </c>
      <c r="B1856" t="s">
        <v>16</v>
      </c>
      <c r="C1856" t="s">
        <v>17</v>
      </c>
      <c r="D1856" t="s">
        <v>18</v>
      </c>
      <c r="E1856" t="s">
        <v>19</v>
      </c>
      <c r="F1856">
        <v>2023</v>
      </c>
      <c r="G1856">
        <v>2023</v>
      </c>
      <c r="H1856">
        <v>15</v>
      </c>
      <c r="I1856" t="s">
        <v>44</v>
      </c>
      <c r="J1856">
        <v>9</v>
      </c>
      <c r="K1856" t="s">
        <v>31</v>
      </c>
      <c r="L1856">
        <v>999</v>
      </c>
      <c r="N1856">
        <v>3381</v>
      </c>
      <c r="R1856" s="2" t="str">
        <f t="shared" si="57"/>
        <v>.</v>
      </c>
      <c r="S1856" s="2" t="str">
        <f>IF(AND(P1856&lt;&gt;"_U",P1856&lt;&gt;"c",J1856&lt;&gt;99,J1856&lt;&gt;9),IFERROR(VLOOKUP(A1856,'Region Total'!$A$2:$N$10000,14,0),"."),".")</f>
        <v>.</v>
      </c>
    </row>
    <row r="1857" spans="1:19" x14ac:dyDescent="0.4">
      <c r="A1857" s="2" t="str">
        <f t="shared" si="56"/>
        <v>2023|Southland Region|10</v>
      </c>
      <c r="B1857" t="s">
        <v>16</v>
      </c>
      <c r="C1857" t="s">
        <v>17</v>
      </c>
      <c r="D1857" t="s">
        <v>18</v>
      </c>
      <c r="E1857" t="s">
        <v>19</v>
      </c>
      <c r="F1857">
        <v>2023</v>
      </c>
      <c r="G1857">
        <v>2023</v>
      </c>
      <c r="H1857">
        <v>15</v>
      </c>
      <c r="I1857" t="s">
        <v>44</v>
      </c>
      <c r="J1857">
        <v>99</v>
      </c>
      <c r="K1857" t="s">
        <v>32</v>
      </c>
      <c r="L1857">
        <v>10</v>
      </c>
      <c r="N1857">
        <v>24</v>
      </c>
      <c r="R1857" s="2" t="str">
        <f t="shared" si="57"/>
        <v>.</v>
      </c>
      <c r="S1857" s="2" t="str">
        <f>IF(AND(P1857&lt;&gt;"_U",P1857&lt;&gt;"c",J1857&lt;&gt;99,J1857&lt;&gt;9),IFERROR(VLOOKUP(A1857,'Region Total'!$A$2:$N$10000,14,0),"."),".")</f>
        <v>.</v>
      </c>
    </row>
    <row r="1858" spans="1:19" x14ac:dyDescent="0.4">
      <c r="A1858" s="2" t="str">
        <f t="shared" si="56"/>
        <v>2023|Southland Region|11</v>
      </c>
      <c r="B1858" t="s">
        <v>16</v>
      </c>
      <c r="C1858" t="s">
        <v>17</v>
      </c>
      <c r="D1858" t="s">
        <v>18</v>
      </c>
      <c r="E1858" t="s">
        <v>19</v>
      </c>
      <c r="F1858">
        <v>2023</v>
      </c>
      <c r="G1858">
        <v>2023</v>
      </c>
      <c r="H1858">
        <v>15</v>
      </c>
      <c r="I1858" t="s">
        <v>44</v>
      </c>
      <c r="J1858">
        <v>99</v>
      </c>
      <c r="K1858" t="s">
        <v>32</v>
      </c>
      <c r="L1858">
        <v>11</v>
      </c>
      <c r="N1858">
        <v>36069</v>
      </c>
      <c r="R1858" s="2" t="str">
        <f t="shared" si="57"/>
        <v>.</v>
      </c>
      <c r="S1858" s="2" t="str">
        <f>IF(AND(P1858&lt;&gt;"_U",P1858&lt;&gt;"c",J1858&lt;&gt;99,J1858&lt;&gt;9),IFERROR(VLOOKUP(A1858,'Region Total'!$A$2:$N$10000,14,0),"."),".")</f>
        <v>.</v>
      </c>
    </row>
    <row r="1859" spans="1:19" x14ac:dyDescent="0.4">
      <c r="A1859" s="2" t="str">
        <f t="shared" ref="A1859:A1922" si="58">G1859&amp;"|"&amp;I1859&amp;"|"&amp;L1859</f>
        <v>2023|Southland Region|12</v>
      </c>
      <c r="B1859" t="s">
        <v>16</v>
      </c>
      <c r="C1859" t="s">
        <v>17</v>
      </c>
      <c r="D1859" t="s">
        <v>18</v>
      </c>
      <c r="E1859" t="s">
        <v>19</v>
      </c>
      <c r="F1859">
        <v>2023</v>
      </c>
      <c r="G1859">
        <v>2023</v>
      </c>
      <c r="H1859">
        <v>15</v>
      </c>
      <c r="I1859" t="s">
        <v>44</v>
      </c>
      <c r="J1859">
        <v>99</v>
      </c>
      <c r="K1859" t="s">
        <v>32</v>
      </c>
      <c r="L1859">
        <v>12</v>
      </c>
      <c r="N1859">
        <v>3831</v>
      </c>
      <c r="R1859" s="2" t="str">
        <f t="shared" ref="R1859:R1922" si="59">IF(P1859&lt;&gt;"_U",IFERROR((ROUND(N1859/S1859*100,2)),"."),".")</f>
        <v>.</v>
      </c>
      <c r="S1859" s="2" t="str">
        <f>IF(AND(P1859&lt;&gt;"_U",P1859&lt;&gt;"c",J1859&lt;&gt;99,J1859&lt;&gt;9),IFERROR(VLOOKUP(A1859,'Region Total'!$A$2:$N$10000,14,0),"."),".")</f>
        <v>.</v>
      </c>
    </row>
    <row r="1860" spans="1:19" x14ac:dyDescent="0.4">
      <c r="A1860" s="2" t="str">
        <f t="shared" si="58"/>
        <v>2023|Southland Region|13</v>
      </c>
      <c r="B1860" t="s">
        <v>16</v>
      </c>
      <c r="C1860" t="s">
        <v>17</v>
      </c>
      <c r="D1860" t="s">
        <v>18</v>
      </c>
      <c r="E1860" t="s">
        <v>19</v>
      </c>
      <c r="F1860">
        <v>2023</v>
      </c>
      <c r="G1860">
        <v>2023</v>
      </c>
      <c r="H1860">
        <v>15</v>
      </c>
      <c r="I1860" t="s">
        <v>44</v>
      </c>
      <c r="J1860">
        <v>99</v>
      </c>
      <c r="K1860" t="s">
        <v>32</v>
      </c>
      <c r="L1860">
        <v>13</v>
      </c>
      <c r="N1860">
        <v>741</v>
      </c>
      <c r="R1860" s="2" t="str">
        <f t="shared" si="59"/>
        <v>.</v>
      </c>
      <c r="S1860" s="2" t="str">
        <f>IF(AND(P1860&lt;&gt;"_U",P1860&lt;&gt;"c",J1860&lt;&gt;99,J1860&lt;&gt;9),IFERROR(VLOOKUP(A1860,'Region Total'!$A$2:$N$10000,14,0),"."),".")</f>
        <v>.</v>
      </c>
    </row>
    <row r="1861" spans="1:19" x14ac:dyDescent="0.4">
      <c r="A1861" s="2" t="str">
        <f t="shared" si="58"/>
        <v>2023|Southland Region|999</v>
      </c>
      <c r="B1861" t="s">
        <v>16</v>
      </c>
      <c r="C1861" t="s">
        <v>17</v>
      </c>
      <c r="D1861" t="s">
        <v>18</v>
      </c>
      <c r="E1861" t="s">
        <v>19</v>
      </c>
      <c r="F1861">
        <v>2023</v>
      </c>
      <c r="G1861">
        <v>2023</v>
      </c>
      <c r="H1861">
        <v>15</v>
      </c>
      <c r="I1861" t="s">
        <v>44</v>
      </c>
      <c r="J1861">
        <v>99</v>
      </c>
      <c r="K1861" t="s">
        <v>32</v>
      </c>
      <c r="L1861">
        <v>999</v>
      </c>
      <c r="N1861">
        <v>40665</v>
      </c>
      <c r="R1861" s="2" t="str">
        <f t="shared" si="59"/>
        <v>.</v>
      </c>
      <c r="S1861" s="2" t="str">
        <f>IF(AND(P1861&lt;&gt;"_U",P1861&lt;&gt;"c",J1861&lt;&gt;99,J1861&lt;&gt;9),IFERROR(VLOOKUP(A1861,'Region Total'!$A$2:$N$10000,14,0),"."),".")</f>
        <v>.</v>
      </c>
    </row>
    <row r="1862" spans="1:19" x14ac:dyDescent="0.4">
      <c r="A1862" s="2" t="str">
        <f t="shared" si="58"/>
        <v>2023|Tasman Region|10</v>
      </c>
      <c r="B1862" t="s">
        <v>16</v>
      </c>
      <c r="C1862" t="s">
        <v>17</v>
      </c>
      <c r="D1862" t="s">
        <v>18</v>
      </c>
      <c r="E1862" t="s">
        <v>19</v>
      </c>
      <c r="F1862">
        <v>2023</v>
      </c>
      <c r="G1862">
        <v>2023</v>
      </c>
      <c r="H1862">
        <v>16</v>
      </c>
      <c r="I1862" t="s">
        <v>45</v>
      </c>
      <c r="J1862">
        <v>0</v>
      </c>
      <c r="K1862" t="s">
        <v>21</v>
      </c>
      <c r="L1862">
        <v>10</v>
      </c>
      <c r="N1862">
        <v>0</v>
      </c>
      <c r="R1862" s="2">
        <f t="shared" si="59"/>
        <v>0</v>
      </c>
      <c r="S1862" s="2">
        <f>IF(AND(P1862&lt;&gt;"_U",P1862&lt;&gt;"c",J1862&lt;&gt;99,J1862&lt;&gt;9),IFERROR(VLOOKUP(A1862,'Region Total'!$A$2:$N$10000,14,0),"."),".")</f>
        <v>6</v>
      </c>
    </row>
    <row r="1863" spans="1:19" x14ac:dyDescent="0.4">
      <c r="A1863" s="2" t="str">
        <f t="shared" si="58"/>
        <v>2023|Tasman Region|11</v>
      </c>
      <c r="B1863" t="s">
        <v>16</v>
      </c>
      <c r="C1863" t="s">
        <v>17</v>
      </c>
      <c r="D1863" t="s">
        <v>18</v>
      </c>
      <c r="E1863" t="s">
        <v>19</v>
      </c>
      <c r="F1863">
        <v>2023</v>
      </c>
      <c r="G1863">
        <v>2023</v>
      </c>
      <c r="H1863">
        <v>16</v>
      </c>
      <c r="I1863" t="s">
        <v>45</v>
      </c>
      <c r="J1863">
        <v>0</v>
      </c>
      <c r="K1863" t="s">
        <v>21</v>
      </c>
      <c r="L1863">
        <v>11</v>
      </c>
      <c r="N1863">
        <v>75</v>
      </c>
      <c r="R1863" s="2">
        <f t="shared" si="59"/>
        <v>0.42</v>
      </c>
      <c r="S1863" s="2">
        <f>IF(AND(P1863&lt;&gt;"_U",P1863&lt;&gt;"c",J1863&lt;&gt;99,J1863&lt;&gt;9),IFERROR(VLOOKUP(A1863,'Region Total'!$A$2:$N$10000,14,0),"."),".")</f>
        <v>17751</v>
      </c>
    </row>
    <row r="1864" spans="1:19" x14ac:dyDescent="0.4">
      <c r="A1864" s="2" t="str">
        <f t="shared" si="58"/>
        <v>2023|Tasman Region|12</v>
      </c>
      <c r="B1864" t="s">
        <v>16</v>
      </c>
      <c r="C1864" t="s">
        <v>17</v>
      </c>
      <c r="D1864" t="s">
        <v>18</v>
      </c>
      <c r="E1864" t="s">
        <v>19</v>
      </c>
      <c r="F1864">
        <v>2023</v>
      </c>
      <c r="G1864">
        <v>2023</v>
      </c>
      <c r="H1864">
        <v>16</v>
      </c>
      <c r="I1864" t="s">
        <v>45</v>
      </c>
      <c r="J1864">
        <v>0</v>
      </c>
      <c r="K1864" t="s">
        <v>21</v>
      </c>
      <c r="L1864">
        <v>12</v>
      </c>
      <c r="N1864">
        <v>27</v>
      </c>
      <c r="R1864" s="2">
        <f t="shared" si="59"/>
        <v>1.34</v>
      </c>
      <c r="S1864" s="2">
        <f>IF(AND(P1864&lt;&gt;"_U",P1864&lt;&gt;"c",J1864&lt;&gt;99,J1864&lt;&gt;9),IFERROR(VLOOKUP(A1864,'Region Total'!$A$2:$N$10000,14,0),"."),".")</f>
        <v>2022</v>
      </c>
    </row>
    <row r="1865" spans="1:19" x14ac:dyDescent="0.4">
      <c r="A1865" s="2" t="str">
        <f t="shared" si="58"/>
        <v>2023|Tasman Region|13</v>
      </c>
      <c r="B1865" t="s">
        <v>16</v>
      </c>
      <c r="C1865" t="s">
        <v>17</v>
      </c>
      <c r="D1865" t="s">
        <v>18</v>
      </c>
      <c r="E1865" t="s">
        <v>19</v>
      </c>
      <c r="F1865">
        <v>2023</v>
      </c>
      <c r="G1865">
        <v>2023</v>
      </c>
      <c r="H1865">
        <v>16</v>
      </c>
      <c r="I1865" t="s">
        <v>45</v>
      </c>
      <c r="J1865">
        <v>0</v>
      </c>
      <c r="K1865" t="s">
        <v>21</v>
      </c>
      <c r="L1865">
        <v>13</v>
      </c>
      <c r="N1865">
        <v>42</v>
      </c>
      <c r="R1865" s="2">
        <f t="shared" si="59"/>
        <v>7.53</v>
      </c>
      <c r="S1865" s="2">
        <f>IF(AND(P1865&lt;&gt;"_U",P1865&lt;&gt;"c",J1865&lt;&gt;99,J1865&lt;&gt;9),IFERROR(VLOOKUP(A1865,'Region Total'!$A$2:$N$10000,14,0),"."),".")</f>
        <v>558</v>
      </c>
    </row>
    <row r="1866" spans="1:19" x14ac:dyDescent="0.4">
      <c r="A1866" s="2" t="str">
        <f t="shared" si="58"/>
        <v>2023|Tasman Region|999</v>
      </c>
      <c r="B1866" t="s">
        <v>16</v>
      </c>
      <c r="C1866" t="s">
        <v>17</v>
      </c>
      <c r="D1866" t="s">
        <v>18</v>
      </c>
      <c r="E1866" t="s">
        <v>19</v>
      </c>
      <c r="F1866">
        <v>2023</v>
      </c>
      <c r="G1866">
        <v>2023</v>
      </c>
      <c r="H1866">
        <v>16</v>
      </c>
      <c r="I1866" t="s">
        <v>45</v>
      </c>
      <c r="J1866">
        <v>0</v>
      </c>
      <c r="K1866" t="s">
        <v>21</v>
      </c>
      <c r="L1866">
        <v>999</v>
      </c>
      <c r="N1866">
        <v>141</v>
      </c>
      <c r="R1866" s="2">
        <f t="shared" si="59"/>
        <v>0.69</v>
      </c>
      <c r="S1866" s="2">
        <f>IF(AND(P1866&lt;&gt;"_U",P1866&lt;&gt;"c",J1866&lt;&gt;99,J1866&lt;&gt;9),IFERROR(VLOOKUP(A1866,'Region Total'!$A$2:$N$10000,14,0),"."),".")</f>
        <v>20337</v>
      </c>
    </row>
    <row r="1867" spans="1:19" x14ac:dyDescent="0.4">
      <c r="A1867" s="2" t="str">
        <f t="shared" si="58"/>
        <v>2023|Tasman Region|10</v>
      </c>
      <c r="B1867" t="s">
        <v>16</v>
      </c>
      <c r="C1867" t="s">
        <v>17</v>
      </c>
      <c r="D1867" t="s">
        <v>18</v>
      </c>
      <c r="E1867" t="s">
        <v>19</v>
      </c>
      <c r="F1867">
        <v>2023</v>
      </c>
      <c r="G1867">
        <v>2023</v>
      </c>
      <c r="H1867">
        <v>16</v>
      </c>
      <c r="I1867" t="s">
        <v>45</v>
      </c>
      <c r="J1867">
        <v>1</v>
      </c>
      <c r="K1867" t="s">
        <v>22</v>
      </c>
      <c r="L1867">
        <v>10</v>
      </c>
      <c r="N1867">
        <v>3</v>
      </c>
      <c r="R1867" s="2">
        <f t="shared" si="59"/>
        <v>50</v>
      </c>
      <c r="S1867" s="2">
        <f>IF(AND(P1867&lt;&gt;"_U",P1867&lt;&gt;"c",J1867&lt;&gt;99,J1867&lt;&gt;9),IFERROR(VLOOKUP(A1867,'Region Total'!$A$2:$N$10000,14,0),"."),".")</f>
        <v>6</v>
      </c>
    </row>
    <row r="1868" spans="1:19" x14ac:dyDescent="0.4">
      <c r="A1868" s="2" t="str">
        <f t="shared" si="58"/>
        <v>2023|Tasman Region|11</v>
      </c>
      <c r="B1868" t="s">
        <v>16</v>
      </c>
      <c r="C1868" t="s">
        <v>17</v>
      </c>
      <c r="D1868" t="s">
        <v>18</v>
      </c>
      <c r="E1868" t="s">
        <v>19</v>
      </c>
      <c r="F1868">
        <v>2023</v>
      </c>
      <c r="G1868">
        <v>2023</v>
      </c>
      <c r="H1868">
        <v>16</v>
      </c>
      <c r="I1868" t="s">
        <v>45</v>
      </c>
      <c r="J1868">
        <v>1</v>
      </c>
      <c r="K1868" t="s">
        <v>22</v>
      </c>
      <c r="L1868">
        <v>11</v>
      </c>
      <c r="N1868">
        <v>10335</v>
      </c>
      <c r="R1868" s="2">
        <f t="shared" si="59"/>
        <v>58.22</v>
      </c>
      <c r="S1868" s="2">
        <f>IF(AND(P1868&lt;&gt;"_U",P1868&lt;&gt;"c",J1868&lt;&gt;99,J1868&lt;&gt;9),IFERROR(VLOOKUP(A1868,'Region Total'!$A$2:$N$10000,14,0),"."),".")</f>
        <v>17751</v>
      </c>
    </row>
    <row r="1869" spans="1:19" x14ac:dyDescent="0.4">
      <c r="A1869" s="2" t="str">
        <f t="shared" si="58"/>
        <v>2023|Tasman Region|12</v>
      </c>
      <c r="B1869" t="s">
        <v>16</v>
      </c>
      <c r="C1869" t="s">
        <v>17</v>
      </c>
      <c r="D1869" t="s">
        <v>18</v>
      </c>
      <c r="E1869" t="s">
        <v>19</v>
      </c>
      <c r="F1869">
        <v>2023</v>
      </c>
      <c r="G1869">
        <v>2023</v>
      </c>
      <c r="H1869">
        <v>16</v>
      </c>
      <c r="I1869" t="s">
        <v>45</v>
      </c>
      <c r="J1869">
        <v>1</v>
      </c>
      <c r="K1869" t="s">
        <v>22</v>
      </c>
      <c r="L1869">
        <v>12</v>
      </c>
      <c r="N1869">
        <v>1482</v>
      </c>
      <c r="R1869" s="2">
        <f t="shared" si="59"/>
        <v>73.290000000000006</v>
      </c>
      <c r="S1869" s="2">
        <f>IF(AND(P1869&lt;&gt;"_U",P1869&lt;&gt;"c",J1869&lt;&gt;99,J1869&lt;&gt;9),IFERROR(VLOOKUP(A1869,'Region Total'!$A$2:$N$10000,14,0),"."),".")</f>
        <v>2022</v>
      </c>
    </row>
    <row r="1870" spans="1:19" x14ac:dyDescent="0.4">
      <c r="A1870" s="2" t="str">
        <f t="shared" si="58"/>
        <v>2023|Tasman Region|13</v>
      </c>
      <c r="B1870" t="s">
        <v>16</v>
      </c>
      <c r="C1870" t="s">
        <v>17</v>
      </c>
      <c r="D1870" t="s">
        <v>18</v>
      </c>
      <c r="E1870" t="s">
        <v>19</v>
      </c>
      <c r="F1870">
        <v>2023</v>
      </c>
      <c r="G1870">
        <v>2023</v>
      </c>
      <c r="H1870">
        <v>16</v>
      </c>
      <c r="I1870" t="s">
        <v>45</v>
      </c>
      <c r="J1870">
        <v>1</v>
      </c>
      <c r="K1870" t="s">
        <v>22</v>
      </c>
      <c r="L1870">
        <v>13</v>
      </c>
      <c r="N1870">
        <v>84</v>
      </c>
      <c r="R1870" s="2">
        <f t="shared" si="59"/>
        <v>15.05</v>
      </c>
      <c r="S1870" s="2">
        <f>IF(AND(P1870&lt;&gt;"_U",P1870&lt;&gt;"c",J1870&lt;&gt;99,J1870&lt;&gt;9),IFERROR(VLOOKUP(A1870,'Region Total'!$A$2:$N$10000,14,0),"."),".")</f>
        <v>558</v>
      </c>
    </row>
    <row r="1871" spans="1:19" x14ac:dyDescent="0.4">
      <c r="A1871" s="2" t="str">
        <f t="shared" si="58"/>
        <v>2023|Tasman Region|999</v>
      </c>
      <c r="B1871" t="s">
        <v>16</v>
      </c>
      <c r="C1871" t="s">
        <v>17</v>
      </c>
      <c r="D1871" t="s">
        <v>18</v>
      </c>
      <c r="E1871" t="s">
        <v>19</v>
      </c>
      <c r="F1871">
        <v>2023</v>
      </c>
      <c r="G1871">
        <v>2023</v>
      </c>
      <c r="H1871">
        <v>16</v>
      </c>
      <c r="I1871" t="s">
        <v>45</v>
      </c>
      <c r="J1871">
        <v>1</v>
      </c>
      <c r="K1871" t="s">
        <v>22</v>
      </c>
      <c r="L1871">
        <v>999</v>
      </c>
      <c r="N1871">
        <v>11910</v>
      </c>
      <c r="R1871" s="2">
        <f t="shared" si="59"/>
        <v>58.56</v>
      </c>
      <c r="S1871" s="2">
        <f>IF(AND(P1871&lt;&gt;"_U",P1871&lt;&gt;"c",J1871&lt;&gt;99,J1871&lt;&gt;9),IFERROR(VLOOKUP(A1871,'Region Total'!$A$2:$N$10000,14,0),"."),".")</f>
        <v>20337</v>
      </c>
    </row>
    <row r="1872" spans="1:19" x14ac:dyDescent="0.4">
      <c r="A1872" s="2" t="str">
        <f t="shared" si="58"/>
        <v>2023|Tasman Region|10</v>
      </c>
      <c r="B1872" t="s">
        <v>16</v>
      </c>
      <c r="C1872" t="s">
        <v>17</v>
      </c>
      <c r="D1872" t="s">
        <v>18</v>
      </c>
      <c r="E1872" t="s">
        <v>19</v>
      </c>
      <c r="F1872">
        <v>2023</v>
      </c>
      <c r="G1872">
        <v>2023</v>
      </c>
      <c r="H1872">
        <v>16</v>
      </c>
      <c r="I1872" t="s">
        <v>45</v>
      </c>
      <c r="J1872">
        <v>2</v>
      </c>
      <c r="K1872" t="s">
        <v>23</v>
      </c>
      <c r="L1872">
        <v>10</v>
      </c>
      <c r="N1872">
        <v>3</v>
      </c>
      <c r="R1872" s="2">
        <f t="shared" si="59"/>
        <v>50</v>
      </c>
      <c r="S1872" s="2">
        <f>IF(AND(P1872&lt;&gt;"_U",P1872&lt;&gt;"c",J1872&lt;&gt;99,J1872&lt;&gt;9),IFERROR(VLOOKUP(A1872,'Region Total'!$A$2:$N$10000,14,0),"."),".")</f>
        <v>6</v>
      </c>
    </row>
    <row r="1873" spans="1:19" x14ac:dyDescent="0.4">
      <c r="A1873" s="2" t="str">
        <f t="shared" si="58"/>
        <v>2023|Tasman Region|11</v>
      </c>
      <c r="B1873" t="s">
        <v>16</v>
      </c>
      <c r="C1873" t="s">
        <v>17</v>
      </c>
      <c r="D1873" t="s">
        <v>18</v>
      </c>
      <c r="E1873" t="s">
        <v>19</v>
      </c>
      <c r="F1873">
        <v>2023</v>
      </c>
      <c r="G1873">
        <v>2023</v>
      </c>
      <c r="H1873">
        <v>16</v>
      </c>
      <c r="I1873" t="s">
        <v>45</v>
      </c>
      <c r="J1873">
        <v>2</v>
      </c>
      <c r="K1873" t="s">
        <v>23</v>
      </c>
      <c r="L1873">
        <v>11</v>
      </c>
      <c r="N1873">
        <v>5088</v>
      </c>
      <c r="R1873" s="2">
        <f t="shared" si="59"/>
        <v>28.66</v>
      </c>
      <c r="S1873" s="2">
        <f>IF(AND(P1873&lt;&gt;"_U",P1873&lt;&gt;"c",J1873&lt;&gt;99,J1873&lt;&gt;9),IFERROR(VLOOKUP(A1873,'Region Total'!$A$2:$N$10000,14,0),"."),".")</f>
        <v>17751</v>
      </c>
    </row>
    <row r="1874" spans="1:19" x14ac:dyDescent="0.4">
      <c r="A1874" s="2" t="str">
        <f t="shared" si="58"/>
        <v>2023|Tasman Region|12</v>
      </c>
      <c r="B1874" t="s">
        <v>16</v>
      </c>
      <c r="C1874" t="s">
        <v>17</v>
      </c>
      <c r="D1874" t="s">
        <v>18</v>
      </c>
      <c r="E1874" t="s">
        <v>19</v>
      </c>
      <c r="F1874">
        <v>2023</v>
      </c>
      <c r="G1874">
        <v>2023</v>
      </c>
      <c r="H1874">
        <v>16</v>
      </c>
      <c r="I1874" t="s">
        <v>45</v>
      </c>
      <c r="J1874">
        <v>2</v>
      </c>
      <c r="K1874" t="s">
        <v>23</v>
      </c>
      <c r="L1874">
        <v>12</v>
      </c>
      <c r="N1874">
        <v>618</v>
      </c>
      <c r="R1874" s="2">
        <f t="shared" si="59"/>
        <v>30.56</v>
      </c>
      <c r="S1874" s="2">
        <f>IF(AND(P1874&lt;&gt;"_U",P1874&lt;&gt;"c",J1874&lt;&gt;99,J1874&lt;&gt;9),IFERROR(VLOOKUP(A1874,'Region Total'!$A$2:$N$10000,14,0),"."),".")</f>
        <v>2022</v>
      </c>
    </row>
    <row r="1875" spans="1:19" x14ac:dyDescent="0.4">
      <c r="A1875" s="2" t="str">
        <f t="shared" si="58"/>
        <v>2023|Tasman Region|13</v>
      </c>
      <c r="B1875" t="s">
        <v>16</v>
      </c>
      <c r="C1875" t="s">
        <v>17</v>
      </c>
      <c r="D1875" t="s">
        <v>18</v>
      </c>
      <c r="E1875" t="s">
        <v>19</v>
      </c>
      <c r="F1875">
        <v>2023</v>
      </c>
      <c r="G1875">
        <v>2023</v>
      </c>
      <c r="H1875">
        <v>16</v>
      </c>
      <c r="I1875" t="s">
        <v>45</v>
      </c>
      <c r="J1875">
        <v>2</v>
      </c>
      <c r="K1875" t="s">
        <v>23</v>
      </c>
      <c r="L1875">
        <v>13</v>
      </c>
      <c r="N1875">
        <v>294</v>
      </c>
      <c r="R1875" s="2">
        <f t="shared" si="59"/>
        <v>52.69</v>
      </c>
      <c r="S1875" s="2">
        <f>IF(AND(P1875&lt;&gt;"_U",P1875&lt;&gt;"c",J1875&lt;&gt;99,J1875&lt;&gt;9),IFERROR(VLOOKUP(A1875,'Region Total'!$A$2:$N$10000,14,0),"."),".")</f>
        <v>558</v>
      </c>
    </row>
    <row r="1876" spans="1:19" x14ac:dyDescent="0.4">
      <c r="A1876" s="2" t="str">
        <f t="shared" si="58"/>
        <v>2023|Tasman Region|999</v>
      </c>
      <c r="B1876" t="s">
        <v>16</v>
      </c>
      <c r="C1876" t="s">
        <v>17</v>
      </c>
      <c r="D1876" t="s">
        <v>18</v>
      </c>
      <c r="E1876" t="s">
        <v>19</v>
      </c>
      <c r="F1876">
        <v>2023</v>
      </c>
      <c r="G1876">
        <v>2023</v>
      </c>
      <c r="H1876">
        <v>16</v>
      </c>
      <c r="I1876" t="s">
        <v>45</v>
      </c>
      <c r="J1876">
        <v>2</v>
      </c>
      <c r="K1876" t="s">
        <v>23</v>
      </c>
      <c r="L1876">
        <v>999</v>
      </c>
      <c r="N1876">
        <v>6000</v>
      </c>
      <c r="R1876" s="2">
        <f t="shared" si="59"/>
        <v>29.5</v>
      </c>
      <c r="S1876" s="2">
        <f>IF(AND(P1876&lt;&gt;"_U",P1876&lt;&gt;"c",J1876&lt;&gt;99,J1876&lt;&gt;9),IFERROR(VLOOKUP(A1876,'Region Total'!$A$2:$N$10000,14,0),"."),".")</f>
        <v>20337</v>
      </c>
    </row>
    <row r="1877" spans="1:19" x14ac:dyDescent="0.4">
      <c r="A1877" s="2" t="str">
        <f t="shared" si="58"/>
        <v>2023|Tasman Region|10</v>
      </c>
      <c r="B1877" t="s">
        <v>16</v>
      </c>
      <c r="C1877" t="s">
        <v>17</v>
      </c>
      <c r="D1877" t="s">
        <v>18</v>
      </c>
      <c r="E1877" t="s">
        <v>19</v>
      </c>
      <c r="F1877">
        <v>2023</v>
      </c>
      <c r="G1877">
        <v>2023</v>
      </c>
      <c r="H1877">
        <v>16</v>
      </c>
      <c r="I1877" t="s">
        <v>45</v>
      </c>
      <c r="J1877">
        <v>3</v>
      </c>
      <c r="K1877" t="s">
        <v>24</v>
      </c>
      <c r="L1877">
        <v>10</v>
      </c>
      <c r="N1877">
        <v>3</v>
      </c>
      <c r="R1877" s="2">
        <f t="shared" si="59"/>
        <v>50</v>
      </c>
      <c r="S1877" s="2">
        <f>IF(AND(P1877&lt;&gt;"_U",P1877&lt;&gt;"c",J1877&lt;&gt;99,J1877&lt;&gt;9),IFERROR(VLOOKUP(A1877,'Region Total'!$A$2:$N$10000,14,0),"."),".")</f>
        <v>6</v>
      </c>
    </row>
    <row r="1878" spans="1:19" x14ac:dyDescent="0.4">
      <c r="A1878" s="2" t="str">
        <f t="shared" si="58"/>
        <v>2023|Tasman Region|11</v>
      </c>
      <c r="B1878" t="s">
        <v>16</v>
      </c>
      <c r="C1878" t="s">
        <v>17</v>
      </c>
      <c r="D1878" t="s">
        <v>18</v>
      </c>
      <c r="E1878" t="s">
        <v>19</v>
      </c>
      <c r="F1878">
        <v>2023</v>
      </c>
      <c r="G1878">
        <v>2023</v>
      </c>
      <c r="H1878">
        <v>16</v>
      </c>
      <c r="I1878" t="s">
        <v>45</v>
      </c>
      <c r="J1878">
        <v>3</v>
      </c>
      <c r="K1878" t="s">
        <v>24</v>
      </c>
      <c r="L1878">
        <v>11</v>
      </c>
      <c r="N1878">
        <v>762</v>
      </c>
      <c r="R1878" s="2">
        <f t="shared" si="59"/>
        <v>4.29</v>
      </c>
      <c r="S1878" s="2">
        <f>IF(AND(P1878&lt;&gt;"_U",P1878&lt;&gt;"c",J1878&lt;&gt;99,J1878&lt;&gt;9),IFERROR(VLOOKUP(A1878,'Region Total'!$A$2:$N$10000,14,0),"."),".")</f>
        <v>17751</v>
      </c>
    </row>
    <row r="1879" spans="1:19" x14ac:dyDescent="0.4">
      <c r="A1879" s="2" t="str">
        <f t="shared" si="58"/>
        <v>2023|Tasman Region|12</v>
      </c>
      <c r="B1879" t="s">
        <v>16</v>
      </c>
      <c r="C1879" t="s">
        <v>17</v>
      </c>
      <c r="D1879" t="s">
        <v>18</v>
      </c>
      <c r="E1879" t="s">
        <v>19</v>
      </c>
      <c r="F1879">
        <v>2023</v>
      </c>
      <c r="G1879">
        <v>2023</v>
      </c>
      <c r="H1879">
        <v>16</v>
      </c>
      <c r="I1879" t="s">
        <v>45</v>
      </c>
      <c r="J1879">
        <v>3</v>
      </c>
      <c r="K1879" t="s">
        <v>24</v>
      </c>
      <c r="L1879">
        <v>12</v>
      </c>
      <c r="N1879">
        <v>27</v>
      </c>
      <c r="R1879" s="2">
        <f t="shared" si="59"/>
        <v>1.34</v>
      </c>
      <c r="S1879" s="2">
        <f>IF(AND(P1879&lt;&gt;"_U",P1879&lt;&gt;"c",J1879&lt;&gt;99,J1879&lt;&gt;9),IFERROR(VLOOKUP(A1879,'Region Total'!$A$2:$N$10000,14,0),"."),".")</f>
        <v>2022</v>
      </c>
    </row>
    <row r="1880" spans="1:19" x14ac:dyDescent="0.4">
      <c r="A1880" s="2" t="str">
        <f t="shared" si="58"/>
        <v>2023|Tasman Region|13</v>
      </c>
      <c r="B1880" t="s">
        <v>16</v>
      </c>
      <c r="C1880" t="s">
        <v>17</v>
      </c>
      <c r="D1880" t="s">
        <v>18</v>
      </c>
      <c r="E1880" t="s">
        <v>19</v>
      </c>
      <c r="F1880">
        <v>2023</v>
      </c>
      <c r="G1880">
        <v>2023</v>
      </c>
      <c r="H1880">
        <v>16</v>
      </c>
      <c r="I1880" t="s">
        <v>45</v>
      </c>
      <c r="J1880">
        <v>3</v>
      </c>
      <c r="K1880" t="s">
        <v>24</v>
      </c>
      <c r="L1880">
        <v>13</v>
      </c>
      <c r="N1880">
        <v>93</v>
      </c>
      <c r="R1880" s="2">
        <f t="shared" si="59"/>
        <v>16.670000000000002</v>
      </c>
      <c r="S1880" s="2">
        <f>IF(AND(P1880&lt;&gt;"_U",P1880&lt;&gt;"c",J1880&lt;&gt;99,J1880&lt;&gt;9),IFERROR(VLOOKUP(A1880,'Region Total'!$A$2:$N$10000,14,0),"."),".")</f>
        <v>558</v>
      </c>
    </row>
    <row r="1881" spans="1:19" x14ac:dyDescent="0.4">
      <c r="A1881" s="2" t="str">
        <f t="shared" si="58"/>
        <v>2023|Tasman Region|999</v>
      </c>
      <c r="B1881" t="s">
        <v>16</v>
      </c>
      <c r="C1881" t="s">
        <v>17</v>
      </c>
      <c r="D1881" t="s">
        <v>18</v>
      </c>
      <c r="E1881" t="s">
        <v>19</v>
      </c>
      <c r="F1881">
        <v>2023</v>
      </c>
      <c r="G1881">
        <v>2023</v>
      </c>
      <c r="H1881">
        <v>16</v>
      </c>
      <c r="I1881" t="s">
        <v>45</v>
      </c>
      <c r="J1881">
        <v>3</v>
      </c>
      <c r="K1881" t="s">
        <v>24</v>
      </c>
      <c r="L1881">
        <v>999</v>
      </c>
      <c r="N1881">
        <v>879</v>
      </c>
      <c r="R1881" s="2">
        <f t="shared" si="59"/>
        <v>4.32</v>
      </c>
      <c r="S1881" s="2">
        <f>IF(AND(P1881&lt;&gt;"_U",P1881&lt;&gt;"c",J1881&lt;&gt;99,J1881&lt;&gt;9),IFERROR(VLOOKUP(A1881,'Region Total'!$A$2:$N$10000,14,0),"."),".")</f>
        <v>20337</v>
      </c>
    </row>
    <row r="1882" spans="1:19" x14ac:dyDescent="0.4">
      <c r="A1882" s="2" t="str">
        <f t="shared" si="58"/>
        <v>2023|Tasman Region|10</v>
      </c>
      <c r="B1882" t="s">
        <v>16</v>
      </c>
      <c r="C1882" t="s">
        <v>17</v>
      </c>
      <c r="D1882" t="s">
        <v>18</v>
      </c>
      <c r="E1882" t="s">
        <v>19</v>
      </c>
      <c r="F1882">
        <v>2023</v>
      </c>
      <c r="G1882">
        <v>2023</v>
      </c>
      <c r="H1882">
        <v>16</v>
      </c>
      <c r="I1882" t="s">
        <v>45</v>
      </c>
      <c r="J1882">
        <v>4</v>
      </c>
      <c r="K1882" t="s">
        <v>25</v>
      </c>
      <c r="L1882">
        <v>10</v>
      </c>
      <c r="N1882">
        <v>0</v>
      </c>
      <c r="R1882" s="2">
        <f t="shared" si="59"/>
        <v>0</v>
      </c>
      <c r="S1882" s="2">
        <f>IF(AND(P1882&lt;&gt;"_U",P1882&lt;&gt;"c",J1882&lt;&gt;99,J1882&lt;&gt;9),IFERROR(VLOOKUP(A1882,'Region Total'!$A$2:$N$10000,14,0),"."),".")</f>
        <v>6</v>
      </c>
    </row>
    <row r="1883" spans="1:19" x14ac:dyDescent="0.4">
      <c r="A1883" s="2" t="str">
        <f t="shared" si="58"/>
        <v>2023|Tasman Region|11</v>
      </c>
      <c r="B1883" t="s">
        <v>16</v>
      </c>
      <c r="C1883" t="s">
        <v>17</v>
      </c>
      <c r="D1883" t="s">
        <v>18</v>
      </c>
      <c r="E1883" t="s">
        <v>19</v>
      </c>
      <c r="F1883">
        <v>2023</v>
      </c>
      <c r="G1883">
        <v>2023</v>
      </c>
      <c r="H1883">
        <v>16</v>
      </c>
      <c r="I1883" t="s">
        <v>45</v>
      </c>
      <c r="J1883">
        <v>4</v>
      </c>
      <c r="K1883" t="s">
        <v>25</v>
      </c>
      <c r="L1883">
        <v>11</v>
      </c>
      <c r="N1883">
        <v>183</v>
      </c>
      <c r="R1883" s="2">
        <f t="shared" si="59"/>
        <v>1.03</v>
      </c>
      <c r="S1883" s="2">
        <f>IF(AND(P1883&lt;&gt;"_U",P1883&lt;&gt;"c",J1883&lt;&gt;99,J1883&lt;&gt;9),IFERROR(VLOOKUP(A1883,'Region Total'!$A$2:$N$10000,14,0),"."),".")</f>
        <v>17751</v>
      </c>
    </row>
    <row r="1884" spans="1:19" x14ac:dyDescent="0.4">
      <c r="A1884" s="2" t="str">
        <f t="shared" si="58"/>
        <v>2023|Tasman Region|12</v>
      </c>
      <c r="B1884" t="s">
        <v>16</v>
      </c>
      <c r="C1884" t="s">
        <v>17</v>
      </c>
      <c r="D1884" t="s">
        <v>18</v>
      </c>
      <c r="E1884" t="s">
        <v>19</v>
      </c>
      <c r="F1884">
        <v>2023</v>
      </c>
      <c r="G1884">
        <v>2023</v>
      </c>
      <c r="H1884">
        <v>16</v>
      </c>
      <c r="I1884" t="s">
        <v>45</v>
      </c>
      <c r="J1884">
        <v>4</v>
      </c>
      <c r="K1884" t="s">
        <v>25</v>
      </c>
      <c r="L1884">
        <v>12</v>
      </c>
      <c r="N1884">
        <v>21</v>
      </c>
      <c r="R1884" s="2">
        <f t="shared" si="59"/>
        <v>1.04</v>
      </c>
      <c r="S1884" s="2">
        <f>IF(AND(P1884&lt;&gt;"_U",P1884&lt;&gt;"c",J1884&lt;&gt;99,J1884&lt;&gt;9),IFERROR(VLOOKUP(A1884,'Region Total'!$A$2:$N$10000,14,0),"."),".")</f>
        <v>2022</v>
      </c>
    </row>
    <row r="1885" spans="1:19" x14ac:dyDescent="0.4">
      <c r="A1885" s="2" t="str">
        <f t="shared" si="58"/>
        <v>2023|Tasman Region|13</v>
      </c>
      <c r="B1885" t="s">
        <v>16</v>
      </c>
      <c r="C1885" t="s">
        <v>17</v>
      </c>
      <c r="D1885" t="s">
        <v>18</v>
      </c>
      <c r="E1885" t="s">
        <v>19</v>
      </c>
      <c r="F1885">
        <v>2023</v>
      </c>
      <c r="G1885">
        <v>2023</v>
      </c>
      <c r="H1885">
        <v>16</v>
      </c>
      <c r="I1885" t="s">
        <v>45</v>
      </c>
      <c r="J1885">
        <v>4</v>
      </c>
      <c r="K1885" t="s">
        <v>25</v>
      </c>
      <c r="L1885">
        <v>13</v>
      </c>
      <c r="N1885">
        <v>15</v>
      </c>
      <c r="R1885" s="2">
        <f t="shared" si="59"/>
        <v>2.69</v>
      </c>
      <c r="S1885" s="2">
        <f>IF(AND(P1885&lt;&gt;"_U",P1885&lt;&gt;"c",J1885&lt;&gt;99,J1885&lt;&gt;9),IFERROR(VLOOKUP(A1885,'Region Total'!$A$2:$N$10000,14,0),"."),".")</f>
        <v>558</v>
      </c>
    </row>
    <row r="1886" spans="1:19" x14ac:dyDescent="0.4">
      <c r="A1886" s="2" t="str">
        <f t="shared" si="58"/>
        <v>2023|Tasman Region|999</v>
      </c>
      <c r="B1886" t="s">
        <v>16</v>
      </c>
      <c r="C1886" t="s">
        <v>17</v>
      </c>
      <c r="D1886" t="s">
        <v>18</v>
      </c>
      <c r="E1886" t="s">
        <v>19</v>
      </c>
      <c r="F1886">
        <v>2023</v>
      </c>
      <c r="G1886">
        <v>2023</v>
      </c>
      <c r="H1886">
        <v>16</v>
      </c>
      <c r="I1886" t="s">
        <v>45</v>
      </c>
      <c r="J1886">
        <v>4</v>
      </c>
      <c r="K1886" t="s">
        <v>25</v>
      </c>
      <c r="L1886">
        <v>999</v>
      </c>
      <c r="N1886">
        <v>219</v>
      </c>
      <c r="R1886" s="2">
        <f t="shared" si="59"/>
        <v>1.08</v>
      </c>
      <c r="S1886" s="2">
        <f>IF(AND(P1886&lt;&gt;"_U",P1886&lt;&gt;"c",J1886&lt;&gt;99,J1886&lt;&gt;9),IFERROR(VLOOKUP(A1886,'Region Total'!$A$2:$N$10000,14,0),"."),".")</f>
        <v>20337</v>
      </c>
    </row>
    <row r="1887" spans="1:19" x14ac:dyDescent="0.4">
      <c r="A1887" s="2" t="str">
        <f t="shared" si="58"/>
        <v>2023|Tasman Region|10</v>
      </c>
      <c r="B1887" t="s">
        <v>16</v>
      </c>
      <c r="C1887" t="s">
        <v>17</v>
      </c>
      <c r="D1887" t="s">
        <v>18</v>
      </c>
      <c r="E1887" t="s">
        <v>19</v>
      </c>
      <c r="F1887">
        <v>2023</v>
      </c>
      <c r="G1887">
        <v>2023</v>
      </c>
      <c r="H1887">
        <v>16</v>
      </c>
      <c r="I1887" t="s">
        <v>45</v>
      </c>
      <c r="J1887">
        <v>5</v>
      </c>
      <c r="K1887" t="s">
        <v>26</v>
      </c>
      <c r="L1887">
        <v>10</v>
      </c>
      <c r="N1887">
        <v>3</v>
      </c>
      <c r="R1887" s="2">
        <f t="shared" si="59"/>
        <v>50</v>
      </c>
      <c r="S1887" s="2">
        <f>IF(AND(P1887&lt;&gt;"_U",P1887&lt;&gt;"c",J1887&lt;&gt;99,J1887&lt;&gt;9),IFERROR(VLOOKUP(A1887,'Region Total'!$A$2:$N$10000,14,0),"."),".")</f>
        <v>6</v>
      </c>
    </row>
    <row r="1888" spans="1:19" x14ac:dyDescent="0.4">
      <c r="A1888" s="2" t="str">
        <f t="shared" si="58"/>
        <v>2023|Tasman Region|11</v>
      </c>
      <c r="B1888" t="s">
        <v>16</v>
      </c>
      <c r="C1888" t="s">
        <v>17</v>
      </c>
      <c r="D1888" t="s">
        <v>18</v>
      </c>
      <c r="E1888" t="s">
        <v>19</v>
      </c>
      <c r="F1888">
        <v>2023</v>
      </c>
      <c r="G1888">
        <v>2023</v>
      </c>
      <c r="H1888">
        <v>16</v>
      </c>
      <c r="I1888" t="s">
        <v>45</v>
      </c>
      <c r="J1888">
        <v>5</v>
      </c>
      <c r="K1888" t="s">
        <v>26</v>
      </c>
      <c r="L1888">
        <v>11</v>
      </c>
      <c r="N1888">
        <v>10866</v>
      </c>
      <c r="R1888" s="2">
        <f t="shared" si="59"/>
        <v>61.21</v>
      </c>
      <c r="S1888" s="2">
        <f>IF(AND(P1888&lt;&gt;"_U",P1888&lt;&gt;"c",J1888&lt;&gt;99,J1888&lt;&gt;9),IFERROR(VLOOKUP(A1888,'Region Total'!$A$2:$N$10000,14,0),"."),".")</f>
        <v>17751</v>
      </c>
    </row>
    <row r="1889" spans="1:19" x14ac:dyDescent="0.4">
      <c r="A1889" s="2" t="str">
        <f t="shared" si="58"/>
        <v>2023|Tasman Region|12</v>
      </c>
      <c r="B1889" t="s">
        <v>16</v>
      </c>
      <c r="C1889" t="s">
        <v>17</v>
      </c>
      <c r="D1889" t="s">
        <v>18</v>
      </c>
      <c r="E1889" t="s">
        <v>19</v>
      </c>
      <c r="F1889">
        <v>2023</v>
      </c>
      <c r="G1889">
        <v>2023</v>
      </c>
      <c r="H1889">
        <v>16</v>
      </c>
      <c r="I1889" t="s">
        <v>45</v>
      </c>
      <c r="J1889">
        <v>5</v>
      </c>
      <c r="K1889" t="s">
        <v>26</v>
      </c>
      <c r="L1889">
        <v>12</v>
      </c>
      <c r="N1889">
        <v>441</v>
      </c>
      <c r="R1889" s="2">
        <f t="shared" si="59"/>
        <v>21.81</v>
      </c>
      <c r="S1889" s="2">
        <f>IF(AND(P1889&lt;&gt;"_U",P1889&lt;&gt;"c",J1889&lt;&gt;99,J1889&lt;&gt;9),IFERROR(VLOOKUP(A1889,'Region Total'!$A$2:$N$10000,14,0),"."),".")</f>
        <v>2022</v>
      </c>
    </row>
    <row r="1890" spans="1:19" x14ac:dyDescent="0.4">
      <c r="A1890" s="2" t="str">
        <f t="shared" si="58"/>
        <v>2023|Tasman Region|13</v>
      </c>
      <c r="B1890" t="s">
        <v>16</v>
      </c>
      <c r="C1890" t="s">
        <v>17</v>
      </c>
      <c r="D1890" t="s">
        <v>18</v>
      </c>
      <c r="E1890" t="s">
        <v>19</v>
      </c>
      <c r="F1890">
        <v>2023</v>
      </c>
      <c r="G1890">
        <v>2023</v>
      </c>
      <c r="H1890">
        <v>16</v>
      </c>
      <c r="I1890" t="s">
        <v>45</v>
      </c>
      <c r="J1890">
        <v>5</v>
      </c>
      <c r="K1890" t="s">
        <v>26</v>
      </c>
      <c r="L1890">
        <v>13</v>
      </c>
      <c r="N1890">
        <v>117</v>
      </c>
      <c r="R1890" s="2">
        <f t="shared" si="59"/>
        <v>20.97</v>
      </c>
      <c r="S1890" s="2">
        <f>IF(AND(P1890&lt;&gt;"_U",P1890&lt;&gt;"c",J1890&lt;&gt;99,J1890&lt;&gt;9),IFERROR(VLOOKUP(A1890,'Region Total'!$A$2:$N$10000,14,0),"."),".")</f>
        <v>558</v>
      </c>
    </row>
    <row r="1891" spans="1:19" x14ac:dyDescent="0.4">
      <c r="A1891" s="2" t="str">
        <f t="shared" si="58"/>
        <v>2023|Tasman Region|999</v>
      </c>
      <c r="B1891" t="s">
        <v>16</v>
      </c>
      <c r="C1891" t="s">
        <v>17</v>
      </c>
      <c r="D1891" t="s">
        <v>18</v>
      </c>
      <c r="E1891" t="s">
        <v>19</v>
      </c>
      <c r="F1891">
        <v>2023</v>
      </c>
      <c r="G1891">
        <v>2023</v>
      </c>
      <c r="H1891">
        <v>16</v>
      </c>
      <c r="I1891" t="s">
        <v>45</v>
      </c>
      <c r="J1891">
        <v>5</v>
      </c>
      <c r="K1891" t="s">
        <v>26</v>
      </c>
      <c r="L1891">
        <v>999</v>
      </c>
      <c r="N1891">
        <v>11430</v>
      </c>
      <c r="R1891" s="2">
        <f t="shared" si="59"/>
        <v>56.2</v>
      </c>
      <c r="S1891" s="2">
        <f>IF(AND(P1891&lt;&gt;"_U",P1891&lt;&gt;"c",J1891&lt;&gt;99,J1891&lt;&gt;9),IFERROR(VLOOKUP(A1891,'Region Total'!$A$2:$N$10000,14,0),"."),".")</f>
        <v>20337</v>
      </c>
    </row>
    <row r="1892" spans="1:19" x14ac:dyDescent="0.4">
      <c r="A1892" s="2" t="str">
        <f t="shared" si="58"/>
        <v>2023|Tasman Region|10</v>
      </c>
      <c r="B1892" t="s">
        <v>16</v>
      </c>
      <c r="C1892" t="s">
        <v>17</v>
      </c>
      <c r="D1892" t="s">
        <v>18</v>
      </c>
      <c r="E1892" t="s">
        <v>19</v>
      </c>
      <c r="F1892">
        <v>2023</v>
      </c>
      <c r="G1892">
        <v>2023</v>
      </c>
      <c r="H1892">
        <v>16</v>
      </c>
      <c r="I1892" t="s">
        <v>45</v>
      </c>
      <c r="J1892">
        <v>6</v>
      </c>
      <c r="K1892" t="s">
        <v>27</v>
      </c>
      <c r="L1892">
        <v>10</v>
      </c>
      <c r="N1892">
        <v>0</v>
      </c>
      <c r="R1892" s="2">
        <f t="shared" si="59"/>
        <v>0</v>
      </c>
      <c r="S1892" s="2">
        <f>IF(AND(P1892&lt;&gt;"_U",P1892&lt;&gt;"c",J1892&lt;&gt;99,J1892&lt;&gt;9),IFERROR(VLOOKUP(A1892,'Region Total'!$A$2:$N$10000,14,0),"."),".")</f>
        <v>6</v>
      </c>
    </row>
    <row r="1893" spans="1:19" x14ac:dyDescent="0.4">
      <c r="A1893" s="2" t="str">
        <f t="shared" si="58"/>
        <v>2023|Tasman Region|11</v>
      </c>
      <c r="B1893" t="s">
        <v>16</v>
      </c>
      <c r="C1893" t="s">
        <v>17</v>
      </c>
      <c r="D1893" t="s">
        <v>18</v>
      </c>
      <c r="E1893" t="s">
        <v>19</v>
      </c>
      <c r="F1893">
        <v>2023</v>
      </c>
      <c r="G1893">
        <v>2023</v>
      </c>
      <c r="H1893">
        <v>16</v>
      </c>
      <c r="I1893" t="s">
        <v>45</v>
      </c>
      <c r="J1893">
        <v>6</v>
      </c>
      <c r="K1893" t="s">
        <v>27</v>
      </c>
      <c r="L1893">
        <v>11</v>
      </c>
      <c r="N1893">
        <v>165</v>
      </c>
      <c r="R1893" s="2">
        <f t="shared" si="59"/>
        <v>0.93</v>
      </c>
      <c r="S1893" s="2">
        <f>IF(AND(P1893&lt;&gt;"_U",P1893&lt;&gt;"c",J1893&lt;&gt;99,J1893&lt;&gt;9),IFERROR(VLOOKUP(A1893,'Region Total'!$A$2:$N$10000,14,0),"."),".")</f>
        <v>17751</v>
      </c>
    </row>
    <row r="1894" spans="1:19" x14ac:dyDescent="0.4">
      <c r="A1894" s="2" t="str">
        <f t="shared" si="58"/>
        <v>2023|Tasman Region|12</v>
      </c>
      <c r="B1894" t="s">
        <v>16</v>
      </c>
      <c r="C1894" t="s">
        <v>17</v>
      </c>
      <c r="D1894" t="s">
        <v>18</v>
      </c>
      <c r="E1894" t="s">
        <v>19</v>
      </c>
      <c r="F1894">
        <v>2023</v>
      </c>
      <c r="G1894">
        <v>2023</v>
      </c>
      <c r="H1894">
        <v>16</v>
      </c>
      <c r="I1894" t="s">
        <v>45</v>
      </c>
      <c r="J1894">
        <v>6</v>
      </c>
      <c r="K1894" t="s">
        <v>27</v>
      </c>
      <c r="L1894">
        <v>12</v>
      </c>
      <c r="N1894">
        <v>9</v>
      </c>
      <c r="R1894" s="2">
        <f t="shared" si="59"/>
        <v>0.45</v>
      </c>
      <c r="S1894" s="2">
        <f>IF(AND(P1894&lt;&gt;"_U",P1894&lt;&gt;"c",J1894&lt;&gt;99,J1894&lt;&gt;9),IFERROR(VLOOKUP(A1894,'Region Total'!$A$2:$N$10000,14,0),"."),".")</f>
        <v>2022</v>
      </c>
    </row>
    <row r="1895" spans="1:19" x14ac:dyDescent="0.4">
      <c r="A1895" s="2" t="str">
        <f t="shared" si="58"/>
        <v>2023|Tasman Region|13</v>
      </c>
      <c r="B1895" t="s">
        <v>16</v>
      </c>
      <c r="C1895" t="s">
        <v>17</v>
      </c>
      <c r="D1895" t="s">
        <v>18</v>
      </c>
      <c r="E1895" t="s">
        <v>19</v>
      </c>
      <c r="F1895">
        <v>2023</v>
      </c>
      <c r="G1895">
        <v>2023</v>
      </c>
      <c r="H1895">
        <v>16</v>
      </c>
      <c r="I1895" t="s">
        <v>45</v>
      </c>
      <c r="J1895">
        <v>6</v>
      </c>
      <c r="K1895" t="s">
        <v>27</v>
      </c>
      <c r="L1895">
        <v>13</v>
      </c>
      <c r="N1895">
        <v>0</v>
      </c>
      <c r="R1895" s="2">
        <f t="shared" si="59"/>
        <v>0</v>
      </c>
      <c r="S1895" s="2">
        <f>IF(AND(P1895&lt;&gt;"_U",P1895&lt;&gt;"c",J1895&lt;&gt;99,J1895&lt;&gt;9),IFERROR(VLOOKUP(A1895,'Region Total'!$A$2:$N$10000,14,0),"."),".")</f>
        <v>558</v>
      </c>
    </row>
    <row r="1896" spans="1:19" x14ac:dyDescent="0.4">
      <c r="A1896" s="2" t="str">
        <f t="shared" si="58"/>
        <v>2023|Tasman Region|999</v>
      </c>
      <c r="B1896" t="s">
        <v>16</v>
      </c>
      <c r="C1896" t="s">
        <v>17</v>
      </c>
      <c r="D1896" t="s">
        <v>18</v>
      </c>
      <c r="E1896" t="s">
        <v>19</v>
      </c>
      <c r="F1896">
        <v>2023</v>
      </c>
      <c r="G1896">
        <v>2023</v>
      </c>
      <c r="H1896">
        <v>16</v>
      </c>
      <c r="I1896" t="s">
        <v>45</v>
      </c>
      <c r="J1896">
        <v>6</v>
      </c>
      <c r="K1896" t="s">
        <v>27</v>
      </c>
      <c r="L1896">
        <v>999</v>
      </c>
      <c r="N1896">
        <v>174</v>
      </c>
      <c r="R1896" s="2">
        <f t="shared" si="59"/>
        <v>0.86</v>
      </c>
      <c r="S1896" s="2">
        <f>IF(AND(P1896&lt;&gt;"_U",P1896&lt;&gt;"c",J1896&lt;&gt;99,J1896&lt;&gt;9),IFERROR(VLOOKUP(A1896,'Region Total'!$A$2:$N$10000,14,0),"."),".")</f>
        <v>20337</v>
      </c>
    </row>
    <row r="1897" spans="1:19" x14ac:dyDescent="0.4">
      <c r="A1897" s="2" t="str">
        <f t="shared" si="58"/>
        <v>2023|Tasman Region|10</v>
      </c>
      <c r="B1897" t="s">
        <v>16</v>
      </c>
      <c r="C1897" t="s">
        <v>17</v>
      </c>
      <c r="D1897" t="s">
        <v>18</v>
      </c>
      <c r="E1897" t="s">
        <v>19</v>
      </c>
      <c r="F1897">
        <v>2023</v>
      </c>
      <c r="G1897">
        <v>2023</v>
      </c>
      <c r="H1897">
        <v>16</v>
      </c>
      <c r="I1897" t="s">
        <v>45</v>
      </c>
      <c r="J1897">
        <v>7</v>
      </c>
      <c r="K1897" t="s">
        <v>28</v>
      </c>
      <c r="L1897">
        <v>10</v>
      </c>
      <c r="N1897">
        <v>0</v>
      </c>
      <c r="R1897" s="2">
        <f t="shared" si="59"/>
        <v>0</v>
      </c>
      <c r="S1897" s="2">
        <f>IF(AND(P1897&lt;&gt;"_U",P1897&lt;&gt;"c",J1897&lt;&gt;99,J1897&lt;&gt;9),IFERROR(VLOOKUP(A1897,'Region Total'!$A$2:$N$10000,14,0),"."),".")</f>
        <v>6</v>
      </c>
    </row>
    <row r="1898" spans="1:19" x14ac:dyDescent="0.4">
      <c r="A1898" s="2" t="str">
        <f t="shared" si="58"/>
        <v>2023|Tasman Region|11</v>
      </c>
      <c r="B1898" t="s">
        <v>16</v>
      </c>
      <c r="C1898" t="s">
        <v>17</v>
      </c>
      <c r="D1898" t="s">
        <v>18</v>
      </c>
      <c r="E1898" t="s">
        <v>19</v>
      </c>
      <c r="F1898">
        <v>2023</v>
      </c>
      <c r="G1898">
        <v>2023</v>
      </c>
      <c r="H1898">
        <v>16</v>
      </c>
      <c r="I1898" t="s">
        <v>45</v>
      </c>
      <c r="J1898">
        <v>7</v>
      </c>
      <c r="K1898" t="s">
        <v>28</v>
      </c>
      <c r="L1898">
        <v>11</v>
      </c>
      <c r="N1898">
        <v>60</v>
      </c>
      <c r="R1898" s="2">
        <f t="shared" si="59"/>
        <v>0.34</v>
      </c>
      <c r="S1898" s="2">
        <f>IF(AND(P1898&lt;&gt;"_U",P1898&lt;&gt;"c",J1898&lt;&gt;99,J1898&lt;&gt;9),IFERROR(VLOOKUP(A1898,'Region Total'!$A$2:$N$10000,14,0),"."),".")</f>
        <v>17751</v>
      </c>
    </row>
    <row r="1899" spans="1:19" x14ac:dyDescent="0.4">
      <c r="A1899" s="2" t="str">
        <f t="shared" si="58"/>
        <v>2023|Tasman Region|12</v>
      </c>
      <c r="B1899" t="s">
        <v>16</v>
      </c>
      <c r="C1899" t="s">
        <v>17</v>
      </c>
      <c r="D1899" t="s">
        <v>18</v>
      </c>
      <c r="E1899" t="s">
        <v>19</v>
      </c>
      <c r="F1899">
        <v>2023</v>
      </c>
      <c r="G1899">
        <v>2023</v>
      </c>
      <c r="H1899">
        <v>16</v>
      </c>
      <c r="I1899" t="s">
        <v>45</v>
      </c>
      <c r="J1899">
        <v>7</v>
      </c>
      <c r="K1899" t="s">
        <v>28</v>
      </c>
      <c r="L1899">
        <v>12</v>
      </c>
      <c r="N1899">
        <v>3</v>
      </c>
      <c r="R1899" s="2">
        <f t="shared" si="59"/>
        <v>0.15</v>
      </c>
      <c r="S1899" s="2">
        <f>IF(AND(P1899&lt;&gt;"_U",P1899&lt;&gt;"c",J1899&lt;&gt;99,J1899&lt;&gt;9),IFERROR(VLOOKUP(A1899,'Region Total'!$A$2:$N$10000,14,0),"."),".")</f>
        <v>2022</v>
      </c>
    </row>
    <row r="1900" spans="1:19" x14ac:dyDescent="0.4">
      <c r="A1900" s="2" t="str">
        <f t="shared" si="58"/>
        <v>2023|Tasman Region|13</v>
      </c>
      <c r="B1900" t="s">
        <v>16</v>
      </c>
      <c r="C1900" t="s">
        <v>17</v>
      </c>
      <c r="D1900" t="s">
        <v>18</v>
      </c>
      <c r="E1900" t="s">
        <v>19</v>
      </c>
      <c r="F1900">
        <v>2023</v>
      </c>
      <c r="G1900">
        <v>2023</v>
      </c>
      <c r="H1900">
        <v>16</v>
      </c>
      <c r="I1900" t="s">
        <v>45</v>
      </c>
      <c r="J1900">
        <v>7</v>
      </c>
      <c r="K1900" t="s">
        <v>28</v>
      </c>
      <c r="L1900">
        <v>13</v>
      </c>
      <c r="N1900">
        <v>0</v>
      </c>
      <c r="R1900" s="2">
        <f t="shared" si="59"/>
        <v>0</v>
      </c>
      <c r="S1900" s="2">
        <f>IF(AND(P1900&lt;&gt;"_U",P1900&lt;&gt;"c",J1900&lt;&gt;99,J1900&lt;&gt;9),IFERROR(VLOOKUP(A1900,'Region Total'!$A$2:$N$10000,14,0),"."),".")</f>
        <v>558</v>
      </c>
    </row>
    <row r="1901" spans="1:19" x14ac:dyDescent="0.4">
      <c r="A1901" s="2" t="str">
        <f t="shared" si="58"/>
        <v>2023|Tasman Region|999</v>
      </c>
      <c r="B1901" t="s">
        <v>16</v>
      </c>
      <c r="C1901" t="s">
        <v>17</v>
      </c>
      <c r="D1901" t="s">
        <v>18</v>
      </c>
      <c r="E1901" t="s">
        <v>19</v>
      </c>
      <c r="F1901">
        <v>2023</v>
      </c>
      <c r="G1901">
        <v>2023</v>
      </c>
      <c r="H1901">
        <v>16</v>
      </c>
      <c r="I1901" t="s">
        <v>45</v>
      </c>
      <c r="J1901">
        <v>7</v>
      </c>
      <c r="K1901" t="s">
        <v>28</v>
      </c>
      <c r="L1901">
        <v>999</v>
      </c>
      <c r="N1901">
        <v>63</v>
      </c>
      <c r="R1901" s="2">
        <f t="shared" si="59"/>
        <v>0.31</v>
      </c>
      <c r="S1901" s="2">
        <f>IF(AND(P1901&lt;&gt;"_U",P1901&lt;&gt;"c",J1901&lt;&gt;99,J1901&lt;&gt;9),IFERROR(VLOOKUP(A1901,'Region Total'!$A$2:$N$10000,14,0),"."),".")</f>
        <v>20337</v>
      </c>
    </row>
    <row r="1902" spans="1:19" x14ac:dyDescent="0.4">
      <c r="A1902" s="2" t="str">
        <f t="shared" si="58"/>
        <v>2023|Tasman Region|10</v>
      </c>
      <c r="B1902" t="s">
        <v>16</v>
      </c>
      <c r="C1902" t="s">
        <v>17</v>
      </c>
      <c r="D1902" t="s">
        <v>18</v>
      </c>
      <c r="E1902" t="s">
        <v>19</v>
      </c>
      <c r="F1902">
        <v>2023</v>
      </c>
      <c r="G1902">
        <v>2023</v>
      </c>
      <c r="H1902">
        <v>16</v>
      </c>
      <c r="I1902" t="s">
        <v>45</v>
      </c>
      <c r="J1902">
        <v>77</v>
      </c>
      <c r="K1902" t="s">
        <v>29</v>
      </c>
      <c r="L1902">
        <v>10</v>
      </c>
      <c r="N1902">
        <v>6</v>
      </c>
      <c r="R1902" s="2">
        <f t="shared" si="59"/>
        <v>100</v>
      </c>
      <c r="S1902" s="2">
        <f>IF(AND(P1902&lt;&gt;"_U",P1902&lt;&gt;"c",J1902&lt;&gt;99,J1902&lt;&gt;9),IFERROR(VLOOKUP(A1902,'Region Total'!$A$2:$N$10000,14,0),"."),".")</f>
        <v>6</v>
      </c>
    </row>
    <row r="1903" spans="1:19" x14ac:dyDescent="0.4">
      <c r="A1903" s="2" t="str">
        <f t="shared" si="58"/>
        <v>2023|Tasman Region|11</v>
      </c>
      <c r="B1903" t="s">
        <v>16</v>
      </c>
      <c r="C1903" t="s">
        <v>17</v>
      </c>
      <c r="D1903" t="s">
        <v>18</v>
      </c>
      <c r="E1903" t="s">
        <v>19</v>
      </c>
      <c r="F1903">
        <v>2023</v>
      </c>
      <c r="G1903">
        <v>2023</v>
      </c>
      <c r="H1903">
        <v>16</v>
      </c>
      <c r="I1903" t="s">
        <v>45</v>
      </c>
      <c r="J1903">
        <v>77</v>
      </c>
      <c r="K1903" t="s">
        <v>29</v>
      </c>
      <c r="L1903">
        <v>11</v>
      </c>
      <c r="N1903">
        <v>17751</v>
      </c>
      <c r="R1903" s="2">
        <f t="shared" si="59"/>
        <v>100</v>
      </c>
      <c r="S1903" s="2">
        <f>IF(AND(P1903&lt;&gt;"_U",P1903&lt;&gt;"c",J1903&lt;&gt;99,J1903&lt;&gt;9),IFERROR(VLOOKUP(A1903,'Region Total'!$A$2:$N$10000,14,0),"."),".")</f>
        <v>17751</v>
      </c>
    </row>
    <row r="1904" spans="1:19" x14ac:dyDescent="0.4">
      <c r="A1904" s="2" t="str">
        <f t="shared" si="58"/>
        <v>2023|Tasman Region|12</v>
      </c>
      <c r="B1904" t="s">
        <v>16</v>
      </c>
      <c r="C1904" t="s">
        <v>17</v>
      </c>
      <c r="D1904" t="s">
        <v>18</v>
      </c>
      <c r="E1904" t="s">
        <v>19</v>
      </c>
      <c r="F1904">
        <v>2023</v>
      </c>
      <c r="G1904">
        <v>2023</v>
      </c>
      <c r="H1904">
        <v>16</v>
      </c>
      <c r="I1904" t="s">
        <v>45</v>
      </c>
      <c r="J1904">
        <v>77</v>
      </c>
      <c r="K1904" t="s">
        <v>29</v>
      </c>
      <c r="L1904">
        <v>12</v>
      </c>
      <c r="N1904">
        <v>2022</v>
      </c>
      <c r="R1904" s="2">
        <f t="shared" si="59"/>
        <v>100</v>
      </c>
      <c r="S1904" s="2">
        <f>IF(AND(P1904&lt;&gt;"_U",P1904&lt;&gt;"c",J1904&lt;&gt;99,J1904&lt;&gt;9),IFERROR(VLOOKUP(A1904,'Region Total'!$A$2:$N$10000,14,0),"."),".")</f>
        <v>2022</v>
      </c>
    </row>
    <row r="1905" spans="1:19" x14ac:dyDescent="0.4">
      <c r="A1905" s="2" t="str">
        <f t="shared" si="58"/>
        <v>2023|Tasman Region|13</v>
      </c>
      <c r="B1905" t="s">
        <v>16</v>
      </c>
      <c r="C1905" t="s">
        <v>17</v>
      </c>
      <c r="D1905" t="s">
        <v>18</v>
      </c>
      <c r="E1905" t="s">
        <v>19</v>
      </c>
      <c r="F1905">
        <v>2023</v>
      </c>
      <c r="G1905">
        <v>2023</v>
      </c>
      <c r="H1905">
        <v>16</v>
      </c>
      <c r="I1905" t="s">
        <v>45</v>
      </c>
      <c r="J1905">
        <v>77</v>
      </c>
      <c r="K1905" t="s">
        <v>29</v>
      </c>
      <c r="L1905">
        <v>13</v>
      </c>
      <c r="N1905">
        <v>558</v>
      </c>
      <c r="R1905" s="2">
        <f t="shared" si="59"/>
        <v>100</v>
      </c>
      <c r="S1905" s="2">
        <f>IF(AND(P1905&lt;&gt;"_U",P1905&lt;&gt;"c",J1905&lt;&gt;99,J1905&lt;&gt;9),IFERROR(VLOOKUP(A1905,'Region Total'!$A$2:$N$10000,14,0),"."),".")</f>
        <v>558</v>
      </c>
    </row>
    <row r="1906" spans="1:19" x14ac:dyDescent="0.4">
      <c r="A1906" s="2" t="str">
        <f t="shared" si="58"/>
        <v>2023|Tasman Region|999</v>
      </c>
      <c r="B1906" t="s">
        <v>16</v>
      </c>
      <c r="C1906" t="s">
        <v>17</v>
      </c>
      <c r="D1906" t="s">
        <v>18</v>
      </c>
      <c r="E1906" t="s">
        <v>19</v>
      </c>
      <c r="F1906">
        <v>2023</v>
      </c>
      <c r="G1906">
        <v>2023</v>
      </c>
      <c r="H1906">
        <v>16</v>
      </c>
      <c r="I1906" t="s">
        <v>45</v>
      </c>
      <c r="J1906">
        <v>77</v>
      </c>
      <c r="K1906" t="s">
        <v>29</v>
      </c>
      <c r="L1906">
        <v>999</v>
      </c>
      <c r="N1906">
        <v>20337</v>
      </c>
      <c r="R1906" s="2">
        <f t="shared" si="59"/>
        <v>100</v>
      </c>
      <c r="S1906" s="2">
        <f>IF(AND(P1906&lt;&gt;"_U",P1906&lt;&gt;"c",J1906&lt;&gt;99,J1906&lt;&gt;9),IFERROR(VLOOKUP(A1906,'Region Total'!$A$2:$N$10000,14,0),"."),".")</f>
        <v>20337</v>
      </c>
    </row>
    <row r="1907" spans="1:19" x14ac:dyDescent="0.4">
      <c r="A1907" s="2" t="str">
        <f t="shared" si="58"/>
        <v>2023|Tasman Region|10</v>
      </c>
      <c r="B1907" t="s">
        <v>16</v>
      </c>
      <c r="C1907" t="s">
        <v>17</v>
      </c>
      <c r="D1907" t="s">
        <v>18</v>
      </c>
      <c r="E1907" t="s">
        <v>19</v>
      </c>
      <c r="F1907">
        <v>2023</v>
      </c>
      <c r="G1907">
        <v>2023</v>
      </c>
      <c r="H1907">
        <v>16</v>
      </c>
      <c r="I1907" t="s">
        <v>45</v>
      </c>
      <c r="J1907">
        <v>8</v>
      </c>
      <c r="K1907" t="s">
        <v>30</v>
      </c>
      <c r="L1907">
        <v>10</v>
      </c>
      <c r="N1907">
        <v>0</v>
      </c>
      <c r="R1907" s="2">
        <f t="shared" si="59"/>
        <v>0</v>
      </c>
      <c r="S1907" s="2">
        <f>IF(AND(P1907&lt;&gt;"_U",P1907&lt;&gt;"c",J1907&lt;&gt;99,J1907&lt;&gt;9),IFERROR(VLOOKUP(A1907,'Region Total'!$A$2:$N$10000,14,0),"."),".")</f>
        <v>6</v>
      </c>
    </row>
    <row r="1908" spans="1:19" x14ac:dyDescent="0.4">
      <c r="A1908" s="2" t="str">
        <f t="shared" si="58"/>
        <v>2023|Tasman Region|11</v>
      </c>
      <c r="B1908" t="s">
        <v>16</v>
      </c>
      <c r="C1908" t="s">
        <v>17</v>
      </c>
      <c r="D1908" t="s">
        <v>18</v>
      </c>
      <c r="E1908" t="s">
        <v>19</v>
      </c>
      <c r="F1908">
        <v>2023</v>
      </c>
      <c r="G1908">
        <v>2023</v>
      </c>
      <c r="H1908">
        <v>16</v>
      </c>
      <c r="I1908" t="s">
        <v>45</v>
      </c>
      <c r="J1908">
        <v>8</v>
      </c>
      <c r="K1908" t="s">
        <v>30</v>
      </c>
      <c r="L1908">
        <v>11</v>
      </c>
      <c r="N1908">
        <v>447</v>
      </c>
      <c r="R1908" s="2">
        <f t="shared" si="59"/>
        <v>2.52</v>
      </c>
      <c r="S1908" s="2">
        <f>IF(AND(P1908&lt;&gt;"_U",P1908&lt;&gt;"c",J1908&lt;&gt;99,J1908&lt;&gt;9),IFERROR(VLOOKUP(A1908,'Region Total'!$A$2:$N$10000,14,0),"."),".")</f>
        <v>17751</v>
      </c>
    </row>
    <row r="1909" spans="1:19" x14ac:dyDescent="0.4">
      <c r="A1909" s="2" t="str">
        <f t="shared" si="58"/>
        <v>2023|Tasman Region|12</v>
      </c>
      <c r="B1909" t="s">
        <v>16</v>
      </c>
      <c r="C1909" t="s">
        <v>17</v>
      </c>
      <c r="D1909" t="s">
        <v>18</v>
      </c>
      <c r="E1909" t="s">
        <v>19</v>
      </c>
      <c r="F1909">
        <v>2023</v>
      </c>
      <c r="G1909">
        <v>2023</v>
      </c>
      <c r="H1909">
        <v>16</v>
      </c>
      <c r="I1909" t="s">
        <v>45</v>
      </c>
      <c r="J1909">
        <v>8</v>
      </c>
      <c r="K1909" t="s">
        <v>30</v>
      </c>
      <c r="L1909">
        <v>12</v>
      </c>
      <c r="N1909">
        <v>36</v>
      </c>
      <c r="R1909" s="2">
        <f t="shared" si="59"/>
        <v>1.78</v>
      </c>
      <c r="S1909" s="2">
        <f>IF(AND(P1909&lt;&gt;"_U",P1909&lt;&gt;"c",J1909&lt;&gt;99,J1909&lt;&gt;9),IFERROR(VLOOKUP(A1909,'Region Total'!$A$2:$N$10000,14,0),"."),".")</f>
        <v>2022</v>
      </c>
    </row>
    <row r="1910" spans="1:19" x14ac:dyDescent="0.4">
      <c r="A1910" s="2" t="str">
        <f t="shared" si="58"/>
        <v>2023|Tasman Region|13</v>
      </c>
      <c r="B1910" t="s">
        <v>16</v>
      </c>
      <c r="C1910" t="s">
        <v>17</v>
      </c>
      <c r="D1910" t="s">
        <v>18</v>
      </c>
      <c r="E1910" t="s">
        <v>19</v>
      </c>
      <c r="F1910">
        <v>2023</v>
      </c>
      <c r="G1910">
        <v>2023</v>
      </c>
      <c r="H1910">
        <v>16</v>
      </c>
      <c r="I1910" t="s">
        <v>45</v>
      </c>
      <c r="J1910">
        <v>8</v>
      </c>
      <c r="K1910" t="s">
        <v>30</v>
      </c>
      <c r="L1910">
        <v>13</v>
      </c>
      <c r="N1910">
        <v>39</v>
      </c>
      <c r="R1910" s="2">
        <f t="shared" si="59"/>
        <v>6.99</v>
      </c>
      <c r="S1910" s="2">
        <f>IF(AND(P1910&lt;&gt;"_U",P1910&lt;&gt;"c",J1910&lt;&gt;99,J1910&lt;&gt;9),IFERROR(VLOOKUP(A1910,'Region Total'!$A$2:$N$10000,14,0),"."),".")</f>
        <v>558</v>
      </c>
    </row>
    <row r="1911" spans="1:19" x14ac:dyDescent="0.4">
      <c r="A1911" s="2" t="str">
        <f t="shared" si="58"/>
        <v>2023|Tasman Region|999</v>
      </c>
      <c r="B1911" t="s">
        <v>16</v>
      </c>
      <c r="C1911" t="s">
        <v>17</v>
      </c>
      <c r="D1911" t="s">
        <v>18</v>
      </c>
      <c r="E1911" t="s">
        <v>19</v>
      </c>
      <c r="F1911">
        <v>2023</v>
      </c>
      <c r="G1911">
        <v>2023</v>
      </c>
      <c r="H1911">
        <v>16</v>
      </c>
      <c r="I1911" t="s">
        <v>45</v>
      </c>
      <c r="J1911">
        <v>8</v>
      </c>
      <c r="K1911" t="s">
        <v>30</v>
      </c>
      <c r="L1911">
        <v>999</v>
      </c>
      <c r="N1911">
        <v>525</v>
      </c>
      <c r="R1911" s="2">
        <f t="shared" si="59"/>
        <v>2.58</v>
      </c>
      <c r="S1911" s="2">
        <f>IF(AND(P1911&lt;&gt;"_U",P1911&lt;&gt;"c",J1911&lt;&gt;99,J1911&lt;&gt;9),IFERROR(VLOOKUP(A1911,'Region Total'!$A$2:$N$10000,14,0),"."),".")</f>
        <v>20337</v>
      </c>
    </row>
    <row r="1912" spans="1:19" x14ac:dyDescent="0.4">
      <c r="A1912" s="2" t="str">
        <f t="shared" si="58"/>
        <v>2023|Tasman Region|10</v>
      </c>
      <c r="B1912" t="s">
        <v>16</v>
      </c>
      <c r="C1912" t="s">
        <v>17</v>
      </c>
      <c r="D1912" t="s">
        <v>18</v>
      </c>
      <c r="E1912" t="s">
        <v>19</v>
      </c>
      <c r="F1912">
        <v>2023</v>
      </c>
      <c r="G1912">
        <v>2023</v>
      </c>
      <c r="H1912">
        <v>16</v>
      </c>
      <c r="I1912" t="s">
        <v>45</v>
      </c>
      <c r="J1912">
        <v>9</v>
      </c>
      <c r="K1912" t="s">
        <v>31</v>
      </c>
      <c r="L1912">
        <v>10</v>
      </c>
      <c r="N1912">
        <v>0</v>
      </c>
      <c r="R1912" s="2" t="str">
        <f t="shared" si="59"/>
        <v>.</v>
      </c>
      <c r="S1912" s="2" t="str">
        <f>IF(AND(P1912&lt;&gt;"_U",P1912&lt;&gt;"c",J1912&lt;&gt;99,J1912&lt;&gt;9),IFERROR(VLOOKUP(A1912,'Region Total'!$A$2:$N$10000,14,0),"."),".")</f>
        <v>.</v>
      </c>
    </row>
    <row r="1913" spans="1:19" x14ac:dyDescent="0.4">
      <c r="A1913" s="2" t="str">
        <f t="shared" si="58"/>
        <v>2023|Tasman Region|11</v>
      </c>
      <c r="B1913" t="s">
        <v>16</v>
      </c>
      <c r="C1913" t="s">
        <v>17</v>
      </c>
      <c r="D1913" t="s">
        <v>18</v>
      </c>
      <c r="E1913" t="s">
        <v>19</v>
      </c>
      <c r="F1913">
        <v>2023</v>
      </c>
      <c r="G1913">
        <v>2023</v>
      </c>
      <c r="H1913">
        <v>16</v>
      </c>
      <c r="I1913" t="s">
        <v>45</v>
      </c>
      <c r="J1913">
        <v>9</v>
      </c>
      <c r="K1913" t="s">
        <v>31</v>
      </c>
      <c r="L1913">
        <v>11</v>
      </c>
      <c r="N1913">
        <v>1452</v>
      </c>
      <c r="R1913" s="2" t="str">
        <f t="shared" si="59"/>
        <v>.</v>
      </c>
      <c r="S1913" s="2" t="str">
        <f>IF(AND(P1913&lt;&gt;"_U",P1913&lt;&gt;"c",J1913&lt;&gt;99,J1913&lt;&gt;9),IFERROR(VLOOKUP(A1913,'Region Total'!$A$2:$N$10000,14,0),"."),".")</f>
        <v>.</v>
      </c>
    </row>
    <row r="1914" spans="1:19" x14ac:dyDescent="0.4">
      <c r="A1914" s="2" t="str">
        <f t="shared" si="58"/>
        <v>2023|Tasman Region|12</v>
      </c>
      <c r="B1914" t="s">
        <v>16</v>
      </c>
      <c r="C1914" t="s">
        <v>17</v>
      </c>
      <c r="D1914" t="s">
        <v>18</v>
      </c>
      <c r="E1914" t="s">
        <v>19</v>
      </c>
      <c r="F1914">
        <v>2023</v>
      </c>
      <c r="G1914">
        <v>2023</v>
      </c>
      <c r="H1914">
        <v>16</v>
      </c>
      <c r="I1914" t="s">
        <v>45</v>
      </c>
      <c r="J1914">
        <v>9</v>
      </c>
      <c r="K1914" t="s">
        <v>31</v>
      </c>
      <c r="L1914">
        <v>12</v>
      </c>
      <c r="N1914">
        <v>177</v>
      </c>
      <c r="R1914" s="2" t="str">
        <f t="shared" si="59"/>
        <v>.</v>
      </c>
      <c r="S1914" s="2" t="str">
        <f>IF(AND(P1914&lt;&gt;"_U",P1914&lt;&gt;"c",J1914&lt;&gt;99,J1914&lt;&gt;9),IFERROR(VLOOKUP(A1914,'Region Total'!$A$2:$N$10000,14,0),"."),".")</f>
        <v>.</v>
      </c>
    </row>
    <row r="1915" spans="1:19" x14ac:dyDescent="0.4">
      <c r="A1915" s="2" t="str">
        <f t="shared" si="58"/>
        <v>2023|Tasman Region|13</v>
      </c>
      <c r="B1915" t="s">
        <v>16</v>
      </c>
      <c r="C1915" t="s">
        <v>17</v>
      </c>
      <c r="D1915" t="s">
        <v>18</v>
      </c>
      <c r="E1915" t="s">
        <v>19</v>
      </c>
      <c r="F1915">
        <v>2023</v>
      </c>
      <c r="G1915">
        <v>2023</v>
      </c>
      <c r="H1915">
        <v>16</v>
      </c>
      <c r="I1915" t="s">
        <v>45</v>
      </c>
      <c r="J1915">
        <v>9</v>
      </c>
      <c r="K1915" t="s">
        <v>31</v>
      </c>
      <c r="L1915">
        <v>13</v>
      </c>
      <c r="N1915">
        <v>246</v>
      </c>
      <c r="R1915" s="2" t="str">
        <f t="shared" si="59"/>
        <v>.</v>
      </c>
      <c r="S1915" s="2" t="str">
        <f>IF(AND(P1915&lt;&gt;"_U",P1915&lt;&gt;"c",J1915&lt;&gt;99,J1915&lt;&gt;9),IFERROR(VLOOKUP(A1915,'Region Total'!$A$2:$N$10000,14,0),"."),".")</f>
        <v>.</v>
      </c>
    </row>
    <row r="1916" spans="1:19" x14ac:dyDescent="0.4">
      <c r="A1916" s="2" t="str">
        <f t="shared" si="58"/>
        <v>2023|Tasman Region|999</v>
      </c>
      <c r="B1916" t="s">
        <v>16</v>
      </c>
      <c r="C1916" t="s">
        <v>17</v>
      </c>
      <c r="D1916" t="s">
        <v>18</v>
      </c>
      <c r="E1916" t="s">
        <v>19</v>
      </c>
      <c r="F1916">
        <v>2023</v>
      </c>
      <c r="G1916">
        <v>2023</v>
      </c>
      <c r="H1916">
        <v>16</v>
      </c>
      <c r="I1916" t="s">
        <v>45</v>
      </c>
      <c r="J1916">
        <v>9</v>
      </c>
      <c r="K1916" t="s">
        <v>31</v>
      </c>
      <c r="L1916">
        <v>999</v>
      </c>
      <c r="N1916">
        <v>1875</v>
      </c>
      <c r="R1916" s="2" t="str">
        <f t="shared" si="59"/>
        <v>.</v>
      </c>
      <c r="S1916" s="2" t="str">
        <f>IF(AND(P1916&lt;&gt;"_U",P1916&lt;&gt;"c",J1916&lt;&gt;99,J1916&lt;&gt;9),IFERROR(VLOOKUP(A1916,'Region Total'!$A$2:$N$10000,14,0),"."),".")</f>
        <v>.</v>
      </c>
    </row>
    <row r="1917" spans="1:19" x14ac:dyDescent="0.4">
      <c r="A1917" s="2" t="str">
        <f t="shared" si="58"/>
        <v>2023|Tasman Region|10</v>
      </c>
      <c r="B1917" t="s">
        <v>16</v>
      </c>
      <c r="C1917" t="s">
        <v>17</v>
      </c>
      <c r="D1917" t="s">
        <v>18</v>
      </c>
      <c r="E1917" t="s">
        <v>19</v>
      </c>
      <c r="F1917">
        <v>2023</v>
      </c>
      <c r="G1917">
        <v>2023</v>
      </c>
      <c r="H1917">
        <v>16</v>
      </c>
      <c r="I1917" t="s">
        <v>45</v>
      </c>
      <c r="J1917">
        <v>99</v>
      </c>
      <c r="K1917" t="s">
        <v>32</v>
      </c>
      <c r="L1917">
        <v>10</v>
      </c>
      <c r="N1917">
        <v>6</v>
      </c>
      <c r="R1917" s="2" t="str">
        <f t="shared" si="59"/>
        <v>.</v>
      </c>
      <c r="S1917" s="2" t="str">
        <f>IF(AND(P1917&lt;&gt;"_U",P1917&lt;&gt;"c",J1917&lt;&gt;99,J1917&lt;&gt;9),IFERROR(VLOOKUP(A1917,'Region Total'!$A$2:$N$10000,14,0),"."),".")</f>
        <v>.</v>
      </c>
    </row>
    <row r="1918" spans="1:19" x14ac:dyDescent="0.4">
      <c r="A1918" s="2" t="str">
        <f t="shared" si="58"/>
        <v>2023|Tasman Region|11</v>
      </c>
      <c r="B1918" t="s">
        <v>16</v>
      </c>
      <c r="C1918" t="s">
        <v>17</v>
      </c>
      <c r="D1918" t="s">
        <v>18</v>
      </c>
      <c r="E1918" t="s">
        <v>19</v>
      </c>
      <c r="F1918">
        <v>2023</v>
      </c>
      <c r="G1918">
        <v>2023</v>
      </c>
      <c r="H1918">
        <v>16</v>
      </c>
      <c r="I1918" t="s">
        <v>45</v>
      </c>
      <c r="J1918">
        <v>99</v>
      </c>
      <c r="K1918" t="s">
        <v>32</v>
      </c>
      <c r="L1918">
        <v>11</v>
      </c>
      <c r="N1918">
        <v>19203</v>
      </c>
      <c r="R1918" s="2" t="str">
        <f t="shared" si="59"/>
        <v>.</v>
      </c>
      <c r="S1918" s="2" t="str">
        <f>IF(AND(P1918&lt;&gt;"_U",P1918&lt;&gt;"c",J1918&lt;&gt;99,J1918&lt;&gt;9),IFERROR(VLOOKUP(A1918,'Region Total'!$A$2:$N$10000,14,0),"."),".")</f>
        <v>.</v>
      </c>
    </row>
    <row r="1919" spans="1:19" x14ac:dyDescent="0.4">
      <c r="A1919" s="2" t="str">
        <f t="shared" si="58"/>
        <v>2023|Tasman Region|12</v>
      </c>
      <c r="B1919" t="s">
        <v>16</v>
      </c>
      <c r="C1919" t="s">
        <v>17</v>
      </c>
      <c r="D1919" t="s">
        <v>18</v>
      </c>
      <c r="E1919" t="s">
        <v>19</v>
      </c>
      <c r="F1919">
        <v>2023</v>
      </c>
      <c r="G1919">
        <v>2023</v>
      </c>
      <c r="H1919">
        <v>16</v>
      </c>
      <c r="I1919" t="s">
        <v>45</v>
      </c>
      <c r="J1919">
        <v>99</v>
      </c>
      <c r="K1919" t="s">
        <v>32</v>
      </c>
      <c r="L1919">
        <v>12</v>
      </c>
      <c r="N1919">
        <v>2199</v>
      </c>
      <c r="R1919" s="2" t="str">
        <f t="shared" si="59"/>
        <v>.</v>
      </c>
      <c r="S1919" s="2" t="str">
        <f>IF(AND(P1919&lt;&gt;"_U",P1919&lt;&gt;"c",J1919&lt;&gt;99,J1919&lt;&gt;9),IFERROR(VLOOKUP(A1919,'Region Total'!$A$2:$N$10000,14,0),"."),".")</f>
        <v>.</v>
      </c>
    </row>
    <row r="1920" spans="1:19" x14ac:dyDescent="0.4">
      <c r="A1920" s="2" t="str">
        <f t="shared" si="58"/>
        <v>2023|Tasman Region|13</v>
      </c>
      <c r="B1920" t="s">
        <v>16</v>
      </c>
      <c r="C1920" t="s">
        <v>17</v>
      </c>
      <c r="D1920" t="s">
        <v>18</v>
      </c>
      <c r="E1920" t="s">
        <v>19</v>
      </c>
      <c r="F1920">
        <v>2023</v>
      </c>
      <c r="G1920">
        <v>2023</v>
      </c>
      <c r="H1920">
        <v>16</v>
      </c>
      <c r="I1920" t="s">
        <v>45</v>
      </c>
      <c r="J1920">
        <v>99</v>
      </c>
      <c r="K1920" t="s">
        <v>32</v>
      </c>
      <c r="L1920">
        <v>13</v>
      </c>
      <c r="N1920">
        <v>804</v>
      </c>
      <c r="R1920" s="2" t="str">
        <f t="shared" si="59"/>
        <v>.</v>
      </c>
      <c r="S1920" s="2" t="str">
        <f>IF(AND(P1920&lt;&gt;"_U",P1920&lt;&gt;"c",J1920&lt;&gt;99,J1920&lt;&gt;9),IFERROR(VLOOKUP(A1920,'Region Total'!$A$2:$N$10000,14,0),"."),".")</f>
        <v>.</v>
      </c>
    </row>
    <row r="1921" spans="1:19" x14ac:dyDescent="0.4">
      <c r="A1921" s="2" t="str">
        <f t="shared" si="58"/>
        <v>2023|Tasman Region|999</v>
      </c>
      <c r="B1921" t="s">
        <v>16</v>
      </c>
      <c r="C1921" t="s">
        <v>17</v>
      </c>
      <c r="D1921" t="s">
        <v>18</v>
      </c>
      <c r="E1921" t="s">
        <v>19</v>
      </c>
      <c r="F1921">
        <v>2023</v>
      </c>
      <c r="G1921">
        <v>2023</v>
      </c>
      <c r="H1921">
        <v>16</v>
      </c>
      <c r="I1921" t="s">
        <v>45</v>
      </c>
      <c r="J1921">
        <v>99</v>
      </c>
      <c r="K1921" t="s">
        <v>32</v>
      </c>
      <c r="L1921">
        <v>999</v>
      </c>
      <c r="N1921">
        <v>22209</v>
      </c>
      <c r="R1921" s="2" t="str">
        <f t="shared" si="59"/>
        <v>.</v>
      </c>
      <c r="S1921" s="2" t="str">
        <f>IF(AND(P1921&lt;&gt;"_U",P1921&lt;&gt;"c",J1921&lt;&gt;99,J1921&lt;&gt;9),IFERROR(VLOOKUP(A1921,'Region Total'!$A$2:$N$10000,14,0),"."),".")</f>
        <v>.</v>
      </c>
    </row>
    <row r="1922" spans="1:19" x14ac:dyDescent="0.4">
      <c r="A1922" s="2" t="str">
        <f t="shared" si="58"/>
        <v>2023|Nelson Region|10</v>
      </c>
      <c r="B1922" t="s">
        <v>16</v>
      </c>
      <c r="C1922" t="s">
        <v>17</v>
      </c>
      <c r="D1922" t="s">
        <v>18</v>
      </c>
      <c r="E1922" t="s">
        <v>19</v>
      </c>
      <c r="F1922">
        <v>2023</v>
      </c>
      <c r="G1922">
        <v>2023</v>
      </c>
      <c r="H1922">
        <v>17</v>
      </c>
      <c r="I1922" t="s">
        <v>46</v>
      </c>
      <c r="J1922">
        <v>0</v>
      </c>
      <c r="K1922" t="s">
        <v>21</v>
      </c>
      <c r="L1922">
        <v>10</v>
      </c>
      <c r="N1922">
        <v>0</v>
      </c>
      <c r="R1922" s="2">
        <f t="shared" si="59"/>
        <v>0</v>
      </c>
      <c r="S1922" s="2">
        <f>IF(AND(P1922&lt;&gt;"_U",P1922&lt;&gt;"c",J1922&lt;&gt;99,J1922&lt;&gt;9),IFERROR(VLOOKUP(A1922,'Region Total'!$A$2:$N$10000,14,0),"."),".")</f>
        <v>18</v>
      </c>
    </row>
    <row r="1923" spans="1:19" x14ac:dyDescent="0.4">
      <c r="A1923" s="2" t="str">
        <f t="shared" ref="A1923:A1986" si="60">G1923&amp;"|"&amp;I1923&amp;"|"&amp;L1923</f>
        <v>2023|Nelson Region|11</v>
      </c>
      <c r="B1923" t="s">
        <v>16</v>
      </c>
      <c r="C1923" t="s">
        <v>17</v>
      </c>
      <c r="D1923" t="s">
        <v>18</v>
      </c>
      <c r="E1923" t="s">
        <v>19</v>
      </c>
      <c r="F1923">
        <v>2023</v>
      </c>
      <c r="G1923">
        <v>2023</v>
      </c>
      <c r="H1923">
        <v>17</v>
      </c>
      <c r="I1923" t="s">
        <v>46</v>
      </c>
      <c r="J1923">
        <v>0</v>
      </c>
      <c r="K1923" t="s">
        <v>21</v>
      </c>
      <c r="L1923">
        <v>11</v>
      </c>
      <c r="N1923">
        <v>108</v>
      </c>
      <c r="R1923" s="2">
        <f t="shared" ref="R1923:R1986" si="61">IF(P1923&lt;&gt;"_U",IFERROR((ROUND(N1923/S1923*100,2)),"."),".")</f>
        <v>0.69</v>
      </c>
      <c r="S1923" s="2">
        <f>IF(AND(P1923&lt;&gt;"_U",P1923&lt;&gt;"c",J1923&lt;&gt;99,J1923&lt;&gt;9),IFERROR(VLOOKUP(A1923,'Region Total'!$A$2:$N$10000,14,0),"."),".")</f>
        <v>15582</v>
      </c>
    </row>
    <row r="1924" spans="1:19" x14ac:dyDescent="0.4">
      <c r="A1924" s="2" t="str">
        <f t="shared" si="60"/>
        <v>2023|Nelson Region|12</v>
      </c>
      <c r="B1924" t="s">
        <v>16</v>
      </c>
      <c r="C1924" t="s">
        <v>17</v>
      </c>
      <c r="D1924" t="s">
        <v>18</v>
      </c>
      <c r="E1924" t="s">
        <v>19</v>
      </c>
      <c r="F1924">
        <v>2023</v>
      </c>
      <c r="G1924">
        <v>2023</v>
      </c>
      <c r="H1924">
        <v>17</v>
      </c>
      <c r="I1924" t="s">
        <v>46</v>
      </c>
      <c r="J1924">
        <v>0</v>
      </c>
      <c r="K1924" t="s">
        <v>21</v>
      </c>
      <c r="L1924">
        <v>12</v>
      </c>
      <c r="N1924">
        <v>54</v>
      </c>
      <c r="R1924" s="2">
        <f t="shared" si="61"/>
        <v>1.38</v>
      </c>
      <c r="S1924" s="2">
        <f>IF(AND(P1924&lt;&gt;"_U",P1924&lt;&gt;"c",J1924&lt;&gt;99,J1924&lt;&gt;9),IFERROR(VLOOKUP(A1924,'Region Total'!$A$2:$N$10000,14,0),"."),".")</f>
        <v>3900</v>
      </c>
    </row>
    <row r="1925" spans="1:19" x14ac:dyDescent="0.4">
      <c r="A1925" s="2" t="str">
        <f t="shared" si="60"/>
        <v>2023|Nelson Region|13</v>
      </c>
      <c r="B1925" t="s">
        <v>16</v>
      </c>
      <c r="C1925" t="s">
        <v>17</v>
      </c>
      <c r="D1925" t="s">
        <v>18</v>
      </c>
      <c r="E1925" t="s">
        <v>19</v>
      </c>
      <c r="F1925">
        <v>2023</v>
      </c>
      <c r="G1925">
        <v>2023</v>
      </c>
      <c r="H1925">
        <v>17</v>
      </c>
      <c r="I1925" t="s">
        <v>46</v>
      </c>
      <c r="J1925">
        <v>0</v>
      </c>
      <c r="K1925" t="s">
        <v>21</v>
      </c>
      <c r="L1925">
        <v>13</v>
      </c>
      <c r="N1925">
        <v>30</v>
      </c>
      <c r="R1925" s="2">
        <f t="shared" si="61"/>
        <v>14.71</v>
      </c>
      <c r="S1925" s="2">
        <f>IF(AND(P1925&lt;&gt;"_U",P1925&lt;&gt;"c",J1925&lt;&gt;99,J1925&lt;&gt;9),IFERROR(VLOOKUP(A1925,'Region Total'!$A$2:$N$10000,14,0),"."),".")</f>
        <v>204</v>
      </c>
    </row>
    <row r="1926" spans="1:19" x14ac:dyDescent="0.4">
      <c r="A1926" s="2" t="str">
        <f t="shared" si="60"/>
        <v>2023|Nelson Region|999</v>
      </c>
      <c r="B1926" t="s">
        <v>16</v>
      </c>
      <c r="C1926" t="s">
        <v>17</v>
      </c>
      <c r="D1926" t="s">
        <v>18</v>
      </c>
      <c r="E1926" t="s">
        <v>19</v>
      </c>
      <c r="F1926">
        <v>2023</v>
      </c>
      <c r="G1926">
        <v>2023</v>
      </c>
      <c r="H1926">
        <v>17</v>
      </c>
      <c r="I1926" t="s">
        <v>46</v>
      </c>
      <c r="J1926">
        <v>0</v>
      </c>
      <c r="K1926" t="s">
        <v>21</v>
      </c>
      <c r="L1926">
        <v>999</v>
      </c>
      <c r="N1926">
        <v>198</v>
      </c>
      <c r="R1926" s="2">
        <f t="shared" si="61"/>
        <v>1</v>
      </c>
      <c r="S1926" s="2">
        <f>IF(AND(P1926&lt;&gt;"_U",P1926&lt;&gt;"c",J1926&lt;&gt;99,J1926&lt;&gt;9),IFERROR(VLOOKUP(A1926,'Region Total'!$A$2:$N$10000,14,0),"."),".")</f>
        <v>19707</v>
      </c>
    </row>
    <row r="1927" spans="1:19" x14ac:dyDescent="0.4">
      <c r="A1927" s="2" t="str">
        <f t="shared" si="60"/>
        <v>2023|Nelson Region|10</v>
      </c>
      <c r="B1927" t="s">
        <v>16</v>
      </c>
      <c r="C1927" t="s">
        <v>17</v>
      </c>
      <c r="D1927" t="s">
        <v>18</v>
      </c>
      <c r="E1927" t="s">
        <v>19</v>
      </c>
      <c r="F1927">
        <v>2023</v>
      </c>
      <c r="G1927">
        <v>2023</v>
      </c>
      <c r="H1927">
        <v>17</v>
      </c>
      <c r="I1927" t="s">
        <v>46</v>
      </c>
      <c r="J1927">
        <v>1</v>
      </c>
      <c r="K1927" t="s">
        <v>22</v>
      </c>
      <c r="L1927">
        <v>10</v>
      </c>
      <c r="N1927">
        <v>12</v>
      </c>
      <c r="R1927" s="2">
        <f t="shared" si="61"/>
        <v>66.67</v>
      </c>
      <c r="S1927" s="2">
        <f>IF(AND(P1927&lt;&gt;"_U",P1927&lt;&gt;"c",J1927&lt;&gt;99,J1927&lt;&gt;9),IFERROR(VLOOKUP(A1927,'Region Total'!$A$2:$N$10000,14,0),"."),".")</f>
        <v>18</v>
      </c>
    </row>
    <row r="1928" spans="1:19" x14ac:dyDescent="0.4">
      <c r="A1928" s="2" t="str">
        <f t="shared" si="60"/>
        <v>2023|Nelson Region|11</v>
      </c>
      <c r="B1928" t="s">
        <v>16</v>
      </c>
      <c r="C1928" t="s">
        <v>17</v>
      </c>
      <c r="D1928" t="s">
        <v>18</v>
      </c>
      <c r="E1928" t="s">
        <v>19</v>
      </c>
      <c r="F1928">
        <v>2023</v>
      </c>
      <c r="G1928">
        <v>2023</v>
      </c>
      <c r="H1928">
        <v>17</v>
      </c>
      <c r="I1928" t="s">
        <v>46</v>
      </c>
      <c r="J1928">
        <v>1</v>
      </c>
      <c r="K1928" t="s">
        <v>22</v>
      </c>
      <c r="L1928">
        <v>11</v>
      </c>
      <c r="N1928">
        <v>11520</v>
      </c>
      <c r="R1928" s="2">
        <f t="shared" si="61"/>
        <v>73.930000000000007</v>
      </c>
      <c r="S1928" s="2">
        <f>IF(AND(P1928&lt;&gt;"_U",P1928&lt;&gt;"c",J1928&lt;&gt;99,J1928&lt;&gt;9),IFERROR(VLOOKUP(A1928,'Region Total'!$A$2:$N$10000,14,0),"."),".")</f>
        <v>15582</v>
      </c>
    </row>
    <row r="1929" spans="1:19" x14ac:dyDescent="0.4">
      <c r="A1929" s="2" t="str">
        <f t="shared" si="60"/>
        <v>2023|Nelson Region|12</v>
      </c>
      <c r="B1929" t="s">
        <v>16</v>
      </c>
      <c r="C1929" t="s">
        <v>17</v>
      </c>
      <c r="D1929" t="s">
        <v>18</v>
      </c>
      <c r="E1929" t="s">
        <v>19</v>
      </c>
      <c r="F1929">
        <v>2023</v>
      </c>
      <c r="G1929">
        <v>2023</v>
      </c>
      <c r="H1929">
        <v>17</v>
      </c>
      <c r="I1929" t="s">
        <v>46</v>
      </c>
      <c r="J1929">
        <v>1</v>
      </c>
      <c r="K1929" t="s">
        <v>22</v>
      </c>
      <c r="L1929">
        <v>12</v>
      </c>
      <c r="N1929">
        <v>3093</v>
      </c>
      <c r="R1929" s="2">
        <f t="shared" si="61"/>
        <v>79.31</v>
      </c>
      <c r="S1929" s="2">
        <f>IF(AND(P1929&lt;&gt;"_U",P1929&lt;&gt;"c",J1929&lt;&gt;99,J1929&lt;&gt;9),IFERROR(VLOOKUP(A1929,'Region Total'!$A$2:$N$10000,14,0),"."),".")</f>
        <v>3900</v>
      </c>
    </row>
    <row r="1930" spans="1:19" x14ac:dyDescent="0.4">
      <c r="A1930" s="2" t="str">
        <f t="shared" si="60"/>
        <v>2023|Nelson Region|13</v>
      </c>
      <c r="B1930" t="s">
        <v>16</v>
      </c>
      <c r="C1930" t="s">
        <v>17</v>
      </c>
      <c r="D1930" t="s">
        <v>18</v>
      </c>
      <c r="E1930" t="s">
        <v>19</v>
      </c>
      <c r="F1930">
        <v>2023</v>
      </c>
      <c r="G1930">
        <v>2023</v>
      </c>
      <c r="H1930">
        <v>17</v>
      </c>
      <c r="I1930" t="s">
        <v>46</v>
      </c>
      <c r="J1930">
        <v>1</v>
      </c>
      <c r="K1930" t="s">
        <v>22</v>
      </c>
      <c r="L1930">
        <v>13</v>
      </c>
      <c r="N1930">
        <v>39</v>
      </c>
      <c r="R1930" s="2">
        <f t="shared" si="61"/>
        <v>19.12</v>
      </c>
      <c r="S1930" s="2">
        <f>IF(AND(P1930&lt;&gt;"_U",P1930&lt;&gt;"c",J1930&lt;&gt;99,J1930&lt;&gt;9),IFERROR(VLOOKUP(A1930,'Region Total'!$A$2:$N$10000,14,0),"."),".")</f>
        <v>204</v>
      </c>
    </row>
    <row r="1931" spans="1:19" x14ac:dyDescent="0.4">
      <c r="A1931" s="2" t="str">
        <f t="shared" si="60"/>
        <v>2023|Nelson Region|999</v>
      </c>
      <c r="B1931" t="s">
        <v>16</v>
      </c>
      <c r="C1931" t="s">
        <v>17</v>
      </c>
      <c r="D1931" t="s">
        <v>18</v>
      </c>
      <c r="E1931" t="s">
        <v>19</v>
      </c>
      <c r="F1931">
        <v>2023</v>
      </c>
      <c r="G1931">
        <v>2023</v>
      </c>
      <c r="H1931">
        <v>17</v>
      </c>
      <c r="I1931" t="s">
        <v>46</v>
      </c>
      <c r="J1931">
        <v>1</v>
      </c>
      <c r="K1931" t="s">
        <v>22</v>
      </c>
      <c r="L1931">
        <v>999</v>
      </c>
      <c r="N1931">
        <v>14664</v>
      </c>
      <c r="R1931" s="2">
        <f t="shared" si="61"/>
        <v>74.41</v>
      </c>
      <c r="S1931" s="2">
        <f>IF(AND(P1931&lt;&gt;"_U",P1931&lt;&gt;"c",J1931&lt;&gt;99,J1931&lt;&gt;9),IFERROR(VLOOKUP(A1931,'Region Total'!$A$2:$N$10000,14,0),"."),".")</f>
        <v>19707</v>
      </c>
    </row>
    <row r="1932" spans="1:19" x14ac:dyDescent="0.4">
      <c r="A1932" s="2" t="str">
        <f t="shared" si="60"/>
        <v>2023|Nelson Region|10</v>
      </c>
      <c r="B1932" t="s">
        <v>16</v>
      </c>
      <c r="C1932" t="s">
        <v>17</v>
      </c>
      <c r="D1932" t="s">
        <v>18</v>
      </c>
      <c r="E1932" t="s">
        <v>19</v>
      </c>
      <c r="F1932">
        <v>2023</v>
      </c>
      <c r="G1932">
        <v>2023</v>
      </c>
      <c r="H1932">
        <v>17</v>
      </c>
      <c r="I1932" t="s">
        <v>46</v>
      </c>
      <c r="J1932">
        <v>2</v>
      </c>
      <c r="K1932" t="s">
        <v>23</v>
      </c>
      <c r="L1932">
        <v>10</v>
      </c>
      <c r="N1932">
        <v>9</v>
      </c>
      <c r="R1932" s="2">
        <f t="shared" si="61"/>
        <v>50</v>
      </c>
      <c r="S1932" s="2">
        <f>IF(AND(P1932&lt;&gt;"_U",P1932&lt;&gt;"c",J1932&lt;&gt;99,J1932&lt;&gt;9),IFERROR(VLOOKUP(A1932,'Region Total'!$A$2:$N$10000,14,0),"."),".")</f>
        <v>18</v>
      </c>
    </row>
    <row r="1933" spans="1:19" x14ac:dyDescent="0.4">
      <c r="A1933" s="2" t="str">
        <f t="shared" si="60"/>
        <v>2023|Nelson Region|11</v>
      </c>
      <c r="B1933" t="s">
        <v>16</v>
      </c>
      <c r="C1933" t="s">
        <v>17</v>
      </c>
      <c r="D1933" t="s">
        <v>18</v>
      </c>
      <c r="E1933" t="s">
        <v>19</v>
      </c>
      <c r="F1933">
        <v>2023</v>
      </c>
      <c r="G1933">
        <v>2023</v>
      </c>
      <c r="H1933">
        <v>17</v>
      </c>
      <c r="I1933" t="s">
        <v>46</v>
      </c>
      <c r="J1933">
        <v>2</v>
      </c>
      <c r="K1933" t="s">
        <v>23</v>
      </c>
      <c r="L1933">
        <v>11</v>
      </c>
      <c r="N1933">
        <v>5712</v>
      </c>
      <c r="R1933" s="2">
        <f t="shared" si="61"/>
        <v>36.659999999999997</v>
      </c>
      <c r="S1933" s="2">
        <f>IF(AND(P1933&lt;&gt;"_U",P1933&lt;&gt;"c",J1933&lt;&gt;99,J1933&lt;&gt;9),IFERROR(VLOOKUP(A1933,'Region Total'!$A$2:$N$10000,14,0),"."),".")</f>
        <v>15582</v>
      </c>
    </row>
    <row r="1934" spans="1:19" x14ac:dyDescent="0.4">
      <c r="A1934" s="2" t="str">
        <f t="shared" si="60"/>
        <v>2023|Nelson Region|12</v>
      </c>
      <c r="B1934" t="s">
        <v>16</v>
      </c>
      <c r="C1934" t="s">
        <v>17</v>
      </c>
      <c r="D1934" t="s">
        <v>18</v>
      </c>
      <c r="E1934" t="s">
        <v>19</v>
      </c>
      <c r="F1934">
        <v>2023</v>
      </c>
      <c r="G1934">
        <v>2023</v>
      </c>
      <c r="H1934">
        <v>17</v>
      </c>
      <c r="I1934" t="s">
        <v>46</v>
      </c>
      <c r="J1934">
        <v>2</v>
      </c>
      <c r="K1934" t="s">
        <v>23</v>
      </c>
      <c r="L1934">
        <v>12</v>
      </c>
      <c r="N1934">
        <v>1377</v>
      </c>
      <c r="R1934" s="2">
        <f t="shared" si="61"/>
        <v>35.31</v>
      </c>
      <c r="S1934" s="2">
        <f>IF(AND(P1934&lt;&gt;"_U",P1934&lt;&gt;"c",J1934&lt;&gt;99,J1934&lt;&gt;9),IFERROR(VLOOKUP(A1934,'Region Total'!$A$2:$N$10000,14,0),"."),".")</f>
        <v>3900</v>
      </c>
    </row>
    <row r="1935" spans="1:19" x14ac:dyDescent="0.4">
      <c r="A1935" s="2" t="str">
        <f t="shared" si="60"/>
        <v>2023|Nelson Region|13</v>
      </c>
      <c r="B1935" t="s">
        <v>16</v>
      </c>
      <c r="C1935" t="s">
        <v>17</v>
      </c>
      <c r="D1935" t="s">
        <v>18</v>
      </c>
      <c r="E1935" t="s">
        <v>19</v>
      </c>
      <c r="F1935">
        <v>2023</v>
      </c>
      <c r="G1935">
        <v>2023</v>
      </c>
      <c r="H1935">
        <v>17</v>
      </c>
      <c r="I1935" t="s">
        <v>46</v>
      </c>
      <c r="J1935">
        <v>2</v>
      </c>
      <c r="K1935" t="s">
        <v>23</v>
      </c>
      <c r="L1935">
        <v>13</v>
      </c>
      <c r="N1935">
        <v>93</v>
      </c>
      <c r="R1935" s="2">
        <f t="shared" si="61"/>
        <v>45.59</v>
      </c>
      <c r="S1935" s="2">
        <f>IF(AND(P1935&lt;&gt;"_U",P1935&lt;&gt;"c",J1935&lt;&gt;99,J1935&lt;&gt;9),IFERROR(VLOOKUP(A1935,'Region Total'!$A$2:$N$10000,14,0),"."),".")</f>
        <v>204</v>
      </c>
    </row>
    <row r="1936" spans="1:19" x14ac:dyDescent="0.4">
      <c r="A1936" s="2" t="str">
        <f t="shared" si="60"/>
        <v>2023|Nelson Region|999</v>
      </c>
      <c r="B1936" t="s">
        <v>16</v>
      </c>
      <c r="C1936" t="s">
        <v>17</v>
      </c>
      <c r="D1936" t="s">
        <v>18</v>
      </c>
      <c r="E1936" t="s">
        <v>19</v>
      </c>
      <c r="F1936">
        <v>2023</v>
      </c>
      <c r="G1936">
        <v>2023</v>
      </c>
      <c r="H1936">
        <v>17</v>
      </c>
      <c r="I1936" t="s">
        <v>46</v>
      </c>
      <c r="J1936">
        <v>2</v>
      </c>
      <c r="K1936" t="s">
        <v>23</v>
      </c>
      <c r="L1936">
        <v>999</v>
      </c>
      <c r="N1936">
        <v>7191</v>
      </c>
      <c r="R1936" s="2">
        <f t="shared" si="61"/>
        <v>36.49</v>
      </c>
      <c r="S1936" s="2">
        <f>IF(AND(P1936&lt;&gt;"_U",P1936&lt;&gt;"c",J1936&lt;&gt;99,J1936&lt;&gt;9),IFERROR(VLOOKUP(A1936,'Region Total'!$A$2:$N$10000,14,0),"."),".")</f>
        <v>19707</v>
      </c>
    </row>
    <row r="1937" spans="1:19" x14ac:dyDescent="0.4">
      <c r="A1937" s="2" t="str">
        <f t="shared" si="60"/>
        <v>2023|Nelson Region|10</v>
      </c>
      <c r="B1937" t="s">
        <v>16</v>
      </c>
      <c r="C1937" t="s">
        <v>17</v>
      </c>
      <c r="D1937" t="s">
        <v>18</v>
      </c>
      <c r="E1937" t="s">
        <v>19</v>
      </c>
      <c r="F1937">
        <v>2023</v>
      </c>
      <c r="G1937">
        <v>2023</v>
      </c>
      <c r="H1937">
        <v>17</v>
      </c>
      <c r="I1937" t="s">
        <v>46</v>
      </c>
      <c r="J1937">
        <v>3</v>
      </c>
      <c r="K1937" t="s">
        <v>24</v>
      </c>
      <c r="L1937">
        <v>10</v>
      </c>
      <c r="N1937">
        <v>3</v>
      </c>
      <c r="R1937" s="2">
        <f t="shared" si="61"/>
        <v>16.670000000000002</v>
      </c>
      <c r="S1937" s="2">
        <f>IF(AND(P1937&lt;&gt;"_U",P1937&lt;&gt;"c",J1937&lt;&gt;99,J1937&lt;&gt;9),IFERROR(VLOOKUP(A1937,'Region Total'!$A$2:$N$10000,14,0),"."),".")</f>
        <v>18</v>
      </c>
    </row>
    <row r="1938" spans="1:19" x14ac:dyDescent="0.4">
      <c r="A1938" s="2" t="str">
        <f t="shared" si="60"/>
        <v>2023|Nelson Region|11</v>
      </c>
      <c r="B1938" t="s">
        <v>16</v>
      </c>
      <c r="C1938" t="s">
        <v>17</v>
      </c>
      <c r="D1938" t="s">
        <v>18</v>
      </c>
      <c r="E1938" t="s">
        <v>19</v>
      </c>
      <c r="F1938">
        <v>2023</v>
      </c>
      <c r="G1938">
        <v>2023</v>
      </c>
      <c r="H1938">
        <v>17</v>
      </c>
      <c r="I1938" t="s">
        <v>46</v>
      </c>
      <c r="J1938">
        <v>3</v>
      </c>
      <c r="K1938" t="s">
        <v>24</v>
      </c>
      <c r="L1938">
        <v>11</v>
      </c>
      <c r="N1938">
        <v>939</v>
      </c>
      <c r="R1938" s="2">
        <f t="shared" si="61"/>
        <v>6.03</v>
      </c>
      <c r="S1938" s="2">
        <f>IF(AND(P1938&lt;&gt;"_U",P1938&lt;&gt;"c",J1938&lt;&gt;99,J1938&lt;&gt;9),IFERROR(VLOOKUP(A1938,'Region Total'!$A$2:$N$10000,14,0),"."),".")</f>
        <v>15582</v>
      </c>
    </row>
    <row r="1939" spans="1:19" x14ac:dyDescent="0.4">
      <c r="A1939" s="2" t="str">
        <f t="shared" si="60"/>
        <v>2023|Nelson Region|12</v>
      </c>
      <c r="B1939" t="s">
        <v>16</v>
      </c>
      <c r="C1939" t="s">
        <v>17</v>
      </c>
      <c r="D1939" t="s">
        <v>18</v>
      </c>
      <c r="E1939" t="s">
        <v>19</v>
      </c>
      <c r="F1939">
        <v>2023</v>
      </c>
      <c r="G1939">
        <v>2023</v>
      </c>
      <c r="H1939">
        <v>17</v>
      </c>
      <c r="I1939" t="s">
        <v>46</v>
      </c>
      <c r="J1939">
        <v>3</v>
      </c>
      <c r="K1939" t="s">
        <v>24</v>
      </c>
      <c r="L1939">
        <v>12</v>
      </c>
      <c r="N1939">
        <v>84</v>
      </c>
      <c r="R1939" s="2">
        <f t="shared" si="61"/>
        <v>2.15</v>
      </c>
      <c r="S1939" s="2">
        <f>IF(AND(P1939&lt;&gt;"_U",P1939&lt;&gt;"c",J1939&lt;&gt;99,J1939&lt;&gt;9),IFERROR(VLOOKUP(A1939,'Region Total'!$A$2:$N$10000,14,0),"."),".")</f>
        <v>3900</v>
      </c>
    </row>
    <row r="1940" spans="1:19" x14ac:dyDescent="0.4">
      <c r="A1940" s="2" t="str">
        <f t="shared" si="60"/>
        <v>2023|Nelson Region|13</v>
      </c>
      <c r="B1940" t="s">
        <v>16</v>
      </c>
      <c r="C1940" t="s">
        <v>17</v>
      </c>
      <c r="D1940" t="s">
        <v>18</v>
      </c>
      <c r="E1940" t="s">
        <v>19</v>
      </c>
      <c r="F1940">
        <v>2023</v>
      </c>
      <c r="G1940">
        <v>2023</v>
      </c>
      <c r="H1940">
        <v>17</v>
      </c>
      <c r="I1940" t="s">
        <v>46</v>
      </c>
      <c r="J1940">
        <v>3</v>
      </c>
      <c r="K1940" t="s">
        <v>24</v>
      </c>
      <c r="L1940">
        <v>13</v>
      </c>
      <c r="N1940">
        <v>18</v>
      </c>
      <c r="R1940" s="2">
        <f t="shared" si="61"/>
        <v>8.82</v>
      </c>
      <c r="S1940" s="2">
        <f>IF(AND(P1940&lt;&gt;"_U",P1940&lt;&gt;"c",J1940&lt;&gt;99,J1940&lt;&gt;9),IFERROR(VLOOKUP(A1940,'Region Total'!$A$2:$N$10000,14,0),"."),".")</f>
        <v>204</v>
      </c>
    </row>
    <row r="1941" spans="1:19" x14ac:dyDescent="0.4">
      <c r="A1941" s="2" t="str">
        <f t="shared" si="60"/>
        <v>2023|Nelson Region|999</v>
      </c>
      <c r="B1941" t="s">
        <v>16</v>
      </c>
      <c r="C1941" t="s">
        <v>17</v>
      </c>
      <c r="D1941" t="s">
        <v>18</v>
      </c>
      <c r="E1941" t="s">
        <v>19</v>
      </c>
      <c r="F1941">
        <v>2023</v>
      </c>
      <c r="G1941">
        <v>2023</v>
      </c>
      <c r="H1941">
        <v>17</v>
      </c>
      <c r="I1941" t="s">
        <v>46</v>
      </c>
      <c r="J1941">
        <v>3</v>
      </c>
      <c r="K1941" t="s">
        <v>24</v>
      </c>
      <c r="L1941">
        <v>999</v>
      </c>
      <c r="N1941">
        <v>1047</v>
      </c>
      <c r="R1941" s="2">
        <f t="shared" si="61"/>
        <v>5.31</v>
      </c>
      <c r="S1941" s="2">
        <f>IF(AND(P1941&lt;&gt;"_U",P1941&lt;&gt;"c",J1941&lt;&gt;99,J1941&lt;&gt;9),IFERROR(VLOOKUP(A1941,'Region Total'!$A$2:$N$10000,14,0),"."),".")</f>
        <v>19707</v>
      </c>
    </row>
    <row r="1942" spans="1:19" x14ac:dyDescent="0.4">
      <c r="A1942" s="2" t="str">
        <f t="shared" si="60"/>
        <v>2023|Nelson Region|10</v>
      </c>
      <c r="B1942" t="s">
        <v>16</v>
      </c>
      <c r="C1942" t="s">
        <v>17</v>
      </c>
      <c r="D1942" t="s">
        <v>18</v>
      </c>
      <c r="E1942" t="s">
        <v>19</v>
      </c>
      <c r="F1942">
        <v>2023</v>
      </c>
      <c r="G1942">
        <v>2023</v>
      </c>
      <c r="H1942">
        <v>17</v>
      </c>
      <c r="I1942" t="s">
        <v>46</v>
      </c>
      <c r="J1942">
        <v>4</v>
      </c>
      <c r="K1942" t="s">
        <v>25</v>
      </c>
      <c r="L1942">
        <v>10</v>
      </c>
      <c r="N1942">
        <v>3</v>
      </c>
      <c r="R1942" s="2">
        <f t="shared" si="61"/>
        <v>16.670000000000002</v>
      </c>
      <c r="S1942" s="2">
        <f>IF(AND(P1942&lt;&gt;"_U",P1942&lt;&gt;"c",J1942&lt;&gt;99,J1942&lt;&gt;9),IFERROR(VLOOKUP(A1942,'Region Total'!$A$2:$N$10000,14,0),"."),".")</f>
        <v>18</v>
      </c>
    </row>
    <row r="1943" spans="1:19" x14ac:dyDescent="0.4">
      <c r="A1943" s="2" t="str">
        <f t="shared" si="60"/>
        <v>2023|Nelson Region|11</v>
      </c>
      <c r="B1943" t="s">
        <v>16</v>
      </c>
      <c r="C1943" t="s">
        <v>17</v>
      </c>
      <c r="D1943" t="s">
        <v>18</v>
      </c>
      <c r="E1943" t="s">
        <v>19</v>
      </c>
      <c r="F1943">
        <v>2023</v>
      </c>
      <c r="G1943">
        <v>2023</v>
      </c>
      <c r="H1943">
        <v>17</v>
      </c>
      <c r="I1943" t="s">
        <v>46</v>
      </c>
      <c r="J1943">
        <v>4</v>
      </c>
      <c r="K1943" t="s">
        <v>25</v>
      </c>
      <c r="L1943">
        <v>11</v>
      </c>
      <c r="N1943">
        <v>174</v>
      </c>
      <c r="R1943" s="2">
        <f t="shared" si="61"/>
        <v>1.1200000000000001</v>
      </c>
      <c r="S1943" s="2">
        <f>IF(AND(P1943&lt;&gt;"_U",P1943&lt;&gt;"c",J1943&lt;&gt;99,J1943&lt;&gt;9),IFERROR(VLOOKUP(A1943,'Region Total'!$A$2:$N$10000,14,0),"."),".")</f>
        <v>15582</v>
      </c>
    </row>
    <row r="1944" spans="1:19" x14ac:dyDescent="0.4">
      <c r="A1944" s="2" t="str">
        <f t="shared" si="60"/>
        <v>2023|Nelson Region|12</v>
      </c>
      <c r="B1944" t="s">
        <v>16</v>
      </c>
      <c r="C1944" t="s">
        <v>17</v>
      </c>
      <c r="D1944" t="s">
        <v>18</v>
      </c>
      <c r="E1944" t="s">
        <v>19</v>
      </c>
      <c r="F1944">
        <v>2023</v>
      </c>
      <c r="G1944">
        <v>2023</v>
      </c>
      <c r="H1944">
        <v>17</v>
      </c>
      <c r="I1944" t="s">
        <v>46</v>
      </c>
      <c r="J1944">
        <v>4</v>
      </c>
      <c r="K1944" t="s">
        <v>25</v>
      </c>
      <c r="L1944">
        <v>12</v>
      </c>
      <c r="N1944">
        <v>42</v>
      </c>
      <c r="R1944" s="2">
        <f t="shared" si="61"/>
        <v>1.08</v>
      </c>
      <c r="S1944" s="2">
        <f>IF(AND(P1944&lt;&gt;"_U",P1944&lt;&gt;"c",J1944&lt;&gt;99,J1944&lt;&gt;9),IFERROR(VLOOKUP(A1944,'Region Total'!$A$2:$N$10000,14,0),"."),".")</f>
        <v>3900</v>
      </c>
    </row>
    <row r="1945" spans="1:19" x14ac:dyDescent="0.4">
      <c r="A1945" s="2" t="str">
        <f t="shared" si="60"/>
        <v>2023|Nelson Region|13</v>
      </c>
      <c r="B1945" t="s">
        <v>16</v>
      </c>
      <c r="C1945" t="s">
        <v>17</v>
      </c>
      <c r="D1945" t="s">
        <v>18</v>
      </c>
      <c r="E1945" t="s">
        <v>19</v>
      </c>
      <c r="F1945">
        <v>2023</v>
      </c>
      <c r="G1945">
        <v>2023</v>
      </c>
      <c r="H1945">
        <v>17</v>
      </c>
      <c r="I1945" t="s">
        <v>46</v>
      </c>
      <c r="J1945">
        <v>4</v>
      </c>
      <c r="K1945" t="s">
        <v>25</v>
      </c>
      <c r="L1945">
        <v>13</v>
      </c>
      <c r="N1945">
        <v>3</v>
      </c>
      <c r="R1945" s="2">
        <f t="shared" si="61"/>
        <v>1.47</v>
      </c>
      <c r="S1945" s="2">
        <f>IF(AND(P1945&lt;&gt;"_U",P1945&lt;&gt;"c",J1945&lt;&gt;99,J1945&lt;&gt;9),IFERROR(VLOOKUP(A1945,'Region Total'!$A$2:$N$10000,14,0),"."),".")</f>
        <v>204</v>
      </c>
    </row>
    <row r="1946" spans="1:19" x14ac:dyDescent="0.4">
      <c r="A1946" s="2" t="str">
        <f t="shared" si="60"/>
        <v>2023|Nelson Region|999</v>
      </c>
      <c r="B1946" t="s">
        <v>16</v>
      </c>
      <c r="C1946" t="s">
        <v>17</v>
      </c>
      <c r="D1946" t="s">
        <v>18</v>
      </c>
      <c r="E1946" t="s">
        <v>19</v>
      </c>
      <c r="F1946">
        <v>2023</v>
      </c>
      <c r="G1946">
        <v>2023</v>
      </c>
      <c r="H1946">
        <v>17</v>
      </c>
      <c r="I1946" t="s">
        <v>46</v>
      </c>
      <c r="J1946">
        <v>4</v>
      </c>
      <c r="K1946" t="s">
        <v>25</v>
      </c>
      <c r="L1946">
        <v>999</v>
      </c>
      <c r="N1946">
        <v>222</v>
      </c>
      <c r="R1946" s="2">
        <f t="shared" si="61"/>
        <v>1.1299999999999999</v>
      </c>
      <c r="S1946" s="2">
        <f>IF(AND(P1946&lt;&gt;"_U",P1946&lt;&gt;"c",J1946&lt;&gt;99,J1946&lt;&gt;9),IFERROR(VLOOKUP(A1946,'Region Total'!$A$2:$N$10000,14,0),"."),".")</f>
        <v>19707</v>
      </c>
    </row>
    <row r="1947" spans="1:19" x14ac:dyDescent="0.4">
      <c r="A1947" s="2" t="str">
        <f t="shared" si="60"/>
        <v>2023|Nelson Region|10</v>
      </c>
      <c r="B1947" t="s">
        <v>16</v>
      </c>
      <c r="C1947" t="s">
        <v>17</v>
      </c>
      <c r="D1947" t="s">
        <v>18</v>
      </c>
      <c r="E1947" t="s">
        <v>19</v>
      </c>
      <c r="F1947">
        <v>2023</v>
      </c>
      <c r="G1947">
        <v>2023</v>
      </c>
      <c r="H1947">
        <v>17</v>
      </c>
      <c r="I1947" t="s">
        <v>46</v>
      </c>
      <c r="J1947">
        <v>5</v>
      </c>
      <c r="K1947" t="s">
        <v>26</v>
      </c>
      <c r="L1947">
        <v>10</v>
      </c>
      <c r="N1947">
        <v>9</v>
      </c>
      <c r="R1947" s="2">
        <f t="shared" si="61"/>
        <v>50</v>
      </c>
      <c r="S1947" s="2">
        <f>IF(AND(P1947&lt;&gt;"_U",P1947&lt;&gt;"c",J1947&lt;&gt;99,J1947&lt;&gt;9),IFERROR(VLOOKUP(A1947,'Region Total'!$A$2:$N$10000,14,0),"."),".")</f>
        <v>18</v>
      </c>
    </row>
    <row r="1948" spans="1:19" x14ac:dyDescent="0.4">
      <c r="A1948" s="2" t="str">
        <f t="shared" si="60"/>
        <v>2023|Nelson Region|11</v>
      </c>
      <c r="B1948" t="s">
        <v>16</v>
      </c>
      <c r="C1948" t="s">
        <v>17</v>
      </c>
      <c r="D1948" t="s">
        <v>18</v>
      </c>
      <c r="E1948" t="s">
        <v>19</v>
      </c>
      <c r="F1948">
        <v>2023</v>
      </c>
      <c r="G1948">
        <v>2023</v>
      </c>
      <c r="H1948">
        <v>17</v>
      </c>
      <c r="I1948" t="s">
        <v>46</v>
      </c>
      <c r="J1948">
        <v>5</v>
      </c>
      <c r="K1948" t="s">
        <v>26</v>
      </c>
      <c r="L1948">
        <v>11</v>
      </c>
      <c r="N1948">
        <v>5502</v>
      </c>
      <c r="R1948" s="2">
        <f t="shared" si="61"/>
        <v>35.31</v>
      </c>
      <c r="S1948" s="2">
        <f>IF(AND(P1948&lt;&gt;"_U",P1948&lt;&gt;"c",J1948&lt;&gt;99,J1948&lt;&gt;9),IFERROR(VLOOKUP(A1948,'Region Total'!$A$2:$N$10000,14,0),"."),".")</f>
        <v>15582</v>
      </c>
    </row>
    <row r="1949" spans="1:19" x14ac:dyDescent="0.4">
      <c r="A1949" s="2" t="str">
        <f t="shared" si="60"/>
        <v>2023|Nelson Region|12</v>
      </c>
      <c r="B1949" t="s">
        <v>16</v>
      </c>
      <c r="C1949" t="s">
        <v>17</v>
      </c>
      <c r="D1949" t="s">
        <v>18</v>
      </c>
      <c r="E1949" t="s">
        <v>19</v>
      </c>
      <c r="F1949">
        <v>2023</v>
      </c>
      <c r="G1949">
        <v>2023</v>
      </c>
      <c r="H1949">
        <v>17</v>
      </c>
      <c r="I1949" t="s">
        <v>46</v>
      </c>
      <c r="J1949">
        <v>5</v>
      </c>
      <c r="K1949" t="s">
        <v>26</v>
      </c>
      <c r="L1949">
        <v>12</v>
      </c>
      <c r="N1949">
        <v>321</v>
      </c>
      <c r="R1949" s="2">
        <f t="shared" si="61"/>
        <v>8.23</v>
      </c>
      <c r="S1949" s="2">
        <f>IF(AND(P1949&lt;&gt;"_U",P1949&lt;&gt;"c",J1949&lt;&gt;99,J1949&lt;&gt;9),IFERROR(VLOOKUP(A1949,'Region Total'!$A$2:$N$10000,14,0),"."),".")</f>
        <v>3900</v>
      </c>
    </row>
    <row r="1950" spans="1:19" x14ac:dyDescent="0.4">
      <c r="A1950" s="2" t="str">
        <f t="shared" si="60"/>
        <v>2023|Nelson Region|13</v>
      </c>
      <c r="B1950" t="s">
        <v>16</v>
      </c>
      <c r="C1950" t="s">
        <v>17</v>
      </c>
      <c r="D1950" t="s">
        <v>18</v>
      </c>
      <c r="E1950" t="s">
        <v>19</v>
      </c>
      <c r="F1950">
        <v>2023</v>
      </c>
      <c r="G1950">
        <v>2023</v>
      </c>
      <c r="H1950">
        <v>17</v>
      </c>
      <c r="I1950" t="s">
        <v>46</v>
      </c>
      <c r="J1950">
        <v>5</v>
      </c>
      <c r="K1950" t="s">
        <v>26</v>
      </c>
      <c r="L1950">
        <v>13</v>
      </c>
      <c r="N1950">
        <v>18</v>
      </c>
      <c r="R1950" s="2">
        <f t="shared" si="61"/>
        <v>8.82</v>
      </c>
      <c r="S1950" s="2">
        <f>IF(AND(P1950&lt;&gt;"_U",P1950&lt;&gt;"c",J1950&lt;&gt;99,J1950&lt;&gt;9),IFERROR(VLOOKUP(A1950,'Region Total'!$A$2:$N$10000,14,0),"."),".")</f>
        <v>204</v>
      </c>
    </row>
    <row r="1951" spans="1:19" x14ac:dyDescent="0.4">
      <c r="A1951" s="2" t="str">
        <f t="shared" si="60"/>
        <v>2023|Nelson Region|999</v>
      </c>
      <c r="B1951" t="s">
        <v>16</v>
      </c>
      <c r="C1951" t="s">
        <v>17</v>
      </c>
      <c r="D1951" t="s">
        <v>18</v>
      </c>
      <c r="E1951" t="s">
        <v>19</v>
      </c>
      <c r="F1951">
        <v>2023</v>
      </c>
      <c r="G1951">
        <v>2023</v>
      </c>
      <c r="H1951">
        <v>17</v>
      </c>
      <c r="I1951" t="s">
        <v>46</v>
      </c>
      <c r="J1951">
        <v>5</v>
      </c>
      <c r="K1951" t="s">
        <v>26</v>
      </c>
      <c r="L1951">
        <v>999</v>
      </c>
      <c r="N1951">
        <v>5847</v>
      </c>
      <c r="R1951" s="2">
        <f t="shared" si="61"/>
        <v>29.67</v>
      </c>
      <c r="S1951" s="2">
        <f>IF(AND(P1951&lt;&gt;"_U",P1951&lt;&gt;"c",J1951&lt;&gt;99,J1951&lt;&gt;9),IFERROR(VLOOKUP(A1951,'Region Total'!$A$2:$N$10000,14,0),"."),".")</f>
        <v>19707</v>
      </c>
    </row>
    <row r="1952" spans="1:19" x14ac:dyDescent="0.4">
      <c r="A1952" s="2" t="str">
        <f t="shared" si="60"/>
        <v>2023|Nelson Region|10</v>
      </c>
      <c r="B1952" t="s">
        <v>16</v>
      </c>
      <c r="C1952" t="s">
        <v>17</v>
      </c>
      <c r="D1952" t="s">
        <v>18</v>
      </c>
      <c r="E1952" t="s">
        <v>19</v>
      </c>
      <c r="F1952">
        <v>2023</v>
      </c>
      <c r="G1952">
        <v>2023</v>
      </c>
      <c r="H1952">
        <v>17</v>
      </c>
      <c r="I1952" t="s">
        <v>46</v>
      </c>
      <c r="J1952">
        <v>6</v>
      </c>
      <c r="K1952" t="s">
        <v>27</v>
      </c>
      <c r="L1952">
        <v>10</v>
      </c>
      <c r="N1952">
        <v>0</v>
      </c>
      <c r="R1952" s="2">
        <f t="shared" si="61"/>
        <v>0</v>
      </c>
      <c r="S1952" s="2">
        <f>IF(AND(P1952&lt;&gt;"_U",P1952&lt;&gt;"c",J1952&lt;&gt;99,J1952&lt;&gt;9),IFERROR(VLOOKUP(A1952,'Region Total'!$A$2:$N$10000,14,0),"."),".")</f>
        <v>18</v>
      </c>
    </row>
    <row r="1953" spans="1:19" x14ac:dyDescent="0.4">
      <c r="A1953" s="2" t="str">
        <f t="shared" si="60"/>
        <v>2023|Nelson Region|11</v>
      </c>
      <c r="B1953" t="s">
        <v>16</v>
      </c>
      <c r="C1953" t="s">
        <v>17</v>
      </c>
      <c r="D1953" t="s">
        <v>18</v>
      </c>
      <c r="E1953" t="s">
        <v>19</v>
      </c>
      <c r="F1953">
        <v>2023</v>
      </c>
      <c r="G1953">
        <v>2023</v>
      </c>
      <c r="H1953">
        <v>17</v>
      </c>
      <c r="I1953" t="s">
        <v>46</v>
      </c>
      <c r="J1953">
        <v>6</v>
      </c>
      <c r="K1953" t="s">
        <v>27</v>
      </c>
      <c r="L1953">
        <v>11</v>
      </c>
      <c r="N1953">
        <v>306</v>
      </c>
      <c r="R1953" s="2">
        <f t="shared" si="61"/>
        <v>1.96</v>
      </c>
      <c r="S1953" s="2">
        <f>IF(AND(P1953&lt;&gt;"_U",P1953&lt;&gt;"c",J1953&lt;&gt;99,J1953&lt;&gt;9),IFERROR(VLOOKUP(A1953,'Region Total'!$A$2:$N$10000,14,0),"."),".")</f>
        <v>15582</v>
      </c>
    </row>
    <row r="1954" spans="1:19" x14ac:dyDescent="0.4">
      <c r="A1954" s="2" t="str">
        <f t="shared" si="60"/>
        <v>2023|Nelson Region|12</v>
      </c>
      <c r="B1954" t="s">
        <v>16</v>
      </c>
      <c r="C1954" t="s">
        <v>17</v>
      </c>
      <c r="D1954" t="s">
        <v>18</v>
      </c>
      <c r="E1954" t="s">
        <v>19</v>
      </c>
      <c r="F1954">
        <v>2023</v>
      </c>
      <c r="G1954">
        <v>2023</v>
      </c>
      <c r="H1954">
        <v>17</v>
      </c>
      <c r="I1954" t="s">
        <v>46</v>
      </c>
      <c r="J1954">
        <v>6</v>
      </c>
      <c r="K1954" t="s">
        <v>27</v>
      </c>
      <c r="L1954">
        <v>12</v>
      </c>
      <c r="N1954">
        <v>18</v>
      </c>
      <c r="R1954" s="2">
        <f t="shared" si="61"/>
        <v>0.46</v>
      </c>
      <c r="S1954" s="2">
        <f>IF(AND(P1954&lt;&gt;"_U",P1954&lt;&gt;"c",J1954&lt;&gt;99,J1954&lt;&gt;9),IFERROR(VLOOKUP(A1954,'Region Total'!$A$2:$N$10000,14,0),"."),".")</f>
        <v>3900</v>
      </c>
    </row>
    <row r="1955" spans="1:19" x14ac:dyDescent="0.4">
      <c r="A1955" s="2" t="str">
        <f t="shared" si="60"/>
        <v>2023|Nelson Region|13</v>
      </c>
      <c r="B1955" t="s">
        <v>16</v>
      </c>
      <c r="C1955" t="s">
        <v>17</v>
      </c>
      <c r="D1955" t="s">
        <v>18</v>
      </c>
      <c r="E1955" t="s">
        <v>19</v>
      </c>
      <c r="F1955">
        <v>2023</v>
      </c>
      <c r="G1955">
        <v>2023</v>
      </c>
      <c r="H1955">
        <v>17</v>
      </c>
      <c r="I1955" t="s">
        <v>46</v>
      </c>
      <c r="J1955">
        <v>6</v>
      </c>
      <c r="K1955" t="s">
        <v>27</v>
      </c>
      <c r="L1955">
        <v>13</v>
      </c>
      <c r="N1955">
        <v>0</v>
      </c>
      <c r="R1955" s="2">
        <f t="shared" si="61"/>
        <v>0</v>
      </c>
      <c r="S1955" s="2">
        <f>IF(AND(P1955&lt;&gt;"_U",P1955&lt;&gt;"c",J1955&lt;&gt;99,J1955&lt;&gt;9),IFERROR(VLOOKUP(A1955,'Region Total'!$A$2:$N$10000,14,0),"."),".")</f>
        <v>204</v>
      </c>
    </row>
    <row r="1956" spans="1:19" x14ac:dyDescent="0.4">
      <c r="A1956" s="2" t="str">
        <f t="shared" si="60"/>
        <v>2023|Nelson Region|999</v>
      </c>
      <c r="B1956" t="s">
        <v>16</v>
      </c>
      <c r="C1956" t="s">
        <v>17</v>
      </c>
      <c r="D1956" t="s">
        <v>18</v>
      </c>
      <c r="E1956" t="s">
        <v>19</v>
      </c>
      <c r="F1956">
        <v>2023</v>
      </c>
      <c r="G1956">
        <v>2023</v>
      </c>
      <c r="H1956">
        <v>17</v>
      </c>
      <c r="I1956" t="s">
        <v>46</v>
      </c>
      <c r="J1956">
        <v>6</v>
      </c>
      <c r="K1956" t="s">
        <v>27</v>
      </c>
      <c r="L1956">
        <v>999</v>
      </c>
      <c r="N1956">
        <v>324</v>
      </c>
      <c r="R1956" s="2">
        <f t="shared" si="61"/>
        <v>1.64</v>
      </c>
      <c r="S1956" s="2">
        <f>IF(AND(P1956&lt;&gt;"_U",P1956&lt;&gt;"c",J1956&lt;&gt;99,J1956&lt;&gt;9),IFERROR(VLOOKUP(A1956,'Region Total'!$A$2:$N$10000,14,0),"."),".")</f>
        <v>19707</v>
      </c>
    </row>
    <row r="1957" spans="1:19" x14ac:dyDescent="0.4">
      <c r="A1957" s="2" t="str">
        <f t="shared" si="60"/>
        <v>2023|Nelson Region|10</v>
      </c>
      <c r="B1957" t="s">
        <v>16</v>
      </c>
      <c r="C1957" t="s">
        <v>17</v>
      </c>
      <c r="D1957" t="s">
        <v>18</v>
      </c>
      <c r="E1957" t="s">
        <v>19</v>
      </c>
      <c r="F1957">
        <v>2023</v>
      </c>
      <c r="G1957">
        <v>2023</v>
      </c>
      <c r="H1957">
        <v>17</v>
      </c>
      <c r="I1957" t="s">
        <v>46</v>
      </c>
      <c r="J1957">
        <v>7</v>
      </c>
      <c r="K1957" t="s">
        <v>28</v>
      </c>
      <c r="L1957">
        <v>10</v>
      </c>
      <c r="N1957">
        <v>0</v>
      </c>
      <c r="R1957" s="2">
        <f t="shared" si="61"/>
        <v>0</v>
      </c>
      <c r="S1957" s="2">
        <f>IF(AND(P1957&lt;&gt;"_U",P1957&lt;&gt;"c",J1957&lt;&gt;99,J1957&lt;&gt;9),IFERROR(VLOOKUP(A1957,'Region Total'!$A$2:$N$10000,14,0),"."),".")</f>
        <v>18</v>
      </c>
    </row>
    <row r="1958" spans="1:19" x14ac:dyDescent="0.4">
      <c r="A1958" s="2" t="str">
        <f t="shared" si="60"/>
        <v>2023|Nelson Region|11</v>
      </c>
      <c r="B1958" t="s">
        <v>16</v>
      </c>
      <c r="C1958" t="s">
        <v>17</v>
      </c>
      <c r="D1958" t="s">
        <v>18</v>
      </c>
      <c r="E1958" t="s">
        <v>19</v>
      </c>
      <c r="F1958">
        <v>2023</v>
      </c>
      <c r="G1958">
        <v>2023</v>
      </c>
      <c r="H1958">
        <v>17</v>
      </c>
      <c r="I1958" t="s">
        <v>46</v>
      </c>
      <c r="J1958">
        <v>7</v>
      </c>
      <c r="K1958" t="s">
        <v>28</v>
      </c>
      <c r="L1958">
        <v>11</v>
      </c>
      <c r="N1958">
        <v>12</v>
      </c>
      <c r="R1958" s="2">
        <f t="shared" si="61"/>
        <v>0.08</v>
      </c>
      <c r="S1958" s="2">
        <f>IF(AND(P1958&lt;&gt;"_U",P1958&lt;&gt;"c",J1958&lt;&gt;99,J1958&lt;&gt;9),IFERROR(VLOOKUP(A1958,'Region Total'!$A$2:$N$10000,14,0),"."),".")</f>
        <v>15582</v>
      </c>
    </row>
    <row r="1959" spans="1:19" x14ac:dyDescent="0.4">
      <c r="A1959" s="2" t="str">
        <f t="shared" si="60"/>
        <v>2023|Nelson Region|12</v>
      </c>
      <c r="B1959" t="s">
        <v>16</v>
      </c>
      <c r="C1959" t="s">
        <v>17</v>
      </c>
      <c r="D1959" t="s">
        <v>18</v>
      </c>
      <c r="E1959" t="s">
        <v>19</v>
      </c>
      <c r="F1959">
        <v>2023</v>
      </c>
      <c r="G1959">
        <v>2023</v>
      </c>
      <c r="H1959">
        <v>17</v>
      </c>
      <c r="I1959" t="s">
        <v>46</v>
      </c>
      <c r="J1959">
        <v>7</v>
      </c>
      <c r="K1959" t="s">
        <v>28</v>
      </c>
      <c r="L1959">
        <v>12</v>
      </c>
      <c r="N1959">
        <v>6</v>
      </c>
      <c r="R1959" s="2">
        <f t="shared" si="61"/>
        <v>0.15</v>
      </c>
      <c r="S1959" s="2">
        <f>IF(AND(P1959&lt;&gt;"_U",P1959&lt;&gt;"c",J1959&lt;&gt;99,J1959&lt;&gt;9),IFERROR(VLOOKUP(A1959,'Region Total'!$A$2:$N$10000,14,0),"."),".")</f>
        <v>3900</v>
      </c>
    </row>
    <row r="1960" spans="1:19" x14ac:dyDescent="0.4">
      <c r="A1960" s="2" t="str">
        <f t="shared" si="60"/>
        <v>2023|Nelson Region|13</v>
      </c>
      <c r="B1960" t="s">
        <v>16</v>
      </c>
      <c r="C1960" t="s">
        <v>17</v>
      </c>
      <c r="D1960" t="s">
        <v>18</v>
      </c>
      <c r="E1960" t="s">
        <v>19</v>
      </c>
      <c r="F1960">
        <v>2023</v>
      </c>
      <c r="G1960">
        <v>2023</v>
      </c>
      <c r="H1960">
        <v>17</v>
      </c>
      <c r="I1960" t="s">
        <v>46</v>
      </c>
      <c r="J1960">
        <v>7</v>
      </c>
      <c r="K1960" t="s">
        <v>28</v>
      </c>
      <c r="L1960">
        <v>13</v>
      </c>
      <c r="N1960">
        <v>3</v>
      </c>
      <c r="R1960" s="2">
        <f t="shared" si="61"/>
        <v>1.47</v>
      </c>
      <c r="S1960" s="2">
        <f>IF(AND(P1960&lt;&gt;"_U",P1960&lt;&gt;"c",J1960&lt;&gt;99,J1960&lt;&gt;9),IFERROR(VLOOKUP(A1960,'Region Total'!$A$2:$N$10000,14,0),"."),".")</f>
        <v>204</v>
      </c>
    </row>
    <row r="1961" spans="1:19" x14ac:dyDescent="0.4">
      <c r="A1961" s="2" t="str">
        <f t="shared" si="60"/>
        <v>2023|Nelson Region|999</v>
      </c>
      <c r="B1961" t="s">
        <v>16</v>
      </c>
      <c r="C1961" t="s">
        <v>17</v>
      </c>
      <c r="D1961" t="s">
        <v>18</v>
      </c>
      <c r="E1961" t="s">
        <v>19</v>
      </c>
      <c r="F1961">
        <v>2023</v>
      </c>
      <c r="G1961">
        <v>2023</v>
      </c>
      <c r="H1961">
        <v>17</v>
      </c>
      <c r="I1961" t="s">
        <v>46</v>
      </c>
      <c r="J1961">
        <v>7</v>
      </c>
      <c r="K1961" t="s">
        <v>28</v>
      </c>
      <c r="L1961">
        <v>999</v>
      </c>
      <c r="N1961">
        <v>18</v>
      </c>
      <c r="R1961" s="2">
        <f t="shared" si="61"/>
        <v>0.09</v>
      </c>
      <c r="S1961" s="2">
        <f>IF(AND(P1961&lt;&gt;"_U",P1961&lt;&gt;"c",J1961&lt;&gt;99,J1961&lt;&gt;9),IFERROR(VLOOKUP(A1961,'Region Total'!$A$2:$N$10000,14,0),"."),".")</f>
        <v>19707</v>
      </c>
    </row>
    <row r="1962" spans="1:19" x14ac:dyDescent="0.4">
      <c r="A1962" s="2" t="str">
        <f t="shared" si="60"/>
        <v>2023|Nelson Region|10</v>
      </c>
      <c r="B1962" t="s">
        <v>16</v>
      </c>
      <c r="C1962" t="s">
        <v>17</v>
      </c>
      <c r="D1962" t="s">
        <v>18</v>
      </c>
      <c r="E1962" t="s">
        <v>19</v>
      </c>
      <c r="F1962">
        <v>2023</v>
      </c>
      <c r="G1962">
        <v>2023</v>
      </c>
      <c r="H1962">
        <v>17</v>
      </c>
      <c r="I1962" t="s">
        <v>46</v>
      </c>
      <c r="J1962">
        <v>77</v>
      </c>
      <c r="K1962" t="s">
        <v>29</v>
      </c>
      <c r="L1962">
        <v>10</v>
      </c>
      <c r="N1962">
        <v>18</v>
      </c>
      <c r="R1962" s="2">
        <f t="shared" si="61"/>
        <v>100</v>
      </c>
      <c r="S1962" s="2">
        <f>IF(AND(P1962&lt;&gt;"_U",P1962&lt;&gt;"c",J1962&lt;&gt;99,J1962&lt;&gt;9),IFERROR(VLOOKUP(A1962,'Region Total'!$A$2:$N$10000,14,0),"."),".")</f>
        <v>18</v>
      </c>
    </row>
    <row r="1963" spans="1:19" x14ac:dyDescent="0.4">
      <c r="A1963" s="2" t="str">
        <f t="shared" si="60"/>
        <v>2023|Nelson Region|11</v>
      </c>
      <c r="B1963" t="s">
        <v>16</v>
      </c>
      <c r="C1963" t="s">
        <v>17</v>
      </c>
      <c r="D1963" t="s">
        <v>18</v>
      </c>
      <c r="E1963" t="s">
        <v>19</v>
      </c>
      <c r="F1963">
        <v>2023</v>
      </c>
      <c r="G1963">
        <v>2023</v>
      </c>
      <c r="H1963">
        <v>17</v>
      </c>
      <c r="I1963" t="s">
        <v>46</v>
      </c>
      <c r="J1963">
        <v>77</v>
      </c>
      <c r="K1963" t="s">
        <v>29</v>
      </c>
      <c r="L1963">
        <v>11</v>
      </c>
      <c r="N1963">
        <v>15582</v>
      </c>
      <c r="R1963" s="2">
        <f t="shared" si="61"/>
        <v>100</v>
      </c>
      <c r="S1963" s="2">
        <f>IF(AND(P1963&lt;&gt;"_U",P1963&lt;&gt;"c",J1963&lt;&gt;99,J1963&lt;&gt;9),IFERROR(VLOOKUP(A1963,'Region Total'!$A$2:$N$10000,14,0),"."),".")</f>
        <v>15582</v>
      </c>
    </row>
    <row r="1964" spans="1:19" x14ac:dyDescent="0.4">
      <c r="A1964" s="2" t="str">
        <f t="shared" si="60"/>
        <v>2023|Nelson Region|12</v>
      </c>
      <c r="B1964" t="s">
        <v>16</v>
      </c>
      <c r="C1964" t="s">
        <v>17</v>
      </c>
      <c r="D1964" t="s">
        <v>18</v>
      </c>
      <c r="E1964" t="s">
        <v>19</v>
      </c>
      <c r="F1964">
        <v>2023</v>
      </c>
      <c r="G1964">
        <v>2023</v>
      </c>
      <c r="H1964">
        <v>17</v>
      </c>
      <c r="I1964" t="s">
        <v>46</v>
      </c>
      <c r="J1964">
        <v>77</v>
      </c>
      <c r="K1964" t="s">
        <v>29</v>
      </c>
      <c r="L1964">
        <v>12</v>
      </c>
      <c r="N1964">
        <v>3900</v>
      </c>
      <c r="R1964" s="2">
        <f t="shared" si="61"/>
        <v>100</v>
      </c>
      <c r="S1964" s="2">
        <f>IF(AND(P1964&lt;&gt;"_U",P1964&lt;&gt;"c",J1964&lt;&gt;99,J1964&lt;&gt;9),IFERROR(VLOOKUP(A1964,'Region Total'!$A$2:$N$10000,14,0),"."),".")</f>
        <v>3900</v>
      </c>
    </row>
    <row r="1965" spans="1:19" x14ac:dyDescent="0.4">
      <c r="A1965" s="2" t="str">
        <f t="shared" si="60"/>
        <v>2023|Nelson Region|13</v>
      </c>
      <c r="B1965" t="s">
        <v>16</v>
      </c>
      <c r="C1965" t="s">
        <v>17</v>
      </c>
      <c r="D1965" t="s">
        <v>18</v>
      </c>
      <c r="E1965" t="s">
        <v>19</v>
      </c>
      <c r="F1965">
        <v>2023</v>
      </c>
      <c r="G1965">
        <v>2023</v>
      </c>
      <c r="H1965">
        <v>17</v>
      </c>
      <c r="I1965" t="s">
        <v>46</v>
      </c>
      <c r="J1965">
        <v>77</v>
      </c>
      <c r="K1965" t="s">
        <v>29</v>
      </c>
      <c r="L1965">
        <v>13</v>
      </c>
      <c r="N1965">
        <v>204</v>
      </c>
      <c r="R1965" s="2">
        <f t="shared" si="61"/>
        <v>100</v>
      </c>
      <c r="S1965" s="2">
        <f>IF(AND(P1965&lt;&gt;"_U",P1965&lt;&gt;"c",J1965&lt;&gt;99,J1965&lt;&gt;9),IFERROR(VLOOKUP(A1965,'Region Total'!$A$2:$N$10000,14,0),"."),".")</f>
        <v>204</v>
      </c>
    </row>
    <row r="1966" spans="1:19" x14ac:dyDescent="0.4">
      <c r="A1966" s="2" t="str">
        <f t="shared" si="60"/>
        <v>2023|Nelson Region|999</v>
      </c>
      <c r="B1966" t="s">
        <v>16</v>
      </c>
      <c r="C1966" t="s">
        <v>17</v>
      </c>
      <c r="D1966" t="s">
        <v>18</v>
      </c>
      <c r="E1966" t="s">
        <v>19</v>
      </c>
      <c r="F1966">
        <v>2023</v>
      </c>
      <c r="G1966">
        <v>2023</v>
      </c>
      <c r="H1966">
        <v>17</v>
      </c>
      <c r="I1966" t="s">
        <v>46</v>
      </c>
      <c r="J1966">
        <v>77</v>
      </c>
      <c r="K1966" t="s">
        <v>29</v>
      </c>
      <c r="L1966">
        <v>999</v>
      </c>
      <c r="N1966">
        <v>19707</v>
      </c>
      <c r="R1966" s="2">
        <f t="shared" si="61"/>
        <v>100</v>
      </c>
      <c r="S1966" s="2">
        <f>IF(AND(P1966&lt;&gt;"_U",P1966&lt;&gt;"c",J1966&lt;&gt;99,J1966&lt;&gt;9),IFERROR(VLOOKUP(A1966,'Region Total'!$A$2:$N$10000,14,0),"."),".")</f>
        <v>19707</v>
      </c>
    </row>
    <row r="1967" spans="1:19" x14ac:dyDescent="0.4">
      <c r="A1967" s="2" t="str">
        <f t="shared" si="60"/>
        <v>2023|Nelson Region|10</v>
      </c>
      <c r="B1967" t="s">
        <v>16</v>
      </c>
      <c r="C1967" t="s">
        <v>17</v>
      </c>
      <c r="D1967" t="s">
        <v>18</v>
      </c>
      <c r="E1967" t="s">
        <v>19</v>
      </c>
      <c r="F1967">
        <v>2023</v>
      </c>
      <c r="G1967">
        <v>2023</v>
      </c>
      <c r="H1967">
        <v>17</v>
      </c>
      <c r="I1967" t="s">
        <v>46</v>
      </c>
      <c r="J1967">
        <v>8</v>
      </c>
      <c r="K1967" t="s">
        <v>30</v>
      </c>
      <c r="L1967">
        <v>10</v>
      </c>
      <c r="N1967">
        <v>0</v>
      </c>
      <c r="R1967" s="2">
        <f t="shared" si="61"/>
        <v>0</v>
      </c>
      <c r="S1967" s="2">
        <f>IF(AND(P1967&lt;&gt;"_U",P1967&lt;&gt;"c",J1967&lt;&gt;99,J1967&lt;&gt;9),IFERROR(VLOOKUP(A1967,'Region Total'!$A$2:$N$10000,14,0),"."),".")</f>
        <v>18</v>
      </c>
    </row>
    <row r="1968" spans="1:19" x14ac:dyDescent="0.4">
      <c r="A1968" s="2" t="str">
        <f t="shared" si="60"/>
        <v>2023|Nelson Region|11</v>
      </c>
      <c r="B1968" t="s">
        <v>16</v>
      </c>
      <c r="C1968" t="s">
        <v>17</v>
      </c>
      <c r="D1968" t="s">
        <v>18</v>
      </c>
      <c r="E1968" t="s">
        <v>19</v>
      </c>
      <c r="F1968">
        <v>2023</v>
      </c>
      <c r="G1968">
        <v>2023</v>
      </c>
      <c r="H1968">
        <v>17</v>
      </c>
      <c r="I1968" t="s">
        <v>46</v>
      </c>
      <c r="J1968">
        <v>8</v>
      </c>
      <c r="K1968" t="s">
        <v>30</v>
      </c>
      <c r="L1968">
        <v>11</v>
      </c>
      <c r="N1968">
        <v>285</v>
      </c>
      <c r="R1968" s="2">
        <f t="shared" si="61"/>
        <v>1.83</v>
      </c>
      <c r="S1968" s="2">
        <f>IF(AND(P1968&lt;&gt;"_U",P1968&lt;&gt;"c",J1968&lt;&gt;99,J1968&lt;&gt;9),IFERROR(VLOOKUP(A1968,'Region Total'!$A$2:$N$10000,14,0),"."),".")</f>
        <v>15582</v>
      </c>
    </row>
    <row r="1969" spans="1:19" x14ac:dyDescent="0.4">
      <c r="A1969" s="2" t="str">
        <f t="shared" si="60"/>
        <v>2023|Nelson Region|12</v>
      </c>
      <c r="B1969" t="s">
        <v>16</v>
      </c>
      <c r="C1969" t="s">
        <v>17</v>
      </c>
      <c r="D1969" t="s">
        <v>18</v>
      </c>
      <c r="E1969" t="s">
        <v>19</v>
      </c>
      <c r="F1969">
        <v>2023</v>
      </c>
      <c r="G1969">
        <v>2023</v>
      </c>
      <c r="H1969">
        <v>17</v>
      </c>
      <c r="I1969" t="s">
        <v>46</v>
      </c>
      <c r="J1969">
        <v>8</v>
      </c>
      <c r="K1969" t="s">
        <v>30</v>
      </c>
      <c r="L1969">
        <v>12</v>
      </c>
      <c r="N1969">
        <v>45</v>
      </c>
      <c r="R1969" s="2">
        <f t="shared" si="61"/>
        <v>1.1499999999999999</v>
      </c>
      <c r="S1969" s="2">
        <f>IF(AND(P1969&lt;&gt;"_U",P1969&lt;&gt;"c",J1969&lt;&gt;99,J1969&lt;&gt;9),IFERROR(VLOOKUP(A1969,'Region Total'!$A$2:$N$10000,14,0),"."),".")</f>
        <v>3900</v>
      </c>
    </row>
    <row r="1970" spans="1:19" x14ac:dyDescent="0.4">
      <c r="A1970" s="2" t="str">
        <f t="shared" si="60"/>
        <v>2023|Nelson Region|13</v>
      </c>
      <c r="B1970" t="s">
        <v>16</v>
      </c>
      <c r="C1970" t="s">
        <v>17</v>
      </c>
      <c r="D1970" t="s">
        <v>18</v>
      </c>
      <c r="E1970" t="s">
        <v>19</v>
      </c>
      <c r="F1970">
        <v>2023</v>
      </c>
      <c r="G1970">
        <v>2023</v>
      </c>
      <c r="H1970">
        <v>17</v>
      </c>
      <c r="I1970" t="s">
        <v>46</v>
      </c>
      <c r="J1970">
        <v>8</v>
      </c>
      <c r="K1970" t="s">
        <v>30</v>
      </c>
      <c r="L1970">
        <v>13</v>
      </c>
      <c r="N1970">
        <v>21</v>
      </c>
      <c r="R1970" s="2">
        <f t="shared" si="61"/>
        <v>10.29</v>
      </c>
      <c r="S1970" s="2">
        <f>IF(AND(P1970&lt;&gt;"_U",P1970&lt;&gt;"c",J1970&lt;&gt;99,J1970&lt;&gt;9),IFERROR(VLOOKUP(A1970,'Region Total'!$A$2:$N$10000,14,0),"."),".")</f>
        <v>204</v>
      </c>
    </row>
    <row r="1971" spans="1:19" x14ac:dyDescent="0.4">
      <c r="A1971" s="2" t="str">
        <f t="shared" si="60"/>
        <v>2023|Nelson Region|999</v>
      </c>
      <c r="B1971" t="s">
        <v>16</v>
      </c>
      <c r="C1971" t="s">
        <v>17</v>
      </c>
      <c r="D1971" t="s">
        <v>18</v>
      </c>
      <c r="E1971" t="s">
        <v>19</v>
      </c>
      <c r="F1971">
        <v>2023</v>
      </c>
      <c r="G1971">
        <v>2023</v>
      </c>
      <c r="H1971">
        <v>17</v>
      </c>
      <c r="I1971" t="s">
        <v>46</v>
      </c>
      <c r="J1971">
        <v>8</v>
      </c>
      <c r="K1971" t="s">
        <v>30</v>
      </c>
      <c r="L1971">
        <v>999</v>
      </c>
      <c r="N1971">
        <v>351</v>
      </c>
      <c r="R1971" s="2">
        <f t="shared" si="61"/>
        <v>1.78</v>
      </c>
      <c r="S1971" s="2">
        <f>IF(AND(P1971&lt;&gt;"_U",P1971&lt;&gt;"c",J1971&lt;&gt;99,J1971&lt;&gt;9),IFERROR(VLOOKUP(A1971,'Region Total'!$A$2:$N$10000,14,0),"."),".")</f>
        <v>19707</v>
      </c>
    </row>
    <row r="1972" spans="1:19" x14ac:dyDescent="0.4">
      <c r="A1972" s="2" t="str">
        <f t="shared" si="60"/>
        <v>2023|Nelson Region|10</v>
      </c>
      <c r="B1972" t="s">
        <v>16</v>
      </c>
      <c r="C1972" t="s">
        <v>17</v>
      </c>
      <c r="D1972" t="s">
        <v>18</v>
      </c>
      <c r="E1972" t="s">
        <v>19</v>
      </c>
      <c r="F1972">
        <v>2023</v>
      </c>
      <c r="G1972">
        <v>2023</v>
      </c>
      <c r="H1972">
        <v>17</v>
      </c>
      <c r="I1972" t="s">
        <v>46</v>
      </c>
      <c r="J1972">
        <v>9</v>
      </c>
      <c r="K1972" t="s">
        <v>31</v>
      </c>
      <c r="L1972">
        <v>10</v>
      </c>
      <c r="N1972">
        <v>0</v>
      </c>
      <c r="R1972" s="2" t="str">
        <f t="shared" si="61"/>
        <v>.</v>
      </c>
      <c r="S1972" s="2" t="str">
        <f>IF(AND(P1972&lt;&gt;"_U",P1972&lt;&gt;"c",J1972&lt;&gt;99,J1972&lt;&gt;9),IFERROR(VLOOKUP(A1972,'Region Total'!$A$2:$N$10000,14,0),"."),".")</f>
        <v>.</v>
      </c>
    </row>
    <row r="1973" spans="1:19" x14ac:dyDescent="0.4">
      <c r="A1973" s="2" t="str">
        <f t="shared" si="60"/>
        <v>2023|Nelson Region|11</v>
      </c>
      <c r="B1973" t="s">
        <v>16</v>
      </c>
      <c r="C1973" t="s">
        <v>17</v>
      </c>
      <c r="D1973" t="s">
        <v>18</v>
      </c>
      <c r="E1973" t="s">
        <v>19</v>
      </c>
      <c r="F1973">
        <v>2023</v>
      </c>
      <c r="G1973">
        <v>2023</v>
      </c>
      <c r="H1973">
        <v>17</v>
      </c>
      <c r="I1973" t="s">
        <v>46</v>
      </c>
      <c r="J1973">
        <v>9</v>
      </c>
      <c r="K1973" t="s">
        <v>31</v>
      </c>
      <c r="L1973">
        <v>11</v>
      </c>
      <c r="N1973">
        <v>720</v>
      </c>
      <c r="R1973" s="2" t="str">
        <f t="shared" si="61"/>
        <v>.</v>
      </c>
      <c r="S1973" s="2" t="str">
        <f>IF(AND(P1973&lt;&gt;"_U",P1973&lt;&gt;"c",J1973&lt;&gt;99,J1973&lt;&gt;9),IFERROR(VLOOKUP(A1973,'Region Total'!$A$2:$N$10000,14,0),"."),".")</f>
        <v>.</v>
      </c>
    </row>
    <row r="1974" spans="1:19" x14ac:dyDescent="0.4">
      <c r="A1974" s="2" t="str">
        <f t="shared" si="60"/>
        <v>2023|Nelson Region|12</v>
      </c>
      <c r="B1974" t="s">
        <v>16</v>
      </c>
      <c r="C1974" t="s">
        <v>17</v>
      </c>
      <c r="D1974" t="s">
        <v>18</v>
      </c>
      <c r="E1974" t="s">
        <v>19</v>
      </c>
      <c r="F1974">
        <v>2023</v>
      </c>
      <c r="G1974">
        <v>2023</v>
      </c>
      <c r="H1974">
        <v>17</v>
      </c>
      <c r="I1974" t="s">
        <v>46</v>
      </c>
      <c r="J1974">
        <v>9</v>
      </c>
      <c r="K1974" t="s">
        <v>31</v>
      </c>
      <c r="L1974">
        <v>12</v>
      </c>
      <c r="N1974">
        <v>261</v>
      </c>
      <c r="R1974" s="2" t="str">
        <f t="shared" si="61"/>
        <v>.</v>
      </c>
      <c r="S1974" s="2" t="str">
        <f>IF(AND(P1974&lt;&gt;"_U",P1974&lt;&gt;"c",J1974&lt;&gt;99,J1974&lt;&gt;9),IFERROR(VLOOKUP(A1974,'Region Total'!$A$2:$N$10000,14,0),"."),".")</f>
        <v>.</v>
      </c>
    </row>
    <row r="1975" spans="1:19" x14ac:dyDescent="0.4">
      <c r="A1975" s="2" t="str">
        <f t="shared" si="60"/>
        <v>2023|Nelson Region|13</v>
      </c>
      <c r="B1975" t="s">
        <v>16</v>
      </c>
      <c r="C1975" t="s">
        <v>17</v>
      </c>
      <c r="D1975" t="s">
        <v>18</v>
      </c>
      <c r="E1975" t="s">
        <v>19</v>
      </c>
      <c r="F1975">
        <v>2023</v>
      </c>
      <c r="G1975">
        <v>2023</v>
      </c>
      <c r="H1975">
        <v>17</v>
      </c>
      <c r="I1975" t="s">
        <v>46</v>
      </c>
      <c r="J1975">
        <v>9</v>
      </c>
      <c r="K1975" t="s">
        <v>31</v>
      </c>
      <c r="L1975">
        <v>13</v>
      </c>
      <c r="N1975">
        <v>90</v>
      </c>
      <c r="R1975" s="2" t="str">
        <f t="shared" si="61"/>
        <v>.</v>
      </c>
      <c r="S1975" s="2" t="str">
        <f>IF(AND(P1975&lt;&gt;"_U",P1975&lt;&gt;"c",J1975&lt;&gt;99,J1975&lt;&gt;9),IFERROR(VLOOKUP(A1975,'Region Total'!$A$2:$N$10000,14,0),"."),".")</f>
        <v>.</v>
      </c>
    </row>
    <row r="1976" spans="1:19" x14ac:dyDescent="0.4">
      <c r="A1976" s="2" t="str">
        <f t="shared" si="60"/>
        <v>2023|Nelson Region|999</v>
      </c>
      <c r="B1976" t="s">
        <v>16</v>
      </c>
      <c r="C1976" t="s">
        <v>17</v>
      </c>
      <c r="D1976" t="s">
        <v>18</v>
      </c>
      <c r="E1976" t="s">
        <v>19</v>
      </c>
      <c r="F1976">
        <v>2023</v>
      </c>
      <c r="G1976">
        <v>2023</v>
      </c>
      <c r="H1976">
        <v>17</v>
      </c>
      <c r="I1976" t="s">
        <v>46</v>
      </c>
      <c r="J1976">
        <v>9</v>
      </c>
      <c r="K1976" t="s">
        <v>31</v>
      </c>
      <c r="L1976">
        <v>999</v>
      </c>
      <c r="N1976">
        <v>1071</v>
      </c>
      <c r="R1976" s="2" t="str">
        <f t="shared" si="61"/>
        <v>.</v>
      </c>
      <c r="S1976" s="2" t="str">
        <f>IF(AND(P1976&lt;&gt;"_U",P1976&lt;&gt;"c",J1976&lt;&gt;99,J1976&lt;&gt;9),IFERROR(VLOOKUP(A1976,'Region Total'!$A$2:$N$10000,14,0),"."),".")</f>
        <v>.</v>
      </c>
    </row>
    <row r="1977" spans="1:19" x14ac:dyDescent="0.4">
      <c r="A1977" s="2" t="str">
        <f t="shared" si="60"/>
        <v>2023|Nelson Region|10</v>
      </c>
      <c r="B1977" t="s">
        <v>16</v>
      </c>
      <c r="C1977" t="s">
        <v>17</v>
      </c>
      <c r="D1977" t="s">
        <v>18</v>
      </c>
      <c r="E1977" t="s">
        <v>19</v>
      </c>
      <c r="F1977">
        <v>2023</v>
      </c>
      <c r="G1977">
        <v>2023</v>
      </c>
      <c r="H1977">
        <v>17</v>
      </c>
      <c r="I1977" t="s">
        <v>46</v>
      </c>
      <c r="J1977">
        <v>99</v>
      </c>
      <c r="K1977" t="s">
        <v>32</v>
      </c>
      <c r="L1977">
        <v>10</v>
      </c>
      <c r="N1977">
        <v>18</v>
      </c>
      <c r="R1977" s="2" t="str">
        <f t="shared" si="61"/>
        <v>.</v>
      </c>
      <c r="S1977" s="2" t="str">
        <f>IF(AND(P1977&lt;&gt;"_U",P1977&lt;&gt;"c",J1977&lt;&gt;99,J1977&lt;&gt;9),IFERROR(VLOOKUP(A1977,'Region Total'!$A$2:$N$10000,14,0),"."),".")</f>
        <v>.</v>
      </c>
    </row>
    <row r="1978" spans="1:19" x14ac:dyDescent="0.4">
      <c r="A1978" s="2" t="str">
        <f t="shared" si="60"/>
        <v>2023|Nelson Region|11</v>
      </c>
      <c r="B1978" t="s">
        <v>16</v>
      </c>
      <c r="C1978" t="s">
        <v>17</v>
      </c>
      <c r="D1978" t="s">
        <v>18</v>
      </c>
      <c r="E1978" t="s">
        <v>19</v>
      </c>
      <c r="F1978">
        <v>2023</v>
      </c>
      <c r="G1978">
        <v>2023</v>
      </c>
      <c r="H1978">
        <v>17</v>
      </c>
      <c r="I1978" t="s">
        <v>46</v>
      </c>
      <c r="J1978">
        <v>99</v>
      </c>
      <c r="K1978" t="s">
        <v>32</v>
      </c>
      <c r="L1978">
        <v>11</v>
      </c>
      <c r="N1978">
        <v>16299</v>
      </c>
      <c r="R1978" s="2" t="str">
        <f t="shared" si="61"/>
        <v>.</v>
      </c>
      <c r="S1978" s="2" t="str">
        <f>IF(AND(P1978&lt;&gt;"_U",P1978&lt;&gt;"c",J1978&lt;&gt;99,J1978&lt;&gt;9),IFERROR(VLOOKUP(A1978,'Region Total'!$A$2:$N$10000,14,0),"."),".")</f>
        <v>.</v>
      </c>
    </row>
    <row r="1979" spans="1:19" x14ac:dyDescent="0.4">
      <c r="A1979" s="2" t="str">
        <f t="shared" si="60"/>
        <v>2023|Nelson Region|12</v>
      </c>
      <c r="B1979" t="s">
        <v>16</v>
      </c>
      <c r="C1979" t="s">
        <v>17</v>
      </c>
      <c r="D1979" t="s">
        <v>18</v>
      </c>
      <c r="E1979" t="s">
        <v>19</v>
      </c>
      <c r="F1979">
        <v>2023</v>
      </c>
      <c r="G1979">
        <v>2023</v>
      </c>
      <c r="H1979">
        <v>17</v>
      </c>
      <c r="I1979" t="s">
        <v>46</v>
      </c>
      <c r="J1979">
        <v>99</v>
      </c>
      <c r="K1979" t="s">
        <v>32</v>
      </c>
      <c r="L1979">
        <v>12</v>
      </c>
      <c r="N1979">
        <v>4161</v>
      </c>
      <c r="R1979" s="2" t="str">
        <f t="shared" si="61"/>
        <v>.</v>
      </c>
      <c r="S1979" s="2" t="str">
        <f>IF(AND(P1979&lt;&gt;"_U",P1979&lt;&gt;"c",J1979&lt;&gt;99,J1979&lt;&gt;9),IFERROR(VLOOKUP(A1979,'Region Total'!$A$2:$N$10000,14,0),"."),".")</f>
        <v>.</v>
      </c>
    </row>
    <row r="1980" spans="1:19" x14ac:dyDescent="0.4">
      <c r="A1980" s="2" t="str">
        <f t="shared" si="60"/>
        <v>2023|Nelson Region|13</v>
      </c>
      <c r="B1980" t="s">
        <v>16</v>
      </c>
      <c r="C1980" t="s">
        <v>17</v>
      </c>
      <c r="D1980" t="s">
        <v>18</v>
      </c>
      <c r="E1980" t="s">
        <v>19</v>
      </c>
      <c r="F1980">
        <v>2023</v>
      </c>
      <c r="G1980">
        <v>2023</v>
      </c>
      <c r="H1980">
        <v>17</v>
      </c>
      <c r="I1980" t="s">
        <v>46</v>
      </c>
      <c r="J1980">
        <v>99</v>
      </c>
      <c r="K1980" t="s">
        <v>32</v>
      </c>
      <c r="L1980">
        <v>13</v>
      </c>
      <c r="N1980">
        <v>297</v>
      </c>
      <c r="R1980" s="2" t="str">
        <f t="shared" si="61"/>
        <v>.</v>
      </c>
      <c r="S1980" s="2" t="str">
        <f>IF(AND(P1980&lt;&gt;"_U",P1980&lt;&gt;"c",J1980&lt;&gt;99,J1980&lt;&gt;9),IFERROR(VLOOKUP(A1980,'Region Total'!$A$2:$N$10000,14,0),"."),".")</f>
        <v>.</v>
      </c>
    </row>
    <row r="1981" spans="1:19" x14ac:dyDescent="0.4">
      <c r="A1981" s="2" t="str">
        <f t="shared" si="60"/>
        <v>2023|Nelson Region|999</v>
      </c>
      <c r="B1981" t="s">
        <v>16</v>
      </c>
      <c r="C1981" t="s">
        <v>17</v>
      </c>
      <c r="D1981" t="s">
        <v>18</v>
      </c>
      <c r="E1981" t="s">
        <v>19</v>
      </c>
      <c r="F1981">
        <v>2023</v>
      </c>
      <c r="G1981">
        <v>2023</v>
      </c>
      <c r="H1981">
        <v>17</v>
      </c>
      <c r="I1981" t="s">
        <v>46</v>
      </c>
      <c r="J1981">
        <v>99</v>
      </c>
      <c r="K1981" t="s">
        <v>32</v>
      </c>
      <c r="L1981">
        <v>999</v>
      </c>
      <c r="N1981">
        <v>20778</v>
      </c>
      <c r="R1981" s="2" t="str">
        <f t="shared" si="61"/>
        <v>.</v>
      </c>
      <c r="S1981" s="2" t="str">
        <f>IF(AND(P1981&lt;&gt;"_U",P1981&lt;&gt;"c",J1981&lt;&gt;99,J1981&lt;&gt;9),IFERROR(VLOOKUP(A1981,'Region Total'!$A$2:$N$10000,14,0),"."),".")</f>
        <v>.</v>
      </c>
    </row>
    <row r="1982" spans="1:19" x14ac:dyDescent="0.4">
      <c r="A1982" s="2" t="str">
        <f t="shared" si="60"/>
        <v>2023|Marlborough Region|10</v>
      </c>
      <c r="B1982" t="s">
        <v>16</v>
      </c>
      <c r="C1982" t="s">
        <v>17</v>
      </c>
      <c r="D1982" t="s">
        <v>18</v>
      </c>
      <c r="E1982" t="s">
        <v>19</v>
      </c>
      <c r="F1982">
        <v>2023</v>
      </c>
      <c r="G1982">
        <v>2023</v>
      </c>
      <c r="H1982">
        <v>18</v>
      </c>
      <c r="I1982" t="s">
        <v>47</v>
      </c>
      <c r="J1982">
        <v>0</v>
      </c>
      <c r="K1982" t="s">
        <v>21</v>
      </c>
      <c r="L1982">
        <v>10</v>
      </c>
      <c r="N1982">
        <v>0</v>
      </c>
      <c r="R1982" s="2">
        <f t="shared" si="61"/>
        <v>0</v>
      </c>
      <c r="S1982" s="2">
        <f>IF(AND(P1982&lt;&gt;"_U",P1982&lt;&gt;"c",J1982&lt;&gt;99,J1982&lt;&gt;9),IFERROR(VLOOKUP(A1982,'Region Total'!$A$2:$N$10000,14,0),"."),".")</f>
        <v>6</v>
      </c>
    </row>
    <row r="1983" spans="1:19" x14ac:dyDescent="0.4">
      <c r="A1983" s="2" t="str">
        <f t="shared" si="60"/>
        <v>2023|Marlborough Region|11</v>
      </c>
      <c r="B1983" t="s">
        <v>16</v>
      </c>
      <c r="C1983" t="s">
        <v>17</v>
      </c>
      <c r="D1983" t="s">
        <v>18</v>
      </c>
      <c r="E1983" t="s">
        <v>19</v>
      </c>
      <c r="F1983">
        <v>2023</v>
      </c>
      <c r="G1983">
        <v>2023</v>
      </c>
      <c r="H1983">
        <v>18</v>
      </c>
      <c r="I1983" t="s">
        <v>47</v>
      </c>
      <c r="J1983">
        <v>0</v>
      </c>
      <c r="K1983" t="s">
        <v>21</v>
      </c>
      <c r="L1983">
        <v>11</v>
      </c>
      <c r="N1983">
        <v>72</v>
      </c>
      <c r="R1983" s="2">
        <f t="shared" si="61"/>
        <v>0.46</v>
      </c>
      <c r="S1983" s="2">
        <f>IF(AND(P1983&lt;&gt;"_U",P1983&lt;&gt;"c",J1983&lt;&gt;99,J1983&lt;&gt;9),IFERROR(VLOOKUP(A1983,'Region Total'!$A$2:$N$10000,14,0),"."),".")</f>
        <v>15750</v>
      </c>
    </row>
    <row r="1984" spans="1:19" x14ac:dyDescent="0.4">
      <c r="A1984" s="2" t="str">
        <f t="shared" si="60"/>
        <v>2023|Marlborough Region|12</v>
      </c>
      <c r="B1984" t="s">
        <v>16</v>
      </c>
      <c r="C1984" t="s">
        <v>17</v>
      </c>
      <c r="D1984" t="s">
        <v>18</v>
      </c>
      <c r="E1984" t="s">
        <v>19</v>
      </c>
      <c r="F1984">
        <v>2023</v>
      </c>
      <c r="G1984">
        <v>2023</v>
      </c>
      <c r="H1984">
        <v>18</v>
      </c>
      <c r="I1984" t="s">
        <v>47</v>
      </c>
      <c r="J1984">
        <v>0</v>
      </c>
      <c r="K1984" t="s">
        <v>21</v>
      </c>
      <c r="L1984">
        <v>12</v>
      </c>
      <c r="N1984">
        <v>27</v>
      </c>
      <c r="R1984" s="2">
        <f t="shared" si="61"/>
        <v>1.1599999999999999</v>
      </c>
      <c r="S1984" s="2">
        <f>IF(AND(P1984&lt;&gt;"_U",P1984&lt;&gt;"c",J1984&lt;&gt;99,J1984&lt;&gt;9),IFERROR(VLOOKUP(A1984,'Region Total'!$A$2:$N$10000,14,0),"."),".")</f>
        <v>2322</v>
      </c>
    </row>
    <row r="1985" spans="1:19" x14ac:dyDescent="0.4">
      <c r="A1985" s="2" t="str">
        <f t="shared" si="60"/>
        <v>2023|Marlborough Region|13</v>
      </c>
      <c r="B1985" t="s">
        <v>16</v>
      </c>
      <c r="C1985" t="s">
        <v>17</v>
      </c>
      <c r="D1985" t="s">
        <v>18</v>
      </c>
      <c r="E1985" t="s">
        <v>19</v>
      </c>
      <c r="F1985">
        <v>2023</v>
      </c>
      <c r="G1985">
        <v>2023</v>
      </c>
      <c r="H1985">
        <v>18</v>
      </c>
      <c r="I1985" t="s">
        <v>47</v>
      </c>
      <c r="J1985">
        <v>0</v>
      </c>
      <c r="K1985" t="s">
        <v>21</v>
      </c>
      <c r="L1985">
        <v>13</v>
      </c>
      <c r="N1985">
        <v>48</v>
      </c>
      <c r="R1985" s="2">
        <f t="shared" si="61"/>
        <v>15.84</v>
      </c>
      <c r="S1985" s="2">
        <f>IF(AND(P1985&lt;&gt;"_U",P1985&lt;&gt;"c",J1985&lt;&gt;99,J1985&lt;&gt;9),IFERROR(VLOOKUP(A1985,'Region Total'!$A$2:$N$10000,14,0),"."),".")</f>
        <v>303</v>
      </c>
    </row>
    <row r="1986" spans="1:19" x14ac:dyDescent="0.4">
      <c r="A1986" s="2" t="str">
        <f t="shared" si="60"/>
        <v>2023|Marlborough Region|999</v>
      </c>
      <c r="B1986" t="s">
        <v>16</v>
      </c>
      <c r="C1986" t="s">
        <v>17</v>
      </c>
      <c r="D1986" t="s">
        <v>18</v>
      </c>
      <c r="E1986" t="s">
        <v>19</v>
      </c>
      <c r="F1986">
        <v>2023</v>
      </c>
      <c r="G1986">
        <v>2023</v>
      </c>
      <c r="H1986">
        <v>18</v>
      </c>
      <c r="I1986" t="s">
        <v>47</v>
      </c>
      <c r="J1986">
        <v>0</v>
      </c>
      <c r="K1986" t="s">
        <v>21</v>
      </c>
      <c r="L1986">
        <v>999</v>
      </c>
      <c r="N1986">
        <v>150</v>
      </c>
      <c r="R1986" s="2">
        <f t="shared" si="61"/>
        <v>0.82</v>
      </c>
      <c r="S1986" s="2">
        <f>IF(AND(P1986&lt;&gt;"_U",P1986&lt;&gt;"c",J1986&lt;&gt;99,J1986&lt;&gt;9),IFERROR(VLOOKUP(A1986,'Region Total'!$A$2:$N$10000,14,0),"."),".")</f>
        <v>18384</v>
      </c>
    </row>
    <row r="1987" spans="1:19" x14ac:dyDescent="0.4">
      <c r="A1987" s="2" t="str">
        <f t="shared" ref="A1987:A2050" si="62">G1987&amp;"|"&amp;I1987&amp;"|"&amp;L1987</f>
        <v>2023|Marlborough Region|10</v>
      </c>
      <c r="B1987" t="s">
        <v>16</v>
      </c>
      <c r="C1987" t="s">
        <v>17</v>
      </c>
      <c r="D1987" t="s">
        <v>18</v>
      </c>
      <c r="E1987" t="s">
        <v>19</v>
      </c>
      <c r="F1987">
        <v>2023</v>
      </c>
      <c r="G1987">
        <v>2023</v>
      </c>
      <c r="H1987">
        <v>18</v>
      </c>
      <c r="I1987" t="s">
        <v>47</v>
      </c>
      <c r="J1987">
        <v>1</v>
      </c>
      <c r="K1987" t="s">
        <v>22</v>
      </c>
      <c r="L1987">
        <v>10</v>
      </c>
      <c r="N1987">
        <v>9</v>
      </c>
      <c r="R1987" s="2">
        <f t="shared" ref="R1987:R2050" si="63">IF(P1987&lt;&gt;"_U",IFERROR((ROUND(N1987/S1987*100,2)),"."),".")</f>
        <v>150</v>
      </c>
      <c r="S1987" s="2">
        <f>IF(AND(P1987&lt;&gt;"_U",P1987&lt;&gt;"c",J1987&lt;&gt;99,J1987&lt;&gt;9),IFERROR(VLOOKUP(A1987,'Region Total'!$A$2:$N$10000,14,0),"."),".")</f>
        <v>6</v>
      </c>
    </row>
    <row r="1988" spans="1:19" x14ac:dyDescent="0.4">
      <c r="A1988" s="2" t="str">
        <f t="shared" si="62"/>
        <v>2023|Marlborough Region|11</v>
      </c>
      <c r="B1988" t="s">
        <v>16</v>
      </c>
      <c r="C1988" t="s">
        <v>17</v>
      </c>
      <c r="D1988" t="s">
        <v>18</v>
      </c>
      <c r="E1988" t="s">
        <v>19</v>
      </c>
      <c r="F1988">
        <v>2023</v>
      </c>
      <c r="G1988">
        <v>2023</v>
      </c>
      <c r="H1988">
        <v>18</v>
      </c>
      <c r="I1988" t="s">
        <v>47</v>
      </c>
      <c r="J1988">
        <v>1</v>
      </c>
      <c r="K1988" t="s">
        <v>22</v>
      </c>
      <c r="L1988">
        <v>11</v>
      </c>
      <c r="N1988">
        <v>10365</v>
      </c>
      <c r="R1988" s="2">
        <f t="shared" si="63"/>
        <v>65.81</v>
      </c>
      <c r="S1988" s="2">
        <f>IF(AND(P1988&lt;&gt;"_U",P1988&lt;&gt;"c",J1988&lt;&gt;99,J1988&lt;&gt;9),IFERROR(VLOOKUP(A1988,'Region Total'!$A$2:$N$10000,14,0),"."),".")</f>
        <v>15750</v>
      </c>
    </row>
    <row r="1989" spans="1:19" x14ac:dyDescent="0.4">
      <c r="A1989" s="2" t="str">
        <f t="shared" si="62"/>
        <v>2023|Marlborough Region|12</v>
      </c>
      <c r="B1989" t="s">
        <v>16</v>
      </c>
      <c r="C1989" t="s">
        <v>17</v>
      </c>
      <c r="D1989" t="s">
        <v>18</v>
      </c>
      <c r="E1989" t="s">
        <v>19</v>
      </c>
      <c r="F1989">
        <v>2023</v>
      </c>
      <c r="G1989">
        <v>2023</v>
      </c>
      <c r="H1989">
        <v>18</v>
      </c>
      <c r="I1989" t="s">
        <v>47</v>
      </c>
      <c r="J1989">
        <v>1</v>
      </c>
      <c r="K1989" t="s">
        <v>22</v>
      </c>
      <c r="L1989">
        <v>12</v>
      </c>
      <c r="N1989">
        <v>1848</v>
      </c>
      <c r="R1989" s="2">
        <f t="shared" si="63"/>
        <v>79.59</v>
      </c>
      <c r="S1989" s="2">
        <f>IF(AND(P1989&lt;&gt;"_U",P1989&lt;&gt;"c",J1989&lt;&gt;99,J1989&lt;&gt;9),IFERROR(VLOOKUP(A1989,'Region Total'!$A$2:$N$10000,14,0),"."),".")</f>
        <v>2322</v>
      </c>
    </row>
    <row r="1990" spans="1:19" x14ac:dyDescent="0.4">
      <c r="A1990" s="2" t="str">
        <f t="shared" si="62"/>
        <v>2023|Marlborough Region|13</v>
      </c>
      <c r="B1990" t="s">
        <v>16</v>
      </c>
      <c r="C1990" t="s">
        <v>17</v>
      </c>
      <c r="D1990" t="s">
        <v>18</v>
      </c>
      <c r="E1990" t="s">
        <v>19</v>
      </c>
      <c r="F1990">
        <v>2023</v>
      </c>
      <c r="G1990">
        <v>2023</v>
      </c>
      <c r="H1990">
        <v>18</v>
      </c>
      <c r="I1990" t="s">
        <v>47</v>
      </c>
      <c r="J1990">
        <v>1</v>
      </c>
      <c r="K1990" t="s">
        <v>22</v>
      </c>
      <c r="L1990">
        <v>13</v>
      </c>
      <c r="N1990">
        <v>48</v>
      </c>
      <c r="R1990" s="2">
        <f t="shared" si="63"/>
        <v>15.84</v>
      </c>
      <c r="S1990" s="2">
        <f>IF(AND(P1990&lt;&gt;"_U",P1990&lt;&gt;"c",J1990&lt;&gt;99,J1990&lt;&gt;9),IFERROR(VLOOKUP(A1990,'Region Total'!$A$2:$N$10000,14,0),"."),".")</f>
        <v>303</v>
      </c>
    </row>
    <row r="1991" spans="1:19" x14ac:dyDescent="0.4">
      <c r="A1991" s="2" t="str">
        <f t="shared" si="62"/>
        <v>2023|Marlborough Region|999</v>
      </c>
      <c r="B1991" t="s">
        <v>16</v>
      </c>
      <c r="C1991" t="s">
        <v>17</v>
      </c>
      <c r="D1991" t="s">
        <v>18</v>
      </c>
      <c r="E1991" t="s">
        <v>19</v>
      </c>
      <c r="F1991">
        <v>2023</v>
      </c>
      <c r="G1991">
        <v>2023</v>
      </c>
      <c r="H1991">
        <v>18</v>
      </c>
      <c r="I1991" t="s">
        <v>47</v>
      </c>
      <c r="J1991">
        <v>1</v>
      </c>
      <c r="K1991" t="s">
        <v>22</v>
      </c>
      <c r="L1991">
        <v>999</v>
      </c>
      <c r="N1991">
        <v>12267</v>
      </c>
      <c r="R1991" s="2">
        <f t="shared" si="63"/>
        <v>66.73</v>
      </c>
      <c r="S1991" s="2">
        <f>IF(AND(P1991&lt;&gt;"_U",P1991&lt;&gt;"c",J1991&lt;&gt;99,J1991&lt;&gt;9),IFERROR(VLOOKUP(A1991,'Region Total'!$A$2:$N$10000,14,0),"."),".")</f>
        <v>18384</v>
      </c>
    </row>
    <row r="1992" spans="1:19" x14ac:dyDescent="0.4">
      <c r="A1992" s="2" t="str">
        <f t="shared" si="62"/>
        <v>2023|Marlborough Region|10</v>
      </c>
      <c r="B1992" t="s">
        <v>16</v>
      </c>
      <c r="C1992" t="s">
        <v>17</v>
      </c>
      <c r="D1992" t="s">
        <v>18</v>
      </c>
      <c r="E1992" t="s">
        <v>19</v>
      </c>
      <c r="F1992">
        <v>2023</v>
      </c>
      <c r="G1992">
        <v>2023</v>
      </c>
      <c r="H1992">
        <v>18</v>
      </c>
      <c r="I1992" t="s">
        <v>47</v>
      </c>
      <c r="J1992">
        <v>2</v>
      </c>
      <c r="K1992" t="s">
        <v>23</v>
      </c>
      <c r="L1992">
        <v>10</v>
      </c>
      <c r="N1992">
        <v>3</v>
      </c>
      <c r="R1992" s="2">
        <f t="shared" si="63"/>
        <v>50</v>
      </c>
      <c r="S1992" s="2">
        <f>IF(AND(P1992&lt;&gt;"_U",P1992&lt;&gt;"c",J1992&lt;&gt;99,J1992&lt;&gt;9),IFERROR(VLOOKUP(A1992,'Region Total'!$A$2:$N$10000,14,0),"."),".")</f>
        <v>6</v>
      </c>
    </row>
    <row r="1993" spans="1:19" x14ac:dyDescent="0.4">
      <c r="A1993" s="2" t="str">
        <f t="shared" si="62"/>
        <v>2023|Marlborough Region|11</v>
      </c>
      <c r="B1993" t="s">
        <v>16</v>
      </c>
      <c r="C1993" t="s">
        <v>17</v>
      </c>
      <c r="D1993" t="s">
        <v>18</v>
      </c>
      <c r="E1993" t="s">
        <v>19</v>
      </c>
      <c r="F1993">
        <v>2023</v>
      </c>
      <c r="G1993">
        <v>2023</v>
      </c>
      <c r="H1993">
        <v>18</v>
      </c>
      <c r="I1993" t="s">
        <v>47</v>
      </c>
      <c r="J1993">
        <v>2</v>
      </c>
      <c r="K1993" t="s">
        <v>23</v>
      </c>
      <c r="L1993">
        <v>11</v>
      </c>
      <c r="N1993">
        <v>4494</v>
      </c>
      <c r="R1993" s="2">
        <f t="shared" si="63"/>
        <v>28.53</v>
      </c>
      <c r="S1993" s="2">
        <f>IF(AND(P1993&lt;&gt;"_U",P1993&lt;&gt;"c",J1993&lt;&gt;99,J1993&lt;&gt;9),IFERROR(VLOOKUP(A1993,'Region Total'!$A$2:$N$10000,14,0),"."),".")</f>
        <v>15750</v>
      </c>
    </row>
    <row r="1994" spans="1:19" x14ac:dyDescent="0.4">
      <c r="A1994" s="2" t="str">
        <f t="shared" si="62"/>
        <v>2023|Marlborough Region|12</v>
      </c>
      <c r="B1994" t="s">
        <v>16</v>
      </c>
      <c r="C1994" t="s">
        <v>17</v>
      </c>
      <c r="D1994" t="s">
        <v>18</v>
      </c>
      <c r="E1994" t="s">
        <v>19</v>
      </c>
      <c r="F1994">
        <v>2023</v>
      </c>
      <c r="G1994">
        <v>2023</v>
      </c>
      <c r="H1994">
        <v>18</v>
      </c>
      <c r="I1994" t="s">
        <v>47</v>
      </c>
      <c r="J1994">
        <v>2</v>
      </c>
      <c r="K1994" t="s">
        <v>23</v>
      </c>
      <c r="L1994">
        <v>12</v>
      </c>
      <c r="N1994">
        <v>693</v>
      </c>
      <c r="R1994" s="2">
        <f t="shared" si="63"/>
        <v>29.84</v>
      </c>
      <c r="S1994" s="2">
        <f>IF(AND(P1994&lt;&gt;"_U",P1994&lt;&gt;"c",J1994&lt;&gt;99,J1994&lt;&gt;9),IFERROR(VLOOKUP(A1994,'Region Total'!$A$2:$N$10000,14,0),"."),".")</f>
        <v>2322</v>
      </c>
    </row>
    <row r="1995" spans="1:19" x14ac:dyDescent="0.4">
      <c r="A1995" s="2" t="str">
        <f t="shared" si="62"/>
        <v>2023|Marlborough Region|13</v>
      </c>
      <c r="B1995" t="s">
        <v>16</v>
      </c>
      <c r="C1995" t="s">
        <v>17</v>
      </c>
      <c r="D1995" t="s">
        <v>18</v>
      </c>
      <c r="E1995" t="s">
        <v>19</v>
      </c>
      <c r="F1995">
        <v>2023</v>
      </c>
      <c r="G1995">
        <v>2023</v>
      </c>
      <c r="H1995">
        <v>18</v>
      </c>
      <c r="I1995" t="s">
        <v>47</v>
      </c>
      <c r="J1995">
        <v>2</v>
      </c>
      <c r="K1995" t="s">
        <v>23</v>
      </c>
      <c r="L1995">
        <v>13</v>
      </c>
      <c r="N1995">
        <v>114</v>
      </c>
      <c r="R1995" s="2">
        <f t="shared" si="63"/>
        <v>37.619999999999997</v>
      </c>
      <c r="S1995" s="2">
        <f>IF(AND(P1995&lt;&gt;"_U",P1995&lt;&gt;"c",J1995&lt;&gt;99,J1995&lt;&gt;9),IFERROR(VLOOKUP(A1995,'Region Total'!$A$2:$N$10000,14,0),"."),".")</f>
        <v>303</v>
      </c>
    </row>
    <row r="1996" spans="1:19" x14ac:dyDescent="0.4">
      <c r="A1996" s="2" t="str">
        <f t="shared" si="62"/>
        <v>2023|Marlborough Region|999</v>
      </c>
      <c r="B1996" t="s">
        <v>16</v>
      </c>
      <c r="C1996" t="s">
        <v>17</v>
      </c>
      <c r="D1996" t="s">
        <v>18</v>
      </c>
      <c r="E1996" t="s">
        <v>19</v>
      </c>
      <c r="F1996">
        <v>2023</v>
      </c>
      <c r="G1996">
        <v>2023</v>
      </c>
      <c r="H1996">
        <v>18</v>
      </c>
      <c r="I1996" t="s">
        <v>47</v>
      </c>
      <c r="J1996">
        <v>2</v>
      </c>
      <c r="K1996" t="s">
        <v>23</v>
      </c>
      <c r="L1996">
        <v>999</v>
      </c>
      <c r="N1996">
        <v>5307</v>
      </c>
      <c r="R1996" s="2">
        <f t="shared" si="63"/>
        <v>28.87</v>
      </c>
      <c r="S1996" s="2">
        <f>IF(AND(P1996&lt;&gt;"_U",P1996&lt;&gt;"c",J1996&lt;&gt;99,J1996&lt;&gt;9),IFERROR(VLOOKUP(A1996,'Region Total'!$A$2:$N$10000,14,0),"."),".")</f>
        <v>18384</v>
      </c>
    </row>
    <row r="1997" spans="1:19" x14ac:dyDescent="0.4">
      <c r="A1997" s="2" t="str">
        <f t="shared" si="62"/>
        <v>2023|Marlborough Region|10</v>
      </c>
      <c r="B1997" t="s">
        <v>16</v>
      </c>
      <c r="C1997" t="s">
        <v>17</v>
      </c>
      <c r="D1997" t="s">
        <v>18</v>
      </c>
      <c r="E1997" t="s">
        <v>19</v>
      </c>
      <c r="F1997">
        <v>2023</v>
      </c>
      <c r="G1997">
        <v>2023</v>
      </c>
      <c r="H1997">
        <v>18</v>
      </c>
      <c r="I1997" t="s">
        <v>47</v>
      </c>
      <c r="J1997">
        <v>3</v>
      </c>
      <c r="K1997" t="s">
        <v>24</v>
      </c>
      <c r="L1997">
        <v>10</v>
      </c>
      <c r="N1997">
        <v>3</v>
      </c>
      <c r="R1997" s="2">
        <f t="shared" si="63"/>
        <v>50</v>
      </c>
      <c r="S1997" s="2">
        <f>IF(AND(P1997&lt;&gt;"_U",P1997&lt;&gt;"c",J1997&lt;&gt;99,J1997&lt;&gt;9),IFERROR(VLOOKUP(A1997,'Region Total'!$A$2:$N$10000,14,0),"."),".")</f>
        <v>6</v>
      </c>
    </row>
    <row r="1998" spans="1:19" x14ac:dyDescent="0.4">
      <c r="A1998" s="2" t="str">
        <f t="shared" si="62"/>
        <v>2023|Marlborough Region|11</v>
      </c>
      <c r="B1998" t="s">
        <v>16</v>
      </c>
      <c r="C1998" t="s">
        <v>17</v>
      </c>
      <c r="D1998" t="s">
        <v>18</v>
      </c>
      <c r="E1998" t="s">
        <v>19</v>
      </c>
      <c r="F1998">
        <v>2023</v>
      </c>
      <c r="G1998">
        <v>2023</v>
      </c>
      <c r="H1998">
        <v>18</v>
      </c>
      <c r="I1998" t="s">
        <v>47</v>
      </c>
      <c r="J1998">
        <v>3</v>
      </c>
      <c r="K1998" t="s">
        <v>24</v>
      </c>
      <c r="L1998">
        <v>11</v>
      </c>
      <c r="N1998">
        <v>651</v>
      </c>
      <c r="R1998" s="2">
        <f t="shared" si="63"/>
        <v>4.13</v>
      </c>
      <c r="S1998" s="2">
        <f>IF(AND(P1998&lt;&gt;"_U",P1998&lt;&gt;"c",J1998&lt;&gt;99,J1998&lt;&gt;9),IFERROR(VLOOKUP(A1998,'Region Total'!$A$2:$N$10000,14,0),"."),".")</f>
        <v>15750</v>
      </c>
    </row>
    <row r="1999" spans="1:19" x14ac:dyDescent="0.4">
      <c r="A1999" s="2" t="str">
        <f t="shared" si="62"/>
        <v>2023|Marlborough Region|12</v>
      </c>
      <c r="B1999" t="s">
        <v>16</v>
      </c>
      <c r="C1999" t="s">
        <v>17</v>
      </c>
      <c r="D1999" t="s">
        <v>18</v>
      </c>
      <c r="E1999" t="s">
        <v>19</v>
      </c>
      <c r="F1999">
        <v>2023</v>
      </c>
      <c r="G1999">
        <v>2023</v>
      </c>
      <c r="H1999">
        <v>18</v>
      </c>
      <c r="I1999" t="s">
        <v>47</v>
      </c>
      <c r="J1999">
        <v>3</v>
      </c>
      <c r="K1999" t="s">
        <v>24</v>
      </c>
      <c r="L1999">
        <v>12</v>
      </c>
      <c r="N1999">
        <v>33</v>
      </c>
      <c r="R1999" s="2">
        <f t="shared" si="63"/>
        <v>1.42</v>
      </c>
      <c r="S1999" s="2">
        <f>IF(AND(P1999&lt;&gt;"_U",P1999&lt;&gt;"c",J1999&lt;&gt;99,J1999&lt;&gt;9),IFERROR(VLOOKUP(A1999,'Region Total'!$A$2:$N$10000,14,0),"."),".")</f>
        <v>2322</v>
      </c>
    </row>
    <row r="2000" spans="1:19" x14ac:dyDescent="0.4">
      <c r="A2000" s="2" t="str">
        <f t="shared" si="62"/>
        <v>2023|Marlborough Region|13</v>
      </c>
      <c r="B2000" t="s">
        <v>16</v>
      </c>
      <c r="C2000" t="s">
        <v>17</v>
      </c>
      <c r="D2000" t="s">
        <v>18</v>
      </c>
      <c r="E2000" t="s">
        <v>19</v>
      </c>
      <c r="F2000">
        <v>2023</v>
      </c>
      <c r="G2000">
        <v>2023</v>
      </c>
      <c r="H2000">
        <v>18</v>
      </c>
      <c r="I2000" t="s">
        <v>47</v>
      </c>
      <c r="J2000">
        <v>3</v>
      </c>
      <c r="K2000" t="s">
        <v>24</v>
      </c>
      <c r="L2000">
        <v>13</v>
      </c>
      <c r="N2000">
        <v>57</v>
      </c>
      <c r="R2000" s="2">
        <f t="shared" si="63"/>
        <v>18.809999999999999</v>
      </c>
      <c r="S2000" s="2">
        <f>IF(AND(P2000&lt;&gt;"_U",P2000&lt;&gt;"c",J2000&lt;&gt;99,J2000&lt;&gt;9),IFERROR(VLOOKUP(A2000,'Region Total'!$A$2:$N$10000,14,0),"."),".")</f>
        <v>303</v>
      </c>
    </row>
    <row r="2001" spans="1:19" x14ac:dyDescent="0.4">
      <c r="A2001" s="2" t="str">
        <f t="shared" si="62"/>
        <v>2023|Marlborough Region|999</v>
      </c>
      <c r="B2001" t="s">
        <v>16</v>
      </c>
      <c r="C2001" t="s">
        <v>17</v>
      </c>
      <c r="D2001" t="s">
        <v>18</v>
      </c>
      <c r="E2001" t="s">
        <v>19</v>
      </c>
      <c r="F2001">
        <v>2023</v>
      </c>
      <c r="G2001">
        <v>2023</v>
      </c>
      <c r="H2001">
        <v>18</v>
      </c>
      <c r="I2001" t="s">
        <v>47</v>
      </c>
      <c r="J2001">
        <v>3</v>
      </c>
      <c r="K2001" t="s">
        <v>24</v>
      </c>
      <c r="L2001">
        <v>999</v>
      </c>
      <c r="N2001">
        <v>744</v>
      </c>
      <c r="R2001" s="2">
        <f t="shared" si="63"/>
        <v>4.05</v>
      </c>
      <c r="S2001" s="2">
        <f>IF(AND(P2001&lt;&gt;"_U",P2001&lt;&gt;"c",J2001&lt;&gt;99,J2001&lt;&gt;9),IFERROR(VLOOKUP(A2001,'Region Total'!$A$2:$N$10000,14,0),"."),".")</f>
        <v>18384</v>
      </c>
    </row>
    <row r="2002" spans="1:19" x14ac:dyDescent="0.4">
      <c r="A2002" s="2" t="str">
        <f t="shared" si="62"/>
        <v>2023|Marlborough Region|10</v>
      </c>
      <c r="B2002" t="s">
        <v>16</v>
      </c>
      <c r="C2002" t="s">
        <v>17</v>
      </c>
      <c r="D2002" t="s">
        <v>18</v>
      </c>
      <c r="E2002" t="s">
        <v>19</v>
      </c>
      <c r="F2002">
        <v>2023</v>
      </c>
      <c r="G2002">
        <v>2023</v>
      </c>
      <c r="H2002">
        <v>18</v>
      </c>
      <c r="I2002" t="s">
        <v>47</v>
      </c>
      <c r="J2002">
        <v>4</v>
      </c>
      <c r="K2002" t="s">
        <v>25</v>
      </c>
      <c r="L2002">
        <v>10</v>
      </c>
      <c r="N2002">
        <v>0</v>
      </c>
      <c r="R2002" s="2">
        <f t="shared" si="63"/>
        <v>0</v>
      </c>
      <c r="S2002" s="2">
        <f>IF(AND(P2002&lt;&gt;"_U",P2002&lt;&gt;"c",J2002&lt;&gt;99,J2002&lt;&gt;9),IFERROR(VLOOKUP(A2002,'Region Total'!$A$2:$N$10000,14,0),"."),".")</f>
        <v>6</v>
      </c>
    </row>
    <row r="2003" spans="1:19" x14ac:dyDescent="0.4">
      <c r="A2003" s="2" t="str">
        <f t="shared" si="62"/>
        <v>2023|Marlborough Region|11</v>
      </c>
      <c r="B2003" t="s">
        <v>16</v>
      </c>
      <c r="C2003" t="s">
        <v>17</v>
      </c>
      <c r="D2003" t="s">
        <v>18</v>
      </c>
      <c r="E2003" t="s">
        <v>19</v>
      </c>
      <c r="F2003">
        <v>2023</v>
      </c>
      <c r="G2003">
        <v>2023</v>
      </c>
      <c r="H2003">
        <v>18</v>
      </c>
      <c r="I2003" t="s">
        <v>47</v>
      </c>
      <c r="J2003">
        <v>4</v>
      </c>
      <c r="K2003" t="s">
        <v>25</v>
      </c>
      <c r="L2003">
        <v>11</v>
      </c>
      <c r="N2003">
        <v>249</v>
      </c>
      <c r="R2003" s="2">
        <f t="shared" si="63"/>
        <v>1.58</v>
      </c>
      <c r="S2003" s="2">
        <f>IF(AND(P2003&lt;&gt;"_U",P2003&lt;&gt;"c",J2003&lt;&gt;99,J2003&lt;&gt;9),IFERROR(VLOOKUP(A2003,'Region Total'!$A$2:$N$10000,14,0),"."),".")</f>
        <v>15750</v>
      </c>
    </row>
    <row r="2004" spans="1:19" x14ac:dyDescent="0.4">
      <c r="A2004" s="2" t="str">
        <f t="shared" si="62"/>
        <v>2023|Marlborough Region|12</v>
      </c>
      <c r="B2004" t="s">
        <v>16</v>
      </c>
      <c r="C2004" t="s">
        <v>17</v>
      </c>
      <c r="D2004" t="s">
        <v>18</v>
      </c>
      <c r="E2004" t="s">
        <v>19</v>
      </c>
      <c r="F2004">
        <v>2023</v>
      </c>
      <c r="G2004">
        <v>2023</v>
      </c>
      <c r="H2004">
        <v>18</v>
      </c>
      <c r="I2004" t="s">
        <v>47</v>
      </c>
      <c r="J2004">
        <v>4</v>
      </c>
      <c r="K2004" t="s">
        <v>25</v>
      </c>
      <c r="L2004">
        <v>12</v>
      </c>
      <c r="N2004">
        <v>36</v>
      </c>
      <c r="R2004" s="2">
        <f t="shared" si="63"/>
        <v>1.55</v>
      </c>
      <c r="S2004" s="2">
        <f>IF(AND(P2004&lt;&gt;"_U",P2004&lt;&gt;"c",J2004&lt;&gt;99,J2004&lt;&gt;9),IFERROR(VLOOKUP(A2004,'Region Total'!$A$2:$N$10000,14,0),"."),".")</f>
        <v>2322</v>
      </c>
    </row>
    <row r="2005" spans="1:19" x14ac:dyDescent="0.4">
      <c r="A2005" s="2" t="str">
        <f t="shared" si="62"/>
        <v>2023|Marlborough Region|13</v>
      </c>
      <c r="B2005" t="s">
        <v>16</v>
      </c>
      <c r="C2005" t="s">
        <v>17</v>
      </c>
      <c r="D2005" t="s">
        <v>18</v>
      </c>
      <c r="E2005" t="s">
        <v>19</v>
      </c>
      <c r="F2005">
        <v>2023</v>
      </c>
      <c r="G2005">
        <v>2023</v>
      </c>
      <c r="H2005">
        <v>18</v>
      </c>
      <c r="I2005" t="s">
        <v>47</v>
      </c>
      <c r="J2005">
        <v>4</v>
      </c>
      <c r="K2005" t="s">
        <v>25</v>
      </c>
      <c r="L2005">
        <v>13</v>
      </c>
      <c r="N2005">
        <v>15</v>
      </c>
      <c r="R2005" s="2">
        <f t="shared" si="63"/>
        <v>4.95</v>
      </c>
      <c r="S2005" s="2">
        <f>IF(AND(P2005&lt;&gt;"_U",P2005&lt;&gt;"c",J2005&lt;&gt;99,J2005&lt;&gt;9),IFERROR(VLOOKUP(A2005,'Region Total'!$A$2:$N$10000,14,0),"."),".")</f>
        <v>303</v>
      </c>
    </row>
    <row r="2006" spans="1:19" x14ac:dyDescent="0.4">
      <c r="A2006" s="2" t="str">
        <f t="shared" si="62"/>
        <v>2023|Marlborough Region|999</v>
      </c>
      <c r="B2006" t="s">
        <v>16</v>
      </c>
      <c r="C2006" t="s">
        <v>17</v>
      </c>
      <c r="D2006" t="s">
        <v>18</v>
      </c>
      <c r="E2006" t="s">
        <v>19</v>
      </c>
      <c r="F2006">
        <v>2023</v>
      </c>
      <c r="G2006">
        <v>2023</v>
      </c>
      <c r="H2006">
        <v>18</v>
      </c>
      <c r="I2006" t="s">
        <v>47</v>
      </c>
      <c r="J2006">
        <v>4</v>
      </c>
      <c r="K2006" t="s">
        <v>25</v>
      </c>
      <c r="L2006">
        <v>999</v>
      </c>
      <c r="N2006">
        <v>300</v>
      </c>
      <c r="R2006" s="2">
        <f t="shared" si="63"/>
        <v>1.63</v>
      </c>
      <c r="S2006" s="2">
        <f>IF(AND(P2006&lt;&gt;"_U",P2006&lt;&gt;"c",J2006&lt;&gt;99,J2006&lt;&gt;9),IFERROR(VLOOKUP(A2006,'Region Total'!$A$2:$N$10000,14,0),"."),".")</f>
        <v>18384</v>
      </c>
    </row>
    <row r="2007" spans="1:19" x14ac:dyDescent="0.4">
      <c r="A2007" s="2" t="str">
        <f t="shared" si="62"/>
        <v>2023|Marlborough Region|10</v>
      </c>
      <c r="B2007" t="s">
        <v>16</v>
      </c>
      <c r="C2007" t="s">
        <v>17</v>
      </c>
      <c r="D2007" t="s">
        <v>18</v>
      </c>
      <c r="E2007" t="s">
        <v>19</v>
      </c>
      <c r="F2007">
        <v>2023</v>
      </c>
      <c r="G2007">
        <v>2023</v>
      </c>
      <c r="H2007">
        <v>18</v>
      </c>
      <c r="I2007" t="s">
        <v>47</v>
      </c>
      <c r="J2007">
        <v>5</v>
      </c>
      <c r="K2007" t="s">
        <v>26</v>
      </c>
      <c r="L2007">
        <v>10</v>
      </c>
      <c r="N2007">
        <v>6</v>
      </c>
      <c r="R2007" s="2">
        <f t="shared" si="63"/>
        <v>100</v>
      </c>
      <c r="S2007" s="2">
        <f>IF(AND(P2007&lt;&gt;"_U",P2007&lt;&gt;"c",J2007&lt;&gt;99,J2007&lt;&gt;9),IFERROR(VLOOKUP(A2007,'Region Total'!$A$2:$N$10000,14,0),"."),".")</f>
        <v>6</v>
      </c>
    </row>
    <row r="2008" spans="1:19" x14ac:dyDescent="0.4">
      <c r="A2008" s="2" t="str">
        <f t="shared" si="62"/>
        <v>2023|Marlborough Region|11</v>
      </c>
      <c r="B2008" t="s">
        <v>16</v>
      </c>
      <c r="C2008" t="s">
        <v>17</v>
      </c>
      <c r="D2008" t="s">
        <v>18</v>
      </c>
      <c r="E2008" t="s">
        <v>19</v>
      </c>
      <c r="F2008">
        <v>2023</v>
      </c>
      <c r="G2008">
        <v>2023</v>
      </c>
      <c r="H2008">
        <v>18</v>
      </c>
      <c r="I2008" t="s">
        <v>47</v>
      </c>
      <c r="J2008">
        <v>5</v>
      </c>
      <c r="K2008" t="s">
        <v>26</v>
      </c>
      <c r="L2008">
        <v>11</v>
      </c>
      <c r="N2008">
        <v>9639</v>
      </c>
      <c r="R2008" s="2">
        <f t="shared" si="63"/>
        <v>61.2</v>
      </c>
      <c r="S2008" s="2">
        <f>IF(AND(P2008&lt;&gt;"_U",P2008&lt;&gt;"c",J2008&lt;&gt;99,J2008&lt;&gt;9),IFERROR(VLOOKUP(A2008,'Region Total'!$A$2:$N$10000,14,0),"."),".")</f>
        <v>15750</v>
      </c>
    </row>
    <row r="2009" spans="1:19" x14ac:dyDescent="0.4">
      <c r="A2009" s="2" t="str">
        <f t="shared" si="62"/>
        <v>2023|Marlborough Region|12</v>
      </c>
      <c r="B2009" t="s">
        <v>16</v>
      </c>
      <c r="C2009" t="s">
        <v>17</v>
      </c>
      <c r="D2009" t="s">
        <v>18</v>
      </c>
      <c r="E2009" t="s">
        <v>19</v>
      </c>
      <c r="F2009">
        <v>2023</v>
      </c>
      <c r="G2009">
        <v>2023</v>
      </c>
      <c r="H2009">
        <v>18</v>
      </c>
      <c r="I2009" t="s">
        <v>47</v>
      </c>
      <c r="J2009">
        <v>5</v>
      </c>
      <c r="K2009" t="s">
        <v>26</v>
      </c>
      <c r="L2009">
        <v>12</v>
      </c>
      <c r="N2009">
        <v>396</v>
      </c>
      <c r="R2009" s="2">
        <f t="shared" si="63"/>
        <v>17.05</v>
      </c>
      <c r="S2009" s="2">
        <f>IF(AND(P2009&lt;&gt;"_U",P2009&lt;&gt;"c",J2009&lt;&gt;99,J2009&lt;&gt;9),IFERROR(VLOOKUP(A2009,'Region Total'!$A$2:$N$10000,14,0),"."),".")</f>
        <v>2322</v>
      </c>
    </row>
    <row r="2010" spans="1:19" x14ac:dyDescent="0.4">
      <c r="A2010" s="2" t="str">
        <f t="shared" si="62"/>
        <v>2023|Marlborough Region|13</v>
      </c>
      <c r="B2010" t="s">
        <v>16</v>
      </c>
      <c r="C2010" t="s">
        <v>17</v>
      </c>
      <c r="D2010" t="s">
        <v>18</v>
      </c>
      <c r="E2010" t="s">
        <v>19</v>
      </c>
      <c r="F2010">
        <v>2023</v>
      </c>
      <c r="G2010">
        <v>2023</v>
      </c>
      <c r="H2010">
        <v>18</v>
      </c>
      <c r="I2010" t="s">
        <v>47</v>
      </c>
      <c r="J2010">
        <v>5</v>
      </c>
      <c r="K2010" t="s">
        <v>26</v>
      </c>
      <c r="L2010">
        <v>13</v>
      </c>
      <c r="N2010">
        <v>51</v>
      </c>
      <c r="R2010" s="2">
        <f t="shared" si="63"/>
        <v>16.829999999999998</v>
      </c>
      <c r="S2010" s="2">
        <f>IF(AND(P2010&lt;&gt;"_U",P2010&lt;&gt;"c",J2010&lt;&gt;99,J2010&lt;&gt;9),IFERROR(VLOOKUP(A2010,'Region Total'!$A$2:$N$10000,14,0),"."),".")</f>
        <v>303</v>
      </c>
    </row>
    <row r="2011" spans="1:19" x14ac:dyDescent="0.4">
      <c r="A2011" s="2" t="str">
        <f t="shared" si="62"/>
        <v>2023|Marlborough Region|999</v>
      </c>
      <c r="B2011" t="s">
        <v>16</v>
      </c>
      <c r="C2011" t="s">
        <v>17</v>
      </c>
      <c r="D2011" t="s">
        <v>18</v>
      </c>
      <c r="E2011" t="s">
        <v>19</v>
      </c>
      <c r="F2011">
        <v>2023</v>
      </c>
      <c r="G2011">
        <v>2023</v>
      </c>
      <c r="H2011">
        <v>18</v>
      </c>
      <c r="I2011" t="s">
        <v>47</v>
      </c>
      <c r="J2011">
        <v>5</v>
      </c>
      <c r="K2011" t="s">
        <v>26</v>
      </c>
      <c r="L2011">
        <v>999</v>
      </c>
      <c r="N2011">
        <v>10089</v>
      </c>
      <c r="R2011" s="2">
        <f t="shared" si="63"/>
        <v>54.88</v>
      </c>
      <c r="S2011" s="2">
        <f>IF(AND(P2011&lt;&gt;"_U",P2011&lt;&gt;"c",J2011&lt;&gt;99,J2011&lt;&gt;9),IFERROR(VLOOKUP(A2011,'Region Total'!$A$2:$N$10000,14,0),"."),".")</f>
        <v>18384</v>
      </c>
    </row>
    <row r="2012" spans="1:19" x14ac:dyDescent="0.4">
      <c r="A2012" s="2" t="str">
        <f t="shared" si="62"/>
        <v>2023|Marlborough Region|10</v>
      </c>
      <c r="B2012" t="s">
        <v>16</v>
      </c>
      <c r="C2012" t="s">
        <v>17</v>
      </c>
      <c r="D2012" t="s">
        <v>18</v>
      </c>
      <c r="E2012" t="s">
        <v>19</v>
      </c>
      <c r="F2012">
        <v>2023</v>
      </c>
      <c r="G2012">
        <v>2023</v>
      </c>
      <c r="H2012">
        <v>18</v>
      </c>
      <c r="I2012" t="s">
        <v>47</v>
      </c>
      <c r="J2012">
        <v>6</v>
      </c>
      <c r="K2012" t="s">
        <v>27</v>
      </c>
      <c r="L2012">
        <v>10</v>
      </c>
      <c r="N2012">
        <v>0</v>
      </c>
      <c r="R2012" s="2">
        <f t="shared" si="63"/>
        <v>0</v>
      </c>
      <c r="S2012" s="2">
        <f>IF(AND(P2012&lt;&gt;"_U",P2012&lt;&gt;"c",J2012&lt;&gt;99,J2012&lt;&gt;9),IFERROR(VLOOKUP(A2012,'Region Total'!$A$2:$N$10000,14,0),"."),".")</f>
        <v>6</v>
      </c>
    </row>
    <row r="2013" spans="1:19" x14ac:dyDescent="0.4">
      <c r="A2013" s="2" t="str">
        <f t="shared" si="62"/>
        <v>2023|Marlborough Region|11</v>
      </c>
      <c r="B2013" t="s">
        <v>16</v>
      </c>
      <c r="C2013" t="s">
        <v>17</v>
      </c>
      <c r="D2013" t="s">
        <v>18</v>
      </c>
      <c r="E2013" t="s">
        <v>19</v>
      </c>
      <c r="F2013">
        <v>2023</v>
      </c>
      <c r="G2013">
        <v>2023</v>
      </c>
      <c r="H2013">
        <v>18</v>
      </c>
      <c r="I2013" t="s">
        <v>47</v>
      </c>
      <c r="J2013">
        <v>6</v>
      </c>
      <c r="K2013" t="s">
        <v>27</v>
      </c>
      <c r="L2013">
        <v>11</v>
      </c>
      <c r="N2013">
        <v>297</v>
      </c>
      <c r="R2013" s="2">
        <f t="shared" si="63"/>
        <v>1.89</v>
      </c>
      <c r="S2013" s="2">
        <f>IF(AND(P2013&lt;&gt;"_U",P2013&lt;&gt;"c",J2013&lt;&gt;99,J2013&lt;&gt;9),IFERROR(VLOOKUP(A2013,'Region Total'!$A$2:$N$10000,14,0),"."),".")</f>
        <v>15750</v>
      </c>
    </row>
    <row r="2014" spans="1:19" x14ac:dyDescent="0.4">
      <c r="A2014" s="2" t="str">
        <f t="shared" si="62"/>
        <v>2023|Marlborough Region|12</v>
      </c>
      <c r="B2014" t="s">
        <v>16</v>
      </c>
      <c r="C2014" t="s">
        <v>17</v>
      </c>
      <c r="D2014" t="s">
        <v>18</v>
      </c>
      <c r="E2014" t="s">
        <v>19</v>
      </c>
      <c r="F2014">
        <v>2023</v>
      </c>
      <c r="G2014">
        <v>2023</v>
      </c>
      <c r="H2014">
        <v>18</v>
      </c>
      <c r="I2014" t="s">
        <v>47</v>
      </c>
      <c r="J2014">
        <v>6</v>
      </c>
      <c r="K2014" t="s">
        <v>27</v>
      </c>
      <c r="L2014">
        <v>12</v>
      </c>
      <c r="N2014">
        <v>21</v>
      </c>
      <c r="R2014" s="2">
        <f t="shared" si="63"/>
        <v>0.9</v>
      </c>
      <c r="S2014" s="2">
        <f>IF(AND(P2014&lt;&gt;"_U",P2014&lt;&gt;"c",J2014&lt;&gt;99,J2014&lt;&gt;9),IFERROR(VLOOKUP(A2014,'Region Total'!$A$2:$N$10000,14,0),"."),".")</f>
        <v>2322</v>
      </c>
    </row>
    <row r="2015" spans="1:19" x14ac:dyDescent="0.4">
      <c r="A2015" s="2" t="str">
        <f t="shared" si="62"/>
        <v>2023|Marlborough Region|13</v>
      </c>
      <c r="B2015" t="s">
        <v>16</v>
      </c>
      <c r="C2015" t="s">
        <v>17</v>
      </c>
      <c r="D2015" t="s">
        <v>18</v>
      </c>
      <c r="E2015" t="s">
        <v>19</v>
      </c>
      <c r="F2015">
        <v>2023</v>
      </c>
      <c r="G2015">
        <v>2023</v>
      </c>
      <c r="H2015">
        <v>18</v>
      </c>
      <c r="I2015" t="s">
        <v>47</v>
      </c>
      <c r="J2015">
        <v>6</v>
      </c>
      <c r="K2015" t="s">
        <v>27</v>
      </c>
      <c r="L2015">
        <v>13</v>
      </c>
      <c r="N2015">
        <v>0</v>
      </c>
      <c r="R2015" s="2">
        <f t="shared" si="63"/>
        <v>0</v>
      </c>
      <c r="S2015" s="2">
        <f>IF(AND(P2015&lt;&gt;"_U",P2015&lt;&gt;"c",J2015&lt;&gt;99,J2015&lt;&gt;9),IFERROR(VLOOKUP(A2015,'Region Total'!$A$2:$N$10000,14,0),"."),".")</f>
        <v>303</v>
      </c>
    </row>
    <row r="2016" spans="1:19" x14ac:dyDescent="0.4">
      <c r="A2016" s="2" t="str">
        <f t="shared" si="62"/>
        <v>2023|Marlborough Region|999</v>
      </c>
      <c r="B2016" t="s">
        <v>16</v>
      </c>
      <c r="C2016" t="s">
        <v>17</v>
      </c>
      <c r="D2016" t="s">
        <v>18</v>
      </c>
      <c r="E2016" t="s">
        <v>19</v>
      </c>
      <c r="F2016">
        <v>2023</v>
      </c>
      <c r="G2016">
        <v>2023</v>
      </c>
      <c r="H2016">
        <v>18</v>
      </c>
      <c r="I2016" t="s">
        <v>47</v>
      </c>
      <c r="J2016">
        <v>6</v>
      </c>
      <c r="K2016" t="s">
        <v>27</v>
      </c>
      <c r="L2016">
        <v>999</v>
      </c>
      <c r="N2016">
        <v>318</v>
      </c>
      <c r="R2016" s="2">
        <f t="shared" si="63"/>
        <v>1.73</v>
      </c>
      <c r="S2016" s="2">
        <f>IF(AND(P2016&lt;&gt;"_U",P2016&lt;&gt;"c",J2016&lt;&gt;99,J2016&lt;&gt;9),IFERROR(VLOOKUP(A2016,'Region Total'!$A$2:$N$10000,14,0),"."),".")</f>
        <v>18384</v>
      </c>
    </row>
    <row r="2017" spans="1:19" x14ac:dyDescent="0.4">
      <c r="A2017" s="2" t="str">
        <f t="shared" si="62"/>
        <v>2023|Marlborough Region|10</v>
      </c>
      <c r="B2017" t="s">
        <v>16</v>
      </c>
      <c r="C2017" t="s">
        <v>17</v>
      </c>
      <c r="D2017" t="s">
        <v>18</v>
      </c>
      <c r="E2017" t="s">
        <v>19</v>
      </c>
      <c r="F2017">
        <v>2023</v>
      </c>
      <c r="G2017">
        <v>2023</v>
      </c>
      <c r="H2017">
        <v>18</v>
      </c>
      <c r="I2017" t="s">
        <v>47</v>
      </c>
      <c r="J2017">
        <v>7</v>
      </c>
      <c r="K2017" t="s">
        <v>28</v>
      </c>
      <c r="L2017">
        <v>10</v>
      </c>
      <c r="N2017">
        <v>0</v>
      </c>
      <c r="R2017" s="2">
        <f t="shared" si="63"/>
        <v>0</v>
      </c>
      <c r="S2017" s="2">
        <f>IF(AND(P2017&lt;&gt;"_U",P2017&lt;&gt;"c",J2017&lt;&gt;99,J2017&lt;&gt;9),IFERROR(VLOOKUP(A2017,'Region Total'!$A$2:$N$10000,14,0),"."),".")</f>
        <v>6</v>
      </c>
    </row>
    <row r="2018" spans="1:19" x14ac:dyDescent="0.4">
      <c r="A2018" s="2" t="str">
        <f t="shared" si="62"/>
        <v>2023|Marlborough Region|11</v>
      </c>
      <c r="B2018" t="s">
        <v>16</v>
      </c>
      <c r="C2018" t="s">
        <v>17</v>
      </c>
      <c r="D2018" t="s">
        <v>18</v>
      </c>
      <c r="E2018" t="s">
        <v>19</v>
      </c>
      <c r="F2018">
        <v>2023</v>
      </c>
      <c r="G2018">
        <v>2023</v>
      </c>
      <c r="H2018">
        <v>18</v>
      </c>
      <c r="I2018" t="s">
        <v>47</v>
      </c>
      <c r="J2018">
        <v>7</v>
      </c>
      <c r="K2018" t="s">
        <v>28</v>
      </c>
      <c r="L2018">
        <v>11</v>
      </c>
      <c r="N2018">
        <v>102</v>
      </c>
      <c r="R2018" s="2">
        <f t="shared" si="63"/>
        <v>0.65</v>
      </c>
      <c r="S2018" s="2">
        <f>IF(AND(P2018&lt;&gt;"_U",P2018&lt;&gt;"c",J2018&lt;&gt;99,J2018&lt;&gt;9),IFERROR(VLOOKUP(A2018,'Region Total'!$A$2:$N$10000,14,0),"."),".")</f>
        <v>15750</v>
      </c>
    </row>
    <row r="2019" spans="1:19" x14ac:dyDescent="0.4">
      <c r="A2019" s="2" t="str">
        <f t="shared" si="62"/>
        <v>2023|Marlborough Region|12</v>
      </c>
      <c r="B2019" t="s">
        <v>16</v>
      </c>
      <c r="C2019" t="s">
        <v>17</v>
      </c>
      <c r="D2019" t="s">
        <v>18</v>
      </c>
      <c r="E2019" t="s">
        <v>19</v>
      </c>
      <c r="F2019">
        <v>2023</v>
      </c>
      <c r="G2019">
        <v>2023</v>
      </c>
      <c r="H2019">
        <v>18</v>
      </c>
      <c r="I2019" t="s">
        <v>47</v>
      </c>
      <c r="J2019">
        <v>7</v>
      </c>
      <c r="K2019" t="s">
        <v>28</v>
      </c>
      <c r="L2019">
        <v>12</v>
      </c>
      <c r="N2019">
        <v>6</v>
      </c>
      <c r="R2019" s="2">
        <f t="shared" si="63"/>
        <v>0.26</v>
      </c>
      <c r="S2019" s="2">
        <f>IF(AND(P2019&lt;&gt;"_U",P2019&lt;&gt;"c",J2019&lt;&gt;99,J2019&lt;&gt;9),IFERROR(VLOOKUP(A2019,'Region Total'!$A$2:$N$10000,14,0),"."),".")</f>
        <v>2322</v>
      </c>
    </row>
    <row r="2020" spans="1:19" x14ac:dyDescent="0.4">
      <c r="A2020" s="2" t="str">
        <f t="shared" si="62"/>
        <v>2023|Marlborough Region|13</v>
      </c>
      <c r="B2020" t="s">
        <v>16</v>
      </c>
      <c r="C2020" t="s">
        <v>17</v>
      </c>
      <c r="D2020" t="s">
        <v>18</v>
      </c>
      <c r="E2020" t="s">
        <v>19</v>
      </c>
      <c r="F2020">
        <v>2023</v>
      </c>
      <c r="G2020">
        <v>2023</v>
      </c>
      <c r="H2020">
        <v>18</v>
      </c>
      <c r="I2020" t="s">
        <v>47</v>
      </c>
      <c r="J2020">
        <v>7</v>
      </c>
      <c r="K2020" t="s">
        <v>28</v>
      </c>
      <c r="L2020">
        <v>13</v>
      </c>
      <c r="N2020">
        <v>0</v>
      </c>
      <c r="R2020" s="2">
        <f t="shared" si="63"/>
        <v>0</v>
      </c>
      <c r="S2020" s="2">
        <f>IF(AND(P2020&lt;&gt;"_U",P2020&lt;&gt;"c",J2020&lt;&gt;99,J2020&lt;&gt;9),IFERROR(VLOOKUP(A2020,'Region Total'!$A$2:$N$10000,14,0),"."),".")</f>
        <v>303</v>
      </c>
    </row>
    <row r="2021" spans="1:19" x14ac:dyDescent="0.4">
      <c r="A2021" s="2" t="str">
        <f t="shared" si="62"/>
        <v>2023|Marlborough Region|999</v>
      </c>
      <c r="B2021" t="s">
        <v>16</v>
      </c>
      <c r="C2021" t="s">
        <v>17</v>
      </c>
      <c r="D2021" t="s">
        <v>18</v>
      </c>
      <c r="E2021" t="s">
        <v>19</v>
      </c>
      <c r="F2021">
        <v>2023</v>
      </c>
      <c r="G2021">
        <v>2023</v>
      </c>
      <c r="H2021">
        <v>18</v>
      </c>
      <c r="I2021" t="s">
        <v>47</v>
      </c>
      <c r="J2021">
        <v>7</v>
      </c>
      <c r="K2021" t="s">
        <v>28</v>
      </c>
      <c r="L2021">
        <v>999</v>
      </c>
      <c r="N2021">
        <v>111</v>
      </c>
      <c r="R2021" s="2">
        <f t="shared" si="63"/>
        <v>0.6</v>
      </c>
      <c r="S2021" s="2">
        <f>IF(AND(P2021&lt;&gt;"_U",P2021&lt;&gt;"c",J2021&lt;&gt;99,J2021&lt;&gt;9),IFERROR(VLOOKUP(A2021,'Region Total'!$A$2:$N$10000,14,0),"."),".")</f>
        <v>18384</v>
      </c>
    </row>
    <row r="2022" spans="1:19" x14ac:dyDescent="0.4">
      <c r="A2022" s="2" t="str">
        <f t="shared" si="62"/>
        <v>2023|Marlborough Region|10</v>
      </c>
      <c r="B2022" t="s">
        <v>16</v>
      </c>
      <c r="C2022" t="s">
        <v>17</v>
      </c>
      <c r="D2022" t="s">
        <v>18</v>
      </c>
      <c r="E2022" t="s">
        <v>19</v>
      </c>
      <c r="F2022">
        <v>2023</v>
      </c>
      <c r="G2022">
        <v>2023</v>
      </c>
      <c r="H2022">
        <v>18</v>
      </c>
      <c r="I2022" t="s">
        <v>47</v>
      </c>
      <c r="J2022">
        <v>77</v>
      </c>
      <c r="K2022" t="s">
        <v>29</v>
      </c>
      <c r="L2022">
        <v>10</v>
      </c>
      <c r="N2022">
        <v>6</v>
      </c>
      <c r="R2022" s="2">
        <f t="shared" si="63"/>
        <v>100</v>
      </c>
      <c r="S2022" s="2">
        <f>IF(AND(P2022&lt;&gt;"_U",P2022&lt;&gt;"c",J2022&lt;&gt;99,J2022&lt;&gt;9),IFERROR(VLOOKUP(A2022,'Region Total'!$A$2:$N$10000,14,0),"."),".")</f>
        <v>6</v>
      </c>
    </row>
    <row r="2023" spans="1:19" x14ac:dyDescent="0.4">
      <c r="A2023" s="2" t="str">
        <f t="shared" si="62"/>
        <v>2023|Marlborough Region|11</v>
      </c>
      <c r="B2023" t="s">
        <v>16</v>
      </c>
      <c r="C2023" t="s">
        <v>17</v>
      </c>
      <c r="D2023" t="s">
        <v>18</v>
      </c>
      <c r="E2023" t="s">
        <v>19</v>
      </c>
      <c r="F2023">
        <v>2023</v>
      </c>
      <c r="G2023">
        <v>2023</v>
      </c>
      <c r="H2023">
        <v>18</v>
      </c>
      <c r="I2023" t="s">
        <v>47</v>
      </c>
      <c r="J2023">
        <v>77</v>
      </c>
      <c r="K2023" t="s">
        <v>29</v>
      </c>
      <c r="L2023">
        <v>11</v>
      </c>
      <c r="N2023">
        <v>15750</v>
      </c>
      <c r="R2023" s="2">
        <f t="shared" si="63"/>
        <v>100</v>
      </c>
      <c r="S2023" s="2">
        <f>IF(AND(P2023&lt;&gt;"_U",P2023&lt;&gt;"c",J2023&lt;&gt;99,J2023&lt;&gt;9),IFERROR(VLOOKUP(A2023,'Region Total'!$A$2:$N$10000,14,0),"."),".")</f>
        <v>15750</v>
      </c>
    </row>
    <row r="2024" spans="1:19" x14ac:dyDescent="0.4">
      <c r="A2024" s="2" t="str">
        <f t="shared" si="62"/>
        <v>2023|Marlborough Region|12</v>
      </c>
      <c r="B2024" t="s">
        <v>16</v>
      </c>
      <c r="C2024" t="s">
        <v>17</v>
      </c>
      <c r="D2024" t="s">
        <v>18</v>
      </c>
      <c r="E2024" t="s">
        <v>19</v>
      </c>
      <c r="F2024">
        <v>2023</v>
      </c>
      <c r="G2024">
        <v>2023</v>
      </c>
      <c r="H2024">
        <v>18</v>
      </c>
      <c r="I2024" t="s">
        <v>47</v>
      </c>
      <c r="J2024">
        <v>77</v>
      </c>
      <c r="K2024" t="s">
        <v>29</v>
      </c>
      <c r="L2024">
        <v>12</v>
      </c>
      <c r="N2024">
        <v>2322</v>
      </c>
      <c r="R2024" s="2">
        <f t="shared" si="63"/>
        <v>100</v>
      </c>
      <c r="S2024" s="2">
        <f>IF(AND(P2024&lt;&gt;"_U",P2024&lt;&gt;"c",J2024&lt;&gt;99,J2024&lt;&gt;9),IFERROR(VLOOKUP(A2024,'Region Total'!$A$2:$N$10000,14,0),"."),".")</f>
        <v>2322</v>
      </c>
    </row>
    <row r="2025" spans="1:19" x14ac:dyDescent="0.4">
      <c r="A2025" s="2" t="str">
        <f t="shared" si="62"/>
        <v>2023|Marlborough Region|13</v>
      </c>
      <c r="B2025" t="s">
        <v>16</v>
      </c>
      <c r="C2025" t="s">
        <v>17</v>
      </c>
      <c r="D2025" t="s">
        <v>18</v>
      </c>
      <c r="E2025" t="s">
        <v>19</v>
      </c>
      <c r="F2025">
        <v>2023</v>
      </c>
      <c r="G2025">
        <v>2023</v>
      </c>
      <c r="H2025">
        <v>18</v>
      </c>
      <c r="I2025" t="s">
        <v>47</v>
      </c>
      <c r="J2025">
        <v>77</v>
      </c>
      <c r="K2025" t="s">
        <v>29</v>
      </c>
      <c r="L2025">
        <v>13</v>
      </c>
      <c r="N2025">
        <v>303</v>
      </c>
      <c r="R2025" s="2">
        <f t="shared" si="63"/>
        <v>100</v>
      </c>
      <c r="S2025" s="2">
        <f>IF(AND(P2025&lt;&gt;"_U",P2025&lt;&gt;"c",J2025&lt;&gt;99,J2025&lt;&gt;9),IFERROR(VLOOKUP(A2025,'Region Total'!$A$2:$N$10000,14,0),"."),".")</f>
        <v>303</v>
      </c>
    </row>
    <row r="2026" spans="1:19" x14ac:dyDescent="0.4">
      <c r="A2026" s="2" t="str">
        <f t="shared" si="62"/>
        <v>2023|Marlborough Region|999</v>
      </c>
      <c r="B2026" t="s">
        <v>16</v>
      </c>
      <c r="C2026" t="s">
        <v>17</v>
      </c>
      <c r="D2026" t="s">
        <v>18</v>
      </c>
      <c r="E2026" t="s">
        <v>19</v>
      </c>
      <c r="F2026">
        <v>2023</v>
      </c>
      <c r="G2026">
        <v>2023</v>
      </c>
      <c r="H2026">
        <v>18</v>
      </c>
      <c r="I2026" t="s">
        <v>47</v>
      </c>
      <c r="J2026">
        <v>77</v>
      </c>
      <c r="K2026" t="s">
        <v>29</v>
      </c>
      <c r="L2026">
        <v>999</v>
      </c>
      <c r="N2026">
        <v>18384</v>
      </c>
      <c r="R2026" s="2">
        <f t="shared" si="63"/>
        <v>100</v>
      </c>
      <c r="S2026" s="2">
        <f>IF(AND(P2026&lt;&gt;"_U",P2026&lt;&gt;"c",J2026&lt;&gt;99,J2026&lt;&gt;9),IFERROR(VLOOKUP(A2026,'Region Total'!$A$2:$N$10000,14,0),"."),".")</f>
        <v>18384</v>
      </c>
    </row>
    <row r="2027" spans="1:19" x14ac:dyDescent="0.4">
      <c r="A2027" s="2" t="str">
        <f t="shared" si="62"/>
        <v>2023|Marlborough Region|10</v>
      </c>
      <c r="B2027" t="s">
        <v>16</v>
      </c>
      <c r="C2027" t="s">
        <v>17</v>
      </c>
      <c r="D2027" t="s">
        <v>18</v>
      </c>
      <c r="E2027" t="s">
        <v>19</v>
      </c>
      <c r="F2027">
        <v>2023</v>
      </c>
      <c r="G2027">
        <v>2023</v>
      </c>
      <c r="H2027">
        <v>18</v>
      </c>
      <c r="I2027" t="s">
        <v>47</v>
      </c>
      <c r="J2027">
        <v>8</v>
      </c>
      <c r="K2027" t="s">
        <v>30</v>
      </c>
      <c r="L2027">
        <v>10</v>
      </c>
      <c r="N2027">
        <v>3</v>
      </c>
      <c r="R2027" s="2">
        <f t="shared" si="63"/>
        <v>50</v>
      </c>
      <c r="S2027" s="2">
        <f>IF(AND(P2027&lt;&gt;"_U",P2027&lt;&gt;"c",J2027&lt;&gt;99,J2027&lt;&gt;9),IFERROR(VLOOKUP(A2027,'Region Total'!$A$2:$N$10000,14,0),"."),".")</f>
        <v>6</v>
      </c>
    </row>
    <row r="2028" spans="1:19" x14ac:dyDescent="0.4">
      <c r="A2028" s="2" t="str">
        <f t="shared" si="62"/>
        <v>2023|Marlborough Region|11</v>
      </c>
      <c r="B2028" t="s">
        <v>16</v>
      </c>
      <c r="C2028" t="s">
        <v>17</v>
      </c>
      <c r="D2028" t="s">
        <v>18</v>
      </c>
      <c r="E2028" t="s">
        <v>19</v>
      </c>
      <c r="F2028">
        <v>2023</v>
      </c>
      <c r="G2028">
        <v>2023</v>
      </c>
      <c r="H2028">
        <v>18</v>
      </c>
      <c r="I2028" t="s">
        <v>47</v>
      </c>
      <c r="J2028">
        <v>8</v>
      </c>
      <c r="K2028" t="s">
        <v>30</v>
      </c>
      <c r="L2028">
        <v>11</v>
      </c>
      <c r="N2028">
        <v>303</v>
      </c>
      <c r="R2028" s="2">
        <f t="shared" si="63"/>
        <v>1.92</v>
      </c>
      <c r="S2028" s="2">
        <f>IF(AND(P2028&lt;&gt;"_U",P2028&lt;&gt;"c",J2028&lt;&gt;99,J2028&lt;&gt;9),IFERROR(VLOOKUP(A2028,'Region Total'!$A$2:$N$10000,14,0),"."),".")</f>
        <v>15750</v>
      </c>
    </row>
    <row r="2029" spans="1:19" x14ac:dyDescent="0.4">
      <c r="A2029" s="2" t="str">
        <f t="shared" si="62"/>
        <v>2023|Marlborough Region|12</v>
      </c>
      <c r="B2029" t="s">
        <v>16</v>
      </c>
      <c r="C2029" t="s">
        <v>17</v>
      </c>
      <c r="D2029" t="s">
        <v>18</v>
      </c>
      <c r="E2029" t="s">
        <v>19</v>
      </c>
      <c r="F2029">
        <v>2023</v>
      </c>
      <c r="G2029">
        <v>2023</v>
      </c>
      <c r="H2029">
        <v>18</v>
      </c>
      <c r="I2029" t="s">
        <v>47</v>
      </c>
      <c r="J2029">
        <v>8</v>
      </c>
      <c r="K2029" t="s">
        <v>30</v>
      </c>
      <c r="L2029">
        <v>12</v>
      </c>
      <c r="N2029">
        <v>24</v>
      </c>
      <c r="R2029" s="2">
        <f t="shared" si="63"/>
        <v>1.03</v>
      </c>
      <c r="S2029" s="2">
        <f>IF(AND(P2029&lt;&gt;"_U",P2029&lt;&gt;"c",J2029&lt;&gt;99,J2029&lt;&gt;9),IFERROR(VLOOKUP(A2029,'Region Total'!$A$2:$N$10000,14,0),"."),".")</f>
        <v>2322</v>
      </c>
    </row>
    <row r="2030" spans="1:19" x14ac:dyDescent="0.4">
      <c r="A2030" s="2" t="str">
        <f t="shared" si="62"/>
        <v>2023|Marlborough Region|13</v>
      </c>
      <c r="B2030" t="s">
        <v>16</v>
      </c>
      <c r="C2030" t="s">
        <v>17</v>
      </c>
      <c r="D2030" t="s">
        <v>18</v>
      </c>
      <c r="E2030" t="s">
        <v>19</v>
      </c>
      <c r="F2030">
        <v>2023</v>
      </c>
      <c r="G2030">
        <v>2023</v>
      </c>
      <c r="H2030">
        <v>18</v>
      </c>
      <c r="I2030" t="s">
        <v>47</v>
      </c>
      <c r="J2030">
        <v>8</v>
      </c>
      <c r="K2030" t="s">
        <v>30</v>
      </c>
      <c r="L2030">
        <v>13</v>
      </c>
      <c r="N2030">
        <v>27</v>
      </c>
      <c r="R2030" s="2">
        <f t="shared" si="63"/>
        <v>8.91</v>
      </c>
      <c r="S2030" s="2">
        <f>IF(AND(P2030&lt;&gt;"_U",P2030&lt;&gt;"c",J2030&lt;&gt;99,J2030&lt;&gt;9),IFERROR(VLOOKUP(A2030,'Region Total'!$A$2:$N$10000,14,0),"."),".")</f>
        <v>303</v>
      </c>
    </row>
    <row r="2031" spans="1:19" x14ac:dyDescent="0.4">
      <c r="A2031" s="2" t="str">
        <f t="shared" si="62"/>
        <v>2023|Marlborough Region|999</v>
      </c>
      <c r="B2031" t="s">
        <v>16</v>
      </c>
      <c r="C2031" t="s">
        <v>17</v>
      </c>
      <c r="D2031" t="s">
        <v>18</v>
      </c>
      <c r="E2031" t="s">
        <v>19</v>
      </c>
      <c r="F2031">
        <v>2023</v>
      </c>
      <c r="G2031">
        <v>2023</v>
      </c>
      <c r="H2031">
        <v>18</v>
      </c>
      <c r="I2031" t="s">
        <v>47</v>
      </c>
      <c r="J2031">
        <v>8</v>
      </c>
      <c r="K2031" t="s">
        <v>30</v>
      </c>
      <c r="L2031">
        <v>999</v>
      </c>
      <c r="N2031">
        <v>357</v>
      </c>
      <c r="R2031" s="2">
        <f t="shared" si="63"/>
        <v>1.94</v>
      </c>
      <c r="S2031" s="2">
        <f>IF(AND(P2031&lt;&gt;"_U",P2031&lt;&gt;"c",J2031&lt;&gt;99,J2031&lt;&gt;9),IFERROR(VLOOKUP(A2031,'Region Total'!$A$2:$N$10000,14,0),"."),".")</f>
        <v>18384</v>
      </c>
    </row>
    <row r="2032" spans="1:19" x14ac:dyDescent="0.4">
      <c r="A2032" s="2" t="str">
        <f t="shared" si="62"/>
        <v>2023|Marlborough Region|10</v>
      </c>
      <c r="B2032" t="s">
        <v>16</v>
      </c>
      <c r="C2032" t="s">
        <v>17</v>
      </c>
      <c r="D2032" t="s">
        <v>18</v>
      </c>
      <c r="E2032" t="s">
        <v>19</v>
      </c>
      <c r="F2032">
        <v>2023</v>
      </c>
      <c r="G2032">
        <v>2023</v>
      </c>
      <c r="H2032">
        <v>18</v>
      </c>
      <c r="I2032" t="s">
        <v>47</v>
      </c>
      <c r="J2032">
        <v>9</v>
      </c>
      <c r="K2032" t="s">
        <v>31</v>
      </c>
      <c r="L2032">
        <v>10</v>
      </c>
      <c r="N2032">
        <v>0</v>
      </c>
      <c r="R2032" s="2" t="str">
        <f t="shared" si="63"/>
        <v>.</v>
      </c>
      <c r="S2032" s="2" t="str">
        <f>IF(AND(P2032&lt;&gt;"_U",P2032&lt;&gt;"c",J2032&lt;&gt;99,J2032&lt;&gt;9),IFERROR(VLOOKUP(A2032,'Region Total'!$A$2:$N$10000,14,0),"."),".")</f>
        <v>.</v>
      </c>
    </row>
    <row r="2033" spans="1:19" x14ac:dyDescent="0.4">
      <c r="A2033" s="2" t="str">
        <f t="shared" si="62"/>
        <v>2023|Marlborough Region|11</v>
      </c>
      <c r="B2033" t="s">
        <v>16</v>
      </c>
      <c r="C2033" t="s">
        <v>17</v>
      </c>
      <c r="D2033" t="s">
        <v>18</v>
      </c>
      <c r="E2033" t="s">
        <v>19</v>
      </c>
      <c r="F2033">
        <v>2023</v>
      </c>
      <c r="G2033">
        <v>2023</v>
      </c>
      <c r="H2033">
        <v>18</v>
      </c>
      <c r="I2033" t="s">
        <v>47</v>
      </c>
      <c r="J2033">
        <v>9</v>
      </c>
      <c r="K2033" t="s">
        <v>31</v>
      </c>
      <c r="L2033">
        <v>11</v>
      </c>
      <c r="N2033">
        <v>1158</v>
      </c>
      <c r="R2033" s="2" t="str">
        <f t="shared" si="63"/>
        <v>.</v>
      </c>
      <c r="S2033" s="2" t="str">
        <f>IF(AND(P2033&lt;&gt;"_U",P2033&lt;&gt;"c",J2033&lt;&gt;99,J2033&lt;&gt;9),IFERROR(VLOOKUP(A2033,'Region Total'!$A$2:$N$10000,14,0),"."),".")</f>
        <v>.</v>
      </c>
    </row>
    <row r="2034" spans="1:19" x14ac:dyDescent="0.4">
      <c r="A2034" s="2" t="str">
        <f t="shared" si="62"/>
        <v>2023|Marlborough Region|12</v>
      </c>
      <c r="B2034" t="s">
        <v>16</v>
      </c>
      <c r="C2034" t="s">
        <v>17</v>
      </c>
      <c r="D2034" t="s">
        <v>18</v>
      </c>
      <c r="E2034" t="s">
        <v>19</v>
      </c>
      <c r="F2034">
        <v>2023</v>
      </c>
      <c r="G2034">
        <v>2023</v>
      </c>
      <c r="H2034">
        <v>18</v>
      </c>
      <c r="I2034" t="s">
        <v>47</v>
      </c>
      <c r="J2034">
        <v>9</v>
      </c>
      <c r="K2034" t="s">
        <v>31</v>
      </c>
      <c r="L2034">
        <v>12</v>
      </c>
      <c r="N2034">
        <v>204</v>
      </c>
      <c r="R2034" s="2" t="str">
        <f t="shared" si="63"/>
        <v>.</v>
      </c>
      <c r="S2034" s="2" t="str">
        <f>IF(AND(P2034&lt;&gt;"_U",P2034&lt;&gt;"c",J2034&lt;&gt;99,J2034&lt;&gt;9),IFERROR(VLOOKUP(A2034,'Region Total'!$A$2:$N$10000,14,0),"."),".")</f>
        <v>.</v>
      </c>
    </row>
    <row r="2035" spans="1:19" x14ac:dyDescent="0.4">
      <c r="A2035" s="2" t="str">
        <f t="shared" si="62"/>
        <v>2023|Marlborough Region|13</v>
      </c>
      <c r="B2035" t="s">
        <v>16</v>
      </c>
      <c r="C2035" t="s">
        <v>17</v>
      </c>
      <c r="D2035" t="s">
        <v>18</v>
      </c>
      <c r="E2035" t="s">
        <v>19</v>
      </c>
      <c r="F2035">
        <v>2023</v>
      </c>
      <c r="G2035">
        <v>2023</v>
      </c>
      <c r="H2035">
        <v>18</v>
      </c>
      <c r="I2035" t="s">
        <v>47</v>
      </c>
      <c r="J2035">
        <v>9</v>
      </c>
      <c r="K2035" t="s">
        <v>31</v>
      </c>
      <c r="L2035">
        <v>13</v>
      </c>
      <c r="N2035">
        <v>177</v>
      </c>
      <c r="R2035" s="2" t="str">
        <f t="shared" si="63"/>
        <v>.</v>
      </c>
      <c r="S2035" s="2" t="str">
        <f>IF(AND(P2035&lt;&gt;"_U",P2035&lt;&gt;"c",J2035&lt;&gt;99,J2035&lt;&gt;9),IFERROR(VLOOKUP(A2035,'Region Total'!$A$2:$N$10000,14,0),"."),".")</f>
        <v>.</v>
      </c>
    </row>
    <row r="2036" spans="1:19" x14ac:dyDescent="0.4">
      <c r="A2036" s="2" t="str">
        <f t="shared" si="62"/>
        <v>2023|Marlborough Region|999</v>
      </c>
      <c r="B2036" t="s">
        <v>16</v>
      </c>
      <c r="C2036" t="s">
        <v>17</v>
      </c>
      <c r="D2036" t="s">
        <v>18</v>
      </c>
      <c r="E2036" t="s">
        <v>19</v>
      </c>
      <c r="F2036">
        <v>2023</v>
      </c>
      <c r="G2036">
        <v>2023</v>
      </c>
      <c r="H2036">
        <v>18</v>
      </c>
      <c r="I2036" t="s">
        <v>47</v>
      </c>
      <c r="J2036">
        <v>9</v>
      </c>
      <c r="K2036" t="s">
        <v>31</v>
      </c>
      <c r="L2036">
        <v>999</v>
      </c>
      <c r="N2036">
        <v>1536</v>
      </c>
      <c r="R2036" s="2" t="str">
        <f t="shared" si="63"/>
        <v>.</v>
      </c>
      <c r="S2036" s="2" t="str">
        <f>IF(AND(P2036&lt;&gt;"_U",P2036&lt;&gt;"c",J2036&lt;&gt;99,J2036&lt;&gt;9),IFERROR(VLOOKUP(A2036,'Region Total'!$A$2:$N$10000,14,0),"."),".")</f>
        <v>.</v>
      </c>
    </row>
    <row r="2037" spans="1:19" x14ac:dyDescent="0.4">
      <c r="A2037" s="2" t="str">
        <f t="shared" si="62"/>
        <v>2023|Marlborough Region|10</v>
      </c>
      <c r="B2037" t="s">
        <v>16</v>
      </c>
      <c r="C2037" t="s">
        <v>17</v>
      </c>
      <c r="D2037" t="s">
        <v>18</v>
      </c>
      <c r="E2037" t="s">
        <v>19</v>
      </c>
      <c r="F2037">
        <v>2023</v>
      </c>
      <c r="G2037">
        <v>2023</v>
      </c>
      <c r="H2037">
        <v>18</v>
      </c>
      <c r="I2037" t="s">
        <v>47</v>
      </c>
      <c r="J2037">
        <v>99</v>
      </c>
      <c r="K2037" t="s">
        <v>32</v>
      </c>
      <c r="L2037">
        <v>10</v>
      </c>
      <c r="N2037">
        <v>6</v>
      </c>
      <c r="R2037" s="2" t="str">
        <f t="shared" si="63"/>
        <v>.</v>
      </c>
      <c r="S2037" s="2" t="str">
        <f>IF(AND(P2037&lt;&gt;"_U",P2037&lt;&gt;"c",J2037&lt;&gt;99,J2037&lt;&gt;9),IFERROR(VLOOKUP(A2037,'Region Total'!$A$2:$N$10000,14,0),"."),".")</f>
        <v>.</v>
      </c>
    </row>
    <row r="2038" spans="1:19" x14ac:dyDescent="0.4">
      <c r="A2038" s="2" t="str">
        <f t="shared" si="62"/>
        <v>2023|Marlborough Region|11</v>
      </c>
      <c r="B2038" t="s">
        <v>16</v>
      </c>
      <c r="C2038" t="s">
        <v>17</v>
      </c>
      <c r="D2038" t="s">
        <v>18</v>
      </c>
      <c r="E2038" t="s">
        <v>19</v>
      </c>
      <c r="F2038">
        <v>2023</v>
      </c>
      <c r="G2038">
        <v>2023</v>
      </c>
      <c r="H2038">
        <v>18</v>
      </c>
      <c r="I2038" t="s">
        <v>47</v>
      </c>
      <c r="J2038">
        <v>99</v>
      </c>
      <c r="K2038" t="s">
        <v>32</v>
      </c>
      <c r="L2038">
        <v>11</v>
      </c>
      <c r="N2038">
        <v>16908</v>
      </c>
      <c r="R2038" s="2" t="str">
        <f t="shared" si="63"/>
        <v>.</v>
      </c>
      <c r="S2038" s="2" t="str">
        <f>IF(AND(P2038&lt;&gt;"_U",P2038&lt;&gt;"c",J2038&lt;&gt;99,J2038&lt;&gt;9),IFERROR(VLOOKUP(A2038,'Region Total'!$A$2:$N$10000,14,0),"."),".")</f>
        <v>.</v>
      </c>
    </row>
    <row r="2039" spans="1:19" x14ac:dyDescent="0.4">
      <c r="A2039" s="2" t="str">
        <f t="shared" si="62"/>
        <v>2023|Marlborough Region|12</v>
      </c>
      <c r="B2039" t="s">
        <v>16</v>
      </c>
      <c r="C2039" t="s">
        <v>17</v>
      </c>
      <c r="D2039" t="s">
        <v>18</v>
      </c>
      <c r="E2039" t="s">
        <v>19</v>
      </c>
      <c r="F2039">
        <v>2023</v>
      </c>
      <c r="G2039">
        <v>2023</v>
      </c>
      <c r="H2039">
        <v>18</v>
      </c>
      <c r="I2039" t="s">
        <v>47</v>
      </c>
      <c r="J2039">
        <v>99</v>
      </c>
      <c r="K2039" t="s">
        <v>32</v>
      </c>
      <c r="L2039">
        <v>12</v>
      </c>
      <c r="N2039">
        <v>2526</v>
      </c>
      <c r="R2039" s="2" t="str">
        <f t="shared" si="63"/>
        <v>.</v>
      </c>
      <c r="S2039" s="2" t="str">
        <f>IF(AND(P2039&lt;&gt;"_U",P2039&lt;&gt;"c",J2039&lt;&gt;99,J2039&lt;&gt;9),IFERROR(VLOOKUP(A2039,'Region Total'!$A$2:$N$10000,14,0),"."),".")</f>
        <v>.</v>
      </c>
    </row>
    <row r="2040" spans="1:19" x14ac:dyDescent="0.4">
      <c r="A2040" s="2" t="str">
        <f t="shared" si="62"/>
        <v>2023|Marlborough Region|13</v>
      </c>
      <c r="B2040" t="s">
        <v>16</v>
      </c>
      <c r="C2040" t="s">
        <v>17</v>
      </c>
      <c r="D2040" t="s">
        <v>18</v>
      </c>
      <c r="E2040" t="s">
        <v>19</v>
      </c>
      <c r="F2040">
        <v>2023</v>
      </c>
      <c r="G2040">
        <v>2023</v>
      </c>
      <c r="H2040">
        <v>18</v>
      </c>
      <c r="I2040" t="s">
        <v>47</v>
      </c>
      <c r="J2040">
        <v>99</v>
      </c>
      <c r="K2040" t="s">
        <v>32</v>
      </c>
      <c r="L2040">
        <v>13</v>
      </c>
      <c r="N2040">
        <v>480</v>
      </c>
      <c r="R2040" s="2" t="str">
        <f t="shared" si="63"/>
        <v>.</v>
      </c>
      <c r="S2040" s="2" t="str">
        <f>IF(AND(P2040&lt;&gt;"_U",P2040&lt;&gt;"c",J2040&lt;&gt;99,J2040&lt;&gt;9),IFERROR(VLOOKUP(A2040,'Region Total'!$A$2:$N$10000,14,0),"."),".")</f>
        <v>.</v>
      </c>
    </row>
    <row r="2041" spans="1:19" x14ac:dyDescent="0.4">
      <c r="A2041" s="2" t="str">
        <f t="shared" si="62"/>
        <v>2023|Marlborough Region|999</v>
      </c>
      <c r="B2041" t="s">
        <v>16</v>
      </c>
      <c r="C2041" t="s">
        <v>17</v>
      </c>
      <c r="D2041" t="s">
        <v>18</v>
      </c>
      <c r="E2041" t="s">
        <v>19</v>
      </c>
      <c r="F2041">
        <v>2023</v>
      </c>
      <c r="G2041">
        <v>2023</v>
      </c>
      <c r="H2041">
        <v>18</v>
      </c>
      <c r="I2041" t="s">
        <v>47</v>
      </c>
      <c r="J2041">
        <v>99</v>
      </c>
      <c r="K2041" t="s">
        <v>32</v>
      </c>
      <c r="L2041">
        <v>999</v>
      </c>
      <c r="N2041">
        <v>19920</v>
      </c>
      <c r="R2041" s="2" t="str">
        <f t="shared" si="63"/>
        <v>.</v>
      </c>
      <c r="S2041" s="2" t="str">
        <f>IF(AND(P2041&lt;&gt;"_U",P2041&lt;&gt;"c",J2041&lt;&gt;99,J2041&lt;&gt;9),IFERROR(VLOOKUP(A2041,'Region Total'!$A$2:$N$10000,14,0),"."),".")</f>
        <v>.</v>
      </c>
    </row>
    <row r="2042" spans="1:19" x14ac:dyDescent="0.4">
      <c r="A2042" s="2" t="str">
        <f t="shared" si="62"/>
        <v>2023|Area Outside Region|10</v>
      </c>
      <c r="B2042" t="s">
        <v>16</v>
      </c>
      <c r="C2042" t="s">
        <v>17</v>
      </c>
      <c r="D2042" t="s">
        <v>18</v>
      </c>
      <c r="E2042" t="s">
        <v>19</v>
      </c>
      <c r="F2042">
        <v>2023</v>
      </c>
      <c r="G2042">
        <v>2023</v>
      </c>
      <c r="H2042">
        <v>99</v>
      </c>
      <c r="I2042" t="s">
        <v>48</v>
      </c>
      <c r="J2042">
        <v>0</v>
      </c>
      <c r="K2042" t="s">
        <v>21</v>
      </c>
      <c r="L2042">
        <v>10</v>
      </c>
      <c r="N2042">
        <v>0</v>
      </c>
      <c r="R2042" s="2" t="str">
        <f t="shared" si="63"/>
        <v>.</v>
      </c>
      <c r="S2042" s="2">
        <f>IF(AND(P2042&lt;&gt;"_U",P2042&lt;&gt;"c",J2042&lt;&gt;99,J2042&lt;&gt;9),IFERROR(VLOOKUP(A2042,'Region Total'!$A$2:$N$10000,14,0),"."),".")</f>
        <v>0</v>
      </c>
    </row>
    <row r="2043" spans="1:19" x14ac:dyDescent="0.4">
      <c r="A2043" s="2" t="str">
        <f t="shared" si="62"/>
        <v>2023|Area Outside Region|11</v>
      </c>
      <c r="B2043" t="s">
        <v>16</v>
      </c>
      <c r="C2043" t="s">
        <v>17</v>
      </c>
      <c r="D2043" t="s">
        <v>18</v>
      </c>
      <c r="E2043" t="s">
        <v>19</v>
      </c>
      <c r="F2043">
        <v>2023</v>
      </c>
      <c r="G2043">
        <v>2023</v>
      </c>
      <c r="H2043">
        <v>99</v>
      </c>
      <c r="I2043" t="s">
        <v>48</v>
      </c>
      <c r="J2043">
        <v>0</v>
      </c>
      <c r="K2043" t="s">
        <v>21</v>
      </c>
      <c r="L2043">
        <v>11</v>
      </c>
      <c r="N2043">
        <v>0</v>
      </c>
      <c r="R2043" s="2">
        <f t="shared" si="63"/>
        <v>0</v>
      </c>
      <c r="S2043" s="2">
        <f>IF(AND(P2043&lt;&gt;"_U",P2043&lt;&gt;"c",J2043&lt;&gt;99,J2043&lt;&gt;9),IFERROR(VLOOKUP(A2043,'Region Total'!$A$2:$N$10000,14,0),"."),".")</f>
        <v>171</v>
      </c>
    </row>
    <row r="2044" spans="1:19" x14ac:dyDescent="0.4">
      <c r="A2044" s="2" t="str">
        <f t="shared" si="62"/>
        <v>2023|Area Outside Region|12</v>
      </c>
      <c r="B2044" t="s">
        <v>16</v>
      </c>
      <c r="C2044" t="s">
        <v>17</v>
      </c>
      <c r="D2044" t="s">
        <v>18</v>
      </c>
      <c r="E2044" t="s">
        <v>19</v>
      </c>
      <c r="F2044">
        <v>2023</v>
      </c>
      <c r="G2044">
        <v>2023</v>
      </c>
      <c r="H2044">
        <v>99</v>
      </c>
      <c r="I2044" t="s">
        <v>48</v>
      </c>
      <c r="J2044">
        <v>0</v>
      </c>
      <c r="K2044" t="s">
        <v>21</v>
      </c>
      <c r="L2044">
        <v>12</v>
      </c>
      <c r="N2044">
        <v>0</v>
      </c>
      <c r="R2044" s="2">
        <f t="shared" si="63"/>
        <v>0</v>
      </c>
      <c r="S2044" s="2">
        <f>IF(AND(P2044&lt;&gt;"_U",P2044&lt;&gt;"c",J2044&lt;&gt;99,J2044&lt;&gt;9),IFERROR(VLOOKUP(A2044,'Region Total'!$A$2:$N$10000,14,0),"."),".")</f>
        <v>30</v>
      </c>
    </row>
    <row r="2045" spans="1:19" x14ac:dyDescent="0.4">
      <c r="A2045" s="2" t="str">
        <f t="shared" si="62"/>
        <v>2023|Area Outside Region|13</v>
      </c>
      <c r="B2045" t="s">
        <v>16</v>
      </c>
      <c r="C2045" t="s">
        <v>17</v>
      </c>
      <c r="D2045" t="s">
        <v>18</v>
      </c>
      <c r="E2045" t="s">
        <v>19</v>
      </c>
      <c r="F2045">
        <v>2023</v>
      </c>
      <c r="G2045">
        <v>2023</v>
      </c>
      <c r="H2045">
        <v>99</v>
      </c>
      <c r="I2045" t="s">
        <v>48</v>
      </c>
      <c r="J2045">
        <v>0</v>
      </c>
      <c r="K2045" t="s">
        <v>21</v>
      </c>
      <c r="L2045">
        <v>13</v>
      </c>
      <c r="N2045">
        <v>0</v>
      </c>
      <c r="R2045" s="2">
        <f t="shared" si="63"/>
        <v>0</v>
      </c>
      <c r="S2045" s="2">
        <f>IF(AND(P2045&lt;&gt;"_U",P2045&lt;&gt;"c",J2045&lt;&gt;99,J2045&lt;&gt;9),IFERROR(VLOOKUP(A2045,'Region Total'!$A$2:$N$10000,14,0),"."),".")</f>
        <v>6</v>
      </c>
    </row>
    <row r="2046" spans="1:19" x14ac:dyDescent="0.4">
      <c r="A2046" s="2" t="str">
        <f t="shared" si="62"/>
        <v>2023|Area Outside Region|999</v>
      </c>
      <c r="B2046" t="s">
        <v>16</v>
      </c>
      <c r="C2046" t="s">
        <v>17</v>
      </c>
      <c r="D2046" t="s">
        <v>18</v>
      </c>
      <c r="E2046" t="s">
        <v>19</v>
      </c>
      <c r="F2046">
        <v>2023</v>
      </c>
      <c r="G2046">
        <v>2023</v>
      </c>
      <c r="H2046">
        <v>99</v>
      </c>
      <c r="I2046" t="s">
        <v>48</v>
      </c>
      <c r="J2046">
        <v>0</v>
      </c>
      <c r="K2046" t="s">
        <v>21</v>
      </c>
      <c r="L2046">
        <v>999</v>
      </c>
      <c r="N2046">
        <v>0</v>
      </c>
      <c r="R2046" s="2">
        <f t="shared" si="63"/>
        <v>0</v>
      </c>
      <c r="S2046" s="2">
        <f>IF(AND(P2046&lt;&gt;"_U",P2046&lt;&gt;"c",J2046&lt;&gt;99,J2046&lt;&gt;9),IFERROR(VLOOKUP(A2046,'Region Total'!$A$2:$N$10000,14,0),"."),".")</f>
        <v>204</v>
      </c>
    </row>
    <row r="2047" spans="1:19" x14ac:dyDescent="0.4">
      <c r="A2047" s="2" t="str">
        <f t="shared" si="62"/>
        <v>2023|Area Outside Region|10</v>
      </c>
      <c r="B2047" t="s">
        <v>16</v>
      </c>
      <c r="C2047" t="s">
        <v>17</v>
      </c>
      <c r="D2047" t="s">
        <v>18</v>
      </c>
      <c r="E2047" t="s">
        <v>19</v>
      </c>
      <c r="F2047">
        <v>2023</v>
      </c>
      <c r="G2047">
        <v>2023</v>
      </c>
      <c r="H2047">
        <v>99</v>
      </c>
      <c r="I2047" t="s">
        <v>48</v>
      </c>
      <c r="J2047">
        <v>1</v>
      </c>
      <c r="K2047" t="s">
        <v>22</v>
      </c>
      <c r="L2047">
        <v>10</v>
      </c>
      <c r="N2047">
        <v>0</v>
      </c>
      <c r="R2047" s="2" t="str">
        <f t="shared" si="63"/>
        <v>.</v>
      </c>
      <c r="S2047" s="2">
        <f>IF(AND(P2047&lt;&gt;"_U",P2047&lt;&gt;"c",J2047&lt;&gt;99,J2047&lt;&gt;9),IFERROR(VLOOKUP(A2047,'Region Total'!$A$2:$N$10000,14,0),"."),".")</f>
        <v>0</v>
      </c>
    </row>
    <row r="2048" spans="1:19" x14ac:dyDescent="0.4">
      <c r="A2048" s="2" t="str">
        <f t="shared" si="62"/>
        <v>2023|Area Outside Region|11</v>
      </c>
      <c r="B2048" t="s">
        <v>16</v>
      </c>
      <c r="C2048" t="s">
        <v>17</v>
      </c>
      <c r="D2048" t="s">
        <v>18</v>
      </c>
      <c r="E2048" t="s">
        <v>19</v>
      </c>
      <c r="F2048">
        <v>2023</v>
      </c>
      <c r="G2048">
        <v>2023</v>
      </c>
      <c r="H2048">
        <v>99</v>
      </c>
      <c r="I2048" t="s">
        <v>48</v>
      </c>
      <c r="J2048">
        <v>1</v>
      </c>
      <c r="K2048" t="s">
        <v>22</v>
      </c>
      <c r="L2048">
        <v>11</v>
      </c>
      <c r="N2048">
        <v>15</v>
      </c>
      <c r="R2048" s="2">
        <f t="shared" si="63"/>
        <v>8.77</v>
      </c>
      <c r="S2048" s="2">
        <f>IF(AND(P2048&lt;&gt;"_U",P2048&lt;&gt;"c",J2048&lt;&gt;99,J2048&lt;&gt;9),IFERROR(VLOOKUP(A2048,'Region Total'!$A$2:$N$10000,14,0),"."),".")</f>
        <v>171</v>
      </c>
    </row>
    <row r="2049" spans="1:19" x14ac:dyDescent="0.4">
      <c r="A2049" s="2" t="str">
        <f t="shared" si="62"/>
        <v>2023|Area Outside Region|12</v>
      </c>
      <c r="B2049" t="s">
        <v>16</v>
      </c>
      <c r="C2049" t="s">
        <v>17</v>
      </c>
      <c r="D2049" t="s">
        <v>18</v>
      </c>
      <c r="E2049" t="s">
        <v>19</v>
      </c>
      <c r="F2049">
        <v>2023</v>
      </c>
      <c r="G2049">
        <v>2023</v>
      </c>
      <c r="H2049">
        <v>99</v>
      </c>
      <c r="I2049" t="s">
        <v>48</v>
      </c>
      <c r="J2049">
        <v>1</v>
      </c>
      <c r="K2049" t="s">
        <v>22</v>
      </c>
      <c r="L2049">
        <v>12</v>
      </c>
      <c r="N2049">
        <v>9</v>
      </c>
      <c r="R2049" s="2">
        <f t="shared" si="63"/>
        <v>30</v>
      </c>
      <c r="S2049" s="2">
        <f>IF(AND(P2049&lt;&gt;"_U",P2049&lt;&gt;"c",J2049&lt;&gt;99,J2049&lt;&gt;9),IFERROR(VLOOKUP(A2049,'Region Total'!$A$2:$N$10000,14,0),"."),".")</f>
        <v>30</v>
      </c>
    </row>
    <row r="2050" spans="1:19" x14ac:dyDescent="0.4">
      <c r="A2050" s="2" t="str">
        <f t="shared" si="62"/>
        <v>2023|Area Outside Region|13</v>
      </c>
      <c r="B2050" t="s">
        <v>16</v>
      </c>
      <c r="C2050" t="s">
        <v>17</v>
      </c>
      <c r="D2050" t="s">
        <v>18</v>
      </c>
      <c r="E2050" t="s">
        <v>19</v>
      </c>
      <c r="F2050">
        <v>2023</v>
      </c>
      <c r="G2050">
        <v>2023</v>
      </c>
      <c r="H2050">
        <v>99</v>
      </c>
      <c r="I2050" t="s">
        <v>48</v>
      </c>
      <c r="J2050">
        <v>1</v>
      </c>
      <c r="K2050" t="s">
        <v>22</v>
      </c>
      <c r="L2050">
        <v>13</v>
      </c>
      <c r="N2050">
        <v>3</v>
      </c>
      <c r="R2050" s="2">
        <f t="shared" si="63"/>
        <v>50</v>
      </c>
      <c r="S2050" s="2">
        <f>IF(AND(P2050&lt;&gt;"_U",P2050&lt;&gt;"c",J2050&lt;&gt;99,J2050&lt;&gt;9),IFERROR(VLOOKUP(A2050,'Region Total'!$A$2:$N$10000,14,0),"."),".")</f>
        <v>6</v>
      </c>
    </row>
    <row r="2051" spans="1:19" x14ac:dyDescent="0.4">
      <c r="A2051" s="2" t="str">
        <f t="shared" ref="A2051:A2114" si="64">G2051&amp;"|"&amp;I2051&amp;"|"&amp;L2051</f>
        <v>2023|Area Outside Region|999</v>
      </c>
      <c r="B2051" t="s">
        <v>16</v>
      </c>
      <c r="C2051" t="s">
        <v>17</v>
      </c>
      <c r="D2051" t="s">
        <v>18</v>
      </c>
      <c r="E2051" t="s">
        <v>19</v>
      </c>
      <c r="F2051">
        <v>2023</v>
      </c>
      <c r="G2051">
        <v>2023</v>
      </c>
      <c r="H2051">
        <v>99</v>
      </c>
      <c r="I2051" t="s">
        <v>48</v>
      </c>
      <c r="J2051">
        <v>1</v>
      </c>
      <c r="K2051" t="s">
        <v>22</v>
      </c>
      <c r="L2051">
        <v>999</v>
      </c>
      <c r="N2051">
        <v>27</v>
      </c>
      <c r="R2051" s="2">
        <f t="shared" ref="R2051:R2114" si="65">IF(P2051&lt;&gt;"_U",IFERROR((ROUND(N2051/S2051*100,2)),"."),".")</f>
        <v>13.24</v>
      </c>
      <c r="S2051" s="2">
        <f>IF(AND(P2051&lt;&gt;"_U",P2051&lt;&gt;"c",J2051&lt;&gt;99,J2051&lt;&gt;9),IFERROR(VLOOKUP(A2051,'Region Total'!$A$2:$N$10000,14,0),"."),".")</f>
        <v>204</v>
      </c>
    </row>
    <row r="2052" spans="1:19" x14ac:dyDescent="0.4">
      <c r="A2052" s="2" t="str">
        <f t="shared" si="64"/>
        <v>2023|Area Outside Region|10</v>
      </c>
      <c r="B2052" t="s">
        <v>16</v>
      </c>
      <c r="C2052" t="s">
        <v>17</v>
      </c>
      <c r="D2052" t="s">
        <v>18</v>
      </c>
      <c r="E2052" t="s">
        <v>19</v>
      </c>
      <c r="F2052">
        <v>2023</v>
      </c>
      <c r="G2052">
        <v>2023</v>
      </c>
      <c r="H2052">
        <v>99</v>
      </c>
      <c r="I2052" t="s">
        <v>48</v>
      </c>
      <c r="J2052">
        <v>2</v>
      </c>
      <c r="K2052" t="s">
        <v>23</v>
      </c>
      <c r="L2052">
        <v>10</v>
      </c>
      <c r="N2052">
        <v>0</v>
      </c>
      <c r="R2052" s="2" t="str">
        <f t="shared" si="65"/>
        <v>.</v>
      </c>
      <c r="S2052" s="2">
        <f>IF(AND(P2052&lt;&gt;"_U",P2052&lt;&gt;"c",J2052&lt;&gt;99,J2052&lt;&gt;9),IFERROR(VLOOKUP(A2052,'Region Total'!$A$2:$N$10000,14,0),"."),".")</f>
        <v>0</v>
      </c>
    </row>
    <row r="2053" spans="1:19" x14ac:dyDescent="0.4">
      <c r="A2053" s="2" t="str">
        <f t="shared" si="64"/>
        <v>2023|Area Outside Region|11</v>
      </c>
      <c r="B2053" t="s">
        <v>16</v>
      </c>
      <c r="C2053" t="s">
        <v>17</v>
      </c>
      <c r="D2053" t="s">
        <v>18</v>
      </c>
      <c r="E2053" t="s">
        <v>19</v>
      </c>
      <c r="F2053">
        <v>2023</v>
      </c>
      <c r="G2053">
        <v>2023</v>
      </c>
      <c r="H2053">
        <v>99</v>
      </c>
      <c r="I2053" t="s">
        <v>48</v>
      </c>
      <c r="J2053">
        <v>2</v>
      </c>
      <c r="K2053" t="s">
        <v>23</v>
      </c>
      <c r="L2053">
        <v>11</v>
      </c>
      <c r="N2053">
        <v>30</v>
      </c>
      <c r="R2053" s="2">
        <f t="shared" si="65"/>
        <v>17.54</v>
      </c>
      <c r="S2053" s="2">
        <f>IF(AND(P2053&lt;&gt;"_U",P2053&lt;&gt;"c",J2053&lt;&gt;99,J2053&lt;&gt;9),IFERROR(VLOOKUP(A2053,'Region Total'!$A$2:$N$10000,14,0),"."),".")</f>
        <v>171</v>
      </c>
    </row>
    <row r="2054" spans="1:19" x14ac:dyDescent="0.4">
      <c r="A2054" s="2" t="str">
        <f t="shared" si="64"/>
        <v>2023|Area Outside Region|12</v>
      </c>
      <c r="B2054" t="s">
        <v>16</v>
      </c>
      <c r="C2054" t="s">
        <v>17</v>
      </c>
      <c r="D2054" t="s">
        <v>18</v>
      </c>
      <c r="E2054" t="s">
        <v>19</v>
      </c>
      <c r="F2054">
        <v>2023</v>
      </c>
      <c r="G2054">
        <v>2023</v>
      </c>
      <c r="H2054">
        <v>99</v>
      </c>
      <c r="I2054" t="s">
        <v>48</v>
      </c>
      <c r="J2054">
        <v>2</v>
      </c>
      <c r="K2054" t="s">
        <v>23</v>
      </c>
      <c r="L2054">
        <v>12</v>
      </c>
      <c r="N2054">
        <v>9</v>
      </c>
      <c r="R2054" s="2">
        <f t="shared" si="65"/>
        <v>30</v>
      </c>
      <c r="S2054" s="2">
        <f>IF(AND(P2054&lt;&gt;"_U",P2054&lt;&gt;"c",J2054&lt;&gt;99,J2054&lt;&gt;9),IFERROR(VLOOKUP(A2054,'Region Total'!$A$2:$N$10000,14,0),"."),".")</f>
        <v>30</v>
      </c>
    </row>
    <row r="2055" spans="1:19" x14ac:dyDescent="0.4">
      <c r="A2055" s="2" t="str">
        <f t="shared" si="64"/>
        <v>2023|Area Outside Region|13</v>
      </c>
      <c r="B2055" t="s">
        <v>16</v>
      </c>
      <c r="C2055" t="s">
        <v>17</v>
      </c>
      <c r="D2055" t="s">
        <v>18</v>
      </c>
      <c r="E2055" t="s">
        <v>19</v>
      </c>
      <c r="F2055">
        <v>2023</v>
      </c>
      <c r="G2055">
        <v>2023</v>
      </c>
      <c r="H2055">
        <v>99</v>
      </c>
      <c r="I2055" t="s">
        <v>48</v>
      </c>
      <c r="J2055">
        <v>2</v>
      </c>
      <c r="K2055" t="s">
        <v>23</v>
      </c>
      <c r="L2055">
        <v>13</v>
      </c>
      <c r="N2055">
        <v>0</v>
      </c>
      <c r="R2055" s="2">
        <f t="shared" si="65"/>
        <v>0</v>
      </c>
      <c r="S2055" s="2">
        <f>IF(AND(P2055&lt;&gt;"_U",P2055&lt;&gt;"c",J2055&lt;&gt;99,J2055&lt;&gt;9),IFERROR(VLOOKUP(A2055,'Region Total'!$A$2:$N$10000,14,0),"."),".")</f>
        <v>6</v>
      </c>
    </row>
    <row r="2056" spans="1:19" x14ac:dyDescent="0.4">
      <c r="A2056" s="2" t="str">
        <f t="shared" si="64"/>
        <v>2023|Area Outside Region|999</v>
      </c>
      <c r="B2056" t="s">
        <v>16</v>
      </c>
      <c r="C2056" t="s">
        <v>17</v>
      </c>
      <c r="D2056" t="s">
        <v>18</v>
      </c>
      <c r="E2056" t="s">
        <v>19</v>
      </c>
      <c r="F2056">
        <v>2023</v>
      </c>
      <c r="G2056">
        <v>2023</v>
      </c>
      <c r="H2056">
        <v>99</v>
      </c>
      <c r="I2056" t="s">
        <v>48</v>
      </c>
      <c r="J2056">
        <v>2</v>
      </c>
      <c r="K2056" t="s">
        <v>23</v>
      </c>
      <c r="L2056">
        <v>999</v>
      </c>
      <c r="N2056">
        <v>36</v>
      </c>
      <c r="R2056" s="2">
        <f t="shared" si="65"/>
        <v>17.649999999999999</v>
      </c>
      <c r="S2056" s="2">
        <f>IF(AND(P2056&lt;&gt;"_U",P2056&lt;&gt;"c",J2056&lt;&gt;99,J2056&lt;&gt;9),IFERROR(VLOOKUP(A2056,'Region Total'!$A$2:$N$10000,14,0),"."),".")</f>
        <v>204</v>
      </c>
    </row>
    <row r="2057" spans="1:19" x14ac:dyDescent="0.4">
      <c r="A2057" s="2" t="str">
        <f t="shared" si="64"/>
        <v>2023|Area Outside Region|10</v>
      </c>
      <c r="B2057" t="s">
        <v>16</v>
      </c>
      <c r="C2057" t="s">
        <v>17</v>
      </c>
      <c r="D2057" t="s">
        <v>18</v>
      </c>
      <c r="E2057" t="s">
        <v>19</v>
      </c>
      <c r="F2057">
        <v>2023</v>
      </c>
      <c r="G2057">
        <v>2023</v>
      </c>
      <c r="H2057">
        <v>99</v>
      </c>
      <c r="I2057" t="s">
        <v>48</v>
      </c>
      <c r="J2057">
        <v>3</v>
      </c>
      <c r="K2057" t="s">
        <v>24</v>
      </c>
      <c r="L2057">
        <v>10</v>
      </c>
      <c r="N2057">
        <v>0</v>
      </c>
      <c r="R2057" s="2" t="str">
        <f t="shared" si="65"/>
        <v>.</v>
      </c>
      <c r="S2057" s="2">
        <f>IF(AND(P2057&lt;&gt;"_U",P2057&lt;&gt;"c",J2057&lt;&gt;99,J2057&lt;&gt;9),IFERROR(VLOOKUP(A2057,'Region Total'!$A$2:$N$10000,14,0),"."),".")</f>
        <v>0</v>
      </c>
    </row>
    <row r="2058" spans="1:19" x14ac:dyDescent="0.4">
      <c r="A2058" s="2" t="str">
        <f t="shared" si="64"/>
        <v>2023|Area Outside Region|11</v>
      </c>
      <c r="B2058" t="s">
        <v>16</v>
      </c>
      <c r="C2058" t="s">
        <v>17</v>
      </c>
      <c r="D2058" t="s">
        <v>18</v>
      </c>
      <c r="E2058" t="s">
        <v>19</v>
      </c>
      <c r="F2058">
        <v>2023</v>
      </c>
      <c r="G2058">
        <v>2023</v>
      </c>
      <c r="H2058">
        <v>99</v>
      </c>
      <c r="I2058" t="s">
        <v>48</v>
      </c>
      <c r="J2058">
        <v>3</v>
      </c>
      <c r="K2058" t="s">
        <v>24</v>
      </c>
      <c r="L2058">
        <v>11</v>
      </c>
      <c r="N2058">
        <v>0</v>
      </c>
      <c r="R2058" s="2">
        <f t="shared" si="65"/>
        <v>0</v>
      </c>
      <c r="S2058" s="2">
        <f>IF(AND(P2058&lt;&gt;"_U",P2058&lt;&gt;"c",J2058&lt;&gt;99,J2058&lt;&gt;9),IFERROR(VLOOKUP(A2058,'Region Total'!$A$2:$N$10000,14,0),"."),".")</f>
        <v>171</v>
      </c>
    </row>
    <row r="2059" spans="1:19" x14ac:dyDescent="0.4">
      <c r="A2059" s="2" t="str">
        <f t="shared" si="64"/>
        <v>2023|Area Outside Region|12</v>
      </c>
      <c r="B2059" t="s">
        <v>16</v>
      </c>
      <c r="C2059" t="s">
        <v>17</v>
      </c>
      <c r="D2059" t="s">
        <v>18</v>
      </c>
      <c r="E2059" t="s">
        <v>19</v>
      </c>
      <c r="F2059">
        <v>2023</v>
      </c>
      <c r="G2059">
        <v>2023</v>
      </c>
      <c r="H2059">
        <v>99</v>
      </c>
      <c r="I2059" t="s">
        <v>48</v>
      </c>
      <c r="J2059">
        <v>3</v>
      </c>
      <c r="K2059" t="s">
        <v>24</v>
      </c>
      <c r="L2059">
        <v>12</v>
      </c>
      <c r="N2059">
        <v>0</v>
      </c>
      <c r="R2059" s="2">
        <f t="shared" si="65"/>
        <v>0</v>
      </c>
      <c r="S2059" s="2">
        <f>IF(AND(P2059&lt;&gt;"_U",P2059&lt;&gt;"c",J2059&lt;&gt;99,J2059&lt;&gt;9),IFERROR(VLOOKUP(A2059,'Region Total'!$A$2:$N$10000,14,0),"."),".")</f>
        <v>30</v>
      </c>
    </row>
    <row r="2060" spans="1:19" x14ac:dyDescent="0.4">
      <c r="A2060" s="2" t="str">
        <f t="shared" si="64"/>
        <v>2023|Area Outside Region|13</v>
      </c>
      <c r="B2060" t="s">
        <v>16</v>
      </c>
      <c r="C2060" t="s">
        <v>17</v>
      </c>
      <c r="D2060" t="s">
        <v>18</v>
      </c>
      <c r="E2060" t="s">
        <v>19</v>
      </c>
      <c r="F2060">
        <v>2023</v>
      </c>
      <c r="G2060">
        <v>2023</v>
      </c>
      <c r="H2060">
        <v>99</v>
      </c>
      <c r="I2060" t="s">
        <v>48</v>
      </c>
      <c r="J2060">
        <v>3</v>
      </c>
      <c r="K2060" t="s">
        <v>24</v>
      </c>
      <c r="L2060">
        <v>13</v>
      </c>
      <c r="N2060">
        <v>0</v>
      </c>
      <c r="R2060" s="2">
        <f t="shared" si="65"/>
        <v>0</v>
      </c>
      <c r="S2060" s="2">
        <f>IF(AND(P2060&lt;&gt;"_U",P2060&lt;&gt;"c",J2060&lt;&gt;99,J2060&lt;&gt;9),IFERROR(VLOOKUP(A2060,'Region Total'!$A$2:$N$10000,14,0),"."),".")</f>
        <v>6</v>
      </c>
    </row>
    <row r="2061" spans="1:19" x14ac:dyDescent="0.4">
      <c r="A2061" s="2" t="str">
        <f t="shared" si="64"/>
        <v>2023|Area Outside Region|999</v>
      </c>
      <c r="B2061" t="s">
        <v>16</v>
      </c>
      <c r="C2061" t="s">
        <v>17</v>
      </c>
      <c r="D2061" t="s">
        <v>18</v>
      </c>
      <c r="E2061" t="s">
        <v>19</v>
      </c>
      <c r="F2061">
        <v>2023</v>
      </c>
      <c r="G2061">
        <v>2023</v>
      </c>
      <c r="H2061">
        <v>99</v>
      </c>
      <c r="I2061" t="s">
        <v>48</v>
      </c>
      <c r="J2061">
        <v>3</v>
      </c>
      <c r="K2061" t="s">
        <v>24</v>
      </c>
      <c r="L2061">
        <v>999</v>
      </c>
      <c r="N2061">
        <v>0</v>
      </c>
      <c r="R2061" s="2">
        <f t="shared" si="65"/>
        <v>0</v>
      </c>
      <c r="S2061" s="2">
        <f>IF(AND(P2061&lt;&gt;"_U",P2061&lt;&gt;"c",J2061&lt;&gt;99,J2061&lt;&gt;9),IFERROR(VLOOKUP(A2061,'Region Total'!$A$2:$N$10000,14,0),"."),".")</f>
        <v>204</v>
      </c>
    </row>
    <row r="2062" spans="1:19" x14ac:dyDescent="0.4">
      <c r="A2062" s="2" t="str">
        <f t="shared" si="64"/>
        <v>2023|Area Outside Region|10</v>
      </c>
      <c r="B2062" t="s">
        <v>16</v>
      </c>
      <c r="C2062" t="s">
        <v>17</v>
      </c>
      <c r="D2062" t="s">
        <v>18</v>
      </c>
      <c r="E2062" t="s">
        <v>19</v>
      </c>
      <c r="F2062">
        <v>2023</v>
      </c>
      <c r="G2062">
        <v>2023</v>
      </c>
      <c r="H2062">
        <v>99</v>
      </c>
      <c r="I2062" t="s">
        <v>48</v>
      </c>
      <c r="J2062">
        <v>4</v>
      </c>
      <c r="K2062" t="s">
        <v>25</v>
      </c>
      <c r="L2062">
        <v>10</v>
      </c>
      <c r="N2062">
        <v>0</v>
      </c>
      <c r="R2062" s="2" t="str">
        <f t="shared" si="65"/>
        <v>.</v>
      </c>
      <c r="S2062" s="2">
        <f>IF(AND(P2062&lt;&gt;"_U",P2062&lt;&gt;"c",J2062&lt;&gt;99,J2062&lt;&gt;9),IFERROR(VLOOKUP(A2062,'Region Total'!$A$2:$N$10000,14,0),"."),".")</f>
        <v>0</v>
      </c>
    </row>
    <row r="2063" spans="1:19" x14ac:dyDescent="0.4">
      <c r="A2063" s="2" t="str">
        <f t="shared" si="64"/>
        <v>2023|Area Outside Region|11</v>
      </c>
      <c r="B2063" t="s">
        <v>16</v>
      </c>
      <c r="C2063" t="s">
        <v>17</v>
      </c>
      <c r="D2063" t="s">
        <v>18</v>
      </c>
      <c r="E2063" t="s">
        <v>19</v>
      </c>
      <c r="F2063">
        <v>2023</v>
      </c>
      <c r="G2063">
        <v>2023</v>
      </c>
      <c r="H2063">
        <v>99</v>
      </c>
      <c r="I2063" t="s">
        <v>48</v>
      </c>
      <c r="J2063">
        <v>4</v>
      </c>
      <c r="K2063" t="s">
        <v>25</v>
      </c>
      <c r="L2063">
        <v>11</v>
      </c>
      <c r="N2063">
        <v>9</v>
      </c>
      <c r="R2063" s="2">
        <f t="shared" si="65"/>
        <v>5.26</v>
      </c>
      <c r="S2063" s="2">
        <f>IF(AND(P2063&lt;&gt;"_U",P2063&lt;&gt;"c",J2063&lt;&gt;99,J2063&lt;&gt;9),IFERROR(VLOOKUP(A2063,'Region Total'!$A$2:$N$10000,14,0),"."),".")</f>
        <v>171</v>
      </c>
    </row>
    <row r="2064" spans="1:19" x14ac:dyDescent="0.4">
      <c r="A2064" s="2" t="str">
        <f t="shared" si="64"/>
        <v>2023|Area Outside Region|12</v>
      </c>
      <c r="B2064" t="s">
        <v>16</v>
      </c>
      <c r="C2064" t="s">
        <v>17</v>
      </c>
      <c r="D2064" t="s">
        <v>18</v>
      </c>
      <c r="E2064" t="s">
        <v>19</v>
      </c>
      <c r="F2064">
        <v>2023</v>
      </c>
      <c r="G2064">
        <v>2023</v>
      </c>
      <c r="H2064">
        <v>99</v>
      </c>
      <c r="I2064" t="s">
        <v>48</v>
      </c>
      <c r="J2064">
        <v>4</v>
      </c>
      <c r="K2064" t="s">
        <v>25</v>
      </c>
      <c r="L2064">
        <v>12</v>
      </c>
      <c r="N2064">
        <v>0</v>
      </c>
      <c r="R2064" s="2">
        <f t="shared" si="65"/>
        <v>0</v>
      </c>
      <c r="S2064" s="2">
        <f>IF(AND(P2064&lt;&gt;"_U",P2064&lt;&gt;"c",J2064&lt;&gt;99,J2064&lt;&gt;9),IFERROR(VLOOKUP(A2064,'Region Total'!$A$2:$N$10000,14,0),"."),".")</f>
        <v>30</v>
      </c>
    </row>
    <row r="2065" spans="1:19" x14ac:dyDescent="0.4">
      <c r="A2065" s="2" t="str">
        <f t="shared" si="64"/>
        <v>2023|Area Outside Region|13</v>
      </c>
      <c r="B2065" t="s">
        <v>16</v>
      </c>
      <c r="C2065" t="s">
        <v>17</v>
      </c>
      <c r="D2065" t="s">
        <v>18</v>
      </c>
      <c r="E2065" t="s">
        <v>19</v>
      </c>
      <c r="F2065">
        <v>2023</v>
      </c>
      <c r="G2065">
        <v>2023</v>
      </c>
      <c r="H2065">
        <v>99</v>
      </c>
      <c r="I2065" t="s">
        <v>48</v>
      </c>
      <c r="J2065">
        <v>4</v>
      </c>
      <c r="K2065" t="s">
        <v>25</v>
      </c>
      <c r="L2065">
        <v>13</v>
      </c>
      <c r="N2065">
        <v>0</v>
      </c>
      <c r="R2065" s="2">
        <f t="shared" si="65"/>
        <v>0</v>
      </c>
      <c r="S2065" s="2">
        <f>IF(AND(P2065&lt;&gt;"_U",P2065&lt;&gt;"c",J2065&lt;&gt;99,J2065&lt;&gt;9),IFERROR(VLOOKUP(A2065,'Region Total'!$A$2:$N$10000,14,0),"."),".")</f>
        <v>6</v>
      </c>
    </row>
    <row r="2066" spans="1:19" x14ac:dyDescent="0.4">
      <c r="A2066" s="2" t="str">
        <f t="shared" si="64"/>
        <v>2023|Area Outside Region|999</v>
      </c>
      <c r="B2066" t="s">
        <v>16</v>
      </c>
      <c r="C2066" t="s">
        <v>17</v>
      </c>
      <c r="D2066" t="s">
        <v>18</v>
      </c>
      <c r="E2066" t="s">
        <v>19</v>
      </c>
      <c r="F2066">
        <v>2023</v>
      </c>
      <c r="G2066">
        <v>2023</v>
      </c>
      <c r="H2066">
        <v>99</v>
      </c>
      <c r="I2066" t="s">
        <v>48</v>
      </c>
      <c r="J2066">
        <v>4</v>
      </c>
      <c r="K2066" t="s">
        <v>25</v>
      </c>
      <c r="L2066">
        <v>999</v>
      </c>
      <c r="N2066">
        <v>9</v>
      </c>
      <c r="R2066" s="2">
        <f t="shared" si="65"/>
        <v>4.41</v>
      </c>
      <c r="S2066" s="2">
        <f>IF(AND(P2066&lt;&gt;"_U",P2066&lt;&gt;"c",J2066&lt;&gt;99,J2066&lt;&gt;9),IFERROR(VLOOKUP(A2066,'Region Total'!$A$2:$N$10000,14,0),"."),".")</f>
        <v>204</v>
      </c>
    </row>
    <row r="2067" spans="1:19" x14ac:dyDescent="0.4">
      <c r="A2067" s="2" t="str">
        <f t="shared" si="64"/>
        <v>2023|Area Outside Region|10</v>
      </c>
      <c r="B2067" t="s">
        <v>16</v>
      </c>
      <c r="C2067" t="s">
        <v>17</v>
      </c>
      <c r="D2067" t="s">
        <v>18</v>
      </c>
      <c r="E2067" t="s">
        <v>19</v>
      </c>
      <c r="F2067">
        <v>2023</v>
      </c>
      <c r="G2067">
        <v>2023</v>
      </c>
      <c r="H2067">
        <v>99</v>
      </c>
      <c r="I2067" t="s">
        <v>48</v>
      </c>
      <c r="J2067">
        <v>5</v>
      </c>
      <c r="K2067" t="s">
        <v>26</v>
      </c>
      <c r="L2067">
        <v>10</v>
      </c>
      <c r="N2067">
        <v>0</v>
      </c>
      <c r="R2067" s="2" t="str">
        <f t="shared" si="65"/>
        <v>.</v>
      </c>
      <c r="S2067" s="2">
        <f>IF(AND(P2067&lt;&gt;"_U",P2067&lt;&gt;"c",J2067&lt;&gt;99,J2067&lt;&gt;9),IFERROR(VLOOKUP(A2067,'Region Total'!$A$2:$N$10000,14,0),"."),".")</f>
        <v>0</v>
      </c>
    </row>
    <row r="2068" spans="1:19" x14ac:dyDescent="0.4">
      <c r="A2068" s="2" t="str">
        <f t="shared" si="64"/>
        <v>2023|Area Outside Region|11</v>
      </c>
      <c r="B2068" t="s">
        <v>16</v>
      </c>
      <c r="C2068" t="s">
        <v>17</v>
      </c>
      <c r="D2068" t="s">
        <v>18</v>
      </c>
      <c r="E2068" t="s">
        <v>19</v>
      </c>
      <c r="F2068">
        <v>2023</v>
      </c>
      <c r="G2068">
        <v>2023</v>
      </c>
      <c r="H2068">
        <v>99</v>
      </c>
      <c r="I2068" t="s">
        <v>48</v>
      </c>
      <c r="J2068">
        <v>5</v>
      </c>
      <c r="K2068" t="s">
        <v>26</v>
      </c>
      <c r="L2068">
        <v>11</v>
      </c>
      <c r="N2068">
        <v>141</v>
      </c>
      <c r="R2068" s="2">
        <f t="shared" si="65"/>
        <v>82.46</v>
      </c>
      <c r="S2068" s="2">
        <f>IF(AND(P2068&lt;&gt;"_U",P2068&lt;&gt;"c",J2068&lt;&gt;99,J2068&lt;&gt;9),IFERROR(VLOOKUP(A2068,'Region Total'!$A$2:$N$10000,14,0),"."),".")</f>
        <v>171</v>
      </c>
    </row>
    <row r="2069" spans="1:19" x14ac:dyDescent="0.4">
      <c r="A2069" s="2" t="str">
        <f t="shared" si="64"/>
        <v>2023|Area Outside Region|12</v>
      </c>
      <c r="B2069" t="s">
        <v>16</v>
      </c>
      <c r="C2069" t="s">
        <v>17</v>
      </c>
      <c r="D2069" t="s">
        <v>18</v>
      </c>
      <c r="E2069" t="s">
        <v>19</v>
      </c>
      <c r="F2069">
        <v>2023</v>
      </c>
      <c r="G2069">
        <v>2023</v>
      </c>
      <c r="H2069">
        <v>99</v>
      </c>
      <c r="I2069" t="s">
        <v>48</v>
      </c>
      <c r="J2069">
        <v>5</v>
      </c>
      <c r="K2069" t="s">
        <v>26</v>
      </c>
      <c r="L2069">
        <v>12</v>
      </c>
      <c r="N2069">
        <v>12</v>
      </c>
      <c r="R2069" s="2">
        <f t="shared" si="65"/>
        <v>40</v>
      </c>
      <c r="S2069" s="2">
        <f>IF(AND(P2069&lt;&gt;"_U",P2069&lt;&gt;"c",J2069&lt;&gt;99,J2069&lt;&gt;9),IFERROR(VLOOKUP(A2069,'Region Total'!$A$2:$N$10000,14,0),"."),".")</f>
        <v>30</v>
      </c>
    </row>
    <row r="2070" spans="1:19" x14ac:dyDescent="0.4">
      <c r="A2070" s="2" t="str">
        <f t="shared" si="64"/>
        <v>2023|Area Outside Region|13</v>
      </c>
      <c r="B2070" t="s">
        <v>16</v>
      </c>
      <c r="C2070" t="s">
        <v>17</v>
      </c>
      <c r="D2070" t="s">
        <v>18</v>
      </c>
      <c r="E2070" t="s">
        <v>19</v>
      </c>
      <c r="F2070">
        <v>2023</v>
      </c>
      <c r="G2070">
        <v>2023</v>
      </c>
      <c r="H2070">
        <v>99</v>
      </c>
      <c r="I2070" t="s">
        <v>48</v>
      </c>
      <c r="J2070">
        <v>5</v>
      </c>
      <c r="K2070" t="s">
        <v>26</v>
      </c>
      <c r="L2070">
        <v>13</v>
      </c>
      <c r="N2070">
        <v>3</v>
      </c>
      <c r="R2070" s="2">
        <f t="shared" si="65"/>
        <v>50</v>
      </c>
      <c r="S2070" s="2">
        <f>IF(AND(P2070&lt;&gt;"_U",P2070&lt;&gt;"c",J2070&lt;&gt;99,J2070&lt;&gt;9),IFERROR(VLOOKUP(A2070,'Region Total'!$A$2:$N$10000,14,0),"."),".")</f>
        <v>6</v>
      </c>
    </row>
    <row r="2071" spans="1:19" x14ac:dyDescent="0.4">
      <c r="A2071" s="2" t="str">
        <f t="shared" si="64"/>
        <v>2023|Area Outside Region|999</v>
      </c>
      <c r="B2071" t="s">
        <v>16</v>
      </c>
      <c r="C2071" t="s">
        <v>17</v>
      </c>
      <c r="D2071" t="s">
        <v>18</v>
      </c>
      <c r="E2071" t="s">
        <v>19</v>
      </c>
      <c r="F2071">
        <v>2023</v>
      </c>
      <c r="G2071">
        <v>2023</v>
      </c>
      <c r="H2071">
        <v>99</v>
      </c>
      <c r="I2071" t="s">
        <v>48</v>
      </c>
      <c r="J2071">
        <v>5</v>
      </c>
      <c r="K2071" t="s">
        <v>26</v>
      </c>
      <c r="L2071">
        <v>999</v>
      </c>
      <c r="N2071">
        <v>156</v>
      </c>
      <c r="R2071" s="2">
        <f t="shared" si="65"/>
        <v>76.47</v>
      </c>
      <c r="S2071" s="2">
        <f>IF(AND(P2071&lt;&gt;"_U",P2071&lt;&gt;"c",J2071&lt;&gt;99,J2071&lt;&gt;9),IFERROR(VLOOKUP(A2071,'Region Total'!$A$2:$N$10000,14,0),"."),".")</f>
        <v>204</v>
      </c>
    </row>
    <row r="2072" spans="1:19" x14ac:dyDescent="0.4">
      <c r="A2072" s="2" t="str">
        <f t="shared" si="64"/>
        <v>2023|Area Outside Region|10</v>
      </c>
      <c r="B2072" t="s">
        <v>16</v>
      </c>
      <c r="C2072" t="s">
        <v>17</v>
      </c>
      <c r="D2072" t="s">
        <v>18</v>
      </c>
      <c r="E2072" t="s">
        <v>19</v>
      </c>
      <c r="F2072">
        <v>2023</v>
      </c>
      <c r="G2072">
        <v>2023</v>
      </c>
      <c r="H2072">
        <v>99</v>
      </c>
      <c r="I2072" t="s">
        <v>48</v>
      </c>
      <c r="J2072">
        <v>6</v>
      </c>
      <c r="K2072" t="s">
        <v>27</v>
      </c>
      <c r="L2072">
        <v>10</v>
      </c>
      <c r="N2072">
        <v>0</v>
      </c>
      <c r="R2072" s="2" t="str">
        <f t="shared" si="65"/>
        <v>.</v>
      </c>
      <c r="S2072" s="2">
        <f>IF(AND(P2072&lt;&gt;"_U",P2072&lt;&gt;"c",J2072&lt;&gt;99,J2072&lt;&gt;9),IFERROR(VLOOKUP(A2072,'Region Total'!$A$2:$N$10000,14,0),"."),".")</f>
        <v>0</v>
      </c>
    </row>
    <row r="2073" spans="1:19" x14ac:dyDescent="0.4">
      <c r="A2073" s="2" t="str">
        <f t="shared" si="64"/>
        <v>2023|Area Outside Region|11</v>
      </c>
      <c r="B2073" t="s">
        <v>16</v>
      </c>
      <c r="C2073" t="s">
        <v>17</v>
      </c>
      <c r="D2073" t="s">
        <v>18</v>
      </c>
      <c r="E2073" t="s">
        <v>19</v>
      </c>
      <c r="F2073">
        <v>2023</v>
      </c>
      <c r="G2073">
        <v>2023</v>
      </c>
      <c r="H2073">
        <v>99</v>
      </c>
      <c r="I2073" t="s">
        <v>48</v>
      </c>
      <c r="J2073">
        <v>6</v>
      </c>
      <c r="K2073" t="s">
        <v>27</v>
      </c>
      <c r="L2073">
        <v>11</v>
      </c>
      <c r="N2073">
        <v>0</v>
      </c>
      <c r="R2073" s="2">
        <f t="shared" si="65"/>
        <v>0</v>
      </c>
      <c r="S2073" s="2">
        <f>IF(AND(P2073&lt;&gt;"_U",P2073&lt;&gt;"c",J2073&lt;&gt;99,J2073&lt;&gt;9),IFERROR(VLOOKUP(A2073,'Region Total'!$A$2:$N$10000,14,0),"."),".")</f>
        <v>171</v>
      </c>
    </row>
    <row r="2074" spans="1:19" x14ac:dyDescent="0.4">
      <c r="A2074" s="2" t="str">
        <f t="shared" si="64"/>
        <v>2023|Area Outside Region|12</v>
      </c>
      <c r="B2074" t="s">
        <v>16</v>
      </c>
      <c r="C2074" t="s">
        <v>17</v>
      </c>
      <c r="D2074" t="s">
        <v>18</v>
      </c>
      <c r="E2074" t="s">
        <v>19</v>
      </c>
      <c r="F2074">
        <v>2023</v>
      </c>
      <c r="G2074">
        <v>2023</v>
      </c>
      <c r="H2074">
        <v>99</v>
      </c>
      <c r="I2074" t="s">
        <v>48</v>
      </c>
      <c r="J2074">
        <v>6</v>
      </c>
      <c r="K2074" t="s">
        <v>27</v>
      </c>
      <c r="L2074">
        <v>12</v>
      </c>
      <c r="N2074">
        <v>0</v>
      </c>
      <c r="R2074" s="2">
        <f t="shared" si="65"/>
        <v>0</v>
      </c>
      <c r="S2074" s="2">
        <f>IF(AND(P2074&lt;&gt;"_U",P2074&lt;&gt;"c",J2074&lt;&gt;99,J2074&lt;&gt;9),IFERROR(VLOOKUP(A2074,'Region Total'!$A$2:$N$10000,14,0),"."),".")</f>
        <v>30</v>
      </c>
    </row>
    <row r="2075" spans="1:19" x14ac:dyDescent="0.4">
      <c r="A2075" s="2" t="str">
        <f t="shared" si="64"/>
        <v>2023|Area Outside Region|13</v>
      </c>
      <c r="B2075" t="s">
        <v>16</v>
      </c>
      <c r="C2075" t="s">
        <v>17</v>
      </c>
      <c r="D2075" t="s">
        <v>18</v>
      </c>
      <c r="E2075" t="s">
        <v>19</v>
      </c>
      <c r="F2075">
        <v>2023</v>
      </c>
      <c r="G2075">
        <v>2023</v>
      </c>
      <c r="H2075">
        <v>99</v>
      </c>
      <c r="I2075" t="s">
        <v>48</v>
      </c>
      <c r="J2075">
        <v>6</v>
      </c>
      <c r="K2075" t="s">
        <v>27</v>
      </c>
      <c r="L2075">
        <v>13</v>
      </c>
      <c r="N2075">
        <v>0</v>
      </c>
      <c r="R2075" s="2">
        <f t="shared" si="65"/>
        <v>0</v>
      </c>
      <c r="S2075" s="2">
        <f>IF(AND(P2075&lt;&gt;"_U",P2075&lt;&gt;"c",J2075&lt;&gt;99,J2075&lt;&gt;9),IFERROR(VLOOKUP(A2075,'Region Total'!$A$2:$N$10000,14,0),"."),".")</f>
        <v>6</v>
      </c>
    </row>
    <row r="2076" spans="1:19" x14ac:dyDescent="0.4">
      <c r="A2076" s="2" t="str">
        <f t="shared" si="64"/>
        <v>2023|Area Outside Region|999</v>
      </c>
      <c r="B2076" t="s">
        <v>16</v>
      </c>
      <c r="C2076" t="s">
        <v>17</v>
      </c>
      <c r="D2076" t="s">
        <v>18</v>
      </c>
      <c r="E2076" t="s">
        <v>19</v>
      </c>
      <c r="F2076">
        <v>2023</v>
      </c>
      <c r="G2076">
        <v>2023</v>
      </c>
      <c r="H2076">
        <v>99</v>
      </c>
      <c r="I2076" t="s">
        <v>48</v>
      </c>
      <c r="J2076">
        <v>6</v>
      </c>
      <c r="K2076" t="s">
        <v>27</v>
      </c>
      <c r="L2076">
        <v>999</v>
      </c>
      <c r="N2076">
        <v>0</v>
      </c>
      <c r="R2076" s="2">
        <f t="shared" si="65"/>
        <v>0</v>
      </c>
      <c r="S2076" s="2">
        <f>IF(AND(P2076&lt;&gt;"_U",P2076&lt;&gt;"c",J2076&lt;&gt;99,J2076&lt;&gt;9),IFERROR(VLOOKUP(A2076,'Region Total'!$A$2:$N$10000,14,0),"."),".")</f>
        <v>204</v>
      </c>
    </row>
    <row r="2077" spans="1:19" x14ac:dyDescent="0.4">
      <c r="A2077" s="2" t="str">
        <f t="shared" si="64"/>
        <v>2023|Area Outside Region|10</v>
      </c>
      <c r="B2077" t="s">
        <v>16</v>
      </c>
      <c r="C2077" t="s">
        <v>17</v>
      </c>
      <c r="D2077" t="s">
        <v>18</v>
      </c>
      <c r="E2077" t="s">
        <v>19</v>
      </c>
      <c r="F2077">
        <v>2023</v>
      </c>
      <c r="G2077">
        <v>2023</v>
      </c>
      <c r="H2077">
        <v>99</v>
      </c>
      <c r="I2077" t="s">
        <v>48</v>
      </c>
      <c r="J2077">
        <v>7</v>
      </c>
      <c r="K2077" t="s">
        <v>28</v>
      </c>
      <c r="L2077">
        <v>10</v>
      </c>
      <c r="N2077">
        <v>0</v>
      </c>
      <c r="R2077" s="2" t="str">
        <f t="shared" si="65"/>
        <v>.</v>
      </c>
      <c r="S2077" s="2">
        <f>IF(AND(P2077&lt;&gt;"_U",P2077&lt;&gt;"c",J2077&lt;&gt;99,J2077&lt;&gt;9),IFERROR(VLOOKUP(A2077,'Region Total'!$A$2:$N$10000,14,0),"."),".")</f>
        <v>0</v>
      </c>
    </row>
    <row r="2078" spans="1:19" x14ac:dyDescent="0.4">
      <c r="A2078" s="2" t="str">
        <f t="shared" si="64"/>
        <v>2023|Area Outside Region|11</v>
      </c>
      <c r="B2078" t="s">
        <v>16</v>
      </c>
      <c r="C2078" t="s">
        <v>17</v>
      </c>
      <c r="D2078" t="s">
        <v>18</v>
      </c>
      <c r="E2078" t="s">
        <v>19</v>
      </c>
      <c r="F2078">
        <v>2023</v>
      </c>
      <c r="G2078">
        <v>2023</v>
      </c>
      <c r="H2078">
        <v>99</v>
      </c>
      <c r="I2078" t="s">
        <v>48</v>
      </c>
      <c r="J2078">
        <v>7</v>
      </c>
      <c r="K2078" t="s">
        <v>28</v>
      </c>
      <c r="L2078">
        <v>11</v>
      </c>
      <c r="N2078">
        <v>3</v>
      </c>
      <c r="R2078" s="2">
        <f t="shared" si="65"/>
        <v>1.75</v>
      </c>
      <c r="S2078" s="2">
        <f>IF(AND(P2078&lt;&gt;"_U",P2078&lt;&gt;"c",J2078&lt;&gt;99,J2078&lt;&gt;9),IFERROR(VLOOKUP(A2078,'Region Total'!$A$2:$N$10000,14,0),"."),".")</f>
        <v>171</v>
      </c>
    </row>
    <row r="2079" spans="1:19" x14ac:dyDescent="0.4">
      <c r="A2079" s="2" t="str">
        <f t="shared" si="64"/>
        <v>2023|Area Outside Region|12</v>
      </c>
      <c r="B2079" t="s">
        <v>16</v>
      </c>
      <c r="C2079" t="s">
        <v>17</v>
      </c>
      <c r="D2079" t="s">
        <v>18</v>
      </c>
      <c r="E2079" t="s">
        <v>19</v>
      </c>
      <c r="F2079">
        <v>2023</v>
      </c>
      <c r="G2079">
        <v>2023</v>
      </c>
      <c r="H2079">
        <v>99</v>
      </c>
      <c r="I2079" t="s">
        <v>48</v>
      </c>
      <c r="J2079">
        <v>7</v>
      </c>
      <c r="K2079" t="s">
        <v>28</v>
      </c>
      <c r="L2079">
        <v>12</v>
      </c>
      <c r="N2079">
        <v>0</v>
      </c>
      <c r="R2079" s="2">
        <f t="shared" si="65"/>
        <v>0</v>
      </c>
      <c r="S2079" s="2">
        <f>IF(AND(P2079&lt;&gt;"_U",P2079&lt;&gt;"c",J2079&lt;&gt;99,J2079&lt;&gt;9),IFERROR(VLOOKUP(A2079,'Region Total'!$A$2:$N$10000,14,0),"."),".")</f>
        <v>30</v>
      </c>
    </row>
    <row r="2080" spans="1:19" x14ac:dyDescent="0.4">
      <c r="A2080" s="2" t="str">
        <f t="shared" si="64"/>
        <v>2023|Area Outside Region|13</v>
      </c>
      <c r="B2080" t="s">
        <v>16</v>
      </c>
      <c r="C2080" t="s">
        <v>17</v>
      </c>
      <c r="D2080" t="s">
        <v>18</v>
      </c>
      <c r="E2080" t="s">
        <v>19</v>
      </c>
      <c r="F2080">
        <v>2023</v>
      </c>
      <c r="G2080">
        <v>2023</v>
      </c>
      <c r="H2080">
        <v>99</v>
      </c>
      <c r="I2080" t="s">
        <v>48</v>
      </c>
      <c r="J2080">
        <v>7</v>
      </c>
      <c r="K2080" t="s">
        <v>28</v>
      </c>
      <c r="L2080">
        <v>13</v>
      </c>
      <c r="N2080">
        <v>0</v>
      </c>
      <c r="R2080" s="2">
        <f t="shared" si="65"/>
        <v>0</v>
      </c>
      <c r="S2080" s="2">
        <f>IF(AND(P2080&lt;&gt;"_U",P2080&lt;&gt;"c",J2080&lt;&gt;99,J2080&lt;&gt;9),IFERROR(VLOOKUP(A2080,'Region Total'!$A$2:$N$10000,14,0),"."),".")</f>
        <v>6</v>
      </c>
    </row>
    <row r="2081" spans="1:19" x14ac:dyDescent="0.4">
      <c r="A2081" s="2" t="str">
        <f t="shared" si="64"/>
        <v>2023|Area Outside Region|999</v>
      </c>
      <c r="B2081" t="s">
        <v>16</v>
      </c>
      <c r="C2081" t="s">
        <v>17</v>
      </c>
      <c r="D2081" t="s">
        <v>18</v>
      </c>
      <c r="E2081" t="s">
        <v>19</v>
      </c>
      <c r="F2081">
        <v>2023</v>
      </c>
      <c r="G2081">
        <v>2023</v>
      </c>
      <c r="H2081">
        <v>99</v>
      </c>
      <c r="I2081" t="s">
        <v>48</v>
      </c>
      <c r="J2081">
        <v>7</v>
      </c>
      <c r="K2081" t="s">
        <v>28</v>
      </c>
      <c r="L2081">
        <v>999</v>
      </c>
      <c r="N2081">
        <v>3</v>
      </c>
      <c r="R2081" s="2">
        <f t="shared" si="65"/>
        <v>1.47</v>
      </c>
      <c r="S2081" s="2">
        <f>IF(AND(P2081&lt;&gt;"_U",P2081&lt;&gt;"c",J2081&lt;&gt;99,J2081&lt;&gt;9),IFERROR(VLOOKUP(A2081,'Region Total'!$A$2:$N$10000,14,0),"."),".")</f>
        <v>204</v>
      </c>
    </row>
    <row r="2082" spans="1:19" x14ac:dyDescent="0.4">
      <c r="A2082" s="2" t="str">
        <f t="shared" si="64"/>
        <v>2023|Area Outside Region|10</v>
      </c>
      <c r="B2082" t="s">
        <v>16</v>
      </c>
      <c r="C2082" t="s">
        <v>17</v>
      </c>
      <c r="D2082" t="s">
        <v>18</v>
      </c>
      <c r="E2082" t="s">
        <v>19</v>
      </c>
      <c r="F2082">
        <v>2023</v>
      </c>
      <c r="G2082">
        <v>2023</v>
      </c>
      <c r="H2082">
        <v>99</v>
      </c>
      <c r="I2082" t="s">
        <v>48</v>
      </c>
      <c r="J2082">
        <v>77</v>
      </c>
      <c r="K2082" t="s">
        <v>29</v>
      </c>
      <c r="L2082">
        <v>10</v>
      </c>
      <c r="N2082">
        <v>0</v>
      </c>
      <c r="R2082" s="2" t="str">
        <f t="shared" si="65"/>
        <v>.</v>
      </c>
      <c r="S2082" s="2">
        <f>IF(AND(P2082&lt;&gt;"_U",P2082&lt;&gt;"c",J2082&lt;&gt;99,J2082&lt;&gt;9),IFERROR(VLOOKUP(A2082,'Region Total'!$A$2:$N$10000,14,0),"."),".")</f>
        <v>0</v>
      </c>
    </row>
    <row r="2083" spans="1:19" x14ac:dyDescent="0.4">
      <c r="A2083" s="2" t="str">
        <f t="shared" si="64"/>
        <v>2023|Area Outside Region|11</v>
      </c>
      <c r="B2083" t="s">
        <v>16</v>
      </c>
      <c r="C2083" t="s">
        <v>17</v>
      </c>
      <c r="D2083" t="s">
        <v>18</v>
      </c>
      <c r="E2083" t="s">
        <v>19</v>
      </c>
      <c r="F2083">
        <v>2023</v>
      </c>
      <c r="G2083">
        <v>2023</v>
      </c>
      <c r="H2083">
        <v>99</v>
      </c>
      <c r="I2083" t="s">
        <v>48</v>
      </c>
      <c r="J2083">
        <v>77</v>
      </c>
      <c r="K2083" t="s">
        <v>29</v>
      </c>
      <c r="L2083">
        <v>11</v>
      </c>
      <c r="N2083">
        <v>171</v>
      </c>
      <c r="R2083" s="2">
        <f t="shared" si="65"/>
        <v>100</v>
      </c>
      <c r="S2083" s="2">
        <f>IF(AND(P2083&lt;&gt;"_U",P2083&lt;&gt;"c",J2083&lt;&gt;99,J2083&lt;&gt;9),IFERROR(VLOOKUP(A2083,'Region Total'!$A$2:$N$10000,14,0),"."),".")</f>
        <v>171</v>
      </c>
    </row>
    <row r="2084" spans="1:19" x14ac:dyDescent="0.4">
      <c r="A2084" s="2" t="str">
        <f t="shared" si="64"/>
        <v>2023|Area Outside Region|12</v>
      </c>
      <c r="B2084" t="s">
        <v>16</v>
      </c>
      <c r="C2084" t="s">
        <v>17</v>
      </c>
      <c r="D2084" t="s">
        <v>18</v>
      </c>
      <c r="E2084" t="s">
        <v>19</v>
      </c>
      <c r="F2084">
        <v>2023</v>
      </c>
      <c r="G2084">
        <v>2023</v>
      </c>
      <c r="H2084">
        <v>99</v>
      </c>
      <c r="I2084" t="s">
        <v>48</v>
      </c>
      <c r="J2084">
        <v>77</v>
      </c>
      <c r="K2084" t="s">
        <v>29</v>
      </c>
      <c r="L2084">
        <v>12</v>
      </c>
      <c r="N2084">
        <v>30</v>
      </c>
      <c r="R2084" s="2">
        <f t="shared" si="65"/>
        <v>100</v>
      </c>
      <c r="S2084" s="2">
        <f>IF(AND(P2084&lt;&gt;"_U",P2084&lt;&gt;"c",J2084&lt;&gt;99,J2084&lt;&gt;9),IFERROR(VLOOKUP(A2084,'Region Total'!$A$2:$N$10000,14,0),"."),".")</f>
        <v>30</v>
      </c>
    </row>
    <row r="2085" spans="1:19" x14ac:dyDescent="0.4">
      <c r="A2085" s="2" t="str">
        <f t="shared" si="64"/>
        <v>2023|Area Outside Region|13</v>
      </c>
      <c r="B2085" t="s">
        <v>16</v>
      </c>
      <c r="C2085" t="s">
        <v>17</v>
      </c>
      <c r="D2085" t="s">
        <v>18</v>
      </c>
      <c r="E2085" t="s">
        <v>19</v>
      </c>
      <c r="F2085">
        <v>2023</v>
      </c>
      <c r="G2085">
        <v>2023</v>
      </c>
      <c r="H2085">
        <v>99</v>
      </c>
      <c r="I2085" t="s">
        <v>48</v>
      </c>
      <c r="J2085">
        <v>77</v>
      </c>
      <c r="K2085" t="s">
        <v>29</v>
      </c>
      <c r="L2085">
        <v>13</v>
      </c>
      <c r="N2085">
        <v>6</v>
      </c>
      <c r="R2085" s="2">
        <f t="shared" si="65"/>
        <v>100</v>
      </c>
      <c r="S2085" s="2">
        <f>IF(AND(P2085&lt;&gt;"_U",P2085&lt;&gt;"c",J2085&lt;&gt;99,J2085&lt;&gt;9),IFERROR(VLOOKUP(A2085,'Region Total'!$A$2:$N$10000,14,0),"."),".")</f>
        <v>6</v>
      </c>
    </row>
    <row r="2086" spans="1:19" x14ac:dyDescent="0.4">
      <c r="A2086" s="2" t="str">
        <f t="shared" si="64"/>
        <v>2023|Area Outside Region|999</v>
      </c>
      <c r="B2086" t="s">
        <v>16</v>
      </c>
      <c r="C2086" t="s">
        <v>17</v>
      </c>
      <c r="D2086" t="s">
        <v>18</v>
      </c>
      <c r="E2086" t="s">
        <v>19</v>
      </c>
      <c r="F2086">
        <v>2023</v>
      </c>
      <c r="G2086">
        <v>2023</v>
      </c>
      <c r="H2086">
        <v>99</v>
      </c>
      <c r="I2086" t="s">
        <v>48</v>
      </c>
      <c r="J2086">
        <v>77</v>
      </c>
      <c r="K2086" t="s">
        <v>29</v>
      </c>
      <c r="L2086">
        <v>999</v>
      </c>
      <c r="N2086">
        <v>204</v>
      </c>
      <c r="R2086" s="2">
        <f t="shared" si="65"/>
        <v>100</v>
      </c>
      <c r="S2086" s="2">
        <f>IF(AND(P2086&lt;&gt;"_U",P2086&lt;&gt;"c",J2086&lt;&gt;99,J2086&lt;&gt;9),IFERROR(VLOOKUP(A2086,'Region Total'!$A$2:$N$10000,14,0),"."),".")</f>
        <v>204</v>
      </c>
    </row>
    <row r="2087" spans="1:19" x14ac:dyDescent="0.4">
      <c r="A2087" s="2" t="str">
        <f t="shared" si="64"/>
        <v>2023|Area Outside Region|10</v>
      </c>
      <c r="B2087" t="s">
        <v>16</v>
      </c>
      <c r="C2087" t="s">
        <v>17</v>
      </c>
      <c r="D2087" t="s">
        <v>18</v>
      </c>
      <c r="E2087" t="s">
        <v>19</v>
      </c>
      <c r="F2087">
        <v>2023</v>
      </c>
      <c r="G2087">
        <v>2023</v>
      </c>
      <c r="H2087">
        <v>99</v>
      </c>
      <c r="I2087" t="s">
        <v>48</v>
      </c>
      <c r="J2087">
        <v>8</v>
      </c>
      <c r="K2087" t="s">
        <v>30</v>
      </c>
      <c r="L2087">
        <v>10</v>
      </c>
      <c r="N2087">
        <v>0</v>
      </c>
      <c r="R2087" s="2" t="str">
        <f t="shared" si="65"/>
        <v>.</v>
      </c>
      <c r="S2087" s="2">
        <f>IF(AND(P2087&lt;&gt;"_U",P2087&lt;&gt;"c",J2087&lt;&gt;99,J2087&lt;&gt;9),IFERROR(VLOOKUP(A2087,'Region Total'!$A$2:$N$10000,14,0),"."),".")</f>
        <v>0</v>
      </c>
    </row>
    <row r="2088" spans="1:19" x14ac:dyDescent="0.4">
      <c r="A2088" s="2" t="str">
        <f t="shared" si="64"/>
        <v>2023|Area Outside Region|11</v>
      </c>
      <c r="B2088" t="s">
        <v>16</v>
      </c>
      <c r="C2088" t="s">
        <v>17</v>
      </c>
      <c r="D2088" t="s">
        <v>18</v>
      </c>
      <c r="E2088" t="s">
        <v>19</v>
      </c>
      <c r="F2088">
        <v>2023</v>
      </c>
      <c r="G2088">
        <v>2023</v>
      </c>
      <c r="H2088">
        <v>99</v>
      </c>
      <c r="I2088" t="s">
        <v>48</v>
      </c>
      <c r="J2088">
        <v>8</v>
      </c>
      <c r="K2088" t="s">
        <v>30</v>
      </c>
      <c r="L2088">
        <v>11</v>
      </c>
      <c r="N2088">
        <v>21</v>
      </c>
      <c r="R2088" s="2">
        <f t="shared" si="65"/>
        <v>12.28</v>
      </c>
      <c r="S2088" s="2">
        <f>IF(AND(P2088&lt;&gt;"_U",P2088&lt;&gt;"c",J2088&lt;&gt;99,J2088&lt;&gt;9),IFERROR(VLOOKUP(A2088,'Region Total'!$A$2:$N$10000,14,0),"."),".")</f>
        <v>171</v>
      </c>
    </row>
    <row r="2089" spans="1:19" x14ac:dyDescent="0.4">
      <c r="A2089" s="2" t="str">
        <f t="shared" si="64"/>
        <v>2023|Area Outside Region|12</v>
      </c>
      <c r="B2089" t="s">
        <v>16</v>
      </c>
      <c r="C2089" t="s">
        <v>17</v>
      </c>
      <c r="D2089" t="s">
        <v>18</v>
      </c>
      <c r="E2089" t="s">
        <v>19</v>
      </c>
      <c r="F2089">
        <v>2023</v>
      </c>
      <c r="G2089">
        <v>2023</v>
      </c>
      <c r="H2089">
        <v>99</v>
      </c>
      <c r="I2089" t="s">
        <v>48</v>
      </c>
      <c r="J2089">
        <v>8</v>
      </c>
      <c r="K2089" t="s">
        <v>30</v>
      </c>
      <c r="L2089">
        <v>12</v>
      </c>
      <c r="N2089">
        <v>3</v>
      </c>
      <c r="R2089" s="2">
        <f t="shared" si="65"/>
        <v>10</v>
      </c>
      <c r="S2089" s="2">
        <f>IF(AND(P2089&lt;&gt;"_U",P2089&lt;&gt;"c",J2089&lt;&gt;99,J2089&lt;&gt;9),IFERROR(VLOOKUP(A2089,'Region Total'!$A$2:$N$10000,14,0),"."),".")</f>
        <v>30</v>
      </c>
    </row>
    <row r="2090" spans="1:19" x14ac:dyDescent="0.4">
      <c r="A2090" s="2" t="str">
        <f t="shared" si="64"/>
        <v>2023|Area Outside Region|13</v>
      </c>
      <c r="B2090" t="s">
        <v>16</v>
      </c>
      <c r="C2090" t="s">
        <v>17</v>
      </c>
      <c r="D2090" t="s">
        <v>18</v>
      </c>
      <c r="E2090" t="s">
        <v>19</v>
      </c>
      <c r="F2090">
        <v>2023</v>
      </c>
      <c r="G2090">
        <v>2023</v>
      </c>
      <c r="H2090">
        <v>99</v>
      </c>
      <c r="I2090" t="s">
        <v>48</v>
      </c>
      <c r="J2090">
        <v>8</v>
      </c>
      <c r="K2090" t="s">
        <v>30</v>
      </c>
      <c r="L2090">
        <v>13</v>
      </c>
      <c r="N2090">
        <v>0</v>
      </c>
      <c r="R2090" s="2">
        <f t="shared" si="65"/>
        <v>0</v>
      </c>
      <c r="S2090" s="2">
        <f>IF(AND(P2090&lt;&gt;"_U",P2090&lt;&gt;"c",J2090&lt;&gt;99,J2090&lt;&gt;9),IFERROR(VLOOKUP(A2090,'Region Total'!$A$2:$N$10000,14,0),"."),".")</f>
        <v>6</v>
      </c>
    </row>
    <row r="2091" spans="1:19" x14ac:dyDescent="0.4">
      <c r="A2091" s="2" t="str">
        <f t="shared" si="64"/>
        <v>2023|Area Outside Region|999</v>
      </c>
      <c r="B2091" t="s">
        <v>16</v>
      </c>
      <c r="C2091" t="s">
        <v>17</v>
      </c>
      <c r="D2091" t="s">
        <v>18</v>
      </c>
      <c r="E2091" t="s">
        <v>19</v>
      </c>
      <c r="F2091">
        <v>2023</v>
      </c>
      <c r="G2091">
        <v>2023</v>
      </c>
      <c r="H2091">
        <v>99</v>
      </c>
      <c r="I2091" t="s">
        <v>48</v>
      </c>
      <c r="J2091">
        <v>8</v>
      </c>
      <c r="K2091" t="s">
        <v>30</v>
      </c>
      <c r="L2091">
        <v>999</v>
      </c>
      <c r="N2091">
        <v>21</v>
      </c>
      <c r="R2091" s="2">
        <f t="shared" si="65"/>
        <v>10.29</v>
      </c>
      <c r="S2091" s="2">
        <f>IF(AND(P2091&lt;&gt;"_U",P2091&lt;&gt;"c",J2091&lt;&gt;99,J2091&lt;&gt;9),IFERROR(VLOOKUP(A2091,'Region Total'!$A$2:$N$10000,14,0),"."),".")</f>
        <v>204</v>
      </c>
    </row>
    <row r="2092" spans="1:19" x14ac:dyDescent="0.4">
      <c r="A2092" s="2" t="str">
        <f t="shared" si="64"/>
        <v>2023|Area Outside Region|10</v>
      </c>
      <c r="B2092" t="s">
        <v>16</v>
      </c>
      <c r="C2092" t="s">
        <v>17</v>
      </c>
      <c r="D2092" t="s">
        <v>18</v>
      </c>
      <c r="E2092" t="s">
        <v>19</v>
      </c>
      <c r="F2092">
        <v>2023</v>
      </c>
      <c r="G2092">
        <v>2023</v>
      </c>
      <c r="H2092">
        <v>99</v>
      </c>
      <c r="I2092" t="s">
        <v>48</v>
      </c>
      <c r="J2092">
        <v>9</v>
      </c>
      <c r="K2092" t="s">
        <v>31</v>
      </c>
      <c r="L2092">
        <v>10</v>
      </c>
      <c r="N2092">
        <v>0</v>
      </c>
      <c r="R2092" s="2" t="str">
        <f t="shared" si="65"/>
        <v>.</v>
      </c>
      <c r="S2092" s="2" t="str">
        <f>IF(AND(P2092&lt;&gt;"_U",P2092&lt;&gt;"c",J2092&lt;&gt;99,J2092&lt;&gt;9),IFERROR(VLOOKUP(A2092,'Region Total'!$A$2:$N$10000,14,0),"."),".")</f>
        <v>.</v>
      </c>
    </row>
    <row r="2093" spans="1:19" x14ac:dyDescent="0.4">
      <c r="A2093" s="2" t="str">
        <f t="shared" si="64"/>
        <v>2023|Area Outside Region|11</v>
      </c>
      <c r="B2093" t="s">
        <v>16</v>
      </c>
      <c r="C2093" t="s">
        <v>17</v>
      </c>
      <c r="D2093" t="s">
        <v>18</v>
      </c>
      <c r="E2093" t="s">
        <v>19</v>
      </c>
      <c r="F2093">
        <v>2023</v>
      </c>
      <c r="G2093">
        <v>2023</v>
      </c>
      <c r="H2093">
        <v>99</v>
      </c>
      <c r="I2093" t="s">
        <v>48</v>
      </c>
      <c r="J2093">
        <v>9</v>
      </c>
      <c r="K2093" t="s">
        <v>31</v>
      </c>
      <c r="L2093">
        <v>11</v>
      </c>
      <c r="N2093">
        <v>39</v>
      </c>
      <c r="R2093" s="2" t="str">
        <f t="shared" si="65"/>
        <v>.</v>
      </c>
      <c r="S2093" s="2" t="str">
        <f>IF(AND(P2093&lt;&gt;"_U",P2093&lt;&gt;"c",J2093&lt;&gt;99,J2093&lt;&gt;9),IFERROR(VLOOKUP(A2093,'Region Total'!$A$2:$N$10000,14,0),"."),".")</f>
        <v>.</v>
      </c>
    </row>
    <row r="2094" spans="1:19" x14ac:dyDescent="0.4">
      <c r="A2094" s="2" t="str">
        <f t="shared" si="64"/>
        <v>2023|Area Outside Region|12</v>
      </c>
      <c r="B2094" t="s">
        <v>16</v>
      </c>
      <c r="C2094" t="s">
        <v>17</v>
      </c>
      <c r="D2094" t="s">
        <v>18</v>
      </c>
      <c r="E2094" t="s">
        <v>19</v>
      </c>
      <c r="F2094">
        <v>2023</v>
      </c>
      <c r="G2094">
        <v>2023</v>
      </c>
      <c r="H2094">
        <v>99</v>
      </c>
      <c r="I2094" t="s">
        <v>48</v>
      </c>
      <c r="J2094">
        <v>9</v>
      </c>
      <c r="K2094" t="s">
        <v>31</v>
      </c>
      <c r="L2094">
        <v>12</v>
      </c>
      <c r="N2094">
        <v>9</v>
      </c>
      <c r="R2094" s="2" t="str">
        <f t="shared" si="65"/>
        <v>.</v>
      </c>
      <c r="S2094" s="2" t="str">
        <f>IF(AND(P2094&lt;&gt;"_U",P2094&lt;&gt;"c",J2094&lt;&gt;99,J2094&lt;&gt;9),IFERROR(VLOOKUP(A2094,'Region Total'!$A$2:$N$10000,14,0),"."),".")</f>
        <v>.</v>
      </c>
    </row>
    <row r="2095" spans="1:19" x14ac:dyDescent="0.4">
      <c r="A2095" s="2" t="str">
        <f t="shared" si="64"/>
        <v>2023|Area Outside Region|13</v>
      </c>
      <c r="B2095" t="s">
        <v>16</v>
      </c>
      <c r="C2095" t="s">
        <v>17</v>
      </c>
      <c r="D2095" t="s">
        <v>18</v>
      </c>
      <c r="E2095" t="s">
        <v>19</v>
      </c>
      <c r="F2095">
        <v>2023</v>
      </c>
      <c r="G2095">
        <v>2023</v>
      </c>
      <c r="H2095">
        <v>99</v>
      </c>
      <c r="I2095" t="s">
        <v>48</v>
      </c>
      <c r="J2095">
        <v>9</v>
      </c>
      <c r="K2095" t="s">
        <v>31</v>
      </c>
      <c r="L2095">
        <v>13</v>
      </c>
      <c r="N2095">
        <v>0</v>
      </c>
      <c r="R2095" s="2" t="str">
        <f t="shared" si="65"/>
        <v>.</v>
      </c>
      <c r="S2095" s="2" t="str">
        <f>IF(AND(P2095&lt;&gt;"_U",P2095&lt;&gt;"c",J2095&lt;&gt;99,J2095&lt;&gt;9),IFERROR(VLOOKUP(A2095,'Region Total'!$A$2:$N$10000,14,0),"."),".")</f>
        <v>.</v>
      </c>
    </row>
    <row r="2096" spans="1:19" x14ac:dyDescent="0.4">
      <c r="A2096" s="2" t="str">
        <f t="shared" si="64"/>
        <v>2023|Area Outside Region|999</v>
      </c>
      <c r="B2096" t="s">
        <v>16</v>
      </c>
      <c r="C2096" t="s">
        <v>17</v>
      </c>
      <c r="D2096" t="s">
        <v>18</v>
      </c>
      <c r="E2096" t="s">
        <v>19</v>
      </c>
      <c r="F2096">
        <v>2023</v>
      </c>
      <c r="G2096">
        <v>2023</v>
      </c>
      <c r="H2096">
        <v>99</v>
      </c>
      <c r="I2096" t="s">
        <v>48</v>
      </c>
      <c r="J2096">
        <v>9</v>
      </c>
      <c r="K2096" t="s">
        <v>31</v>
      </c>
      <c r="L2096">
        <v>999</v>
      </c>
      <c r="N2096">
        <v>45</v>
      </c>
      <c r="R2096" s="2" t="str">
        <f t="shared" si="65"/>
        <v>.</v>
      </c>
      <c r="S2096" s="2" t="str">
        <f>IF(AND(P2096&lt;&gt;"_U",P2096&lt;&gt;"c",J2096&lt;&gt;99,J2096&lt;&gt;9),IFERROR(VLOOKUP(A2096,'Region Total'!$A$2:$N$10000,14,0),"."),".")</f>
        <v>.</v>
      </c>
    </row>
    <row r="2097" spans="1:19" x14ac:dyDescent="0.4">
      <c r="A2097" s="2" t="str">
        <f t="shared" si="64"/>
        <v>2023|Area Outside Region|10</v>
      </c>
      <c r="B2097" t="s">
        <v>16</v>
      </c>
      <c r="C2097" t="s">
        <v>17</v>
      </c>
      <c r="D2097" t="s">
        <v>18</v>
      </c>
      <c r="E2097" t="s">
        <v>19</v>
      </c>
      <c r="F2097">
        <v>2023</v>
      </c>
      <c r="G2097">
        <v>2023</v>
      </c>
      <c r="H2097">
        <v>99</v>
      </c>
      <c r="I2097" t="s">
        <v>48</v>
      </c>
      <c r="J2097">
        <v>99</v>
      </c>
      <c r="K2097" t="s">
        <v>32</v>
      </c>
      <c r="L2097">
        <v>10</v>
      </c>
      <c r="N2097">
        <v>0</v>
      </c>
      <c r="R2097" s="2" t="str">
        <f t="shared" si="65"/>
        <v>.</v>
      </c>
      <c r="S2097" s="2" t="str">
        <f>IF(AND(P2097&lt;&gt;"_U",P2097&lt;&gt;"c",J2097&lt;&gt;99,J2097&lt;&gt;9),IFERROR(VLOOKUP(A2097,'Region Total'!$A$2:$N$10000,14,0),"."),".")</f>
        <v>.</v>
      </c>
    </row>
    <row r="2098" spans="1:19" x14ac:dyDescent="0.4">
      <c r="A2098" s="2" t="str">
        <f t="shared" si="64"/>
        <v>2023|Area Outside Region|11</v>
      </c>
      <c r="B2098" t="s">
        <v>16</v>
      </c>
      <c r="C2098" t="s">
        <v>17</v>
      </c>
      <c r="D2098" t="s">
        <v>18</v>
      </c>
      <c r="E2098" t="s">
        <v>19</v>
      </c>
      <c r="F2098">
        <v>2023</v>
      </c>
      <c r="G2098">
        <v>2023</v>
      </c>
      <c r="H2098">
        <v>99</v>
      </c>
      <c r="I2098" t="s">
        <v>48</v>
      </c>
      <c r="J2098">
        <v>99</v>
      </c>
      <c r="K2098" t="s">
        <v>32</v>
      </c>
      <c r="L2098">
        <v>11</v>
      </c>
      <c r="N2098">
        <v>207</v>
      </c>
      <c r="R2098" s="2" t="str">
        <f t="shared" si="65"/>
        <v>.</v>
      </c>
      <c r="S2098" s="2" t="str">
        <f>IF(AND(P2098&lt;&gt;"_U",P2098&lt;&gt;"c",J2098&lt;&gt;99,J2098&lt;&gt;9),IFERROR(VLOOKUP(A2098,'Region Total'!$A$2:$N$10000,14,0),"."),".")</f>
        <v>.</v>
      </c>
    </row>
    <row r="2099" spans="1:19" x14ac:dyDescent="0.4">
      <c r="A2099" s="2" t="str">
        <f t="shared" si="64"/>
        <v>2023|Area Outside Region|12</v>
      </c>
      <c r="B2099" t="s">
        <v>16</v>
      </c>
      <c r="C2099" t="s">
        <v>17</v>
      </c>
      <c r="D2099" t="s">
        <v>18</v>
      </c>
      <c r="E2099" t="s">
        <v>19</v>
      </c>
      <c r="F2099">
        <v>2023</v>
      </c>
      <c r="G2099">
        <v>2023</v>
      </c>
      <c r="H2099">
        <v>99</v>
      </c>
      <c r="I2099" t="s">
        <v>48</v>
      </c>
      <c r="J2099">
        <v>99</v>
      </c>
      <c r="K2099" t="s">
        <v>32</v>
      </c>
      <c r="L2099">
        <v>12</v>
      </c>
      <c r="N2099">
        <v>36</v>
      </c>
      <c r="R2099" s="2" t="str">
        <f t="shared" si="65"/>
        <v>.</v>
      </c>
      <c r="S2099" s="2" t="str">
        <f>IF(AND(P2099&lt;&gt;"_U",P2099&lt;&gt;"c",J2099&lt;&gt;99,J2099&lt;&gt;9),IFERROR(VLOOKUP(A2099,'Region Total'!$A$2:$N$10000,14,0),"."),".")</f>
        <v>.</v>
      </c>
    </row>
    <row r="2100" spans="1:19" x14ac:dyDescent="0.4">
      <c r="A2100" s="2" t="str">
        <f t="shared" si="64"/>
        <v>2023|Area Outside Region|13</v>
      </c>
      <c r="B2100" t="s">
        <v>16</v>
      </c>
      <c r="C2100" t="s">
        <v>17</v>
      </c>
      <c r="D2100" t="s">
        <v>18</v>
      </c>
      <c r="E2100" t="s">
        <v>19</v>
      </c>
      <c r="F2100">
        <v>2023</v>
      </c>
      <c r="G2100">
        <v>2023</v>
      </c>
      <c r="H2100">
        <v>99</v>
      </c>
      <c r="I2100" t="s">
        <v>48</v>
      </c>
      <c r="J2100">
        <v>99</v>
      </c>
      <c r="K2100" t="s">
        <v>32</v>
      </c>
      <c r="L2100">
        <v>13</v>
      </c>
      <c r="N2100">
        <v>6</v>
      </c>
      <c r="R2100" s="2" t="str">
        <f t="shared" si="65"/>
        <v>.</v>
      </c>
      <c r="S2100" s="2" t="str">
        <f>IF(AND(P2100&lt;&gt;"_U",P2100&lt;&gt;"c",J2100&lt;&gt;99,J2100&lt;&gt;9),IFERROR(VLOOKUP(A2100,'Region Total'!$A$2:$N$10000,14,0),"."),".")</f>
        <v>.</v>
      </c>
    </row>
    <row r="2101" spans="1:19" x14ac:dyDescent="0.4">
      <c r="A2101" s="2" t="str">
        <f t="shared" si="64"/>
        <v>2023|Area Outside Region|999</v>
      </c>
      <c r="B2101" t="s">
        <v>16</v>
      </c>
      <c r="C2101" t="s">
        <v>17</v>
      </c>
      <c r="D2101" t="s">
        <v>18</v>
      </c>
      <c r="E2101" t="s">
        <v>19</v>
      </c>
      <c r="F2101">
        <v>2023</v>
      </c>
      <c r="G2101">
        <v>2023</v>
      </c>
      <c r="H2101">
        <v>99</v>
      </c>
      <c r="I2101" t="s">
        <v>48</v>
      </c>
      <c r="J2101">
        <v>99</v>
      </c>
      <c r="K2101" t="s">
        <v>32</v>
      </c>
      <c r="L2101">
        <v>999</v>
      </c>
      <c r="N2101">
        <v>252</v>
      </c>
      <c r="R2101" s="2" t="str">
        <f t="shared" si="65"/>
        <v>.</v>
      </c>
      <c r="S2101" s="2" t="str">
        <f>IF(AND(P2101&lt;&gt;"_U",P2101&lt;&gt;"c",J2101&lt;&gt;99,J2101&lt;&gt;9),IFERROR(VLOOKUP(A2101,'Region Total'!$A$2:$N$10000,14,0),"."),".")</f>
        <v>.</v>
      </c>
    </row>
    <row r="2102" spans="1:19" x14ac:dyDescent="0.4">
      <c r="A2102" s="2" t="str">
        <f t="shared" si="64"/>
        <v>2023|Total - New Zealand by regional council|10</v>
      </c>
      <c r="B2102" t="s">
        <v>16</v>
      </c>
      <c r="C2102" t="s">
        <v>17</v>
      </c>
      <c r="D2102" t="s">
        <v>18</v>
      </c>
      <c r="E2102" t="s">
        <v>19</v>
      </c>
      <c r="F2102">
        <v>2023</v>
      </c>
      <c r="G2102">
        <v>2023</v>
      </c>
      <c r="H2102">
        <v>9999</v>
      </c>
      <c r="I2102" t="s">
        <v>49</v>
      </c>
      <c r="J2102">
        <v>0</v>
      </c>
      <c r="K2102" t="s">
        <v>21</v>
      </c>
      <c r="L2102">
        <v>10</v>
      </c>
      <c r="N2102">
        <v>99</v>
      </c>
      <c r="R2102" s="2">
        <f t="shared" si="65"/>
        <v>4.1500000000000004</v>
      </c>
      <c r="S2102" s="2">
        <f>IF(AND(P2102&lt;&gt;"_U",P2102&lt;&gt;"c",J2102&lt;&gt;99,J2102&lt;&gt;9),IFERROR(VLOOKUP(A2102,'Region Total'!$A$2:$N$10000,14,0),"."),".")</f>
        <v>2385</v>
      </c>
    </row>
    <row r="2103" spans="1:19" x14ac:dyDescent="0.4">
      <c r="A2103" s="2" t="str">
        <f t="shared" si="64"/>
        <v>2023|Total - New Zealand by regional council|11</v>
      </c>
      <c r="B2103" t="s">
        <v>16</v>
      </c>
      <c r="C2103" t="s">
        <v>17</v>
      </c>
      <c r="D2103" t="s">
        <v>18</v>
      </c>
      <c r="E2103" t="s">
        <v>19</v>
      </c>
      <c r="F2103">
        <v>2023</v>
      </c>
      <c r="G2103">
        <v>2023</v>
      </c>
      <c r="H2103">
        <v>9999</v>
      </c>
      <c r="I2103" t="s">
        <v>49</v>
      </c>
      <c r="J2103">
        <v>0</v>
      </c>
      <c r="K2103" t="s">
        <v>21</v>
      </c>
      <c r="L2103">
        <v>11</v>
      </c>
      <c r="N2103">
        <v>22212</v>
      </c>
      <c r="R2103" s="2">
        <f t="shared" si="65"/>
        <v>1.72</v>
      </c>
      <c r="S2103" s="2">
        <f>IF(AND(P2103&lt;&gt;"_U",P2103&lt;&gt;"c",J2103&lt;&gt;99,J2103&lt;&gt;9),IFERROR(VLOOKUP(A2103,'Region Total'!$A$2:$N$10000,14,0),"."),".")</f>
        <v>1292247</v>
      </c>
    </row>
    <row r="2104" spans="1:19" x14ac:dyDescent="0.4">
      <c r="A2104" s="2" t="str">
        <f t="shared" si="64"/>
        <v>2023|Total - New Zealand by regional council|12</v>
      </c>
      <c r="B2104" t="s">
        <v>16</v>
      </c>
      <c r="C2104" t="s">
        <v>17</v>
      </c>
      <c r="D2104" t="s">
        <v>18</v>
      </c>
      <c r="E2104" t="s">
        <v>19</v>
      </c>
      <c r="F2104">
        <v>2023</v>
      </c>
      <c r="G2104">
        <v>2023</v>
      </c>
      <c r="H2104">
        <v>9999</v>
      </c>
      <c r="I2104" t="s">
        <v>49</v>
      </c>
      <c r="J2104">
        <v>0</v>
      </c>
      <c r="K2104" t="s">
        <v>21</v>
      </c>
      <c r="L2104">
        <v>12</v>
      </c>
      <c r="N2104">
        <v>15837</v>
      </c>
      <c r="R2104" s="2">
        <f t="shared" si="65"/>
        <v>4.74</v>
      </c>
      <c r="S2104" s="2">
        <f>IF(AND(P2104&lt;&gt;"_U",P2104&lt;&gt;"c",J2104&lt;&gt;99,J2104&lt;&gt;9),IFERROR(VLOOKUP(A2104,'Region Total'!$A$2:$N$10000,14,0),"."),".")</f>
        <v>333837</v>
      </c>
    </row>
    <row r="2105" spans="1:19" x14ac:dyDescent="0.4">
      <c r="A2105" s="2" t="str">
        <f t="shared" si="64"/>
        <v>2023|Total - New Zealand by regional council|13</v>
      </c>
      <c r="B2105" t="s">
        <v>16</v>
      </c>
      <c r="C2105" t="s">
        <v>17</v>
      </c>
      <c r="D2105" t="s">
        <v>18</v>
      </c>
      <c r="E2105" t="s">
        <v>19</v>
      </c>
      <c r="F2105">
        <v>2023</v>
      </c>
      <c r="G2105">
        <v>2023</v>
      </c>
      <c r="H2105">
        <v>9999</v>
      </c>
      <c r="I2105" t="s">
        <v>49</v>
      </c>
      <c r="J2105">
        <v>0</v>
      </c>
      <c r="K2105" t="s">
        <v>21</v>
      </c>
      <c r="L2105">
        <v>13</v>
      </c>
      <c r="N2105">
        <v>1749</v>
      </c>
      <c r="R2105" s="2">
        <f t="shared" si="65"/>
        <v>16.600000000000001</v>
      </c>
      <c r="S2105" s="2">
        <f>IF(AND(P2105&lt;&gt;"_U",P2105&lt;&gt;"c",J2105&lt;&gt;99,J2105&lt;&gt;9),IFERROR(VLOOKUP(A2105,'Region Total'!$A$2:$N$10000,14,0),"."),".")</f>
        <v>10536</v>
      </c>
    </row>
    <row r="2106" spans="1:19" x14ac:dyDescent="0.4">
      <c r="A2106" s="2" t="str">
        <f t="shared" si="64"/>
        <v>2023|Total - New Zealand by regional council|999</v>
      </c>
      <c r="B2106" t="s">
        <v>16</v>
      </c>
      <c r="C2106" t="s">
        <v>17</v>
      </c>
      <c r="D2106" t="s">
        <v>18</v>
      </c>
      <c r="E2106" t="s">
        <v>19</v>
      </c>
      <c r="F2106">
        <v>2023</v>
      </c>
      <c r="G2106">
        <v>2023</v>
      </c>
      <c r="H2106">
        <v>9999</v>
      </c>
      <c r="I2106" t="s">
        <v>49</v>
      </c>
      <c r="J2106">
        <v>0</v>
      </c>
      <c r="K2106" t="s">
        <v>21</v>
      </c>
      <c r="L2106">
        <v>999</v>
      </c>
      <c r="N2106">
        <v>39900</v>
      </c>
      <c r="R2106" s="2">
        <f t="shared" si="65"/>
        <v>2.4300000000000002</v>
      </c>
      <c r="S2106" s="2">
        <f>IF(AND(P2106&lt;&gt;"_U",P2106&lt;&gt;"c",J2106&lt;&gt;99,J2106&lt;&gt;9),IFERROR(VLOOKUP(A2106,'Region Total'!$A$2:$N$10000,14,0),"."),".")</f>
        <v>1639005</v>
      </c>
    </row>
    <row r="2107" spans="1:19" x14ac:dyDescent="0.4">
      <c r="A2107" s="2" t="str">
        <f t="shared" si="64"/>
        <v>2023|Total - New Zealand by regional council|10</v>
      </c>
      <c r="B2107" t="s">
        <v>16</v>
      </c>
      <c r="C2107" t="s">
        <v>17</v>
      </c>
      <c r="D2107" t="s">
        <v>18</v>
      </c>
      <c r="E2107" t="s">
        <v>19</v>
      </c>
      <c r="F2107">
        <v>2023</v>
      </c>
      <c r="G2107">
        <v>2023</v>
      </c>
      <c r="H2107">
        <v>9999</v>
      </c>
      <c r="I2107" t="s">
        <v>49</v>
      </c>
      <c r="J2107">
        <v>1</v>
      </c>
      <c r="K2107" t="s">
        <v>22</v>
      </c>
      <c r="L2107">
        <v>10</v>
      </c>
      <c r="N2107">
        <v>1491</v>
      </c>
      <c r="R2107" s="2">
        <f t="shared" si="65"/>
        <v>62.52</v>
      </c>
      <c r="S2107" s="2">
        <f>IF(AND(P2107&lt;&gt;"_U",P2107&lt;&gt;"c",J2107&lt;&gt;99,J2107&lt;&gt;9),IFERROR(VLOOKUP(A2107,'Region Total'!$A$2:$N$10000,14,0),"."),".")</f>
        <v>2385</v>
      </c>
    </row>
    <row r="2108" spans="1:19" x14ac:dyDescent="0.4">
      <c r="A2108" s="2" t="str">
        <f t="shared" si="64"/>
        <v>2023|Total - New Zealand by regional council|11</v>
      </c>
      <c r="B2108" t="s">
        <v>16</v>
      </c>
      <c r="C2108" t="s">
        <v>17</v>
      </c>
      <c r="D2108" t="s">
        <v>18</v>
      </c>
      <c r="E2108" t="s">
        <v>19</v>
      </c>
      <c r="F2108">
        <v>2023</v>
      </c>
      <c r="G2108">
        <v>2023</v>
      </c>
      <c r="H2108">
        <v>9999</v>
      </c>
      <c r="I2108" t="s">
        <v>49</v>
      </c>
      <c r="J2108">
        <v>1</v>
      </c>
      <c r="K2108" t="s">
        <v>22</v>
      </c>
      <c r="L2108">
        <v>11</v>
      </c>
      <c r="N2108">
        <v>861732</v>
      </c>
      <c r="R2108" s="2">
        <f t="shared" si="65"/>
        <v>66.680000000000007</v>
      </c>
      <c r="S2108" s="2">
        <f>IF(AND(P2108&lt;&gt;"_U",P2108&lt;&gt;"c",J2108&lt;&gt;99,J2108&lt;&gt;9),IFERROR(VLOOKUP(A2108,'Region Total'!$A$2:$N$10000,14,0),"."),".")</f>
        <v>1292247</v>
      </c>
    </row>
    <row r="2109" spans="1:19" x14ac:dyDescent="0.4">
      <c r="A2109" s="2" t="str">
        <f t="shared" si="64"/>
        <v>2023|Total - New Zealand by regional council|12</v>
      </c>
      <c r="B2109" t="s">
        <v>16</v>
      </c>
      <c r="C2109" t="s">
        <v>17</v>
      </c>
      <c r="D2109" t="s">
        <v>18</v>
      </c>
      <c r="E2109" t="s">
        <v>19</v>
      </c>
      <c r="F2109">
        <v>2023</v>
      </c>
      <c r="G2109">
        <v>2023</v>
      </c>
      <c r="H2109">
        <v>9999</v>
      </c>
      <c r="I2109" t="s">
        <v>49</v>
      </c>
      <c r="J2109">
        <v>1</v>
      </c>
      <c r="K2109" t="s">
        <v>22</v>
      </c>
      <c r="L2109">
        <v>12</v>
      </c>
      <c r="N2109">
        <v>229866</v>
      </c>
      <c r="R2109" s="2">
        <f t="shared" si="65"/>
        <v>68.86</v>
      </c>
      <c r="S2109" s="2">
        <f>IF(AND(P2109&lt;&gt;"_U",P2109&lt;&gt;"c",J2109&lt;&gt;99,J2109&lt;&gt;9),IFERROR(VLOOKUP(A2109,'Region Total'!$A$2:$N$10000,14,0),"."),".")</f>
        <v>333837</v>
      </c>
    </row>
    <row r="2110" spans="1:19" x14ac:dyDescent="0.4">
      <c r="A2110" s="2" t="str">
        <f t="shared" si="64"/>
        <v>2023|Total - New Zealand by regional council|13</v>
      </c>
      <c r="B2110" t="s">
        <v>16</v>
      </c>
      <c r="C2110" t="s">
        <v>17</v>
      </c>
      <c r="D2110" t="s">
        <v>18</v>
      </c>
      <c r="E2110" t="s">
        <v>19</v>
      </c>
      <c r="F2110">
        <v>2023</v>
      </c>
      <c r="G2110">
        <v>2023</v>
      </c>
      <c r="H2110">
        <v>9999</v>
      </c>
      <c r="I2110" t="s">
        <v>49</v>
      </c>
      <c r="J2110">
        <v>1</v>
      </c>
      <c r="K2110" t="s">
        <v>22</v>
      </c>
      <c r="L2110">
        <v>13</v>
      </c>
      <c r="N2110">
        <v>1923</v>
      </c>
      <c r="R2110" s="2">
        <f t="shared" si="65"/>
        <v>18.25</v>
      </c>
      <c r="S2110" s="2">
        <f>IF(AND(P2110&lt;&gt;"_U",P2110&lt;&gt;"c",J2110&lt;&gt;99,J2110&lt;&gt;9),IFERROR(VLOOKUP(A2110,'Region Total'!$A$2:$N$10000,14,0),"."),".")</f>
        <v>10536</v>
      </c>
    </row>
    <row r="2111" spans="1:19" x14ac:dyDescent="0.4">
      <c r="A2111" s="2" t="str">
        <f t="shared" si="64"/>
        <v>2023|Total - New Zealand by regional council|999</v>
      </c>
      <c r="B2111" t="s">
        <v>16</v>
      </c>
      <c r="C2111" t="s">
        <v>17</v>
      </c>
      <c r="D2111" t="s">
        <v>18</v>
      </c>
      <c r="E2111" t="s">
        <v>19</v>
      </c>
      <c r="F2111">
        <v>2023</v>
      </c>
      <c r="G2111">
        <v>2023</v>
      </c>
      <c r="H2111">
        <v>9999</v>
      </c>
      <c r="I2111" t="s">
        <v>49</v>
      </c>
      <c r="J2111">
        <v>1</v>
      </c>
      <c r="K2111" t="s">
        <v>22</v>
      </c>
      <c r="L2111">
        <v>999</v>
      </c>
      <c r="N2111">
        <v>1095009</v>
      </c>
      <c r="R2111" s="2">
        <f t="shared" si="65"/>
        <v>66.81</v>
      </c>
      <c r="S2111" s="2">
        <f>IF(AND(P2111&lt;&gt;"_U",P2111&lt;&gt;"c",J2111&lt;&gt;99,J2111&lt;&gt;9),IFERROR(VLOOKUP(A2111,'Region Total'!$A$2:$N$10000,14,0),"."),".")</f>
        <v>1639005</v>
      </c>
    </row>
    <row r="2112" spans="1:19" x14ac:dyDescent="0.4">
      <c r="A2112" s="2" t="str">
        <f t="shared" si="64"/>
        <v>2023|Total - New Zealand by regional council|10</v>
      </c>
      <c r="B2112" t="s">
        <v>16</v>
      </c>
      <c r="C2112" t="s">
        <v>17</v>
      </c>
      <c r="D2112" t="s">
        <v>18</v>
      </c>
      <c r="E2112" t="s">
        <v>19</v>
      </c>
      <c r="F2112">
        <v>2023</v>
      </c>
      <c r="G2112">
        <v>2023</v>
      </c>
      <c r="H2112">
        <v>9999</v>
      </c>
      <c r="I2112" t="s">
        <v>49</v>
      </c>
      <c r="J2112">
        <v>2</v>
      </c>
      <c r="K2112" t="s">
        <v>23</v>
      </c>
      <c r="L2112">
        <v>10</v>
      </c>
      <c r="N2112">
        <v>1041</v>
      </c>
      <c r="R2112" s="2">
        <f t="shared" si="65"/>
        <v>43.65</v>
      </c>
      <c r="S2112" s="2">
        <f>IF(AND(P2112&lt;&gt;"_U",P2112&lt;&gt;"c",J2112&lt;&gt;99,J2112&lt;&gt;9),IFERROR(VLOOKUP(A2112,'Region Total'!$A$2:$N$10000,14,0),"."),".")</f>
        <v>2385</v>
      </c>
    </row>
    <row r="2113" spans="1:19" x14ac:dyDescent="0.4">
      <c r="A2113" s="2" t="str">
        <f t="shared" si="64"/>
        <v>2023|Total - New Zealand by regional council|11</v>
      </c>
      <c r="B2113" t="s">
        <v>16</v>
      </c>
      <c r="C2113" t="s">
        <v>17</v>
      </c>
      <c r="D2113" t="s">
        <v>18</v>
      </c>
      <c r="E2113" t="s">
        <v>19</v>
      </c>
      <c r="F2113">
        <v>2023</v>
      </c>
      <c r="G2113">
        <v>2023</v>
      </c>
      <c r="H2113">
        <v>9999</v>
      </c>
      <c r="I2113" t="s">
        <v>49</v>
      </c>
      <c r="J2113">
        <v>2</v>
      </c>
      <c r="K2113" t="s">
        <v>23</v>
      </c>
      <c r="L2113">
        <v>11</v>
      </c>
      <c r="N2113">
        <v>473289</v>
      </c>
      <c r="R2113" s="2">
        <f t="shared" si="65"/>
        <v>36.630000000000003</v>
      </c>
      <c r="S2113" s="2">
        <f>IF(AND(P2113&lt;&gt;"_U",P2113&lt;&gt;"c",J2113&lt;&gt;99,J2113&lt;&gt;9),IFERROR(VLOOKUP(A2113,'Region Total'!$A$2:$N$10000,14,0),"."),".")</f>
        <v>1292247</v>
      </c>
    </row>
    <row r="2114" spans="1:19" x14ac:dyDescent="0.4">
      <c r="A2114" s="2" t="str">
        <f t="shared" si="64"/>
        <v>2023|Total - New Zealand by regional council|12</v>
      </c>
      <c r="B2114" t="s">
        <v>16</v>
      </c>
      <c r="C2114" t="s">
        <v>17</v>
      </c>
      <c r="D2114" t="s">
        <v>18</v>
      </c>
      <c r="E2114" t="s">
        <v>19</v>
      </c>
      <c r="F2114">
        <v>2023</v>
      </c>
      <c r="G2114">
        <v>2023</v>
      </c>
      <c r="H2114">
        <v>9999</v>
      </c>
      <c r="I2114" t="s">
        <v>49</v>
      </c>
      <c r="J2114">
        <v>2</v>
      </c>
      <c r="K2114" t="s">
        <v>23</v>
      </c>
      <c r="L2114">
        <v>12</v>
      </c>
      <c r="N2114">
        <v>138465</v>
      </c>
      <c r="R2114" s="2">
        <f t="shared" si="65"/>
        <v>41.48</v>
      </c>
      <c r="S2114" s="2">
        <f>IF(AND(P2114&lt;&gt;"_U",P2114&lt;&gt;"c",J2114&lt;&gt;99,J2114&lt;&gt;9),IFERROR(VLOOKUP(A2114,'Region Total'!$A$2:$N$10000,14,0),"."),".")</f>
        <v>333837</v>
      </c>
    </row>
    <row r="2115" spans="1:19" x14ac:dyDescent="0.4">
      <c r="A2115" s="2" t="str">
        <f t="shared" ref="A2115:A2161" si="66">G2115&amp;"|"&amp;I2115&amp;"|"&amp;L2115</f>
        <v>2023|Total - New Zealand by regional council|13</v>
      </c>
      <c r="B2115" t="s">
        <v>16</v>
      </c>
      <c r="C2115" t="s">
        <v>17</v>
      </c>
      <c r="D2115" t="s">
        <v>18</v>
      </c>
      <c r="E2115" t="s">
        <v>19</v>
      </c>
      <c r="F2115">
        <v>2023</v>
      </c>
      <c r="G2115">
        <v>2023</v>
      </c>
      <c r="H2115">
        <v>9999</v>
      </c>
      <c r="I2115" t="s">
        <v>49</v>
      </c>
      <c r="J2115">
        <v>2</v>
      </c>
      <c r="K2115" t="s">
        <v>23</v>
      </c>
      <c r="L2115">
        <v>13</v>
      </c>
      <c r="N2115">
        <v>4407</v>
      </c>
      <c r="R2115" s="2">
        <f t="shared" ref="R2115:R2161" si="67">IF(P2115&lt;&gt;"_U",IFERROR((ROUND(N2115/S2115*100,2)),"."),".")</f>
        <v>41.83</v>
      </c>
      <c r="S2115" s="2">
        <f>IF(AND(P2115&lt;&gt;"_U",P2115&lt;&gt;"c",J2115&lt;&gt;99,J2115&lt;&gt;9),IFERROR(VLOOKUP(A2115,'Region Total'!$A$2:$N$10000,14,0),"."),".")</f>
        <v>10536</v>
      </c>
    </row>
    <row r="2116" spans="1:19" x14ac:dyDescent="0.4">
      <c r="A2116" s="2" t="str">
        <f t="shared" si="66"/>
        <v>2023|Total - New Zealand by regional council|999</v>
      </c>
      <c r="B2116" t="s">
        <v>16</v>
      </c>
      <c r="C2116" t="s">
        <v>17</v>
      </c>
      <c r="D2116" t="s">
        <v>18</v>
      </c>
      <c r="E2116" t="s">
        <v>19</v>
      </c>
      <c r="F2116">
        <v>2023</v>
      </c>
      <c r="G2116">
        <v>2023</v>
      </c>
      <c r="H2116">
        <v>9999</v>
      </c>
      <c r="I2116" t="s">
        <v>49</v>
      </c>
      <c r="J2116">
        <v>2</v>
      </c>
      <c r="K2116" t="s">
        <v>23</v>
      </c>
      <c r="L2116">
        <v>999</v>
      </c>
      <c r="N2116">
        <v>617205</v>
      </c>
      <c r="R2116" s="2">
        <f t="shared" si="67"/>
        <v>37.659999999999997</v>
      </c>
      <c r="S2116" s="2">
        <f>IF(AND(P2116&lt;&gt;"_U",P2116&lt;&gt;"c",J2116&lt;&gt;99,J2116&lt;&gt;9),IFERROR(VLOOKUP(A2116,'Region Total'!$A$2:$N$10000,14,0),"."),".")</f>
        <v>1639005</v>
      </c>
    </row>
    <row r="2117" spans="1:19" x14ac:dyDescent="0.4">
      <c r="A2117" s="2" t="str">
        <f t="shared" si="66"/>
        <v>2023|Total - New Zealand by regional council|10</v>
      </c>
      <c r="B2117" t="s">
        <v>16</v>
      </c>
      <c r="C2117" t="s">
        <v>17</v>
      </c>
      <c r="D2117" t="s">
        <v>18</v>
      </c>
      <c r="E2117" t="s">
        <v>19</v>
      </c>
      <c r="F2117">
        <v>2023</v>
      </c>
      <c r="G2117">
        <v>2023</v>
      </c>
      <c r="H2117">
        <v>9999</v>
      </c>
      <c r="I2117" t="s">
        <v>49</v>
      </c>
      <c r="J2117">
        <v>3</v>
      </c>
      <c r="K2117" t="s">
        <v>24</v>
      </c>
      <c r="L2117">
        <v>10</v>
      </c>
      <c r="N2117">
        <v>510</v>
      </c>
      <c r="R2117" s="2">
        <f t="shared" si="67"/>
        <v>21.38</v>
      </c>
      <c r="S2117" s="2">
        <f>IF(AND(P2117&lt;&gt;"_U",P2117&lt;&gt;"c",J2117&lt;&gt;99,J2117&lt;&gt;9),IFERROR(VLOOKUP(A2117,'Region Total'!$A$2:$N$10000,14,0),"."),".")</f>
        <v>2385</v>
      </c>
    </row>
    <row r="2118" spans="1:19" x14ac:dyDescent="0.4">
      <c r="A2118" s="2" t="str">
        <f t="shared" si="66"/>
        <v>2023|Total - New Zealand by regional council|11</v>
      </c>
      <c r="B2118" t="s">
        <v>16</v>
      </c>
      <c r="C2118" t="s">
        <v>17</v>
      </c>
      <c r="D2118" t="s">
        <v>18</v>
      </c>
      <c r="E2118" t="s">
        <v>19</v>
      </c>
      <c r="F2118">
        <v>2023</v>
      </c>
      <c r="G2118">
        <v>2023</v>
      </c>
      <c r="H2118">
        <v>9999</v>
      </c>
      <c r="I2118" t="s">
        <v>49</v>
      </c>
      <c r="J2118">
        <v>3</v>
      </c>
      <c r="K2118" t="s">
        <v>24</v>
      </c>
      <c r="L2118">
        <v>11</v>
      </c>
      <c r="N2118">
        <v>141255</v>
      </c>
      <c r="R2118" s="2">
        <f t="shared" si="67"/>
        <v>10.93</v>
      </c>
      <c r="S2118" s="2">
        <f>IF(AND(P2118&lt;&gt;"_U",P2118&lt;&gt;"c",J2118&lt;&gt;99,J2118&lt;&gt;9),IFERROR(VLOOKUP(A2118,'Region Total'!$A$2:$N$10000,14,0),"."),".")</f>
        <v>1292247</v>
      </c>
    </row>
    <row r="2119" spans="1:19" x14ac:dyDescent="0.4">
      <c r="A2119" s="2" t="str">
        <f t="shared" si="66"/>
        <v>2023|Total - New Zealand by regional council|12</v>
      </c>
      <c r="B2119" t="s">
        <v>16</v>
      </c>
      <c r="C2119" t="s">
        <v>17</v>
      </c>
      <c r="D2119" t="s">
        <v>18</v>
      </c>
      <c r="E2119" t="s">
        <v>19</v>
      </c>
      <c r="F2119">
        <v>2023</v>
      </c>
      <c r="G2119">
        <v>2023</v>
      </c>
      <c r="H2119">
        <v>9999</v>
      </c>
      <c r="I2119" t="s">
        <v>49</v>
      </c>
      <c r="J2119">
        <v>3</v>
      </c>
      <c r="K2119" t="s">
        <v>24</v>
      </c>
      <c r="L2119">
        <v>12</v>
      </c>
      <c r="N2119">
        <v>13428</v>
      </c>
      <c r="R2119" s="2">
        <f t="shared" si="67"/>
        <v>4.0199999999999996</v>
      </c>
      <c r="S2119" s="2">
        <f>IF(AND(P2119&lt;&gt;"_U",P2119&lt;&gt;"c",J2119&lt;&gt;99,J2119&lt;&gt;9),IFERROR(VLOOKUP(A2119,'Region Total'!$A$2:$N$10000,14,0),"."),".")</f>
        <v>333837</v>
      </c>
    </row>
    <row r="2120" spans="1:19" x14ac:dyDescent="0.4">
      <c r="A2120" s="2" t="str">
        <f t="shared" si="66"/>
        <v>2023|Total - New Zealand by regional council|13</v>
      </c>
      <c r="B2120" t="s">
        <v>16</v>
      </c>
      <c r="C2120" t="s">
        <v>17</v>
      </c>
      <c r="D2120" t="s">
        <v>18</v>
      </c>
      <c r="E2120" t="s">
        <v>19</v>
      </c>
      <c r="F2120">
        <v>2023</v>
      </c>
      <c r="G2120">
        <v>2023</v>
      </c>
      <c r="H2120">
        <v>9999</v>
      </c>
      <c r="I2120" t="s">
        <v>49</v>
      </c>
      <c r="J2120">
        <v>3</v>
      </c>
      <c r="K2120" t="s">
        <v>24</v>
      </c>
      <c r="L2120">
        <v>13</v>
      </c>
      <c r="N2120">
        <v>1296</v>
      </c>
      <c r="R2120" s="2">
        <f t="shared" si="67"/>
        <v>12.3</v>
      </c>
      <c r="S2120" s="2">
        <f>IF(AND(P2120&lt;&gt;"_U",P2120&lt;&gt;"c",J2120&lt;&gt;99,J2120&lt;&gt;9),IFERROR(VLOOKUP(A2120,'Region Total'!$A$2:$N$10000,14,0),"."),".")</f>
        <v>10536</v>
      </c>
    </row>
    <row r="2121" spans="1:19" x14ac:dyDescent="0.4">
      <c r="A2121" s="2" t="str">
        <f t="shared" si="66"/>
        <v>2023|Total - New Zealand by regional council|999</v>
      </c>
      <c r="B2121" t="s">
        <v>16</v>
      </c>
      <c r="C2121" t="s">
        <v>17</v>
      </c>
      <c r="D2121" t="s">
        <v>18</v>
      </c>
      <c r="E2121" t="s">
        <v>19</v>
      </c>
      <c r="F2121">
        <v>2023</v>
      </c>
      <c r="G2121">
        <v>2023</v>
      </c>
      <c r="H2121">
        <v>9999</v>
      </c>
      <c r="I2121" t="s">
        <v>49</v>
      </c>
      <c r="J2121">
        <v>3</v>
      </c>
      <c r="K2121" t="s">
        <v>24</v>
      </c>
      <c r="L2121">
        <v>999</v>
      </c>
      <c r="N2121">
        <v>156492</v>
      </c>
      <c r="R2121" s="2">
        <f t="shared" si="67"/>
        <v>9.5500000000000007</v>
      </c>
      <c r="S2121" s="2">
        <f>IF(AND(P2121&lt;&gt;"_U",P2121&lt;&gt;"c",J2121&lt;&gt;99,J2121&lt;&gt;9),IFERROR(VLOOKUP(A2121,'Region Total'!$A$2:$N$10000,14,0),"."),".")</f>
        <v>1639005</v>
      </c>
    </row>
    <row r="2122" spans="1:19" x14ac:dyDescent="0.4">
      <c r="A2122" s="2" t="str">
        <f t="shared" si="66"/>
        <v>2023|Total - New Zealand by regional council|10</v>
      </c>
      <c r="B2122" t="s">
        <v>16</v>
      </c>
      <c r="C2122" t="s">
        <v>17</v>
      </c>
      <c r="D2122" t="s">
        <v>18</v>
      </c>
      <c r="E2122" t="s">
        <v>19</v>
      </c>
      <c r="F2122">
        <v>2023</v>
      </c>
      <c r="G2122">
        <v>2023</v>
      </c>
      <c r="H2122">
        <v>9999</v>
      </c>
      <c r="I2122" t="s">
        <v>49</v>
      </c>
      <c r="J2122">
        <v>4</v>
      </c>
      <c r="K2122" t="s">
        <v>25</v>
      </c>
      <c r="L2122">
        <v>10</v>
      </c>
      <c r="N2122">
        <v>102</v>
      </c>
      <c r="R2122" s="2">
        <f t="shared" si="67"/>
        <v>4.28</v>
      </c>
      <c r="S2122" s="2">
        <f>IF(AND(P2122&lt;&gt;"_U",P2122&lt;&gt;"c",J2122&lt;&gt;99,J2122&lt;&gt;9),IFERROR(VLOOKUP(A2122,'Region Total'!$A$2:$N$10000,14,0),"."),".")</f>
        <v>2385</v>
      </c>
    </row>
    <row r="2123" spans="1:19" x14ac:dyDescent="0.4">
      <c r="A2123" s="2" t="str">
        <f t="shared" si="66"/>
        <v>2023|Total - New Zealand by regional council|11</v>
      </c>
      <c r="B2123" t="s">
        <v>16</v>
      </c>
      <c r="C2123" t="s">
        <v>17</v>
      </c>
      <c r="D2123" t="s">
        <v>18</v>
      </c>
      <c r="E2123" t="s">
        <v>19</v>
      </c>
      <c r="F2123">
        <v>2023</v>
      </c>
      <c r="G2123">
        <v>2023</v>
      </c>
      <c r="H2123">
        <v>9999</v>
      </c>
      <c r="I2123" t="s">
        <v>49</v>
      </c>
      <c r="J2123">
        <v>4</v>
      </c>
      <c r="K2123" t="s">
        <v>25</v>
      </c>
      <c r="L2123">
        <v>11</v>
      </c>
      <c r="N2123">
        <v>33771</v>
      </c>
      <c r="R2123" s="2">
        <f t="shared" si="67"/>
        <v>2.61</v>
      </c>
      <c r="S2123" s="2">
        <f>IF(AND(P2123&lt;&gt;"_U",P2123&lt;&gt;"c",J2123&lt;&gt;99,J2123&lt;&gt;9),IFERROR(VLOOKUP(A2123,'Region Total'!$A$2:$N$10000,14,0),"."),".")</f>
        <v>1292247</v>
      </c>
    </row>
    <row r="2124" spans="1:19" x14ac:dyDescent="0.4">
      <c r="A2124" s="2" t="str">
        <f t="shared" si="66"/>
        <v>2023|Total - New Zealand by regional council|12</v>
      </c>
      <c r="B2124" t="s">
        <v>16</v>
      </c>
      <c r="C2124" t="s">
        <v>17</v>
      </c>
      <c r="D2124" t="s">
        <v>18</v>
      </c>
      <c r="E2124" t="s">
        <v>19</v>
      </c>
      <c r="F2124">
        <v>2023</v>
      </c>
      <c r="G2124">
        <v>2023</v>
      </c>
      <c r="H2124">
        <v>9999</v>
      </c>
      <c r="I2124" t="s">
        <v>49</v>
      </c>
      <c r="J2124">
        <v>4</v>
      </c>
      <c r="K2124" t="s">
        <v>25</v>
      </c>
      <c r="L2124">
        <v>12</v>
      </c>
      <c r="N2124">
        <v>6306</v>
      </c>
      <c r="R2124" s="2">
        <f t="shared" si="67"/>
        <v>1.89</v>
      </c>
      <c r="S2124" s="2">
        <f>IF(AND(P2124&lt;&gt;"_U",P2124&lt;&gt;"c",J2124&lt;&gt;99,J2124&lt;&gt;9),IFERROR(VLOOKUP(A2124,'Region Total'!$A$2:$N$10000,14,0),"."),".")</f>
        <v>333837</v>
      </c>
    </row>
    <row r="2125" spans="1:19" x14ac:dyDescent="0.4">
      <c r="A2125" s="2" t="str">
        <f t="shared" si="66"/>
        <v>2023|Total - New Zealand by regional council|13</v>
      </c>
      <c r="B2125" t="s">
        <v>16</v>
      </c>
      <c r="C2125" t="s">
        <v>17</v>
      </c>
      <c r="D2125" t="s">
        <v>18</v>
      </c>
      <c r="E2125" t="s">
        <v>19</v>
      </c>
      <c r="F2125">
        <v>2023</v>
      </c>
      <c r="G2125">
        <v>2023</v>
      </c>
      <c r="H2125">
        <v>9999</v>
      </c>
      <c r="I2125" t="s">
        <v>49</v>
      </c>
      <c r="J2125">
        <v>4</v>
      </c>
      <c r="K2125" t="s">
        <v>25</v>
      </c>
      <c r="L2125">
        <v>13</v>
      </c>
      <c r="N2125">
        <v>618</v>
      </c>
      <c r="R2125" s="2">
        <f t="shared" si="67"/>
        <v>5.87</v>
      </c>
      <c r="S2125" s="2">
        <f>IF(AND(P2125&lt;&gt;"_U",P2125&lt;&gt;"c",J2125&lt;&gt;99,J2125&lt;&gt;9),IFERROR(VLOOKUP(A2125,'Region Total'!$A$2:$N$10000,14,0),"."),".")</f>
        <v>10536</v>
      </c>
    </row>
    <row r="2126" spans="1:19" x14ac:dyDescent="0.4">
      <c r="A2126" s="2" t="str">
        <f t="shared" si="66"/>
        <v>2023|Total - New Zealand by regional council|999</v>
      </c>
      <c r="B2126" t="s">
        <v>16</v>
      </c>
      <c r="C2126" t="s">
        <v>17</v>
      </c>
      <c r="D2126" t="s">
        <v>18</v>
      </c>
      <c r="E2126" t="s">
        <v>19</v>
      </c>
      <c r="F2126">
        <v>2023</v>
      </c>
      <c r="G2126">
        <v>2023</v>
      </c>
      <c r="H2126">
        <v>9999</v>
      </c>
      <c r="I2126" t="s">
        <v>49</v>
      </c>
      <c r="J2126">
        <v>4</v>
      </c>
      <c r="K2126" t="s">
        <v>25</v>
      </c>
      <c r="L2126">
        <v>999</v>
      </c>
      <c r="N2126">
        <v>40797</v>
      </c>
      <c r="R2126" s="2">
        <f t="shared" si="67"/>
        <v>2.4900000000000002</v>
      </c>
      <c r="S2126" s="2">
        <f>IF(AND(P2126&lt;&gt;"_U",P2126&lt;&gt;"c",J2126&lt;&gt;99,J2126&lt;&gt;9),IFERROR(VLOOKUP(A2126,'Region Total'!$A$2:$N$10000,14,0),"."),".")</f>
        <v>1639005</v>
      </c>
    </row>
    <row r="2127" spans="1:19" x14ac:dyDescent="0.4">
      <c r="A2127" s="2" t="str">
        <f t="shared" si="66"/>
        <v>2023|Total - New Zealand by regional council|10</v>
      </c>
      <c r="B2127" t="s">
        <v>16</v>
      </c>
      <c r="C2127" t="s">
        <v>17</v>
      </c>
      <c r="D2127" t="s">
        <v>18</v>
      </c>
      <c r="E2127" t="s">
        <v>19</v>
      </c>
      <c r="F2127">
        <v>2023</v>
      </c>
      <c r="G2127">
        <v>2023</v>
      </c>
      <c r="H2127">
        <v>9999</v>
      </c>
      <c r="I2127" t="s">
        <v>49</v>
      </c>
      <c r="J2127">
        <v>5</v>
      </c>
      <c r="K2127" t="s">
        <v>26</v>
      </c>
      <c r="L2127">
        <v>10</v>
      </c>
      <c r="N2127">
        <v>531</v>
      </c>
      <c r="R2127" s="2">
        <f t="shared" si="67"/>
        <v>22.26</v>
      </c>
      <c r="S2127" s="2">
        <f>IF(AND(P2127&lt;&gt;"_U",P2127&lt;&gt;"c",J2127&lt;&gt;99,J2127&lt;&gt;9),IFERROR(VLOOKUP(A2127,'Region Total'!$A$2:$N$10000,14,0),"."),".")</f>
        <v>2385</v>
      </c>
    </row>
    <row r="2128" spans="1:19" x14ac:dyDescent="0.4">
      <c r="A2128" s="2" t="str">
        <f t="shared" si="66"/>
        <v>2023|Total - New Zealand by regional council|11</v>
      </c>
      <c r="B2128" t="s">
        <v>16</v>
      </c>
      <c r="C2128" t="s">
        <v>17</v>
      </c>
      <c r="D2128" t="s">
        <v>18</v>
      </c>
      <c r="E2128" t="s">
        <v>19</v>
      </c>
      <c r="F2128">
        <v>2023</v>
      </c>
      <c r="G2128">
        <v>2023</v>
      </c>
      <c r="H2128">
        <v>9999</v>
      </c>
      <c r="I2128" t="s">
        <v>49</v>
      </c>
      <c r="J2128">
        <v>5</v>
      </c>
      <c r="K2128" t="s">
        <v>26</v>
      </c>
      <c r="L2128">
        <v>11</v>
      </c>
      <c r="N2128">
        <v>443703</v>
      </c>
      <c r="R2128" s="2">
        <f t="shared" si="67"/>
        <v>34.340000000000003</v>
      </c>
      <c r="S2128" s="2">
        <f>IF(AND(P2128&lt;&gt;"_U",P2128&lt;&gt;"c",J2128&lt;&gt;99,J2128&lt;&gt;9),IFERROR(VLOOKUP(A2128,'Region Total'!$A$2:$N$10000,14,0),"."),".")</f>
        <v>1292247</v>
      </c>
    </row>
    <row r="2129" spans="1:19" x14ac:dyDescent="0.4">
      <c r="A2129" s="2" t="str">
        <f t="shared" si="66"/>
        <v>2023|Total - New Zealand by regional council|12</v>
      </c>
      <c r="B2129" t="s">
        <v>16</v>
      </c>
      <c r="C2129" t="s">
        <v>17</v>
      </c>
      <c r="D2129" t="s">
        <v>18</v>
      </c>
      <c r="E2129" t="s">
        <v>19</v>
      </c>
      <c r="F2129">
        <v>2023</v>
      </c>
      <c r="G2129">
        <v>2023</v>
      </c>
      <c r="H2129">
        <v>9999</v>
      </c>
      <c r="I2129" t="s">
        <v>49</v>
      </c>
      <c r="J2129">
        <v>5</v>
      </c>
      <c r="K2129" t="s">
        <v>26</v>
      </c>
      <c r="L2129">
        <v>12</v>
      </c>
      <c r="N2129">
        <v>16626</v>
      </c>
      <c r="R2129" s="2">
        <f t="shared" si="67"/>
        <v>4.9800000000000004</v>
      </c>
      <c r="S2129" s="2">
        <f>IF(AND(P2129&lt;&gt;"_U",P2129&lt;&gt;"c",J2129&lt;&gt;99,J2129&lt;&gt;9),IFERROR(VLOOKUP(A2129,'Region Total'!$A$2:$N$10000,14,0),"."),".")</f>
        <v>333837</v>
      </c>
    </row>
    <row r="2130" spans="1:19" x14ac:dyDescent="0.4">
      <c r="A2130" s="2" t="str">
        <f t="shared" si="66"/>
        <v>2023|Total - New Zealand by regional council|13</v>
      </c>
      <c r="B2130" t="s">
        <v>16</v>
      </c>
      <c r="C2130" t="s">
        <v>17</v>
      </c>
      <c r="D2130" t="s">
        <v>18</v>
      </c>
      <c r="E2130" t="s">
        <v>19</v>
      </c>
      <c r="F2130">
        <v>2023</v>
      </c>
      <c r="G2130">
        <v>2023</v>
      </c>
      <c r="H2130">
        <v>9999</v>
      </c>
      <c r="I2130" t="s">
        <v>49</v>
      </c>
      <c r="J2130">
        <v>5</v>
      </c>
      <c r="K2130" t="s">
        <v>26</v>
      </c>
      <c r="L2130">
        <v>13</v>
      </c>
      <c r="N2130">
        <v>1689</v>
      </c>
      <c r="R2130" s="2">
        <f t="shared" si="67"/>
        <v>16.03</v>
      </c>
      <c r="S2130" s="2">
        <f>IF(AND(P2130&lt;&gt;"_U",P2130&lt;&gt;"c",J2130&lt;&gt;99,J2130&lt;&gt;9),IFERROR(VLOOKUP(A2130,'Region Total'!$A$2:$N$10000,14,0),"."),".")</f>
        <v>10536</v>
      </c>
    </row>
    <row r="2131" spans="1:19" x14ac:dyDescent="0.4">
      <c r="A2131" s="2" t="str">
        <f t="shared" si="66"/>
        <v>2023|Total - New Zealand by regional council|999</v>
      </c>
      <c r="B2131" t="s">
        <v>16</v>
      </c>
      <c r="C2131" t="s">
        <v>17</v>
      </c>
      <c r="D2131" t="s">
        <v>18</v>
      </c>
      <c r="E2131" t="s">
        <v>19</v>
      </c>
      <c r="F2131">
        <v>2023</v>
      </c>
      <c r="G2131">
        <v>2023</v>
      </c>
      <c r="H2131">
        <v>9999</v>
      </c>
      <c r="I2131" t="s">
        <v>49</v>
      </c>
      <c r="J2131">
        <v>5</v>
      </c>
      <c r="K2131" t="s">
        <v>26</v>
      </c>
      <c r="L2131">
        <v>999</v>
      </c>
      <c r="N2131">
        <v>462549</v>
      </c>
      <c r="R2131" s="2">
        <f t="shared" si="67"/>
        <v>28.22</v>
      </c>
      <c r="S2131" s="2">
        <f>IF(AND(P2131&lt;&gt;"_U",P2131&lt;&gt;"c",J2131&lt;&gt;99,J2131&lt;&gt;9),IFERROR(VLOOKUP(A2131,'Region Total'!$A$2:$N$10000,14,0),"."),".")</f>
        <v>1639005</v>
      </c>
    </row>
    <row r="2132" spans="1:19" x14ac:dyDescent="0.4">
      <c r="A2132" s="2" t="str">
        <f t="shared" si="66"/>
        <v>2023|Total - New Zealand by regional council|10</v>
      </c>
      <c r="B2132" t="s">
        <v>16</v>
      </c>
      <c r="C2132" t="s">
        <v>17</v>
      </c>
      <c r="D2132" t="s">
        <v>18</v>
      </c>
      <c r="E2132" t="s">
        <v>19</v>
      </c>
      <c r="F2132">
        <v>2023</v>
      </c>
      <c r="G2132">
        <v>2023</v>
      </c>
      <c r="H2132">
        <v>9999</v>
      </c>
      <c r="I2132" t="s">
        <v>49</v>
      </c>
      <c r="J2132">
        <v>6</v>
      </c>
      <c r="K2132" t="s">
        <v>27</v>
      </c>
      <c r="L2132">
        <v>10</v>
      </c>
      <c r="N2132">
        <v>30</v>
      </c>
      <c r="R2132" s="2">
        <f t="shared" si="67"/>
        <v>1.26</v>
      </c>
      <c r="S2132" s="2">
        <f>IF(AND(P2132&lt;&gt;"_U",P2132&lt;&gt;"c",J2132&lt;&gt;99,J2132&lt;&gt;9),IFERROR(VLOOKUP(A2132,'Region Total'!$A$2:$N$10000,14,0),"."),".")</f>
        <v>2385</v>
      </c>
    </row>
    <row r="2133" spans="1:19" x14ac:dyDescent="0.4">
      <c r="A2133" s="2" t="str">
        <f t="shared" si="66"/>
        <v>2023|Total - New Zealand by regional council|11</v>
      </c>
      <c r="B2133" t="s">
        <v>16</v>
      </c>
      <c r="C2133" t="s">
        <v>17</v>
      </c>
      <c r="D2133" t="s">
        <v>18</v>
      </c>
      <c r="E2133" t="s">
        <v>19</v>
      </c>
      <c r="F2133">
        <v>2023</v>
      </c>
      <c r="G2133">
        <v>2023</v>
      </c>
      <c r="H2133">
        <v>9999</v>
      </c>
      <c r="I2133" t="s">
        <v>49</v>
      </c>
      <c r="J2133">
        <v>6</v>
      </c>
      <c r="K2133" t="s">
        <v>27</v>
      </c>
      <c r="L2133">
        <v>11</v>
      </c>
      <c r="N2133">
        <v>13293</v>
      </c>
      <c r="R2133" s="2">
        <f t="shared" si="67"/>
        <v>1.03</v>
      </c>
      <c r="S2133" s="2">
        <f>IF(AND(P2133&lt;&gt;"_U",P2133&lt;&gt;"c",J2133&lt;&gt;99,J2133&lt;&gt;9),IFERROR(VLOOKUP(A2133,'Region Total'!$A$2:$N$10000,14,0),"."),".")</f>
        <v>1292247</v>
      </c>
    </row>
    <row r="2134" spans="1:19" x14ac:dyDescent="0.4">
      <c r="A2134" s="2" t="str">
        <f t="shared" si="66"/>
        <v>2023|Total - New Zealand by regional council|12</v>
      </c>
      <c r="B2134" t="s">
        <v>16</v>
      </c>
      <c r="C2134" t="s">
        <v>17</v>
      </c>
      <c r="D2134" t="s">
        <v>18</v>
      </c>
      <c r="E2134" t="s">
        <v>19</v>
      </c>
      <c r="F2134">
        <v>2023</v>
      </c>
      <c r="G2134">
        <v>2023</v>
      </c>
      <c r="H2134">
        <v>9999</v>
      </c>
      <c r="I2134" t="s">
        <v>49</v>
      </c>
      <c r="J2134">
        <v>6</v>
      </c>
      <c r="K2134" t="s">
        <v>27</v>
      </c>
      <c r="L2134">
        <v>12</v>
      </c>
      <c r="N2134">
        <v>840</v>
      </c>
      <c r="R2134" s="2">
        <f t="shared" si="67"/>
        <v>0.25</v>
      </c>
      <c r="S2134" s="2">
        <f>IF(AND(P2134&lt;&gt;"_U",P2134&lt;&gt;"c",J2134&lt;&gt;99,J2134&lt;&gt;9),IFERROR(VLOOKUP(A2134,'Region Total'!$A$2:$N$10000,14,0),"."),".")</f>
        <v>333837</v>
      </c>
    </row>
    <row r="2135" spans="1:19" x14ac:dyDescent="0.4">
      <c r="A2135" s="2" t="str">
        <f t="shared" si="66"/>
        <v>2023|Total - New Zealand by regional council|13</v>
      </c>
      <c r="B2135" t="s">
        <v>16</v>
      </c>
      <c r="C2135" t="s">
        <v>17</v>
      </c>
      <c r="D2135" t="s">
        <v>18</v>
      </c>
      <c r="E2135" t="s">
        <v>19</v>
      </c>
      <c r="F2135">
        <v>2023</v>
      </c>
      <c r="G2135">
        <v>2023</v>
      </c>
      <c r="H2135">
        <v>9999</v>
      </c>
      <c r="I2135" t="s">
        <v>49</v>
      </c>
      <c r="J2135">
        <v>6</v>
      </c>
      <c r="K2135" t="s">
        <v>27</v>
      </c>
      <c r="L2135">
        <v>13</v>
      </c>
      <c r="N2135">
        <v>33</v>
      </c>
      <c r="R2135" s="2">
        <f t="shared" si="67"/>
        <v>0.31</v>
      </c>
      <c r="S2135" s="2">
        <f>IF(AND(P2135&lt;&gt;"_U",P2135&lt;&gt;"c",J2135&lt;&gt;99,J2135&lt;&gt;9),IFERROR(VLOOKUP(A2135,'Region Total'!$A$2:$N$10000,14,0),"."),".")</f>
        <v>10536</v>
      </c>
    </row>
    <row r="2136" spans="1:19" x14ac:dyDescent="0.4">
      <c r="A2136" s="2" t="str">
        <f t="shared" si="66"/>
        <v>2023|Total - New Zealand by regional council|999</v>
      </c>
      <c r="B2136" t="s">
        <v>16</v>
      </c>
      <c r="C2136" t="s">
        <v>17</v>
      </c>
      <c r="D2136" t="s">
        <v>18</v>
      </c>
      <c r="E2136" t="s">
        <v>19</v>
      </c>
      <c r="F2136">
        <v>2023</v>
      </c>
      <c r="G2136">
        <v>2023</v>
      </c>
      <c r="H2136">
        <v>9999</v>
      </c>
      <c r="I2136" t="s">
        <v>49</v>
      </c>
      <c r="J2136">
        <v>6</v>
      </c>
      <c r="K2136" t="s">
        <v>27</v>
      </c>
      <c r="L2136">
        <v>999</v>
      </c>
      <c r="N2136">
        <v>14193</v>
      </c>
      <c r="R2136" s="2">
        <f t="shared" si="67"/>
        <v>0.87</v>
      </c>
      <c r="S2136" s="2">
        <f>IF(AND(P2136&lt;&gt;"_U",P2136&lt;&gt;"c",J2136&lt;&gt;99,J2136&lt;&gt;9),IFERROR(VLOOKUP(A2136,'Region Total'!$A$2:$N$10000,14,0),"."),".")</f>
        <v>1639005</v>
      </c>
    </row>
    <row r="2137" spans="1:19" x14ac:dyDescent="0.4">
      <c r="A2137" s="2" t="str">
        <f t="shared" si="66"/>
        <v>2023|Total - New Zealand by regional council|10</v>
      </c>
      <c r="B2137" t="s">
        <v>16</v>
      </c>
      <c r="C2137" t="s">
        <v>17</v>
      </c>
      <c r="D2137" t="s">
        <v>18</v>
      </c>
      <c r="E2137" t="s">
        <v>19</v>
      </c>
      <c r="F2137">
        <v>2023</v>
      </c>
      <c r="G2137">
        <v>2023</v>
      </c>
      <c r="H2137">
        <v>9999</v>
      </c>
      <c r="I2137" t="s">
        <v>49</v>
      </c>
      <c r="J2137">
        <v>7</v>
      </c>
      <c r="K2137" t="s">
        <v>28</v>
      </c>
      <c r="L2137">
        <v>10</v>
      </c>
      <c r="N2137">
        <v>21</v>
      </c>
      <c r="R2137" s="2">
        <f t="shared" si="67"/>
        <v>0.88</v>
      </c>
      <c r="S2137" s="2">
        <f>IF(AND(P2137&lt;&gt;"_U",P2137&lt;&gt;"c",J2137&lt;&gt;99,J2137&lt;&gt;9),IFERROR(VLOOKUP(A2137,'Region Total'!$A$2:$N$10000,14,0),"."),".")</f>
        <v>2385</v>
      </c>
    </row>
    <row r="2138" spans="1:19" x14ac:dyDescent="0.4">
      <c r="A2138" s="2" t="str">
        <f t="shared" si="66"/>
        <v>2023|Total - New Zealand by regional council|11</v>
      </c>
      <c r="B2138" t="s">
        <v>16</v>
      </c>
      <c r="C2138" t="s">
        <v>17</v>
      </c>
      <c r="D2138" t="s">
        <v>18</v>
      </c>
      <c r="E2138" t="s">
        <v>19</v>
      </c>
      <c r="F2138">
        <v>2023</v>
      </c>
      <c r="G2138">
        <v>2023</v>
      </c>
      <c r="H2138">
        <v>9999</v>
      </c>
      <c r="I2138" t="s">
        <v>49</v>
      </c>
      <c r="J2138">
        <v>7</v>
      </c>
      <c r="K2138" t="s">
        <v>28</v>
      </c>
      <c r="L2138">
        <v>11</v>
      </c>
      <c r="N2138">
        <v>10377</v>
      </c>
      <c r="R2138" s="2">
        <f t="shared" si="67"/>
        <v>0.8</v>
      </c>
      <c r="S2138" s="2">
        <f>IF(AND(P2138&lt;&gt;"_U",P2138&lt;&gt;"c",J2138&lt;&gt;99,J2138&lt;&gt;9),IFERROR(VLOOKUP(A2138,'Region Total'!$A$2:$N$10000,14,0),"."),".")</f>
        <v>1292247</v>
      </c>
    </row>
    <row r="2139" spans="1:19" x14ac:dyDescent="0.4">
      <c r="A2139" s="2" t="str">
        <f t="shared" si="66"/>
        <v>2023|Total - New Zealand by regional council|12</v>
      </c>
      <c r="B2139" t="s">
        <v>16</v>
      </c>
      <c r="C2139" t="s">
        <v>17</v>
      </c>
      <c r="D2139" t="s">
        <v>18</v>
      </c>
      <c r="E2139" t="s">
        <v>19</v>
      </c>
      <c r="F2139">
        <v>2023</v>
      </c>
      <c r="G2139">
        <v>2023</v>
      </c>
      <c r="H2139">
        <v>9999</v>
      </c>
      <c r="I2139" t="s">
        <v>49</v>
      </c>
      <c r="J2139">
        <v>7</v>
      </c>
      <c r="K2139" t="s">
        <v>28</v>
      </c>
      <c r="L2139">
        <v>12</v>
      </c>
      <c r="N2139">
        <v>567</v>
      </c>
      <c r="R2139" s="2">
        <f t="shared" si="67"/>
        <v>0.17</v>
      </c>
      <c r="S2139" s="2">
        <f>IF(AND(P2139&lt;&gt;"_U",P2139&lt;&gt;"c",J2139&lt;&gt;99,J2139&lt;&gt;9),IFERROR(VLOOKUP(A2139,'Region Total'!$A$2:$N$10000,14,0),"."),".")</f>
        <v>333837</v>
      </c>
    </row>
    <row r="2140" spans="1:19" x14ac:dyDescent="0.4">
      <c r="A2140" s="2" t="str">
        <f t="shared" si="66"/>
        <v>2023|Total - New Zealand by regional council|13</v>
      </c>
      <c r="B2140" t="s">
        <v>16</v>
      </c>
      <c r="C2140" t="s">
        <v>17</v>
      </c>
      <c r="D2140" t="s">
        <v>18</v>
      </c>
      <c r="E2140" t="s">
        <v>19</v>
      </c>
      <c r="F2140">
        <v>2023</v>
      </c>
      <c r="G2140">
        <v>2023</v>
      </c>
      <c r="H2140">
        <v>9999</v>
      </c>
      <c r="I2140" t="s">
        <v>49</v>
      </c>
      <c r="J2140">
        <v>7</v>
      </c>
      <c r="K2140" t="s">
        <v>28</v>
      </c>
      <c r="L2140">
        <v>13</v>
      </c>
      <c r="N2140">
        <v>75</v>
      </c>
      <c r="R2140" s="2">
        <f t="shared" si="67"/>
        <v>0.71</v>
      </c>
      <c r="S2140" s="2">
        <f>IF(AND(P2140&lt;&gt;"_U",P2140&lt;&gt;"c",J2140&lt;&gt;99,J2140&lt;&gt;9),IFERROR(VLOOKUP(A2140,'Region Total'!$A$2:$N$10000,14,0),"."),".")</f>
        <v>10536</v>
      </c>
    </row>
    <row r="2141" spans="1:19" x14ac:dyDescent="0.4">
      <c r="A2141" s="2" t="str">
        <f t="shared" si="66"/>
        <v>2023|Total - New Zealand by regional council|999</v>
      </c>
      <c r="B2141" t="s">
        <v>16</v>
      </c>
      <c r="C2141" t="s">
        <v>17</v>
      </c>
      <c r="D2141" t="s">
        <v>18</v>
      </c>
      <c r="E2141" t="s">
        <v>19</v>
      </c>
      <c r="F2141">
        <v>2023</v>
      </c>
      <c r="G2141">
        <v>2023</v>
      </c>
      <c r="H2141">
        <v>9999</v>
      </c>
      <c r="I2141" t="s">
        <v>49</v>
      </c>
      <c r="J2141">
        <v>7</v>
      </c>
      <c r="K2141" t="s">
        <v>28</v>
      </c>
      <c r="L2141">
        <v>999</v>
      </c>
      <c r="N2141">
        <v>11037</v>
      </c>
      <c r="R2141" s="2">
        <f t="shared" si="67"/>
        <v>0.67</v>
      </c>
      <c r="S2141" s="2">
        <f>IF(AND(P2141&lt;&gt;"_U",P2141&lt;&gt;"c",J2141&lt;&gt;99,J2141&lt;&gt;9),IFERROR(VLOOKUP(A2141,'Region Total'!$A$2:$N$10000,14,0),"."),".")</f>
        <v>1639005</v>
      </c>
    </row>
    <row r="2142" spans="1:19" x14ac:dyDescent="0.4">
      <c r="A2142" s="2" t="str">
        <f t="shared" si="66"/>
        <v>2023|Total - New Zealand by regional council|10</v>
      </c>
      <c r="B2142" t="s">
        <v>16</v>
      </c>
      <c r="C2142" t="s">
        <v>17</v>
      </c>
      <c r="D2142" t="s">
        <v>18</v>
      </c>
      <c r="E2142" t="s">
        <v>19</v>
      </c>
      <c r="F2142">
        <v>2023</v>
      </c>
      <c r="G2142">
        <v>2023</v>
      </c>
      <c r="H2142">
        <v>9999</v>
      </c>
      <c r="I2142" t="s">
        <v>49</v>
      </c>
      <c r="J2142">
        <v>77</v>
      </c>
      <c r="K2142" t="s">
        <v>29</v>
      </c>
      <c r="L2142">
        <v>10</v>
      </c>
      <c r="N2142">
        <v>2385</v>
      </c>
      <c r="R2142" s="2">
        <f t="shared" si="67"/>
        <v>100</v>
      </c>
      <c r="S2142" s="2">
        <f>IF(AND(P2142&lt;&gt;"_U",P2142&lt;&gt;"c",J2142&lt;&gt;99,J2142&lt;&gt;9),IFERROR(VLOOKUP(A2142,'Region Total'!$A$2:$N$10000,14,0),"."),".")</f>
        <v>2385</v>
      </c>
    </row>
    <row r="2143" spans="1:19" x14ac:dyDescent="0.4">
      <c r="A2143" s="2" t="str">
        <f t="shared" si="66"/>
        <v>2023|Total - New Zealand by regional council|11</v>
      </c>
      <c r="B2143" t="s">
        <v>16</v>
      </c>
      <c r="C2143" t="s">
        <v>17</v>
      </c>
      <c r="D2143" t="s">
        <v>18</v>
      </c>
      <c r="E2143" t="s">
        <v>19</v>
      </c>
      <c r="F2143">
        <v>2023</v>
      </c>
      <c r="G2143">
        <v>2023</v>
      </c>
      <c r="H2143">
        <v>9999</v>
      </c>
      <c r="I2143" t="s">
        <v>49</v>
      </c>
      <c r="J2143">
        <v>77</v>
      </c>
      <c r="K2143" t="s">
        <v>29</v>
      </c>
      <c r="L2143">
        <v>11</v>
      </c>
      <c r="N2143">
        <v>1292247</v>
      </c>
      <c r="R2143" s="2">
        <f t="shared" si="67"/>
        <v>100</v>
      </c>
      <c r="S2143" s="2">
        <f>IF(AND(P2143&lt;&gt;"_U",P2143&lt;&gt;"c",J2143&lt;&gt;99,J2143&lt;&gt;9),IFERROR(VLOOKUP(A2143,'Region Total'!$A$2:$N$10000,14,0),"."),".")</f>
        <v>1292247</v>
      </c>
    </row>
    <row r="2144" spans="1:19" x14ac:dyDescent="0.4">
      <c r="A2144" s="2" t="str">
        <f t="shared" si="66"/>
        <v>2023|Total - New Zealand by regional council|12</v>
      </c>
      <c r="B2144" t="s">
        <v>16</v>
      </c>
      <c r="C2144" t="s">
        <v>17</v>
      </c>
      <c r="D2144" t="s">
        <v>18</v>
      </c>
      <c r="E2144" t="s">
        <v>19</v>
      </c>
      <c r="F2144">
        <v>2023</v>
      </c>
      <c r="G2144">
        <v>2023</v>
      </c>
      <c r="H2144">
        <v>9999</v>
      </c>
      <c r="I2144" t="s">
        <v>49</v>
      </c>
      <c r="J2144">
        <v>77</v>
      </c>
      <c r="K2144" t="s">
        <v>29</v>
      </c>
      <c r="L2144">
        <v>12</v>
      </c>
      <c r="N2144">
        <v>333837</v>
      </c>
      <c r="R2144" s="2">
        <f t="shared" si="67"/>
        <v>100</v>
      </c>
      <c r="S2144" s="2">
        <f>IF(AND(P2144&lt;&gt;"_U",P2144&lt;&gt;"c",J2144&lt;&gt;99,J2144&lt;&gt;9),IFERROR(VLOOKUP(A2144,'Region Total'!$A$2:$N$10000,14,0),"."),".")</f>
        <v>333837</v>
      </c>
    </row>
    <row r="2145" spans="1:19" x14ac:dyDescent="0.4">
      <c r="A2145" s="2" t="str">
        <f t="shared" si="66"/>
        <v>2023|Total - New Zealand by regional council|13</v>
      </c>
      <c r="B2145" t="s">
        <v>16</v>
      </c>
      <c r="C2145" t="s">
        <v>17</v>
      </c>
      <c r="D2145" t="s">
        <v>18</v>
      </c>
      <c r="E2145" t="s">
        <v>19</v>
      </c>
      <c r="F2145">
        <v>2023</v>
      </c>
      <c r="G2145">
        <v>2023</v>
      </c>
      <c r="H2145">
        <v>9999</v>
      </c>
      <c r="I2145" t="s">
        <v>49</v>
      </c>
      <c r="J2145">
        <v>77</v>
      </c>
      <c r="K2145" t="s">
        <v>29</v>
      </c>
      <c r="L2145">
        <v>13</v>
      </c>
      <c r="N2145">
        <v>10536</v>
      </c>
      <c r="R2145" s="2">
        <f t="shared" si="67"/>
        <v>100</v>
      </c>
      <c r="S2145" s="2">
        <f>IF(AND(P2145&lt;&gt;"_U",P2145&lt;&gt;"c",J2145&lt;&gt;99,J2145&lt;&gt;9),IFERROR(VLOOKUP(A2145,'Region Total'!$A$2:$N$10000,14,0),"."),".")</f>
        <v>10536</v>
      </c>
    </row>
    <row r="2146" spans="1:19" x14ac:dyDescent="0.4">
      <c r="A2146" s="2" t="str">
        <f t="shared" si="66"/>
        <v>2023|Total - New Zealand by regional council|999</v>
      </c>
      <c r="B2146" t="s">
        <v>16</v>
      </c>
      <c r="C2146" t="s">
        <v>17</v>
      </c>
      <c r="D2146" t="s">
        <v>18</v>
      </c>
      <c r="E2146" t="s">
        <v>19</v>
      </c>
      <c r="F2146">
        <v>2023</v>
      </c>
      <c r="G2146">
        <v>2023</v>
      </c>
      <c r="H2146">
        <v>9999</v>
      </c>
      <c r="I2146" t="s">
        <v>49</v>
      </c>
      <c r="J2146">
        <v>77</v>
      </c>
      <c r="K2146" t="s">
        <v>29</v>
      </c>
      <c r="L2146">
        <v>999</v>
      </c>
      <c r="N2146">
        <v>1639005</v>
      </c>
      <c r="R2146" s="2">
        <f t="shared" si="67"/>
        <v>100</v>
      </c>
      <c r="S2146" s="2">
        <f>IF(AND(P2146&lt;&gt;"_U",P2146&lt;&gt;"c",J2146&lt;&gt;99,J2146&lt;&gt;9),IFERROR(VLOOKUP(A2146,'Region Total'!$A$2:$N$10000,14,0),"."),".")</f>
        <v>1639005</v>
      </c>
    </row>
    <row r="2147" spans="1:19" x14ac:dyDescent="0.4">
      <c r="A2147" s="2" t="str">
        <f t="shared" si="66"/>
        <v>2023|Total - New Zealand by regional council|10</v>
      </c>
      <c r="B2147" t="s">
        <v>16</v>
      </c>
      <c r="C2147" t="s">
        <v>17</v>
      </c>
      <c r="D2147" t="s">
        <v>18</v>
      </c>
      <c r="E2147" t="s">
        <v>19</v>
      </c>
      <c r="F2147">
        <v>2023</v>
      </c>
      <c r="G2147">
        <v>2023</v>
      </c>
      <c r="H2147">
        <v>9999</v>
      </c>
      <c r="I2147" t="s">
        <v>49</v>
      </c>
      <c r="J2147">
        <v>8</v>
      </c>
      <c r="K2147" t="s">
        <v>30</v>
      </c>
      <c r="L2147">
        <v>10</v>
      </c>
      <c r="N2147">
        <v>123</v>
      </c>
      <c r="R2147" s="2">
        <f t="shared" si="67"/>
        <v>5.16</v>
      </c>
      <c r="S2147" s="2">
        <f>IF(AND(P2147&lt;&gt;"_U",P2147&lt;&gt;"c",J2147&lt;&gt;99,J2147&lt;&gt;9),IFERROR(VLOOKUP(A2147,'Region Total'!$A$2:$N$10000,14,0),"."),".")</f>
        <v>2385</v>
      </c>
    </row>
    <row r="2148" spans="1:19" x14ac:dyDescent="0.4">
      <c r="A2148" s="2" t="str">
        <f t="shared" si="66"/>
        <v>2023|Total - New Zealand by regional council|11</v>
      </c>
      <c r="B2148" t="s">
        <v>16</v>
      </c>
      <c r="C2148" t="s">
        <v>17</v>
      </c>
      <c r="D2148" t="s">
        <v>18</v>
      </c>
      <c r="E2148" t="s">
        <v>19</v>
      </c>
      <c r="F2148">
        <v>2023</v>
      </c>
      <c r="G2148">
        <v>2023</v>
      </c>
      <c r="H2148">
        <v>9999</v>
      </c>
      <c r="I2148" t="s">
        <v>49</v>
      </c>
      <c r="J2148">
        <v>8</v>
      </c>
      <c r="K2148" t="s">
        <v>30</v>
      </c>
      <c r="L2148">
        <v>11</v>
      </c>
      <c r="N2148">
        <v>38748</v>
      </c>
      <c r="R2148" s="2">
        <f t="shared" si="67"/>
        <v>3</v>
      </c>
      <c r="S2148" s="2">
        <f>IF(AND(P2148&lt;&gt;"_U",P2148&lt;&gt;"c",J2148&lt;&gt;99,J2148&lt;&gt;9),IFERROR(VLOOKUP(A2148,'Region Total'!$A$2:$N$10000,14,0),"."),".")</f>
        <v>1292247</v>
      </c>
    </row>
    <row r="2149" spans="1:19" x14ac:dyDescent="0.4">
      <c r="A2149" s="2" t="str">
        <f t="shared" si="66"/>
        <v>2023|Total - New Zealand by regional council|12</v>
      </c>
      <c r="B2149" t="s">
        <v>16</v>
      </c>
      <c r="C2149" t="s">
        <v>17</v>
      </c>
      <c r="D2149" t="s">
        <v>18</v>
      </c>
      <c r="E2149" t="s">
        <v>19</v>
      </c>
      <c r="F2149">
        <v>2023</v>
      </c>
      <c r="G2149">
        <v>2023</v>
      </c>
      <c r="H2149">
        <v>9999</v>
      </c>
      <c r="I2149" t="s">
        <v>49</v>
      </c>
      <c r="J2149">
        <v>8</v>
      </c>
      <c r="K2149" t="s">
        <v>30</v>
      </c>
      <c r="L2149">
        <v>12</v>
      </c>
      <c r="N2149">
        <v>3666</v>
      </c>
      <c r="R2149" s="2">
        <f t="shared" si="67"/>
        <v>1.1000000000000001</v>
      </c>
      <c r="S2149" s="2">
        <f>IF(AND(P2149&lt;&gt;"_U",P2149&lt;&gt;"c",J2149&lt;&gt;99,J2149&lt;&gt;9),IFERROR(VLOOKUP(A2149,'Region Total'!$A$2:$N$10000,14,0),"."),".")</f>
        <v>333837</v>
      </c>
    </row>
    <row r="2150" spans="1:19" x14ac:dyDescent="0.4">
      <c r="A2150" s="2" t="str">
        <f t="shared" si="66"/>
        <v>2023|Total - New Zealand by regional council|13</v>
      </c>
      <c r="B2150" t="s">
        <v>16</v>
      </c>
      <c r="C2150" t="s">
        <v>17</v>
      </c>
      <c r="D2150" t="s">
        <v>18</v>
      </c>
      <c r="E2150" t="s">
        <v>19</v>
      </c>
      <c r="F2150">
        <v>2023</v>
      </c>
      <c r="G2150">
        <v>2023</v>
      </c>
      <c r="H2150">
        <v>9999</v>
      </c>
      <c r="I2150" t="s">
        <v>49</v>
      </c>
      <c r="J2150">
        <v>8</v>
      </c>
      <c r="K2150" t="s">
        <v>30</v>
      </c>
      <c r="L2150">
        <v>13</v>
      </c>
      <c r="N2150">
        <v>708</v>
      </c>
      <c r="R2150" s="2">
        <f t="shared" si="67"/>
        <v>6.72</v>
      </c>
      <c r="S2150" s="2">
        <f>IF(AND(P2150&lt;&gt;"_U",P2150&lt;&gt;"c",J2150&lt;&gt;99,J2150&lt;&gt;9),IFERROR(VLOOKUP(A2150,'Region Total'!$A$2:$N$10000,14,0),"."),".")</f>
        <v>10536</v>
      </c>
    </row>
    <row r="2151" spans="1:19" x14ac:dyDescent="0.4">
      <c r="A2151" s="2" t="str">
        <f t="shared" si="66"/>
        <v>2023|Total - New Zealand by regional council|999</v>
      </c>
      <c r="B2151" t="s">
        <v>16</v>
      </c>
      <c r="C2151" t="s">
        <v>17</v>
      </c>
      <c r="D2151" t="s">
        <v>18</v>
      </c>
      <c r="E2151" t="s">
        <v>19</v>
      </c>
      <c r="F2151">
        <v>2023</v>
      </c>
      <c r="G2151">
        <v>2023</v>
      </c>
      <c r="H2151">
        <v>9999</v>
      </c>
      <c r="I2151" t="s">
        <v>49</v>
      </c>
      <c r="J2151">
        <v>8</v>
      </c>
      <c r="K2151" t="s">
        <v>30</v>
      </c>
      <c r="L2151">
        <v>999</v>
      </c>
      <c r="N2151">
        <v>43245</v>
      </c>
      <c r="R2151" s="2">
        <f t="shared" si="67"/>
        <v>2.64</v>
      </c>
      <c r="S2151" s="2">
        <f>IF(AND(P2151&lt;&gt;"_U",P2151&lt;&gt;"c",J2151&lt;&gt;99,J2151&lt;&gt;9),IFERROR(VLOOKUP(A2151,'Region Total'!$A$2:$N$10000,14,0),"."),".")</f>
        <v>1639005</v>
      </c>
    </row>
    <row r="2152" spans="1:19" x14ac:dyDescent="0.4">
      <c r="A2152" s="2" t="str">
        <f t="shared" si="66"/>
        <v>2023|Total - New Zealand by regional council|10</v>
      </c>
      <c r="B2152" t="s">
        <v>16</v>
      </c>
      <c r="C2152" t="s">
        <v>17</v>
      </c>
      <c r="D2152" t="s">
        <v>18</v>
      </c>
      <c r="E2152" t="s">
        <v>19</v>
      </c>
      <c r="F2152">
        <v>2023</v>
      </c>
      <c r="G2152">
        <v>2023</v>
      </c>
      <c r="H2152">
        <v>9999</v>
      </c>
      <c r="I2152" t="s">
        <v>49</v>
      </c>
      <c r="J2152">
        <v>9</v>
      </c>
      <c r="K2152" t="s">
        <v>31</v>
      </c>
      <c r="L2152">
        <v>10</v>
      </c>
      <c r="N2152">
        <v>27</v>
      </c>
      <c r="R2152" s="2" t="str">
        <f t="shared" si="67"/>
        <v>.</v>
      </c>
      <c r="S2152" s="2" t="str">
        <f>IF(AND(P2152&lt;&gt;"_U",P2152&lt;&gt;"c",J2152&lt;&gt;99,J2152&lt;&gt;9),IFERROR(VLOOKUP(A2152,'Region Total'!$A$2:$N$10000,14,0),"."),".")</f>
        <v>.</v>
      </c>
    </row>
    <row r="2153" spans="1:19" x14ac:dyDescent="0.4">
      <c r="A2153" s="2" t="str">
        <f t="shared" si="66"/>
        <v>2023|Total - New Zealand by regional council|11</v>
      </c>
      <c r="B2153" t="s">
        <v>16</v>
      </c>
      <c r="C2153" t="s">
        <v>17</v>
      </c>
      <c r="D2153" t="s">
        <v>18</v>
      </c>
      <c r="E2153" t="s">
        <v>19</v>
      </c>
      <c r="F2153">
        <v>2023</v>
      </c>
      <c r="G2153">
        <v>2023</v>
      </c>
      <c r="H2153">
        <v>9999</v>
      </c>
      <c r="I2153" t="s">
        <v>49</v>
      </c>
      <c r="J2153">
        <v>9</v>
      </c>
      <c r="K2153" t="s">
        <v>31</v>
      </c>
      <c r="L2153">
        <v>11</v>
      </c>
      <c r="N2153">
        <v>115818</v>
      </c>
      <c r="R2153" s="2" t="str">
        <f t="shared" si="67"/>
        <v>.</v>
      </c>
      <c r="S2153" s="2" t="str">
        <f>IF(AND(P2153&lt;&gt;"_U",P2153&lt;&gt;"c",J2153&lt;&gt;99,J2153&lt;&gt;9),IFERROR(VLOOKUP(A2153,'Region Total'!$A$2:$N$10000,14,0),"."),".")</f>
        <v>.</v>
      </c>
    </row>
    <row r="2154" spans="1:19" x14ac:dyDescent="0.4">
      <c r="A2154" s="2" t="str">
        <f t="shared" si="66"/>
        <v>2023|Total - New Zealand by regional council|12</v>
      </c>
      <c r="B2154" t="s">
        <v>16</v>
      </c>
      <c r="C2154" t="s">
        <v>17</v>
      </c>
      <c r="D2154" t="s">
        <v>18</v>
      </c>
      <c r="E2154" t="s">
        <v>19</v>
      </c>
      <c r="F2154">
        <v>2023</v>
      </c>
      <c r="G2154">
        <v>2023</v>
      </c>
      <c r="H2154">
        <v>9999</v>
      </c>
      <c r="I2154" t="s">
        <v>49</v>
      </c>
      <c r="J2154">
        <v>9</v>
      </c>
      <c r="K2154" t="s">
        <v>31</v>
      </c>
      <c r="L2154">
        <v>12</v>
      </c>
      <c r="N2154">
        <v>33300</v>
      </c>
      <c r="R2154" s="2" t="str">
        <f t="shared" si="67"/>
        <v>.</v>
      </c>
      <c r="S2154" s="2" t="str">
        <f>IF(AND(P2154&lt;&gt;"_U",P2154&lt;&gt;"c",J2154&lt;&gt;99,J2154&lt;&gt;9),IFERROR(VLOOKUP(A2154,'Region Total'!$A$2:$N$10000,14,0),"."),".")</f>
        <v>.</v>
      </c>
    </row>
    <row r="2155" spans="1:19" x14ac:dyDescent="0.4">
      <c r="A2155" s="2" t="str">
        <f t="shared" si="66"/>
        <v>2023|Total - New Zealand by regional council|13</v>
      </c>
      <c r="B2155" t="s">
        <v>16</v>
      </c>
      <c r="C2155" t="s">
        <v>17</v>
      </c>
      <c r="D2155" t="s">
        <v>18</v>
      </c>
      <c r="E2155" t="s">
        <v>19</v>
      </c>
      <c r="F2155">
        <v>2023</v>
      </c>
      <c r="G2155">
        <v>2023</v>
      </c>
      <c r="H2155">
        <v>9999</v>
      </c>
      <c r="I2155" t="s">
        <v>49</v>
      </c>
      <c r="J2155">
        <v>9</v>
      </c>
      <c r="K2155" t="s">
        <v>31</v>
      </c>
      <c r="L2155">
        <v>13</v>
      </c>
      <c r="N2155">
        <v>5457</v>
      </c>
      <c r="R2155" s="2" t="str">
        <f t="shared" si="67"/>
        <v>.</v>
      </c>
      <c r="S2155" s="2" t="str">
        <f>IF(AND(P2155&lt;&gt;"_U",P2155&lt;&gt;"c",J2155&lt;&gt;99,J2155&lt;&gt;9),IFERROR(VLOOKUP(A2155,'Region Total'!$A$2:$N$10000,14,0),"."),".")</f>
        <v>.</v>
      </c>
    </row>
    <row r="2156" spans="1:19" x14ac:dyDescent="0.4">
      <c r="A2156" s="2" t="str">
        <f t="shared" si="66"/>
        <v>2023|Total - New Zealand by regional council|999</v>
      </c>
      <c r="B2156" t="s">
        <v>16</v>
      </c>
      <c r="C2156" t="s">
        <v>17</v>
      </c>
      <c r="D2156" t="s">
        <v>18</v>
      </c>
      <c r="E2156" t="s">
        <v>19</v>
      </c>
      <c r="F2156">
        <v>2023</v>
      </c>
      <c r="G2156">
        <v>2023</v>
      </c>
      <c r="H2156">
        <v>9999</v>
      </c>
      <c r="I2156" t="s">
        <v>49</v>
      </c>
      <c r="J2156">
        <v>9</v>
      </c>
      <c r="K2156" t="s">
        <v>31</v>
      </c>
      <c r="L2156">
        <v>999</v>
      </c>
      <c r="N2156">
        <v>154605</v>
      </c>
      <c r="R2156" s="2" t="str">
        <f t="shared" si="67"/>
        <v>.</v>
      </c>
      <c r="S2156" s="2" t="str">
        <f>IF(AND(P2156&lt;&gt;"_U",P2156&lt;&gt;"c",J2156&lt;&gt;99,J2156&lt;&gt;9),IFERROR(VLOOKUP(A2156,'Region Total'!$A$2:$N$10000,14,0),"."),".")</f>
        <v>.</v>
      </c>
    </row>
    <row r="2157" spans="1:19" x14ac:dyDescent="0.4">
      <c r="A2157" s="2" t="str">
        <f t="shared" si="66"/>
        <v>2023|Total - New Zealand by regional council|10</v>
      </c>
      <c r="B2157" t="s">
        <v>16</v>
      </c>
      <c r="C2157" t="s">
        <v>17</v>
      </c>
      <c r="D2157" t="s">
        <v>18</v>
      </c>
      <c r="E2157" t="s">
        <v>19</v>
      </c>
      <c r="F2157">
        <v>2023</v>
      </c>
      <c r="G2157">
        <v>2023</v>
      </c>
      <c r="H2157">
        <v>9999</v>
      </c>
      <c r="I2157" t="s">
        <v>49</v>
      </c>
      <c r="J2157">
        <v>99</v>
      </c>
      <c r="K2157" t="s">
        <v>32</v>
      </c>
      <c r="L2157">
        <v>10</v>
      </c>
      <c r="N2157">
        <v>2412</v>
      </c>
      <c r="R2157" s="2" t="str">
        <f t="shared" si="67"/>
        <v>.</v>
      </c>
      <c r="S2157" s="2" t="str">
        <f>IF(AND(P2157&lt;&gt;"_U",P2157&lt;&gt;"c",J2157&lt;&gt;99,J2157&lt;&gt;9),IFERROR(VLOOKUP(A2157,'Region Total'!$A$2:$N$10000,14,0),"."),".")</f>
        <v>.</v>
      </c>
    </row>
    <row r="2158" spans="1:19" x14ac:dyDescent="0.4">
      <c r="A2158" s="2" t="str">
        <f t="shared" si="66"/>
        <v>2023|Total - New Zealand by regional council|11</v>
      </c>
      <c r="B2158" t="s">
        <v>16</v>
      </c>
      <c r="C2158" t="s">
        <v>17</v>
      </c>
      <c r="D2158" t="s">
        <v>18</v>
      </c>
      <c r="E2158" t="s">
        <v>19</v>
      </c>
      <c r="F2158">
        <v>2023</v>
      </c>
      <c r="G2158">
        <v>2023</v>
      </c>
      <c r="H2158">
        <v>9999</v>
      </c>
      <c r="I2158" t="s">
        <v>49</v>
      </c>
      <c r="J2158">
        <v>99</v>
      </c>
      <c r="K2158" t="s">
        <v>32</v>
      </c>
      <c r="L2158">
        <v>11</v>
      </c>
      <c r="N2158">
        <v>1408068</v>
      </c>
      <c r="R2158" s="2" t="str">
        <f t="shared" si="67"/>
        <v>.</v>
      </c>
      <c r="S2158" s="2" t="str">
        <f>IF(AND(P2158&lt;&gt;"_U",P2158&lt;&gt;"c",J2158&lt;&gt;99,J2158&lt;&gt;9),IFERROR(VLOOKUP(A2158,'Region Total'!$A$2:$N$10000,14,0),"."),".")</f>
        <v>.</v>
      </c>
    </row>
    <row r="2159" spans="1:19" x14ac:dyDescent="0.4">
      <c r="A2159" s="2" t="str">
        <f t="shared" si="66"/>
        <v>2023|Total - New Zealand by regional council|12</v>
      </c>
      <c r="B2159" t="s">
        <v>16</v>
      </c>
      <c r="C2159" t="s">
        <v>17</v>
      </c>
      <c r="D2159" t="s">
        <v>18</v>
      </c>
      <c r="E2159" t="s">
        <v>19</v>
      </c>
      <c r="F2159">
        <v>2023</v>
      </c>
      <c r="G2159">
        <v>2023</v>
      </c>
      <c r="H2159">
        <v>9999</v>
      </c>
      <c r="I2159" t="s">
        <v>49</v>
      </c>
      <c r="J2159">
        <v>99</v>
      </c>
      <c r="K2159" t="s">
        <v>32</v>
      </c>
      <c r="L2159">
        <v>12</v>
      </c>
      <c r="N2159">
        <v>367137</v>
      </c>
      <c r="R2159" s="2" t="str">
        <f t="shared" si="67"/>
        <v>.</v>
      </c>
      <c r="S2159" s="2" t="str">
        <f>IF(AND(P2159&lt;&gt;"_U",P2159&lt;&gt;"c",J2159&lt;&gt;99,J2159&lt;&gt;9),IFERROR(VLOOKUP(A2159,'Region Total'!$A$2:$N$10000,14,0),"."),".")</f>
        <v>.</v>
      </c>
    </row>
    <row r="2160" spans="1:19" x14ac:dyDescent="0.4">
      <c r="A2160" s="2" t="str">
        <f t="shared" si="66"/>
        <v>2023|Total - New Zealand by regional council|13</v>
      </c>
      <c r="B2160" t="s">
        <v>16</v>
      </c>
      <c r="C2160" t="s">
        <v>17</v>
      </c>
      <c r="D2160" t="s">
        <v>18</v>
      </c>
      <c r="E2160" t="s">
        <v>19</v>
      </c>
      <c r="F2160">
        <v>2023</v>
      </c>
      <c r="G2160">
        <v>2023</v>
      </c>
      <c r="H2160">
        <v>9999</v>
      </c>
      <c r="I2160" t="s">
        <v>49</v>
      </c>
      <c r="J2160">
        <v>99</v>
      </c>
      <c r="K2160" t="s">
        <v>32</v>
      </c>
      <c r="L2160">
        <v>13</v>
      </c>
      <c r="N2160">
        <v>15993</v>
      </c>
      <c r="R2160" s="2" t="str">
        <f t="shared" si="67"/>
        <v>.</v>
      </c>
      <c r="S2160" s="2" t="str">
        <f>IF(AND(P2160&lt;&gt;"_U",P2160&lt;&gt;"c",J2160&lt;&gt;99,J2160&lt;&gt;9),IFERROR(VLOOKUP(A2160,'Region Total'!$A$2:$N$10000,14,0),"."),".")</f>
        <v>.</v>
      </c>
    </row>
    <row r="2161" spans="1:19" x14ac:dyDescent="0.4">
      <c r="A2161" s="2" t="str">
        <f t="shared" si="66"/>
        <v>2023|Total - New Zealand by regional council|999</v>
      </c>
      <c r="B2161" t="s">
        <v>16</v>
      </c>
      <c r="C2161" t="s">
        <v>17</v>
      </c>
      <c r="D2161" t="s">
        <v>18</v>
      </c>
      <c r="E2161" t="s">
        <v>19</v>
      </c>
      <c r="F2161">
        <v>2023</v>
      </c>
      <c r="G2161">
        <v>2023</v>
      </c>
      <c r="H2161">
        <v>9999</v>
      </c>
      <c r="I2161" t="s">
        <v>49</v>
      </c>
      <c r="J2161">
        <v>99</v>
      </c>
      <c r="K2161" t="s">
        <v>32</v>
      </c>
      <c r="L2161">
        <v>999</v>
      </c>
      <c r="N2161">
        <v>1793613</v>
      </c>
      <c r="R2161" s="2" t="str">
        <f t="shared" si="67"/>
        <v>.</v>
      </c>
      <c r="S2161" s="2" t="str">
        <f>IF(AND(P2161&lt;&gt;"_U",P2161&lt;&gt;"c",J2161&lt;&gt;99,J2161&lt;&gt;9),IFERROR(VLOOKUP(A2161,'Region Total'!$A$2:$N$10000,14,0),"."),".")</f>
        <v>.</v>
      </c>
    </row>
  </sheetData>
  <autoFilter ref="A1:S2161" xr:uid="{C3A74FA2-306A-42DF-A26B-60164CE4C1A1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A77A5-85FB-406F-AD0A-577BE9908F0B}">
  <dimension ref="A1:Q181"/>
  <sheetViews>
    <sheetView topLeftCell="A144" workbookViewId="0">
      <selection activeCell="A2" sqref="A2"/>
    </sheetView>
  </sheetViews>
  <sheetFormatPr defaultRowHeight="14.6" x14ac:dyDescent="0.4"/>
  <sheetData>
    <row r="1" spans="1:17" x14ac:dyDescent="0.4">
      <c r="A1" s="1" t="s">
        <v>166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</row>
    <row r="2" spans="1:17" x14ac:dyDescent="0.4">
      <c r="A2" s="2" t="str">
        <f>G2&amp;"|"&amp;I2&amp;"|"&amp;L2</f>
        <v>2018|Northland Region|10</v>
      </c>
      <c r="B2" t="s">
        <v>16</v>
      </c>
      <c r="C2" t="s">
        <v>17</v>
      </c>
      <c r="D2" t="s">
        <v>18</v>
      </c>
      <c r="E2" t="s">
        <v>19</v>
      </c>
      <c r="F2">
        <v>2018</v>
      </c>
      <c r="G2">
        <v>2018</v>
      </c>
      <c r="H2">
        <v>1</v>
      </c>
      <c r="I2" t="s">
        <v>20</v>
      </c>
      <c r="J2">
        <v>77</v>
      </c>
      <c r="K2" t="s">
        <v>29</v>
      </c>
      <c r="L2">
        <v>10</v>
      </c>
      <c r="N2">
        <v>0</v>
      </c>
    </row>
    <row r="3" spans="1:17" x14ac:dyDescent="0.4">
      <c r="A3" s="2" t="str">
        <f t="shared" ref="A3:A66" si="0">G3&amp;"|"&amp;I3&amp;"|"&amp;L3</f>
        <v>2018|Northland Region|11</v>
      </c>
      <c r="B3" t="s">
        <v>16</v>
      </c>
      <c r="C3" t="s">
        <v>17</v>
      </c>
      <c r="D3" t="s">
        <v>18</v>
      </c>
      <c r="E3" t="s">
        <v>19</v>
      </c>
      <c r="F3">
        <v>2018</v>
      </c>
      <c r="G3">
        <v>2018</v>
      </c>
      <c r="H3">
        <v>1</v>
      </c>
      <c r="I3" t="s">
        <v>20</v>
      </c>
      <c r="J3">
        <v>77</v>
      </c>
      <c r="K3" t="s">
        <v>29</v>
      </c>
      <c r="L3">
        <v>11</v>
      </c>
      <c r="N3">
        <v>51609</v>
      </c>
    </row>
    <row r="4" spans="1:17" x14ac:dyDescent="0.4">
      <c r="A4" s="2" t="str">
        <f t="shared" si="0"/>
        <v>2018|Northland Region|12</v>
      </c>
      <c r="B4" t="s">
        <v>16</v>
      </c>
      <c r="C4" t="s">
        <v>17</v>
      </c>
      <c r="D4" t="s">
        <v>18</v>
      </c>
      <c r="E4" t="s">
        <v>19</v>
      </c>
      <c r="F4">
        <v>2018</v>
      </c>
      <c r="G4">
        <v>2018</v>
      </c>
      <c r="H4">
        <v>1</v>
      </c>
      <c r="I4" t="s">
        <v>20</v>
      </c>
      <c r="J4">
        <v>77</v>
      </c>
      <c r="K4" t="s">
        <v>29</v>
      </c>
      <c r="L4">
        <v>12</v>
      </c>
      <c r="N4">
        <v>5232</v>
      </c>
    </row>
    <row r="5" spans="1:17" x14ac:dyDescent="0.4">
      <c r="A5" s="2" t="str">
        <f t="shared" si="0"/>
        <v>2018|Northland Region|13</v>
      </c>
      <c r="B5" t="s">
        <v>16</v>
      </c>
      <c r="C5" t="s">
        <v>17</v>
      </c>
      <c r="D5" t="s">
        <v>18</v>
      </c>
      <c r="E5" t="s">
        <v>19</v>
      </c>
      <c r="F5">
        <v>2018</v>
      </c>
      <c r="G5">
        <v>2018</v>
      </c>
      <c r="H5">
        <v>1</v>
      </c>
      <c r="I5" t="s">
        <v>20</v>
      </c>
      <c r="J5">
        <v>77</v>
      </c>
      <c r="K5" t="s">
        <v>29</v>
      </c>
      <c r="L5">
        <v>13</v>
      </c>
      <c r="N5">
        <v>1089</v>
      </c>
    </row>
    <row r="6" spans="1:17" x14ac:dyDescent="0.4">
      <c r="A6" s="2" t="str">
        <f t="shared" si="0"/>
        <v>2018|Northland Region|999</v>
      </c>
      <c r="B6" t="s">
        <v>16</v>
      </c>
      <c r="C6" t="s">
        <v>17</v>
      </c>
      <c r="D6" t="s">
        <v>18</v>
      </c>
      <c r="E6" t="s">
        <v>19</v>
      </c>
      <c r="F6">
        <v>2018</v>
      </c>
      <c r="G6">
        <v>2018</v>
      </c>
      <c r="H6">
        <v>1</v>
      </c>
      <c r="I6" t="s">
        <v>20</v>
      </c>
      <c r="J6">
        <v>77</v>
      </c>
      <c r="K6" t="s">
        <v>29</v>
      </c>
      <c r="L6">
        <v>999</v>
      </c>
      <c r="N6">
        <v>57933</v>
      </c>
    </row>
    <row r="7" spans="1:17" x14ac:dyDescent="0.4">
      <c r="A7" s="2" t="str">
        <f t="shared" si="0"/>
        <v>2018|Auckland Region|10</v>
      </c>
      <c r="B7" t="s">
        <v>16</v>
      </c>
      <c r="C7" t="s">
        <v>17</v>
      </c>
      <c r="D7" t="s">
        <v>18</v>
      </c>
      <c r="E7" t="s">
        <v>19</v>
      </c>
      <c r="F7">
        <v>2018</v>
      </c>
      <c r="G7">
        <v>2018</v>
      </c>
      <c r="H7">
        <v>2</v>
      </c>
      <c r="I7" t="s">
        <v>33</v>
      </c>
      <c r="J7">
        <v>77</v>
      </c>
      <c r="K7" t="s">
        <v>29</v>
      </c>
      <c r="L7">
        <v>10</v>
      </c>
      <c r="N7">
        <v>0</v>
      </c>
    </row>
    <row r="8" spans="1:17" x14ac:dyDescent="0.4">
      <c r="A8" s="2" t="str">
        <f t="shared" si="0"/>
        <v>2018|Auckland Region|11</v>
      </c>
      <c r="B8" t="s">
        <v>16</v>
      </c>
      <c r="C8" t="s">
        <v>17</v>
      </c>
      <c r="D8" t="s">
        <v>18</v>
      </c>
      <c r="E8" t="s">
        <v>19</v>
      </c>
      <c r="F8">
        <v>2018</v>
      </c>
      <c r="G8">
        <v>2018</v>
      </c>
      <c r="H8">
        <v>2</v>
      </c>
      <c r="I8" t="s">
        <v>33</v>
      </c>
      <c r="J8">
        <v>77</v>
      </c>
      <c r="K8" t="s">
        <v>29</v>
      </c>
      <c r="L8">
        <v>11</v>
      </c>
      <c r="N8">
        <v>367071</v>
      </c>
    </row>
    <row r="9" spans="1:17" x14ac:dyDescent="0.4">
      <c r="A9" s="2" t="str">
        <f t="shared" si="0"/>
        <v>2018|Auckland Region|12</v>
      </c>
      <c r="B9" t="s">
        <v>16</v>
      </c>
      <c r="C9" t="s">
        <v>17</v>
      </c>
      <c r="D9" t="s">
        <v>18</v>
      </c>
      <c r="E9" t="s">
        <v>19</v>
      </c>
      <c r="F9">
        <v>2018</v>
      </c>
      <c r="G9">
        <v>2018</v>
      </c>
      <c r="H9">
        <v>2</v>
      </c>
      <c r="I9" t="s">
        <v>33</v>
      </c>
      <c r="J9">
        <v>77</v>
      </c>
      <c r="K9" t="s">
        <v>29</v>
      </c>
      <c r="L9">
        <v>12</v>
      </c>
      <c r="N9">
        <v>82944</v>
      </c>
    </row>
    <row r="10" spans="1:17" x14ac:dyDescent="0.4">
      <c r="A10" s="2" t="str">
        <f t="shared" si="0"/>
        <v>2018|Auckland Region|13</v>
      </c>
      <c r="B10" t="s">
        <v>16</v>
      </c>
      <c r="C10" t="s">
        <v>17</v>
      </c>
      <c r="D10" t="s">
        <v>18</v>
      </c>
      <c r="E10" t="s">
        <v>19</v>
      </c>
      <c r="F10">
        <v>2018</v>
      </c>
      <c r="G10">
        <v>2018</v>
      </c>
      <c r="H10">
        <v>2</v>
      </c>
      <c r="I10" t="s">
        <v>33</v>
      </c>
      <c r="J10">
        <v>77</v>
      </c>
      <c r="K10" t="s">
        <v>29</v>
      </c>
      <c r="L10">
        <v>13</v>
      </c>
      <c r="N10">
        <v>1065</v>
      </c>
    </row>
    <row r="11" spans="1:17" x14ac:dyDescent="0.4">
      <c r="A11" s="2" t="str">
        <f t="shared" si="0"/>
        <v>2018|Auckland Region|999</v>
      </c>
      <c r="B11" t="s">
        <v>16</v>
      </c>
      <c r="C11" t="s">
        <v>17</v>
      </c>
      <c r="D11" t="s">
        <v>18</v>
      </c>
      <c r="E11" t="s">
        <v>19</v>
      </c>
      <c r="F11">
        <v>2018</v>
      </c>
      <c r="G11">
        <v>2018</v>
      </c>
      <c r="H11">
        <v>2</v>
      </c>
      <c r="I11" t="s">
        <v>33</v>
      </c>
      <c r="J11">
        <v>77</v>
      </c>
      <c r="K11" t="s">
        <v>29</v>
      </c>
      <c r="L11">
        <v>999</v>
      </c>
      <c r="N11">
        <v>451080</v>
      </c>
    </row>
    <row r="12" spans="1:17" x14ac:dyDescent="0.4">
      <c r="A12" s="2" t="str">
        <f t="shared" si="0"/>
        <v>2018|Waikato Region|10</v>
      </c>
      <c r="B12" t="s">
        <v>16</v>
      </c>
      <c r="C12" t="s">
        <v>17</v>
      </c>
      <c r="D12" t="s">
        <v>18</v>
      </c>
      <c r="E12" t="s">
        <v>19</v>
      </c>
      <c r="F12">
        <v>2018</v>
      </c>
      <c r="G12">
        <v>2018</v>
      </c>
      <c r="H12">
        <v>3</v>
      </c>
      <c r="I12" t="s">
        <v>34</v>
      </c>
      <c r="J12">
        <v>77</v>
      </c>
      <c r="K12" t="s">
        <v>29</v>
      </c>
      <c r="L12">
        <v>10</v>
      </c>
      <c r="N12">
        <v>0</v>
      </c>
    </row>
    <row r="13" spans="1:17" x14ac:dyDescent="0.4">
      <c r="A13" s="2" t="str">
        <f t="shared" si="0"/>
        <v>2018|Waikato Region|11</v>
      </c>
      <c r="B13" t="s">
        <v>16</v>
      </c>
      <c r="C13" t="s">
        <v>17</v>
      </c>
      <c r="D13" t="s">
        <v>18</v>
      </c>
      <c r="E13" t="s">
        <v>19</v>
      </c>
      <c r="F13">
        <v>2018</v>
      </c>
      <c r="G13">
        <v>2018</v>
      </c>
      <c r="H13">
        <v>3</v>
      </c>
      <c r="I13" t="s">
        <v>34</v>
      </c>
      <c r="J13">
        <v>77</v>
      </c>
      <c r="K13" t="s">
        <v>29</v>
      </c>
      <c r="L13">
        <v>11</v>
      </c>
      <c r="N13">
        <v>134178</v>
      </c>
    </row>
    <row r="14" spans="1:17" x14ac:dyDescent="0.4">
      <c r="A14" s="2" t="str">
        <f t="shared" si="0"/>
        <v>2018|Waikato Region|12</v>
      </c>
      <c r="B14" t="s">
        <v>16</v>
      </c>
      <c r="C14" t="s">
        <v>17</v>
      </c>
      <c r="D14" t="s">
        <v>18</v>
      </c>
      <c r="E14" t="s">
        <v>19</v>
      </c>
      <c r="F14">
        <v>2018</v>
      </c>
      <c r="G14">
        <v>2018</v>
      </c>
      <c r="H14">
        <v>3</v>
      </c>
      <c r="I14" t="s">
        <v>34</v>
      </c>
      <c r="J14">
        <v>77</v>
      </c>
      <c r="K14" t="s">
        <v>29</v>
      </c>
      <c r="L14">
        <v>12</v>
      </c>
      <c r="N14">
        <v>15618</v>
      </c>
    </row>
    <row r="15" spans="1:17" x14ac:dyDescent="0.4">
      <c r="A15" s="2" t="str">
        <f t="shared" si="0"/>
        <v>2018|Waikato Region|13</v>
      </c>
      <c r="B15" t="s">
        <v>16</v>
      </c>
      <c r="C15" t="s">
        <v>17</v>
      </c>
      <c r="D15" t="s">
        <v>18</v>
      </c>
      <c r="E15" t="s">
        <v>19</v>
      </c>
      <c r="F15">
        <v>2018</v>
      </c>
      <c r="G15">
        <v>2018</v>
      </c>
      <c r="H15">
        <v>3</v>
      </c>
      <c r="I15" t="s">
        <v>34</v>
      </c>
      <c r="J15">
        <v>77</v>
      </c>
      <c r="K15" t="s">
        <v>29</v>
      </c>
      <c r="L15">
        <v>13</v>
      </c>
      <c r="N15">
        <v>993</v>
      </c>
    </row>
    <row r="16" spans="1:17" x14ac:dyDescent="0.4">
      <c r="A16" s="2" t="str">
        <f t="shared" si="0"/>
        <v>2018|Waikato Region|999</v>
      </c>
      <c r="B16" t="s">
        <v>16</v>
      </c>
      <c r="C16" t="s">
        <v>17</v>
      </c>
      <c r="D16" t="s">
        <v>18</v>
      </c>
      <c r="E16" t="s">
        <v>19</v>
      </c>
      <c r="F16">
        <v>2018</v>
      </c>
      <c r="G16">
        <v>2018</v>
      </c>
      <c r="H16">
        <v>3</v>
      </c>
      <c r="I16" t="s">
        <v>34</v>
      </c>
      <c r="J16">
        <v>77</v>
      </c>
      <c r="K16" t="s">
        <v>29</v>
      </c>
      <c r="L16">
        <v>999</v>
      </c>
      <c r="N16">
        <v>150789</v>
      </c>
    </row>
    <row r="17" spans="1:14" x14ac:dyDescent="0.4">
      <c r="A17" s="2" t="str">
        <f t="shared" si="0"/>
        <v>2018|Bay of Plenty Region|10</v>
      </c>
      <c r="B17" t="s">
        <v>16</v>
      </c>
      <c r="C17" t="s">
        <v>17</v>
      </c>
      <c r="D17" t="s">
        <v>18</v>
      </c>
      <c r="E17" t="s">
        <v>19</v>
      </c>
      <c r="F17">
        <v>2018</v>
      </c>
      <c r="G17">
        <v>2018</v>
      </c>
      <c r="H17">
        <v>4</v>
      </c>
      <c r="I17" t="s">
        <v>35</v>
      </c>
      <c r="J17">
        <v>77</v>
      </c>
      <c r="K17" t="s">
        <v>29</v>
      </c>
      <c r="L17">
        <v>10</v>
      </c>
      <c r="N17">
        <v>0</v>
      </c>
    </row>
    <row r="18" spans="1:14" x14ac:dyDescent="0.4">
      <c r="A18" s="2" t="str">
        <f t="shared" si="0"/>
        <v>2018|Bay of Plenty Region|11</v>
      </c>
      <c r="B18" t="s">
        <v>16</v>
      </c>
      <c r="C18" t="s">
        <v>17</v>
      </c>
      <c r="D18" t="s">
        <v>18</v>
      </c>
      <c r="E18" t="s">
        <v>19</v>
      </c>
      <c r="F18">
        <v>2018</v>
      </c>
      <c r="G18">
        <v>2018</v>
      </c>
      <c r="H18">
        <v>4</v>
      </c>
      <c r="I18" t="s">
        <v>35</v>
      </c>
      <c r="J18">
        <v>77</v>
      </c>
      <c r="K18" t="s">
        <v>29</v>
      </c>
      <c r="L18">
        <v>11</v>
      </c>
      <c r="N18">
        <v>87252</v>
      </c>
    </row>
    <row r="19" spans="1:14" x14ac:dyDescent="0.4">
      <c r="A19" s="2" t="str">
        <f t="shared" si="0"/>
        <v>2018|Bay of Plenty Region|12</v>
      </c>
      <c r="B19" t="s">
        <v>16</v>
      </c>
      <c r="C19" t="s">
        <v>17</v>
      </c>
      <c r="D19" t="s">
        <v>18</v>
      </c>
      <c r="E19" t="s">
        <v>19</v>
      </c>
      <c r="F19">
        <v>2018</v>
      </c>
      <c r="G19">
        <v>2018</v>
      </c>
      <c r="H19">
        <v>4</v>
      </c>
      <c r="I19" t="s">
        <v>35</v>
      </c>
      <c r="J19">
        <v>77</v>
      </c>
      <c r="K19" t="s">
        <v>29</v>
      </c>
      <c r="L19">
        <v>12</v>
      </c>
      <c r="N19">
        <v>12348</v>
      </c>
    </row>
    <row r="20" spans="1:14" x14ac:dyDescent="0.4">
      <c r="A20" s="2" t="str">
        <f t="shared" si="0"/>
        <v>2018|Bay of Plenty Region|13</v>
      </c>
      <c r="B20" t="s">
        <v>16</v>
      </c>
      <c r="C20" t="s">
        <v>17</v>
      </c>
      <c r="D20" t="s">
        <v>18</v>
      </c>
      <c r="E20" t="s">
        <v>19</v>
      </c>
      <c r="F20">
        <v>2018</v>
      </c>
      <c r="G20">
        <v>2018</v>
      </c>
      <c r="H20">
        <v>4</v>
      </c>
      <c r="I20" t="s">
        <v>35</v>
      </c>
      <c r="J20">
        <v>77</v>
      </c>
      <c r="K20" t="s">
        <v>29</v>
      </c>
      <c r="L20">
        <v>13</v>
      </c>
      <c r="N20">
        <v>876</v>
      </c>
    </row>
    <row r="21" spans="1:14" x14ac:dyDescent="0.4">
      <c r="A21" s="2" t="str">
        <f t="shared" si="0"/>
        <v>2018|Bay of Plenty Region|999</v>
      </c>
      <c r="B21" t="s">
        <v>16</v>
      </c>
      <c r="C21" t="s">
        <v>17</v>
      </c>
      <c r="D21" t="s">
        <v>18</v>
      </c>
      <c r="E21" t="s">
        <v>19</v>
      </c>
      <c r="F21">
        <v>2018</v>
      </c>
      <c r="G21">
        <v>2018</v>
      </c>
      <c r="H21">
        <v>4</v>
      </c>
      <c r="I21" t="s">
        <v>35</v>
      </c>
      <c r="J21">
        <v>77</v>
      </c>
      <c r="K21" t="s">
        <v>29</v>
      </c>
      <c r="L21">
        <v>999</v>
      </c>
      <c r="N21">
        <v>100479</v>
      </c>
    </row>
    <row r="22" spans="1:14" x14ac:dyDescent="0.4">
      <c r="A22" s="2" t="str">
        <f t="shared" si="0"/>
        <v>2018|Gisborne Region|10</v>
      </c>
      <c r="B22" t="s">
        <v>16</v>
      </c>
      <c r="C22" t="s">
        <v>17</v>
      </c>
      <c r="D22" t="s">
        <v>18</v>
      </c>
      <c r="E22" t="s">
        <v>19</v>
      </c>
      <c r="F22">
        <v>2018</v>
      </c>
      <c r="G22">
        <v>2018</v>
      </c>
      <c r="H22">
        <v>5</v>
      </c>
      <c r="I22" t="s">
        <v>36</v>
      </c>
      <c r="J22">
        <v>77</v>
      </c>
      <c r="K22" t="s">
        <v>29</v>
      </c>
      <c r="L22">
        <v>10</v>
      </c>
      <c r="N22">
        <v>0</v>
      </c>
    </row>
    <row r="23" spans="1:14" x14ac:dyDescent="0.4">
      <c r="A23" s="2" t="str">
        <f t="shared" si="0"/>
        <v>2018|Gisborne Region|11</v>
      </c>
      <c r="B23" t="s">
        <v>16</v>
      </c>
      <c r="C23" t="s">
        <v>17</v>
      </c>
      <c r="D23" t="s">
        <v>18</v>
      </c>
      <c r="E23" t="s">
        <v>19</v>
      </c>
      <c r="F23">
        <v>2018</v>
      </c>
      <c r="G23">
        <v>2018</v>
      </c>
      <c r="H23">
        <v>5</v>
      </c>
      <c r="I23" t="s">
        <v>36</v>
      </c>
      <c r="J23">
        <v>77</v>
      </c>
      <c r="K23" t="s">
        <v>29</v>
      </c>
      <c r="L23">
        <v>11</v>
      </c>
      <c r="N23">
        <v>13020</v>
      </c>
    </row>
    <row r="24" spans="1:14" x14ac:dyDescent="0.4">
      <c r="A24" s="2" t="str">
        <f t="shared" si="0"/>
        <v>2018|Gisborne Region|12</v>
      </c>
      <c r="B24" t="s">
        <v>16</v>
      </c>
      <c r="C24" t="s">
        <v>17</v>
      </c>
      <c r="D24" t="s">
        <v>18</v>
      </c>
      <c r="E24" t="s">
        <v>19</v>
      </c>
      <c r="F24">
        <v>2018</v>
      </c>
      <c r="G24">
        <v>2018</v>
      </c>
      <c r="H24">
        <v>5</v>
      </c>
      <c r="I24" t="s">
        <v>36</v>
      </c>
      <c r="J24">
        <v>77</v>
      </c>
      <c r="K24" t="s">
        <v>29</v>
      </c>
      <c r="L24">
        <v>12</v>
      </c>
      <c r="N24">
        <v>1533</v>
      </c>
    </row>
    <row r="25" spans="1:14" x14ac:dyDescent="0.4">
      <c r="A25" s="2" t="str">
        <f t="shared" si="0"/>
        <v>2018|Gisborne Region|13</v>
      </c>
      <c r="B25" t="s">
        <v>16</v>
      </c>
      <c r="C25" t="s">
        <v>17</v>
      </c>
      <c r="D25" t="s">
        <v>18</v>
      </c>
      <c r="E25" t="s">
        <v>19</v>
      </c>
      <c r="F25">
        <v>2018</v>
      </c>
      <c r="G25">
        <v>2018</v>
      </c>
      <c r="H25">
        <v>5</v>
      </c>
      <c r="I25" t="s">
        <v>36</v>
      </c>
      <c r="J25">
        <v>77</v>
      </c>
      <c r="K25" t="s">
        <v>29</v>
      </c>
      <c r="L25">
        <v>13</v>
      </c>
      <c r="N25">
        <v>60</v>
      </c>
    </row>
    <row r="26" spans="1:14" x14ac:dyDescent="0.4">
      <c r="A26" s="2" t="str">
        <f t="shared" si="0"/>
        <v>2018|Gisborne Region|999</v>
      </c>
      <c r="B26" t="s">
        <v>16</v>
      </c>
      <c r="C26" t="s">
        <v>17</v>
      </c>
      <c r="D26" t="s">
        <v>18</v>
      </c>
      <c r="E26" t="s">
        <v>19</v>
      </c>
      <c r="F26">
        <v>2018</v>
      </c>
      <c r="G26">
        <v>2018</v>
      </c>
      <c r="H26">
        <v>5</v>
      </c>
      <c r="I26" t="s">
        <v>36</v>
      </c>
      <c r="J26">
        <v>77</v>
      </c>
      <c r="K26" t="s">
        <v>29</v>
      </c>
      <c r="L26">
        <v>999</v>
      </c>
      <c r="N26">
        <v>14613</v>
      </c>
    </row>
    <row r="27" spans="1:14" x14ac:dyDescent="0.4">
      <c r="A27" s="2" t="str">
        <f t="shared" si="0"/>
        <v>2018|Hawke's Bay Region|10</v>
      </c>
      <c r="B27" t="s">
        <v>16</v>
      </c>
      <c r="C27" t="s">
        <v>17</v>
      </c>
      <c r="D27" t="s">
        <v>18</v>
      </c>
      <c r="E27" t="s">
        <v>19</v>
      </c>
      <c r="F27">
        <v>2018</v>
      </c>
      <c r="G27">
        <v>2018</v>
      </c>
      <c r="H27">
        <v>6</v>
      </c>
      <c r="I27" t="s">
        <v>37</v>
      </c>
      <c r="J27">
        <v>77</v>
      </c>
      <c r="K27" t="s">
        <v>29</v>
      </c>
      <c r="L27">
        <v>10</v>
      </c>
      <c r="N27">
        <v>0</v>
      </c>
    </row>
    <row r="28" spans="1:14" x14ac:dyDescent="0.4">
      <c r="A28" s="2" t="str">
        <f t="shared" si="0"/>
        <v>2018|Hawke's Bay Region|11</v>
      </c>
      <c r="B28" t="s">
        <v>16</v>
      </c>
      <c r="C28" t="s">
        <v>17</v>
      </c>
      <c r="D28" t="s">
        <v>18</v>
      </c>
      <c r="E28" t="s">
        <v>19</v>
      </c>
      <c r="F28">
        <v>2018</v>
      </c>
      <c r="G28">
        <v>2018</v>
      </c>
      <c r="H28">
        <v>6</v>
      </c>
      <c r="I28" t="s">
        <v>37</v>
      </c>
      <c r="J28">
        <v>77</v>
      </c>
      <c r="K28" t="s">
        <v>29</v>
      </c>
      <c r="L28">
        <v>11</v>
      </c>
      <c r="N28">
        <v>47655</v>
      </c>
    </row>
    <row r="29" spans="1:14" x14ac:dyDescent="0.4">
      <c r="A29" s="2" t="str">
        <f t="shared" si="0"/>
        <v>2018|Hawke's Bay Region|12</v>
      </c>
      <c r="B29" t="s">
        <v>16</v>
      </c>
      <c r="C29" t="s">
        <v>17</v>
      </c>
      <c r="D29" t="s">
        <v>18</v>
      </c>
      <c r="E29" t="s">
        <v>19</v>
      </c>
      <c r="F29">
        <v>2018</v>
      </c>
      <c r="G29">
        <v>2018</v>
      </c>
      <c r="H29">
        <v>6</v>
      </c>
      <c r="I29" t="s">
        <v>37</v>
      </c>
      <c r="J29">
        <v>77</v>
      </c>
      <c r="K29" t="s">
        <v>29</v>
      </c>
      <c r="L29">
        <v>12</v>
      </c>
      <c r="N29">
        <v>7308</v>
      </c>
    </row>
    <row r="30" spans="1:14" x14ac:dyDescent="0.4">
      <c r="A30" s="2" t="str">
        <f t="shared" si="0"/>
        <v>2018|Hawke's Bay Region|13</v>
      </c>
      <c r="B30" t="s">
        <v>16</v>
      </c>
      <c r="C30" t="s">
        <v>17</v>
      </c>
      <c r="D30" t="s">
        <v>18</v>
      </c>
      <c r="E30" t="s">
        <v>19</v>
      </c>
      <c r="F30">
        <v>2018</v>
      </c>
      <c r="G30">
        <v>2018</v>
      </c>
      <c r="H30">
        <v>6</v>
      </c>
      <c r="I30" t="s">
        <v>37</v>
      </c>
      <c r="J30">
        <v>77</v>
      </c>
      <c r="K30" t="s">
        <v>29</v>
      </c>
      <c r="L30">
        <v>13</v>
      </c>
      <c r="N30">
        <v>321</v>
      </c>
    </row>
    <row r="31" spans="1:14" x14ac:dyDescent="0.4">
      <c r="A31" s="2" t="str">
        <f t="shared" si="0"/>
        <v>2018|Hawke's Bay Region|999</v>
      </c>
      <c r="B31" t="s">
        <v>16</v>
      </c>
      <c r="C31" t="s">
        <v>17</v>
      </c>
      <c r="D31" t="s">
        <v>18</v>
      </c>
      <c r="E31" t="s">
        <v>19</v>
      </c>
      <c r="F31">
        <v>2018</v>
      </c>
      <c r="G31">
        <v>2018</v>
      </c>
      <c r="H31">
        <v>6</v>
      </c>
      <c r="I31" t="s">
        <v>37</v>
      </c>
      <c r="J31">
        <v>77</v>
      </c>
      <c r="K31" t="s">
        <v>29</v>
      </c>
      <c r="L31">
        <v>999</v>
      </c>
      <c r="N31">
        <v>55287</v>
      </c>
    </row>
    <row r="32" spans="1:14" x14ac:dyDescent="0.4">
      <c r="A32" s="2" t="str">
        <f t="shared" si="0"/>
        <v>2018|Taranaki Region|10</v>
      </c>
      <c r="B32" t="s">
        <v>16</v>
      </c>
      <c r="C32" t="s">
        <v>17</v>
      </c>
      <c r="D32" t="s">
        <v>18</v>
      </c>
      <c r="E32" t="s">
        <v>19</v>
      </c>
      <c r="F32">
        <v>2018</v>
      </c>
      <c r="G32">
        <v>2018</v>
      </c>
      <c r="H32">
        <v>7</v>
      </c>
      <c r="I32" t="s">
        <v>38</v>
      </c>
      <c r="J32">
        <v>77</v>
      </c>
      <c r="K32" t="s">
        <v>29</v>
      </c>
      <c r="L32">
        <v>10</v>
      </c>
      <c r="N32">
        <v>0</v>
      </c>
    </row>
    <row r="33" spans="1:14" x14ac:dyDescent="0.4">
      <c r="A33" s="2" t="str">
        <f t="shared" si="0"/>
        <v>2018|Taranaki Region|11</v>
      </c>
      <c r="B33" t="s">
        <v>16</v>
      </c>
      <c r="C33" t="s">
        <v>17</v>
      </c>
      <c r="D33" t="s">
        <v>18</v>
      </c>
      <c r="E33" t="s">
        <v>19</v>
      </c>
      <c r="F33">
        <v>2018</v>
      </c>
      <c r="G33">
        <v>2018</v>
      </c>
      <c r="H33">
        <v>7</v>
      </c>
      <c r="I33" t="s">
        <v>38</v>
      </c>
      <c r="J33">
        <v>77</v>
      </c>
      <c r="K33" t="s">
        <v>29</v>
      </c>
      <c r="L33">
        <v>11</v>
      </c>
      <c r="N33">
        <v>38166</v>
      </c>
    </row>
    <row r="34" spans="1:14" x14ac:dyDescent="0.4">
      <c r="A34" s="2" t="str">
        <f t="shared" si="0"/>
        <v>2018|Taranaki Region|12</v>
      </c>
      <c r="B34" t="s">
        <v>16</v>
      </c>
      <c r="C34" t="s">
        <v>17</v>
      </c>
      <c r="D34" t="s">
        <v>18</v>
      </c>
      <c r="E34" t="s">
        <v>19</v>
      </c>
      <c r="F34">
        <v>2018</v>
      </c>
      <c r="G34">
        <v>2018</v>
      </c>
      <c r="H34">
        <v>7</v>
      </c>
      <c r="I34" t="s">
        <v>38</v>
      </c>
      <c r="J34">
        <v>77</v>
      </c>
      <c r="K34" t="s">
        <v>29</v>
      </c>
      <c r="L34">
        <v>12</v>
      </c>
      <c r="N34">
        <v>4089</v>
      </c>
    </row>
    <row r="35" spans="1:14" x14ac:dyDescent="0.4">
      <c r="A35" s="2" t="str">
        <f t="shared" si="0"/>
        <v>2018|Taranaki Region|13</v>
      </c>
      <c r="B35" t="s">
        <v>16</v>
      </c>
      <c r="C35" t="s">
        <v>17</v>
      </c>
      <c r="D35" t="s">
        <v>18</v>
      </c>
      <c r="E35" t="s">
        <v>19</v>
      </c>
      <c r="F35">
        <v>2018</v>
      </c>
      <c r="G35">
        <v>2018</v>
      </c>
      <c r="H35">
        <v>7</v>
      </c>
      <c r="I35" t="s">
        <v>38</v>
      </c>
      <c r="J35">
        <v>77</v>
      </c>
      <c r="K35" t="s">
        <v>29</v>
      </c>
      <c r="L35">
        <v>13</v>
      </c>
      <c r="N35">
        <v>174</v>
      </c>
    </row>
    <row r="36" spans="1:14" x14ac:dyDescent="0.4">
      <c r="A36" s="2" t="str">
        <f t="shared" si="0"/>
        <v>2018|Taranaki Region|999</v>
      </c>
      <c r="B36" t="s">
        <v>16</v>
      </c>
      <c r="C36" t="s">
        <v>17</v>
      </c>
      <c r="D36" t="s">
        <v>18</v>
      </c>
      <c r="E36" t="s">
        <v>19</v>
      </c>
      <c r="F36">
        <v>2018</v>
      </c>
      <c r="G36">
        <v>2018</v>
      </c>
      <c r="H36">
        <v>7</v>
      </c>
      <c r="I36" t="s">
        <v>38</v>
      </c>
      <c r="J36">
        <v>77</v>
      </c>
      <c r="K36" t="s">
        <v>29</v>
      </c>
      <c r="L36">
        <v>999</v>
      </c>
      <c r="N36">
        <v>42432</v>
      </c>
    </row>
    <row r="37" spans="1:14" x14ac:dyDescent="0.4">
      <c r="A37" s="2" t="str">
        <f t="shared" si="0"/>
        <v>2018|ManawatÅ«-Whanganui Region|10</v>
      </c>
      <c r="B37" t="s">
        <v>16</v>
      </c>
      <c r="C37" t="s">
        <v>17</v>
      </c>
      <c r="D37" t="s">
        <v>18</v>
      </c>
      <c r="E37" t="s">
        <v>19</v>
      </c>
      <c r="F37">
        <v>2018</v>
      </c>
      <c r="G37">
        <v>2018</v>
      </c>
      <c r="H37">
        <v>8</v>
      </c>
      <c r="I37" t="s">
        <v>39</v>
      </c>
      <c r="J37">
        <v>77</v>
      </c>
      <c r="K37" t="s">
        <v>29</v>
      </c>
      <c r="L37">
        <v>10</v>
      </c>
      <c r="N37">
        <v>0</v>
      </c>
    </row>
    <row r="38" spans="1:14" x14ac:dyDescent="0.4">
      <c r="A38" s="2" t="str">
        <f t="shared" si="0"/>
        <v>2018|ManawatÅ«-Whanganui Region|11</v>
      </c>
      <c r="B38" t="s">
        <v>16</v>
      </c>
      <c r="C38" t="s">
        <v>17</v>
      </c>
      <c r="D38" t="s">
        <v>18</v>
      </c>
      <c r="E38" t="s">
        <v>19</v>
      </c>
      <c r="F38">
        <v>2018</v>
      </c>
      <c r="G38">
        <v>2018</v>
      </c>
      <c r="H38">
        <v>8</v>
      </c>
      <c r="I38" t="s">
        <v>39</v>
      </c>
      <c r="J38">
        <v>77</v>
      </c>
      <c r="K38" t="s">
        <v>29</v>
      </c>
      <c r="L38">
        <v>11</v>
      </c>
      <c r="N38">
        <v>74805</v>
      </c>
    </row>
    <row r="39" spans="1:14" x14ac:dyDescent="0.4">
      <c r="A39" s="2" t="str">
        <f t="shared" si="0"/>
        <v>2018|ManawatÅ«-Whanganui Region|12</v>
      </c>
      <c r="B39" t="s">
        <v>16</v>
      </c>
      <c r="C39" t="s">
        <v>17</v>
      </c>
      <c r="D39" t="s">
        <v>18</v>
      </c>
      <c r="E39" t="s">
        <v>19</v>
      </c>
      <c r="F39">
        <v>2018</v>
      </c>
      <c r="G39">
        <v>2018</v>
      </c>
      <c r="H39">
        <v>8</v>
      </c>
      <c r="I39" t="s">
        <v>39</v>
      </c>
      <c r="J39">
        <v>77</v>
      </c>
      <c r="K39" t="s">
        <v>29</v>
      </c>
      <c r="L39">
        <v>12</v>
      </c>
      <c r="N39">
        <v>8664</v>
      </c>
    </row>
    <row r="40" spans="1:14" x14ac:dyDescent="0.4">
      <c r="A40" s="2" t="str">
        <f t="shared" si="0"/>
        <v>2018|ManawatÅ«-Whanganui Region|13</v>
      </c>
      <c r="B40" t="s">
        <v>16</v>
      </c>
      <c r="C40" t="s">
        <v>17</v>
      </c>
      <c r="D40" t="s">
        <v>18</v>
      </c>
      <c r="E40" t="s">
        <v>19</v>
      </c>
      <c r="F40">
        <v>2018</v>
      </c>
      <c r="G40">
        <v>2018</v>
      </c>
      <c r="H40">
        <v>8</v>
      </c>
      <c r="I40" t="s">
        <v>39</v>
      </c>
      <c r="J40">
        <v>77</v>
      </c>
      <c r="K40" t="s">
        <v>29</v>
      </c>
      <c r="L40">
        <v>13</v>
      </c>
      <c r="N40">
        <v>270</v>
      </c>
    </row>
    <row r="41" spans="1:14" x14ac:dyDescent="0.4">
      <c r="A41" s="2" t="str">
        <f t="shared" si="0"/>
        <v>2018|ManawatÅ«-Whanganui Region|999</v>
      </c>
      <c r="B41" t="s">
        <v>16</v>
      </c>
      <c r="C41" t="s">
        <v>17</v>
      </c>
      <c r="D41" t="s">
        <v>18</v>
      </c>
      <c r="E41" t="s">
        <v>19</v>
      </c>
      <c r="F41">
        <v>2018</v>
      </c>
      <c r="G41">
        <v>2018</v>
      </c>
      <c r="H41">
        <v>8</v>
      </c>
      <c r="I41" t="s">
        <v>39</v>
      </c>
      <c r="J41">
        <v>77</v>
      </c>
      <c r="K41" t="s">
        <v>29</v>
      </c>
      <c r="L41">
        <v>999</v>
      </c>
      <c r="N41">
        <v>83739</v>
      </c>
    </row>
    <row r="42" spans="1:14" x14ac:dyDescent="0.4">
      <c r="A42" s="2" t="str">
        <f t="shared" si="0"/>
        <v>2018|Wellington Region|10</v>
      </c>
      <c r="B42" t="s">
        <v>16</v>
      </c>
      <c r="C42" t="s">
        <v>17</v>
      </c>
      <c r="D42" t="s">
        <v>18</v>
      </c>
      <c r="E42" t="s">
        <v>19</v>
      </c>
      <c r="F42">
        <v>2018</v>
      </c>
      <c r="G42">
        <v>2018</v>
      </c>
      <c r="H42">
        <v>9</v>
      </c>
      <c r="I42" t="s">
        <v>40</v>
      </c>
      <c r="J42">
        <v>77</v>
      </c>
      <c r="K42" t="s">
        <v>29</v>
      </c>
      <c r="L42">
        <v>10</v>
      </c>
      <c r="N42">
        <v>0</v>
      </c>
    </row>
    <row r="43" spans="1:14" x14ac:dyDescent="0.4">
      <c r="A43" s="2" t="str">
        <f t="shared" si="0"/>
        <v>2018|Wellington Region|11</v>
      </c>
      <c r="B43" t="s">
        <v>16</v>
      </c>
      <c r="C43" t="s">
        <v>17</v>
      </c>
      <c r="D43" t="s">
        <v>18</v>
      </c>
      <c r="E43" t="s">
        <v>19</v>
      </c>
      <c r="F43">
        <v>2018</v>
      </c>
      <c r="G43">
        <v>2018</v>
      </c>
      <c r="H43">
        <v>9</v>
      </c>
      <c r="I43" t="s">
        <v>40</v>
      </c>
      <c r="J43">
        <v>77</v>
      </c>
      <c r="K43" t="s">
        <v>29</v>
      </c>
      <c r="L43">
        <v>11</v>
      </c>
      <c r="N43">
        <v>139311</v>
      </c>
    </row>
    <row r="44" spans="1:14" x14ac:dyDescent="0.4">
      <c r="A44" s="2" t="str">
        <f t="shared" si="0"/>
        <v>2018|Wellington Region|12</v>
      </c>
      <c r="B44" t="s">
        <v>16</v>
      </c>
      <c r="C44" t="s">
        <v>17</v>
      </c>
      <c r="D44" t="s">
        <v>18</v>
      </c>
      <c r="E44" t="s">
        <v>19</v>
      </c>
      <c r="F44">
        <v>2018</v>
      </c>
      <c r="G44">
        <v>2018</v>
      </c>
      <c r="H44">
        <v>9</v>
      </c>
      <c r="I44" t="s">
        <v>40</v>
      </c>
      <c r="J44">
        <v>77</v>
      </c>
      <c r="K44" t="s">
        <v>29</v>
      </c>
      <c r="L44">
        <v>12</v>
      </c>
      <c r="N44">
        <v>34617</v>
      </c>
    </row>
    <row r="45" spans="1:14" x14ac:dyDescent="0.4">
      <c r="A45" s="2" t="str">
        <f t="shared" si="0"/>
        <v>2018|Wellington Region|13</v>
      </c>
      <c r="B45" t="s">
        <v>16</v>
      </c>
      <c r="C45" t="s">
        <v>17</v>
      </c>
      <c r="D45" t="s">
        <v>18</v>
      </c>
      <c r="E45" t="s">
        <v>19</v>
      </c>
      <c r="F45">
        <v>2018</v>
      </c>
      <c r="G45">
        <v>2018</v>
      </c>
      <c r="H45">
        <v>9</v>
      </c>
      <c r="I45" t="s">
        <v>40</v>
      </c>
      <c r="J45">
        <v>77</v>
      </c>
      <c r="K45" t="s">
        <v>29</v>
      </c>
      <c r="L45">
        <v>13</v>
      </c>
      <c r="N45">
        <v>426</v>
      </c>
    </row>
    <row r="46" spans="1:14" x14ac:dyDescent="0.4">
      <c r="A46" s="2" t="str">
        <f t="shared" si="0"/>
        <v>2018|Wellington Region|999</v>
      </c>
      <c r="B46" t="s">
        <v>16</v>
      </c>
      <c r="C46" t="s">
        <v>17</v>
      </c>
      <c r="D46" t="s">
        <v>18</v>
      </c>
      <c r="E46" t="s">
        <v>19</v>
      </c>
      <c r="F46">
        <v>2018</v>
      </c>
      <c r="G46">
        <v>2018</v>
      </c>
      <c r="H46">
        <v>9</v>
      </c>
      <c r="I46" t="s">
        <v>40</v>
      </c>
      <c r="J46">
        <v>77</v>
      </c>
      <c r="K46" t="s">
        <v>29</v>
      </c>
      <c r="L46">
        <v>999</v>
      </c>
      <c r="N46">
        <v>174351</v>
      </c>
    </row>
    <row r="47" spans="1:14" x14ac:dyDescent="0.4">
      <c r="A47" s="2" t="str">
        <f t="shared" si="0"/>
        <v>2018|West Coast Region|10</v>
      </c>
      <c r="B47" t="s">
        <v>16</v>
      </c>
      <c r="C47" t="s">
        <v>17</v>
      </c>
      <c r="D47" t="s">
        <v>18</v>
      </c>
      <c r="E47" t="s">
        <v>19</v>
      </c>
      <c r="F47">
        <v>2018</v>
      </c>
      <c r="G47">
        <v>2018</v>
      </c>
      <c r="H47">
        <v>12</v>
      </c>
      <c r="I47" t="s">
        <v>41</v>
      </c>
      <c r="J47">
        <v>77</v>
      </c>
      <c r="K47" t="s">
        <v>29</v>
      </c>
      <c r="L47">
        <v>10</v>
      </c>
      <c r="N47">
        <v>0</v>
      </c>
    </row>
    <row r="48" spans="1:14" x14ac:dyDescent="0.4">
      <c r="A48" s="2" t="str">
        <f t="shared" si="0"/>
        <v>2018|West Coast Region|11</v>
      </c>
      <c r="B48" t="s">
        <v>16</v>
      </c>
      <c r="C48" t="s">
        <v>17</v>
      </c>
      <c r="D48" t="s">
        <v>18</v>
      </c>
      <c r="E48" t="s">
        <v>19</v>
      </c>
      <c r="F48">
        <v>2018</v>
      </c>
      <c r="G48">
        <v>2018</v>
      </c>
      <c r="H48">
        <v>12</v>
      </c>
      <c r="I48" t="s">
        <v>41</v>
      </c>
      <c r="J48">
        <v>77</v>
      </c>
      <c r="K48" t="s">
        <v>29</v>
      </c>
      <c r="L48">
        <v>11</v>
      </c>
      <c r="N48">
        <v>11175</v>
      </c>
    </row>
    <row r="49" spans="1:14" x14ac:dyDescent="0.4">
      <c r="A49" s="2" t="str">
        <f t="shared" si="0"/>
        <v>2018|West Coast Region|12</v>
      </c>
      <c r="B49" t="s">
        <v>16</v>
      </c>
      <c r="C49" t="s">
        <v>17</v>
      </c>
      <c r="D49" t="s">
        <v>18</v>
      </c>
      <c r="E49" t="s">
        <v>19</v>
      </c>
      <c r="F49">
        <v>2018</v>
      </c>
      <c r="G49">
        <v>2018</v>
      </c>
      <c r="H49">
        <v>12</v>
      </c>
      <c r="I49" t="s">
        <v>41</v>
      </c>
      <c r="J49">
        <v>77</v>
      </c>
      <c r="K49" t="s">
        <v>29</v>
      </c>
      <c r="L49">
        <v>12</v>
      </c>
      <c r="N49">
        <v>957</v>
      </c>
    </row>
    <row r="50" spans="1:14" x14ac:dyDescent="0.4">
      <c r="A50" s="2" t="str">
        <f t="shared" si="0"/>
        <v>2018|West Coast Region|13</v>
      </c>
      <c r="B50" t="s">
        <v>16</v>
      </c>
      <c r="C50" t="s">
        <v>17</v>
      </c>
      <c r="D50" t="s">
        <v>18</v>
      </c>
      <c r="E50" t="s">
        <v>19</v>
      </c>
      <c r="F50">
        <v>2018</v>
      </c>
      <c r="G50">
        <v>2018</v>
      </c>
      <c r="H50">
        <v>12</v>
      </c>
      <c r="I50" t="s">
        <v>41</v>
      </c>
      <c r="J50">
        <v>77</v>
      </c>
      <c r="K50" t="s">
        <v>29</v>
      </c>
      <c r="L50">
        <v>13</v>
      </c>
      <c r="N50">
        <v>204</v>
      </c>
    </row>
    <row r="51" spans="1:14" x14ac:dyDescent="0.4">
      <c r="A51" s="2" t="str">
        <f t="shared" si="0"/>
        <v>2018|West Coast Region|999</v>
      </c>
      <c r="B51" t="s">
        <v>16</v>
      </c>
      <c r="C51" t="s">
        <v>17</v>
      </c>
      <c r="D51" t="s">
        <v>18</v>
      </c>
      <c r="E51" t="s">
        <v>19</v>
      </c>
      <c r="F51">
        <v>2018</v>
      </c>
      <c r="G51">
        <v>2018</v>
      </c>
      <c r="H51">
        <v>12</v>
      </c>
      <c r="I51" t="s">
        <v>41</v>
      </c>
      <c r="J51">
        <v>77</v>
      </c>
      <c r="K51" t="s">
        <v>29</v>
      </c>
      <c r="L51">
        <v>999</v>
      </c>
      <c r="N51">
        <v>12333</v>
      </c>
    </row>
    <row r="52" spans="1:14" x14ac:dyDescent="0.4">
      <c r="A52" s="2" t="str">
        <f t="shared" si="0"/>
        <v>2018|Canterbury Region|10</v>
      </c>
      <c r="B52" t="s">
        <v>16</v>
      </c>
      <c r="C52" t="s">
        <v>17</v>
      </c>
      <c r="D52" t="s">
        <v>18</v>
      </c>
      <c r="E52" t="s">
        <v>19</v>
      </c>
      <c r="F52">
        <v>2018</v>
      </c>
      <c r="G52">
        <v>2018</v>
      </c>
      <c r="H52">
        <v>13</v>
      </c>
      <c r="I52" t="s">
        <v>42</v>
      </c>
      <c r="J52">
        <v>77</v>
      </c>
      <c r="K52" t="s">
        <v>29</v>
      </c>
      <c r="L52">
        <v>10</v>
      </c>
      <c r="N52">
        <v>0</v>
      </c>
    </row>
    <row r="53" spans="1:14" x14ac:dyDescent="0.4">
      <c r="A53" s="2" t="str">
        <f t="shared" si="0"/>
        <v>2018|Canterbury Region|11</v>
      </c>
      <c r="B53" t="s">
        <v>16</v>
      </c>
      <c r="C53" t="s">
        <v>17</v>
      </c>
      <c r="D53" t="s">
        <v>18</v>
      </c>
      <c r="E53" t="s">
        <v>19</v>
      </c>
      <c r="F53">
        <v>2018</v>
      </c>
      <c r="G53">
        <v>2018</v>
      </c>
      <c r="H53">
        <v>13</v>
      </c>
      <c r="I53" t="s">
        <v>42</v>
      </c>
      <c r="J53">
        <v>77</v>
      </c>
      <c r="K53" t="s">
        <v>29</v>
      </c>
      <c r="L53">
        <v>11</v>
      </c>
      <c r="N53">
        <v>181731</v>
      </c>
    </row>
    <row r="54" spans="1:14" x14ac:dyDescent="0.4">
      <c r="A54" s="2" t="str">
        <f t="shared" si="0"/>
        <v>2018|Canterbury Region|12</v>
      </c>
      <c r="B54" t="s">
        <v>16</v>
      </c>
      <c r="C54" t="s">
        <v>17</v>
      </c>
      <c r="D54" t="s">
        <v>18</v>
      </c>
      <c r="E54" t="s">
        <v>19</v>
      </c>
      <c r="F54">
        <v>2018</v>
      </c>
      <c r="G54">
        <v>2018</v>
      </c>
      <c r="H54">
        <v>13</v>
      </c>
      <c r="I54" t="s">
        <v>42</v>
      </c>
      <c r="J54">
        <v>77</v>
      </c>
      <c r="K54" t="s">
        <v>29</v>
      </c>
      <c r="L54">
        <v>12</v>
      </c>
      <c r="N54">
        <v>30198</v>
      </c>
    </row>
    <row r="55" spans="1:14" x14ac:dyDescent="0.4">
      <c r="A55" s="2" t="str">
        <f t="shared" si="0"/>
        <v>2018|Canterbury Region|13</v>
      </c>
      <c r="B55" t="s">
        <v>16</v>
      </c>
      <c r="C55" t="s">
        <v>17</v>
      </c>
      <c r="D55" t="s">
        <v>18</v>
      </c>
      <c r="E55" t="s">
        <v>19</v>
      </c>
      <c r="F55">
        <v>2018</v>
      </c>
      <c r="G55">
        <v>2018</v>
      </c>
      <c r="H55">
        <v>13</v>
      </c>
      <c r="I55" t="s">
        <v>42</v>
      </c>
      <c r="J55">
        <v>77</v>
      </c>
      <c r="K55" t="s">
        <v>29</v>
      </c>
      <c r="L55">
        <v>13</v>
      </c>
      <c r="N55">
        <v>1155</v>
      </c>
    </row>
    <row r="56" spans="1:14" x14ac:dyDescent="0.4">
      <c r="A56" s="2" t="str">
        <f t="shared" si="0"/>
        <v>2018|Canterbury Region|999</v>
      </c>
      <c r="B56" t="s">
        <v>16</v>
      </c>
      <c r="C56" t="s">
        <v>17</v>
      </c>
      <c r="D56" t="s">
        <v>18</v>
      </c>
      <c r="E56" t="s">
        <v>19</v>
      </c>
      <c r="F56">
        <v>2018</v>
      </c>
      <c r="G56">
        <v>2018</v>
      </c>
      <c r="H56">
        <v>13</v>
      </c>
      <c r="I56" t="s">
        <v>42</v>
      </c>
      <c r="J56">
        <v>77</v>
      </c>
      <c r="K56" t="s">
        <v>29</v>
      </c>
      <c r="L56">
        <v>999</v>
      </c>
      <c r="N56">
        <v>213084</v>
      </c>
    </row>
    <row r="57" spans="1:14" x14ac:dyDescent="0.4">
      <c r="A57" s="2" t="str">
        <f t="shared" si="0"/>
        <v>2018|Otago Region|10</v>
      </c>
      <c r="B57" t="s">
        <v>16</v>
      </c>
      <c r="C57" t="s">
        <v>17</v>
      </c>
      <c r="D57" t="s">
        <v>18</v>
      </c>
      <c r="E57" t="s">
        <v>19</v>
      </c>
      <c r="F57">
        <v>2018</v>
      </c>
      <c r="G57">
        <v>2018</v>
      </c>
      <c r="H57">
        <v>14</v>
      </c>
      <c r="I57" t="s">
        <v>43</v>
      </c>
      <c r="J57">
        <v>77</v>
      </c>
      <c r="K57" t="s">
        <v>29</v>
      </c>
      <c r="L57">
        <v>10</v>
      </c>
      <c r="N57">
        <v>0</v>
      </c>
    </row>
    <row r="58" spans="1:14" x14ac:dyDescent="0.4">
      <c r="A58" s="2" t="str">
        <f t="shared" si="0"/>
        <v>2018|Otago Region|11</v>
      </c>
      <c r="B58" t="s">
        <v>16</v>
      </c>
      <c r="C58" t="s">
        <v>17</v>
      </c>
      <c r="D58" t="s">
        <v>18</v>
      </c>
      <c r="E58" t="s">
        <v>19</v>
      </c>
      <c r="F58">
        <v>2018</v>
      </c>
      <c r="G58">
        <v>2018</v>
      </c>
      <c r="H58">
        <v>14</v>
      </c>
      <c r="I58" t="s">
        <v>43</v>
      </c>
      <c r="J58">
        <v>77</v>
      </c>
      <c r="K58" t="s">
        <v>29</v>
      </c>
      <c r="L58">
        <v>11</v>
      </c>
      <c r="N58">
        <v>70680</v>
      </c>
    </row>
    <row r="59" spans="1:14" x14ac:dyDescent="0.4">
      <c r="A59" s="2" t="str">
        <f t="shared" si="0"/>
        <v>2018|Otago Region|12</v>
      </c>
      <c r="B59" t="s">
        <v>16</v>
      </c>
      <c r="C59" t="s">
        <v>17</v>
      </c>
      <c r="D59" t="s">
        <v>18</v>
      </c>
      <c r="E59" t="s">
        <v>19</v>
      </c>
      <c r="F59">
        <v>2018</v>
      </c>
      <c r="G59">
        <v>2018</v>
      </c>
      <c r="H59">
        <v>14</v>
      </c>
      <c r="I59" t="s">
        <v>43</v>
      </c>
      <c r="J59">
        <v>77</v>
      </c>
      <c r="K59" t="s">
        <v>29</v>
      </c>
      <c r="L59">
        <v>12</v>
      </c>
      <c r="N59">
        <v>10386</v>
      </c>
    </row>
    <row r="60" spans="1:14" x14ac:dyDescent="0.4">
      <c r="A60" s="2" t="str">
        <f t="shared" si="0"/>
        <v>2018|Otago Region|13</v>
      </c>
      <c r="B60" t="s">
        <v>16</v>
      </c>
      <c r="C60" t="s">
        <v>17</v>
      </c>
      <c r="D60" t="s">
        <v>18</v>
      </c>
      <c r="E60" t="s">
        <v>19</v>
      </c>
      <c r="F60">
        <v>2018</v>
      </c>
      <c r="G60">
        <v>2018</v>
      </c>
      <c r="H60">
        <v>14</v>
      </c>
      <c r="I60" t="s">
        <v>43</v>
      </c>
      <c r="J60">
        <v>77</v>
      </c>
      <c r="K60" t="s">
        <v>29</v>
      </c>
      <c r="L60">
        <v>13</v>
      </c>
      <c r="N60">
        <v>468</v>
      </c>
    </row>
    <row r="61" spans="1:14" x14ac:dyDescent="0.4">
      <c r="A61" s="2" t="str">
        <f t="shared" si="0"/>
        <v>2018|Otago Region|999</v>
      </c>
      <c r="B61" t="s">
        <v>16</v>
      </c>
      <c r="C61" t="s">
        <v>17</v>
      </c>
      <c r="D61" t="s">
        <v>18</v>
      </c>
      <c r="E61" t="s">
        <v>19</v>
      </c>
      <c r="F61">
        <v>2018</v>
      </c>
      <c r="G61">
        <v>2018</v>
      </c>
      <c r="H61">
        <v>14</v>
      </c>
      <c r="I61" t="s">
        <v>43</v>
      </c>
      <c r="J61">
        <v>77</v>
      </c>
      <c r="K61" t="s">
        <v>29</v>
      </c>
      <c r="L61">
        <v>999</v>
      </c>
      <c r="N61">
        <v>81534</v>
      </c>
    </row>
    <row r="62" spans="1:14" x14ac:dyDescent="0.4">
      <c r="A62" s="2" t="str">
        <f t="shared" si="0"/>
        <v>2018|Southland Region|10</v>
      </c>
      <c r="B62" t="s">
        <v>16</v>
      </c>
      <c r="C62" t="s">
        <v>17</v>
      </c>
      <c r="D62" t="s">
        <v>18</v>
      </c>
      <c r="E62" t="s">
        <v>19</v>
      </c>
      <c r="F62">
        <v>2018</v>
      </c>
      <c r="G62">
        <v>2018</v>
      </c>
      <c r="H62">
        <v>15</v>
      </c>
      <c r="I62" t="s">
        <v>44</v>
      </c>
      <c r="J62">
        <v>77</v>
      </c>
      <c r="K62" t="s">
        <v>29</v>
      </c>
      <c r="L62">
        <v>10</v>
      </c>
      <c r="N62">
        <v>0</v>
      </c>
    </row>
    <row r="63" spans="1:14" x14ac:dyDescent="0.4">
      <c r="A63" s="2" t="str">
        <f t="shared" si="0"/>
        <v>2018|Southland Region|11</v>
      </c>
      <c r="B63" t="s">
        <v>16</v>
      </c>
      <c r="C63" t="s">
        <v>17</v>
      </c>
      <c r="D63" t="s">
        <v>18</v>
      </c>
      <c r="E63" t="s">
        <v>19</v>
      </c>
      <c r="F63">
        <v>2018</v>
      </c>
      <c r="G63">
        <v>2018</v>
      </c>
      <c r="H63">
        <v>15</v>
      </c>
      <c r="I63" t="s">
        <v>44</v>
      </c>
      <c r="J63">
        <v>77</v>
      </c>
      <c r="K63" t="s">
        <v>29</v>
      </c>
      <c r="L63">
        <v>11</v>
      </c>
      <c r="N63">
        <v>33594</v>
      </c>
    </row>
    <row r="64" spans="1:14" x14ac:dyDescent="0.4">
      <c r="A64" s="2" t="str">
        <f t="shared" si="0"/>
        <v>2018|Southland Region|12</v>
      </c>
      <c r="B64" t="s">
        <v>16</v>
      </c>
      <c r="C64" t="s">
        <v>17</v>
      </c>
      <c r="D64" t="s">
        <v>18</v>
      </c>
      <c r="E64" t="s">
        <v>19</v>
      </c>
      <c r="F64">
        <v>2018</v>
      </c>
      <c r="G64">
        <v>2018</v>
      </c>
      <c r="H64">
        <v>15</v>
      </c>
      <c r="I64" t="s">
        <v>44</v>
      </c>
      <c r="J64">
        <v>77</v>
      </c>
      <c r="K64" t="s">
        <v>29</v>
      </c>
      <c r="L64">
        <v>12</v>
      </c>
      <c r="N64">
        <v>2889</v>
      </c>
    </row>
    <row r="65" spans="1:14" x14ac:dyDescent="0.4">
      <c r="A65" s="2" t="str">
        <f t="shared" si="0"/>
        <v>2018|Southland Region|13</v>
      </c>
      <c r="B65" t="s">
        <v>16</v>
      </c>
      <c r="C65" t="s">
        <v>17</v>
      </c>
      <c r="D65" t="s">
        <v>18</v>
      </c>
      <c r="E65" t="s">
        <v>19</v>
      </c>
      <c r="F65">
        <v>2018</v>
      </c>
      <c r="G65">
        <v>2018</v>
      </c>
      <c r="H65">
        <v>15</v>
      </c>
      <c r="I65" t="s">
        <v>44</v>
      </c>
      <c r="J65">
        <v>77</v>
      </c>
      <c r="K65" t="s">
        <v>29</v>
      </c>
      <c r="L65">
        <v>13</v>
      </c>
      <c r="N65">
        <v>168</v>
      </c>
    </row>
    <row r="66" spans="1:14" x14ac:dyDescent="0.4">
      <c r="A66" s="2" t="str">
        <f t="shared" si="0"/>
        <v>2018|Southland Region|999</v>
      </c>
      <c r="B66" t="s">
        <v>16</v>
      </c>
      <c r="C66" t="s">
        <v>17</v>
      </c>
      <c r="D66" t="s">
        <v>18</v>
      </c>
      <c r="E66" t="s">
        <v>19</v>
      </c>
      <c r="F66">
        <v>2018</v>
      </c>
      <c r="G66">
        <v>2018</v>
      </c>
      <c r="H66">
        <v>15</v>
      </c>
      <c r="I66" t="s">
        <v>44</v>
      </c>
      <c r="J66">
        <v>77</v>
      </c>
      <c r="K66" t="s">
        <v>29</v>
      </c>
      <c r="L66">
        <v>999</v>
      </c>
      <c r="N66">
        <v>36651</v>
      </c>
    </row>
    <row r="67" spans="1:14" x14ac:dyDescent="0.4">
      <c r="A67" s="2" t="str">
        <f t="shared" ref="A67:A130" si="1">G67&amp;"|"&amp;I67&amp;"|"&amp;L67</f>
        <v>2018|Tasman Region|10</v>
      </c>
      <c r="B67" t="s">
        <v>16</v>
      </c>
      <c r="C67" t="s">
        <v>17</v>
      </c>
      <c r="D67" t="s">
        <v>18</v>
      </c>
      <c r="E67" t="s">
        <v>19</v>
      </c>
      <c r="F67">
        <v>2018</v>
      </c>
      <c r="G67">
        <v>2018</v>
      </c>
      <c r="H67">
        <v>16</v>
      </c>
      <c r="I67" t="s">
        <v>45</v>
      </c>
      <c r="J67">
        <v>77</v>
      </c>
      <c r="K67" t="s">
        <v>29</v>
      </c>
      <c r="L67">
        <v>10</v>
      </c>
      <c r="N67">
        <v>0</v>
      </c>
    </row>
    <row r="68" spans="1:14" x14ac:dyDescent="0.4">
      <c r="A68" s="2" t="str">
        <f t="shared" si="1"/>
        <v>2018|Tasman Region|11</v>
      </c>
      <c r="B68" t="s">
        <v>16</v>
      </c>
      <c r="C68" t="s">
        <v>17</v>
      </c>
      <c r="D68" t="s">
        <v>18</v>
      </c>
      <c r="E68" t="s">
        <v>19</v>
      </c>
      <c r="F68">
        <v>2018</v>
      </c>
      <c r="G68">
        <v>2018</v>
      </c>
      <c r="H68">
        <v>16</v>
      </c>
      <c r="I68" t="s">
        <v>45</v>
      </c>
      <c r="J68">
        <v>77</v>
      </c>
      <c r="K68" t="s">
        <v>29</v>
      </c>
      <c r="L68">
        <v>11</v>
      </c>
      <c r="N68">
        <v>16839</v>
      </c>
    </row>
    <row r="69" spans="1:14" x14ac:dyDescent="0.4">
      <c r="A69" s="2" t="str">
        <f t="shared" si="1"/>
        <v>2018|Tasman Region|12</v>
      </c>
      <c r="B69" t="s">
        <v>16</v>
      </c>
      <c r="C69" t="s">
        <v>17</v>
      </c>
      <c r="D69" t="s">
        <v>18</v>
      </c>
      <c r="E69" t="s">
        <v>19</v>
      </c>
      <c r="F69">
        <v>2018</v>
      </c>
      <c r="G69">
        <v>2018</v>
      </c>
      <c r="H69">
        <v>16</v>
      </c>
      <c r="I69" t="s">
        <v>45</v>
      </c>
      <c r="J69">
        <v>77</v>
      </c>
      <c r="K69" t="s">
        <v>29</v>
      </c>
      <c r="L69">
        <v>12</v>
      </c>
      <c r="N69">
        <v>1485</v>
      </c>
    </row>
    <row r="70" spans="1:14" x14ac:dyDescent="0.4">
      <c r="A70" s="2" t="str">
        <f t="shared" si="1"/>
        <v>2018|Tasman Region|13</v>
      </c>
      <c r="B70" t="s">
        <v>16</v>
      </c>
      <c r="C70" t="s">
        <v>17</v>
      </c>
      <c r="D70" t="s">
        <v>18</v>
      </c>
      <c r="E70" t="s">
        <v>19</v>
      </c>
      <c r="F70">
        <v>2018</v>
      </c>
      <c r="G70">
        <v>2018</v>
      </c>
      <c r="H70">
        <v>16</v>
      </c>
      <c r="I70" t="s">
        <v>45</v>
      </c>
      <c r="J70">
        <v>77</v>
      </c>
      <c r="K70" t="s">
        <v>29</v>
      </c>
      <c r="L70">
        <v>13</v>
      </c>
      <c r="N70">
        <v>336</v>
      </c>
    </row>
    <row r="71" spans="1:14" x14ac:dyDescent="0.4">
      <c r="A71" s="2" t="str">
        <f t="shared" si="1"/>
        <v>2018|Tasman Region|999</v>
      </c>
      <c r="B71" t="s">
        <v>16</v>
      </c>
      <c r="C71" t="s">
        <v>17</v>
      </c>
      <c r="D71" t="s">
        <v>18</v>
      </c>
      <c r="E71" t="s">
        <v>19</v>
      </c>
      <c r="F71">
        <v>2018</v>
      </c>
      <c r="G71">
        <v>2018</v>
      </c>
      <c r="H71">
        <v>16</v>
      </c>
      <c r="I71" t="s">
        <v>45</v>
      </c>
      <c r="J71">
        <v>77</v>
      </c>
      <c r="K71" t="s">
        <v>29</v>
      </c>
      <c r="L71">
        <v>999</v>
      </c>
      <c r="N71">
        <v>18660</v>
      </c>
    </row>
    <row r="72" spans="1:14" x14ac:dyDescent="0.4">
      <c r="A72" s="2" t="str">
        <f t="shared" si="1"/>
        <v>2018|Nelson Region|10</v>
      </c>
      <c r="B72" t="s">
        <v>16</v>
      </c>
      <c r="C72" t="s">
        <v>17</v>
      </c>
      <c r="D72" t="s">
        <v>18</v>
      </c>
      <c r="E72" t="s">
        <v>19</v>
      </c>
      <c r="F72">
        <v>2018</v>
      </c>
      <c r="G72">
        <v>2018</v>
      </c>
      <c r="H72">
        <v>17</v>
      </c>
      <c r="I72" t="s">
        <v>46</v>
      </c>
      <c r="J72">
        <v>77</v>
      </c>
      <c r="K72" t="s">
        <v>29</v>
      </c>
      <c r="L72">
        <v>10</v>
      </c>
      <c r="N72">
        <v>0</v>
      </c>
    </row>
    <row r="73" spans="1:14" x14ac:dyDescent="0.4">
      <c r="A73" s="2" t="str">
        <f t="shared" si="1"/>
        <v>2018|Nelson Region|11</v>
      </c>
      <c r="B73" t="s">
        <v>16</v>
      </c>
      <c r="C73" t="s">
        <v>17</v>
      </c>
      <c r="D73" t="s">
        <v>18</v>
      </c>
      <c r="E73" t="s">
        <v>19</v>
      </c>
      <c r="F73">
        <v>2018</v>
      </c>
      <c r="G73">
        <v>2018</v>
      </c>
      <c r="H73">
        <v>17</v>
      </c>
      <c r="I73" t="s">
        <v>46</v>
      </c>
      <c r="J73">
        <v>77</v>
      </c>
      <c r="K73" t="s">
        <v>29</v>
      </c>
      <c r="L73">
        <v>11</v>
      </c>
      <c r="N73">
        <v>15768</v>
      </c>
    </row>
    <row r="74" spans="1:14" x14ac:dyDescent="0.4">
      <c r="A74" s="2" t="str">
        <f t="shared" si="1"/>
        <v>2018|Nelson Region|12</v>
      </c>
      <c r="B74" t="s">
        <v>16</v>
      </c>
      <c r="C74" t="s">
        <v>17</v>
      </c>
      <c r="D74" t="s">
        <v>18</v>
      </c>
      <c r="E74" t="s">
        <v>19</v>
      </c>
      <c r="F74">
        <v>2018</v>
      </c>
      <c r="G74">
        <v>2018</v>
      </c>
      <c r="H74">
        <v>17</v>
      </c>
      <c r="I74" t="s">
        <v>46</v>
      </c>
      <c r="J74">
        <v>77</v>
      </c>
      <c r="K74" t="s">
        <v>29</v>
      </c>
      <c r="L74">
        <v>12</v>
      </c>
      <c r="N74">
        <v>2850</v>
      </c>
    </row>
    <row r="75" spans="1:14" x14ac:dyDescent="0.4">
      <c r="A75" s="2" t="str">
        <f t="shared" si="1"/>
        <v>2018|Nelson Region|13</v>
      </c>
      <c r="B75" t="s">
        <v>16</v>
      </c>
      <c r="C75" t="s">
        <v>17</v>
      </c>
      <c r="D75" t="s">
        <v>18</v>
      </c>
      <c r="E75" t="s">
        <v>19</v>
      </c>
      <c r="F75">
        <v>2018</v>
      </c>
      <c r="G75">
        <v>2018</v>
      </c>
      <c r="H75">
        <v>17</v>
      </c>
      <c r="I75" t="s">
        <v>46</v>
      </c>
      <c r="J75">
        <v>77</v>
      </c>
      <c r="K75" t="s">
        <v>29</v>
      </c>
      <c r="L75">
        <v>13</v>
      </c>
      <c r="N75">
        <v>186</v>
      </c>
    </row>
    <row r="76" spans="1:14" x14ac:dyDescent="0.4">
      <c r="A76" s="2" t="str">
        <f t="shared" si="1"/>
        <v>2018|Nelson Region|999</v>
      </c>
      <c r="B76" t="s">
        <v>16</v>
      </c>
      <c r="C76" t="s">
        <v>17</v>
      </c>
      <c r="D76" t="s">
        <v>18</v>
      </c>
      <c r="E76" t="s">
        <v>19</v>
      </c>
      <c r="F76">
        <v>2018</v>
      </c>
      <c r="G76">
        <v>2018</v>
      </c>
      <c r="H76">
        <v>17</v>
      </c>
      <c r="I76" t="s">
        <v>46</v>
      </c>
      <c r="J76">
        <v>77</v>
      </c>
      <c r="K76" t="s">
        <v>29</v>
      </c>
      <c r="L76">
        <v>999</v>
      </c>
      <c r="N76">
        <v>18804</v>
      </c>
    </row>
    <row r="77" spans="1:14" x14ac:dyDescent="0.4">
      <c r="A77" s="2" t="str">
        <f t="shared" si="1"/>
        <v>2018|Marlborough Region|10</v>
      </c>
      <c r="B77" t="s">
        <v>16</v>
      </c>
      <c r="C77" t="s">
        <v>17</v>
      </c>
      <c r="D77" t="s">
        <v>18</v>
      </c>
      <c r="E77" t="s">
        <v>19</v>
      </c>
      <c r="F77">
        <v>2018</v>
      </c>
      <c r="G77">
        <v>2018</v>
      </c>
      <c r="H77">
        <v>18</v>
      </c>
      <c r="I77" t="s">
        <v>47</v>
      </c>
      <c r="J77">
        <v>77</v>
      </c>
      <c r="K77" t="s">
        <v>29</v>
      </c>
      <c r="L77">
        <v>10</v>
      </c>
      <c r="N77">
        <v>0</v>
      </c>
    </row>
    <row r="78" spans="1:14" x14ac:dyDescent="0.4">
      <c r="A78" s="2" t="str">
        <f t="shared" si="1"/>
        <v>2018|Marlborough Region|11</v>
      </c>
      <c r="B78" t="s">
        <v>16</v>
      </c>
      <c r="C78" t="s">
        <v>17</v>
      </c>
      <c r="D78" t="s">
        <v>18</v>
      </c>
      <c r="E78" t="s">
        <v>19</v>
      </c>
      <c r="F78">
        <v>2018</v>
      </c>
      <c r="G78">
        <v>2018</v>
      </c>
      <c r="H78">
        <v>18</v>
      </c>
      <c r="I78" t="s">
        <v>47</v>
      </c>
      <c r="J78">
        <v>77</v>
      </c>
      <c r="K78" t="s">
        <v>29</v>
      </c>
      <c r="L78">
        <v>11</v>
      </c>
      <c r="N78">
        <v>15552</v>
      </c>
    </row>
    <row r="79" spans="1:14" x14ac:dyDescent="0.4">
      <c r="A79" s="2" t="str">
        <f t="shared" si="1"/>
        <v>2018|Marlborough Region|12</v>
      </c>
      <c r="B79" t="s">
        <v>16</v>
      </c>
      <c r="C79" t="s">
        <v>17</v>
      </c>
      <c r="D79" t="s">
        <v>18</v>
      </c>
      <c r="E79" t="s">
        <v>19</v>
      </c>
      <c r="F79">
        <v>2018</v>
      </c>
      <c r="G79">
        <v>2018</v>
      </c>
      <c r="H79">
        <v>18</v>
      </c>
      <c r="I79" t="s">
        <v>47</v>
      </c>
      <c r="J79">
        <v>77</v>
      </c>
      <c r="K79" t="s">
        <v>29</v>
      </c>
      <c r="L79">
        <v>12</v>
      </c>
      <c r="N79">
        <v>1929</v>
      </c>
    </row>
    <row r="80" spans="1:14" x14ac:dyDescent="0.4">
      <c r="A80" s="2" t="str">
        <f t="shared" si="1"/>
        <v>2018|Marlborough Region|13</v>
      </c>
      <c r="B80" t="s">
        <v>16</v>
      </c>
      <c r="C80" t="s">
        <v>17</v>
      </c>
      <c r="D80" t="s">
        <v>18</v>
      </c>
      <c r="E80" t="s">
        <v>19</v>
      </c>
      <c r="F80">
        <v>2018</v>
      </c>
      <c r="G80">
        <v>2018</v>
      </c>
      <c r="H80">
        <v>18</v>
      </c>
      <c r="I80" t="s">
        <v>47</v>
      </c>
      <c r="J80">
        <v>77</v>
      </c>
      <c r="K80" t="s">
        <v>29</v>
      </c>
      <c r="L80">
        <v>13</v>
      </c>
      <c r="N80">
        <v>177</v>
      </c>
    </row>
    <row r="81" spans="1:14" x14ac:dyDescent="0.4">
      <c r="A81" s="2" t="str">
        <f t="shared" si="1"/>
        <v>2018|Marlborough Region|999</v>
      </c>
      <c r="B81" t="s">
        <v>16</v>
      </c>
      <c r="C81" t="s">
        <v>17</v>
      </c>
      <c r="D81" t="s">
        <v>18</v>
      </c>
      <c r="E81" t="s">
        <v>19</v>
      </c>
      <c r="F81">
        <v>2018</v>
      </c>
      <c r="G81">
        <v>2018</v>
      </c>
      <c r="H81">
        <v>18</v>
      </c>
      <c r="I81" t="s">
        <v>47</v>
      </c>
      <c r="J81">
        <v>77</v>
      </c>
      <c r="K81" t="s">
        <v>29</v>
      </c>
      <c r="L81">
        <v>999</v>
      </c>
      <c r="N81">
        <v>17658</v>
      </c>
    </row>
    <row r="82" spans="1:14" x14ac:dyDescent="0.4">
      <c r="A82" s="2" t="str">
        <f t="shared" si="1"/>
        <v>2018|Area Outside Region|10</v>
      </c>
      <c r="B82" t="s">
        <v>16</v>
      </c>
      <c r="C82" t="s">
        <v>17</v>
      </c>
      <c r="D82" t="s">
        <v>18</v>
      </c>
      <c r="E82" t="s">
        <v>19</v>
      </c>
      <c r="F82">
        <v>2018</v>
      </c>
      <c r="G82">
        <v>2018</v>
      </c>
      <c r="H82">
        <v>99</v>
      </c>
      <c r="I82" t="s">
        <v>48</v>
      </c>
      <c r="J82">
        <v>77</v>
      </c>
      <c r="K82" t="s">
        <v>29</v>
      </c>
      <c r="L82">
        <v>10</v>
      </c>
      <c r="N82">
        <v>0</v>
      </c>
    </row>
    <row r="83" spans="1:14" x14ac:dyDescent="0.4">
      <c r="A83" s="2" t="str">
        <f t="shared" si="1"/>
        <v>2018|Area Outside Region|11</v>
      </c>
      <c r="B83" t="s">
        <v>16</v>
      </c>
      <c r="C83" t="s">
        <v>17</v>
      </c>
      <c r="D83" t="s">
        <v>18</v>
      </c>
      <c r="E83" t="s">
        <v>19</v>
      </c>
      <c r="F83">
        <v>2018</v>
      </c>
      <c r="G83">
        <v>2018</v>
      </c>
      <c r="H83">
        <v>99</v>
      </c>
      <c r="I83" t="s">
        <v>48</v>
      </c>
      <c r="J83">
        <v>77</v>
      </c>
      <c r="K83" t="s">
        <v>29</v>
      </c>
      <c r="L83">
        <v>11</v>
      </c>
      <c r="N83">
        <v>225</v>
      </c>
    </row>
    <row r="84" spans="1:14" x14ac:dyDescent="0.4">
      <c r="A84" s="2" t="str">
        <f t="shared" si="1"/>
        <v>2018|Area Outside Region|12</v>
      </c>
      <c r="B84" t="s">
        <v>16</v>
      </c>
      <c r="C84" t="s">
        <v>17</v>
      </c>
      <c r="D84" t="s">
        <v>18</v>
      </c>
      <c r="E84" t="s">
        <v>19</v>
      </c>
      <c r="F84">
        <v>2018</v>
      </c>
      <c r="G84">
        <v>2018</v>
      </c>
      <c r="H84">
        <v>99</v>
      </c>
      <c r="I84" t="s">
        <v>48</v>
      </c>
      <c r="J84">
        <v>77</v>
      </c>
      <c r="K84" t="s">
        <v>29</v>
      </c>
      <c r="L84">
        <v>12</v>
      </c>
      <c r="N84">
        <v>12</v>
      </c>
    </row>
    <row r="85" spans="1:14" x14ac:dyDescent="0.4">
      <c r="A85" s="2" t="str">
        <f t="shared" si="1"/>
        <v>2018|Area Outside Region|13</v>
      </c>
      <c r="B85" t="s">
        <v>16</v>
      </c>
      <c r="C85" t="s">
        <v>17</v>
      </c>
      <c r="D85" t="s">
        <v>18</v>
      </c>
      <c r="E85" t="s">
        <v>19</v>
      </c>
      <c r="F85">
        <v>2018</v>
      </c>
      <c r="G85">
        <v>2018</v>
      </c>
      <c r="H85">
        <v>99</v>
      </c>
      <c r="I85" t="s">
        <v>48</v>
      </c>
      <c r="J85">
        <v>77</v>
      </c>
      <c r="K85" t="s">
        <v>29</v>
      </c>
      <c r="L85">
        <v>13</v>
      </c>
      <c r="N85">
        <v>3</v>
      </c>
    </row>
    <row r="86" spans="1:14" x14ac:dyDescent="0.4">
      <c r="A86" s="2" t="str">
        <f t="shared" si="1"/>
        <v>2018|Area Outside Region|999</v>
      </c>
      <c r="B86" t="s">
        <v>16</v>
      </c>
      <c r="C86" t="s">
        <v>17</v>
      </c>
      <c r="D86" t="s">
        <v>18</v>
      </c>
      <c r="E86" t="s">
        <v>19</v>
      </c>
      <c r="F86">
        <v>2018</v>
      </c>
      <c r="G86">
        <v>2018</v>
      </c>
      <c r="H86">
        <v>99</v>
      </c>
      <c r="I86" t="s">
        <v>48</v>
      </c>
      <c r="J86">
        <v>77</v>
      </c>
      <c r="K86" t="s">
        <v>29</v>
      </c>
      <c r="L86">
        <v>999</v>
      </c>
      <c r="N86">
        <v>240</v>
      </c>
    </row>
    <row r="87" spans="1:14" x14ac:dyDescent="0.4">
      <c r="A87" s="2" t="str">
        <f t="shared" si="1"/>
        <v>2018|Total - New Zealand by regional council|10</v>
      </c>
      <c r="B87" t="s">
        <v>16</v>
      </c>
      <c r="C87" t="s">
        <v>17</v>
      </c>
      <c r="D87" t="s">
        <v>18</v>
      </c>
      <c r="E87" t="s">
        <v>19</v>
      </c>
      <c r="F87">
        <v>2018</v>
      </c>
      <c r="G87">
        <v>2018</v>
      </c>
      <c r="H87">
        <v>9999</v>
      </c>
      <c r="I87" t="s">
        <v>49</v>
      </c>
      <c r="J87">
        <v>77</v>
      </c>
      <c r="K87" t="s">
        <v>29</v>
      </c>
      <c r="L87">
        <v>10</v>
      </c>
      <c r="N87">
        <v>0</v>
      </c>
    </row>
    <row r="88" spans="1:14" x14ac:dyDescent="0.4">
      <c r="A88" s="2" t="str">
        <f t="shared" si="1"/>
        <v>2018|Total - New Zealand by regional council|11</v>
      </c>
      <c r="B88" t="s">
        <v>16</v>
      </c>
      <c r="C88" t="s">
        <v>17</v>
      </c>
      <c r="D88" t="s">
        <v>18</v>
      </c>
      <c r="E88" t="s">
        <v>19</v>
      </c>
      <c r="F88">
        <v>2018</v>
      </c>
      <c r="G88">
        <v>2018</v>
      </c>
      <c r="H88">
        <v>9999</v>
      </c>
      <c r="I88" t="s">
        <v>49</v>
      </c>
      <c r="J88">
        <v>77</v>
      </c>
      <c r="K88" t="s">
        <v>29</v>
      </c>
      <c r="L88">
        <v>11</v>
      </c>
      <c r="N88">
        <v>1298631</v>
      </c>
    </row>
    <row r="89" spans="1:14" x14ac:dyDescent="0.4">
      <c r="A89" s="2" t="str">
        <f t="shared" si="1"/>
        <v>2018|Total - New Zealand by regional council|12</v>
      </c>
      <c r="B89" t="s">
        <v>16</v>
      </c>
      <c r="C89" t="s">
        <v>17</v>
      </c>
      <c r="D89" t="s">
        <v>18</v>
      </c>
      <c r="E89" t="s">
        <v>19</v>
      </c>
      <c r="F89">
        <v>2018</v>
      </c>
      <c r="G89">
        <v>2018</v>
      </c>
      <c r="H89">
        <v>9999</v>
      </c>
      <c r="I89" t="s">
        <v>49</v>
      </c>
      <c r="J89">
        <v>77</v>
      </c>
      <c r="K89" t="s">
        <v>29</v>
      </c>
      <c r="L89">
        <v>12</v>
      </c>
      <c r="N89">
        <v>223056</v>
      </c>
    </row>
    <row r="90" spans="1:14" x14ac:dyDescent="0.4">
      <c r="A90" s="2" t="str">
        <f t="shared" si="1"/>
        <v>2018|Total - New Zealand by regional council|13</v>
      </c>
      <c r="B90" t="s">
        <v>16</v>
      </c>
      <c r="C90" t="s">
        <v>17</v>
      </c>
      <c r="D90" t="s">
        <v>18</v>
      </c>
      <c r="E90" t="s">
        <v>19</v>
      </c>
      <c r="F90">
        <v>2018</v>
      </c>
      <c r="G90">
        <v>2018</v>
      </c>
      <c r="H90">
        <v>9999</v>
      </c>
      <c r="I90" t="s">
        <v>49</v>
      </c>
      <c r="J90">
        <v>77</v>
      </c>
      <c r="K90" t="s">
        <v>29</v>
      </c>
      <c r="L90">
        <v>13</v>
      </c>
      <c r="N90">
        <v>7971</v>
      </c>
    </row>
    <row r="91" spans="1:14" x14ac:dyDescent="0.4">
      <c r="A91" s="2" t="str">
        <f t="shared" si="1"/>
        <v>2018|Total - New Zealand by regional council|999</v>
      </c>
      <c r="B91" t="s">
        <v>16</v>
      </c>
      <c r="C91" t="s">
        <v>17</v>
      </c>
      <c r="D91" t="s">
        <v>18</v>
      </c>
      <c r="E91" t="s">
        <v>19</v>
      </c>
      <c r="F91">
        <v>2018</v>
      </c>
      <c r="G91">
        <v>2018</v>
      </c>
      <c r="H91">
        <v>9999</v>
      </c>
      <c r="I91" t="s">
        <v>49</v>
      </c>
      <c r="J91">
        <v>77</v>
      </c>
      <c r="K91" t="s">
        <v>29</v>
      </c>
      <c r="L91">
        <v>999</v>
      </c>
      <c r="N91">
        <v>1529661</v>
      </c>
    </row>
    <row r="92" spans="1:14" x14ac:dyDescent="0.4">
      <c r="A92" s="2" t="str">
        <f t="shared" si="1"/>
        <v>2023|Northland Region|10</v>
      </c>
      <c r="B92" t="s">
        <v>16</v>
      </c>
      <c r="C92" t="s">
        <v>17</v>
      </c>
      <c r="D92" t="s">
        <v>18</v>
      </c>
      <c r="E92" t="s">
        <v>19</v>
      </c>
      <c r="F92">
        <v>2023</v>
      </c>
      <c r="G92">
        <v>2023</v>
      </c>
      <c r="H92">
        <v>1</v>
      </c>
      <c r="I92" t="s">
        <v>20</v>
      </c>
      <c r="J92">
        <v>77</v>
      </c>
      <c r="K92" t="s">
        <v>29</v>
      </c>
      <c r="L92">
        <v>10</v>
      </c>
      <c r="N92">
        <v>51</v>
      </c>
    </row>
    <row r="93" spans="1:14" x14ac:dyDescent="0.4">
      <c r="A93" s="2" t="str">
        <f t="shared" si="1"/>
        <v>2023|Northland Region|11</v>
      </c>
      <c r="B93" t="s">
        <v>16</v>
      </c>
      <c r="C93" t="s">
        <v>17</v>
      </c>
      <c r="D93" t="s">
        <v>18</v>
      </c>
      <c r="E93" t="s">
        <v>19</v>
      </c>
      <c r="F93">
        <v>2023</v>
      </c>
      <c r="G93">
        <v>2023</v>
      </c>
      <c r="H93">
        <v>1</v>
      </c>
      <c r="I93" t="s">
        <v>20</v>
      </c>
      <c r="J93">
        <v>77</v>
      </c>
      <c r="K93" t="s">
        <v>29</v>
      </c>
      <c r="L93">
        <v>11</v>
      </c>
      <c r="N93">
        <v>52275</v>
      </c>
    </row>
    <row r="94" spans="1:14" x14ac:dyDescent="0.4">
      <c r="A94" s="2" t="str">
        <f t="shared" si="1"/>
        <v>2023|Northland Region|12</v>
      </c>
      <c r="B94" t="s">
        <v>16</v>
      </c>
      <c r="C94" t="s">
        <v>17</v>
      </c>
      <c r="D94" t="s">
        <v>18</v>
      </c>
      <c r="E94" t="s">
        <v>19</v>
      </c>
      <c r="F94">
        <v>2023</v>
      </c>
      <c r="G94">
        <v>2023</v>
      </c>
      <c r="H94">
        <v>1</v>
      </c>
      <c r="I94" t="s">
        <v>20</v>
      </c>
      <c r="J94">
        <v>77</v>
      </c>
      <c r="K94" t="s">
        <v>29</v>
      </c>
      <c r="L94">
        <v>12</v>
      </c>
      <c r="N94">
        <v>7005</v>
      </c>
    </row>
    <row r="95" spans="1:14" x14ac:dyDescent="0.4">
      <c r="A95" s="2" t="str">
        <f t="shared" si="1"/>
        <v>2023|Northland Region|13</v>
      </c>
      <c r="B95" t="s">
        <v>16</v>
      </c>
      <c r="C95" t="s">
        <v>17</v>
      </c>
      <c r="D95" t="s">
        <v>18</v>
      </c>
      <c r="E95" t="s">
        <v>19</v>
      </c>
      <c r="F95">
        <v>2023</v>
      </c>
      <c r="G95">
        <v>2023</v>
      </c>
      <c r="H95">
        <v>1</v>
      </c>
      <c r="I95" t="s">
        <v>20</v>
      </c>
      <c r="J95">
        <v>77</v>
      </c>
      <c r="K95" t="s">
        <v>29</v>
      </c>
      <c r="L95">
        <v>13</v>
      </c>
      <c r="N95">
        <v>1203</v>
      </c>
    </row>
    <row r="96" spans="1:14" x14ac:dyDescent="0.4">
      <c r="A96" s="2" t="str">
        <f t="shared" si="1"/>
        <v>2023|Northland Region|999</v>
      </c>
      <c r="B96" t="s">
        <v>16</v>
      </c>
      <c r="C96" t="s">
        <v>17</v>
      </c>
      <c r="D96" t="s">
        <v>18</v>
      </c>
      <c r="E96" t="s">
        <v>19</v>
      </c>
      <c r="F96">
        <v>2023</v>
      </c>
      <c r="G96">
        <v>2023</v>
      </c>
      <c r="H96">
        <v>1</v>
      </c>
      <c r="I96" t="s">
        <v>20</v>
      </c>
      <c r="J96">
        <v>77</v>
      </c>
      <c r="K96" t="s">
        <v>29</v>
      </c>
      <c r="L96">
        <v>999</v>
      </c>
      <c r="N96">
        <v>60528</v>
      </c>
    </row>
    <row r="97" spans="1:14" x14ac:dyDescent="0.4">
      <c r="A97" s="2" t="str">
        <f t="shared" si="1"/>
        <v>2023|Auckland Region|10</v>
      </c>
      <c r="B97" t="s">
        <v>16</v>
      </c>
      <c r="C97" t="s">
        <v>17</v>
      </c>
      <c r="D97" t="s">
        <v>18</v>
      </c>
      <c r="E97" t="s">
        <v>19</v>
      </c>
      <c r="F97">
        <v>2023</v>
      </c>
      <c r="G97">
        <v>2023</v>
      </c>
      <c r="H97">
        <v>2</v>
      </c>
      <c r="I97" t="s">
        <v>33</v>
      </c>
      <c r="J97">
        <v>77</v>
      </c>
      <c r="K97" t="s">
        <v>29</v>
      </c>
      <c r="L97">
        <v>10</v>
      </c>
      <c r="N97">
        <v>1200</v>
      </c>
    </row>
    <row r="98" spans="1:14" x14ac:dyDescent="0.4">
      <c r="A98" s="2" t="str">
        <f t="shared" si="1"/>
        <v>2023|Auckland Region|11</v>
      </c>
      <c r="B98" t="s">
        <v>16</v>
      </c>
      <c r="C98" t="s">
        <v>17</v>
      </c>
      <c r="D98" t="s">
        <v>18</v>
      </c>
      <c r="E98" t="s">
        <v>19</v>
      </c>
      <c r="F98">
        <v>2023</v>
      </c>
      <c r="G98">
        <v>2023</v>
      </c>
      <c r="H98">
        <v>2</v>
      </c>
      <c r="I98" t="s">
        <v>33</v>
      </c>
      <c r="J98">
        <v>77</v>
      </c>
      <c r="K98" t="s">
        <v>29</v>
      </c>
      <c r="L98">
        <v>11</v>
      </c>
      <c r="N98">
        <v>357444</v>
      </c>
    </row>
    <row r="99" spans="1:14" x14ac:dyDescent="0.4">
      <c r="A99" s="2" t="str">
        <f t="shared" si="1"/>
        <v>2023|Auckland Region|12</v>
      </c>
      <c r="B99" t="s">
        <v>16</v>
      </c>
      <c r="C99" t="s">
        <v>17</v>
      </c>
      <c r="D99" t="s">
        <v>18</v>
      </c>
      <c r="E99" t="s">
        <v>19</v>
      </c>
      <c r="F99">
        <v>2023</v>
      </c>
      <c r="G99">
        <v>2023</v>
      </c>
      <c r="H99">
        <v>2</v>
      </c>
      <c r="I99" t="s">
        <v>33</v>
      </c>
      <c r="J99">
        <v>77</v>
      </c>
      <c r="K99" t="s">
        <v>29</v>
      </c>
      <c r="L99">
        <v>12</v>
      </c>
      <c r="N99">
        <v>138972</v>
      </c>
    </row>
    <row r="100" spans="1:14" x14ac:dyDescent="0.4">
      <c r="A100" s="2" t="str">
        <f t="shared" si="1"/>
        <v>2023|Auckland Region|13</v>
      </c>
      <c r="B100" t="s">
        <v>16</v>
      </c>
      <c r="C100" t="s">
        <v>17</v>
      </c>
      <c r="D100" t="s">
        <v>18</v>
      </c>
      <c r="E100" t="s">
        <v>19</v>
      </c>
      <c r="F100">
        <v>2023</v>
      </c>
      <c r="G100">
        <v>2023</v>
      </c>
      <c r="H100">
        <v>2</v>
      </c>
      <c r="I100" t="s">
        <v>33</v>
      </c>
      <c r="J100">
        <v>77</v>
      </c>
      <c r="K100" t="s">
        <v>29</v>
      </c>
      <c r="L100">
        <v>13</v>
      </c>
      <c r="N100">
        <v>1413</v>
      </c>
    </row>
    <row r="101" spans="1:14" x14ac:dyDescent="0.4">
      <c r="A101" s="2" t="str">
        <f t="shared" si="1"/>
        <v>2023|Auckland Region|999</v>
      </c>
      <c r="B101" t="s">
        <v>16</v>
      </c>
      <c r="C101" t="s">
        <v>17</v>
      </c>
      <c r="D101" t="s">
        <v>18</v>
      </c>
      <c r="E101" t="s">
        <v>19</v>
      </c>
      <c r="F101">
        <v>2023</v>
      </c>
      <c r="G101">
        <v>2023</v>
      </c>
      <c r="H101">
        <v>2</v>
      </c>
      <c r="I101" t="s">
        <v>33</v>
      </c>
      <c r="J101">
        <v>77</v>
      </c>
      <c r="K101" t="s">
        <v>29</v>
      </c>
      <c r="L101">
        <v>999</v>
      </c>
      <c r="N101">
        <v>499029</v>
      </c>
    </row>
    <row r="102" spans="1:14" x14ac:dyDescent="0.4">
      <c r="A102" s="2" t="str">
        <f t="shared" si="1"/>
        <v>2023|Waikato Region|10</v>
      </c>
      <c r="B102" t="s">
        <v>16</v>
      </c>
      <c r="C102" t="s">
        <v>17</v>
      </c>
      <c r="D102" t="s">
        <v>18</v>
      </c>
      <c r="E102" t="s">
        <v>19</v>
      </c>
      <c r="F102">
        <v>2023</v>
      </c>
      <c r="G102">
        <v>2023</v>
      </c>
      <c r="H102">
        <v>3</v>
      </c>
      <c r="I102" t="s">
        <v>34</v>
      </c>
      <c r="J102">
        <v>77</v>
      </c>
      <c r="K102" t="s">
        <v>29</v>
      </c>
      <c r="L102">
        <v>10</v>
      </c>
      <c r="N102">
        <v>117</v>
      </c>
    </row>
    <row r="103" spans="1:14" x14ac:dyDescent="0.4">
      <c r="A103" s="2" t="str">
        <f t="shared" si="1"/>
        <v>2023|Waikato Region|11</v>
      </c>
      <c r="B103" t="s">
        <v>16</v>
      </c>
      <c r="C103" t="s">
        <v>17</v>
      </c>
      <c r="D103" t="s">
        <v>18</v>
      </c>
      <c r="E103" t="s">
        <v>19</v>
      </c>
      <c r="F103">
        <v>2023</v>
      </c>
      <c r="G103">
        <v>2023</v>
      </c>
      <c r="H103">
        <v>3</v>
      </c>
      <c r="I103" t="s">
        <v>34</v>
      </c>
      <c r="J103">
        <v>77</v>
      </c>
      <c r="K103" t="s">
        <v>29</v>
      </c>
      <c r="L103">
        <v>11</v>
      </c>
      <c r="N103">
        <v>135543</v>
      </c>
    </row>
    <row r="104" spans="1:14" x14ac:dyDescent="0.4">
      <c r="A104" s="2" t="str">
        <f t="shared" si="1"/>
        <v>2023|Waikato Region|12</v>
      </c>
      <c r="B104" t="s">
        <v>16</v>
      </c>
      <c r="C104" t="s">
        <v>17</v>
      </c>
      <c r="D104" t="s">
        <v>18</v>
      </c>
      <c r="E104" t="s">
        <v>19</v>
      </c>
      <c r="F104">
        <v>2023</v>
      </c>
      <c r="G104">
        <v>2023</v>
      </c>
      <c r="H104">
        <v>3</v>
      </c>
      <c r="I104" t="s">
        <v>34</v>
      </c>
      <c r="J104">
        <v>77</v>
      </c>
      <c r="K104" t="s">
        <v>29</v>
      </c>
      <c r="L104">
        <v>12</v>
      </c>
      <c r="N104">
        <v>24084</v>
      </c>
    </row>
    <row r="105" spans="1:14" x14ac:dyDescent="0.4">
      <c r="A105" s="2" t="str">
        <f t="shared" si="1"/>
        <v>2023|Waikato Region|13</v>
      </c>
      <c r="B105" t="s">
        <v>16</v>
      </c>
      <c r="C105" t="s">
        <v>17</v>
      </c>
      <c r="D105" t="s">
        <v>18</v>
      </c>
      <c r="E105" t="s">
        <v>19</v>
      </c>
      <c r="F105">
        <v>2023</v>
      </c>
      <c r="G105">
        <v>2023</v>
      </c>
      <c r="H105">
        <v>3</v>
      </c>
      <c r="I105" t="s">
        <v>34</v>
      </c>
      <c r="J105">
        <v>77</v>
      </c>
      <c r="K105" t="s">
        <v>29</v>
      </c>
      <c r="L105">
        <v>13</v>
      </c>
      <c r="N105">
        <v>1014</v>
      </c>
    </row>
    <row r="106" spans="1:14" x14ac:dyDescent="0.4">
      <c r="A106" s="2" t="str">
        <f t="shared" si="1"/>
        <v>2023|Waikato Region|999</v>
      </c>
      <c r="B106" t="s">
        <v>16</v>
      </c>
      <c r="C106" t="s">
        <v>17</v>
      </c>
      <c r="D106" t="s">
        <v>18</v>
      </c>
      <c r="E106" t="s">
        <v>19</v>
      </c>
      <c r="F106">
        <v>2023</v>
      </c>
      <c r="G106">
        <v>2023</v>
      </c>
      <c r="H106">
        <v>3</v>
      </c>
      <c r="I106" t="s">
        <v>34</v>
      </c>
      <c r="J106">
        <v>77</v>
      </c>
      <c r="K106" t="s">
        <v>29</v>
      </c>
      <c r="L106">
        <v>999</v>
      </c>
      <c r="N106">
        <v>160758</v>
      </c>
    </row>
    <row r="107" spans="1:14" x14ac:dyDescent="0.4">
      <c r="A107" s="2" t="str">
        <f t="shared" si="1"/>
        <v>2023|Bay of Plenty Region|10</v>
      </c>
      <c r="B107" t="s">
        <v>16</v>
      </c>
      <c r="C107" t="s">
        <v>17</v>
      </c>
      <c r="D107" t="s">
        <v>18</v>
      </c>
      <c r="E107" t="s">
        <v>19</v>
      </c>
      <c r="F107">
        <v>2023</v>
      </c>
      <c r="G107">
        <v>2023</v>
      </c>
      <c r="H107">
        <v>4</v>
      </c>
      <c r="I107" t="s">
        <v>35</v>
      </c>
      <c r="J107">
        <v>77</v>
      </c>
      <c r="K107" t="s">
        <v>29</v>
      </c>
      <c r="L107">
        <v>10</v>
      </c>
      <c r="N107">
        <v>75</v>
      </c>
    </row>
    <row r="108" spans="1:14" x14ac:dyDescent="0.4">
      <c r="A108" s="2" t="str">
        <f t="shared" si="1"/>
        <v>2023|Bay of Plenty Region|11</v>
      </c>
      <c r="B108" t="s">
        <v>16</v>
      </c>
      <c r="C108" t="s">
        <v>17</v>
      </c>
      <c r="D108" t="s">
        <v>18</v>
      </c>
      <c r="E108" t="s">
        <v>19</v>
      </c>
      <c r="F108">
        <v>2023</v>
      </c>
      <c r="G108">
        <v>2023</v>
      </c>
      <c r="H108">
        <v>4</v>
      </c>
      <c r="I108" t="s">
        <v>35</v>
      </c>
      <c r="J108">
        <v>77</v>
      </c>
      <c r="K108" t="s">
        <v>29</v>
      </c>
      <c r="L108">
        <v>11</v>
      </c>
      <c r="N108">
        <v>87714</v>
      </c>
    </row>
    <row r="109" spans="1:14" x14ac:dyDescent="0.4">
      <c r="A109" s="2" t="str">
        <f t="shared" si="1"/>
        <v>2023|Bay of Plenty Region|12</v>
      </c>
      <c r="B109" t="s">
        <v>16</v>
      </c>
      <c r="C109" t="s">
        <v>17</v>
      </c>
      <c r="D109" t="s">
        <v>18</v>
      </c>
      <c r="E109" t="s">
        <v>19</v>
      </c>
      <c r="F109">
        <v>2023</v>
      </c>
      <c r="G109">
        <v>2023</v>
      </c>
      <c r="H109">
        <v>4</v>
      </c>
      <c r="I109" t="s">
        <v>35</v>
      </c>
      <c r="J109">
        <v>77</v>
      </c>
      <c r="K109" t="s">
        <v>29</v>
      </c>
      <c r="L109">
        <v>12</v>
      </c>
      <c r="N109">
        <v>17157</v>
      </c>
    </row>
    <row r="110" spans="1:14" x14ac:dyDescent="0.4">
      <c r="A110" s="2" t="str">
        <f t="shared" si="1"/>
        <v>2023|Bay of Plenty Region|13</v>
      </c>
      <c r="B110" t="s">
        <v>16</v>
      </c>
      <c r="C110" t="s">
        <v>17</v>
      </c>
      <c r="D110" t="s">
        <v>18</v>
      </c>
      <c r="E110" t="s">
        <v>19</v>
      </c>
      <c r="F110">
        <v>2023</v>
      </c>
      <c r="G110">
        <v>2023</v>
      </c>
      <c r="H110">
        <v>4</v>
      </c>
      <c r="I110" t="s">
        <v>35</v>
      </c>
      <c r="J110">
        <v>77</v>
      </c>
      <c r="K110" t="s">
        <v>29</v>
      </c>
      <c r="L110">
        <v>13</v>
      </c>
      <c r="N110">
        <v>852</v>
      </c>
    </row>
    <row r="111" spans="1:14" x14ac:dyDescent="0.4">
      <c r="A111" s="2" t="str">
        <f t="shared" si="1"/>
        <v>2023|Bay of Plenty Region|999</v>
      </c>
      <c r="B111" t="s">
        <v>16</v>
      </c>
      <c r="C111" t="s">
        <v>17</v>
      </c>
      <c r="D111" t="s">
        <v>18</v>
      </c>
      <c r="E111" t="s">
        <v>19</v>
      </c>
      <c r="F111">
        <v>2023</v>
      </c>
      <c r="G111">
        <v>2023</v>
      </c>
      <c r="H111">
        <v>4</v>
      </c>
      <c r="I111" t="s">
        <v>35</v>
      </c>
      <c r="J111">
        <v>77</v>
      </c>
      <c r="K111" t="s">
        <v>29</v>
      </c>
      <c r="L111">
        <v>999</v>
      </c>
      <c r="N111">
        <v>105798</v>
      </c>
    </row>
    <row r="112" spans="1:14" x14ac:dyDescent="0.4">
      <c r="A112" s="2" t="str">
        <f t="shared" si="1"/>
        <v>2023|Gisborne Region|10</v>
      </c>
      <c r="B112" t="s">
        <v>16</v>
      </c>
      <c r="C112" t="s">
        <v>17</v>
      </c>
      <c r="D112" t="s">
        <v>18</v>
      </c>
      <c r="E112" t="s">
        <v>19</v>
      </c>
      <c r="F112">
        <v>2023</v>
      </c>
      <c r="G112">
        <v>2023</v>
      </c>
      <c r="H112">
        <v>5</v>
      </c>
      <c r="I112" t="s">
        <v>36</v>
      </c>
      <c r="J112">
        <v>77</v>
      </c>
      <c r="K112" t="s">
        <v>29</v>
      </c>
      <c r="L112">
        <v>10</v>
      </c>
      <c r="N112">
        <v>6</v>
      </c>
    </row>
    <row r="113" spans="1:14" x14ac:dyDescent="0.4">
      <c r="A113" s="2" t="str">
        <f t="shared" si="1"/>
        <v>2023|Gisborne Region|11</v>
      </c>
      <c r="B113" t="s">
        <v>16</v>
      </c>
      <c r="C113" t="s">
        <v>17</v>
      </c>
      <c r="D113" t="s">
        <v>18</v>
      </c>
      <c r="E113" t="s">
        <v>19</v>
      </c>
      <c r="F113">
        <v>2023</v>
      </c>
      <c r="G113">
        <v>2023</v>
      </c>
      <c r="H113">
        <v>5</v>
      </c>
      <c r="I113" t="s">
        <v>36</v>
      </c>
      <c r="J113">
        <v>77</v>
      </c>
      <c r="K113" t="s">
        <v>29</v>
      </c>
      <c r="L113">
        <v>11</v>
      </c>
      <c r="N113">
        <v>12939</v>
      </c>
    </row>
    <row r="114" spans="1:14" x14ac:dyDescent="0.4">
      <c r="A114" s="2" t="str">
        <f t="shared" si="1"/>
        <v>2023|Gisborne Region|12</v>
      </c>
      <c r="B114" t="s">
        <v>16</v>
      </c>
      <c r="C114" t="s">
        <v>17</v>
      </c>
      <c r="D114" t="s">
        <v>18</v>
      </c>
      <c r="E114" t="s">
        <v>19</v>
      </c>
      <c r="F114">
        <v>2023</v>
      </c>
      <c r="G114">
        <v>2023</v>
      </c>
      <c r="H114">
        <v>5</v>
      </c>
      <c r="I114" t="s">
        <v>36</v>
      </c>
      <c r="J114">
        <v>77</v>
      </c>
      <c r="K114" t="s">
        <v>29</v>
      </c>
      <c r="L114">
        <v>12</v>
      </c>
      <c r="N114">
        <v>1989</v>
      </c>
    </row>
    <row r="115" spans="1:14" x14ac:dyDescent="0.4">
      <c r="A115" s="2" t="str">
        <f t="shared" si="1"/>
        <v>2023|Gisborne Region|13</v>
      </c>
      <c r="B115" t="s">
        <v>16</v>
      </c>
      <c r="C115" t="s">
        <v>17</v>
      </c>
      <c r="D115" t="s">
        <v>18</v>
      </c>
      <c r="E115" t="s">
        <v>19</v>
      </c>
      <c r="F115">
        <v>2023</v>
      </c>
      <c r="G115">
        <v>2023</v>
      </c>
      <c r="H115">
        <v>5</v>
      </c>
      <c r="I115" t="s">
        <v>36</v>
      </c>
      <c r="J115">
        <v>77</v>
      </c>
      <c r="K115" t="s">
        <v>29</v>
      </c>
      <c r="L115">
        <v>13</v>
      </c>
      <c r="N115">
        <v>132</v>
      </c>
    </row>
    <row r="116" spans="1:14" x14ac:dyDescent="0.4">
      <c r="A116" s="2" t="str">
        <f t="shared" si="1"/>
        <v>2023|Gisborne Region|999</v>
      </c>
      <c r="B116" t="s">
        <v>16</v>
      </c>
      <c r="C116" t="s">
        <v>17</v>
      </c>
      <c r="D116" t="s">
        <v>18</v>
      </c>
      <c r="E116" t="s">
        <v>19</v>
      </c>
      <c r="F116">
        <v>2023</v>
      </c>
      <c r="G116">
        <v>2023</v>
      </c>
      <c r="H116">
        <v>5</v>
      </c>
      <c r="I116" t="s">
        <v>36</v>
      </c>
      <c r="J116">
        <v>77</v>
      </c>
      <c r="K116" t="s">
        <v>29</v>
      </c>
      <c r="L116">
        <v>999</v>
      </c>
      <c r="N116">
        <v>15063</v>
      </c>
    </row>
    <row r="117" spans="1:14" x14ac:dyDescent="0.4">
      <c r="A117" s="2" t="str">
        <f t="shared" si="1"/>
        <v>2023|Hawke's Bay Region|10</v>
      </c>
      <c r="B117" t="s">
        <v>16</v>
      </c>
      <c r="C117" t="s">
        <v>17</v>
      </c>
      <c r="D117" t="s">
        <v>18</v>
      </c>
      <c r="E117" t="s">
        <v>19</v>
      </c>
      <c r="F117">
        <v>2023</v>
      </c>
      <c r="G117">
        <v>2023</v>
      </c>
      <c r="H117">
        <v>6</v>
      </c>
      <c r="I117" t="s">
        <v>37</v>
      </c>
      <c r="J117">
        <v>77</v>
      </c>
      <c r="K117" t="s">
        <v>29</v>
      </c>
      <c r="L117">
        <v>10</v>
      </c>
      <c r="N117">
        <v>27</v>
      </c>
    </row>
    <row r="118" spans="1:14" x14ac:dyDescent="0.4">
      <c r="A118" s="2" t="str">
        <f t="shared" si="1"/>
        <v>2023|Hawke's Bay Region|11</v>
      </c>
      <c r="B118" t="s">
        <v>16</v>
      </c>
      <c r="C118" t="s">
        <v>17</v>
      </c>
      <c r="D118" t="s">
        <v>18</v>
      </c>
      <c r="E118" t="s">
        <v>19</v>
      </c>
      <c r="F118">
        <v>2023</v>
      </c>
      <c r="G118">
        <v>2023</v>
      </c>
      <c r="H118">
        <v>6</v>
      </c>
      <c r="I118" t="s">
        <v>37</v>
      </c>
      <c r="J118">
        <v>77</v>
      </c>
      <c r="K118" t="s">
        <v>29</v>
      </c>
      <c r="L118">
        <v>11</v>
      </c>
      <c r="N118">
        <v>44301</v>
      </c>
    </row>
    <row r="119" spans="1:14" x14ac:dyDescent="0.4">
      <c r="A119" s="2" t="str">
        <f t="shared" si="1"/>
        <v>2023|Hawke's Bay Region|12</v>
      </c>
      <c r="B119" t="s">
        <v>16</v>
      </c>
      <c r="C119" t="s">
        <v>17</v>
      </c>
      <c r="D119" t="s">
        <v>18</v>
      </c>
      <c r="E119" t="s">
        <v>19</v>
      </c>
      <c r="F119">
        <v>2023</v>
      </c>
      <c r="G119">
        <v>2023</v>
      </c>
      <c r="H119">
        <v>6</v>
      </c>
      <c r="I119" t="s">
        <v>37</v>
      </c>
      <c r="J119">
        <v>77</v>
      </c>
      <c r="K119" t="s">
        <v>29</v>
      </c>
      <c r="L119">
        <v>12</v>
      </c>
      <c r="N119">
        <v>9063</v>
      </c>
    </row>
    <row r="120" spans="1:14" x14ac:dyDescent="0.4">
      <c r="A120" s="2" t="str">
        <f t="shared" si="1"/>
        <v>2023|Hawke's Bay Region|13</v>
      </c>
      <c r="B120" t="s">
        <v>16</v>
      </c>
      <c r="C120" t="s">
        <v>17</v>
      </c>
      <c r="D120" t="s">
        <v>18</v>
      </c>
      <c r="E120" t="s">
        <v>19</v>
      </c>
      <c r="F120">
        <v>2023</v>
      </c>
      <c r="G120">
        <v>2023</v>
      </c>
      <c r="H120">
        <v>6</v>
      </c>
      <c r="I120" t="s">
        <v>37</v>
      </c>
      <c r="J120">
        <v>77</v>
      </c>
      <c r="K120" t="s">
        <v>29</v>
      </c>
      <c r="L120">
        <v>13</v>
      </c>
      <c r="N120">
        <v>378</v>
      </c>
    </row>
    <row r="121" spans="1:14" x14ac:dyDescent="0.4">
      <c r="A121" s="2" t="str">
        <f t="shared" si="1"/>
        <v>2023|Hawke's Bay Region|999</v>
      </c>
      <c r="B121" t="s">
        <v>16</v>
      </c>
      <c r="C121" t="s">
        <v>17</v>
      </c>
      <c r="D121" t="s">
        <v>18</v>
      </c>
      <c r="E121" t="s">
        <v>19</v>
      </c>
      <c r="F121">
        <v>2023</v>
      </c>
      <c r="G121">
        <v>2023</v>
      </c>
      <c r="H121">
        <v>6</v>
      </c>
      <c r="I121" t="s">
        <v>37</v>
      </c>
      <c r="J121">
        <v>77</v>
      </c>
      <c r="K121" t="s">
        <v>29</v>
      </c>
      <c r="L121">
        <v>999</v>
      </c>
      <c r="N121">
        <v>53772</v>
      </c>
    </row>
    <row r="122" spans="1:14" x14ac:dyDescent="0.4">
      <c r="A122" s="2" t="str">
        <f t="shared" si="1"/>
        <v>2023|Taranaki Region|10</v>
      </c>
      <c r="B122" t="s">
        <v>16</v>
      </c>
      <c r="C122" t="s">
        <v>17</v>
      </c>
      <c r="D122" t="s">
        <v>18</v>
      </c>
      <c r="E122" t="s">
        <v>19</v>
      </c>
      <c r="F122">
        <v>2023</v>
      </c>
      <c r="G122">
        <v>2023</v>
      </c>
      <c r="H122">
        <v>7</v>
      </c>
      <c r="I122" t="s">
        <v>38</v>
      </c>
      <c r="J122">
        <v>77</v>
      </c>
      <c r="K122" t="s">
        <v>29</v>
      </c>
      <c r="L122">
        <v>10</v>
      </c>
      <c r="N122">
        <v>30</v>
      </c>
    </row>
    <row r="123" spans="1:14" x14ac:dyDescent="0.4">
      <c r="A123" s="2" t="str">
        <f t="shared" si="1"/>
        <v>2023|Taranaki Region|11</v>
      </c>
      <c r="B123" t="s">
        <v>16</v>
      </c>
      <c r="C123" t="s">
        <v>17</v>
      </c>
      <c r="D123" t="s">
        <v>18</v>
      </c>
      <c r="E123" t="s">
        <v>19</v>
      </c>
      <c r="F123">
        <v>2023</v>
      </c>
      <c r="G123">
        <v>2023</v>
      </c>
      <c r="H123">
        <v>7</v>
      </c>
      <c r="I123" t="s">
        <v>38</v>
      </c>
      <c r="J123">
        <v>77</v>
      </c>
      <c r="K123" t="s">
        <v>29</v>
      </c>
      <c r="L123">
        <v>11</v>
      </c>
      <c r="N123">
        <v>38067</v>
      </c>
    </row>
    <row r="124" spans="1:14" x14ac:dyDescent="0.4">
      <c r="A124" s="2" t="str">
        <f t="shared" si="1"/>
        <v>2023|Taranaki Region|12</v>
      </c>
      <c r="B124" t="s">
        <v>16</v>
      </c>
      <c r="C124" t="s">
        <v>17</v>
      </c>
      <c r="D124" t="s">
        <v>18</v>
      </c>
      <c r="E124" t="s">
        <v>19</v>
      </c>
      <c r="F124">
        <v>2023</v>
      </c>
      <c r="G124">
        <v>2023</v>
      </c>
      <c r="H124">
        <v>7</v>
      </c>
      <c r="I124" t="s">
        <v>38</v>
      </c>
      <c r="J124">
        <v>77</v>
      </c>
      <c r="K124" t="s">
        <v>29</v>
      </c>
      <c r="L124">
        <v>12</v>
      </c>
      <c r="N124">
        <v>5364</v>
      </c>
    </row>
    <row r="125" spans="1:14" x14ac:dyDescent="0.4">
      <c r="A125" s="2" t="str">
        <f t="shared" si="1"/>
        <v>2023|Taranaki Region|13</v>
      </c>
      <c r="B125" t="s">
        <v>16</v>
      </c>
      <c r="C125" t="s">
        <v>17</v>
      </c>
      <c r="D125" t="s">
        <v>18</v>
      </c>
      <c r="E125" t="s">
        <v>19</v>
      </c>
      <c r="F125">
        <v>2023</v>
      </c>
      <c r="G125">
        <v>2023</v>
      </c>
      <c r="H125">
        <v>7</v>
      </c>
      <c r="I125" t="s">
        <v>38</v>
      </c>
      <c r="J125">
        <v>77</v>
      </c>
      <c r="K125" t="s">
        <v>29</v>
      </c>
      <c r="L125">
        <v>13</v>
      </c>
      <c r="N125">
        <v>270</v>
      </c>
    </row>
    <row r="126" spans="1:14" x14ac:dyDescent="0.4">
      <c r="A126" s="2" t="str">
        <f t="shared" si="1"/>
        <v>2023|Taranaki Region|999</v>
      </c>
      <c r="B126" t="s">
        <v>16</v>
      </c>
      <c r="C126" t="s">
        <v>17</v>
      </c>
      <c r="D126" t="s">
        <v>18</v>
      </c>
      <c r="E126" t="s">
        <v>19</v>
      </c>
      <c r="F126">
        <v>2023</v>
      </c>
      <c r="G126">
        <v>2023</v>
      </c>
      <c r="H126">
        <v>7</v>
      </c>
      <c r="I126" t="s">
        <v>38</v>
      </c>
      <c r="J126">
        <v>77</v>
      </c>
      <c r="K126" t="s">
        <v>29</v>
      </c>
      <c r="L126">
        <v>999</v>
      </c>
      <c r="N126">
        <v>43731</v>
      </c>
    </row>
    <row r="127" spans="1:14" x14ac:dyDescent="0.4">
      <c r="A127" s="2" t="str">
        <f t="shared" si="1"/>
        <v>2023|ManawatÅ«-Whanganui Region|10</v>
      </c>
      <c r="B127" t="s">
        <v>16</v>
      </c>
      <c r="C127" t="s">
        <v>17</v>
      </c>
      <c r="D127" t="s">
        <v>18</v>
      </c>
      <c r="E127" t="s">
        <v>19</v>
      </c>
      <c r="F127">
        <v>2023</v>
      </c>
      <c r="G127">
        <v>2023</v>
      </c>
      <c r="H127">
        <v>8</v>
      </c>
      <c r="I127" t="s">
        <v>39</v>
      </c>
      <c r="J127">
        <v>77</v>
      </c>
      <c r="K127" t="s">
        <v>29</v>
      </c>
      <c r="L127">
        <v>10</v>
      </c>
      <c r="N127">
        <v>51</v>
      </c>
    </row>
    <row r="128" spans="1:14" x14ac:dyDescent="0.4">
      <c r="A128" s="2" t="str">
        <f t="shared" si="1"/>
        <v>2023|ManawatÅ«-Whanganui Region|11</v>
      </c>
      <c r="B128" t="s">
        <v>16</v>
      </c>
      <c r="C128" t="s">
        <v>17</v>
      </c>
      <c r="D128" t="s">
        <v>18</v>
      </c>
      <c r="E128" t="s">
        <v>19</v>
      </c>
      <c r="F128">
        <v>2023</v>
      </c>
      <c r="G128">
        <v>2023</v>
      </c>
      <c r="H128">
        <v>8</v>
      </c>
      <c r="I128" t="s">
        <v>39</v>
      </c>
      <c r="J128">
        <v>77</v>
      </c>
      <c r="K128" t="s">
        <v>29</v>
      </c>
      <c r="L128">
        <v>11</v>
      </c>
      <c r="N128">
        <v>75324</v>
      </c>
    </row>
    <row r="129" spans="1:14" x14ac:dyDescent="0.4">
      <c r="A129" s="2" t="str">
        <f t="shared" si="1"/>
        <v>2023|ManawatÅ«-Whanganui Region|12</v>
      </c>
      <c r="B129" t="s">
        <v>16</v>
      </c>
      <c r="C129" t="s">
        <v>17</v>
      </c>
      <c r="D129" t="s">
        <v>18</v>
      </c>
      <c r="E129" t="s">
        <v>19</v>
      </c>
      <c r="F129">
        <v>2023</v>
      </c>
      <c r="G129">
        <v>2023</v>
      </c>
      <c r="H129">
        <v>8</v>
      </c>
      <c r="I129" t="s">
        <v>39</v>
      </c>
      <c r="J129">
        <v>77</v>
      </c>
      <c r="K129" t="s">
        <v>29</v>
      </c>
      <c r="L129">
        <v>12</v>
      </c>
      <c r="N129">
        <v>11175</v>
      </c>
    </row>
    <row r="130" spans="1:14" x14ac:dyDescent="0.4">
      <c r="A130" s="2" t="str">
        <f t="shared" si="1"/>
        <v>2023|ManawatÅ«-Whanganui Region|13</v>
      </c>
      <c r="B130" t="s">
        <v>16</v>
      </c>
      <c r="C130" t="s">
        <v>17</v>
      </c>
      <c r="D130" t="s">
        <v>18</v>
      </c>
      <c r="E130" t="s">
        <v>19</v>
      </c>
      <c r="F130">
        <v>2023</v>
      </c>
      <c r="G130">
        <v>2023</v>
      </c>
      <c r="H130">
        <v>8</v>
      </c>
      <c r="I130" t="s">
        <v>39</v>
      </c>
      <c r="J130">
        <v>77</v>
      </c>
      <c r="K130" t="s">
        <v>29</v>
      </c>
      <c r="L130">
        <v>13</v>
      </c>
      <c r="N130">
        <v>537</v>
      </c>
    </row>
    <row r="131" spans="1:14" x14ac:dyDescent="0.4">
      <c r="A131" s="2" t="str">
        <f t="shared" ref="A131:A181" si="2">G131&amp;"|"&amp;I131&amp;"|"&amp;L131</f>
        <v>2023|ManawatÅ«-Whanganui Region|999</v>
      </c>
      <c r="B131" t="s">
        <v>16</v>
      </c>
      <c r="C131" t="s">
        <v>17</v>
      </c>
      <c r="D131" t="s">
        <v>18</v>
      </c>
      <c r="E131" t="s">
        <v>19</v>
      </c>
      <c r="F131">
        <v>2023</v>
      </c>
      <c r="G131">
        <v>2023</v>
      </c>
      <c r="H131">
        <v>8</v>
      </c>
      <c r="I131" t="s">
        <v>39</v>
      </c>
      <c r="J131">
        <v>77</v>
      </c>
      <c r="K131" t="s">
        <v>29</v>
      </c>
      <c r="L131">
        <v>999</v>
      </c>
      <c r="N131">
        <v>87090</v>
      </c>
    </row>
    <row r="132" spans="1:14" x14ac:dyDescent="0.4">
      <c r="A132" s="2" t="str">
        <f t="shared" si="2"/>
        <v>2023|Wellington Region|10</v>
      </c>
      <c r="B132" t="s">
        <v>16</v>
      </c>
      <c r="C132" t="s">
        <v>17</v>
      </c>
      <c r="D132" t="s">
        <v>18</v>
      </c>
      <c r="E132" t="s">
        <v>19</v>
      </c>
      <c r="F132">
        <v>2023</v>
      </c>
      <c r="G132">
        <v>2023</v>
      </c>
      <c r="H132">
        <v>9</v>
      </c>
      <c r="I132" t="s">
        <v>40</v>
      </c>
      <c r="J132">
        <v>77</v>
      </c>
      <c r="K132" t="s">
        <v>29</v>
      </c>
      <c r="L132">
        <v>10</v>
      </c>
      <c r="N132">
        <v>492</v>
      </c>
    </row>
    <row r="133" spans="1:14" x14ac:dyDescent="0.4">
      <c r="A133" s="2" t="str">
        <f t="shared" si="2"/>
        <v>2023|Wellington Region|11</v>
      </c>
      <c r="B133" t="s">
        <v>16</v>
      </c>
      <c r="C133" t="s">
        <v>17</v>
      </c>
      <c r="D133" t="s">
        <v>18</v>
      </c>
      <c r="E133" t="s">
        <v>19</v>
      </c>
      <c r="F133">
        <v>2023</v>
      </c>
      <c r="G133">
        <v>2023</v>
      </c>
      <c r="H133">
        <v>9</v>
      </c>
      <c r="I133" t="s">
        <v>40</v>
      </c>
      <c r="J133">
        <v>77</v>
      </c>
      <c r="K133" t="s">
        <v>29</v>
      </c>
      <c r="L133">
        <v>11</v>
      </c>
      <c r="N133">
        <v>133569</v>
      </c>
    </row>
    <row r="134" spans="1:14" x14ac:dyDescent="0.4">
      <c r="A134" s="2" t="str">
        <f t="shared" si="2"/>
        <v>2023|Wellington Region|12</v>
      </c>
      <c r="B134" t="s">
        <v>16</v>
      </c>
      <c r="C134" t="s">
        <v>17</v>
      </c>
      <c r="D134" t="s">
        <v>18</v>
      </c>
      <c r="E134" t="s">
        <v>19</v>
      </c>
      <c r="F134">
        <v>2023</v>
      </c>
      <c r="G134">
        <v>2023</v>
      </c>
      <c r="H134">
        <v>9</v>
      </c>
      <c r="I134" t="s">
        <v>40</v>
      </c>
      <c r="J134">
        <v>77</v>
      </c>
      <c r="K134" t="s">
        <v>29</v>
      </c>
      <c r="L134">
        <v>12</v>
      </c>
      <c r="N134">
        <v>47574</v>
      </c>
    </row>
    <row r="135" spans="1:14" x14ac:dyDescent="0.4">
      <c r="A135" s="2" t="str">
        <f t="shared" si="2"/>
        <v>2023|Wellington Region|13</v>
      </c>
      <c r="B135" t="s">
        <v>16</v>
      </c>
      <c r="C135" t="s">
        <v>17</v>
      </c>
      <c r="D135" t="s">
        <v>18</v>
      </c>
      <c r="E135" t="s">
        <v>19</v>
      </c>
      <c r="F135">
        <v>2023</v>
      </c>
      <c r="G135">
        <v>2023</v>
      </c>
      <c r="H135">
        <v>9</v>
      </c>
      <c r="I135" t="s">
        <v>40</v>
      </c>
      <c r="J135">
        <v>77</v>
      </c>
      <c r="K135" t="s">
        <v>29</v>
      </c>
      <c r="L135">
        <v>13</v>
      </c>
      <c r="N135">
        <v>600</v>
      </c>
    </row>
    <row r="136" spans="1:14" x14ac:dyDescent="0.4">
      <c r="A136" s="2" t="str">
        <f t="shared" si="2"/>
        <v>2023|Wellington Region|999</v>
      </c>
      <c r="B136" t="s">
        <v>16</v>
      </c>
      <c r="C136" t="s">
        <v>17</v>
      </c>
      <c r="D136" t="s">
        <v>18</v>
      </c>
      <c r="E136" t="s">
        <v>19</v>
      </c>
      <c r="F136">
        <v>2023</v>
      </c>
      <c r="G136">
        <v>2023</v>
      </c>
      <c r="H136">
        <v>9</v>
      </c>
      <c r="I136" t="s">
        <v>40</v>
      </c>
      <c r="J136">
        <v>77</v>
      </c>
      <c r="K136" t="s">
        <v>29</v>
      </c>
      <c r="L136">
        <v>999</v>
      </c>
      <c r="N136">
        <v>182235</v>
      </c>
    </row>
    <row r="137" spans="1:14" x14ac:dyDescent="0.4">
      <c r="A137" s="2" t="str">
        <f t="shared" si="2"/>
        <v>2023|West Coast Region|10</v>
      </c>
      <c r="B137" t="s">
        <v>16</v>
      </c>
      <c r="C137" t="s">
        <v>17</v>
      </c>
      <c r="D137" t="s">
        <v>18</v>
      </c>
      <c r="E137" t="s">
        <v>19</v>
      </c>
      <c r="F137">
        <v>2023</v>
      </c>
      <c r="G137">
        <v>2023</v>
      </c>
      <c r="H137">
        <v>12</v>
      </c>
      <c r="I137" t="s">
        <v>41</v>
      </c>
      <c r="J137">
        <v>77</v>
      </c>
      <c r="K137" t="s">
        <v>29</v>
      </c>
      <c r="L137">
        <v>10</v>
      </c>
      <c r="N137">
        <v>6</v>
      </c>
    </row>
    <row r="138" spans="1:14" x14ac:dyDescent="0.4">
      <c r="A138" s="2" t="str">
        <f t="shared" si="2"/>
        <v>2023|West Coast Region|11</v>
      </c>
      <c r="B138" t="s">
        <v>16</v>
      </c>
      <c r="C138" t="s">
        <v>17</v>
      </c>
      <c r="D138" t="s">
        <v>18</v>
      </c>
      <c r="E138" t="s">
        <v>19</v>
      </c>
      <c r="F138">
        <v>2023</v>
      </c>
      <c r="G138">
        <v>2023</v>
      </c>
      <c r="H138">
        <v>12</v>
      </c>
      <c r="I138" t="s">
        <v>41</v>
      </c>
      <c r="J138">
        <v>77</v>
      </c>
      <c r="K138" t="s">
        <v>29</v>
      </c>
      <c r="L138">
        <v>11</v>
      </c>
      <c r="N138">
        <v>11154</v>
      </c>
    </row>
    <row r="139" spans="1:14" x14ac:dyDescent="0.4">
      <c r="A139" s="2" t="str">
        <f t="shared" si="2"/>
        <v>2023|West Coast Region|12</v>
      </c>
      <c r="B139" t="s">
        <v>16</v>
      </c>
      <c r="C139" t="s">
        <v>17</v>
      </c>
      <c r="D139" t="s">
        <v>18</v>
      </c>
      <c r="E139" t="s">
        <v>19</v>
      </c>
      <c r="F139">
        <v>2023</v>
      </c>
      <c r="G139">
        <v>2023</v>
      </c>
      <c r="H139">
        <v>12</v>
      </c>
      <c r="I139" t="s">
        <v>41</v>
      </c>
      <c r="J139">
        <v>77</v>
      </c>
      <c r="K139" t="s">
        <v>29</v>
      </c>
      <c r="L139">
        <v>12</v>
      </c>
      <c r="N139">
        <v>1128</v>
      </c>
    </row>
    <row r="140" spans="1:14" x14ac:dyDescent="0.4">
      <c r="A140" s="2" t="str">
        <f t="shared" si="2"/>
        <v>2023|West Coast Region|13</v>
      </c>
      <c r="B140" t="s">
        <v>16</v>
      </c>
      <c r="C140" t="s">
        <v>17</v>
      </c>
      <c r="D140" t="s">
        <v>18</v>
      </c>
      <c r="E140" t="s">
        <v>19</v>
      </c>
      <c r="F140">
        <v>2023</v>
      </c>
      <c r="G140">
        <v>2023</v>
      </c>
      <c r="H140">
        <v>12</v>
      </c>
      <c r="I140" t="s">
        <v>41</v>
      </c>
      <c r="J140">
        <v>77</v>
      </c>
      <c r="K140" t="s">
        <v>29</v>
      </c>
      <c r="L140">
        <v>13</v>
      </c>
      <c r="N140">
        <v>351</v>
      </c>
    </row>
    <row r="141" spans="1:14" x14ac:dyDescent="0.4">
      <c r="A141" s="2" t="str">
        <f t="shared" si="2"/>
        <v>2023|West Coast Region|999</v>
      </c>
      <c r="B141" t="s">
        <v>16</v>
      </c>
      <c r="C141" t="s">
        <v>17</v>
      </c>
      <c r="D141" t="s">
        <v>18</v>
      </c>
      <c r="E141" t="s">
        <v>19</v>
      </c>
      <c r="F141">
        <v>2023</v>
      </c>
      <c r="G141">
        <v>2023</v>
      </c>
      <c r="H141">
        <v>12</v>
      </c>
      <c r="I141" t="s">
        <v>41</v>
      </c>
      <c r="J141">
        <v>77</v>
      </c>
      <c r="K141" t="s">
        <v>29</v>
      </c>
      <c r="L141">
        <v>999</v>
      </c>
      <c r="N141">
        <v>12642</v>
      </c>
    </row>
    <row r="142" spans="1:14" x14ac:dyDescent="0.4">
      <c r="A142" s="2" t="str">
        <f t="shared" si="2"/>
        <v>2023|Canterbury Region|10</v>
      </c>
      <c r="B142" t="s">
        <v>16</v>
      </c>
      <c r="C142" t="s">
        <v>17</v>
      </c>
      <c r="D142" t="s">
        <v>18</v>
      </c>
      <c r="E142" t="s">
        <v>19</v>
      </c>
      <c r="F142">
        <v>2023</v>
      </c>
      <c r="G142">
        <v>2023</v>
      </c>
      <c r="H142">
        <v>13</v>
      </c>
      <c r="I142" t="s">
        <v>42</v>
      </c>
      <c r="J142">
        <v>77</v>
      </c>
      <c r="K142" t="s">
        <v>29</v>
      </c>
      <c r="L142">
        <v>10</v>
      </c>
      <c r="N142">
        <v>189</v>
      </c>
    </row>
    <row r="143" spans="1:14" x14ac:dyDescent="0.4">
      <c r="A143" s="2" t="str">
        <f t="shared" si="2"/>
        <v>2023|Canterbury Region|11</v>
      </c>
      <c r="B143" t="s">
        <v>16</v>
      </c>
      <c r="C143" t="s">
        <v>17</v>
      </c>
      <c r="D143" t="s">
        <v>18</v>
      </c>
      <c r="E143" t="s">
        <v>19</v>
      </c>
      <c r="F143">
        <v>2023</v>
      </c>
      <c r="G143">
        <v>2023</v>
      </c>
      <c r="H143">
        <v>13</v>
      </c>
      <c r="I143" t="s">
        <v>42</v>
      </c>
      <c r="J143">
        <v>77</v>
      </c>
      <c r="K143" t="s">
        <v>29</v>
      </c>
      <c r="L143">
        <v>11</v>
      </c>
      <c r="N143">
        <v>188892</v>
      </c>
    </row>
    <row r="144" spans="1:14" x14ac:dyDescent="0.4">
      <c r="A144" s="2" t="str">
        <f t="shared" si="2"/>
        <v>2023|Canterbury Region|12</v>
      </c>
      <c r="B144" t="s">
        <v>16</v>
      </c>
      <c r="C144" t="s">
        <v>17</v>
      </c>
      <c r="D144" t="s">
        <v>18</v>
      </c>
      <c r="E144" t="s">
        <v>19</v>
      </c>
      <c r="F144">
        <v>2023</v>
      </c>
      <c r="G144">
        <v>2023</v>
      </c>
      <c r="H144">
        <v>13</v>
      </c>
      <c r="I144" t="s">
        <v>42</v>
      </c>
      <c r="J144">
        <v>77</v>
      </c>
      <c r="K144" t="s">
        <v>29</v>
      </c>
      <c r="L144">
        <v>12</v>
      </c>
      <c r="N144">
        <v>44283</v>
      </c>
    </row>
    <row r="145" spans="1:14" x14ac:dyDescent="0.4">
      <c r="A145" s="2" t="str">
        <f t="shared" si="2"/>
        <v>2023|Canterbury Region|13</v>
      </c>
      <c r="B145" t="s">
        <v>16</v>
      </c>
      <c r="C145" t="s">
        <v>17</v>
      </c>
      <c r="D145" t="s">
        <v>18</v>
      </c>
      <c r="E145" t="s">
        <v>19</v>
      </c>
      <c r="F145">
        <v>2023</v>
      </c>
      <c r="G145">
        <v>2023</v>
      </c>
      <c r="H145">
        <v>13</v>
      </c>
      <c r="I145" t="s">
        <v>42</v>
      </c>
      <c r="J145">
        <v>77</v>
      </c>
      <c r="K145" t="s">
        <v>29</v>
      </c>
      <c r="L145">
        <v>13</v>
      </c>
      <c r="N145">
        <v>1581</v>
      </c>
    </row>
    <row r="146" spans="1:14" x14ac:dyDescent="0.4">
      <c r="A146" s="2" t="str">
        <f t="shared" si="2"/>
        <v>2023|Canterbury Region|999</v>
      </c>
      <c r="B146" t="s">
        <v>16</v>
      </c>
      <c r="C146" t="s">
        <v>17</v>
      </c>
      <c r="D146" t="s">
        <v>18</v>
      </c>
      <c r="E146" t="s">
        <v>19</v>
      </c>
      <c r="F146">
        <v>2023</v>
      </c>
      <c r="G146">
        <v>2023</v>
      </c>
      <c r="H146">
        <v>13</v>
      </c>
      <c r="I146" t="s">
        <v>42</v>
      </c>
      <c r="J146">
        <v>77</v>
      </c>
      <c r="K146" t="s">
        <v>29</v>
      </c>
      <c r="L146">
        <v>999</v>
      </c>
      <c r="N146">
        <v>234942</v>
      </c>
    </row>
    <row r="147" spans="1:14" x14ac:dyDescent="0.4">
      <c r="A147" s="2" t="str">
        <f t="shared" si="2"/>
        <v>2023|Otago Region|10</v>
      </c>
      <c r="B147" t="s">
        <v>16</v>
      </c>
      <c r="C147" t="s">
        <v>17</v>
      </c>
      <c r="D147" t="s">
        <v>18</v>
      </c>
      <c r="E147" t="s">
        <v>19</v>
      </c>
      <c r="F147">
        <v>2023</v>
      </c>
      <c r="G147">
        <v>2023</v>
      </c>
      <c r="H147">
        <v>14</v>
      </c>
      <c r="I147" t="s">
        <v>43</v>
      </c>
      <c r="J147">
        <v>77</v>
      </c>
      <c r="K147" t="s">
        <v>29</v>
      </c>
      <c r="L147">
        <v>10</v>
      </c>
      <c r="N147">
        <v>84</v>
      </c>
    </row>
    <row r="148" spans="1:14" x14ac:dyDescent="0.4">
      <c r="A148" s="2" t="str">
        <f t="shared" si="2"/>
        <v>2023|Otago Region|11</v>
      </c>
      <c r="B148" t="s">
        <v>16</v>
      </c>
      <c r="C148" t="s">
        <v>17</v>
      </c>
      <c r="D148" t="s">
        <v>18</v>
      </c>
      <c r="E148" t="s">
        <v>19</v>
      </c>
      <c r="F148">
        <v>2023</v>
      </c>
      <c r="G148">
        <v>2023</v>
      </c>
      <c r="H148">
        <v>14</v>
      </c>
      <c r="I148" t="s">
        <v>43</v>
      </c>
      <c r="J148">
        <v>77</v>
      </c>
      <c r="K148" t="s">
        <v>29</v>
      </c>
      <c r="L148">
        <v>11</v>
      </c>
      <c r="N148">
        <v>72339</v>
      </c>
    </row>
    <row r="149" spans="1:14" x14ac:dyDescent="0.4">
      <c r="A149" s="2" t="str">
        <f t="shared" si="2"/>
        <v>2023|Otago Region|12</v>
      </c>
      <c r="B149" t="s">
        <v>16</v>
      </c>
      <c r="C149" t="s">
        <v>17</v>
      </c>
      <c r="D149" t="s">
        <v>18</v>
      </c>
      <c r="E149" t="s">
        <v>19</v>
      </c>
      <c r="F149">
        <v>2023</v>
      </c>
      <c r="G149">
        <v>2023</v>
      </c>
      <c r="H149">
        <v>14</v>
      </c>
      <c r="I149" t="s">
        <v>43</v>
      </c>
      <c r="J149">
        <v>77</v>
      </c>
      <c r="K149" t="s">
        <v>29</v>
      </c>
      <c r="L149">
        <v>12</v>
      </c>
      <c r="N149">
        <v>14325</v>
      </c>
    </row>
    <row r="150" spans="1:14" x14ac:dyDescent="0.4">
      <c r="A150" s="2" t="str">
        <f t="shared" si="2"/>
        <v>2023|Otago Region|13</v>
      </c>
      <c r="B150" t="s">
        <v>16</v>
      </c>
      <c r="C150" t="s">
        <v>17</v>
      </c>
      <c r="D150" t="s">
        <v>18</v>
      </c>
      <c r="E150" t="s">
        <v>19</v>
      </c>
      <c r="F150">
        <v>2023</v>
      </c>
      <c r="G150">
        <v>2023</v>
      </c>
      <c r="H150">
        <v>14</v>
      </c>
      <c r="I150" t="s">
        <v>43</v>
      </c>
      <c r="J150">
        <v>77</v>
      </c>
      <c r="K150" t="s">
        <v>29</v>
      </c>
      <c r="L150">
        <v>13</v>
      </c>
      <c r="N150">
        <v>753</v>
      </c>
    </row>
    <row r="151" spans="1:14" x14ac:dyDescent="0.4">
      <c r="A151" s="2" t="str">
        <f t="shared" si="2"/>
        <v>2023|Otago Region|999</v>
      </c>
      <c r="B151" t="s">
        <v>16</v>
      </c>
      <c r="C151" t="s">
        <v>17</v>
      </c>
      <c r="D151" t="s">
        <v>18</v>
      </c>
      <c r="E151" t="s">
        <v>19</v>
      </c>
      <c r="F151">
        <v>2023</v>
      </c>
      <c r="G151">
        <v>2023</v>
      </c>
      <c r="H151">
        <v>14</v>
      </c>
      <c r="I151" t="s">
        <v>43</v>
      </c>
      <c r="J151">
        <v>77</v>
      </c>
      <c r="K151" t="s">
        <v>29</v>
      </c>
      <c r="L151">
        <v>999</v>
      </c>
      <c r="N151">
        <v>87504</v>
      </c>
    </row>
    <row r="152" spans="1:14" x14ac:dyDescent="0.4">
      <c r="A152" s="2" t="str">
        <f t="shared" si="2"/>
        <v>2023|Southland Region|10</v>
      </c>
      <c r="B152" t="s">
        <v>16</v>
      </c>
      <c r="C152" t="s">
        <v>17</v>
      </c>
      <c r="D152" t="s">
        <v>18</v>
      </c>
      <c r="E152" t="s">
        <v>19</v>
      </c>
      <c r="F152">
        <v>2023</v>
      </c>
      <c r="G152">
        <v>2023</v>
      </c>
      <c r="H152">
        <v>15</v>
      </c>
      <c r="I152" t="s">
        <v>44</v>
      </c>
      <c r="J152">
        <v>77</v>
      </c>
      <c r="K152" t="s">
        <v>29</v>
      </c>
      <c r="L152">
        <v>10</v>
      </c>
      <c r="N152">
        <v>24</v>
      </c>
    </row>
    <row r="153" spans="1:14" x14ac:dyDescent="0.4">
      <c r="A153" s="2" t="str">
        <f t="shared" si="2"/>
        <v>2023|Southland Region|11</v>
      </c>
      <c r="B153" t="s">
        <v>16</v>
      </c>
      <c r="C153" t="s">
        <v>17</v>
      </c>
      <c r="D153" t="s">
        <v>18</v>
      </c>
      <c r="E153" t="s">
        <v>19</v>
      </c>
      <c r="F153">
        <v>2023</v>
      </c>
      <c r="G153">
        <v>2023</v>
      </c>
      <c r="H153">
        <v>15</v>
      </c>
      <c r="I153" t="s">
        <v>44</v>
      </c>
      <c r="J153">
        <v>77</v>
      </c>
      <c r="K153" t="s">
        <v>29</v>
      </c>
      <c r="L153">
        <v>11</v>
      </c>
      <c r="N153">
        <v>33432</v>
      </c>
    </row>
    <row r="154" spans="1:14" x14ac:dyDescent="0.4">
      <c r="A154" s="2" t="str">
        <f t="shared" si="2"/>
        <v>2023|Southland Region|12</v>
      </c>
      <c r="B154" t="s">
        <v>16</v>
      </c>
      <c r="C154" t="s">
        <v>17</v>
      </c>
      <c r="D154" t="s">
        <v>18</v>
      </c>
      <c r="E154" t="s">
        <v>19</v>
      </c>
      <c r="F154">
        <v>2023</v>
      </c>
      <c r="G154">
        <v>2023</v>
      </c>
      <c r="H154">
        <v>15</v>
      </c>
      <c r="I154" t="s">
        <v>44</v>
      </c>
      <c r="J154">
        <v>77</v>
      </c>
      <c r="K154" t="s">
        <v>29</v>
      </c>
      <c r="L154">
        <v>12</v>
      </c>
      <c r="N154">
        <v>3444</v>
      </c>
    </row>
    <row r="155" spans="1:14" x14ac:dyDescent="0.4">
      <c r="A155" s="2" t="str">
        <f t="shared" si="2"/>
        <v>2023|Southland Region|13</v>
      </c>
      <c r="B155" t="s">
        <v>16</v>
      </c>
      <c r="C155" t="s">
        <v>17</v>
      </c>
      <c r="D155" t="s">
        <v>18</v>
      </c>
      <c r="E155" t="s">
        <v>19</v>
      </c>
      <c r="F155">
        <v>2023</v>
      </c>
      <c r="G155">
        <v>2023</v>
      </c>
      <c r="H155">
        <v>15</v>
      </c>
      <c r="I155" t="s">
        <v>44</v>
      </c>
      <c r="J155">
        <v>77</v>
      </c>
      <c r="K155" t="s">
        <v>29</v>
      </c>
      <c r="L155">
        <v>13</v>
      </c>
      <c r="N155">
        <v>387</v>
      </c>
    </row>
    <row r="156" spans="1:14" x14ac:dyDescent="0.4">
      <c r="A156" s="2" t="str">
        <f t="shared" si="2"/>
        <v>2023|Southland Region|999</v>
      </c>
      <c r="B156" t="s">
        <v>16</v>
      </c>
      <c r="C156" t="s">
        <v>17</v>
      </c>
      <c r="D156" t="s">
        <v>18</v>
      </c>
      <c r="E156" t="s">
        <v>19</v>
      </c>
      <c r="F156">
        <v>2023</v>
      </c>
      <c r="G156">
        <v>2023</v>
      </c>
      <c r="H156">
        <v>15</v>
      </c>
      <c r="I156" t="s">
        <v>44</v>
      </c>
      <c r="J156">
        <v>77</v>
      </c>
      <c r="K156" t="s">
        <v>29</v>
      </c>
      <c r="L156">
        <v>999</v>
      </c>
      <c r="N156">
        <v>37287</v>
      </c>
    </row>
    <row r="157" spans="1:14" x14ac:dyDescent="0.4">
      <c r="A157" s="2" t="str">
        <f t="shared" si="2"/>
        <v>2023|Tasman Region|10</v>
      </c>
      <c r="B157" t="s">
        <v>16</v>
      </c>
      <c r="C157" t="s">
        <v>17</v>
      </c>
      <c r="D157" t="s">
        <v>18</v>
      </c>
      <c r="E157" t="s">
        <v>19</v>
      </c>
      <c r="F157">
        <v>2023</v>
      </c>
      <c r="G157">
        <v>2023</v>
      </c>
      <c r="H157">
        <v>16</v>
      </c>
      <c r="I157" t="s">
        <v>45</v>
      </c>
      <c r="J157">
        <v>77</v>
      </c>
      <c r="K157" t="s">
        <v>29</v>
      </c>
      <c r="L157">
        <v>10</v>
      </c>
      <c r="N157">
        <v>6</v>
      </c>
    </row>
    <row r="158" spans="1:14" x14ac:dyDescent="0.4">
      <c r="A158" s="2" t="str">
        <f t="shared" si="2"/>
        <v>2023|Tasman Region|11</v>
      </c>
      <c r="B158" t="s">
        <v>16</v>
      </c>
      <c r="C158" t="s">
        <v>17</v>
      </c>
      <c r="D158" t="s">
        <v>18</v>
      </c>
      <c r="E158" t="s">
        <v>19</v>
      </c>
      <c r="F158">
        <v>2023</v>
      </c>
      <c r="G158">
        <v>2023</v>
      </c>
      <c r="H158">
        <v>16</v>
      </c>
      <c r="I158" t="s">
        <v>45</v>
      </c>
      <c r="J158">
        <v>77</v>
      </c>
      <c r="K158" t="s">
        <v>29</v>
      </c>
      <c r="L158">
        <v>11</v>
      </c>
      <c r="N158">
        <v>17751</v>
      </c>
    </row>
    <row r="159" spans="1:14" x14ac:dyDescent="0.4">
      <c r="A159" s="2" t="str">
        <f t="shared" si="2"/>
        <v>2023|Tasman Region|12</v>
      </c>
      <c r="B159" t="s">
        <v>16</v>
      </c>
      <c r="C159" t="s">
        <v>17</v>
      </c>
      <c r="D159" t="s">
        <v>18</v>
      </c>
      <c r="E159" t="s">
        <v>19</v>
      </c>
      <c r="F159">
        <v>2023</v>
      </c>
      <c r="G159">
        <v>2023</v>
      </c>
      <c r="H159">
        <v>16</v>
      </c>
      <c r="I159" t="s">
        <v>45</v>
      </c>
      <c r="J159">
        <v>77</v>
      </c>
      <c r="K159" t="s">
        <v>29</v>
      </c>
      <c r="L159">
        <v>12</v>
      </c>
      <c r="N159">
        <v>2022</v>
      </c>
    </row>
    <row r="160" spans="1:14" x14ac:dyDescent="0.4">
      <c r="A160" s="2" t="str">
        <f t="shared" si="2"/>
        <v>2023|Tasman Region|13</v>
      </c>
      <c r="B160" t="s">
        <v>16</v>
      </c>
      <c r="C160" t="s">
        <v>17</v>
      </c>
      <c r="D160" t="s">
        <v>18</v>
      </c>
      <c r="E160" t="s">
        <v>19</v>
      </c>
      <c r="F160">
        <v>2023</v>
      </c>
      <c r="G160">
        <v>2023</v>
      </c>
      <c r="H160">
        <v>16</v>
      </c>
      <c r="I160" t="s">
        <v>45</v>
      </c>
      <c r="J160">
        <v>77</v>
      </c>
      <c r="K160" t="s">
        <v>29</v>
      </c>
      <c r="L160">
        <v>13</v>
      </c>
      <c r="N160">
        <v>558</v>
      </c>
    </row>
    <row r="161" spans="1:14" x14ac:dyDescent="0.4">
      <c r="A161" s="2" t="str">
        <f t="shared" si="2"/>
        <v>2023|Tasman Region|999</v>
      </c>
      <c r="B161" t="s">
        <v>16</v>
      </c>
      <c r="C161" t="s">
        <v>17</v>
      </c>
      <c r="D161" t="s">
        <v>18</v>
      </c>
      <c r="E161" t="s">
        <v>19</v>
      </c>
      <c r="F161">
        <v>2023</v>
      </c>
      <c r="G161">
        <v>2023</v>
      </c>
      <c r="H161">
        <v>16</v>
      </c>
      <c r="I161" t="s">
        <v>45</v>
      </c>
      <c r="J161">
        <v>77</v>
      </c>
      <c r="K161" t="s">
        <v>29</v>
      </c>
      <c r="L161">
        <v>999</v>
      </c>
      <c r="N161">
        <v>20337</v>
      </c>
    </row>
    <row r="162" spans="1:14" x14ac:dyDescent="0.4">
      <c r="A162" s="2" t="str">
        <f t="shared" si="2"/>
        <v>2023|Nelson Region|10</v>
      </c>
      <c r="B162" t="s">
        <v>16</v>
      </c>
      <c r="C162" t="s">
        <v>17</v>
      </c>
      <c r="D162" t="s">
        <v>18</v>
      </c>
      <c r="E162" t="s">
        <v>19</v>
      </c>
      <c r="F162">
        <v>2023</v>
      </c>
      <c r="G162">
        <v>2023</v>
      </c>
      <c r="H162">
        <v>17</v>
      </c>
      <c r="I162" t="s">
        <v>46</v>
      </c>
      <c r="J162">
        <v>77</v>
      </c>
      <c r="K162" t="s">
        <v>29</v>
      </c>
      <c r="L162">
        <v>10</v>
      </c>
      <c r="N162">
        <v>18</v>
      </c>
    </row>
    <row r="163" spans="1:14" x14ac:dyDescent="0.4">
      <c r="A163" s="2" t="str">
        <f t="shared" si="2"/>
        <v>2023|Nelson Region|11</v>
      </c>
      <c r="B163" t="s">
        <v>16</v>
      </c>
      <c r="C163" t="s">
        <v>17</v>
      </c>
      <c r="D163" t="s">
        <v>18</v>
      </c>
      <c r="E163" t="s">
        <v>19</v>
      </c>
      <c r="F163">
        <v>2023</v>
      </c>
      <c r="G163">
        <v>2023</v>
      </c>
      <c r="H163">
        <v>17</v>
      </c>
      <c r="I163" t="s">
        <v>46</v>
      </c>
      <c r="J163">
        <v>77</v>
      </c>
      <c r="K163" t="s">
        <v>29</v>
      </c>
      <c r="L163">
        <v>11</v>
      </c>
      <c r="N163">
        <v>15582</v>
      </c>
    </row>
    <row r="164" spans="1:14" x14ac:dyDescent="0.4">
      <c r="A164" s="2" t="str">
        <f t="shared" si="2"/>
        <v>2023|Nelson Region|12</v>
      </c>
      <c r="B164" t="s">
        <v>16</v>
      </c>
      <c r="C164" t="s">
        <v>17</v>
      </c>
      <c r="D164" t="s">
        <v>18</v>
      </c>
      <c r="E164" t="s">
        <v>19</v>
      </c>
      <c r="F164">
        <v>2023</v>
      </c>
      <c r="G164">
        <v>2023</v>
      </c>
      <c r="H164">
        <v>17</v>
      </c>
      <c r="I164" t="s">
        <v>46</v>
      </c>
      <c r="J164">
        <v>77</v>
      </c>
      <c r="K164" t="s">
        <v>29</v>
      </c>
      <c r="L164">
        <v>12</v>
      </c>
      <c r="N164">
        <v>3900</v>
      </c>
    </row>
    <row r="165" spans="1:14" x14ac:dyDescent="0.4">
      <c r="A165" s="2" t="str">
        <f t="shared" si="2"/>
        <v>2023|Nelson Region|13</v>
      </c>
      <c r="B165" t="s">
        <v>16</v>
      </c>
      <c r="C165" t="s">
        <v>17</v>
      </c>
      <c r="D165" t="s">
        <v>18</v>
      </c>
      <c r="E165" t="s">
        <v>19</v>
      </c>
      <c r="F165">
        <v>2023</v>
      </c>
      <c r="G165">
        <v>2023</v>
      </c>
      <c r="H165">
        <v>17</v>
      </c>
      <c r="I165" t="s">
        <v>46</v>
      </c>
      <c r="J165">
        <v>77</v>
      </c>
      <c r="K165" t="s">
        <v>29</v>
      </c>
      <c r="L165">
        <v>13</v>
      </c>
      <c r="N165">
        <v>204</v>
      </c>
    </row>
    <row r="166" spans="1:14" x14ac:dyDescent="0.4">
      <c r="A166" s="2" t="str">
        <f t="shared" si="2"/>
        <v>2023|Nelson Region|999</v>
      </c>
      <c r="B166" t="s">
        <v>16</v>
      </c>
      <c r="C166" t="s">
        <v>17</v>
      </c>
      <c r="D166" t="s">
        <v>18</v>
      </c>
      <c r="E166" t="s">
        <v>19</v>
      </c>
      <c r="F166">
        <v>2023</v>
      </c>
      <c r="G166">
        <v>2023</v>
      </c>
      <c r="H166">
        <v>17</v>
      </c>
      <c r="I166" t="s">
        <v>46</v>
      </c>
      <c r="J166">
        <v>77</v>
      </c>
      <c r="K166" t="s">
        <v>29</v>
      </c>
      <c r="L166">
        <v>999</v>
      </c>
      <c r="N166">
        <v>19707</v>
      </c>
    </row>
    <row r="167" spans="1:14" x14ac:dyDescent="0.4">
      <c r="A167" s="2" t="str">
        <f t="shared" si="2"/>
        <v>2023|Marlborough Region|10</v>
      </c>
      <c r="B167" t="s">
        <v>16</v>
      </c>
      <c r="C167" t="s">
        <v>17</v>
      </c>
      <c r="D167" t="s">
        <v>18</v>
      </c>
      <c r="E167" t="s">
        <v>19</v>
      </c>
      <c r="F167">
        <v>2023</v>
      </c>
      <c r="G167">
        <v>2023</v>
      </c>
      <c r="H167">
        <v>18</v>
      </c>
      <c r="I167" t="s">
        <v>47</v>
      </c>
      <c r="J167">
        <v>77</v>
      </c>
      <c r="K167" t="s">
        <v>29</v>
      </c>
      <c r="L167">
        <v>10</v>
      </c>
      <c r="N167">
        <v>6</v>
      </c>
    </row>
    <row r="168" spans="1:14" x14ac:dyDescent="0.4">
      <c r="A168" s="2" t="str">
        <f t="shared" si="2"/>
        <v>2023|Marlborough Region|11</v>
      </c>
      <c r="B168" t="s">
        <v>16</v>
      </c>
      <c r="C168" t="s">
        <v>17</v>
      </c>
      <c r="D168" t="s">
        <v>18</v>
      </c>
      <c r="E168" t="s">
        <v>19</v>
      </c>
      <c r="F168">
        <v>2023</v>
      </c>
      <c r="G168">
        <v>2023</v>
      </c>
      <c r="H168">
        <v>18</v>
      </c>
      <c r="I168" t="s">
        <v>47</v>
      </c>
      <c r="J168">
        <v>77</v>
      </c>
      <c r="K168" t="s">
        <v>29</v>
      </c>
      <c r="L168">
        <v>11</v>
      </c>
      <c r="N168">
        <v>15750</v>
      </c>
    </row>
    <row r="169" spans="1:14" x14ac:dyDescent="0.4">
      <c r="A169" s="2" t="str">
        <f t="shared" si="2"/>
        <v>2023|Marlborough Region|12</v>
      </c>
      <c r="B169" t="s">
        <v>16</v>
      </c>
      <c r="C169" t="s">
        <v>17</v>
      </c>
      <c r="D169" t="s">
        <v>18</v>
      </c>
      <c r="E169" t="s">
        <v>19</v>
      </c>
      <c r="F169">
        <v>2023</v>
      </c>
      <c r="G169">
        <v>2023</v>
      </c>
      <c r="H169">
        <v>18</v>
      </c>
      <c r="I169" t="s">
        <v>47</v>
      </c>
      <c r="J169">
        <v>77</v>
      </c>
      <c r="K169" t="s">
        <v>29</v>
      </c>
      <c r="L169">
        <v>12</v>
      </c>
      <c r="N169">
        <v>2322</v>
      </c>
    </row>
    <row r="170" spans="1:14" x14ac:dyDescent="0.4">
      <c r="A170" s="2" t="str">
        <f t="shared" si="2"/>
        <v>2023|Marlborough Region|13</v>
      </c>
      <c r="B170" t="s">
        <v>16</v>
      </c>
      <c r="C170" t="s">
        <v>17</v>
      </c>
      <c r="D170" t="s">
        <v>18</v>
      </c>
      <c r="E170" t="s">
        <v>19</v>
      </c>
      <c r="F170">
        <v>2023</v>
      </c>
      <c r="G170">
        <v>2023</v>
      </c>
      <c r="H170">
        <v>18</v>
      </c>
      <c r="I170" t="s">
        <v>47</v>
      </c>
      <c r="J170">
        <v>77</v>
      </c>
      <c r="K170" t="s">
        <v>29</v>
      </c>
      <c r="L170">
        <v>13</v>
      </c>
      <c r="N170">
        <v>303</v>
      </c>
    </row>
    <row r="171" spans="1:14" x14ac:dyDescent="0.4">
      <c r="A171" s="2" t="str">
        <f t="shared" si="2"/>
        <v>2023|Marlborough Region|999</v>
      </c>
      <c r="B171" t="s">
        <v>16</v>
      </c>
      <c r="C171" t="s">
        <v>17</v>
      </c>
      <c r="D171" t="s">
        <v>18</v>
      </c>
      <c r="E171" t="s">
        <v>19</v>
      </c>
      <c r="F171">
        <v>2023</v>
      </c>
      <c r="G171">
        <v>2023</v>
      </c>
      <c r="H171">
        <v>18</v>
      </c>
      <c r="I171" t="s">
        <v>47</v>
      </c>
      <c r="J171">
        <v>77</v>
      </c>
      <c r="K171" t="s">
        <v>29</v>
      </c>
      <c r="L171">
        <v>999</v>
      </c>
      <c r="N171">
        <v>18384</v>
      </c>
    </row>
    <row r="172" spans="1:14" x14ac:dyDescent="0.4">
      <c r="A172" s="2" t="str">
        <f t="shared" si="2"/>
        <v>2023|Area Outside Region|10</v>
      </c>
      <c r="B172" t="s">
        <v>16</v>
      </c>
      <c r="C172" t="s">
        <v>17</v>
      </c>
      <c r="D172" t="s">
        <v>18</v>
      </c>
      <c r="E172" t="s">
        <v>19</v>
      </c>
      <c r="F172">
        <v>2023</v>
      </c>
      <c r="G172">
        <v>2023</v>
      </c>
      <c r="H172">
        <v>99</v>
      </c>
      <c r="I172" t="s">
        <v>48</v>
      </c>
      <c r="J172">
        <v>77</v>
      </c>
      <c r="K172" t="s">
        <v>29</v>
      </c>
      <c r="L172">
        <v>10</v>
      </c>
      <c r="N172">
        <v>0</v>
      </c>
    </row>
    <row r="173" spans="1:14" x14ac:dyDescent="0.4">
      <c r="A173" s="2" t="str">
        <f t="shared" si="2"/>
        <v>2023|Area Outside Region|11</v>
      </c>
      <c r="B173" t="s">
        <v>16</v>
      </c>
      <c r="C173" t="s">
        <v>17</v>
      </c>
      <c r="D173" t="s">
        <v>18</v>
      </c>
      <c r="E173" t="s">
        <v>19</v>
      </c>
      <c r="F173">
        <v>2023</v>
      </c>
      <c r="G173">
        <v>2023</v>
      </c>
      <c r="H173">
        <v>99</v>
      </c>
      <c r="I173" t="s">
        <v>48</v>
      </c>
      <c r="J173">
        <v>77</v>
      </c>
      <c r="K173" t="s">
        <v>29</v>
      </c>
      <c r="L173">
        <v>11</v>
      </c>
      <c r="N173">
        <v>171</v>
      </c>
    </row>
    <row r="174" spans="1:14" x14ac:dyDescent="0.4">
      <c r="A174" s="2" t="str">
        <f t="shared" si="2"/>
        <v>2023|Area Outside Region|12</v>
      </c>
      <c r="B174" t="s">
        <v>16</v>
      </c>
      <c r="C174" t="s">
        <v>17</v>
      </c>
      <c r="D174" t="s">
        <v>18</v>
      </c>
      <c r="E174" t="s">
        <v>19</v>
      </c>
      <c r="F174">
        <v>2023</v>
      </c>
      <c r="G174">
        <v>2023</v>
      </c>
      <c r="H174">
        <v>99</v>
      </c>
      <c r="I174" t="s">
        <v>48</v>
      </c>
      <c r="J174">
        <v>77</v>
      </c>
      <c r="K174" t="s">
        <v>29</v>
      </c>
      <c r="L174">
        <v>12</v>
      </c>
      <c r="N174">
        <v>30</v>
      </c>
    </row>
    <row r="175" spans="1:14" x14ac:dyDescent="0.4">
      <c r="A175" s="2" t="str">
        <f t="shared" si="2"/>
        <v>2023|Area Outside Region|13</v>
      </c>
      <c r="B175" t="s">
        <v>16</v>
      </c>
      <c r="C175" t="s">
        <v>17</v>
      </c>
      <c r="D175" t="s">
        <v>18</v>
      </c>
      <c r="E175" t="s">
        <v>19</v>
      </c>
      <c r="F175">
        <v>2023</v>
      </c>
      <c r="G175">
        <v>2023</v>
      </c>
      <c r="H175">
        <v>99</v>
      </c>
      <c r="I175" t="s">
        <v>48</v>
      </c>
      <c r="J175">
        <v>77</v>
      </c>
      <c r="K175" t="s">
        <v>29</v>
      </c>
      <c r="L175">
        <v>13</v>
      </c>
      <c r="N175">
        <v>6</v>
      </c>
    </row>
    <row r="176" spans="1:14" x14ac:dyDescent="0.4">
      <c r="A176" s="2" t="str">
        <f t="shared" si="2"/>
        <v>2023|Area Outside Region|999</v>
      </c>
      <c r="B176" t="s">
        <v>16</v>
      </c>
      <c r="C176" t="s">
        <v>17</v>
      </c>
      <c r="D176" t="s">
        <v>18</v>
      </c>
      <c r="E176" t="s">
        <v>19</v>
      </c>
      <c r="F176">
        <v>2023</v>
      </c>
      <c r="G176">
        <v>2023</v>
      </c>
      <c r="H176">
        <v>99</v>
      </c>
      <c r="I176" t="s">
        <v>48</v>
      </c>
      <c r="J176">
        <v>77</v>
      </c>
      <c r="K176" t="s">
        <v>29</v>
      </c>
      <c r="L176">
        <v>999</v>
      </c>
      <c r="N176">
        <v>204</v>
      </c>
    </row>
    <row r="177" spans="1:14" x14ac:dyDescent="0.4">
      <c r="A177" s="2" t="str">
        <f t="shared" si="2"/>
        <v>2023|Total - New Zealand by regional council|10</v>
      </c>
      <c r="B177" t="s">
        <v>16</v>
      </c>
      <c r="C177" t="s">
        <v>17</v>
      </c>
      <c r="D177" t="s">
        <v>18</v>
      </c>
      <c r="E177" t="s">
        <v>19</v>
      </c>
      <c r="F177">
        <v>2023</v>
      </c>
      <c r="G177">
        <v>2023</v>
      </c>
      <c r="H177">
        <v>9999</v>
      </c>
      <c r="I177" t="s">
        <v>49</v>
      </c>
      <c r="J177">
        <v>77</v>
      </c>
      <c r="K177" t="s">
        <v>29</v>
      </c>
      <c r="L177">
        <v>10</v>
      </c>
      <c r="N177">
        <v>2385</v>
      </c>
    </row>
    <row r="178" spans="1:14" x14ac:dyDescent="0.4">
      <c r="A178" s="2" t="str">
        <f t="shared" si="2"/>
        <v>2023|Total - New Zealand by regional council|11</v>
      </c>
      <c r="B178" t="s">
        <v>16</v>
      </c>
      <c r="C178" t="s">
        <v>17</v>
      </c>
      <c r="D178" t="s">
        <v>18</v>
      </c>
      <c r="E178" t="s">
        <v>19</v>
      </c>
      <c r="F178">
        <v>2023</v>
      </c>
      <c r="G178">
        <v>2023</v>
      </c>
      <c r="H178">
        <v>9999</v>
      </c>
      <c r="I178" t="s">
        <v>49</v>
      </c>
      <c r="J178">
        <v>77</v>
      </c>
      <c r="K178" t="s">
        <v>29</v>
      </c>
      <c r="L178">
        <v>11</v>
      </c>
      <c r="N178">
        <v>1292247</v>
      </c>
    </row>
    <row r="179" spans="1:14" x14ac:dyDescent="0.4">
      <c r="A179" s="2" t="str">
        <f t="shared" si="2"/>
        <v>2023|Total - New Zealand by regional council|12</v>
      </c>
      <c r="B179" t="s">
        <v>16</v>
      </c>
      <c r="C179" t="s">
        <v>17</v>
      </c>
      <c r="D179" t="s">
        <v>18</v>
      </c>
      <c r="E179" t="s">
        <v>19</v>
      </c>
      <c r="F179">
        <v>2023</v>
      </c>
      <c r="G179">
        <v>2023</v>
      </c>
      <c r="H179">
        <v>9999</v>
      </c>
      <c r="I179" t="s">
        <v>49</v>
      </c>
      <c r="J179">
        <v>77</v>
      </c>
      <c r="K179" t="s">
        <v>29</v>
      </c>
      <c r="L179">
        <v>12</v>
      </c>
      <c r="N179">
        <v>333837</v>
      </c>
    </row>
    <row r="180" spans="1:14" x14ac:dyDescent="0.4">
      <c r="A180" s="2" t="str">
        <f t="shared" si="2"/>
        <v>2023|Total - New Zealand by regional council|13</v>
      </c>
      <c r="B180" t="s">
        <v>16</v>
      </c>
      <c r="C180" t="s">
        <v>17</v>
      </c>
      <c r="D180" t="s">
        <v>18</v>
      </c>
      <c r="E180" t="s">
        <v>19</v>
      </c>
      <c r="F180">
        <v>2023</v>
      </c>
      <c r="G180">
        <v>2023</v>
      </c>
      <c r="H180">
        <v>9999</v>
      </c>
      <c r="I180" t="s">
        <v>49</v>
      </c>
      <c r="J180">
        <v>77</v>
      </c>
      <c r="K180" t="s">
        <v>29</v>
      </c>
      <c r="L180">
        <v>13</v>
      </c>
      <c r="N180">
        <v>10536</v>
      </c>
    </row>
    <row r="181" spans="1:14" x14ac:dyDescent="0.4">
      <c r="A181" s="2" t="str">
        <f t="shared" si="2"/>
        <v>2023|Total - New Zealand by regional council|999</v>
      </c>
      <c r="B181" t="s">
        <v>16</v>
      </c>
      <c r="C181" t="s">
        <v>17</v>
      </c>
      <c r="D181" t="s">
        <v>18</v>
      </c>
      <c r="E181" t="s">
        <v>19</v>
      </c>
      <c r="F181">
        <v>2023</v>
      </c>
      <c r="G181">
        <v>2023</v>
      </c>
      <c r="H181">
        <v>9999</v>
      </c>
      <c r="I181" t="s">
        <v>49</v>
      </c>
      <c r="J181">
        <v>77</v>
      </c>
      <c r="K181" t="s">
        <v>29</v>
      </c>
      <c r="L181">
        <v>999</v>
      </c>
      <c r="N181">
        <v>1639005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5F7A1-FE4C-4F49-BFB7-8ADD519FC97D}">
  <dimension ref="A1:S8281"/>
  <sheetViews>
    <sheetView topLeftCell="A8249" workbookViewId="0">
      <selection activeCell="K8160" sqref="K8160"/>
    </sheetView>
  </sheetViews>
  <sheetFormatPr defaultRowHeight="14.6" x14ac:dyDescent="0.4"/>
  <cols>
    <col min="1" max="1" width="25.921875" customWidth="1"/>
  </cols>
  <sheetData>
    <row r="1" spans="1:19" x14ac:dyDescent="0.4">
      <c r="A1" s="1" t="s">
        <v>166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s="3" t="s">
        <v>167</v>
      </c>
      <c r="S1" s="4" t="s">
        <v>168</v>
      </c>
    </row>
    <row r="2" spans="1:19" x14ac:dyDescent="0.4">
      <c r="A2" s="2" t="str">
        <f>G2&amp;"|"&amp;I2&amp;"|"&amp;L2</f>
        <v>2018|Far North District|10</v>
      </c>
      <c r="B2" t="s">
        <v>16</v>
      </c>
      <c r="C2" t="s">
        <v>17</v>
      </c>
      <c r="D2" t="s">
        <v>18</v>
      </c>
      <c r="E2" t="s">
        <v>19</v>
      </c>
      <c r="F2">
        <v>2018</v>
      </c>
      <c r="G2">
        <v>2018</v>
      </c>
      <c r="H2">
        <v>1</v>
      </c>
      <c r="I2" t="s">
        <v>146</v>
      </c>
      <c r="J2">
        <v>0</v>
      </c>
      <c r="K2" t="s">
        <v>21</v>
      </c>
      <c r="L2">
        <v>10</v>
      </c>
      <c r="N2">
        <v>0</v>
      </c>
      <c r="R2" s="2" t="str">
        <f>IF(P2&lt;&gt;"_U",IFERROR((ROUND(N2/S2*100,2)),"."),".")</f>
        <v>.</v>
      </c>
      <c r="S2" s="2">
        <f>IF(AND(P2&lt;&gt;"_U",P2&lt;&gt;"c",J2&lt;&gt;99,J2&lt;&gt;9),IFERROR(VLOOKUP(A2,'TA Total'!$A$2:$N$10000,14,0),"."),".")</f>
        <v>0</v>
      </c>
    </row>
    <row r="3" spans="1:19" x14ac:dyDescent="0.4">
      <c r="A3" s="2" t="str">
        <f t="shared" ref="A3:A66" si="0">G3&amp;"|"&amp;I3&amp;"|"&amp;L3</f>
        <v>2018|Far North District|11</v>
      </c>
      <c r="B3" t="s">
        <v>16</v>
      </c>
      <c r="C3" t="s">
        <v>17</v>
      </c>
      <c r="D3" t="s">
        <v>18</v>
      </c>
      <c r="E3" t="s">
        <v>19</v>
      </c>
      <c r="F3">
        <v>2018</v>
      </c>
      <c r="G3">
        <v>2018</v>
      </c>
      <c r="H3">
        <v>1</v>
      </c>
      <c r="I3" t="s">
        <v>146</v>
      </c>
      <c r="J3">
        <v>0</v>
      </c>
      <c r="K3" t="s">
        <v>21</v>
      </c>
      <c r="L3">
        <v>11</v>
      </c>
      <c r="N3">
        <v>1242</v>
      </c>
      <c r="R3" s="2">
        <f t="shared" ref="R3:R66" si="1">IF(P3&lt;&gt;"_U",IFERROR((ROUND(N3/S3*100,2)),"."),".")</f>
        <v>7.04</v>
      </c>
      <c r="S3" s="2">
        <f>IF(AND(P3&lt;&gt;"_U",P3&lt;&gt;"c",J3&lt;&gt;99,J3&lt;&gt;9),IFERROR(VLOOKUP(A3,'TA Total'!$A$2:$N$10000,14,0),"."),".")</f>
        <v>17652</v>
      </c>
    </row>
    <row r="4" spans="1:19" x14ac:dyDescent="0.4">
      <c r="A4" s="2" t="str">
        <f t="shared" si="0"/>
        <v>2018|Far North District|12</v>
      </c>
      <c r="B4" t="s">
        <v>16</v>
      </c>
      <c r="C4" t="s">
        <v>17</v>
      </c>
      <c r="D4" t="s">
        <v>18</v>
      </c>
      <c r="E4" t="s">
        <v>19</v>
      </c>
      <c r="F4">
        <v>2018</v>
      </c>
      <c r="G4">
        <v>2018</v>
      </c>
      <c r="H4">
        <v>1</v>
      </c>
      <c r="I4" t="s">
        <v>146</v>
      </c>
      <c r="J4">
        <v>0</v>
      </c>
      <c r="K4" t="s">
        <v>21</v>
      </c>
      <c r="L4">
        <v>12</v>
      </c>
      <c r="N4">
        <v>189</v>
      </c>
      <c r="R4" s="2">
        <f t="shared" si="1"/>
        <v>13.26</v>
      </c>
      <c r="S4" s="2">
        <f>IF(AND(P4&lt;&gt;"_U",P4&lt;&gt;"c",J4&lt;&gt;99,J4&lt;&gt;9),IFERROR(VLOOKUP(A4,'TA Total'!$A$2:$N$10000,14,0),"."),".")</f>
        <v>1425</v>
      </c>
    </row>
    <row r="5" spans="1:19" x14ac:dyDescent="0.4">
      <c r="A5" s="2" t="str">
        <f t="shared" si="0"/>
        <v>2018|Far North District|13</v>
      </c>
      <c r="B5" t="s">
        <v>16</v>
      </c>
      <c r="C5" t="s">
        <v>17</v>
      </c>
      <c r="D5" t="s">
        <v>18</v>
      </c>
      <c r="E5" t="s">
        <v>19</v>
      </c>
      <c r="F5">
        <v>2018</v>
      </c>
      <c r="G5">
        <v>2018</v>
      </c>
      <c r="H5">
        <v>1</v>
      </c>
      <c r="I5" t="s">
        <v>146</v>
      </c>
      <c r="J5">
        <v>0</v>
      </c>
      <c r="K5" t="s">
        <v>21</v>
      </c>
      <c r="L5">
        <v>13</v>
      </c>
      <c r="N5">
        <v>132</v>
      </c>
      <c r="R5" s="2">
        <f t="shared" si="1"/>
        <v>29.93</v>
      </c>
      <c r="S5" s="2">
        <f>IF(AND(P5&lt;&gt;"_U",P5&lt;&gt;"c",J5&lt;&gt;99,J5&lt;&gt;9),IFERROR(VLOOKUP(A5,'TA Total'!$A$2:$N$10000,14,0),"."),".")</f>
        <v>441</v>
      </c>
    </row>
    <row r="6" spans="1:19" x14ac:dyDescent="0.4">
      <c r="A6" s="2" t="str">
        <f t="shared" si="0"/>
        <v>2018|Far North District|999</v>
      </c>
      <c r="B6" t="s">
        <v>16</v>
      </c>
      <c r="C6" t="s">
        <v>17</v>
      </c>
      <c r="D6" t="s">
        <v>18</v>
      </c>
      <c r="E6" t="s">
        <v>19</v>
      </c>
      <c r="F6">
        <v>2018</v>
      </c>
      <c r="G6">
        <v>2018</v>
      </c>
      <c r="H6">
        <v>1</v>
      </c>
      <c r="I6" t="s">
        <v>146</v>
      </c>
      <c r="J6">
        <v>0</v>
      </c>
      <c r="K6" t="s">
        <v>21</v>
      </c>
      <c r="L6">
        <v>999</v>
      </c>
      <c r="N6">
        <v>1563</v>
      </c>
      <c r="R6" s="2">
        <f t="shared" si="1"/>
        <v>8.01</v>
      </c>
      <c r="S6" s="2">
        <f>IF(AND(P6&lt;&gt;"_U",P6&lt;&gt;"c",J6&lt;&gt;99,J6&lt;&gt;9),IFERROR(VLOOKUP(A6,'TA Total'!$A$2:$N$10000,14,0),"."),".")</f>
        <v>19515</v>
      </c>
    </row>
    <row r="7" spans="1:19" x14ac:dyDescent="0.4">
      <c r="A7" s="2" t="str">
        <f t="shared" si="0"/>
        <v>2018|Far North District|10</v>
      </c>
      <c r="B7" t="s">
        <v>16</v>
      </c>
      <c r="C7" t="s">
        <v>17</v>
      </c>
      <c r="D7" t="s">
        <v>18</v>
      </c>
      <c r="E7" t="s">
        <v>19</v>
      </c>
      <c r="F7">
        <v>2018</v>
      </c>
      <c r="G7">
        <v>2018</v>
      </c>
      <c r="H7">
        <v>1</v>
      </c>
      <c r="I7" t="s">
        <v>146</v>
      </c>
      <c r="J7">
        <v>1</v>
      </c>
      <c r="K7" t="s">
        <v>22</v>
      </c>
      <c r="L7">
        <v>10</v>
      </c>
      <c r="N7">
        <v>0</v>
      </c>
      <c r="R7" s="2" t="str">
        <f t="shared" si="1"/>
        <v>.</v>
      </c>
      <c r="S7" s="2">
        <f>IF(AND(P7&lt;&gt;"_U",P7&lt;&gt;"c",J7&lt;&gt;99,J7&lt;&gt;9),IFERROR(VLOOKUP(A7,'TA Total'!$A$2:$N$10000,14,0),"."),".")</f>
        <v>0</v>
      </c>
    </row>
    <row r="8" spans="1:19" x14ac:dyDescent="0.4">
      <c r="A8" s="2" t="str">
        <f t="shared" si="0"/>
        <v>2018|Far North District|11</v>
      </c>
      <c r="B8" t="s">
        <v>16</v>
      </c>
      <c r="C8" t="s">
        <v>17</v>
      </c>
      <c r="D8" t="s">
        <v>18</v>
      </c>
      <c r="E8" t="s">
        <v>19</v>
      </c>
      <c r="F8">
        <v>2018</v>
      </c>
      <c r="G8">
        <v>2018</v>
      </c>
      <c r="H8">
        <v>1</v>
      </c>
      <c r="I8" t="s">
        <v>146</v>
      </c>
      <c r="J8">
        <v>1</v>
      </c>
      <c r="K8" t="s">
        <v>22</v>
      </c>
      <c r="L8">
        <v>11</v>
      </c>
      <c r="N8">
        <v>4452</v>
      </c>
      <c r="R8" s="2">
        <f t="shared" si="1"/>
        <v>25.22</v>
      </c>
      <c r="S8" s="2">
        <f>IF(AND(P8&lt;&gt;"_U",P8&lt;&gt;"c",J8&lt;&gt;99,J8&lt;&gt;9),IFERROR(VLOOKUP(A8,'TA Total'!$A$2:$N$10000,14,0),"."),".")</f>
        <v>17652</v>
      </c>
    </row>
    <row r="9" spans="1:19" x14ac:dyDescent="0.4">
      <c r="A9" s="2" t="str">
        <f t="shared" si="0"/>
        <v>2018|Far North District|12</v>
      </c>
      <c r="B9" t="s">
        <v>16</v>
      </c>
      <c r="C9" t="s">
        <v>17</v>
      </c>
      <c r="D9" t="s">
        <v>18</v>
      </c>
      <c r="E9" t="s">
        <v>19</v>
      </c>
      <c r="F9">
        <v>2018</v>
      </c>
      <c r="G9">
        <v>2018</v>
      </c>
      <c r="H9">
        <v>1</v>
      </c>
      <c r="I9" t="s">
        <v>146</v>
      </c>
      <c r="J9">
        <v>1</v>
      </c>
      <c r="K9" t="s">
        <v>22</v>
      </c>
      <c r="L9">
        <v>12</v>
      </c>
      <c r="N9">
        <v>363</v>
      </c>
      <c r="R9" s="2">
        <f t="shared" si="1"/>
        <v>25.47</v>
      </c>
      <c r="S9" s="2">
        <f>IF(AND(P9&lt;&gt;"_U",P9&lt;&gt;"c",J9&lt;&gt;99,J9&lt;&gt;9),IFERROR(VLOOKUP(A9,'TA Total'!$A$2:$N$10000,14,0),"."),".")</f>
        <v>1425</v>
      </c>
    </row>
    <row r="10" spans="1:19" x14ac:dyDescent="0.4">
      <c r="A10" s="2" t="str">
        <f t="shared" si="0"/>
        <v>2018|Far North District|13</v>
      </c>
      <c r="B10" t="s">
        <v>16</v>
      </c>
      <c r="C10" t="s">
        <v>17</v>
      </c>
      <c r="D10" t="s">
        <v>18</v>
      </c>
      <c r="E10" t="s">
        <v>19</v>
      </c>
      <c r="F10">
        <v>2018</v>
      </c>
      <c r="G10">
        <v>2018</v>
      </c>
      <c r="H10">
        <v>1</v>
      </c>
      <c r="I10" t="s">
        <v>146</v>
      </c>
      <c r="J10">
        <v>1</v>
      </c>
      <c r="K10" t="s">
        <v>22</v>
      </c>
      <c r="L10">
        <v>13</v>
      </c>
      <c r="N10">
        <v>21</v>
      </c>
      <c r="R10" s="2">
        <f t="shared" si="1"/>
        <v>4.76</v>
      </c>
      <c r="S10" s="2">
        <f>IF(AND(P10&lt;&gt;"_U",P10&lt;&gt;"c",J10&lt;&gt;99,J10&lt;&gt;9),IFERROR(VLOOKUP(A10,'TA Total'!$A$2:$N$10000,14,0),"."),".")</f>
        <v>441</v>
      </c>
    </row>
    <row r="11" spans="1:19" x14ac:dyDescent="0.4">
      <c r="A11" s="2" t="str">
        <f t="shared" si="0"/>
        <v>2018|Far North District|999</v>
      </c>
      <c r="B11" t="s">
        <v>16</v>
      </c>
      <c r="C11" t="s">
        <v>17</v>
      </c>
      <c r="D11" t="s">
        <v>18</v>
      </c>
      <c r="E11" t="s">
        <v>19</v>
      </c>
      <c r="F11">
        <v>2018</v>
      </c>
      <c r="G11">
        <v>2018</v>
      </c>
      <c r="H11">
        <v>1</v>
      </c>
      <c r="I11" t="s">
        <v>146</v>
      </c>
      <c r="J11">
        <v>1</v>
      </c>
      <c r="K11" t="s">
        <v>22</v>
      </c>
      <c r="L11">
        <v>999</v>
      </c>
      <c r="N11">
        <v>4836</v>
      </c>
      <c r="R11" s="2">
        <f t="shared" si="1"/>
        <v>24.78</v>
      </c>
      <c r="S11" s="2">
        <f>IF(AND(P11&lt;&gt;"_U",P11&lt;&gt;"c",J11&lt;&gt;99,J11&lt;&gt;9),IFERROR(VLOOKUP(A11,'TA Total'!$A$2:$N$10000,14,0),"."),".")</f>
        <v>19515</v>
      </c>
    </row>
    <row r="12" spans="1:19" x14ac:dyDescent="0.4">
      <c r="A12" s="2" t="str">
        <f t="shared" si="0"/>
        <v>2018|Far North District|10</v>
      </c>
      <c r="B12" t="s">
        <v>16</v>
      </c>
      <c r="C12" t="s">
        <v>17</v>
      </c>
      <c r="D12" t="s">
        <v>18</v>
      </c>
      <c r="E12" t="s">
        <v>19</v>
      </c>
      <c r="F12">
        <v>2018</v>
      </c>
      <c r="G12">
        <v>2018</v>
      </c>
      <c r="H12">
        <v>1</v>
      </c>
      <c r="I12" t="s">
        <v>146</v>
      </c>
      <c r="J12">
        <v>2</v>
      </c>
      <c r="K12" t="s">
        <v>23</v>
      </c>
      <c r="L12">
        <v>10</v>
      </c>
      <c r="N12">
        <v>0</v>
      </c>
      <c r="R12" s="2" t="str">
        <f t="shared" si="1"/>
        <v>.</v>
      </c>
      <c r="S12" s="2">
        <f>IF(AND(P12&lt;&gt;"_U",P12&lt;&gt;"c",J12&lt;&gt;99,J12&lt;&gt;9),IFERROR(VLOOKUP(A12,'TA Total'!$A$2:$N$10000,14,0),"."),".")</f>
        <v>0</v>
      </c>
    </row>
    <row r="13" spans="1:19" x14ac:dyDescent="0.4">
      <c r="A13" s="2" t="str">
        <f t="shared" si="0"/>
        <v>2018|Far North District|11</v>
      </c>
      <c r="B13" t="s">
        <v>16</v>
      </c>
      <c r="C13" t="s">
        <v>17</v>
      </c>
      <c r="D13" t="s">
        <v>18</v>
      </c>
      <c r="E13" t="s">
        <v>19</v>
      </c>
      <c r="F13">
        <v>2018</v>
      </c>
      <c r="G13">
        <v>2018</v>
      </c>
      <c r="H13">
        <v>1</v>
      </c>
      <c r="I13" t="s">
        <v>146</v>
      </c>
      <c r="J13">
        <v>2</v>
      </c>
      <c r="K13" t="s">
        <v>23</v>
      </c>
      <c r="L13">
        <v>11</v>
      </c>
      <c r="N13">
        <v>5940</v>
      </c>
      <c r="R13" s="2">
        <f t="shared" si="1"/>
        <v>33.65</v>
      </c>
      <c r="S13" s="2">
        <f>IF(AND(P13&lt;&gt;"_U",P13&lt;&gt;"c",J13&lt;&gt;99,J13&lt;&gt;9),IFERROR(VLOOKUP(A13,'TA Total'!$A$2:$N$10000,14,0),"."),".")</f>
        <v>17652</v>
      </c>
    </row>
    <row r="14" spans="1:19" x14ac:dyDescent="0.4">
      <c r="A14" s="2" t="str">
        <f t="shared" si="0"/>
        <v>2018|Far North District|12</v>
      </c>
      <c r="B14" t="s">
        <v>16</v>
      </c>
      <c r="C14" t="s">
        <v>17</v>
      </c>
      <c r="D14" t="s">
        <v>18</v>
      </c>
      <c r="E14" t="s">
        <v>19</v>
      </c>
      <c r="F14">
        <v>2018</v>
      </c>
      <c r="G14">
        <v>2018</v>
      </c>
      <c r="H14">
        <v>1</v>
      </c>
      <c r="I14" t="s">
        <v>146</v>
      </c>
      <c r="J14">
        <v>2</v>
      </c>
      <c r="K14" t="s">
        <v>23</v>
      </c>
      <c r="L14">
        <v>12</v>
      </c>
      <c r="N14">
        <v>642</v>
      </c>
      <c r="R14" s="2">
        <f t="shared" si="1"/>
        <v>45.05</v>
      </c>
      <c r="S14" s="2">
        <f>IF(AND(P14&lt;&gt;"_U",P14&lt;&gt;"c",J14&lt;&gt;99,J14&lt;&gt;9),IFERROR(VLOOKUP(A14,'TA Total'!$A$2:$N$10000,14,0),"."),".")</f>
        <v>1425</v>
      </c>
    </row>
    <row r="15" spans="1:19" x14ac:dyDescent="0.4">
      <c r="A15" s="2" t="str">
        <f t="shared" si="0"/>
        <v>2018|Far North District|13</v>
      </c>
      <c r="B15" t="s">
        <v>16</v>
      </c>
      <c r="C15" t="s">
        <v>17</v>
      </c>
      <c r="D15" t="s">
        <v>18</v>
      </c>
      <c r="E15" t="s">
        <v>19</v>
      </c>
      <c r="F15">
        <v>2018</v>
      </c>
      <c r="G15">
        <v>2018</v>
      </c>
      <c r="H15">
        <v>1</v>
      </c>
      <c r="I15" t="s">
        <v>146</v>
      </c>
      <c r="J15">
        <v>2</v>
      </c>
      <c r="K15" t="s">
        <v>23</v>
      </c>
      <c r="L15">
        <v>13</v>
      </c>
      <c r="N15">
        <v>93</v>
      </c>
      <c r="R15" s="2">
        <f t="shared" si="1"/>
        <v>21.09</v>
      </c>
      <c r="S15" s="2">
        <f>IF(AND(P15&lt;&gt;"_U",P15&lt;&gt;"c",J15&lt;&gt;99,J15&lt;&gt;9),IFERROR(VLOOKUP(A15,'TA Total'!$A$2:$N$10000,14,0),"."),".")</f>
        <v>441</v>
      </c>
    </row>
    <row r="16" spans="1:19" x14ac:dyDescent="0.4">
      <c r="A16" s="2" t="str">
        <f t="shared" si="0"/>
        <v>2018|Far North District|999</v>
      </c>
      <c r="B16" t="s">
        <v>16</v>
      </c>
      <c r="C16" t="s">
        <v>17</v>
      </c>
      <c r="D16" t="s">
        <v>18</v>
      </c>
      <c r="E16" t="s">
        <v>19</v>
      </c>
      <c r="F16">
        <v>2018</v>
      </c>
      <c r="G16">
        <v>2018</v>
      </c>
      <c r="H16">
        <v>1</v>
      </c>
      <c r="I16" t="s">
        <v>146</v>
      </c>
      <c r="J16">
        <v>2</v>
      </c>
      <c r="K16" t="s">
        <v>23</v>
      </c>
      <c r="L16">
        <v>999</v>
      </c>
      <c r="N16">
        <v>6675</v>
      </c>
      <c r="R16" s="2">
        <f t="shared" si="1"/>
        <v>34.200000000000003</v>
      </c>
      <c r="S16" s="2">
        <f>IF(AND(P16&lt;&gt;"_U",P16&lt;&gt;"c",J16&lt;&gt;99,J16&lt;&gt;9),IFERROR(VLOOKUP(A16,'TA Total'!$A$2:$N$10000,14,0),"."),".")</f>
        <v>19515</v>
      </c>
    </row>
    <row r="17" spans="1:19" x14ac:dyDescent="0.4">
      <c r="A17" s="2" t="str">
        <f t="shared" si="0"/>
        <v>2018|Far North District|10</v>
      </c>
      <c r="B17" t="s">
        <v>16</v>
      </c>
      <c r="C17" t="s">
        <v>17</v>
      </c>
      <c r="D17" t="s">
        <v>18</v>
      </c>
      <c r="E17" t="s">
        <v>19</v>
      </c>
      <c r="F17">
        <v>2018</v>
      </c>
      <c r="G17">
        <v>2018</v>
      </c>
      <c r="H17">
        <v>1</v>
      </c>
      <c r="I17" t="s">
        <v>146</v>
      </c>
      <c r="J17">
        <v>3</v>
      </c>
      <c r="K17" t="s">
        <v>24</v>
      </c>
      <c r="L17">
        <v>10</v>
      </c>
      <c r="N17">
        <v>0</v>
      </c>
      <c r="R17" s="2" t="str">
        <f t="shared" si="1"/>
        <v>.</v>
      </c>
      <c r="S17" s="2">
        <f>IF(AND(P17&lt;&gt;"_U",P17&lt;&gt;"c",J17&lt;&gt;99,J17&lt;&gt;9),IFERROR(VLOOKUP(A17,'TA Total'!$A$2:$N$10000,14,0),"."),".")</f>
        <v>0</v>
      </c>
    </row>
    <row r="18" spans="1:19" x14ac:dyDescent="0.4">
      <c r="A18" s="2" t="str">
        <f t="shared" si="0"/>
        <v>2018|Far North District|11</v>
      </c>
      <c r="B18" t="s">
        <v>16</v>
      </c>
      <c r="C18" t="s">
        <v>17</v>
      </c>
      <c r="D18" t="s">
        <v>18</v>
      </c>
      <c r="E18" t="s">
        <v>19</v>
      </c>
      <c r="F18">
        <v>2018</v>
      </c>
      <c r="G18">
        <v>2018</v>
      </c>
      <c r="H18">
        <v>1</v>
      </c>
      <c r="I18" t="s">
        <v>146</v>
      </c>
      <c r="J18">
        <v>3</v>
      </c>
      <c r="K18" t="s">
        <v>24</v>
      </c>
      <c r="L18">
        <v>11</v>
      </c>
      <c r="N18">
        <v>534</v>
      </c>
      <c r="R18" s="2">
        <f t="shared" si="1"/>
        <v>3.03</v>
      </c>
      <c r="S18" s="2">
        <f>IF(AND(P18&lt;&gt;"_U",P18&lt;&gt;"c",J18&lt;&gt;99,J18&lt;&gt;9),IFERROR(VLOOKUP(A18,'TA Total'!$A$2:$N$10000,14,0),"."),".")</f>
        <v>17652</v>
      </c>
    </row>
    <row r="19" spans="1:19" x14ac:dyDescent="0.4">
      <c r="A19" s="2" t="str">
        <f t="shared" si="0"/>
        <v>2018|Far North District|12</v>
      </c>
      <c r="B19" t="s">
        <v>16</v>
      </c>
      <c r="C19" t="s">
        <v>17</v>
      </c>
      <c r="D19" t="s">
        <v>18</v>
      </c>
      <c r="E19" t="s">
        <v>19</v>
      </c>
      <c r="F19">
        <v>2018</v>
      </c>
      <c r="G19">
        <v>2018</v>
      </c>
      <c r="H19">
        <v>1</v>
      </c>
      <c r="I19" t="s">
        <v>146</v>
      </c>
      <c r="J19">
        <v>3</v>
      </c>
      <c r="K19" t="s">
        <v>24</v>
      </c>
      <c r="L19">
        <v>12</v>
      </c>
      <c r="N19">
        <v>30</v>
      </c>
      <c r="R19" s="2">
        <f t="shared" si="1"/>
        <v>2.11</v>
      </c>
      <c r="S19" s="2">
        <f>IF(AND(P19&lt;&gt;"_U",P19&lt;&gt;"c",J19&lt;&gt;99,J19&lt;&gt;9),IFERROR(VLOOKUP(A19,'TA Total'!$A$2:$N$10000,14,0),"."),".")</f>
        <v>1425</v>
      </c>
    </row>
    <row r="20" spans="1:19" x14ac:dyDescent="0.4">
      <c r="A20" s="2" t="str">
        <f t="shared" si="0"/>
        <v>2018|Far North District|13</v>
      </c>
      <c r="B20" t="s">
        <v>16</v>
      </c>
      <c r="C20" t="s">
        <v>17</v>
      </c>
      <c r="D20" t="s">
        <v>18</v>
      </c>
      <c r="E20" t="s">
        <v>19</v>
      </c>
      <c r="F20">
        <v>2018</v>
      </c>
      <c r="G20">
        <v>2018</v>
      </c>
      <c r="H20">
        <v>1</v>
      </c>
      <c r="I20" t="s">
        <v>146</v>
      </c>
      <c r="J20">
        <v>3</v>
      </c>
      <c r="K20" t="s">
        <v>24</v>
      </c>
      <c r="L20">
        <v>13</v>
      </c>
      <c r="N20">
        <v>27</v>
      </c>
      <c r="R20" s="2">
        <f t="shared" si="1"/>
        <v>6.12</v>
      </c>
      <c r="S20" s="2">
        <f>IF(AND(P20&lt;&gt;"_U",P20&lt;&gt;"c",J20&lt;&gt;99,J20&lt;&gt;9),IFERROR(VLOOKUP(A20,'TA Total'!$A$2:$N$10000,14,0),"."),".")</f>
        <v>441</v>
      </c>
    </row>
    <row r="21" spans="1:19" x14ac:dyDescent="0.4">
      <c r="A21" s="2" t="str">
        <f t="shared" si="0"/>
        <v>2018|Far North District|999</v>
      </c>
      <c r="B21" t="s">
        <v>16</v>
      </c>
      <c r="C21" t="s">
        <v>17</v>
      </c>
      <c r="D21" t="s">
        <v>18</v>
      </c>
      <c r="E21" t="s">
        <v>19</v>
      </c>
      <c r="F21">
        <v>2018</v>
      </c>
      <c r="G21">
        <v>2018</v>
      </c>
      <c r="H21">
        <v>1</v>
      </c>
      <c r="I21" t="s">
        <v>146</v>
      </c>
      <c r="J21">
        <v>3</v>
      </c>
      <c r="K21" t="s">
        <v>24</v>
      </c>
      <c r="L21">
        <v>999</v>
      </c>
      <c r="N21">
        <v>594</v>
      </c>
      <c r="R21" s="2">
        <f t="shared" si="1"/>
        <v>3.04</v>
      </c>
      <c r="S21" s="2">
        <f>IF(AND(P21&lt;&gt;"_U",P21&lt;&gt;"c",J21&lt;&gt;99,J21&lt;&gt;9),IFERROR(VLOOKUP(A21,'TA Total'!$A$2:$N$10000,14,0),"."),".")</f>
        <v>19515</v>
      </c>
    </row>
    <row r="22" spans="1:19" x14ac:dyDescent="0.4">
      <c r="A22" s="2" t="str">
        <f t="shared" si="0"/>
        <v>2018|Far North District|10</v>
      </c>
      <c r="B22" t="s">
        <v>16</v>
      </c>
      <c r="C22" t="s">
        <v>17</v>
      </c>
      <c r="D22" t="s">
        <v>18</v>
      </c>
      <c r="E22" t="s">
        <v>19</v>
      </c>
      <c r="F22">
        <v>2018</v>
      </c>
      <c r="G22">
        <v>2018</v>
      </c>
      <c r="H22">
        <v>1</v>
      </c>
      <c r="I22" t="s">
        <v>146</v>
      </c>
      <c r="J22">
        <v>4</v>
      </c>
      <c r="K22" t="s">
        <v>25</v>
      </c>
      <c r="L22">
        <v>10</v>
      </c>
      <c r="N22">
        <v>0</v>
      </c>
      <c r="R22" s="2" t="str">
        <f t="shared" si="1"/>
        <v>.</v>
      </c>
      <c r="S22" s="2">
        <f>IF(AND(P22&lt;&gt;"_U",P22&lt;&gt;"c",J22&lt;&gt;99,J22&lt;&gt;9),IFERROR(VLOOKUP(A22,'TA Total'!$A$2:$N$10000,14,0),"."),".")</f>
        <v>0</v>
      </c>
    </row>
    <row r="23" spans="1:19" x14ac:dyDescent="0.4">
      <c r="A23" s="2" t="str">
        <f t="shared" si="0"/>
        <v>2018|Far North District|11</v>
      </c>
      <c r="B23" t="s">
        <v>16</v>
      </c>
      <c r="C23" t="s">
        <v>17</v>
      </c>
      <c r="D23" t="s">
        <v>18</v>
      </c>
      <c r="E23" t="s">
        <v>19</v>
      </c>
      <c r="F23">
        <v>2018</v>
      </c>
      <c r="G23">
        <v>2018</v>
      </c>
      <c r="H23">
        <v>1</v>
      </c>
      <c r="I23" t="s">
        <v>146</v>
      </c>
      <c r="J23">
        <v>4</v>
      </c>
      <c r="K23" t="s">
        <v>25</v>
      </c>
      <c r="L23">
        <v>11</v>
      </c>
      <c r="N23">
        <v>1983</v>
      </c>
      <c r="R23" s="2">
        <f t="shared" si="1"/>
        <v>11.23</v>
      </c>
      <c r="S23" s="2">
        <f>IF(AND(P23&lt;&gt;"_U",P23&lt;&gt;"c",J23&lt;&gt;99,J23&lt;&gt;9),IFERROR(VLOOKUP(A23,'TA Total'!$A$2:$N$10000,14,0),"."),".")</f>
        <v>17652</v>
      </c>
    </row>
    <row r="24" spans="1:19" x14ac:dyDescent="0.4">
      <c r="A24" s="2" t="str">
        <f t="shared" si="0"/>
        <v>2018|Far North District|12</v>
      </c>
      <c r="B24" t="s">
        <v>16</v>
      </c>
      <c r="C24" t="s">
        <v>17</v>
      </c>
      <c r="D24" t="s">
        <v>18</v>
      </c>
      <c r="E24" t="s">
        <v>19</v>
      </c>
      <c r="F24">
        <v>2018</v>
      </c>
      <c r="G24">
        <v>2018</v>
      </c>
      <c r="H24">
        <v>1</v>
      </c>
      <c r="I24" t="s">
        <v>146</v>
      </c>
      <c r="J24">
        <v>4</v>
      </c>
      <c r="K24" t="s">
        <v>25</v>
      </c>
      <c r="L24">
        <v>12</v>
      </c>
      <c r="N24">
        <v>156</v>
      </c>
      <c r="R24" s="2">
        <f t="shared" si="1"/>
        <v>10.95</v>
      </c>
      <c r="S24" s="2">
        <f>IF(AND(P24&lt;&gt;"_U",P24&lt;&gt;"c",J24&lt;&gt;99,J24&lt;&gt;9),IFERROR(VLOOKUP(A24,'TA Total'!$A$2:$N$10000,14,0),"."),".")</f>
        <v>1425</v>
      </c>
    </row>
    <row r="25" spans="1:19" x14ac:dyDescent="0.4">
      <c r="A25" s="2" t="str">
        <f t="shared" si="0"/>
        <v>2018|Far North District|13</v>
      </c>
      <c r="B25" t="s">
        <v>16</v>
      </c>
      <c r="C25" t="s">
        <v>17</v>
      </c>
      <c r="D25" t="s">
        <v>18</v>
      </c>
      <c r="E25" t="s">
        <v>19</v>
      </c>
      <c r="F25">
        <v>2018</v>
      </c>
      <c r="G25">
        <v>2018</v>
      </c>
      <c r="H25">
        <v>1</v>
      </c>
      <c r="I25" t="s">
        <v>146</v>
      </c>
      <c r="J25">
        <v>4</v>
      </c>
      <c r="K25" t="s">
        <v>25</v>
      </c>
      <c r="L25">
        <v>13</v>
      </c>
      <c r="N25">
        <v>63</v>
      </c>
      <c r="R25" s="2">
        <f t="shared" si="1"/>
        <v>14.29</v>
      </c>
      <c r="S25" s="2">
        <f>IF(AND(P25&lt;&gt;"_U",P25&lt;&gt;"c",J25&lt;&gt;99,J25&lt;&gt;9),IFERROR(VLOOKUP(A25,'TA Total'!$A$2:$N$10000,14,0),"."),".")</f>
        <v>441</v>
      </c>
    </row>
    <row r="26" spans="1:19" x14ac:dyDescent="0.4">
      <c r="A26" s="2" t="str">
        <f t="shared" si="0"/>
        <v>2018|Far North District|999</v>
      </c>
      <c r="B26" t="s">
        <v>16</v>
      </c>
      <c r="C26" t="s">
        <v>17</v>
      </c>
      <c r="D26" t="s">
        <v>18</v>
      </c>
      <c r="E26" t="s">
        <v>19</v>
      </c>
      <c r="F26">
        <v>2018</v>
      </c>
      <c r="G26">
        <v>2018</v>
      </c>
      <c r="H26">
        <v>1</v>
      </c>
      <c r="I26" t="s">
        <v>146</v>
      </c>
      <c r="J26">
        <v>4</v>
      </c>
      <c r="K26" t="s">
        <v>25</v>
      </c>
      <c r="L26">
        <v>999</v>
      </c>
      <c r="N26">
        <v>2199</v>
      </c>
      <c r="R26" s="2">
        <f t="shared" si="1"/>
        <v>11.27</v>
      </c>
      <c r="S26" s="2">
        <f>IF(AND(P26&lt;&gt;"_U",P26&lt;&gt;"c",J26&lt;&gt;99,J26&lt;&gt;9),IFERROR(VLOOKUP(A26,'TA Total'!$A$2:$N$10000,14,0),"."),".")</f>
        <v>19515</v>
      </c>
    </row>
    <row r="27" spans="1:19" x14ac:dyDescent="0.4">
      <c r="A27" s="2" t="str">
        <f t="shared" si="0"/>
        <v>2018|Far North District|10</v>
      </c>
      <c r="B27" t="s">
        <v>16</v>
      </c>
      <c r="C27" t="s">
        <v>17</v>
      </c>
      <c r="D27" t="s">
        <v>18</v>
      </c>
      <c r="E27" t="s">
        <v>19</v>
      </c>
      <c r="F27">
        <v>2018</v>
      </c>
      <c r="G27">
        <v>2018</v>
      </c>
      <c r="H27">
        <v>1</v>
      </c>
      <c r="I27" t="s">
        <v>146</v>
      </c>
      <c r="J27">
        <v>5</v>
      </c>
      <c r="K27" t="s">
        <v>26</v>
      </c>
      <c r="L27">
        <v>10</v>
      </c>
      <c r="N27">
        <v>0</v>
      </c>
      <c r="R27" s="2" t="str">
        <f t="shared" si="1"/>
        <v>.</v>
      </c>
      <c r="S27" s="2">
        <f>IF(AND(P27&lt;&gt;"_U",P27&lt;&gt;"c",J27&lt;&gt;99,J27&lt;&gt;9),IFERROR(VLOOKUP(A27,'TA Total'!$A$2:$N$10000,14,0),"."),".")</f>
        <v>0</v>
      </c>
    </row>
    <row r="28" spans="1:19" x14ac:dyDescent="0.4">
      <c r="A28" s="2" t="str">
        <f t="shared" si="0"/>
        <v>2018|Far North District|11</v>
      </c>
      <c r="B28" t="s">
        <v>16</v>
      </c>
      <c r="C28" t="s">
        <v>17</v>
      </c>
      <c r="D28" t="s">
        <v>18</v>
      </c>
      <c r="E28" t="s">
        <v>19</v>
      </c>
      <c r="F28">
        <v>2018</v>
      </c>
      <c r="G28">
        <v>2018</v>
      </c>
      <c r="H28">
        <v>1</v>
      </c>
      <c r="I28" t="s">
        <v>146</v>
      </c>
      <c r="J28">
        <v>5</v>
      </c>
      <c r="K28" t="s">
        <v>26</v>
      </c>
      <c r="L28">
        <v>11</v>
      </c>
      <c r="N28">
        <v>9099</v>
      </c>
      <c r="R28" s="2">
        <f t="shared" si="1"/>
        <v>51.55</v>
      </c>
      <c r="S28" s="2">
        <f>IF(AND(P28&lt;&gt;"_U",P28&lt;&gt;"c",J28&lt;&gt;99,J28&lt;&gt;9),IFERROR(VLOOKUP(A28,'TA Total'!$A$2:$N$10000,14,0),"."),".")</f>
        <v>17652</v>
      </c>
    </row>
    <row r="29" spans="1:19" x14ac:dyDescent="0.4">
      <c r="A29" s="2" t="str">
        <f t="shared" si="0"/>
        <v>2018|Far North District|12</v>
      </c>
      <c r="B29" t="s">
        <v>16</v>
      </c>
      <c r="C29" t="s">
        <v>17</v>
      </c>
      <c r="D29" t="s">
        <v>18</v>
      </c>
      <c r="E29" t="s">
        <v>19</v>
      </c>
      <c r="F29">
        <v>2018</v>
      </c>
      <c r="G29">
        <v>2018</v>
      </c>
      <c r="H29">
        <v>1</v>
      </c>
      <c r="I29" t="s">
        <v>146</v>
      </c>
      <c r="J29">
        <v>5</v>
      </c>
      <c r="K29" t="s">
        <v>26</v>
      </c>
      <c r="L29">
        <v>12</v>
      </c>
      <c r="N29">
        <v>357</v>
      </c>
      <c r="R29" s="2">
        <f t="shared" si="1"/>
        <v>25.05</v>
      </c>
      <c r="S29" s="2">
        <f>IF(AND(P29&lt;&gt;"_U",P29&lt;&gt;"c",J29&lt;&gt;99,J29&lt;&gt;9),IFERROR(VLOOKUP(A29,'TA Total'!$A$2:$N$10000,14,0),"."),".")</f>
        <v>1425</v>
      </c>
    </row>
    <row r="30" spans="1:19" x14ac:dyDescent="0.4">
      <c r="A30" s="2" t="str">
        <f t="shared" si="0"/>
        <v>2018|Far North District|13</v>
      </c>
      <c r="B30" t="s">
        <v>16</v>
      </c>
      <c r="C30" t="s">
        <v>17</v>
      </c>
      <c r="D30" t="s">
        <v>18</v>
      </c>
      <c r="E30" t="s">
        <v>19</v>
      </c>
      <c r="F30">
        <v>2018</v>
      </c>
      <c r="G30">
        <v>2018</v>
      </c>
      <c r="H30">
        <v>1</v>
      </c>
      <c r="I30" t="s">
        <v>146</v>
      </c>
      <c r="J30">
        <v>5</v>
      </c>
      <c r="K30" t="s">
        <v>26</v>
      </c>
      <c r="L30">
        <v>13</v>
      </c>
      <c r="N30">
        <v>126</v>
      </c>
      <c r="R30" s="2">
        <f t="shared" si="1"/>
        <v>28.57</v>
      </c>
      <c r="S30" s="2">
        <f>IF(AND(P30&lt;&gt;"_U",P30&lt;&gt;"c",J30&lt;&gt;99,J30&lt;&gt;9),IFERROR(VLOOKUP(A30,'TA Total'!$A$2:$N$10000,14,0),"."),".")</f>
        <v>441</v>
      </c>
    </row>
    <row r="31" spans="1:19" x14ac:dyDescent="0.4">
      <c r="A31" s="2" t="str">
        <f t="shared" si="0"/>
        <v>2018|Far North District|999</v>
      </c>
      <c r="B31" t="s">
        <v>16</v>
      </c>
      <c r="C31" t="s">
        <v>17</v>
      </c>
      <c r="D31" t="s">
        <v>18</v>
      </c>
      <c r="E31" t="s">
        <v>19</v>
      </c>
      <c r="F31">
        <v>2018</v>
      </c>
      <c r="G31">
        <v>2018</v>
      </c>
      <c r="H31">
        <v>1</v>
      </c>
      <c r="I31" t="s">
        <v>146</v>
      </c>
      <c r="J31">
        <v>5</v>
      </c>
      <c r="K31" t="s">
        <v>26</v>
      </c>
      <c r="L31">
        <v>999</v>
      </c>
      <c r="N31">
        <v>9585</v>
      </c>
      <c r="R31" s="2">
        <f t="shared" si="1"/>
        <v>49.12</v>
      </c>
      <c r="S31" s="2">
        <f>IF(AND(P31&lt;&gt;"_U",P31&lt;&gt;"c",J31&lt;&gt;99,J31&lt;&gt;9),IFERROR(VLOOKUP(A31,'TA Total'!$A$2:$N$10000,14,0),"."),".")</f>
        <v>19515</v>
      </c>
    </row>
    <row r="32" spans="1:19" x14ac:dyDescent="0.4">
      <c r="A32" s="2" t="str">
        <f t="shared" si="0"/>
        <v>2018|Far North District|10</v>
      </c>
      <c r="B32" t="s">
        <v>16</v>
      </c>
      <c r="C32" t="s">
        <v>17</v>
      </c>
      <c r="D32" t="s">
        <v>18</v>
      </c>
      <c r="E32" t="s">
        <v>19</v>
      </c>
      <c r="F32">
        <v>2018</v>
      </c>
      <c r="G32">
        <v>2018</v>
      </c>
      <c r="H32">
        <v>1</v>
      </c>
      <c r="I32" t="s">
        <v>146</v>
      </c>
      <c r="J32">
        <v>6</v>
      </c>
      <c r="K32" t="s">
        <v>27</v>
      </c>
      <c r="L32">
        <v>10</v>
      </c>
      <c r="N32">
        <v>0</v>
      </c>
      <c r="R32" s="2" t="str">
        <f t="shared" si="1"/>
        <v>.</v>
      </c>
      <c r="S32" s="2">
        <f>IF(AND(P32&lt;&gt;"_U",P32&lt;&gt;"c",J32&lt;&gt;99,J32&lt;&gt;9),IFERROR(VLOOKUP(A32,'TA Total'!$A$2:$N$10000,14,0),"."),".")</f>
        <v>0</v>
      </c>
    </row>
    <row r="33" spans="1:19" x14ac:dyDescent="0.4">
      <c r="A33" s="2" t="str">
        <f t="shared" si="0"/>
        <v>2018|Far North District|11</v>
      </c>
      <c r="B33" t="s">
        <v>16</v>
      </c>
      <c r="C33" t="s">
        <v>17</v>
      </c>
      <c r="D33" t="s">
        <v>18</v>
      </c>
      <c r="E33" t="s">
        <v>19</v>
      </c>
      <c r="F33">
        <v>2018</v>
      </c>
      <c r="G33">
        <v>2018</v>
      </c>
      <c r="H33">
        <v>1</v>
      </c>
      <c r="I33" t="s">
        <v>146</v>
      </c>
      <c r="J33">
        <v>6</v>
      </c>
      <c r="K33" t="s">
        <v>27</v>
      </c>
      <c r="L33">
        <v>11</v>
      </c>
      <c r="N33">
        <v>75</v>
      </c>
      <c r="R33" s="2">
        <f t="shared" si="1"/>
        <v>0.42</v>
      </c>
      <c r="S33" s="2">
        <f>IF(AND(P33&lt;&gt;"_U",P33&lt;&gt;"c",J33&lt;&gt;99,J33&lt;&gt;9),IFERROR(VLOOKUP(A33,'TA Total'!$A$2:$N$10000,14,0),"."),".")</f>
        <v>17652</v>
      </c>
    </row>
    <row r="34" spans="1:19" x14ac:dyDescent="0.4">
      <c r="A34" s="2" t="str">
        <f t="shared" si="0"/>
        <v>2018|Far North District|12</v>
      </c>
      <c r="B34" t="s">
        <v>16</v>
      </c>
      <c r="C34" t="s">
        <v>17</v>
      </c>
      <c r="D34" t="s">
        <v>18</v>
      </c>
      <c r="E34" t="s">
        <v>19</v>
      </c>
      <c r="F34">
        <v>2018</v>
      </c>
      <c r="G34">
        <v>2018</v>
      </c>
      <c r="H34">
        <v>1</v>
      </c>
      <c r="I34" t="s">
        <v>146</v>
      </c>
      <c r="J34">
        <v>6</v>
      </c>
      <c r="K34" t="s">
        <v>27</v>
      </c>
      <c r="L34">
        <v>12</v>
      </c>
      <c r="N34">
        <v>6</v>
      </c>
      <c r="R34" s="2">
        <f t="shared" si="1"/>
        <v>0.42</v>
      </c>
      <c r="S34" s="2">
        <f>IF(AND(P34&lt;&gt;"_U",P34&lt;&gt;"c",J34&lt;&gt;99,J34&lt;&gt;9),IFERROR(VLOOKUP(A34,'TA Total'!$A$2:$N$10000,14,0),"."),".")</f>
        <v>1425</v>
      </c>
    </row>
    <row r="35" spans="1:19" x14ac:dyDescent="0.4">
      <c r="A35" s="2" t="str">
        <f t="shared" si="0"/>
        <v>2018|Far North District|13</v>
      </c>
      <c r="B35" t="s">
        <v>16</v>
      </c>
      <c r="C35" t="s">
        <v>17</v>
      </c>
      <c r="D35" t="s">
        <v>18</v>
      </c>
      <c r="E35" t="s">
        <v>19</v>
      </c>
      <c r="F35">
        <v>2018</v>
      </c>
      <c r="G35">
        <v>2018</v>
      </c>
      <c r="H35">
        <v>1</v>
      </c>
      <c r="I35" t="s">
        <v>146</v>
      </c>
      <c r="J35">
        <v>6</v>
      </c>
      <c r="K35" t="s">
        <v>27</v>
      </c>
      <c r="L35">
        <v>13</v>
      </c>
      <c r="N35">
        <v>6</v>
      </c>
      <c r="R35" s="2">
        <f t="shared" si="1"/>
        <v>1.36</v>
      </c>
      <c r="S35" s="2">
        <f>IF(AND(P35&lt;&gt;"_U",P35&lt;&gt;"c",J35&lt;&gt;99,J35&lt;&gt;9),IFERROR(VLOOKUP(A35,'TA Total'!$A$2:$N$10000,14,0),"."),".")</f>
        <v>441</v>
      </c>
    </row>
    <row r="36" spans="1:19" x14ac:dyDescent="0.4">
      <c r="A36" s="2" t="str">
        <f t="shared" si="0"/>
        <v>2018|Far North District|999</v>
      </c>
      <c r="B36" t="s">
        <v>16</v>
      </c>
      <c r="C36" t="s">
        <v>17</v>
      </c>
      <c r="D36" t="s">
        <v>18</v>
      </c>
      <c r="E36" t="s">
        <v>19</v>
      </c>
      <c r="F36">
        <v>2018</v>
      </c>
      <c r="G36">
        <v>2018</v>
      </c>
      <c r="H36">
        <v>1</v>
      </c>
      <c r="I36" t="s">
        <v>146</v>
      </c>
      <c r="J36">
        <v>6</v>
      </c>
      <c r="K36" t="s">
        <v>27</v>
      </c>
      <c r="L36">
        <v>999</v>
      </c>
      <c r="N36">
        <v>84</v>
      </c>
      <c r="R36" s="2">
        <f t="shared" si="1"/>
        <v>0.43</v>
      </c>
      <c r="S36" s="2">
        <f>IF(AND(P36&lt;&gt;"_U",P36&lt;&gt;"c",J36&lt;&gt;99,J36&lt;&gt;9),IFERROR(VLOOKUP(A36,'TA Total'!$A$2:$N$10000,14,0),"."),".")</f>
        <v>19515</v>
      </c>
    </row>
    <row r="37" spans="1:19" x14ac:dyDescent="0.4">
      <c r="A37" s="2" t="str">
        <f t="shared" si="0"/>
        <v>2018|Far North District|10</v>
      </c>
      <c r="B37" t="s">
        <v>16</v>
      </c>
      <c r="C37" t="s">
        <v>17</v>
      </c>
      <c r="D37" t="s">
        <v>18</v>
      </c>
      <c r="E37" t="s">
        <v>19</v>
      </c>
      <c r="F37">
        <v>2018</v>
      </c>
      <c r="G37">
        <v>2018</v>
      </c>
      <c r="H37">
        <v>1</v>
      </c>
      <c r="I37" t="s">
        <v>146</v>
      </c>
      <c r="J37">
        <v>7</v>
      </c>
      <c r="K37" t="s">
        <v>28</v>
      </c>
      <c r="L37">
        <v>10</v>
      </c>
      <c r="N37">
        <v>0</v>
      </c>
      <c r="R37" s="2" t="str">
        <f t="shared" si="1"/>
        <v>.</v>
      </c>
      <c r="S37" s="2">
        <f>IF(AND(P37&lt;&gt;"_U",P37&lt;&gt;"c",J37&lt;&gt;99,J37&lt;&gt;9),IFERROR(VLOOKUP(A37,'TA Total'!$A$2:$N$10000,14,0),"."),".")</f>
        <v>0</v>
      </c>
    </row>
    <row r="38" spans="1:19" x14ac:dyDescent="0.4">
      <c r="A38" s="2" t="str">
        <f t="shared" si="0"/>
        <v>2018|Far North District|11</v>
      </c>
      <c r="B38" t="s">
        <v>16</v>
      </c>
      <c r="C38" t="s">
        <v>17</v>
      </c>
      <c r="D38" t="s">
        <v>18</v>
      </c>
      <c r="E38" t="s">
        <v>19</v>
      </c>
      <c r="F38">
        <v>2018</v>
      </c>
      <c r="G38">
        <v>2018</v>
      </c>
      <c r="H38">
        <v>1</v>
      </c>
      <c r="I38" t="s">
        <v>146</v>
      </c>
      <c r="J38">
        <v>7</v>
      </c>
      <c r="K38" t="s">
        <v>28</v>
      </c>
      <c r="L38">
        <v>11</v>
      </c>
      <c r="N38">
        <v>60</v>
      </c>
      <c r="R38" s="2">
        <f t="shared" si="1"/>
        <v>0.34</v>
      </c>
      <c r="S38" s="2">
        <f>IF(AND(P38&lt;&gt;"_U",P38&lt;&gt;"c",J38&lt;&gt;99,J38&lt;&gt;9),IFERROR(VLOOKUP(A38,'TA Total'!$A$2:$N$10000,14,0),"."),".")</f>
        <v>17652</v>
      </c>
    </row>
    <row r="39" spans="1:19" x14ac:dyDescent="0.4">
      <c r="A39" s="2" t="str">
        <f t="shared" si="0"/>
        <v>2018|Far North District|12</v>
      </c>
      <c r="B39" t="s">
        <v>16</v>
      </c>
      <c r="C39" t="s">
        <v>17</v>
      </c>
      <c r="D39" t="s">
        <v>18</v>
      </c>
      <c r="E39" t="s">
        <v>19</v>
      </c>
      <c r="F39">
        <v>2018</v>
      </c>
      <c r="G39">
        <v>2018</v>
      </c>
      <c r="H39">
        <v>1</v>
      </c>
      <c r="I39" t="s">
        <v>146</v>
      </c>
      <c r="J39">
        <v>7</v>
      </c>
      <c r="K39" t="s">
        <v>28</v>
      </c>
      <c r="L39">
        <v>12</v>
      </c>
      <c r="N39">
        <v>6</v>
      </c>
      <c r="R39" s="2">
        <f t="shared" si="1"/>
        <v>0.42</v>
      </c>
      <c r="S39" s="2">
        <f>IF(AND(P39&lt;&gt;"_U",P39&lt;&gt;"c",J39&lt;&gt;99,J39&lt;&gt;9),IFERROR(VLOOKUP(A39,'TA Total'!$A$2:$N$10000,14,0),"."),".")</f>
        <v>1425</v>
      </c>
    </row>
    <row r="40" spans="1:19" x14ac:dyDescent="0.4">
      <c r="A40" s="2" t="str">
        <f t="shared" si="0"/>
        <v>2018|Far North District|13</v>
      </c>
      <c r="B40" t="s">
        <v>16</v>
      </c>
      <c r="C40" t="s">
        <v>17</v>
      </c>
      <c r="D40" t="s">
        <v>18</v>
      </c>
      <c r="E40" t="s">
        <v>19</v>
      </c>
      <c r="F40">
        <v>2018</v>
      </c>
      <c r="G40">
        <v>2018</v>
      </c>
      <c r="H40">
        <v>1</v>
      </c>
      <c r="I40" t="s">
        <v>146</v>
      </c>
      <c r="J40">
        <v>7</v>
      </c>
      <c r="K40" t="s">
        <v>28</v>
      </c>
      <c r="L40">
        <v>13</v>
      </c>
      <c r="N40">
        <v>9</v>
      </c>
      <c r="R40" s="2">
        <f t="shared" si="1"/>
        <v>2.04</v>
      </c>
      <c r="S40" s="2">
        <f>IF(AND(P40&lt;&gt;"_U",P40&lt;&gt;"c",J40&lt;&gt;99,J40&lt;&gt;9),IFERROR(VLOOKUP(A40,'TA Total'!$A$2:$N$10000,14,0),"."),".")</f>
        <v>441</v>
      </c>
    </row>
    <row r="41" spans="1:19" x14ac:dyDescent="0.4">
      <c r="A41" s="2" t="str">
        <f t="shared" si="0"/>
        <v>2018|Far North District|999</v>
      </c>
      <c r="B41" t="s">
        <v>16</v>
      </c>
      <c r="C41" t="s">
        <v>17</v>
      </c>
      <c r="D41" t="s">
        <v>18</v>
      </c>
      <c r="E41" t="s">
        <v>19</v>
      </c>
      <c r="F41">
        <v>2018</v>
      </c>
      <c r="G41">
        <v>2018</v>
      </c>
      <c r="H41">
        <v>1</v>
      </c>
      <c r="I41" t="s">
        <v>146</v>
      </c>
      <c r="J41">
        <v>7</v>
      </c>
      <c r="K41" t="s">
        <v>28</v>
      </c>
      <c r="L41">
        <v>999</v>
      </c>
      <c r="N41">
        <v>75</v>
      </c>
      <c r="R41" s="2">
        <f t="shared" si="1"/>
        <v>0.38</v>
      </c>
      <c r="S41" s="2">
        <f>IF(AND(P41&lt;&gt;"_U",P41&lt;&gt;"c",J41&lt;&gt;99,J41&lt;&gt;9),IFERROR(VLOOKUP(A41,'TA Total'!$A$2:$N$10000,14,0),"."),".")</f>
        <v>19515</v>
      </c>
    </row>
    <row r="42" spans="1:19" x14ac:dyDescent="0.4">
      <c r="A42" s="2" t="str">
        <f t="shared" si="0"/>
        <v>2018|Far North District|10</v>
      </c>
      <c r="B42" t="s">
        <v>16</v>
      </c>
      <c r="C42" t="s">
        <v>17</v>
      </c>
      <c r="D42" t="s">
        <v>18</v>
      </c>
      <c r="E42" t="s">
        <v>19</v>
      </c>
      <c r="F42">
        <v>2018</v>
      </c>
      <c r="G42">
        <v>2018</v>
      </c>
      <c r="H42">
        <v>1</v>
      </c>
      <c r="I42" t="s">
        <v>146</v>
      </c>
      <c r="J42">
        <v>77</v>
      </c>
      <c r="K42" t="s">
        <v>29</v>
      </c>
      <c r="L42">
        <v>10</v>
      </c>
      <c r="N42">
        <v>0</v>
      </c>
      <c r="R42" s="2" t="str">
        <f t="shared" si="1"/>
        <v>.</v>
      </c>
      <c r="S42" s="2">
        <f>IF(AND(P42&lt;&gt;"_U",P42&lt;&gt;"c",J42&lt;&gt;99,J42&lt;&gt;9),IFERROR(VLOOKUP(A42,'TA Total'!$A$2:$N$10000,14,0),"."),".")</f>
        <v>0</v>
      </c>
    </row>
    <row r="43" spans="1:19" x14ac:dyDescent="0.4">
      <c r="A43" s="2" t="str">
        <f t="shared" si="0"/>
        <v>2018|Far North District|11</v>
      </c>
      <c r="B43" t="s">
        <v>16</v>
      </c>
      <c r="C43" t="s">
        <v>17</v>
      </c>
      <c r="D43" t="s">
        <v>18</v>
      </c>
      <c r="E43" t="s">
        <v>19</v>
      </c>
      <c r="F43">
        <v>2018</v>
      </c>
      <c r="G43">
        <v>2018</v>
      </c>
      <c r="H43">
        <v>1</v>
      </c>
      <c r="I43" t="s">
        <v>146</v>
      </c>
      <c r="J43">
        <v>77</v>
      </c>
      <c r="K43" t="s">
        <v>29</v>
      </c>
      <c r="L43">
        <v>11</v>
      </c>
      <c r="N43">
        <v>17652</v>
      </c>
      <c r="R43" s="2">
        <f t="shared" si="1"/>
        <v>100</v>
      </c>
      <c r="S43" s="2">
        <f>IF(AND(P43&lt;&gt;"_U",P43&lt;&gt;"c",J43&lt;&gt;99,J43&lt;&gt;9),IFERROR(VLOOKUP(A43,'TA Total'!$A$2:$N$10000,14,0),"."),".")</f>
        <v>17652</v>
      </c>
    </row>
    <row r="44" spans="1:19" x14ac:dyDescent="0.4">
      <c r="A44" s="2" t="str">
        <f t="shared" si="0"/>
        <v>2018|Far North District|12</v>
      </c>
      <c r="B44" t="s">
        <v>16</v>
      </c>
      <c r="C44" t="s">
        <v>17</v>
      </c>
      <c r="D44" t="s">
        <v>18</v>
      </c>
      <c r="E44" t="s">
        <v>19</v>
      </c>
      <c r="F44">
        <v>2018</v>
      </c>
      <c r="G44">
        <v>2018</v>
      </c>
      <c r="H44">
        <v>1</v>
      </c>
      <c r="I44" t="s">
        <v>146</v>
      </c>
      <c r="J44">
        <v>77</v>
      </c>
      <c r="K44" t="s">
        <v>29</v>
      </c>
      <c r="L44">
        <v>12</v>
      </c>
      <c r="N44">
        <v>1425</v>
      </c>
      <c r="R44" s="2">
        <f t="shared" si="1"/>
        <v>100</v>
      </c>
      <c r="S44" s="2">
        <f>IF(AND(P44&lt;&gt;"_U",P44&lt;&gt;"c",J44&lt;&gt;99,J44&lt;&gt;9),IFERROR(VLOOKUP(A44,'TA Total'!$A$2:$N$10000,14,0),"."),".")</f>
        <v>1425</v>
      </c>
    </row>
    <row r="45" spans="1:19" x14ac:dyDescent="0.4">
      <c r="A45" s="2" t="str">
        <f t="shared" si="0"/>
        <v>2018|Far North District|13</v>
      </c>
      <c r="B45" t="s">
        <v>16</v>
      </c>
      <c r="C45" t="s">
        <v>17</v>
      </c>
      <c r="D45" t="s">
        <v>18</v>
      </c>
      <c r="E45" t="s">
        <v>19</v>
      </c>
      <c r="F45">
        <v>2018</v>
      </c>
      <c r="G45">
        <v>2018</v>
      </c>
      <c r="H45">
        <v>1</v>
      </c>
      <c r="I45" t="s">
        <v>146</v>
      </c>
      <c r="J45">
        <v>77</v>
      </c>
      <c r="K45" t="s">
        <v>29</v>
      </c>
      <c r="L45">
        <v>13</v>
      </c>
      <c r="N45">
        <v>441</v>
      </c>
      <c r="R45" s="2">
        <f t="shared" si="1"/>
        <v>100</v>
      </c>
      <c r="S45" s="2">
        <f>IF(AND(P45&lt;&gt;"_U",P45&lt;&gt;"c",J45&lt;&gt;99,J45&lt;&gt;9),IFERROR(VLOOKUP(A45,'TA Total'!$A$2:$N$10000,14,0),"."),".")</f>
        <v>441</v>
      </c>
    </row>
    <row r="46" spans="1:19" x14ac:dyDescent="0.4">
      <c r="A46" s="2" t="str">
        <f t="shared" si="0"/>
        <v>2018|Far North District|999</v>
      </c>
      <c r="B46" t="s">
        <v>16</v>
      </c>
      <c r="C46" t="s">
        <v>17</v>
      </c>
      <c r="D46" t="s">
        <v>18</v>
      </c>
      <c r="E46" t="s">
        <v>19</v>
      </c>
      <c r="F46">
        <v>2018</v>
      </c>
      <c r="G46">
        <v>2018</v>
      </c>
      <c r="H46">
        <v>1</v>
      </c>
      <c r="I46" t="s">
        <v>146</v>
      </c>
      <c r="J46">
        <v>77</v>
      </c>
      <c r="K46" t="s">
        <v>29</v>
      </c>
      <c r="L46">
        <v>999</v>
      </c>
      <c r="N46">
        <v>19515</v>
      </c>
      <c r="R46" s="2">
        <f t="shared" si="1"/>
        <v>100</v>
      </c>
      <c r="S46" s="2">
        <f>IF(AND(P46&lt;&gt;"_U",P46&lt;&gt;"c",J46&lt;&gt;99,J46&lt;&gt;9),IFERROR(VLOOKUP(A46,'TA Total'!$A$2:$N$10000,14,0),"."),".")</f>
        <v>19515</v>
      </c>
    </row>
    <row r="47" spans="1:19" x14ac:dyDescent="0.4">
      <c r="A47" s="2" t="str">
        <f t="shared" si="0"/>
        <v>2018|Far North District|10</v>
      </c>
      <c r="B47" t="s">
        <v>16</v>
      </c>
      <c r="C47" t="s">
        <v>17</v>
      </c>
      <c r="D47" t="s">
        <v>18</v>
      </c>
      <c r="E47" t="s">
        <v>19</v>
      </c>
      <c r="F47">
        <v>2018</v>
      </c>
      <c r="G47">
        <v>2018</v>
      </c>
      <c r="H47">
        <v>1</v>
      </c>
      <c r="I47" t="s">
        <v>146</v>
      </c>
      <c r="J47">
        <v>8</v>
      </c>
      <c r="K47" t="s">
        <v>30</v>
      </c>
      <c r="L47">
        <v>10</v>
      </c>
      <c r="N47">
        <v>0</v>
      </c>
      <c r="R47" s="2" t="str">
        <f t="shared" si="1"/>
        <v>.</v>
      </c>
      <c r="S47" s="2">
        <f>IF(AND(P47&lt;&gt;"_U",P47&lt;&gt;"c",J47&lt;&gt;99,J47&lt;&gt;9),IFERROR(VLOOKUP(A47,'TA Total'!$A$2:$N$10000,14,0),"."),".")</f>
        <v>0</v>
      </c>
    </row>
    <row r="48" spans="1:19" x14ac:dyDescent="0.4">
      <c r="A48" s="2" t="str">
        <f t="shared" si="0"/>
        <v>2018|Far North District|11</v>
      </c>
      <c r="B48" t="s">
        <v>16</v>
      </c>
      <c r="C48" t="s">
        <v>17</v>
      </c>
      <c r="D48" t="s">
        <v>18</v>
      </c>
      <c r="E48" t="s">
        <v>19</v>
      </c>
      <c r="F48">
        <v>2018</v>
      </c>
      <c r="G48">
        <v>2018</v>
      </c>
      <c r="H48">
        <v>1</v>
      </c>
      <c r="I48" t="s">
        <v>146</v>
      </c>
      <c r="J48">
        <v>8</v>
      </c>
      <c r="K48" t="s">
        <v>30</v>
      </c>
      <c r="L48">
        <v>11</v>
      </c>
      <c r="N48">
        <v>237</v>
      </c>
      <c r="R48" s="2">
        <f t="shared" si="1"/>
        <v>1.34</v>
      </c>
      <c r="S48" s="2">
        <f>IF(AND(P48&lt;&gt;"_U",P48&lt;&gt;"c",J48&lt;&gt;99,J48&lt;&gt;9),IFERROR(VLOOKUP(A48,'TA Total'!$A$2:$N$10000,14,0),"."),".")</f>
        <v>17652</v>
      </c>
    </row>
    <row r="49" spans="1:19" x14ac:dyDescent="0.4">
      <c r="A49" s="2" t="str">
        <f t="shared" si="0"/>
        <v>2018|Far North District|12</v>
      </c>
      <c r="B49" t="s">
        <v>16</v>
      </c>
      <c r="C49" t="s">
        <v>17</v>
      </c>
      <c r="D49" t="s">
        <v>18</v>
      </c>
      <c r="E49" t="s">
        <v>19</v>
      </c>
      <c r="F49">
        <v>2018</v>
      </c>
      <c r="G49">
        <v>2018</v>
      </c>
      <c r="H49">
        <v>1</v>
      </c>
      <c r="I49" t="s">
        <v>146</v>
      </c>
      <c r="J49">
        <v>8</v>
      </c>
      <c r="K49" t="s">
        <v>30</v>
      </c>
      <c r="L49">
        <v>12</v>
      </c>
      <c r="N49">
        <v>21</v>
      </c>
      <c r="R49" s="2">
        <f t="shared" si="1"/>
        <v>1.47</v>
      </c>
      <c r="S49" s="2">
        <f>IF(AND(P49&lt;&gt;"_U",P49&lt;&gt;"c",J49&lt;&gt;99,J49&lt;&gt;9),IFERROR(VLOOKUP(A49,'TA Total'!$A$2:$N$10000,14,0),"."),".")</f>
        <v>1425</v>
      </c>
    </row>
    <row r="50" spans="1:19" x14ac:dyDescent="0.4">
      <c r="A50" s="2" t="str">
        <f t="shared" si="0"/>
        <v>2018|Far North District|13</v>
      </c>
      <c r="B50" t="s">
        <v>16</v>
      </c>
      <c r="C50" t="s">
        <v>17</v>
      </c>
      <c r="D50" t="s">
        <v>18</v>
      </c>
      <c r="E50" t="s">
        <v>19</v>
      </c>
      <c r="F50">
        <v>2018</v>
      </c>
      <c r="G50">
        <v>2018</v>
      </c>
      <c r="H50">
        <v>1</v>
      </c>
      <c r="I50" t="s">
        <v>146</v>
      </c>
      <c r="J50">
        <v>8</v>
      </c>
      <c r="K50" t="s">
        <v>30</v>
      </c>
      <c r="L50">
        <v>13</v>
      </c>
      <c r="N50">
        <v>15</v>
      </c>
      <c r="R50" s="2">
        <f t="shared" si="1"/>
        <v>3.4</v>
      </c>
      <c r="S50" s="2">
        <f>IF(AND(P50&lt;&gt;"_U",P50&lt;&gt;"c",J50&lt;&gt;99,J50&lt;&gt;9),IFERROR(VLOOKUP(A50,'TA Total'!$A$2:$N$10000,14,0),"."),".")</f>
        <v>441</v>
      </c>
    </row>
    <row r="51" spans="1:19" x14ac:dyDescent="0.4">
      <c r="A51" s="2" t="str">
        <f t="shared" si="0"/>
        <v>2018|Far North District|999</v>
      </c>
      <c r="B51" t="s">
        <v>16</v>
      </c>
      <c r="C51" t="s">
        <v>17</v>
      </c>
      <c r="D51" t="s">
        <v>18</v>
      </c>
      <c r="E51" t="s">
        <v>19</v>
      </c>
      <c r="F51">
        <v>2018</v>
      </c>
      <c r="G51">
        <v>2018</v>
      </c>
      <c r="H51">
        <v>1</v>
      </c>
      <c r="I51" t="s">
        <v>146</v>
      </c>
      <c r="J51">
        <v>8</v>
      </c>
      <c r="K51" t="s">
        <v>30</v>
      </c>
      <c r="L51">
        <v>999</v>
      </c>
      <c r="N51">
        <v>273</v>
      </c>
      <c r="R51" s="2">
        <f t="shared" si="1"/>
        <v>1.4</v>
      </c>
      <c r="S51" s="2">
        <f>IF(AND(P51&lt;&gt;"_U",P51&lt;&gt;"c",J51&lt;&gt;99,J51&lt;&gt;9),IFERROR(VLOOKUP(A51,'TA Total'!$A$2:$N$10000,14,0),"."),".")</f>
        <v>19515</v>
      </c>
    </row>
    <row r="52" spans="1:19" x14ac:dyDescent="0.4">
      <c r="A52" s="2" t="str">
        <f t="shared" si="0"/>
        <v>2018|Far North District|10</v>
      </c>
      <c r="B52" t="s">
        <v>16</v>
      </c>
      <c r="C52" t="s">
        <v>17</v>
      </c>
      <c r="D52" t="s">
        <v>18</v>
      </c>
      <c r="E52" t="s">
        <v>19</v>
      </c>
      <c r="F52">
        <v>2018</v>
      </c>
      <c r="G52">
        <v>2018</v>
      </c>
      <c r="H52">
        <v>1</v>
      </c>
      <c r="I52" t="s">
        <v>146</v>
      </c>
      <c r="J52">
        <v>9</v>
      </c>
      <c r="K52" t="s">
        <v>31</v>
      </c>
      <c r="L52">
        <v>10</v>
      </c>
      <c r="N52">
        <v>0</v>
      </c>
      <c r="R52" s="2" t="str">
        <f t="shared" si="1"/>
        <v>.</v>
      </c>
      <c r="S52" s="2" t="str">
        <f>IF(AND(P52&lt;&gt;"_U",P52&lt;&gt;"c",J52&lt;&gt;99,J52&lt;&gt;9),IFERROR(VLOOKUP(A52,'TA Total'!$A$2:$N$10000,14,0),"."),".")</f>
        <v>.</v>
      </c>
    </row>
    <row r="53" spans="1:19" x14ac:dyDescent="0.4">
      <c r="A53" s="2" t="str">
        <f t="shared" si="0"/>
        <v>2018|Far North District|11</v>
      </c>
      <c r="B53" t="s">
        <v>16</v>
      </c>
      <c r="C53" t="s">
        <v>17</v>
      </c>
      <c r="D53" t="s">
        <v>18</v>
      </c>
      <c r="E53" t="s">
        <v>19</v>
      </c>
      <c r="F53">
        <v>2018</v>
      </c>
      <c r="G53">
        <v>2018</v>
      </c>
      <c r="H53">
        <v>1</v>
      </c>
      <c r="I53" t="s">
        <v>146</v>
      </c>
      <c r="J53">
        <v>9</v>
      </c>
      <c r="K53" t="s">
        <v>31</v>
      </c>
      <c r="L53">
        <v>11</v>
      </c>
      <c r="N53">
        <v>3249</v>
      </c>
      <c r="R53" s="2" t="str">
        <f t="shared" si="1"/>
        <v>.</v>
      </c>
      <c r="S53" s="2" t="str">
        <f>IF(AND(P53&lt;&gt;"_U",P53&lt;&gt;"c",J53&lt;&gt;99,J53&lt;&gt;9),IFERROR(VLOOKUP(A53,'TA Total'!$A$2:$N$10000,14,0),"."),".")</f>
        <v>.</v>
      </c>
    </row>
    <row r="54" spans="1:19" x14ac:dyDescent="0.4">
      <c r="A54" s="2" t="str">
        <f t="shared" si="0"/>
        <v>2018|Far North District|12</v>
      </c>
      <c r="B54" t="s">
        <v>16</v>
      </c>
      <c r="C54" t="s">
        <v>17</v>
      </c>
      <c r="D54" t="s">
        <v>18</v>
      </c>
      <c r="E54" t="s">
        <v>19</v>
      </c>
      <c r="F54">
        <v>2018</v>
      </c>
      <c r="G54">
        <v>2018</v>
      </c>
      <c r="H54">
        <v>1</v>
      </c>
      <c r="I54" t="s">
        <v>146</v>
      </c>
      <c r="J54">
        <v>9</v>
      </c>
      <c r="K54" t="s">
        <v>31</v>
      </c>
      <c r="L54">
        <v>12</v>
      </c>
      <c r="N54">
        <v>306</v>
      </c>
      <c r="R54" s="2" t="str">
        <f t="shared" si="1"/>
        <v>.</v>
      </c>
      <c r="S54" s="2" t="str">
        <f>IF(AND(P54&lt;&gt;"_U",P54&lt;&gt;"c",J54&lt;&gt;99,J54&lt;&gt;9),IFERROR(VLOOKUP(A54,'TA Total'!$A$2:$N$10000,14,0),"."),".")</f>
        <v>.</v>
      </c>
    </row>
    <row r="55" spans="1:19" x14ac:dyDescent="0.4">
      <c r="A55" s="2" t="str">
        <f t="shared" si="0"/>
        <v>2018|Far North District|13</v>
      </c>
      <c r="B55" t="s">
        <v>16</v>
      </c>
      <c r="C55" t="s">
        <v>17</v>
      </c>
      <c r="D55" t="s">
        <v>18</v>
      </c>
      <c r="E55" t="s">
        <v>19</v>
      </c>
      <c r="F55">
        <v>2018</v>
      </c>
      <c r="G55">
        <v>2018</v>
      </c>
      <c r="H55">
        <v>1</v>
      </c>
      <c r="I55" t="s">
        <v>146</v>
      </c>
      <c r="J55">
        <v>9</v>
      </c>
      <c r="K55" t="s">
        <v>31</v>
      </c>
      <c r="L55">
        <v>13</v>
      </c>
      <c r="N55">
        <v>174</v>
      </c>
      <c r="R55" s="2" t="str">
        <f t="shared" si="1"/>
        <v>.</v>
      </c>
      <c r="S55" s="2" t="str">
        <f>IF(AND(P55&lt;&gt;"_U",P55&lt;&gt;"c",J55&lt;&gt;99,J55&lt;&gt;9),IFERROR(VLOOKUP(A55,'TA Total'!$A$2:$N$10000,14,0),"."),".")</f>
        <v>.</v>
      </c>
    </row>
    <row r="56" spans="1:19" x14ac:dyDescent="0.4">
      <c r="A56" s="2" t="str">
        <f t="shared" si="0"/>
        <v>2018|Far North District|999</v>
      </c>
      <c r="B56" t="s">
        <v>16</v>
      </c>
      <c r="C56" t="s">
        <v>17</v>
      </c>
      <c r="D56" t="s">
        <v>18</v>
      </c>
      <c r="E56" t="s">
        <v>19</v>
      </c>
      <c r="F56">
        <v>2018</v>
      </c>
      <c r="G56">
        <v>2018</v>
      </c>
      <c r="H56">
        <v>1</v>
      </c>
      <c r="I56" t="s">
        <v>146</v>
      </c>
      <c r="J56">
        <v>9</v>
      </c>
      <c r="K56" t="s">
        <v>31</v>
      </c>
      <c r="L56">
        <v>999</v>
      </c>
      <c r="N56">
        <v>3729</v>
      </c>
      <c r="R56" s="2" t="str">
        <f t="shared" si="1"/>
        <v>.</v>
      </c>
      <c r="S56" s="2" t="str">
        <f>IF(AND(P56&lt;&gt;"_U",P56&lt;&gt;"c",J56&lt;&gt;99,J56&lt;&gt;9),IFERROR(VLOOKUP(A56,'TA Total'!$A$2:$N$10000,14,0),"."),".")</f>
        <v>.</v>
      </c>
    </row>
    <row r="57" spans="1:19" x14ac:dyDescent="0.4">
      <c r="A57" s="2" t="str">
        <f t="shared" si="0"/>
        <v>2018|Far North District|10</v>
      </c>
      <c r="B57" t="s">
        <v>16</v>
      </c>
      <c r="C57" t="s">
        <v>17</v>
      </c>
      <c r="D57" t="s">
        <v>18</v>
      </c>
      <c r="E57" t="s">
        <v>19</v>
      </c>
      <c r="F57">
        <v>2018</v>
      </c>
      <c r="G57">
        <v>2018</v>
      </c>
      <c r="H57">
        <v>1</v>
      </c>
      <c r="I57" t="s">
        <v>146</v>
      </c>
      <c r="J57">
        <v>99</v>
      </c>
      <c r="K57" t="s">
        <v>32</v>
      </c>
      <c r="L57">
        <v>10</v>
      </c>
      <c r="N57">
        <v>0</v>
      </c>
      <c r="R57" s="2" t="str">
        <f t="shared" si="1"/>
        <v>.</v>
      </c>
      <c r="S57" s="2" t="str">
        <f>IF(AND(P57&lt;&gt;"_U",P57&lt;&gt;"c",J57&lt;&gt;99,J57&lt;&gt;9),IFERROR(VLOOKUP(A57,'TA Total'!$A$2:$N$10000,14,0),"."),".")</f>
        <v>.</v>
      </c>
    </row>
    <row r="58" spans="1:19" x14ac:dyDescent="0.4">
      <c r="A58" s="2" t="str">
        <f t="shared" si="0"/>
        <v>2018|Far North District|11</v>
      </c>
      <c r="B58" t="s">
        <v>16</v>
      </c>
      <c r="C58" t="s">
        <v>17</v>
      </c>
      <c r="D58" t="s">
        <v>18</v>
      </c>
      <c r="E58" t="s">
        <v>19</v>
      </c>
      <c r="F58">
        <v>2018</v>
      </c>
      <c r="G58">
        <v>2018</v>
      </c>
      <c r="H58">
        <v>1</v>
      </c>
      <c r="I58" t="s">
        <v>146</v>
      </c>
      <c r="J58">
        <v>99</v>
      </c>
      <c r="K58" t="s">
        <v>32</v>
      </c>
      <c r="L58">
        <v>11</v>
      </c>
      <c r="N58">
        <v>20724</v>
      </c>
      <c r="R58" s="2" t="str">
        <f t="shared" si="1"/>
        <v>.</v>
      </c>
      <c r="S58" s="2" t="str">
        <f>IF(AND(P58&lt;&gt;"_U",P58&lt;&gt;"c",J58&lt;&gt;99,J58&lt;&gt;9),IFERROR(VLOOKUP(A58,'TA Total'!$A$2:$N$10000,14,0),"."),".")</f>
        <v>.</v>
      </c>
    </row>
    <row r="59" spans="1:19" x14ac:dyDescent="0.4">
      <c r="A59" s="2" t="str">
        <f t="shared" si="0"/>
        <v>2018|Far North District|12</v>
      </c>
      <c r="B59" t="s">
        <v>16</v>
      </c>
      <c r="C59" t="s">
        <v>17</v>
      </c>
      <c r="D59" t="s">
        <v>18</v>
      </c>
      <c r="E59" t="s">
        <v>19</v>
      </c>
      <c r="F59">
        <v>2018</v>
      </c>
      <c r="G59">
        <v>2018</v>
      </c>
      <c r="H59">
        <v>1</v>
      </c>
      <c r="I59" t="s">
        <v>146</v>
      </c>
      <c r="J59">
        <v>99</v>
      </c>
      <c r="K59" t="s">
        <v>32</v>
      </c>
      <c r="L59">
        <v>12</v>
      </c>
      <c r="N59">
        <v>1722</v>
      </c>
      <c r="R59" s="2" t="str">
        <f t="shared" si="1"/>
        <v>.</v>
      </c>
      <c r="S59" s="2" t="str">
        <f>IF(AND(P59&lt;&gt;"_U",P59&lt;&gt;"c",J59&lt;&gt;99,J59&lt;&gt;9),IFERROR(VLOOKUP(A59,'TA Total'!$A$2:$N$10000,14,0),"."),".")</f>
        <v>.</v>
      </c>
    </row>
    <row r="60" spans="1:19" x14ac:dyDescent="0.4">
      <c r="A60" s="2" t="str">
        <f t="shared" si="0"/>
        <v>2018|Far North District|13</v>
      </c>
      <c r="B60" t="s">
        <v>16</v>
      </c>
      <c r="C60" t="s">
        <v>17</v>
      </c>
      <c r="D60" t="s">
        <v>18</v>
      </c>
      <c r="E60" t="s">
        <v>19</v>
      </c>
      <c r="F60">
        <v>2018</v>
      </c>
      <c r="G60">
        <v>2018</v>
      </c>
      <c r="H60">
        <v>1</v>
      </c>
      <c r="I60" t="s">
        <v>146</v>
      </c>
      <c r="J60">
        <v>99</v>
      </c>
      <c r="K60" t="s">
        <v>32</v>
      </c>
      <c r="L60">
        <v>13</v>
      </c>
      <c r="N60">
        <v>609</v>
      </c>
      <c r="R60" s="2" t="str">
        <f t="shared" si="1"/>
        <v>.</v>
      </c>
      <c r="S60" s="2" t="str">
        <f>IF(AND(P60&lt;&gt;"_U",P60&lt;&gt;"c",J60&lt;&gt;99,J60&lt;&gt;9),IFERROR(VLOOKUP(A60,'TA Total'!$A$2:$N$10000,14,0),"."),".")</f>
        <v>.</v>
      </c>
    </row>
    <row r="61" spans="1:19" x14ac:dyDescent="0.4">
      <c r="A61" s="2" t="str">
        <f t="shared" si="0"/>
        <v>2018|Far North District|999</v>
      </c>
      <c r="B61" t="s">
        <v>16</v>
      </c>
      <c r="C61" t="s">
        <v>17</v>
      </c>
      <c r="D61" t="s">
        <v>18</v>
      </c>
      <c r="E61" t="s">
        <v>19</v>
      </c>
      <c r="F61">
        <v>2018</v>
      </c>
      <c r="G61">
        <v>2018</v>
      </c>
      <c r="H61">
        <v>1</v>
      </c>
      <c r="I61" t="s">
        <v>146</v>
      </c>
      <c r="J61">
        <v>99</v>
      </c>
      <c r="K61" t="s">
        <v>32</v>
      </c>
      <c r="L61">
        <v>999</v>
      </c>
      <c r="N61">
        <v>23055</v>
      </c>
      <c r="R61" s="2" t="str">
        <f t="shared" si="1"/>
        <v>.</v>
      </c>
      <c r="S61" s="2" t="str">
        <f>IF(AND(P61&lt;&gt;"_U",P61&lt;&gt;"c",J61&lt;&gt;99,J61&lt;&gt;9),IFERROR(VLOOKUP(A61,'TA Total'!$A$2:$N$10000,14,0),"."),".")</f>
        <v>.</v>
      </c>
    </row>
    <row r="62" spans="1:19" x14ac:dyDescent="0.4">
      <c r="A62" s="2" t="str">
        <f t="shared" si="0"/>
        <v>2018|Whangarei District|10</v>
      </c>
      <c r="B62" t="s">
        <v>16</v>
      </c>
      <c r="C62" t="s">
        <v>17</v>
      </c>
      <c r="D62" t="s">
        <v>18</v>
      </c>
      <c r="E62" t="s">
        <v>19</v>
      </c>
      <c r="F62">
        <v>2018</v>
      </c>
      <c r="G62">
        <v>2018</v>
      </c>
      <c r="H62">
        <v>2</v>
      </c>
      <c r="I62" t="s">
        <v>145</v>
      </c>
      <c r="J62">
        <v>0</v>
      </c>
      <c r="K62" t="s">
        <v>21</v>
      </c>
      <c r="L62">
        <v>10</v>
      </c>
      <c r="N62">
        <v>0</v>
      </c>
      <c r="R62" s="2" t="str">
        <f t="shared" si="1"/>
        <v>.</v>
      </c>
      <c r="S62" s="2">
        <f>IF(AND(P62&lt;&gt;"_U",P62&lt;&gt;"c",J62&lt;&gt;99,J62&lt;&gt;9),IFERROR(VLOOKUP(A62,'TA Total'!$A$2:$N$10000,14,0),"."),".")</f>
        <v>0</v>
      </c>
    </row>
    <row r="63" spans="1:19" x14ac:dyDescent="0.4">
      <c r="A63" s="2" t="str">
        <f t="shared" si="0"/>
        <v>2018|Whangarei District|11</v>
      </c>
      <c r="B63" t="s">
        <v>16</v>
      </c>
      <c r="C63" t="s">
        <v>17</v>
      </c>
      <c r="D63" t="s">
        <v>18</v>
      </c>
      <c r="E63" t="s">
        <v>19</v>
      </c>
      <c r="F63">
        <v>2018</v>
      </c>
      <c r="G63">
        <v>2018</v>
      </c>
      <c r="H63">
        <v>2</v>
      </c>
      <c r="I63" t="s">
        <v>145</v>
      </c>
      <c r="J63">
        <v>0</v>
      </c>
      <c r="K63" t="s">
        <v>21</v>
      </c>
      <c r="L63">
        <v>11</v>
      </c>
      <c r="N63">
        <v>1272</v>
      </c>
      <c r="R63" s="2">
        <f t="shared" si="1"/>
        <v>4.7699999999999996</v>
      </c>
      <c r="S63" s="2">
        <f>IF(AND(P63&lt;&gt;"_U",P63&lt;&gt;"c",J63&lt;&gt;99,J63&lt;&gt;9),IFERROR(VLOOKUP(A63,'TA Total'!$A$2:$N$10000,14,0),"."),".")</f>
        <v>26643</v>
      </c>
    </row>
    <row r="64" spans="1:19" x14ac:dyDescent="0.4">
      <c r="A64" s="2" t="str">
        <f t="shared" si="0"/>
        <v>2018|Whangarei District|12</v>
      </c>
      <c r="B64" t="s">
        <v>16</v>
      </c>
      <c r="C64" t="s">
        <v>17</v>
      </c>
      <c r="D64" t="s">
        <v>18</v>
      </c>
      <c r="E64" t="s">
        <v>19</v>
      </c>
      <c r="F64">
        <v>2018</v>
      </c>
      <c r="G64">
        <v>2018</v>
      </c>
      <c r="H64">
        <v>2</v>
      </c>
      <c r="I64" t="s">
        <v>145</v>
      </c>
      <c r="J64">
        <v>0</v>
      </c>
      <c r="K64" t="s">
        <v>21</v>
      </c>
      <c r="L64">
        <v>12</v>
      </c>
      <c r="N64">
        <v>357</v>
      </c>
      <c r="R64" s="2">
        <f t="shared" si="1"/>
        <v>10.68</v>
      </c>
      <c r="S64" s="2">
        <f>IF(AND(P64&lt;&gt;"_U",P64&lt;&gt;"c",J64&lt;&gt;99,J64&lt;&gt;9),IFERROR(VLOOKUP(A64,'TA Total'!$A$2:$N$10000,14,0),"."),".")</f>
        <v>3342</v>
      </c>
    </row>
    <row r="65" spans="1:19" x14ac:dyDescent="0.4">
      <c r="A65" s="2" t="str">
        <f t="shared" si="0"/>
        <v>2018|Whangarei District|13</v>
      </c>
      <c r="B65" t="s">
        <v>16</v>
      </c>
      <c r="C65" t="s">
        <v>17</v>
      </c>
      <c r="D65" t="s">
        <v>18</v>
      </c>
      <c r="E65" t="s">
        <v>19</v>
      </c>
      <c r="F65">
        <v>2018</v>
      </c>
      <c r="G65">
        <v>2018</v>
      </c>
      <c r="H65">
        <v>2</v>
      </c>
      <c r="I65" t="s">
        <v>145</v>
      </c>
      <c r="J65">
        <v>0</v>
      </c>
      <c r="K65" t="s">
        <v>21</v>
      </c>
      <c r="L65">
        <v>13</v>
      </c>
      <c r="N65">
        <v>108</v>
      </c>
      <c r="R65" s="2">
        <f t="shared" si="1"/>
        <v>23.53</v>
      </c>
      <c r="S65" s="2">
        <f>IF(AND(P65&lt;&gt;"_U",P65&lt;&gt;"c",J65&lt;&gt;99,J65&lt;&gt;9),IFERROR(VLOOKUP(A65,'TA Total'!$A$2:$N$10000,14,0),"."),".")</f>
        <v>459</v>
      </c>
    </row>
    <row r="66" spans="1:19" x14ac:dyDescent="0.4">
      <c r="A66" s="2" t="str">
        <f t="shared" si="0"/>
        <v>2018|Whangarei District|999</v>
      </c>
      <c r="B66" t="s">
        <v>16</v>
      </c>
      <c r="C66" t="s">
        <v>17</v>
      </c>
      <c r="D66" t="s">
        <v>18</v>
      </c>
      <c r="E66" t="s">
        <v>19</v>
      </c>
      <c r="F66">
        <v>2018</v>
      </c>
      <c r="G66">
        <v>2018</v>
      </c>
      <c r="H66">
        <v>2</v>
      </c>
      <c r="I66" t="s">
        <v>145</v>
      </c>
      <c r="J66">
        <v>0</v>
      </c>
      <c r="K66" t="s">
        <v>21</v>
      </c>
      <c r="L66">
        <v>999</v>
      </c>
      <c r="N66">
        <v>1734</v>
      </c>
      <c r="R66" s="2">
        <f t="shared" si="1"/>
        <v>5.7</v>
      </c>
      <c r="S66" s="2">
        <f>IF(AND(P66&lt;&gt;"_U",P66&lt;&gt;"c",J66&lt;&gt;99,J66&lt;&gt;9),IFERROR(VLOOKUP(A66,'TA Total'!$A$2:$N$10000,14,0),"."),".")</f>
        <v>30447</v>
      </c>
    </row>
    <row r="67" spans="1:19" x14ac:dyDescent="0.4">
      <c r="A67" s="2" t="str">
        <f t="shared" ref="A67:A130" si="2">G67&amp;"|"&amp;I67&amp;"|"&amp;L67</f>
        <v>2018|Whangarei District|10</v>
      </c>
      <c r="B67" t="s">
        <v>16</v>
      </c>
      <c r="C67" t="s">
        <v>17</v>
      </c>
      <c r="D67" t="s">
        <v>18</v>
      </c>
      <c r="E67" t="s">
        <v>19</v>
      </c>
      <c r="F67">
        <v>2018</v>
      </c>
      <c r="G67">
        <v>2018</v>
      </c>
      <c r="H67">
        <v>2</v>
      </c>
      <c r="I67" t="s">
        <v>145</v>
      </c>
      <c r="J67">
        <v>1</v>
      </c>
      <c r="K67" t="s">
        <v>22</v>
      </c>
      <c r="L67">
        <v>10</v>
      </c>
      <c r="N67">
        <v>0</v>
      </c>
      <c r="R67" s="2" t="str">
        <f t="shared" ref="R67:R130" si="3">IF(P67&lt;&gt;"_U",IFERROR((ROUND(N67/S67*100,2)),"."),".")</f>
        <v>.</v>
      </c>
      <c r="S67" s="2">
        <f>IF(AND(P67&lt;&gt;"_U",P67&lt;&gt;"c",J67&lt;&gt;99,J67&lt;&gt;9),IFERROR(VLOOKUP(A67,'TA Total'!$A$2:$N$10000,14,0),"."),".")</f>
        <v>0</v>
      </c>
    </row>
    <row r="68" spans="1:19" x14ac:dyDescent="0.4">
      <c r="A68" s="2" t="str">
        <f t="shared" si="2"/>
        <v>2018|Whangarei District|11</v>
      </c>
      <c r="B68" t="s">
        <v>16</v>
      </c>
      <c r="C68" t="s">
        <v>17</v>
      </c>
      <c r="D68" t="s">
        <v>18</v>
      </c>
      <c r="E68" t="s">
        <v>19</v>
      </c>
      <c r="F68">
        <v>2018</v>
      </c>
      <c r="G68">
        <v>2018</v>
      </c>
      <c r="H68">
        <v>2</v>
      </c>
      <c r="I68" t="s">
        <v>145</v>
      </c>
      <c r="J68">
        <v>1</v>
      </c>
      <c r="K68" t="s">
        <v>22</v>
      </c>
      <c r="L68">
        <v>11</v>
      </c>
      <c r="N68">
        <v>9507</v>
      </c>
      <c r="R68" s="2">
        <f t="shared" si="3"/>
        <v>35.68</v>
      </c>
      <c r="S68" s="2">
        <f>IF(AND(P68&lt;&gt;"_U",P68&lt;&gt;"c",J68&lt;&gt;99,J68&lt;&gt;9),IFERROR(VLOOKUP(A68,'TA Total'!$A$2:$N$10000,14,0),"."),".")</f>
        <v>26643</v>
      </c>
    </row>
    <row r="69" spans="1:19" x14ac:dyDescent="0.4">
      <c r="A69" s="2" t="str">
        <f t="shared" si="2"/>
        <v>2018|Whangarei District|12</v>
      </c>
      <c r="B69" t="s">
        <v>16</v>
      </c>
      <c r="C69" t="s">
        <v>17</v>
      </c>
      <c r="D69" t="s">
        <v>18</v>
      </c>
      <c r="E69" t="s">
        <v>19</v>
      </c>
      <c r="F69">
        <v>2018</v>
      </c>
      <c r="G69">
        <v>2018</v>
      </c>
      <c r="H69">
        <v>2</v>
      </c>
      <c r="I69" t="s">
        <v>145</v>
      </c>
      <c r="J69">
        <v>1</v>
      </c>
      <c r="K69" t="s">
        <v>22</v>
      </c>
      <c r="L69">
        <v>12</v>
      </c>
      <c r="N69">
        <v>1155</v>
      </c>
      <c r="R69" s="2">
        <f t="shared" si="3"/>
        <v>34.56</v>
      </c>
      <c r="S69" s="2">
        <f>IF(AND(P69&lt;&gt;"_U",P69&lt;&gt;"c",J69&lt;&gt;99,J69&lt;&gt;9),IFERROR(VLOOKUP(A69,'TA Total'!$A$2:$N$10000,14,0),"."),".")</f>
        <v>3342</v>
      </c>
    </row>
    <row r="70" spans="1:19" x14ac:dyDescent="0.4">
      <c r="A70" s="2" t="str">
        <f t="shared" si="2"/>
        <v>2018|Whangarei District|13</v>
      </c>
      <c r="B70" t="s">
        <v>16</v>
      </c>
      <c r="C70" t="s">
        <v>17</v>
      </c>
      <c r="D70" t="s">
        <v>18</v>
      </c>
      <c r="E70" t="s">
        <v>19</v>
      </c>
      <c r="F70">
        <v>2018</v>
      </c>
      <c r="G70">
        <v>2018</v>
      </c>
      <c r="H70">
        <v>2</v>
      </c>
      <c r="I70" t="s">
        <v>145</v>
      </c>
      <c r="J70">
        <v>1</v>
      </c>
      <c r="K70" t="s">
        <v>22</v>
      </c>
      <c r="L70">
        <v>13</v>
      </c>
      <c r="N70">
        <v>27</v>
      </c>
      <c r="R70" s="2">
        <f t="shared" si="3"/>
        <v>5.88</v>
      </c>
      <c r="S70" s="2">
        <f>IF(AND(P70&lt;&gt;"_U",P70&lt;&gt;"c",J70&lt;&gt;99,J70&lt;&gt;9),IFERROR(VLOOKUP(A70,'TA Total'!$A$2:$N$10000,14,0),"."),".")</f>
        <v>459</v>
      </c>
    </row>
    <row r="71" spans="1:19" x14ac:dyDescent="0.4">
      <c r="A71" s="2" t="str">
        <f t="shared" si="2"/>
        <v>2018|Whangarei District|999</v>
      </c>
      <c r="B71" t="s">
        <v>16</v>
      </c>
      <c r="C71" t="s">
        <v>17</v>
      </c>
      <c r="D71" t="s">
        <v>18</v>
      </c>
      <c r="E71" t="s">
        <v>19</v>
      </c>
      <c r="F71">
        <v>2018</v>
      </c>
      <c r="G71">
        <v>2018</v>
      </c>
      <c r="H71">
        <v>2</v>
      </c>
      <c r="I71" t="s">
        <v>145</v>
      </c>
      <c r="J71">
        <v>1</v>
      </c>
      <c r="K71" t="s">
        <v>22</v>
      </c>
      <c r="L71">
        <v>999</v>
      </c>
      <c r="N71">
        <v>10692</v>
      </c>
      <c r="R71" s="2">
        <f t="shared" si="3"/>
        <v>35.119999999999997</v>
      </c>
      <c r="S71" s="2">
        <f>IF(AND(P71&lt;&gt;"_U",P71&lt;&gt;"c",J71&lt;&gt;99,J71&lt;&gt;9),IFERROR(VLOOKUP(A71,'TA Total'!$A$2:$N$10000,14,0),"."),".")</f>
        <v>30447</v>
      </c>
    </row>
    <row r="72" spans="1:19" x14ac:dyDescent="0.4">
      <c r="A72" s="2" t="str">
        <f t="shared" si="2"/>
        <v>2018|Whangarei District|10</v>
      </c>
      <c r="B72" t="s">
        <v>16</v>
      </c>
      <c r="C72" t="s">
        <v>17</v>
      </c>
      <c r="D72" t="s">
        <v>18</v>
      </c>
      <c r="E72" t="s">
        <v>19</v>
      </c>
      <c r="F72">
        <v>2018</v>
      </c>
      <c r="G72">
        <v>2018</v>
      </c>
      <c r="H72">
        <v>2</v>
      </c>
      <c r="I72" t="s">
        <v>145</v>
      </c>
      <c r="J72">
        <v>2</v>
      </c>
      <c r="K72" t="s">
        <v>23</v>
      </c>
      <c r="L72">
        <v>10</v>
      </c>
      <c r="N72">
        <v>0</v>
      </c>
      <c r="R72" s="2" t="str">
        <f t="shared" si="3"/>
        <v>.</v>
      </c>
      <c r="S72" s="2">
        <f>IF(AND(P72&lt;&gt;"_U",P72&lt;&gt;"c",J72&lt;&gt;99,J72&lt;&gt;9),IFERROR(VLOOKUP(A72,'TA Total'!$A$2:$N$10000,14,0),"."),".")</f>
        <v>0</v>
      </c>
    </row>
    <row r="73" spans="1:19" x14ac:dyDescent="0.4">
      <c r="A73" s="2" t="str">
        <f t="shared" si="2"/>
        <v>2018|Whangarei District|11</v>
      </c>
      <c r="B73" t="s">
        <v>16</v>
      </c>
      <c r="C73" t="s">
        <v>17</v>
      </c>
      <c r="D73" t="s">
        <v>18</v>
      </c>
      <c r="E73" t="s">
        <v>19</v>
      </c>
      <c r="F73">
        <v>2018</v>
      </c>
      <c r="G73">
        <v>2018</v>
      </c>
      <c r="H73">
        <v>2</v>
      </c>
      <c r="I73" t="s">
        <v>145</v>
      </c>
      <c r="J73">
        <v>2</v>
      </c>
      <c r="K73" t="s">
        <v>23</v>
      </c>
      <c r="L73">
        <v>11</v>
      </c>
      <c r="N73">
        <v>9870</v>
      </c>
      <c r="R73" s="2">
        <f t="shared" si="3"/>
        <v>37.049999999999997</v>
      </c>
      <c r="S73" s="2">
        <f>IF(AND(P73&lt;&gt;"_U",P73&lt;&gt;"c",J73&lt;&gt;99,J73&lt;&gt;9),IFERROR(VLOOKUP(A73,'TA Total'!$A$2:$N$10000,14,0),"."),".")</f>
        <v>26643</v>
      </c>
    </row>
    <row r="74" spans="1:19" x14ac:dyDescent="0.4">
      <c r="A74" s="2" t="str">
        <f t="shared" si="2"/>
        <v>2018|Whangarei District|12</v>
      </c>
      <c r="B74" t="s">
        <v>16</v>
      </c>
      <c r="C74" t="s">
        <v>17</v>
      </c>
      <c r="D74" t="s">
        <v>18</v>
      </c>
      <c r="E74" t="s">
        <v>19</v>
      </c>
      <c r="F74">
        <v>2018</v>
      </c>
      <c r="G74">
        <v>2018</v>
      </c>
      <c r="H74">
        <v>2</v>
      </c>
      <c r="I74" t="s">
        <v>145</v>
      </c>
      <c r="J74">
        <v>2</v>
      </c>
      <c r="K74" t="s">
        <v>23</v>
      </c>
      <c r="L74">
        <v>12</v>
      </c>
      <c r="N74">
        <v>1641</v>
      </c>
      <c r="R74" s="2">
        <f t="shared" si="3"/>
        <v>49.1</v>
      </c>
      <c r="S74" s="2">
        <f>IF(AND(P74&lt;&gt;"_U",P74&lt;&gt;"c",J74&lt;&gt;99,J74&lt;&gt;9),IFERROR(VLOOKUP(A74,'TA Total'!$A$2:$N$10000,14,0),"."),".")</f>
        <v>3342</v>
      </c>
    </row>
    <row r="75" spans="1:19" x14ac:dyDescent="0.4">
      <c r="A75" s="2" t="str">
        <f t="shared" si="2"/>
        <v>2018|Whangarei District|13</v>
      </c>
      <c r="B75" t="s">
        <v>16</v>
      </c>
      <c r="C75" t="s">
        <v>17</v>
      </c>
      <c r="D75" t="s">
        <v>18</v>
      </c>
      <c r="E75" t="s">
        <v>19</v>
      </c>
      <c r="F75">
        <v>2018</v>
      </c>
      <c r="G75">
        <v>2018</v>
      </c>
      <c r="H75">
        <v>2</v>
      </c>
      <c r="I75" t="s">
        <v>145</v>
      </c>
      <c r="J75">
        <v>2</v>
      </c>
      <c r="K75" t="s">
        <v>23</v>
      </c>
      <c r="L75">
        <v>13</v>
      </c>
      <c r="N75">
        <v>180</v>
      </c>
      <c r="R75" s="2">
        <f t="shared" si="3"/>
        <v>39.22</v>
      </c>
      <c r="S75" s="2">
        <f>IF(AND(P75&lt;&gt;"_U",P75&lt;&gt;"c",J75&lt;&gt;99,J75&lt;&gt;9),IFERROR(VLOOKUP(A75,'TA Total'!$A$2:$N$10000,14,0),"."),".")</f>
        <v>459</v>
      </c>
    </row>
    <row r="76" spans="1:19" x14ac:dyDescent="0.4">
      <c r="A76" s="2" t="str">
        <f t="shared" si="2"/>
        <v>2018|Whangarei District|999</v>
      </c>
      <c r="B76" t="s">
        <v>16</v>
      </c>
      <c r="C76" t="s">
        <v>17</v>
      </c>
      <c r="D76" t="s">
        <v>18</v>
      </c>
      <c r="E76" t="s">
        <v>19</v>
      </c>
      <c r="F76">
        <v>2018</v>
      </c>
      <c r="G76">
        <v>2018</v>
      </c>
      <c r="H76">
        <v>2</v>
      </c>
      <c r="I76" t="s">
        <v>145</v>
      </c>
      <c r="J76">
        <v>2</v>
      </c>
      <c r="K76" t="s">
        <v>23</v>
      </c>
      <c r="L76">
        <v>999</v>
      </c>
      <c r="N76">
        <v>11691</v>
      </c>
      <c r="R76" s="2">
        <f t="shared" si="3"/>
        <v>38.4</v>
      </c>
      <c r="S76" s="2">
        <f>IF(AND(P76&lt;&gt;"_U",P76&lt;&gt;"c",J76&lt;&gt;99,J76&lt;&gt;9),IFERROR(VLOOKUP(A76,'TA Total'!$A$2:$N$10000,14,0),"."),".")</f>
        <v>30447</v>
      </c>
    </row>
    <row r="77" spans="1:19" x14ac:dyDescent="0.4">
      <c r="A77" s="2" t="str">
        <f t="shared" si="2"/>
        <v>2018|Whangarei District|10</v>
      </c>
      <c r="B77" t="s">
        <v>16</v>
      </c>
      <c r="C77" t="s">
        <v>17</v>
      </c>
      <c r="D77" t="s">
        <v>18</v>
      </c>
      <c r="E77" t="s">
        <v>19</v>
      </c>
      <c r="F77">
        <v>2018</v>
      </c>
      <c r="G77">
        <v>2018</v>
      </c>
      <c r="H77">
        <v>2</v>
      </c>
      <c r="I77" t="s">
        <v>145</v>
      </c>
      <c r="J77">
        <v>3</v>
      </c>
      <c r="K77" t="s">
        <v>24</v>
      </c>
      <c r="L77">
        <v>10</v>
      </c>
      <c r="N77">
        <v>0</v>
      </c>
      <c r="R77" s="2" t="str">
        <f t="shared" si="3"/>
        <v>.</v>
      </c>
      <c r="S77" s="2">
        <f>IF(AND(P77&lt;&gt;"_U",P77&lt;&gt;"c",J77&lt;&gt;99,J77&lt;&gt;9),IFERROR(VLOOKUP(A77,'TA Total'!$A$2:$N$10000,14,0),"."),".")</f>
        <v>0</v>
      </c>
    </row>
    <row r="78" spans="1:19" x14ac:dyDescent="0.4">
      <c r="A78" s="2" t="str">
        <f t="shared" si="2"/>
        <v>2018|Whangarei District|11</v>
      </c>
      <c r="B78" t="s">
        <v>16</v>
      </c>
      <c r="C78" t="s">
        <v>17</v>
      </c>
      <c r="D78" t="s">
        <v>18</v>
      </c>
      <c r="E78" t="s">
        <v>19</v>
      </c>
      <c r="F78">
        <v>2018</v>
      </c>
      <c r="G78">
        <v>2018</v>
      </c>
      <c r="H78">
        <v>2</v>
      </c>
      <c r="I78" t="s">
        <v>145</v>
      </c>
      <c r="J78">
        <v>3</v>
      </c>
      <c r="K78" t="s">
        <v>24</v>
      </c>
      <c r="L78">
        <v>11</v>
      </c>
      <c r="N78">
        <v>1635</v>
      </c>
      <c r="R78" s="2">
        <f t="shared" si="3"/>
        <v>6.14</v>
      </c>
      <c r="S78" s="2">
        <f>IF(AND(P78&lt;&gt;"_U",P78&lt;&gt;"c",J78&lt;&gt;99,J78&lt;&gt;9),IFERROR(VLOOKUP(A78,'TA Total'!$A$2:$N$10000,14,0),"."),".")</f>
        <v>26643</v>
      </c>
    </row>
    <row r="79" spans="1:19" x14ac:dyDescent="0.4">
      <c r="A79" s="2" t="str">
        <f t="shared" si="2"/>
        <v>2018|Whangarei District|12</v>
      </c>
      <c r="B79" t="s">
        <v>16</v>
      </c>
      <c r="C79" t="s">
        <v>17</v>
      </c>
      <c r="D79" t="s">
        <v>18</v>
      </c>
      <c r="E79" t="s">
        <v>19</v>
      </c>
      <c r="F79">
        <v>2018</v>
      </c>
      <c r="G79">
        <v>2018</v>
      </c>
      <c r="H79">
        <v>2</v>
      </c>
      <c r="I79" t="s">
        <v>145</v>
      </c>
      <c r="J79">
        <v>3</v>
      </c>
      <c r="K79" t="s">
        <v>24</v>
      </c>
      <c r="L79">
        <v>12</v>
      </c>
      <c r="N79">
        <v>99</v>
      </c>
      <c r="R79" s="2">
        <f t="shared" si="3"/>
        <v>2.96</v>
      </c>
      <c r="S79" s="2">
        <f>IF(AND(P79&lt;&gt;"_U",P79&lt;&gt;"c",J79&lt;&gt;99,J79&lt;&gt;9),IFERROR(VLOOKUP(A79,'TA Total'!$A$2:$N$10000,14,0),"."),".")</f>
        <v>3342</v>
      </c>
    </row>
    <row r="80" spans="1:19" x14ac:dyDescent="0.4">
      <c r="A80" s="2" t="str">
        <f t="shared" si="2"/>
        <v>2018|Whangarei District|13</v>
      </c>
      <c r="B80" t="s">
        <v>16</v>
      </c>
      <c r="C80" t="s">
        <v>17</v>
      </c>
      <c r="D80" t="s">
        <v>18</v>
      </c>
      <c r="E80" t="s">
        <v>19</v>
      </c>
      <c r="F80">
        <v>2018</v>
      </c>
      <c r="G80">
        <v>2018</v>
      </c>
      <c r="H80">
        <v>2</v>
      </c>
      <c r="I80" t="s">
        <v>145</v>
      </c>
      <c r="J80">
        <v>3</v>
      </c>
      <c r="K80" t="s">
        <v>24</v>
      </c>
      <c r="L80">
        <v>13</v>
      </c>
      <c r="N80">
        <v>39</v>
      </c>
      <c r="R80" s="2">
        <f t="shared" si="3"/>
        <v>8.5</v>
      </c>
      <c r="S80" s="2">
        <f>IF(AND(P80&lt;&gt;"_U",P80&lt;&gt;"c",J80&lt;&gt;99,J80&lt;&gt;9),IFERROR(VLOOKUP(A80,'TA Total'!$A$2:$N$10000,14,0),"."),".")</f>
        <v>459</v>
      </c>
    </row>
    <row r="81" spans="1:19" x14ac:dyDescent="0.4">
      <c r="A81" s="2" t="str">
        <f t="shared" si="2"/>
        <v>2018|Whangarei District|999</v>
      </c>
      <c r="B81" t="s">
        <v>16</v>
      </c>
      <c r="C81" t="s">
        <v>17</v>
      </c>
      <c r="D81" t="s">
        <v>18</v>
      </c>
      <c r="E81" t="s">
        <v>19</v>
      </c>
      <c r="F81">
        <v>2018</v>
      </c>
      <c r="G81">
        <v>2018</v>
      </c>
      <c r="H81">
        <v>2</v>
      </c>
      <c r="I81" t="s">
        <v>145</v>
      </c>
      <c r="J81">
        <v>3</v>
      </c>
      <c r="K81" t="s">
        <v>24</v>
      </c>
      <c r="L81">
        <v>999</v>
      </c>
      <c r="N81">
        <v>1770</v>
      </c>
      <c r="R81" s="2">
        <f t="shared" si="3"/>
        <v>5.81</v>
      </c>
      <c r="S81" s="2">
        <f>IF(AND(P81&lt;&gt;"_U",P81&lt;&gt;"c",J81&lt;&gt;99,J81&lt;&gt;9),IFERROR(VLOOKUP(A81,'TA Total'!$A$2:$N$10000,14,0),"."),".")</f>
        <v>30447</v>
      </c>
    </row>
    <row r="82" spans="1:19" x14ac:dyDescent="0.4">
      <c r="A82" s="2" t="str">
        <f t="shared" si="2"/>
        <v>2018|Whangarei District|10</v>
      </c>
      <c r="B82" t="s">
        <v>16</v>
      </c>
      <c r="C82" t="s">
        <v>17</v>
      </c>
      <c r="D82" t="s">
        <v>18</v>
      </c>
      <c r="E82" t="s">
        <v>19</v>
      </c>
      <c r="F82">
        <v>2018</v>
      </c>
      <c r="G82">
        <v>2018</v>
      </c>
      <c r="H82">
        <v>2</v>
      </c>
      <c r="I82" t="s">
        <v>145</v>
      </c>
      <c r="J82">
        <v>4</v>
      </c>
      <c r="K82" t="s">
        <v>25</v>
      </c>
      <c r="L82">
        <v>10</v>
      </c>
      <c r="N82">
        <v>0</v>
      </c>
      <c r="R82" s="2" t="str">
        <f t="shared" si="3"/>
        <v>.</v>
      </c>
      <c r="S82" s="2">
        <f>IF(AND(P82&lt;&gt;"_U",P82&lt;&gt;"c",J82&lt;&gt;99,J82&lt;&gt;9),IFERROR(VLOOKUP(A82,'TA Total'!$A$2:$N$10000,14,0),"."),".")</f>
        <v>0</v>
      </c>
    </row>
    <row r="83" spans="1:19" x14ac:dyDescent="0.4">
      <c r="A83" s="2" t="str">
        <f t="shared" si="2"/>
        <v>2018|Whangarei District|11</v>
      </c>
      <c r="B83" t="s">
        <v>16</v>
      </c>
      <c r="C83" t="s">
        <v>17</v>
      </c>
      <c r="D83" t="s">
        <v>18</v>
      </c>
      <c r="E83" t="s">
        <v>19</v>
      </c>
      <c r="F83">
        <v>2018</v>
      </c>
      <c r="G83">
        <v>2018</v>
      </c>
      <c r="H83">
        <v>2</v>
      </c>
      <c r="I83" t="s">
        <v>145</v>
      </c>
      <c r="J83">
        <v>4</v>
      </c>
      <c r="K83" t="s">
        <v>25</v>
      </c>
      <c r="L83">
        <v>11</v>
      </c>
      <c r="N83">
        <v>2352</v>
      </c>
      <c r="R83" s="2">
        <f t="shared" si="3"/>
        <v>8.83</v>
      </c>
      <c r="S83" s="2">
        <f>IF(AND(P83&lt;&gt;"_U",P83&lt;&gt;"c",J83&lt;&gt;99,J83&lt;&gt;9),IFERROR(VLOOKUP(A83,'TA Total'!$A$2:$N$10000,14,0),"."),".")</f>
        <v>26643</v>
      </c>
    </row>
    <row r="84" spans="1:19" x14ac:dyDescent="0.4">
      <c r="A84" s="2" t="str">
        <f t="shared" si="2"/>
        <v>2018|Whangarei District|12</v>
      </c>
      <c r="B84" t="s">
        <v>16</v>
      </c>
      <c r="C84" t="s">
        <v>17</v>
      </c>
      <c r="D84" t="s">
        <v>18</v>
      </c>
      <c r="E84" t="s">
        <v>19</v>
      </c>
      <c r="F84">
        <v>2018</v>
      </c>
      <c r="G84">
        <v>2018</v>
      </c>
      <c r="H84">
        <v>2</v>
      </c>
      <c r="I84" t="s">
        <v>145</v>
      </c>
      <c r="J84">
        <v>4</v>
      </c>
      <c r="K84" t="s">
        <v>25</v>
      </c>
      <c r="L84">
        <v>12</v>
      </c>
      <c r="N84">
        <v>321</v>
      </c>
      <c r="R84" s="2">
        <f t="shared" si="3"/>
        <v>9.61</v>
      </c>
      <c r="S84" s="2">
        <f>IF(AND(P84&lt;&gt;"_U",P84&lt;&gt;"c",J84&lt;&gt;99,J84&lt;&gt;9),IFERROR(VLOOKUP(A84,'TA Total'!$A$2:$N$10000,14,0),"."),".")</f>
        <v>3342</v>
      </c>
    </row>
    <row r="85" spans="1:19" x14ac:dyDescent="0.4">
      <c r="A85" s="2" t="str">
        <f t="shared" si="2"/>
        <v>2018|Whangarei District|13</v>
      </c>
      <c r="B85" t="s">
        <v>16</v>
      </c>
      <c r="C85" t="s">
        <v>17</v>
      </c>
      <c r="D85" t="s">
        <v>18</v>
      </c>
      <c r="E85" t="s">
        <v>19</v>
      </c>
      <c r="F85">
        <v>2018</v>
      </c>
      <c r="G85">
        <v>2018</v>
      </c>
      <c r="H85">
        <v>2</v>
      </c>
      <c r="I85" t="s">
        <v>145</v>
      </c>
      <c r="J85">
        <v>4</v>
      </c>
      <c r="K85" t="s">
        <v>25</v>
      </c>
      <c r="L85">
        <v>13</v>
      </c>
      <c r="N85">
        <v>63</v>
      </c>
      <c r="R85" s="2">
        <f t="shared" si="3"/>
        <v>13.73</v>
      </c>
      <c r="S85" s="2">
        <f>IF(AND(P85&lt;&gt;"_U",P85&lt;&gt;"c",J85&lt;&gt;99,J85&lt;&gt;9),IFERROR(VLOOKUP(A85,'TA Total'!$A$2:$N$10000,14,0),"."),".")</f>
        <v>459</v>
      </c>
    </row>
    <row r="86" spans="1:19" x14ac:dyDescent="0.4">
      <c r="A86" s="2" t="str">
        <f t="shared" si="2"/>
        <v>2018|Whangarei District|999</v>
      </c>
      <c r="B86" t="s">
        <v>16</v>
      </c>
      <c r="C86" t="s">
        <v>17</v>
      </c>
      <c r="D86" t="s">
        <v>18</v>
      </c>
      <c r="E86" t="s">
        <v>19</v>
      </c>
      <c r="F86">
        <v>2018</v>
      </c>
      <c r="G86">
        <v>2018</v>
      </c>
      <c r="H86">
        <v>2</v>
      </c>
      <c r="I86" t="s">
        <v>145</v>
      </c>
      <c r="J86">
        <v>4</v>
      </c>
      <c r="K86" t="s">
        <v>25</v>
      </c>
      <c r="L86">
        <v>999</v>
      </c>
      <c r="N86">
        <v>2736</v>
      </c>
      <c r="R86" s="2">
        <f t="shared" si="3"/>
        <v>8.99</v>
      </c>
      <c r="S86" s="2">
        <f>IF(AND(P86&lt;&gt;"_U",P86&lt;&gt;"c",J86&lt;&gt;99,J86&lt;&gt;9),IFERROR(VLOOKUP(A86,'TA Total'!$A$2:$N$10000,14,0),"."),".")</f>
        <v>30447</v>
      </c>
    </row>
    <row r="87" spans="1:19" x14ac:dyDescent="0.4">
      <c r="A87" s="2" t="str">
        <f t="shared" si="2"/>
        <v>2018|Whangarei District|10</v>
      </c>
      <c r="B87" t="s">
        <v>16</v>
      </c>
      <c r="C87" t="s">
        <v>17</v>
      </c>
      <c r="D87" t="s">
        <v>18</v>
      </c>
      <c r="E87" t="s">
        <v>19</v>
      </c>
      <c r="F87">
        <v>2018</v>
      </c>
      <c r="G87">
        <v>2018</v>
      </c>
      <c r="H87">
        <v>2</v>
      </c>
      <c r="I87" t="s">
        <v>145</v>
      </c>
      <c r="J87">
        <v>5</v>
      </c>
      <c r="K87" t="s">
        <v>26</v>
      </c>
      <c r="L87">
        <v>10</v>
      </c>
      <c r="N87">
        <v>0</v>
      </c>
      <c r="R87" s="2" t="str">
        <f t="shared" si="3"/>
        <v>.</v>
      </c>
      <c r="S87" s="2">
        <f>IF(AND(P87&lt;&gt;"_U",P87&lt;&gt;"c",J87&lt;&gt;99,J87&lt;&gt;9),IFERROR(VLOOKUP(A87,'TA Total'!$A$2:$N$10000,14,0),"."),".")</f>
        <v>0</v>
      </c>
    </row>
    <row r="88" spans="1:19" x14ac:dyDescent="0.4">
      <c r="A88" s="2" t="str">
        <f t="shared" si="2"/>
        <v>2018|Whangarei District|11</v>
      </c>
      <c r="B88" t="s">
        <v>16</v>
      </c>
      <c r="C88" t="s">
        <v>17</v>
      </c>
      <c r="D88" t="s">
        <v>18</v>
      </c>
      <c r="E88" t="s">
        <v>19</v>
      </c>
      <c r="F88">
        <v>2018</v>
      </c>
      <c r="G88">
        <v>2018</v>
      </c>
      <c r="H88">
        <v>2</v>
      </c>
      <c r="I88" t="s">
        <v>145</v>
      </c>
      <c r="J88">
        <v>5</v>
      </c>
      <c r="K88" t="s">
        <v>26</v>
      </c>
      <c r="L88">
        <v>11</v>
      </c>
      <c r="N88">
        <v>11730</v>
      </c>
      <c r="R88" s="2">
        <f t="shared" si="3"/>
        <v>44.03</v>
      </c>
      <c r="S88" s="2">
        <f>IF(AND(P88&lt;&gt;"_U",P88&lt;&gt;"c",J88&lt;&gt;99,J88&lt;&gt;9),IFERROR(VLOOKUP(A88,'TA Total'!$A$2:$N$10000,14,0),"."),".")</f>
        <v>26643</v>
      </c>
    </row>
    <row r="89" spans="1:19" x14ac:dyDescent="0.4">
      <c r="A89" s="2" t="str">
        <f t="shared" si="2"/>
        <v>2018|Whangarei District|12</v>
      </c>
      <c r="B89" t="s">
        <v>16</v>
      </c>
      <c r="C89" t="s">
        <v>17</v>
      </c>
      <c r="D89" t="s">
        <v>18</v>
      </c>
      <c r="E89" t="s">
        <v>19</v>
      </c>
      <c r="F89">
        <v>2018</v>
      </c>
      <c r="G89">
        <v>2018</v>
      </c>
      <c r="H89">
        <v>2</v>
      </c>
      <c r="I89" t="s">
        <v>145</v>
      </c>
      <c r="J89">
        <v>5</v>
      </c>
      <c r="K89" t="s">
        <v>26</v>
      </c>
      <c r="L89">
        <v>12</v>
      </c>
      <c r="N89">
        <v>402</v>
      </c>
      <c r="R89" s="2">
        <f t="shared" si="3"/>
        <v>12.03</v>
      </c>
      <c r="S89" s="2">
        <f>IF(AND(P89&lt;&gt;"_U",P89&lt;&gt;"c",J89&lt;&gt;99,J89&lt;&gt;9),IFERROR(VLOOKUP(A89,'TA Total'!$A$2:$N$10000,14,0),"."),".")</f>
        <v>3342</v>
      </c>
    </row>
    <row r="90" spans="1:19" x14ac:dyDescent="0.4">
      <c r="A90" s="2" t="str">
        <f t="shared" si="2"/>
        <v>2018|Whangarei District|13</v>
      </c>
      <c r="B90" t="s">
        <v>16</v>
      </c>
      <c r="C90" t="s">
        <v>17</v>
      </c>
      <c r="D90" t="s">
        <v>18</v>
      </c>
      <c r="E90" t="s">
        <v>19</v>
      </c>
      <c r="F90">
        <v>2018</v>
      </c>
      <c r="G90">
        <v>2018</v>
      </c>
      <c r="H90">
        <v>2</v>
      </c>
      <c r="I90" t="s">
        <v>145</v>
      </c>
      <c r="J90">
        <v>5</v>
      </c>
      <c r="K90" t="s">
        <v>26</v>
      </c>
      <c r="L90">
        <v>13</v>
      </c>
      <c r="N90">
        <v>87</v>
      </c>
      <c r="R90" s="2">
        <f t="shared" si="3"/>
        <v>18.95</v>
      </c>
      <c r="S90" s="2">
        <f>IF(AND(P90&lt;&gt;"_U",P90&lt;&gt;"c",J90&lt;&gt;99,J90&lt;&gt;9),IFERROR(VLOOKUP(A90,'TA Total'!$A$2:$N$10000,14,0),"."),".")</f>
        <v>459</v>
      </c>
    </row>
    <row r="91" spans="1:19" x14ac:dyDescent="0.4">
      <c r="A91" s="2" t="str">
        <f t="shared" si="2"/>
        <v>2018|Whangarei District|999</v>
      </c>
      <c r="B91" t="s">
        <v>16</v>
      </c>
      <c r="C91" t="s">
        <v>17</v>
      </c>
      <c r="D91" t="s">
        <v>18</v>
      </c>
      <c r="E91" t="s">
        <v>19</v>
      </c>
      <c r="F91">
        <v>2018</v>
      </c>
      <c r="G91">
        <v>2018</v>
      </c>
      <c r="H91">
        <v>2</v>
      </c>
      <c r="I91" t="s">
        <v>145</v>
      </c>
      <c r="J91">
        <v>5</v>
      </c>
      <c r="K91" t="s">
        <v>26</v>
      </c>
      <c r="L91">
        <v>999</v>
      </c>
      <c r="N91">
        <v>12222</v>
      </c>
      <c r="R91" s="2">
        <f t="shared" si="3"/>
        <v>40.14</v>
      </c>
      <c r="S91" s="2">
        <f>IF(AND(P91&lt;&gt;"_U",P91&lt;&gt;"c",J91&lt;&gt;99,J91&lt;&gt;9),IFERROR(VLOOKUP(A91,'TA Total'!$A$2:$N$10000,14,0),"."),".")</f>
        <v>30447</v>
      </c>
    </row>
    <row r="92" spans="1:19" x14ac:dyDescent="0.4">
      <c r="A92" s="2" t="str">
        <f t="shared" si="2"/>
        <v>2018|Whangarei District|10</v>
      </c>
      <c r="B92" t="s">
        <v>16</v>
      </c>
      <c r="C92" t="s">
        <v>17</v>
      </c>
      <c r="D92" t="s">
        <v>18</v>
      </c>
      <c r="E92" t="s">
        <v>19</v>
      </c>
      <c r="F92">
        <v>2018</v>
      </c>
      <c r="G92">
        <v>2018</v>
      </c>
      <c r="H92">
        <v>2</v>
      </c>
      <c r="I92" t="s">
        <v>145</v>
      </c>
      <c r="J92">
        <v>6</v>
      </c>
      <c r="K92" t="s">
        <v>27</v>
      </c>
      <c r="L92">
        <v>10</v>
      </c>
      <c r="N92">
        <v>0</v>
      </c>
      <c r="R92" s="2" t="str">
        <f t="shared" si="3"/>
        <v>.</v>
      </c>
      <c r="S92" s="2">
        <f>IF(AND(P92&lt;&gt;"_U",P92&lt;&gt;"c",J92&lt;&gt;99,J92&lt;&gt;9),IFERROR(VLOOKUP(A92,'TA Total'!$A$2:$N$10000,14,0),"."),".")</f>
        <v>0</v>
      </c>
    </row>
    <row r="93" spans="1:19" x14ac:dyDescent="0.4">
      <c r="A93" s="2" t="str">
        <f t="shared" si="2"/>
        <v>2018|Whangarei District|11</v>
      </c>
      <c r="B93" t="s">
        <v>16</v>
      </c>
      <c r="C93" t="s">
        <v>17</v>
      </c>
      <c r="D93" t="s">
        <v>18</v>
      </c>
      <c r="E93" t="s">
        <v>19</v>
      </c>
      <c r="F93">
        <v>2018</v>
      </c>
      <c r="G93">
        <v>2018</v>
      </c>
      <c r="H93">
        <v>2</v>
      </c>
      <c r="I93" t="s">
        <v>145</v>
      </c>
      <c r="J93">
        <v>6</v>
      </c>
      <c r="K93" t="s">
        <v>27</v>
      </c>
      <c r="L93">
        <v>11</v>
      </c>
      <c r="N93">
        <v>156</v>
      </c>
      <c r="R93" s="2">
        <f t="shared" si="3"/>
        <v>0.59</v>
      </c>
      <c r="S93" s="2">
        <f>IF(AND(P93&lt;&gt;"_U",P93&lt;&gt;"c",J93&lt;&gt;99,J93&lt;&gt;9),IFERROR(VLOOKUP(A93,'TA Total'!$A$2:$N$10000,14,0),"."),".")</f>
        <v>26643</v>
      </c>
    </row>
    <row r="94" spans="1:19" x14ac:dyDescent="0.4">
      <c r="A94" s="2" t="str">
        <f t="shared" si="2"/>
        <v>2018|Whangarei District|12</v>
      </c>
      <c r="B94" t="s">
        <v>16</v>
      </c>
      <c r="C94" t="s">
        <v>17</v>
      </c>
      <c r="D94" t="s">
        <v>18</v>
      </c>
      <c r="E94" t="s">
        <v>19</v>
      </c>
      <c r="F94">
        <v>2018</v>
      </c>
      <c r="G94">
        <v>2018</v>
      </c>
      <c r="H94">
        <v>2</v>
      </c>
      <c r="I94" t="s">
        <v>145</v>
      </c>
      <c r="J94">
        <v>6</v>
      </c>
      <c r="K94" t="s">
        <v>27</v>
      </c>
      <c r="L94">
        <v>12</v>
      </c>
      <c r="N94">
        <v>6</v>
      </c>
      <c r="R94" s="2">
        <f t="shared" si="3"/>
        <v>0.18</v>
      </c>
      <c r="S94" s="2">
        <f>IF(AND(P94&lt;&gt;"_U",P94&lt;&gt;"c",J94&lt;&gt;99,J94&lt;&gt;9),IFERROR(VLOOKUP(A94,'TA Total'!$A$2:$N$10000,14,0),"."),".")</f>
        <v>3342</v>
      </c>
    </row>
    <row r="95" spans="1:19" x14ac:dyDescent="0.4">
      <c r="A95" s="2" t="str">
        <f t="shared" si="2"/>
        <v>2018|Whangarei District|13</v>
      </c>
      <c r="B95" t="s">
        <v>16</v>
      </c>
      <c r="C95" t="s">
        <v>17</v>
      </c>
      <c r="D95" t="s">
        <v>18</v>
      </c>
      <c r="E95" t="s">
        <v>19</v>
      </c>
      <c r="F95">
        <v>2018</v>
      </c>
      <c r="G95">
        <v>2018</v>
      </c>
      <c r="H95">
        <v>2</v>
      </c>
      <c r="I95" t="s">
        <v>145</v>
      </c>
      <c r="J95">
        <v>6</v>
      </c>
      <c r="K95" t="s">
        <v>27</v>
      </c>
      <c r="L95">
        <v>13</v>
      </c>
      <c r="N95">
        <v>3</v>
      </c>
      <c r="R95" s="2">
        <f t="shared" si="3"/>
        <v>0.65</v>
      </c>
      <c r="S95" s="2">
        <f>IF(AND(P95&lt;&gt;"_U",P95&lt;&gt;"c",J95&lt;&gt;99,J95&lt;&gt;9),IFERROR(VLOOKUP(A95,'TA Total'!$A$2:$N$10000,14,0),"."),".")</f>
        <v>459</v>
      </c>
    </row>
    <row r="96" spans="1:19" x14ac:dyDescent="0.4">
      <c r="A96" s="2" t="str">
        <f t="shared" si="2"/>
        <v>2018|Whangarei District|999</v>
      </c>
      <c r="B96" t="s">
        <v>16</v>
      </c>
      <c r="C96" t="s">
        <v>17</v>
      </c>
      <c r="D96" t="s">
        <v>18</v>
      </c>
      <c r="E96" t="s">
        <v>19</v>
      </c>
      <c r="F96">
        <v>2018</v>
      </c>
      <c r="G96">
        <v>2018</v>
      </c>
      <c r="H96">
        <v>2</v>
      </c>
      <c r="I96" t="s">
        <v>145</v>
      </c>
      <c r="J96">
        <v>6</v>
      </c>
      <c r="K96" t="s">
        <v>27</v>
      </c>
      <c r="L96">
        <v>999</v>
      </c>
      <c r="N96">
        <v>165</v>
      </c>
      <c r="R96" s="2">
        <f t="shared" si="3"/>
        <v>0.54</v>
      </c>
      <c r="S96" s="2">
        <f>IF(AND(P96&lt;&gt;"_U",P96&lt;&gt;"c",J96&lt;&gt;99,J96&lt;&gt;9),IFERROR(VLOOKUP(A96,'TA Total'!$A$2:$N$10000,14,0),"."),".")</f>
        <v>30447</v>
      </c>
    </row>
    <row r="97" spans="1:19" x14ac:dyDescent="0.4">
      <c r="A97" s="2" t="str">
        <f t="shared" si="2"/>
        <v>2018|Whangarei District|10</v>
      </c>
      <c r="B97" t="s">
        <v>16</v>
      </c>
      <c r="C97" t="s">
        <v>17</v>
      </c>
      <c r="D97" t="s">
        <v>18</v>
      </c>
      <c r="E97" t="s">
        <v>19</v>
      </c>
      <c r="F97">
        <v>2018</v>
      </c>
      <c r="G97">
        <v>2018</v>
      </c>
      <c r="H97">
        <v>2</v>
      </c>
      <c r="I97" t="s">
        <v>145</v>
      </c>
      <c r="J97">
        <v>7</v>
      </c>
      <c r="K97" t="s">
        <v>28</v>
      </c>
      <c r="L97">
        <v>10</v>
      </c>
      <c r="N97">
        <v>0</v>
      </c>
      <c r="R97" s="2" t="str">
        <f t="shared" si="3"/>
        <v>.</v>
      </c>
      <c r="S97" s="2">
        <f>IF(AND(P97&lt;&gt;"_U",P97&lt;&gt;"c",J97&lt;&gt;99,J97&lt;&gt;9),IFERROR(VLOOKUP(A97,'TA Total'!$A$2:$N$10000,14,0),"."),".")</f>
        <v>0</v>
      </c>
    </row>
    <row r="98" spans="1:19" x14ac:dyDescent="0.4">
      <c r="A98" s="2" t="str">
        <f t="shared" si="2"/>
        <v>2018|Whangarei District|11</v>
      </c>
      <c r="B98" t="s">
        <v>16</v>
      </c>
      <c r="C98" t="s">
        <v>17</v>
      </c>
      <c r="D98" t="s">
        <v>18</v>
      </c>
      <c r="E98" t="s">
        <v>19</v>
      </c>
      <c r="F98">
        <v>2018</v>
      </c>
      <c r="G98">
        <v>2018</v>
      </c>
      <c r="H98">
        <v>2</v>
      </c>
      <c r="I98" t="s">
        <v>145</v>
      </c>
      <c r="J98">
        <v>7</v>
      </c>
      <c r="K98" t="s">
        <v>28</v>
      </c>
      <c r="L98">
        <v>11</v>
      </c>
      <c r="N98">
        <v>90</v>
      </c>
      <c r="R98" s="2">
        <f t="shared" si="3"/>
        <v>0.34</v>
      </c>
      <c r="S98" s="2">
        <f>IF(AND(P98&lt;&gt;"_U",P98&lt;&gt;"c",J98&lt;&gt;99,J98&lt;&gt;9),IFERROR(VLOOKUP(A98,'TA Total'!$A$2:$N$10000,14,0),"."),".")</f>
        <v>26643</v>
      </c>
    </row>
    <row r="99" spans="1:19" x14ac:dyDescent="0.4">
      <c r="A99" s="2" t="str">
        <f t="shared" si="2"/>
        <v>2018|Whangarei District|12</v>
      </c>
      <c r="B99" t="s">
        <v>16</v>
      </c>
      <c r="C99" t="s">
        <v>17</v>
      </c>
      <c r="D99" t="s">
        <v>18</v>
      </c>
      <c r="E99" t="s">
        <v>19</v>
      </c>
      <c r="F99">
        <v>2018</v>
      </c>
      <c r="G99">
        <v>2018</v>
      </c>
      <c r="H99">
        <v>2</v>
      </c>
      <c r="I99" t="s">
        <v>145</v>
      </c>
      <c r="J99">
        <v>7</v>
      </c>
      <c r="K99" t="s">
        <v>28</v>
      </c>
      <c r="L99">
        <v>12</v>
      </c>
      <c r="N99">
        <v>6</v>
      </c>
      <c r="R99" s="2">
        <f t="shared" si="3"/>
        <v>0.18</v>
      </c>
      <c r="S99" s="2">
        <f>IF(AND(P99&lt;&gt;"_U",P99&lt;&gt;"c",J99&lt;&gt;99,J99&lt;&gt;9),IFERROR(VLOOKUP(A99,'TA Total'!$A$2:$N$10000,14,0),"."),".")</f>
        <v>3342</v>
      </c>
    </row>
    <row r="100" spans="1:19" x14ac:dyDescent="0.4">
      <c r="A100" s="2" t="str">
        <f t="shared" si="2"/>
        <v>2018|Whangarei District|13</v>
      </c>
      <c r="B100" t="s">
        <v>16</v>
      </c>
      <c r="C100" t="s">
        <v>17</v>
      </c>
      <c r="D100" t="s">
        <v>18</v>
      </c>
      <c r="E100" t="s">
        <v>19</v>
      </c>
      <c r="F100">
        <v>2018</v>
      </c>
      <c r="G100">
        <v>2018</v>
      </c>
      <c r="H100">
        <v>2</v>
      </c>
      <c r="I100" t="s">
        <v>145</v>
      </c>
      <c r="J100">
        <v>7</v>
      </c>
      <c r="K100" t="s">
        <v>28</v>
      </c>
      <c r="L100">
        <v>13</v>
      </c>
      <c r="N100">
        <v>3</v>
      </c>
      <c r="R100" s="2">
        <f t="shared" si="3"/>
        <v>0.65</v>
      </c>
      <c r="S100" s="2">
        <f>IF(AND(P100&lt;&gt;"_U",P100&lt;&gt;"c",J100&lt;&gt;99,J100&lt;&gt;9),IFERROR(VLOOKUP(A100,'TA Total'!$A$2:$N$10000,14,0),"."),".")</f>
        <v>459</v>
      </c>
    </row>
    <row r="101" spans="1:19" x14ac:dyDescent="0.4">
      <c r="A101" s="2" t="str">
        <f t="shared" si="2"/>
        <v>2018|Whangarei District|999</v>
      </c>
      <c r="B101" t="s">
        <v>16</v>
      </c>
      <c r="C101" t="s">
        <v>17</v>
      </c>
      <c r="D101" t="s">
        <v>18</v>
      </c>
      <c r="E101" t="s">
        <v>19</v>
      </c>
      <c r="F101">
        <v>2018</v>
      </c>
      <c r="G101">
        <v>2018</v>
      </c>
      <c r="H101">
        <v>2</v>
      </c>
      <c r="I101" t="s">
        <v>145</v>
      </c>
      <c r="J101">
        <v>7</v>
      </c>
      <c r="K101" t="s">
        <v>28</v>
      </c>
      <c r="L101">
        <v>999</v>
      </c>
      <c r="N101">
        <v>96</v>
      </c>
      <c r="R101" s="2">
        <f t="shared" si="3"/>
        <v>0.32</v>
      </c>
      <c r="S101" s="2">
        <f>IF(AND(P101&lt;&gt;"_U",P101&lt;&gt;"c",J101&lt;&gt;99,J101&lt;&gt;9),IFERROR(VLOOKUP(A101,'TA Total'!$A$2:$N$10000,14,0),"."),".")</f>
        <v>30447</v>
      </c>
    </row>
    <row r="102" spans="1:19" x14ac:dyDescent="0.4">
      <c r="A102" s="2" t="str">
        <f t="shared" si="2"/>
        <v>2018|Whangarei District|10</v>
      </c>
      <c r="B102" t="s">
        <v>16</v>
      </c>
      <c r="C102" t="s">
        <v>17</v>
      </c>
      <c r="D102" t="s">
        <v>18</v>
      </c>
      <c r="E102" t="s">
        <v>19</v>
      </c>
      <c r="F102">
        <v>2018</v>
      </c>
      <c r="G102">
        <v>2018</v>
      </c>
      <c r="H102">
        <v>2</v>
      </c>
      <c r="I102" t="s">
        <v>145</v>
      </c>
      <c r="J102">
        <v>77</v>
      </c>
      <c r="K102" t="s">
        <v>29</v>
      </c>
      <c r="L102">
        <v>10</v>
      </c>
      <c r="N102">
        <v>0</v>
      </c>
      <c r="R102" s="2" t="str">
        <f t="shared" si="3"/>
        <v>.</v>
      </c>
      <c r="S102" s="2">
        <f>IF(AND(P102&lt;&gt;"_U",P102&lt;&gt;"c",J102&lt;&gt;99,J102&lt;&gt;9),IFERROR(VLOOKUP(A102,'TA Total'!$A$2:$N$10000,14,0),"."),".")</f>
        <v>0</v>
      </c>
    </row>
    <row r="103" spans="1:19" x14ac:dyDescent="0.4">
      <c r="A103" s="2" t="str">
        <f t="shared" si="2"/>
        <v>2018|Whangarei District|11</v>
      </c>
      <c r="B103" t="s">
        <v>16</v>
      </c>
      <c r="C103" t="s">
        <v>17</v>
      </c>
      <c r="D103" t="s">
        <v>18</v>
      </c>
      <c r="E103" t="s">
        <v>19</v>
      </c>
      <c r="F103">
        <v>2018</v>
      </c>
      <c r="G103">
        <v>2018</v>
      </c>
      <c r="H103">
        <v>2</v>
      </c>
      <c r="I103" t="s">
        <v>145</v>
      </c>
      <c r="J103">
        <v>77</v>
      </c>
      <c r="K103" t="s">
        <v>29</v>
      </c>
      <c r="L103">
        <v>11</v>
      </c>
      <c r="N103">
        <v>26643</v>
      </c>
      <c r="R103" s="2">
        <f t="shared" si="3"/>
        <v>100</v>
      </c>
      <c r="S103" s="2">
        <f>IF(AND(P103&lt;&gt;"_U",P103&lt;&gt;"c",J103&lt;&gt;99,J103&lt;&gt;9),IFERROR(VLOOKUP(A103,'TA Total'!$A$2:$N$10000,14,0),"."),".")</f>
        <v>26643</v>
      </c>
    </row>
    <row r="104" spans="1:19" x14ac:dyDescent="0.4">
      <c r="A104" s="2" t="str">
        <f t="shared" si="2"/>
        <v>2018|Whangarei District|12</v>
      </c>
      <c r="B104" t="s">
        <v>16</v>
      </c>
      <c r="C104" t="s">
        <v>17</v>
      </c>
      <c r="D104" t="s">
        <v>18</v>
      </c>
      <c r="E104" t="s">
        <v>19</v>
      </c>
      <c r="F104">
        <v>2018</v>
      </c>
      <c r="G104">
        <v>2018</v>
      </c>
      <c r="H104">
        <v>2</v>
      </c>
      <c r="I104" t="s">
        <v>145</v>
      </c>
      <c r="J104">
        <v>77</v>
      </c>
      <c r="K104" t="s">
        <v>29</v>
      </c>
      <c r="L104">
        <v>12</v>
      </c>
      <c r="N104">
        <v>3342</v>
      </c>
      <c r="R104" s="2">
        <f t="shared" si="3"/>
        <v>100</v>
      </c>
      <c r="S104" s="2">
        <f>IF(AND(P104&lt;&gt;"_U",P104&lt;&gt;"c",J104&lt;&gt;99,J104&lt;&gt;9),IFERROR(VLOOKUP(A104,'TA Total'!$A$2:$N$10000,14,0),"."),".")</f>
        <v>3342</v>
      </c>
    </row>
    <row r="105" spans="1:19" x14ac:dyDescent="0.4">
      <c r="A105" s="2" t="str">
        <f t="shared" si="2"/>
        <v>2018|Whangarei District|13</v>
      </c>
      <c r="B105" t="s">
        <v>16</v>
      </c>
      <c r="C105" t="s">
        <v>17</v>
      </c>
      <c r="D105" t="s">
        <v>18</v>
      </c>
      <c r="E105" t="s">
        <v>19</v>
      </c>
      <c r="F105">
        <v>2018</v>
      </c>
      <c r="G105">
        <v>2018</v>
      </c>
      <c r="H105">
        <v>2</v>
      </c>
      <c r="I105" t="s">
        <v>145</v>
      </c>
      <c r="J105">
        <v>77</v>
      </c>
      <c r="K105" t="s">
        <v>29</v>
      </c>
      <c r="L105">
        <v>13</v>
      </c>
      <c r="N105">
        <v>459</v>
      </c>
      <c r="R105" s="2">
        <f t="shared" si="3"/>
        <v>100</v>
      </c>
      <c r="S105" s="2">
        <f>IF(AND(P105&lt;&gt;"_U",P105&lt;&gt;"c",J105&lt;&gt;99,J105&lt;&gt;9),IFERROR(VLOOKUP(A105,'TA Total'!$A$2:$N$10000,14,0),"."),".")</f>
        <v>459</v>
      </c>
    </row>
    <row r="106" spans="1:19" x14ac:dyDescent="0.4">
      <c r="A106" s="2" t="str">
        <f t="shared" si="2"/>
        <v>2018|Whangarei District|999</v>
      </c>
      <c r="B106" t="s">
        <v>16</v>
      </c>
      <c r="C106" t="s">
        <v>17</v>
      </c>
      <c r="D106" t="s">
        <v>18</v>
      </c>
      <c r="E106" t="s">
        <v>19</v>
      </c>
      <c r="F106">
        <v>2018</v>
      </c>
      <c r="G106">
        <v>2018</v>
      </c>
      <c r="H106">
        <v>2</v>
      </c>
      <c r="I106" t="s">
        <v>145</v>
      </c>
      <c r="J106">
        <v>77</v>
      </c>
      <c r="K106" t="s">
        <v>29</v>
      </c>
      <c r="L106">
        <v>999</v>
      </c>
      <c r="N106">
        <v>30447</v>
      </c>
      <c r="R106" s="2">
        <f t="shared" si="3"/>
        <v>100</v>
      </c>
      <c r="S106" s="2">
        <f>IF(AND(P106&lt;&gt;"_U",P106&lt;&gt;"c",J106&lt;&gt;99,J106&lt;&gt;9),IFERROR(VLOOKUP(A106,'TA Total'!$A$2:$N$10000,14,0),"."),".")</f>
        <v>30447</v>
      </c>
    </row>
    <row r="107" spans="1:19" x14ac:dyDescent="0.4">
      <c r="A107" s="2" t="str">
        <f t="shared" si="2"/>
        <v>2018|Whangarei District|10</v>
      </c>
      <c r="B107" t="s">
        <v>16</v>
      </c>
      <c r="C107" t="s">
        <v>17</v>
      </c>
      <c r="D107" t="s">
        <v>18</v>
      </c>
      <c r="E107" t="s">
        <v>19</v>
      </c>
      <c r="F107">
        <v>2018</v>
      </c>
      <c r="G107">
        <v>2018</v>
      </c>
      <c r="H107">
        <v>2</v>
      </c>
      <c r="I107" t="s">
        <v>145</v>
      </c>
      <c r="J107">
        <v>8</v>
      </c>
      <c r="K107" t="s">
        <v>30</v>
      </c>
      <c r="L107">
        <v>10</v>
      </c>
      <c r="N107">
        <v>0</v>
      </c>
      <c r="R107" s="2" t="str">
        <f t="shared" si="3"/>
        <v>.</v>
      </c>
      <c r="S107" s="2">
        <f>IF(AND(P107&lt;&gt;"_U",P107&lt;&gt;"c",J107&lt;&gt;99,J107&lt;&gt;9),IFERROR(VLOOKUP(A107,'TA Total'!$A$2:$N$10000,14,0),"."),".")</f>
        <v>0</v>
      </c>
    </row>
    <row r="108" spans="1:19" x14ac:dyDescent="0.4">
      <c r="A108" s="2" t="str">
        <f t="shared" si="2"/>
        <v>2018|Whangarei District|11</v>
      </c>
      <c r="B108" t="s">
        <v>16</v>
      </c>
      <c r="C108" t="s">
        <v>17</v>
      </c>
      <c r="D108" t="s">
        <v>18</v>
      </c>
      <c r="E108" t="s">
        <v>19</v>
      </c>
      <c r="F108">
        <v>2018</v>
      </c>
      <c r="G108">
        <v>2018</v>
      </c>
      <c r="H108">
        <v>2</v>
      </c>
      <c r="I108" t="s">
        <v>145</v>
      </c>
      <c r="J108">
        <v>8</v>
      </c>
      <c r="K108" t="s">
        <v>30</v>
      </c>
      <c r="L108">
        <v>11</v>
      </c>
      <c r="N108">
        <v>330</v>
      </c>
      <c r="R108" s="2">
        <f t="shared" si="3"/>
        <v>1.24</v>
      </c>
      <c r="S108" s="2">
        <f>IF(AND(P108&lt;&gt;"_U",P108&lt;&gt;"c",J108&lt;&gt;99,J108&lt;&gt;9),IFERROR(VLOOKUP(A108,'TA Total'!$A$2:$N$10000,14,0),"."),".")</f>
        <v>26643</v>
      </c>
    </row>
    <row r="109" spans="1:19" x14ac:dyDescent="0.4">
      <c r="A109" s="2" t="str">
        <f t="shared" si="2"/>
        <v>2018|Whangarei District|12</v>
      </c>
      <c r="B109" t="s">
        <v>16</v>
      </c>
      <c r="C109" t="s">
        <v>17</v>
      </c>
      <c r="D109" t="s">
        <v>18</v>
      </c>
      <c r="E109" t="s">
        <v>19</v>
      </c>
      <c r="F109">
        <v>2018</v>
      </c>
      <c r="G109">
        <v>2018</v>
      </c>
      <c r="H109">
        <v>2</v>
      </c>
      <c r="I109" t="s">
        <v>145</v>
      </c>
      <c r="J109">
        <v>8</v>
      </c>
      <c r="K109" t="s">
        <v>30</v>
      </c>
      <c r="L109">
        <v>12</v>
      </c>
      <c r="N109">
        <v>18</v>
      </c>
      <c r="R109" s="2">
        <f t="shared" si="3"/>
        <v>0.54</v>
      </c>
      <c r="S109" s="2">
        <f>IF(AND(P109&lt;&gt;"_U",P109&lt;&gt;"c",J109&lt;&gt;99,J109&lt;&gt;9),IFERROR(VLOOKUP(A109,'TA Total'!$A$2:$N$10000,14,0),"."),".")</f>
        <v>3342</v>
      </c>
    </row>
    <row r="110" spans="1:19" x14ac:dyDescent="0.4">
      <c r="A110" s="2" t="str">
        <f t="shared" si="2"/>
        <v>2018|Whangarei District|13</v>
      </c>
      <c r="B110" t="s">
        <v>16</v>
      </c>
      <c r="C110" t="s">
        <v>17</v>
      </c>
      <c r="D110" t="s">
        <v>18</v>
      </c>
      <c r="E110" t="s">
        <v>19</v>
      </c>
      <c r="F110">
        <v>2018</v>
      </c>
      <c r="G110">
        <v>2018</v>
      </c>
      <c r="H110">
        <v>2</v>
      </c>
      <c r="I110" t="s">
        <v>145</v>
      </c>
      <c r="J110">
        <v>8</v>
      </c>
      <c r="K110" t="s">
        <v>30</v>
      </c>
      <c r="L110">
        <v>13</v>
      </c>
      <c r="N110">
        <v>24</v>
      </c>
      <c r="R110" s="2">
        <f t="shared" si="3"/>
        <v>5.23</v>
      </c>
      <c r="S110" s="2">
        <f>IF(AND(P110&lt;&gt;"_U",P110&lt;&gt;"c",J110&lt;&gt;99,J110&lt;&gt;9),IFERROR(VLOOKUP(A110,'TA Total'!$A$2:$N$10000,14,0),"."),".")</f>
        <v>459</v>
      </c>
    </row>
    <row r="111" spans="1:19" x14ac:dyDescent="0.4">
      <c r="A111" s="2" t="str">
        <f t="shared" si="2"/>
        <v>2018|Whangarei District|999</v>
      </c>
      <c r="B111" t="s">
        <v>16</v>
      </c>
      <c r="C111" t="s">
        <v>17</v>
      </c>
      <c r="D111" t="s">
        <v>18</v>
      </c>
      <c r="E111" t="s">
        <v>19</v>
      </c>
      <c r="F111">
        <v>2018</v>
      </c>
      <c r="G111">
        <v>2018</v>
      </c>
      <c r="H111">
        <v>2</v>
      </c>
      <c r="I111" t="s">
        <v>145</v>
      </c>
      <c r="J111">
        <v>8</v>
      </c>
      <c r="K111" t="s">
        <v>30</v>
      </c>
      <c r="L111">
        <v>999</v>
      </c>
      <c r="N111">
        <v>372</v>
      </c>
      <c r="R111" s="2">
        <f t="shared" si="3"/>
        <v>1.22</v>
      </c>
      <c r="S111" s="2">
        <f>IF(AND(P111&lt;&gt;"_U",P111&lt;&gt;"c",J111&lt;&gt;99,J111&lt;&gt;9),IFERROR(VLOOKUP(A111,'TA Total'!$A$2:$N$10000,14,0),"."),".")</f>
        <v>30447</v>
      </c>
    </row>
    <row r="112" spans="1:19" x14ac:dyDescent="0.4">
      <c r="A112" s="2" t="str">
        <f t="shared" si="2"/>
        <v>2018|Whangarei District|10</v>
      </c>
      <c r="B112" t="s">
        <v>16</v>
      </c>
      <c r="C112" t="s">
        <v>17</v>
      </c>
      <c r="D112" t="s">
        <v>18</v>
      </c>
      <c r="E112" t="s">
        <v>19</v>
      </c>
      <c r="F112">
        <v>2018</v>
      </c>
      <c r="G112">
        <v>2018</v>
      </c>
      <c r="H112">
        <v>2</v>
      </c>
      <c r="I112" t="s">
        <v>145</v>
      </c>
      <c r="J112">
        <v>9</v>
      </c>
      <c r="K112" t="s">
        <v>31</v>
      </c>
      <c r="L112">
        <v>10</v>
      </c>
      <c r="N112">
        <v>3</v>
      </c>
      <c r="R112" s="2" t="str">
        <f t="shared" si="3"/>
        <v>.</v>
      </c>
      <c r="S112" s="2" t="str">
        <f>IF(AND(P112&lt;&gt;"_U",P112&lt;&gt;"c",J112&lt;&gt;99,J112&lt;&gt;9),IFERROR(VLOOKUP(A112,'TA Total'!$A$2:$N$10000,14,0),"."),".")</f>
        <v>.</v>
      </c>
    </row>
    <row r="113" spans="1:19" x14ac:dyDescent="0.4">
      <c r="A113" s="2" t="str">
        <f t="shared" si="2"/>
        <v>2018|Whangarei District|11</v>
      </c>
      <c r="B113" t="s">
        <v>16</v>
      </c>
      <c r="C113" t="s">
        <v>17</v>
      </c>
      <c r="D113" t="s">
        <v>18</v>
      </c>
      <c r="E113" t="s">
        <v>19</v>
      </c>
      <c r="F113">
        <v>2018</v>
      </c>
      <c r="G113">
        <v>2018</v>
      </c>
      <c r="H113">
        <v>2</v>
      </c>
      <c r="I113" t="s">
        <v>145</v>
      </c>
      <c r="J113">
        <v>9</v>
      </c>
      <c r="K113" t="s">
        <v>31</v>
      </c>
      <c r="L113">
        <v>11</v>
      </c>
      <c r="N113">
        <v>2220</v>
      </c>
      <c r="R113" s="2" t="str">
        <f t="shared" si="3"/>
        <v>.</v>
      </c>
      <c r="S113" s="2" t="str">
        <f>IF(AND(P113&lt;&gt;"_U",P113&lt;&gt;"c",J113&lt;&gt;99,J113&lt;&gt;9),IFERROR(VLOOKUP(A113,'TA Total'!$A$2:$N$10000,14,0),"."),".")</f>
        <v>.</v>
      </c>
    </row>
    <row r="114" spans="1:19" x14ac:dyDescent="0.4">
      <c r="A114" s="2" t="str">
        <f t="shared" si="2"/>
        <v>2018|Whangarei District|12</v>
      </c>
      <c r="B114" t="s">
        <v>16</v>
      </c>
      <c r="C114" t="s">
        <v>17</v>
      </c>
      <c r="D114" t="s">
        <v>18</v>
      </c>
      <c r="E114" t="s">
        <v>19</v>
      </c>
      <c r="F114">
        <v>2018</v>
      </c>
      <c r="G114">
        <v>2018</v>
      </c>
      <c r="H114">
        <v>2</v>
      </c>
      <c r="I114" t="s">
        <v>145</v>
      </c>
      <c r="J114">
        <v>9</v>
      </c>
      <c r="K114" t="s">
        <v>31</v>
      </c>
      <c r="L114">
        <v>12</v>
      </c>
      <c r="N114">
        <v>402</v>
      </c>
      <c r="R114" s="2" t="str">
        <f t="shared" si="3"/>
        <v>.</v>
      </c>
      <c r="S114" s="2" t="str">
        <f>IF(AND(P114&lt;&gt;"_U",P114&lt;&gt;"c",J114&lt;&gt;99,J114&lt;&gt;9),IFERROR(VLOOKUP(A114,'TA Total'!$A$2:$N$10000,14,0),"."),".")</f>
        <v>.</v>
      </c>
    </row>
    <row r="115" spans="1:19" x14ac:dyDescent="0.4">
      <c r="A115" s="2" t="str">
        <f t="shared" si="2"/>
        <v>2018|Whangarei District|13</v>
      </c>
      <c r="B115" t="s">
        <v>16</v>
      </c>
      <c r="C115" t="s">
        <v>17</v>
      </c>
      <c r="D115" t="s">
        <v>18</v>
      </c>
      <c r="E115" t="s">
        <v>19</v>
      </c>
      <c r="F115">
        <v>2018</v>
      </c>
      <c r="G115">
        <v>2018</v>
      </c>
      <c r="H115">
        <v>2</v>
      </c>
      <c r="I115" t="s">
        <v>145</v>
      </c>
      <c r="J115">
        <v>9</v>
      </c>
      <c r="K115" t="s">
        <v>31</v>
      </c>
      <c r="L115">
        <v>13</v>
      </c>
      <c r="N115">
        <v>186</v>
      </c>
      <c r="R115" s="2" t="str">
        <f t="shared" si="3"/>
        <v>.</v>
      </c>
      <c r="S115" s="2" t="str">
        <f>IF(AND(P115&lt;&gt;"_U",P115&lt;&gt;"c",J115&lt;&gt;99,J115&lt;&gt;9),IFERROR(VLOOKUP(A115,'TA Total'!$A$2:$N$10000,14,0),"."),".")</f>
        <v>.</v>
      </c>
    </row>
    <row r="116" spans="1:19" x14ac:dyDescent="0.4">
      <c r="A116" s="2" t="str">
        <f t="shared" si="2"/>
        <v>2018|Whangarei District|999</v>
      </c>
      <c r="B116" t="s">
        <v>16</v>
      </c>
      <c r="C116" t="s">
        <v>17</v>
      </c>
      <c r="D116" t="s">
        <v>18</v>
      </c>
      <c r="E116" t="s">
        <v>19</v>
      </c>
      <c r="F116">
        <v>2018</v>
      </c>
      <c r="G116">
        <v>2018</v>
      </c>
      <c r="H116">
        <v>2</v>
      </c>
      <c r="I116" t="s">
        <v>145</v>
      </c>
      <c r="J116">
        <v>9</v>
      </c>
      <c r="K116" t="s">
        <v>31</v>
      </c>
      <c r="L116">
        <v>999</v>
      </c>
      <c r="N116">
        <v>2811</v>
      </c>
      <c r="R116" s="2" t="str">
        <f t="shared" si="3"/>
        <v>.</v>
      </c>
      <c r="S116" s="2" t="str">
        <f>IF(AND(P116&lt;&gt;"_U",P116&lt;&gt;"c",J116&lt;&gt;99,J116&lt;&gt;9),IFERROR(VLOOKUP(A116,'TA Total'!$A$2:$N$10000,14,0),"."),".")</f>
        <v>.</v>
      </c>
    </row>
    <row r="117" spans="1:19" x14ac:dyDescent="0.4">
      <c r="A117" s="2" t="str">
        <f t="shared" si="2"/>
        <v>2018|Whangarei District|10</v>
      </c>
      <c r="B117" t="s">
        <v>16</v>
      </c>
      <c r="C117" t="s">
        <v>17</v>
      </c>
      <c r="D117" t="s">
        <v>18</v>
      </c>
      <c r="E117" t="s">
        <v>19</v>
      </c>
      <c r="F117">
        <v>2018</v>
      </c>
      <c r="G117">
        <v>2018</v>
      </c>
      <c r="H117">
        <v>2</v>
      </c>
      <c r="I117" t="s">
        <v>145</v>
      </c>
      <c r="J117">
        <v>99</v>
      </c>
      <c r="K117" t="s">
        <v>32</v>
      </c>
      <c r="L117">
        <v>10</v>
      </c>
      <c r="N117">
        <v>3</v>
      </c>
      <c r="R117" s="2" t="str">
        <f t="shared" si="3"/>
        <v>.</v>
      </c>
      <c r="S117" s="2" t="str">
        <f>IF(AND(P117&lt;&gt;"_U",P117&lt;&gt;"c",J117&lt;&gt;99,J117&lt;&gt;9),IFERROR(VLOOKUP(A117,'TA Total'!$A$2:$N$10000,14,0),"."),".")</f>
        <v>.</v>
      </c>
    </row>
    <row r="118" spans="1:19" x14ac:dyDescent="0.4">
      <c r="A118" s="2" t="str">
        <f t="shared" si="2"/>
        <v>2018|Whangarei District|11</v>
      </c>
      <c r="B118" t="s">
        <v>16</v>
      </c>
      <c r="C118" t="s">
        <v>17</v>
      </c>
      <c r="D118" t="s">
        <v>18</v>
      </c>
      <c r="E118" t="s">
        <v>19</v>
      </c>
      <c r="F118">
        <v>2018</v>
      </c>
      <c r="G118">
        <v>2018</v>
      </c>
      <c r="H118">
        <v>2</v>
      </c>
      <c r="I118" t="s">
        <v>145</v>
      </c>
      <c r="J118">
        <v>99</v>
      </c>
      <c r="K118" t="s">
        <v>32</v>
      </c>
      <c r="L118">
        <v>11</v>
      </c>
      <c r="N118">
        <v>28644</v>
      </c>
      <c r="R118" s="2" t="str">
        <f t="shared" si="3"/>
        <v>.</v>
      </c>
      <c r="S118" s="2" t="str">
        <f>IF(AND(P118&lt;&gt;"_U",P118&lt;&gt;"c",J118&lt;&gt;99,J118&lt;&gt;9),IFERROR(VLOOKUP(A118,'TA Total'!$A$2:$N$10000,14,0),"."),".")</f>
        <v>.</v>
      </c>
    </row>
    <row r="119" spans="1:19" x14ac:dyDescent="0.4">
      <c r="A119" s="2" t="str">
        <f t="shared" si="2"/>
        <v>2018|Whangarei District|12</v>
      </c>
      <c r="B119" t="s">
        <v>16</v>
      </c>
      <c r="C119" t="s">
        <v>17</v>
      </c>
      <c r="D119" t="s">
        <v>18</v>
      </c>
      <c r="E119" t="s">
        <v>19</v>
      </c>
      <c r="F119">
        <v>2018</v>
      </c>
      <c r="G119">
        <v>2018</v>
      </c>
      <c r="H119">
        <v>2</v>
      </c>
      <c r="I119" t="s">
        <v>145</v>
      </c>
      <c r="J119">
        <v>99</v>
      </c>
      <c r="K119" t="s">
        <v>32</v>
      </c>
      <c r="L119">
        <v>12</v>
      </c>
      <c r="N119">
        <v>3720</v>
      </c>
      <c r="R119" s="2" t="str">
        <f t="shared" si="3"/>
        <v>.</v>
      </c>
      <c r="S119" s="2" t="str">
        <f>IF(AND(P119&lt;&gt;"_U",P119&lt;&gt;"c",J119&lt;&gt;99,J119&lt;&gt;9),IFERROR(VLOOKUP(A119,'TA Total'!$A$2:$N$10000,14,0),"."),".")</f>
        <v>.</v>
      </c>
    </row>
    <row r="120" spans="1:19" x14ac:dyDescent="0.4">
      <c r="A120" s="2" t="str">
        <f t="shared" si="2"/>
        <v>2018|Whangarei District|13</v>
      </c>
      <c r="B120" t="s">
        <v>16</v>
      </c>
      <c r="C120" t="s">
        <v>17</v>
      </c>
      <c r="D120" t="s">
        <v>18</v>
      </c>
      <c r="E120" t="s">
        <v>19</v>
      </c>
      <c r="F120">
        <v>2018</v>
      </c>
      <c r="G120">
        <v>2018</v>
      </c>
      <c r="H120">
        <v>2</v>
      </c>
      <c r="I120" t="s">
        <v>145</v>
      </c>
      <c r="J120">
        <v>99</v>
      </c>
      <c r="K120" t="s">
        <v>32</v>
      </c>
      <c r="L120">
        <v>13</v>
      </c>
      <c r="N120">
        <v>642</v>
      </c>
      <c r="R120" s="2" t="str">
        <f t="shared" si="3"/>
        <v>.</v>
      </c>
      <c r="S120" s="2" t="str">
        <f>IF(AND(P120&lt;&gt;"_U",P120&lt;&gt;"c",J120&lt;&gt;99,J120&lt;&gt;9),IFERROR(VLOOKUP(A120,'TA Total'!$A$2:$N$10000,14,0),"."),".")</f>
        <v>.</v>
      </c>
    </row>
    <row r="121" spans="1:19" x14ac:dyDescent="0.4">
      <c r="A121" s="2" t="str">
        <f t="shared" si="2"/>
        <v>2018|Whangarei District|999</v>
      </c>
      <c r="B121" t="s">
        <v>16</v>
      </c>
      <c r="C121" t="s">
        <v>17</v>
      </c>
      <c r="D121" t="s">
        <v>18</v>
      </c>
      <c r="E121" t="s">
        <v>19</v>
      </c>
      <c r="F121">
        <v>2018</v>
      </c>
      <c r="G121">
        <v>2018</v>
      </c>
      <c r="H121">
        <v>2</v>
      </c>
      <c r="I121" t="s">
        <v>145</v>
      </c>
      <c r="J121">
        <v>99</v>
      </c>
      <c r="K121" t="s">
        <v>32</v>
      </c>
      <c r="L121">
        <v>999</v>
      </c>
      <c r="N121">
        <v>33009</v>
      </c>
      <c r="R121" s="2" t="str">
        <f t="shared" si="3"/>
        <v>.</v>
      </c>
      <c r="S121" s="2" t="str">
        <f>IF(AND(P121&lt;&gt;"_U",P121&lt;&gt;"c",J121&lt;&gt;99,J121&lt;&gt;9),IFERROR(VLOOKUP(A121,'TA Total'!$A$2:$N$10000,14,0),"."),".")</f>
        <v>.</v>
      </c>
    </row>
    <row r="122" spans="1:19" x14ac:dyDescent="0.4">
      <c r="A122" s="2" t="str">
        <f t="shared" si="2"/>
        <v>2018|Kaipara District|10</v>
      </c>
      <c r="B122" t="s">
        <v>16</v>
      </c>
      <c r="C122" t="s">
        <v>17</v>
      </c>
      <c r="D122" t="s">
        <v>18</v>
      </c>
      <c r="E122" t="s">
        <v>19</v>
      </c>
      <c r="F122">
        <v>2018</v>
      </c>
      <c r="G122">
        <v>2018</v>
      </c>
      <c r="H122">
        <v>3</v>
      </c>
      <c r="I122" t="s">
        <v>144</v>
      </c>
      <c r="J122">
        <v>0</v>
      </c>
      <c r="K122" t="s">
        <v>21</v>
      </c>
      <c r="L122">
        <v>10</v>
      </c>
      <c r="N122">
        <v>0</v>
      </c>
      <c r="R122" s="2" t="str">
        <f t="shared" si="3"/>
        <v>.</v>
      </c>
      <c r="S122" s="2">
        <f>IF(AND(P122&lt;&gt;"_U",P122&lt;&gt;"c",J122&lt;&gt;99,J122&lt;&gt;9),IFERROR(VLOOKUP(A122,'TA Total'!$A$2:$N$10000,14,0),"."),".")</f>
        <v>0</v>
      </c>
    </row>
    <row r="123" spans="1:19" x14ac:dyDescent="0.4">
      <c r="A123" s="2" t="str">
        <f t="shared" si="2"/>
        <v>2018|Kaipara District|11</v>
      </c>
      <c r="B123" t="s">
        <v>16</v>
      </c>
      <c r="C123" t="s">
        <v>17</v>
      </c>
      <c r="D123" t="s">
        <v>18</v>
      </c>
      <c r="E123" t="s">
        <v>19</v>
      </c>
      <c r="F123">
        <v>2018</v>
      </c>
      <c r="G123">
        <v>2018</v>
      </c>
      <c r="H123">
        <v>3</v>
      </c>
      <c r="I123" t="s">
        <v>144</v>
      </c>
      <c r="J123">
        <v>0</v>
      </c>
      <c r="K123" t="s">
        <v>21</v>
      </c>
      <c r="L123">
        <v>11</v>
      </c>
      <c r="N123">
        <v>354</v>
      </c>
      <c r="R123" s="2">
        <f t="shared" si="3"/>
        <v>4.84</v>
      </c>
      <c r="S123" s="2">
        <f>IF(AND(P123&lt;&gt;"_U",P123&lt;&gt;"c",J123&lt;&gt;99,J123&lt;&gt;9),IFERROR(VLOOKUP(A123,'TA Total'!$A$2:$N$10000,14,0),"."),".")</f>
        <v>7317</v>
      </c>
    </row>
    <row r="124" spans="1:19" x14ac:dyDescent="0.4">
      <c r="A124" s="2" t="str">
        <f t="shared" si="2"/>
        <v>2018|Kaipara District|12</v>
      </c>
      <c r="B124" t="s">
        <v>16</v>
      </c>
      <c r="C124" t="s">
        <v>17</v>
      </c>
      <c r="D124" t="s">
        <v>18</v>
      </c>
      <c r="E124" t="s">
        <v>19</v>
      </c>
      <c r="F124">
        <v>2018</v>
      </c>
      <c r="G124">
        <v>2018</v>
      </c>
      <c r="H124">
        <v>3</v>
      </c>
      <c r="I124" t="s">
        <v>144</v>
      </c>
      <c r="J124">
        <v>0</v>
      </c>
      <c r="K124" t="s">
        <v>21</v>
      </c>
      <c r="L124">
        <v>12</v>
      </c>
      <c r="N124">
        <v>48</v>
      </c>
      <c r="R124" s="2">
        <f t="shared" si="3"/>
        <v>10.39</v>
      </c>
      <c r="S124" s="2">
        <f>IF(AND(P124&lt;&gt;"_U",P124&lt;&gt;"c",J124&lt;&gt;99,J124&lt;&gt;9),IFERROR(VLOOKUP(A124,'TA Total'!$A$2:$N$10000,14,0),"."),".")</f>
        <v>462</v>
      </c>
    </row>
    <row r="125" spans="1:19" x14ac:dyDescent="0.4">
      <c r="A125" s="2" t="str">
        <f t="shared" si="2"/>
        <v>2018|Kaipara District|13</v>
      </c>
      <c r="B125" t="s">
        <v>16</v>
      </c>
      <c r="C125" t="s">
        <v>17</v>
      </c>
      <c r="D125" t="s">
        <v>18</v>
      </c>
      <c r="E125" t="s">
        <v>19</v>
      </c>
      <c r="F125">
        <v>2018</v>
      </c>
      <c r="G125">
        <v>2018</v>
      </c>
      <c r="H125">
        <v>3</v>
      </c>
      <c r="I125" t="s">
        <v>144</v>
      </c>
      <c r="J125">
        <v>0</v>
      </c>
      <c r="K125" t="s">
        <v>21</v>
      </c>
      <c r="L125">
        <v>13</v>
      </c>
      <c r="N125">
        <v>39</v>
      </c>
      <c r="R125" s="2">
        <f t="shared" si="3"/>
        <v>20.63</v>
      </c>
      <c r="S125" s="2">
        <f>IF(AND(P125&lt;&gt;"_U",P125&lt;&gt;"c",J125&lt;&gt;99,J125&lt;&gt;9),IFERROR(VLOOKUP(A125,'TA Total'!$A$2:$N$10000,14,0),"."),".")</f>
        <v>189</v>
      </c>
    </row>
    <row r="126" spans="1:19" x14ac:dyDescent="0.4">
      <c r="A126" s="2" t="str">
        <f t="shared" si="2"/>
        <v>2018|Kaipara District|999</v>
      </c>
      <c r="B126" t="s">
        <v>16</v>
      </c>
      <c r="C126" t="s">
        <v>17</v>
      </c>
      <c r="D126" t="s">
        <v>18</v>
      </c>
      <c r="E126" t="s">
        <v>19</v>
      </c>
      <c r="F126">
        <v>2018</v>
      </c>
      <c r="G126">
        <v>2018</v>
      </c>
      <c r="H126">
        <v>3</v>
      </c>
      <c r="I126" t="s">
        <v>144</v>
      </c>
      <c r="J126">
        <v>0</v>
      </c>
      <c r="K126" t="s">
        <v>21</v>
      </c>
      <c r="L126">
        <v>999</v>
      </c>
      <c r="N126">
        <v>441</v>
      </c>
      <c r="R126" s="2">
        <f t="shared" si="3"/>
        <v>5.53</v>
      </c>
      <c r="S126" s="2">
        <f>IF(AND(P126&lt;&gt;"_U",P126&lt;&gt;"c",J126&lt;&gt;99,J126&lt;&gt;9),IFERROR(VLOOKUP(A126,'TA Total'!$A$2:$N$10000,14,0),"."),".")</f>
        <v>7968</v>
      </c>
    </row>
    <row r="127" spans="1:19" x14ac:dyDescent="0.4">
      <c r="A127" s="2" t="str">
        <f t="shared" si="2"/>
        <v>2018|Kaipara District|10</v>
      </c>
      <c r="B127" t="s">
        <v>16</v>
      </c>
      <c r="C127" t="s">
        <v>17</v>
      </c>
      <c r="D127" t="s">
        <v>18</v>
      </c>
      <c r="E127" t="s">
        <v>19</v>
      </c>
      <c r="F127">
        <v>2018</v>
      </c>
      <c r="G127">
        <v>2018</v>
      </c>
      <c r="H127">
        <v>3</v>
      </c>
      <c r="I127" t="s">
        <v>144</v>
      </c>
      <c r="J127">
        <v>1</v>
      </c>
      <c r="K127" t="s">
        <v>22</v>
      </c>
      <c r="L127">
        <v>10</v>
      </c>
      <c r="N127">
        <v>0</v>
      </c>
      <c r="R127" s="2" t="str">
        <f t="shared" si="3"/>
        <v>.</v>
      </c>
      <c r="S127" s="2">
        <f>IF(AND(P127&lt;&gt;"_U",P127&lt;&gt;"c",J127&lt;&gt;99,J127&lt;&gt;9),IFERROR(VLOOKUP(A127,'TA Total'!$A$2:$N$10000,14,0),"."),".")</f>
        <v>0</v>
      </c>
    </row>
    <row r="128" spans="1:19" x14ac:dyDescent="0.4">
      <c r="A128" s="2" t="str">
        <f t="shared" si="2"/>
        <v>2018|Kaipara District|11</v>
      </c>
      <c r="B128" t="s">
        <v>16</v>
      </c>
      <c r="C128" t="s">
        <v>17</v>
      </c>
      <c r="D128" t="s">
        <v>18</v>
      </c>
      <c r="E128" t="s">
        <v>19</v>
      </c>
      <c r="F128">
        <v>2018</v>
      </c>
      <c r="G128">
        <v>2018</v>
      </c>
      <c r="H128">
        <v>3</v>
      </c>
      <c r="I128" t="s">
        <v>144</v>
      </c>
      <c r="J128">
        <v>1</v>
      </c>
      <c r="K128" t="s">
        <v>22</v>
      </c>
      <c r="L128">
        <v>11</v>
      </c>
      <c r="N128">
        <v>2010</v>
      </c>
      <c r="R128" s="2">
        <f t="shared" si="3"/>
        <v>27.47</v>
      </c>
      <c r="S128" s="2">
        <f>IF(AND(P128&lt;&gt;"_U",P128&lt;&gt;"c",J128&lt;&gt;99,J128&lt;&gt;9),IFERROR(VLOOKUP(A128,'TA Total'!$A$2:$N$10000,14,0),"."),".")</f>
        <v>7317</v>
      </c>
    </row>
    <row r="129" spans="1:19" x14ac:dyDescent="0.4">
      <c r="A129" s="2" t="str">
        <f t="shared" si="2"/>
        <v>2018|Kaipara District|12</v>
      </c>
      <c r="B129" t="s">
        <v>16</v>
      </c>
      <c r="C129" t="s">
        <v>17</v>
      </c>
      <c r="D129" t="s">
        <v>18</v>
      </c>
      <c r="E129" t="s">
        <v>19</v>
      </c>
      <c r="F129">
        <v>2018</v>
      </c>
      <c r="G129">
        <v>2018</v>
      </c>
      <c r="H129">
        <v>3</v>
      </c>
      <c r="I129" t="s">
        <v>144</v>
      </c>
      <c r="J129">
        <v>1</v>
      </c>
      <c r="K129" t="s">
        <v>22</v>
      </c>
      <c r="L129">
        <v>12</v>
      </c>
      <c r="N129">
        <v>129</v>
      </c>
      <c r="R129" s="2">
        <f t="shared" si="3"/>
        <v>27.92</v>
      </c>
      <c r="S129" s="2">
        <f>IF(AND(P129&lt;&gt;"_U",P129&lt;&gt;"c",J129&lt;&gt;99,J129&lt;&gt;9),IFERROR(VLOOKUP(A129,'TA Total'!$A$2:$N$10000,14,0),"."),".")</f>
        <v>462</v>
      </c>
    </row>
    <row r="130" spans="1:19" x14ac:dyDescent="0.4">
      <c r="A130" s="2" t="str">
        <f t="shared" si="2"/>
        <v>2018|Kaipara District|13</v>
      </c>
      <c r="B130" t="s">
        <v>16</v>
      </c>
      <c r="C130" t="s">
        <v>17</v>
      </c>
      <c r="D130" t="s">
        <v>18</v>
      </c>
      <c r="E130" t="s">
        <v>19</v>
      </c>
      <c r="F130">
        <v>2018</v>
      </c>
      <c r="G130">
        <v>2018</v>
      </c>
      <c r="H130">
        <v>3</v>
      </c>
      <c r="I130" t="s">
        <v>144</v>
      </c>
      <c r="J130">
        <v>1</v>
      </c>
      <c r="K130" t="s">
        <v>22</v>
      </c>
      <c r="L130">
        <v>13</v>
      </c>
      <c r="N130">
        <v>12</v>
      </c>
      <c r="R130" s="2">
        <f t="shared" si="3"/>
        <v>6.35</v>
      </c>
      <c r="S130" s="2">
        <f>IF(AND(P130&lt;&gt;"_U",P130&lt;&gt;"c",J130&lt;&gt;99,J130&lt;&gt;9),IFERROR(VLOOKUP(A130,'TA Total'!$A$2:$N$10000,14,0),"."),".")</f>
        <v>189</v>
      </c>
    </row>
    <row r="131" spans="1:19" x14ac:dyDescent="0.4">
      <c r="A131" s="2" t="str">
        <f t="shared" ref="A131:A194" si="4">G131&amp;"|"&amp;I131&amp;"|"&amp;L131</f>
        <v>2018|Kaipara District|999</v>
      </c>
      <c r="B131" t="s">
        <v>16</v>
      </c>
      <c r="C131" t="s">
        <v>17</v>
      </c>
      <c r="D131" t="s">
        <v>18</v>
      </c>
      <c r="E131" t="s">
        <v>19</v>
      </c>
      <c r="F131">
        <v>2018</v>
      </c>
      <c r="G131">
        <v>2018</v>
      </c>
      <c r="H131">
        <v>3</v>
      </c>
      <c r="I131" t="s">
        <v>144</v>
      </c>
      <c r="J131">
        <v>1</v>
      </c>
      <c r="K131" t="s">
        <v>22</v>
      </c>
      <c r="L131">
        <v>999</v>
      </c>
      <c r="N131">
        <v>2148</v>
      </c>
      <c r="R131" s="2">
        <f t="shared" ref="R131:R194" si="5">IF(P131&lt;&gt;"_U",IFERROR((ROUND(N131/S131*100,2)),"."),".")</f>
        <v>26.96</v>
      </c>
      <c r="S131" s="2">
        <f>IF(AND(P131&lt;&gt;"_U",P131&lt;&gt;"c",J131&lt;&gt;99,J131&lt;&gt;9),IFERROR(VLOOKUP(A131,'TA Total'!$A$2:$N$10000,14,0),"."),".")</f>
        <v>7968</v>
      </c>
    </row>
    <row r="132" spans="1:19" x14ac:dyDescent="0.4">
      <c r="A132" s="2" t="str">
        <f t="shared" si="4"/>
        <v>2018|Kaipara District|10</v>
      </c>
      <c r="B132" t="s">
        <v>16</v>
      </c>
      <c r="C132" t="s">
        <v>17</v>
      </c>
      <c r="D132" t="s">
        <v>18</v>
      </c>
      <c r="E132" t="s">
        <v>19</v>
      </c>
      <c r="F132">
        <v>2018</v>
      </c>
      <c r="G132">
        <v>2018</v>
      </c>
      <c r="H132">
        <v>3</v>
      </c>
      <c r="I132" t="s">
        <v>144</v>
      </c>
      <c r="J132">
        <v>2</v>
      </c>
      <c r="K132" t="s">
        <v>23</v>
      </c>
      <c r="L132">
        <v>10</v>
      </c>
      <c r="N132">
        <v>0</v>
      </c>
      <c r="R132" s="2" t="str">
        <f t="shared" si="5"/>
        <v>.</v>
      </c>
      <c r="S132" s="2">
        <f>IF(AND(P132&lt;&gt;"_U",P132&lt;&gt;"c",J132&lt;&gt;99,J132&lt;&gt;9),IFERROR(VLOOKUP(A132,'TA Total'!$A$2:$N$10000,14,0),"."),".")</f>
        <v>0</v>
      </c>
    </row>
    <row r="133" spans="1:19" x14ac:dyDescent="0.4">
      <c r="A133" s="2" t="str">
        <f t="shared" si="4"/>
        <v>2018|Kaipara District|11</v>
      </c>
      <c r="B133" t="s">
        <v>16</v>
      </c>
      <c r="C133" t="s">
        <v>17</v>
      </c>
      <c r="D133" t="s">
        <v>18</v>
      </c>
      <c r="E133" t="s">
        <v>19</v>
      </c>
      <c r="F133">
        <v>2018</v>
      </c>
      <c r="G133">
        <v>2018</v>
      </c>
      <c r="H133">
        <v>3</v>
      </c>
      <c r="I133" t="s">
        <v>144</v>
      </c>
      <c r="J133">
        <v>2</v>
      </c>
      <c r="K133" t="s">
        <v>23</v>
      </c>
      <c r="L133">
        <v>11</v>
      </c>
      <c r="N133">
        <v>2484</v>
      </c>
      <c r="R133" s="2">
        <f t="shared" si="5"/>
        <v>33.950000000000003</v>
      </c>
      <c r="S133" s="2">
        <f>IF(AND(P133&lt;&gt;"_U",P133&lt;&gt;"c",J133&lt;&gt;99,J133&lt;&gt;9),IFERROR(VLOOKUP(A133,'TA Total'!$A$2:$N$10000,14,0),"."),".")</f>
        <v>7317</v>
      </c>
    </row>
    <row r="134" spans="1:19" x14ac:dyDescent="0.4">
      <c r="A134" s="2" t="str">
        <f t="shared" si="4"/>
        <v>2018|Kaipara District|12</v>
      </c>
      <c r="B134" t="s">
        <v>16</v>
      </c>
      <c r="C134" t="s">
        <v>17</v>
      </c>
      <c r="D134" t="s">
        <v>18</v>
      </c>
      <c r="E134" t="s">
        <v>19</v>
      </c>
      <c r="F134">
        <v>2018</v>
      </c>
      <c r="G134">
        <v>2018</v>
      </c>
      <c r="H134">
        <v>3</v>
      </c>
      <c r="I134" t="s">
        <v>144</v>
      </c>
      <c r="J134">
        <v>2</v>
      </c>
      <c r="K134" t="s">
        <v>23</v>
      </c>
      <c r="L134">
        <v>12</v>
      </c>
      <c r="N134">
        <v>189</v>
      </c>
      <c r="R134" s="2">
        <f t="shared" si="5"/>
        <v>40.909999999999997</v>
      </c>
      <c r="S134" s="2">
        <f>IF(AND(P134&lt;&gt;"_U",P134&lt;&gt;"c",J134&lt;&gt;99,J134&lt;&gt;9),IFERROR(VLOOKUP(A134,'TA Total'!$A$2:$N$10000,14,0),"."),".")</f>
        <v>462</v>
      </c>
    </row>
    <row r="135" spans="1:19" x14ac:dyDescent="0.4">
      <c r="A135" s="2" t="str">
        <f t="shared" si="4"/>
        <v>2018|Kaipara District|13</v>
      </c>
      <c r="B135" t="s">
        <v>16</v>
      </c>
      <c r="C135" t="s">
        <v>17</v>
      </c>
      <c r="D135" t="s">
        <v>18</v>
      </c>
      <c r="E135" t="s">
        <v>19</v>
      </c>
      <c r="F135">
        <v>2018</v>
      </c>
      <c r="G135">
        <v>2018</v>
      </c>
      <c r="H135">
        <v>3</v>
      </c>
      <c r="I135" t="s">
        <v>144</v>
      </c>
      <c r="J135">
        <v>2</v>
      </c>
      <c r="K135" t="s">
        <v>23</v>
      </c>
      <c r="L135">
        <v>13</v>
      </c>
      <c r="N135">
        <v>69</v>
      </c>
      <c r="R135" s="2">
        <f t="shared" si="5"/>
        <v>36.51</v>
      </c>
      <c r="S135" s="2">
        <f>IF(AND(P135&lt;&gt;"_U",P135&lt;&gt;"c",J135&lt;&gt;99,J135&lt;&gt;9),IFERROR(VLOOKUP(A135,'TA Total'!$A$2:$N$10000,14,0),"."),".")</f>
        <v>189</v>
      </c>
    </row>
    <row r="136" spans="1:19" x14ac:dyDescent="0.4">
      <c r="A136" s="2" t="str">
        <f t="shared" si="4"/>
        <v>2018|Kaipara District|999</v>
      </c>
      <c r="B136" t="s">
        <v>16</v>
      </c>
      <c r="C136" t="s">
        <v>17</v>
      </c>
      <c r="D136" t="s">
        <v>18</v>
      </c>
      <c r="E136" t="s">
        <v>19</v>
      </c>
      <c r="F136">
        <v>2018</v>
      </c>
      <c r="G136">
        <v>2018</v>
      </c>
      <c r="H136">
        <v>3</v>
      </c>
      <c r="I136" t="s">
        <v>144</v>
      </c>
      <c r="J136">
        <v>2</v>
      </c>
      <c r="K136" t="s">
        <v>23</v>
      </c>
      <c r="L136">
        <v>999</v>
      </c>
      <c r="N136">
        <v>2745</v>
      </c>
      <c r="R136" s="2">
        <f t="shared" si="5"/>
        <v>34.450000000000003</v>
      </c>
      <c r="S136" s="2">
        <f>IF(AND(P136&lt;&gt;"_U",P136&lt;&gt;"c",J136&lt;&gt;99,J136&lt;&gt;9),IFERROR(VLOOKUP(A136,'TA Total'!$A$2:$N$10000,14,0),"."),".")</f>
        <v>7968</v>
      </c>
    </row>
    <row r="137" spans="1:19" x14ac:dyDescent="0.4">
      <c r="A137" s="2" t="str">
        <f t="shared" si="4"/>
        <v>2018|Kaipara District|10</v>
      </c>
      <c r="B137" t="s">
        <v>16</v>
      </c>
      <c r="C137" t="s">
        <v>17</v>
      </c>
      <c r="D137" t="s">
        <v>18</v>
      </c>
      <c r="E137" t="s">
        <v>19</v>
      </c>
      <c r="F137">
        <v>2018</v>
      </c>
      <c r="G137">
        <v>2018</v>
      </c>
      <c r="H137">
        <v>3</v>
      </c>
      <c r="I137" t="s">
        <v>144</v>
      </c>
      <c r="J137">
        <v>3</v>
      </c>
      <c r="K137" t="s">
        <v>24</v>
      </c>
      <c r="L137">
        <v>10</v>
      </c>
      <c r="N137">
        <v>0</v>
      </c>
      <c r="R137" s="2" t="str">
        <f t="shared" si="5"/>
        <v>.</v>
      </c>
      <c r="S137" s="2">
        <f>IF(AND(P137&lt;&gt;"_U",P137&lt;&gt;"c",J137&lt;&gt;99,J137&lt;&gt;9),IFERROR(VLOOKUP(A137,'TA Total'!$A$2:$N$10000,14,0),"."),".")</f>
        <v>0</v>
      </c>
    </row>
    <row r="138" spans="1:19" x14ac:dyDescent="0.4">
      <c r="A138" s="2" t="str">
        <f t="shared" si="4"/>
        <v>2018|Kaipara District|11</v>
      </c>
      <c r="B138" t="s">
        <v>16</v>
      </c>
      <c r="C138" t="s">
        <v>17</v>
      </c>
      <c r="D138" t="s">
        <v>18</v>
      </c>
      <c r="E138" t="s">
        <v>19</v>
      </c>
      <c r="F138">
        <v>2018</v>
      </c>
      <c r="G138">
        <v>2018</v>
      </c>
      <c r="H138">
        <v>3</v>
      </c>
      <c r="I138" t="s">
        <v>144</v>
      </c>
      <c r="J138">
        <v>3</v>
      </c>
      <c r="K138" t="s">
        <v>24</v>
      </c>
      <c r="L138">
        <v>11</v>
      </c>
      <c r="N138">
        <v>246</v>
      </c>
      <c r="R138" s="2">
        <f t="shared" si="5"/>
        <v>3.36</v>
      </c>
      <c r="S138" s="2">
        <f>IF(AND(P138&lt;&gt;"_U",P138&lt;&gt;"c",J138&lt;&gt;99,J138&lt;&gt;9),IFERROR(VLOOKUP(A138,'TA Total'!$A$2:$N$10000,14,0),"."),".")</f>
        <v>7317</v>
      </c>
    </row>
    <row r="139" spans="1:19" x14ac:dyDescent="0.4">
      <c r="A139" s="2" t="str">
        <f t="shared" si="4"/>
        <v>2018|Kaipara District|12</v>
      </c>
      <c r="B139" t="s">
        <v>16</v>
      </c>
      <c r="C139" t="s">
        <v>17</v>
      </c>
      <c r="D139" t="s">
        <v>18</v>
      </c>
      <c r="E139" t="s">
        <v>19</v>
      </c>
      <c r="F139">
        <v>2018</v>
      </c>
      <c r="G139">
        <v>2018</v>
      </c>
      <c r="H139">
        <v>3</v>
      </c>
      <c r="I139" t="s">
        <v>144</v>
      </c>
      <c r="J139">
        <v>3</v>
      </c>
      <c r="K139" t="s">
        <v>24</v>
      </c>
      <c r="L139">
        <v>12</v>
      </c>
      <c r="N139">
        <v>12</v>
      </c>
      <c r="R139" s="2">
        <f t="shared" si="5"/>
        <v>2.6</v>
      </c>
      <c r="S139" s="2">
        <f>IF(AND(P139&lt;&gt;"_U",P139&lt;&gt;"c",J139&lt;&gt;99,J139&lt;&gt;9),IFERROR(VLOOKUP(A139,'TA Total'!$A$2:$N$10000,14,0),"."),".")</f>
        <v>462</v>
      </c>
    </row>
    <row r="140" spans="1:19" x14ac:dyDescent="0.4">
      <c r="A140" s="2" t="str">
        <f t="shared" si="4"/>
        <v>2018|Kaipara District|13</v>
      </c>
      <c r="B140" t="s">
        <v>16</v>
      </c>
      <c r="C140" t="s">
        <v>17</v>
      </c>
      <c r="D140" t="s">
        <v>18</v>
      </c>
      <c r="E140" t="s">
        <v>19</v>
      </c>
      <c r="F140">
        <v>2018</v>
      </c>
      <c r="G140">
        <v>2018</v>
      </c>
      <c r="H140">
        <v>3</v>
      </c>
      <c r="I140" t="s">
        <v>144</v>
      </c>
      <c r="J140">
        <v>3</v>
      </c>
      <c r="K140" t="s">
        <v>24</v>
      </c>
      <c r="L140">
        <v>13</v>
      </c>
      <c r="N140">
        <v>12</v>
      </c>
      <c r="R140" s="2">
        <f t="shared" si="5"/>
        <v>6.35</v>
      </c>
      <c r="S140" s="2">
        <f>IF(AND(P140&lt;&gt;"_U",P140&lt;&gt;"c",J140&lt;&gt;99,J140&lt;&gt;9),IFERROR(VLOOKUP(A140,'TA Total'!$A$2:$N$10000,14,0),"."),".")</f>
        <v>189</v>
      </c>
    </row>
    <row r="141" spans="1:19" x14ac:dyDescent="0.4">
      <c r="A141" s="2" t="str">
        <f t="shared" si="4"/>
        <v>2018|Kaipara District|999</v>
      </c>
      <c r="B141" t="s">
        <v>16</v>
      </c>
      <c r="C141" t="s">
        <v>17</v>
      </c>
      <c r="D141" t="s">
        <v>18</v>
      </c>
      <c r="E141" t="s">
        <v>19</v>
      </c>
      <c r="F141">
        <v>2018</v>
      </c>
      <c r="G141">
        <v>2018</v>
      </c>
      <c r="H141">
        <v>3</v>
      </c>
      <c r="I141" t="s">
        <v>144</v>
      </c>
      <c r="J141">
        <v>3</v>
      </c>
      <c r="K141" t="s">
        <v>24</v>
      </c>
      <c r="L141">
        <v>999</v>
      </c>
      <c r="N141">
        <v>273</v>
      </c>
      <c r="R141" s="2">
        <f t="shared" si="5"/>
        <v>3.43</v>
      </c>
      <c r="S141" s="2">
        <f>IF(AND(P141&lt;&gt;"_U",P141&lt;&gt;"c",J141&lt;&gt;99,J141&lt;&gt;9),IFERROR(VLOOKUP(A141,'TA Total'!$A$2:$N$10000,14,0),"."),".")</f>
        <v>7968</v>
      </c>
    </row>
    <row r="142" spans="1:19" x14ac:dyDescent="0.4">
      <c r="A142" s="2" t="str">
        <f t="shared" si="4"/>
        <v>2018|Kaipara District|10</v>
      </c>
      <c r="B142" t="s">
        <v>16</v>
      </c>
      <c r="C142" t="s">
        <v>17</v>
      </c>
      <c r="D142" t="s">
        <v>18</v>
      </c>
      <c r="E142" t="s">
        <v>19</v>
      </c>
      <c r="F142">
        <v>2018</v>
      </c>
      <c r="G142">
        <v>2018</v>
      </c>
      <c r="H142">
        <v>3</v>
      </c>
      <c r="I142" t="s">
        <v>144</v>
      </c>
      <c r="J142">
        <v>4</v>
      </c>
      <c r="K142" t="s">
        <v>25</v>
      </c>
      <c r="L142">
        <v>10</v>
      </c>
      <c r="N142">
        <v>0</v>
      </c>
      <c r="R142" s="2" t="str">
        <f t="shared" si="5"/>
        <v>.</v>
      </c>
      <c r="S142" s="2">
        <f>IF(AND(P142&lt;&gt;"_U",P142&lt;&gt;"c",J142&lt;&gt;99,J142&lt;&gt;9),IFERROR(VLOOKUP(A142,'TA Total'!$A$2:$N$10000,14,0),"."),".")</f>
        <v>0</v>
      </c>
    </row>
    <row r="143" spans="1:19" x14ac:dyDescent="0.4">
      <c r="A143" s="2" t="str">
        <f t="shared" si="4"/>
        <v>2018|Kaipara District|11</v>
      </c>
      <c r="B143" t="s">
        <v>16</v>
      </c>
      <c r="C143" t="s">
        <v>17</v>
      </c>
      <c r="D143" t="s">
        <v>18</v>
      </c>
      <c r="E143" t="s">
        <v>19</v>
      </c>
      <c r="F143">
        <v>2018</v>
      </c>
      <c r="G143">
        <v>2018</v>
      </c>
      <c r="H143">
        <v>3</v>
      </c>
      <c r="I143" t="s">
        <v>144</v>
      </c>
      <c r="J143">
        <v>4</v>
      </c>
      <c r="K143" t="s">
        <v>25</v>
      </c>
      <c r="L143">
        <v>11</v>
      </c>
      <c r="N143">
        <v>663</v>
      </c>
      <c r="R143" s="2">
        <f t="shared" si="5"/>
        <v>9.06</v>
      </c>
      <c r="S143" s="2">
        <f>IF(AND(P143&lt;&gt;"_U",P143&lt;&gt;"c",J143&lt;&gt;99,J143&lt;&gt;9),IFERROR(VLOOKUP(A143,'TA Total'!$A$2:$N$10000,14,0),"."),".")</f>
        <v>7317</v>
      </c>
    </row>
    <row r="144" spans="1:19" x14ac:dyDescent="0.4">
      <c r="A144" s="2" t="str">
        <f t="shared" si="4"/>
        <v>2018|Kaipara District|12</v>
      </c>
      <c r="B144" t="s">
        <v>16</v>
      </c>
      <c r="C144" t="s">
        <v>17</v>
      </c>
      <c r="D144" t="s">
        <v>18</v>
      </c>
      <c r="E144" t="s">
        <v>19</v>
      </c>
      <c r="F144">
        <v>2018</v>
      </c>
      <c r="G144">
        <v>2018</v>
      </c>
      <c r="H144">
        <v>3</v>
      </c>
      <c r="I144" t="s">
        <v>144</v>
      </c>
      <c r="J144">
        <v>4</v>
      </c>
      <c r="K144" t="s">
        <v>25</v>
      </c>
      <c r="L144">
        <v>12</v>
      </c>
      <c r="N144">
        <v>36</v>
      </c>
      <c r="R144" s="2">
        <f t="shared" si="5"/>
        <v>7.79</v>
      </c>
      <c r="S144" s="2">
        <f>IF(AND(P144&lt;&gt;"_U",P144&lt;&gt;"c",J144&lt;&gt;99,J144&lt;&gt;9),IFERROR(VLOOKUP(A144,'TA Total'!$A$2:$N$10000,14,0),"."),".")</f>
        <v>462</v>
      </c>
    </row>
    <row r="145" spans="1:19" x14ac:dyDescent="0.4">
      <c r="A145" s="2" t="str">
        <f t="shared" si="4"/>
        <v>2018|Kaipara District|13</v>
      </c>
      <c r="B145" t="s">
        <v>16</v>
      </c>
      <c r="C145" t="s">
        <v>17</v>
      </c>
      <c r="D145" t="s">
        <v>18</v>
      </c>
      <c r="E145" t="s">
        <v>19</v>
      </c>
      <c r="F145">
        <v>2018</v>
      </c>
      <c r="G145">
        <v>2018</v>
      </c>
      <c r="H145">
        <v>3</v>
      </c>
      <c r="I145" t="s">
        <v>144</v>
      </c>
      <c r="J145">
        <v>4</v>
      </c>
      <c r="K145" t="s">
        <v>25</v>
      </c>
      <c r="L145">
        <v>13</v>
      </c>
      <c r="N145">
        <v>27</v>
      </c>
      <c r="R145" s="2">
        <f t="shared" si="5"/>
        <v>14.29</v>
      </c>
      <c r="S145" s="2">
        <f>IF(AND(P145&lt;&gt;"_U",P145&lt;&gt;"c",J145&lt;&gt;99,J145&lt;&gt;9),IFERROR(VLOOKUP(A145,'TA Total'!$A$2:$N$10000,14,0),"."),".")</f>
        <v>189</v>
      </c>
    </row>
    <row r="146" spans="1:19" x14ac:dyDescent="0.4">
      <c r="A146" s="2" t="str">
        <f t="shared" si="4"/>
        <v>2018|Kaipara District|999</v>
      </c>
      <c r="B146" t="s">
        <v>16</v>
      </c>
      <c r="C146" t="s">
        <v>17</v>
      </c>
      <c r="D146" t="s">
        <v>18</v>
      </c>
      <c r="E146" t="s">
        <v>19</v>
      </c>
      <c r="F146">
        <v>2018</v>
      </c>
      <c r="G146">
        <v>2018</v>
      </c>
      <c r="H146">
        <v>3</v>
      </c>
      <c r="I146" t="s">
        <v>144</v>
      </c>
      <c r="J146">
        <v>4</v>
      </c>
      <c r="K146" t="s">
        <v>25</v>
      </c>
      <c r="L146">
        <v>999</v>
      </c>
      <c r="N146">
        <v>726</v>
      </c>
      <c r="R146" s="2">
        <f t="shared" si="5"/>
        <v>9.11</v>
      </c>
      <c r="S146" s="2">
        <f>IF(AND(P146&lt;&gt;"_U",P146&lt;&gt;"c",J146&lt;&gt;99,J146&lt;&gt;9),IFERROR(VLOOKUP(A146,'TA Total'!$A$2:$N$10000,14,0),"."),".")</f>
        <v>7968</v>
      </c>
    </row>
    <row r="147" spans="1:19" x14ac:dyDescent="0.4">
      <c r="A147" s="2" t="str">
        <f t="shared" si="4"/>
        <v>2018|Kaipara District|10</v>
      </c>
      <c r="B147" t="s">
        <v>16</v>
      </c>
      <c r="C147" t="s">
        <v>17</v>
      </c>
      <c r="D147" t="s">
        <v>18</v>
      </c>
      <c r="E147" t="s">
        <v>19</v>
      </c>
      <c r="F147">
        <v>2018</v>
      </c>
      <c r="G147">
        <v>2018</v>
      </c>
      <c r="H147">
        <v>3</v>
      </c>
      <c r="I147" t="s">
        <v>144</v>
      </c>
      <c r="J147">
        <v>5</v>
      </c>
      <c r="K147" t="s">
        <v>26</v>
      </c>
      <c r="L147">
        <v>10</v>
      </c>
      <c r="N147">
        <v>0</v>
      </c>
      <c r="R147" s="2" t="str">
        <f t="shared" si="5"/>
        <v>.</v>
      </c>
      <c r="S147" s="2">
        <f>IF(AND(P147&lt;&gt;"_U",P147&lt;&gt;"c",J147&lt;&gt;99,J147&lt;&gt;9),IFERROR(VLOOKUP(A147,'TA Total'!$A$2:$N$10000,14,0),"."),".")</f>
        <v>0</v>
      </c>
    </row>
    <row r="148" spans="1:19" x14ac:dyDescent="0.4">
      <c r="A148" s="2" t="str">
        <f t="shared" si="4"/>
        <v>2018|Kaipara District|11</v>
      </c>
      <c r="B148" t="s">
        <v>16</v>
      </c>
      <c r="C148" t="s">
        <v>17</v>
      </c>
      <c r="D148" t="s">
        <v>18</v>
      </c>
      <c r="E148" t="s">
        <v>19</v>
      </c>
      <c r="F148">
        <v>2018</v>
      </c>
      <c r="G148">
        <v>2018</v>
      </c>
      <c r="H148">
        <v>3</v>
      </c>
      <c r="I148" t="s">
        <v>144</v>
      </c>
      <c r="J148">
        <v>5</v>
      </c>
      <c r="K148" t="s">
        <v>26</v>
      </c>
      <c r="L148">
        <v>11</v>
      </c>
      <c r="N148">
        <v>3894</v>
      </c>
      <c r="R148" s="2">
        <f t="shared" si="5"/>
        <v>53.22</v>
      </c>
      <c r="S148" s="2">
        <f>IF(AND(P148&lt;&gt;"_U",P148&lt;&gt;"c",J148&lt;&gt;99,J148&lt;&gt;9),IFERROR(VLOOKUP(A148,'TA Total'!$A$2:$N$10000,14,0),"."),".")</f>
        <v>7317</v>
      </c>
    </row>
    <row r="149" spans="1:19" x14ac:dyDescent="0.4">
      <c r="A149" s="2" t="str">
        <f t="shared" si="4"/>
        <v>2018|Kaipara District|12</v>
      </c>
      <c r="B149" t="s">
        <v>16</v>
      </c>
      <c r="C149" t="s">
        <v>17</v>
      </c>
      <c r="D149" t="s">
        <v>18</v>
      </c>
      <c r="E149" t="s">
        <v>19</v>
      </c>
      <c r="F149">
        <v>2018</v>
      </c>
      <c r="G149">
        <v>2018</v>
      </c>
      <c r="H149">
        <v>3</v>
      </c>
      <c r="I149" t="s">
        <v>144</v>
      </c>
      <c r="J149">
        <v>5</v>
      </c>
      <c r="K149" t="s">
        <v>26</v>
      </c>
      <c r="L149">
        <v>12</v>
      </c>
      <c r="N149">
        <v>162</v>
      </c>
      <c r="R149" s="2">
        <f t="shared" si="5"/>
        <v>35.06</v>
      </c>
      <c r="S149" s="2">
        <f>IF(AND(P149&lt;&gt;"_U",P149&lt;&gt;"c",J149&lt;&gt;99,J149&lt;&gt;9),IFERROR(VLOOKUP(A149,'TA Total'!$A$2:$N$10000,14,0),"."),".")</f>
        <v>462</v>
      </c>
    </row>
    <row r="150" spans="1:19" x14ac:dyDescent="0.4">
      <c r="A150" s="2" t="str">
        <f t="shared" si="4"/>
        <v>2018|Kaipara District|13</v>
      </c>
      <c r="B150" t="s">
        <v>16</v>
      </c>
      <c r="C150" t="s">
        <v>17</v>
      </c>
      <c r="D150" t="s">
        <v>18</v>
      </c>
      <c r="E150" t="s">
        <v>19</v>
      </c>
      <c r="F150">
        <v>2018</v>
      </c>
      <c r="G150">
        <v>2018</v>
      </c>
      <c r="H150">
        <v>3</v>
      </c>
      <c r="I150" t="s">
        <v>144</v>
      </c>
      <c r="J150">
        <v>5</v>
      </c>
      <c r="K150" t="s">
        <v>26</v>
      </c>
      <c r="L150">
        <v>13</v>
      </c>
      <c r="N150">
        <v>51</v>
      </c>
      <c r="R150" s="2">
        <f t="shared" si="5"/>
        <v>26.98</v>
      </c>
      <c r="S150" s="2">
        <f>IF(AND(P150&lt;&gt;"_U",P150&lt;&gt;"c",J150&lt;&gt;99,J150&lt;&gt;9),IFERROR(VLOOKUP(A150,'TA Total'!$A$2:$N$10000,14,0),"."),".")</f>
        <v>189</v>
      </c>
    </row>
    <row r="151" spans="1:19" x14ac:dyDescent="0.4">
      <c r="A151" s="2" t="str">
        <f t="shared" si="4"/>
        <v>2018|Kaipara District|999</v>
      </c>
      <c r="B151" t="s">
        <v>16</v>
      </c>
      <c r="C151" t="s">
        <v>17</v>
      </c>
      <c r="D151" t="s">
        <v>18</v>
      </c>
      <c r="E151" t="s">
        <v>19</v>
      </c>
      <c r="F151">
        <v>2018</v>
      </c>
      <c r="G151">
        <v>2018</v>
      </c>
      <c r="H151">
        <v>3</v>
      </c>
      <c r="I151" t="s">
        <v>144</v>
      </c>
      <c r="J151">
        <v>5</v>
      </c>
      <c r="K151" t="s">
        <v>26</v>
      </c>
      <c r="L151">
        <v>999</v>
      </c>
      <c r="N151">
        <v>4107</v>
      </c>
      <c r="R151" s="2">
        <f t="shared" si="5"/>
        <v>51.54</v>
      </c>
      <c r="S151" s="2">
        <f>IF(AND(P151&lt;&gt;"_U",P151&lt;&gt;"c",J151&lt;&gt;99,J151&lt;&gt;9),IFERROR(VLOOKUP(A151,'TA Total'!$A$2:$N$10000,14,0),"."),".")</f>
        <v>7968</v>
      </c>
    </row>
    <row r="152" spans="1:19" x14ac:dyDescent="0.4">
      <c r="A152" s="2" t="str">
        <f t="shared" si="4"/>
        <v>2018|Kaipara District|10</v>
      </c>
      <c r="B152" t="s">
        <v>16</v>
      </c>
      <c r="C152" t="s">
        <v>17</v>
      </c>
      <c r="D152" t="s">
        <v>18</v>
      </c>
      <c r="E152" t="s">
        <v>19</v>
      </c>
      <c r="F152">
        <v>2018</v>
      </c>
      <c r="G152">
        <v>2018</v>
      </c>
      <c r="H152">
        <v>3</v>
      </c>
      <c r="I152" t="s">
        <v>144</v>
      </c>
      <c r="J152">
        <v>6</v>
      </c>
      <c r="K152" t="s">
        <v>27</v>
      </c>
      <c r="L152">
        <v>10</v>
      </c>
      <c r="N152">
        <v>0</v>
      </c>
      <c r="R152" s="2" t="str">
        <f t="shared" si="5"/>
        <v>.</v>
      </c>
      <c r="S152" s="2">
        <f>IF(AND(P152&lt;&gt;"_U",P152&lt;&gt;"c",J152&lt;&gt;99,J152&lt;&gt;9),IFERROR(VLOOKUP(A152,'TA Total'!$A$2:$N$10000,14,0),"."),".")</f>
        <v>0</v>
      </c>
    </row>
    <row r="153" spans="1:19" x14ac:dyDescent="0.4">
      <c r="A153" s="2" t="str">
        <f t="shared" si="4"/>
        <v>2018|Kaipara District|11</v>
      </c>
      <c r="B153" t="s">
        <v>16</v>
      </c>
      <c r="C153" t="s">
        <v>17</v>
      </c>
      <c r="D153" t="s">
        <v>18</v>
      </c>
      <c r="E153" t="s">
        <v>19</v>
      </c>
      <c r="F153">
        <v>2018</v>
      </c>
      <c r="G153">
        <v>2018</v>
      </c>
      <c r="H153">
        <v>3</v>
      </c>
      <c r="I153" t="s">
        <v>144</v>
      </c>
      <c r="J153">
        <v>6</v>
      </c>
      <c r="K153" t="s">
        <v>27</v>
      </c>
      <c r="L153">
        <v>11</v>
      </c>
      <c r="N153">
        <v>33</v>
      </c>
      <c r="R153" s="2">
        <f t="shared" si="5"/>
        <v>0.45</v>
      </c>
      <c r="S153" s="2">
        <f>IF(AND(P153&lt;&gt;"_U",P153&lt;&gt;"c",J153&lt;&gt;99,J153&lt;&gt;9),IFERROR(VLOOKUP(A153,'TA Total'!$A$2:$N$10000,14,0),"."),".")</f>
        <v>7317</v>
      </c>
    </row>
    <row r="154" spans="1:19" x14ac:dyDescent="0.4">
      <c r="A154" s="2" t="str">
        <f t="shared" si="4"/>
        <v>2018|Kaipara District|12</v>
      </c>
      <c r="B154" t="s">
        <v>16</v>
      </c>
      <c r="C154" t="s">
        <v>17</v>
      </c>
      <c r="D154" t="s">
        <v>18</v>
      </c>
      <c r="E154" t="s">
        <v>19</v>
      </c>
      <c r="F154">
        <v>2018</v>
      </c>
      <c r="G154">
        <v>2018</v>
      </c>
      <c r="H154">
        <v>3</v>
      </c>
      <c r="I154" t="s">
        <v>144</v>
      </c>
      <c r="J154">
        <v>6</v>
      </c>
      <c r="K154" t="s">
        <v>27</v>
      </c>
      <c r="L154">
        <v>12</v>
      </c>
      <c r="N154">
        <v>3</v>
      </c>
      <c r="R154" s="2">
        <f t="shared" si="5"/>
        <v>0.65</v>
      </c>
      <c r="S154" s="2">
        <f>IF(AND(P154&lt;&gt;"_U",P154&lt;&gt;"c",J154&lt;&gt;99,J154&lt;&gt;9),IFERROR(VLOOKUP(A154,'TA Total'!$A$2:$N$10000,14,0),"."),".")</f>
        <v>462</v>
      </c>
    </row>
    <row r="155" spans="1:19" x14ac:dyDescent="0.4">
      <c r="A155" s="2" t="str">
        <f t="shared" si="4"/>
        <v>2018|Kaipara District|13</v>
      </c>
      <c r="B155" t="s">
        <v>16</v>
      </c>
      <c r="C155" t="s">
        <v>17</v>
      </c>
      <c r="D155" t="s">
        <v>18</v>
      </c>
      <c r="E155" t="s">
        <v>19</v>
      </c>
      <c r="F155">
        <v>2018</v>
      </c>
      <c r="G155">
        <v>2018</v>
      </c>
      <c r="H155">
        <v>3</v>
      </c>
      <c r="I155" t="s">
        <v>144</v>
      </c>
      <c r="J155">
        <v>6</v>
      </c>
      <c r="K155" t="s">
        <v>27</v>
      </c>
      <c r="L155">
        <v>13</v>
      </c>
      <c r="N155">
        <v>0</v>
      </c>
      <c r="R155" s="2">
        <f t="shared" si="5"/>
        <v>0</v>
      </c>
      <c r="S155" s="2">
        <f>IF(AND(P155&lt;&gt;"_U",P155&lt;&gt;"c",J155&lt;&gt;99,J155&lt;&gt;9),IFERROR(VLOOKUP(A155,'TA Total'!$A$2:$N$10000,14,0),"."),".")</f>
        <v>189</v>
      </c>
    </row>
    <row r="156" spans="1:19" x14ac:dyDescent="0.4">
      <c r="A156" s="2" t="str">
        <f t="shared" si="4"/>
        <v>2018|Kaipara District|999</v>
      </c>
      <c r="B156" t="s">
        <v>16</v>
      </c>
      <c r="C156" t="s">
        <v>17</v>
      </c>
      <c r="D156" t="s">
        <v>18</v>
      </c>
      <c r="E156" t="s">
        <v>19</v>
      </c>
      <c r="F156">
        <v>2018</v>
      </c>
      <c r="G156">
        <v>2018</v>
      </c>
      <c r="H156">
        <v>3</v>
      </c>
      <c r="I156" t="s">
        <v>144</v>
      </c>
      <c r="J156">
        <v>6</v>
      </c>
      <c r="K156" t="s">
        <v>27</v>
      </c>
      <c r="L156">
        <v>999</v>
      </c>
      <c r="N156">
        <v>36</v>
      </c>
      <c r="R156" s="2">
        <f t="shared" si="5"/>
        <v>0.45</v>
      </c>
      <c r="S156" s="2">
        <f>IF(AND(P156&lt;&gt;"_U",P156&lt;&gt;"c",J156&lt;&gt;99,J156&lt;&gt;9),IFERROR(VLOOKUP(A156,'TA Total'!$A$2:$N$10000,14,0),"."),".")</f>
        <v>7968</v>
      </c>
    </row>
    <row r="157" spans="1:19" x14ac:dyDescent="0.4">
      <c r="A157" s="2" t="str">
        <f t="shared" si="4"/>
        <v>2018|Kaipara District|10</v>
      </c>
      <c r="B157" t="s">
        <v>16</v>
      </c>
      <c r="C157" t="s">
        <v>17</v>
      </c>
      <c r="D157" t="s">
        <v>18</v>
      </c>
      <c r="E157" t="s">
        <v>19</v>
      </c>
      <c r="F157">
        <v>2018</v>
      </c>
      <c r="G157">
        <v>2018</v>
      </c>
      <c r="H157">
        <v>3</v>
      </c>
      <c r="I157" t="s">
        <v>144</v>
      </c>
      <c r="J157">
        <v>7</v>
      </c>
      <c r="K157" t="s">
        <v>28</v>
      </c>
      <c r="L157">
        <v>10</v>
      </c>
      <c r="N157">
        <v>0</v>
      </c>
      <c r="R157" s="2" t="str">
        <f t="shared" si="5"/>
        <v>.</v>
      </c>
      <c r="S157" s="2">
        <f>IF(AND(P157&lt;&gt;"_U",P157&lt;&gt;"c",J157&lt;&gt;99,J157&lt;&gt;9),IFERROR(VLOOKUP(A157,'TA Total'!$A$2:$N$10000,14,0),"."),".")</f>
        <v>0</v>
      </c>
    </row>
    <row r="158" spans="1:19" x14ac:dyDescent="0.4">
      <c r="A158" s="2" t="str">
        <f t="shared" si="4"/>
        <v>2018|Kaipara District|11</v>
      </c>
      <c r="B158" t="s">
        <v>16</v>
      </c>
      <c r="C158" t="s">
        <v>17</v>
      </c>
      <c r="D158" t="s">
        <v>18</v>
      </c>
      <c r="E158" t="s">
        <v>19</v>
      </c>
      <c r="F158">
        <v>2018</v>
      </c>
      <c r="G158">
        <v>2018</v>
      </c>
      <c r="H158">
        <v>3</v>
      </c>
      <c r="I158" t="s">
        <v>144</v>
      </c>
      <c r="J158">
        <v>7</v>
      </c>
      <c r="K158" t="s">
        <v>28</v>
      </c>
      <c r="L158">
        <v>11</v>
      </c>
      <c r="N158">
        <v>15</v>
      </c>
      <c r="R158" s="2">
        <f t="shared" si="5"/>
        <v>0.21</v>
      </c>
      <c r="S158" s="2">
        <f>IF(AND(P158&lt;&gt;"_U",P158&lt;&gt;"c",J158&lt;&gt;99,J158&lt;&gt;9),IFERROR(VLOOKUP(A158,'TA Total'!$A$2:$N$10000,14,0),"."),".")</f>
        <v>7317</v>
      </c>
    </row>
    <row r="159" spans="1:19" x14ac:dyDescent="0.4">
      <c r="A159" s="2" t="str">
        <f t="shared" si="4"/>
        <v>2018|Kaipara District|12</v>
      </c>
      <c r="B159" t="s">
        <v>16</v>
      </c>
      <c r="C159" t="s">
        <v>17</v>
      </c>
      <c r="D159" t="s">
        <v>18</v>
      </c>
      <c r="E159" t="s">
        <v>19</v>
      </c>
      <c r="F159">
        <v>2018</v>
      </c>
      <c r="G159">
        <v>2018</v>
      </c>
      <c r="H159">
        <v>3</v>
      </c>
      <c r="I159" t="s">
        <v>144</v>
      </c>
      <c r="J159">
        <v>7</v>
      </c>
      <c r="K159" t="s">
        <v>28</v>
      </c>
      <c r="L159">
        <v>12</v>
      </c>
      <c r="N159">
        <v>3</v>
      </c>
      <c r="R159" s="2">
        <f t="shared" si="5"/>
        <v>0.65</v>
      </c>
      <c r="S159" s="2">
        <f>IF(AND(P159&lt;&gt;"_U",P159&lt;&gt;"c",J159&lt;&gt;99,J159&lt;&gt;9),IFERROR(VLOOKUP(A159,'TA Total'!$A$2:$N$10000,14,0),"."),".")</f>
        <v>462</v>
      </c>
    </row>
    <row r="160" spans="1:19" x14ac:dyDescent="0.4">
      <c r="A160" s="2" t="str">
        <f t="shared" si="4"/>
        <v>2018|Kaipara District|13</v>
      </c>
      <c r="B160" t="s">
        <v>16</v>
      </c>
      <c r="C160" t="s">
        <v>17</v>
      </c>
      <c r="D160" t="s">
        <v>18</v>
      </c>
      <c r="E160" t="s">
        <v>19</v>
      </c>
      <c r="F160">
        <v>2018</v>
      </c>
      <c r="G160">
        <v>2018</v>
      </c>
      <c r="H160">
        <v>3</v>
      </c>
      <c r="I160" t="s">
        <v>144</v>
      </c>
      <c r="J160">
        <v>7</v>
      </c>
      <c r="K160" t="s">
        <v>28</v>
      </c>
      <c r="L160">
        <v>13</v>
      </c>
      <c r="N160">
        <v>3</v>
      </c>
      <c r="R160" s="2">
        <f t="shared" si="5"/>
        <v>1.59</v>
      </c>
      <c r="S160" s="2">
        <f>IF(AND(P160&lt;&gt;"_U",P160&lt;&gt;"c",J160&lt;&gt;99,J160&lt;&gt;9),IFERROR(VLOOKUP(A160,'TA Total'!$A$2:$N$10000,14,0),"."),".")</f>
        <v>189</v>
      </c>
    </row>
    <row r="161" spans="1:19" x14ac:dyDescent="0.4">
      <c r="A161" s="2" t="str">
        <f t="shared" si="4"/>
        <v>2018|Kaipara District|999</v>
      </c>
      <c r="B161" t="s">
        <v>16</v>
      </c>
      <c r="C161" t="s">
        <v>17</v>
      </c>
      <c r="D161" t="s">
        <v>18</v>
      </c>
      <c r="E161" t="s">
        <v>19</v>
      </c>
      <c r="F161">
        <v>2018</v>
      </c>
      <c r="G161">
        <v>2018</v>
      </c>
      <c r="H161">
        <v>3</v>
      </c>
      <c r="I161" t="s">
        <v>144</v>
      </c>
      <c r="J161">
        <v>7</v>
      </c>
      <c r="K161" t="s">
        <v>28</v>
      </c>
      <c r="L161">
        <v>999</v>
      </c>
      <c r="N161">
        <v>21</v>
      </c>
      <c r="R161" s="2">
        <f t="shared" si="5"/>
        <v>0.26</v>
      </c>
      <c r="S161" s="2">
        <f>IF(AND(P161&lt;&gt;"_U",P161&lt;&gt;"c",J161&lt;&gt;99,J161&lt;&gt;9),IFERROR(VLOOKUP(A161,'TA Total'!$A$2:$N$10000,14,0),"."),".")</f>
        <v>7968</v>
      </c>
    </row>
    <row r="162" spans="1:19" x14ac:dyDescent="0.4">
      <c r="A162" s="2" t="str">
        <f t="shared" si="4"/>
        <v>2018|Kaipara District|10</v>
      </c>
      <c r="B162" t="s">
        <v>16</v>
      </c>
      <c r="C162" t="s">
        <v>17</v>
      </c>
      <c r="D162" t="s">
        <v>18</v>
      </c>
      <c r="E162" t="s">
        <v>19</v>
      </c>
      <c r="F162">
        <v>2018</v>
      </c>
      <c r="G162">
        <v>2018</v>
      </c>
      <c r="H162">
        <v>3</v>
      </c>
      <c r="I162" t="s">
        <v>144</v>
      </c>
      <c r="J162">
        <v>77</v>
      </c>
      <c r="K162" t="s">
        <v>29</v>
      </c>
      <c r="L162">
        <v>10</v>
      </c>
      <c r="N162">
        <v>0</v>
      </c>
      <c r="R162" s="2" t="str">
        <f t="shared" si="5"/>
        <v>.</v>
      </c>
      <c r="S162" s="2">
        <f>IF(AND(P162&lt;&gt;"_U",P162&lt;&gt;"c",J162&lt;&gt;99,J162&lt;&gt;9),IFERROR(VLOOKUP(A162,'TA Total'!$A$2:$N$10000,14,0),"."),".")</f>
        <v>0</v>
      </c>
    </row>
    <row r="163" spans="1:19" x14ac:dyDescent="0.4">
      <c r="A163" s="2" t="str">
        <f t="shared" si="4"/>
        <v>2018|Kaipara District|11</v>
      </c>
      <c r="B163" t="s">
        <v>16</v>
      </c>
      <c r="C163" t="s">
        <v>17</v>
      </c>
      <c r="D163" t="s">
        <v>18</v>
      </c>
      <c r="E163" t="s">
        <v>19</v>
      </c>
      <c r="F163">
        <v>2018</v>
      </c>
      <c r="G163">
        <v>2018</v>
      </c>
      <c r="H163">
        <v>3</v>
      </c>
      <c r="I163" t="s">
        <v>144</v>
      </c>
      <c r="J163">
        <v>77</v>
      </c>
      <c r="K163" t="s">
        <v>29</v>
      </c>
      <c r="L163">
        <v>11</v>
      </c>
      <c r="N163">
        <v>7317</v>
      </c>
      <c r="R163" s="2">
        <f t="shared" si="5"/>
        <v>100</v>
      </c>
      <c r="S163" s="2">
        <f>IF(AND(P163&lt;&gt;"_U",P163&lt;&gt;"c",J163&lt;&gt;99,J163&lt;&gt;9),IFERROR(VLOOKUP(A163,'TA Total'!$A$2:$N$10000,14,0),"."),".")</f>
        <v>7317</v>
      </c>
    </row>
    <row r="164" spans="1:19" x14ac:dyDescent="0.4">
      <c r="A164" s="2" t="str">
        <f t="shared" si="4"/>
        <v>2018|Kaipara District|12</v>
      </c>
      <c r="B164" t="s">
        <v>16</v>
      </c>
      <c r="C164" t="s">
        <v>17</v>
      </c>
      <c r="D164" t="s">
        <v>18</v>
      </c>
      <c r="E164" t="s">
        <v>19</v>
      </c>
      <c r="F164">
        <v>2018</v>
      </c>
      <c r="G164">
        <v>2018</v>
      </c>
      <c r="H164">
        <v>3</v>
      </c>
      <c r="I164" t="s">
        <v>144</v>
      </c>
      <c r="J164">
        <v>77</v>
      </c>
      <c r="K164" t="s">
        <v>29</v>
      </c>
      <c r="L164">
        <v>12</v>
      </c>
      <c r="N164">
        <v>462</v>
      </c>
      <c r="R164" s="2">
        <f t="shared" si="5"/>
        <v>100</v>
      </c>
      <c r="S164" s="2">
        <f>IF(AND(P164&lt;&gt;"_U",P164&lt;&gt;"c",J164&lt;&gt;99,J164&lt;&gt;9),IFERROR(VLOOKUP(A164,'TA Total'!$A$2:$N$10000,14,0),"."),".")</f>
        <v>462</v>
      </c>
    </row>
    <row r="165" spans="1:19" x14ac:dyDescent="0.4">
      <c r="A165" s="2" t="str">
        <f t="shared" si="4"/>
        <v>2018|Kaipara District|13</v>
      </c>
      <c r="B165" t="s">
        <v>16</v>
      </c>
      <c r="C165" t="s">
        <v>17</v>
      </c>
      <c r="D165" t="s">
        <v>18</v>
      </c>
      <c r="E165" t="s">
        <v>19</v>
      </c>
      <c r="F165">
        <v>2018</v>
      </c>
      <c r="G165">
        <v>2018</v>
      </c>
      <c r="H165">
        <v>3</v>
      </c>
      <c r="I165" t="s">
        <v>144</v>
      </c>
      <c r="J165">
        <v>77</v>
      </c>
      <c r="K165" t="s">
        <v>29</v>
      </c>
      <c r="L165">
        <v>13</v>
      </c>
      <c r="N165">
        <v>189</v>
      </c>
      <c r="R165" s="2">
        <f t="shared" si="5"/>
        <v>100</v>
      </c>
      <c r="S165" s="2">
        <f>IF(AND(P165&lt;&gt;"_U",P165&lt;&gt;"c",J165&lt;&gt;99,J165&lt;&gt;9),IFERROR(VLOOKUP(A165,'TA Total'!$A$2:$N$10000,14,0),"."),".")</f>
        <v>189</v>
      </c>
    </row>
    <row r="166" spans="1:19" x14ac:dyDescent="0.4">
      <c r="A166" s="2" t="str">
        <f t="shared" si="4"/>
        <v>2018|Kaipara District|999</v>
      </c>
      <c r="B166" t="s">
        <v>16</v>
      </c>
      <c r="C166" t="s">
        <v>17</v>
      </c>
      <c r="D166" t="s">
        <v>18</v>
      </c>
      <c r="E166" t="s">
        <v>19</v>
      </c>
      <c r="F166">
        <v>2018</v>
      </c>
      <c r="G166">
        <v>2018</v>
      </c>
      <c r="H166">
        <v>3</v>
      </c>
      <c r="I166" t="s">
        <v>144</v>
      </c>
      <c r="J166">
        <v>77</v>
      </c>
      <c r="K166" t="s">
        <v>29</v>
      </c>
      <c r="L166">
        <v>999</v>
      </c>
      <c r="N166">
        <v>7968</v>
      </c>
      <c r="R166" s="2">
        <f t="shared" si="5"/>
        <v>100</v>
      </c>
      <c r="S166" s="2">
        <f>IF(AND(P166&lt;&gt;"_U",P166&lt;&gt;"c",J166&lt;&gt;99,J166&lt;&gt;9),IFERROR(VLOOKUP(A166,'TA Total'!$A$2:$N$10000,14,0),"."),".")</f>
        <v>7968</v>
      </c>
    </row>
    <row r="167" spans="1:19" x14ac:dyDescent="0.4">
      <c r="A167" s="2" t="str">
        <f t="shared" si="4"/>
        <v>2018|Kaipara District|10</v>
      </c>
      <c r="B167" t="s">
        <v>16</v>
      </c>
      <c r="C167" t="s">
        <v>17</v>
      </c>
      <c r="D167" t="s">
        <v>18</v>
      </c>
      <c r="E167" t="s">
        <v>19</v>
      </c>
      <c r="F167">
        <v>2018</v>
      </c>
      <c r="G167">
        <v>2018</v>
      </c>
      <c r="H167">
        <v>3</v>
      </c>
      <c r="I167" t="s">
        <v>144</v>
      </c>
      <c r="J167">
        <v>8</v>
      </c>
      <c r="K167" t="s">
        <v>30</v>
      </c>
      <c r="L167">
        <v>10</v>
      </c>
      <c r="N167">
        <v>0</v>
      </c>
      <c r="R167" s="2" t="str">
        <f t="shared" si="5"/>
        <v>.</v>
      </c>
      <c r="S167" s="2">
        <f>IF(AND(P167&lt;&gt;"_U",P167&lt;&gt;"c",J167&lt;&gt;99,J167&lt;&gt;9),IFERROR(VLOOKUP(A167,'TA Total'!$A$2:$N$10000,14,0),"."),".")</f>
        <v>0</v>
      </c>
    </row>
    <row r="168" spans="1:19" x14ac:dyDescent="0.4">
      <c r="A168" s="2" t="str">
        <f t="shared" si="4"/>
        <v>2018|Kaipara District|11</v>
      </c>
      <c r="B168" t="s">
        <v>16</v>
      </c>
      <c r="C168" t="s">
        <v>17</v>
      </c>
      <c r="D168" t="s">
        <v>18</v>
      </c>
      <c r="E168" t="s">
        <v>19</v>
      </c>
      <c r="F168">
        <v>2018</v>
      </c>
      <c r="G168">
        <v>2018</v>
      </c>
      <c r="H168">
        <v>3</v>
      </c>
      <c r="I168" t="s">
        <v>144</v>
      </c>
      <c r="J168">
        <v>8</v>
      </c>
      <c r="K168" t="s">
        <v>30</v>
      </c>
      <c r="L168">
        <v>11</v>
      </c>
      <c r="N168">
        <v>96</v>
      </c>
      <c r="R168" s="2">
        <f t="shared" si="5"/>
        <v>1.31</v>
      </c>
      <c r="S168" s="2">
        <f>IF(AND(P168&lt;&gt;"_U",P168&lt;&gt;"c",J168&lt;&gt;99,J168&lt;&gt;9),IFERROR(VLOOKUP(A168,'TA Total'!$A$2:$N$10000,14,0),"."),".")</f>
        <v>7317</v>
      </c>
    </row>
    <row r="169" spans="1:19" x14ac:dyDescent="0.4">
      <c r="A169" s="2" t="str">
        <f t="shared" si="4"/>
        <v>2018|Kaipara District|12</v>
      </c>
      <c r="B169" t="s">
        <v>16</v>
      </c>
      <c r="C169" t="s">
        <v>17</v>
      </c>
      <c r="D169" t="s">
        <v>18</v>
      </c>
      <c r="E169" t="s">
        <v>19</v>
      </c>
      <c r="F169">
        <v>2018</v>
      </c>
      <c r="G169">
        <v>2018</v>
      </c>
      <c r="H169">
        <v>3</v>
      </c>
      <c r="I169" t="s">
        <v>144</v>
      </c>
      <c r="J169">
        <v>8</v>
      </c>
      <c r="K169" t="s">
        <v>30</v>
      </c>
      <c r="L169">
        <v>12</v>
      </c>
      <c r="N169">
        <v>6</v>
      </c>
      <c r="R169" s="2">
        <f t="shared" si="5"/>
        <v>1.3</v>
      </c>
      <c r="S169" s="2">
        <f>IF(AND(P169&lt;&gt;"_U",P169&lt;&gt;"c",J169&lt;&gt;99,J169&lt;&gt;9),IFERROR(VLOOKUP(A169,'TA Total'!$A$2:$N$10000,14,0),"."),".")</f>
        <v>462</v>
      </c>
    </row>
    <row r="170" spans="1:19" x14ac:dyDescent="0.4">
      <c r="A170" s="2" t="str">
        <f t="shared" si="4"/>
        <v>2018|Kaipara District|13</v>
      </c>
      <c r="B170" t="s">
        <v>16</v>
      </c>
      <c r="C170" t="s">
        <v>17</v>
      </c>
      <c r="D170" t="s">
        <v>18</v>
      </c>
      <c r="E170" t="s">
        <v>19</v>
      </c>
      <c r="F170">
        <v>2018</v>
      </c>
      <c r="G170">
        <v>2018</v>
      </c>
      <c r="H170">
        <v>3</v>
      </c>
      <c r="I170" t="s">
        <v>144</v>
      </c>
      <c r="J170">
        <v>8</v>
      </c>
      <c r="K170" t="s">
        <v>30</v>
      </c>
      <c r="L170">
        <v>13</v>
      </c>
      <c r="N170">
        <v>0</v>
      </c>
      <c r="R170" s="2">
        <f t="shared" si="5"/>
        <v>0</v>
      </c>
      <c r="S170" s="2">
        <f>IF(AND(P170&lt;&gt;"_U",P170&lt;&gt;"c",J170&lt;&gt;99,J170&lt;&gt;9),IFERROR(VLOOKUP(A170,'TA Total'!$A$2:$N$10000,14,0),"."),".")</f>
        <v>189</v>
      </c>
    </row>
    <row r="171" spans="1:19" x14ac:dyDescent="0.4">
      <c r="A171" s="2" t="str">
        <f t="shared" si="4"/>
        <v>2018|Kaipara District|999</v>
      </c>
      <c r="B171" t="s">
        <v>16</v>
      </c>
      <c r="C171" t="s">
        <v>17</v>
      </c>
      <c r="D171" t="s">
        <v>18</v>
      </c>
      <c r="E171" t="s">
        <v>19</v>
      </c>
      <c r="F171">
        <v>2018</v>
      </c>
      <c r="G171">
        <v>2018</v>
      </c>
      <c r="H171">
        <v>3</v>
      </c>
      <c r="I171" t="s">
        <v>144</v>
      </c>
      <c r="J171">
        <v>8</v>
      </c>
      <c r="K171" t="s">
        <v>30</v>
      </c>
      <c r="L171">
        <v>999</v>
      </c>
      <c r="N171">
        <v>105</v>
      </c>
      <c r="R171" s="2">
        <f t="shared" si="5"/>
        <v>1.32</v>
      </c>
      <c r="S171" s="2">
        <f>IF(AND(P171&lt;&gt;"_U",P171&lt;&gt;"c",J171&lt;&gt;99,J171&lt;&gt;9),IFERROR(VLOOKUP(A171,'TA Total'!$A$2:$N$10000,14,0),"."),".")</f>
        <v>7968</v>
      </c>
    </row>
    <row r="172" spans="1:19" x14ac:dyDescent="0.4">
      <c r="A172" s="2" t="str">
        <f t="shared" si="4"/>
        <v>2018|Kaipara District|10</v>
      </c>
      <c r="B172" t="s">
        <v>16</v>
      </c>
      <c r="C172" t="s">
        <v>17</v>
      </c>
      <c r="D172" t="s">
        <v>18</v>
      </c>
      <c r="E172" t="s">
        <v>19</v>
      </c>
      <c r="F172">
        <v>2018</v>
      </c>
      <c r="G172">
        <v>2018</v>
      </c>
      <c r="H172">
        <v>3</v>
      </c>
      <c r="I172" t="s">
        <v>144</v>
      </c>
      <c r="J172">
        <v>9</v>
      </c>
      <c r="K172" t="s">
        <v>31</v>
      </c>
      <c r="L172">
        <v>10</v>
      </c>
      <c r="N172">
        <v>0</v>
      </c>
      <c r="R172" s="2" t="str">
        <f t="shared" si="5"/>
        <v>.</v>
      </c>
      <c r="S172" s="2" t="str">
        <f>IF(AND(P172&lt;&gt;"_U",P172&lt;&gt;"c",J172&lt;&gt;99,J172&lt;&gt;9),IFERROR(VLOOKUP(A172,'TA Total'!$A$2:$N$10000,14,0),"."),".")</f>
        <v>.</v>
      </c>
    </row>
    <row r="173" spans="1:19" x14ac:dyDescent="0.4">
      <c r="A173" s="2" t="str">
        <f t="shared" si="4"/>
        <v>2018|Kaipara District|11</v>
      </c>
      <c r="B173" t="s">
        <v>16</v>
      </c>
      <c r="C173" t="s">
        <v>17</v>
      </c>
      <c r="D173" t="s">
        <v>18</v>
      </c>
      <c r="E173" t="s">
        <v>19</v>
      </c>
      <c r="F173">
        <v>2018</v>
      </c>
      <c r="G173">
        <v>2018</v>
      </c>
      <c r="H173">
        <v>3</v>
      </c>
      <c r="I173" t="s">
        <v>144</v>
      </c>
      <c r="J173">
        <v>9</v>
      </c>
      <c r="K173" t="s">
        <v>31</v>
      </c>
      <c r="L173">
        <v>11</v>
      </c>
      <c r="N173">
        <v>840</v>
      </c>
      <c r="R173" s="2" t="str">
        <f t="shared" si="5"/>
        <v>.</v>
      </c>
      <c r="S173" s="2" t="str">
        <f>IF(AND(P173&lt;&gt;"_U",P173&lt;&gt;"c",J173&lt;&gt;99,J173&lt;&gt;9),IFERROR(VLOOKUP(A173,'TA Total'!$A$2:$N$10000,14,0),"."),".")</f>
        <v>.</v>
      </c>
    </row>
    <row r="174" spans="1:19" x14ac:dyDescent="0.4">
      <c r="A174" s="2" t="str">
        <f t="shared" si="4"/>
        <v>2018|Kaipara District|12</v>
      </c>
      <c r="B174" t="s">
        <v>16</v>
      </c>
      <c r="C174" t="s">
        <v>17</v>
      </c>
      <c r="D174" t="s">
        <v>18</v>
      </c>
      <c r="E174" t="s">
        <v>19</v>
      </c>
      <c r="F174">
        <v>2018</v>
      </c>
      <c r="G174">
        <v>2018</v>
      </c>
      <c r="H174">
        <v>3</v>
      </c>
      <c r="I174" t="s">
        <v>144</v>
      </c>
      <c r="J174">
        <v>9</v>
      </c>
      <c r="K174" t="s">
        <v>31</v>
      </c>
      <c r="L174">
        <v>12</v>
      </c>
      <c r="N174">
        <v>51</v>
      </c>
      <c r="R174" s="2" t="str">
        <f t="shared" si="5"/>
        <v>.</v>
      </c>
      <c r="S174" s="2" t="str">
        <f>IF(AND(P174&lt;&gt;"_U",P174&lt;&gt;"c",J174&lt;&gt;99,J174&lt;&gt;9),IFERROR(VLOOKUP(A174,'TA Total'!$A$2:$N$10000,14,0),"."),".")</f>
        <v>.</v>
      </c>
    </row>
    <row r="175" spans="1:19" x14ac:dyDescent="0.4">
      <c r="A175" s="2" t="str">
        <f t="shared" si="4"/>
        <v>2018|Kaipara District|13</v>
      </c>
      <c r="B175" t="s">
        <v>16</v>
      </c>
      <c r="C175" t="s">
        <v>17</v>
      </c>
      <c r="D175" t="s">
        <v>18</v>
      </c>
      <c r="E175" t="s">
        <v>19</v>
      </c>
      <c r="F175">
        <v>2018</v>
      </c>
      <c r="G175">
        <v>2018</v>
      </c>
      <c r="H175">
        <v>3</v>
      </c>
      <c r="I175" t="s">
        <v>144</v>
      </c>
      <c r="J175">
        <v>9</v>
      </c>
      <c r="K175" t="s">
        <v>31</v>
      </c>
      <c r="L175">
        <v>13</v>
      </c>
      <c r="N175">
        <v>39</v>
      </c>
      <c r="R175" s="2" t="str">
        <f t="shared" si="5"/>
        <v>.</v>
      </c>
      <c r="S175" s="2" t="str">
        <f>IF(AND(P175&lt;&gt;"_U",P175&lt;&gt;"c",J175&lt;&gt;99,J175&lt;&gt;9),IFERROR(VLOOKUP(A175,'TA Total'!$A$2:$N$10000,14,0),"."),".")</f>
        <v>.</v>
      </c>
    </row>
    <row r="176" spans="1:19" x14ac:dyDescent="0.4">
      <c r="A176" s="2" t="str">
        <f t="shared" si="4"/>
        <v>2018|Kaipara District|999</v>
      </c>
      <c r="B176" t="s">
        <v>16</v>
      </c>
      <c r="C176" t="s">
        <v>17</v>
      </c>
      <c r="D176" t="s">
        <v>18</v>
      </c>
      <c r="E176" t="s">
        <v>19</v>
      </c>
      <c r="F176">
        <v>2018</v>
      </c>
      <c r="G176">
        <v>2018</v>
      </c>
      <c r="H176">
        <v>3</v>
      </c>
      <c r="I176" t="s">
        <v>144</v>
      </c>
      <c r="J176">
        <v>9</v>
      </c>
      <c r="K176" t="s">
        <v>31</v>
      </c>
      <c r="L176">
        <v>999</v>
      </c>
      <c r="N176">
        <v>930</v>
      </c>
      <c r="R176" s="2" t="str">
        <f t="shared" si="5"/>
        <v>.</v>
      </c>
      <c r="S176" s="2" t="str">
        <f>IF(AND(P176&lt;&gt;"_U",P176&lt;&gt;"c",J176&lt;&gt;99,J176&lt;&gt;9),IFERROR(VLOOKUP(A176,'TA Total'!$A$2:$N$10000,14,0),"."),".")</f>
        <v>.</v>
      </c>
    </row>
    <row r="177" spans="1:19" x14ac:dyDescent="0.4">
      <c r="A177" s="2" t="str">
        <f t="shared" si="4"/>
        <v>2018|Kaipara District|10</v>
      </c>
      <c r="B177" t="s">
        <v>16</v>
      </c>
      <c r="C177" t="s">
        <v>17</v>
      </c>
      <c r="D177" t="s">
        <v>18</v>
      </c>
      <c r="E177" t="s">
        <v>19</v>
      </c>
      <c r="F177">
        <v>2018</v>
      </c>
      <c r="G177">
        <v>2018</v>
      </c>
      <c r="H177">
        <v>3</v>
      </c>
      <c r="I177" t="s">
        <v>144</v>
      </c>
      <c r="J177">
        <v>99</v>
      </c>
      <c r="K177" t="s">
        <v>32</v>
      </c>
      <c r="L177">
        <v>10</v>
      </c>
      <c r="N177">
        <v>0</v>
      </c>
      <c r="R177" s="2" t="str">
        <f t="shared" si="5"/>
        <v>.</v>
      </c>
      <c r="S177" s="2" t="str">
        <f>IF(AND(P177&lt;&gt;"_U",P177&lt;&gt;"c",J177&lt;&gt;99,J177&lt;&gt;9),IFERROR(VLOOKUP(A177,'TA Total'!$A$2:$N$10000,14,0),"."),".")</f>
        <v>.</v>
      </c>
    </row>
    <row r="178" spans="1:19" x14ac:dyDescent="0.4">
      <c r="A178" s="2" t="str">
        <f t="shared" si="4"/>
        <v>2018|Kaipara District|11</v>
      </c>
      <c r="B178" t="s">
        <v>16</v>
      </c>
      <c r="C178" t="s">
        <v>17</v>
      </c>
      <c r="D178" t="s">
        <v>18</v>
      </c>
      <c r="E178" t="s">
        <v>19</v>
      </c>
      <c r="F178">
        <v>2018</v>
      </c>
      <c r="G178">
        <v>2018</v>
      </c>
      <c r="H178">
        <v>3</v>
      </c>
      <c r="I178" t="s">
        <v>144</v>
      </c>
      <c r="J178">
        <v>99</v>
      </c>
      <c r="K178" t="s">
        <v>32</v>
      </c>
      <c r="L178">
        <v>11</v>
      </c>
      <c r="N178">
        <v>8109</v>
      </c>
      <c r="R178" s="2" t="str">
        <f t="shared" si="5"/>
        <v>.</v>
      </c>
      <c r="S178" s="2" t="str">
        <f>IF(AND(P178&lt;&gt;"_U",P178&lt;&gt;"c",J178&lt;&gt;99,J178&lt;&gt;9),IFERROR(VLOOKUP(A178,'TA Total'!$A$2:$N$10000,14,0),"."),".")</f>
        <v>.</v>
      </c>
    </row>
    <row r="179" spans="1:19" x14ac:dyDescent="0.4">
      <c r="A179" s="2" t="str">
        <f t="shared" si="4"/>
        <v>2018|Kaipara District|12</v>
      </c>
      <c r="B179" t="s">
        <v>16</v>
      </c>
      <c r="C179" t="s">
        <v>17</v>
      </c>
      <c r="D179" t="s">
        <v>18</v>
      </c>
      <c r="E179" t="s">
        <v>19</v>
      </c>
      <c r="F179">
        <v>2018</v>
      </c>
      <c r="G179">
        <v>2018</v>
      </c>
      <c r="H179">
        <v>3</v>
      </c>
      <c r="I179" t="s">
        <v>144</v>
      </c>
      <c r="J179">
        <v>99</v>
      </c>
      <c r="K179" t="s">
        <v>32</v>
      </c>
      <c r="L179">
        <v>12</v>
      </c>
      <c r="N179">
        <v>510</v>
      </c>
      <c r="R179" s="2" t="str">
        <f t="shared" si="5"/>
        <v>.</v>
      </c>
      <c r="S179" s="2" t="str">
        <f>IF(AND(P179&lt;&gt;"_U",P179&lt;&gt;"c",J179&lt;&gt;99,J179&lt;&gt;9),IFERROR(VLOOKUP(A179,'TA Total'!$A$2:$N$10000,14,0),"."),".")</f>
        <v>.</v>
      </c>
    </row>
    <row r="180" spans="1:19" x14ac:dyDescent="0.4">
      <c r="A180" s="2" t="str">
        <f t="shared" si="4"/>
        <v>2018|Kaipara District|13</v>
      </c>
      <c r="B180" t="s">
        <v>16</v>
      </c>
      <c r="C180" t="s">
        <v>17</v>
      </c>
      <c r="D180" t="s">
        <v>18</v>
      </c>
      <c r="E180" t="s">
        <v>19</v>
      </c>
      <c r="F180">
        <v>2018</v>
      </c>
      <c r="G180">
        <v>2018</v>
      </c>
      <c r="H180">
        <v>3</v>
      </c>
      <c r="I180" t="s">
        <v>144</v>
      </c>
      <c r="J180">
        <v>99</v>
      </c>
      <c r="K180" t="s">
        <v>32</v>
      </c>
      <c r="L180">
        <v>13</v>
      </c>
      <c r="N180">
        <v>225</v>
      </c>
      <c r="R180" s="2" t="str">
        <f t="shared" si="5"/>
        <v>.</v>
      </c>
      <c r="S180" s="2" t="str">
        <f>IF(AND(P180&lt;&gt;"_U",P180&lt;&gt;"c",J180&lt;&gt;99,J180&lt;&gt;9),IFERROR(VLOOKUP(A180,'TA Total'!$A$2:$N$10000,14,0),"."),".")</f>
        <v>.</v>
      </c>
    </row>
    <row r="181" spans="1:19" x14ac:dyDescent="0.4">
      <c r="A181" s="2" t="str">
        <f t="shared" si="4"/>
        <v>2018|Kaipara District|999</v>
      </c>
      <c r="B181" t="s">
        <v>16</v>
      </c>
      <c r="C181" t="s">
        <v>17</v>
      </c>
      <c r="D181" t="s">
        <v>18</v>
      </c>
      <c r="E181" t="s">
        <v>19</v>
      </c>
      <c r="F181">
        <v>2018</v>
      </c>
      <c r="G181">
        <v>2018</v>
      </c>
      <c r="H181">
        <v>3</v>
      </c>
      <c r="I181" t="s">
        <v>144</v>
      </c>
      <c r="J181">
        <v>99</v>
      </c>
      <c r="K181" t="s">
        <v>32</v>
      </c>
      <c r="L181">
        <v>999</v>
      </c>
      <c r="N181">
        <v>8844</v>
      </c>
      <c r="R181" s="2" t="str">
        <f t="shared" si="5"/>
        <v>.</v>
      </c>
      <c r="S181" s="2" t="str">
        <f>IF(AND(P181&lt;&gt;"_U",P181&lt;&gt;"c",J181&lt;&gt;99,J181&lt;&gt;9),IFERROR(VLOOKUP(A181,'TA Total'!$A$2:$N$10000,14,0),"."),".")</f>
        <v>.</v>
      </c>
    </row>
    <row r="182" spans="1:19" x14ac:dyDescent="0.4">
      <c r="A182" s="2" t="str">
        <f t="shared" si="4"/>
        <v>2018|Thames-Coromandel District|10</v>
      </c>
      <c r="B182" t="s">
        <v>16</v>
      </c>
      <c r="C182" t="s">
        <v>17</v>
      </c>
      <c r="D182" t="s">
        <v>18</v>
      </c>
      <c r="E182" t="s">
        <v>19</v>
      </c>
      <c r="F182">
        <v>2018</v>
      </c>
      <c r="G182">
        <v>2018</v>
      </c>
      <c r="H182">
        <v>11</v>
      </c>
      <c r="I182" t="s">
        <v>143</v>
      </c>
      <c r="J182">
        <v>0</v>
      </c>
      <c r="K182" t="s">
        <v>21</v>
      </c>
      <c r="L182">
        <v>10</v>
      </c>
      <c r="N182">
        <v>0</v>
      </c>
      <c r="R182" s="2" t="str">
        <f t="shared" si="5"/>
        <v>.</v>
      </c>
      <c r="S182" s="2">
        <f>IF(AND(P182&lt;&gt;"_U",P182&lt;&gt;"c",J182&lt;&gt;99,J182&lt;&gt;9),IFERROR(VLOOKUP(A182,'TA Total'!$A$2:$N$10000,14,0),"."),".")</f>
        <v>0</v>
      </c>
    </row>
    <row r="183" spans="1:19" x14ac:dyDescent="0.4">
      <c r="A183" s="2" t="str">
        <f t="shared" si="4"/>
        <v>2018|Thames-Coromandel District|11</v>
      </c>
      <c r="B183" t="s">
        <v>16</v>
      </c>
      <c r="C183" t="s">
        <v>17</v>
      </c>
      <c r="D183" t="s">
        <v>18</v>
      </c>
      <c r="E183" t="s">
        <v>19</v>
      </c>
      <c r="F183">
        <v>2018</v>
      </c>
      <c r="G183">
        <v>2018</v>
      </c>
      <c r="H183">
        <v>11</v>
      </c>
      <c r="I183" t="s">
        <v>143</v>
      </c>
      <c r="J183">
        <v>0</v>
      </c>
      <c r="K183" t="s">
        <v>21</v>
      </c>
      <c r="L183">
        <v>11</v>
      </c>
      <c r="N183">
        <v>270</v>
      </c>
      <c r="R183" s="2">
        <f t="shared" si="5"/>
        <v>2.57</v>
      </c>
      <c r="S183" s="2">
        <f>IF(AND(P183&lt;&gt;"_U",P183&lt;&gt;"c",J183&lt;&gt;99,J183&lt;&gt;9),IFERROR(VLOOKUP(A183,'TA Total'!$A$2:$N$10000,14,0),"."),".")</f>
        <v>10488</v>
      </c>
    </row>
    <row r="184" spans="1:19" x14ac:dyDescent="0.4">
      <c r="A184" s="2" t="str">
        <f t="shared" si="4"/>
        <v>2018|Thames-Coromandel District|12</v>
      </c>
      <c r="B184" t="s">
        <v>16</v>
      </c>
      <c r="C184" t="s">
        <v>17</v>
      </c>
      <c r="D184" t="s">
        <v>18</v>
      </c>
      <c r="E184" t="s">
        <v>19</v>
      </c>
      <c r="F184">
        <v>2018</v>
      </c>
      <c r="G184">
        <v>2018</v>
      </c>
      <c r="H184">
        <v>11</v>
      </c>
      <c r="I184" t="s">
        <v>143</v>
      </c>
      <c r="J184">
        <v>0</v>
      </c>
      <c r="K184" t="s">
        <v>21</v>
      </c>
      <c r="L184">
        <v>12</v>
      </c>
      <c r="N184">
        <v>48</v>
      </c>
      <c r="R184" s="2">
        <f t="shared" si="5"/>
        <v>4.3499999999999996</v>
      </c>
      <c r="S184" s="2">
        <f>IF(AND(P184&lt;&gt;"_U",P184&lt;&gt;"c",J184&lt;&gt;99,J184&lt;&gt;9),IFERROR(VLOOKUP(A184,'TA Total'!$A$2:$N$10000,14,0),"."),".")</f>
        <v>1104</v>
      </c>
    </row>
    <row r="185" spans="1:19" x14ac:dyDescent="0.4">
      <c r="A185" s="2" t="str">
        <f t="shared" si="4"/>
        <v>2018|Thames-Coromandel District|13</v>
      </c>
      <c r="B185" t="s">
        <v>16</v>
      </c>
      <c r="C185" t="s">
        <v>17</v>
      </c>
      <c r="D185" t="s">
        <v>18</v>
      </c>
      <c r="E185" t="s">
        <v>19</v>
      </c>
      <c r="F185">
        <v>2018</v>
      </c>
      <c r="G185">
        <v>2018</v>
      </c>
      <c r="H185">
        <v>11</v>
      </c>
      <c r="I185" t="s">
        <v>143</v>
      </c>
      <c r="J185">
        <v>0</v>
      </c>
      <c r="K185" t="s">
        <v>21</v>
      </c>
      <c r="L185">
        <v>13</v>
      </c>
      <c r="N185">
        <v>57</v>
      </c>
      <c r="R185" s="2">
        <f t="shared" si="5"/>
        <v>23.75</v>
      </c>
      <c r="S185" s="2">
        <f>IF(AND(P185&lt;&gt;"_U",P185&lt;&gt;"c",J185&lt;&gt;99,J185&lt;&gt;9),IFERROR(VLOOKUP(A185,'TA Total'!$A$2:$N$10000,14,0),"."),".")</f>
        <v>240</v>
      </c>
    </row>
    <row r="186" spans="1:19" x14ac:dyDescent="0.4">
      <c r="A186" s="2" t="str">
        <f t="shared" si="4"/>
        <v>2018|Thames-Coromandel District|999</v>
      </c>
      <c r="B186" t="s">
        <v>16</v>
      </c>
      <c r="C186" t="s">
        <v>17</v>
      </c>
      <c r="D186" t="s">
        <v>18</v>
      </c>
      <c r="E186" t="s">
        <v>19</v>
      </c>
      <c r="F186">
        <v>2018</v>
      </c>
      <c r="G186">
        <v>2018</v>
      </c>
      <c r="H186">
        <v>11</v>
      </c>
      <c r="I186" t="s">
        <v>143</v>
      </c>
      <c r="J186">
        <v>0</v>
      </c>
      <c r="K186" t="s">
        <v>21</v>
      </c>
      <c r="L186">
        <v>999</v>
      </c>
      <c r="N186">
        <v>375</v>
      </c>
      <c r="R186" s="2">
        <f t="shared" si="5"/>
        <v>3.17</v>
      </c>
      <c r="S186" s="2">
        <f>IF(AND(P186&lt;&gt;"_U",P186&lt;&gt;"c",J186&lt;&gt;99,J186&lt;&gt;9),IFERROR(VLOOKUP(A186,'TA Total'!$A$2:$N$10000,14,0),"."),".")</f>
        <v>11832</v>
      </c>
    </row>
    <row r="187" spans="1:19" x14ac:dyDescent="0.4">
      <c r="A187" s="2" t="str">
        <f t="shared" si="4"/>
        <v>2018|Thames-Coromandel District|10</v>
      </c>
      <c r="B187" t="s">
        <v>16</v>
      </c>
      <c r="C187" t="s">
        <v>17</v>
      </c>
      <c r="D187" t="s">
        <v>18</v>
      </c>
      <c r="E187" t="s">
        <v>19</v>
      </c>
      <c r="F187">
        <v>2018</v>
      </c>
      <c r="G187">
        <v>2018</v>
      </c>
      <c r="H187">
        <v>11</v>
      </c>
      <c r="I187" t="s">
        <v>143</v>
      </c>
      <c r="J187">
        <v>1</v>
      </c>
      <c r="K187" t="s">
        <v>22</v>
      </c>
      <c r="L187">
        <v>10</v>
      </c>
      <c r="N187">
        <v>0</v>
      </c>
      <c r="R187" s="2" t="str">
        <f t="shared" si="5"/>
        <v>.</v>
      </c>
      <c r="S187" s="2">
        <f>IF(AND(P187&lt;&gt;"_U",P187&lt;&gt;"c",J187&lt;&gt;99,J187&lt;&gt;9),IFERROR(VLOOKUP(A187,'TA Total'!$A$2:$N$10000,14,0),"."),".")</f>
        <v>0</v>
      </c>
    </row>
    <row r="188" spans="1:19" x14ac:dyDescent="0.4">
      <c r="A188" s="2" t="str">
        <f t="shared" si="4"/>
        <v>2018|Thames-Coromandel District|11</v>
      </c>
      <c r="B188" t="s">
        <v>16</v>
      </c>
      <c r="C188" t="s">
        <v>17</v>
      </c>
      <c r="D188" t="s">
        <v>18</v>
      </c>
      <c r="E188" t="s">
        <v>19</v>
      </c>
      <c r="F188">
        <v>2018</v>
      </c>
      <c r="G188">
        <v>2018</v>
      </c>
      <c r="H188">
        <v>11</v>
      </c>
      <c r="I188" t="s">
        <v>143</v>
      </c>
      <c r="J188">
        <v>1</v>
      </c>
      <c r="K188" t="s">
        <v>22</v>
      </c>
      <c r="L188">
        <v>11</v>
      </c>
      <c r="N188">
        <v>4554</v>
      </c>
      <c r="R188" s="2">
        <f t="shared" si="5"/>
        <v>43.42</v>
      </c>
      <c r="S188" s="2">
        <f>IF(AND(P188&lt;&gt;"_U",P188&lt;&gt;"c",J188&lt;&gt;99,J188&lt;&gt;9),IFERROR(VLOOKUP(A188,'TA Total'!$A$2:$N$10000,14,0),"."),".")</f>
        <v>10488</v>
      </c>
    </row>
    <row r="189" spans="1:19" x14ac:dyDescent="0.4">
      <c r="A189" s="2" t="str">
        <f t="shared" si="4"/>
        <v>2018|Thames-Coromandel District|12</v>
      </c>
      <c r="B189" t="s">
        <v>16</v>
      </c>
      <c r="C189" t="s">
        <v>17</v>
      </c>
      <c r="D189" t="s">
        <v>18</v>
      </c>
      <c r="E189" t="s">
        <v>19</v>
      </c>
      <c r="F189">
        <v>2018</v>
      </c>
      <c r="G189">
        <v>2018</v>
      </c>
      <c r="H189">
        <v>11</v>
      </c>
      <c r="I189" t="s">
        <v>143</v>
      </c>
      <c r="J189">
        <v>1</v>
      </c>
      <c r="K189" t="s">
        <v>22</v>
      </c>
      <c r="L189">
        <v>12</v>
      </c>
      <c r="N189">
        <v>486</v>
      </c>
      <c r="R189" s="2">
        <f t="shared" si="5"/>
        <v>44.02</v>
      </c>
      <c r="S189" s="2">
        <f>IF(AND(P189&lt;&gt;"_U",P189&lt;&gt;"c",J189&lt;&gt;99,J189&lt;&gt;9),IFERROR(VLOOKUP(A189,'TA Total'!$A$2:$N$10000,14,0),"."),".")</f>
        <v>1104</v>
      </c>
    </row>
    <row r="190" spans="1:19" x14ac:dyDescent="0.4">
      <c r="A190" s="2" t="str">
        <f t="shared" si="4"/>
        <v>2018|Thames-Coromandel District|13</v>
      </c>
      <c r="B190" t="s">
        <v>16</v>
      </c>
      <c r="C190" t="s">
        <v>17</v>
      </c>
      <c r="D190" t="s">
        <v>18</v>
      </c>
      <c r="E190" t="s">
        <v>19</v>
      </c>
      <c r="F190">
        <v>2018</v>
      </c>
      <c r="G190">
        <v>2018</v>
      </c>
      <c r="H190">
        <v>11</v>
      </c>
      <c r="I190" t="s">
        <v>143</v>
      </c>
      <c r="J190">
        <v>1</v>
      </c>
      <c r="K190" t="s">
        <v>22</v>
      </c>
      <c r="L190">
        <v>13</v>
      </c>
      <c r="N190">
        <v>24</v>
      </c>
      <c r="R190" s="2">
        <f t="shared" si="5"/>
        <v>10</v>
      </c>
      <c r="S190" s="2">
        <f>IF(AND(P190&lt;&gt;"_U",P190&lt;&gt;"c",J190&lt;&gt;99,J190&lt;&gt;9),IFERROR(VLOOKUP(A190,'TA Total'!$A$2:$N$10000,14,0),"."),".")</f>
        <v>240</v>
      </c>
    </row>
    <row r="191" spans="1:19" x14ac:dyDescent="0.4">
      <c r="A191" s="2" t="str">
        <f t="shared" si="4"/>
        <v>2018|Thames-Coromandel District|999</v>
      </c>
      <c r="B191" t="s">
        <v>16</v>
      </c>
      <c r="C191" t="s">
        <v>17</v>
      </c>
      <c r="D191" t="s">
        <v>18</v>
      </c>
      <c r="E191" t="s">
        <v>19</v>
      </c>
      <c r="F191">
        <v>2018</v>
      </c>
      <c r="G191">
        <v>2018</v>
      </c>
      <c r="H191">
        <v>11</v>
      </c>
      <c r="I191" t="s">
        <v>143</v>
      </c>
      <c r="J191">
        <v>1</v>
      </c>
      <c r="K191" t="s">
        <v>22</v>
      </c>
      <c r="L191">
        <v>999</v>
      </c>
      <c r="N191">
        <v>5064</v>
      </c>
      <c r="R191" s="2">
        <f t="shared" si="5"/>
        <v>42.8</v>
      </c>
      <c r="S191" s="2">
        <f>IF(AND(P191&lt;&gt;"_U",P191&lt;&gt;"c",J191&lt;&gt;99,J191&lt;&gt;9),IFERROR(VLOOKUP(A191,'TA Total'!$A$2:$N$10000,14,0),"."),".")</f>
        <v>11832</v>
      </c>
    </row>
    <row r="192" spans="1:19" x14ac:dyDescent="0.4">
      <c r="A192" s="2" t="str">
        <f t="shared" si="4"/>
        <v>2018|Thames-Coromandel District|10</v>
      </c>
      <c r="B192" t="s">
        <v>16</v>
      </c>
      <c r="C192" t="s">
        <v>17</v>
      </c>
      <c r="D192" t="s">
        <v>18</v>
      </c>
      <c r="E192" t="s">
        <v>19</v>
      </c>
      <c r="F192">
        <v>2018</v>
      </c>
      <c r="G192">
        <v>2018</v>
      </c>
      <c r="H192">
        <v>11</v>
      </c>
      <c r="I192" t="s">
        <v>143</v>
      </c>
      <c r="J192">
        <v>2</v>
      </c>
      <c r="K192" t="s">
        <v>23</v>
      </c>
      <c r="L192">
        <v>10</v>
      </c>
      <c r="N192">
        <v>0</v>
      </c>
      <c r="R192" s="2" t="str">
        <f t="shared" si="5"/>
        <v>.</v>
      </c>
      <c r="S192" s="2">
        <f>IF(AND(P192&lt;&gt;"_U",P192&lt;&gt;"c",J192&lt;&gt;99,J192&lt;&gt;9),IFERROR(VLOOKUP(A192,'TA Total'!$A$2:$N$10000,14,0),"."),".")</f>
        <v>0</v>
      </c>
    </row>
    <row r="193" spans="1:19" x14ac:dyDescent="0.4">
      <c r="A193" s="2" t="str">
        <f t="shared" si="4"/>
        <v>2018|Thames-Coromandel District|11</v>
      </c>
      <c r="B193" t="s">
        <v>16</v>
      </c>
      <c r="C193" t="s">
        <v>17</v>
      </c>
      <c r="D193" t="s">
        <v>18</v>
      </c>
      <c r="E193" t="s">
        <v>19</v>
      </c>
      <c r="F193">
        <v>2018</v>
      </c>
      <c r="G193">
        <v>2018</v>
      </c>
      <c r="H193">
        <v>11</v>
      </c>
      <c r="I193" t="s">
        <v>143</v>
      </c>
      <c r="J193">
        <v>2</v>
      </c>
      <c r="K193" t="s">
        <v>23</v>
      </c>
      <c r="L193">
        <v>11</v>
      </c>
      <c r="N193">
        <v>3744</v>
      </c>
      <c r="R193" s="2">
        <f t="shared" si="5"/>
        <v>35.700000000000003</v>
      </c>
      <c r="S193" s="2">
        <f>IF(AND(P193&lt;&gt;"_U",P193&lt;&gt;"c",J193&lt;&gt;99,J193&lt;&gt;9),IFERROR(VLOOKUP(A193,'TA Total'!$A$2:$N$10000,14,0),"."),".")</f>
        <v>10488</v>
      </c>
    </row>
    <row r="194" spans="1:19" x14ac:dyDescent="0.4">
      <c r="A194" s="2" t="str">
        <f t="shared" si="4"/>
        <v>2018|Thames-Coromandel District|12</v>
      </c>
      <c r="B194" t="s">
        <v>16</v>
      </c>
      <c r="C194" t="s">
        <v>17</v>
      </c>
      <c r="D194" t="s">
        <v>18</v>
      </c>
      <c r="E194" t="s">
        <v>19</v>
      </c>
      <c r="F194">
        <v>2018</v>
      </c>
      <c r="G194">
        <v>2018</v>
      </c>
      <c r="H194">
        <v>11</v>
      </c>
      <c r="I194" t="s">
        <v>143</v>
      </c>
      <c r="J194">
        <v>2</v>
      </c>
      <c r="K194" t="s">
        <v>23</v>
      </c>
      <c r="L194">
        <v>12</v>
      </c>
      <c r="N194">
        <v>507</v>
      </c>
      <c r="R194" s="2">
        <f t="shared" si="5"/>
        <v>45.92</v>
      </c>
      <c r="S194" s="2">
        <f>IF(AND(P194&lt;&gt;"_U",P194&lt;&gt;"c",J194&lt;&gt;99,J194&lt;&gt;9),IFERROR(VLOOKUP(A194,'TA Total'!$A$2:$N$10000,14,0),"."),".")</f>
        <v>1104</v>
      </c>
    </row>
    <row r="195" spans="1:19" x14ac:dyDescent="0.4">
      <c r="A195" s="2" t="str">
        <f t="shared" ref="A195:A258" si="6">G195&amp;"|"&amp;I195&amp;"|"&amp;L195</f>
        <v>2018|Thames-Coromandel District|13</v>
      </c>
      <c r="B195" t="s">
        <v>16</v>
      </c>
      <c r="C195" t="s">
        <v>17</v>
      </c>
      <c r="D195" t="s">
        <v>18</v>
      </c>
      <c r="E195" t="s">
        <v>19</v>
      </c>
      <c r="F195">
        <v>2018</v>
      </c>
      <c r="G195">
        <v>2018</v>
      </c>
      <c r="H195">
        <v>11</v>
      </c>
      <c r="I195" t="s">
        <v>143</v>
      </c>
      <c r="J195">
        <v>2</v>
      </c>
      <c r="K195" t="s">
        <v>23</v>
      </c>
      <c r="L195">
        <v>13</v>
      </c>
      <c r="N195">
        <v>99</v>
      </c>
      <c r="R195" s="2">
        <f t="shared" ref="R195:R258" si="7">IF(P195&lt;&gt;"_U",IFERROR((ROUND(N195/S195*100,2)),"."),".")</f>
        <v>41.25</v>
      </c>
      <c r="S195" s="2">
        <f>IF(AND(P195&lt;&gt;"_U",P195&lt;&gt;"c",J195&lt;&gt;99,J195&lt;&gt;9),IFERROR(VLOOKUP(A195,'TA Total'!$A$2:$N$10000,14,0),"."),".")</f>
        <v>240</v>
      </c>
    </row>
    <row r="196" spans="1:19" x14ac:dyDescent="0.4">
      <c r="A196" s="2" t="str">
        <f t="shared" si="6"/>
        <v>2018|Thames-Coromandel District|999</v>
      </c>
      <c r="B196" t="s">
        <v>16</v>
      </c>
      <c r="C196" t="s">
        <v>17</v>
      </c>
      <c r="D196" t="s">
        <v>18</v>
      </c>
      <c r="E196" t="s">
        <v>19</v>
      </c>
      <c r="F196">
        <v>2018</v>
      </c>
      <c r="G196">
        <v>2018</v>
      </c>
      <c r="H196">
        <v>11</v>
      </c>
      <c r="I196" t="s">
        <v>143</v>
      </c>
      <c r="J196">
        <v>2</v>
      </c>
      <c r="K196" t="s">
        <v>23</v>
      </c>
      <c r="L196">
        <v>999</v>
      </c>
      <c r="N196">
        <v>4350</v>
      </c>
      <c r="R196" s="2">
        <f t="shared" si="7"/>
        <v>36.76</v>
      </c>
      <c r="S196" s="2">
        <f>IF(AND(P196&lt;&gt;"_U",P196&lt;&gt;"c",J196&lt;&gt;99,J196&lt;&gt;9),IFERROR(VLOOKUP(A196,'TA Total'!$A$2:$N$10000,14,0),"."),".")</f>
        <v>11832</v>
      </c>
    </row>
    <row r="197" spans="1:19" x14ac:dyDescent="0.4">
      <c r="A197" s="2" t="str">
        <f t="shared" si="6"/>
        <v>2018|Thames-Coromandel District|10</v>
      </c>
      <c r="B197" t="s">
        <v>16</v>
      </c>
      <c r="C197" t="s">
        <v>17</v>
      </c>
      <c r="D197" t="s">
        <v>18</v>
      </c>
      <c r="E197" t="s">
        <v>19</v>
      </c>
      <c r="F197">
        <v>2018</v>
      </c>
      <c r="G197">
        <v>2018</v>
      </c>
      <c r="H197">
        <v>11</v>
      </c>
      <c r="I197" t="s">
        <v>143</v>
      </c>
      <c r="J197">
        <v>3</v>
      </c>
      <c r="K197" t="s">
        <v>24</v>
      </c>
      <c r="L197">
        <v>10</v>
      </c>
      <c r="N197">
        <v>0</v>
      </c>
      <c r="R197" s="2" t="str">
        <f t="shared" si="7"/>
        <v>.</v>
      </c>
      <c r="S197" s="2">
        <f>IF(AND(P197&lt;&gt;"_U",P197&lt;&gt;"c",J197&lt;&gt;99,J197&lt;&gt;9),IFERROR(VLOOKUP(A197,'TA Total'!$A$2:$N$10000,14,0),"."),".")</f>
        <v>0</v>
      </c>
    </row>
    <row r="198" spans="1:19" x14ac:dyDescent="0.4">
      <c r="A198" s="2" t="str">
        <f t="shared" si="6"/>
        <v>2018|Thames-Coromandel District|11</v>
      </c>
      <c r="B198" t="s">
        <v>16</v>
      </c>
      <c r="C198" t="s">
        <v>17</v>
      </c>
      <c r="D198" t="s">
        <v>18</v>
      </c>
      <c r="E198" t="s">
        <v>19</v>
      </c>
      <c r="F198">
        <v>2018</v>
      </c>
      <c r="G198">
        <v>2018</v>
      </c>
      <c r="H198">
        <v>11</v>
      </c>
      <c r="I198" t="s">
        <v>143</v>
      </c>
      <c r="J198">
        <v>3</v>
      </c>
      <c r="K198" t="s">
        <v>24</v>
      </c>
      <c r="L198">
        <v>11</v>
      </c>
      <c r="N198">
        <v>621</v>
      </c>
      <c r="R198" s="2">
        <f t="shared" si="7"/>
        <v>5.92</v>
      </c>
      <c r="S198" s="2">
        <f>IF(AND(P198&lt;&gt;"_U",P198&lt;&gt;"c",J198&lt;&gt;99,J198&lt;&gt;9),IFERROR(VLOOKUP(A198,'TA Total'!$A$2:$N$10000,14,0),"."),".")</f>
        <v>10488</v>
      </c>
    </row>
    <row r="199" spans="1:19" x14ac:dyDescent="0.4">
      <c r="A199" s="2" t="str">
        <f t="shared" si="6"/>
        <v>2018|Thames-Coromandel District|12</v>
      </c>
      <c r="B199" t="s">
        <v>16</v>
      </c>
      <c r="C199" t="s">
        <v>17</v>
      </c>
      <c r="D199" t="s">
        <v>18</v>
      </c>
      <c r="E199" t="s">
        <v>19</v>
      </c>
      <c r="F199">
        <v>2018</v>
      </c>
      <c r="G199">
        <v>2018</v>
      </c>
      <c r="H199">
        <v>11</v>
      </c>
      <c r="I199" t="s">
        <v>143</v>
      </c>
      <c r="J199">
        <v>3</v>
      </c>
      <c r="K199" t="s">
        <v>24</v>
      </c>
      <c r="L199">
        <v>12</v>
      </c>
      <c r="N199">
        <v>48</v>
      </c>
      <c r="R199" s="2">
        <f t="shared" si="7"/>
        <v>4.3499999999999996</v>
      </c>
      <c r="S199" s="2">
        <f>IF(AND(P199&lt;&gt;"_U",P199&lt;&gt;"c",J199&lt;&gt;99,J199&lt;&gt;9),IFERROR(VLOOKUP(A199,'TA Total'!$A$2:$N$10000,14,0),"."),".")</f>
        <v>1104</v>
      </c>
    </row>
    <row r="200" spans="1:19" x14ac:dyDescent="0.4">
      <c r="A200" s="2" t="str">
        <f t="shared" si="6"/>
        <v>2018|Thames-Coromandel District|13</v>
      </c>
      <c r="B200" t="s">
        <v>16</v>
      </c>
      <c r="C200" t="s">
        <v>17</v>
      </c>
      <c r="D200" t="s">
        <v>18</v>
      </c>
      <c r="E200" t="s">
        <v>19</v>
      </c>
      <c r="F200">
        <v>2018</v>
      </c>
      <c r="G200">
        <v>2018</v>
      </c>
      <c r="H200">
        <v>11</v>
      </c>
      <c r="I200" t="s">
        <v>143</v>
      </c>
      <c r="J200">
        <v>3</v>
      </c>
      <c r="K200" t="s">
        <v>24</v>
      </c>
      <c r="L200">
        <v>13</v>
      </c>
      <c r="N200">
        <v>24</v>
      </c>
      <c r="R200" s="2">
        <f t="shared" si="7"/>
        <v>10</v>
      </c>
      <c r="S200" s="2">
        <f>IF(AND(P200&lt;&gt;"_U",P200&lt;&gt;"c",J200&lt;&gt;99,J200&lt;&gt;9),IFERROR(VLOOKUP(A200,'TA Total'!$A$2:$N$10000,14,0),"."),".")</f>
        <v>240</v>
      </c>
    </row>
    <row r="201" spans="1:19" x14ac:dyDescent="0.4">
      <c r="A201" s="2" t="str">
        <f t="shared" si="6"/>
        <v>2018|Thames-Coromandel District|999</v>
      </c>
      <c r="B201" t="s">
        <v>16</v>
      </c>
      <c r="C201" t="s">
        <v>17</v>
      </c>
      <c r="D201" t="s">
        <v>18</v>
      </c>
      <c r="E201" t="s">
        <v>19</v>
      </c>
      <c r="F201">
        <v>2018</v>
      </c>
      <c r="G201">
        <v>2018</v>
      </c>
      <c r="H201">
        <v>11</v>
      </c>
      <c r="I201" t="s">
        <v>143</v>
      </c>
      <c r="J201">
        <v>3</v>
      </c>
      <c r="K201" t="s">
        <v>24</v>
      </c>
      <c r="L201">
        <v>999</v>
      </c>
      <c r="N201">
        <v>693</v>
      </c>
      <c r="R201" s="2">
        <f t="shared" si="7"/>
        <v>5.86</v>
      </c>
      <c r="S201" s="2">
        <f>IF(AND(P201&lt;&gt;"_U",P201&lt;&gt;"c",J201&lt;&gt;99,J201&lt;&gt;9),IFERROR(VLOOKUP(A201,'TA Total'!$A$2:$N$10000,14,0),"."),".")</f>
        <v>11832</v>
      </c>
    </row>
    <row r="202" spans="1:19" x14ac:dyDescent="0.4">
      <c r="A202" s="2" t="str">
        <f t="shared" si="6"/>
        <v>2018|Thames-Coromandel District|10</v>
      </c>
      <c r="B202" t="s">
        <v>16</v>
      </c>
      <c r="C202" t="s">
        <v>17</v>
      </c>
      <c r="D202" t="s">
        <v>18</v>
      </c>
      <c r="E202" t="s">
        <v>19</v>
      </c>
      <c r="F202">
        <v>2018</v>
      </c>
      <c r="G202">
        <v>2018</v>
      </c>
      <c r="H202">
        <v>11</v>
      </c>
      <c r="I202" t="s">
        <v>143</v>
      </c>
      <c r="J202">
        <v>4</v>
      </c>
      <c r="K202" t="s">
        <v>25</v>
      </c>
      <c r="L202">
        <v>10</v>
      </c>
      <c r="N202">
        <v>0</v>
      </c>
      <c r="R202" s="2" t="str">
        <f t="shared" si="7"/>
        <v>.</v>
      </c>
      <c r="S202" s="2">
        <f>IF(AND(P202&lt;&gt;"_U",P202&lt;&gt;"c",J202&lt;&gt;99,J202&lt;&gt;9),IFERROR(VLOOKUP(A202,'TA Total'!$A$2:$N$10000,14,0),"."),".")</f>
        <v>0</v>
      </c>
    </row>
    <row r="203" spans="1:19" x14ac:dyDescent="0.4">
      <c r="A203" s="2" t="str">
        <f t="shared" si="6"/>
        <v>2018|Thames-Coromandel District|11</v>
      </c>
      <c r="B203" t="s">
        <v>16</v>
      </c>
      <c r="C203" t="s">
        <v>17</v>
      </c>
      <c r="D203" t="s">
        <v>18</v>
      </c>
      <c r="E203" t="s">
        <v>19</v>
      </c>
      <c r="F203">
        <v>2018</v>
      </c>
      <c r="G203">
        <v>2018</v>
      </c>
      <c r="H203">
        <v>11</v>
      </c>
      <c r="I203" t="s">
        <v>143</v>
      </c>
      <c r="J203">
        <v>4</v>
      </c>
      <c r="K203" t="s">
        <v>25</v>
      </c>
      <c r="L203">
        <v>11</v>
      </c>
      <c r="N203">
        <v>951</v>
      </c>
      <c r="R203" s="2">
        <f t="shared" si="7"/>
        <v>9.07</v>
      </c>
      <c r="S203" s="2">
        <f>IF(AND(P203&lt;&gt;"_U",P203&lt;&gt;"c",J203&lt;&gt;99,J203&lt;&gt;9),IFERROR(VLOOKUP(A203,'TA Total'!$A$2:$N$10000,14,0),"."),".")</f>
        <v>10488</v>
      </c>
    </row>
    <row r="204" spans="1:19" x14ac:dyDescent="0.4">
      <c r="A204" s="2" t="str">
        <f t="shared" si="6"/>
        <v>2018|Thames-Coromandel District|12</v>
      </c>
      <c r="B204" t="s">
        <v>16</v>
      </c>
      <c r="C204" t="s">
        <v>17</v>
      </c>
      <c r="D204" t="s">
        <v>18</v>
      </c>
      <c r="E204" t="s">
        <v>19</v>
      </c>
      <c r="F204">
        <v>2018</v>
      </c>
      <c r="G204">
        <v>2018</v>
      </c>
      <c r="H204">
        <v>11</v>
      </c>
      <c r="I204" t="s">
        <v>143</v>
      </c>
      <c r="J204">
        <v>4</v>
      </c>
      <c r="K204" t="s">
        <v>25</v>
      </c>
      <c r="L204">
        <v>12</v>
      </c>
      <c r="N204">
        <v>102</v>
      </c>
      <c r="R204" s="2">
        <f t="shared" si="7"/>
        <v>9.24</v>
      </c>
      <c r="S204" s="2">
        <f>IF(AND(P204&lt;&gt;"_U",P204&lt;&gt;"c",J204&lt;&gt;99,J204&lt;&gt;9),IFERROR(VLOOKUP(A204,'TA Total'!$A$2:$N$10000,14,0),"."),".")</f>
        <v>1104</v>
      </c>
    </row>
    <row r="205" spans="1:19" x14ac:dyDescent="0.4">
      <c r="A205" s="2" t="str">
        <f t="shared" si="6"/>
        <v>2018|Thames-Coromandel District|13</v>
      </c>
      <c r="B205" t="s">
        <v>16</v>
      </c>
      <c r="C205" t="s">
        <v>17</v>
      </c>
      <c r="D205" t="s">
        <v>18</v>
      </c>
      <c r="E205" t="s">
        <v>19</v>
      </c>
      <c r="F205">
        <v>2018</v>
      </c>
      <c r="G205">
        <v>2018</v>
      </c>
      <c r="H205">
        <v>11</v>
      </c>
      <c r="I205" t="s">
        <v>143</v>
      </c>
      <c r="J205">
        <v>4</v>
      </c>
      <c r="K205" t="s">
        <v>25</v>
      </c>
      <c r="L205">
        <v>13</v>
      </c>
      <c r="N205">
        <v>30</v>
      </c>
      <c r="R205" s="2">
        <f t="shared" si="7"/>
        <v>12.5</v>
      </c>
      <c r="S205" s="2">
        <f>IF(AND(P205&lt;&gt;"_U",P205&lt;&gt;"c",J205&lt;&gt;99,J205&lt;&gt;9),IFERROR(VLOOKUP(A205,'TA Total'!$A$2:$N$10000,14,0),"."),".")</f>
        <v>240</v>
      </c>
    </row>
    <row r="206" spans="1:19" x14ac:dyDescent="0.4">
      <c r="A206" s="2" t="str">
        <f t="shared" si="6"/>
        <v>2018|Thames-Coromandel District|999</v>
      </c>
      <c r="B206" t="s">
        <v>16</v>
      </c>
      <c r="C206" t="s">
        <v>17</v>
      </c>
      <c r="D206" t="s">
        <v>18</v>
      </c>
      <c r="E206" t="s">
        <v>19</v>
      </c>
      <c r="F206">
        <v>2018</v>
      </c>
      <c r="G206">
        <v>2018</v>
      </c>
      <c r="H206">
        <v>11</v>
      </c>
      <c r="I206" t="s">
        <v>143</v>
      </c>
      <c r="J206">
        <v>4</v>
      </c>
      <c r="K206" t="s">
        <v>25</v>
      </c>
      <c r="L206">
        <v>999</v>
      </c>
      <c r="N206">
        <v>1083</v>
      </c>
      <c r="R206" s="2">
        <f t="shared" si="7"/>
        <v>9.15</v>
      </c>
      <c r="S206" s="2">
        <f>IF(AND(P206&lt;&gt;"_U",P206&lt;&gt;"c",J206&lt;&gt;99,J206&lt;&gt;9),IFERROR(VLOOKUP(A206,'TA Total'!$A$2:$N$10000,14,0),"."),".")</f>
        <v>11832</v>
      </c>
    </row>
    <row r="207" spans="1:19" x14ac:dyDescent="0.4">
      <c r="A207" s="2" t="str">
        <f t="shared" si="6"/>
        <v>2018|Thames-Coromandel District|10</v>
      </c>
      <c r="B207" t="s">
        <v>16</v>
      </c>
      <c r="C207" t="s">
        <v>17</v>
      </c>
      <c r="D207" t="s">
        <v>18</v>
      </c>
      <c r="E207" t="s">
        <v>19</v>
      </c>
      <c r="F207">
        <v>2018</v>
      </c>
      <c r="G207">
        <v>2018</v>
      </c>
      <c r="H207">
        <v>11</v>
      </c>
      <c r="I207" t="s">
        <v>143</v>
      </c>
      <c r="J207">
        <v>5</v>
      </c>
      <c r="K207" t="s">
        <v>26</v>
      </c>
      <c r="L207">
        <v>10</v>
      </c>
      <c r="N207">
        <v>0</v>
      </c>
      <c r="R207" s="2" t="str">
        <f t="shared" si="7"/>
        <v>.</v>
      </c>
      <c r="S207" s="2">
        <f>IF(AND(P207&lt;&gt;"_U",P207&lt;&gt;"c",J207&lt;&gt;99,J207&lt;&gt;9),IFERROR(VLOOKUP(A207,'TA Total'!$A$2:$N$10000,14,0),"."),".")</f>
        <v>0</v>
      </c>
    </row>
    <row r="208" spans="1:19" x14ac:dyDescent="0.4">
      <c r="A208" s="2" t="str">
        <f t="shared" si="6"/>
        <v>2018|Thames-Coromandel District|11</v>
      </c>
      <c r="B208" t="s">
        <v>16</v>
      </c>
      <c r="C208" t="s">
        <v>17</v>
      </c>
      <c r="D208" t="s">
        <v>18</v>
      </c>
      <c r="E208" t="s">
        <v>19</v>
      </c>
      <c r="F208">
        <v>2018</v>
      </c>
      <c r="G208">
        <v>2018</v>
      </c>
      <c r="H208">
        <v>11</v>
      </c>
      <c r="I208" t="s">
        <v>143</v>
      </c>
      <c r="J208">
        <v>5</v>
      </c>
      <c r="K208" t="s">
        <v>26</v>
      </c>
      <c r="L208">
        <v>11</v>
      </c>
      <c r="N208">
        <v>4683</v>
      </c>
      <c r="R208" s="2">
        <f t="shared" si="7"/>
        <v>44.65</v>
      </c>
      <c r="S208" s="2">
        <f>IF(AND(P208&lt;&gt;"_U",P208&lt;&gt;"c",J208&lt;&gt;99,J208&lt;&gt;9),IFERROR(VLOOKUP(A208,'TA Total'!$A$2:$N$10000,14,0),"."),".")</f>
        <v>10488</v>
      </c>
    </row>
    <row r="209" spans="1:19" x14ac:dyDescent="0.4">
      <c r="A209" s="2" t="str">
        <f t="shared" si="6"/>
        <v>2018|Thames-Coromandel District|12</v>
      </c>
      <c r="B209" t="s">
        <v>16</v>
      </c>
      <c r="C209" t="s">
        <v>17</v>
      </c>
      <c r="D209" t="s">
        <v>18</v>
      </c>
      <c r="E209" t="s">
        <v>19</v>
      </c>
      <c r="F209">
        <v>2018</v>
      </c>
      <c r="G209">
        <v>2018</v>
      </c>
      <c r="H209">
        <v>11</v>
      </c>
      <c r="I209" t="s">
        <v>143</v>
      </c>
      <c r="J209">
        <v>5</v>
      </c>
      <c r="K209" t="s">
        <v>26</v>
      </c>
      <c r="L209">
        <v>12</v>
      </c>
      <c r="N209">
        <v>186</v>
      </c>
      <c r="R209" s="2">
        <f t="shared" si="7"/>
        <v>16.850000000000001</v>
      </c>
      <c r="S209" s="2">
        <f>IF(AND(P209&lt;&gt;"_U",P209&lt;&gt;"c",J209&lt;&gt;99,J209&lt;&gt;9),IFERROR(VLOOKUP(A209,'TA Total'!$A$2:$N$10000,14,0),"."),".")</f>
        <v>1104</v>
      </c>
    </row>
    <row r="210" spans="1:19" x14ac:dyDescent="0.4">
      <c r="A210" s="2" t="str">
        <f t="shared" si="6"/>
        <v>2018|Thames-Coromandel District|13</v>
      </c>
      <c r="B210" t="s">
        <v>16</v>
      </c>
      <c r="C210" t="s">
        <v>17</v>
      </c>
      <c r="D210" t="s">
        <v>18</v>
      </c>
      <c r="E210" t="s">
        <v>19</v>
      </c>
      <c r="F210">
        <v>2018</v>
      </c>
      <c r="G210">
        <v>2018</v>
      </c>
      <c r="H210">
        <v>11</v>
      </c>
      <c r="I210" t="s">
        <v>143</v>
      </c>
      <c r="J210">
        <v>5</v>
      </c>
      <c r="K210" t="s">
        <v>26</v>
      </c>
      <c r="L210">
        <v>13</v>
      </c>
      <c r="N210">
        <v>30</v>
      </c>
      <c r="R210" s="2">
        <f t="shared" si="7"/>
        <v>12.5</v>
      </c>
      <c r="S210" s="2">
        <f>IF(AND(P210&lt;&gt;"_U",P210&lt;&gt;"c",J210&lt;&gt;99,J210&lt;&gt;9),IFERROR(VLOOKUP(A210,'TA Total'!$A$2:$N$10000,14,0),"."),".")</f>
        <v>240</v>
      </c>
    </row>
    <row r="211" spans="1:19" x14ac:dyDescent="0.4">
      <c r="A211" s="2" t="str">
        <f t="shared" si="6"/>
        <v>2018|Thames-Coromandel District|999</v>
      </c>
      <c r="B211" t="s">
        <v>16</v>
      </c>
      <c r="C211" t="s">
        <v>17</v>
      </c>
      <c r="D211" t="s">
        <v>18</v>
      </c>
      <c r="E211" t="s">
        <v>19</v>
      </c>
      <c r="F211">
        <v>2018</v>
      </c>
      <c r="G211">
        <v>2018</v>
      </c>
      <c r="H211">
        <v>11</v>
      </c>
      <c r="I211" t="s">
        <v>143</v>
      </c>
      <c r="J211">
        <v>5</v>
      </c>
      <c r="K211" t="s">
        <v>26</v>
      </c>
      <c r="L211">
        <v>999</v>
      </c>
      <c r="N211">
        <v>4902</v>
      </c>
      <c r="R211" s="2">
        <f t="shared" si="7"/>
        <v>41.43</v>
      </c>
      <c r="S211" s="2">
        <f>IF(AND(P211&lt;&gt;"_U",P211&lt;&gt;"c",J211&lt;&gt;99,J211&lt;&gt;9),IFERROR(VLOOKUP(A211,'TA Total'!$A$2:$N$10000,14,0),"."),".")</f>
        <v>11832</v>
      </c>
    </row>
    <row r="212" spans="1:19" x14ac:dyDescent="0.4">
      <c r="A212" s="2" t="str">
        <f t="shared" si="6"/>
        <v>2018|Thames-Coromandel District|10</v>
      </c>
      <c r="B212" t="s">
        <v>16</v>
      </c>
      <c r="C212" t="s">
        <v>17</v>
      </c>
      <c r="D212" t="s">
        <v>18</v>
      </c>
      <c r="E212" t="s">
        <v>19</v>
      </c>
      <c r="F212">
        <v>2018</v>
      </c>
      <c r="G212">
        <v>2018</v>
      </c>
      <c r="H212">
        <v>11</v>
      </c>
      <c r="I212" t="s">
        <v>143</v>
      </c>
      <c r="J212">
        <v>6</v>
      </c>
      <c r="K212" t="s">
        <v>27</v>
      </c>
      <c r="L212">
        <v>10</v>
      </c>
      <c r="N212">
        <v>0</v>
      </c>
      <c r="R212" s="2" t="str">
        <f t="shared" si="7"/>
        <v>.</v>
      </c>
      <c r="S212" s="2">
        <f>IF(AND(P212&lt;&gt;"_U",P212&lt;&gt;"c",J212&lt;&gt;99,J212&lt;&gt;9),IFERROR(VLOOKUP(A212,'TA Total'!$A$2:$N$10000,14,0),"."),".")</f>
        <v>0</v>
      </c>
    </row>
    <row r="213" spans="1:19" x14ac:dyDescent="0.4">
      <c r="A213" s="2" t="str">
        <f t="shared" si="6"/>
        <v>2018|Thames-Coromandel District|11</v>
      </c>
      <c r="B213" t="s">
        <v>16</v>
      </c>
      <c r="C213" t="s">
        <v>17</v>
      </c>
      <c r="D213" t="s">
        <v>18</v>
      </c>
      <c r="E213" t="s">
        <v>19</v>
      </c>
      <c r="F213">
        <v>2018</v>
      </c>
      <c r="G213">
        <v>2018</v>
      </c>
      <c r="H213">
        <v>11</v>
      </c>
      <c r="I213" t="s">
        <v>143</v>
      </c>
      <c r="J213">
        <v>6</v>
      </c>
      <c r="K213" t="s">
        <v>27</v>
      </c>
      <c r="L213">
        <v>11</v>
      </c>
      <c r="N213">
        <v>72</v>
      </c>
      <c r="R213" s="2">
        <f t="shared" si="7"/>
        <v>0.69</v>
      </c>
      <c r="S213" s="2">
        <f>IF(AND(P213&lt;&gt;"_U",P213&lt;&gt;"c",J213&lt;&gt;99,J213&lt;&gt;9),IFERROR(VLOOKUP(A213,'TA Total'!$A$2:$N$10000,14,0),"."),".")</f>
        <v>10488</v>
      </c>
    </row>
    <row r="214" spans="1:19" x14ac:dyDescent="0.4">
      <c r="A214" s="2" t="str">
        <f t="shared" si="6"/>
        <v>2018|Thames-Coromandel District|12</v>
      </c>
      <c r="B214" t="s">
        <v>16</v>
      </c>
      <c r="C214" t="s">
        <v>17</v>
      </c>
      <c r="D214" t="s">
        <v>18</v>
      </c>
      <c r="E214" t="s">
        <v>19</v>
      </c>
      <c r="F214">
        <v>2018</v>
      </c>
      <c r="G214">
        <v>2018</v>
      </c>
      <c r="H214">
        <v>11</v>
      </c>
      <c r="I214" t="s">
        <v>143</v>
      </c>
      <c r="J214">
        <v>6</v>
      </c>
      <c r="K214" t="s">
        <v>27</v>
      </c>
      <c r="L214">
        <v>12</v>
      </c>
      <c r="N214">
        <v>3</v>
      </c>
      <c r="R214" s="2">
        <f t="shared" si="7"/>
        <v>0.27</v>
      </c>
      <c r="S214" s="2">
        <f>IF(AND(P214&lt;&gt;"_U",P214&lt;&gt;"c",J214&lt;&gt;99,J214&lt;&gt;9),IFERROR(VLOOKUP(A214,'TA Total'!$A$2:$N$10000,14,0),"."),".")</f>
        <v>1104</v>
      </c>
    </row>
    <row r="215" spans="1:19" x14ac:dyDescent="0.4">
      <c r="A215" s="2" t="str">
        <f t="shared" si="6"/>
        <v>2018|Thames-Coromandel District|13</v>
      </c>
      <c r="B215" t="s">
        <v>16</v>
      </c>
      <c r="C215" t="s">
        <v>17</v>
      </c>
      <c r="D215" t="s">
        <v>18</v>
      </c>
      <c r="E215" t="s">
        <v>19</v>
      </c>
      <c r="F215">
        <v>2018</v>
      </c>
      <c r="G215">
        <v>2018</v>
      </c>
      <c r="H215">
        <v>11</v>
      </c>
      <c r="I215" t="s">
        <v>143</v>
      </c>
      <c r="J215">
        <v>6</v>
      </c>
      <c r="K215" t="s">
        <v>27</v>
      </c>
      <c r="L215">
        <v>13</v>
      </c>
      <c r="N215">
        <v>3</v>
      </c>
      <c r="R215" s="2">
        <f t="shared" si="7"/>
        <v>1.25</v>
      </c>
      <c r="S215" s="2">
        <f>IF(AND(P215&lt;&gt;"_U",P215&lt;&gt;"c",J215&lt;&gt;99,J215&lt;&gt;9),IFERROR(VLOOKUP(A215,'TA Total'!$A$2:$N$10000,14,0),"."),".")</f>
        <v>240</v>
      </c>
    </row>
    <row r="216" spans="1:19" x14ac:dyDescent="0.4">
      <c r="A216" s="2" t="str">
        <f t="shared" si="6"/>
        <v>2018|Thames-Coromandel District|999</v>
      </c>
      <c r="B216" t="s">
        <v>16</v>
      </c>
      <c r="C216" t="s">
        <v>17</v>
      </c>
      <c r="D216" t="s">
        <v>18</v>
      </c>
      <c r="E216" t="s">
        <v>19</v>
      </c>
      <c r="F216">
        <v>2018</v>
      </c>
      <c r="G216">
        <v>2018</v>
      </c>
      <c r="H216">
        <v>11</v>
      </c>
      <c r="I216" t="s">
        <v>143</v>
      </c>
      <c r="J216">
        <v>6</v>
      </c>
      <c r="K216" t="s">
        <v>27</v>
      </c>
      <c r="L216">
        <v>999</v>
      </c>
      <c r="N216">
        <v>78</v>
      </c>
      <c r="R216" s="2">
        <f t="shared" si="7"/>
        <v>0.66</v>
      </c>
      <c r="S216" s="2">
        <f>IF(AND(P216&lt;&gt;"_U",P216&lt;&gt;"c",J216&lt;&gt;99,J216&lt;&gt;9),IFERROR(VLOOKUP(A216,'TA Total'!$A$2:$N$10000,14,0),"."),".")</f>
        <v>11832</v>
      </c>
    </row>
    <row r="217" spans="1:19" x14ac:dyDescent="0.4">
      <c r="A217" s="2" t="str">
        <f t="shared" si="6"/>
        <v>2018|Thames-Coromandel District|10</v>
      </c>
      <c r="B217" t="s">
        <v>16</v>
      </c>
      <c r="C217" t="s">
        <v>17</v>
      </c>
      <c r="D217" t="s">
        <v>18</v>
      </c>
      <c r="E217" t="s">
        <v>19</v>
      </c>
      <c r="F217">
        <v>2018</v>
      </c>
      <c r="G217">
        <v>2018</v>
      </c>
      <c r="H217">
        <v>11</v>
      </c>
      <c r="I217" t="s">
        <v>143</v>
      </c>
      <c r="J217">
        <v>7</v>
      </c>
      <c r="K217" t="s">
        <v>28</v>
      </c>
      <c r="L217">
        <v>10</v>
      </c>
      <c r="N217">
        <v>0</v>
      </c>
      <c r="R217" s="2" t="str">
        <f t="shared" si="7"/>
        <v>.</v>
      </c>
      <c r="S217" s="2">
        <f>IF(AND(P217&lt;&gt;"_U",P217&lt;&gt;"c",J217&lt;&gt;99,J217&lt;&gt;9),IFERROR(VLOOKUP(A217,'TA Total'!$A$2:$N$10000,14,0),"."),".")</f>
        <v>0</v>
      </c>
    </row>
    <row r="218" spans="1:19" x14ac:dyDescent="0.4">
      <c r="A218" s="2" t="str">
        <f t="shared" si="6"/>
        <v>2018|Thames-Coromandel District|11</v>
      </c>
      <c r="B218" t="s">
        <v>16</v>
      </c>
      <c r="C218" t="s">
        <v>17</v>
      </c>
      <c r="D218" t="s">
        <v>18</v>
      </c>
      <c r="E218" t="s">
        <v>19</v>
      </c>
      <c r="F218">
        <v>2018</v>
      </c>
      <c r="G218">
        <v>2018</v>
      </c>
      <c r="H218">
        <v>11</v>
      </c>
      <c r="I218" t="s">
        <v>143</v>
      </c>
      <c r="J218">
        <v>7</v>
      </c>
      <c r="K218" t="s">
        <v>28</v>
      </c>
      <c r="L218">
        <v>11</v>
      </c>
      <c r="N218">
        <v>60</v>
      </c>
      <c r="R218" s="2">
        <f t="shared" si="7"/>
        <v>0.56999999999999995</v>
      </c>
      <c r="S218" s="2">
        <f>IF(AND(P218&lt;&gt;"_U",P218&lt;&gt;"c",J218&lt;&gt;99,J218&lt;&gt;9),IFERROR(VLOOKUP(A218,'TA Total'!$A$2:$N$10000,14,0),"."),".")</f>
        <v>10488</v>
      </c>
    </row>
    <row r="219" spans="1:19" x14ac:dyDescent="0.4">
      <c r="A219" s="2" t="str">
        <f t="shared" si="6"/>
        <v>2018|Thames-Coromandel District|12</v>
      </c>
      <c r="B219" t="s">
        <v>16</v>
      </c>
      <c r="C219" t="s">
        <v>17</v>
      </c>
      <c r="D219" t="s">
        <v>18</v>
      </c>
      <c r="E219" t="s">
        <v>19</v>
      </c>
      <c r="F219">
        <v>2018</v>
      </c>
      <c r="G219">
        <v>2018</v>
      </c>
      <c r="H219">
        <v>11</v>
      </c>
      <c r="I219" t="s">
        <v>143</v>
      </c>
      <c r="J219">
        <v>7</v>
      </c>
      <c r="K219" t="s">
        <v>28</v>
      </c>
      <c r="L219">
        <v>12</v>
      </c>
      <c r="N219">
        <v>0</v>
      </c>
      <c r="R219" s="2">
        <f t="shared" si="7"/>
        <v>0</v>
      </c>
      <c r="S219" s="2">
        <f>IF(AND(P219&lt;&gt;"_U",P219&lt;&gt;"c",J219&lt;&gt;99,J219&lt;&gt;9),IFERROR(VLOOKUP(A219,'TA Total'!$A$2:$N$10000,14,0),"."),".")</f>
        <v>1104</v>
      </c>
    </row>
    <row r="220" spans="1:19" x14ac:dyDescent="0.4">
      <c r="A220" s="2" t="str">
        <f t="shared" si="6"/>
        <v>2018|Thames-Coromandel District|13</v>
      </c>
      <c r="B220" t="s">
        <v>16</v>
      </c>
      <c r="C220" t="s">
        <v>17</v>
      </c>
      <c r="D220" t="s">
        <v>18</v>
      </c>
      <c r="E220" t="s">
        <v>19</v>
      </c>
      <c r="F220">
        <v>2018</v>
      </c>
      <c r="G220">
        <v>2018</v>
      </c>
      <c r="H220">
        <v>11</v>
      </c>
      <c r="I220" t="s">
        <v>143</v>
      </c>
      <c r="J220">
        <v>7</v>
      </c>
      <c r="K220" t="s">
        <v>28</v>
      </c>
      <c r="L220">
        <v>13</v>
      </c>
      <c r="N220">
        <v>3</v>
      </c>
      <c r="R220" s="2">
        <f t="shared" si="7"/>
        <v>1.25</v>
      </c>
      <c r="S220" s="2">
        <f>IF(AND(P220&lt;&gt;"_U",P220&lt;&gt;"c",J220&lt;&gt;99,J220&lt;&gt;9),IFERROR(VLOOKUP(A220,'TA Total'!$A$2:$N$10000,14,0),"."),".")</f>
        <v>240</v>
      </c>
    </row>
    <row r="221" spans="1:19" x14ac:dyDescent="0.4">
      <c r="A221" s="2" t="str">
        <f t="shared" si="6"/>
        <v>2018|Thames-Coromandel District|999</v>
      </c>
      <c r="B221" t="s">
        <v>16</v>
      </c>
      <c r="C221" t="s">
        <v>17</v>
      </c>
      <c r="D221" t="s">
        <v>18</v>
      </c>
      <c r="E221" t="s">
        <v>19</v>
      </c>
      <c r="F221">
        <v>2018</v>
      </c>
      <c r="G221">
        <v>2018</v>
      </c>
      <c r="H221">
        <v>11</v>
      </c>
      <c r="I221" t="s">
        <v>143</v>
      </c>
      <c r="J221">
        <v>7</v>
      </c>
      <c r="K221" t="s">
        <v>28</v>
      </c>
      <c r="L221">
        <v>999</v>
      </c>
      <c r="N221">
        <v>63</v>
      </c>
      <c r="R221" s="2">
        <f t="shared" si="7"/>
        <v>0.53</v>
      </c>
      <c r="S221" s="2">
        <f>IF(AND(P221&lt;&gt;"_U",P221&lt;&gt;"c",J221&lt;&gt;99,J221&lt;&gt;9),IFERROR(VLOOKUP(A221,'TA Total'!$A$2:$N$10000,14,0),"."),".")</f>
        <v>11832</v>
      </c>
    </row>
    <row r="222" spans="1:19" x14ac:dyDescent="0.4">
      <c r="A222" s="2" t="str">
        <f t="shared" si="6"/>
        <v>2018|Thames-Coromandel District|10</v>
      </c>
      <c r="B222" t="s">
        <v>16</v>
      </c>
      <c r="C222" t="s">
        <v>17</v>
      </c>
      <c r="D222" t="s">
        <v>18</v>
      </c>
      <c r="E222" t="s">
        <v>19</v>
      </c>
      <c r="F222">
        <v>2018</v>
      </c>
      <c r="G222">
        <v>2018</v>
      </c>
      <c r="H222">
        <v>11</v>
      </c>
      <c r="I222" t="s">
        <v>143</v>
      </c>
      <c r="J222">
        <v>77</v>
      </c>
      <c r="K222" t="s">
        <v>29</v>
      </c>
      <c r="L222">
        <v>10</v>
      </c>
      <c r="N222">
        <v>0</v>
      </c>
      <c r="R222" s="2" t="str">
        <f t="shared" si="7"/>
        <v>.</v>
      </c>
      <c r="S222" s="2">
        <f>IF(AND(P222&lt;&gt;"_U",P222&lt;&gt;"c",J222&lt;&gt;99,J222&lt;&gt;9),IFERROR(VLOOKUP(A222,'TA Total'!$A$2:$N$10000,14,0),"."),".")</f>
        <v>0</v>
      </c>
    </row>
    <row r="223" spans="1:19" x14ac:dyDescent="0.4">
      <c r="A223" s="2" t="str">
        <f t="shared" si="6"/>
        <v>2018|Thames-Coromandel District|11</v>
      </c>
      <c r="B223" t="s">
        <v>16</v>
      </c>
      <c r="C223" t="s">
        <v>17</v>
      </c>
      <c r="D223" t="s">
        <v>18</v>
      </c>
      <c r="E223" t="s">
        <v>19</v>
      </c>
      <c r="F223">
        <v>2018</v>
      </c>
      <c r="G223">
        <v>2018</v>
      </c>
      <c r="H223">
        <v>11</v>
      </c>
      <c r="I223" t="s">
        <v>143</v>
      </c>
      <c r="J223">
        <v>77</v>
      </c>
      <c r="K223" t="s">
        <v>29</v>
      </c>
      <c r="L223">
        <v>11</v>
      </c>
      <c r="N223">
        <v>10488</v>
      </c>
      <c r="R223" s="2">
        <f t="shared" si="7"/>
        <v>100</v>
      </c>
      <c r="S223" s="2">
        <f>IF(AND(P223&lt;&gt;"_U",P223&lt;&gt;"c",J223&lt;&gt;99,J223&lt;&gt;9),IFERROR(VLOOKUP(A223,'TA Total'!$A$2:$N$10000,14,0),"."),".")</f>
        <v>10488</v>
      </c>
    </row>
    <row r="224" spans="1:19" x14ac:dyDescent="0.4">
      <c r="A224" s="2" t="str">
        <f t="shared" si="6"/>
        <v>2018|Thames-Coromandel District|12</v>
      </c>
      <c r="B224" t="s">
        <v>16</v>
      </c>
      <c r="C224" t="s">
        <v>17</v>
      </c>
      <c r="D224" t="s">
        <v>18</v>
      </c>
      <c r="E224" t="s">
        <v>19</v>
      </c>
      <c r="F224">
        <v>2018</v>
      </c>
      <c r="G224">
        <v>2018</v>
      </c>
      <c r="H224">
        <v>11</v>
      </c>
      <c r="I224" t="s">
        <v>143</v>
      </c>
      <c r="J224">
        <v>77</v>
      </c>
      <c r="K224" t="s">
        <v>29</v>
      </c>
      <c r="L224">
        <v>12</v>
      </c>
      <c r="N224">
        <v>1104</v>
      </c>
      <c r="R224" s="2">
        <f t="shared" si="7"/>
        <v>100</v>
      </c>
      <c r="S224" s="2">
        <f>IF(AND(P224&lt;&gt;"_U",P224&lt;&gt;"c",J224&lt;&gt;99,J224&lt;&gt;9),IFERROR(VLOOKUP(A224,'TA Total'!$A$2:$N$10000,14,0),"."),".")</f>
        <v>1104</v>
      </c>
    </row>
    <row r="225" spans="1:19" x14ac:dyDescent="0.4">
      <c r="A225" s="2" t="str">
        <f t="shared" si="6"/>
        <v>2018|Thames-Coromandel District|13</v>
      </c>
      <c r="B225" t="s">
        <v>16</v>
      </c>
      <c r="C225" t="s">
        <v>17</v>
      </c>
      <c r="D225" t="s">
        <v>18</v>
      </c>
      <c r="E225" t="s">
        <v>19</v>
      </c>
      <c r="F225">
        <v>2018</v>
      </c>
      <c r="G225">
        <v>2018</v>
      </c>
      <c r="H225">
        <v>11</v>
      </c>
      <c r="I225" t="s">
        <v>143</v>
      </c>
      <c r="J225">
        <v>77</v>
      </c>
      <c r="K225" t="s">
        <v>29</v>
      </c>
      <c r="L225">
        <v>13</v>
      </c>
      <c r="N225">
        <v>240</v>
      </c>
      <c r="R225" s="2">
        <f t="shared" si="7"/>
        <v>100</v>
      </c>
      <c r="S225" s="2">
        <f>IF(AND(P225&lt;&gt;"_U",P225&lt;&gt;"c",J225&lt;&gt;99,J225&lt;&gt;9),IFERROR(VLOOKUP(A225,'TA Total'!$A$2:$N$10000,14,0),"."),".")</f>
        <v>240</v>
      </c>
    </row>
    <row r="226" spans="1:19" x14ac:dyDescent="0.4">
      <c r="A226" s="2" t="str">
        <f t="shared" si="6"/>
        <v>2018|Thames-Coromandel District|999</v>
      </c>
      <c r="B226" t="s">
        <v>16</v>
      </c>
      <c r="C226" t="s">
        <v>17</v>
      </c>
      <c r="D226" t="s">
        <v>18</v>
      </c>
      <c r="E226" t="s">
        <v>19</v>
      </c>
      <c r="F226">
        <v>2018</v>
      </c>
      <c r="G226">
        <v>2018</v>
      </c>
      <c r="H226">
        <v>11</v>
      </c>
      <c r="I226" t="s">
        <v>143</v>
      </c>
      <c r="J226">
        <v>77</v>
      </c>
      <c r="K226" t="s">
        <v>29</v>
      </c>
      <c r="L226">
        <v>999</v>
      </c>
      <c r="N226">
        <v>11832</v>
      </c>
      <c r="R226" s="2">
        <f t="shared" si="7"/>
        <v>100</v>
      </c>
      <c r="S226" s="2">
        <f>IF(AND(P226&lt;&gt;"_U",P226&lt;&gt;"c",J226&lt;&gt;99,J226&lt;&gt;9),IFERROR(VLOOKUP(A226,'TA Total'!$A$2:$N$10000,14,0),"."),".")</f>
        <v>11832</v>
      </c>
    </row>
    <row r="227" spans="1:19" x14ac:dyDescent="0.4">
      <c r="A227" s="2" t="str">
        <f t="shared" si="6"/>
        <v>2018|Thames-Coromandel District|10</v>
      </c>
      <c r="B227" t="s">
        <v>16</v>
      </c>
      <c r="C227" t="s">
        <v>17</v>
      </c>
      <c r="D227" t="s">
        <v>18</v>
      </c>
      <c r="E227" t="s">
        <v>19</v>
      </c>
      <c r="F227">
        <v>2018</v>
      </c>
      <c r="G227">
        <v>2018</v>
      </c>
      <c r="H227">
        <v>11</v>
      </c>
      <c r="I227" t="s">
        <v>143</v>
      </c>
      <c r="J227">
        <v>8</v>
      </c>
      <c r="K227" t="s">
        <v>30</v>
      </c>
      <c r="L227">
        <v>10</v>
      </c>
      <c r="N227">
        <v>0</v>
      </c>
      <c r="R227" s="2" t="str">
        <f t="shared" si="7"/>
        <v>.</v>
      </c>
      <c r="S227" s="2">
        <f>IF(AND(P227&lt;&gt;"_U",P227&lt;&gt;"c",J227&lt;&gt;99,J227&lt;&gt;9),IFERROR(VLOOKUP(A227,'TA Total'!$A$2:$N$10000,14,0),"."),".")</f>
        <v>0</v>
      </c>
    </row>
    <row r="228" spans="1:19" x14ac:dyDescent="0.4">
      <c r="A228" s="2" t="str">
        <f t="shared" si="6"/>
        <v>2018|Thames-Coromandel District|11</v>
      </c>
      <c r="B228" t="s">
        <v>16</v>
      </c>
      <c r="C228" t="s">
        <v>17</v>
      </c>
      <c r="D228" t="s">
        <v>18</v>
      </c>
      <c r="E228" t="s">
        <v>19</v>
      </c>
      <c r="F228">
        <v>2018</v>
      </c>
      <c r="G228">
        <v>2018</v>
      </c>
      <c r="H228">
        <v>11</v>
      </c>
      <c r="I228" t="s">
        <v>143</v>
      </c>
      <c r="J228">
        <v>8</v>
      </c>
      <c r="K228" t="s">
        <v>30</v>
      </c>
      <c r="L228">
        <v>11</v>
      </c>
      <c r="N228">
        <v>150</v>
      </c>
      <c r="R228" s="2">
        <f t="shared" si="7"/>
        <v>1.43</v>
      </c>
      <c r="S228" s="2">
        <f>IF(AND(P228&lt;&gt;"_U",P228&lt;&gt;"c",J228&lt;&gt;99,J228&lt;&gt;9),IFERROR(VLOOKUP(A228,'TA Total'!$A$2:$N$10000,14,0),"."),".")</f>
        <v>10488</v>
      </c>
    </row>
    <row r="229" spans="1:19" x14ac:dyDescent="0.4">
      <c r="A229" s="2" t="str">
        <f t="shared" si="6"/>
        <v>2018|Thames-Coromandel District|12</v>
      </c>
      <c r="B229" t="s">
        <v>16</v>
      </c>
      <c r="C229" t="s">
        <v>17</v>
      </c>
      <c r="D229" t="s">
        <v>18</v>
      </c>
      <c r="E229" t="s">
        <v>19</v>
      </c>
      <c r="F229">
        <v>2018</v>
      </c>
      <c r="G229">
        <v>2018</v>
      </c>
      <c r="H229">
        <v>11</v>
      </c>
      <c r="I229" t="s">
        <v>143</v>
      </c>
      <c r="J229">
        <v>8</v>
      </c>
      <c r="K229" t="s">
        <v>30</v>
      </c>
      <c r="L229">
        <v>12</v>
      </c>
      <c r="N229">
        <v>15</v>
      </c>
      <c r="R229" s="2">
        <f t="shared" si="7"/>
        <v>1.36</v>
      </c>
      <c r="S229" s="2">
        <f>IF(AND(P229&lt;&gt;"_U",P229&lt;&gt;"c",J229&lt;&gt;99,J229&lt;&gt;9),IFERROR(VLOOKUP(A229,'TA Total'!$A$2:$N$10000,14,0),"."),".")</f>
        <v>1104</v>
      </c>
    </row>
    <row r="230" spans="1:19" x14ac:dyDescent="0.4">
      <c r="A230" s="2" t="str">
        <f t="shared" si="6"/>
        <v>2018|Thames-Coromandel District|13</v>
      </c>
      <c r="B230" t="s">
        <v>16</v>
      </c>
      <c r="C230" t="s">
        <v>17</v>
      </c>
      <c r="D230" t="s">
        <v>18</v>
      </c>
      <c r="E230" t="s">
        <v>19</v>
      </c>
      <c r="F230">
        <v>2018</v>
      </c>
      <c r="G230">
        <v>2018</v>
      </c>
      <c r="H230">
        <v>11</v>
      </c>
      <c r="I230" t="s">
        <v>143</v>
      </c>
      <c r="J230">
        <v>8</v>
      </c>
      <c r="K230" t="s">
        <v>30</v>
      </c>
      <c r="L230">
        <v>13</v>
      </c>
      <c r="N230">
        <v>6</v>
      </c>
      <c r="R230" s="2">
        <f t="shared" si="7"/>
        <v>2.5</v>
      </c>
      <c r="S230" s="2">
        <f>IF(AND(P230&lt;&gt;"_U",P230&lt;&gt;"c",J230&lt;&gt;99,J230&lt;&gt;9),IFERROR(VLOOKUP(A230,'TA Total'!$A$2:$N$10000,14,0),"."),".")</f>
        <v>240</v>
      </c>
    </row>
    <row r="231" spans="1:19" x14ac:dyDescent="0.4">
      <c r="A231" s="2" t="str">
        <f t="shared" si="6"/>
        <v>2018|Thames-Coromandel District|999</v>
      </c>
      <c r="B231" t="s">
        <v>16</v>
      </c>
      <c r="C231" t="s">
        <v>17</v>
      </c>
      <c r="D231" t="s">
        <v>18</v>
      </c>
      <c r="E231" t="s">
        <v>19</v>
      </c>
      <c r="F231">
        <v>2018</v>
      </c>
      <c r="G231">
        <v>2018</v>
      </c>
      <c r="H231">
        <v>11</v>
      </c>
      <c r="I231" t="s">
        <v>143</v>
      </c>
      <c r="J231">
        <v>8</v>
      </c>
      <c r="K231" t="s">
        <v>30</v>
      </c>
      <c r="L231">
        <v>999</v>
      </c>
      <c r="N231">
        <v>168</v>
      </c>
      <c r="R231" s="2">
        <f t="shared" si="7"/>
        <v>1.42</v>
      </c>
      <c r="S231" s="2">
        <f>IF(AND(P231&lt;&gt;"_U",P231&lt;&gt;"c",J231&lt;&gt;99,J231&lt;&gt;9),IFERROR(VLOOKUP(A231,'TA Total'!$A$2:$N$10000,14,0),"."),".")</f>
        <v>11832</v>
      </c>
    </row>
    <row r="232" spans="1:19" x14ac:dyDescent="0.4">
      <c r="A232" s="2" t="str">
        <f t="shared" si="6"/>
        <v>2018|Thames-Coromandel District|10</v>
      </c>
      <c r="B232" t="s">
        <v>16</v>
      </c>
      <c r="C232" t="s">
        <v>17</v>
      </c>
      <c r="D232" t="s">
        <v>18</v>
      </c>
      <c r="E232" t="s">
        <v>19</v>
      </c>
      <c r="F232">
        <v>2018</v>
      </c>
      <c r="G232">
        <v>2018</v>
      </c>
      <c r="H232">
        <v>11</v>
      </c>
      <c r="I232" t="s">
        <v>143</v>
      </c>
      <c r="J232">
        <v>9</v>
      </c>
      <c r="K232" t="s">
        <v>31</v>
      </c>
      <c r="L232">
        <v>10</v>
      </c>
      <c r="N232">
        <v>3</v>
      </c>
      <c r="R232" s="2" t="str">
        <f t="shared" si="7"/>
        <v>.</v>
      </c>
      <c r="S232" s="2" t="str">
        <f>IF(AND(P232&lt;&gt;"_U",P232&lt;&gt;"c",J232&lt;&gt;99,J232&lt;&gt;9),IFERROR(VLOOKUP(A232,'TA Total'!$A$2:$N$10000,14,0),"."),".")</f>
        <v>.</v>
      </c>
    </row>
    <row r="233" spans="1:19" x14ac:dyDescent="0.4">
      <c r="A233" s="2" t="str">
        <f t="shared" si="6"/>
        <v>2018|Thames-Coromandel District|11</v>
      </c>
      <c r="B233" t="s">
        <v>16</v>
      </c>
      <c r="C233" t="s">
        <v>17</v>
      </c>
      <c r="D233" t="s">
        <v>18</v>
      </c>
      <c r="E233" t="s">
        <v>19</v>
      </c>
      <c r="F233">
        <v>2018</v>
      </c>
      <c r="G233">
        <v>2018</v>
      </c>
      <c r="H233">
        <v>11</v>
      </c>
      <c r="I233" t="s">
        <v>143</v>
      </c>
      <c r="J233">
        <v>9</v>
      </c>
      <c r="K233" t="s">
        <v>31</v>
      </c>
      <c r="L233">
        <v>11</v>
      </c>
      <c r="N233">
        <v>954</v>
      </c>
      <c r="R233" s="2" t="str">
        <f t="shared" si="7"/>
        <v>.</v>
      </c>
      <c r="S233" s="2" t="str">
        <f>IF(AND(P233&lt;&gt;"_U",P233&lt;&gt;"c",J233&lt;&gt;99,J233&lt;&gt;9),IFERROR(VLOOKUP(A233,'TA Total'!$A$2:$N$10000,14,0),"."),".")</f>
        <v>.</v>
      </c>
    </row>
    <row r="234" spans="1:19" x14ac:dyDescent="0.4">
      <c r="A234" s="2" t="str">
        <f t="shared" si="6"/>
        <v>2018|Thames-Coromandel District|12</v>
      </c>
      <c r="B234" t="s">
        <v>16</v>
      </c>
      <c r="C234" t="s">
        <v>17</v>
      </c>
      <c r="D234" t="s">
        <v>18</v>
      </c>
      <c r="E234" t="s">
        <v>19</v>
      </c>
      <c r="F234">
        <v>2018</v>
      </c>
      <c r="G234">
        <v>2018</v>
      </c>
      <c r="H234">
        <v>11</v>
      </c>
      <c r="I234" t="s">
        <v>143</v>
      </c>
      <c r="J234">
        <v>9</v>
      </c>
      <c r="K234" t="s">
        <v>31</v>
      </c>
      <c r="L234">
        <v>12</v>
      </c>
      <c r="N234">
        <v>123</v>
      </c>
      <c r="R234" s="2" t="str">
        <f t="shared" si="7"/>
        <v>.</v>
      </c>
      <c r="S234" s="2" t="str">
        <f>IF(AND(P234&lt;&gt;"_U",P234&lt;&gt;"c",J234&lt;&gt;99,J234&lt;&gt;9),IFERROR(VLOOKUP(A234,'TA Total'!$A$2:$N$10000,14,0),"."),".")</f>
        <v>.</v>
      </c>
    </row>
    <row r="235" spans="1:19" x14ac:dyDescent="0.4">
      <c r="A235" s="2" t="str">
        <f t="shared" si="6"/>
        <v>2018|Thames-Coromandel District|13</v>
      </c>
      <c r="B235" t="s">
        <v>16</v>
      </c>
      <c r="C235" t="s">
        <v>17</v>
      </c>
      <c r="D235" t="s">
        <v>18</v>
      </c>
      <c r="E235" t="s">
        <v>19</v>
      </c>
      <c r="F235">
        <v>2018</v>
      </c>
      <c r="G235">
        <v>2018</v>
      </c>
      <c r="H235">
        <v>11</v>
      </c>
      <c r="I235" t="s">
        <v>143</v>
      </c>
      <c r="J235">
        <v>9</v>
      </c>
      <c r="K235" t="s">
        <v>31</v>
      </c>
      <c r="L235">
        <v>13</v>
      </c>
      <c r="N235">
        <v>96</v>
      </c>
      <c r="R235" s="2" t="str">
        <f t="shared" si="7"/>
        <v>.</v>
      </c>
      <c r="S235" s="2" t="str">
        <f>IF(AND(P235&lt;&gt;"_U",P235&lt;&gt;"c",J235&lt;&gt;99,J235&lt;&gt;9),IFERROR(VLOOKUP(A235,'TA Total'!$A$2:$N$10000,14,0),"."),".")</f>
        <v>.</v>
      </c>
    </row>
    <row r="236" spans="1:19" x14ac:dyDescent="0.4">
      <c r="A236" s="2" t="str">
        <f t="shared" si="6"/>
        <v>2018|Thames-Coromandel District|999</v>
      </c>
      <c r="B236" t="s">
        <v>16</v>
      </c>
      <c r="C236" t="s">
        <v>17</v>
      </c>
      <c r="D236" t="s">
        <v>18</v>
      </c>
      <c r="E236" t="s">
        <v>19</v>
      </c>
      <c r="F236">
        <v>2018</v>
      </c>
      <c r="G236">
        <v>2018</v>
      </c>
      <c r="H236">
        <v>11</v>
      </c>
      <c r="I236" t="s">
        <v>143</v>
      </c>
      <c r="J236">
        <v>9</v>
      </c>
      <c r="K236" t="s">
        <v>31</v>
      </c>
      <c r="L236">
        <v>999</v>
      </c>
      <c r="N236">
        <v>1173</v>
      </c>
      <c r="R236" s="2" t="str">
        <f t="shared" si="7"/>
        <v>.</v>
      </c>
      <c r="S236" s="2" t="str">
        <f>IF(AND(P236&lt;&gt;"_U",P236&lt;&gt;"c",J236&lt;&gt;99,J236&lt;&gt;9),IFERROR(VLOOKUP(A236,'TA Total'!$A$2:$N$10000,14,0),"."),".")</f>
        <v>.</v>
      </c>
    </row>
    <row r="237" spans="1:19" x14ac:dyDescent="0.4">
      <c r="A237" s="2" t="str">
        <f t="shared" si="6"/>
        <v>2018|Thames-Coromandel District|10</v>
      </c>
      <c r="B237" t="s">
        <v>16</v>
      </c>
      <c r="C237" t="s">
        <v>17</v>
      </c>
      <c r="D237" t="s">
        <v>18</v>
      </c>
      <c r="E237" t="s">
        <v>19</v>
      </c>
      <c r="F237">
        <v>2018</v>
      </c>
      <c r="G237">
        <v>2018</v>
      </c>
      <c r="H237">
        <v>11</v>
      </c>
      <c r="I237" t="s">
        <v>143</v>
      </c>
      <c r="J237">
        <v>99</v>
      </c>
      <c r="K237" t="s">
        <v>32</v>
      </c>
      <c r="L237">
        <v>10</v>
      </c>
      <c r="N237">
        <v>3</v>
      </c>
      <c r="R237" s="2" t="str">
        <f t="shared" si="7"/>
        <v>.</v>
      </c>
      <c r="S237" s="2" t="str">
        <f>IF(AND(P237&lt;&gt;"_U",P237&lt;&gt;"c",J237&lt;&gt;99,J237&lt;&gt;9),IFERROR(VLOOKUP(A237,'TA Total'!$A$2:$N$10000,14,0),"."),".")</f>
        <v>.</v>
      </c>
    </row>
    <row r="238" spans="1:19" x14ac:dyDescent="0.4">
      <c r="A238" s="2" t="str">
        <f t="shared" si="6"/>
        <v>2018|Thames-Coromandel District|11</v>
      </c>
      <c r="B238" t="s">
        <v>16</v>
      </c>
      <c r="C238" t="s">
        <v>17</v>
      </c>
      <c r="D238" t="s">
        <v>18</v>
      </c>
      <c r="E238" t="s">
        <v>19</v>
      </c>
      <c r="F238">
        <v>2018</v>
      </c>
      <c r="G238">
        <v>2018</v>
      </c>
      <c r="H238">
        <v>11</v>
      </c>
      <c r="I238" t="s">
        <v>143</v>
      </c>
      <c r="J238">
        <v>99</v>
      </c>
      <c r="K238" t="s">
        <v>32</v>
      </c>
      <c r="L238">
        <v>11</v>
      </c>
      <c r="N238">
        <v>11367</v>
      </c>
      <c r="R238" s="2" t="str">
        <f t="shared" si="7"/>
        <v>.</v>
      </c>
      <c r="S238" s="2" t="str">
        <f>IF(AND(P238&lt;&gt;"_U",P238&lt;&gt;"c",J238&lt;&gt;99,J238&lt;&gt;9),IFERROR(VLOOKUP(A238,'TA Total'!$A$2:$N$10000,14,0),"."),".")</f>
        <v>.</v>
      </c>
    </row>
    <row r="239" spans="1:19" x14ac:dyDescent="0.4">
      <c r="A239" s="2" t="str">
        <f t="shared" si="6"/>
        <v>2018|Thames-Coromandel District|12</v>
      </c>
      <c r="B239" t="s">
        <v>16</v>
      </c>
      <c r="C239" t="s">
        <v>17</v>
      </c>
      <c r="D239" t="s">
        <v>18</v>
      </c>
      <c r="E239" t="s">
        <v>19</v>
      </c>
      <c r="F239">
        <v>2018</v>
      </c>
      <c r="G239">
        <v>2018</v>
      </c>
      <c r="H239">
        <v>11</v>
      </c>
      <c r="I239" t="s">
        <v>143</v>
      </c>
      <c r="J239">
        <v>99</v>
      </c>
      <c r="K239" t="s">
        <v>32</v>
      </c>
      <c r="L239">
        <v>12</v>
      </c>
      <c r="N239">
        <v>1221</v>
      </c>
      <c r="R239" s="2" t="str">
        <f t="shared" si="7"/>
        <v>.</v>
      </c>
      <c r="S239" s="2" t="str">
        <f>IF(AND(P239&lt;&gt;"_U",P239&lt;&gt;"c",J239&lt;&gt;99,J239&lt;&gt;9),IFERROR(VLOOKUP(A239,'TA Total'!$A$2:$N$10000,14,0),"."),".")</f>
        <v>.</v>
      </c>
    </row>
    <row r="240" spans="1:19" x14ac:dyDescent="0.4">
      <c r="A240" s="2" t="str">
        <f t="shared" si="6"/>
        <v>2018|Thames-Coromandel District|13</v>
      </c>
      <c r="B240" t="s">
        <v>16</v>
      </c>
      <c r="C240" t="s">
        <v>17</v>
      </c>
      <c r="D240" t="s">
        <v>18</v>
      </c>
      <c r="E240" t="s">
        <v>19</v>
      </c>
      <c r="F240">
        <v>2018</v>
      </c>
      <c r="G240">
        <v>2018</v>
      </c>
      <c r="H240">
        <v>11</v>
      </c>
      <c r="I240" t="s">
        <v>143</v>
      </c>
      <c r="J240">
        <v>99</v>
      </c>
      <c r="K240" t="s">
        <v>32</v>
      </c>
      <c r="L240">
        <v>13</v>
      </c>
      <c r="N240">
        <v>333</v>
      </c>
      <c r="R240" s="2" t="str">
        <f t="shared" si="7"/>
        <v>.</v>
      </c>
      <c r="S240" s="2" t="str">
        <f>IF(AND(P240&lt;&gt;"_U",P240&lt;&gt;"c",J240&lt;&gt;99,J240&lt;&gt;9),IFERROR(VLOOKUP(A240,'TA Total'!$A$2:$N$10000,14,0),"."),".")</f>
        <v>.</v>
      </c>
    </row>
    <row r="241" spans="1:19" x14ac:dyDescent="0.4">
      <c r="A241" s="2" t="str">
        <f t="shared" si="6"/>
        <v>2018|Thames-Coromandel District|999</v>
      </c>
      <c r="B241" t="s">
        <v>16</v>
      </c>
      <c r="C241" t="s">
        <v>17</v>
      </c>
      <c r="D241" t="s">
        <v>18</v>
      </c>
      <c r="E241" t="s">
        <v>19</v>
      </c>
      <c r="F241">
        <v>2018</v>
      </c>
      <c r="G241">
        <v>2018</v>
      </c>
      <c r="H241">
        <v>11</v>
      </c>
      <c r="I241" t="s">
        <v>143</v>
      </c>
      <c r="J241">
        <v>99</v>
      </c>
      <c r="K241" t="s">
        <v>32</v>
      </c>
      <c r="L241">
        <v>999</v>
      </c>
      <c r="N241">
        <v>12924</v>
      </c>
      <c r="R241" s="2" t="str">
        <f t="shared" si="7"/>
        <v>.</v>
      </c>
      <c r="S241" s="2" t="str">
        <f>IF(AND(P241&lt;&gt;"_U",P241&lt;&gt;"c",J241&lt;&gt;99,J241&lt;&gt;9),IFERROR(VLOOKUP(A241,'TA Total'!$A$2:$N$10000,14,0),"."),".")</f>
        <v>.</v>
      </c>
    </row>
    <row r="242" spans="1:19" x14ac:dyDescent="0.4">
      <c r="A242" s="2" t="str">
        <f t="shared" si="6"/>
        <v>2018|Hauraki District|10</v>
      </c>
      <c r="B242" t="s">
        <v>16</v>
      </c>
      <c r="C242" t="s">
        <v>17</v>
      </c>
      <c r="D242" t="s">
        <v>18</v>
      </c>
      <c r="E242" t="s">
        <v>19</v>
      </c>
      <c r="F242">
        <v>2018</v>
      </c>
      <c r="G242">
        <v>2018</v>
      </c>
      <c r="H242">
        <v>12</v>
      </c>
      <c r="I242" t="s">
        <v>142</v>
      </c>
      <c r="J242">
        <v>0</v>
      </c>
      <c r="K242" t="s">
        <v>21</v>
      </c>
      <c r="L242">
        <v>10</v>
      </c>
      <c r="N242">
        <v>0</v>
      </c>
      <c r="R242" s="2" t="str">
        <f t="shared" si="7"/>
        <v>.</v>
      </c>
      <c r="S242" s="2">
        <f>IF(AND(P242&lt;&gt;"_U",P242&lt;&gt;"c",J242&lt;&gt;99,J242&lt;&gt;9),IFERROR(VLOOKUP(A242,'TA Total'!$A$2:$N$10000,14,0),"."),".")</f>
        <v>0</v>
      </c>
    </row>
    <row r="243" spans="1:19" x14ac:dyDescent="0.4">
      <c r="A243" s="2" t="str">
        <f t="shared" si="6"/>
        <v>2018|Hauraki District|11</v>
      </c>
      <c r="B243" t="s">
        <v>16</v>
      </c>
      <c r="C243" t="s">
        <v>17</v>
      </c>
      <c r="D243" t="s">
        <v>18</v>
      </c>
      <c r="E243" t="s">
        <v>19</v>
      </c>
      <c r="F243">
        <v>2018</v>
      </c>
      <c r="G243">
        <v>2018</v>
      </c>
      <c r="H243">
        <v>12</v>
      </c>
      <c r="I243" t="s">
        <v>142</v>
      </c>
      <c r="J243">
        <v>0</v>
      </c>
      <c r="K243" t="s">
        <v>21</v>
      </c>
      <c r="L243">
        <v>11</v>
      </c>
      <c r="N243">
        <v>123</v>
      </c>
      <c r="R243" s="2">
        <f t="shared" si="7"/>
        <v>1.84</v>
      </c>
      <c r="S243" s="2">
        <f>IF(AND(P243&lt;&gt;"_U",P243&lt;&gt;"c",J243&lt;&gt;99,J243&lt;&gt;9),IFERROR(VLOOKUP(A243,'TA Total'!$A$2:$N$10000,14,0),"."),".")</f>
        <v>6693</v>
      </c>
    </row>
    <row r="244" spans="1:19" x14ac:dyDescent="0.4">
      <c r="A244" s="2" t="str">
        <f t="shared" si="6"/>
        <v>2018|Hauraki District|12</v>
      </c>
      <c r="B244" t="s">
        <v>16</v>
      </c>
      <c r="C244" t="s">
        <v>17</v>
      </c>
      <c r="D244" t="s">
        <v>18</v>
      </c>
      <c r="E244" t="s">
        <v>19</v>
      </c>
      <c r="F244">
        <v>2018</v>
      </c>
      <c r="G244">
        <v>2018</v>
      </c>
      <c r="H244">
        <v>12</v>
      </c>
      <c r="I244" t="s">
        <v>142</v>
      </c>
      <c r="J244">
        <v>0</v>
      </c>
      <c r="K244" t="s">
        <v>21</v>
      </c>
      <c r="L244">
        <v>12</v>
      </c>
      <c r="N244">
        <v>15</v>
      </c>
      <c r="R244" s="2">
        <f t="shared" si="7"/>
        <v>3.31</v>
      </c>
      <c r="S244" s="2">
        <f>IF(AND(P244&lt;&gt;"_U",P244&lt;&gt;"c",J244&lt;&gt;99,J244&lt;&gt;9),IFERROR(VLOOKUP(A244,'TA Total'!$A$2:$N$10000,14,0),"."),".")</f>
        <v>453</v>
      </c>
    </row>
    <row r="245" spans="1:19" x14ac:dyDescent="0.4">
      <c r="A245" s="2" t="str">
        <f t="shared" si="6"/>
        <v>2018|Hauraki District|13</v>
      </c>
      <c r="B245" t="s">
        <v>16</v>
      </c>
      <c r="C245" t="s">
        <v>17</v>
      </c>
      <c r="D245" t="s">
        <v>18</v>
      </c>
      <c r="E245" t="s">
        <v>19</v>
      </c>
      <c r="F245">
        <v>2018</v>
      </c>
      <c r="G245">
        <v>2018</v>
      </c>
      <c r="H245">
        <v>12</v>
      </c>
      <c r="I245" t="s">
        <v>142</v>
      </c>
      <c r="J245">
        <v>0</v>
      </c>
      <c r="K245" t="s">
        <v>21</v>
      </c>
      <c r="L245">
        <v>13</v>
      </c>
      <c r="N245">
        <v>15</v>
      </c>
      <c r="R245" s="2">
        <f t="shared" si="7"/>
        <v>11.63</v>
      </c>
      <c r="S245" s="2">
        <f>IF(AND(P245&lt;&gt;"_U",P245&lt;&gt;"c",J245&lt;&gt;99,J245&lt;&gt;9),IFERROR(VLOOKUP(A245,'TA Total'!$A$2:$N$10000,14,0),"."),".")</f>
        <v>129</v>
      </c>
    </row>
    <row r="246" spans="1:19" x14ac:dyDescent="0.4">
      <c r="A246" s="2" t="str">
        <f t="shared" si="6"/>
        <v>2018|Hauraki District|999</v>
      </c>
      <c r="B246" t="s">
        <v>16</v>
      </c>
      <c r="C246" t="s">
        <v>17</v>
      </c>
      <c r="D246" t="s">
        <v>18</v>
      </c>
      <c r="E246" t="s">
        <v>19</v>
      </c>
      <c r="F246">
        <v>2018</v>
      </c>
      <c r="G246">
        <v>2018</v>
      </c>
      <c r="H246">
        <v>12</v>
      </c>
      <c r="I246" t="s">
        <v>142</v>
      </c>
      <c r="J246">
        <v>0</v>
      </c>
      <c r="K246" t="s">
        <v>21</v>
      </c>
      <c r="L246">
        <v>999</v>
      </c>
      <c r="N246">
        <v>153</v>
      </c>
      <c r="R246" s="2">
        <f t="shared" si="7"/>
        <v>2.1</v>
      </c>
      <c r="S246" s="2">
        <f>IF(AND(P246&lt;&gt;"_U",P246&lt;&gt;"c",J246&lt;&gt;99,J246&lt;&gt;9),IFERROR(VLOOKUP(A246,'TA Total'!$A$2:$N$10000,14,0),"."),".")</f>
        <v>7275</v>
      </c>
    </row>
    <row r="247" spans="1:19" x14ac:dyDescent="0.4">
      <c r="A247" s="2" t="str">
        <f t="shared" si="6"/>
        <v>2018|Hauraki District|10</v>
      </c>
      <c r="B247" t="s">
        <v>16</v>
      </c>
      <c r="C247" t="s">
        <v>17</v>
      </c>
      <c r="D247" t="s">
        <v>18</v>
      </c>
      <c r="E247" t="s">
        <v>19</v>
      </c>
      <c r="F247">
        <v>2018</v>
      </c>
      <c r="G247">
        <v>2018</v>
      </c>
      <c r="H247">
        <v>12</v>
      </c>
      <c r="I247" t="s">
        <v>142</v>
      </c>
      <c r="J247">
        <v>1</v>
      </c>
      <c r="K247" t="s">
        <v>22</v>
      </c>
      <c r="L247">
        <v>10</v>
      </c>
      <c r="N247">
        <v>0</v>
      </c>
      <c r="R247" s="2" t="str">
        <f t="shared" si="7"/>
        <v>.</v>
      </c>
      <c r="S247" s="2">
        <f>IF(AND(P247&lt;&gt;"_U",P247&lt;&gt;"c",J247&lt;&gt;99,J247&lt;&gt;9),IFERROR(VLOOKUP(A247,'TA Total'!$A$2:$N$10000,14,0),"."),".")</f>
        <v>0</v>
      </c>
    </row>
    <row r="248" spans="1:19" x14ac:dyDescent="0.4">
      <c r="A248" s="2" t="str">
        <f t="shared" si="6"/>
        <v>2018|Hauraki District|11</v>
      </c>
      <c r="B248" t="s">
        <v>16</v>
      </c>
      <c r="C248" t="s">
        <v>17</v>
      </c>
      <c r="D248" t="s">
        <v>18</v>
      </c>
      <c r="E248" t="s">
        <v>19</v>
      </c>
      <c r="F248">
        <v>2018</v>
      </c>
      <c r="G248">
        <v>2018</v>
      </c>
      <c r="H248">
        <v>12</v>
      </c>
      <c r="I248" t="s">
        <v>142</v>
      </c>
      <c r="J248">
        <v>1</v>
      </c>
      <c r="K248" t="s">
        <v>22</v>
      </c>
      <c r="L248">
        <v>11</v>
      </c>
      <c r="N248">
        <v>3156</v>
      </c>
      <c r="R248" s="2">
        <f t="shared" si="7"/>
        <v>47.15</v>
      </c>
      <c r="S248" s="2">
        <f>IF(AND(P248&lt;&gt;"_U",P248&lt;&gt;"c",J248&lt;&gt;99,J248&lt;&gt;9),IFERROR(VLOOKUP(A248,'TA Total'!$A$2:$N$10000,14,0),"."),".")</f>
        <v>6693</v>
      </c>
    </row>
    <row r="249" spans="1:19" x14ac:dyDescent="0.4">
      <c r="A249" s="2" t="str">
        <f t="shared" si="6"/>
        <v>2018|Hauraki District|12</v>
      </c>
      <c r="B249" t="s">
        <v>16</v>
      </c>
      <c r="C249" t="s">
        <v>17</v>
      </c>
      <c r="D249" t="s">
        <v>18</v>
      </c>
      <c r="E249" t="s">
        <v>19</v>
      </c>
      <c r="F249">
        <v>2018</v>
      </c>
      <c r="G249">
        <v>2018</v>
      </c>
      <c r="H249">
        <v>12</v>
      </c>
      <c r="I249" t="s">
        <v>142</v>
      </c>
      <c r="J249">
        <v>1</v>
      </c>
      <c r="K249" t="s">
        <v>22</v>
      </c>
      <c r="L249">
        <v>12</v>
      </c>
      <c r="N249">
        <v>213</v>
      </c>
      <c r="R249" s="2">
        <f t="shared" si="7"/>
        <v>47.02</v>
      </c>
      <c r="S249" s="2">
        <f>IF(AND(P249&lt;&gt;"_U",P249&lt;&gt;"c",J249&lt;&gt;99,J249&lt;&gt;9),IFERROR(VLOOKUP(A249,'TA Total'!$A$2:$N$10000,14,0),"."),".")</f>
        <v>453</v>
      </c>
    </row>
    <row r="250" spans="1:19" x14ac:dyDescent="0.4">
      <c r="A250" s="2" t="str">
        <f t="shared" si="6"/>
        <v>2018|Hauraki District|13</v>
      </c>
      <c r="B250" t="s">
        <v>16</v>
      </c>
      <c r="C250" t="s">
        <v>17</v>
      </c>
      <c r="D250" t="s">
        <v>18</v>
      </c>
      <c r="E250" t="s">
        <v>19</v>
      </c>
      <c r="F250">
        <v>2018</v>
      </c>
      <c r="G250">
        <v>2018</v>
      </c>
      <c r="H250">
        <v>12</v>
      </c>
      <c r="I250" t="s">
        <v>142</v>
      </c>
      <c r="J250">
        <v>1</v>
      </c>
      <c r="K250" t="s">
        <v>22</v>
      </c>
      <c r="L250">
        <v>13</v>
      </c>
      <c r="N250">
        <v>12</v>
      </c>
      <c r="R250" s="2">
        <f t="shared" si="7"/>
        <v>9.3000000000000007</v>
      </c>
      <c r="S250" s="2">
        <f>IF(AND(P250&lt;&gt;"_U",P250&lt;&gt;"c",J250&lt;&gt;99,J250&lt;&gt;9),IFERROR(VLOOKUP(A250,'TA Total'!$A$2:$N$10000,14,0),"."),".")</f>
        <v>129</v>
      </c>
    </row>
    <row r="251" spans="1:19" x14ac:dyDescent="0.4">
      <c r="A251" s="2" t="str">
        <f t="shared" si="6"/>
        <v>2018|Hauraki District|999</v>
      </c>
      <c r="B251" t="s">
        <v>16</v>
      </c>
      <c r="C251" t="s">
        <v>17</v>
      </c>
      <c r="D251" t="s">
        <v>18</v>
      </c>
      <c r="E251" t="s">
        <v>19</v>
      </c>
      <c r="F251">
        <v>2018</v>
      </c>
      <c r="G251">
        <v>2018</v>
      </c>
      <c r="H251">
        <v>12</v>
      </c>
      <c r="I251" t="s">
        <v>142</v>
      </c>
      <c r="J251">
        <v>1</v>
      </c>
      <c r="K251" t="s">
        <v>22</v>
      </c>
      <c r="L251">
        <v>999</v>
      </c>
      <c r="N251">
        <v>3381</v>
      </c>
      <c r="R251" s="2">
        <f t="shared" si="7"/>
        <v>46.47</v>
      </c>
      <c r="S251" s="2">
        <f>IF(AND(P251&lt;&gt;"_U",P251&lt;&gt;"c",J251&lt;&gt;99,J251&lt;&gt;9),IFERROR(VLOOKUP(A251,'TA Total'!$A$2:$N$10000,14,0),"."),".")</f>
        <v>7275</v>
      </c>
    </row>
    <row r="252" spans="1:19" x14ac:dyDescent="0.4">
      <c r="A252" s="2" t="str">
        <f t="shared" si="6"/>
        <v>2018|Hauraki District|10</v>
      </c>
      <c r="B252" t="s">
        <v>16</v>
      </c>
      <c r="C252" t="s">
        <v>17</v>
      </c>
      <c r="D252" t="s">
        <v>18</v>
      </c>
      <c r="E252" t="s">
        <v>19</v>
      </c>
      <c r="F252">
        <v>2018</v>
      </c>
      <c r="G252">
        <v>2018</v>
      </c>
      <c r="H252">
        <v>12</v>
      </c>
      <c r="I252" t="s">
        <v>142</v>
      </c>
      <c r="J252">
        <v>2</v>
      </c>
      <c r="K252" t="s">
        <v>23</v>
      </c>
      <c r="L252">
        <v>10</v>
      </c>
      <c r="N252">
        <v>0</v>
      </c>
      <c r="R252" s="2" t="str">
        <f t="shared" si="7"/>
        <v>.</v>
      </c>
      <c r="S252" s="2">
        <f>IF(AND(P252&lt;&gt;"_U",P252&lt;&gt;"c",J252&lt;&gt;99,J252&lt;&gt;9),IFERROR(VLOOKUP(A252,'TA Total'!$A$2:$N$10000,14,0),"."),".")</f>
        <v>0</v>
      </c>
    </row>
    <row r="253" spans="1:19" x14ac:dyDescent="0.4">
      <c r="A253" s="2" t="str">
        <f t="shared" si="6"/>
        <v>2018|Hauraki District|11</v>
      </c>
      <c r="B253" t="s">
        <v>16</v>
      </c>
      <c r="C253" t="s">
        <v>17</v>
      </c>
      <c r="D253" t="s">
        <v>18</v>
      </c>
      <c r="E253" t="s">
        <v>19</v>
      </c>
      <c r="F253">
        <v>2018</v>
      </c>
      <c r="G253">
        <v>2018</v>
      </c>
      <c r="H253">
        <v>12</v>
      </c>
      <c r="I253" t="s">
        <v>142</v>
      </c>
      <c r="J253">
        <v>2</v>
      </c>
      <c r="K253" t="s">
        <v>23</v>
      </c>
      <c r="L253">
        <v>11</v>
      </c>
      <c r="N253">
        <v>2253</v>
      </c>
      <c r="R253" s="2">
        <f t="shared" si="7"/>
        <v>33.659999999999997</v>
      </c>
      <c r="S253" s="2">
        <f>IF(AND(P253&lt;&gt;"_U",P253&lt;&gt;"c",J253&lt;&gt;99,J253&lt;&gt;9),IFERROR(VLOOKUP(A253,'TA Total'!$A$2:$N$10000,14,0),"."),".")</f>
        <v>6693</v>
      </c>
    </row>
    <row r="254" spans="1:19" x14ac:dyDescent="0.4">
      <c r="A254" s="2" t="str">
        <f t="shared" si="6"/>
        <v>2018|Hauraki District|12</v>
      </c>
      <c r="B254" t="s">
        <v>16</v>
      </c>
      <c r="C254" t="s">
        <v>17</v>
      </c>
      <c r="D254" t="s">
        <v>18</v>
      </c>
      <c r="E254" t="s">
        <v>19</v>
      </c>
      <c r="F254">
        <v>2018</v>
      </c>
      <c r="G254">
        <v>2018</v>
      </c>
      <c r="H254">
        <v>12</v>
      </c>
      <c r="I254" t="s">
        <v>142</v>
      </c>
      <c r="J254">
        <v>2</v>
      </c>
      <c r="K254" t="s">
        <v>23</v>
      </c>
      <c r="L254">
        <v>12</v>
      </c>
      <c r="N254">
        <v>201</v>
      </c>
      <c r="R254" s="2">
        <f t="shared" si="7"/>
        <v>44.37</v>
      </c>
      <c r="S254" s="2">
        <f>IF(AND(P254&lt;&gt;"_U",P254&lt;&gt;"c",J254&lt;&gt;99,J254&lt;&gt;9),IFERROR(VLOOKUP(A254,'TA Total'!$A$2:$N$10000,14,0),"."),".")</f>
        <v>453</v>
      </c>
    </row>
    <row r="255" spans="1:19" x14ac:dyDescent="0.4">
      <c r="A255" s="2" t="str">
        <f t="shared" si="6"/>
        <v>2018|Hauraki District|13</v>
      </c>
      <c r="B255" t="s">
        <v>16</v>
      </c>
      <c r="C255" t="s">
        <v>17</v>
      </c>
      <c r="D255" t="s">
        <v>18</v>
      </c>
      <c r="E255" t="s">
        <v>19</v>
      </c>
      <c r="F255">
        <v>2018</v>
      </c>
      <c r="G255">
        <v>2018</v>
      </c>
      <c r="H255">
        <v>12</v>
      </c>
      <c r="I255" t="s">
        <v>142</v>
      </c>
      <c r="J255">
        <v>2</v>
      </c>
      <c r="K255" t="s">
        <v>23</v>
      </c>
      <c r="L255">
        <v>13</v>
      </c>
      <c r="N255">
        <v>54</v>
      </c>
      <c r="R255" s="2">
        <f t="shared" si="7"/>
        <v>41.86</v>
      </c>
      <c r="S255" s="2">
        <f>IF(AND(P255&lt;&gt;"_U",P255&lt;&gt;"c",J255&lt;&gt;99,J255&lt;&gt;9),IFERROR(VLOOKUP(A255,'TA Total'!$A$2:$N$10000,14,0),"."),".")</f>
        <v>129</v>
      </c>
    </row>
    <row r="256" spans="1:19" x14ac:dyDescent="0.4">
      <c r="A256" s="2" t="str">
        <f t="shared" si="6"/>
        <v>2018|Hauraki District|999</v>
      </c>
      <c r="B256" t="s">
        <v>16</v>
      </c>
      <c r="C256" t="s">
        <v>17</v>
      </c>
      <c r="D256" t="s">
        <v>18</v>
      </c>
      <c r="E256" t="s">
        <v>19</v>
      </c>
      <c r="F256">
        <v>2018</v>
      </c>
      <c r="G256">
        <v>2018</v>
      </c>
      <c r="H256">
        <v>12</v>
      </c>
      <c r="I256" t="s">
        <v>142</v>
      </c>
      <c r="J256">
        <v>2</v>
      </c>
      <c r="K256" t="s">
        <v>23</v>
      </c>
      <c r="L256">
        <v>999</v>
      </c>
      <c r="N256">
        <v>2508</v>
      </c>
      <c r="R256" s="2">
        <f t="shared" si="7"/>
        <v>34.47</v>
      </c>
      <c r="S256" s="2">
        <f>IF(AND(P256&lt;&gt;"_U",P256&lt;&gt;"c",J256&lt;&gt;99,J256&lt;&gt;9),IFERROR(VLOOKUP(A256,'TA Total'!$A$2:$N$10000,14,0),"."),".")</f>
        <v>7275</v>
      </c>
    </row>
    <row r="257" spans="1:19" x14ac:dyDescent="0.4">
      <c r="A257" s="2" t="str">
        <f t="shared" si="6"/>
        <v>2018|Hauraki District|10</v>
      </c>
      <c r="B257" t="s">
        <v>16</v>
      </c>
      <c r="C257" t="s">
        <v>17</v>
      </c>
      <c r="D257" t="s">
        <v>18</v>
      </c>
      <c r="E257" t="s">
        <v>19</v>
      </c>
      <c r="F257">
        <v>2018</v>
      </c>
      <c r="G257">
        <v>2018</v>
      </c>
      <c r="H257">
        <v>12</v>
      </c>
      <c r="I257" t="s">
        <v>142</v>
      </c>
      <c r="J257">
        <v>3</v>
      </c>
      <c r="K257" t="s">
        <v>24</v>
      </c>
      <c r="L257">
        <v>10</v>
      </c>
      <c r="N257">
        <v>0</v>
      </c>
      <c r="R257" s="2" t="str">
        <f t="shared" si="7"/>
        <v>.</v>
      </c>
      <c r="S257" s="2">
        <f>IF(AND(P257&lt;&gt;"_U",P257&lt;&gt;"c",J257&lt;&gt;99,J257&lt;&gt;9),IFERROR(VLOOKUP(A257,'TA Total'!$A$2:$N$10000,14,0),"."),".")</f>
        <v>0</v>
      </c>
    </row>
    <row r="258" spans="1:19" x14ac:dyDescent="0.4">
      <c r="A258" s="2" t="str">
        <f t="shared" si="6"/>
        <v>2018|Hauraki District|11</v>
      </c>
      <c r="B258" t="s">
        <v>16</v>
      </c>
      <c r="C258" t="s">
        <v>17</v>
      </c>
      <c r="D258" t="s">
        <v>18</v>
      </c>
      <c r="E258" t="s">
        <v>19</v>
      </c>
      <c r="F258">
        <v>2018</v>
      </c>
      <c r="G258">
        <v>2018</v>
      </c>
      <c r="H258">
        <v>12</v>
      </c>
      <c r="I258" t="s">
        <v>142</v>
      </c>
      <c r="J258">
        <v>3</v>
      </c>
      <c r="K258" t="s">
        <v>24</v>
      </c>
      <c r="L258">
        <v>11</v>
      </c>
      <c r="N258">
        <v>243</v>
      </c>
      <c r="R258" s="2">
        <f t="shared" si="7"/>
        <v>3.63</v>
      </c>
      <c r="S258" s="2">
        <f>IF(AND(P258&lt;&gt;"_U",P258&lt;&gt;"c",J258&lt;&gt;99,J258&lt;&gt;9),IFERROR(VLOOKUP(A258,'TA Total'!$A$2:$N$10000,14,0),"."),".")</f>
        <v>6693</v>
      </c>
    </row>
    <row r="259" spans="1:19" x14ac:dyDescent="0.4">
      <c r="A259" s="2" t="str">
        <f t="shared" ref="A259:A322" si="8">G259&amp;"|"&amp;I259&amp;"|"&amp;L259</f>
        <v>2018|Hauraki District|12</v>
      </c>
      <c r="B259" t="s">
        <v>16</v>
      </c>
      <c r="C259" t="s">
        <v>17</v>
      </c>
      <c r="D259" t="s">
        <v>18</v>
      </c>
      <c r="E259" t="s">
        <v>19</v>
      </c>
      <c r="F259">
        <v>2018</v>
      </c>
      <c r="G259">
        <v>2018</v>
      </c>
      <c r="H259">
        <v>12</v>
      </c>
      <c r="I259" t="s">
        <v>142</v>
      </c>
      <c r="J259">
        <v>3</v>
      </c>
      <c r="K259" t="s">
        <v>24</v>
      </c>
      <c r="L259">
        <v>12</v>
      </c>
      <c r="N259">
        <v>3</v>
      </c>
      <c r="R259" s="2">
        <f t="shared" ref="R259:R322" si="9">IF(P259&lt;&gt;"_U",IFERROR((ROUND(N259/S259*100,2)),"."),".")</f>
        <v>0.66</v>
      </c>
      <c r="S259" s="2">
        <f>IF(AND(P259&lt;&gt;"_U",P259&lt;&gt;"c",J259&lt;&gt;99,J259&lt;&gt;9),IFERROR(VLOOKUP(A259,'TA Total'!$A$2:$N$10000,14,0),"."),".")</f>
        <v>453</v>
      </c>
    </row>
    <row r="260" spans="1:19" x14ac:dyDescent="0.4">
      <c r="A260" s="2" t="str">
        <f t="shared" si="8"/>
        <v>2018|Hauraki District|13</v>
      </c>
      <c r="B260" t="s">
        <v>16</v>
      </c>
      <c r="C260" t="s">
        <v>17</v>
      </c>
      <c r="D260" t="s">
        <v>18</v>
      </c>
      <c r="E260" t="s">
        <v>19</v>
      </c>
      <c r="F260">
        <v>2018</v>
      </c>
      <c r="G260">
        <v>2018</v>
      </c>
      <c r="H260">
        <v>12</v>
      </c>
      <c r="I260" t="s">
        <v>142</v>
      </c>
      <c r="J260">
        <v>3</v>
      </c>
      <c r="K260" t="s">
        <v>24</v>
      </c>
      <c r="L260">
        <v>13</v>
      </c>
      <c r="N260">
        <v>12</v>
      </c>
      <c r="R260" s="2">
        <f t="shared" si="9"/>
        <v>9.3000000000000007</v>
      </c>
      <c r="S260" s="2">
        <f>IF(AND(P260&lt;&gt;"_U",P260&lt;&gt;"c",J260&lt;&gt;99,J260&lt;&gt;9),IFERROR(VLOOKUP(A260,'TA Total'!$A$2:$N$10000,14,0),"."),".")</f>
        <v>129</v>
      </c>
    </row>
    <row r="261" spans="1:19" x14ac:dyDescent="0.4">
      <c r="A261" s="2" t="str">
        <f t="shared" si="8"/>
        <v>2018|Hauraki District|999</v>
      </c>
      <c r="B261" t="s">
        <v>16</v>
      </c>
      <c r="C261" t="s">
        <v>17</v>
      </c>
      <c r="D261" t="s">
        <v>18</v>
      </c>
      <c r="E261" t="s">
        <v>19</v>
      </c>
      <c r="F261">
        <v>2018</v>
      </c>
      <c r="G261">
        <v>2018</v>
      </c>
      <c r="H261">
        <v>12</v>
      </c>
      <c r="I261" t="s">
        <v>142</v>
      </c>
      <c r="J261">
        <v>3</v>
      </c>
      <c r="K261" t="s">
        <v>24</v>
      </c>
      <c r="L261">
        <v>999</v>
      </c>
      <c r="N261">
        <v>261</v>
      </c>
      <c r="R261" s="2">
        <f t="shared" si="9"/>
        <v>3.59</v>
      </c>
      <c r="S261" s="2">
        <f>IF(AND(P261&lt;&gt;"_U",P261&lt;&gt;"c",J261&lt;&gt;99,J261&lt;&gt;9),IFERROR(VLOOKUP(A261,'TA Total'!$A$2:$N$10000,14,0),"."),".")</f>
        <v>7275</v>
      </c>
    </row>
    <row r="262" spans="1:19" x14ac:dyDescent="0.4">
      <c r="A262" s="2" t="str">
        <f t="shared" si="8"/>
        <v>2018|Hauraki District|10</v>
      </c>
      <c r="B262" t="s">
        <v>16</v>
      </c>
      <c r="C262" t="s">
        <v>17</v>
      </c>
      <c r="D262" t="s">
        <v>18</v>
      </c>
      <c r="E262" t="s">
        <v>19</v>
      </c>
      <c r="F262">
        <v>2018</v>
      </c>
      <c r="G262">
        <v>2018</v>
      </c>
      <c r="H262">
        <v>12</v>
      </c>
      <c r="I262" t="s">
        <v>142</v>
      </c>
      <c r="J262">
        <v>4</v>
      </c>
      <c r="K262" t="s">
        <v>25</v>
      </c>
      <c r="L262">
        <v>10</v>
      </c>
      <c r="N262">
        <v>0</v>
      </c>
      <c r="R262" s="2" t="str">
        <f t="shared" si="9"/>
        <v>.</v>
      </c>
      <c r="S262" s="2">
        <f>IF(AND(P262&lt;&gt;"_U",P262&lt;&gt;"c",J262&lt;&gt;99,J262&lt;&gt;9),IFERROR(VLOOKUP(A262,'TA Total'!$A$2:$N$10000,14,0),"."),".")</f>
        <v>0</v>
      </c>
    </row>
    <row r="263" spans="1:19" x14ac:dyDescent="0.4">
      <c r="A263" s="2" t="str">
        <f t="shared" si="8"/>
        <v>2018|Hauraki District|11</v>
      </c>
      <c r="B263" t="s">
        <v>16</v>
      </c>
      <c r="C263" t="s">
        <v>17</v>
      </c>
      <c r="D263" t="s">
        <v>18</v>
      </c>
      <c r="E263" t="s">
        <v>19</v>
      </c>
      <c r="F263">
        <v>2018</v>
      </c>
      <c r="G263">
        <v>2018</v>
      </c>
      <c r="H263">
        <v>12</v>
      </c>
      <c r="I263" t="s">
        <v>142</v>
      </c>
      <c r="J263">
        <v>4</v>
      </c>
      <c r="K263" t="s">
        <v>25</v>
      </c>
      <c r="L263">
        <v>11</v>
      </c>
      <c r="N263">
        <v>609</v>
      </c>
      <c r="R263" s="2">
        <f t="shared" si="9"/>
        <v>9.1</v>
      </c>
      <c r="S263" s="2">
        <f>IF(AND(P263&lt;&gt;"_U",P263&lt;&gt;"c",J263&lt;&gt;99,J263&lt;&gt;9),IFERROR(VLOOKUP(A263,'TA Total'!$A$2:$N$10000,14,0),"."),".")</f>
        <v>6693</v>
      </c>
    </row>
    <row r="264" spans="1:19" x14ac:dyDescent="0.4">
      <c r="A264" s="2" t="str">
        <f t="shared" si="8"/>
        <v>2018|Hauraki District|12</v>
      </c>
      <c r="B264" t="s">
        <v>16</v>
      </c>
      <c r="C264" t="s">
        <v>17</v>
      </c>
      <c r="D264" t="s">
        <v>18</v>
      </c>
      <c r="E264" t="s">
        <v>19</v>
      </c>
      <c r="F264">
        <v>2018</v>
      </c>
      <c r="G264">
        <v>2018</v>
      </c>
      <c r="H264">
        <v>12</v>
      </c>
      <c r="I264" t="s">
        <v>142</v>
      </c>
      <c r="J264">
        <v>4</v>
      </c>
      <c r="K264" t="s">
        <v>25</v>
      </c>
      <c r="L264">
        <v>12</v>
      </c>
      <c r="N264">
        <v>51</v>
      </c>
      <c r="R264" s="2">
        <f t="shared" si="9"/>
        <v>11.26</v>
      </c>
      <c r="S264" s="2">
        <f>IF(AND(P264&lt;&gt;"_U",P264&lt;&gt;"c",J264&lt;&gt;99,J264&lt;&gt;9),IFERROR(VLOOKUP(A264,'TA Total'!$A$2:$N$10000,14,0),"."),".")</f>
        <v>453</v>
      </c>
    </row>
    <row r="265" spans="1:19" x14ac:dyDescent="0.4">
      <c r="A265" s="2" t="str">
        <f t="shared" si="8"/>
        <v>2018|Hauraki District|13</v>
      </c>
      <c r="B265" t="s">
        <v>16</v>
      </c>
      <c r="C265" t="s">
        <v>17</v>
      </c>
      <c r="D265" t="s">
        <v>18</v>
      </c>
      <c r="E265" t="s">
        <v>19</v>
      </c>
      <c r="F265">
        <v>2018</v>
      </c>
      <c r="G265">
        <v>2018</v>
      </c>
      <c r="H265">
        <v>12</v>
      </c>
      <c r="I265" t="s">
        <v>142</v>
      </c>
      <c r="J265">
        <v>4</v>
      </c>
      <c r="K265" t="s">
        <v>25</v>
      </c>
      <c r="L265">
        <v>13</v>
      </c>
      <c r="N265">
        <v>15</v>
      </c>
      <c r="R265" s="2">
        <f t="shared" si="9"/>
        <v>11.63</v>
      </c>
      <c r="S265" s="2">
        <f>IF(AND(P265&lt;&gt;"_U",P265&lt;&gt;"c",J265&lt;&gt;99,J265&lt;&gt;9),IFERROR(VLOOKUP(A265,'TA Total'!$A$2:$N$10000,14,0),"."),".")</f>
        <v>129</v>
      </c>
    </row>
    <row r="266" spans="1:19" x14ac:dyDescent="0.4">
      <c r="A266" s="2" t="str">
        <f t="shared" si="8"/>
        <v>2018|Hauraki District|999</v>
      </c>
      <c r="B266" t="s">
        <v>16</v>
      </c>
      <c r="C266" t="s">
        <v>17</v>
      </c>
      <c r="D266" t="s">
        <v>18</v>
      </c>
      <c r="E266" t="s">
        <v>19</v>
      </c>
      <c r="F266">
        <v>2018</v>
      </c>
      <c r="G266">
        <v>2018</v>
      </c>
      <c r="H266">
        <v>12</v>
      </c>
      <c r="I266" t="s">
        <v>142</v>
      </c>
      <c r="J266">
        <v>4</v>
      </c>
      <c r="K266" t="s">
        <v>25</v>
      </c>
      <c r="L266">
        <v>999</v>
      </c>
      <c r="N266">
        <v>675</v>
      </c>
      <c r="R266" s="2">
        <f t="shared" si="9"/>
        <v>9.2799999999999994</v>
      </c>
      <c r="S266" s="2">
        <f>IF(AND(P266&lt;&gt;"_U",P266&lt;&gt;"c",J266&lt;&gt;99,J266&lt;&gt;9),IFERROR(VLOOKUP(A266,'TA Total'!$A$2:$N$10000,14,0),"."),".")</f>
        <v>7275</v>
      </c>
    </row>
    <row r="267" spans="1:19" x14ac:dyDescent="0.4">
      <c r="A267" s="2" t="str">
        <f t="shared" si="8"/>
        <v>2018|Hauraki District|10</v>
      </c>
      <c r="B267" t="s">
        <v>16</v>
      </c>
      <c r="C267" t="s">
        <v>17</v>
      </c>
      <c r="D267" t="s">
        <v>18</v>
      </c>
      <c r="E267" t="s">
        <v>19</v>
      </c>
      <c r="F267">
        <v>2018</v>
      </c>
      <c r="G267">
        <v>2018</v>
      </c>
      <c r="H267">
        <v>12</v>
      </c>
      <c r="I267" t="s">
        <v>142</v>
      </c>
      <c r="J267">
        <v>5</v>
      </c>
      <c r="K267" t="s">
        <v>26</v>
      </c>
      <c r="L267">
        <v>10</v>
      </c>
      <c r="N267">
        <v>0</v>
      </c>
      <c r="R267" s="2" t="str">
        <f t="shared" si="9"/>
        <v>.</v>
      </c>
      <c r="S267" s="2">
        <f>IF(AND(P267&lt;&gt;"_U",P267&lt;&gt;"c",J267&lt;&gt;99,J267&lt;&gt;9),IFERROR(VLOOKUP(A267,'TA Total'!$A$2:$N$10000,14,0),"."),".")</f>
        <v>0</v>
      </c>
    </row>
    <row r="268" spans="1:19" x14ac:dyDescent="0.4">
      <c r="A268" s="2" t="str">
        <f t="shared" si="8"/>
        <v>2018|Hauraki District|11</v>
      </c>
      <c r="B268" t="s">
        <v>16</v>
      </c>
      <c r="C268" t="s">
        <v>17</v>
      </c>
      <c r="D268" t="s">
        <v>18</v>
      </c>
      <c r="E268" t="s">
        <v>19</v>
      </c>
      <c r="F268">
        <v>2018</v>
      </c>
      <c r="G268">
        <v>2018</v>
      </c>
      <c r="H268">
        <v>12</v>
      </c>
      <c r="I268" t="s">
        <v>142</v>
      </c>
      <c r="J268">
        <v>5</v>
      </c>
      <c r="K268" t="s">
        <v>26</v>
      </c>
      <c r="L268">
        <v>11</v>
      </c>
      <c r="N268">
        <v>3501</v>
      </c>
      <c r="R268" s="2">
        <f t="shared" si="9"/>
        <v>52.31</v>
      </c>
      <c r="S268" s="2">
        <f>IF(AND(P268&lt;&gt;"_U",P268&lt;&gt;"c",J268&lt;&gt;99,J268&lt;&gt;9),IFERROR(VLOOKUP(A268,'TA Total'!$A$2:$N$10000,14,0),"."),".")</f>
        <v>6693</v>
      </c>
    </row>
    <row r="269" spans="1:19" x14ac:dyDescent="0.4">
      <c r="A269" s="2" t="str">
        <f t="shared" si="8"/>
        <v>2018|Hauraki District|12</v>
      </c>
      <c r="B269" t="s">
        <v>16</v>
      </c>
      <c r="C269" t="s">
        <v>17</v>
      </c>
      <c r="D269" t="s">
        <v>18</v>
      </c>
      <c r="E269" t="s">
        <v>19</v>
      </c>
      <c r="F269">
        <v>2018</v>
      </c>
      <c r="G269">
        <v>2018</v>
      </c>
      <c r="H269">
        <v>12</v>
      </c>
      <c r="I269" t="s">
        <v>142</v>
      </c>
      <c r="J269">
        <v>5</v>
      </c>
      <c r="K269" t="s">
        <v>26</v>
      </c>
      <c r="L269">
        <v>12</v>
      </c>
      <c r="N269">
        <v>123</v>
      </c>
      <c r="R269" s="2">
        <f t="shared" si="9"/>
        <v>27.15</v>
      </c>
      <c r="S269" s="2">
        <f>IF(AND(P269&lt;&gt;"_U",P269&lt;&gt;"c",J269&lt;&gt;99,J269&lt;&gt;9),IFERROR(VLOOKUP(A269,'TA Total'!$A$2:$N$10000,14,0),"."),".")</f>
        <v>453</v>
      </c>
    </row>
    <row r="270" spans="1:19" x14ac:dyDescent="0.4">
      <c r="A270" s="2" t="str">
        <f t="shared" si="8"/>
        <v>2018|Hauraki District|13</v>
      </c>
      <c r="B270" t="s">
        <v>16</v>
      </c>
      <c r="C270" t="s">
        <v>17</v>
      </c>
      <c r="D270" t="s">
        <v>18</v>
      </c>
      <c r="E270" t="s">
        <v>19</v>
      </c>
      <c r="F270">
        <v>2018</v>
      </c>
      <c r="G270">
        <v>2018</v>
      </c>
      <c r="H270">
        <v>12</v>
      </c>
      <c r="I270" t="s">
        <v>142</v>
      </c>
      <c r="J270">
        <v>5</v>
      </c>
      <c r="K270" t="s">
        <v>26</v>
      </c>
      <c r="L270">
        <v>13</v>
      </c>
      <c r="N270">
        <v>30</v>
      </c>
      <c r="R270" s="2">
        <f t="shared" si="9"/>
        <v>23.26</v>
      </c>
      <c r="S270" s="2">
        <f>IF(AND(P270&lt;&gt;"_U",P270&lt;&gt;"c",J270&lt;&gt;99,J270&lt;&gt;9),IFERROR(VLOOKUP(A270,'TA Total'!$A$2:$N$10000,14,0),"."),".")</f>
        <v>129</v>
      </c>
    </row>
    <row r="271" spans="1:19" x14ac:dyDescent="0.4">
      <c r="A271" s="2" t="str">
        <f t="shared" si="8"/>
        <v>2018|Hauraki District|999</v>
      </c>
      <c r="B271" t="s">
        <v>16</v>
      </c>
      <c r="C271" t="s">
        <v>17</v>
      </c>
      <c r="D271" t="s">
        <v>18</v>
      </c>
      <c r="E271" t="s">
        <v>19</v>
      </c>
      <c r="F271">
        <v>2018</v>
      </c>
      <c r="G271">
        <v>2018</v>
      </c>
      <c r="H271">
        <v>12</v>
      </c>
      <c r="I271" t="s">
        <v>142</v>
      </c>
      <c r="J271">
        <v>5</v>
      </c>
      <c r="K271" t="s">
        <v>26</v>
      </c>
      <c r="L271">
        <v>999</v>
      </c>
      <c r="N271">
        <v>3657</v>
      </c>
      <c r="R271" s="2">
        <f t="shared" si="9"/>
        <v>50.27</v>
      </c>
      <c r="S271" s="2">
        <f>IF(AND(P271&lt;&gt;"_U",P271&lt;&gt;"c",J271&lt;&gt;99,J271&lt;&gt;9),IFERROR(VLOOKUP(A271,'TA Total'!$A$2:$N$10000,14,0),"."),".")</f>
        <v>7275</v>
      </c>
    </row>
    <row r="272" spans="1:19" x14ac:dyDescent="0.4">
      <c r="A272" s="2" t="str">
        <f t="shared" si="8"/>
        <v>2018|Hauraki District|10</v>
      </c>
      <c r="B272" t="s">
        <v>16</v>
      </c>
      <c r="C272" t="s">
        <v>17</v>
      </c>
      <c r="D272" t="s">
        <v>18</v>
      </c>
      <c r="E272" t="s">
        <v>19</v>
      </c>
      <c r="F272">
        <v>2018</v>
      </c>
      <c r="G272">
        <v>2018</v>
      </c>
      <c r="H272">
        <v>12</v>
      </c>
      <c r="I272" t="s">
        <v>142</v>
      </c>
      <c r="J272">
        <v>6</v>
      </c>
      <c r="K272" t="s">
        <v>27</v>
      </c>
      <c r="L272">
        <v>10</v>
      </c>
      <c r="N272">
        <v>0</v>
      </c>
      <c r="R272" s="2" t="str">
        <f t="shared" si="9"/>
        <v>.</v>
      </c>
      <c r="S272" s="2">
        <f>IF(AND(P272&lt;&gt;"_U",P272&lt;&gt;"c",J272&lt;&gt;99,J272&lt;&gt;9),IFERROR(VLOOKUP(A272,'TA Total'!$A$2:$N$10000,14,0),"."),".")</f>
        <v>0</v>
      </c>
    </row>
    <row r="273" spans="1:19" x14ac:dyDescent="0.4">
      <c r="A273" s="2" t="str">
        <f t="shared" si="8"/>
        <v>2018|Hauraki District|11</v>
      </c>
      <c r="B273" t="s">
        <v>16</v>
      </c>
      <c r="C273" t="s">
        <v>17</v>
      </c>
      <c r="D273" t="s">
        <v>18</v>
      </c>
      <c r="E273" t="s">
        <v>19</v>
      </c>
      <c r="F273">
        <v>2018</v>
      </c>
      <c r="G273">
        <v>2018</v>
      </c>
      <c r="H273">
        <v>12</v>
      </c>
      <c r="I273" t="s">
        <v>142</v>
      </c>
      <c r="J273">
        <v>6</v>
      </c>
      <c r="K273" t="s">
        <v>27</v>
      </c>
      <c r="L273">
        <v>11</v>
      </c>
      <c r="N273">
        <v>45</v>
      </c>
      <c r="R273" s="2">
        <f t="shared" si="9"/>
        <v>0.67</v>
      </c>
      <c r="S273" s="2">
        <f>IF(AND(P273&lt;&gt;"_U",P273&lt;&gt;"c",J273&lt;&gt;99,J273&lt;&gt;9),IFERROR(VLOOKUP(A273,'TA Total'!$A$2:$N$10000,14,0),"."),".")</f>
        <v>6693</v>
      </c>
    </row>
    <row r="274" spans="1:19" x14ac:dyDescent="0.4">
      <c r="A274" s="2" t="str">
        <f t="shared" si="8"/>
        <v>2018|Hauraki District|12</v>
      </c>
      <c r="B274" t="s">
        <v>16</v>
      </c>
      <c r="C274" t="s">
        <v>17</v>
      </c>
      <c r="D274" t="s">
        <v>18</v>
      </c>
      <c r="E274" t="s">
        <v>19</v>
      </c>
      <c r="F274">
        <v>2018</v>
      </c>
      <c r="G274">
        <v>2018</v>
      </c>
      <c r="H274">
        <v>12</v>
      </c>
      <c r="I274" t="s">
        <v>142</v>
      </c>
      <c r="J274">
        <v>6</v>
      </c>
      <c r="K274" t="s">
        <v>27</v>
      </c>
      <c r="L274">
        <v>12</v>
      </c>
      <c r="N274">
        <v>3</v>
      </c>
      <c r="R274" s="2">
        <f t="shared" si="9"/>
        <v>0.66</v>
      </c>
      <c r="S274" s="2">
        <f>IF(AND(P274&lt;&gt;"_U",P274&lt;&gt;"c",J274&lt;&gt;99,J274&lt;&gt;9),IFERROR(VLOOKUP(A274,'TA Total'!$A$2:$N$10000,14,0),"."),".")</f>
        <v>453</v>
      </c>
    </row>
    <row r="275" spans="1:19" x14ac:dyDescent="0.4">
      <c r="A275" s="2" t="str">
        <f t="shared" si="8"/>
        <v>2018|Hauraki District|13</v>
      </c>
      <c r="B275" t="s">
        <v>16</v>
      </c>
      <c r="C275" t="s">
        <v>17</v>
      </c>
      <c r="D275" t="s">
        <v>18</v>
      </c>
      <c r="E275" t="s">
        <v>19</v>
      </c>
      <c r="F275">
        <v>2018</v>
      </c>
      <c r="G275">
        <v>2018</v>
      </c>
      <c r="H275">
        <v>12</v>
      </c>
      <c r="I275" t="s">
        <v>142</v>
      </c>
      <c r="J275">
        <v>6</v>
      </c>
      <c r="K275" t="s">
        <v>27</v>
      </c>
      <c r="L275">
        <v>13</v>
      </c>
      <c r="N275">
        <v>0</v>
      </c>
      <c r="R275" s="2">
        <f t="shared" si="9"/>
        <v>0</v>
      </c>
      <c r="S275" s="2">
        <f>IF(AND(P275&lt;&gt;"_U",P275&lt;&gt;"c",J275&lt;&gt;99,J275&lt;&gt;9),IFERROR(VLOOKUP(A275,'TA Total'!$A$2:$N$10000,14,0),"."),".")</f>
        <v>129</v>
      </c>
    </row>
    <row r="276" spans="1:19" x14ac:dyDescent="0.4">
      <c r="A276" s="2" t="str">
        <f t="shared" si="8"/>
        <v>2018|Hauraki District|999</v>
      </c>
      <c r="B276" t="s">
        <v>16</v>
      </c>
      <c r="C276" t="s">
        <v>17</v>
      </c>
      <c r="D276" t="s">
        <v>18</v>
      </c>
      <c r="E276" t="s">
        <v>19</v>
      </c>
      <c r="F276">
        <v>2018</v>
      </c>
      <c r="G276">
        <v>2018</v>
      </c>
      <c r="H276">
        <v>12</v>
      </c>
      <c r="I276" t="s">
        <v>142</v>
      </c>
      <c r="J276">
        <v>6</v>
      </c>
      <c r="K276" t="s">
        <v>27</v>
      </c>
      <c r="L276">
        <v>999</v>
      </c>
      <c r="N276">
        <v>48</v>
      </c>
      <c r="R276" s="2">
        <f t="shared" si="9"/>
        <v>0.66</v>
      </c>
      <c r="S276" s="2">
        <f>IF(AND(P276&lt;&gt;"_U",P276&lt;&gt;"c",J276&lt;&gt;99,J276&lt;&gt;9),IFERROR(VLOOKUP(A276,'TA Total'!$A$2:$N$10000,14,0),"."),".")</f>
        <v>7275</v>
      </c>
    </row>
    <row r="277" spans="1:19" x14ac:dyDescent="0.4">
      <c r="A277" s="2" t="str">
        <f t="shared" si="8"/>
        <v>2018|Hauraki District|10</v>
      </c>
      <c r="B277" t="s">
        <v>16</v>
      </c>
      <c r="C277" t="s">
        <v>17</v>
      </c>
      <c r="D277" t="s">
        <v>18</v>
      </c>
      <c r="E277" t="s">
        <v>19</v>
      </c>
      <c r="F277">
        <v>2018</v>
      </c>
      <c r="G277">
        <v>2018</v>
      </c>
      <c r="H277">
        <v>12</v>
      </c>
      <c r="I277" t="s">
        <v>142</v>
      </c>
      <c r="J277">
        <v>7</v>
      </c>
      <c r="K277" t="s">
        <v>28</v>
      </c>
      <c r="L277">
        <v>10</v>
      </c>
      <c r="N277">
        <v>0</v>
      </c>
      <c r="R277" s="2" t="str">
        <f t="shared" si="9"/>
        <v>.</v>
      </c>
      <c r="S277" s="2">
        <f>IF(AND(P277&lt;&gt;"_U",P277&lt;&gt;"c",J277&lt;&gt;99,J277&lt;&gt;9),IFERROR(VLOOKUP(A277,'TA Total'!$A$2:$N$10000,14,0),"."),".")</f>
        <v>0</v>
      </c>
    </row>
    <row r="278" spans="1:19" x14ac:dyDescent="0.4">
      <c r="A278" s="2" t="str">
        <f t="shared" si="8"/>
        <v>2018|Hauraki District|11</v>
      </c>
      <c r="B278" t="s">
        <v>16</v>
      </c>
      <c r="C278" t="s">
        <v>17</v>
      </c>
      <c r="D278" t="s">
        <v>18</v>
      </c>
      <c r="E278" t="s">
        <v>19</v>
      </c>
      <c r="F278">
        <v>2018</v>
      </c>
      <c r="G278">
        <v>2018</v>
      </c>
      <c r="H278">
        <v>12</v>
      </c>
      <c r="I278" t="s">
        <v>142</v>
      </c>
      <c r="J278">
        <v>7</v>
      </c>
      <c r="K278" t="s">
        <v>28</v>
      </c>
      <c r="L278">
        <v>11</v>
      </c>
      <c r="N278">
        <v>87</v>
      </c>
      <c r="R278" s="2">
        <f t="shared" si="9"/>
        <v>1.3</v>
      </c>
      <c r="S278" s="2">
        <f>IF(AND(P278&lt;&gt;"_U",P278&lt;&gt;"c",J278&lt;&gt;99,J278&lt;&gt;9),IFERROR(VLOOKUP(A278,'TA Total'!$A$2:$N$10000,14,0),"."),".")</f>
        <v>6693</v>
      </c>
    </row>
    <row r="279" spans="1:19" x14ac:dyDescent="0.4">
      <c r="A279" s="2" t="str">
        <f t="shared" si="8"/>
        <v>2018|Hauraki District|12</v>
      </c>
      <c r="B279" t="s">
        <v>16</v>
      </c>
      <c r="C279" t="s">
        <v>17</v>
      </c>
      <c r="D279" t="s">
        <v>18</v>
      </c>
      <c r="E279" t="s">
        <v>19</v>
      </c>
      <c r="F279">
        <v>2018</v>
      </c>
      <c r="G279">
        <v>2018</v>
      </c>
      <c r="H279">
        <v>12</v>
      </c>
      <c r="I279" t="s">
        <v>142</v>
      </c>
      <c r="J279">
        <v>7</v>
      </c>
      <c r="K279" t="s">
        <v>28</v>
      </c>
      <c r="L279">
        <v>12</v>
      </c>
      <c r="N279">
        <v>3</v>
      </c>
      <c r="R279" s="2">
        <f t="shared" si="9"/>
        <v>0.66</v>
      </c>
      <c r="S279" s="2">
        <f>IF(AND(P279&lt;&gt;"_U",P279&lt;&gt;"c",J279&lt;&gt;99,J279&lt;&gt;9),IFERROR(VLOOKUP(A279,'TA Total'!$A$2:$N$10000,14,0),"."),".")</f>
        <v>453</v>
      </c>
    </row>
    <row r="280" spans="1:19" x14ac:dyDescent="0.4">
      <c r="A280" s="2" t="str">
        <f t="shared" si="8"/>
        <v>2018|Hauraki District|13</v>
      </c>
      <c r="B280" t="s">
        <v>16</v>
      </c>
      <c r="C280" t="s">
        <v>17</v>
      </c>
      <c r="D280" t="s">
        <v>18</v>
      </c>
      <c r="E280" t="s">
        <v>19</v>
      </c>
      <c r="F280">
        <v>2018</v>
      </c>
      <c r="G280">
        <v>2018</v>
      </c>
      <c r="H280">
        <v>12</v>
      </c>
      <c r="I280" t="s">
        <v>142</v>
      </c>
      <c r="J280">
        <v>7</v>
      </c>
      <c r="K280" t="s">
        <v>28</v>
      </c>
      <c r="L280">
        <v>13</v>
      </c>
      <c r="N280">
        <v>0</v>
      </c>
      <c r="R280" s="2">
        <f t="shared" si="9"/>
        <v>0</v>
      </c>
      <c r="S280" s="2">
        <f>IF(AND(P280&lt;&gt;"_U",P280&lt;&gt;"c",J280&lt;&gt;99,J280&lt;&gt;9),IFERROR(VLOOKUP(A280,'TA Total'!$A$2:$N$10000,14,0),"."),".")</f>
        <v>129</v>
      </c>
    </row>
    <row r="281" spans="1:19" x14ac:dyDescent="0.4">
      <c r="A281" s="2" t="str">
        <f t="shared" si="8"/>
        <v>2018|Hauraki District|999</v>
      </c>
      <c r="B281" t="s">
        <v>16</v>
      </c>
      <c r="C281" t="s">
        <v>17</v>
      </c>
      <c r="D281" t="s">
        <v>18</v>
      </c>
      <c r="E281" t="s">
        <v>19</v>
      </c>
      <c r="F281">
        <v>2018</v>
      </c>
      <c r="G281">
        <v>2018</v>
      </c>
      <c r="H281">
        <v>12</v>
      </c>
      <c r="I281" t="s">
        <v>142</v>
      </c>
      <c r="J281">
        <v>7</v>
      </c>
      <c r="K281" t="s">
        <v>28</v>
      </c>
      <c r="L281">
        <v>999</v>
      </c>
      <c r="N281">
        <v>90</v>
      </c>
      <c r="R281" s="2">
        <f t="shared" si="9"/>
        <v>1.24</v>
      </c>
      <c r="S281" s="2">
        <f>IF(AND(P281&lt;&gt;"_U",P281&lt;&gt;"c",J281&lt;&gt;99,J281&lt;&gt;9),IFERROR(VLOOKUP(A281,'TA Total'!$A$2:$N$10000,14,0),"."),".")</f>
        <v>7275</v>
      </c>
    </row>
    <row r="282" spans="1:19" x14ac:dyDescent="0.4">
      <c r="A282" s="2" t="str">
        <f t="shared" si="8"/>
        <v>2018|Hauraki District|10</v>
      </c>
      <c r="B282" t="s">
        <v>16</v>
      </c>
      <c r="C282" t="s">
        <v>17</v>
      </c>
      <c r="D282" t="s">
        <v>18</v>
      </c>
      <c r="E282" t="s">
        <v>19</v>
      </c>
      <c r="F282">
        <v>2018</v>
      </c>
      <c r="G282">
        <v>2018</v>
      </c>
      <c r="H282">
        <v>12</v>
      </c>
      <c r="I282" t="s">
        <v>142</v>
      </c>
      <c r="J282">
        <v>77</v>
      </c>
      <c r="K282" t="s">
        <v>29</v>
      </c>
      <c r="L282">
        <v>10</v>
      </c>
      <c r="N282">
        <v>0</v>
      </c>
      <c r="R282" s="2" t="str">
        <f t="shared" si="9"/>
        <v>.</v>
      </c>
      <c r="S282" s="2">
        <f>IF(AND(P282&lt;&gt;"_U",P282&lt;&gt;"c",J282&lt;&gt;99,J282&lt;&gt;9),IFERROR(VLOOKUP(A282,'TA Total'!$A$2:$N$10000,14,0),"."),".")</f>
        <v>0</v>
      </c>
    </row>
    <row r="283" spans="1:19" x14ac:dyDescent="0.4">
      <c r="A283" s="2" t="str">
        <f t="shared" si="8"/>
        <v>2018|Hauraki District|11</v>
      </c>
      <c r="B283" t="s">
        <v>16</v>
      </c>
      <c r="C283" t="s">
        <v>17</v>
      </c>
      <c r="D283" t="s">
        <v>18</v>
      </c>
      <c r="E283" t="s">
        <v>19</v>
      </c>
      <c r="F283">
        <v>2018</v>
      </c>
      <c r="G283">
        <v>2018</v>
      </c>
      <c r="H283">
        <v>12</v>
      </c>
      <c r="I283" t="s">
        <v>142</v>
      </c>
      <c r="J283">
        <v>77</v>
      </c>
      <c r="K283" t="s">
        <v>29</v>
      </c>
      <c r="L283">
        <v>11</v>
      </c>
      <c r="N283">
        <v>6693</v>
      </c>
      <c r="R283" s="2">
        <f t="shared" si="9"/>
        <v>100</v>
      </c>
      <c r="S283" s="2">
        <f>IF(AND(P283&lt;&gt;"_U",P283&lt;&gt;"c",J283&lt;&gt;99,J283&lt;&gt;9),IFERROR(VLOOKUP(A283,'TA Total'!$A$2:$N$10000,14,0),"."),".")</f>
        <v>6693</v>
      </c>
    </row>
    <row r="284" spans="1:19" x14ac:dyDescent="0.4">
      <c r="A284" s="2" t="str">
        <f t="shared" si="8"/>
        <v>2018|Hauraki District|12</v>
      </c>
      <c r="B284" t="s">
        <v>16</v>
      </c>
      <c r="C284" t="s">
        <v>17</v>
      </c>
      <c r="D284" t="s">
        <v>18</v>
      </c>
      <c r="E284" t="s">
        <v>19</v>
      </c>
      <c r="F284">
        <v>2018</v>
      </c>
      <c r="G284">
        <v>2018</v>
      </c>
      <c r="H284">
        <v>12</v>
      </c>
      <c r="I284" t="s">
        <v>142</v>
      </c>
      <c r="J284">
        <v>77</v>
      </c>
      <c r="K284" t="s">
        <v>29</v>
      </c>
      <c r="L284">
        <v>12</v>
      </c>
      <c r="N284">
        <v>453</v>
      </c>
      <c r="R284" s="2">
        <f t="shared" si="9"/>
        <v>100</v>
      </c>
      <c r="S284" s="2">
        <f>IF(AND(P284&lt;&gt;"_U",P284&lt;&gt;"c",J284&lt;&gt;99,J284&lt;&gt;9),IFERROR(VLOOKUP(A284,'TA Total'!$A$2:$N$10000,14,0),"."),".")</f>
        <v>453</v>
      </c>
    </row>
    <row r="285" spans="1:19" x14ac:dyDescent="0.4">
      <c r="A285" s="2" t="str">
        <f t="shared" si="8"/>
        <v>2018|Hauraki District|13</v>
      </c>
      <c r="B285" t="s">
        <v>16</v>
      </c>
      <c r="C285" t="s">
        <v>17</v>
      </c>
      <c r="D285" t="s">
        <v>18</v>
      </c>
      <c r="E285" t="s">
        <v>19</v>
      </c>
      <c r="F285">
        <v>2018</v>
      </c>
      <c r="G285">
        <v>2018</v>
      </c>
      <c r="H285">
        <v>12</v>
      </c>
      <c r="I285" t="s">
        <v>142</v>
      </c>
      <c r="J285">
        <v>77</v>
      </c>
      <c r="K285" t="s">
        <v>29</v>
      </c>
      <c r="L285">
        <v>13</v>
      </c>
      <c r="N285">
        <v>129</v>
      </c>
      <c r="R285" s="2">
        <f t="shared" si="9"/>
        <v>100</v>
      </c>
      <c r="S285" s="2">
        <f>IF(AND(P285&lt;&gt;"_U",P285&lt;&gt;"c",J285&lt;&gt;99,J285&lt;&gt;9),IFERROR(VLOOKUP(A285,'TA Total'!$A$2:$N$10000,14,0),"."),".")</f>
        <v>129</v>
      </c>
    </row>
    <row r="286" spans="1:19" x14ac:dyDescent="0.4">
      <c r="A286" s="2" t="str">
        <f t="shared" si="8"/>
        <v>2018|Hauraki District|999</v>
      </c>
      <c r="B286" t="s">
        <v>16</v>
      </c>
      <c r="C286" t="s">
        <v>17</v>
      </c>
      <c r="D286" t="s">
        <v>18</v>
      </c>
      <c r="E286" t="s">
        <v>19</v>
      </c>
      <c r="F286">
        <v>2018</v>
      </c>
      <c r="G286">
        <v>2018</v>
      </c>
      <c r="H286">
        <v>12</v>
      </c>
      <c r="I286" t="s">
        <v>142</v>
      </c>
      <c r="J286">
        <v>77</v>
      </c>
      <c r="K286" t="s">
        <v>29</v>
      </c>
      <c r="L286">
        <v>999</v>
      </c>
      <c r="N286">
        <v>7275</v>
      </c>
      <c r="R286" s="2">
        <f t="shared" si="9"/>
        <v>100</v>
      </c>
      <c r="S286" s="2">
        <f>IF(AND(P286&lt;&gt;"_U",P286&lt;&gt;"c",J286&lt;&gt;99,J286&lt;&gt;9),IFERROR(VLOOKUP(A286,'TA Total'!$A$2:$N$10000,14,0),"."),".")</f>
        <v>7275</v>
      </c>
    </row>
    <row r="287" spans="1:19" x14ac:dyDescent="0.4">
      <c r="A287" s="2" t="str">
        <f t="shared" si="8"/>
        <v>2018|Hauraki District|10</v>
      </c>
      <c r="B287" t="s">
        <v>16</v>
      </c>
      <c r="C287" t="s">
        <v>17</v>
      </c>
      <c r="D287" t="s">
        <v>18</v>
      </c>
      <c r="E287" t="s">
        <v>19</v>
      </c>
      <c r="F287">
        <v>2018</v>
      </c>
      <c r="G287">
        <v>2018</v>
      </c>
      <c r="H287">
        <v>12</v>
      </c>
      <c r="I287" t="s">
        <v>142</v>
      </c>
      <c r="J287">
        <v>8</v>
      </c>
      <c r="K287" t="s">
        <v>30</v>
      </c>
      <c r="L287">
        <v>10</v>
      </c>
      <c r="N287">
        <v>0</v>
      </c>
      <c r="R287" s="2" t="str">
        <f t="shared" si="9"/>
        <v>.</v>
      </c>
      <c r="S287" s="2">
        <f>IF(AND(P287&lt;&gt;"_U",P287&lt;&gt;"c",J287&lt;&gt;99,J287&lt;&gt;9),IFERROR(VLOOKUP(A287,'TA Total'!$A$2:$N$10000,14,0),"."),".")</f>
        <v>0</v>
      </c>
    </row>
    <row r="288" spans="1:19" x14ac:dyDescent="0.4">
      <c r="A288" s="2" t="str">
        <f t="shared" si="8"/>
        <v>2018|Hauraki District|11</v>
      </c>
      <c r="B288" t="s">
        <v>16</v>
      </c>
      <c r="C288" t="s">
        <v>17</v>
      </c>
      <c r="D288" t="s">
        <v>18</v>
      </c>
      <c r="E288" t="s">
        <v>19</v>
      </c>
      <c r="F288">
        <v>2018</v>
      </c>
      <c r="G288">
        <v>2018</v>
      </c>
      <c r="H288">
        <v>12</v>
      </c>
      <c r="I288" t="s">
        <v>142</v>
      </c>
      <c r="J288">
        <v>8</v>
      </c>
      <c r="K288" t="s">
        <v>30</v>
      </c>
      <c r="L288">
        <v>11</v>
      </c>
      <c r="N288">
        <v>99</v>
      </c>
      <c r="R288" s="2">
        <f t="shared" si="9"/>
        <v>1.48</v>
      </c>
      <c r="S288" s="2">
        <f>IF(AND(P288&lt;&gt;"_U",P288&lt;&gt;"c",J288&lt;&gt;99,J288&lt;&gt;9),IFERROR(VLOOKUP(A288,'TA Total'!$A$2:$N$10000,14,0),"."),".")</f>
        <v>6693</v>
      </c>
    </row>
    <row r="289" spans="1:19" x14ac:dyDescent="0.4">
      <c r="A289" s="2" t="str">
        <f t="shared" si="8"/>
        <v>2018|Hauraki District|12</v>
      </c>
      <c r="B289" t="s">
        <v>16</v>
      </c>
      <c r="C289" t="s">
        <v>17</v>
      </c>
      <c r="D289" t="s">
        <v>18</v>
      </c>
      <c r="E289" t="s">
        <v>19</v>
      </c>
      <c r="F289">
        <v>2018</v>
      </c>
      <c r="G289">
        <v>2018</v>
      </c>
      <c r="H289">
        <v>12</v>
      </c>
      <c r="I289" t="s">
        <v>142</v>
      </c>
      <c r="J289">
        <v>8</v>
      </c>
      <c r="K289" t="s">
        <v>30</v>
      </c>
      <c r="L289">
        <v>12</v>
      </c>
      <c r="N289">
        <v>6</v>
      </c>
      <c r="R289" s="2">
        <f t="shared" si="9"/>
        <v>1.32</v>
      </c>
      <c r="S289" s="2">
        <f>IF(AND(P289&lt;&gt;"_U",P289&lt;&gt;"c",J289&lt;&gt;99,J289&lt;&gt;9),IFERROR(VLOOKUP(A289,'TA Total'!$A$2:$N$10000,14,0),"."),".")</f>
        <v>453</v>
      </c>
    </row>
    <row r="290" spans="1:19" x14ac:dyDescent="0.4">
      <c r="A290" s="2" t="str">
        <f t="shared" si="8"/>
        <v>2018|Hauraki District|13</v>
      </c>
      <c r="B290" t="s">
        <v>16</v>
      </c>
      <c r="C290" t="s">
        <v>17</v>
      </c>
      <c r="D290" t="s">
        <v>18</v>
      </c>
      <c r="E290" t="s">
        <v>19</v>
      </c>
      <c r="F290">
        <v>2018</v>
      </c>
      <c r="G290">
        <v>2018</v>
      </c>
      <c r="H290">
        <v>12</v>
      </c>
      <c r="I290" t="s">
        <v>142</v>
      </c>
      <c r="J290">
        <v>8</v>
      </c>
      <c r="K290" t="s">
        <v>30</v>
      </c>
      <c r="L290">
        <v>13</v>
      </c>
      <c r="N290">
        <v>6</v>
      </c>
      <c r="R290" s="2">
        <f t="shared" si="9"/>
        <v>4.6500000000000004</v>
      </c>
      <c r="S290" s="2">
        <f>IF(AND(P290&lt;&gt;"_U",P290&lt;&gt;"c",J290&lt;&gt;99,J290&lt;&gt;9),IFERROR(VLOOKUP(A290,'TA Total'!$A$2:$N$10000,14,0),"."),".")</f>
        <v>129</v>
      </c>
    </row>
    <row r="291" spans="1:19" x14ac:dyDescent="0.4">
      <c r="A291" s="2" t="str">
        <f t="shared" si="8"/>
        <v>2018|Hauraki District|999</v>
      </c>
      <c r="B291" t="s">
        <v>16</v>
      </c>
      <c r="C291" t="s">
        <v>17</v>
      </c>
      <c r="D291" t="s">
        <v>18</v>
      </c>
      <c r="E291" t="s">
        <v>19</v>
      </c>
      <c r="F291">
        <v>2018</v>
      </c>
      <c r="G291">
        <v>2018</v>
      </c>
      <c r="H291">
        <v>12</v>
      </c>
      <c r="I291" t="s">
        <v>142</v>
      </c>
      <c r="J291">
        <v>8</v>
      </c>
      <c r="K291" t="s">
        <v>30</v>
      </c>
      <c r="L291">
        <v>999</v>
      </c>
      <c r="N291">
        <v>108</v>
      </c>
      <c r="R291" s="2">
        <f t="shared" si="9"/>
        <v>1.48</v>
      </c>
      <c r="S291" s="2">
        <f>IF(AND(P291&lt;&gt;"_U",P291&lt;&gt;"c",J291&lt;&gt;99,J291&lt;&gt;9),IFERROR(VLOOKUP(A291,'TA Total'!$A$2:$N$10000,14,0),"."),".")</f>
        <v>7275</v>
      </c>
    </row>
    <row r="292" spans="1:19" x14ac:dyDescent="0.4">
      <c r="A292" s="2" t="str">
        <f t="shared" si="8"/>
        <v>2018|Hauraki District|10</v>
      </c>
      <c r="B292" t="s">
        <v>16</v>
      </c>
      <c r="C292" t="s">
        <v>17</v>
      </c>
      <c r="D292" t="s">
        <v>18</v>
      </c>
      <c r="E292" t="s">
        <v>19</v>
      </c>
      <c r="F292">
        <v>2018</v>
      </c>
      <c r="G292">
        <v>2018</v>
      </c>
      <c r="H292">
        <v>12</v>
      </c>
      <c r="I292" t="s">
        <v>142</v>
      </c>
      <c r="J292">
        <v>9</v>
      </c>
      <c r="K292" t="s">
        <v>31</v>
      </c>
      <c r="L292">
        <v>10</v>
      </c>
      <c r="N292">
        <v>0</v>
      </c>
      <c r="R292" s="2" t="str">
        <f t="shared" si="9"/>
        <v>.</v>
      </c>
      <c r="S292" s="2" t="str">
        <f>IF(AND(P292&lt;&gt;"_U",P292&lt;&gt;"c",J292&lt;&gt;99,J292&lt;&gt;9),IFERROR(VLOOKUP(A292,'TA Total'!$A$2:$N$10000,14,0),"."),".")</f>
        <v>.</v>
      </c>
    </row>
    <row r="293" spans="1:19" x14ac:dyDescent="0.4">
      <c r="A293" s="2" t="str">
        <f t="shared" si="8"/>
        <v>2018|Hauraki District|11</v>
      </c>
      <c r="B293" t="s">
        <v>16</v>
      </c>
      <c r="C293" t="s">
        <v>17</v>
      </c>
      <c r="D293" t="s">
        <v>18</v>
      </c>
      <c r="E293" t="s">
        <v>19</v>
      </c>
      <c r="F293">
        <v>2018</v>
      </c>
      <c r="G293">
        <v>2018</v>
      </c>
      <c r="H293">
        <v>12</v>
      </c>
      <c r="I293" t="s">
        <v>142</v>
      </c>
      <c r="J293">
        <v>9</v>
      </c>
      <c r="K293" t="s">
        <v>31</v>
      </c>
      <c r="L293">
        <v>11</v>
      </c>
      <c r="N293">
        <v>633</v>
      </c>
      <c r="R293" s="2" t="str">
        <f t="shared" si="9"/>
        <v>.</v>
      </c>
      <c r="S293" s="2" t="str">
        <f>IF(AND(P293&lt;&gt;"_U",P293&lt;&gt;"c",J293&lt;&gt;99,J293&lt;&gt;9),IFERROR(VLOOKUP(A293,'TA Total'!$A$2:$N$10000,14,0),"."),".")</f>
        <v>.</v>
      </c>
    </row>
    <row r="294" spans="1:19" x14ac:dyDescent="0.4">
      <c r="A294" s="2" t="str">
        <f t="shared" si="8"/>
        <v>2018|Hauraki District|12</v>
      </c>
      <c r="B294" t="s">
        <v>16</v>
      </c>
      <c r="C294" t="s">
        <v>17</v>
      </c>
      <c r="D294" t="s">
        <v>18</v>
      </c>
      <c r="E294" t="s">
        <v>19</v>
      </c>
      <c r="F294">
        <v>2018</v>
      </c>
      <c r="G294">
        <v>2018</v>
      </c>
      <c r="H294">
        <v>12</v>
      </c>
      <c r="I294" t="s">
        <v>142</v>
      </c>
      <c r="J294">
        <v>9</v>
      </c>
      <c r="K294" t="s">
        <v>31</v>
      </c>
      <c r="L294">
        <v>12</v>
      </c>
      <c r="N294">
        <v>39</v>
      </c>
      <c r="R294" s="2" t="str">
        <f t="shared" si="9"/>
        <v>.</v>
      </c>
      <c r="S294" s="2" t="str">
        <f>IF(AND(P294&lt;&gt;"_U",P294&lt;&gt;"c",J294&lt;&gt;99,J294&lt;&gt;9),IFERROR(VLOOKUP(A294,'TA Total'!$A$2:$N$10000,14,0),"."),".")</f>
        <v>.</v>
      </c>
    </row>
    <row r="295" spans="1:19" x14ac:dyDescent="0.4">
      <c r="A295" s="2" t="str">
        <f t="shared" si="8"/>
        <v>2018|Hauraki District|13</v>
      </c>
      <c r="B295" t="s">
        <v>16</v>
      </c>
      <c r="C295" t="s">
        <v>17</v>
      </c>
      <c r="D295" t="s">
        <v>18</v>
      </c>
      <c r="E295" t="s">
        <v>19</v>
      </c>
      <c r="F295">
        <v>2018</v>
      </c>
      <c r="G295">
        <v>2018</v>
      </c>
      <c r="H295">
        <v>12</v>
      </c>
      <c r="I295" t="s">
        <v>142</v>
      </c>
      <c r="J295">
        <v>9</v>
      </c>
      <c r="K295" t="s">
        <v>31</v>
      </c>
      <c r="L295">
        <v>13</v>
      </c>
      <c r="N295">
        <v>33</v>
      </c>
      <c r="R295" s="2" t="str">
        <f t="shared" si="9"/>
        <v>.</v>
      </c>
      <c r="S295" s="2" t="str">
        <f>IF(AND(P295&lt;&gt;"_U",P295&lt;&gt;"c",J295&lt;&gt;99,J295&lt;&gt;9),IFERROR(VLOOKUP(A295,'TA Total'!$A$2:$N$10000,14,0),"."),".")</f>
        <v>.</v>
      </c>
    </row>
    <row r="296" spans="1:19" x14ac:dyDescent="0.4">
      <c r="A296" s="2" t="str">
        <f t="shared" si="8"/>
        <v>2018|Hauraki District|999</v>
      </c>
      <c r="B296" t="s">
        <v>16</v>
      </c>
      <c r="C296" t="s">
        <v>17</v>
      </c>
      <c r="D296" t="s">
        <v>18</v>
      </c>
      <c r="E296" t="s">
        <v>19</v>
      </c>
      <c r="F296">
        <v>2018</v>
      </c>
      <c r="G296">
        <v>2018</v>
      </c>
      <c r="H296">
        <v>12</v>
      </c>
      <c r="I296" t="s">
        <v>142</v>
      </c>
      <c r="J296">
        <v>9</v>
      </c>
      <c r="K296" t="s">
        <v>31</v>
      </c>
      <c r="L296">
        <v>999</v>
      </c>
      <c r="N296">
        <v>705</v>
      </c>
      <c r="R296" s="2" t="str">
        <f t="shared" si="9"/>
        <v>.</v>
      </c>
      <c r="S296" s="2" t="str">
        <f>IF(AND(P296&lt;&gt;"_U",P296&lt;&gt;"c",J296&lt;&gt;99,J296&lt;&gt;9),IFERROR(VLOOKUP(A296,'TA Total'!$A$2:$N$10000,14,0),"."),".")</f>
        <v>.</v>
      </c>
    </row>
    <row r="297" spans="1:19" x14ac:dyDescent="0.4">
      <c r="A297" s="2" t="str">
        <f t="shared" si="8"/>
        <v>2018|Hauraki District|10</v>
      </c>
      <c r="B297" t="s">
        <v>16</v>
      </c>
      <c r="C297" t="s">
        <v>17</v>
      </c>
      <c r="D297" t="s">
        <v>18</v>
      </c>
      <c r="E297" t="s">
        <v>19</v>
      </c>
      <c r="F297">
        <v>2018</v>
      </c>
      <c r="G297">
        <v>2018</v>
      </c>
      <c r="H297">
        <v>12</v>
      </c>
      <c r="I297" t="s">
        <v>142</v>
      </c>
      <c r="J297">
        <v>99</v>
      </c>
      <c r="K297" t="s">
        <v>32</v>
      </c>
      <c r="L297">
        <v>10</v>
      </c>
      <c r="N297">
        <v>0</v>
      </c>
      <c r="R297" s="2" t="str">
        <f t="shared" si="9"/>
        <v>.</v>
      </c>
      <c r="S297" s="2" t="str">
        <f>IF(AND(P297&lt;&gt;"_U",P297&lt;&gt;"c",J297&lt;&gt;99,J297&lt;&gt;9),IFERROR(VLOOKUP(A297,'TA Total'!$A$2:$N$10000,14,0),"."),".")</f>
        <v>.</v>
      </c>
    </row>
    <row r="298" spans="1:19" x14ac:dyDescent="0.4">
      <c r="A298" s="2" t="str">
        <f t="shared" si="8"/>
        <v>2018|Hauraki District|11</v>
      </c>
      <c r="B298" t="s">
        <v>16</v>
      </c>
      <c r="C298" t="s">
        <v>17</v>
      </c>
      <c r="D298" t="s">
        <v>18</v>
      </c>
      <c r="E298" t="s">
        <v>19</v>
      </c>
      <c r="F298">
        <v>2018</v>
      </c>
      <c r="G298">
        <v>2018</v>
      </c>
      <c r="H298">
        <v>12</v>
      </c>
      <c r="I298" t="s">
        <v>142</v>
      </c>
      <c r="J298">
        <v>99</v>
      </c>
      <c r="K298" t="s">
        <v>32</v>
      </c>
      <c r="L298">
        <v>11</v>
      </c>
      <c r="N298">
        <v>7266</v>
      </c>
      <c r="R298" s="2" t="str">
        <f t="shared" si="9"/>
        <v>.</v>
      </c>
      <c r="S298" s="2" t="str">
        <f>IF(AND(P298&lt;&gt;"_U",P298&lt;&gt;"c",J298&lt;&gt;99,J298&lt;&gt;9),IFERROR(VLOOKUP(A298,'TA Total'!$A$2:$N$10000,14,0),"."),".")</f>
        <v>.</v>
      </c>
    </row>
    <row r="299" spans="1:19" x14ac:dyDescent="0.4">
      <c r="A299" s="2" t="str">
        <f t="shared" si="8"/>
        <v>2018|Hauraki District|12</v>
      </c>
      <c r="B299" t="s">
        <v>16</v>
      </c>
      <c r="C299" t="s">
        <v>17</v>
      </c>
      <c r="D299" t="s">
        <v>18</v>
      </c>
      <c r="E299" t="s">
        <v>19</v>
      </c>
      <c r="F299">
        <v>2018</v>
      </c>
      <c r="G299">
        <v>2018</v>
      </c>
      <c r="H299">
        <v>12</v>
      </c>
      <c r="I299" t="s">
        <v>142</v>
      </c>
      <c r="J299">
        <v>99</v>
      </c>
      <c r="K299" t="s">
        <v>32</v>
      </c>
      <c r="L299">
        <v>12</v>
      </c>
      <c r="N299">
        <v>486</v>
      </c>
      <c r="R299" s="2" t="str">
        <f t="shared" si="9"/>
        <v>.</v>
      </c>
      <c r="S299" s="2" t="str">
        <f>IF(AND(P299&lt;&gt;"_U",P299&lt;&gt;"c",J299&lt;&gt;99,J299&lt;&gt;9),IFERROR(VLOOKUP(A299,'TA Total'!$A$2:$N$10000,14,0),"."),".")</f>
        <v>.</v>
      </c>
    </row>
    <row r="300" spans="1:19" x14ac:dyDescent="0.4">
      <c r="A300" s="2" t="str">
        <f t="shared" si="8"/>
        <v>2018|Hauraki District|13</v>
      </c>
      <c r="B300" t="s">
        <v>16</v>
      </c>
      <c r="C300" t="s">
        <v>17</v>
      </c>
      <c r="D300" t="s">
        <v>18</v>
      </c>
      <c r="E300" t="s">
        <v>19</v>
      </c>
      <c r="F300">
        <v>2018</v>
      </c>
      <c r="G300">
        <v>2018</v>
      </c>
      <c r="H300">
        <v>12</v>
      </c>
      <c r="I300" t="s">
        <v>142</v>
      </c>
      <c r="J300">
        <v>99</v>
      </c>
      <c r="K300" t="s">
        <v>32</v>
      </c>
      <c r="L300">
        <v>13</v>
      </c>
      <c r="N300">
        <v>162</v>
      </c>
      <c r="R300" s="2" t="str">
        <f t="shared" si="9"/>
        <v>.</v>
      </c>
      <c r="S300" s="2" t="str">
        <f>IF(AND(P300&lt;&gt;"_U",P300&lt;&gt;"c",J300&lt;&gt;99,J300&lt;&gt;9),IFERROR(VLOOKUP(A300,'TA Total'!$A$2:$N$10000,14,0),"."),".")</f>
        <v>.</v>
      </c>
    </row>
    <row r="301" spans="1:19" x14ac:dyDescent="0.4">
      <c r="A301" s="2" t="str">
        <f t="shared" si="8"/>
        <v>2018|Hauraki District|999</v>
      </c>
      <c r="B301" t="s">
        <v>16</v>
      </c>
      <c r="C301" t="s">
        <v>17</v>
      </c>
      <c r="D301" t="s">
        <v>18</v>
      </c>
      <c r="E301" t="s">
        <v>19</v>
      </c>
      <c r="F301">
        <v>2018</v>
      </c>
      <c r="G301">
        <v>2018</v>
      </c>
      <c r="H301">
        <v>12</v>
      </c>
      <c r="I301" t="s">
        <v>142</v>
      </c>
      <c r="J301">
        <v>99</v>
      </c>
      <c r="K301" t="s">
        <v>32</v>
      </c>
      <c r="L301">
        <v>999</v>
      </c>
      <c r="N301">
        <v>7914</v>
      </c>
      <c r="R301" s="2" t="str">
        <f t="shared" si="9"/>
        <v>.</v>
      </c>
      <c r="S301" s="2" t="str">
        <f>IF(AND(P301&lt;&gt;"_U",P301&lt;&gt;"c",J301&lt;&gt;99,J301&lt;&gt;9),IFERROR(VLOOKUP(A301,'TA Total'!$A$2:$N$10000,14,0),"."),".")</f>
        <v>.</v>
      </c>
    </row>
    <row r="302" spans="1:19" x14ac:dyDescent="0.4">
      <c r="A302" s="2" t="str">
        <f t="shared" si="8"/>
        <v>2018|Waikato District|10</v>
      </c>
      <c r="B302" t="s">
        <v>16</v>
      </c>
      <c r="C302" t="s">
        <v>17</v>
      </c>
      <c r="D302" t="s">
        <v>18</v>
      </c>
      <c r="E302" t="s">
        <v>19</v>
      </c>
      <c r="F302">
        <v>2018</v>
      </c>
      <c r="G302">
        <v>2018</v>
      </c>
      <c r="H302">
        <v>13</v>
      </c>
      <c r="I302" t="s">
        <v>141</v>
      </c>
      <c r="J302">
        <v>0</v>
      </c>
      <c r="K302" t="s">
        <v>21</v>
      </c>
      <c r="L302">
        <v>10</v>
      </c>
      <c r="N302">
        <v>0</v>
      </c>
      <c r="R302" s="2" t="str">
        <f t="shared" si="9"/>
        <v>.</v>
      </c>
      <c r="S302" s="2">
        <f>IF(AND(P302&lt;&gt;"_U",P302&lt;&gt;"c",J302&lt;&gt;99,J302&lt;&gt;9),IFERROR(VLOOKUP(A302,'TA Total'!$A$2:$N$10000,14,0),"."),".")</f>
        <v>0</v>
      </c>
    </row>
    <row r="303" spans="1:19" x14ac:dyDescent="0.4">
      <c r="A303" s="2" t="str">
        <f t="shared" si="8"/>
        <v>2018|Waikato District|11</v>
      </c>
      <c r="B303" t="s">
        <v>16</v>
      </c>
      <c r="C303" t="s">
        <v>17</v>
      </c>
      <c r="D303" t="s">
        <v>18</v>
      </c>
      <c r="E303" t="s">
        <v>19</v>
      </c>
      <c r="F303">
        <v>2018</v>
      </c>
      <c r="G303">
        <v>2018</v>
      </c>
      <c r="H303">
        <v>13</v>
      </c>
      <c r="I303" t="s">
        <v>141</v>
      </c>
      <c r="J303">
        <v>0</v>
      </c>
      <c r="K303" t="s">
        <v>21</v>
      </c>
      <c r="L303">
        <v>11</v>
      </c>
      <c r="N303">
        <v>594</v>
      </c>
      <c r="R303" s="2">
        <f t="shared" si="9"/>
        <v>2.78</v>
      </c>
      <c r="S303" s="2">
        <f>IF(AND(P303&lt;&gt;"_U",P303&lt;&gt;"c",J303&lt;&gt;99,J303&lt;&gt;9),IFERROR(VLOOKUP(A303,'TA Total'!$A$2:$N$10000,14,0),"."),".")</f>
        <v>21330</v>
      </c>
    </row>
    <row r="304" spans="1:19" x14ac:dyDescent="0.4">
      <c r="A304" s="2" t="str">
        <f t="shared" si="8"/>
        <v>2018|Waikato District|12</v>
      </c>
      <c r="B304" t="s">
        <v>16</v>
      </c>
      <c r="C304" t="s">
        <v>17</v>
      </c>
      <c r="D304" t="s">
        <v>18</v>
      </c>
      <c r="E304" t="s">
        <v>19</v>
      </c>
      <c r="F304">
        <v>2018</v>
      </c>
      <c r="G304">
        <v>2018</v>
      </c>
      <c r="H304">
        <v>13</v>
      </c>
      <c r="I304" t="s">
        <v>141</v>
      </c>
      <c r="J304">
        <v>0</v>
      </c>
      <c r="K304" t="s">
        <v>21</v>
      </c>
      <c r="L304">
        <v>12</v>
      </c>
      <c r="N304">
        <v>54</v>
      </c>
      <c r="R304" s="2">
        <f t="shared" si="9"/>
        <v>4.41</v>
      </c>
      <c r="S304" s="2">
        <f>IF(AND(P304&lt;&gt;"_U",P304&lt;&gt;"c",J304&lt;&gt;99,J304&lt;&gt;9),IFERROR(VLOOKUP(A304,'TA Total'!$A$2:$N$10000,14,0),"."),".")</f>
        <v>1224</v>
      </c>
    </row>
    <row r="305" spans="1:19" x14ac:dyDescent="0.4">
      <c r="A305" s="2" t="str">
        <f t="shared" si="8"/>
        <v>2018|Waikato District|13</v>
      </c>
      <c r="B305" t="s">
        <v>16</v>
      </c>
      <c r="C305" t="s">
        <v>17</v>
      </c>
      <c r="D305" t="s">
        <v>18</v>
      </c>
      <c r="E305" t="s">
        <v>19</v>
      </c>
      <c r="F305">
        <v>2018</v>
      </c>
      <c r="G305">
        <v>2018</v>
      </c>
      <c r="H305">
        <v>13</v>
      </c>
      <c r="I305" t="s">
        <v>141</v>
      </c>
      <c r="J305">
        <v>0</v>
      </c>
      <c r="K305" t="s">
        <v>21</v>
      </c>
      <c r="L305">
        <v>13</v>
      </c>
      <c r="N305">
        <v>36</v>
      </c>
      <c r="R305" s="2">
        <f t="shared" si="9"/>
        <v>15.79</v>
      </c>
      <c r="S305" s="2">
        <f>IF(AND(P305&lt;&gt;"_U",P305&lt;&gt;"c",J305&lt;&gt;99,J305&lt;&gt;9),IFERROR(VLOOKUP(A305,'TA Total'!$A$2:$N$10000,14,0),"."),".")</f>
        <v>228</v>
      </c>
    </row>
    <row r="306" spans="1:19" x14ac:dyDescent="0.4">
      <c r="A306" s="2" t="str">
        <f t="shared" si="8"/>
        <v>2018|Waikato District|999</v>
      </c>
      <c r="B306" t="s">
        <v>16</v>
      </c>
      <c r="C306" t="s">
        <v>17</v>
      </c>
      <c r="D306" t="s">
        <v>18</v>
      </c>
      <c r="E306" t="s">
        <v>19</v>
      </c>
      <c r="F306">
        <v>2018</v>
      </c>
      <c r="G306">
        <v>2018</v>
      </c>
      <c r="H306">
        <v>13</v>
      </c>
      <c r="I306" t="s">
        <v>141</v>
      </c>
      <c r="J306">
        <v>0</v>
      </c>
      <c r="K306" t="s">
        <v>21</v>
      </c>
      <c r="L306">
        <v>999</v>
      </c>
      <c r="N306">
        <v>687</v>
      </c>
      <c r="R306" s="2">
        <f t="shared" si="9"/>
        <v>3.02</v>
      </c>
      <c r="S306" s="2">
        <f>IF(AND(P306&lt;&gt;"_U",P306&lt;&gt;"c",J306&lt;&gt;99,J306&lt;&gt;9),IFERROR(VLOOKUP(A306,'TA Total'!$A$2:$N$10000,14,0),"."),".")</f>
        <v>22785</v>
      </c>
    </row>
    <row r="307" spans="1:19" x14ac:dyDescent="0.4">
      <c r="A307" s="2" t="str">
        <f t="shared" si="8"/>
        <v>2018|Waikato District|10</v>
      </c>
      <c r="B307" t="s">
        <v>16</v>
      </c>
      <c r="C307" t="s">
        <v>17</v>
      </c>
      <c r="D307" t="s">
        <v>18</v>
      </c>
      <c r="E307" t="s">
        <v>19</v>
      </c>
      <c r="F307">
        <v>2018</v>
      </c>
      <c r="G307">
        <v>2018</v>
      </c>
      <c r="H307">
        <v>13</v>
      </c>
      <c r="I307" t="s">
        <v>141</v>
      </c>
      <c r="J307">
        <v>1</v>
      </c>
      <c r="K307" t="s">
        <v>22</v>
      </c>
      <c r="L307">
        <v>10</v>
      </c>
      <c r="N307">
        <v>0</v>
      </c>
      <c r="R307" s="2" t="str">
        <f t="shared" si="9"/>
        <v>.</v>
      </c>
      <c r="S307" s="2">
        <f>IF(AND(P307&lt;&gt;"_U",P307&lt;&gt;"c",J307&lt;&gt;99,J307&lt;&gt;9),IFERROR(VLOOKUP(A307,'TA Total'!$A$2:$N$10000,14,0),"."),".")</f>
        <v>0</v>
      </c>
    </row>
    <row r="308" spans="1:19" x14ac:dyDescent="0.4">
      <c r="A308" s="2" t="str">
        <f t="shared" si="8"/>
        <v>2018|Waikato District|11</v>
      </c>
      <c r="B308" t="s">
        <v>16</v>
      </c>
      <c r="C308" t="s">
        <v>17</v>
      </c>
      <c r="D308" t="s">
        <v>18</v>
      </c>
      <c r="E308" t="s">
        <v>19</v>
      </c>
      <c r="F308">
        <v>2018</v>
      </c>
      <c r="G308">
        <v>2018</v>
      </c>
      <c r="H308">
        <v>13</v>
      </c>
      <c r="I308" t="s">
        <v>141</v>
      </c>
      <c r="J308">
        <v>1</v>
      </c>
      <c r="K308" t="s">
        <v>22</v>
      </c>
      <c r="L308">
        <v>11</v>
      </c>
      <c r="N308">
        <v>9681</v>
      </c>
      <c r="R308" s="2">
        <f t="shared" si="9"/>
        <v>45.39</v>
      </c>
      <c r="S308" s="2">
        <f>IF(AND(P308&lt;&gt;"_U",P308&lt;&gt;"c",J308&lt;&gt;99,J308&lt;&gt;9),IFERROR(VLOOKUP(A308,'TA Total'!$A$2:$N$10000,14,0),"."),".")</f>
        <v>21330</v>
      </c>
    </row>
    <row r="309" spans="1:19" x14ac:dyDescent="0.4">
      <c r="A309" s="2" t="str">
        <f t="shared" si="8"/>
        <v>2018|Waikato District|12</v>
      </c>
      <c r="B309" t="s">
        <v>16</v>
      </c>
      <c r="C309" t="s">
        <v>17</v>
      </c>
      <c r="D309" t="s">
        <v>18</v>
      </c>
      <c r="E309" t="s">
        <v>19</v>
      </c>
      <c r="F309">
        <v>2018</v>
      </c>
      <c r="G309">
        <v>2018</v>
      </c>
      <c r="H309">
        <v>13</v>
      </c>
      <c r="I309" t="s">
        <v>141</v>
      </c>
      <c r="J309">
        <v>1</v>
      </c>
      <c r="K309" t="s">
        <v>22</v>
      </c>
      <c r="L309">
        <v>12</v>
      </c>
      <c r="N309">
        <v>624</v>
      </c>
      <c r="R309" s="2">
        <f t="shared" si="9"/>
        <v>50.98</v>
      </c>
      <c r="S309" s="2">
        <f>IF(AND(P309&lt;&gt;"_U",P309&lt;&gt;"c",J309&lt;&gt;99,J309&lt;&gt;9),IFERROR(VLOOKUP(A309,'TA Total'!$A$2:$N$10000,14,0),"."),".")</f>
        <v>1224</v>
      </c>
    </row>
    <row r="310" spans="1:19" x14ac:dyDescent="0.4">
      <c r="A310" s="2" t="str">
        <f t="shared" si="8"/>
        <v>2018|Waikato District|13</v>
      </c>
      <c r="B310" t="s">
        <v>16</v>
      </c>
      <c r="C310" t="s">
        <v>17</v>
      </c>
      <c r="D310" t="s">
        <v>18</v>
      </c>
      <c r="E310" t="s">
        <v>19</v>
      </c>
      <c r="F310">
        <v>2018</v>
      </c>
      <c r="G310">
        <v>2018</v>
      </c>
      <c r="H310">
        <v>13</v>
      </c>
      <c r="I310" t="s">
        <v>141</v>
      </c>
      <c r="J310">
        <v>1</v>
      </c>
      <c r="K310" t="s">
        <v>22</v>
      </c>
      <c r="L310">
        <v>13</v>
      </c>
      <c r="N310">
        <v>27</v>
      </c>
      <c r="R310" s="2">
        <f t="shared" si="9"/>
        <v>11.84</v>
      </c>
      <c r="S310" s="2">
        <f>IF(AND(P310&lt;&gt;"_U",P310&lt;&gt;"c",J310&lt;&gt;99,J310&lt;&gt;9),IFERROR(VLOOKUP(A310,'TA Total'!$A$2:$N$10000,14,0),"."),".")</f>
        <v>228</v>
      </c>
    </row>
    <row r="311" spans="1:19" x14ac:dyDescent="0.4">
      <c r="A311" s="2" t="str">
        <f t="shared" si="8"/>
        <v>2018|Waikato District|999</v>
      </c>
      <c r="B311" t="s">
        <v>16</v>
      </c>
      <c r="C311" t="s">
        <v>17</v>
      </c>
      <c r="D311" t="s">
        <v>18</v>
      </c>
      <c r="E311" t="s">
        <v>19</v>
      </c>
      <c r="F311">
        <v>2018</v>
      </c>
      <c r="G311">
        <v>2018</v>
      </c>
      <c r="H311">
        <v>13</v>
      </c>
      <c r="I311" t="s">
        <v>141</v>
      </c>
      <c r="J311">
        <v>1</v>
      </c>
      <c r="K311" t="s">
        <v>22</v>
      </c>
      <c r="L311">
        <v>999</v>
      </c>
      <c r="N311">
        <v>10332</v>
      </c>
      <c r="R311" s="2">
        <f t="shared" si="9"/>
        <v>45.35</v>
      </c>
      <c r="S311" s="2">
        <f>IF(AND(P311&lt;&gt;"_U",P311&lt;&gt;"c",J311&lt;&gt;99,J311&lt;&gt;9),IFERROR(VLOOKUP(A311,'TA Total'!$A$2:$N$10000,14,0),"."),".")</f>
        <v>22785</v>
      </c>
    </row>
    <row r="312" spans="1:19" x14ac:dyDescent="0.4">
      <c r="A312" s="2" t="str">
        <f t="shared" si="8"/>
        <v>2018|Waikato District|10</v>
      </c>
      <c r="B312" t="s">
        <v>16</v>
      </c>
      <c r="C312" t="s">
        <v>17</v>
      </c>
      <c r="D312" t="s">
        <v>18</v>
      </c>
      <c r="E312" t="s">
        <v>19</v>
      </c>
      <c r="F312">
        <v>2018</v>
      </c>
      <c r="G312">
        <v>2018</v>
      </c>
      <c r="H312">
        <v>13</v>
      </c>
      <c r="I312" t="s">
        <v>141</v>
      </c>
      <c r="J312">
        <v>2</v>
      </c>
      <c r="K312" t="s">
        <v>23</v>
      </c>
      <c r="L312">
        <v>10</v>
      </c>
      <c r="N312">
        <v>0</v>
      </c>
      <c r="R312" s="2" t="str">
        <f t="shared" si="9"/>
        <v>.</v>
      </c>
      <c r="S312" s="2">
        <f>IF(AND(P312&lt;&gt;"_U",P312&lt;&gt;"c",J312&lt;&gt;99,J312&lt;&gt;9),IFERROR(VLOOKUP(A312,'TA Total'!$A$2:$N$10000,14,0),"."),".")</f>
        <v>0</v>
      </c>
    </row>
    <row r="313" spans="1:19" x14ac:dyDescent="0.4">
      <c r="A313" s="2" t="str">
        <f t="shared" si="8"/>
        <v>2018|Waikato District|11</v>
      </c>
      <c r="B313" t="s">
        <v>16</v>
      </c>
      <c r="C313" t="s">
        <v>17</v>
      </c>
      <c r="D313" t="s">
        <v>18</v>
      </c>
      <c r="E313" t="s">
        <v>19</v>
      </c>
      <c r="F313">
        <v>2018</v>
      </c>
      <c r="G313">
        <v>2018</v>
      </c>
      <c r="H313">
        <v>13</v>
      </c>
      <c r="I313" t="s">
        <v>141</v>
      </c>
      <c r="J313">
        <v>2</v>
      </c>
      <c r="K313" t="s">
        <v>23</v>
      </c>
      <c r="L313">
        <v>11</v>
      </c>
      <c r="N313">
        <v>7605</v>
      </c>
      <c r="R313" s="2">
        <f t="shared" si="9"/>
        <v>35.65</v>
      </c>
      <c r="S313" s="2">
        <f>IF(AND(P313&lt;&gt;"_U",P313&lt;&gt;"c",J313&lt;&gt;99,J313&lt;&gt;9),IFERROR(VLOOKUP(A313,'TA Total'!$A$2:$N$10000,14,0),"."),".")</f>
        <v>21330</v>
      </c>
    </row>
    <row r="314" spans="1:19" x14ac:dyDescent="0.4">
      <c r="A314" s="2" t="str">
        <f t="shared" si="8"/>
        <v>2018|Waikato District|12</v>
      </c>
      <c r="B314" t="s">
        <v>16</v>
      </c>
      <c r="C314" t="s">
        <v>17</v>
      </c>
      <c r="D314" t="s">
        <v>18</v>
      </c>
      <c r="E314" t="s">
        <v>19</v>
      </c>
      <c r="F314">
        <v>2018</v>
      </c>
      <c r="G314">
        <v>2018</v>
      </c>
      <c r="H314">
        <v>13</v>
      </c>
      <c r="I314" t="s">
        <v>141</v>
      </c>
      <c r="J314">
        <v>2</v>
      </c>
      <c r="K314" t="s">
        <v>23</v>
      </c>
      <c r="L314">
        <v>12</v>
      </c>
      <c r="N314">
        <v>441</v>
      </c>
      <c r="R314" s="2">
        <f t="shared" si="9"/>
        <v>36.03</v>
      </c>
      <c r="S314" s="2">
        <f>IF(AND(P314&lt;&gt;"_U",P314&lt;&gt;"c",J314&lt;&gt;99,J314&lt;&gt;9),IFERROR(VLOOKUP(A314,'TA Total'!$A$2:$N$10000,14,0),"."),".")</f>
        <v>1224</v>
      </c>
    </row>
    <row r="315" spans="1:19" x14ac:dyDescent="0.4">
      <c r="A315" s="2" t="str">
        <f t="shared" si="8"/>
        <v>2018|Waikato District|13</v>
      </c>
      <c r="B315" t="s">
        <v>16</v>
      </c>
      <c r="C315" t="s">
        <v>17</v>
      </c>
      <c r="D315" t="s">
        <v>18</v>
      </c>
      <c r="E315" t="s">
        <v>19</v>
      </c>
      <c r="F315">
        <v>2018</v>
      </c>
      <c r="G315">
        <v>2018</v>
      </c>
      <c r="H315">
        <v>13</v>
      </c>
      <c r="I315" t="s">
        <v>141</v>
      </c>
      <c r="J315">
        <v>2</v>
      </c>
      <c r="K315" t="s">
        <v>23</v>
      </c>
      <c r="L315">
        <v>13</v>
      </c>
      <c r="N315">
        <v>90</v>
      </c>
      <c r="R315" s="2">
        <f t="shared" si="9"/>
        <v>39.47</v>
      </c>
      <c r="S315" s="2">
        <f>IF(AND(P315&lt;&gt;"_U",P315&lt;&gt;"c",J315&lt;&gt;99,J315&lt;&gt;9),IFERROR(VLOOKUP(A315,'TA Total'!$A$2:$N$10000,14,0),"."),".")</f>
        <v>228</v>
      </c>
    </row>
    <row r="316" spans="1:19" x14ac:dyDescent="0.4">
      <c r="A316" s="2" t="str">
        <f t="shared" si="8"/>
        <v>2018|Waikato District|999</v>
      </c>
      <c r="B316" t="s">
        <v>16</v>
      </c>
      <c r="C316" t="s">
        <v>17</v>
      </c>
      <c r="D316" t="s">
        <v>18</v>
      </c>
      <c r="E316" t="s">
        <v>19</v>
      </c>
      <c r="F316">
        <v>2018</v>
      </c>
      <c r="G316">
        <v>2018</v>
      </c>
      <c r="H316">
        <v>13</v>
      </c>
      <c r="I316" t="s">
        <v>141</v>
      </c>
      <c r="J316">
        <v>2</v>
      </c>
      <c r="K316" t="s">
        <v>23</v>
      </c>
      <c r="L316">
        <v>999</v>
      </c>
      <c r="N316">
        <v>8136</v>
      </c>
      <c r="R316" s="2">
        <f t="shared" si="9"/>
        <v>35.71</v>
      </c>
      <c r="S316" s="2">
        <f>IF(AND(P316&lt;&gt;"_U",P316&lt;&gt;"c",J316&lt;&gt;99,J316&lt;&gt;9),IFERROR(VLOOKUP(A316,'TA Total'!$A$2:$N$10000,14,0),"."),".")</f>
        <v>22785</v>
      </c>
    </row>
    <row r="317" spans="1:19" x14ac:dyDescent="0.4">
      <c r="A317" s="2" t="str">
        <f t="shared" si="8"/>
        <v>2018|Waikato District|10</v>
      </c>
      <c r="B317" t="s">
        <v>16</v>
      </c>
      <c r="C317" t="s">
        <v>17</v>
      </c>
      <c r="D317" t="s">
        <v>18</v>
      </c>
      <c r="E317" t="s">
        <v>19</v>
      </c>
      <c r="F317">
        <v>2018</v>
      </c>
      <c r="G317">
        <v>2018</v>
      </c>
      <c r="H317">
        <v>13</v>
      </c>
      <c r="I317" t="s">
        <v>141</v>
      </c>
      <c r="J317">
        <v>3</v>
      </c>
      <c r="K317" t="s">
        <v>24</v>
      </c>
      <c r="L317">
        <v>10</v>
      </c>
      <c r="N317">
        <v>0</v>
      </c>
      <c r="R317" s="2" t="str">
        <f t="shared" si="9"/>
        <v>.</v>
      </c>
      <c r="S317" s="2">
        <f>IF(AND(P317&lt;&gt;"_U",P317&lt;&gt;"c",J317&lt;&gt;99,J317&lt;&gt;9),IFERROR(VLOOKUP(A317,'TA Total'!$A$2:$N$10000,14,0),"."),".")</f>
        <v>0</v>
      </c>
    </row>
    <row r="318" spans="1:19" x14ac:dyDescent="0.4">
      <c r="A318" s="2" t="str">
        <f t="shared" si="8"/>
        <v>2018|Waikato District|11</v>
      </c>
      <c r="B318" t="s">
        <v>16</v>
      </c>
      <c r="C318" t="s">
        <v>17</v>
      </c>
      <c r="D318" t="s">
        <v>18</v>
      </c>
      <c r="E318" t="s">
        <v>19</v>
      </c>
      <c r="F318">
        <v>2018</v>
      </c>
      <c r="G318">
        <v>2018</v>
      </c>
      <c r="H318">
        <v>13</v>
      </c>
      <c r="I318" t="s">
        <v>141</v>
      </c>
      <c r="J318">
        <v>3</v>
      </c>
      <c r="K318" t="s">
        <v>24</v>
      </c>
      <c r="L318">
        <v>11</v>
      </c>
      <c r="N318">
        <v>1479</v>
      </c>
      <c r="R318" s="2">
        <f t="shared" si="9"/>
        <v>6.93</v>
      </c>
      <c r="S318" s="2">
        <f>IF(AND(P318&lt;&gt;"_U",P318&lt;&gt;"c",J318&lt;&gt;99,J318&lt;&gt;9),IFERROR(VLOOKUP(A318,'TA Total'!$A$2:$N$10000,14,0),"."),".")</f>
        <v>21330</v>
      </c>
    </row>
    <row r="319" spans="1:19" x14ac:dyDescent="0.4">
      <c r="A319" s="2" t="str">
        <f t="shared" si="8"/>
        <v>2018|Waikato District|12</v>
      </c>
      <c r="B319" t="s">
        <v>16</v>
      </c>
      <c r="C319" t="s">
        <v>17</v>
      </c>
      <c r="D319" t="s">
        <v>18</v>
      </c>
      <c r="E319" t="s">
        <v>19</v>
      </c>
      <c r="F319">
        <v>2018</v>
      </c>
      <c r="G319">
        <v>2018</v>
      </c>
      <c r="H319">
        <v>13</v>
      </c>
      <c r="I319" t="s">
        <v>141</v>
      </c>
      <c r="J319">
        <v>3</v>
      </c>
      <c r="K319" t="s">
        <v>24</v>
      </c>
      <c r="L319">
        <v>12</v>
      </c>
      <c r="N319">
        <v>51</v>
      </c>
      <c r="R319" s="2">
        <f t="shared" si="9"/>
        <v>4.17</v>
      </c>
      <c r="S319" s="2">
        <f>IF(AND(P319&lt;&gt;"_U",P319&lt;&gt;"c",J319&lt;&gt;99,J319&lt;&gt;9),IFERROR(VLOOKUP(A319,'TA Total'!$A$2:$N$10000,14,0),"."),".")</f>
        <v>1224</v>
      </c>
    </row>
    <row r="320" spans="1:19" x14ac:dyDescent="0.4">
      <c r="A320" s="2" t="str">
        <f t="shared" si="8"/>
        <v>2018|Waikato District|13</v>
      </c>
      <c r="B320" t="s">
        <v>16</v>
      </c>
      <c r="C320" t="s">
        <v>17</v>
      </c>
      <c r="D320" t="s">
        <v>18</v>
      </c>
      <c r="E320" t="s">
        <v>19</v>
      </c>
      <c r="F320">
        <v>2018</v>
      </c>
      <c r="G320">
        <v>2018</v>
      </c>
      <c r="H320">
        <v>13</v>
      </c>
      <c r="I320" t="s">
        <v>141</v>
      </c>
      <c r="J320">
        <v>3</v>
      </c>
      <c r="K320" t="s">
        <v>24</v>
      </c>
      <c r="L320">
        <v>13</v>
      </c>
      <c r="N320">
        <v>18</v>
      </c>
      <c r="R320" s="2">
        <f t="shared" si="9"/>
        <v>7.89</v>
      </c>
      <c r="S320" s="2">
        <f>IF(AND(P320&lt;&gt;"_U",P320&lt;&gt;"c",J320&lt;&gt;99,J320&lt;&gt;9),IFERROR(VLOOKUP(A320,'TA Total'!$A$2:$N$10000,14,0),"."),".")</f>
        <v>228</v>
      </c>
    </row>
    <row r="321" spans="1:19" x14ac:dyDescent="0.4">
      <c r="A321" s="2" t="str">
        <f t="shared" si="8"/>
        <v>2018|Waikato District|999</v>
      </c>
      <c r="B321" t="s">
        <v>16</v>
      </c>
      <c r="C321" t="s">
        <v>17</v>
      </c>
      <c r="D321" t="s">
        <v>18</v>
      </c>
      <c r="E321" t="s">
        <v>19</v>
      </c>
      <c r="F321">
        <v>2018</v>
      </c>
      <c r="G321">
        <v>2018</v>
      </c>
      <c r="H321">
        <v>13</v>
      </c>
      <c r="I321" t="s">
        <v>141</v>
      </c>
      <c r="J321">
        <v>3</v>
      </c>
      <c r="K321" t="s">
        <v>24</v>
      </c>
      <c r="L321">
        <v>999</v>
      </c>
      <c r="N321">
        <v>1548</v>
      </c>
      <c r="R321" s="2">
        <f t="shared" si="9"/>
        <v>6.79</v>
      </c>
      <c r="S321" s="2">
        <f>IF(AND(P321&lt;&gt;"_U",P321&lt;&gt;"c",J321&lt;&gt;99,J321&lt;&gt;9),IFERROR(VLOOKUP(A321,'TA Total'!$A$2:$N$10000,14,0),"."),".")</f>
        <v>22785</v>
      </c>
    </row>
    <row r="322" spans="1:19" x14ac:dyDescent="0.4">
      <c r="A322" s="2" t="str">
        <f t="shared" si="8"/>
        <v>2018|Waikato District|10</v>
      </c>
      <c r="B322" t="s">
        <v>16</v>
      </c>
      <c r="C322" t="s">
        <v>17</v>
      </c>
      <c r="D322" t="s">
        <v>18</v>
      </c>
      <c r="E322" t="s">
        <v>19</v>
      </c>
      <c r="F322">
        <v>2018</v>
      </c>
      <c r="G322">
        <v>2018</v>
      </c>
      <c r="H322">
        <v>13</v>
      </c>
      <c r="I322" t="s">
        <v>141</v>
      </c>
      <c r="J322">
        <v>4</v>
      </c>
      <c r="K322" t="s">
        <v>25</v>
      </c>
      <c r="L322">
        <v>10</v>
      </c>
      <c r="N322">
        <v>0</v>
      </c>
      <c r="R322" s="2" t="str">
        <f t="shared" si="9"/>
        <v>.</v>
      </c>
      <c r="S322" s="2">
        <f>IF(AND(P322&lt;&gt;"_U",P322&lt;&gt;"c",J322&lt;&gt;99,J322&lt;&gt;9),IFERROR(VLOOKUP(A322,'TA Total'!$A$2:$N$10000,14,0),"."),".")</f>
        <v>0</v>
      </c>
    </row>
    <row r="323" spans="1:19" x14ac:dyDescent="0.4">
      <c r="A323" s="2" t="str">
        <f t="shared" ref="A323:A386" si="10">G323&amp;"|"&amp;I323&amp;"|"&amp;L323</f>
        <v>2018|Waikato District|11</v>
      </c>
      <c r="B323" t="s">
        <v>16</v>
      </c>
      <c r="C323" t="s">
        <v>17</v>
      </c>
      <c r="D323" t="s">
        <v>18</v>
      </c>
      <c r="E323" t="s">
        <v>19</v>
      </c>
      <c r="F323">
        <v>2018</v>
      </c>
      <c r="G323">
        <v>2018</v>
      </c>
      <c r="H323">
        <v>13</v>
      </c>
      <c r="I323" t="s">
        <v>141</v>
      </c>
      <c r="J323">
        <v>4</v>
      </c>
      <c r="K323" t="s">
        <v>25</v>
      </c>
      <c r="L323">
        <v>11</v>
      </c>
      <c r="N323">
        <v>1680</v>
      </c>
      <c r="R323" s="2">
        <f t="shared" ref="R323:R386" si="11">IF(P323&lt;&gt;"_U",IFERROR((ROUND(N323/S323*100,2)),"."),".")</f>
        <v>7.88</v>
      </c>
      <c r="S323" s="2">
        <f>IF(AND(P323&lt;&gt;"_U",P323&lt;&gt;"c",J323&lt;&gt;99,J323&lt;&gt;9),IFERROR(VLOOKUP(A323,'TA Total'!$A$2:$N$10000,14,0),"."),".")</f>
        <v>21330</v>
      </c>
    </row>
    <row r="324" spans="1:19" x14ac:dyDescent="0.4">
      <c r="A324" s="2" t="str">
        <f t="shared" si="10"/>
        <v>2018|Waikato District|12</v>
      </c>
      <c r="B324" t="s">
        <v>16</v>
      </c>
      <c r="C324" t="s">
        <v>17</v>
      </c>
      <c r="D324" t="s">
        <v>18</v>
      </c>
      <c r="E324" t="s">
        <v>19</v>
      </c>
      <c r="F324">
        <v>2018</v>
      </c>
      <c r="G324">
        <v>2018</v>
      </c>
      <c r="H324">
        <v>13</v>
      </c>
      <c r="I324" t="s">
        <v>141</v>
      </c>
      <c r="J324">
        <v>4</v>
      </c>
      <c r="K324" t="s">
        <v>25</v>
      </c>
      <c r="L324">
        <v>12</v>
      </c>
      <c r="N324">
        <v>93</v>
      </c>
      <c r="R324" s="2">
        <f t="shared" si="11"/>
        <v>7.6</v>
      </c>
      <c r="S324" s="2">
        <f>IF(AND(P324&lt;&gt;"_U",P324&lt;&gt;"c",J324&lt;&gt;99,J324&lt;&gt;9),IFERROR(VLOOKUP(A324,'TA Total'!$A$2:$N$10000,14,0),"."),".")</f>
        <v>1224</v>
      </c>
    </row>
    <row r="325" spans="1:19" x14ac:dyDescent="0.4">
      <c r="A325" s="2" t="str">
        <f t="shared" si="10"/>
        <v>2018|Waikato District|13</v>
      </c>
      <c r="B325" t="s">
        <v>16</v>
      </c>
      <c r="C325" t="s">
        <v>17</v>
      </c>
      <c r="D325" t="s">
        <v>18</v>
      </c>
      <c r="E325" t="s">
        <v>19</v>
      </c>
      <c r="F325">
        <v>2018</v>
      </c>
      <c r="G325">
        <v>2018</v>
      </c>
      <c r="H325">
        <v>13</v>
      </c>
      <c r="I325" t="s">
        <v>141</v>
      </c>
      <c r="J325">
        <v>4</v>
      </c>
      <c r="K325" t="s">
        <v>25</v>
      </c>
      <c r="L325">
        <v>13</v>
      </c>
      <c r="N325">
        <v>42</v>
      </c>
      <c r="R325" s="2">
        <f t="shared" si="11"/>
        <v>18.420000000000002</v>
      </c>
      <c r="S325" s="2">
        <f>IF(AND(P325&lt;&gt;"_U",P325&lt;&gt;"c",J325&lt;&gt;99,J325&lt;&gt;9),IFERROR(VLOOKUP(A325,'TA Total'!$A$2:$N$10000,14,0),"."),".")</f>
        <v>228</v>
      </c>
    </row>
    <row r="326" spans="1:19" x14ac:dyDescent="0.4">
      <c r="A326" s="2" t="str">
        <f t="shared" si="10"/>
        <v>2018|Waikato District|999</v>
      </c>
      <c r="B326" t="s">
        <v>16</v>
      </c>
      <c r="C326" t="s">
        <v>17</v>
      </c>
      <c r="D326" t="s">
        <v>18</v>
      </c>
      <c r="E326" t="s">
        <v>19</v>
      </c>
      <c r="F326">
        <v>2018</v>
      </c>
      <c r="G326">
        <v>2018</v>
      </c>
      <c r="H326">
        <v>13</v>
      </c>
      <c r="I326" t="s">
        <v>141</v>
      </c>
      <c r="J326">
        <v>4</v>
      </c>
      <c r="K326" t="s">
        <v>25</v>
      </c>
      <c r="L326">
        <v>999</v>
      </c>
      <c r="N326">
        <v>1821</v>
      </c>
      <c r="R326" s="2">
        <f t="shared" si="11"/>
        <v>7.99</v>
      </c>
      <c r="S326" s="2">
        <f>IF(AND(P326&lt;&gt;"_U",P326&lt;&gt;"c",J326&lt;&gt;99,J326&lt;&gt;9),IFERROR(VLOOKUP(A326,'TA Total'!$A$2:$N$10000,14,0),"."),".")</f>
        <v>22785</v>
      </c>
    </row>
    <row r="327" spans="1:19" x14ac:dyDescent="0.4">
      <c r="A327" s="2" t="str">
        <f t="shared" si="10"/>
        <v>2018|Waikato District|10</v>
      </c>
      <c r="B327" t="s">
        <v>16</v>
      </c>
      <c r="C327" t="s">
        <v>17</v>
      </c>
      <c r="D327" t="s">
        <v>18</v>
      </c>
      <c r="E327" t="s">
        <v>19</v>
      </c>
      <c r="F327">
        <v>2018</v>
      </c>
      <c r="G327">
        <v>2018</v>
      </c>
      <c r="H327">
        <v>13</v>
      </c>
      <c r="I327" t="s">
        <v>141</v>
      </c>
      <c r="J327">
        <v>5</v>
      </c>
      <c r="K327" t="s">
        <v>26</v>
      </c>
      <c r="L327">
        <v>10</v>
      </c>
      <c r="N327">
        <v>0</v>
      </c>
      <c r="R327" s="2" t="str">
        <f t="shared" si="11"/>
        <v>.</v>
      </c>
      <c r="S327" s="2">
        <f>IF(AND(P327&lt;&gt;"_U",P327&lt;&gt;"c",J327&lt;&gt;99,J327&lt;&gt;9),IFERROR(VLOOKUP(A327,'TA Total'!$A$2:$N$10000,14,0),"."),".")</f>
        <v>0</v>
      </c>
    </row>
    <row r="328" spans="1:19" x14ac:dyDescent="0.4">
      <c r="A328" s="2" t="str">
        <f t="shared" si="10"/>
        <v>2018|Waikato District|11</v>
      </c>
      <c r="B328" t="s">
        <v>16</v>
      </c>
      <c r="C328" t="s">
        <v>17</v>
      </c>
      <c r="D328" t="s">
        <v>18</v>
      </c>
      <c r="E328" t="s">
        <v>19</v>
      </c>
      <c r="F328">
        <v>2018</v>
      </c>
      <c r="G328">
        <v>2018</v>
      </c>
      <c r="H328">
        <v>13</v>
      </c>
      <c r="I328" t="s">
        <v>141</v>
      </c>
      <c r="J328">
        <v>5</v>
      </c>
      <c r="K328" t="s">
        <v>26</v>
      </c>
      <c r="L328">
        <v>11</v>
      </c>
      <c r="N328">
        <v>10188</v>
      </c>
      <c r="R328" s="2">
        <f t="shared" si="11"/>
        <v>47.76</v>
      </c>
      <c r="S328" s="2">
        <f>IF(AND(P328&lt;&gt;"_U",P328&lt;&gt;"c",J328&lt;&gt;99,J328&lt;&gt;9),IFERROR(VLOOKUP(A328,'TA Total'!$A$2:$N$10000,14,0),"."),".")</f>
        <v>21330</v>
      </c>
    </row>
    <row r="329" spans="1:19" x14ac:dyDescent="0.4">
      <c r="A329" s="2" t="str">
        <f t="shared" si="10"/>
        <v>2018|Waikato District|12</v>
      </c>
      <c r="B329" t="s">
        <v>16</v>
      </c>
      <c r="C329" t="s">
        <v>17</v>
      </c>
      <c r="D329" t="s">
        <v>18</v>
      </c>
      <c r="E329" t="s">
        <v>19</v>
      </c>
      <c r="F329">
        <v>2018</v>
      </c>
      <c r="G329">
        <v>2018</v>
      </c>
      <c r="H329">
        <v>13</v>
      </c>
      <c r="I329" t="s">
        <v>141</v>
      </c>
      <c r="J329">
        <v>5</v>
      </c>
      <c r="K329" t="s">
        <v>26</v>
      </c>
      <c r="L329">
        <v>12</v>
      </c>
      <c r="N329">
        <v>369</v>
      </c>
      <c r="R329" s="2">
        <f t="shared" si="11"/>
        <v>30.15</v>
      </c>
      <c r="S329" s="2">
        <f>IF(AND(P329&lt;&gt;"_U",P329&lt;&gt;"c",J329&lt;&gt;99,J329&lt;&gt;9),IFERROR(VLOOKUP(A329,'TA Total'!$A$2:$N$10000,14,0),"."),".")</f>
        <v>1224</v>
      </c>
    </row>
    <row r="330" spans="1:19" x14ac:dyDescent="0.4">
      <c r="A330" s="2" t="str">
        <f t="shared" si="10"/>
        <v>2018|Waikato District|13</v>
      </c>
      <c r="B330" t="s">
        <v>16</v>
      </c>
      <c r="C330" t="s">
        <v>17</v>
      </c>
      <c r="D330" t="s">
        <v>18</v>
      </c>
      <c r="E330" t="s">
        <v>19</v>
      </c>
      <c r="F330">
        <v>2018</v>
      </c>
      <c r="G330">
        <v>2018</v>
      </c>
      <c r="H330">
        <v>13</v>
      </c>
      <c r="I330" t="s">
        <v>141</v>
      </c>
      <c r="J330">
        <v>5</v>
      </c>
      <c r="K330" t="s">
        <v>26</v>
      </c>
      <c r="L330">
        <v>13</v>
      </c>
      <c r="N330">
        <v>66</v>
      </c>
      <c r="R330" s="2">
        <f t="shared" si="11"/>
        <v>28.95</v>
      </c>
      <c r="S330" s="2">
        <f>IF(AND(P330&lt;&gt;"_U",P330&lt;&gt;"c",J330&lt;&gt;99,J330&lt;&gt;9),IFERROR(VLOOKUP(A330,'TA Total'!$A$2:$N$10000,14,0),"."),".")</f>
        <v>228</v>
      </c>
    </row>
    <row r="331" spans="1:19" x14ac:dyDescent="0.4">
      <c r="A331" s="2" t="str">
        <f t="shared" si="10"/>
        <v>2018|Waikato District|999</v>
      </c>
      <c r="B331" t="s">
        <v>16</v>
      </c>
      <c r="C331" t="s">
        <v>17</v>
      </c>
      <c r="D331" t="s">
        <v>18</v>
      </c>
      <c r="E331" t="s">
        <v>19</v>
      </c>
      <c r="F331">
        <v>2018</v>
      </c>
      <c r="G331">
        <v>2018</v>
      </c>
      <c r="H331">
        <v>13</v>
      </c>
      <c r="I331" t="s">
        <v>141</v>
      </c>
      <c r="J331">
        <v>5</v>
      </c>
      <c r="K331" t="s">
        <v>26</v>
      </c>
      <c r="L331">
        <v>999</v>
      </c>
      <c r="N331">
        <v>10623</v>
      </c>
      <c r="R331" s="2">
        <f t="shared" si="11"/>
        <v>46.62</v>
      </c>
      <c r="S331" s="2">
        <f>IF(AND(P331&lt;&gt;"_U",P331&lt;&gt;"c",J331&lt;&gt;99,J331&lt;&gt;9),IFERROR(VLOOKUP(A331,'TA Total'!$A$2:$N$10000,14,0),"."),".")</f>
        <v>22785</v>
      </c>
    </row>
    <row r="332" spans="1:19" x14ac:dyDescent="0.4">
      <c r="A332" s="2" t="str">
        <f t="shared" si="10"/>
        <v>2018|Waikato District|10</v>
      </c>
      <c r="B332" t="s">
        <v>16</v>
      </c>
      <c r="C332" t="s">
        <v>17</v>
      </c>
      <c r="D332" t="s">
        <v>18</v>
      </c>
      <c r="E332" t="s">
        <v>19</v>
      </c>
      <c r="F332">
        <v>2018</v>
      </c>
      <c r="G332">
        <v>2018</v>
      </c>
      <c r="H332">
        <v>13</v>
      </c>
      <c r="I332" t="s">
        <v>141</v>
      </c>
      <c r="J332">
        <v>6</v>
      </c>
      <c r="K332" t="s">
        <v>27</v>
      </c>
      <c r="L332">
        <v>10</v>
      </c>
      <c r="N332">
        <v>0</v>
      </c>
      <c r="R332" s="2" t="str">
        <f t="shared" si="11"/>
        <v>.</v>
      </c>
      <c r="S332" s="2">
        <f>IF(AND(P332&lt;&gt;"_U",P332&lt;&gt;"c",J332&lt;&gt;99,J332&lt;&gt;9),IFERROR(VLOOKUP(A332,'TA Total'!$A$2:$N$10000,14,0),"."),".")</f>
        <v>0</v>
      </c>
    </row>
    <row r="333" spans="1:19" x14ac:dyDescent="0.4">
      <c r="A333" s="2" t="str">
        <f t="shared" si="10"/>
        <v>2018|Waikato District|11</v>
      </c>
      <c r="B333" t="s">
        <v>16</v>
      </c>
      <c r="C333" t="s">
        <v>17</v>
      </c>
      <c r="D333" t="s">
        <v>18</v>
      </c>
      <c r="E333" t="s">
        <v>19</v>
      </c>
      <c r="F333">
        <v>2018</v>
      </c>
      <c r="G333">
        <v>2018</v>
      </c>
      <c r="H333">
        <v>13</v>
      </c>
      <c r="I333" t="s">
        <v>141</v>
      </c>
      <c r="J333">
        <v>6</v>
      </c>
      <c r="K333" t="s">
        <v>27</v>
      </c>
      <c r="L333">
        <v>11</v>
      </c>
      <c r="N333">
        <v>162</v>
      </c>
      <c r="R333" s="2">
        <f t="shared" si="11"/>
        <v>0.76</v>
      </c>
      <c r="S333" s="2">
        <f>IF(AND(P333&lt;&gt;"_U",P333&lt;&gt;"c",J333&lt;&gt;99,J333&lt;&gt;9),IFERROR(VLOOKUP(A333,'TA Total'!$A$2:$N$10000,14,0),"."),".")</f>
        <v>21330</v>
      </c>
    </row>
    <row r="334" spans="1:19" x14ac:dyDescent="0.4">
      <c r="A334" s="2" t="str">
        <f t="shared" si="10"/>
        <v>2018|Waikato District|12</v>
      </c>
      <c r="B334" t="s">
        <v>16</v>
      </c>
      <c r="C334" t="s">
        <v>17</v>
      </c>
      <c r="D334" t="s">
        <v>18</v>
      </c>
      <c r="E334" t="s">
        <v>19</v>
      </c>
      <c r="F334">
        <v>2018</v>
      </c>
      <c r="G334">
        <v>2018</v>
      </c>
      <c r="H334">
        <v>13</v>
      </c>
      <c r="I334" t="s">
        <v>141</v>
      </c>
      <c r="J334">
        <v>6</v>
      </c>
      <c r="K334" t="s">
        <v>27</v>
      </c>
      <c r="L334">
        <v>12</v>
      </c>
      <c r="N334">
        <v>6</v>
      </c>
      <c r="R334" s="2">
        <f t="shared" si="11"/>
        <v>0.49</v>
      </c>
      <c r="S334" s="2">
        <f>IF(AND(P334&lt;&gt;"_U",P334&lt;&gt;"c",J334&lt;&gt;99,J334&lt;&gt;9),IFERROR(VLOOKUP(A334,'TA Total'!$A$2:$N$10000,14,0),"."),".")</f>
        <v>1224</v>
      </c>
    </row>
    <row r="335" spans="1:19" x14ac:dyDescent="0.4">
      <c r="A335" s="2" t="str">
        <f t="shared" si="10"/>
        <v>2018|Waikato District|13</v>
      </c>
      <c r="B335" t="s">
        <v>16</v>
      </c>
      <c r="C335" t="s">
        <v>17</v>
      </c>
      <c r="D335" t="s">
        <v>18</v>
      </c>
      <c r="E335" t="s">
        <v>19</v>
      </c>
      <c r="F335">
        <v>2018</v>
      </c>
      <c r="G335">
        <v>2018</v>
      </c>
      <c r="H335">
        <v>13</v>
      </c>
      <c r="I335" t="s">
        <v>141</v>
      </c>
      <c r="J335">
        <v>6</v>
      </c>
      <c r="K335" t="s">
        <v>27</v>
      </c>
      <c r="L335">
        <v>13</v>
      </c>
      <c r="N335">
        <v>3</v>
      </c>
      <c r="R335" s="2">
        <f t="shared" si="11"/>
        <v>1.32</v>
      </c>
      <c r="S335" s="2">
        <f>IF(AND(P335&lt;&gt;"_U",P335&lt;&gt;"c",J335&lt;&gt;99,J335&lt;&gt;9),IFERROR(VLOOKUP(A335,'TA Total'!$A$2:$N$10000,14,0),"."),".")</f>
        <v>228</v>
      </c>
    </row>
    <row r="336" spans="1:19" x14ac:dyDescent="0.4">
      <c r="A336" s="2" t="str">
        <f t="shared" si="10"/>
        <v>2018|Waikato District|999</v>
      </c>
      <c r="B336" t="s">
        <v>16</v>
      </c>
      <c r="C336" t="s">
        <v>17</v>
      </c>
      <c r="D336" t="s">
        <v>18</v>
      </c>
      <c r="E336" t="s">
        <v>19</v>
      </c>
      <c r="F336">
        <v>2018</v>
      </c>
      <c r="G336">
        <v>2018</v>
      </c>
      <c r="H336">
        <v>13</v>
      </c>
      <c r="I336" t="s">
        <v>141</v>
      </c>
      <c r="J336">
        <v>6</v>
      </c>
      <c r="K336" t="s">
        <v>27</v>
      </c>
      <c r="L336">
        <v>999</v>
      </c>
      <c r="N336">
        <v>174</v>
      </c>
      <c r="R336" s="2">
        <f t="shared" si="11"/>
        <v>0.76</v>
      </c>
      <c r="S336" s="2">
        <f>IF(AND(P336&lt;&gt;"_U",P336&lt;&gt;"c",J336&lt;&gt;99,J336&lt;&gt;9),IFERROR(VLOOKUP(A336,'TA Total'!$A$2:$N$10000,14,0),"."),".")</f>
        <v>22785</v>
      </c>
    </row>
    <row r="337" spans="1:19" x14ac:dyDescent="0.4">
      <c r="A337" s="2" t="str">
        <f t="shared" si="10"/>
        <v>2018|Waikato District|10</v>
      </c>
      <c r="B337" t="s">
        <v>16</v>
      </c>
      <c r="C337" t="s">
        <v>17</v>
      </c>
      <c r="D337" t="s">
        <v>18</v>
      </c>
      <c r="E337" t="s">
        <v>19</v>
      </c>
      <c r="F337">
        <v>2018</v>
      </c>
      <c r="G337">
        <v>2018</v>
      </c>
      <c r="H337">
        <v>13</v>
      </c>
      <c r="I337" t="s">
        <v>141</v>
      </c>
      <c r="J337">
        <v>7</v>
      </c>
      <c r="K337" t="s">
        <v>28</v>
      </c>
      <c r="L337">
        <v>10</v>
      </c>
      <c r="N337">
        <v>0</v>
      </c>
      <c r="R337" s="2" t="str">
        <f t="shared" si="11"/>
        <v>.</v>
      </c>
      <c r="S337" s="2">
        <f>IF(AND(P337&lt;&gt;"_U",P337&lt;&gt;"c",J337&lt;&gt;99,J337&lt;&gt;9),IFERROR(VLOOKUP(A337,'TA Total'!$A$2:$N$10000,14,0),"."),".")</f>
        <v>0</v>
      </c>
    </row>
    <row r="338" spans="1:19" x14ac:dyDescent="0.4">
      <c r="A338" s="2" t="str">
        <f t="shared" si="10"/>
        <v>2018|Waikato District|11</v>
      </c>
      <c r="B338" t="s">
        <v>16</v>
      </c>
      <c r="C338" t="s">
        <v>17</v>
      </c>
      <c r="D338" t="s">
        <v>18</v>
      </c>
      <c r="E338" t="s">
        <v>19</v>
      </c>
      <c r="F338">
        <v>2018</v>
      </c>
      <c r="G338">
        <v>2018</v>
      </c>
      <c r="H338">
        <v>13</v>
      </c>
      <c r="I338" t="s">
        <v>141</v>
      </c>
      <c r="J338">
        <v>7</v>
      </c>
      <c r="K338" t="s">
        <v>28</v>
      </c>
      <c r="L338">
        <v>11</v>
      </c>
      <c r="N338">
        <v>585</v>
      </c>
      <c r="R338" s="2">
        <f t="shared" si="11"/>
        <v>2.74</v>
      </c>
      <c r="S338" s="2">
        <f>IF(AND(P338&lt;&gt;"_U",P338&lt;&gt;"c",J338&lt;&gt;99,J338&lt;&gt;9),IFERROR(VLOOKUP(A338,'TA Total'!$A$2:$N$10000,14,0),"."),".")</f>
        <v>21330</v>
      </c>
    </row>
    <row r="339" spans="1:19" x14ac:dyDescent="0.4">
      <c r="A339" s="2" t="str">
        <f t="shared" si="10"/>
        <v>2018|Waikato District|12</v>
      </c>
      <c r="B339" t="s">
        <v>16</v>
      </c>
      <c r="C339" t="s">
        <v>17</v>
      </c>
      <c r="D339" t="s">
        <v>18</v>
      </c>
      <c r="E339" t="s">
        <v>19</v>
      </c>
      <c r="F339">
        <v>2018</v>
      </c>
      <c r="G339">
        <v>2018</v>
      </c>
      <c r="H339">
        <v>13</v>
      </c>
      <c r="I339" t="s">
        <v>141</v>
      </c>
      <c r="J339">
        <v>7</v>
      </c>
      <c r="K339" t="s">
        <v>28</v>
      </c>
      <c r="L339">
        <v>12</v>
      </c>
      <c r="N339">
        <v>24</v>
      </c>
      <c r="R339" s="2">
        <f t="shared" si="11"/>
        <v>1.96</v>
      </c>
      <c r="S339" s="2">
        <f>IF(AND(P339&lt;&gt;"_U",P339&lt;&gt;"c",J339&lt;&gt;99,J339&lt;&gt;9),IFERROR(VLOOKUP(A339,'TA Total'!$A$2:$N$10000,14,0),"."),".")</f>
        <v>1224</v>
      </c>
    </row>
    <row r="340" spans="1:19" x14ac:dyDescent="0.4">
      <c r="A340" s="2" t="str">
        <f t="shared" si="10"/>
        <v>2018|Waikato District|13</v>
      </c>
      <c r="B340" t="s">
        <v>16</v>
      </c>
      <c r="C340" t="s">
        <v>17</v>
      </c>
      <c r="D340" t="s">
        <v>18</v>
      </c>
      <c r="E340" t="s">
        <v>19</v>
      </c>
      <c r="F340">
        <v>2018</v>
      </c>
      <c r="G340">
        <v>2018</v>
      </c>
      <c r="H340">
        <v>13</v>
      </c>
      <c r="I340" t="s">
        <v>141</v>
      </c>
      <c r="J340">
        <v>7</v>
      </c>
      <c r="K340" t="s">
        <v>28</v>
      </c>
      <c r="L340">
        <v>13</v>
      </c>
      <c r="N340">
        <v>6</v>
      </c>
      <c r="R340" s="2">
        <f t="shared" si="11"/>
        <v>2.63</v>
      </c>
      <c r="S340" s="2">
        <f>IF(AND(P340&lt;&gt;"_U",P340&lt;&gt;"c",J340&lt;&gt;99,J340&lt;&gt;9),IFERROR(VLOOKUP(A340,'TA Total'!$A$2:$N$10000,14,0),"."),".")</f>
        <v>228</v>
      </c>
    </row>
    <row r="341" spans="1:19" x14ac:dyDescent="0.4">
      <c r="A341" s="2" t="str">
        <f t="shared" si="10"/>
        <v>2018|Waikato District|999</v>
      </c>
      <c r="B341" t="s">
        <v>16</v>
      </c>
      <c r="C341" t="s">
        <v>17</v>
      </c>
      <c r="D341" t="s">
        <v>18</v>
      </c>
      <c r="E341" t="s">
        <v>19</v>
      </c>
      <c r="F341">
        <v>2018</v>
      </c>
      <c r="G341">
        <v>2018</v>
      </c>
      <c r="H341">
        <v>13</v>
      </c>
      <c r="I341" t="s">
        <v>141</v>
      </c>
      <c r="J341">
        <v>7</v>
      </c>
      <c r="K341" t="s">
        <v>28</v>
      </c>
      <c r="L341">
        <v>999</v>
      </c>
      <c r="N341">
        <v>612</v>
      </c>
      <c r="R341" s="2">
        <f t="shared" si="11"/>
        <v>2.69</v>
      </c>
      <c r="S341" s="2">
        <f>IF(AND(P341&lt;&gt;"_U",P341&lt;&gt;"c",J341&lt;&gt;99,J341&lt;&gt;9),IFERROR(VLOOKUP(A341,'TA Total'!$A$2:$N$10000,14,0),"."),".")</f>
        <v>22785</v>
      </c>
    </row>
    <row r="342" spans="1:19" x14ac:dyDescent="0.4">
      <c r="A342" s="2" t="str">
        <f t="shared" si="10"/>
        <v>2018|Waikato District|10</v>
      </c>
      <c r="B342" t="s">
        <v>16</v>
      </c>
      <c r="C342" t="s">
        <v>17</v>
      </c>
      <c r="D342" t="s">
        <v>18</v>
      </c>
      <c r="E342" t="s">
        <v>19</v>
      </c>
      <c r="F342">
        <v>2018</v>
      </c>
      <c r="G342">
        <v>2018</v>
      </c>
      <c r="H342">
        <v>13</v>
      </c>
      <c r="I342" t="s">
        <v>141</v>
      </c>
      <c r="J342">
        <v>77</v>
      </c>
      <c r="K342" t="s">
        <v>29</v>
      </c>
      <c r="L342">
        <v>10</v>
      </c>
      <c r="N342">
        <v>0</v>
      </c>
      <c r="R342" s="2" t="str">
        <f t="shared" si="11"/>
        <v>.</v>
      </c>
      <c r="S342" s="2">
        <f>IF(AND(P342&lt;&gt;"_U",P342&lt;&gt;"c",J342&lt;&gt;99,J342&lt;&gt;9),IFERROR(VLOOKUP(A342,'TA Total'!$A$2:$N$10000,14,0),"."),".")</f>
        <v>0</v>
      </c>
    </row>
    <row r="343" spans="1:19" x14ac:dyDescent="0.4">
      <c r="A343" s="2" t="str">
        <f t="shared" si="10"/>
        <v>2018|Waikato District|11</v>
      </c>
      <c r="B343" t="s">
        <v>16</v>
      </c>
      <c r="C343" t="s">
        <v>17</v>
      </c>
      <c r="D343" t="s">
        <v>18</v>
      </c>
      <c r="E343" t="s">
        <v>19</v>
      </c>
      <c r="F343">
        <v>2018</v>
      </c>
      <c r="G343">
        <v>2018</v>
      </c>
      <c r="H343">
        <v>13</v>
      </c>
      <c r="I343" t="s">
        <v>141</v>
      </c>
      <c r="J343">
        <v>77</v>
      </c>
      <c r="K343" t="s">
        <v>29</v>
      </c>
      <c r="L343">
        <v>11</v>
      </c>
      <c r="N343">
        <v>21330</v>
      </c>
      <c r="R343" s="2">
        <f t="shared" si="11"/>
        <v>100</v>
      </c>
      <c r="S343" s="2">
        <f>IF(AND(P343&lt;&gt;"_U",P343&lt;&gt;"c",J343&lt;&gt;99,J343&lt;&gt;9),IFERROR(VLOOKUP(A343,'TA Total'!$A$2:$N$10000,14,0),"."),".")</f>
        <v>21330</v>
      </c>
    </row>
    <row r="344" spans="1:19" x14ac:dyDescent="0.4">
      <c r="A344" s="2" t="str">
        <f t="shared" si="10"/>
        <v>2018|Waikato District|12</v>
      </c>
      <c r="B344" t="s">
        <v>16</v>
      </c>
      <c r="C344" t="s">
        <v>17</v>
      </c>
      <c r="D344" t="s">
        <v>18</v>
      </c>
      <c r="E344" t="s">
        <v>19</v>
      </c>
      <c r="F344">
        <v>2018</v>
      </c>
      <c r="G344">
        <v>2018</v>
      </c>
      <c r="H344">
        <v>13</v>
      </c>
      <c r="I344" t="s">
        <v>141</v>
      </c>
      <c r="J344">
        <v>77</v>
      </c>
      <c r="K344" t="s">
        <v>29</v>
      </c>
      <c r="L344">
        <v>12</v>
      </c>
      <c r="N344">
        <v>1224</v>
      </c>
      <c r="R344" s="2">
        <f t="shared" si="11"/>
        <v>100</v>
      </c>
      <c r="S344" s="2">
        <f>IF(AND(P344&lt;&gt;"_U",P344&lt;&gt;"c",J344&lt;&gt;99,J344&lt;&gt;9),IFERROR(VLOOKUP(A344,'TA Total'!$A$2:$N$10000,14,0),"."),".")</f>
        <v>1224</v>
      </c>
    </row>
    <row r="345" spans="1:19" x14ac:dyDescent="0.4">
      <c r="A345" s="2" t="str">
        <f t="shared" si="10"/>
        <v>2018|Waikato District|13</v>
      </c>
      <c r="B345" t="s">
        <v>16</v>
      </c>
      <c r="C345" t="s">
        <v>17</v>
      </c>
      <c r="D345" t="s">
        <v>18</v>
      </c>
      <c r="E345" t="s">
        <v>19</v>
      </c>
      <c r="F345">
        <v>2018</v>
      </c>
      <c r="G345">
        <v>2018</v>
      </c>
      <c r="H345">
        <v>13</v>
      </c>
      <c r="I345" t="s">
        <v>141</v>
      </c>
      <c r="J345">
        <v>77</v>
      </c>
      <c r="K345" t="s">
        <v>29</v>
      </c>
      <c r="L345">
        <v>13</v>
      </c>
      <c r="N345">
        <v>228</v>
      </c>
      <c r="R345" s="2">
        <f t="shared" si="11"/>
        <v>100</v>
      </c>
      <c r="S345" s="2">
        <f>IF(AND(P345&lt;&gt;"_U",P345&lt;&gt;"c",J345&lt;&gt;99,J345&lt;&gt;9),IFERROR(VLOOKUP(A345,'TA Total'!$A$2:$N$10000,14,0),"."),".")</f>
        <v>228</v>
      </c>
    </row>
    <row r="346" spans="1:19" x14ac:dyDescent="0.4">
      <c r="A346" s="2" t="str">
        <f t="shared" si="10"/>
        <v>2018|Waikato District|999</v>
      </c>
      <c r="B346" t="s">
        <v>16</v>
      </c>
      <c r="C346" t="s">
        <v>17</v>
      </c>
      <c r="D346" t="s">
        <v>18</v>
      </c>
      <c r="E346" t="s">
        <v>19</v>
      </c>
      <c r="F346">
        <v>2018</v>
      </c>
      <c r="G346">
        <v>2018</v>
      </c>
      <c r="H346">
        <v>13</v>
      </c>
      <c r="I346" t="s">
        <v>141</v>
      </c>
      <c r="J346">
        <v>77</v>
      </c>
      <c r="K346" t="s">
        <v>29</v>
      </c>
      <c r="L346">
        <v>999</v>
      </c>
      <c r="N346">
        <v>22785</v>
      </c>
      <c r="R346" s="2">
        <f t="shared" si="11"/>
        <v>100</v>
      </c>
      <c r="S346" s="2">
        <f>IF(AND(P346&lt;&gt;"_U",P346&lt;&gt;"c",J346&lt;&gt;99,J346&lt;&gt;9),IFERROR(VLOOKUP(A346,'TA Total'!$A$2:$N$10000,14,0),"."),".")</f>
        <v>22785</v>
      </c>
    </row>
    <row r="347" spans="1:19" x14ac:dyDescent="0.4">
      <c r="A347" s="2" t="str">
        <f t="shared" si="10"/>
        <v>2018|Waikato District|10</v>
      </c>
      <c r="B347" t="s">
        <v>16</v>
      </c>
      <c r="C347" t="s">
        <v>17</v>
      </c>
      <c r="D347" t="s">
        <v>18</v>
      </c>
      <c r="E347" t="s">
        <v>19</v>
      </c>
      <c r="F347">
        <v>2018</v>
      </c>
      <c r="G347">
        <v>2018</v>
      </c>
      <c r="H347">
        <v>13</v>
      </c>
      <c r="I347" t="s">
        <v>141</v>
      </c>
      <c r="J347">
        <v>8</v>
      </c>
      <c r="K347" t="s">
        <v>30</v>
      </c>
      <c r="L347">
        <v>10</v>
      </c>
      <c r="N347">
        <v>0</v>
      </c>
      <c r="R347" s="2" t="str">
        <f t="shared" si="11"/>
        <v>.</v>
      </c>
      <c r="S347" s="2">
        <f>IF(AND(P347&lt;&gt;"_U",P347&lt;&gt;"c",J347&lt;&gt;99,J347&lt;&gt;9),IFERROR(VLOOKUP(A347,'TA Total'!$A$2:$N$10000,14,0),"."),".")</f>
        <v>0</v>
      </c>
    </row>
    <row r="348" spans="1:19" x14ac:dyDescent="0.4">
      <c r="A348" s="2" t="str">
        <f t="shared" si="10"/>
        <v>2018|Waikato District|11</v>
      </c>
      <c r="B348" t="s">
        <v>16</v>
      </c>
      <c r="C348" t="s">
        <v>17</v>
      </c>
      <c r="D348" t="s">
        <v>18</v>
      </c>
      <c r="E348" t="s">
        <v>19</v>
      </c>
      <c r="F348">
        <v>2018</v>
      </c>
      <c r="G348">
        <v>2018</v>
      </c>
      <c r="H348">
        <v>13</v>
      </c>
      <c r="I348" t="s">
        <v>141</v>
      </c>
      <c r="J348">
        <v>8</v>
      </c>
      <c r="K348" t="s">
        <v>30</v>
      </c>
      <c r="L348">
        <v>11</v>
      </c>
      <c r="N348">
        <v>609</v>
      </c>
      <c r="R348" s="2">
        <f t="shared" si="11"/>
        <v>2.86</v>
      </c>
      <c r="S348" s="2">
        <f>IF(AND(P348&lt;&gt;"_U",P348&lt;&gt;"c",J348&lt;&gt;99,J348&lt;&gt;9),IFERROR(VLOOKUP(A348,'TA Total'!$A$2:$N$10000,14,0),"."),".")</f>
        <v>21330</v>
      </c>
    </row>
    <row r="349" spans="1:19" x14ac:dyDescent="0.4">
      <c r="A349" s="2" t="str">
        <f t="shared" si="10"/>
        <v>2018|Waikato District|12</v>
      </c>
      <c r="B349" t="s">
        <v>16</v>
      </c>
      <c r="C349" t="s">
        <v>17</v>
      </c>
      <c r="D349" t="s">
        <v>18</v>
      </c>
      <c r="E349" t="s">
        <v>19</v>
      </c>
      <c r="F349">
        <v>2018</v>
      </c>
      <c r="G349">
        <v>2018</v>
      </c>
      <c r="H349">
        <v>13</v>
      </c>
      <c r="I349" t="s">
        <v>141</v>
      </c>
      <c r="J349">
        <v>8</v>
      </c>
      <c r="K349" t="s">
        <v>30</v>
      </c>
      <c r="L349">
        <v>12</v>
      </c>
      <c r="N349">
        <v>24</v>
      </c>
      <c r="R349" s="2">
        <f t="shared" si="11"/>
        <v>1.96</v>
      </c>
      <c r="S349" s="2">
        <f>IF(AND(P349&lt;&gt;"_U",P349&lt;&gt;"c",J349&lt;&gt;99,J349&lt;&gt;9),IFERROR(VLOOKUP(A349,'TA Total'!$A$2:$N$10000,14,0),"."),".")</f>
        <v>1224</v>
      </c>
    </row>
    <row r="350" spans="1:19" x14ac:dyDescent="0.4">
      <c r="A350" s="2" t="str">
        <f t="shared" si="10"/>
        <v>2018|Waikato District|13</v>
      </c>
      <c r="B350" t="s">
        <v>16</v>
      </c>
      <c r="C350" t="s">
        <v>17</v>
      </c>
      <c r="D350" t="s">
        <v>18</v>
      </c>
      <c r="E350" t="s">
        <v>19</v>
      </c>
      <c r="F350">
        <v>2018</v>
      </c>
      <c r="G350">
        <v>2018</v>
      </c>
      <c r="H350">
        <v>13</v>
      </c>
      <c r="I350" t="s">
        <v>141</v>
      </c>
      <c r="J350">
        <v>8</v>
      </c>
      <c r="K350" t="s">
        <v>30</v>
      </c>
      <c r="L350">
        <v>13</v>
      </c>
      <c r="N350">
        <v>3</v>
      </c>
      <c r="R350" s="2">
        <f t="shared" si="11"/>
        <v>1.32</v>
      </c>
      <c r="S350" s="2">
        <f>IF(AND(P350&lt;&gt;"_U",P350&lt;&gt;"c",J350&lt;&gt;99,J350&lt;&gt;9),IFERROR(VLOOKUP(A350,'TA Total'!$A$2:$N$10000,14,0),"."),".")</f>
        <v>228</v>
      </c>
    </row>
    <row r="351" spans="1:19" x14ac:dyDescent="0.4">
      <c r="A351" s="2" t="str">
        <f t="shared" si="10"/>
        <v>2018|Waikato District|999</v>
      </c>
      <c r="B351" t="s">
        <v>16</v>
      </c>
      <c r="C351" t="s">
        <v>17</v>
      </c>
      <c r="D351" t="s">
        <v>18</v>
      </c>
      <c r="E351" t="s">
        <v>19</v>
      </c>
      <c r="F351">
        <v>2018</v>
      </c>
      <c r="G351">
        <v>2018</v>
      </c>
      <c r="H351">
        <v>13</v>
      </c>
      <c r="I351" t="s">
        <v>141</v>
      </c>
      <c r="J351">
        <v>8</v>
      </c>
      <c r="K351" t="s">
        <v>30</v>
      </c>
      <c r="L351">
        <v>999</v>
      </c>
      <c r="N351">
        <v>636</v>
      </c>
      <c r="R351" s="2">
        <f t="shared" si="11"/>
        <v>2.79</v>
      </c>
      <c r="S351" s="2">
        <f>IF(AND(P351&lt;&gt;"_U",P351&lt;&gt;"c",J351&lt;&gt;99,J351&lt;&gt;9),IFERROR(VLOOKUP(A351,'TA Total'!$A$2:$N$10000,14,0),"."),".")</f>
        <v>22785</v>
      </c>
    </row>
    <row r="352" spans="1:19" x14ac:dyDescent="0.4">
      <c r="A352" s="2" t="str">
        <f t="shared" si="10"/>
        <v>2018|Waikato District|10</v>
      </c>
      <c r="B352" t="s">
        <v>16</v>
      </c>
      <c r="C352" t="s">
        <v>17</v>
      </c>
      <c r="D352" t="s">
        <v>18</v>
      </c>
      <c r="E352" t="s">
        <v>19</v>
      </c>
      <c r="F352">
        <v>2018</v>
      </c>
      <c r="G352">
        <v>2018</v>
      </c>
      <c r="H352">
        <v>13</v>
      </c>
      <c r="I352" t="s">
        <v>141</v>
      </c>
      <c r="J352">
        <v>9</v>
      </c>
      <c r="K352" t="s">
        <v>31</v>
      </c>
      <c r="L352">
        <v>10</v>
      </c>
      <c r="N352">
        <v>0</v>
      </c>
      <c r="R352" s="2" t="str">
        <f t="shared" si="11"/>
        <v>.</v>
      </c>
      <c r="S352" s="2" t="str">
        <f>IF(AND(P352&lt;&gt;"_U",P352&lt;&gt;"c",J352&lt;&gt;99,J352&lt;&gt;9),IFERROR(VLOOKUP(A352,'TA Total'!$A$2:$N$10000,14,0),"."),".")</f>
        <v>.</v>
      </c>
    </row>
    <row r="353" spans="1:19" x14ac:dyDescent="0.4">
      <c r="A353" s="2" t="str">
        <f t="shared" si="10"/>
        <v>2018|Waikato District|11</v>
      </c>
      <c r="B353" t="s">
        <v>16</v>
      </c>
      <c r="C353" t="s">
        <v>17</v>
      </c>
      <c r="D353" t="s">
        <v>18</v>
      </c>
      <c r="E353" t="s">
        <v>19</v>
      </c>
      <c r="F353">
        <v>2018</v>
      </c>
      <c r="G353">
        <v>2018</v>
      </c>
      <c r="H353">
        <v>13</v>
      </c>
      <c r="I353" t="s">
        <v>141</v>
      </c>
      <c r="J353">
        <v>9</v>
      </c>
      <c r="K353" t="s">
        <v>31</v>
      </c>
      <c r="L353">
        <v>11</v>
      </c>
      <c r="N353">
        <v>2229</v>
      </c>
      <c r="R353" s="2" t="str">
        <f t="shared" si="11"/>
        <v>.</v>
      </c>
      <c r="S353" s="2" t="str">
        <f>IF(AND(P353&lt;&gt;"_U",P353&lt;&gt;"c",J353&lt;&gt;99,J353&lt;&gt;9),IFERROR(VLOOKUP(A353,'TA Total'!$A$2:$N$10000,14,0),"."),".")</f>
        <v>.</v>
      </c>
    </row>
    <row r="354" spans="1:19" x14ac:dyDescent="0.4">
      <c r="A354" s="2" t="str">
        <f t="shared" si="10"/>
        <v>2018|Waikato District|12</v>
      </c>
      <c r="B354" t="s">
        <v>16</v>
      </c>
      <c r="C354" t="s">
        <v>17</v>
      </c>
      <c r="D354" t="s">
        <v>18</v>
      </c>
      <c r="E354" t="s">
        <v>19</v>
      </c>
      <c r="F354">
        <v>2018</v>
      </c>
      <c r="G354">
        <v>2018</v>
      </c>
      <c r="H354">
        <v>13</v>
      </c>
      <c r="I354" t="s">
        <v>141</v>
      </c>
      <c r="J354">
        <v>9</v>
      </c>
      <c r="K354" t="s">
        <v>31</v>
      </c>
      <c r="L354">
        <v>12</v>
      </c>
      <c r="N354">
        <v>162</v>
      </c>
      <c r="R354" s="2" t="str">
        <f t="shared" si="11"/>
        <v>.</v>
      </c>
      <c r="S354" s="2" t="str">
        <f>IF(AND(P354&lt;&gt;"_U",P354&lt;&gt;"c",J354&lt;&gt;99,J354&lt;&gt;9),IFERROR(VLOOKUP(A354,'TA Total'!$A$2:$N$10000,14,0),"."),".")</f>
        <v>.</v>
      </c>
    </row>
    <row r="355" spans="1:19" x14ac:dyDescent="0.4">
      <c r="A355" s="2" t="str">
        <f t="shared" si="10"/>
        <v>2018|Waikato District|13</v>
      </c>
      <c r="B355" t="s">
        <v>16</v>
      </c>
      <c r="C355" t="s">
        <v>17</v>
      </c>
      <c r="D355" t="s">
        <v>18</v>
      </c>
      <c r="E355" t="s">
        <v>19</v>
      </c>
      <c r="F355">
        <v>2018</v>
      </c>
      <c r="G355">
        <v>2018</v>
      </c>
      <c r="H355">
        <v>13</v>
      </c>
      <c r="I355" t="s">
        <v>141</v>
      </c>
      <c r="J355">
        <v>9</v>
      </c>
      <c r="K355" t="s">
        <v>31</v>
      </c>
      <c r="L355">
        <v>13</v>
      </c>
      <c r="N355">
        <v>36</v>
      </c>
      <c r="R355" s="2" t="str">
        <f t="shared" si="11"/>
        <v>.</v>
      </c>
      <c r="S355" s="2" t="str">
        <f>IF(AND(P355&lt;&gt;"_U",P355&lt;&gt;"c",J355&lt;&gt;99,J355&lt;&gt;9),IFERROR(VLOOKUP(A355,'TA Total'!$A$2:$N$10000,14,0),"."),".")</f>
        <v>.</v>
      </c>
    </row>
    <row r="356" spans="1:19" x14ac:dyDescent="0.4">
      <c r="A356" s="2" t="str">
        <f t="shared" si="10"/>
        <v>2018|Waikato District|999</v>
      </c>
      <c r="B356" t="s">
        <v>16</v>
      </c>
      <c r="C356" t="s">
        <v>17</v>
      </c>
      <c r="D356" t="s">
        <v>18</v>
      </c>
      <c r="E356" t="s">
        <v>19</v>
      </c>
      <c r="F356">
        <v>2018</v>
      </c>
      <c r="G356">
        <v>2018</v>
      </c>
      <c r="H356">
        <v>13</v>
      </c>
      <c r="I356" t="s">
        <v>141</v>
      </c>
      <c r="J356">
        <v>9</v>
      </c>
      <c r="K356" t="s">
        <v>31</v>
      </c>
      <c r="L356">
        <v>999</v>
      </c>
      <c r="N356">
        <v>2430</v>
      </c>
      <c r="R356" s="2" t="str">
        <f t="shared" si="11"/>
        <v>.</v>
      </c>
      <c r="S356" s="2" t="str">
        <f>IF(AND(P356&lt;&gt;"_U",P356&lt;&gt;"c",J356&lt;&gt;99,J356&lt;&gt;9),IFERROR(VLOOKUP(A356,'TA Total'!$A$2:$N$10000,14,0),"."),".")</f>
        <v>.</v>
      </c>
    </row>
    <row r="357" spans="1:19" x14ac:dyDescent="0.4">
      <c r="A357" s="2" t="str">
        <f t="shared" si="10"/>
        <v>2018|Waikato District|10</v>
      </c>
      <c r="B357" t="s">
        <v>16</v>
      </c>
      <c r="C357" t="s">
        <v>17</v>
      </c>
      <c r="D357" t="s">
        <v>18</v>
      </c>
      <c r="E357" t="s">
        <v>19</v>
      </c>
      <c r="F357">
        <v>2018</v>
      </c>
      <c r="G357">
        <v>2018</v>
      </c>
      <c r="H357">
        <v>13</v>
      </c>
      <c r="I357" t="s">
        <v>141</v>
      </c>
      <c r="J357">
        <v>99</v>
      </c>
      <c r="K357" t="s">
        <v>32</v>
      </c>
      <c r="L357">
        <v>10</v>
      </c>
      <c r="N357">
        <v>0</v>
      </c>
      <c r="R357" s="2" t="str">
        <f t="shared" si="11"/>
        <v>.</v>
      </c>
      <c r="S357" s="2" t="str">
        <f>IF(AND(P357&lt;&gt;"_U",P357&lt;&gt;"c",J357&lt;&gt;99,J357&lt;&gt;9),IFERROR(VLOOKUP(A357,'TA Total'!$A$2:$N$10000,14,0),"."),".")</f>
        <v>.</v>
      </c>
    </row>
    <row r="358" spans="1:19" x14ac:dyDescent="0.4">
      <c r="A358" s="2" t="str">
        <f t="shared" si="10"/>
        <v>2018|Waikato District|11</v>
      </c>
      <c r="B358" t="s">
        <v>16</v>
      </c>
      <c r="C358" t="s">
        <v>17</v>
      </c>
      <c r="D358" t="s">
        <v>18</v>
      </c>
      <c r="E358" t="s">
        <v>19</v>
      </c>
      <c r="F358">
        <v>2018</v>
      </c>
      <c r="G358">
        <v>2018</v>
      </c>
      <c r="H358">
        <v>13</v>
      </c>
      <c r="I358" t="s">
        <v>141</v>
      </c>
      <c r="J358">
        <v>99</v>
      </c>
      <c r="K358" t="s">
        <v>32</v>
      </c>
      <c r="L358">
        <v>11</v>
      </c>
      <c r="N358">
        <v>23391</v>
      </c>
      <c r="R358" s="2" t="str">
        <f t="shared" si="11"/>
        <v>.</v>
      </c>
      <c r="S358" s="2" t="str">
        <f>IF(AND(P358&lt;&gt;"_U",P358&lt;&gt;"c",J358&lt;&gt;99,J358&lt;&gt;9),IFERROR(VLOOKUP(A358,'TA Total'!$A$2:$N$10000,14,0),"."),".")</f>
        <v>.</v>
      </c>
    </row>
    <row r="359" spans="1:19" x14ac:dyDescent="0.4">
      <c r="A359" s="2" t="str">
        <f t="shared" si="10"/>
        <v>2018|Waikato District|12</v>
      </c>
      <c r="B359" t="s">
        <v>16</v>
      </c>
      <c r="C359" t="s">
        <v>17</v>
      </c>
      <c r="D359" t="s">
        <v>18</v>
      </c>
      <c r="E359" t="s">
        <v>19</v>
      </c>
      <c r="F359">
        <v>2018</v>
      </c>
      <c r="G359">
        <v>2018</v>
      </c>
      <c r="H359">
        <v>13</v>
      </c>
      <c r="I359" t="s">
        <v>141</v>
      </c>
      <c r="J359">
        <v>99</v>
      </c>
      <c r="K359" t="s">
        <v>32</v>
      </c>
      <c r="L359">
        <v>12</v>
      </c>
      <c r="N359">
        <v>1374</v>
      </c>
      <c r="R359" s="2" t="str">
        <f t="shared" si="11"/>
        <v>.</v>
      </c>
      <c r="S359" s="2" t="str">
        <f>IF(AND(P359&lt;&gt;"_U",P359&lt;&gt;"c",J359&lt;&gt;99,J359&lt;&gt;9),IFERROR(VLOOKUP(A359,'TA Total'!$A$2:$N$10000,14,0),"."),".")</f>
        <v>.</v>
      </c>
    </row>
    <row r="360" spans="1:19" x14ac:dyDescent="0.4">
      <c r="A360" s="2" t="str">
        <f t="shared" si="10"/>
        <v>2018|Waikato District|13</v>
      </c>
      <c r="B360" t="s">
        <v>16</v>
      </c>
      <c r="C360" t="s">
        <v>17</v>
      </c>
      <c r="D360" t="s">
        <v>18</v>
      </c>
      <c r="E360" t="s">
        <v>19</v>
      </c>
      <c r="F360">
        <v>2018</v>
      </c>
      <c r="G360">
        <v>2018</v>
      </c>
      <c r="H360">
        <v>13</v>
      </c>
      <c r="I360" t="s">
        <v>141</v>
      </c>
      <c r="J360">
        <v>99</v>
      </c>
      <c r="K360" t="s">
        <v>32</v>
      </c>
      <c r="L360">
        <v>13</v>
      </c>
      <c r="N360">
        <v>258</v>
      </c>
      <c r="R360" s="2" t="str">
        <f t="shared" si="11"/>
        <v>.</v>
      </c>
      <c r="S360" s="2" t="str">
        <f>IF(AND(P360&lt;&gt;"_U",P360&lt;&gt;"c",J360&lt;&gt;99,J360&lt;&gt;9),IFERROR(VLOOKUP(A360,'TA Total'!$A$2:$N$10000,14,0),"."),".")</f>
        <v>.</v>
      </c>
    </row>
    <row r="361" spans="1:19" x14ac:dyDescent="0.4">
      <c r="A361" s="2" t="str">
        <f t="shared" si="10"/>
        <v>2018|Waikato District|999</v>
      </c>
      <c r="B361" t="s">
        <v>16</v>
      </c>
      <c r="C361" t="s">
        <v>17</v>
      </c>
      <c r="D361" t="s">
        <v>18</v>
      </c>
      <c r="E361" t="s">
        <v>19</v>
      </c>
      <c r="F361">
        <v>2018</v>
      </c>
      <c r="G361">
        <v>2018</v>
      </c>
      <c r="H361">
        <v>13</v>
      </c>
      <c r="I361" t="s">
        <v>141</v>
      </c>
      <c r="J361">
        <v>99</v>
      </c>
      <c r="K361" t="s">
        <v>32</v>
      </c>
      <c r="L361">
        <v>999</v>
      </c>
      <c r="N361">
        <v>25026</v>
      </c>
      <c r="R361" s="2" t="str">
        <f t="shared" si="11"/>
        <v>.</v>
      </c>
      <c r="S361" s="2" t="str">
        <f>IF(AND(P361&lt;&gt;"_U",P361&lt;&gt;"c",J361&lt;&gt;99,J361&lt;&gt;9),IFERROR(VLOOKUP(A361,'TA Total'!$A$2:$N$10000,14,0),"."),".")</f>
        <v>.</v>
      </c>
    </row>
    <row r="362" spans="1:19" x14ac:dyDescent="0.4">
      <c r="A362" s="2" t="str">
        <f t="shared" si="10"/>
        <v>2018|Matamata-Piako District|10</v>
      </c>
      <c r="B362" t="s">
        <v>16</v>
      </c>
      <c r="C362" t="s">
        <v>17</v>
      </c>
      <c r="D362" t="s">
        <v>18</v>
      </c>
      <c r="E362" t="s">
        <v>19</v>
      </c>
      <c r="F362">
        <v>2018</v>
      </c>
      <c r="G362">
        <v>2018</v>
      </c>
      <c r="H362">
        <v>15</v>
      </c>
      <c r="I362" t="s">
        <v>140</v>
      </c>
      <c r="J362">
        <v>0</v>
      </c>
      <c r="K362" t="s">
        <v>21</v>
      </c>
      <c r="L362">
        <v>10</v>
      </c>
      <c r="N362">
        <v>0</v>
      </c>
      <c r="R362" s="2" t="str">
        <f t="shared" si="11"/>
        <v>.</v>
      </c>
      <c r="S362" s="2">
        <f>IF(AND(P362&lt;&gt;"_U",P362&lt;&gt;"c",J362&lt;&gt;99,J362&lt;&gt;9),IFERROR(VLOOKUP(A362,'TA Total'!$A$2:$N$10000,14,0),"."),".")</f>
        <v>0</v>
      </c>
    </row>
    <row r="363" spans="1:19" x14ac:dyDescent="0.4">
      <c r="A363" s="2" t="str">
        <f t="shared" si="10"/>
        <v>2018|Matamata-Piako District|11</v>
      </c>
      <c r="B363" t="s">
        <v>16</v>
      </c>
      <c r="C363" t="s">
        <v>17</v>
      </c>
      <c r="D363" t="s">
        <v>18</v>
      </c>
      <c r="E363" t="s">
        <v>19</v>
      </c>
      <c r="F363">
        <v>2018</v>
      </c>
      <c r="G363">
        <v>2018</v>
      </c>
      <c r="H363">
        <v>15</v>
      </c>
      <c r="I363" t="s">
        <v>140</v>
      </c>
      <c r="J363">
        <v>0</v>
      </c>
      <c r="K363" t="s">
        <v>21</v>
      </c>
      <c r="L363">
        <v>11</v>
      </c>
      <c r="N363">
        <v>144</v>
      </c>
      <c r="R363" s="2">
        <f t="shared" si="11"/>
        <v>1.3</v>
      </c>
      <c r="S363" s="2">
        <f>IF(AND(P363&lt;&gt;"_U",P363&lt;&gt;"c",J363&lt;&gt;99,J363&lt;&gt;9),IFERROR(VLOOKUP(A363,'TA Total'!$A$2:$N$10000,14,0),"."),".")</f>
        <v>11079</v>
      </c>
    </row>
    <row r="364" spans="1:19" x14ac:dyDescent="0.4">
      <c r="A364" s="2" t="str">
        <f t="shared" si="10"/>
        <v>2018|Matamata-Piako District|12</v>
      </c>
      <c r="B364" t="s">
        <v>16</v>
      </c>
      <c r="C364" t="s">
        <v>17</v>
      </c>
      <c r="D364" t="s">
        <v>18</v>
      </c>
      <c r="E364" t="s">
        <v>19</v>
      </c>
      <c r="F364">
        <v>2018</v>
      </c>
      <c r="G364">
        <v>2018</v>
      </c>
      <c r="H364">
        <v>15</v>
      </c>
      <c r="I364" t="s">
        <v>140</v>
      </c>
      <c r="J364">
        <v>0</v>
      </c>
      <c r="K364" t="s">
        <v>21</v>
      </c>
      <c r="L364">
        <v>12</v>
      </c>
      <c r="N364">
        <v>30</v>
      </c>
      <c r="R364" s="2">
        <f t="shared" si="11"/>
        <v>3.11</v>
      </c>
      <c r="S364" s="2">
        <f>IF(AND(P364&lt;&gt;"_U",P364&lt;&gt;"c",J364&lt;&gt;99,J364&lt;&gt;9),IFERROR(VLOOKUP(A364,'TA Total'!$A$2:$N$10000,14,0),"."),".")</f>
        <v>966</v>
      </c>
    </row>
    <row r="365" spans="1:19" x14ac:dyDescent="0.4">
      <c r="A365" s="2" t="str">
        <f t="shared" si="10"/>
        <v>2018|Matamata-Piako District|13</v>
      </c>
      <c r="B365" t="s">
        <v>16</v>
      </c>
      <c r="C365" t="s">
        <v>17</v>
      </c>
      <c r="D365" t="s">
        <v>18</v>
      </c>
      <c r="E365" t="s">
        <v>19</v>
      </c>
      <c r="F365">
        <v>2018</v>
      </c>
      <c r="G365">
        <v>2018</v>
      </c>
      <c r="H365">
        <v>15</v>
      </c>
      <c r="I365" t="s">
        <v>140</v>
      </c>
      <c r="J365">
        <v>0</v>
      </c>
      <c r="K365" t="s">
        <v>21</v>
      </c>
      <c r="L365">
        <v>13</v>
      </c>
      <c r="N365">
        <v>3</v>
      </c>
      <c r="R365" s="2">
        <f t="shared" si="11"/>
        <v>5.88</v>
      </c>
      <c r="S365" s="2">
        <f>IF(AND(P365&lt;&gt;"_U",P365&lt;&gt;"c",J365&lt;&gt;99,J365&lt;&gt;9),IFERROR(VLOOKUP(A365,'TA Total'!$A$2:$N$10000,14,0),"."),".")</f>
        <v>51</v>
      </c>
    </row>
    <row r="366" spans="1:19" x14ac:dyDescent="0.4">
      <c r="A366" s="2" t="str">
        <f t="shared" si="10"/>
        <v>2018|Matamata-Piako District|999</v>
      </c>
      <c r="B366" t="s">
        <v>16</v>
      </c>
      <c r="C366" t="s">
        <v>17</v>
      </c>
      <c r="D366" t="s">
        <v>18</v>
      </c>
      <c r="E366" t="s">
        <v>19</v>
      </c>
      <c r="F366">
        <v>2018</v>
      </c>
      <c r="G366">
        <v>2018</v>
      </c>
      <c r="H366">
        <v>15</v>
      </c>
      <c r="I366" t="s">
        <v>140</v>
      </c>
      <c r="J366">
        <v>0</v>
      </c>
      <c r="K366" t="s">
        <v>21</v>
      </c>
      <c r="L366">
        <v>999</v>
      </c>
      <c r="N366">
        <v>174</v>
      </c>
      <c r="R366" s="2">
        <f t="shared" si="11"/>
        <v>1.44</v>
      </c>
      <c r="S366" s="2">
        <f>IF(AND(P366&lt;&gt;"_U",P366&lt;&gt;"c",J366&lt;&gt;99,J366&lt;&gt;9),IFERROR(VLOOKUP(A366,'TA Total'!$A$2:$N$10000,14,0),"."),".")</f>
        <v>12099</v>
      </c>
    </row>
    <row r="367" spans="1:19" x14ac:dyDescent="0.4">
      <c r="A367" s="2" t="str">
        <f t="shared" si="10"/>
        <v>2018|Matamata-Piako District|10</v>
      </c>
      <c r="B367" t="s">
        <v>16</v>
      </c>
      <c r="C367" t="s">
        <v>17</v>
      </c>
      <c r="D367" t="s">
        <v>18</v>
      </c>
      <c r="E367" t="s">
        <v>19</v>
      </c>
      <c r="F367">
        <v>2018</v>
      </c>
      <c r="G367">
        <v>2018</v>
      </c>
      <c r="H367">
        <v>15</v>
      </c>
      <c r="I367" t="s">
        <v>140</v>
      </c>
      <c r="J367">
        <v>1</v>
      </c>
      <c r="K367" t="s">
        <v>22</v>
      </c>
      <c r="L367">
        <v>10</v>
      </c>
      <c r="N367">
        <v>0</v>
      </c>
      <c r="R367" s="2" t="str">
        <f t="shared" si="11"/>
        <v>.</v>
      </c>
      <c r="S367" s="2">
        <f>IF(AND(P367&lt;&gt;"_U",P367&lt;&gt;"c",J367&lt;&gt;99,J367&lt;&gt;9),IFERROR(VLOOKUP(A367,'TA Total'!$A$2:$N$10000,14,0),"."),".")</f>
        <v>0</v>
      </c>
    </row>
    <row r="368" spans="1:19" x14ac:dyDescent="0.4">
      <c r="A368" s="2" t="str">
        <f t="shared" si="10"/>
        <v>2018|Matamata-Piako District|11</v>
      </c>
      <c r="B368" t="s">
        <v>16</v>
      </c>
      <c r="C368" t="s">
        <v>17</v>
      </c>
      <c r="D368" t="s">
        <v>18</v>
      </c>
      <c r="E368" t="s">
        <v>19</v>
      </c>
      <c r="F368">
        <v>2018</v>
      </c>
      <c r="G368">
        <v>2018</v>
      </c>
      <c r="H368">
        <v>15</v>
      </c>
      <c r="I368" t="s">
        <v>140</v>
      </c>
      <c r="J368">
        <v>1</v>
      </c>
      <c r="K368" t="s">
        <v>22</v>
      </c>
      <c r="L368">
        <v>11</v>
      </c>
      <c r="N368">
        <v>5964</v>
      </c>
      <c r="R368" s="2">
        <f t="shared" si="11"/>
        <v>53.83</v>
      </c>
      <c r="S368" s="2">
        <f>IF(AND(P368&lt;&gt;"_U",P368&lt;&gt;"c",J368&lt;&gt;99,J368&lt;&gt;9),IFERROR(VLOOKUP(A368,'TA Total'!$A$2:$N$10000,14,0),"."),".")</f>
        <v>11079</v>
      </c>
    </row>
    <row r="369" spans="1:19" x14ac:dyDescent="0.4">
      <c r="A369" s="2" t="str">
        <f t="shared" si="10"/>
        <v>2018|Matamata-Piako District|12</v>
      </c>
      <c r="B369" t="s">
        <v>16</v>
      </c>
      <c r="C369" t="s">
        <v>17</v>
      </c>
      <c r="D369" t="s">
        <v>18</v>
      </c>
      <c r="E369" t="s">
        <v>19</v>
      </c>
      <c r="F369">
        <v>2018</v>
      </c>
      <c r="G369">
        <v>2018</v>
      </c>
      <c r="H369">
        <v>15</v>
      </c>
      <c r="I369" t="s">
        <v>140</v>
      </c>
      <c r="J369">
        <v>1</v>
      </c>
      <c r="K369" t="s">
        <v>22</v>
      </c>
      <c r="L369">
        <v>12</v>
      </c>
      <c r="N369">
        <v>486</v>
      </c>
      <c r="R369" s="2">
        <f t="shared" si="11"/>
        <v>50.31</v>
      </c>
      <c r="S369" s="2">
        <f>IF(AND(P369&lt;&gt;"_U",P369&lt;&gt;"c",J369&lt;&gt;99,J369&lt;&gt;9),IFERROR(VLOOKUP(A369,'TA Total'!$A$2:$N$10000,14,0),"."),".")</f>
        <v>966</v>
      </c>
    </row>
    <row r="370" spans="1:19" x14ac:dyDescent="0.4">
      <c r="A370" s="2" t="str">
        <f t="shared" si="10"/>
        <v>2018|Matamata-Piako District|13</v>
      </c>
      <c r="B370" t="s">
        <v>16</v>
      </c>
      <c r="C370" t="s">
        <v>17</v>
      </c>
      <c r="D370" t="s">
        <v>18</v>
      </c>
      <c r="E370" t="s">
        <v>19</v>
      </c>
      <c r="F370">
        <v>2018</v>
      </c>
      <c r="G370">
        <v>2018</v>
      </c>
      <c r="H370">
        <v>15</v>
      </c>
      <c r="I370" t="s">
        <v>140</v>
      </c>
      <c r="J370">
        <v>1</v>
      </c>
      <c r="K370" t="s">
        <v>22</v>
      </c>
      <c r="L370">
        <v>13</v>
      </c>
      <c r="N370">
        <v>6</v>
      </c>
      <c r="R370" s="2">
        <f t="shared" si="11"/>
        <v>11.76</v>
      </c>
      <c r="S370" s="2">
        <f>IF(AND(P370&lt;&gt;"_U",P370&lt;&gt;"c",J370&lt;&gt;99,J370&lt;&gt;9),IFERROR(VLOOKUP(A370,'TA Total'!$A$2:$N$10000,14,0),"."),".")</f>
        <v>51</v>
      </c>
    </row>
    <row r="371" spans="1:19" x14ac:dyDescent="0.4">
      <c r="A371" s="2" t="str">
        <f t="shared" si="10"/>
        <v>2018|Matamata-Piako District|999</v>
      </c>
      <c r="B371" t="s">
        <v>16</v>
      </c>
      <c r="C371" t="s">
        <v>17</v>
      </c>
      <c r="D371" t="s">
        <v>18</v>
      </c>
      <c r="E371" t="s">
        <v>19</v>
      </c>
      <c r="F371">
        <v>2018</v>
      </c>
      <c r="G371">
        <v>2018</v>
      </c>
      <c r="H371">
        <v>15</v>
      </c>
      <c r="I371" t="s">
        <v>140</v>
      </c>
      <c r="J371">
        <v>1</v>
      </c>
      <c r="K371" t="s">
        <v>22</v>
      </c>
      <c r="L371">
        <v>999</v>
      </c>
      <c r="N371">
        <v>6459</v>
      </c>
      <c r="R371" s="2">
        <f t="shared" si="11"/>
        <v>53.38</v>
      </c>
      <c r="S371" s="2">
        <f>IF(AND(P371&lt;&gt;"_U",P371&lt;&gt;"c",J371&lt;&gt;99,J371&lt;&gt;9),IFERROR(VLOOKUP(A371,'TA Total'!$A$2:$N$10000,14,0),"."),".")</f>
        <v>12099</v>
      </c>
    </row>
    <row r="372" spans="1:19" x14ac:dyDescent="0.4">
      <c r="A372" s="2" t="str">
        <f t="shared" si="10"/>
        <v>2018|Matamata-Piako District|10</v>
      </c>
      <c r="B372" t="s">
        <v>16</v>
      </c>
      <c r="C372" t="s">
        <v>17</v>
      </c>
      <c r="D372" t="s">
        <v>18</v>
      </c>
      <c r="E372" t="s">
        <v>19</v>
      </c>
      <c r="F372">
        <v>2018</v>
      </c>
      <c r="G372">
        <v>2018</v>
      </c>
      <c r="H372">
        <v>15</v>
      </c>
      <c r="I372" t="s">
        <v>140</v>
      </c>
      <c r="J372">
        <v>2</v>
      </c>
      <c r="K372" t="s">
        <v>23</v>
      </c>
      <c r="L372">
        <v>10</v>
      </c>
      <c r="N372">
        <v>0</v>
      </c>
      <c r="R372" s="2" t="str">
        <f t="shared" si="11"/>
        <v>.</v>
      </c>
      <c r="S372" s="2">
        <f>IF(AND(P372&lt;&gt;"_U",P372&lt;&gt;"c",J372&lt;&gt;99,J372&lt;&gt;9),IFERROR(VLOOKUP(A372,'TA Total'!$A$2:$N$10000,14,0),"."),".")</f>
        <v>0</v>
      </c>
    </row>
    <row r="373" spans="1:19" x14ac:dyDescent="0.4">
      <c r="A373" s="2" t="str">
        <f t="shared" si="10"/>
        <v>2018|Matamata-Piako District|11</v>
      </c>
      <c r="B373" t="s">
        <v>16</v>
      </c>
      <c r="C373" t="s">
        <v>17</v>
      </c>
      <c r="D373" t="s">
        <v>18</v>
      </c>
      <c r="E373" t="s">
        <v>19</v>
      </c>
      <c r="F373">
        <v>2018</v>
      </c>
      <c r="G373">
        <v>2018</v>
      </c>
      <c r="H373">
        <v>15</v>
      </c>
      <c r="I373" t="s">
        <v>140</v>
      </c>
      <c r="J373">
        <v>2</v>
      </c>
      <c r="K373" t="s">
        <v>23</v>
      </c>
      <c r="L373">
        <v>11</v>
      </c>
      <c r="N373">
        <v>3690</v>
      </c>
      <c r="R373" s="2">
        <f t="shared" si="11"/>
        <v>33.31</v>
      </c>
      <c r="S373" s="2">
        <f>IF(AND(P373&lt;&gt;"_U",P373&lt;&gt;"c",J373&lt;&gt;99,J373&lt;&gt;9),IFERROR(VLOOKUP(A373,'TA Total'!$A$2:$N$10000,14,0),"."),".")</f>
        <v>11079</v>
      </c>
    </row>
    <row r="374" spans="1:19" x14ac:dyDescent="0.4">
      <c r="A374" s="2" t="str">
        <f t="shared" si="10"/>
        <v>2018|Matamata-Piako District|12</v>
      </c>
      <c r="B374" t="s">
        <v>16</v>
      </c>
      <c r="C374" t="s">
        <v>17</v>
      </c>
      <c r="D374" t="s">
        <v>18</v>
      </c>
      <c r="E374" t="s">
        <v>19</v>
      </c>
      <c r="F374">
        <v>2018</v>
      </c>
      <c r="G374">
        <v>2018</v>
      </c>
      <c r="H374">
        <v>15</v>
      </c>
      <c r="I374" t="s">
        <v>140</v>
      </c>
      <c r="J374">
        <v>2</v>
      </c>
      <c r="K374" t="s">
        <v>23</v>
      </c>
      <c r="L374">
        <v>12</v>
      </c>
      <c r="N374">
        <v>414</v>
      </c>
      <c r="R374" s="2">
        <f t="shared" si="11"/>
        <v>42.86</v>
      </c>
      <c r="S374" s="2">
        <f>IF(AND(P374&lt;&gt;"_U",P374&lt;&gt;"c",J374&lt;&gt;99,J374&lt;&gt;9),IFERROR(VLOOKUP(A374,'TA Total'!$A$2:$N$10000,14,0),"."),".")</f>
        <v>966</v>
      </c>
    </row>
    <row r="375" spans="1:19" x14ac:dyDescent="0.4">
      <c r="A375" s="2" t="str">
        <f t="shared" si="10"/>
        <v>2018|Matamata-Piako District|13</v>
      </c>
      <c r="B375" t="s">
        <v>16</v>
      </c>
      <c r="C375" t="s">
        <v>17</v>
      </c>
      <c r="D375" t="s">
        <v>18</v>
      </c>
      <c r="E375" t="s">
        <v>19</v>
      </c>
      <c r="F375">
        <v>2018</v>
      </c>
      <c r="G375">
        <v>2018</v>
      </c>
      <c r="H375">
        <v>15</v>
      </c>
      <c r="I375" t="s">
        <v>140</v>
      </c>
      <c r="J375">
        <v>2</v>
      </c>
      <c r="K375" t="s">
        <v>23</v>
      </c>
      <c r="L375">
        <v>13</v>
      </c>
      <c r="N375">
        <v>30</v>
      </c>
      <c r="R375" s="2">
        <f t="shared" si="11"/>
        <v>58.82</v>
      </c>
      <c r="S375" s="2">
        <f>IF(AND(P375&lt;&gt;"_U",P375&lt;&gt;"c",J375&lt;&gt;99,J375&lt;&gt;9),IFERROR(VLOOKUP(A375,'TA Total'!$A$2:$N$10000,14,0),"."),".")</f>
        <v>51</v>
      </c>
    </row>
    <row r="376" spans="1:19" x14ac:dyDescent="0.4">
      <c r="A376" s="2" t="str">
        <f t="shared" si="10"/>
        <v>2018|Matamata-Piako District|999</v>
      </c>
      <c r="B376" t="s">
        <v>16</v>
      </c>
      <c r="C376" t="s">
        <v>17</v>
      </c>
      <c r="D376" t="s">
        <v>18</v>
      </c>
      <c r="E376" t="s">
        <v>19</v>
      </c>
      <c r="F376">
        <v>2018</v>
      </c>
      <c r="G376">
        <v>2018</v>
      </c>
      <c r="H376">
        <v>15</v>
      </c>
      <c r="I376" t="s">
        <v>140</v>
      </c>
      <c r="J376">
        <v>2</v>
      </c>
      <c r="K376" t="s">
        <v>23</v>
      </c>
      <c r="L376">
        <v>999</v>
      </c>
      <c r="N376">
        <v>4134</v>
      </c>
      <c r="R376" s="2">
        <f t="shared" si="11"/>
        <v>34.17</v>
      </c>
      <c r="S376" s="2">
        <f>IF(AND(P376&lt;&gt;"_U",P376&lt;&gt;"c",J376&lt;&gt;99,J376&lt;&gt;9),IFERROR(VLOOKUP(A376,'TA Total'!$A$2:$N$10000,14,0),"."),".")</f>
        <v>12099</v>
      </c>
    </row>
    <row r="377" spans="1:19" x14ac:dyDescent="0.4">
      <c r="A377" s="2" t="str">
        <f t="shared" si="10"/>
        <v>2018|Matamata-Piako District|10</v>
      </c>
      <c r="B377" t="s">
        <v>16</v>
      </c>
      <c r="C377" t="s">
        <v>17</v>
      </c>
      <c r="D377" t="s">
        <v>18</v>
      </c>
      <c r="E377" t="s">
        <v>19</v>
      </c>
      <c r="F377">
        <v>2018</v>
      </c>
      <c r="G377">
        <v>2018</v>
      </c>
      <c r="H377">
        <v>15</v>
      </c>
      <c r="I377" t="s">
        <v>140</v>
      </c>
      <c r="J377">
        <v>3</v>
      </c>
      <c r="K377" t="s">
        <v>24</v>
      </c>
      <c r="L377">
        <v>10</v>
      </c>
      <c r="N377">
        <v>0</v>
      </c>
      <c r="R377" s="2" t="str">
        <f t="shared" si="11"/>
        <v>.</v>
      </c>
      <c r="S377" s="2">
        <f>IF(AND(P377&lt;&gt;"_U",P377&lt;&gt;"c",J377&lt;&gt;99,J377&lt;&gt;9),IFERROR(VLOOKUP(A377,'TA Total'!$A$2:$N$10000,14,0),"."),".")</f>
        <v>0</v>
      </c>
    </row>
    <row r="378" spans="1:19" x14ac:dyDescent="0.4">
      <c r="A378" s="2" t="str">
        <f t="shared" si="10"/>
        <v>2018|Matamata-Piako District|11</v>
      </c>
      <c r="B378" t="s">
        <v>16</v>
      </c>
      <c r="C378" t="s">
        <v>17</v>
      </c>
      <c r="D378" t="s">
        <v>18</v>
      </c>
      <c r="E378" t="s">
        <v>19</v>
      </c>
      <c r="F378">
        <v>2018</v>
      </c>
      <c r="G378">
        <v>2018</v>
      </c>
      <c r="H378">
        <v>15</v>
      </c>
      <c r="I378" t="s">
        <v>140</v>
      </c>
      <c r="J378">
        <v>3</v>
      </c>
      <c r="K378" t="s">
        <v>24</v>
      </c>
      <c r="L378">
        <v>11</v>
      </c>
      <c r="N378">
        <v>1128</v>
      </c>
      <c r="R378" s="2">
        <f t="shared" si="11"/>
        <v>10.18</v>
      </c>
      <c r="S378" s="2">
        <f>IF(AND(P378&lt;&gt;"_U",P378&lt;&gt;"c",J378&lt;&gt;99,J378&lt;&gt;9),IFERROR(VLOOKUP(A378,'TA Total'!$A$2:$N$10000,14,0),"."),".")</f>
        <v>11079</v>
      </c>
    </row>
    <row r="379" spans="1:19" x14ac:dyDescent="0.4">
      <c r="A379" s="2" t="str">
        <f t="shared" si="10"/>
        <v>2018|Matamata-Piako District|12</v>
      </c>
      <c r="B379" t="s">
        <v>16</v>
      </c>
      <c r="C379" t="s">
        <v>17</v>
      </c>
      <c r="D379" t="s">
        <v>18</v>
      </c>
      <c r="E379" t="s">
        <v>19</v>
      </c>
      <c r="F379">
        <v>2018</v>
      </c>
      <c r="G379">
        <v>2018</v>
      </c>
      <c r="H379">
        <v>15</v>
      </c>
      <c r="I379" t="s">
        <v>140</v>
      </c>
      <c r="J379">
        <v>3</v>
      </c>
      <c r="K379" t="s">
        <v>24</v>
      </c>
      <c r="L379">
        <v>12</v>
      </c>
      <c r="N379">
        <v>42</v>
      </c>
      <c r="R379" s="2">
        <f t="shared" si="11"/>
        <v>4.3499999999999996</v>
      </c>
      <c r="S379" s="2">
        <f>IF(AND(P379&lt;&gt;"_U",P379&lt;&gt;"c",J379&lt;&gt;99,J379&lt;&gt;9),IFERROR(VLOOKUP(A379,'TA Total'!$A$2:$N$10000,14,0),"."),".")</f>
        <v>966</v>
      </c>
    </row>
    <row r="380" spans="1:19" x14ac:dyDescent="0.4">
      <c r="A380" s="2" t="str">
        <f t="shared" si="10"/>
        <v>2018|Matamata-Piako District|13</v>
      </c>
      <c r="B380" t="s">
        <v>16</v>
      </c>
      <c r="C380" t="s">
        <v>17</v>
      </c>
      <c r="D380" t="s">
        <v>18</v>
      </c>
      <c r="E380" t="s">
        <v>19</v>
      </c>
      <c r="F380">
        <v>2018</v>
      </c>
      <c r="G380">
        <v>2018</v>
      </c>
      <c r="H380">
        <v>15</v>
      </c>
      <c r="I380" t="s">
        <v>140</v>
      </c>
      <c r="J380">
        <v>3</v>
      </c>
      <c r="K380" t="s">
        <v>24</v>
      </c>
      <c r="L380">
        <v>13</v>
      </c>
      <c r="N380">
        <v>3</v>
      </c>
      <c r="R380" s="2">
        <f t="shared" si="11"/>
        <v>5.88</v>
      </c>
      <c r="S380" s="2">
        <f>IF(AND(P380&lt;&gt;"_U",P380&lt;&gt;"c",J380&lt;&gt;99,J380&lt;&gt;9),IFERROR(VLOOKUP(A380,'TA Total'!$A$2:$N$10000,14,0),"."),".")</f>
        <v>51</v>
      </c>
    </row>
    <row r="381" spans="1:19" x14ac:dyDescent="0.4">
      <c r="A381" s="2" t="str">
        <f t="shared" si="10"/>
        <v>2018|Matamata-Piako District|999</v>
      </c>
      <c r="B381" t="s">
        <v>16</v>
      </c>
      <c r="C381" t="s">
        <v>17</v>
      </c>
      <c r="D381" t="s">
        <v>18</v>
      </c>
      <c r="E381" t="s">
        <v>19</v>
      </c>
      <c r="F381">
        <v>2018</v>
      </c>
      <c r="G381">
        <v>2018</v>
      </c>
      <c r="H381">
        <v>15</v>
      </c>
      <c r="I381" t="s">
        <v>140</v>
      </c>
      <c r="J381">
        <v>3</v>
      </c>
      <c r="K381" t="s">
        <v>24</v>
      </c>
      <c r="L381">
        <v>999</v>
      </c>
      <c r="N381">
        <v>1173</v>
      </c>
      <c r="R381" s="2">
        <f t="shared" si="11"/>
        <v>9.6999999999999993</v>
      </c>
      <c r="S381" s="2">
        <f>IF(AND(P381&lt;&gt;"_U",P381&lt;&gt;"c",J381&lt;&gt;99,J381&lt;&gt;9),IFERROR(VLOOKUP(A381,'TA Total'!$A$2:$N$10000,14,0),"."),".")</f>
        <v>12099</v>
      </c>
    </row>
    <row r="382" spans="1:19" x14ac:dyDescent="0.4">
      <c r="A382" s="2" t="str">
        <f t="shared" si="10"/>
        <v>2018|Matamata-Piako District|10</v>
      </c>
      <c r="B382" t="s">
        <v>16</v>
      </c>
      <c r="C382" t="s">
        <v>17</v>
      </c>
      <c r="D382" t="s">
        <v>18</v>
      </c>
      <c r="E382" t="s">
        <v>19</v>
      </c>
      <c r="F382">
        <v>2018</v>
      </c>
      <c r="G382">
        <v>2018</v>
      </c>
      <c r="H382">
        <v>15</v>
      </c>
      <c r="I382" t="s">
        <v>140</v>
      </c>
      <c r="J382">
        <v>4</v>
      </c>
      <c r="K382" t="s">
        <v>25</v>
      </c>
      <c r="L382">
        <v>10</v>
      </c>
      <c r="N382">
        <v>0</v>
      </c>
      <c r="R382" s="2" t="str">
        <f t="shared" si="11"/>
        <v>.</v>
      </c>
      <c r="S382" s="2">
        <f>IF(AND(P382&lt;&gt;"_U",P382&lt;&gt;"c",J382&lt;&gt;99,J382&lt;&gt;9),IFERROR(VLOOKUP(A382,'TA Total'!$A$2:$N$10000,14,0),"."),".")</f>
        <v>0</v>
      </c>
    </row>
    <row r="383" spans="1:19" x14ac:dyDescent="0.4">
      <c r="A383" s="2" t="str">
        <f t="shared" si="10"/>
        <v>2018|Matamata-Piako District|11</v>
      </c>
      <c r="B383" t="s">
        <v>16</v>
      </c>
      <c r="C383" t="s">
        <v>17</v>
      </c>
      <c r="D383" t="s">
        <v>18</v>
      </c>
      <c r="E383" t="s">
        <v>19</v>
      </c>
      <c r="F383">
        <v>2018</v>
      </c>
      <c r="G383">
        <v>2018</v>
      </c>
      <c r="H383">
        <v>15</v>
      </c>
      <c r="I383" t="s">
        <v>140</v>
      </c>
      <c r="J383">
        <v>4</v>
      </c>
      <c r="K383" t="s">
        <v>25</v>
      </c>
      <c r="L383">
        <v>11</v>
      </c>
      <c r="N383">
        <v>726</v>
      </c>
      <c r="R383" s="2">
        <f t="shared" si="11"/>
        <v>6.55</v>
      </c>
      <c r="S383" s="2">
        <f>IF(AND(P383&lt;&gt;"_U",P383&lt;&gt;"c",J383&lt;&gt;99,J383&lt;&gt;9),IFERROR(VLOOKUP(A383,'TA Total'!$A$2:$N$10000,14,0),"."),".")</f>
        <v>11079</v>
      </c>
    </row>
    <row r="384" spans="1:19" x14ac:dyDescent="0.4">
      <c r="A384" s="2" t="str">
        <f t="shared" si="10"/>
        <v>2018|Matamata-Piako District|12</v>
      </c>
      <c r="B384" t="s">
        <v>16</v>
      </c>
      <c r="C384" t="s">
        <v>17</v>
      </c>
      <c r="D384" t="s">
        <v>18</v>
      </c>
      <c r="E384" t="s">
        <v>19</v>
      </c>
      <c r="F384">
        <v>2018</v>
      </c>
      <c r="G384">
        <v>2018</v>
      </c>
      <c r="H384">
        <v>15</v>
      </c>
      <c r="I384" t="s">
        <v>140</v>
      </c>
      <c r="J384">
        <v>4</v>
      </c>
      <c r="K384" t="s">
        <v>25</v>
      </c>
      <c r="L384">
        <v>12</v>
      </c>
      <c r="N384">
        <v>72</v>
      </c>
      <c r="R384" s="2">
        <f t="shared" si="11"/>
        <v>7.45</v>
      </c>
      <c r="S384" s="2">
        <f>IF(AND(P384&lt;&gt;"_U",P384&lt;&gt;"c",J384&lt;&gt;99,J384&lt;&gt;9),IFERROR(VLOOKUP(A384,'TA Total'!$A$2:$N$10000,14,0),"."),".")</f>
        <v>966</v>
      </c>
    </row>
    <row r="385" spans="1:19" x14ac:dyDescent="0.4">
      <c r="A385" s="2" t="str">
        <f t="shared" si="10"/>
        <v>2018|Matamata-Piako District|13</v>
      </c>
      <c r="B385" t="s">
        <v>16</v>
      </c>
      <c r="C385" t="s">
        <v>17</v>
      </c>
      <c r="D385" t="s">
        <v>18</v>
      </c>
      <c r="E385" t="s">
        <v>19</v>
      </c>
      <c r="F385">
        <v>2018</v>
      </c>
      <c r="G385">
        <v>2018</v>
      </c>
      <c r="H385">
        <v>15</v>
      </c>
      <c r="I385" t="s">
        <v>140</v>
      </c>
      <c r="J385">
        <v>4</v>
      </c>
      <c r="K385" t="s">
        <v>25</v>
      </c>
      <c r="L385">
        <v>13</v>
      </c>
      <c r="N385">
        <v>9</v>
      </c>
      <c r="R385" s="2">
        <f t="shared" si="11"/>
        <v>17.649999999999999</v>
      </c>
      <c r="S385" s="2">
        <f>IF(AND(P385&lt;&gt;"_U",P385&lt;&gt;"c",J385&lt;&gt;99,J385&lt;&gt;9),IFERROR(VLOOKUP(A385,'TA Total'!$A$2:$N$10000,14,0),"."),".")</f>
        <v>51</v>
      </c>
    </row>
    <row r="386" spans="1:19" x14ac:dyDescent="0.4">
      <c r="A386" s="2" t="str">
        <f t="shared" si="10"/>
        <v>2018|Matamata-Piako District|999</v>
      </c>
      <c r="B386" t="s">
        <v>16</v>
      </c>
      <c r="C386" t="s">
        <v>17</v>
      </c>
      <c r="D386" t="s">
        <v>18</v>
      </c>
      <c r="E386" t="s">
        <v>19</v>
      </c>
      <c r="F386">
        <v>2018</v>
      </c>
      <c r="G386">
        <v>2018</v>
      </c>
      <c r="H386">
        <v>15</v>
      </c>
      <c r="I386" t="s">
        <v>140</v>
      </c>
      <c r="J386">
        <v>4</v>
      </c>
      <c r="K386" t="s">
        <v>25</v>
      </c>
      <c r="L386">
        <v>999</v>
      </c>
      <c r="N386">
        <v>807</v>
      </c>
      <c r="R386" s="2">
        <f t="shared" si="11"/>
        <v>6.67</v>
      </c>
      <c r="S386" s="2">
        <f>IF(AND(P386&lt;&gt;"_U",P386&lt;&gt;"c",J386&lt;&gt;99,J386&lt;&gt;9),IFERROR(VLOOKUP(A386,'TA Total'!$A$2:$N$10000,14,0),"."),".")</f>
        <v>12099</v>
      </c>
    </row>
    <row r="387" spans="1:19" x14ac:dyDescent="0.4">
      <c r="A387" s="2" t="str">
        <f t="shared" ref="A387:A450" si="12">G387&amp;"|"&amp;I387&amp;"|"&amp;L387</f>
        <v>2018|Matamata-Piako District|10</v>
      </c>
      <c r="B387" t="s">
        <v>16</v>
      </c>
      <c r="C387" t="s">
        <v>17</v>
      </c>
      <c r="D387" t="s">
        <v>18</v>
      </c>
      <c r="E387" t="s">
        <v>19</v>
      </c>
      <c r="F387">
        <v>2018</v>
      </c>
      <c r="G387">
        <v>2018</v>
      </c>
      <c r="H387">
        <v>15</v>
      </c>
      <c r="I387" t="s">
        <v>140</v>
      </c>
      <c r="J387">
        <v>5</v>
      </c>
      <c r="K387" t="s">
        <v>26</v>
      </c>
      <c r="L387">
        <v>10</v>
      </c>
      <c r="N387">
        <v>0</v>
      </c>
      <c r="R387" s="2" t="str">
        <f t="shared" ref="R387:R450" si="13">IF(P387&lt;&gt;"_U",IFERROR((ROUND(N387/S387*100,2)),"."),".")</f>
        <v>.</v>
      </c>
      <c r="S387" s="2">
        <f>IF(AND(P387&lt;&gt;"_U",P387&lt;&gt;"c",J387&lt;&gt;99,J387&lt;&gt;9),IFERROR(VLOOKUP(A387,'TA Total'!$A$2:$N$10000,14,0),"."),".")</f>
        <v>0</v>
      </c>
    </row>
    <row r="388" spans="1:19" x14ac:dyDescent="0.4">
      <c r="A388" s="2" t="str">
        <f t="shared" si="12"/>
        <v>2018|Matamata-Piako District|11</v>
      </c>
      <c r="B388" t="s">
        <v>16</v>
      </c>
      <c r="C388" t="s">
        <v>17</v>
      </c>
      <c r="D388" t="s">
        <v>18</v>
      </c>
      <c r="E388" t="s">
        <v>19</v>
      </c>
      <c r="F388">
        <v>2018</v>
      </c>
      <c r="G388">
        <v>2018</v>
      </c>
      <c r="H388">
        <v>15</v>
      </c>
      <c r="I388" t="s">
        <v>140</v>
      </c>
      <c r="J388">
        <v>5</v>
      </c>
      <c r="K388" t="s">
        <v>26</v>
      </c>
      <c r="L388">
        <v>11</v>
      </c>
      <c r="N388">
        <v>4965</v>
      </c>
      <c r="R388" s="2">
        <f t="shared" si="13"/>
        <v>44.81</v>
      </c>
      <c r="S388" s="2">
        <f>IF(AND(P388&lt;&gt;"_U",P388&lt;&gt;"c",J388&lt;&gt;99,J388&lt;&gt;9),IFERROR(VLOOKUP(A388,'TA Total'!$A$2:$N$10000,14,0),"."),".")</f>
        <v>11079</v>
      </c>
    </row>
    <row r="389" spans="1:19" x14ac:dyDescent="0.4">
      <c r="A389" s="2" t="str">
        <f t="shared" si="12"/>
        <v>2018|Matamata-Piako District|12</v>
      </c>
      <c r="B389" t="s">
        <v>16</v>
      </c>
      <c r="C389" t="s">
        <v>17</v>
      </c>
      <c r="D389" t="s">
        <v>18</v>
      </c>
      <c r="E389" t="s">
        <v>19</v>
      </c>
      <c r="F389">
        <v>2018</v>
      </c>
      <c r="G389">
        <v>2018</v>
      </c>
      <c r="H389">
        <v>15</v>
      </c>
      <c r="I389" t="s">
        <v>140</v>
      </c>
      <c r="J389">
        <v>5</v>
      </c>
      <c r="K389" t="s">
        <v>26</v>
      </c>
      <c r="L389">
        <v>12</v>
      </c>
      <c r="N389">
        <v>186</v>
      </c>
      <c r="R389" s="2">
        <f t="shared" si="13"/>
        <v>19.25</v>
      </c>
      <c r="S389" s="2">
        <f>IF(AND(P389&lt;&gt;"_U",P389&lt;&gt;"c",J389&lt;&gt;99,J389&lt;&gt;9),IFERROR(VLOOKUP(A389,'TA Total'!$A$2:$N$10000,14,0),"."),".")</f>
        <v>966</v>
      </c>
    </row>
    <row r="390" spans="1:19" x14ac:dyDescent="0.4">
      <c r="A390" s="2" t="str">
        <f t="shared" si="12"/>
        <v>2018|Matamata-Piako District|13</v>
      </c>
      <c r="B390" t="s">
        <v>16</v>
      </c>
      <c r="C390" t="s">
        <v>17</v>
      </c>
      <c r="D390" t="s">
        <v>18</v>
      </c>
      <c r="E390" t="s">
        <v>19</v>
      </c>
      <c r="F390">
        <v>2018</v>
      </c>
      <c r="G390">
        <v>2018</v>
      </c>
      <c r="H390">
        <v>15</v>
      </c>
      <c r="I390" t="s">
        <v>140</v>
      </c>
      <c r="J390">
        <v>5</v>
      </c>
      <c r="K390" t="s">
        <v>26</v>
      </c>
      <c r="L390">
        <v>13</v>
      </c>
      <c r="N390">
        <v>9</v>
      </c>
      <c r="R390" s="2">
        <f t="shared" si="13"/>
        <v>17.649999999999999</v>
      </c>
      <c r="S390" s="2">
        <f>IF(AND(P390&lt;&gt;"_U",P390&lt;&gt;"c",J390&lt;&gt;99,J390&lt;&gt;9),IFERROR(VLOOKUP(A390,'TA Total'!$A$2:$N$10000,14,0),"."),".")</f>
        <v>51</v>
      </c>
    </row>
    <row r="391" spans="1:19" x14ac:dyDescent="0.4">
      <c r="A391" s="2" t="str">
        <f t="shared" si="12"/>
        <v>2018|Matamata-Piako District|999</v>
      </c>
      <c r="B391" t="s">
        <v>16</v>
      </c>
      <c r="C391" t="s">
        <v>17</v>
      </c>
      <c r="D391" t="s">
        <v>18</v>
      </c>
      <c r="E391" t="s">
        <v>19</v>
      </c>
      <c r="F391">
        <v>2018</v>
      </c>
      <c r="G391">
        <v>2018</v>
      </c>
      <c r="H391">
        <v>15</v>
      </c>
      <c r="I391" t="s">
        <v>140</v>
      </c>
      <c r="J391">
        <v>5</v>
      </c>
      <c r="K391" t="s">
        <v>26</v>
      </c>
      <c r="L391">
        <v>999</v>
      </c>
      <c r="N391">
        <v>5163</v>
      </c>
      <c r="R391" s="2">
        <f t="shared" si="13"/>
        <v>42.67</v>
      </c>
      <c r="S391" s="2">
        <f>IF(AND(P391&lt;&gt;"_U",P391&lt;&gt;"c",J391&lt;&gt;99,J391&lt;&gt;9),IFERROR(VLOOKUP(A391,'TA Total'!$A$2:$N$10000,14,0),"."),".")</f>
        <v>12099</v>
      </c>
    </row>
    <row r="392" spans="1:19" x14ac:dyDescent="0.4">
      <c r="A392" s="2" t="str">
        <f t="shared" si="12"/>
        <v>2018|Matamata-Piako District|10</v>
      </c>
      <c r="B392" t="s">
        <v>16</v>
      </c>
      <c r="C392" t="s">
        <v>17</v>
      </c>
      <c r="D392" t="s">
        <v>18</v>
      </c>
      <c r="E392" t="s">
        <v>19</v>
      </c>
      <c r="F392">
        <v>2018</v>
      </c>
      <c r="G392">
        <v>2018</v>
      </c>
      <c r="H392">
        <v>15</v>
      </c>
      <c r="I392" t="s">
        <v>140</v>
      </c>
      <c r="J392">
        <v>6</v>
      </c>
      <c r="K392" t="s">
        <v>27</v>
      </c>
      <c r="L392">
        <v>10</v>
      </c>
      <c r="N392">
        <v>0</v>
      </c>
      <c r="R392" s="2" t="str">
        <f t="shared" si="13"/>
        <v>.</v>
      </c>
      <c r="S392" s="2">
        <f>IF(AND(P392&lt;&gt;"_U",P392&lt;&gt;"c",J392&lt;&gt;99,J392&lt;&gt;9),IFERROR(VLOOKUP(A392,'TA Total'!$A$2:$N$10000,14,0),"."),".")</f>
        <v>0</v>
      </c>
    </row>
    <row r="393" spans="1:19" x14ac:dyDescent="0.4">
      <c r="A393" s="2" t="str">
        <f t="shared" si="12"/>
        <v>2018|Matamata-Piako District|11</v>
      </c>
      <c r="B393" t="s">
        <v>16</v>
      </c>
      <c r="C393" t="s">
        <v>17</v>
      </c>
      <c r="D393" t="s">
        <v>18</v>
      </c>
      <c r="E393" t="s">
        <v>19</v>
      </c>
      <c r="F393">
        <v>2018</v>
      </c>
      <c r="G393">
        <v>2018</v>
      </c>
      <c r="H393">
        <v>15</v>
      </c>
      <c r="I393" t="s">
        <v>140</v>
      </c>
      <c r="J393">
        <v>6</v>
      </c>
      <c r="K393" t="s">
        <v>27</v>
      </c>
      <c r="L393">
        <v>11</v>
      </c>
      <c r="N393">
        <v>87</v>
      </c>
      <c r="R393" s="2">
        <f t="shared" si="13"/>
        <v>0.79</v>
      </c>
      <c r="S393" s="2">
        <f>IF(AND(P393&lt;&gt;"_U",P393&lt;&gt;"c",J393&lt;&gt;99,J393&lt;&gt;9),IFERROR(VLOOKUP(A393,'TA Total'!$A$2:$N$10000,14,0),"."),".")</f>
        <v>11079</v>
      </c>
    </row>
    <row r="394" spans="1:19" x14ac:dyDescent="0.4">
      <c r="A394" s="2" t="str">
        <f t="shared" si="12"/>
        <v>2018|Matamata-Piako District|12</v>
      </c>
      <c r="B394" t="s">
        <v>16</v>
      </c>
      <c r="C394" t="s">
        <v>17</v>
      </c>
      <c r="D394" t="s">
        <v>18</v>
      </c>
      <c r="E394" t="s">
        <v>19</v>
      </c>
      <c r="F394">
        <v>2018</v>
      </c>
      <c r="G394">
        <v>2018</v>
      </c>
      <c r="H394">
        <v>15</v>
      </c>
      <c r="I394" t="s">
        <v>140</v>
      </c>
      <c r="J394">
        <v>6</v>
      </c>
      <c r="K394" t="s">
        <v>27</v>
      </c>
      <c r="L394">
        <v>12</v>
      </c>
      <c r="N394">
        <v>9</v>
      </c>
      <c r="R394" s="2">
        <f t="shared" si="13"/>
        <v>0.93</v>
      </c>
      <c r="S394" s="2">
        <f>IF(AND(P394&lt;&gt;"_U",P394&lt;&gt;"c",J394&lt;&gt;99,J394&lt;&gt;9),IFERROR(VLOOKUP(A394,'TA Total'!$A$2:$N$10000,14,0),"."),".")</f>
        <v>966</v>
      </c>
    </row>
    <row r="395" spans="1:19" x14ac:dyDescent="0.4">
      <c r="A395" s="2" t="str">
        <f t="shared" si="12"/>
        <v>2018|Matamata-Piako District|13</v>
      </c>
      <c r="B395" t="s">
        <v>16</v>
      </c>
      <c r="C395" t="s">
        <v>17</v>
      </c>
      <c r="D395" t="s">
        <v>18</v>
      </c>
      <c r="E395" t="s">
        <v>19</v>
      </c>
      <c r="F395">
        <v>2018</v>
      </c>
      <c r="G395">
        <v>2018</v>
      </c>
      <c r="H395">
        <v>15</v>
      </c>
      <c r="I395" t="s">
        <v>140</v>
      </c>
      <c r="J395">
        <v>6</v>
      </c>
      <c r="K395" t="s">
        <v>27</v>
      </c>
      <c r="L395">
        <v>13</v>
      </c>
      <c r="N395">
        <v>0</v>
      </c>
      <c r="R395" s="2">
        <f t="shared" si="13"/>
        <v>0</v>
      </c>
      <c r="S395" s="2">
        <f>IF(AND(P395&lt;&gt;"_U",P395&lt;&gt;"c",J395&lt;&gt;99,J395&lt;&gt;9),IFERROR(VLOOKUP(A395,'TA Total'!$A$2:$N$10000,14,0),"."),".")</f>
        <v>51</v>
      </c>
    </row>
    <row r="396" spans="1:19" x14ac:dyDescent="0.4">
      <c r="A396" s="2" t="str">
        <f t="shared" si="12"/>
        <v>2018|Matamata-Piako District|999</v>
      </c>
      <c r="B396" t="s">
        <v>16</v>
      </c>
      <c r="C396" t="s">
        <v>17</v>
      </c>
      <c r="D396" t="s">
        <v>18</v>
      </c>
      <c r="E396" t="s">
        <v>19</v>
      </c>
      <c r="F396">
        <v>2018</v>
      </c>
      <c r="G396">
        <v>2018</v>
      </c>
      <c r="H396">
        <v>15</v>
      </c>
      <c r="I396" t="s">
        <v>140</v>
      </c>
      <c r="J396">
        <v>6</v>
      </c>
      <c r="K396" t="s">
        <v>27</v>
      </c>
      <c r="L396">
        <v>999</v>
      </c>
      <c r="N396">
        <v>96</v>
      </c>
      <c r="R396" s="2">
        <f t="shared" si="13"/>
        <v>0.79</v>
      </c>
      <c r="S396" s="2">
        <f>IF(AND(P396&lt;&gt;"_U",P396&lt;&gt;"c",J396&lt;&gt;99,J396&lt;&gt;9),IFERROR(VLOOKUP(A396,'TA Total'!$A$2:$N$10000,14,0),"."),".")</f>
        <v>12099</v>
      </c>
    </row>
    <row r="397" spans="1:19" x14ac:dyDescent="0.4">
      <c r="A397" s="2" t="str">
        <f t="shared" si="12"/>
        <v>2018|Matamata-Piako District|10</v>
      </c>
      <c r="B397" t="s">
        <v>16</v>
      </c>
      <c r="C397" t="s">
        <v>17</v>
      </c>
      <c r="D397" t="s">
        <v>18</v>
      </c>
      <c r="E397" t="s">
        <v>19</v>
      </c>
      <c r="F397">
        <v>2018</v>
      </c>
      <c r="G397">
        <v>2018</v>
      </c>
      <c r="H397">
        <v>15</v>
      </c>
      <c r="I397" t="s">
        <v>140</v>
      </c>
      <c r="J397">
        <v>7</v>
      </c>
      <c r="K397" t="s">
        <v>28</v>
      </c>
      <c r="L397">
        <v>10</v>
      </c>
      <c r="N397">
        <v>0</v>
      </c>
      <c r="R397" s="2" t="str">
        <f t="shared" si="13"/>
        <v>.</v>
      </c>
      <c r="S397" s="2">
        <f>IF(AND(P397&lt;&gt;"_U",P397&lt;&gt;"c",J397&lt;&gt;99,J397&lt;&gt;9),IFERROR(VLOOKUP(A397,'TA Total'!$A$2:$N$10000,14,0),"."),".")</f>
        <v>0</v>
      </c>
    </row>
    <row r="398" spans="1:19" x14ac:dyDescent="0.4">
      <c r="A398" s="2" t="str">
        <f t="shared" si="12"/>
        <v>2018|Matamata-Piako District|11</v>
      </c>
      <c r="B398" t="s">
        <v>16</v>
      </c>
      <c r="C398" t="s">
        <v>17</v>
      </c>
      <c r="D398" t="s">
        <v>18</v>
      </c>
      <c r="E398" t="s">
        <v>19</v>
      </c>
      <c r="F398">
        <v>2018</v>
      </c>
      <c r="G398">
        <v>2018</v>
      </c>
      <c r="H398">
        <v>15</v>
      </c>
      <c r="I398" t="s">
        <v>140</v>
      </c>
      <c r="J398">
        <v>7</v>
      </c>
      <c r="K398" t="s">
        <v>28</v>
      </c>
      <c r="L398">
        <v>11</v>
      </c>
      <c r="N398">
        <v>99</v>
      </c>
      <c r="R398" s="2">
        <f t="shared" si="13"/>
        <v>0.89</v>
      </c>
      <c r="S398" s="2">
        <f>IF(AND(P398&lt;&gt;"_U",P398&lt;&gt;"c",J398&lt;&gt;99,J398&lt;&gt;9),IFERROR(VLOOKUP(A398,'TA Total'!$A$2:$N$10000,14,0),"."),".")</f>
        <v>11079</v>
      </c>
    </row>
    <row r="399" spans="1:19" x14ac:dyDescent="0.4">
      <c r="A399" s="2" t="str">
        <f t="shared" si="12"/>
        <v>2018|Matamata-Piako District|12</v>
      </c>
      <c r="B399" t="s">
        <v>16</v>
      </c>
      <c r="C399" t="s">
        <v>17</v>
      </c>
      <c r="D399" t="s">
        <v>18</v>
      </c>
      <c r="E399" t="s">
        <v>19</v>
      </c>
      <c r="F399">
        <v>2018</v>
      </c>
      <c r="G399">
        <v>2018</v>
      </c>
      <c r="H399">
        <v>15</v>
      </c>
      <c r="I399" t="s">
        <v>140</v>
      </c>
      <c r="J399">
        <v>7</v>
      </c>
      <c r="K399" t="s">
        <v>28</v>
      </c>
      <c r="L399">
        <v>12</v>
      </c>
      <c r="N399">
        <v>6</v>
      </c>
      <c r="R399" s="2">
        <f t="shared" si="13"/>
        <v>0.62</v>
      </c>
      <c r="S399" s="2">
        <f>IF(AND(P399&lt;&gt;"_U",P399&lt;&gt;"c",J399&lt;&gt;99,J399&lt;&gt;9),IFERROR(VLOOKUP(A399,'TA Total'!$A$2:$N$10000,14,0),"."),".")</f>
        <v>966</v>
      </c>
    </row>
    <row r="400" spans="1:19" x14ac:dyDescent="0.4">
      <c r="A400" s="2" t="str">
        <f t="shared" si="12"/>
        <v>2018|Matamata-Piako District|13</v>
      </c>
      <c r="B400" t="s">
        <v>16</v>
      </c>
      <c r="C400" t="s">
        <v>17</v>
      </c>
      <c r="D400" t="s">
        <v>18</v>
      </c>
      <c r="E400" t="s">
        <v>19</v>
      </c>
      <c r="F400">
        <v>2018</v>
      </c>
      <c r="G400">
        <v>2018</v>
      </c>
      <c r="H400">
        <v>15</v>
      </c>
      <c r="I400" t="s">
        <v>140</v>
      </c>
      <c r="J400">
        <v>7</v>
      </c>
      <c r="K400" t="s">
        <v>28</v>
      </c>
      <c r="L400">
        <v>13</v>
      </c>
      <c r="N400">
        <v>0</v>
      </c>
      <c r="R400" s="2">
        <f t="shared" si="13"/>
        <v>0</v>
      </c>
      <c r="S400" s="2">
        <f>IF(AND(P400&lt;&gt;"_U",P400&lt;&gt;"c",J400&lt;&gt;99,J400&lt;&gt;9),IFERROR(VLOOKUP(A400,'TA Total'!$A$2:$N$10000,14,0),"."),".")</f>
        <v>51</v>
      </c>
    </row>
    <row r="401" spans="1:19" x14ac:dyDescent="0.4">
      <c r="A401" s="2" t="str">
        <f t="shared" si="12"/>
        <v>2018|Matamata-Piako District|999</v>
      </c>
      <c r="B401" t="s">
        <v>16</v>
      </c>
      <c r="C401" t="s">
        <v>17</v>
      </c>
      <c r="D401" t="s">
        <v>18</v>
      </c>
      <c r="E401" t="s">
        <v>19</v>
      </c>
      <c r="F401">
        <v>2018</v>
      </c>
      <c r="G401">
        <v>2018</v>
      </c>
      <c r="H401">
        <v>15</v>
      </c>
      <c r="I401" t="s">
        <v>140</v>
      </c>
      <c r="J401">
        <v>7</v>
      </c>
      <c r="K401" t="s">
        <v>28</v>
      </c>
      <c r="L401">
        <v>999</v>
      </c>
      <c r="N401">
        <v>105</v>
      </c>
      <c r="R401" s="2">
        <f t="shared" si="13"/>
        <v>0.87</v>
      </c>
      <c r="S401" s="2">
        <f>IF(AND(P401&lt;&gt;"_U",P401&lt;&gt;"c",J401&lt;&gt;99,J401&lt;&gt;9),IFERROR(VLOOKUP(A401,'TA Total'!$A$2:$N$10000,14,0),"."),".")</f>
        <v>12099</v>
      </c>
    </row>
    <row r="402" spans="1:19" x14ac:dyDescent="0.4">
      <c r="A402" s="2" t="str">
        <f t="shared" si="12"/>
        <v>2018|Matamata-Piako District|10</v>
      </c>
      <c r="B402" t="s">
        <v>16</v>
      </c>
      <c r="C402" t="s">
        <v>17</v>
      </c>
      <c r="D402" t="s">
        <v>18</v>
      </c>
      <c r="E402" t="s">
        <v>19</v>
      </c>
      <c r="F402">
        <v>2018</v>
      </c>
      <c r="G402">
        <v>2018</v>
      </c>
      <c r="H402">
        <v>15</v>
      </c>
      <c r="I402" t="s">
        <v>140</v>
      </c>
      <c r="J402">
        <v>77</v>
      </c>
      <c r="K402" t="s">
        <v>29</v>
      </c>
      <c r="L402">
        <v>10</v>
      </c>
      <c r="N402">
        <v>0</v>
      </c>
      <c r="R402" s="2" t="str">
        <f t="shared" si="13"/>
        <v>.</v>
      </c>
      <c r="S402" s="2">
        <f>IF(AND(P402&lt;&gt;"_U",P402&lt;&gt;"c",J402&lt;&gt;99,J402&lt;&gt;9),IFERROR(VLOOKUP(A402,'TA Total'!$A$2:$N$10000,14,0),"."),".")</f>
        <v>0</v>
      </c>
    </row>
    <row r="403" spans="1:19" x14ac:dyDescent="0.4">
      <c r="A403" s="2" t="str">
        <f t="shared" si="12"/>
        <v>2018|Matamata-Piako District|11</v>
      </c>
      <c r="B403" t="s">
        <v>16</v>
      </c>
      <c r="C403" t="s">
        <v>17</v>
      </c>
      <c r="D403" t="s">
        <v>18</v>
      </c>
      <c r="E403" t="s">
        <v>19</v>
      </c>
      <c r="F403">
        <v>2018</v>
      </c>
      <c r="G403">
        <v>2018</v>
      </c>
      <c r="H403">
        <v>15</v>
      </c>
      <c r="I403" t="s">
        <v>140</v>
      </c>
      <c r="J403">
        <v>77</v>
      </c>
      <c r="K403" t="s">
        <v>29</v>
      </c>
      <c r="L403">
        <v>11</v>
      </c>
      <c r="N403">
        <v>11079</v>
      </c>
      <c r="R403" s="2">
        <f t="shared" si="13"/>
        <v>100</v>
      </c>
      <c r="S403" s="2">
        <f>IF(AND(P403&lt;&gt;"_U",P403&lt;&gt;"c",J403&lt;&gt;99,J403&lt;&gt;9),IFERROR(VLOOKUP(A403,'TA Total'!$A$2:$N$10000,14,0),"."),".")</f>
        <v>11079</v>
      </c>
    </row>
    <row r="404" spans="1:19" x14ac:dyDescent="0.4">
      <c r="A404" s="2" t="str">
        <f t="shared" si="12"/>
        <v>2018|Matamata-Piako District|12</v>
      </c>
      <c r="B404" t="s">
        <v>16</v>
      </c>
      <c r="C404" t="s">
        <v>17</v>
      </c>
      <c r="D404" t="s">
        <v>18</v>
      </c>
      <c r="E404" t="s">
        <v>19</v>
      </c>
      <c r="F404">
        <v>2018</v>
      </c>
      <c r="G404">
        <v>2018</v>
      </c>
      <c r="H404">
        <v>15</v>
      </c>
      <c r="I404" t="s">
        <v>140</v>
      </c>
      <c r="J404">
        <v>77</v>
      </c>
      <c r="K404" t="s">
        <v>29</v>
      </c>
      <c r="L404">
        <v>12</v>
      </c>
      <c r="N404">
        <v>966</v>
      </c>
      <c r="R404" s="2">
        <f t="shared" si="13"/>
        <v>100</v>
      </c>
      <c r="S404" s="2">
        <f>IF(AND(P404&lt;&gt;"_U",P404&lt;&gt;"c",J404&lt;&gt;99,J404&lt;&gt;9),IFERROR(VLOOKUP(A404,'TA Total'!$A$2:$N$10000,14,0),"."),".")</f>
        <v>966</v>
      </c>
    </row>
    <row r="405" spans="1:19" x14ac:dyDescent="0.4">
      <c r="A405" s="2" t="str">
        <f t="shared" si="12"/>
        <v>2018|Matamata-Piako District|13</v>
      </c>
      <c r="B405" t="s">
        <v>16</v>
      </c>
      <c r="C405" t="s">
        <v>17</v>
      </c>
      <c r="D405" t="s">
        <v>18</v>
      </c>
      <c r="E405" t="s">
        <v>19</v>
      </c>
      <c r="F405">
        <v>2018</v>
      </c>
      <c r="G405">
        <v>2018</v>
      </c>
      <c r="H405">
        <v>15</v>
      </c>
      <c r="I405" t="s">
        <v>140</v>
      </c>
      <c r="J405">
        <v>77</v>
      </c>
      <c r="K405" t="s">
        <v>29</v>
      </c>
      <c r="L405">
        <v>13</v>
      </c>
      <c r="N405">
        <v>51</v>
      </c>
      <c r="R405" s="2">
        <f t="shared" si="13"/>
        <v>100</v>
      </c>
      <c r="S405" s="2">
        <f>IF(AND(P405&lt;&gt;"_U",P405&lt;&gt;"c",J405&lt;&gt;99,J405&lt;&gt;9),IFERROR(VLOOKUP(A405,'TA Total'!$A$2:$N$10000,14,0),"."),".")</f>
        <v>51</v>
      </c>
    </row>
    <row r="406" spans="1:19" x14ac:dyDescent="0.4">
      <c r="A406" s="2" t="str">
        <f t="shared" si="12"/>
        <v>2018|Matamata-Piako District|999</v>
      </c>
      <c r="B406" t="s">
        <v>16</v>
      </c>
      <c r="C406" t="s">
        <v>17</v>
      </c>
      <c r="D406" t="s">
        <v>18</v>
      </c>
      <c r="E406" t="s">
        <v>19</v>
      </c>
      <c r="F406">
        <v>2018</v>
      </c>
      <c r="G406">
        <v>2018</v>
      </c>
      <c r="H406">
        <v>15</v>
      </c>
      <c r="I406" t="s">
        <v>140</v>
      </c>
      <c r="J406">
        <v>77</v>
      </c>
      <c r="K406" t="s">
        <v>29</v>
      </c>
      <c r="L406">
        <v>999</v>
      </c>
      <c r="N406">
        <v>12099</v>
      </c>
      <c r="R406" s="2">
        <f t="shared" si="13"/>
        <v>100</v>
      </c>
      <c r="S406" s="2">
        <f>IF(AND(P406&lt;&gt;"_U",P406&lt;&gt;"c",J406&lt;&gt;99,J406&lt;&gt;9),IFERROR(VLOOKUP(A406,'TA Total'!$A$2:$N$10000,14,0),"."),".")</f>
        <v>12099</v>
      </c>
    </row>
    <row r="407" spans="1:19" x14ac:dyDescent="0.4">
      <c r="A407" s="2" t="str">
        <f t="shared" si="12"/>
        <v>2018|Matamata-Piako District|10</v>
      </c>
      <c r="B407" t="s">
        <v>16</v>
      </c>
      <c r="C407" t="s">
        <v>17</v>
      </c>
      <c r="D407" t="s">
        <v>18</v>
      </c>
      <c r="E407" t="s">
        <v>19</v>
      </c>
      <c r="F407">
        <v>2018</v>
      </c>
      <c r="G407">
        <v>2018</v>
      </c>
      <c r="H407">
        <v>15</v>
      </c>
      <c r="I407" t="s">
        <v>140</v>
      </c>
      <c r="J407">
        <v>8</v>
      </c>
      <c r="K407" t="s">
        <v>30</v>
      </c>
      <c r="L407">
        <v>10</v>
      </c>
      <c r="N407">
        <v>0</v>
      </c>
      <c r="R407" s="2" t="str">
        <f t="shared" si="13"/>
        <v>.</v>
      </c>
      <c r="S407" s="2">
        <f>IF(AND(P407&lt;&gt;"_U",P407&lt;&gt;"c",J407&lt;&gt;99,J407&lt;&gt;9),IFERROR(VLOOKUP(A407,'TA Total'!$A$2:$N$10000,14,0),"."),".")</f>
        <v>0</v>
      </c>
    </row>
    <row r="408" spans="1:19" x14ac:dyDescent="0.4">
      <c r="A408" s="2" t="str">
        <f t="shared" si="12"/>
        <v>2018|Matamata-Piako District|11</v>
      </c>
      <c r="B408" t="s">
        <v>16</v>
      </c>
      <c r="C408" t="s">
        <v>17</v>
      </c>
      <c r="D408" t="s">
        <v>18</v>
      </c>
      <c r="E408" t="s">
        <v>19</v>
      </c>
      <c r="F408">
        <v>2018</v>
      </c>
      <c r="G408">
        <v>2018</v>
      </c>
      <c r="H408">
        <v>15</v>
      </c>
      <c r="I408" t="s">
        <v>140</v>
      </c>
      <c r="J408">
        <v>8</v>
      </c>
      <c r="K408" t="s">
        <v>30</v>
      </c>
      <c r="L408">
        <v>11</v>
      </c>
      <c r="N408">
        <v>294</v>
      </c>
      <c r="R408" s="2">
        <f t="shared" si="13"/>
        <v>2.65</v>
      </c>
      <c r="S408" s="2">
        <f>IF(AND(P408&lt;&gt;"_U",P408&lt;&gt;"c",J408&lt;&gt;99,J408&lt;&gt;9),IFERROR(VLOOKUP(A408,'TA Total'!$A$2:$N$10000,14,0),"."),".")</f>
        <v>11079</v>
      </c>
    </row>
    <row r="409" spans="1:19" x14ac:dyDescent="0.4">
      <c r="A409" s="2" t="str">
        <f t="shared" si="12"/>
        <v>2018|Matamata-Piako District|12</v>
      </c>
      <c r="B409" t="s">
        <v>16</v>
      </c>
      <c r="C409" t="s">
        <v>17</v>
      </c>
      <c r="D409" t="s">
        <v>18</v>
      </c>
      <c r="E409" t="s">
        <v>19</v>
      </c>
      <c r="F409">
        <v>2018</v>
      </c>
      <c r="G409">
        <v>2018</v>
      </c>
      <c r="H409">
        <v>15</v>
      </c>
      <c r="I409" t="s">
        <v>140</v>
      </c>
      <c r="J409">
        <v>8</v>
      </c>
      <c r="K409" t="s">
        <v>30</v>
      </c>
      <c r="L409">
        <v>12</v>
      </c>
      <c r="N409">
        <v>42</v>
      </c>
      <c r="R409" s="2">
        <f t="shared" si="13"/>
        <v>4.3499999999999996</v>
      </c>
      <c r="S409" s="2">
        <f>IF(AND(P409&lt;&gt;"_U",P409&lt;&gt;"c",J409&lt;&gt;99,J409&lt;&gt;9),IFERROR(VLOOKUP(A409,'TA Total'!$A$2:$N$10000,14,0),"."),".")</f>
        <v>966</v>
      </c>
    </row>
    <row r="410" spans="1:19" x14ac:dyDescent="0.4">
      <c r="A410" s="2" t="str">
        <f t="shared" si="12"/>
        <v>2018|Matamata-Piako District|13</v>
      </c>
      <c r="B410" t="s">
        <v>16</v>
      </c>
      <c r="C410" t="s">
        <v>17</v>
      </c>
      <c r="D410" t="s">
        <v>18</v>
      </c>
      <c r="E410" t="s">
        <v>19</v>
      </c>
      <c r="F410">
        <v>2018</v>
      </c>
      <c r="G410">
        <v>2018</v>
      </c>
      <c r="H410">
        <v>15</v>
      </c>
      <c r="I410" t="s">
        <v>140</v>
      </c>
      <c r="J410">
        <v>8</v>
      </c>
      <c r="K410" t="s">
        <v>30</v>
      </c>
      <c r="L410">
        <v>13</v>
      </c>
      <c r="N410">
        <v>3</v>
      </c>
      <c r="R410" s="2">
        <f t="shared" si="13"/>
        <v>5.88</v>
      </c>
      <c r="S410" s="2">
        <f>IF(AND(P410&lt;&gt;"_U",P410&lt;&gt;"c",J410&lt;&gt;99,J410&lt;&gt;9),IFERROR(VLOOKUP(A410,'TA Total'!$A$2:$N$10000,14,0),"."),".")</f>
        <v>51</v>
      </c>
    </row>
    <row r="411" spans="1:19" x14ac:dyDescent="0.4">
      <c r="A411" s="2" t="str">
        <f t="shared" si="12"/>
        <v>2018|Matamata-Piako District|999</v>
      </c>
      <c r="B411" t="s">
        <v>16</v>
      </c>
      <c r="C411" t="s">
        <v>17</v>
      </c>
      <c r="D411" t="s">
        <v>18</v>
      </c>
      <c r="E411" t="s">
        <v>19</v>
      </c>
      <c r="F411">
        <v>2018</v>
      </c>
      <c r="G411">
        <v>2018</v>
      </c>
      <c r="H411">
        <v>15</v>
      </c>
      <c r="I411" t="s">
        <v>140</v>
      </c>
      <c r="J411">
        <v>8</v>
      </c>
      <c r="K411" t="s">
        <v>30</v>
      </c>
      <c r="L411">
        <v>999</v>
      </c>
      <c r="N411">
        <v>342</v>
      </c>
      <c r="R411" s="2">
        <f t="shared" si="13"/>
        <v>2.83</v>
      </c>
      <c r="S411" s="2">
        <f>IF(AND(P411&lt;&gt;"_U",P411&lt;&gt;"c",J411&lt;&gt;99,J411&lt;&gt;9),IFERROR(VLOOKUP(A411,'TA Total'!$A$2:$N$10000,14,0),"."),".")</f>
        <v>12099</v>
      </c>
    </row>
    <row r="412" spans="1:19" x14ac:dyDescent="0.4">
      <c r="A412" s="2" t="str">
        <f t="shared" si="12"/>
        <v>2018|Matamata-Piako District|10</v>
      </c>
      <c r="B412" t="s">
        <v>16</v>
      </c>
      <c r="C412" t="s">
        <v>17</v>
      </c>
      <c r="D412" t="s">
        <v>18</v>
      </c>
      <c r="E412" t="s">
        <v>19</v>
      </c>
      <c r="F412">
        <v>2018</v>
      </c>
      <c r="G412">
        <v>2018</v>
      </c>
      <c r="H412">
        <v>15</v>
      </c>
      <c r="I412" t="s">
        <v>140</v>
      </c>
      <c r="J412">
        <v>9</v>
      </c>
      <c r="K412" t="s">
        <v>31</v>
      </c>
      <c r="L412">
        <v>10</v>
      </c>
      <c r="N412">
        <v>0</v>
      </c>
      <c r="R412" s="2" t="str">
        <f t="shared" si="13"/>
        <v>.</v>
      </c>
      <c r="S412" s="2" t="str">
        <f>IF(AND(P412&lt;&gt;"_U",P412&lt;&gt;"c",J412&lt;&gt;99,J412&lt;&gt;9),IFERROR(VLOOKUP(A412,'TA Total'!$A$2:$N$10000,14,0),"."),".")</f>
        <v>.</v>
      </c>
    </row>
    <row r="413" spans="1:19" x14ac:dyDescent="0.4">
      <c r="A413" s="2" t="str">
        <f t="shared" si="12"/>
        <v>2018|Matamata-Piako District|11</v>
      </c>
      <c r="B413" t="s">
        <v>16</v>
      </c>
      <c r="C413" t="s">
        <v>17</v>
      </c>
      <c r="D413" t="s">
        <v>18</v>
      </c>
      <c r="E413" t="s">
        <v>19</v>
      </c>
      <c r="F413">
        <v>2018</v>
      </c>
      <c r="G413">
        <v>2018</v>
      </c>
      <c r="H413">
        <v>15</v>
      </c>
      <c r="I413" t="s">
        <v>140</v>
      </c>
      <c r="J413">
        <v>9</v>
      </c>
      <c r="K413" t="s">
        <v>31</v>
      </c>
      <c r="L413">
        <v>11</v>
      </c>
      <c r="N413">
        <v>795</v>
      </c>
      <c r="R413" s="2" t="str">
        <f t="shared" si="13"/>
        <v>.</v>
      </c>
      <c r="S413" s="2" t="str">
        <f>IF(AND(P413&lt;&gt;"_U",P413&lt;&gt;"c",J413&lt;&gt;99,J413&lt;&gt;9),IFERROR(VLOOKUP(A413,'TA Total'!$A$2:$N$10000,14,0),"."),".")</f>
        <v>.</v>
      </c>
    </row>
    <row r="414" spans="1:19" x14ac:dyDescent="0.4">
      <c r="A414" s="2" t="str">
        <f t="shared" si="12"/>
        <v>2018|Matamata-Piako District|12</v>
      </c>
      <c r="B414" t="s">
        <v>16</v>
      </c>
      <c r="C414" t="s">
        <v>17</v>
      </c>
      <c r="D414" t="s">
        <v>18</v>
      </c>
      <c r="E414" t="s">
        <v>19</v>
      </c>
      <c r="F414">
        <v>2018</v>
      </c>
      <c r="G414">
        <v>2018</v>
      </c>
      <c r="H414">
        <v>15</v>
      </c>
      <c r="I414" t="s">
        <v>140</v>
      </c>
      <c r="J414">
        <v>9</v>
      </c>
      <c r="K414" t="s">
        <v>31</v>
      </c>
      <c r="L414">
        <v>12</v>
      </c>
      <c r="N414">
        <v>102</v>
      </c>
      <c r="R414" s="2" t="str">
        <f t="shared" si="13"/>
        <v>.</v>
      </c>
      <c r="S414" s="2" t="str">
        <f>IF(AND(P414&lt;&gt;"_U",P414&lt;&gt;"c",J414&lt;&gt;99,J414&lt;&gt;9),IFERROR(VLOOKUP(A414,'TA Total'!$A$2:$N$10000,14,0),"."),".")</f>
        <v>.</v>
      </c>
    </row>
    <row r="415" spans="1:19" x14ac:dyDescent="0.4">
      <c r="A415" s="2" t="str">
        <f t="shared" si="12"/>
        <v>2018|Matamata-Piako District|13</v>
      </c>
      <c r="B415" t="s">
        <v>16</v>
      </c>
      <c r="C415" t="s">
        <v>17</v>
      </c>
      <c r="D415" t="s">
        <v>18</v>
      </c>
      <c r="E415" t="s">
        <v>19</v>
      </c>
      <c r="F415">
        <v>2018</v>
      </c>
      <c r="G415">
        <v>2018</v>
      </c>
      <c r="H415">
        <v>15</v>
      </c>
      <c r="I415" t="s">
        <v>140</v>
      </c>
      <c r="J415">
        <v>9</v>
      </c>
      <c r="K415" t="s">
        <v>31</v>
      </c>
      <c r="L415">
        <v>13</v>
      </c>
      <c r="N415">
        <v>18</v>
      </c>
      <c r="R415" s="2" t="str">
        <f t="shared" si="13"/>
        <v>.</v>
      </c>
      <c r="S415" s="2" t="str">
        <f>IF(AND(P415&lt;&gt;"_U",P415&lt;&gt;"c",J415&lt;&gt;99,J415&lt;&gt;9),IFERROR(VLOOKUP(A415,'TA Total'!$A$2:$N$10000,14,0),"."),".")</f>
        <v>.</v>
      </c>
    </row>
    <row r="416" spans="1:19" x14ac:dyDescent="0.4">
      <c r="A416" s="2" t="str">
        <f t="shared" si="12"/>
        <v>2018|Matamata-Piako District|999</v>
      </c>
      <c r="B416" t="s">
        <v>16</v>
      </c>
      <c r="C416" t="s">
        <v>17</v>
      </c>
      <c r="D416" t="s">
        <v>18</v>
      </c>
      <c r="E416" t="s">
        <v>19</v>
      </c>
      <c r="F416">
        <v>2018</v>
      </c>
      <c r="G416">
        <v>2018</v>
      </c>
      <c r="H416">
        <v>15</v>
      </c>
      <c r="I416" t="s">
        <v>140</v>
      </c>
      <c r="J416">
        <v>9</v>
      </c>
      <c r="K416" t="s">
        <v>31</v>
      </c>
      <c r="L416">
        <v>999</v>
      </c>
      <c r="N416">
        <v>912</v>
      </c>
      <c r="R416" s="2" t="str">
        <f t="shared" si="13"/>
        <v>.</v>
      </c>
      <c r="S416" s="2" t="str">
        <f>IF(AND(P416&lt;&gt;"_U",P416&lt;&gt;"c",J416&lt;&gt;99,J416&lt;&gt;9),IFERROR(VLOOKUP(A416,'TA Total'!$A$2:$N$10000,14,0),"."),".")</f>
        <v>.</v>
      </c>
    </row>
    <row r="417" spans="1:19" x14ac:dyDescent="0.4">
      <c r="A417" s="2" t="str">
        <f t="shared" si="12"/>
        <v>2018|Matamata-Piako District|10</v>
      </c>
      <c r="B417" t="s">
        <v>16</v>
      </c>
      <c r="C417" t="s">
        <v>17</v>
      </c>
      <c r="D417" t="s">
        <v>18</v>
      </c>
      <c r="E417" t="s">
        <v>19</v>
      </c>
      <c r="F417">
        <v>2018</v>
      </c>
      <c r="G417">
        <v>2018</v>
      </c>
      <c r="H417">
        <v>15</v>
      </c>
      <c r="I417" t="s">
        <v>140</v>
      </c>
      <c r="J417">
        <v>99</v>
      </c>
      <c r="K417" t="s">
        <v>32</v>
      </c>
      <c r="L417">
        <v>10</v>
      </c>
      <c r="N417">
        <v>0</v>
      </c>
      <c r="R417" s="2" t="str">
        <f t="shared" si="13"/>
        <v>.</v>
      </c>
      <c r="S417" s="2" t="str">
        <f>IF(AND(P417&lt;&gt;"_U",P417&lt;&gt;"c",J417&lt;&gt;99,J417&lt;&gt;9),IFERROR(VLOOKUP(A417,'TA Total'!$A$2:$N$10000,14,0),"."),".")</f>
        <v>.</v>
      </c>
    </row>
    <row r="418" spans="1:19" x14ac:dyDescent="0.4">
      <c r="A418" s="2" t="str">
        <f t="shared" si="12"/>
        <v>2018|Matamata-Piako District|11</v>
      </c>
      <c r="B418" t="s">
        <v>16</v>
      </c>
      <c r="C418" t="s">
        <v>17</v>
      </c>
      <c r="D418" t="s">
        <v>18</v>
      </c>
      <c r="E418" t="s">
        <v>19</v>
      </c>
      <c r="F418">
        <v>2018</v>
      </c>
      <c r="G418">
        <v>2018</v>
      </c>
      <c r="H418">
        <v>15</v>
      </c>
      <c r="I418" t="s">
        <v>140</v>
      </c>
      <c r="J418">
        <v>99</v>
      </c>
      <c r="K418" t="s">
        <v>32</v>
      </c>
      <c r="L418">
        <v>11</v>
      </c>
      <c r="N418">
        <v>11790</v>
      </c>
      <c r="R418" s="2" t="str">
        <f t="shared" si="13"/>
        <v>.</v>
      </c>
      <c r="S418" s="2" t="str">
        <f>IF(AND(P418&lt;&gt;"_U",P418&lt;&gt;"c",J418&lt;&gt;99,J418&lt;&gt;9),IFERROR(VLOOKUP(A418,'TA Total'!$A$2:$N$10000,14,0),"."),".")</f>
        <v>.</v>
      </c>
    </row>
    <row r="419" spans="1:19" x14ac:dyDescent="0.4">
      <c r="A419" s="2" t="str">
        <f t="shared" si="12"/>
        <v>2018|Matamata-Piako District|12</v>
      </c>
      <c r="B419" t="s">
        <v>16</v>
      </c>
      <c r="C419" t="s">
        <v>17</v>
      </c>
      <c r="D419" t="s">
        <v>18</v>
      </c>
      <c r="E419" t="s">
        <v>19</v>
      </c>
      <c r="F419">
        <v>2018</v>
      </c>
      <c r="G419">
        <v>2018</v>
      </c>
      <c r="H419">
        <v>15</v>
      </c>
      <c r="I419" t="s">
        <v>140</v>
      </c>
      <c r="J419">
        <v>99</v>
      </c>
      <c r="K419" t="s">
        <v>32</v>
      </c>
      <c r="L419">
        <v>12</v>
      </c>
      <c r="N419">
        <v>1056</v>
      </c>
      <c r="R419" s="2" t="str">
        <f t="shared" si="13"/>
        <v>.</v>
      </c>
      <c r="S419" s="2" t="str">
        <f>IF(AND(P419&lt;&gt;"_U",P419&lt;&gt;"c",J419&lt;&gt;99,J419&lt;&gt;9),IFERROR(VLOOKUP(A419,'TA Total'!$A$2:$N$10000,14,0),"."),".")</f>
        <v>.</v>
      </c>
    </row>
    <row r="420" spans="1:19" x14ac:dyDescent="0.4">
      <c r="A420" s="2" t="str">
        <f t="shared" si="12"/>
        <v>2018|Matamata-Piako District|13</v>
      </c>
      <c r="B420" t="s">
        <v>16</v>
      </c>
      <c r="C420" t="s">
        <v>17</v>
      </c>
      <c r="D420" t="s">
        <v>18</v>
      </c>
      <c r="E420" t="s">
        <v>19</v>
      </c>
      <c r="F420">
        <v>2018</v>
      </c>
      <c r="G420">
        <v>2018</v>
      </c>
      <c r="H420">
        <v>15</v>
      </c>
      <c r="I420" t="s">
        <v>140</v>
      </c>
      <c r="J420">
        <v>99</v>
      </c>
      <c r="K420" t="s">
        <v>32</v>
      </c>
      <c r="L420">
        <v>13</v>
      </c>
      <c r="N420">
        <v>69</v>
      </c>
      <c r="R420" s="2" t="str">
        <f t="shared" si="13"/>
        <v>.</v>
      </c>
      <c r="S420" s="2" t="str">
        <f>IF(AND(P420&lt;&gt;"_U",P420&lt;&gt;"c",J420&lt;&gt;99,J420&lt;&gt;9),IFERROR(VLOOKUP(A420,'TA Total'!$A$2:$N$10000,14,0),"."),".")</f>
        <v>.</v>
      </c>
    </row>
    <row r="421" spans="1:19" x14ac:dyDescent="0.4">
      <c r="A421" s="2" t="str">
        <f t="shared" si="12"/>
        <v>2018|Matamata-Piako District|999</v>
      </c>
      <c r="B421" t="s">
        <v>16</v>
      </c>
      <c r="C421" t="s">
        <v>17</v>
      </c>
      <c r="D421" t="s">
        <v>18</v>
      </c>
      <c r="E421" t="s">
        <v>19</v>
      </c>
      <c r="F421">
        <v>2018</v>
      </c>
      <c r="G421">
        <v>2018</v>
      </c>
      <c r="H421">
        <v>15</v>
      </c>
      <c r="I421" t="s">
        <v>140</v>
      </c>
      <c r="J421">
        <v>99</v>
      </c>
      <c r="K421" t="s">
        <v>32</v>
      </c>
      <c r="L421">
        <v>999</v>
      </c>
      <c r="N421">
        <v>12921</v>
      </c>
      <c r="R421" s="2" t="str">
        <f t="shared" si="13"/>
        <v>.</v>
      </c>
      <c r="S421" s="2" t="str">
        <f>IF(AND(P421&lt;&gt;"_U",P421&lt;&gt;"c",J421&lt;&gt;99,J421&lt;&gt;9),IFERROR(VLOOKUP(A421,'TA Total'!$A$2:$N$10000,14,0),"."),".")</f>
        <v>.</v>
      </c>
    </row>
    <row r="422" spans="1:19" x14ac:dyDescent="0.4">
      <c r="A422" s="2" t="str">
        <f t="shared" si="12"/>
        <v>2018|Hamilton City|10</v>
      </c>
      <c r="B422" t="s">
        <v>16</v>
      </c>
      <c r="C422" t="s">
        <v>17</v>
      </c>
      <c r="D422" t="s">
        <v>18</v>
      </c>
      <c r="E422" t="s">
        <v>19</v>
      </c>
      <c r="F422">
        <v>2018</v>
      </c>
      <c r="G422">
        <v>2018</v>
      </c>
      <c r="H422">
        <v>16</v>
      </c>
      <c r="I422" t="s">
        <v>139</v>
      </c>
      <c r="J422">
        <v>0</v>
      </c>
      <c r="K422" t="s">
        <v>21</v>
      </c>
      <c r="L422">
        <v>10</v>
      </c>
      <c r="N422">
        <v>0</v>
      </c>
      <c r="R422" s="2" t="str">
        <f t="shared" si="13"/>
        <v>.</v>
      </c>
      <c r="S422" s="2">
        <f>IF(AND(P422&lt;&gt;"_U",P422&lt;&gt;"c",J422&lt;&gt;99,J422&lt;&gt;9),IFERROR(VLOOKUP(A422,'TA Total'!$A$2:$N$10000,14,0),"."),".")</f>
        <v>0</v>
      </c>
    </row>
    <row r="423" spans="1:19" x14ac:dyDescent="0.4">
      <c r="A423" s="2" t="str">
        <f t="shared" si="12"/>
        <v>2018|Hamilton City|11</v>
      </c>
      <c r="B423" t="s">
        <v>16</v>
      </c>
      <c r="C423" t="s">
        <v>17</v>
      </c>
      <c r="D423" t="s">
        <v>18</v>
      </c>
      <c r="E423" t="s">
        <v>19</v>
      </c>
      <c r="F423">
        <v>2018</v>
      </c>
      <c r="G423">
        <v>2018</v>
      </c>
      <c r="H423">
        <v>16</v>
      </c>
      <c r="I423" t="s">
        <v>139</v>
      </c>
      <c r="J423">
        <v>0</v>
      </c>
      <c r="K423" t="s">
        <v>21</v>
      </c>
      <c r="L423">
        <v>11</v>
      </c>
      <c r="N423">
        <v>1446</v>
      </c>
      <c r="R423" s="2">
        <f t="shared" si="13"/>
        <v>3.41</v>
      </c>
      <c r="S423" s="2">
        <f>IF(AND(P423&lt;&gt;"_U",P423&lt;&gt;"c",J423&lt;&gt;99,J423&lt;&gt;9),IFERROR(VLOOKUP(A423,'TA Total'!$A$2:$N$10000,14,0),"."),".")</f>
        <v>42375</v>
      </c>
    </row>
    <row r="424" spans="1:19" x14ac:dyDescent="0.4">
      <c r="A424" s="2" t="str">
        <f t="shared" si="12"/>
        <v>2018|Hamilton City|12</v>
      </c>
      <c r="B424" t="s">
        <v>16</v>
      </c>
      <c r="C424" t="s">
        <v>17</v>
      </c>
      <c r="D424" t="s">
        <v>18</v>
      </c>
      <c r="E424" t="s">
        <v>19</v>
      </c>
      <c r="F424">
        <v>2018</v>
      </c>
      <c r="G424">
        <v>2018</v>
      </c>
      <c r="H424">
        <v>16</v>
      </c>
      <c r="I424" t="s">
        <v>139</v>
      </c>
      <c r="J424">
        <v>0</v>
      </c>
      <c r="K424" t="s">
        <v>21</v>
      </c>
      <c r="L424">
        <v>12</v>
      </c>
      <c r="N424">
        <v>621</v>
      </c>
      <c r="R424" s="2">
        <f t="shared" si="13"/>
        <v>7.76</v>
      </c>
      <c r="S424" s="2">
        <f>IF(AND(P424&lt;&gt;"_U",P424&lt;&gt;"c",J424&lt;&gt;99,J424&lt;&gt;9),IFERROR(VLOOKUP(A424,'TA Total'!$A$2:$N$10000,14,0),"."),".")</f>
        <v>7998</v>
      </c>
    </row>
    <row r="425" spans="1:19" x14ac:dyDescent="0.4">
      <c r="A425" s="2" t="str">
        <f t="shared" si="12"/>
        <v>2018|Hamilton City|13</v>
      </c>
      <c r="B425" t="s">
        <v>16</v>
      </c>
      <c r="C425" t="s">
        <v>17</v>
      </c>
      <c r="D425" t="s">
        <v>18</v>
      </c>
      <c r="E425" t="s">
        <v>19</v>
      </c>
      <c r="F425">
        <v>2018</v>
      </c>
      <c r="G425">
        <v>2018</v>
      </c>
      <c r="H425">
        <v>16</v>
      </c>
      <c r="I425" t="s">
        <v>139</v>
      </c>
      <c r="J425">
        <v>0</v>
      </c>
      <c r="K425" t="s">
        <v>21</v>
      </c>
      <c r="L425">
        <v>13</v>
      </c>
      <c r="N425">
        <v>12</v>
      </c>
      <c r="R425" s="2">
        <f t="shared" si="13"/>
        <v>15.38</v>
      </c>
      <c r="S425" s="2">
        <f>IF(AND(P425&lt;&gt;"_U",P425&lt;&gt;"c",J425&lt;&gt;99,J425&lt;&gt;9),IFERROR(VLOOKUP(A425,'TA Total'!$A$2:$N$10000,14,0),"."),".")</f>
        <v>78</v>
      </c>
    </row>
    <row r="426" spans="1:19" x14ac:dyDescent="0.4">
      <c r="A426" s="2" t="str">
        <f t="shared" si="12"/>
        <v>2018|Hamilton City|999</v>
      </c>
      <c r="B426" t="s">
        <v>16</v>
      </c>
      <c r="C426" t="s">
        <v>17</v>
      </c>
      <c r="D426" t="s">
        <v>18</v>
      </c>
      <c r="E426" t="s">
        <v>19</v>
      </c>
      <c r="F426">
        <v>2018</v>
      </c>
      <c r="G426">
        <v>2018</v>
      </c>
      <c r="H426">
        <v>16</v>
      </c>
      <c r="I426" t="s">
        <v>139</v>
      </c>
      <c r="J426">
        <v>0</v>
      </c>
      <c r="K426" t="s">
        <v>21</v>
      </c>
      <c r="L426">
        <v>999</v>
      </c>
      <c r="N426">
        <v>2082</v>
      </c>
      <c r="R426" s="2">
        <f t="shared" si="13"/>
        <v>4.13</v>
      </c>
      <c r="S426" s="2">
        <f>IF(AND(P426&lt;&gt;"_U",P426&lt;&gt;"c",J426&lt;&gt;99,J426&lt;&gt;9),IFERROR(VLOOKUP(A426,'TA Total'!$A$2:$N$10000,14,0),"."),".")</f>
        <v>50454</v>
      </c>
    </row>
    <row r="427" spans="1:19" x14ac:dyDescent="0.4">
      <c r="A427" s="2" t="str">
        <f t="shared" si="12"/>
        <v>2018|Hamilton City|10</v>
      </c>
      <c r="B427" t="s">
        <v>16</v>
      </c>
      <c r="C427" t="s">
        <v>17</v>
      </c>
      <c r="D427" t="s">
        <v>18</v>
      </c>
      <c r="E427" t="s">
        <v>19</v>
      </c>
      <c r="F427">
        <v>2018</v>
      </c>
      <c r="G427">
        <v>2018</v>
      </c>
      <c r="H427">
        <v>16</v>
      </c>
      <c r="I427" t="s">
        <v>139</v>
      </c>
      <c r="J427">
        <v>1</v>
      </c>
      <c r="K427" t="s">
        <v>22</v>
      </c>
      <c r="L427">
        <v>10</v>
      </c>
      <c r="N427">
        <v>0</v>
      </c>
      <c r="R427" s="2" t="str">
        <f t="shared" si="13"/>
        <v>.</v>
      </c>
      <c r="S427" s="2">
        <f>IF(AND(P427&lt;&gt;"_U",P427&lt;&gt;"c",J427&lt;&gt;99,J427&lt;&gt;9),IFERROR(VLOOKUP(A427,'TA Total'!$A$2:$N$10000,14,0),"."),".")</f>
        <v>0</v>
      </c>
    </row>
    <row r="428" spans="1:19" x14ac:dyDescent="0.4">
      <c r="A428" s="2" t="str">
        <f t="shared" si="12"/>
        <v>2018|Hamilton City|11</v>
      </c>
      <c r="B428" t="s">
        <v>16</v>
      </c>
      <c r="C428" t="s">
        <v>17</v>
      </c>
      <c r="D428" t="s">
        <v>18</v>
      </c>
      <c r="E428" t="s">
        <v>19</v>
      </c>
      <c r="F428">
        <v>2018</v>
      </c>
      <c r="G428">
        <v>2018</v>
      </c>
      <c r="H428">
        <v>16</v>
      </c>
      <c r="I428" t="s">
        <v>139</v>
      </c>
      <c r="J428">
        <v>1</v>
      </c>
      <c r="K428" t="s">
        <v>22</v>
      </c>
      <c r="L428">
        <v>11</v>
      </c>
      <c r="N428">
        <v>22116</v>
      </c>
      <c r="R428" s="2">
        <f t="shared" si="13"/>
        <v>52.19</v>
      </c>
      <c r="S428" s="2">
        <f>IF(AND(P428&lt;&gt;"_U",P428&lt;&gt;"c",J428&lt;&gt;99,J428&lt;&gt;9),IFERROR(VLOOKUP(A428,'TA Total'!$A$2:$N$10000,14,0),"."),".")</f>
        <v>42375</v>
      </c>
    </row>
    <row r="429" spans="1:19" x14ac:dyDescent="0.4">
      <c r="A429" s="2" t="str">
        <f t="shared" si="12"/>
        <v>2018|Hamilton City|12</v>
      </c>
      <c r="B429" t="s">
        <v>16</v>
      </c>
      <c r="C429" t="s">
        <v>17</v>
      </c>
      <c r="D429" t="s">
        <v>18</v>
      </c>
      <c r="E429" t="s">
        <v>19</v>
      </c>
      <c r="F429">
        <v>2018</v>
      </c>
      <c r="G429">
        <v>2018</v>
      </c>
      <c r="H429">
        <v>16</v>
      </c>
      <c r="I429" t="s">
        <v>139</v>
      </c>
      <c r="J429">
        <v>1</v>
      </c>
      <c r="K429" t="s">
        <v>22</v>
      </c>
      <c r="L429">
        <v>12</v>
      </c>
      <c r="N429">
        <v>3372</v>
      </c>
      <c r="R429" s="2">
        <f t="shared" si="13"/>
        <v>42.16</v>
      </c>
      <c r="S429" s="2">
        <f>IF(AND(P429&lt;&gt;"_U",P429&lt;&gt;"c",J429&lt;&gt;99,J429&lt;&gt;9),IFERROR(VLOOKUP(A429,'TA Total'!$A$2:$N$10000,14,0),"."),".")</f>
        <v>7998</v>
      </c>
    </row>
    <row r="430" spans="1:19" x14ac:dyDescent="0.4">
      <c r="A430" s="2" t="str">
        <f t="shared" si="12"/>
        <v>2018|Hamilton City|13</v>
      </c>
      <c r="B430" t="s">
        <v>16</v>
      </c>
      <c r="C430" t="s">
        <v>17</v>
      </c>
      <c r="D430" t="s">
        <v>18</v>
      </c>
      <c r="E430" t="s">
        <v>19</v>
      </c>
      <c r="F430">
        <v>2018</v>
      </c>
      <c r="G430">
        <v>2018</v>
      </c>
      <c r="H430">
        <v>16</v>
      </c>
      <c r="I430" t="s">
        <v>139</v>
      </c>
      <c r="J430">
        <v>1</v>
      </c>
      <c r="K430" t="s">
        <v>22</v>
      </c>
      <c r="L430">
        <v>13</v>
      </c>
      <c r="N430">
        <v>12</v>
      </c>
      <c r="R430" s="2">
        <f t="shared" si="13"/>
        <v>15.38</v>
      </c>
      <c r="S430" s="2">
        <f>IF(AND(P430&lt;&gt;"_U",P430&lt;&gt;"c",J430&lt;&gt;99,J430&lt;&gt;9),IFERROR(VLOOKUP(A430,'TA Total'!$A$2:$N$10000,14,0),"."),".")</f>
        <v>78</v>
      </c>
    </row>
    <row r="431" spans="1:19" x14ac:dyDescent="0.4">
      <c r="A431" s="2" t="str">
        <f t="shared" si="12"/>
        <v>2018|Hamilton City|999</v>
      </c>
      <c r="B431" t="s">
        <v>16</v>
      </c>
      <c r="C431" t="s">
        <v>17</v>
      </c>
      <c r="D431" t="s">
        <v>18</v>
      </c>
      <c r="E431" t="s">
        <v>19</v>
      </c>
      <c r="F431">
        <v>2018</v>
      </c>
      <c r="G431">
        <v>2018</v>
      </c>
      <c r="H431">
        <v>16</v>
      </c>
      <c r="I431" t="s">
        <v>139</v>
      </c>
      <c r="J431">
        <v>1</v>
      </c>
      <c r="K431" t="s">
        <v>22</v>
      </c>
      <c r="L431">
        <v>999</v>
      </c>
      <c r="N431">
        <v>25500</v>
      </c>
      <c r="R431" s="2">
        <f t="shared" si="13"/>
        <v>50.54</v>
      </c>
      <c r="S431" s="2">
        <f>IF(AND(P431&lt;&gt;"_U",P431&lt;&gt;"c",J431&lt;&gt;99,J431&lt;&gt;9),IFERROR(VLOOKUP(A431,'TA Total'!$A$2:$N$10000,14,0),"."),".")</f>
        <v>50454</v>
      </c>
    </row>
    <row r="432" spans="1:19" x14ac:dyDescent="0.4">
      <c r="A432" s="2" t="str">
        <f t="shared" si="12"/>
        <v>2018|Hamilton City|10</v>
      </c>
      <c r="B432" t="s">
        <v>16</v>
      </c>
      <c r="C432" t="s">
        <v>17</v>
      </c>
      <c r="D432" t="s">
        <v>18</v>
      </c>
      <c r="E432" t="s">
        <v>19</v>
      </c>
      <c r="F432">
        <v>2018</v>
      </c>
      <c r="G432">
        <v>2018</v>
      </c>
      <c r="H432">
        <v>16</v>
      </c>
      <c r="I432" t="s">
        <v>139</v>
      </c>
      <c r="J432">
        <v>2</v>
      </c>
      <c r="K432" t="s">
        <v>23</v>
      </c>
      <c r="L432">
        <v>10</v>
      </c>
      <c r="N432">
        <v>0</v>
      </c>
      <c r="R432" s="2" t="str">
        <f t="shared" si="13"/>
        <v>.</v>
      </c>
      <c r="S432" s="2">
        <f>IF(AND(P432&lt;&gt;"_U",P432&lt;&gt;"c",J432&lt;&gt;99,J432&lt;&gt;9),IFERROR(VLOOKUP(A432,'TA Total'!$A$2:$N$10000,14,0),"."),".")</f>
        <v>0</v>
      </c>
    </row>
    <row r="433" spans="1:19" x14ac:dyDescent="0.4">
      <c r="A433" s="2" t="str">
        <f t="shared" si="12"/>
        <v>2018|Hamilton City|11</v>
      </c>
      <c r="B433" t="s">
        <v>16</v>
      </c>
      <c r="C433" t="s">
        <v>17</v>
      </c>
      <c r="D433" t="s">
        <v>18</v>
      </c>
      <c r="E433" t="s">
        <v>19</v>
      </c>
      <c r="F433">
        <v>2018</v>
      </c>
      <c r="G433">
        <v>2018</v>
      </c>
      <c r="H433">
        <v>16</v>
      </c>
      <c r="I433" t="s">
        <v>139</v>
      </c>
      <c r="J433">
        <v>2</v>
      </c>
      <c r="K433" t="s">
        <v>23</v>
      </c>
      <c r="L433">
        <v>11</v>
      </c>
      <c r="N433">
        <v>17907</v>
      </c>
      <c r="R433" s="2">
        <f t="shared" si="13"/>
        <v>42.26</v>
      </c>
      <c r="S433" s="2">
        <f>IF(AND(P433&lt;&gt;"_U",P433&lt;&gt;"c",J433&lt;&gt;99,J433&lt;&gt;9),IFERROR(VLOOKUP(A433,'TA Total'!$A$2:$N$10000,14,0),"."),".")</f>
        <v>42375</v>
      </c>
    </row>
    <row r="434" spans="1:19" x14ac:dyDescent="0.4">
      <c r="A434" s="2" t="str">
        <f t="shared" si="12"/>
        <v>2018|Hamilton City|12</v>
      </c>
      <c r="B434" t="s">
        <v>16</v>
      </c>
      <c r="C434" t="s">
        <v>17</v>
      </c>
      <c r="D434" t="s">
        <v>18</v>
      </c>
      <c r="E434" t="s">
        <v>19</v>
      </c>
      <c r="F434">
        <v>2018</v>
      </c>
      <c r="G434">
        <v>2018</v>
      </c>
      <c r="H434">
        <v>16</v>
      </c>
      <c r="I434" t="s">
        <v>139</v>
      </c>
      <c r="J434">
        <v>2</v>
      </c>
      <c r="K434" t="s">
        <v>23</v>
      </c>
      <c r="L434">
        <v>12</v>
      </c>
      <c r="N434">
        <v>4257</v>
      </c>
      <c r="R434" s="2">
        <f t="shared" si="13"/>
        <v>53.23</v>
      </c>
      <c r="S434" s="2">
        <f>IF(AND(P434&lt;&gt;"_U",P434&lt;&gt;"c",J434&lt;&gt;99,J434&lt;&gt;9),IFERROR(VLOOKUP(A434,'TA Total'!$A$2:$N$10000,14,0),"."),".")</f>
        <v>7998</v>
      </c>
    </row>
    <row r="435" spans="1:19" x14ac:dyDescent="0.4">
      <c r="A435" s="2" t="str">
        <f t="shared" si="12"/>
        <v>2018|Hamilton City|13</v>
      </c>
      <c r="B435" t="s">
        <v>16</v>
      </c>
      <c r="C435" t="s">
        <v>17</v>
      </c>
      <c r="D435" t="s">
        <v>18</v>
      </c>
      <c r="E435" t="s">
        <v>19</v>
      </c>
      <c r="F435">
        <v>2018</v>
      </c>
      <c r="G435">
        <v>2018</v>
      </c>
      <c r="H435">
        <v>16</v>
      </c>
      <c r="I435" t="s">
        <v>139</v>
      </c>
      <c r="J435">
        <v>2</v>
      </c>
      <c r="K435" t="s">
        <v>23</v>
      </c>
      <c r="L435">
        <v>13</v>
      </c>
      <c r="N435">
        <v>36</v>
      </c>
      <c r="R435" s="2">
        <f t="shared" si="13"/>
        <v>46.15</v>
      </c>
      <c r="S435" s="2">
        <f>IF(AND(P435&lt;&gt;"_U",P435&lt;&gt;"c",J435&lt;&gt;99,J435&lt;&gt;9),IFERROR(VLOOKUP(A435,'TA Total'!$A$2:$N$10000,14,0),"."),".")</f>
        <v>78</v>
      </c>
    </row>
    <row r="436" spans="1:19" x14ac:dyDescent="0.4">
      <c r="A436" s="2" t="str">
        <f t="shared" si="12"/>
        <v>2018|Hamilton City|999</v>
      </c>
      <c r="B436" t="s">
        <v>16</v>
      </c>
      <c r="C436" t="s">
        <v>17</v>
      </c>
      <c r="D436" t="s">
        <v>18</v>
      </c>
      <c r="E436" t="s">
        <v>19</v>
      </c>
      <c r="F436">
        <v>2018</v>
      </c>
      <c r="G436">
        <v>2018</v>
      </c>
      <c r="H436">
        <v>16</v>
      </c>
      <c r="I436" t="s">
        <v>139</v>
      </c>
      <c r="J436">
        <v>2</v>
      </c>
      <c r="K436" t="s">
        <v>23</v>
      </c>
      <c r="L436">
        <v>999</v>
      </c>
      <c r="N436">
        <v>22200</v>
      </c>
      <c r="R436" s="2">
        <f t="shared" si="13"/>
        <v>44</v>
      </c>
      <c r="S436" s="2">
        <f>IF(AND(P436&lt;&gt;"_U",P436&lt;&gt;"c",J436&lt;&gt;99,J436&lt;&gt;9),IFERROR(VLOOKUP(A436,'TA Total'!$A$2:$N$10000,14,0),"."),".")</f>
        <v>50454</v>
      </c>
    </row>
    <row r="437" spans="1:19" x14ac:dyDescent="0.4">
      <c r="A437" s="2" t="str">
        <f t="shared" si="12"/>
        <v>2018|Hamilton City|10</v>
      </c>
      <c r="B437" t="s">
        <v>16</v>
      </c>
      <c r="C437" t="s">
        <v>17</v>
      </c>
      <c r="D437" t="s">
        <v>18</v>
      </c>
      <c r="E437" t="s">
        <v>19</v>
      </c>
      <c r="F437">
        <v>2018</v>
      </c>
      <c r="G437">
        <v>2018</v>
      </c>
      <c r="H437">
        <v>16</v>
      </c>
      <c r="I437" t="s">
        <v>139</v>
      </c>
      <c r="J437">
        <v>3</v>
      </c>
      <c r="K437" t="s">
        <v>24</v>
      </c>
      <c r="L437">
        <v>10</v>
      </c>
      <c r="N437">
        <v>0</v>
      </c>
      <c r="R437" s="2" t="str">
        <f t="shared" si="13"/>
        <v>.</v>
      </c>
      <c r="S437" s="2">
        <f>IF(AND(P437&lt;&gt;"_U",P437&lt;&gt;"c",J437&lt;&gt;99,J437&lt;&gt;9),IFERROR(VLOOKUP(A437,'TA Total'!$A$2:$N$10000,14,0),"."),".")</f>
        <v>0</v>
      </c>
    </row>
    <row r="438" spans="1:19" x14ac:dyDescent="0.4">
      <c r="A438" s="2" t="str">
        <f t="shared" si="12"/>
        <v>2018|Hamilton City|11</v>
      </c>
      <c r="B438" t="s">
        <v>16</v>
      </c>
      <c r="C438" t="s">
        <v>17</v>
      </c>
      <c r="D438" t="s">
        <v>18</v>
      </c>
      <c r="E438" t="s">
        <v>19</v>
      </c>
      <c r="F438">
        <v>2018</v>
      </c>
      <c r="G438">
        <v>2018</v>
      </c>
      <c r="H438">
        <v>16</v>
      </c>
      <c r="I438" t="s">
        <v>139</v>
      </c>
      <c r="J438">
        <v>3</v>
      </c>
      <c r="K438" t="s">
        <v>24</v>
      </c>
      <c r="L438">
        <v>11</v>
      </c>
      <c r="N438">
        <v>11523</v>
      </c>
      <c r="R438" s="2">
        <f t="shared" si="13"/>
        <v>27.19</v>
      </c>
      <c r="S438" s="2">
        <f>IF(AND(P438&lt;&gt;"_U",P438&lt;&gt;"c",J438&lt;&gt;99,J438&lt;&gt;9),IFERROR(VLOOKUP(A438,'TA Total'!$A$2:$N$10000,14,0),"."),".")</f>
        <v>42375</v>
      </c>
    </row>
    <row r="439" spans="1:19" x14ac:dyDescent="0.4">
      <c r="A439" s="2" t="str">
        <f t="shared" si="12"/>
        <v>2018|Hamilton City|12</v>
      </c>
      <c r="B439" t="s">
        <v>16</v>
      </c>
      <c r="C439" t="s">
        <v>17</v>
      </c>
      <c r="D439" t="s">
        <v>18</v>
      </c>
      <c r="E439" t="s">
        <v>19</v>
      </c>
      <c r="F439">
        <v>2018</v>
      </c>
      <c r="G439">
        <v>2018</v>
      </c>
      <c r="H439">
        <v>16</v>
      </c>
      <c r="I439" t="s">
        <v>139</v>
      </c>
      <c r="J439">
        <v>3</v>
      </c>
      <c r="K439" t="s">
        <v>24</v>
      </c>
      <c r="L439">
        <v>12</v>
      </c>
      <c r="N439">
        <v>798</v>
      </c>
      <c r="R439" s="2">
        <f t="shared" si="13"/>
        <v>9.98</v>
      </c>
      <c r="S439" s="2">
        <f>IF(AND(P439&lt;&gt;"_U",P439&lt;&gt;"c",J439&lt;&gt;99,J439&lt;&gt;9),IFERROR(VLOOKUP(A439,'TA Total'!$A$2:$N$10000,14,0),"."),".")</f>
        <v>7998</v>
      </c>
    </row>
    <row r="440" spans="1:19" x14ac:dyDescent="0.4">
      <c r="A440" s="2" t="str">
        <f t="shared" si="12"/>
        <v>2018|Hamilton City|13</v>
      </c>
      <c r="B440" t="s">
        <v>16</v>
      </c>
      <c r="C440" t="s">
        <v>17</v>
      </c>
      <c r="D440" t="s">
        <v>18</v>
      </c>
      <c r="E440" t="s">
        <v>19</v>
      </c>
      <c r="F440">
        <v>2018</v>
      </c>
      <c r="G440">
        <v>2018</v>
      </c>
      <c r="H440">
        <v>16</v>
      </c>
      <c r="I440" t="s">
        <v>139</v>
      </c>
      <c r="J440">
        <v>3</v>
      </c>
      <c r="K440" t="s">
        <v>24</v>
      </c>
      <c r="L440">
        <v>13</v>
      </c>
      <c r="N440">
        <v>15</v>
      </c>
      <c r="R440" s="2">
        <f t="shared" si="13"/>
        <v>19.23</v>
      </c>
      <c r="S440" s="2">
        <f>IF(AND(P440&lt;&gt;"_U",P440&lt;&gt;"c",J440&lt;&gt;99,J440&lt;&gt;9),IFERROR(VLOOKUP(A440,'TA Total'!$A$2:$N$10000,14,0),"."),".")</f>
        <v>78</v>
      </c>
    </row>
    <row r="441" spans="1:19" x14ac:dyDescent="0.4">
      <c r="A441" s="2" t="str">
        <f t="shared" si="12"/>
        <v>2018|Hamilton City|999</v>
      </c>
      <c r="B441" t="s">
        <v>16</v>
      </c>
      <c r="C441" t="s">
        <v>17</v>
      </c>
      <c r="D441" t="s">
        <v>18</v>
      </c>
      <c r="E441" t="s">
        <v>19</v>
      </c>
      <c r="F441">
        <v>2018</v>
      </c>
      <c r="G441">
        <v>2018</v>
      </c>
      <c r="H441">
        <v>16</v>
      </c>
      <c r="I441" t="s">
        <v>139</v>
      </c>
      <c r="J441">
        <v>3</v>
      </c>
      <c r="K441" t="s">
        <v>24</v>
      </c>
      <c r="L441">
        <v>999</v>
      </c>
      <c r="N441">
        <v>12339</v>
      </c>
      <c r="R441" s="2">
        <f t="shared" si="13"/>
        <v>24.46</v>
      </c>
      <c r="S441" s="2">
        <f>IF(AND(P441&lt;&gt;"_U",P441&lt;&gt;"c",J441&lt;&gt;99,J441&lt;&gt;9),IFERROR(VLOOKUP(A441,'TA Total'!$A$2:$N$10000,14,0),"."),".")</f>
        <v>50454</v>
      </c>
    </row>
    <row r="442" spans="1:19" x14ac:dyDescent="0.4">
      <c r="A442" s="2" t="str">
        <f t="shared" si="12"/>
        <v>2018|Hamilton City|10</v>
      </c>
      <c r="B442" t="s">
        <v>16</v>
      </c>
      <c r="C442" t="s">
        <v>17</v>
      </c>
      <c r="D442" t="s">
        <v>18</v>
      </c>
      <c r="E442" t="s">
        <v>19</v>
      </c>
      <c r="F442">
        <v>2018</v>
      </c>
      <c r="G442">
        <v>2018</v>
      </c>
      <c r="H442">
        <v>16</v>
      </c>
      <c r="I442" t="s">
        <v>139</v>
      </c>
      <c r="J442">
        <v>4</v>
      </c>
      <c r="K442" t="s">
        <v>25</v>
      </c>
      <c r="L442">
        <v>10</v>
      </c>
      <c r="N442">
        <v>0</v>
      </c>
      <c r="R442" s="2" t="str">
        <f t="shared" si="13"/>
        <v>.</v>
      </c>
      <c r="S442" s="2">
        <f>IF(AND(P442&lt;&gt;"_U",P442&lt;&gt;"c",J442&lt;&gt;99,J442&lt;&gt;9),IFERROR(VLOOKUP(A442,'TA Total'!$A$2:$N$10000,14,0),"."),".")</f>
        <v>0</v>
      </c>
    </row>
    <row r="443" spans="1:19" x14ac:dyDescent="0.4">
      <c r="A443" s="2" t="str">
        <f t="shared" si="12"/>
        <v>2018|Hamilton City|11</v>
      </c>
      <c r="B443" t="s">
        <v>16</v>
      </c>
      <c r="C443" t="s">
        <v>17</v>
      </c>
      <c r="D443" t="s">
        <v>18</v>
      </c>
      <c r="E443" t="s">
        <v>19</v>
      </c>
      <c r="F443">
        <v>2018</v>
      </c>
      <c r="G443">
        <v>2018</v>
      </c>
      <c r="H443">
        <v>16</v>
      </c>
      <c r="I443" t="s">
        <v>139</v>
      </c>
      <c r="J443">
        <v>4</v>
      </c>
      <c r="K443" t="s">
        <v>25</v>
      </c>
      <c r="L443">
        <v>11</v>
      </c>
      <c r="N443">
        <v>3141</v>
      </c>
      <c r="R443" s="2">
        <f t="shared" si="13"/>
        <v>7.41</v>
      </c>
      <c r="S443" s="2">
        <f>IF(AND(P443&lt;&gt;"_U",P443&lt;&gt;"c",J443&lt;&gt;99,J443&lt;&gt;9),IFERROR(VLOOKUP(A443,'TA Total'!$A$2:$N$10000,14,0),"."),".")</f>
        <v>42375</v>
      </c>
    </row>
    <row r="444" spans="1:19" x14ac:dyDescent="0.4">
      <c r="A444" s="2" t="str">
        <f t="shared" si="12"/>
        <v>2018|Hamilton City|12</v>
      </c>
      <c r="B444" t="s">
        <v>16</v>
      </c>
      <c r="C444" t="s">
        <v>17</v>
      </c>
      <c r="D444" t="s">
        <v>18</v>
      </c>
      <c r="E444" t="s">
        <v>19</v>
      </c>
      <c r="F444">
        <v>2018</v>
      </c>
      <c r="G444">
        <v>2018</v>
      </c>
      <c r="H444">
        <v>16</v>
      </c>
      <c r="I444" t="s">
        <v>139</v>
      </c>
      <c r="J444">
        <v>4</v>
      </c>
      <c r="K444" t="s">
        <v>25</v>
      </c>
      <c r="L444">
        <v>12</v>
      </c>
      <c r="N444">
        <v>474</v>
      </c>
      <c r="R444" s="2">
        <f t="shared" si="13"/>
        <v>5.93</v>
      </c>
      <c r="S444" s="2">
        <f>IF(AND(P444&lt;&gt;"_U",P444&lt;&gt;"c",J444&lt;&gt;99,J444&lt;&gt;9),IFERROR(VLOOKUP(A444,'TA Total'!$A$2:$N$10000,14,0),"."),".")</f>
        <v>7998</v>
      </c>
    </row>
    <row r="445" spans="1:19" x14ac:dyDescent="0.4">
      <c r="A445" s="2" t="str">
        <f t="shared" si="12"/>
        <v>2018|Hamilton City|13</v>
      </c>
      <c r="B445" t="s">
        <v>16</v>
      </c>
      <c r="C445" t="s">
        <v>17</v>
      </c>
      <c r="D445" t="s">
        <v>18</v>
      </c>
      <c r="E445" t="s">
        <v>19</v>
      </c>
      <c r="F445">
        <v>2018</v>
      </c>
      <c r="G445">
        <v>2018</v>
      </c>
      <c r="H445">
        <v>16</v>
      </c>
      <c r="I445" t="s">
        <v>139</v>
      </c>
      <c r="J445">
        <v>4</v>
      </c>
      <c r="K445" t="s">
        <v>25</v>
      </c>
      <c r="L445">
        <v>13</v>
      </c>
      <c r="N445">
        <v>12</v>
      </c>
      <c r="R445" s="2">
        <f t="shared" si="13"/>
        <v>15.38</v>
      </c>
      <c r="S445" s="2">
        <f>IF(AND(P445&lt;&gt;"_U",P445&lt;&gt;"c",J445&lt;&gt;99,J445&lt;&gt;9),IFERROR(VLOOKUP(A445,'TA Total'!$A$2:$N$10000,14,0),"."),".")</f>
        <v>78</v>
      </c>
    </row>
    <row r="446" spans="1:19" x14ac:dyDescent="0.4">
      <c r="A446" s="2" t="str">
        <f t="shared" si="12"/>
        <v>2018|Hamilton City|999</v>
      </c>
      <c r="B446" t="s">
        <v>16</v>
      </c>
      <c r="C446" t="s">
        <v>17</v>
      </c>
      <c r="D446" t="s">
        <v>18</v>
      </c>
      <c r="E446" t="s">
        <v>19</v>
      </c>
      <c r="F446">
        <v>2018</v>
      </c>
      <c r="G446">
        <v>2018</v>
      </c>
      <c r="H446">
        <v>16</v>
      </c>
      <c r="I446" t="s">
        <v>139</v>
      </c>
      <c r="J446">
        <v>4</v>
      </c>
      <c r="K446" t="s">
        <v>25</v>
      </c>
      <c r="L446">
        <v>999</v>
      </c>
      <c r="N446">
        <v>3627</v>
      </c>
      <c r="R446" s="2">
        <f t="shared" si="13"/>
        <v>7.19</v>
      </c>
      <c r="S446" s="2">
        <f>IF(AND(P446&lt;&gt;"_U",P446&lt;&gt;"c",J446&lt;&gt;99,J446&lt;&gt;9),IFERROR(VLOOKUP(A446,'TA Total'!$A$2:$N$10000,14,0),"."),".")</f>
        <v>50454</v>
      </c>
    </row>
    <row r="447" spans="1:19" x14ac:dyDescent="0.4">
      <c r="A447" s="2" t="str">
        <f t="shared" si="12"/>
        <v>2018|Hamilton City|10</v>
      </c>
      <c r="B447" t="s">
        <v>16</v>
      </c>
      <c r="C447" t="s">
        <v>17</v>
      </c>
      <c r="D447" t="s">
        <v>18</v>
      </c>
      <c r="E447" t="s">
        <v>19</v>
      </c>
      <c r="F447">
        <v>2018</v>
      </c>
      <c r="G447">
        <v>2018</v>
      </c>
      <c r="H447">
        <v>16</v>
      </c>
      <c r="I447" t="s">
        <v>139</v>
      </c>
      <c r="J447">
        <v>5</v>
      </c>
      <c r="K447" t="s">
        <v>26</v>
      </c>
      <c r="L447">
        <v>10</v>
      </c>
      <c r="N447">
        <v>0</v>
      </c>
      <c r="R447" s="2" t="str">
        <f t="shared" si="13"/>
        <v>.</v>
      </c>
      <c r="S447" s="2">
        <f>IF(AND(P447&lt;&gt;"_U",P447&lt;&gt;"c",J447&lt;&gt;99,J447&lt;&gt;9),IFERROR(VLOOKUP(A447,'TA Total'!$A$2:$N$10000,14,0),"."),".")</f>
        <v>0</v>
      </c>
    </row>
    <row r="448" spans="1:19" x14ac:dyDescent="0.4">
      <c r="A448" s="2" t="str">
        <f t="shared" si="12"/>
        <v>2018|Hamilton City|11</v>
      </c>
      <c r="B448" t="s">
        <v>16</v>
      </c>
      <c r="C448" t="s">
        <v>17</v>
      </c>
      <c r="D448" t="s">
        <v>18</v>
      </c>
      <c r="E448" t="s">
        <v>19</v>
      </c>
      <c r="F448">
        <v>2018</v>
      </c>
      <c r="G448">
        <v>2018</v>
      </c>
      <c r="H448">
        <v>16</v>
      </c>
      <c r="I448" t="s">
        <v>139</v>
      </c>
      <c r="J448">
        <v>5</v>
      </c>
      <c r="K448" t="s">
        <v>26</v>
      </c>
      <c r="L448">
        <v>11</v>
      </c>
      <c r="N448">
        <v>5400</v>
      </c>
      <c r="R448" s="2">
        <f t="shared" si="13"/>
        <v>12.74</v>
      </c>
      <c r="S448" s="2">
        <f>IF(AND(P448&lt;&gt;"_U",P448&lt;&gt;"c",J448&lt;&gt;99,J448&lt;&gt;9),IFERROR(VLOOKUP(A448,'TA Total'!$A$2:$N$10000,14,0),"."),".")</f>
        <v>42375</v>
      </c>
    </row>
    <row r="449" spans="1:19" x14ac:dyDescent="0.4">
      <c r="A449" s="2" t="str">
        <f t="shared" si="12"/>
        <v>2018|Hamilton City|12</v>
      </c>
      <c r="B449" t="s">
        <v>16</v>
      </c>
      <c r="C449" t="s">
        <v>17</v>
      </c>
      <c r="D449" t="s">
        <v>18</v>
      </c>
      <c r="E449" t="s">
        <v>19</v>
      </c>
      <c r="F449">
        <v>2018</v>
      </c>
      <c r="G449">
        <v>2018</v>
      </c>
      <c r="H449">
        <v>16</v>
      </c>
      <c r="I449" t="s">
        <v>139</v>
      </c>
      <c r="J449">
        <v>5</v>
      </c>
      <c r="K449" t="s">
        <v>26</v>
      </c>
      <c r="L449">
        <v>12</v>
      </c>
      <c r="N449">
        <v>165</v>
      </c>
      <c r="R449" s="2">
        <f t="shared" si="13"/>
        <v>2.06</v>
      </c>
      <c r="S449" s="2">
        <f>IF(AND(P449&lt;&gt;"_U",P449&lt;&gt;"c",J449&lt;&gt;99,J449&lt;&gt;9),IFERROR(VLOOKUP(A449,'TA Total'!$A$2:$N$10000,14,0),"."),".")</f>
        <v>7998</v>
      </c>
    </row>
    <row r="450" spans="1:19" x14ac:dyDescent="0.4">
      <c r="A450" s="2" t="str">
        <f t="shared" si="12"/>
        <v>2018|Hamilton City|13</v>
      </c>
      <c r="B450" t="s">
        <v>16</v>
      </c>
      <c r="C450" t="s">
        <v>17</v>
      </c>
      <c r="D450" t="s">
        <v>18</v>
      </c>
      <c r="E450" t="s">
        <v>19</v>
      </c>
      <c r="F450">
        <v>2018</v>
      </c>
      <c r="G450">
        <v>2018</v>
      </c>
      <c r="H450">
        <v>16</v>
      </c>
      <c r="I450" t="s">
        <v>139</v>
      </c>
      <c r="J450">
        <v>5</v>
      </c>
      <c r="K450" t="s">
        <v>26</v>
      </c>
      <c r="L450">
        <v>13</v>
      </c>
      <c r="N450">
        <v>6</v>
      </c>
      <c r="R450" s="2">
        <f t="shared" si="13"/>
        <v>7.69</v>
      </c>
      <c r="S450" s="2">
        <f>IF(AND(P450&lt;&gt;"_U",P450&lt;&gt;"c",J450&lt;&gt;99,J450&lt;&gt;9),IFERROR(VLOOKUP(A450,'TA Total'!$A$2:$N$10000,14,0),"."),".")</f>
        <v>78</v>
      </c>
    </row>
    <row r="451" spans="1:19" x14ac:dyDescent="0.4">
      <c r="A451" s="2" t="str">
        <f t="shared" ref="A451:A514" si="14">G451&amp;"|"&amp;I451&amp;"|"&amp;L451</f>
        <v>2018|Hamilton City|999</v>
      </c>
      <c r="B451" t="s">
        <v>16</v>
      </c>
      <c r="C451" t="s">
        <v>17</v>
      </c>
      <c r="D451" t="s">
        <v>18</v>
      </c>
      <c r="E451" t="s">
        <v>19</v>
      </c>
      <c r="F451">
        <v>2018</v>
      </c>
      <c r="G451">
        <v>2018</v>
      </c>
      <c r="H451">
        <v>16</v>
      </c>
      <c r="I451" t="s">
        <v>139</v>
      </c>
      <c r="J451">
        <v>5</v>
      </c>
      <c r="K451" t="s">
        <v>26</v>
      </c>
      <c r="L451">
        <v>999</v>
      </c>
      <c r="N451">
        <v>5571</v>
      </c>
      <c r="R451" s="2">
        <f t="shared" ref="R451:R514" si="15">IF(P451&lt;&gt;"_U",IFERROR((ROUND(N451/S451*100,2)),"."),".")</f>
        <v>11.04</v>
      </c>
      <c r="S451" s="2">
        <f>IF(AND(P451&lt;&gt;"_U",P451&lt;&gt;"c",J451&lt;&gt;99,J451&lt;&gt;9),IFERROR(VLOOKUP(A451,'TA Total'!$A$2:$N$10000,14,0),"."),".")</f>
        <v>50454</v>
      </c>
    </row>
    <row r="452" spans="1:19" x14ac:dyDescent="0.4">
      <c r="A452" s="2" t="str">
        <f t="shared" si="14"/>
        <v>2018|Hamilton City|10</v>
      </c>
      <c r="B452" t="s">
        <v>16</v>
      </c>
      <c r="C452" t="s">
        <v>17</v>
      </c>
      <c r="D452" t="s">
        <v>18</v>
      </c>
      <c r="E452" t="s">
        <v>19</v>
      </c>
      <c r="F452">
        <v>2018</v>
      </c>
      <c r="G452">
        <v>2018</v>
      </c>
      <c r="H452">
        <v>16</v>
      </c>
      <c r="I452" t="s">
        <v>139</v>
      </c>
      <c r="J452">
        <v>6</v>
      </c>
      <c r="K452" t="s">
        <v>27</v>
      </c>
      <c r="L452">
        <v>10</v>
      </c>
      <c r="N452">
        <v>0</v>
      </c>
      <c r="R452" s="2" t="str">
        <f t="shared" si="15"/>
        <v>.</v>
      </c>
      <c r="S452" s="2">
        <f>IF(AND(P452&lt;&gt;"_U",P452&lt;&gt;"c",J452&lt;&gt;99,J452&lt;&gt;9),IFERROR(VLOOKUP(A452,'TA Total'!$A$2:$N$10000,14,0),"."),".")</f>
        <v>0</v>
      </c>
    </row>
    <row r="453" spans="1:19" x14ac:dyDescent="0.4">
      <c r="A453" s="2" t="str">
        <f t="shared" si="14"/>
        <v>2018|Hamilton City|11</v>
      </c>
      <c r="B453" t="s">
        <v>16</v>
      </c>
      <c r="C453" t="s">
        <v>17</v>
      </c>
      <c r="D453" t="s">
        <v>18</v>
      </c>
      <c r="E453" t="s">
        <v>19</v>
      </c>
      <c r="F453">
        <v>2018</v>
      </c>
      <c r="G453">
        <v>2018</v>
      </c>
      <c r="H453">
        <v>16</v>
      </c>
      <c r="I453" t="s">
        <v>139</v>
      </c>
      <c r="J453">
        <v>6</v>
      </c>
      <c r="K453" t="s">
        <v>27</v>
      </c>
      <c r="L453">
        <v>11</v>
      </c>
      <c r="N453">
        <v>165</v>
      </c>
      <c r="R453" s="2">
        <f t="shared" si="15"/>
        <v>0.39</v>
      </c>
      <c r="S453" s="2">
        <f>IF(AND(P453&lt;&gt;"_U",P453&lt;&gt;"c",J453&lt;&gt;99,J453&lt;&gt;9),IFERROR(VLOOKUP(A453,'TA Total'!$A$2:$N$10000,14,0),"."),".")</f>
        <v>42375</v>
      </c>
    </row>
    <row r="454" spans="1:19" x14ac:dyDescent="0.4">
      <c r="A454" s="2" t="str">
        <f t="shared" si="14"/>
        <v>2018|Hamilton City|12</v>
      </c>
      <c r="B454" t="s">
        <v>16</v>
      </c>
      <c r="C454" t="s">
        <v>17</v>
      </c>
      <c r="D454" t="s">
        <v>18</v>
      </c>
      <c r="E454" t="s">
        <v>19</v>
      </c>
      <c r="F454">
        <v>2018</v>
      </c>
      <c r="G454">
        <v>2018</v>
      </c>
      <c r="H454">
        <v>16</v>
      </c>
      <c r="I454" t="s">
        <v>139</v>
      </c>
      <c r="J454">
        <v>6</v>
      </c>
      <c r="K454" t="s">
        <v>27</v>
      </c>
      <c r="L454">
        <v>12</v>
      </c>
      <c r="N454">
        <v>15</v>
      </c>
      <c r="R454" s="2">
        <f t="shared" si="15"/>
        <v>0.19</v>
      </c>
      <c r="S454" s="2">
        <f>IF(AND(P454&lt;&gt;"_U",P454&lt;&gt;"c",J454&lt;&gt;99,J454&lt;&gt;9),IFERROR(VLOOKUP(A454,'TA Total'!$A$2:$N$10000,14,0),"."),".")</f>
        <v>7998</v>
      </c>
    </row>
    <row r="455" spans="1:19" x14ac:dyDescent="0.4">
      <c r="A455" s="2" t="str">
        <f t="shared" si="14"/>
        <v>2018|Hamilton City|13</v>
      </c>
      <c r="B455" t="s">
        <v>16</v>
      </c>
      <c r="C455" t="s">
        <v>17</v>
      </c>
      <c r="D455" t="s">
        <v>18</v>
      </c>
      <c r="E455" t="s">
        <v>19</v>
      </c>
      <c r="F455">
        <v>2018</v>
      </c>
      <c r="G455">
        <v>2018</v>
      </c>
      <c r="H455">
        <v>16</v>
      </c>
      <c r="I455" t="s">
        <v>139</v>
      </c>
      <c r="J455">
        <v>6</v>
      </c>
      <c r="K455" t="s">
        <v>27</v>
      </c>
      <c r="L455">
        <v>13</v>
      </c>
      <c r="N455">
        <v>0</v>
      </c>
      <c r="R455" s="2">
        <f t="shared" si="15"/>
        <v>0</v>
      </c>
      <c r="S455" s="2">
        <f>IF(AND(P455&lt;&gt;"_U",P455&lt;&gt;"c",J455&lt;&gt;99,J455&lt;&gt;9),IFERROR(VLOOKUP(A455,'TA Total'!$A$2:$N$10000,14,0),"."),".")</f>
        <v>78</v>
      </c>
    </row>
    <row r="456" spans="1:19" x14ac:dyDescent="0.4">
      <c r="A456" s="2" t="str">
        <f t="shared" si="14"/>
        <v>2018|Hamilton City|999</v>
      </c>
      <c r="B456" t="s">
        <v>16</v>
      </c>
      <c r="C456" t="s">
        <v>17</v>
      </c>
      <c r="D456" t="s">
        <v>18</v>
      </c>
      <c r="E456" t="s">
        <v>19</v>
      </c>
      <c r="F456">
        <v>2018</v>
      </c>
      <c r="G456">
        <v>2018</v>
      </c>
      <c r="H456">
        <v>16</v>
      </c>
      <c r="I456" t="s">
        <v>139</v>
      </c>
      <c r="J456">
        <v>6</v>
      </c>
      <c r="K456" t="s">
        <v>27</v>
      </c>
      <c r="L456">
        <v>999</v>
      </c>
      <c r="N456">
        <v>180</v>
      </c>
      <c r="R456" s="2">
        <f t="shared" si="15"/>
        <v>0.36</v>
      </c>
      <c r="S456" s="2">
        <f>IF(AND(P456&lt;&gt;"_U",P456&lt;&gt;"c",J456&lt;&gt;99,J456&lt;&gt;9),IFERROR(VLOOKUP(A456,'TA Total'!$A$2:$N$10000,14,0),"."),".")</f>
        <v>50454</v>
      </c>
    </row>
    <row r="457" spans="1:19" x14ac:dyDescent="0.4">
      <c r="A457" s="2" t="str">
        <f t="shared" si="14"/>
        <v>2018|Hamilton City|10</v>
      </c>
      <c r="B457" t="s">
        <v>16</v>
      </c>
      <c r="C457" t="s">
        <v>17</v>
      </c>
      <c r="D457" t="s">
        <v>18</v>
      </c>
      <c r="E457" t="s">
        <v>19</v>
      </c>
      <c r="F457">
        <v>2018</v>
      </c>
      <c r="G457">
        <v>2018</v>
      </c>
      <c r="H457">
        <v>16</v>
      </c>
      <c r="I457" t="s">
        <v>139</v>
      </c>
      <c r="J457">
        <v>7</v>
      </c>
      <c r="K457" t="s">
        <v>28</v>
      </c>
      <c r="L457">
        <v>10</v>
      </c>
      <c r="N457">
        <v>0</v>
      </c>
      <c r="R457" s="2" t="str">
        <f t="shared" si="15"/>
        <v>.</v>
      </c>
      <c r="S457" s="2">
        <f>IF(AND(P457&lt;&gt;"_U",P457&lt;&gt;"c",J457&lt;&gt;99,J457&lt;&gt;9),IFERROR(VLOOKUP(A457,'TA Total'!$A$2:$N$10000,14,0),"."),".")</f>
        <v>0</v>
      </c>
    </row>
    <row r="458" spans="1:19" x14ac:dyDescent="0.4">
      <c r="A458" s="2" t="str">
        <f t="shared" si="14"/>
        <v>2018|Hamilton City|11</v>
      </c>
      <c r="B458" t="s">
        <v>16</v>
      </c>
      <c r="C458" t="s">
        <v>17</v>
      </c>
      <c r="D458" t="s">
        <v>18</v>
      </c>
      <c r="E458" t="s">
        <v>19</v>
      </c>
      <c r="F458">
        <v>2018</v>
      </c>
      <c r="G458">
        <v>2018</v>
      </c>
      <c r="H458">
        <v>16</v>
      </c>
      <c r="I458" t="s">
        <v>139</v>
      </c>
      <c r="J458">
        <v>7</v>
      </c>
      <c r="K458" t="s">
        <v>28</v>
      </c>
      <c r="L458">
        <v>11</v>
      </c>
      <c r="N458">
        <v>192</v>
      </c>
      <c r="R458" s="2">
        <f t="shared" si="15"/>
        <v>0.45</v>
      </c>
      <c r="S458" s="2">
        <f>IF(AND(P458&lt;&gt;"_U",P458&lt;&gt;"c",J458&lt;&gt;99,J458&lt;&gt;9),IFERROR(VLOOKUP(A458,'TA Total'!$A$2:$N$10000,14,0),"."),".")</f>
        <v>42375</v>
      </c>
    </row>
    <row r="459" spans="1:19" x14ac:dyDescent="0.4">
      <c r="A459" s="2" t="str">
        <f t="shared" si="14"/>
        <v>2018|Hamilton City|12</v>
      </c>
      <c r="B459" t="s">
        <v>16</v>
      </c>
      <c r="C459" t="s">
        <v>17</v>
      </c>
      <c r="D459" t="s">
        <v>18</v>
      </c>
      <c r="E459" t="s">
        <v>19</v>
      </c>
      <c r="F459">
        <v>2018</v>
      </c>
      <c r="G459">
        <v>2018</v>
      </c>
      <c r="H459">
        <v>16</v>
      </c>
      <c r="I459" t="s">
        <v>139</v>
      </c>
      <c r="J459">
        <v>7</v>
      </c>
      <c r="K459" t="s">
        <v>28</v>
      </c>
      <c r="L459">
        <v>12</v>
      </c>
      <c r="N459">
        <v>12</v>
      </c>
      <c r="R459" s="2">
        <f t="shared" si="15"/>
        <v>0.15</v>
      </c>
      <c r="S459" s="2">
        <f>IF(AND(P459&lt;&gt;"_U",P459&lt;&gt;"c",J459&lt;&gt;99,J459&lt;&gt;9),IFERROR(VLOOKUP(A459,'TA Total'!$A$2:$N$10000,14,0),"."),".")</f>
        <v>7998</v>
      </c>
    </row>
    <row r="460" spans="1:19" x14ac:dyDescent="0.4">
      <c r="A460" s="2" t="str">
        <f t="shared" si="14"/>
        <v>2018|Hamilton City|13</v>
      </c>
      <c r="B460" t="s">
        <v>16</v>
      </c>
      <c r="C460" t="s">
        <v>17</v>
      </c>
      <c r="D460" t="s">
        <v>18</v>
      </c>
      <c r="E460" t="s">
        <v>19</v>
      </c>
      <c r="F460">
        <v>2018</v>
      </c>
      <c r="G460">
        <v>2018</v>
      </c>
      <c r="H460">
        <v>16</v>
      </c>
      <c r="I460" t="s">
        <v>139</v>
      </c>
      <c r="J460">
        <v>7</v>
      </c>
      <c r="K460" t="s">
        <v>28</v>
      </c>
      <c r="L460">
        <v>13</v>
      </c>
      <c r="N460">
        <v>0</v>
      </c>
      <c r="R460" s="2">
        <f t="shared" si="15"/>
        <v>0</v>
      </c>
      <c r="S460" s="2">
        <f>IF(AND(P460&lt;&gt;"_U",P460&lt;&gt;"c",J460&lt;&gt;99,J460&lt;&gt;9),IFERROR(VLOOKUP(A460,'TA Total'!$A$2:$N$10000,14,0),"."),".")</f>
        <v>78</v>
      </c>
    </row>
    <row r="461" spans="1:19" x14ac:dyDescent="0.4">
      <c r="A461" s="2" t="str">
        <f t="shared" si="14"/>
        <v>2018|Hamilton City|999</v>
      </c>
      <c r="B461" t="s">
        <v>16</v>
      </c>
      <c r="C461" t="s">
        <v>17</v>
      </c>
      <c r="D461" t="s">
        <v>18</v>
      </c>
      <c r="E461" t="s">
        <v>19</v>
      </c>
      <c r="F461">
        <v>2018</v>
      </c>
      <c r="G461">
        <v>2018</v>
      </c>
      <c r="H461">
        <v>16</v>
      </c>
      <c r="I461" t="s">
        <v>139</v>
      </c>
      <c r="J461">
        <v>7</v>
      </c>
      <c r="K461" t="s">
        <v>28</v>
      </c>
      <c r="L461">
        <v>999</v>
      </c>
      <c r="N461">
        <v>207</v>
      </c>
      <c r="R461" s="2">
        <f t="shared" si="15"/>
        <v>0.41</v>
      </c>
      <c r="S461" s="2">
        <f>IF(AND(P461&lt;&gt;"_U",P461&lt;&gt;"c",J461&lt;&gt;99,J461&lt;&gt;9),IFERROR(VLOOKUP(A461,'TA Total'!$A$2:$N$10000,14,0),"."),".")</f>
        <v>50454</v>
      </c>
    </row>
    <row r="462" spans="1:19" x14ac:dyDescent="0.4">
      <c r="A462" s="2" t="str">
        <f t="shared" si="14"/>
        <v>2018|Hamilton City|10</v>
      </c>
      <c r="B462" t="s">
        <v>16</v>
      </c>
      <c r="C462" t="s">
        <v>17</v>
      </c>
      <c r="D462" t="s">
        <v>18</v>
      </c>
      <c r="E462" t="s">
        <v>19</v>
      </c>
      <c r="F462">
        <v>2018</v>
      </c>
      <c r="G462">
        <v>2018</v>
      </c>
      <c r="H462">
        <v>16</v>
      </c>
      <c r="I462" t="s">
        <v>139</v>
      </c>
      <c r="J462">
        <v>77</v>
      </c>
      <c r="K462" t="s">
        <v>29</v>
      </c>
      <c r="L462">
        <v>10</v>
      </c>
      <c r="N462">
        <v>0</v>
      </c>
      <c r="R462" s="2" t="str">
        <f t="shared" si="15"/>
        <v>.</v>
      </c>
      <c r="S462" s="2">
        <f>IF(AND(P462&lt;&gt;"_U",P462&lt;&gt;"c",J462&lt;&gt;99,J462&lt;&gt;9),IFERROR(VLOOKUP(A462,'TA Total'!$A$2:$N$10000,14,0),"."),".")</f>
        <v>0</v>
      </c>
    </row>
    <row r="463" spans="1:19" x14ac:dyDescent="0.4">
      <c r="A463" s="2" t="str">
        <f t="shared" si="14"/>
        <v>2018|Hamilton City|11</v>
      </c>
      <c r="B463" t="s">
        <v>16</v>
      </c>
      <c r="C463" t="s">
        <v>17</v>
      </c>
      <c r="D463" t="s">
        <v>18</v>
      </c>
      <c r="E463" t="s">
        <v>19</v>
      </c>
      <c r="F463">
        <v>2018</v>
      </c>
      <c r="G463">
        <v>2018</v>
      </c>
      <c r="H463">
        <v>16</v>
      </c>
      <c r="I463" t="s">
        <v>139</v>
      </c>
      <c r="J463">
        <v>77</v>
      </c>
      <c r="K463" t="s">
        <v>29</v>
      </c>
      <c r="L463">
        <v>11</v>
      </c>
      <c r="N463">
        <v>42375</v>
      </c>
      <c r="R463" s="2">
        <f t="shared" si="15"/>
        <v>100</v>
      </c>
      <c r="S463" s="2">
        <f>IF(AND(P463&lt;&gt;"_U",P463&lt;&gt;"c",J463&lt;&gt;99,J463&lt;&gt;9),IFERROR(VLOOKUP(A463,'TA Total'!$A$2:$N$10000,14,0),"."),".")</f>
        <v>42375</v>
      </c>
    </row>
    <row r="464" spans="1:19" x14ac:dyDescent="0.4">
      <c r="A464" s="2" t="str">
        <f t="shared" si="14"/>
        <v>2018|Hamilton City|12</v>
      </c>
      <c r="B464" t="s">
        <v>16</v>
      </c>
      <c r="C464" t="s">
        <v>17</v>
      </c>
      <c r="D464" t="s">
        <v>18</v>
      </c>
      <c r="E464" t="s">
        <v>19</v>
      </c>
      <c r="F464">
        <v>2018</v>
      </c>
      <c r="G464">
        <v>2018</v>
      </c>
      <c r="H464">
        <v>16</v>
      </c>
      <c r="I464" t="s">
        <v>139</v>
      </c>
      <c r="J464">
        <v>77</v>
      </c>
      <c r="K464" t="s">
        <v>29</v>
      </c>
      <c r="L464">
        <v>12</v>
      </c>
      <c r="N464">
        <v>7998</v>
      </c>
      <c r="R464" s="2">
        <f t="shared" si="15"/>
        <v>100</v>
      </c>
      <c r="S464" s="2">
        <f>IF(AND(P464&lt;&gt;"_U",P464&lt;&gt;"c",J464&lt;&gt;99,J464&lt;&gt;9),IFERROR(VLOOKUP(A464,'TA Total'!$A$2:$N$10000,14,0),"."),".")</f>
        <v>7998</v>
      </c>
    </row>
    <row r="465" spans="1:19" x14ac:dyDescent="0.4">
      <c r="A465" s="2" t="str">
        <f t="shared" si="14"/>
        <v>2018|Hamilton City|13</v>
      </c>
      <c r="B465" t="s">
        <v>16</v>
      </c>
      <c r="C465" t="s">
        <v>17</v>
      </c>
      <c r="D465" t="s">
        <v>18</v>
      </c>
      <c r="E465" t="s">
        <v>19</v>
      </c>
      <c r="F465">
        <v>2018</v>
      </c>
      <c r="G465">
        <v>2018</v>
      </c>
      <c r="H465">
        <v>16</v>
      </c>
      <c r="I465" t="s">
        <v>139</v>
      </c>
      <c r="J465">
        <v>77</v>
      </c>
      <c r="K465" t="s">
        <v>29</v>
      </c>
      <c r="L465">
        <v>13</v>
      </c>
      <c r="N465">
        <v>78</v>
      </c>
      <c r="R465" s="2">
        <f t="shared" si="15"/>
        <v>100</v>
      </c>
      <c r="S465" s="2">
        <f>IF(AND(P465&lt;&gt;"_U",P465&lt;&gt;"c",J465&lt;&gt;99,J465&lt;&gt;9),IFERROR(VLOOKUP(A465,'TA Total'!$A$2:$N$10000,14,0),"."),".")</f>
        <v>78</v>
      </c>
    </row>
    <row r="466" spans="1:19" x14ac:dyDescent="0.4">
      <c r="A466" s="2" t="str">
        <f t="shared" si="14"/>
        <v>2018|Hamilton City|999</v>
      </c>
      <c r="B466" t="s">
        <v>16</v>
      </c>
      <c r="C466" t="s">
        <v>17</v>
      </c>
      <c r="D466" t="s">
        <v>18</v>
      </c>
      <c r="E466" t="s">
        <v>19</v>
      </c>
      <c r="F466">
        <v>2018</v>
      </c>
      <c r="G466">
        <v>2018</v>
      </c>
      <c r="H466">
        <v>16</v>
      </c>
      <c r="I466" t="s">
        <v>139</v>
      </c>
      <c r="J466">
        <v>77</v>
      </c>
      <c r="K466" t="s">
        <v>29</v>
      </c>
      <c r="L466">
        <v>999</v>
      </c>
      <c r="N466">
        <v>50454</v>
      </c>
      <c r="R466" s="2">
        <f t="shared" si="15"/>
        <v>100</v>
      </c>
      <c r="S466" s="2">
        <f>IF(AND(P466&lt;&gt;"_U",P466&lt;&gt;"c",J466&lt;&gt;99,J466&lt;&gt;9),IFERROR(VLOOKUP(A466,'TA Total'!$A$2:$N$10000,14,0),"."),".")</f>
        <v>50454</v>
      </c>
    </row>
    <row r="467" spans="1:19" x14ac:dyDescent="0.4">
      <c r="A467" s="2" t="str">
        <f t="shared" si="14"/>
        <v>2018|Hamilton City|10</v>
      </c>
      <c r="B467" t="s">
        <v>16</v>
      </c>
      <c r="C467" t="s">
        <v>17</v>
      </c>
      <c r="D467" t="s">
        <v>18</v>
      </c>
      <c r="E467" t="s">
        <v>19</v>
      </c>
      <c r="F467">
        <v>2018</v>
      </c>
      <c r="G467">
        <v>2018</v>
      </c>
      <c r="H467">
        <v>16</v>
      </c>
      <c r="I467" t="s">
        <v>139</v>
      </c>
      <c r="J467">
        <v>8</v>
      </c>
      <c r="K467" t="s">
        <v>30</v>
      </c>
      <c r="L467">
        <v>10</v>
      </c>
      <c r="N467">
        <v>0</v>
      </c>
      <c r="R467" s="2" t="str">
        <f t="shared" si="15"/>
        <v>.</v>
      </c>
      <c r="S467" s="2">
        <f>IF(AND(P467&lt;&gt;"_U",P467&lt;&gt;"c",J467&lt;&gt;99,J467&lt;&gt;9),IFERROR(VLOOKUP(A467,'TA Total'!$A$2:$N$10000,14,0),"."),".")</f>
        <v>0</v>
      </c>
    </row>
    <row r="468" spans="1:19" x14ac:dyDescent="0.4">
      <c r="A468" s="2" t="str">
        <f t="shared" si="14"/>
        <v>2018|Hamilton City|11</v>
      </c>
      <c r="B468" t="s">
        <v>16</v>
      </c>
      <c r="C468" t="s">
        <v>17</v>
      </c>
      <c r="D468" t="s">
        <v>18</v>
      </c>
      <c r="E468" t="s">
        <v>19</v>
      </c>
      <c r="F468">
        <v>2018</v>
      </c>
      <c r="G468">
        <v>2018</v>
      </c>
      <c r="H468">
        <v>16</v>
      </c>
      <c r="I468" t="s">
        <v>139</v>
      </c>
      <c r="J468">
        <v>8</v>
      </c>
      <c r="K468" t="s">
        <v>30</v>
      </c>
      <c r="L468">
        <v>11</v>
      </c>
      <c r="N468">
        <v>1116</v>
      </c>
      <c r="R468" s="2">
        <f t="shared" si="15"/>
        <v>2.63</v>
      </c>
      <c r="S468" s="2">
        <f>IF(AND(P468&lt;&gt;"_U",P468&lt;&gt;"c",J468&lt;&gt;99,J468&lt;&gt;9),IFERROR(VLOOKUP(A468,'TA Total'!$A$2:$N$10000,14,0),"."),".")</f>
        <v>42375</v>
      </c>
    </row>
    <row r="469" spans="1:19" x14ac:dyDescent="0.4">
      <c r="A469" s="2" t="str">
        <f t="shared" si="14"/>
        <v>2018|Hamilton City|12</v>
      </c>
      <c r="B469" t="s">
        <v>16</v>
      </c>
      <c r="C469" t="s">
        <v>17</v>
      </c>
      <c r="D469" t="s">
        <v>18</v>
      </c>
      <c r="E469" t="s">
        <v>19</v>
      </c>
      <c r="F469">
        <v>2018</v>
      </c>
      <c r="G469">
        <v>2018</v>
      </c>
      <c r="H469">
        <v>16</v>
      </c>
      <c r="I469" t="s">
        <v>139</v>
      </c>
      <c r="J469">
        <v>8</v>
      </c>
      <c r="K469" t="s">
        <v>30</v>
      </c>
      <c r="L469">
        <v>12</v>
      </c>
      <c r="N469">
        <v>72</v>
      </c>
      <c r="R469" s="2">
        <f t="shared" si="15"/>
        <v>0.9</v>
      </c>
      <c r="S469" s="2">
        <f>IF(AND(P469&lt;&gt;"_U",P469&lt;&gt;"c",J469&lt;&gt;99,J469&lt;&gt;9),IFERROR(VLOOKUP(A469,'TA Total'!$A$2:$N$10000,14,0),"."),".")</f>
        <v>7998</v>
      </c>
    </row>
    <row r="470" spans="1:19" x14ac:dyDescent="0.4">
      <c r="A470" s="2" t="str">
        <f t="shared" si="14"/>
        <v>2018|Hamilton City|13</v>
      </c>
      <c r="B470" t="s">
        <v>16</v>
      </c>
      <c r="C470" t="s">
        <v>17</v>
      </c>
      <c r="D470" t="s">
        <v>18</v>
      </c>
      <c r="E470" t="s">
        <v>19</v>
      </c>
      <c r="F470">
        <v>2018</v>
      </c>
      <c r="G470">
        <v>2018</v>
      </c>
      <c r="H470">
        <v>16</v>
      </c>
      <c r="I470" t="s">
        <v>139</v>
      </c>
      <c r="J470">
        <v>8</v>
      </c>
      <c r="K470" t="s">
        <v>30</v>
      </c>
      <c r="L470">
        <v>13</v>
      </c>
      <c r="N470">
        <v>3</v>
      </c>
      <c r="R470" s="2">
        <f t="shared" si="15"/>
        <v>3.85</v>
      </c>
      <c r="S470" s="2">
        <f>IF(AND(P470&lt;&gt;"_U",P470&lt;&gt;"c",J470&lt;&gt;99,J470&lt;&gt;9),IFERROR(VLOOKUP(A470,'TA Total'!$A$2:$N$10000,14,0),"."),".")</f>
        <v>78</v>
      </c>
    </row>
    <row r="471" spans="1:19" x14ac:dyDescent="0.4">
      <c r="A471" s="2" t="str">
        <f t="shared" si="14"/>
        <v>2018|Hamilton City|999</v>
      </c>
      <c r="B471" t="s">
        <v>16</v>
      </c>
      <c r="C471" t="s">
        <v>17</v>
      </c>
      <c r="D471" t="s">
        <v>18</v>
      </c>
      <c r="E471" t="s">
        <v>19</v>
      </c>
      <c r="F471">
        <v>2018</v>
      </c>
      <c r="G471">
        <v>2018</v>
      </c>
      <c r="H471">
        <v>16</v>
      </c>
      <c r="I471" t="s">
        <v>139</v>
      </c>
      <c r="J471">
        <v>8</v>
      </c>
      <c r="K471" t="s">
        <v>30</v>
      </c>
      <c r="L471">
        <v>999</v>
      </c>
      <c r="N471">
        <v>1188</v>
      </c>
      <c r="R471" s="2">
        <f t="shared" si="15"/>
        <v>2.35</v>
      </c>
      <c r="S471" s="2">
        <f>IF(AND(P471&lt;&gt;"_U",P471&lt;&gt;"c",J471&lt;&gt;99,J471&lt;&gt;9),IFERROR(VLOOKUP(A471,'TA Total'!$A$2:$N$10000,14,0),"."),".")</f>
        <v>50454</v>
      </c>
    </row>
    <row r="472" spans="1:19" x14ac:dyDescent="0.4">
      <c r="A472" s="2" t="str">
        <f t="shared" si="14"/>
        <v>2018|Hamilton City|10</v>
      </c>
      <c r="B472" t="s">
        <v>16</v>
      </c>
      <c r="C472" t="s">
        <v>17</v>
      </c>
      <c r="D472" t="s">
        <v>18</v>
      </c>
      <c r="E472" t="s">
        <v>19</v>
      </c>
      <c r="F472">
        <v>2018</v>
      </c>
      <c r="G472">
        <v>2018</v>
      </c>
      <c r="H472">
        <v>16</v>
      </c>
      <c r="I472" t="s">
        <v>139</v>
      </c>
      <c r="J472">
        <v>9</v>
      </c>
      <c r="K472" t="s">
        <v>31</v>
      </c>
      <c r="L472">
        <v>10</v>
      </c>
      <c r="N472">
        <v>0</v>
      </c>
      <c r="R472" s="2" t="str">
        <f t="shared" si="15"/>
        <v>.</v>
      </c>
      <c r="S472" s="2" t="str">
        <f>IF(AND(P472&lt;&gt;"_U",P472&lt;&gt;"c",J472&lt;&gt;99,J472&lt;&gt;9),IFERROR(VLOOKUP(A472,'TA Total'!$A$2:$N$10000,14,0),"."),".")</f>
        <v>.</v>
      </c>
    </row>
    <row r="473" spans="1:19" x14ac:dyDescent="0.4">
      <c r="A473" s="2" t="str">
        <f t="shared" si="14"/>
        <v>2018|Hamilton City|11</v>
      </c>
      <c r="B473" t="s">
        <v>16</v>
      </c>
      <c r="C473" t="s">
        <v>17</v>
      </c>
      <c r="D473" t="s">
        <v>18</v>
      </c>
      <c r="E473" t="s">
        <v>19</v>
      </c>
      <c r="F473">
        <v>2018</v>
      </c>
      <c r="G473">
        <v>2018</v>
      </c>
      <c r="H473">
        <v>16</v>
      </c>
      <c r="I473" t="s">
        <v>139</v>
      </c>
      <c r="J473">
        <v>9</v>
      </c>
      <c r="K473" t="s">
        <v>31</v>
      </c>
      <c r="L473">
        <v>11</v>
      </c>
      <c r="N473">
        <v>3711</v>
      </c>
      <c r="R473" s="2" t="str">
        <f t="shared" si="15"/>
        <v>.</v>
      </c>
      <c r="S473" s="2" t="str">
        <f>IF(AND(P473&lt;&gt;"_U",P473&lt;&gt;"c",J473&lt;&gt;99,J473&lt;&gt;9),IFERROR(VLOOKUP(A473,'TA Total'!$A$2:$N$10000,14,0),"."),".")</f>
        <v>.</v>
      </c>
    </row>
    <row r="474" spans="1:19" x14ac:dyDescent="0.4">
      <c r="A474" s="2" t="str">
        <f t="shared" si="14"/>
        <v>2018|Hamilton City|12</v>
      </c>
      <c r="B474" t="s">
        <v>16</v>
      </c>
      <c r="C474" t="s">
        <v>17</v>
      </c>
      <c r="D474" t="s">
        <v>18</v>
      </c>
      <c r="E474" t="s">
        <v>19</v>
      </c>
      <c r="F474">
        <v>2018</v>
      </c>
      <c r="G474">
        <v>2018</v>
      </c>
      <c r="H474">
        <v>16</v>
      </c>
      <c r="I474" t="s">
        <v>139</v>
      </c>
      <c r="J474">
        <v>9</v>
      </c>
      <c r="K474" t="s">
        <v>31</v>
      </c>
      <c r="L474">
        <v>12</v>
      </c>
      <c r="N474">
        <v>1275</v>
      </c>
      <c r="R474" s="2" t="str">
        <f t="shared" si="15"/>
        <v>.</v>
      </c>
      <c r="S474" s="2" t="str">
        <f>IF(AND(P474&lt;&gt;"_U",P474&lt;&gt;"c",J474&lt;&gt;99,J474&lt;&gt;9),IFERROR(VLOOKUP(A474,'TA Total'!$A$2:$N$10000,14,0),"."),".")</f>
        <v>.</v>
      </c>
    </row>
    <row r="475" spans="1:19" x14ac:dyDescent="0.4">
      <c r="A475" s="2" t="str">
        <f t="shared" si="14"/>
        <v>2018|Hamilton City|13</v>
      </c>
      <c r="B475" t="s">
        <v>16</v>
      </c>
      <c r="C475" t="s">
        <v>17</v>
      </c>
      <c r="D475" t="s">
        <v>18</v>
      </c>
      <c r="E475" t="s">
        <v>19</v>
      </c>
      <c r="F475">
        <v>2018</v>
      </c>
      <c r="G475">
        <v>2018</v>
      </c>
      <c r="H475">
        <v>16</v>
      </c>
      <c r="I475" t="s">
        <v>139</v>
      </c>
      <c r="J475">
        <v>9</v>
      </c>
      <c r="K475" t="s">
        <v>31</v>
      </c>
      <c r="L475">
        <v>13</v>
      </c>
      <c r="N475">
        <v>33</v>
      </c>
      <c r="R475" s="2" t="str">
        <f t="shared" si="15"/>
        <v>.</v>
      </c>
      <c r="S475" s="2" t="str">
        <f>IF(AND(P475&lt;&gt;"_U",P475&lt;&gt;"c",J475&lt;&gt;99,J475&lt;&gt;9),IFERROR(VLOOKUP(A475,'TA Total'!$A$2:$N$10000,14,0),"."),".")</f>
        <v>.</v>
      </c>
    </row>
    <row r="476" spans="1:19" x14ac:dyDescent="0.4">
      <c r="A476" s="2" t="str">
        <f t="shared" si="14"/>
        <v>2018|Hamilton City|999</v>
      </c>
      <c r="B476" t="s">
        <v>16</v>
      </c>
      <c r="C476" t="s">
        <v>17</v>
      </c>
      <c r="D476" t="s">
        <v>18</v>
      </c>
      <c r="E476" t="s">
        <v>19</v>
      </c>
      <c r="F476">
        <v>2018</v>
      </c>
      <c r="G476">
        <v>2018</v>
      </c>
      <c r="H476">
        <v>16</v>
      </c>
      <c r="I476" t="s">
        <v>139</v>
      </c>
      <c r="J476">
        <v>9</v>
      </c>
      <c r="K476" t="s">
        <v>31</v>
      </c>
      <c r="L476">
        <v>999</v>
      </c>
      <c r="N476">
        <v>5019</v>
      </c>
      <c r="R476" s="2" t="str">
        <f t="shared" si="15"/>
        <v>.</v>
      </c>
      <c r="S476" s="2" t="str">
        <f>IF(AND(P476&lt;&gt;"_U",P476&lt;&gt;"c",J476&lt;&gt;99,J476&lt;&gt;9),IFERROR(VLOOKUP(A476,'TA Total'!$A$2:$N$10000,14,0),"."),".")</f>
        <v>.</v>
      </c>
    </row>
    <row r="477" spans="1:19" x14ac:dyDescent="0.4">
      <c r="A477" s="2" t="str">
        <f t="shared" si="14"/>
        <v>2018|Hamilton City|10</v>
      </c>
      <c r="B477" t="s">
        <v>16</v>
      </c>
      <c r="C477" t="s">
        <v>17</v>
      </c>
      <c r="D477" t="s">
        <v>18</v>
      </c>
      <c r="E477" t="s">
        <v>19</v>
      </c>
      <c r="F477">
        <v>2018</v>
      </c>
      <c r="G477">
        <v>2018</v>
      </c>
      <c r="H477">
        <v>16</v>
      </c>
      <c r="I477" t="s">
        <v>139</v>
      </c>
      <c r="J477">
        <v>99</v>
      </c>
      <c r="K477" t="s">
        <v>32</v>
      </c>
      <c r="L477">
        <v>10</v>
      </c>
      <c r="N477">
        <v>0</v>
      </c>
      <c r="R477" s="2" t="str">
        <f t="shared" si="15"/>
        <v>.</v>
      </c>
      <c r="S477" s="2" t="str">
        <f>IF(AND(P477&lt;&gt;"_U",P477&lt;&gt;"c",J477&lt;&gt;99,J477&lt;&gt;9),IFERROR(VLOOKUP(A477,'TA Total'!$A$2:$N$10000,14,0),"."),".")</f>
        <v>.</v>
      </c>
    </row>
    <row r="478" spans="1:19" x14ac:dyDescent="0.4">
      <c r="A478" s="2" t="str">
        <f t="shared" si="14"/>
        <v>2018|Hamilton City|11</v>
      </c>
      <c r="B478" t="s">
        <v>16</v>
      </c>
      <c r="C478" t="s">
        <v>17</v>
      </c>
      <c r="D478" t="s">
        <v>18</v>
      </c>
      <c r="E478" t="s">
        <v>19</v>
      </c>
      <c r="F478">
        <v>2018</v>
      </c>
      <c r="G478">
        <v>2018</v>
      </c>
      <c r="H478">
        <v>16</v>
      </c>
      <c r="I478" t="s">
        <v>139</v>
      </c>
      <c r="J478">
        <v>99</v>
      </c>
      <c r="K478" t="s">
        <v>32</v>
      </c>
      <c r="L478">
        <v>11</v>
      </c>
      <c r="N478">
        <v>45741</v>
      </c>
      <c r="R478" s="2" t="str">
        <f t="shared" si="15"/>
        <v>.</v>
      </c>
      <c r="S478" s="2" t="str">
        <f>IF(AND(P478&lt;&gt;"_U",P478&lt;&gt;"c",J478&lt;&gt;99,J478&lt;&gt;9),IFERROR(VLOOKUP(A478,'TA Total'!$A$2:$N$10000,14,0),"."),".")</f>
        <v>.</v>
      </c>
    </row>
    <row r="479" spans="1:19" x14ac:dyDescent="0.4">
      <c r="A479" s="2" t="str">
        <f t="shared" si="14"/>
        <v>2018|Hamilton City|12</v>
      </c>
      <c r="B479" t="s">
        <v>16</v>
      </c>
      <c r="C479" t="s">
        <v>17</v>
      </c>
      <c r="D479" t="s">
        <v>18</v>
      </c>
      <c r="E479" t="s">
        <v>19</v>
      </c>
      <c r="F479">
        <v>2018</v>
      </c>
      <c r="G479">
        <v>2018</v>
      </c>
      <c r="H479">
        <v>16</v>
      </c>
      <c r="I479" t="s">
        <v>139</v>
      </c>
      <c r="J479">
        <v>99</v>
      </c>
      <c r="K479" t="s">
        <v>32</v>
      </c>
      <c r="L479">
        <v>12</v>
      </c>
      <c r="N479">
        <v>9216</v>
      </c>
      <c r="R479" s="2" t="str">
        <f t="shared" si="15"/>
        <v>.</v>
      </c>
      <c r="S479" s="2" t="str">
        <f>IF(AND(P479&lt;&gt;"_U",P479&lt;&gt;"c",J479&lt;&gt;99,J479&lt;&gt;9),IFERROR(VLOOKUP(A479,'TA Total'!$A$2:$N$10000,14,0),"."),".")</f>
        <v>.</v>
      </c>
    </row>
    <row r="480" spans="1:19" x14ac:dyDescent="0.4">
      <c r="A480" s="2" t="str">
        <f t="shared" si="14"/>
        <v>2018|Hamilton City|13</v>
      </c>
      <c r="B480" t="s">
        <v>16</v>
      </c>
      <c r="C480" t="s">
        <v>17</v>
      </c>
      <c r="D480" t="s">
        <v>18</v>
      </c>
      <c r="E480" t="s">
        <v>19</v>
      </c>
      <c r="F480">
        <v>2018</v>
      </c>
      <c r="G480">
        <v>2018</v>
      </c>
      <c r="H480">
        <v>16</v>
      </c>
      <c r="I480" t="s">
        <v>139</v>
      </c>
      <c r="J480">
        <v>99</v>
      </c>
      <c r="K480" t="s">
        <v>32</v>
      </c>
      <c r="L480">
        <v>13</v>
      </c>
      <c r="N480">
        <v>111</v>
      </c>
      <c r="R480" s="2" t="str">
        <f t="shared" si="15"/>
        <v>.</v>
      </c>
      <c r="S480" s="2" t="str">
        <f>IF(AND(P480&lt;&gt;"_U",P480&lt;&gt;"c",J480&lt;&gt;99,J480&lt;&gt;9),IFERROR(VLOOKUP(A480,'TA Total'!$A$2:$N$10000,14,0),"."),".")</f>
        <v>.</v>
      </c>
    </row>
    <row r="481" spans="1:19" x14ac:dyDescent="0.4">
      <c r="A481" s="2" t="str">
        <f t="shared" si="14"/>
        <v>2018|Hamilton City|999</v>
      </c>
      <c r="B481" t="s">
        <v>16</v>
      </c>
      <c r="C481" t="s">
        <v>17</v>
      </c>
      <c r="D481" t="s">
        <v>18</v>
      </c>
      <c r="E481" t="s">
        <v>19</v>
      </c>
      <c r="F481">
        <v>2018</v>
      </c>
      <c r="G481">
        <v>2018</v>
      </c>
      <c r="H481">
        <v>16</v>
      </c>
      <c r="I481" t="s">
        <v>139</v>
      </c>
      <c r="J481">
        <v>99</v>
      </c>
      <c r="K481" t="s">
        <v>32</v>
      </c>
      <c r="L481">
        <v>999</v>
      </c>
      <c r="N481">
        <v>55068</v>
      </c>
      <c r="R481" s="2" t="str">
        <f t="shared" si="15"/>
        <v>.</v>
      </c>
      <c r="S481" s="2" t="str">
        <f>IF(AND(P481&lt;&gt;"_U",P481&lt;&gt;"c",J481&lt;&gt;99,J481&lt;&gt;9),IFERROR(VLOOKUP(A481,'TA Total'!$A$2:$N$10000,14,0),"."),".")</f>
        <v>.</v>
      </c>
    </row>
    <row r="482" spans="1:19" x14ac:dyDescent="0.4">
      <c r="A482" s="2" t="str">
        <f t="shared" si="14"/>
        <v>2018|Waipa District|10</v>
      </c>
      <c r="B482" t="s">
        <v>16</v>
      </c>
      <c r="C482" t="s">
        <v>17</v>
      </c>
      <c r="D482" t="s">
        <v>18</v>
      </c>
      <c r="E482" t="s">
        <v>19</v>
      </c>
      <c r="F482">
        <v>2018</v>
      </c>
      <c r="G482">
        <v>2018</v>
      </c>
      <c r="H482">
        <v>17</v>
      </c>
      <c r="I482" t="s">
        <v>138</v>
      </c>
      <c r="J482">
        <v>0</v>
      </c>
      <c r="K482" t="s">
        <v>21</v>
      </c>
      <c r="L482">
        <v>10</v>
      </c>
      <c r="N482">
        <v>0</v>
      </c>
      <c r="R482" s="2" t="str">
        <f t="shared" si="15"/>
        <v>.</v>
      </c>
      <c r="S482" s="2">
        <f>IF(AND(P482&lt;&gt;"_U",P482&lt;&gt;"c",J482&lt;&gt;99,J482&lt;&gt;9),IFERROR(VLOOKUP(A482,'TA Total'!$A$2:$N$10000,14,0),"."),".")</f>
        <v>0</v>
      </c>
    </row>
    <row r="483" spans="1:19" x14ac:dyDescent="0.4">
      <c r="A483" s="2" t="str">
        <f t="shared" si="14"/>
        <v>2018|Waipa District|11</v>
      </c>
      <c r="B483" t="s">
        <v>16</v>
      </c>
      <c r="C483" t="s">
        <v>17</v>
      </c>
      <c r="D483" t="s">
        <v>18</v>
      </c>
      <c r="E483" t="s">
        <v>19</v>
      </c>
      <c r="F483">
        <v>2018</v>
      </c>
      <c r="G483">
        <v>2018</v>
      </c>
      <c r="H483">
        <v>17</v>
      </c>
      <c r="I483" t="s">
        <v>138</v>
      </c>
      <c r="J483">
        <v>0</v>
      </c>
      <c r="K483" t="s">
        <v>21</v>
      </c>
      <c r="L483">
        <v>11</v>
      </c>
      <c r="N483">
        <v>171</v>
      </c>
      <c r="R483" s="2">
        <f t="shared" si="15"/>
        <v>1.02</v>
      </c>
      <c r="S483" s="2">
        <f>IF(AND(P483&lt;&gt;"_U",P483&lt;&gt;"c",J483&lt;&gt;99,J483&lt;&gt;9),IFERROR(VLOOKUP(A483,'TA Total'!$A$2:$N$10000,14,0),"."),".")</f>
        <v>16734</v>
      </c>
    </row>
    <row r="484" spans="1:19" x14ac:dyDescent="0.4">
      <c r="A484" s="2" t="str">
        <f t="shared" si="14"/>
        <v>2018|Waipa District|12</v>
      </c>
      <c r="B484" t="s">
        <v>16</v>
      </c>
      <c r="C484" t="s">
        <v>17</v>
      </c>
      <c r="D484" t="s">
        <v>18</v>
      </c>
      <c r="E484" t="s">
        <v>19</v>
      </c>
      <c r="F484">
        <v>2018</v>
      </c>
      <c r="G484">
        <v>2018</v>
      </c>
      <c r="H484">
        <v>17</v>
      </c>
      <c r="I484" t="s">
        <v>138</v>
      </c>
      <c r="J484">
        <v>0</v>
      </c>
      <c r="K484" t="s">
        <v>21</v>
      </c>
      <c r="L484">
        <v>12</v>
      </c>
      <c r="N484">
        <v>36</v>
      </c>
      <c r="R484" s="2">
        <f t="shared" si="15"/>
        <v>2.12</v>
      </c>
      <c r="S484" s="2">
        <f>IF(AND(P484&lt;&gt;"_U",P484&lt;&gt;"c",J484&lt;&gt;99,J484&lt;&gt;9),IFERROR(VLOOKUP(A484,'TA Total'!$A$2:$N$10000,14,0),"."),".")</f>
        <v>1698</v>
      </c>
    </row>
    <row r="485" spans="1:19" x14ac:dyDescent="0.4">
      <c r="A485" s="2" t="str">
        <f t="shared" si="14"/>
        <v>2018|Waipa District|13</v>
      </c>
      <c r="B485" t="s">
        <v>16</v>
      </c>
      <c r="C485" t="s">
        <v>17</v>
      </c>
      <c r="D485" t="s">
        <v>18</v>
      </c>
      <c r="E485" t="s">
        <v>19</v>
      </c>
      <c r="F485">
        <v>2018</v>
      </c>
      <c r="G485">
        <v>2018</v>
      </c>
      <c r="H485">
        <v>17</v>
      </c>
      <c r="I485" t="s">
        <v>138</v>
      </c>
      <c r="J485">
        <v>0</v>
      </c>
      <c r="K485" t="s">
        <v>21</v>
      </c>
      <c r="L485">
        <v>13</v>
      </c>
      <c r="N485">
        <v>15</v>
      </c>
      <c r="R485" s="2">
        <f t="shared" si="15"/>
        <v>17.86</v>
      </c>
      <c r="S485" s="2">
        <f>IF(AND(P485&lt;&gt;"_U",P485&lt;&gt;"c",J485&lt;&gt;99,J485&lt;&gt;9),IFERROR(VLOOKUP(A485,'TA Total'!$A$2:$N$10000,14,0),"."),".")</f>
        <v>84</v>
      </c>
    </row>
    <row r="486" spans="1:19" x14ac:dyDescent="0.4">
      <c r="A486" s="2" t="str">
        <f t="shared" si="14"/>
        <v>2018|Waipa District|999</v>
      </c>
      <c r="B486" t="s">
        <v>16</v>
      </c>
      <c r="C486" t="s">
        <v>17</v>
      </c>
      <c r="D486" t="s">
        <v>18</v>
      </c>
      <c r="E486" t="s">
        <v>19</v>
      </c>
      <c r="F486">
        <v>2018</v>
      </c>
      <c r="G486">
        <v>2018</v>
      </c>
      <c r="H486">
        <v>17</v>
      </c>
      <c r="I486" t="s">
        <v>138</v>
      </c>
      <c r="J486">
        <v>0</v>
      </c>
      <c r="K486" t="s">
        <v>21</v>
      </c>
      <c r="L486">
        <v>999</v>
      </c>
      <c r="N486">
        <v>219</v>
      </c>
      <c r="R486" s="2">
        <f t="shared" si="15"/>
        <v>1.18</v>
      </c>
      <c r="S486" s="2">
        <f>IF(AND(P486&lt;&gt;"_U",P486&lt;&gt;"c",J486&lt;&gt;99,J486&lt;&gt;9),IFERROR(VLOOKUP(A486,'TA Total'!$A$2:$N$10000,14,0),"."),".")</f>
        <v>18516</v>
      </c>
    </row>
    <row r="487" spans="1:19" x14ac:dyDescent="0.4">
      <c r="A487" s="2" t="str">
        <f t="shared" si="14"/>
        <v>2018|Waipa District|10</v>
      </c>
      <c r="B487" t="s">
        <v>16</v>
      </c>
      <c r="C487" t="s">
        <v>17</v>
      </c>
      <c r="D487" t="s">
        <v>18</v>
      </c>
      <c r="E487" t="s">
        <v>19</v>
      </c>
      <c r="F487">
        <v>2018</v>
      </c>
      <c r="G487">
        <v>2018</v>
      </c>
      <c r="H487">
        <v>17</v>
      </c>
      <c r="I487" t="s">
        <v>138</v>
      </c>
      <c r="J487">
        <v>1</v>
      </c>
      <c r="K487" t="s">
        <v>22</v>
      </c>
      <c r="L487">
        <v>10</v>
      </c>
      <c r="N487">
        <v>0</v>
      </c>
      <c r="R487" s="2" t="str">
        <f t="shared" si="15"/>
        <v>.</v>
      </c>
      <c r="S487" s="2">
        <f>IF(AND(P487&lt;&gt;"_U",P487&lt;&gt;"c",J487&lt;&gt;99,J487&lt;&gt;9),IFERROR(VLOOKUP(A487,'TA Total'!$A$2:$N$10000,14,0),"."),".")</f>
        <v>0</v>
      </c>
    </row>
    <row r="488" spans="1:19" x14ac:dyDescent="0.4">
      <c r="A488" s="2" t="str">
        <f t="shared" si="14"/>
        <v>2018|Waipa District|11</v>
      </c>
      <c r="B488" t="s">
        <v>16</v>
      </c>
      <c r="C488" t="s">
        <v>17</v>
      </c>
      <c r="D488" t="s">
        <v>18</v>
      </c>
      <c r="E488" t="s">
        <v>19</v>
      </c>
      <c r="F488">
        <v>2018</v>
      </c>
      <c r="G488">
        <v>2018</v>
      </c>
      <c r="H488">
        <v>17</v>
      </c>
      <c r="I488" t="s">
        <v>138</v>
      </c>
      <c r="J488">
        <v>1</v>
      </c>
      <c r="K488" t="s">
        <v>22</v>
      </c>
      <c r="L488">
        <v>11</v>
      </c>
      <c r="N488">
        <v>9615</v>
      </c>
      <c r="R488" s="2">
        <f t="shared" si="15"/>
        <v>57.46</v>
      </c>
      <c r="S488" s="2">
        <f>IF(AND(P488&lt;&gt;"_U",P488&lt;&gt;"c",J488&lt;&gt;99,J488&lt;&gt;9),IFERROR(VLOOKUP(A488,'TA Total'!$A$2:$N$10000,14,0),"."),".")</f>
        <v>16734</v>
      </c>
    </row>
    <row r="489" spans="1:19" x14ac:dyDescent="0.4">
      <c r="A489" s="2" t="str">
        <f t="shared" si="14"/>
        <v>2018|Waipa District|12</v>
      </c>
      <c r="B489" t="s">
        <v>16</v>
      </c>
      <c r="C489" t="s">
        <v>17</v>
      </c>
      <c r="D489" t="s">
        <v>18</v>
      </c>
      <c r="E489" t="s">
        <v>19</v>
      </c>
      <c r="F489">
        <v>2018</v>
      </c>
      <c r="G489">
        <v>2018</v>
      </c>
      <c r="H489">
        <v>17</v>
      </c>
      <c r="I489" t="s">
        <v>138</v>
      </c>
      <c r="J489">
        <v>1</v>
      </c>
      <c r="K489" t="s">
        <v>22</v>
      </c>
      <c r="L489">
        <v>12</v>
      </c>
      <c r="N489">
        <v>1107</v>
      </c>
      <c r="R489" s="2">
        <f t="shared" si="15"/>
        <v>65.19</v>
      </c>
      <c r="S489" s="2">
        <f>IF(AND(P489&lt;&gt;"_U",P489&lt;&gt;"c",J489&lt;&gt;99,J489&lt;&gt;9),IFERROR(VLOOKUP(A489,'TA Total'!$A$2:$N$10000,14,0),"."),".")</f>
        <v>1698</v>
      </c>
    </row>
    <row r="490" spans="1:19" x14ac:dyDescent="0.4">
      <c r="A490" s="2" t="str">
        <f t="shared" si="14"/>
        <v>2018|Waipa District|13</v>
      </c>
      <c r="B490" t="s">
        <v>16</v>
      </c>
      <c r="C490" t="s">
        <v>17</v>
      </c>
      <c r="D490" t="s">
        <v>18</v>
      </c>
      <c r="E490" t="s">
        <v>19</v>
      </c>
      <c r="F490">
        <v>2018</v>
      </c>
      <c r="G490">
        <v>2018</v>
      </c>
      <c r="H490">
        <v>17</v>
      </c>
      <c r="I490" t="s">
        <v>138</v>
      </c>
      <c r="J490">
        <v>1</v>
      </c>
      <c r="K490" t="s">
        <v>22</v>
      </c>
      <c r="L490">
        <v>13</v>
      </c>
      <c r="N490">
        <v>15</v>
      </c>
      <c r="R490" s="2">
        <f t="shared" si="15"/>
        <v>17.86</v>
      </c>
      <c r="S490" s="2">
        <f>IF(AND(P490&lt;&gt;"_U",P490&lt;&gt;"c",J490&lt;&gt;99,J490&lt;&gt;9),IFERROR(VLOOKUP(A490,'TA Total'!$A$2:$N$10000,14,0),"."),".")</f>
        <v>84</v>
      </c>
    </row>
    <row r="491" spans="1:19" x14ac:dyDescent="0.4">
      <c r="A491" s="2" t="str">
        <f t="shared" si="14"/>
        <v>2018|Waipa District|999</v>
      </c>
      <c r="B491" t="s">
        <v>16</v>
      </c>
      <c r="C491" t="s">
        <v>17</v>
      </c>
      <c r="D491" t="s">
        <v>18</v>
      </c>
      <c r="E491" t="s">
        <v>19</v>
      </c>
      <c r="F491">
        <v>2018</v>
      </c>
      <c r="G491">
        <v>2018</v>
      </c>
      <c r="H491">
        <v>17</v>
      </c>
      <c r="I491" t="s">
        <v>138</v>
      </c>
      <c r="J491">
        <v>1</v>
      </c>
      <c r="K491" t="s">
        <v>22</v>
      </c>
      <c r="L491">
        <v>999</v>
      </c>
      <c r="N491">
        <v>10737</v>
      </c>
      <c r="R491" s="2">
        <f t="shared" si="15"/>
        <v>57.99</v>
      </c>
      <c r="S491" s="2">
        <f>IF(AND(P491&lt;&gt;"_U",P491&lt;&gt;"c",J491&lt;&gt;99,J491&lt;&gt;9),IFERROR(VLOOKUP(A491,'TA Total'!$A$2:$N$10000,14,0),"."),".")</f>
        <v>18516</v>
      </c>
    </row>
    <row r="492" spans="1:19" x14ac:dyDescent="0.4">
      <c r="A492" s="2" t="str">
        <f t="shared" si="14"/>
        <v>2018|Waipa District|10</v>
      </c>
      <c r="B492" t="s">
        <v>16</v>
      </c>
      <c r="C492" t="s">
        <v>17</v>
      </c>
      <c r="D492" t="s">
        <v>18</v>
      </c>
      <c r="E492" t="s">
        <v>19</v>
      </c>
      <c r="F492">
        <v>2018</v>
      </c>
      <c r="G492">
        <v>2018</v>
      </c>
      <c r="H492">
        <v>17</v>
      </c>
      <c r="I492" t="s">
        <v>138</v>
      </c>
      <c r="J492">
        <v>2</v>
      </c>
      <c r="K492" t="s">
        <v>23</v>
      </c>
      <c r="L492">
        <v>10</v>
      </c>
      <c r="N492">
        <v>0</v>
      </c>
      <c r="R492" s="2" t="str">
        <f t="shared" si="15"/>
        <v>.</v>
      </c>
      <c r="S492" s="2">
        <f>IF(AND(P492&lt;&gt;"_U",P492&lt;&gt;"c",J492&lt;&gt;99,J492&lt;&gt;9),IFERROR(VLOOKUP(A492,'TA Total'!$A$2:$N$10000,14,0),"."),".")</f>
        <v>0</v>
      </c>
    </row>
    <row r="493" spans="1:19" x14ac:dyDescent="0.4">
      <c r="A493" s="2" t="str">
        <f t="shared" si="14"/>
        <v>2018|Waipa District|11</v>
      </c>
      <c r="B493" t="s">
        <v>16</v>
      </c>
      <c r="C493" t="s">
        <v>17</v>
      </c>
      <c r="D493" t="s">
        <v>18</v>
      </c>
      <c r="E493" t="s">
        <v>19</v>
      </c>
      <c r="F493">
        <v>2018</v>
      </c>
      <c r="G493">
        <v>2018</v>
      </c>
      <c r="H493">
        <v>17</v>
      </c>
      <c r="I493" t="s">
        <v>138</v>
      </c>
      <c r="J493">
        <v>2</v>
      </c>
      <c r="K493" t="s">
        <v>23</v>
      </c>
      <c r="L493">
        <v>11</v>
      </c>
      <c r="N493">
        <v>5802</v>
      </c>
      <c r="R493" s="2">
        <f t="shared" si="15"/>
        <v>34.67</v>
      </c>
      <c r="S493" s="2">
        <f>IF(AND(P493&lt;&gt;"_U",P493&lt;&gt;"c",J493&lt;&gt;99,J493&lt;&gt;9),IFERROR(VLOOKUP(A493,'TA Total'!$A$2:$N$10000,14,0),"."),".")</f>
        <v>16734</v>
      </c>
    </row>
    <row r="494" spans="1:19" x14ac:dyDescent="0.4">
      <c r="A494" s="2" t="str">
        <f t="shared" si="14"/>
        <v>2018|Waipa District|12</v>
      </c>
      <c r="B494" t="s">
        <v>16</v>
      </c>
      <c r="C494" t="s">
        <v>17</v>
      </c>
      <c r="D494" t="s">
        <v>18</v>
      </c>
      <c r="E494" t="s">
        <v>19</v>
      </c>
      <c r="F494">
        <v>2018</v>
      </c>
      <c r="G494">
        <v>2018</v>
      </c>
      <c r="H494">
        <v>17</v>
      </c>
      <c r="I494" t="s">
        <v>138</v>
      </c>
      <c r="J494">
        <v>2</v>
      </c>
      <c r="K494" t="s">
        <v>23</v>
      </c>
      <c r="L494">
        <v>12</v>
      </c>
      <c r="N494">
        <v>636</v>
      </c>
      <c r="R494" s="2">
        <f t="shared" si="15"/>
        <v>37.46</v>
      </c>
      <c r="S494" s="2">
        <f>IF(AND(P494&lt;&gt;"_U",P494&lt;&gt;"c",J494&lt;&gt;99,J494&lt;&gt;9),IFERROR(VLOOKUP(A494,'TA Total'!$A$2:$N$10000,14,0),"."),".")</f>
        <v>1698</v>
      </c>
    </row>
    <row r="495" spans="1:19" x14ac:dyDescent="0.4">
      <c r="A495" s="2" t="str">
        <f t="shared" si="14"/>
        <v>2018|Waipa District|13</v>
      </c>
      <c r="B495" t="s">
        <v>16</v>
      </c>
      <c r="C495" t="s">
        <v>17</v>
      </c>
      <c r="D495" t="s">
        <v>18</v>
      </c>
      <c r="E495" t="s">
        <v>19</v>
      </c>
      <c r="F495">
        <v>2018</v>
      </c>
      <c r="G495">
        <v>2018</v>
      </c>
      <c r="H495">
        <v>17</v>
      </c>
      <c r="I495" t="s">
        <v>138</v>
      </c>
      <c r="J495">
        <v>2</v>
      </c>
      <c r="K495" t="s">
        <v>23</v>
      </c>
      <c r="L495">
        <v>13</v>
      </c>
      <c r="N495">
        <v>33</v>
      </c>
      <c r="R495" s="2">
        <f t="shared" si="15"/>
        <v>39.29</v>
      </c>
      <c r="S495" s="2">
        <f>IF(AND(P495&lt;&gt;"_U",P495&lt;&gt;"c",J495&lt;&gt;99,J495&lt;&gt;9),IFERROR(VLOOKUP(A495,'TA Total'!$A$2:$N$10000,14,0),"."),".")</f>
        <v>84</v>
      </c>
    </row>
    <row r="496" spans="1:19" x14ac:dyDescent="0.4">
      <c r="A496" s="2" t="str">
        <f t="shared" si="14"/>
        <v>2018|Waipa District|999</v>
      </c>
      <c r="B496" t="s">
        <v>16</v>
      </c>
      <c r="C496" t="s">
        <v>17</v>
      </c>
      <c r="D496" t="s">
        <v>18</v>
      </c>
      <c r="E496" t="s">
        <v>19</v>
      </c>
      <c r="F496">
        <v>2018</v>
      </c>
      <c r="G496">
        <v>2018</v>
      </c>
      <c r="H496">
        <v>17</v>
      </c>
      <c r="I496" t="s">
        <v>138</v>
      </c>
      <c r="J496">
        <v>2</v>
      </c>
      <c r="K496" t="s">
        <v>23</v>
      </c>
      <c r="L496">
        <v>999</v>
      </c>
      <c r="N496">
        <v>6471</v>
      </c>
      <c r="R496" s="2">
        <f t="shared" si="15"/>
        <v>34.950000000000003</v>
      </c>
      <c r="S496" s="2">
        <f>IF(AND(P496&lt;&gt;"_U",P496&lt;&gt;"c",J496&lt;&gt;99,J496&lt;&gt;9),IFERROR(VLOOKUP(A496,'TA Total'!$A$2:$N$10000,14,0),"."),".")</f>
        <v>18516</v>
      </c>
    </row>
    <row r="497" spans="1:19" x14ac:dyDescent="0.4">
      <c r="A497" s="2" t="str">
        <f t="shared" si="14"/>
        <v>2018|Waipa District|10</v>
      </c>
      <c r="B497" t="s">
        <v>16</v>
      </c>
      <c r="C497" t="s">
        <v>17</v>
      </c>
      <c r="D497" t="s">
        <v>18</v>
      </c>
      <c r="E497" t="s">
        <v>19</v>
      </c>
      <c r="F497">
        <v>2018</v>
      </c>
      <c r="G497">
        <v>2018</v>
      </c>
      <c r="H497">
        <v>17</v>
      </c>
      <c r="I497" t="s">
        <v>138</v>
      </c>
      <c r="J497">
        <v>3</v>
      </c>
      <c r="K497" t="s">
        <v>24</v>
      </c>
      <c r="L497">
        <v>10</v>
      </c>
      <c r="N497">
        <v>0</v>
      </c>
      <c r="R497" s="2" t="str">
        <f t="shared" si="15"/>
        <v>.</v>
      </c>
      <c r="S497" s="2">
        <f>IF(AND(P497&lt;&gt;"_U",P497&lt;&gt;"c",J497&lt;&gt;99,J497&lt;&gt;9),IFERROR(VLOOKUP(A497,'TA Total'!$A$2:$N$10000,14,0),"."),".")</f>
        <v>0</v>
      </c>
    </row>
    <row r="498" spans="1:19" x14ac:dyDescent="0.4">
      <c r="A498" s="2" t="str">
        <f t="shared" si="14"/>
        <v>2018|Waipa District|11</v>
      </c>
      <c r="B498" t="s">
        <v>16</v>
      </c>
      <c r="C498" t="s">
        <v>17</v>
      </c>
      <c r="D498" t="s">
        <v>18</v>
      </c>
      <c r="E498" t="s">
        <v>19</v>
      </c>
      <c r="F498">
        <v>2018</v>
      </c>
      <c r="G498">
        <v>2018</v>
      </c>
      <c r="H498">
        <v>17</v>
      </c>
      <c r="I498" t="s">
        <v>138</v>
      </c>
      <c r="J498">
        <v>3</v>
      </c>
      <c r="K498" t="s">
        <v>24</v>
      </c>
      <c r="L498">
        <v>11</v>
      </c>
      <c r="N498">
        <v>2472</v>
      </c>
      <c r="R498" s="2">
        <f t="shared" si="15"/>
        <v>14.77</v>
      </c>
      <c r="S498" s="2">
        <f>IF(AND(P498&lt;&gt;"_U",P498&lt;&gt;"c",J498&lt;&gt;99,J498&lt;&gt;9),IFERROR(VLOOKUP(A498,'TA Total'!$A$2:$N$10000,14,0),"."),".")</f>
        <v>16734</v>
      </c>
    </row>
    <row r="499" spans="1:19" x14ac:dyDescent="0.4">
      <c r="A499" s="2" t="str">
        <f t="shared" si="14"/>
        <v>2018|Waipa District|12</v>
      </c>
      <c r="B499" t="s">
        <v>16</v>
      </c>
      <c r="C499" t="s">
        <v>17</v>
      </c>
      <c r="D499" t="s">
        <v>18</v>
      </c>
      <c r="E499" t="s">
        <v>19</v>
      </c>
      <c r="F499">
        <v>2018</v>
      </c>
      <c r="G499">
        <v>2018</v>
      </c>
      <c r="H499">
        <v>17</v>
      </c>
      <c r="I499" t="s">
        <v>138</v>
      </c>
      <c r="J499">
        <v>3</v>
      </c>
      <c r="K499" t="s">
        <v>24</v>
      </c>
      <c r="L499">
        <v>12</v>
      </c>
      <c r="N499">
        <v>90</v>
      </c>
      <c r="R499" s="2">
        <f t="shared" si="15"/>
        <v>5.3</v>
      </c>
      <c r="S499" s="2">
        <f>IF(AND(P499&lt;&gt;"_U",P499&lt;&gt;"c",J499&lt;&gt;99,J499&lt;&gt;9),IFERROR(VLOOKUP(A499,'TA Total'!$A$2:$N$10000,14,0),"."),".")</f>
        <v>1698</v>
      </c>
    </row>
    <row r="500" spans="1:19" x14ac:dyDescent="0.4">
      <c r="A500" s="2" t="str">
        <f t="shared" si="14"/>
        <v>2018|Waipa District|13</v>
      </c>
      <c r="B500" t="s">
        <v>16</v>
      </c>
      <c r="C500" t="s">
        <v>17</v>
      </c>
      <c r="D500" t="s">
        <v>18</v>
      </c>
      <c r="E500" t="s">
        <v>19</v>
      </c>
      <c r="F500">
        <v>2018</v>
      </c>
      <c r="G500">
        <v>2018</v>
      </c>
      <c r="H500">
        <v>17</v>
      </c>
      <c r="I500" t="s">
        <v>138</v>
      </c>
      <c r="J500">
        <v>3</v>
      </c>
      <c r="K500" t="s">
        <v>24</v>
      </c>
      <c r="L500">
        <v>13</v>
      </c>
      <c r="N500">
        <v>9</v>
      </c>
      <c r="R500" s="2">
        <f t="shared" si="15"/>
        <v>10.71</v>
      </c>
      <c r="S500" s="2">
        <f>IF(AND(P500&lt;&gt;"_U",P500&lt;&gt;"c",J500&lt;&gt;99,J500&lt;&gt;9),IFERROR(VLOOKUP(A500,'TA Total'!$A$2:$N$10000,14,0),"."),".")</f>
        <v>84</v>
      </c>
    </row>
    <row r="501" spans="1:19" x14ac:dyDescent="0.4">
      <c r="A501" s="2" t="str">
        <f t="shared" si="14"/>
        <v>2018|Waipa District|999</v>
      </c>
      <c r="B501" t="s">
        <v>16</v>
      </c>
      <c r="C501" t="s">
        <v>17</v>
      </c>
      <c r="D501" t="s">
        <v>18</v>
      </c>
      <c r="E501" t="s">
        <v>19</v>
      </c>
      <c r="F501">
        <v>2018</v>
      </c>
      <c r="G501">
        <v>2018</v>
      </c>
      <c r="H501">
        <v>17</v>
      </c>
      <c r="I501" t="s">
        <v>138</v>
      </c>
      <c r="J501">
        <v>3</v>
      </c>
      <c r="K501" t="s">
        <v>24</v>
      </c>
      <c r="L501">
        <v>999</v>
      </c>
      <c r="N501">
        <v>2574</v>
      </c>
      <c r="R501" s="2">
        <f t="shared" si="15"/>
        <v>13.9</v>
      </c>
      <c r="S501" s="2">
        <f>IF(AND(P501&lt;&gt;"_U",P501&lt;&gt;"c",J501&lt;&gt;99,J501&lt;&gt;9),IFERROR(VLOOKUP(A501,'TA Total'!$A$2:$N$10000,14,0),"."),".")</f>
        <v>18516</v>
      </c>
    </row>
    <row r="502" spans="1:19" x14ac:dyDescent="0.4">
      <c r="A502" s="2" t="str">
        <f t="shared" si="14"/>
        <v>2018|Waipa District|10</v>
      </c>
      <c r="B502" t="s">
        <v>16</v>
      </c>
      <c r="C502" t="s">
        <v>17</v>
      </c>
      <c r="D502" t="s">
        <v>18</v>
      </c>
      <c r="E502" t="s">
        <v>19</v>
      </c>
      <c r="F502">
        <v>2018</v>
      </c>
      <c r="G502">
        <v>2018</v>
      </c>
      <c r="H502">
        <v>17</v>
      </c>
      <c r="I502" t="s">
        <v>138</v>
      </c>
      <c r="J502">
        <v>4</v>
      </c>
      <c r="K502" t="s">
        <v>25</v>
      </c>
      <c r="L502">
        <v>10</v>
      </c>
      <c r="N502">
        <v>0</v>
      </c>
      <c r="R502" s="2" t="str">
        <f t="shared" si="15"/>
        <v>.</v>
      </c>
      <c r="S502" s="2">
        <f>IF(AND(P502&lt;&gt;"_U",P502&lt;&gt;"c",J502&lt;&gt;99,J502&lt;&gt;9),IFERROR(VLOOKUP(A502,'TA Total'!$A$2:$N$10000,14,0),"."),".")</f>
        <v>0</v>
      </c>
    </row>
    <row r="503" spans="1:19" x14ac:dyDescent="0.4">
      <c r="A503" s="2" t="str">
        <f t="shared" si="14"/>
        <v>2018|Waipa District|11</v>
      </c>
      <c r="B503" t="s">
        <v>16</v>
      </c>
      <c r="C503" t="s">
        <v>17</v>
      </c>
      <c r="D503" t="s">
        <v>18</v>
      </c>
      <c r="E503" t="s">
        <v>19</v>
      </c>
      <c r="F503">
        <v>2018</v>
      </c>
      <c r="G503">
        <v>2018</v>
      </c>
      <c r="H503">
        <v>17</v>
      </c>
      <c r="I503" t="s">
        <v>138</v>
      </c>
      <c r="J503">
        <v>4</v>
      </c>
      <c r="K503" t="s">
        <v>25</v>
      </c>
      <c r="L503">
        <v>11</v>
      </c>
      <c r="N503">
        <v>858</v>
      </c>
      <c r="R503" s="2">
        <f t="shared" si="15"/>
        <v>5.13</v>
      </c>
      <c r="S503" s="2">
        <f>IF(AND(P503&lt;&gt;"_U",P503&lt;&gt;"c",J503&lt;&gt;99,J503&lt;&gt;9),IFERROR(VLOOKUP(A503,'TA Total'!$A$2:$N$10000,14,0),"."),".")</f>
        <v>16734</v>
      </c>
    </row>
    <row r="504" spans="1:19" x14ac:dyDescent="0.4">
      <c r="A504" s="2" t="str">
        <f t="shared" si="14"/>
        <v>2018|Waipa District|12</v>
      </c>
      <c r="B504" t="s">
        <v>16</v>
      </c>
      <c r="C504" t="s">
        <v>17</v>
      </c>
      <c r="D504" t="s">
        <v>18</v>
      </c>
      <c r="E504" t="s">
        <v>19</v>
      </c>
      <c r="F504">
        <v>2018</v>
      </c>
      <c r="G504">
        <v>2018</v>
      </c>
      <c r="H504">
        <v>17</v>
      </c>
      <c r="I504" t="s">
        <v>138</v>
      </c>
      <c r="J504">
        <v>4</v>
      </c>
      <c r="K504" t="s">
        <v>25</v>
      </c>
      <c r="L504">
        <v>12</v>
      </c>
      <c r="N504">
        <v>96</v>
      </c>
      <c r="R504" s="2">
        <f t="shared" si="15"/>
        <v>5.65</v>
      </c>
      <c r="S504" s="2">
        <f>IF(AND(P504&lt;&gt;"_U",P504&lt;&gt;"c",J504&lt;&gt;99,J504&lt;&gt;9),IFERROR(VLOOKUP(A504,'TA Total'!$A$2:$N$10000,14,0),"."),".")</f>
        <v>1698</v>
      </c>
    </row>
    <row r="505" spans="1:19" x14ac:dyDescent="0.4">
      <c r="A505" s="2" t="str">
        <f t="shared" si="14"/>
        <v>2018|Waipa District|13</v>
      </c>
      <c r="B505" t="s">
        <v>16</v>
      </c>
      <c r="C505" t="s">
        <v>17</v>
      </c>
      <c r="D505" t="s">
        <v>18</v>
      </c>
      <c r="E505" t="s">
        <v>19</v>
      </c>
      <c r="F505">
        <v>2018</v>
      </c>
      <c r="G505">
        <v>2018</v>
      </c>
      <c r="H505">
        <v>17</v>
      </c>
      <c r="I505" t="s">
        <v>138</v>
      </c>
      <c r="J505">
        <v>4</v>
      </c>
      <c r="K505" t="s">
        <v>25</v>
      </c>
      <c r="L505">
        <v>13</v>
      </c>
      <c r="N505">
        <v>9</v>
      </c>
      <c r="R505" s="2">
        <f t="shared" si="15"/>
        <v>10.71</v>
      </c>
      <c r="S505" s="2">
        <f>IF(AND(P505&lt;&gt;"_U",P505&lt;&gt;"c",J505&lt;&gt;99,J505&lt;&gt;9),IFERROR(VLOOKUP(A505,'TA Total'!$A$2:$N$10000,14,0),"."),".")</f>
        <v>84</v>
      </c>
    </row>
    <row r="506" spans="1:19" x14ac:dyDescent="0.4">
      <c r="A506" s="2" t="str">
        <f t="shared" si="14"/>
        <v>2018|Waipa District|999</v>
      </c>
      <c r="B506" t="s">
        <v>16</v>
      </c>
      <c r="C506" t="s">
        <v>17</v>
      </c>
      <c r="D506" t="s">
        <v>18</v>
      </c>
      <c r="E506" t="s">
        <v>19</v>
      </c>
      <c r="F506">
        <v>2018</v>
      </c>
      <c r="G506">
        <v>2018</v>
      </c>
      <c r="H506">
        <v>17</v>
      </c>
      <c r="I506" t="s">
        <v>138</v>
      </c>
      <c r="J506">
        <v>4</v>
      </c>
      <c r="K506" t="s">
        <v>25</v>
      </c>
      <c r="L506">
        <v>999</v>
      </c>
      <c r="N506">
        <v>960</v>
      </c>
      <c r="R506" s="2">
        <f t="shared" si="15"/>
        <v>5.18</v>
      </c>
      <c r="S506" s="2">
        <f>IF(AND(P506&lt;&gt;"_U",P506&lt;&gt;"c",J506&lt;&gt;99,J506&lt;&gt;9),IFERROR(VLOOKUP(A506,'TA Total'!$A$2:$N$10000,14,0),"."),".")</f>
        <v>18516</v>
      </c>
    </row>
    <row r="507" spans="1:19" x14ac:dyDescent="0.4">
      <c r="A507" s="2" t="str">
        <f t="shared" si="14"/>
        <v>2018|Waipa District|10</v>
      </c>
      <c r="B507" t="s">
        <v>16</v>
      </c>
      <c r="C507" t="s">
        <v>17</v>
      </c>
      <c r="D507" t="s">
        <v>18</v>
      </c>
      <c r="E507" t="s">
        <v>19</v>
      </c>
      <c r="F507">
        <v>2018</v>
      </c>
      <c r="G507">
        <v>2018</v>
      </c>
      <c r="H507">
        <v>17</v>
      </c>
      <c r="I507" t="s">
        <v>138</v>
      </c>
      <c r="J507">
        <v>5</v>
      </c>
      <c r="K507" t="s">
        <v>26</v>
      </c>
      <c r="L507">
        <v>10</v>
      </c>
      <c r="N507">
        <v>0</v>
      </c>
      <c r="R507" s="2" t="str">
        <f t="shared" si="15"/>
        <v>.</v>
      </c>
      <c r="S507" s="2">
        <f>IF(AND(P507&lt;&gt;"_U",P507&lt;&gt;"c",J507&lt;&gt;99,J507&lt;&gt;9),IFERROR(VLOOKUP(A507,'TA Total'!$A$2:$N$10000,14,0),"."),".")</f>
        <v>0</v>
      </c>
    </row>
    <row r="508" spans="1:19" x14ac:dyDescent="0.4">
      <c r="A508" s="2" t="str">
        <f t="shared" si="14"/>
        <v>2018|Waipa District|11</v>
      </c>
      <c r="B508" t="s">
        <v>16</v>
      </c>
      <c r="C508" t="s">
        <v>17</v>
      </c>
      <c r="D508" t="s">
        <v>18</v>
      </c>
      <c r="E508" t="s">
        <v>19</v>
      </c>
      <c r="F508">
        <v>2018</v>
      </c>
      <c r="G508">
        <v>2018</v>
      </c>
      <c r="H508">
        <v>17</v>
      </c>
      <c r="I508" t="s">
        <v>138</v>
      </c>
      <c r="J508">
        <v>5</v>
      </c>
      <c r="K508" t="s">
        <v>26</v>
      </c>
      <c r="L508">
        <v>11</v>
      </c>
      <c r="N508">
        <v>6408</v>
      </c>
      <c r="R508" s="2">
        <f t="shared" si="15"/>
        <v>38.29</v>
      </c>
      <c r="S508" s="2">
        <f>IF(AND(P508&lt;&gt;"_U",P508&lt;&gt;"c",J508&lt;&gt;99,J508&lt;&gt;9),IFERROR(VLOOKUP(A508,'TA Total'!$A$2:$N$10000,14,0),"."),".")</f>
        <v>16734</v>
      </c>
    </row>
    <row r="509" spans="1:19" x14ac:dyDescent="0.4">
      <c r="A509" s="2" t="str">
        <f t="shared" si="14"/>
        <v>2018|Waipa District|12</v>
      </c>
      <c r="B509" t="s">
        <v>16</v>
      </c>
      <c r="C509" t="s">
        <v>17</v>
      </c>
      <c r="D509" t="s">
        <v>18</v>
      </c>
      <c r="E509" t="s">
        <v>19</v>
      </c>
      <c r="F509">
        <v>2018</v>
      </c>
      <c r="G509">
        <v>2018</v>
      </c>
      <c r="H509">
        <v>17</v>
      </c>
      <c r="I509" t="s">
        <v>138</v>
      </c>
      <c r="J509">
        <v>5</v>
      </c>
      <c r="K509" t="s">
        <v>26</v>
      </c>
      <c r="L509">
        <v>12</v>
      </c>
      <c r="N509">
        <v>237</v>
      </c>
      <c r="R509" s="2">
        <f t="shared" si="15"/>
        <v>13.96</v>
      </c>
      <c r="S509" s="2">
        <f>IF(AND(P509&lt;&gt;"_U",P509&lt;&gt;"c",J509&lt;&gt;99,J509&lt;&gt;9),IFERROR(VLOOKUP(A509,'TA Total'!$A$2:$N$10000,14,0),"."),".")</f>
        <v>1698</v>
      </c>
    </row>
    <row r="510" spans="1:19" x14ac:dyDescent="0.4">
      <c r="A510" s="2" t="str">
        <f t="shared" si="14"/>
        <v>2018|Waipa District|13</v>
      </c>
      <c r="B510" t="s">
        <v>16</v>
      </c>
      <c r="C510" t="s">
        <v>17</v>
      </c>
      <c r="D510" t="s">
        <v>18</v>
      </c>
      <c r="E510" t="s">
        <v>19</v>
      </c>
      <c r="F510">
        <v>2018</v>
      </c>
      <c r="G510">
        <v>2018</v>
      </c>
      <c r="H510">
        <v>17</v>
      </c>
      <c r="I510" t="s">
        <v>138</v>
      </c>
      <c r="J510">
        <v>5</v>
      </c>
      <c r="K510" t="s">
        <v>26</v>
      </c>
      <c r="L510">
        <v>13</v>
      </c>
      <c r="N510">
        <v>18</v>
      </c>
      <c r="R510" s="2">
        <f t="shared" si="15"/>
        <v>21.43</v>
      </c>
      <c r="S510" s="2">
        <f>IF(AND(P510&lt;&gt;"_U",P510&lt;&gt;"c",J510&lt;&gt;99,J510&lt;&gt;9),IFERROR(VLOOKUP(A510,'TA Total'!$A$2:$N$10000,14,0),"."),".")</f>
        <v>84</v>
      </c>
    </row>
    <row r="511" spans="1:19" x14ac:dyDescent="0.4">
      <c r="A511" s="2" t="str">
        <f t="shared" si="14"/>
        <v>2018|Waipa District|999</v>
      </c>
      <c r="B511" t="s">
        <v>16</v>
      </c>
      <c r="C511" t="s">
        <v>17</v>
      </c>
      <c r="D511" t="s">
        <v>18</v>
      </c>
      <c r="E511" t="s">
        <v>19</v>
      </c>
      <c r="F511">
        <v>2018</v>
      </c>
      <c r="G511">
        <v>2018</v>
      </c>
      <c r="H511">
        <v>17</v>
      </c>
      <c r="I511" t="s">
        <v>138</v>
      </c>
      <c r="J511">
        <v>5</v>
      </c>
      <c r="K511" t="s">
        <v>26</v>
      </c>
      <c r="L511">
        <v>999</v>
      </c>
      <c r="N511">
        <v>6663</v>
      </c>
      <c r="R511" s="2">
        <f t="shared" si="15"/>
        <v>35.99</v>
      </c>
      <c r="S511" s="2">
        <f>IF(AND(P511&lt;&gt;"_U",P511&lt;&gt;"c",J511&lt;&gt;99,J511&lt;&gt;9),IFERROR(VLOOKUP(A511,'TA Total'!$A$2:$N$10000,14,0),"."),".")</f>
        <v>18516</v>
      </c>
    </row>
    <row r="512" spans="1:19" x14ac:dyDescent="0.4">
      <c r="A512" s="2" t="str">
        <f t="shared" si="14"/>
        <v>2018|Waipa District|10</v>
      </c>
      <c r="B512" t="s">
        <v>16</v>
      </c>
      <c r="C512" t="s">
        <v>17</v>
      </c>
      <c r="D512" t="s">
        <v>18</v>
      </c>
      <c r="E512" t="s">
        <v>19</v>
      </c>
      <c r="F512">
        <v>2018</v>
      </c>
      <c r="G512">
        <v>2018</v>
      </c>
      <c r="H512">
        <v>17</v>
      </c>
      <c r="I512" t="s">
        <v>138</v>
      </c>
      <c r="J512">
        <v>6</v>
      </c>
      <c r="K512" t="s">
        <v>27</v>
      </c>
      <c r="L512">
        <v>10</v>
      </c>
      <c r="N512">
        <v>0</v>
      </c>
      <c r="R512" s="2" t="str">
        <f t="shared" si="15"/>
        <v>.</v>
      </c>
      <c r="S512" s="2">
        <f>IF(AND(P512&lt;&gt;"_U",P512&lt;&gt;"c",J512&lt;&gt;99,J512&lt;&gt;9),IFERROR(VLOOKUP(A512,'TA Total'!$A$2:$N$10000,14,0),"."),".")</f>
        <v>0</v>
      </c>
    </row>
    <row r="513" spans="1:19" x14ac:dyDescent="0.4">
      <c r="A513" s="2" t="str">
        <f t="shared" si="14"/>
        <v>2018|Waipa District|11</v>
      </c>
      <c r="B513" t="s">
        <v>16</v>
      </c>
      <c r="C513" t="s">
        <v>17</v>
      </c>
      <c r="D513" t="s">
        <v>18</v>
      </c>
      <c r="E513" t="s">
        <v>19</v>
      </c>
      <c r="F513">
        <v>2018</v>
      </c>
      <c r="G513">
        <v>2018</v>
      </c>
      <c r="H513">
        <v>17</v>
      </c>
      <c r="I513" t="s">
        <v>138</v>
      </c>
      <c r="J513">
        <v>6</v>
      </c>
      <c r="K513" t="s">
        <v>27</v>
      </c>
      <c r="L513">
        <v>11</v>
      </c>
      <c r="N513">
        <v>84</v>
      </c>
      <c r="R513" s="2">
        <f t="shared" si="15"/>
        <v>0.5</v>
      </c>
      <c r="S513" s="2">
        <f>IF(AND(P513&lt;&gt;"_U",P513&lt;&gt;"c",J513&lt;&gt;99,J513&lt;&gt;9),IFERROR(VLOOKUP(A513,'TA Total'!$A$2:$N$10000,14,0),"."),".")</f>
        <v>16734</v>
      </c>
    </row>
    <row r="514" spans="1:19" x14ac:dyDescent="0.4">
      <c r="A514" s="2" t="str">
        <f t="shared" si="14"/>
        <v>2018|Waipa District|12</v>
      </c>
      <c r="B514" t="s">
        <v>16</v>
      </c>
      <c r="C514" t="s">
        <v>17</v>
      </c>
      <c r="D514" t="s">
        <v>18</v>
      </c>
      <c r="E514" t="s">
        <v>19</v>
      </c>
      <c r="F514">
        <v>2018</v>
      </c>
      <c r="G514">
        <v>2018</v>
      </c>
      <c r="H514">
        <v>17</v>
      </c>
      <c r="I514" t="s">
        <v>138</v>
      </c>
      <c r="J514">
        <v>6</v>
      </c>
      <c r="K514" t="s">
        <v>27</v>
      </c>
      <c r="L514">
        <v>12</v>
      </c>
      <c r="N514">
        <v>6</v>
      </c>
      <c r="R514" s="2">
        <f t="shared" si="15"/>
        <v>0.35</v>
      </c>
      <c r="S514" s="2">
        <f>IF(AND(P514&lt;&gt;"_U",P514&lt;&gt;"c",J514&lt;&gt;99,J514&lt;&gt;9),IFERROR(VLOOKUP(A514,'TA Total'!$A$2:$N$10000,14,0),"."),".")</f>
        <v>1698</v>
      </c>
    </row>
    <row r="515" spans="1:19" x14ac:dyDescent="0.4">
      <c r="A515" s="2" t="str">
        <f t="shared" ref="A515:A578" si="16">G515&amp;"|"&amp;I515&amp;"|"&amp;L515</f>
        <v>2018|Waipa District|13</v>
      </c>
      <c r="B515" t="s">
        <v>16</v>
      </c>
      <c r="C515" t="s">
        <v>17</v>
      </c>
      <c r="D515" t="s">
        <v>18</v>
      </c>
      <c r="E515" t="s">
        <v>19</v>
      </c>
      <c r="F515">
        <v>2018</v>
      </c>
      <c r="G515">
        <v>2018</v>
      </c>
      <c r="H515">
        <v>17</v>
      </c>
      <c r="I515" t="s">
        <v>138</v>
      </c>
      <c r="J515">
        <v>6</v>
      </c>
      <c r="K515" t="s">
        <v>27</v>
      </c>
      <c r="L515">
        <v>13</v>
      </c>
      <c r="N515">
        <v>0</v>
      </c>
      <c r="R515" s="2">
        <f t="shared" ref="R515:R578" si="17">IF(P515&lt;&gt;"_U",IFERROR((ROUND(N515/S515*100,2)),"."),".")</f>
        <v>0</v>
      </c>
      <c r="S515" s="2">
        <f>IF(AND(P515&lt;&gt;"_U",P515&lt;&gt;"c",J515&lt;&gt;99,J515&lt;&gt;9),IFERROR(VLOOKUP(A515,'TA Total'!$A$2:$N$10000,14,0),"."),".")</f>
        <v>84</v>
      </c>
    </row>
    <row r="516" spans="1:19" x14ac:dyDescent="0.4">
      <c r="A516" s="2" t="str">
        <f t="shared" si="16"/>
        <v>2018|Waipa District|999</v>
      </c>
      <c r="B516" t="s">
        <v>16</v>
      </c>
      <c r="C516" t="s">
        <v>17</v>
      </c>
      <c r="D516" t="s">
        <v>18</v>
      </c>
      <c r="E516" t="s">
        <v>19</v>
      </c>
      <c r="F516">
        <v>2018</v>
      </c>
      <c r="G516">
        <v>2018</v>
      </c>
      <c r="H516">
        <v>17</v>
      </c>
      <c r="I516" t="s">
        <v>138</v>
      </c>
      <c r="J516">
        <v>6</v>
      </c>
      <c r="K516" t="s">
        <v>27</v>
      </c>
      <c r="L516">
        <v>999</v>
      </c>
      <c r="N516">
        <v>93</v>
      </c>
      <c r="R516" s="2">
        <f t="shared" si="17"/>
        <v>0.5</v>
      </c>
      <c r="S516" s="2">
        <f>IF(AND(P516&lt;&gt;"_U",P516&lt;&gt;"c",J516&lt;&gt;99,J516&lt;&gt;9),IFERROR(VLOOKUP(A516,'TA Total'!$A$2:$N$10000,14,0),"."),".")</f>
        <v>18516</v>
      </c>
    </row>
    <row r="517" spans="1:19" x14ac:dyDescent="0.4">
      <c r="A517" s="2" t="str">
        <f t="shared" si="16"/>
        <v>2018|Waipa District|10</v>
      </c>
      <c r="B517" t="s">
        <v>16</v>
      </c>
      <c r="C517" t="s">
        <v>17</v>
      </c>
      <c r="D517" t="s">
        <v>18</v>
      </c>
      <c r="E517" t="s">
        <v>19</v>
      </c>
      <c r="F517">
        <v>2018</v>
      </c>
      <c r="G517">
        <v>2018</v>
      </c>
      <c r="H517">
        <v>17</v>
      </c>
      <c r="I517" t="s">
        <v>138</v>
      </c>
      <c r="J517">
        <v>7</v>
      </c>
      <c r="K517" t="s">
        <v>28</v>
      </c>
      <c r="L517">
        <v>10</v>
      </c>
      <c r="N517">
        <v>0</v>
      </c>
      <c r="R517" s="2" t="str">
        <f t="shared" si="17"/>
        <v>.</v>
      </c>
      <c r="S517" s="2">
        <f>IF(AND(P517&lt;&gt;"_U",P517&lt;&gt;"c",J517&lt;&gt;99,J517&lt;&gt;9),IFERROR(VLOOKUP(A517,'TA Total'!$A$2:$N$10000,14,0),"."),".")</f>
        <v>0</v>
      </c>
    </row>
    <row r="518" spans="1:19" x14ac:dyDescent="0.4">
      <c r="A518" s="2" t="str">
        <f t="shared" si="16"/>
        <v>2018|Waipa District|11</v>
      </c>
      <c r="B518" t="s">
        <v>16</v>
      </c>
      <c r="C518" t="s">
        <v>17</v>
      </c>
      <c r="D518" t="s">
        <v>18</v>
      </c>
      <c r="E518" t="s">
        <v>19</v>
      </c>
      <c r="F518">
        <v>2018</v>
      </c>
      <c r="G518">
        <v>2018</v>
      </c>
      <c r="H518">
        <v>17</v>
      </c>
      <c r="I518" t="s">
        <v>138</v>
      </c>
      <c r="J518">
        <v>7</v>
      </c>
      <c r="K518" t="s">
        <v>28</v>
      </c>
      <c r="L518">
        <v>11</v>
      </c>
      <c r="N518">
        <v>96</v>
      </c>
      <c r="R518" s="2">
        <f t="shared" si="17"/>
        <v>0.56999999999999995</v>
      </c>
      <c r="S518" s="2">
        <f>IF(AND(P518&lt;&gt;"_U",P518&lt;&gt;"c",J518&lt;&gt;99,J518&lt;&gt;9),IFERROR(VLOOKUP(A518,'TA Total'!$A$2:$N$10000,14,0),"."),".")</f>
        <v>16734</v>
      </c>
    </row>
    <row r="519" spans="1:19" x14ac:dyDescent="0.4">
      <c r="A519" s="2" t="str">
        <f t="shared" si="16"/>
        <v>2018|Waipa District|12</v>
      </c>
      <c r="B519" t="s">
        <v>16</v>
      </c>
      <c r="C519" t="s">
        <v>17</v>
      </c>
      <c r="D519" t="s">
        <v>18</v>
      </c>
      <c r="E519" t="s">
        <v>19</v>
      </c>
      <c r="F519">
        <v>2018</v>
      </c>
      <c r="G519">
        <v>2018</v>
      </c>
      <c r="H519">
        <v>17</v>
      </c>
      <c r="I519" t="s">
        <v>138</v>
      </c>
      <c r="J519">
        <v>7</v>
      </c>
      <c r="K519" t="s">
        <v>28</v>
      </c>
      <c r="L519">
        <v>12</v>
      </c>
      <c r="N519">
        <v>6</v>
      </c>
      <c r="R519" s="2">
        <f t="shared" si="17"/>
        <v>0.35</v>
      </c>
      <c r="S519" s="2">
        <f>IF(AND(P519&lt;&gt;"_U",P519&lt;&gt;"c",J519&lt;&gt;99,J519&lt;&gt;9),IFERROR(VLOOKUP(A519,'TA Total'!$A$2:$N$10000,14,0),"."),".")</f>
        <v>1698</v>
      </c>
    </row>
    <row r="520" spans="1:19" x14ac:dyDescent="0.4">
      <c r="A520" s="2" t="str">
        <f t="shared" si="16"/>
        <v>2018|Waipa District|13</v>
      </c>
      <c r="B520" t="s">
        <v>16</v>
      </c>
      <c r="C520" t="s">
        <v>17</v>
      </c>
      <c r="D520" t="s">
        <v>18</v>
      </c>
      <c r="E520" t="s">
        <v>19</v>
      </c>
      <c r="F520">
        <v>2018</v>
      </c>
      <c r="G520">
        <v>2018</v>
      </c>
      <c r="H520">
        <v>17</v>
      </c>
      <c r="I520" t="s">
        <v>138</v>
      </c>
      <c r="J520">
        <v>7</v>
      </c>
      <c r="K520" t="s">
        <v>28</v>
      </c>
      <c r="L520">
        <v>13</v>
      </c>
      <c r="N520">
        <v>0</v>
      </c>
      <c r="R520" s="2">
        <f t="shared" si="17"/>
        <v>0</v>
      </c>
      <c r="S520" s="2">
        <f>IF(AND(P520&lt;&gt;"_U",P520&lt;&gt;"c",J520&lt;&gt;99,J520&lt;&gt;9),IFERROR(VLOOKUP(A520,'TA Total'!$A$2:$N$10000,14,0),"."),".")</f>
        <v>84</v>
      </c>
    </row>
    <row r="521" spans="1:19" x14ac:dyDescent="0.4">
      <c r="A521" s="2" t="str">
        <f t="shared" si="16"/>
        <v>2018|Waipa District|999</v>
      </c>
      <c r="B521" t="s">
        <v>16</v>
      </c>
      <c r="C521" t="s">
        <v>17</v>
      </c>
      <c r="D521" t="s">
        <v>18</v>
      </c>
      <c r="E521" t="s">
        <v>19</v>
      </c>
      <c r="F521">
        <v>2018</v>
      </c>
      <c r="G521">
        <v>2018</v>
      </c>
      <c r="H521">
        <v>17</v>
      </c>
      <c r="I521" t="s">
        <v>138</v>
      </c>
      <c r="J521">
        <v>7</v>
      </c>
      <c r="K521" t="s">
        <v>28</v>
      </c>
      <c r="L521">
        <v>999</v>
      </c>
      <c r="N521">
        <v>102</v>
      </c>
      <c r="R521" s="2">
        <f t="shared" si="17"/>
        <v>0.55000000000000004</v>
      </c>
      <c r="S521" s="2">
        <f>IF(AND(P521&lt;&gt;"_U",P521&lt;&gt;"c",J521&lt;&gt;99,J521&lt;&gt;9),IFERROR(VLOOKUP(A521,'TA Total'!$A$2:$N$10000,14,0),"."),".")</f>
        <v>18516</v>
      </c>
    </row>
    <row r="522" spans="1:19" x14ac:dyDescent="0.4">
      <c r="A522" s="2" t="str">
        <f t="shared" si="16"/>
        <v>2018|Waipa District|10</v>
      </c>
      <c r="B522" t="s">
        <v>16</v>
      </c>
      <c r="C522" t="s">
        <v>17</v>
      </c>
      <c r="D522" t="s">
        <v>18</v>
      </c>
      <c r="E522" t="s">
        <v>19</v>
      </c>
      <c r="F522">
        <v>2018</v>
      </c>
      <c r="G522">
        <v>2018</v>
      </c>
      <c r="H522">
        <v>17</v>
      </c>
      <c r="I522" t="s">
        <v>138</v>
      </c>
      <c r="J522">
        <v>77</v>
      </c>
      <c r="K522" t="s">
        <v>29</v>
      </c>
      <c r="L522">
        <v>10</v>
      </c>
      <c r="N522">
        <v>0</v>
      </c>
      <c r="R522" s="2" t="str">
        <f t="shared" si="17"/>
        <v>.</v>
      </c>
      <c r="S522" s="2">
        <f>IF(AND(P522&lt;&gt;"_U",P522&lt;&gt;"c",J522&lt;&gt;99,J522&lt;&gt;9),IFERROR(VLOOKUP(A522,'TA Total'!$A$2:$N$10000,14,0),"."),".")</f>
        <v>0</v>
      </c>
    </row>
    <row r="523" spans="1:19" x14ac:dyDescent="0.4">
      <c r="A523" s="2" t="str">
        <f t="shared" si="16"/>
        <v>2018|Waipa District|11</v>
      </c>
      <c r="B523" t="s">
        <v>16</v>
      </c>
      <c r="C523" t="s">
        <v>17</v>
      </c>
      <c r="D523" t="s">
        <v>18</v>
      </c>
      <c r="E523" t="s">
        <v>19</v>
      </c>
      <c r="F523">
        <v>2018</v>
      </c>
      <c r="G523">
        <v>2018</v>
      </c>
      <c r="H523">
        <v>17</v>
      </c>
      <c r="I523" t="s">
        <v>138</v>
      </c>
      <c r="J523">
        <v>77</v>
      </c>
      <c r="K523" t="s">
        <v>29</v>
      </c>
      <c r="L523">
        <v>11</v>
      </c>
      <c r="N523">
        <v>16734</v>
      </c>
      <c r="R523" s="2">
        <f t="shared" si="17"/>
        <v>100</v>
      </c>
      <c r="S523" s="2">
        <f>IF(AND(P523&lt;&gt;"_U",P523&lt;&gt;"c",J523&lt;&gt;99,J523&lt;&gt;9),IFERROR(VLOOKUP(A523,'TA Total'!$A$2:$N$10000,14,0),"."),".")</f>
        <v>16734</v>
      </c>
    </row>
    <row r="524" spans="1:19" x14ac:dyDescent="0.4">
      <c r="A524" s="2" t="str">
        <f t="shared" si="16"/>
        <v>2018|Waipa District|12</v>
      </c>
      <c r="B524" t="s">
        <v>16</v>
      </c>
      <c r="C524" t="s">
        <v>17</v>
      </c>
      <c r="D524" t="s">
        <v>18</v>
      </c>
      <c r="E524" t="s">
        <v>19</v>
      </c>
      <c r="F524">
        <v>2018</v>
      </c>
      <c r="G524">
        <v>2018</v>
      </c>
      <c r="H524">
        <v>17</v>
      </c>
      <c r="I524" t="s">
        <v>138</v>
      </c>
      <c r="J524">
        <v>77</v>
      </c>
      <c r="K524" t="s">
        <v>29</v>
      </c>
      <c r="L524">
        <v>12</v>
      </c>
      <c r="N524">
        <v>1698</v>
      </c>
      <c r="R524" s="2">
        <f t="shared" si="17"/>
        <v>100</v>
      </c>
      <c r="S524" s="2">
        <f>IF(AND(P524&lt;&gt;"_U",P524&lt;&gt;"c",J524&lt;&gt;99,J524&lt;&gt;9),IFERROR(VLOOKUP(A524,'TA Total'!$A$2:$N$10000,14,0),"."),".")</f>
        <v>1698</v>
      </c>
    </row>
    <row r="525" spans="1:19" x14ac:dyDescent="0.4">
      <c r="A525" s="2" t="str">
        <f t="shared" si="16"/>
        <v>2018|Waipa District|13</v>
      </c>
      <c r="B525" t="s">
        <v>16</v>
      </c>
      <c r="C525" t="s">
        <v>17</v>
      </c>
      <c r="D525" t="s">
        <v>18</v>
      </c>
      <c r="E525" t="s">
        <v>19</v>
      </c>
      <c r="F525">
        <v>2018</v>
      </c>
      <c r="G525">
        <v>2018</v>
      </c>
      <c r="H525">
        <v>17</v>
      </c>
      <c r="I525" t="s">
        <v>138</v>
      </c>
      <c r="J525">
        <v>77</v>
      </c>
      <c r="K525" t="s">
        <v>29</v>
      </c>
      <c r="L525">
        <v>13</v>
      </c>
      <c r="N525">
        <v>84</v>
      </c>
      <c r="R525" s="2">
        <f t="shared" si="17"/>
        <v>100</v>
      </c>
      <c r="S525" s="2">
        <f>IF(AND(P525&lt;&gt;"_U",P525&lt;&gt;"c",J525&lt;&gt;99,J525&lt;&gt;9),IFERROR(VLOOKUP(A525,'TA Total'!$A$2:$N$10000,14,0),"."),".")</f>
        <v>84</v>
      </c>
    </row>
    <row r="526" spans="1:19" x14ac:dyDescent="0.4">
      <c r="A526" s="2" t="str">
        <f t="shared" si="16"/>
        <v>2018|Waipa District|999</v>
      </c>
      <c r="B526" t="s">
        <v>16</v>
      </c>
      <c r="C526" t="s">
        <v>17</v>
      </c>
      <c r="D526" t="s">
        <v>18</v>
      </c>
      <c r="E526" t="s">
        <v>19</v>
      </c>
      <c r="F526">
        <v>2018</v>
      </c>
      <c r="G526">
        <v>2018</v>
      </c>
      <c r="H526">
        <v>17</v>
      </c>
      <c r="I526" t="s">
        <v>138</v>
      </c>
      <c r="J526">
        <v>77</v>
      </c>
      <c r="K526" t="s">
        <v>29</v>
      </c>
      <c r="L526">
        <v>999</v>
      </c>
      <c r="N526">
        <v>18516</v>
      </c>
      <c r="R526" s="2">
        <f t="shared" si="17"/>
        <v>100</v>
      </c>
      <c r="S526" s="2">
        <f>IF(AND(P526&lt;&gt;"_U",P526&lt;&gt;"c",J526&lt;&gt;99,J526&lt;&gt;9),IFERROR(VLOOKUP(A526,'TA Total'!$A$2:$N$10000,14,0),"."),".")</f>
        <v>18516</v>
      </c>
    </row>
    <row r="527" spans="1:19" x14ac:dyDescent="0.4">
      <c r="A527" s="2" t="str">
        <f t="shared" si="16"/>
        <v>2018|Waipa District|10</v>
      </c>
      <c r="B527" t="s">
        <v>16</v>
      </c>
      <c r="C527" t="s">
        <v>17</v>
      </c>
      <c r="D527" t="s">
        <v>18</v>
      </c>
      <c r="E527" t="s">
        <v>19</v>
      </c>
      <c r="F527">
        <v>2018</v>
      </c>
      <c r="G527">
        <v>2018</v>
      </c>
      <c r="H527">
        <v>17</v>
      </c>
      <c r="I527" t="s">
        <v>138</v>
      </c>
      <c r="J527">
        <v>8</v>
      </c>
      <c r="K527" t="s">
        <v>30</v>
      </c>
      <c r="L527">
        <v>10</v>
      </c>
      <c r="N527">
        <v>0</v>
      </c>
      <c r="R527" s="2" t="str">
        <f t="shared" si="17"/>
        <v>.</v>
      </c>
      <c r="S527" s="2">
        <f>IF(AND(P527&lt;&gt;"_U",P527&lt;&gt;"c",J527&lt;&gt;99,J527&lt;&gt;9),IFERROR(VLOOKUP(A527,'TA Total'!$A$2:$N$10000,14,0),"."),".")</f>
        <v>0</v>
      </c>
    </row>
    <row r="528" spans="1:19" x14ac:dyDescent="0.4">
      <c r="A528" s="2" t="str">
        <f t="shared" si="16"/>
        <v>2018|Waipa District|11</v>
      </c>
      <c r="B528" t="s">
        <v>16</v>
      </c>
      <c r="C528" t="s">
        <v>17</v>
      </c>
      <c r="D528" t="s">
        <v>18</v>
      </c>
      <c r="E528" t="s">
        <v>19</v>
      </c>
      <c r="F528">
        <v>2018</v>
      </c>
      <c r="G528">
        <v>2018</v>
      </c>
      <c r="H528">
        <v>17</v>
      </c>
      <c r="I528" t="s">
        <v>138</v>
      </c>
      <c r="J528">
        <v>8</v>
      </c>
      <c r="K528" t="s">
        <v>30</v>
      </c>
      <c r="L528">
        <v>11</v>
      </c>
      <c r="N528">
        <v>501</v>
      </c>
      <c r="R528" s="2">
        <f t="shared" si="17"/>
        <v>2.99</v>
      </c>
      <c r="S528" s="2">
        <f>IF(AND(P528&lt;&gt;"_U",P528&lt;&gt;"c",J528&lt;&gt;99,J528&lt;&gt;9),IFERROR(VLOOKUP(A528,'TA Total'!$A$2:$N$10000,14,0),"."),".")</f>
        <v>16734</v>
      </c>
    </row>
    <row r="529" spans="1:19" x14ac:dyDescent="0.4">
      <c r="A529" s="2" t="str">
        <f t="shared" si="16"/>
        <v>2018|Waipa District|12</v>
      </c>
      <c r="B529" t="s">
        <v>16</v>
      </c>
      <c r="C529" t="s">
        <v>17</v>
      </c>
      <c r="D529" t="s">
        <v>18</v>
      </c>
      <c r="E529" t="s">
        <v>19</v>
      </c>
      <c r="F529">
        <v>2018</v>
      </c>
      <c r="G529">
        <v>2018</v>
      </c>
      <c r="H529">
        <v>17</v>
      </c>
      <c r="I529" t="s">
        <v>138</v>
      </c>
      <c r="J529">
        <v>8</v>
      </c>
      <c r="K529" t="s">
        <v>30</v>
      </c>
      <c r="L529">
        <v>12</v>
      </c>
      <c r="N529">
        <v>30</v>
      </c>
      <c r="R529" s="2">
        <f t="shared" si="17"/>
        <v>1.77</v>
      </c>
      <c r="S529" s="2">
        <f>IF(AND(P529&lt;&gt;"_U",P529&lt;&gt;"c",J529&lt;&gt;99,J529&lt;&gt;9),IFERROR(VLOOKUP(A529,'TA Total'!$A$2:$N$10000,14,0),"."),".")</f>
        <v>1698</v>
      </c>
    </row>
    <row r="530" spans="1:19" x14ac:dyDescent="0.4">
      <c r="A530" s="2" t="str">
        <f t="shared" si="16"/>
        <v>2018|Waipa District|13</v>
      </c>
      <c r="B530" t="s">
        <v>16</v>
      </c>
      <c r="C530" t="s">
        <v>17</v>
      </c>
      <c r="D530" t="s">
        <v>18</v>
      </c>
      <c r="E530" t="s">
        <v>19</v>
      </c>
      <c r="F530">
        <v>2018</v>
      </c>
      <c r="G530">
        <v>2018</v>
      </c>
      <c r="H530">
        <v>17</v>
      </c>
      <c r="I530" t="s">
        <v>138</v>
      </c>
      <c r="J530">
        <v>8</v>
      </c>
      <c r="K530" t="s">
        <v>30</v>
      </c>
      <c r="L530">
        <v>13</v>
      </c>
      <c r="N530">
        <v>6</v>
      </c>
      <c r="R530" s="2">
        <f t="shared" si="17"/>
        <v>7.14</v>
      </c>
      <c r="S530" s="2">
        <f>IF(AND(P530&lt;&gt;"_U",P530&lt;&gt;"c",J530&lt;&gt;99,J530&lt;&gt;9),IFERROR(VLOOKUP(A530,'TA Total'!$A$2:$N$10000,14,0),"."),".")</f>
        <v>84</v>
      </c>
    </row>
    <row r="531" spans="1:19" x14ac:dyDescent="0.4">
      <c r="A531" s="2" t="str">
        <f t="shared" si="16"/>
        <v>2018|Waipa District|999</v>
      </c>
      <c r="B531" t="s">
        <v>16</v>
      </c>
      <c r="C531" t="s">
        <v>17</v>
      </c>
      <c r="D531" t="s">
        <v>18</v>
      </c>
      <c r="E531" t="s">
        <v>19</v>
      </c>
      <c r="F531">
        <v>2018</v>
      </c>
      <c r="G531">
        <v>2018</v>
      </c>
      <c r="H531">
        <v>17</v>
      </c>
      <c r="I531" t="s">
        <v>138</v>
      </c>
      <c r="J531">
        <v>8</v>
      </c>
      <c r="K531" t="s">
        <v>30</v>
      </c>
      <c r="L531">
        <v>999</v>
      </c>
      <c r="N531">
        <v>537</v>
      </c>
      <c r="R531" s="2">
        <f t="shared" si="17"/>
        <v>2.9</v>
      </c>
      <c r="S531" s="2">
        <f>IF(AND(P531&lt;&gt;"_U",P531&lt;&gt;"c",J531&lt;&gt;99,J531&lt;&gt;9),IFERROR(VLOOKUP(A531,'TA Total'!$A$2:$N$10000,14,0),"."),".")</f>
        <v>18516</v>
      </c>
    </row>
    <row r="532" spans="1:19" x14ac:dyDescent="0.4">
      <c r="A532" s="2" t="str">
        <f t="shared" si="16"/>
        <v>2018|Waipa District|10</v>
      </c>
      <c r="B532" t="s">
        <v>16</v>
      </c>
      <c r="C532" t="s">
        <v>17</v>
      </c>
      <c r="D532" t="s">
        <v>18</v>
      </c>
      <c r="E532" t="s">
        <v>19</v>
      </c>
      <c r="F532">
        <v>2018</v>
      </c>
      <c r="G532">
        <v>2018</v>
      </c>
      <c r="H532">
        <v>17</v>
      </c>
      <c r="I532" t="s">
        <v>138</v>
      </c>
      <c r="J532">
        <v>9</v>
      </c>
      <c r="K532" t="s">
        <v>31</v>
      </c>
      <c r="L532">
        <v>10</v>
      </c>
      <c r="N532">
        <v>0</v>
      </c>
      <c r="R532" s="2" t="str">
        <f t="shared" si="17"/>
        <v>.</v>
      </c>
      <c r="S532" s="2" t="str">
        <f>IF(AND(P532&lt;&gt;"_U",P532&lt;&gt;"c",J532&lt;&gt;99,J532&lt;&gt;9),IFERROR(VLOOKUP(A532,'TA Total'!$A$2:$N$10000,14,0),"."),".")</f>
        <v>.</v>
      </c>
    </row>
    <row r="533" spans="1:19" x14ac:dyDescent="0.4">
      <c r="A533" s="2" t="str">
        <f t="shared" si="16"/>
        <v>2018|Waipa District|11</v>
      </c>
      <c r="B533" t="s">
        <v>16</v>
      </c>
      <c r="C533" t="s">
        <v>17</v>
      </c>
      <c r="D533" t="s">
        <v>18</v>
      </c>
      <c r="E533" t="s">
        <v>19</v>
      </c>
      <c r="F533">
        <v>2018</v>
      </c>
      <c r="G533">
        <v>2018</v>
      </c>
      <c r="H533">
        <v>17</v>
      </c>
      <c r="I533" t="s">
        <v>138</v>
      </c>
      <c r="J533">
        <v>9</v>
      </c>
      <c r="K533" t="s">
        <v>31</v>
      </c>
      <c r="L533">
        <v>11</v>
      </c>
      <c r="N533">
        <v>1080</v>
      </c>
      <c r="R533" s="2" t="str">
        <f t="shared" si="17"/>
        <v>.</v>
      </c>
      <c r="S533" s="2" t="str">
        <f>IF(AND(P533&lt;&gt;"_U",P533&lt;&gt;"c",J533&lt;&gt;99,J533&lt;&gt;9),IFERROR(VLOOKUP(A533,'TA Total'!$A$2:$N$10000,14,0),"."),".")</f>
        <v>.</v>
      </c>
    </row>
    <row r="534" spans="1:19" x14ac:dyDescent="0.4">
      <c r="A534" s="2" t="str">
        <f t="shared" si="16"/>
        <v>2018|Waipa District|12</v>
      </c>
      <c r="B534" t="s">
        <v>16</v>
      </c>
      <c r="C534" t="s">
        <v>17</v>
      </c>
      <c r="D534" t="s">
        <v>18</v>
      </c>
      <c r="E534" t="s">
        <v>19</v>
      </c>
      <c r="F534">
        <v>2018</v>
      </c>
      <c r="G534">
        <v>2018</v>
      </c>
      <c r="H534">
        <v>17</v>
      </c>
      <c r="I534" t="s">
        <v>138</v>
      </c>
      <c r="J534">
        <v>9</v>
      </c>
      <c r="K534" t="s">
        <v>31</v>
      </c>
      <c r="L534">
        <v>12</v>
      </c>
      <c r="N534">
        <v>132</v>
      </c>
      <c r="R534" s="2" t="str">
        <f t="shared" si="17"/>
        <v>.</v>
      </c>
      <c r="S534" s="2" t="str">
        <f>IF(AND(P534&lt;&gt;"_U",P534&lt;&gt;"c",J534&lt;&gt;99,J534&lt;&gt;9),IFERROR(VLOOKUP(A534,'TA Total'!$A$2:$N$10000,14,0),"."),".")</f>
        <v>.</v>
      </c>
    </row>
    <row r="535" spans="1:19" x14ac:dyDescent="0.4">
      <c r="A535" s="2" t="str">
        <f t="shared" si="16"/>
        <v>2018|Waipa District|13</v>
      </c>
      <c r="B535" t="s">
        <v>16</v>
      </c>
      <c r="C535" t="s">
        <v>17</v>
      </c>
      <c r="D535" t="s">
        <v>18</v>
      </c>
      <c r="E535" t="s">
        <v>19</v>
      </c>
      <c r="F535">
        <v>2018</v>
      </c>
      <c r="G535">
        <v>2018</v>
      </c>
      <c r="H535">
        <v>17</v>
      </c>
      <c r="I535" t="s">
        <v>138</v>
      </c>
      <c r="J535">
        <v>9</v>
      </c>
      <c r="K535" t="s">
        <v>31</v>
      </c>
      <c r="L535">
        <v>13</v>
      </c>
      <c r="N535">
        <v>9</v>
      </c>
      <c r="R535" s="2" t="str">
        <f t="shared" si="17"/>
        <v>.</v>
      </c>
      <c r="S535" s="2" t="str">
        <f>IF(AND(P535&lt;&gt;"_U",P535&lt;&gt;"c",J535&lt;&gt;99,J535&lt;&gt;9),IFERROR(VLOOKUP(A535,'TA Total'!$A$2:$N$10000,14,0),"."),".")</f>
        <v>.</v>
      </c>
    </row>
    <row r="536" spans="1:19" x14ac:dyDescent="0.4">
      <c r="A536" s="2" t="str">
        <f t="shared" si="16"/>
        <v>2018|Waipa District|999</v>
      </c>
      <c r="B536" t="s">
        <v>16</v>
      </c>
      <c r="C536" t="s">
        <v>17</v>
      </c>
      <c r="D536" t="s">
        <v>18</v>
      </c>
      <c r="E536" t="s">
        <v>19</v>
      </c>
      <c r="F536">
        <v>2018</v>
      </c>
      <c r="G536">
        <v>2018</v>
      </c>
      <c r="H536">
        <v>17</v>
      </c>
      <c r="I536" t="s">
        <v>138</v>
      </c>
      <c r="J536">
        <v>9</v>
      </c>
      <c r="K536" t="s">
        <v>31</v>
      </c>
      <c r="L536">
        <v>999</v>
      </c>
      <c r="N536">
        <v>1221</v>
      </c>
      <c r="R536" s="2" t="str">
        <f t="shared" si="17"/>
        <v>.</v>
      </c>
      <c r="S536" s="2" t="str">
        <f>IF(AND(P536&lt;&gt;"_U",P536&lt;&gt;"c",J536&lt;&gt;99,J536&lt;&gt;9),IFERROR(VLOOKUP(A536,'TA Total'!$A$2:$N$10000,14,0),"."),".")</f>
        <v>.</v>
      </c>
    </row>
    <row r="537" spans="1:19" x14ac:dyDescent="0.4">
      <c r="A537" s="2" t="str">
        <f t="shared" si="16"/>
        <v>2018|Waipa District|10</v>
      </c>
      <c r="B537" t="s">
        <v>16</v>
      </c>
      <c r="C537" t="s">
        <v>17</v>
      </c>
      <c r="D537" t="s">
        <v>18</v>
      </c>
      <c r="E537" t="s">
        <v>19</v>
      </c>
      <c r="F537">
        <v>2018</v>
      </c>
      <c r="G537">
        <v>2018</v>
      </c>
      <c r="H537">
        <v>17</v>
      </c>
      <c r="I537" t="s">
        <v>138</v>
      </c>
      <c r="J537">
        <v>99</v>
      </c>
      <c r="K537" t="s">
        <v>32</v>
      </c>
      <c r="L537">
        <v>10</v>
      </c>
      <c r="N537">
        <v>0</v>
      </c>
      <c r="R537" s="2" t="str">
        <f t="shared" si="17"/>
        <v>.</v>
      </c>
      <c r="S537" s="2" t="str">
        <f>IF(AND(P537&lt;&gt;"_U",P537&lt;&gt;"c",J537&lt;&gt;99,J537&lt;&gt;9),IFERROR(VLOOKUP(A537,'TA Total'!$A$2:$N$10000,14,0),"."),".")</f>
        <v>.</v>
      </c>
    </row>
    <row r="538" spans="1:19" x14ac:dyDescent="0.4">
      <c r="A538" s="2" t="str">
        <f t="shared" si="16"/>
        <v>2018|Waipa District|11</v>
      </c>
      <c r="B538" t="s">
        <v>16</v>
      </c>
      <c r="C538" t="s">
        <v>17</v>
      </c>
      <c r="D538" t="s">
        <v>18</v>
      </c>
      <c r="E538" t="s">
        <v>19</v>
      </c>
      <c r="F538">
        <v>2018</v>
      </c>
      <c r="G538">
        <v>2018</v>
      </c>
      <c r="H538">
        <v>17</v>
      </c>
      <c r="I538" t="s">
        <v>138</v>
      </c>
      <c r="J538">
        <v>99</v>
      </c>
      <c r="K538" t="s">
        <v>32</v>
      </c>
      <c r="L538">
        <v>11</v>
      </c>
      <c r="N538">
        <v>17676</v>
      </c>
      <c r="R538" s="2" t="str">
        <f t="shared" si="17"/>
        <v>.</v>
      </c>
      <c r="S538" s="2" t="str">
        <f>IF(AND(P538&lt;&gt;"_U",P538&lt;&gt;"c",J538&lt;&gt;99,J538&lt;&gt;9),IFERROR(VLOOKUP(A538,'TA Total'!$A$2:$N$10000,14,0),"."),".")</f>
        <v>.</v>
      </c>
    </row>
    <row r="539" spans="1:19" x14ac:dyDescent="0.4">
      <c r="A539" s="2" t="str">
        <f t="shared" si="16"/>
        <v>2018|Waipa District|12</v>
      </c>
      <c r="B539" t="s">
        <v>16</v>
      </c>
      <c r="C539" t="s">
        <v>17</v>
      </c>
      <c r="D539" t="s">
        <v>18</v>
      </c>
      <c r="E539" t="s">
        <v>19</v>
      </c>
      <c r="F539">
        <v>2018</v>
      </c>
      <c r="G539">
        <v>2018</v>
      </c>
      <c r="H539">
        <v>17</v>
      </c>
      <c r="I539" t="s">
        <v>138</v>
      </c>
      <c r="J539">
        <v>99</v>
      </c>
      <c r="K539" t="s">
        <v>32</v>
      </c>
      <c r="L539">
        <v>12</v>
      </c>
      <c r="N539">
        <v>1812</v>
      </c>
      <c r="R539" s="2" t="str">
        <f t="shared" si="17"/>
        <v>.</v>
      </c>
      <c r="S539" s="2" t="str">
        <f>IF(AND(P539&lt;&gt;"_U",P539&lt;&gt;"c",J539&lt;&gt;99,J539&lt;&gt;9),IFERROR(VLOOKUP(A539,'TA Total'!$A$2:$N$10000,14,0),"."),".")</f>
        <v>.</v>
      </c>
    </row>
    <row r="540" spans="1:19" x14ac:dyDescent="0.4">
      <c r="A540" s="2" t="str">
        <f t="shared" si="16"/>
        <v>2018|Waipa District|13</v>
      </c>
      <c r="B540" t="s">
        <v>16</v>
      </c>
      <c r="C540" t="s">
        <v>17</v>
      </c>
      <c r="D540" t="s">
        <v>18</v>
      </c>
      <c r="E540" t="s">
        <v>19</v>
      </c>
      <c r="F540">
        <v>2018</v>
      </c>
      <c r="G540">
        <v>2018</v>
      </c>
      <c r="H540">
        <v>17</v>
      </c>
      <c r="I540" t="s">
        <v>138</v>
      </c>
      <c r="J540">
        <v>99</v>
      </c>
      <c r="K540" t="s">
        <v>32</v>
      </c>
      <c r="L540">
        <v>13</v>
      </c>
      <c r="N540">
        <v>93</v>
      </c>
      <c r="R540" s="2" t="str">
        <f t="shared" si="17"/>
        <v>.</v>
      </c>
      <c r="S540" s="2" t="str">
        <f>IF(AND(P540&lt;&gt;"_U",P540&lt;&gt;"c",J540&lt;&gt;99,J540&lt;&gt;9),IFERROR(VLOOKUP(A540,'TA Total'!$A$2:$N$10000,14,0),"."),".")</f>
        <v>.</v>
      </c>
    </row>
    <row r="541" spans="1:19" x14ac:dyDescent="0.4">
      <c r="A541" s="2" t="str">
        <f t="shared" si="16"/>
        <v>2018|Waipa District|999</v>
      </c>
      <c r="B541" t="s">
        <v>16</v>
      </c>
      <c r="C541" t="s">
        <v>17</v>
      </c>
      <c r="D541" t="s">
        <v>18</v>
      </c>
      <c r="E541" t="s">
        <v>19</v>
      </c>
      <c r="F541">
        <v>2018</v>
      </c>
      <c r="G541">
        <v>2018</v>
      </c>
      <c r="H541">
        <v>17</v>
      </c>
      <c r="I541" t="s">
        <v>138</v>
      </c>
      <c r="J541">
        <v>99</v>
      </c>
      <c r="K541" t="s">
        <v>32</v>
      </c>
      <c r="L541">
        <v>999</v>
      </c>
      <c r="N541">
        <v>19581</v>
      </c>
      <c r="R541" s="2" t="str">
        <f t="shared" si="17"/>
        <v>.</v>
      </c>
      <c r="S541" s="2" t="str">
        <f>IF(AND(P541&lt;&gt;"_U",P541&lt;&gt;"c",J541&lt;&gt;99,J541&lt;&gt;9),IFERROR(VLOOKUP(A541,'TA Total'!$A$2:$N$10000,14,0),"."),".")</f>
        <v>.</v>
      </c>
    </row>
    <row r="542" spans="1:19" x14ac:dyDescent="0.4">
      <c r="A542" s="2" t="str">
        <f t="shared" si="16"/>
        <v>2018|ÅŒtorohanga District|10</v>
      </c>
      <c r="B542" t="s">
        <v>16</v>
      </c>
      <c r="C542" t="s">
        <v>17</v>
      </c>
      <c r="D542" t="s">
        <v>18</v>
      </c>
      <c r="E542" t="s">
        <v>19</v>
      </c>
      <c r="F542">
        <v>2018</v>
      </c>
      <c r="G542">
        <v>2018</v>
      </c>
      <c r="H542">
        <v>18</v>
      </c>
      <c r="I542" t="s">
        <v>137</v>
      </c>
      <c r="J542">
        <v>0</v>
      </c>
      <c r="K542" t="s">
        <v>21</v>
      </c>
      <c r="L542">
        <v>10</v>
      </c>
      <c r="N542">
        <v>0</v>
      </c>
      <c r="R542" s="2" t="str">
        <f t="shared" si="17"/>
        <v>.</v>
      </c>
      <c r="S542" s="2">
        <f>IF(AND(P542&lt;&gt;"_U",P542&lt;&gt;"c",J542&lt;&gt;99,J542&lt;&gt;9),IFERROR(VLOOKUP(A542,'TA Total'!$A$2:$N$10000,14,0),"."),".")</f>
        <v>0</v>
      </c>
    </row>
    <row r="543" spans="1:19" x14ac:dyDescent="0.4">
      <c r="A543" s="2" t="str">
        <f t="shared" si="16"/>
        <v>2018|ÅŒtorohanga District|11</v>
      </c>
      <c r="B543" t="s">
        <v>16</v>
      </c>
      <c r="C543" t="s">
        <v>17</v>
      </c>
      <c r="D543" t="s">
        <v>18</v>
      </c>
      <c r="E543" t="s">
        <v>19</v>
      </c>
      <c r="F543">
        <v>2018</v>
      </c>
      <c r="G543">
        <v>2018</v>
      </c>
      <c r="H543">
        <v>18</v>
      </c>
      <c r="I543" t="s">
        <v>137</v>
      </c>
      <c r="J543">
        <v>0</v>
      </c>
      <c r="K543" t="s">
        <v>21</v>
      </c>
      <c r="L543">
        <v>11</v>
      </c>
      <c r="N543">
        <v>45</v>
      </c>
      <c r="R543" s="2">
        <f t="shared" si="17"/>
        <v>1.5</v>
      </c>
      <c r="S543" s="2">
        <f>IF(AND(P543&lt;&gt;"_U",P543&lt;&gt;"c",J543&lt;&gt;99,J543&lt;&gt;9),IFERROR(VLOOKUP(A543,'TA Total'!$A$2:$N$10000,14,0),"."),".")</f>
        <v>2997</v>
      </c>
    </row>
    <row r="544" spans="1:19" x14ac:dyDescent="0.4">
      <c r="A544" s="2" t="str">
        <f t="shared" si="16"/>
        <v>2018|ÅŒtorohanga District|12</v>
      </c>
      <c r="B544" t="s">
        <v>16</v>
      </c>
      <c r="C544" t="s">
        <v>17</v>
      </c>
      <c r="D544" t="s">
        <v>18</v>
      </c>
      <c r="E544" t="s">
        <v>19</v>
      </c>
      <c r="F544">
        <v>2018</v>
      </c>
      <c r="G544">
        <v>2018</v>
      </c>
      <c r="H544">
        <v>18</v>
      </c>
      <c r="I544" t="s">
        <v>137</v>
      </c>
      <c r="J544">
        <v>0</v>
      </c>
      <c r="K544" t="s">
        <v>21</v>
      </c>
      <c r="L544">
        <v>12</v>
      </c>
      <c r="N544">
        <v>3</v>
      </c>
      <c r="R544" s="2">
        <f t="shared" si="17"/>
        <v>1.61</v>
      </c>
      <c r="S544" s="2">
        <f>IF(AND(P544&lt;&gt;"_U",P544&lt;&gt;"c",J544&lt;&gt;99,J544&lt;&gt;9),IFERROR(VLOOKUP(A544,'TA Total'!$A$2:$N$10000,14,0),"."),".")</f>
        <v>186</v>
      </c>
    </row>
    <row r="545" spans="1:19" x14ac:dyDescent="0.4">
      <c r="A545" s="2" t="str">
        <f t="shared" si="16"/>
        <v>2018|ÅŒtorohanga District|13</v>
      </c>
      <c r="B545" t="s">
        <v>16</v>
      </c>
      <c r="C545" t="s">
        <v>17</v>
      </c>
      <c r="D545" t="s">
        <v>18</v>
      </c>
      <c r="E545" t="s">
        <v>19</v>
      </c>
      <c r="F545">
        <v>2018</v>
      </c>
      <c r="G545">
        <v>2018</v>
      </c>
      <c r="H545">
        <v>18</v>
      </c>
      <c r="I545" t="s">
        <v>137</v>
      </c>
      <c r="J545">
        <v>0</v>
      </c>
      <c r="K545" t="s">
        <v>21</v>
      </c>
      <c r="L545">
        <v>13</v>
      </c>
      <c r="N545">
        <v>6</v>
      </c>
      <c r="R545" s="2">
        <f t="shared" si="17"/>
        <v>16.670000000000002</v>
      </c>
      <c r="S545" s="2">
        <f>IF(AND(P545&lt;&gt;"_U",P545&lt;&gt;"c",J545&lt;&gt;99,J545&lt;&gt;9),IFERROR(VLOOKUP(A545,'TA Total'!$A$2:$N$10000,14,0),"."),".")</f>
        <v>36</v>
      </c>
    </row>
    <row r="546" spans="1:19" x14ac:dyDescent="0.4">
      <c r="A546" s="2" t="str">
        <f t="shared" si="16"/>
        <v>2018|ÅŒtorohanga District|999</v>
      </c>
      <c r="B546" t="s">
        <v>16</v>
      </c>
      <c r="C546" t="s">
        <v>17</v>
      </c>
      <c r="D546" t="s">
        <v>18</v>
      </c>
      <c r="E546" t="s">
        <v>19</v>
      </c>
      <c r="F546">
        <v>2018</v>
      </c>
      <c r="G546">
        <v>2018</v>
      </c>
      <c r="H546">
        <v>18</v>
      </c>
      <c r="I546" t="s">
        <v>137</v>
      </c>
      <c r="J546">
        <v>0</v>
      </c>
      <c r="K546" t="s">
        <v>21</v>
      </c>
      <c r="L546">
        <v>999</v>
      </c>
      <c r="N546">
        <v>51</v>
      </c>
      <c r="R546" s="2">
        <f t="shared" si="17"/>
        <v>1.58</v>
      </c>
      <c r="S546" s="2">
        <f>IF(AND(P546&lt;&gt;"_U",P546&lt;&gt;"c",J546&lt;&gt;99,J546&lt;&gt;9),IFERROR(VLOOKUP(A546,'TA Total'!$A$2:$N$10000,14,0),"."),".")</f>
        <v>3219</v>
      </c>
    </row>
    <row r="547" spans="1:19" x14ac:dyDescent="0.4">
      <c r="A547" s="2" t="str">
        <f t="shared" si="16"/>
        <v>2018|ÅŒtorohanga District|10</v>
      </c>
      <c r="B547" t="s">
        <v>16</v>
      </c>
      <c r="C547" t="s">
        <v>17</v>
      </c>
      <c r="D547" t="s">
        <v>18</v>
      </c>
      <c r="E547" t="s">
        <v>19</v>
      </c>
      <c r="F547">
        <v>2018</v>
      </c>
      <c r="G547">
        <v>2018</v>
      </c>
      <c r="H547">
        <v>18</v>
      </c>
      <c r="I547" t="s">
        <v>137</v>
      </c>
      <c r="J547">
        <v>1</v>
      </c>
      <c r="K547" t="s">
        <v>22</v>
      </c>
      <c r="L547">
        <v>10</v>
      </c>
      <c r="N547">
        <v>0</v>
      </c>
      <c r="R547" s="2" t="str">
        <f t="shared" si="17"/>
        <v>.</v>
      </c>
      <c r="S547" s="2">
        <f>IF(AND(P547&lt;&gt;"_U",P547&lt;&gt;"c",J547&lt;&gt;99,J547&lt;&gt;9),IFERROR(VLOOKUP(A547,'TA Total'!$A$2:$N$10000,14,0),"."),".")</f>
        <v>0</v>
      </c>
    </row>
    <row r="548" spans="1:19" x14ac:dyDescent="0.4">
      <c r="A548" s="2" t="str">
        <f t="shared" si="16"/>
        <v>2018|ÅŒtorohanga District|11</v>
      </c>
      <c r="B548" t="s">
        <v>16</v>
      </c>
      <c r="C548" t="s">
        <v>17</v>
      </c>
      <c r="D548" t="s">
        <v>18</v>
      </c>
      <c r="E548" t="s">
        <v>19</v>
      </c>
      <c r="F548">
        <v>2018</v>
      </c>
      <c r="G548">
        <v>2018</v>
      </c>
      <c r="H548">
        <v>18</v>
      </c>
      <c r="I548" t="s">
        <v>137</v>
      </c>
      <c r="J548">
        <v>1</v>
      </c>
      <c r="K548" t="s">
        <v>22</v>
      </c>
      <c r="L548">
        <v>11</v>
      </c>
      <c r="N548">
        <v>1218</v>
      </c>
      <c r="R548" s="2">
        <f t="shared" si="17"/>
        <v>40.64</v>
      </c>
      <c r="S548" s="2">
        <f>IF(AND(P548&lt;&gt;"_U",P548&lt;&gt;"c",J548&lt;&gt;99,J548&lt;&gt;9),IFERROR(VLOOKUP(A548,'TA Total'!$A$2:$N$10000,14,0),"."),".")</f>
        <v>2997</v>
      </c>
    </row>
    <row r="549" spans="1:19" x14ac:dyDescent="0.4">
      <c r="A549" s="2" t="str">
        <f t="shared" si="16"/>
        <v>2018|ÅŒtorohanga District|12</v>
      </c>
      <c r="B549" t="s">
        <v>16</v>
      </c>
      <c r="C549" t="s">
        <v>17</v>
      </c>
      <c r="D549" t="s">
        <v>18</v>
      </c>
      <c r="E549" t="s">
        <v>19</v>
      </c>
      <c r="F549">
        <v>2018</v>
      </c>
      <c r="G549">
        <v>2018</v>
      </c>
      <c r="H549">
        <v>18</v>
      </c>
      <c r="I549" t="s">
        <v>137</v>
      </c>
      <c r="J549">
        <v>1</v>
      </c>
      <c r="K549" t="s">
        <v>22</v>
      </c>
      <c r="L549">
        <v>12</v>
      </c>
      <c r="N549">
        <v>78</v>
      </c>
      <c r="R549" s="2">
        <f t="shared" si="17"/>
        <v>41.94</v>
      </c>
      <c r="S549" s="2">
        <f>IF(AND(P549&lt;&gt;"_U",P549&lt;&gt;"c",J549&lt;&gt;99,J549&lt;&gt;9),IFERROR(VLOOKUP(A549,'TA Total'!$A$2:$N$10000,14,0),"."),".")</f>
        <v>186</v>
      </c>
    </row>
    <row r="550" spans="1:19" x14ac:dyDescent="0.4">
      <c r="A550" s="2" t="str">
        <f t="shared" si="16"/>
        <v>2018|ÅŒtorohanga District|13</v>
      </c>
      <c r="B550" t="s">
        <v>16</v>
      </c>
      <c r="C550" t="s">
        <v>17</v>
      </c>
      <c r="D550" t="s">
        <v>18</v>
      </c>
      <c r="E550" t="s">
        <v>19</v>
      </c>
      <c r="F550">
        <v>2018</v>
      </c>
      <c r="G550">
        <v>2018</v>
      </c>
      <c r="H550">
        <v>18</v>
      </c>
      <c r="I550" t="s">
        <v>137</v>
      </c>
      <c r="J550">
        <v>1</v>
      </c>
      <c r="K550" t="s">
        <v>22</v>
      </c>
      <c r="L550">
        <v>13</v>
      </c>
      <c r="N550">
        <v>6</v>
      </c>
      <c r="R550" s="2">
        <f t="shared" si="17"/>
        <v>16.670000000000002</v>
      </c>
      <c r="S550" s="2">
        <f>IF(AND(P550&lt;&gt;"_U",P550&lt;&gt;"c",J550&lt;&gt;99,J550&lt;&gt;9),IFERROR(VLOOKUP(A550,'TA Total'!$A$2:$N$10000,14,0),"."),".")</f>
        <v>36</v>
      </c>
    </row>
    <row r="551" spans="1:19" x14ac:dyDescent="0.4">
      <c r="A551" s="2" t="str">
        <f t="shared" si="16"/>
        <v>2018|ÅŒtorohanga District|999</v>
      </c>
      <c r="B551" t="s">
        <v>16</v>
      </c>
      <c r="C551" t="s">
        <v>17</v>
      </c>
      <c r="D551" t="s">
        <v>18</v>
      </c>
      <c r="E551" t="s">
        <v>19</v>
      </c>
      <c r="F551">
        <v>2018</v>
      </c>
      <c r="G551">
        <v>2018</v>
      </c>
      <c r="H551">
        <v>18</v>
      </c>
      <c r="I551" t="s">
        <v>137</v>
      </c>
      <c r="J551">
        <v>1</v>
      </c>
      <c r="K551" t="s">
        <v>22</v>
      </c>
      <c r="L551">
        <v>999</v>
      </c>
      <c r="N551">
        <v>1305</v>
      </c>
      <c r="R551" s="2">
        <f t="shared" si="17"/>
        <v>40.54</v>
      </c>
      <c r="S551" s="2">
        <f>IF(AND(P551&lt;&gt;"_U",P551&lt;&gt;"c",J551&lt;&gt;99,J551&lt;&gt;9),IFERROR(VLOOKUP(A551,'TA Total'!$A$2:$N$10000,14,0),"."),".")</f>
        <v>3219</v>
      </c>
    </row>
    <row r="552" spans="1:19" x14ac:dyDescent="0.4">
      <c r="A552" s="2" t="str">
        <f t="shared" si="16"/>
        <v>2018|ÅŒtorohanga District|10</v>
      </c>
      <c r="B552" t="s">
        <v>16</v>
      </c>
      <c r="C552" t="s">
        <v>17</v>
      </c>
      <c r="D552" t="s">
        <v>18</v>
      </c>
      <c r="E552" t="s">
        <v>19</v>
      </c>
      <c r="F552">
        <v>2018</v>
      </c>
      <c r="G552">
        <v>2018</v>
      </c>
      <c r="H552">
        <v>18</v>
      </c>
      <c r="I552" t="s">
        <v>137</v>
      </c>
      <c r="J552">
        <v>2</v>
      </c>
      <c r="K552" t="s">
        <v>23</v>
      </c>
      <c r="L552">
        <v>10</v>
      </c>
      <c r="N552">
        <v>0</v>
      </c>
      <c r="R552" s="2" t="str">
        <f t="shared" si="17"/>
        <v>.</v>
      </c>
      <c r="S552" s="2">
        <f>IF(AND(P552&lt;&gt;"_U",P552&lt;&gt;"c",J552&lt;&gt;99,J552&lt;&gt;9),IFERROR(VLOOKUP(A552,'TA Total'!$A$2:$N$10000,14,0),"."),".")</f>
        <v>0</v>
      </c>
    </row>
    <row r="553" spans="1:19" x14ac:dyDescent="0.4">
      <c r="A553" s="2" t="str">
        <f t="shared" si="16"/>
        <v>2018|ÅŒtorohanga District|11</v>
      </c>
      <c r="B553" t="s">
        <v>16</v>
      </c>
      <c r="C553" t="s">
        <v>17</v>
      </c>
      <c r="D553" t="s">
        <v>18</v>
      </c>
      <c r="E553" t="s">
        <v>19</v>
      </c>
      <c r="F553">
        <v>2018</v>
      </c>
      <c r="G553">
        <v>2018</v>
      </c>
      <c r="H553">
        <v>18</v>
      </c>
      <c r="I553" t="s">
        <v>137</v>
      </c>
      <c r="J553">
        <v>2</v>
      </c>
      <c r="K553" t="s">
        <v>23</v>
      </c>
      <c r="L553">
        <v>11</v>
      </c>
      <c r="N553">
        <v>972</v>
      </c>
      <c r="R553" s="2">
        <f t="shared" si="17"/>
        <v>32.43</v>
      </c>
      <c r="S553" s="2">
        <f>IF(AND(P553&lt;&gt;"_U",P553&lt;&gt;"c",J553&lt;&gt;99,J553&lt;&gt;9),IFERROR(VLOOKUP(A553,'TA Total'!$A$2:$N$10000,14,0),"."),".")</f>
        <v>2997</v>
      </c>
    </row>
    <row r="554" spans="1:19" x14ac:dyDescent="0.4">
      <c r="A554" s="2" t="str">
        <f t="shared" si="16"/>
        <v>2018|ÅŒtorohanga District|12</v>
      </c>
      <c r="B554" t="s">
        <v>16</v>
      </c>
      <c r="C554" t="s">
        <v>17</v>
      </c>
      <c r="D554" t="s">
        <v>18</v>
      </c>
      <c r="E554" t="s">
        <v>19</v>
      </c>
      <c r="F554">
        <v>2018</v>
      </c>
      <c r="G554">
        <v>2018</v>
      </c>
      <c r="H554">
        <v>18</v>
      </c>
      <c r="I554" t="s">
        <v>137</v>
      </c>
      <c r="J554">
        <v>2</v>
      </c>
      <c r="K554" t="s">
        <v>23</v>
      </c>
      <c r="L554">
        <v>12</v>
      </c>
      <c r="N554">
        <v>81</v>
      </c>
      <c r="R554" s="2">
        <f t="shared" si="17"/>
        <v>43.55</v>
      </c>
      <c r="S554" s="2">
        <f>IF(AND(P554&lt;&gt;"_U",P554&lt;&gt;"c",J554&lt;&gt;99,J554&lt;&gt;9),IFERROR(VLOOKUP(A554,'TA Total'!$A$2:$N$10000,14,0),"."),".")</f>
        <v>186</v>
      </c>
    </row>
    <row r="555" spans="1:19" x14ac:dyDescent="0.4">
      <c r="A555" s="2" t="str">
        <f t="shared" si="16"/>
        <v>2018|ÅŒtorohanga District|13</v>
      </c>
      <c r="B555" t="s">
        <v>16</v>
      </c>
      <c r="C555" t="s">
        <v>17</v>
      </c>
      <c r="D555" t="s">
        <v>18</v>
      </c>
      <c r="E555" t="s">
        <v>19</v>
      </c>
      <c r="F555">
        <v>2018</v>
      </c>
      <c r="G555">
        <v>2018</v>
      </c>
      <c r="H555">
        <v>18</v>
      </c>
      <c r="I555" t="s">
        <v>137</v>
      </c>
      <c r="J555">
        <v>2</v>
      </c>
      <c r="K555" t="s">
        <v>23</v>
      </c>
      <c r="L555">
        <v>13</v>
      </c>
      <c r="N555">
        <v>12</v>
      </c>
      <c r="R555" s="2">
        <f t="shared" si="17"/>
        <v>33.33</v>
      </c>
      <c r="S555" s="2">
        <f>IF(AND(P555&lt;&gt;"_U",P555&lt;&gt;"c",J555&lt;&gt;99,J555&lt;&gt;9),IFERROR(VLOOKUP(A555,'TA Total'!$A$2:$N$10000,14,0),"."),".")</f>
        <v>36</v>
      </c>
    </row>
    <row r="556" spans="1:19" x14ac:dyDescent="0.4">
      <c r="A556" s="2" t="str">
        <f t="shared" si="16"/>
        <v>2018|ÅŒtorohanga District|999</v>
      </c>
      <c r="B556" t="s">
        <v>16</v>
      </c>
      <c r="C556" t="s">
        <v>17</v>
      </c>
      <c r="D556" t="s">
        <v>18</v>
      </c>
      <c r="E556" t="s">
        <v>19</v>
      </c>
      <c r="F556">
        <v>2018</v>
      </c>
      <c r="G556">
        <v>2018</v>
      </c>
      <c r="H556">
        <v>18</v>
      </c>
      <c r="I556" t="s">
        <v>137</v>
      </c>
      <c r="J556">
        <v>2</v>
      </c>
      <c r="K556" t="s">
        <v>23</v>
      </c>
      <c r="L556">
        <v>999</v>
      </c>
      <c r="N556">
        <v>1065</v>
      </c>
      <c r="R556" s="2">
        <f t="shared" si="17"/>
        <v>33.08</v>
      </c>
      <c r="S556" s="2">
        <f>IF(AND(P556&lt;&gt;"_U",P556&lt;&gt;"c",J556&lt;&gt;99,J556&lt;&gt;9),IFERROR(VLOOKUP(A556,'TA Total'!$A$2:$N$10000,14,0),"."),".")</f>
        <v>3219</v>
      </c>
    </row>
    <row r="557" spans="1:19" x14ac:dyDescent="0.4">
      <c r="A557" s="2" t="str">
        <f t="shared" si="16"/>
        <v>2018|ÅŒtorohanga District|10</v>
      </c>
      <c r="B557" t="s">
        <v>16</v>
      </c>
      <c r="C557" t="s">
        <v>17</v>
      </c>
      <c r="D557" t="s">
        <v>18</v>
      </c>
      <c r="E557" t="s">
        <v>19</v>
      </c>
      <c r="F557">
        <v>2018</v>
      </c>
      <c r="G557">
        <v>2018</v>
      </c>
      <c r="H557">
        <v>18</v>
      </c>
      <c r="I557" t="s">
        <v>137</v>
      </c>
      <c r="J557">
        <v>3</v>
      </c>
      <c r="K557" t="s">
        <v>24</v>
      </c>
      <c r="L557">
        <v>10</v>
      </c>
      <c r="N557">
        <v>0</v>
      </c>
      <c r="R557" s="2" t="str">
        <f t="shared" si="17"/>
        <v>.</v>
      </c>
      <c r="S557" s="2">
        <f>IF(AND(P557&lt;&gt;"_U",P557&lt;&gt;"c",J557&lt;&gt;99,J557&lt;&gt;9),IFERROR(VLOOKUP(A557,'TA Total'!$A$2:$N$10000,14,0),"."),".")</f>
        <v>0</v>
      </c>
    </row>
    <row r="558" spans="1:19" x14ac:dyDescent="0.4">
      <c r="A558" s="2" t="str">
        <f t="shared" si="16"/>
        <v>2018|ÅŒtorohanga District|11</v>
      </c>
      <c r="B558" t="s">
        <v>16</v>
      </c>
      <c r="C558" t="s">
        <v>17</v>
      </c>
      <c r="D558" t="s">
        <v>18</v>
      </c>
      <c r="E558" t="s">
        <v>19</v>
      </c>
      <c r="F558">
        <v>2018</v>
      </c>
      <c r="G558">
        <v>2018</v>
      </c>
      <c r="H558">
        <v>18</v>
      </c>
      <c r="I558" t="s">
        <v>137</v>
      </c>
      <c r="J558">
        <v>3</v>
      </c>
      <c r="K558" t="s">
        <v>24</v>
      </c>
      <c r="L558">
        <v>11</v>
      </c>
      <c r="N558">
        <v>153</v>
      </c>
      <c r="R558" s="2">
        <f t="shared" si="17"/>
        <v>5.1100000000000003</v>
      </c>
      <c r="S558" s="2">
        <f>IF(AND(P558&lt;&gt;"_U",P558&lt;&gt;"c",J558&lt;&gt;99,J558&lt;&gt;9),IFERROR(VLOOKUP(A558,'TA Total'!$A$2:$N$10000,14,0),"."),".")</f>
        <v>2997</v>
      </c>
    </row>
    <row r="559" spans="1:19" x14ac:dyDescent="0.4">
      <c r="A559" s="2" t="str">
        <f t="shared" si="16"/>
        <v>2018|ÅŒtorohanga District|12</v>
      </c>
      <c r="B559" t="s">
        <v>16</v>
      </c>
      <c r="C559" t="s">
        <v>17</v>
      </c>
      <c r="D559" t="s">
        <v>18</v>
      </c>
      <c r="E559" t="s">
        <v>19</v>
      </c>
      <c r="F559">
        <v>2018</v>
      </c>
      <c r="G559">
        <v>2018</v>
      </c>
      <c r="H559">
        <v>18</v>
      </c>
      <c r="I559" t="s">
        <v>137</v>
      </c>
      <c r="J559">
        <v>3</v>
      </c>
      <c r="K559" t="s">
        <v>24</v>
      </c>
      <c r="L559">
        <v>12</v>
      </c>
      <c r="N559">
        <v>3</v>
      </c>
      <c r="R559" s="2">
        <f t="shared" si="17"/>
        <v>1.61</v>
      </c>
      <c r="S559" s="2">
        <f>IF(AND(P559&lt;&gt;"_U",P559&lt;&gt;"c",J559&lt;&gt;99,J559&lt;&gt;9),IFERROR(VLOOKUP(A559,'TA Total'!$A$2:$N$10000,14,0),"."),".")</f>
        <v>186</v>
      </c>
    </row>
    <row r="560" spans="1:19" x14ac:dyDescent="0.4">
      <c r="A560" s="2" t="str">
        <f t="shared" si="16"/>
        <v>2018|ÅŒtorohanga District|13</v>
      </c>
      <c r="B560" t="s">
        <v>16</v>
      </c>
      <c r="C560" t="s">
        <v>17</v>
      </c>
      <c r="D560" t="s">
        <v>18</v>
      </c>
      <c r="E560" t="s">
        <v>19</v>
      </c>
      <c r="F560">
        <v>2018</v>
      </c>
      <c r="G560">
        <v>2018</v>
      </c>
      <c r="H560">
        <v>18</v>
      </c>
      <c r="I560" t="s">
        <v>137</v>
      </c>
      <c r="J560">
        <v>3</v>
      </c>
      <c r="K560" t="s">
        <v>24</v>
      </c>
      <c r="L560">
        <v>13</v>
      </c>
      <c r="N560">
        <v>0</v>
      </c>
      <c r="R560" s="2">
        <f t="shared" si="17"/>
        <v>0</v>
      </c>
      <c r="S560" s="2">
        <f>IF(AND(P560&lt;&gt;"_U",P560&lt;&gt;"c",J560&lt;&gt;99,J560&lt;&gt;9),IFERROR(VLOOKUP(A560,'TA Total'!$A$2:$N$10000,14,0),"."),".")</f>
        <v>36</v>
      </c>
    </row>
    <row r="561" spans="1:19" x14ac:dyDescent="0.4">
      <c r="A561" s="2" t="str">
        <f t="shared" si="16"/>
        <v>2018|ÅŒtorohanga District|999</v>
      </c>
      <c r="B561" t="s">
        <v>16</v>
      </c>
      <c r="C561" t="s">
        <v>17</v>
      </c>
      <c r="D561" t="s">
        <v>18</v>
      </c>
      <c r="E561" t="s">
        <v>19</v>
      </c>
      <c r="F561">
        <v>2018</v>
      </c>
      <c r="G561">
        <v>2018</v>
      </c>
      <c r="H561">
        <v>18</v>
      </c>
      <c r="I561" t="s">
        <v>137</v>
      </c>
      <c r="J561">
        <v>3</v>
      </c>
      <c r="K561" t="s">
        <v>24</v>
      </c>
      <c r="L561">
        <v>999</v>
      </c>
      <c r="N561">
        <v>156</v>
      </c>
      <c r="R561" s="2">
        <f t="shared" si="17"/>
        <v>4.8499999999999996</v>
      </c>
      <c r="S561" s="2">
        <f>IF(AND(P561&lt;&gt;"_U",P561&lt;&gt;"c",J561&lt;&gt;99,J561&lt;&gt;9),IFERROR(VLOOKUP(A561,'TA Total'!$A$2:$N$10000,14,0),"."),".")</f>
        <v>3219</v>
      </c>
    </row>
    <row r="562" spans="1:19" x14ac:dyDescent="0.4">
      <c r="A562" s="2" t="str">
        <f t="shared" si="16"/>
        <v>2018|ÅŒtorohanga District|10</v>
      </c>
      <c r="B562" t="s">
        <v>16</v>
      </c>
      <c r="C562" t="s">
        <v>17</v>
      </c>
      <c r="D562" t="s">
        <v>18</v>
      </c>
      <c r="E562" t="s">
        <v>19</v>
      </c>
      <c r="F562">
        <v>2018</v>
      </c>
      <c r="G562">
        <v>2018</v>
      </c>
      <c r="H562">
        <v>18</v>
      </c>
      <c r="I562" t="s">
        <v>137</v>
      </c>
      <c r="J562">
        <v>4</v>
      </c>
      <c r="K562" t="s">
        <v>25</v>
      </c>
      <c r="L562">
        <v>10</v>
      </c>
      <c r="N562">
        <v>0</v>
      </c>
      <c r="R562" s="2" t="str">
        <f t="shared" si="17"/>
        <v>.</v>
      </c>
      <c r="S562" s="2">
        <f>IF(AND(P562&lt;&gt;"_U",P562&lt;&gt;"c",J562&lt;&gt;99,J562&lt;&gt;9),IFERROR(VLOOKUP(A562,'TA Total'!$A$2:$N$10000,14,0),"."),".")</f>
        <v>0</v>
      </c>
    </row>
    <row r="563" spans="1:19" x14ac:dyDescent="0.4">
      <c r="A563" s="2" t="str">
        <f t="shared" si="16"/>
        <v>2018|ÅŒtorohanga District|11</v>
      </c>
      <c r="B563" t="s">
        <v>16</v>
      </c>
      <c r="C563" t="s">
        <v>17</v>
      </c>
      <c r="D563" t="s">
        <v>18</v>
      </c>
      <c r="E563" t="s">
        <v>19</v>
      </c>
      <c r="F563">
        <v>2018</v>
      </c>
      <c r="G563">
        <v>2018</v>
      </c>
      <c r="H563">
        <v>18</v>
      </c>
      <c r="I563" t="s">
        <v>137</v>
      </c>
      <c r="J563">
        <v>4</v>
      </c>
      <c r="K563" t="s">
        <v>25</v>
      </c>
      <c r="L563">
        <v>11</v>
      </c>
      <c r="N563">
        <v>210</v>
      </c>
      <c r="R563" s="2">
        <f t="shared" si="17"/>
        <v>7.01</v>
      </c>
      <c r="S563" s="2">
        <f>IF(AND(P563&lt;&gt;"_U",P563&lt;&gt;"c",J563&lt;&gt;99,J563&lt;&gt;9),IFERROR(VLOOKUP(A563,'TA Total'!$A$2:$N$10000,14,0),"."),".")</f>
        <v>2997</v>
      </c>
    </row>
    <row r="564" spans="1:19" x14ac:dyDescent="0.4">
      <c r="A564" s="2" t="str">
        <f t="shared" si="16"/>
        <v>2018|ÅŒtorohanga District|12</v>
      </c>
      <c r="B564" t="s">
        <v>16</v>
      </c>
      <c r="C564" t="s">
        <v>17</v>
      </c>
      <c r="D564" t="s">
        <v>18</v>
      </c>
      <c r="E564" t="s">
        <v>19</v>
      </c>
      <c r="F564">
        <v>2018</v>
      </c>
      <c r="G564">
        <v>2018</v>
      </c>
      <c r="H564">
        <v>18</v>
      </c>
      <c r="I564" t="s">
        <v>137</v>
      </c>
      <c r="J564">
        <v>4</v>
      </c>
      <c r="K564" t="s">
        <v>25</v>
      </c>
      <c r="L564">
        <v>12</v>
      </c>
      <c r="N564">
        <v>9</v>
      </c>
      <c r="R564" s="2">
        <f t="shared" si="17"/>
        <v>4.84</v>
      </c>
      <c r="S564" s="2">
        <f>IF(AND(P564&lt;&gt;"_U",P564&lt;&gt;"c",J564&lt;&gt;99,J564&lt;&gt;9),IFERROR(VLOOKUP(A564,'TA Total'!$A$2:$N$10000,14,0),"."),".")</f>
        <v>186</v>
      </c>
    </row>
    <row r="565" spans="1:19" x14ac:dyDescent="0.4">
      <c r="A565" s="2" t="str">
        <f t="shared" si="16"/>
        <v>2018|ÅŒtorohanga District|13</v>
      </c>
      <c r="B565" t="s">
        <v>16</v>
      </c>
      <c r="C565" t="s">
        <v>17</v>
      </c>
      <c r="D565" t="s">
        <v>18</v>
      </c>
      <c r="E565" t="s">
        <v>19</v>
      </c>
      <c r="F565">
        <v>2018</v>
      </c>
      <c r="G565">
        <v>2018</v>
      </c>
      <c r="H565">
        <v>18</v>
      </c>
      <c r="I565" t="s">
        <v>137</v>
      </c>
      <c r="J565">
        <v>4</v>
      </c>
      <c r="K565" t="s">
        <v>25</v>
      </c>
      <c r="L565">
        <v>13</v>
      </c>
      <c r="N565">
        <v>3</v>
      </c>
      <c r="R565" s="2">
        <f t="shared" si="17"/>
        <v>8.33</v>
      </c>
      <c r="S565" s="2">
        <f>IF(AND(P565&lt;&gt;"_U",P565&lt;&gt;"c",J565&lt;&gt;99,J565&lt;&gt;9),IFERROR(VLOOKUP(A565,'TA Total'!$A$2:$N$10000,14,0),"."),".")</f>
        <v>36</v>
      </c>
    </row>
    <row r="566" spans="1:19" x14ac:dyDescent="0.4">
      <c r="A566" s="2" t="str">
        <f t="shared" si="16"/>
        <v>2018|ÅŒtorohanga District|999</v>
      </c>
      <c r="B566" t="s">
        <v>16</v>
      </c>
      <c r="C566" t="s">
        <v>17</v>
      </c>
      <c r="D566" t="s">
        <v>18</v>
      </c>
      <c r="E566" t="s">
        <v>19</v>
      </c>
      <c r="F566">
        <v>2018</v>
      </c>
      <c r="G566">
        <v>2018</v>
      </c>
      <c r="H566">
        <v>18</v>
      </c>
      <c r="I566" t="s">
        <v>137</v>
      </c>
      <c r="J566">
        <v>4</v>
      </c>
      <c r="K566" t="s">
        <v>25</v>
      </c>
      <c r="L566">
        <v>999</v>
      </c>
      <c r="N566">
        <v>219</v>
      </c>
      <c r="R566" s="2">
        <f t="shared" si="17"/>
        <v>6.8</v>
      </c>
      <c r="S566" s="2">
        <f>IF(AND(P566&lt;&gt;"_U",P566&lt;&gt;"c",J566&lt;&gt;99,J566&lt;&gt;9),IFERROR(VLOOKUP(A566,'TA Total'!$A$2:$N$10000,14,0),"."),".")</f>
        <v>3219</v>
      </c>
    </row>
    <row r="567" spans="1:19" x14ac:dyDescent="0.4">
      <c r="A567" s="2" t="str">
        <f t="shared" si="16"/>
        <v>2018|ÅŒtorohanga District|10</v>
      </c>
      <c r="B567" t="s">
        <v>16</v>
      </c>
      <c r="C567" t="s">
        <v>17</v>
      </c>
      <c r="D567" t="s">
        <v>18</v>
      </c>
      <c r="E567" t="s">
        <v>19</v>
      </c>
      <c r="F567">
        <v>2018</v>
      </c>
      <c r="G567">
        <v>2018</v>
      </c>
      <c r="H567">
        <v>18</v>
      </c>
      <c r="I567" t="s">
        <v>137</v>
      </c>
      <c r="J567">
        <v>5</v>
      </c>
      <c r="K567" t="s">
        <v>26</v>
      </c>
      <c r="L567">
        <v>10</v>
      </c>
      <c r="N567">
        <v>0</v>
      </c>
      <c r="R567" s="2" t="str">
        <f t="shared" si="17"/>
        <v>.</v>
      </c>
      <c r="S567" s="2">
        <f>IF(AND(P567&lt;&gt;"_U",P567&lt;&gt;"c",J567&lt;&gt;99,J567&lt;&gt;9),IFERROR(VLOOKUP(A567,'TA Total'!$A$2:$N$10000,14,0),"."),".")</f>
        <v>0</v>
      </c>
    </row>
    <row r="568" spans="1:19" x14ac:dyDescent="0.4">
      <c r="A568" s="2" t="str">
        <f t="shared" si="16"/>
        <v>2018|ÅŒtorohanga District|11</v>
      </c>
      <c r="B568" t="s">
        <v>16</v>
      </c>
      <c r="C568" t="s">
        <v>17</v>
      </c>
      <c r="D568" t="s">
        <v>18</v>
      </c>
      <c r="E568" t="s">
        <v>19</v>
      </c>
      <c r="F568">
        <v>2018</v>
      </c>
      <c r="G568">
        <v>2018</v>
      </c>
      <c r="H568">
        <v>18</v>
      </c>
      <c r="I568" t="s">
        <v>137</v>
      </c>
      <c r="J568">
        <v>5</v>
      </c>
      <c r="K568" t="s">
        <v>26</v>
      </c>
      <c r="L568">
        <v>11</v>
      </c>
      <c r="N568">
        <v>1764</v>
      </c>
      <c r="R568" s="2">
        <f t="shared" si="17"/>
        <v>58.86</v>
      </c>
      <c r="S568" s="2">
        <f>IF(AND(P568&lt;&gt;"_U",P568&lt;&gt;"c",J568&lt;&gt;99,J568&lt;&gt;9),IFERROR(VLOOKUP(A568,'TA Total'!$A$2:$N$10000,14,0),"."),".")</f>
        <v>2997</v>
      </c>
    </row>
    <row r="569" spans="1:19" x14ac:dyDescent="0.4">
      <c r="A569" s="2" t="str">
        <f t="shared" si="16"/>
        <v>2018|ÅŒtorohanga District|12</v>
      </c>
      <c r="B569" t="s">
        <v>16</v>
      </c>
      <c r="C569" t="s">
        <v>17</v>
      </c>
      <c r="D569" t="s">
        <v>18</v>
      </c>
      <c r="E569" t="s">
        <v>19</v>
      </c>
      <c r="F569">
        <v>2018</v>
      </c>
      <c r="G569">
        <v>2018</v>
      </c>
      <c r="H569">
        <v>18</v>
      </c>
      <c r="I569" t="s">
        <v>137</v>
      </c>
      <c r="J569">
        <v>5</v>
      </c>
      <c r="K569" t="s">
        <v>26</v>
      </c>
      <c r="L569">
        <v>12</v>
      </c>
      <c r="N569">
        <v>93</v>
      </c>
      <c r="R569" s="2">
        <f t="shared" si="17"/>
        <v>50</v>
      </c>
      <c r="S569" s="2">
        <f>IF(AND(P569&lt;&gt;"_U",P569&lt;&gt;"c",J569&lt;&gt;99,J569&lt;&gt;9),IFERROR(VLOOKUP(A569,'TA Total'!$A$2:$N$10000,14,0),"."),".")</f>
        <v>186</v>
      </c>
    </row>
    <row r="570" spans="1:19" x14ac:dyDescent="0.4">
      <c r="A570" s="2" t="str">
        <f t="shared" si="16"/>
        <v>2018|ÅŒtorohanga District|13</v>
      </c>
      <c r="B570" t="s">
        <v>16</v>
      </c>
      <c r="C570" t="s">
        <v>17</v>
      </c>
      <c r="D570" t="s">
        <v>18</v>
      </c>
      <c r="E570" t="s">
        <v>19</v>
      </c>
      <c r="F570">
        <v>2018</v>
      </c>
      <c r="G570">
        <v>2018</v>
      </c>
      <c r="H570">
        <v>18</v>
      </c>
      <c r="I570" t="s">
        <v>137</v>
      </c>
      <c r="J570">
        <v>5</v>
      </c>
      <c r="K570" t="s">
        <v>26</v>
      </c>
      <c r="L570">
        <v>13</v>
      </c>
      <c r="N570">
        <v>12</v>
      </c>
      <c r="R570" s="2">
        <f t="shared" si="17"/>
        <v>33.33</v>
      </c>
      <c r="S570" s="2">
        <f>IF(AND(P570&lt;&gt;"_U",P570&lt;&gt;"c",J570&lt;&gt;99,J570&lt;&gt;9),IFERROR(VLOOKUP(A570,'TA Total'!$A$2:$N$10000,14,0),"."),".")</f>
        <v>36</v>
      </c>
    </row>
    <row r="571" spans="1:19" x14ac:dyDescent="0.4">
      <c r="A571" s="2" t="str">
        <f t="shared" si="16"/>
        <v>2018|ÅŒtorohanga District|999</v>
      </c>
      <c r="B571" t="s">
        <v>16</v>
      </c>
      <c r="C571" t="s">
        <v>17</v>
      </c>
      <c r="D571" t="s">
        <v>18</v>
      </c>
      <c r="E571" t="s">
        <v>19</v>
      </c>
      <c r="F571">
        <v>2018</v>
      </c>
      <c r="G571">
        <v>2018</v>
      </c>
      <c r="H571">
        <v>18</v>
      </c>
      <c r="I571" t="s">
        <v>137</v>
      </c>
      <c r="J571">
        <v>5</v>
      </c>
      <c r="K571" t="s">
        <v>26</v>
      </c>
      <c r="L571">
        <v>999</v>
      </c>
      <c r="N571">
        <v>1869</v>
      </c>
      <c r="R571" s="2">
        <f t="shared" si="17"/>
        <v>58.06</v>
      </c>
      <c r="S571" s="2">
        <f>IF(AND(P571&lt;&gt;"_U",P571&lt;&gt;"c",J571&lt;&gt;99,J571&lt;&gt;9),IFERROR(VLOOKUP(A571,'TA Total'!$A$2:$N$10000,14,0),"."),".")</f>
        <v>3219</v>
      </c>
    </row>
    <row r="572" spans="1:19" x14ac:dyDescent="0.4">
      <c r="A572" s="2" t="str">
        <f t="shared" si="16"/>
        <v>2018|ÅŒtorohanga District|10</v>
      </c>
      <c r="B572" t="s">
        <v>16</v>
      </c>
      <c r="C572" t="s">
        <v>17</v>
      </c>
      <c r="D572" t="s">
        <v>18</v>
      </c>
      <c r="E572" t="s">
        <v>19</v>
      </c>
      <c r="F572">
        <v>2018</v>
      </c>
      <c r="G572">
        <v>2018</v>
      </c>
      <c r="H572">
        <v>18</v>
      </c>
      <c r="I572" t="s">
        <v>137</v>
      </c>
      <c r="J572">
        <v>6</v>
      </c>
      <c r="K572" t="s">
        <v>27</v>
      </c>
      <c r="L572">
        <v>10</v>
      </c>
      <c r="N572">
        <v>0</v>
      </c>
      <c r="R572" s="2" t="str">
        <f t="shared" si="17"/>
        <v>.</v>
      </c>
      <c r="S572" s="2">
        <f>IF(AND(P572&lt;&gt;"_U",P572&lt;&gt;"c",J572&lt;&gt;99,J572&lt;&gt;9),IFERROR(VLOOKUP(A572,'TA Total'!$A$2:$N$10000,14,0),"."),".")</f>
        <v>0</v>
      </c>
    </row>
    <row r="573" spans="1:19" x14ac:dyDescent="0.4">
      <c r="A573" s="2" t="str">
        <f t="shared" si="16"/>
        <v>2018|ÅŒtorohanga District|11</v>
      </c>
      <c r="B573" t="s">
        <v>16</v>
      </c>
      <c r="C573" t="s">
        <v>17</v>
      </c>
      <c r="D573" t="s">
        <v>18</v>
      </c>
      <c r="E573" t="s">
        <v>19</v>
      </c>
      <c r="F573">
        <v>2018</v>
      </c>
      <c r="G573">
        <v>2018</v>
      </c>
      <c r="H573">
        <v>18</v>
      </c>
      <c r="I573" t="s">
        <v>137</v>
      </c>
      <c r="J573">
        <v>6</v>
      </c>
      <c r="K573" t="s">
        <v>27</v>
      </c>
      <c r="L573">
        <v>11</v>
      </c>
      <c r="N573">
        <v>24</v>
      </c>
      <c r="R573" s="2">
        <f t="shared" si="17"/>
        <v>0.8</v>
      </c>
      <c r="S573" s="2">
        <f>IF(AND(P573&lt;&gt;"_U",P573&lt;&gt;"c",J573&lt;&gt;99,J573&lt;&gt;9),IFERROR(VLOOKUP(A573,'TA Total'!$A$2:$N$10000,14,0),"."),".")</f>
        <v>2997</v>
      </c>
    </row>
    <row r="574" spans="1:19" x14ac:dyDescent="0.4">
      <c r="A574" s="2" t="str">
        <f t="shared" si="16"/>
        <v>2018|ÅŒtorohanga District|12</v>
      </c>
      <c r="B574" t="s">
        <v>16</v>
      </c>
      <c r="C574" t="s">
        <v>17</v>
      </c>
      <c r="D574" t="s">
        <v>18</v>
      </c>
      <c r="E574" t="s">
        <v>19</v>
      </c>
      <c r="F574">
        <v>2018</v>
      </c>
      <c r="G574">
        <v>2018</v>
      </c>
      <c r="H574">
        <v>18</v>
      </c>
      <c r="I574" t="s">
        <v>137</v>
      </c>
      <c r="J574">
        <v>6</v>
      </c>
      <c r="K574" t="s">
        <v>27</v>
      </c>
      <c r="L574">
        <v>12</v>
      </c>
      <c r="N574">
        <v>0</v>
      </c>
      <c r="R574" s="2">
        <f t="shared" si="17"/>
        <v>0</v>
      </c>
      <c r="S574" s="2">
        <f>IF(AND(P574&lt;&gt;"_U",P574&lt;&gt;"c",J574&lt;&gt;99,J574&lt;&gt;9),IFERROR(VLOOKUP(A574,'TA Total'!$A$2:$N$10000,14,0),"."),".")</f>
        <v>186</v>
      </c>
    </row>
    <row r="575" spans="1:19" x14ac:dyDescent="0.4">
      <c r="A575" s="2" t="str">
        <f t="shared" si="16"/>
        <v>2018|ÅŒtorohanga District|13</v>
      </c>
      <c r="B575" t="s">
        <v>16</v>
      </c>
      <c r="C575" t="s">
        <v>17</v>
      </c>
      <c r="D575" t="s">
        <v>18</v>
      </c>
      <c r="E575" t="s">
        <v>19</v>
      </c>
      <c r="F575">
        <v>2018</v>
      </c>
      <c r="G575">
        <v>2018</v>
      </c>
      <c r="H575">
        <v>18</v>
      </c>
      <c r="I575" t="s">
        <v>137</v>
      </c>
      <c r="J575">
        <v>6</v>
      </c>
      <c r="K575" t="s">
        <v>27</v>
      </c>
      <c r="L575">
        <v>13</v>
      </c>
      <c r="N575">
        <v>0</v>
      </c>
      <c r="R575" s="2">
        <f t="shared" si="17"/>
        <v>0</v>
      </c>
      <c r="S575" s="2">
        <f>IF(AND(P575&lt;&gt;"_U",P575&lt;&gt;"c",J575&lt;&gt;99,J575&lt;&gt;9),IFERROR(VLOOKUP(A575,'TA Total'!$A$2:$N$10000,14,0),"."),".")</f>
        <v>36</v>
      </c>
    </row>
    <row r="576" spans="1:19" x14ac:dyDescent="0.4">
      <c r="A576" s="2" t="str">
        <f t="shared" si="16"/>
        <v>2018|ÅŒtorohanga District|999</v>
      </c>
      <c r="B576" t="s">
        <v>16</v>
      </c>
      <c r="C576" t="s">
        <v>17</v>
      </c>
      <c r="D576" t="s">
        <v>18</v>
      </c>
      <c r="E576" t="s">
        <v>19</v>
      </c>
      <c r="F576">
        <v>2018</v>
      </c>
      <c r="G576">
        <v>2018</v>
      </c>
      <c r="H576">
        <v>18</v>
      </c>
      <c r="I576" t="s">
        <v>137</v>
      </c>
      <c r="J576">
        <v>6</v>
      </c>
      <c r="K576" t="s">
        <v>27</v>
      </c>
      <c r="L576">
        <v>999</v>
      </c>
      <c r="N576">
        <v>24</v>
      </c>
      <c r="R576" s="2">
        <f t="shared" si="17"/>
        <v>0.75</v>
      </c>
      <c r="S576" s="2">
        <f>IF(AND(P576&lt;&gt;"_U",P576&lt;&gt;"c",J576&lt;&gt;99,J576&lt;&gt;9),IFERROR(VLOOKUP(A576,'TA Total'!$A$2:$N$10000,14,0),"."),".")</f>
        <v>3219</v>
      </c>
    </row>
    <row r="577" spans="1:19" x14ac:dyDescent="0.4">
      <c r="A577" s="2" t="str">
        <f t="shared" si="16"/>
        <v>2018|ÅŒtorohanga District|10</v>
      </c>
      <c r="B577" t="s">
        <v>16</v>
      </c>
      <c r="C577" t="s">
        <v>17</v>
      </c>
      <c r="D577" t="s">
        <v>18</v>
      </c>
      <c r="E577" t="s">
        <v>19</v>
      </c>
      <c r="F577">
        <v>2018</v>
      </c>
      <c r="G577">
        <v>2018</v>
      </c>
      <c r="H577">
        <v>18</v>
      </c>
      <c r="I577" t="s">
        <v>137</v>
      </c>
      <c r="J577">
        <v>7</v>
      </c>
      <c r="K577" t="s">
        <v>28</v>
      </c>
      <c r="L577">
        <v>10</v>
      </c>
      <c r="N577">
        <v>0</v>
      </c>
      <c r="R577" s="2" t="str">
        <f t="shared" si="17"/>
        <v>.</v>
      </c>
      <c r="S577" s="2">
        <f>IF(AND(P577&lt;&gt;"_U",P577&lt;&gt;"c",J577&lt;&gt;99,J577&lt;&gt;9),IFERROR(VLOOKUP(A577,'TA Total'!$A$2:$N$10000,14,0),"."),".")</f>
        <v>0</v>
      </c>
    </row>
    <row r="578" spans="1:19" x14ac:dyDescent="0.4">
      <c r="A578" s="2" t="str">
        <f t="shared" si="16"/>
        <v>2018|ÅŒtorohanga District|11</v>
      </c>
      <c r="B578" t="s">
        <v>16</v>
      </c>
      <c r="C578" t="s">
        <v>17</v>
      </c>
      <c r="D578" t="s">
        <v>18</v>
      </c>
      <c r="E578" t="s">
        <v>19</v>
      </c>
      <c r="F578">
        <v>2018</v>
      </c>
      <c r="G578">
        <v>2018</v>
      </c>
      <c r="H578">
        <v>18</v>
      </c>
      <c r="I578" t="s">
        <v>137</v>
      </c>
      <c r="J578">
        <v>7</v>
      </c>
      <c r="K578" t="s">
        <v>28</v>
      </c>
      <c r="L578">
        <v>11</v>
      </c>
      <c r="N578">
        <v>27</v>
      </c>
      <c r="R578" s="2">
        <f t="shared" si="17"/>
        <v>0.9</v>
      </c>
      <c r="S578" s="2">
        <f>IF(AND(P578&lt;&gt;"_U",P578&lt;&gt;"c",J578&lt;&gt;99,J578&lt;&gt;9),IFERROR(VLOOKUP(A578,'TA Total'!$A$2:$N$10000,14,0),"."),".")</f>
        <v>2997</v>
      </c>
    </row>
    <row r="579" spans="1:19" x14ac:dyDescent="0.4">
      <c r="A579" s="2" t="str">
        <f t="shared" ref="A579:A642" si="18">G579&amp;"|"&amp;I579&amp;"|"&amp;L579</f>
        <v>2018|ÅŒtorohanga District|12</v>
      </c>
      <c r="B579" t="s">
        <v>16</v>
      </c>
      <c r="C579" t="s">
        <v>17</v>
      </c>
      <c r="D579" t="s">
        <v>18</v>
      </c>
      <c r="E579" t="s">
        <v>19</v>
      </c>
      <c r="F579">
        <v>2018</v>
      </c>
      <c r="G579">
        <v>2018</v>
      </c>
      <c r="H579">
        <v>18</v>
      </c>
      <c r="I579" t="s">
        <v>137</v>
      </c>
      <c r="J579">
        <v>7</v>
      </c>
      <c r="K579" t="s">
        <v>28</v>
      </c>
      <c r="L579">
        <v>12</v>
      </c>
      <c r="N579">
        <v>0</v>
      </c>
      <c r="R579" s="2">
        <f t="shared" ref="R579:R642" si="19">IF(P579&lt;&gt;"_U",IFERROR((ROUND(N579/S579*100,2)),"."),".")</f>
        <v>0</v>
      </c>
      <c r="S579" s="2">
        <f>IF(AND(P579&lt;&gt;"_U",P579&lt;&gt;"c",J579&lt;&gt;99,J579&lt;&gt;9),IFERROR(VLOOKUP(A579,'TA Total'!$A$2:$N$10000,14,0),"."),".")</f>
        <v>186</v>
      </c>
    </row>
    <row r="580" spans="1:19" x14ac:dyDescent="0.4">
      <c r="A580" s="2" t="str">
        <f t="shared" si="18"/>
        <v>2018|ÅŒtorohanga District|13</v>
      </c>
      <c r="B580" t="s">
        <v>16</v>
      </c>
      <c r="C580" t="s">
        <v>17</v>
      </c>
      <c r="D580" t="s">
        <v>18</v>
      </c>
      <c r="E580" t="s">
        <v>19</v>
      </c>
      <c r="F580">
        <v>2018</v>
      </c>
      <c r="G580">
        <v>2018</v>
      </c>
      <c r="H580">
        <v>18</v>
      </c>
      <c r="I580" t="s">
        <v>137</v>
      </c>
      <c r="J580">
        <v>7</v>
      </c>
      <c r="K580" t="s">
        <v>28</v>
      </c>
      <c r="L580">
        <v>13</v>
      </c>
      <c r="N580">
        <v>0</v>
      </c>
      <c r="R580" s="2">
        <f t="shared" si="19"/>
        <v>0</v>
      </c>
      <c r="S580" s="2">
        <f>IF(AND(P580&lt;&gt;"_U",P580&lt;&gt;"c",J580&lt;&gt;99,J580&lt;&gt;9),IFERROR(VLOOKUP(A580,'TA Total'!$A$2:$N$10000,14,0),"."),".")</f>
        <v>36</v>
      </c>
    </row>
    <row r="581" spans="1:19" x14ac:dyDescent="0.4">
      <c r="A581" s="2" t="str">
        <f t="shared" si="18"/>
        <v>2018|ÅŒtorohanga District|999</v>
      </c>
      <c r="B581" t="s">
        <v>16</v>
      </c>
      <c r="C581" t="s">
        <v>17</v>
      </c>
      <c r="D581" t="s">
        <v>18</v>
      </c>
      <c r="E581" t="s">
        <v>19</v>
      </c>
      <c r="F581">
        <v>2018</v>
      </c>
      <c r="G581">
        <v>2018</v>
      </c>
      <c r="H581">
        <v>18</v>
      </c>
      <c r="I581" t="s">
        <v>137</v>
      </c>
      <c r="J581">
        <v>7</v>
      </c>
      <c r="K581" t="s">
        <v>28</v>
      </c>
      <c r="L581">
        <v>999</v>
      </c>
      <c r="N581">
        <v>27</v>
      </c>
      <c r="R581" s="2">
        <f t="shared" si="19"/>
        <v>0.84</v>
      </c>
      <c r="S581" s="2">
        <f>IF(AND(P581&lt;&gt;"_U",P581&lt;&gt;"c",J581&lt;&gt;99,J581&lt;&gt;9),IFERROR(VLOOKUP(A581,'TA Total'!$A$2:$N$10000,14,0),"."),".")</f>
        <v>3219</v>
      </c>
    </row>
    <row r="582" spans="1:19" x14ac:dyDescent="0.4">
      <c r="A582" s="2" t="str">
        <f t="shared" si="18"/>
        <v>2018|ÅŒtorohanga District|10</v>
      </c>
      <c r="B582" t="s">
        <v>16</v>
      </c>
      <c r="C582" t="s">
        <v>17</v>
      </c>
      <c r="D582" t="s">
        <v>18</v>
      </c>
      <c r="E582" t="s">
        <v>19</v>
      </c>
      <c r="F582">
        <v>2018</v>
      </c>
      <c r="G582">
        <v>2018</v>
      </c>
      <c r="H582">
        <v>18</v>
      </c>
      <c r="I582" t="s">
        <v>137</v>
      </c>
      <c r="J582">
        <v>77</v>
      </c>
      <c r="K582" t="s">
        <v>29</v>
      </c>
      <c r="L582">
        <v>10</v>
      </c>
      <c r="N582">
        <v>0</v>
      </c>
      <c r="R582" s="2" t="str">
        <f t="shared" si="19"/>
        <v>.</v>
      </c>
      <c r="S582" s="2">
        <f>IF(AND(P582&lt;&gt;"_U",P582&lt;&gt;"c",J582&lt;&gt;99,J582&lt;&gt;9),IFERROR(VLOOKUP(A582,'TA Total'!$A$2:$N$10000,14,0),"."),".")</f>
        <v>0</v>
      </c>
    </row>
    <row r="583" spans="1:19" x14ac:dyDescent="0.4">
      <c r="A583" s="2" t="str">
        <f t="shared" si="18"/>
        <v>2018|ÅŒtorohanga District|11</v>
      </c>
      <c r="B583" t="s">
        <v>16</v>
      </c>
      <c r="C583" t="s">
        <v>17</v>
      </c>
      <c r="D583" t="s">
        <v>18</v>
      </c>
      <c r="E583" t="s">
        <v>19</v>
      </c>
      <c r="F583">
        <v>2018</v>
      </c>
      <c r="G583">
        <v>2018</v>
      </c>
      <c r="H583">
        <v>18</v>
      </c>
      <c r="I583" t="s">
        <v>137</v>
      </c>
      <c r="J583">
        <v>77</v>
      </c>
      <c r="K583" t="s">
        <v>29</v>
      </c>
      <c r="L583">
        <v>11</v>
      </c>
      <c r="N583">
        <v>2997</v>
      </c>
      <c r="R583" s="2">
        <f t="shared" si="19"/>
        <v>100</v>
      </c>
      <c r="S583" s="2">
        <f>IF(AND(P583&lt;&gt;"_U",P583&lt;&gt;"c",J583&lt;&gt;99,J583&lt;&gt;9),IFERROR(VLOOKUP(A583,'TA Total'!$A$2:$N$10000,14,0),"."),".")</f>
        <v>2997</v>
      </c>
    </row>
    <row r="584" spans="1:19" x14ac:dyDescent="0.4">
      <c r="A584" s="2" t="str">
        <f t="shared" si="18"/>
        <v>2018|ÅŒtorohanga District|12</v>
      </c>
      <c r="B584" t="s">
        <v>16</v>
      </c>
      <c r="C584" t="s">
        <v>17</v>
      </c>
      <c r="D584" t="s">
        <v>18</v>
      </c>
      <c r="E584" t="s">
        <v>19</v>
      </c>
      <c r="F584">
        <v>2018</v>
      </c>
      <c r="G584">
        <v>2018</v>
      </c>
      <c r="H584">
        <v>18</v>
      </c>
      <c r="I584" t="s">
        <v>137</v>
      </c>
      <c r="J584">
        <v>77</v>
      </c>
      <c r="K584" t="s">
        <v>29</v>
      </c>
      <c r="L584">
        <v>12</v>
      </c>
      <c r="N584">
        <v>186</v>
      </c>
      <c r="R584" s="2">
        <f t="shared" si="19"/>
        <v>100</v>
      </c>
      <c r="S584" s="2">
        <f>IF(AND(P584&lt;&gt;"_U",P584&lt;&gt;"c",J584&lt;&gt;99,J584&lt;&gt;9),IFERROR(VLOOKUP(A584,'TA Total'!$A$2:$N$10000,14,0),"."),".")</f>
        <v>186</v>
      </c>
    </row>
    <row r="585" spans="1:19" x14ac:dyDescent="0.4">
      <c r="A585" s="2" t="str">
        <f t="shared" si="18"/>
        <v>2018|ÅŒtorohanga District|13</v>
      </c>
      <c r="B585" t="s">
        <v>16</v>
      </c>
      <c r="C585" t="s">
        <v>17</v>
      </c>
      <c r="D585" t="s">
        <v>18</v>
      </c>
      <c r="E585" t="s">
        <v>19</v>
      </c>
      <c r="F585">
        <v>2018</v>
      </c>
      <c r="G585">
        <v>2018</v>
      </c>
      <c r="H585">
        <v>18</v>
      </c>
      <c r="I585" t="s">
        <v>137</v>
      </c>
      <c r="J585">
        <v>77</v>
      </c>
      <c r="K585" t="s">
        <v>29</v>
      </c>
      <c r="L585">
        <v>13</v>
      </c>
      <c r="N585">
        <v>36</v>
      </c>
      <c r="R585" s="2">
        <f t="shared" si="19"/>
        <v>100</v>
      </c>
      <c r="S585" s="2">
        <f>IF(AND(P585&lt;&gt;"_U",P585&lt;&gt;"c",J585&lt;&gt;99,J585&lt;&gt;9),IFERROR(VLOOKUP(A585,'TA Total'!$A$2:$N$10000,14,0),"."),".")</f>
        <v>36</v>
      </c>
    </row>
    <row r="586" spans="1:19" x14ac:dyDescent="0.4">
      <c r="A586" s="2" t="str">
        <f t="shared" si="18"/>
        <v>2018|ÅŒtorohanga District|999</v>
      </c>
      <c r="B586" t="s">
        <v>16</v>
      </c>
      <c r="C586" t="s">
        <v>17</v>
      </c>
      <c r="D586" t="s">
        <v>18</v>
      </c>
      <c r="E586" t="s">
        <v>19</v>
      </c>
      <c r="F586">
        <v>2018</v>
      </c>
      <c r="G586">
        <v>2018</v>
      </c>
      <c r="H586">
        <v>18</v>
      </c>
      <c r="I586" t="s">
        <v>137</v>
      </c>
      <c r="J586">
        <v>77</v>
      </c>
      <c r="K586" t="s">
        <v>29</v>
      </c>
      <c r="L586">
        <v>999</v>
      </c>
      <c r="N586">
        <v>3219</v>
      </c>
      <c r="R586" s="2">
        <f t="shared" si="19"/>
        <v>100</v>
      </c>
      <c r="S586" s="2">
        <f>IF(AND(P586&lt;&gt;"_U",P586&lt;&gt;"c",J586&lt;&gt;99,J586&lt;&gt;9),IFERROR(VLOOKUP(A586,'TA Total'!$A$2:$N$10000,14,0),"."),".")</f>
        <v>3219</v>
      </c>
    </row>
    <row r="587" spans="1:19" x14ac:dyDescent="0.4">
      <c r="A587" s="2" t="str">
        <f t="shared" si="18"/>
        <v>2018|ÅŒtorohanga District|10</v>
      </c>
      <c r="B587" t="s">
        <v>16</v>
      </c>
      <c r="C587" t="s">
        <v>17</v>
      </c>
      <c r="D587" t="s">
        <v>18</v>
      </c>
      <c r="E587" t="s">
        <v>19</v>
      </c>
      <c r="F587">
        <v>2018</v>
      </c>
      <c r="G587">
        <v>2018</v>
      </c>
      <c r="H587">
        <v>18</v>
      </c>
      <c r="I587" t="s">
        <v>137</v>
      </c>
      <c r="J587">
        <v>8</v>
      </c>
      <c r="K587" t="s">
        <v>30</v>
      </c>
      <c r="L587">
        <v>10</v>
      </c>
      <c r="N587">
        <v>0</v>
      </c>
      <c r="R587" s="2" t="str">
        <f t="shared" si="19"/>
        <v>.</v>
      </c>
      <c r="S587" s="2">
        <f>IF(AND(P587&lt;&gt;"_U",P587&lt;&gt;"c",J587&lt;&gt;99,J587&lt;&gt;9),IFERROR(VLOOKUP(A587,'TA Total'!$A$2:$N$10000,14,0),"."),".")</f>
        <v>0</v>
      </c>
    </row>
    <row r="588" spans="1:19" x14ac:dyDescent="0.4">
      <c r="A588" s="2" t="str">
        <f t="shared" si="18"/>
        <v>2018|ÅŒtorohanga District|11</v>
      </c>
      <c r="B588" t="s">
        <v>16</v>
      </c>
      <c r="C588" t="s">
        <v>17</v>
      </c>
      <c r="D588" t="s">
        <v>18</v>
      </c>
      <c r="E588" t="s">
        <v>19</v>
      </c>
      <c r="F588">
        <v>2018</v>
      </c>
      <c r="G588">
        <v>2018</v>
      </c>
      <c r="H588">
        <v>18</v>
      </c>
      <c r="I588" t="s">
        <v>137</v>
      </c>
      <c r="J588">
        <v>8</v>
      </c>
      <c r="K588" t="s">
        <v>30</v>
      </c>
      <c r="L588">
        <v>11</v>
      </c>
      <c r="N588">
        <v>75</v>
      </c>
      <c r="R588" s="2">
        <f t="shared" si="19"/>
        <v>2.5</v>
      </c>
      <c r="S588" s="2">
        <f>IF(AND(P588&lt;&gt;"_U",P588&lt;&gt;"c",J588&lt;&gt;99,J588&lt;&gt;9),IFERROR(VLOOKUP(A588,'TA Total'!$A$2:$N$10000,14,0),"."),".")</f>
        <v>2997</v>
      </c>
    </row>
    <row r="589" spans="1:19" x14ac:dyDescent="0.4">
      <c r="A589" s="2" t="str">
        <f t="shared" si="18"/>
        <v>2018|ÅŒtorohanga District|12</v>
      </c>
      <c r="B589" t="s">
        <v>16</v>
      </c>
      <c r="C589" t="s">
        <v>17</v>
      </c>
      <c r="D589" t="s">
        <v>18</v>
      </c>
      <c r="E589" t="s">
        <v>19</v>
      </c>
      <c r="F589">
        <v>2018</v>
      </c>
      <c r="G589">
        <v>2018</v>
      </c>
      <c r="H589">
        <v>18</v>
      </c>
      <c r="I589" t="s">
        <v>137</v>
      </c>
      <c r="J589">
        <v>8</v>
      </c>
      <c r="K589" t="s">
        <v>30</v>
      </c>
      <c r="L589">
        <v>12</v>
      </c>
      <c r="N589">
        <v>6</v>
      </c>
      <c r="R589" s="2">
        <f t="shared" si="19"/>
        <v>3.23</v>
      </c>
      <c r="S589" s="2">
        <f>IF(AND(P589&lt;&gt;"_U",P589&lt;&gt;"c",J589&lt;&gt;99,J589&lt;&gt;9),IFERROR(VLOOKUP(A589,'TA Total'!$A$2:$N$10000,14,0),"."),".")</f>
        <v>186</v>
      </c>
    </row>
    <row r="590" spans="1:19" x14ac:dyDescent="0.4">
      <c r="A590" s="2" t="str">
        <f t="shared" si="18"/>
        <v>2018|ÅŒtorohanga District|13</v>
      </c>
      <c r="B590" t="s">
        <v>16</v>
      </c>
      <c r="C590" t="s">
        <v>17</v>
      </c>
      <c r="D590" t="s">
        <v>18</v>
      </c>
      <c r="E590" t="s">
        <v>19</v>
      </c>
      <c r="F590">
        <v>2018</v>
      </c>
      <c r="G590">
        <v>2018</v>
      </c>
      <c r="H590">
        <v>18</v>
      </c>
      <c r="I590" t="s">
        <v>137</v>
      </c>
      <c r="J590">
        <v>8</v>
      </c>
      <c r="K590" t="s">
        <v>30</v>
      </c>
      <c r="L590">
        <v>13</v>
      </c>
      <c r="N590">
        <v>3</v>
      </c>
      <c r="R590" s="2">
        <f t="shared" si="19"/>
        <v>8.33</v>
      </c>
      <c r="S590" s="2">
        <f>IF(AND(P590&lt;&gt;"_U",P590&lt;&gt;"c",J590&lt;&gt;99,J590&lt;&gt;9),IFERROR(VLOOKUP(A590,'TA Total'!$A$2:$N$10000,14,0),"."),".")</f>
        <v>36</v>
      </c>
    </row>
    <row r="591" spans="1:19" x14ac:dyDescent="0.4">
      <c r="A591" s="2" t="str">
        <f t="shared" si="18"/>
        <v>2018|ÅŒtorohanga District|999</v>
      </c>
      <c r="B591" t="s">
        <v>16</v>
      </c>
      <c r="C591" t="s">
        <v>17</v>
      </c>
      <c r="D591" t="s">
        <v>18</v>
      </c>
      <c r="E591" t="s">
        <v>19</v>
      </c>
      <c r="F591">
        <v>2018</v>
      </c>
      <c r="G591">
        <v>2018</v>
      </c>
      <c r="H591">
        <v>18</v>
      </c>
      <c r="I591" t="s">
        <v>137</v>
      </c>
      <c r="J591">
        <v>8</v>
      </c>
      <c r="K591" t="s">
        <v>30</v>
      </c>
      <c r="L591">
        <v>999</v>
      </c>
      <c r="N591">
        <v>84</v>
      </c>
      <c r="R591" s="2">
        <f t="shared" si="19"/>
        <v>2.61</v>
      </c>
      <c r="S591" s="2">
        <f>IF(AND(P591&lt;&gt;"_U",P591&lt;&gt;"c",J591&lt;&gt;99,J591&lt;&gt;9),IFERROR(VLOOKUP(A591,'TA Total'!$A$2:$N$10000,14,0),"."),".")</f>
        <v>3219</v>
      </c>
    </row>
    <row r="592" spans="1:19" x14ac:dyDescent="0.4">
      <c r="A592" s="2" t="str">
        <f t="shared" si="18"/>
        <v>2018|ÅŒtorohanga District|10</v>
      </c>
      <c r="B592" t="s">
        <v>16</v>
      </c>
      <c r="C592" t="s">
        <v>17</v>
      </c>
      <c r="D592" t="s">
        <v>18</v>
      </c>
      <c r="E592" t="s">
        <v>19</v>
      </c>
      <c r="F592">
        <v>2018</v>
      </c>
      <c r="G592">
        <v>2018</v>
      </c>
      <c r="H592">
        <v>18</v>
      </c>
      <c r="I592" t="s">
        <v>137</v>
      </c>
      <c r="J592">
        <v>9</v>
      </c>
      <c r="K592" t="s">
        <v>31</v>
      </c>
      <c r="L592">
        <v>10</v>
      </c>
      <c r="N592">
        <v>0</v>
      </c>
      <c r="R592" s="2" t="str">
        <f t="shared" si="19"/>
        <v>.</v>
      </c>
      <c r="S592" s="2" t="str">
        <f>IF(AND(P592&lt;&gt;"_U",P592&lt;&gt;"c",J592&lt;&gt;99,J592&lt;&gt;9),IFERROR(VLOOKUP(A592,'TA Total'!$A$2:$N$10000,14,0),"."),".")</f>
        <v>.</v>
      </c>
    </row>
    <row r="593" spans="1:19" x14ac:dyDescent="0.4">
      <c r="A593" s="2" t="str">
        <f t="shared" si="18"/>
        <v>2018|ÅŒtorohanga District|11</v>
      </c>
      <c r="B593" t="s">
        <v>16</v>
      </c>
      <c r="C593" t="s">
        <v>17</v>
      </c>
      <c r="D593" t="s">
        <v>18</v>
      </c>
      <c r="E593" t="s">
        <v>19</v>
      </c>
      <c r="F593">
        <v>2018</v>
      </c>
      <c r="G593">
        <v>2018</v>
      </c>
      <c r="H593">
        <v>18</v>
      </c>
      <c r="I593" t="s">
        <v>137</v>
      </c>
      <c r="J593">
        <v>9</v>
      </c>
      <c r="K593" t="s">
        <v>31</v>
      </c>
      <c r="L593">
        <v>11</v>
      </c>
      <c r="N593">
        <v>294</v>
      </c>
      <c r="R593" s="2" t="str">
        <f t="shared" si="19"/>
        <v>.</v>
      </c>
      <c r="S593" s="2" t="str">
        <f>IF(AND(P593&lt;&gt;"_U",P593&lt;&gt;"c",J593&lt;&gt;99,J593&lt;&gt;9),IFERROR(VLOOKUP(A593,'TA Total'!$A$2:$N$10000,14,0),"."),".")</f>
        <v>.</v>
      </c>
    </row>
    <row r="594" spans="1:19" x14ac:dyDescent="0.4">
      <c r="A594" s="2" t="str">
        <f t="shared" si="18"/>
        <v>2018|ÅŒtorohanga District|12</v>
      </c>
      <c r="B594" t="s">
        <v>16</v>
      </c>
      <c r="C594" t="s">
        <v>17</v>
      </c>
      <c r="D594" t="s">
        <v>18</v>
      </c>
      <c r="E594" t="s">
        <v>19</v>
      </c>
      <c r="F594">
        <v>2018</v>
      </c>
      <c r="G594">
        <v>2018</v>
      </c>
      <c r="H594">
        <v>18</v>
      </c>
      <c r="I594" t="s">
        <v>137</v>
      </c>
      <c r="J594">
        <v>9</v>
      </c>
      <c r="K594" t="s">
        <v>31</v>
      </c>
      <c r="L594">
        <v>12</v>
      </c>
      <c r="N594">
        <v>24</v>
      </c>
      <c r="R594" s="2" t="str">
        <f t="shared" si="19"/>
        <v>.</v>
      </c>
      <c r="S594" s="2" t="str">
        <f>IF(AND(P594&lt;&gt;"_U",P594&lt;&gt;"c",J594&lt;&gt;99,J594&lt;&gt;9),IFERROR(VLOOKUP(A594,'TA Total'!$A$2:$N$10000,14,0),"."),".")</f>
        <v>.</v>
      </c>
    </row>
    <row r="595" spans="1:19" x14ac:dyDescent="0.4">
      <c r="A595" s="2" t="str">
        <f t="shared" si="18"/>
        <v>2018|ÅŒtorohanga District|13</v>
      </c>
      <c r="B595" t="s">
        <v>16</v>
      </c>
      <c r="C595" t="s">
        <v>17</v>
      </c>
      <c r="D595" t="s">
        <v>18</v>
      </c>
      <c r="E595" t="s">
        <v>19</v>
      </c>
      <c r="F595">
        <v>2018</v>
      </c>
      <c r="G595">
        <v>2018</v>
      </c>
      <c r="H595">
        <v>18</v>
      </c>
      <c r="I595" t="s">
        <v>137</v>
      </c>
      <c r="J595">
        <v>9</v>
      </c>
      <c r="K595" t="s">
        <v>31</v>
      </c>
      <c r="L595">
        <v>13</v>
      </c>
      <c r="N595">
        <v>6</v>
      </c>
      <c r="R595" s="2" t="str">
        <f t="shared" si="19"/>
        <v>.</v>
      </c>
      <c r="S595" s="2" t="str">
        <f>IF(AND(P595&lt;&gt;"_U",P595&lt;&gt;"c",J595&lt;&gt;99,J595&lt;&gt;9),IFERROR(VLOOKUP(A595,'TA Total'!$A$2:$N$10000,14,0),"."),".")</f>
        <v>.</v>
      </c>
    </row>
    <row r="596" spans="1:19" x14ac:dyDescent="0.4">
      <c r="A596" s="2" t="str">
        <f t="shared" si="18"/>
        <v>2018|ÅŒtorohanga District|999</v>
      </c>
      <c r="B596" t="s">
        <v>16</v>
      </c>
      <c r="C596" t="s">
        <v>17</v>
      </c>
      <c r="D596" t="s">
        <v>18</v>
      </c>
      <c r="E596" t="s">
        <v>19</v>
      </c>
      <c r="F596">
        <v>2018</v>
      </c>
      <c r="G596">
        <v>2018</v>
      </c>
      <c r="H596">
        <v>18</v>
      </c>
      <c r="I596" t="s">
        <v>137</v>
      </c>
      <c r="J596">
        <v>9</v>
      </c>
      <c r="K596" t="s">
        <v>31</v>
      </c>
      <c r="L596">
        <v>999</v>
      </c>
      <c r="N596">
        <v>324</v>
      </c>
      <c r="R596" s="2" t="str">
        <f t="shared" si="19"/>
        <v>.</v>
      </c>
      <c r="S596" s="2" t="str">
        <f>IF(AND(P596&lt;&gt;"_U",P596&lt;&gt;"c",J596&lt;&gt;99,J596&lt;&gt;9),IFERROR(VLOOKUP(A596,'TA Total'!$A$2:$N$10000,14,0),"."),".")</f>
        <v>.</v>
      </c>
    </row>
    <row r="597" spans="1:19" x14ac:dyDescent="0.4">
      <c r="A597" s="2" t="str">
        <f t="shared" si="18"/>
        <v>2018|ÅŒtorohanga District|10</v>
      </c>
      <c r="B597" t="s">
        <v>16</v>
      </c>
      <c r="C597" t="s">
        <v>17</v>
      </c>
      <c r="D597" t="s">
        <v>18</v>
      </c>
      <c r="E597" t="s">
        <v>19</v>
      </c>
      <c r="F597">
        <v>2018</v>
      </c>
      <c r="G597">
        <v>2018</v>
      </c>
      <c r="H597">
        <v>18</v>
      </c>
      <c r="I597" t="s">
        <v>137</v>
      </c>
      <c r="J597">
        <v>99</v>
      </c>
      <c r="K597" t="s">
        <v>32</v>
      </c>
      <c r="L597">
        <v>10</v>
      </c>
      <c r="N597">
        <v>0</v>
      </c>
      <c r="R597" s="2" t="str">
        <f t="shared" si="19"/>
        <v>.</v>
      </c>
      <c r="S597" s="2" t="str">
        <f>IF(AND(P597&lt;&gt;"_U",P597&lt;&gt;"c",J597&lt;&gt;99,J597&lt;&gt;9),IFERROR(VLOOKUP(A597,'TA Total'!$A$2:$N$10000,14,0),"."),".")</f>
        <v>.</v>
      </c>
    </row>
    <row r="598" spans="1:19" x14ac:dyDescent="0.4">
      <c r="A598" s="2" t="str">
        <f t="shared" si="18"/>
        <v>2018|ÅŒtorohanga District|11</v>
      </c>
      <c r="B598" t="s">
        <v>16</v>
      </c>
      <c r="C598" t="s">
        <v>17</v>
      </c>
      <c r="D598" t="s">
        <v>18</v>
      </c>
      <c r="E598" t="s">
        <v>19</v>
      </c>
      <c r="F598">
        <v>2018</v>
      </c>
      <c r="G598">
        <v>2018</v>
      </c>
      <c r="H598">
        <v>18</v>
      </c>
      <c r="I598" t="s">
        <v>137</v>
      </c>
      <c r="J598">
        <v>99</v>
      </c>
      <c r="K598" t="s">
        <v>32</v>
      </c>
      <c r="L598">
        <v>11</v>
      </c>
      <c r="N598">
        <v>3270</v>
      </c>
      <c r="R598" s="2" t="str">
        <f t="shared" si="19"/>
        <v>.</v>
      </c>
      <c r="S598" s="2" t="str">
        <f>IF(AND(P598&lt;&gt;"_U",P598&lt;&gt;"c",J598&lt;&gt;99,J598&lt;&gt;9),IFERROR(VLOOKUP(A598,'TA Total'!$A$2:$N$10000,14,0),"."),".")</f>
        <v>.</v>
      </c>
    </row>
    <row r="599" spans="1:19" x14ac:dyDescent="0.4">
      <c r="A599" s="2" t="str">
        <f t="shared" si="18"/>
        <v>2018|ÅŒtorohanga District|12</v>
      </c>
      <c r="B599" t="s">
        <v>16</v>
      </c>
      <c r="C599" t="s">
        <v>17</v>
      </c>
      <c r="D599" t="s">
        <v>18</v>
      </c>
      <c r="E599" t="s">
        <v>19</v>
      </c>
      <c r="F599">
        <v>2018</v>
      </c>
      <c r="G599">
        <v>2018</v>
      </c>
      <c r="H599">
        <v>18</v>
      </c>
      <c r="I599" t="s">
        <v>137</v>
      </c>
      <c r="J599">
        <v>99</v>
      </c>
      <c r="K599" t="s">
        <v>32</v>
      </c>
      <c r="L599">
        <v>12</v>
      </c>
      <c r="N599">
        <v>210</v>
      </c>
      <c r="R599" s="2" t="str">
        <f t="shared" si="19"/>
        <v>.</v>
      </c>
      <c r="S599" s="2" t="str">
        <f>IF(AND(P599&lt;&gt;"_U",P599&lt;&gt;"c",J599&lt;&gt;99,J599&lt;&gt;9),IFERROR(VLOOKUP(A599,'TA Total'!$A$2:$N$10000,14,0),"."),".")</f>
        <v>.</v>
      </c>
    </row>
    <row r="600" spans="1:19" x14ac:dyDescent="0.4">
      <c r="A600" s="2" t="str">
        <f t="shared" si="18"/>
        <v>2018|ÅŒtorohanga District|13</v>
      </c>
      <c r="B600" t="s">
        <v>16</v>
      </c>
      <c r="C600" t="s">
        <v>17</v>
      </c>
      <c r="D600" t="s">
        <v>18</v>
      </c>
      <c r="E600" t="s">
        <v>19</v>
      </c>
      <c r="F600">
        <v>2018</v>
      </c>
      <c r="G600">
        <v>2018</v>
      </c>
      <c r="H600">
        <v>18</v>
      </c>
      <c r="I600" t="s">
        <v>137</v>
      </c>
      <c r="J600">
        <v>99</v>
      </c>
      <c r="K600" t="s">
        <v>32</v>
      </c>
      <c r="L600">
        <v>13</v>
      </c>
      <c r="N600">
        <v>39</v>
      </c>
      <c r="R600" s="2" t="str">
        <f t="shared" si="19"/>
        <v>.</v>
      </c>
      <c r="S600" s="2" t="str">
        <f>IF(AND(P600&lt;&gt;"_U",P600&lt;&gt;"c",J600&lt;&gt;99,J600&lt;&gt;9),IFERROR(VLOOKUP(A600,'TA Total'!$A$2:$N$10000,14,0),"."),".")</f>
        <v>.</v>
      </c>
    </row>
    <row r="601" spans="1:19" x14ac:dyDescent="0.4">
      <c r="A601" s="2" t="str">
        <f t="shared" si="18"/>
        <v>2018|ÅŒtorohanga District|999</v>
      </c>
      <c r="B601" t="s">
        <v>16</v>
      </c>
      <c r="C601" t="s">
        <v>17</v>
      </c>
      <c r="D601" t="s">
        <v>18</v>
      </c>
      <c r="E601" t="s">
        <v>19</v>
      </c>
      <c r="F601">
        <v>2018</v>
      </c>
      <c r="G601">
        <v>2018</v>
      </c>
      <c r="H601">
        <v>18</v>
      </c>
      <c r="I601" t="s">
        <v>137</v>
      </c>
      <c r="J601">
        <v>99</v>
      </c>
      <c r="K601" t="s">
        <v>32</v>
      </c>
      <c r="L601">
        <v>999</v>
      </c>
      <c r="N601">
        <v>3519</v>
      </c>
      <c r="R601" s="2" t="str">
        <f t="shared" si="19"/>
        <v>.</v>
      </c>
      <c r="S601" s="2" t="str">
        <f>IF(AND(P601&lt;&gt;"_U",P601&lt;&gt;"c",J601&lt;&gt;99,J601&lt;&gt;9),IFERROR(VLOOKUP(A601,'TA Total'!$A$2:$N$10000,14,0),"."),".")</f>
        <v>.</v>
      </c>
    </row>
    <row r="602" spans="1:19" x14ac:dyDescent="0.4">
      <c r="A602" s="2" t="str">
        <f t="shared" si="18"/>
        <v>2018|South Waikato District|10</v>
      </c>
      <c r="B602" t="s">
        <v>16</v>
      </c>
      <c r="C602" t="s">
        <v>17</v>
      </c>
      <c r="D602" t="s">
        <v>18</v>
      </c>
      <c r="E602" t="s">
        <v>19</v>
      </c>
      <c r="F602">
        <v>2018</v>
      </c>
      <c r="G602">
        <v>2018</v>
      </c>
      <c r="H602">
        <v>19</v>
      </c>
      <c r="I602" t="s">
        <v>136</v>
      </c>
      <c r="J602">
        <v>0</v>
      </c>
      <c r="K602" t="s">
        <v>21</v>
      </c>
      <c r="L602">
        <v>10</v>
      </c>
      <c r="N602">
        <v>0</v>
      </c>
      <c r="R602" s="2" t="str">
        <f t="shared" si="19"/>
        <v>.</v>
      </c>
      <c r="S602" s="2">
        <f>IF(AND(P602&lt;&gt;"_U",P602&lt;&gt;"c",J602&lt;&gt;99,J602&lt;&gt;9),IFERROR(VLOOKUP(A602,'TA Total'!$A$2:$N$10000,14,0),"."),".")</f>
        <v>0</v>
      </c>
    </row>
    <row r="603" spans="1:19" x14ac:dyDescent="0.4">
      <c r="A603" s="2" t="str">
        <f t="shared" si="18"/>
        <v>2018|South Waikato District|11</v>
      </c>
      <c r="B603" t="s">
        <v>16</v>
      </c>
      <c r="C603" t="s">
        <v>17</v>
      </c>
      <c r="D603" t="s">
        <v>18</v>
      </c>
      <c r="E603" t="s">
        <v>19</v>
      </c>
      <c r="F603">
        <v>2018</v>
      </c>
      <c r="G603">
        <v>2018</v>
      </c>
      <c r="H603">
        <v>19</v>
      </c>
      <c r="I603" t="s">
        <v>136</v>
      </c>
      <c r="J603">
        <v>0</v>
      </c>
      <c r="K603" t="s">
        <v>21</v>
      </c>
      <c r="L603">
        <v>11</v>
      </c>
      <c r="N603">
        <v>45</v>
      </c>
      <c r="R603" s="2">
        <f t="shared" si="19"/>
        <v>0.63</v>
      </c>
      <c r="S603" s="2">
        <f>IF(AND(P603&lt;&gt;"_U",P603&lt;&gt;"c",J603&lt;&gt;99,J603&lt;&gt;9),IFERROR(VLOOKUP(A603,'TA Total'!$A$2:$N$10000,14,0),"."),".")</f>
        <v>7137</v>
      </c>
    </row>
    <row r="604" spans="1:19" x14ac:dyDescent="0.4">
      <c r="A604" s="2" t="str">
        <f t="shared" si="18"/>
        <v>2018|South Waikato District|12</v>
      </c>
      <c r="B604" t="s">
        <v>16</v>
      </c>
      <c r="C604" t="s">
        <v>17</v>
      </c>
      <c r="D604" t="s">
        <v>18</v>
      </c>
      <c r="E604" t="s">
        <v>19</v>
      </c>
      <c r="F604">
        <v>2018</v>
      </c>
      <c r="G604">
        <v>2018</v>
      </c>
      <c r="H604">
        <v>19</v>
      </c>
      <c r="I604" t="s">
        <v>136</v>
      </c>
      <c r="J604">
        <v>0</v>
      </c>
      <c r="K604" t="s">
        <v>21</v>
      </c>
      <c r="L604">
        <v>12</v>
      </c>
      <c r="N604">
        <v>21</v>
      </c>
      <c r="R604" s="2">
        <f t="shared" si="19"/>
        <v>3.87</v>
      </c>
      <c r="S604" s="2">
        <f>IF(AND(P604&lt;&gt;"_U",P604&lt;&gt;"c",J604&lt;&gt;99,J604&lt;&gt;9),IFERROR(VLOOKUP(A604,'TA Total'!$A$2:$N$10000,14,0),"."),".")</f>
        <v>543</v>
      </c>
    </row>
    <row r="605" spans="1:19" x14ac:dyDescent="0.4">
      <c r="A605" s="2" t="str">
        <f t="shared" si="18"/>
        <v>2018|South Waikato District|13</v>
      </c>
      <c r="B605" t="s">
        <v>16</v>
      </c>
      <c r="C605" t="s">
        <v>17</v>
      </c>
      <c r="D605" t="s">
        <v>18</v>
      </c>
      <c r="E605" t="s">
        <v>19</v>
      </c>
      <c r="F605">
        <v>2018</v>
      </c>
      <c r="G605">
        <v>2018</v>
      </c>
      <c r="H605">
        <v>19</v>
      </c>
      <c r="I605" t="s">
        <v>136</v>
      </c>
      <c r="J605">
        <v>0</v>
      </c>
      <c r="K605" t="s">
        <v>21</v>
      </c>
      <c r="L605">
        <v>13</v>
      </c>
      <c r="N605">
        <v>3</v>
      </c>
      <c r="R605" s="2">
        <f t="shared" si="19"/>
        <v>10</v>
      </c>
      <c r="S605" s="2">
        <f>IF(AND(P605&lt;&gt;"_U",P605&lt;&gt;"c",J605&lt;&gt;99,J605&lt;&gt;9),IFERROR(VLOOKUP(A605,'TA Total'!$A$2:$N$10000,14,0),"."),".")</f>
        <v>30</v>
      </c>
    </row>
    <row r="606" spans="1:19" x14ac:dyDescent="0.4">
      <c r="A606" s="2" t="str">
        <f t="shared" si="18"/>
        <v>2018|South Waikato District|999</v>
      </c>
      <c r="B606" t="s">
        <v>16</v>
      </c>
      <c r="C606" t="s">
        <v>17</v>
      </c>
      <c r="D606" t="s">
        <v>18</v>
      </c>
      <c r="E606" t="s">
        <v>19</v>
      </c>
      <c r="F606">
        <v>2018</v>
      </c>
      <c r="G606">
        <v>2018</v>
      </c>
      <c r="H606">
        <v>19</v>
      </c>
      <c r="I606" t="s">
        <v>136</v>
      </c>
      <c r="J606">
        <v>0</v>
      </c>
      <c r="K606" t="s">
        <v>21</v>
      </c>
      <c r="L606">
        <v>999</v>
      </c>
      <c r="N606">
        <v>69</v>
      </c>
      <c r="R606" s="2">
        <f t="shared" si="19"/>
        <v>0.89</v>
      </c>
      <c r="S606" s="2">
        <f>IF(AND(P606&lt;&gt;"_U",P606&lt;&gt;"c",J606&lt;&gt;99,J606&lt;&gt;9),IFERROR(VLOOKUP(A606,'TA Total'!$A$2:$N$10000,14,0),"."),".")</f>
        <v>7710</v>
      </c>
    </row>
    <row r="607" spans="1:19" x14ac:dyDescent="0.4">
      <c r="A607" s="2" t="str">
        <f t="shared" si="18"/>
        <v>2018|South Waikato District|10</v>
      </c>
      <c r="B607" t="s">
        <v>16</v>
      </c>
      <c r="C607" t="s">
        <v>17</v>
      </c>
      <c r="D607" t="s">
        <v>18</v>
      </c>
      <c r="E607" t="s">
        <v>19</v>
      </c>
      <c r="F607">
        <v>2018</v>
      </c>
      <c r="G607">
        <v>2018</v>
      </c>
      <c r="H607">
        <v>19</v>
      </c>
      <c r="I607" t="s">
        <v>136</v>
      </c>
      <c r="J607">
        <v>1</v>
      </c>
      <c r="K607" t="s">
        <v>22</v>
      </c>
      <c r="L607">
        <v>10</v>
      </c>
      <c r="N607">
        <v>0</v>
      </c>
      <c r="R607" s="2" t="str">
        <f t="shared" si="19"/>
        <v>.</v>
      </c>
      <c r="S607" s="2">
        <f>IF(AND(P607&lt;&gt;"_U",P607&lt;&gt;"c",J607&lt;&gt;99,J607&lt;&gt;9),IFERROR(VLOOKUP(A607,'TA Total'!$A$2:$N$10000,14,0),"."),".")</f>
        <v>0</v>
      </c>
    </row>
    <row r="608" spans="1:19" x14ac:dyDescent="0.4">
      <c r="A608" s="2" t="str">
        <f t="shared" si="18"/>
        <v>2018|South Waikato District|11</v>
      </c>
      <c r="B608" t="s">
        <v>16</v>
      </c>
      <c r="C608" t="s">
        <v>17</v>
      </c>
      <c r="D608" t="s">
        <v>18</v>
      </c>
      <c r="E608" t="s">
        <v>19</v>
      </c>
      <c r="F608">
        <v>2018</v>
      </c>
      <c r="G608">
        <v>2018</v>
      </c>
      <c r="H608">
        <v>19</v>
      </c>
      <c r="I608" t="s">
        <v>136</v>
      </c>
      <c r="J608">
        <v>1</v>
      </c>
      <c r="K608" t="s">
        <v>22</v>
      </c>
      <c r="L608">
        <v>11</v>
      </c>
      <c r="N608">
        <v>2820</v>
      </c>
      <c r="R608" s="2">
        <f t="shared" si="19"/>
        <v>39.51</v>
      </c>
      <c r="S608" s="2">
        <f>IF(AND(P608&lt;&gt;"_U",P608&lt;&gt;"c",J608&lt;&gt;99,J608&lt;&gt;9),IFERROR(VLOOKUP(A608,'TA Total'!$A$2:$N$10000,14,0),"."),".")</f>
        <v>7137</v>
      </c>
    </row>
    <row r="609" spans="1:19" x14ac:dyDescent="0.4">
      <c r="A609" s="2" t="str">
        <f t="shared" si="18"/>
        <v>2018|South Waikato District|12</v>
      </c>
      <c r="B609" t="s">
        <v>16</v>
      </c>
      <c r="C609" t="s">
        <v>17</v>
      </c>
      <c r="D609" t="s">
        <v>18</v>
      </c>
      <c r="E609" t="s">
        <v>19</v>
      </c>
      <c r="F609">
        <v>2018</v>
      </c>
      <c r="G609">
        <v>2018</v>
      </c>
      <c r="H609">
        <v>19</v>
      </c>
      <c r="I609" t="s">
        <v>136</v>
      </c>
      <c r="J609">
        <v>1</v>
      </c>
      <c r="K609" t="s">
        <v>22</v>
      </c>
      <c r="L609">
        <v>12</v>
      </c>
      <c r="N609">
        <v>216</v>
      </c>
      <c r="R609" s="2">
        <f t="shared" si="19"/>
        <v>39.78</v>
      </c>
      <c r="S609" s="2">
        <f>IF(AND(P609&lt;&gt;"_U",P609&lt;&gt;"c",J609&lt;&gt;99,J609&lt;&gt;9),IFERROR(VLOOKUP(A609,'TA Total'!$A$2:$N$10000,14,0),"."),".")</f>
        <v>543</v>
      </c>
    </row>
    <row r="610" spans="1:19" x14ac:dyDescent="0.4">
      <c r="A610" s="2" t="str">
        <f t="shared" si="18"/>
        <v>2018|South Waikato District|13</v>
      </c>
      <c r="B610" t="s">
        <v>16</v>
      </c>
      <c r="C610" t="s">
        <v>17</v>
      </c>
      <c r="D610" t="s">
        <v>18</v>
      </c>
      <c r="E610" t="s">
        <v>19</v>
      </c>
      <c r="F610">
        <v>2018</v>
      </c>
      <c r="G610">
        <v>2018</v>
      </c>
      <c r="H610">
        <v>19</v>
      </c>
      <c r="I610" t="s">
        <v>136</v>
      </c>
      <c r="J610">
        <v>1</v>
      </c>
      <c r="K610" t="s">
        <v>22</v>
      </c>
      <c r="L610">
        <v>13</v>
      </c>
      <c r="N610">
        <v>3</v>
      </c>
      <c r="R610" s="2">
        <f t="shared" si="19"/>
        <v>10</v>
      </c>
      <c r="S610" s="2">
        <f>IF(AND(P610&lt;&gt;"_U",P610&lt;&gt;"c",J610&lt;&gt;99,J610&lt;&gt;9),IFERROR(VLOOKUP(A610,'TA Total'!$A$2:$N$10000,14,0),"."),".")</f>
        <v>30</v>
      </c>
    </row>
    <row r="611" spans="1:19" x14ac:dyDescent="0.4">
      <c r="A611" s="2" t="str">
        <f t="shared" si="18"/>
        <v>2018|South Waikato District|999</v>
      </c>
      <c r="B611" t="s">
        <v>16</v>
      </c>
      <c r="C611" t="s">
        <v>17</v>
      </c>
      <c r="D611" t="s">
        <v>18</v>
      </c>
      <c r="E611" t="s">
        <v>19</v>
      </c>
      <c r="F611">
        <v>2018</v>
      </c>
      <c r="G611">
        <v>2018</v>
      </c>
      <c r="H611">
        <v>19</v>
      </c>
      <c r="I611" t="s">
        <v>136</v>
      </c>
      <c r="J611">
        <v>1</v>
      </c>
      <c r="K611" t="s">
        <v>22</v>
      </c>
      <c r="L611">
        <v>999</v>
      </c>
      <c r="N611">
        <v>3039</v>
      </c>
      <c r="R611" s="2">
        <f t="shared" si="19"/>
        <v>39.42</v>
      </c>
      <c r="S611" s="2">
        <f>IF(AND(P611&lt;&gt;"_U",P611&lt;&gt;"c",J611&lt;&gt;99,J611&lt;&gt;9),IFERROR(VLOOKUP(A611,'TA Total'!$A$2:$N$10000,14,0),"."),".")</f>
        <v>7710</v>
      </c>
    </row>
    <row r="612" spans="1:19" x14ac:dyDescent="0.4">
      <c r="A612" s="2" t="str">
        <f t="shared" si="18"/>
        <v>2018|South Waikato District|10</v>
      </c>
      <c r="B612" t="s">
        <v>16</v>
      </c>
      <c r="C612" t="s">
        <v>17</v>
      </c>
      <c r="D612" t="s">
        <v>18</v>
      </c>
      <c r="E612" t="s">
        <v>19</v>
      </c>
      <c r="F612">
        <v>2018</v>
      </c>
      <c r="G612">
        <v>2018</v>
      </c>
      <c r="H612">
        <v>19</v>
      </c>
      <c r="I612" t="s">
        <v>136</v>
      </c>
      <c r="J612">
        <v>2</v>
      </c>
      <c r="K612" t="s">
        <v>23</v>
      </c>
      <c r="L612">
        <v>10</v>
      </c>
      <c r="N612">
        <v>0</v>
      </c>
      <c r="R612" s="2" t="str">
        <f t="shared" si="19"/>
        <v>.</v>
      </c>
      <c r="S612" s="2">
        <f>IF(AND(P612&lt;&gt;"_U",P612&lt;&gt;"c",J612&lt;&gt;99,J612&lt;&gt;9),IFERROR(VLOOKUP(A612,'TA Total'!$A$2:$N$10000,14,0),"."),".")</f>
        <v>0</v>
      </c>
    </row>
    <row r="613" spans="1:19" x14ac:dyDescent="0.4">
      <c r="A613" s="2" t="str">
        <f t="shared" si="18"/>
        <v>2018|South Waikato District|11</v>
      </c>
      <c r="B613" t="s">
        <v>16</v>
      </c>
      <c r="C613" t="s">
        <v>17</v>
      </c>
      <c r="D613" t="s">
        <v>18</v>
      </c>
      <c r="E613" t="s">
        <v>19</v>
      </c>
      <c r="F613">
        <v>2018</v>
      </c>
      <c r="G613">
        <v>2018</v>
      </c>
      <c r="H613">
        <v>19</v>
      </c>
      <c r="I613" t="s">
        <v>136</v>
      </c>
      <c r="J613">
        <v>2</v>
      </c>
      <c r="K613" t="s">
        <v>23</v>
      </c>
      <c r="L613">
        <v>11</v>
      </c>
      <c r="N613">
        <v>2094</v>
      </c>
      <c r="R613" s="2">
        <f t="shared" si="19"/>
        <v>29.34</v>
      </c>
      <c r="S613" s="2">
        <f>IF(AND(P613&lt;&gt;"_U",P613&lt;&gt;"c",J613&lt;&gt;99,J613&lt;&gt;9),IFERROR(VLOOKUP(A613,'TA Total'!$A$2:$N$10000,14,0),"."),".")</f>
        <v>7137</v>
      </c>
    </row>
    <row r="614" spans="1:19" x14ac:dyDescent="0.4">
      <c r="A614" s="2" t="str">
        <f t="shared" si="18"/>
        <v>2018|South Waikato District|12</v>
      </c>
      <c r="B614" t="s">
        <v>16</v>
      </c>
      <c r="C614" t="s">
        <v>17</v>
      </c>
      <c r="D614" t="s">
        <v>18</v>
      </c>
      <c r="E614" t="s">
        <v>19</v>
      </c>
      <c r="F614">
        <v>2018</v>
      </c>
      <c r="G614">
        <v>2018</v>
      </c>
      <c r="H614">
        <v>19</v>
      </c>
      <c r="I614" t="s">
        <v>136</v>
      </c>
      <c r="J614">
        <v>2</v>
      </c>
      <c r="K614" t="s">
        <v>23</v>
      </c>
      <c r="L614">
        <v>12</v>
      </c>
      <c r="N614">
        <v>213</v>
      </c>
      <c r="R614" s="2">
        <f t="shared" si="19"/>
        <v>39.229999999999997</v>
      </c>
      <c r="S614" s="2">
        <f>IF(AND(P614&lt;&gt;"_U",P614&lt;&gt;"c",J614&lt;&gt;99,J614&lt;&gt;9),IFERROR(VLOOKUP(A614,'TA Total'!$A$2:$N$10000,14,0),"."),".")</f>
        <v>543</v>
      </c>
    </row>
    <row r="615" spans="1:19" x14ac:dyDescent="0.4">
      <c r="A615" s="2" t="str">
        <f t="shared" si="18"/>
        <v>2018|South Waikato District|13</v>
      </c>
      <c r="B615" t="s">
        <v>16</v>
      </c>
      <c r="C615" t="s">
        <v>17</v>
      </c>
      <c r="D615" t="s">
        <v>18</v>
      </c>
      <c r="E615" t="s">
        <v>19</v>
      </c>
      <c r="F615">
        <v>2018</v>
      </c>
      <c r="G615">
        <v>2018</v>
      </c>
      <c r="H615">
        <v>19</v>
      </c>
      <c r="I615" t="s">
        <v>136</v>
      </c>
      <c r="J615">
        <v>2</v>
      </c>
      <c r="K615" t="s">
        <v>23</v>
      </c>
      <c r="L615">
        <v>13</v>
      </c>
      <c r="N615">
        <v>12</v>
      </c>
      <c r="R615" s="2">
        <f t="shared" si="19"/>
        <v>40</v>
      </c>
      <c r="S615" s="2">
        <f>IF(AND(P615&lt;&gt;"_U",P615&lt;&gt;"c",J615&lt;&gt;99,J615&lt;&gt;9),IFERROR(VLOOKUP(A615,'TA Total'!$A$2:$N$10000,14,0),"."),".")</f>
        <v>30</v>
      </c>
    </row>
    <row r="616" spans="1:19" x14ac:dyDescent="0.4">
      <c r="A616" s="2" t="str">
        <f t="shared" si="18"/>
        <v>2018|South Waikato District|999</v>
      </c>
      <c r="B616" t="s">
        <v>16</v>
      </c>
      <c r="C616" t="s">
        <v>17</v>
      </c>
      <c r="D616" t="s">
        <v>18</v>
      </c>
      <c r="E616" t="s">
        <v>19</v>
      </c>
      <c r="F616">
        <v>2018</v>
      </c>
      <c r="G616">
        <v>2018</v>
      </c>
      <c r="H616">
        <v>19</v>
      </c>
      <c r="I616" t="s">
        <v>136</v>
      </c>
      <c r="J616">
        <v>2</v>
      </c>
      <c r="K616" t="s">
        <v>23</v>
      </c>
      <c r="L616">
        <v>999</v>
      </c>
      <c r="N616">
        <v>2316</v>
      </c>
      <c r="R616" s="2">
        <f t="shared" si="19"/>
        <v>30.04</v>
      </c>
      <c r="S616" s="2">
        <f>IF(AND(P616&lt;&gt;"_U",P616&lt;&gt;"c",J616&lt;&gt;99,J616&lt;&gt;9),IFERROR(VLOOKUP(A616,'TA Total'!$A$2:$N$10000,14,0),"."),".")</f>
        <v>7710</v>
      </c>
    </row>
    <row r="617" spans="1:19" x14ac:dyDescent="0.4">
      <c r="A617" s="2" t="str">
        <f t="shared" si="18"/>
        <v>2018|South Waikato District|10</v>
      </c>
      <c r="B617" t="s">
        <v>16</v>
      </c>
      <c r="C617" t="s">
        <v>17</v>
      </c>
      <c r="D617" t="s">
        <v>18</v>
      </c>
      <c r="E617" t="s">
        <v>19</v>
      </c>
      <c r="F617">
        <v>2018</v>
      </c>
      <c r="G617">
        <v>2018</v>
      </c>
      <c r="H617">
        <v>19</v>
      </c>
      <c r="I617" t="s">
        <v>136</v>
      </c>
      <c r="J617">
        <v>3</v>
      </c>
      <c r="K617" t="s">
        <v>24</v>
      </c>
      <c r="L617">
        <v>10</v>
      </c>
      <c r="N617">
        <v>0</v>
      </c>
      <c r="R617" s="2" t="str">
        <f t="shared" si="19"/>
        <v>.</v>
      </c>
      <c r="S617" s="2">
        <f>IF(AND(P617&lt;&gt;"_U",P617&lt;&gt;"c",J617&lt;&gt;99,J617&lt;&gt;9),IFERROR(VLOOKUP(A617,'TA Total'!$A$2:$N$10000,14,0),"."),".")</f>
        <v>0</v>
      </c>
    </row>
    <row r="618" spans="1:19" x14ac:dyDescent="0.4">
      <c r="A618" s="2" t="str">
        <f t="shared" si="18"/>
        <v>2018|South Waikato District|11</v>
      </c>
      <c r="B618" t="s">
        <v>16</v>
      </c>
      <c r="C618" t="s">
        <v>17</v>
      </c>
      <c r="D618" t="s">
        <v>18</v>
      </c>
      <c r="E618" t="s">
        <v>19</v>
      </c>
      <c r="F618">
        <v>2018</v>
      </c>
      <c r="G618">
        <v>2018</v>
      </c>
      <c r="H618">
        <v>19</v>
      </c>
      <c r="I618" t="s">
        <v>136</v>
      </c>
      <c r="J618">
        <v>3</v>
      </c>
      <c r="K618" t="s">
        <v>24</v>
      </c>
      <c r="L618">
        <v>11</v>
      </c>
      <c r="N618">
        <v>879</v>
      </c>
      <c r="R618" s="2">
        <f t="shared" si="19"/>
        <v>12.32</v>
      </c>
      <c r="S618" s="2">
        <f>IF(AND(P618&lt;&gt;"_U",P618&lt;&gt;"c",J618&lt;&gt;99,J618&lt;&gt;9),IFERROR(VLOOKUP(A618,'TA Total'!$A$2:$N$10000,14,0),"."),".")</f>
        <v>7137</v>
      </c>
    </row>
    <row r="619" spans="1:19" x14ac:dyDescent="0.4">
      <c r="A619" s="2" t="str">
        <f t="shared" si="18"/>
        <v>2018|South Waikato District|12</v>
      </c>
      <c r="B619" t="s">
        <v>16</v>
      </c>
      <c r="C619" t="s">
        <v>17</v>
      </c>
      <c r="D619" t="s">
        <v>18</v>
      </c>
      <c r="E619" t="s">
        <v>19</v>
      </c>
      <c r="F619">
        <v>2018</v>
      </c>
      <c r="G619">
        <v>2018</v>
      </c>
      <c r="H619">
        <v>19</v>
      </c>
      <c r="I619" t="s">
        <v>136</v>
      </c>
      <c r="J619">
        <v>3</v>
      </c>
      <c r="K619" t="s">
        <v>24</v>
      </c>
      <c r="L619">
        <v>12</v>
      </c>
      <c r="N619">
        <v>45</v>
      </c>
      <c r="R619" s="2">
        <f t="shared" si="19"/>
        <v>8.2899999999999991</v>
      </c>
      <c r="S619" s="2">
        <f>IF(AND(P619&lt;&gt;"_U",P619&lt;&gt;"c",J619&lt;&gt;99,J619&lt;&gt;9),IFERROR(VLOOKUP(A619,'TA Total'!$A$2:$N$10000,14,0),"."),".")</f>
        <v>543</v>
      </c>
    </row>
    <row r="620" spans="1:19" x14ac:dyDescent="0.4">
      <c r="A620" s="2" t="str">
        <f t="shared" si="18"/>
        <v>2018|South Waikato District|13</v>
      </c>
      <c r="B620" t="s">
        <v>16</v>
      </c>
      <c r="C620" t="s">
        <v>17</v>
      </c>
      <c r="D620" t="s">
        <v>18</v>
      </c>
      <c r="E620" t="s">
        <v>19</v>
      </c>
      <c r="F620">
        <v>2018</v>
      </c>
      <c r="G620">
        <v>2018</v>
      </c>
      <c r="H620">
        <v>19</v>
      </c>
      <c r="I620" t="s">
        <v>136</v>
      </c>
      <c r="J620">
        <v>3</v>
      </c>
      <c r="K620" t="s">
        <v>24</v>
      </c>
      <c r="L620">
        <v>13</v>
      </c>
      <c r="N620">
        <v>0</v>
      </c>
      <c r="R620" s="2">
        <f t="shared" si="19"/>
        <v>0</v>
      </c>
      <c r="S620" s="2">
        <f>IF(AND(P620&lt;&gt;"_U",P620&lt;&gt;"c",J620&lt;&gt;99,J620&lt;&gt;9),IFERROR(VLOOKUP(A620,'TA Total'!$A$2:$N$10000,14,0),"."),".")</f>
        <v>30</v>
      </c>
    </row>
    <row r="621" spans="1:19" x14ac:dyDescent="0.4">
      <c r="A621" s="2" t="str">
        <f t="shared" si="18"/>
        <v>2018|South Waikato District|999</v>
      </c>
      <c r="B621" t="s">
        <v>16</v>
      </c>
      <c r="C621" t="s">
        <v>17</v>
      </c>
      <c r="D621" t="s">
        <v>18</v>
      </c>
      <c r="E621" t="s">
        <v>19</v>
      </c>
      <c r="F621">
        <v>2018</v>
      </c>
      <c r="G621">
        <v>2018</v>
      </c>
      <c r="H621">
        <v>19</v>
      </c>
      <c r="I621" t="s">
        <v>136</v>
      </c>
      <c r="J621">
        <v>3</v>
      </c>
      <c r="K621" t="s">
        <v>24</v>
      </c>
      <c r="L621">
        <v>999</v>
      </c>
      <c r="N621">
        <v>927</v>
      </c>
      <c r="R621" s="2">
        <f t="shared" si="19"/>
        <v>12.02</v>
      </c>
      <c r="S621" s="2">
        <f>IF(AND(P621&lt;&gt;"_U",P621&lt;&gt;"c",J621&lt;&gt;99,J621&lt;&gt;9),IFERROR(VLOOKUP(A621,'TA Total'!$A$2:$N$10000,14,0),"."),".")</f>
        <v>7710</v>
      </c>
    </row>
    <row r="622" spans="1:19" x14ac:dyDescent="0.4">
      <c r="A622" s="2" t="str">
        <f t="shared" si="18"/>
        <v>2018|South Waikato District|10</v>
      </c>
      <c r="B622" t="s">
        <v>16</v>
      </c>
      <c r="C622" t="s">
        <v>17</v>
      </c>
      <c r="D622" t="s">
        <v>18</v>
      </c>
      <c r="E622" t="s">
        <v>19</v>
      </c>
      <c r="F622">
        <v>2018</v>
      </c>
      <c r="G622">
        <v>2018</v>
      </c>
      <c r="H622">
        <v>19</v>
      </c>
      <c r="I622" t="s">
        <v>136</v>
      </c>
      <c r="J622">
        <v>4</v>
      </c>
      <c r="K622" t="s">
        <v>25</v>
      </c>
      <c r="L622">
        <v>10</v>
      </c>
      <c r="N622">
        <v>0</v>
      </c>
      <c r="R622" s="2" t="str">
        <f t="shared" si="19"/>
        <v>.</v>
      </c>
      <c r="S622" s="2">
        <f>IF(AND(P622&lt;&gt;"_U",P622&lt;&gt;"c",J622&lt;&gt;99,J622&lt;&gt;9),IFERROR(VLOOKUP(A622,'TA Total'!$A$2:$N$10000,14,0),"."),".")</f>
        <v>0</v>
      </c>
    </row>
    <row r="623" spans="1:19" x14ac:dyDescent="0.4">
      <c r="A623" s="2" t="str">
        <f t="shared" si="18"/>
        <v>2018|South Waikato District|11</v>
      </c>
      <c r="B623" t="s">
        <v>16</v>
      </c>
      <c r="C623" t="s">
        <v>17</v>
      </c>
      <c r="D623" t="s">
        <v>18</v>
      </c>
      <c r="E623" t="s">
        <v>19</v>
      </c>
      <c r="F623">
        <v>2018</v>
      </c>
      <c r="G623">
        <v>2018</v>
      </c>
      <c r="H623">
        <v>19</v>
      </c>
      <c r="I623" t="s">
        <v>136</v>
      </c>
      <c r="J623">
        <v>4</v>
      </c>
      <c r="K623" t="s">
        <v>25</v>
      </c>
      <c r="L623">
        <v>11</v>
      </c>
      <c r="N623">
        <v>480</v>
      </c>
      <c r="R623" s="2">
        <f t="shared" si="19"/>
        <v>6.73</v>
      </c>
      <c r="S623" s="2">
        <f>IF(AND(P623&lt;&gt;"_U",P623&lt;&gt;"c",J623&lt;&gt;99,J623&lt;&gt;9),IFERROR(VLOOKUP(A623,'TA Total'!$A$2:$N$10000,14,0),"."),".")</f>
        <v>7137</v>
      </c>
    </row>
    <row r="624" spans="1:19" x14ac:dyDescent="0.4">
      <c r="A624" s="2" t="str">
        <f t="shared" si="18"/>
        <v>2018|South Waikato District|12</v>
      </c>
      <c r="B624" t="s">
        <v>16</v>
      </c>
      <c r="C624" t="s">
        <v>17</v>
      </c>
      <c r="D624" t="s">
        <v>18</v>
      </c>
      <c r="E624" t="s">
        <v>19</v>
      </c>
      <c r="F624">
        <v>2018</v>
      </c>
      <c r="G624">
        <v>2018</v>
      </c>
      <c r="H624">
        <v>19</v>
      </c>
      <c r="I624" t="s">
        <v>136</v>
      </c>
      <c r="J624">
        <v>4</v>
      </c>
      <c r="K624" t="s">
        <v>25</v>
      </c>
      <c r="L624">
        <v>12</v>
      </c>
      <c r="N624">
        <v>42</v>
      </c>
      <c r="R624" s="2">
        <f t="shared" si="19"/>
        <v>7.73</v>
      </c>
      <c r="S624" s="2">
        <f>IF(AND(P624&lt;&gt;"_U",P624&lt;&gt;"c",J624&lt;&gt;99,J624&lt;&gt;9),IFERROR(VLOOKUP(A624,'TA Total'!$A$2:$N$10000,14,0),"."),".")</f>
        <v>543</v>
      </c>
    </row>
    <row r="625" spans="1:19" x14ac:dyDescent="0.4">
      <c r="A625" s="2" t="str">
        <f t="shared" si="18"/>
        <v>2018|South Waikato District|13</v>
      </c>
      <c r="B625" t="s">
        <v>16</v>
      </c>
      <c r="C625" t="s">
        <v>17</v>
      </c>
      <c r="D625" t="s">
        <v>18</v>
      </c>
      <c r="E625" t="s">
        <v>19</v>
      </c>
      <c r="F625">
        <v>2018</v>
      </c>
      <c r="G625">
        <v>2018</v>
      </c>
      <c r="H625">
        <v>19</v>
      </c>
      <c r="I625" t="s">
        <v>136</v>
      </c>
      <c r="J625">
        <v>4</v>
      </c>
      <c r="K625" t="s">
        <v>25</v>
      </c>
      <c r="L625">
        <v>13</v>
      </c>
      <c r="N625">
        <v>3</v>
      </c>
      <c r="R625" s="2">
        <f t="shared" si="19"/>
        <v>10</v>
      </c>
      <c r="S625" s="2">
        <f>IF(AND(P625&lt;&gt;"_U",P625&lt;&gt;"c",J625&lt;&gt;99,J625&lt;&gt;9),IFERROR(VLOOKUP(A625,'TA Total'!$A$2:$N$10000,14,0),"."),".")</f>
        <v>30</v>
      </c>
    </row>
    <row r="626" spans="1:19" x14ac:dyDescent="0.4">
      <c r="A626" s="2" t="str">
        <f t="shared" si="18"/>
        <v>2018|South Waikato District|999</v>
      </c>
      <c r="B626" t="s">
        <v>16</v>
      </c>
      <c r="C626" t="s">
        <v>17</v>
      </c>
      <c r="D626" t="s">
        <v>18</v>
      </c>
      <c r="E626" t="s">
        <v>19</v>
      </c>
      <c r="F626">
        <v>2018</v>
      </c>
      <c r="G626">
        <v>2018</v>
      </c>
      <c r="H626">
        <v>19</v>
      </c>
      <c r="I626" t="s">
        <v>136</v>
      </c>
      <c r="J626">
        <v>4</v>
      </c>
      <c r="K626" t="s">
        <v>25</v>
      </c>
      <c r="L626">
        <v>999</v>
      </c>
      <c r="N626">
        <v>531</v>
      </c>
      <c r="R626" s="2">
        <f t="shared" si="19"/>
        <v>6.89</v>
      </c>
      <c r="S626" s="2">
        <f>IF(AND(P626&lt;&gt;"_U",P626&lt;&gt;"c",J626&lt;&gt;99,J626&lt;&gt;9),IFERROR(VLOOKUP(A626,'TA Total'!$A$2:$N$10000,14,0),"."),".")</f>
        <v>7710</v>
      </c>
    </row>
    <row r="627" spans="1:19" x14ac:dyDescent="0.4">
      <c r="A627" s="2" t="str">
        <f t="shared" si="18"/>
        <v>2018|South Waikato District|10</v>
      </c>
      <c r="B627" t="s">
        <v>16</v>
      </c>
      <c r="C627" t="s">
        <v>17</v>
      </c>
      <c r="D627" t="s">
        <v>18</v>
      </c>
      <c r="E627" t="s">
        <v>19</v>
      </c>
      <c r="F627">
        <v>2018</v>
      </c>
      <c r="G627">
        <v>2018</v>
      </c>
      <c r="H627">
        <v>19</v>
      </c>
      <c r="I627" t="s">
        <v>136</v>
      </c>
      <c r="J627">
        <v>5</v>
      </c>
      <c r="K627" t="s">
        <v>26</v>
      </c>
      <c r="L627">
        <v>10</v>
      </c>
      <c r="N627">
        <v>0</v>
      </c>
      <c r="R627" s="2" t="str">
        <f t="shared" si="19"/>
        <v>.</v>
      </c>
      <c r="S627" s="2">
        <f>IF(AND(P627&lt;&gt;"_U",P627&lt;&gt;"c",J627&lt;&gt;99,J627&lt;&gt;9),IFERROR(VLOOKUP(A627,'TA Total'!$A$2:$N$10000,14,0),"."),".")</f>
        <v>0</v>
      </c>
    </row>
    <row r="628" spans="1:19" x14ac:dyDescent="0.4">
      <c r="A628" s="2" t="str">
        <f t="shared" si="18"/>
        <v>2018|South Waikato District|11</v>
      </c>
      <c r="B628" t="s">
        <v>16</v>
      </c>
      <c r="C628" t="s">
        <v>17</v>
      </c>
      <c r="D628" t="s">
        <v>18</v>
      </c>
      <c r="E628" t="s">
        <v>19</v>
      </c>
      <c r="F628">
        <v>2018</v>
      </c>
      <c r="G628">
        <v>2018</v>
      </c>
      <c r="H628">
        <v>19</v>
      </c>
      <c r="I628" t="s">
        <v>136</v>
      </c>
      <c r="J628">
        <v>5</v>
      </c>
      <c r="K628" t="s">
        <v>26</v>
      </c>
      <c r="L628">
        <v>11</v>
      </c>
      <c r="N628">
        <v>4281</v>
      </c>
      <c r="R628" s="2">
        <f t="shared" si="19"/>
        <v>59.98</v>
      </c>
      <c r="S628" s="2">
        <f>IF(AND(P628&lt;&gt;"_U",P628&lt;&gt;"c",J628&lt;&gt;99,J628&lt;&gt;9),IFERROR(VLOOKUP(A628,'TA Total'!$A$2:$N$10000,14,0),"."),".")</f>
        <v>7137</v>
      </c>
    </row>
    <row r="629" spans="1:19" x14ac:dyDescent="0.4">
      <c r="A629" s="2" t="str">
        <f t="shared" si="18"/>
        <v>2018|South Waikato District|12</v>
      </c>
      <c r="B629" t="s">
        <v>16</v>
      </c>
      <c r="C629" t="s">
        <v>17</v>
      </c>
      <c r="D629" t="s">
        <v>18</v>
      </c>
      <c r="E629" t="s">
        <v>19</v>
      </c>
      <c r="F629">
        <v>2018</v>
      </c>
      <c r="G629">
        <v>2018</v>
      </c>
      <c r="H629">
        <v>19</v>
      </c>
      <c r="I629" t="s">
        <v>136</v>
      </c>
      <c r="J629">
        <v>5</v>
      </c>
      <c r="K629" t="s">
        <v>26</v>
      </c>
      <c r="L629">
        <v>12</v>
      </c>
      <c r="N629">
        <v>141</v>
      </c>
      <c r="R629" s="2">
        <f t="shared" si="19"/>
        <v>25.97</v>
      </c>
      <c r="S629" s="2">
        <f>IF(AND(P629&lt;&gt;"_U",P629&lt;&gt;"c",J629&lt;&gt;99,J629&lt;&gt;9),IFERROR(VLOOKUP(A629,'TA Total'!$A$2:$N$10000,14,0),"."),".")</f>
        <v>543</v>
      </c>
    </row>
    <row r="630" spans="1:19" x14ac:dyDescent="0.4">
      <c r="A630" s="2" t="str">
        <f t="shared" si="18"/>
        <v>2018|South Waikato District|13</v>
      </c>
      <c r="B630" t="s">
        <v>16</v>
      </c>
      <c r="C630" t="s">
        <v>17</v>
      </c>
      <c r="D630" t="s">
        <v>18</v>
      </c>
      <c r="E630" t="s">
        <v>19</v>
      </c>
      <c r="F630">
        <v>2018</v>
      </c>
      <c r="G630">
        <v>2018</v>
      </c>
      <c r="H630">
        <v>19</v>
      </c>
      <c r="I630" t="s">
        <v>136</v>
      </c>
      <c r="J630">
        <v>5</v>
      </c>
      <c r="K630" t="s">
        <v>26</v>
      </c>
      <c r="L630">
        <v>13</v>
      </c>
      <c r="N630">
        <v>12</v>
      </c>
      <c r="R630" s="2">
        <f t="shared" si="19"/>
        <v>40</v>
      </c>
      <c r="S630" s="2">
        <f>IF(AND(P630&lt;&gt;"_U",P630&lt;&gt;"c",J630&lt;&gt;99,J630&lt;&gt;9),IFERROR(VLOOKUP(A630,'TA Total'!$A$2:$N$10000,14,0),"."),".")</f>
        <v>30</v>
      </c>
    </row>
    <row r="631" spans="1:19" x14ac:dyDescent="0.4">
      <c r="A631" s="2" t="str">
        <f t="shared" si="18"/>
        <v>2018|South Waikato District|999</v>
      </c>
      <c r="B631" t="s">
        <v>16</v>
      </c>
      <c r="C631" t="s">
        <v>17</v>
      </c>
      <c r="D631" t="s">
        <v>18</v>
      </c>
      <c r="E631" t="s">
        <v>19</v>
      </c>
      <c r="F631">
        <v>2018</v>
      </c>
      <c r="G631">
        <v>2018</v>
      </c>
      <c r="H631">
        <v>19</v>
      </c>
      <c r="I631" t="s">
        <v>136</v>
      </c>
      <c r="J631">
        <v>5</v>
      </c>
      <c r="K631" t="s">
        <v>26</v>
      </c>
      <c r="L631">
        <v>999</v>
      </c>
      <c r="N631">
        <v>4434</v>
      </c>
      <c r="R631" s="2">
        <f t="shared" si="19"/>
        <v>57.51</v>
      </c>
      <c r="S631" s="2">
        <f>IF(AND(P631&lt;&gt;"_U",P631&lt;&gt;"c",J631&lt;&gt;99,J631&lt;&gt;9),IFERROR(VLOOKUP(A631,'TA Total'!$A$2:$N$10000,14,0),"."),".")</f>
        <v>7710</v>
      </c>
    </row>
    <row r="632" spans="1:19" x14ac:dyDescent="0.4">
      <c r="A632" s="2" t="str">
        <f t="shared" si="18"/>
        <v>2018|South Waikato District|10</v>
      </c>
      <c r="B632" t="s">
        <v>16</v>
      </c>
      <c r="C632" t="s">
        <v>17</v>
      </c>
      <c r="D632" t="s">
        <v>18</v>
      </c>
      <c r="E632" t="s">
        <v>19</v>
      </c>
      <c r="F632">
        <v>2018</v>
      </c>
      <c r="G632">
        <v>2018</v>
      </c>
      <c r="H632">
        <v>19</v>
      </c>
      <c r="I632" t="s">
        <v>136</v>
      </c>
      <c r="J632">
        <v>6</v>
      </c>
      <c r="K632" t="s">
        <v>27</v>
      </c>
      <c r="L632">
        <v>10</v>
      </c>
      <c r="N632">
        <v>0</v>
      </c>
      <c r="R632" s="2" t="str">
        <f t="shared" si="19"/>
        <v>.</v>
      </c>
      <c r="S632" s="2">
        <f>IF(AND(P632&lt;&gt;"_U",P632&lt;&gt;"c",J632&lt;&gt;99,J632&lt;&gt;9),IFERROR(VLOOKUP(A632,'TA Total'!$A$2:$N$10000,14,0),"."),".")</f>
        <v>0</v>
      </c>
    </row>
    <row r="633" spans="1:19" x14ac:dyDescent="0.4">
      <c r="A633" s="2" t="str">
        <f t="shared" si="18"/>
        <v>2018|South Waikato District|11</v>
      </c>
      <c r="B633" t="s">
        <v>16</v>
      </c>
      <c r="C633" t="s">
        <v>17</v>
      </c>
      <c r="D633" t="s">
        <v>18</v>
      </c>
      <c r="E633" t="s">
        <v>19</v>
      </c>
      <c r="F633">
        <v>2018</v>
      </c>
      <c r="G633">
        <v>2018</v>
      </c>
      <c r="H633">
        <v>19</v>
      </c>
      <c r="I633" t="s">
        <v>136</v>
      </c>
      <c r="J633">
        <v>6</v>
      </c>
      <c r="K633" t="s">
        <v>27</v>
      </c>
      <c r="L633">
        <v>11</v>
      </c>
      <c r="N633">
        <v>126</v>
      </c>
      <c r="R633" s="2">
        <f t="shared" si="19"/>
        <v>1.77</v>
      </c>
      <c r="S633" s="2">
        <f>IF(AND(P633&lt;&gt;"_U",P633&lt;&gt;"c",J633&lt;&gt;99,J633&lt;&gt;9),IFERROR(VLOOKUP(A633,'TA Total'!$A$2:$N$10000,14,0),"."),".")</f>
        <v>7137</v>
      </c>
    </row>
    <row r="634" spans="1:19" x14ac:dyDescent="0.4">
      <c r="A634" s="2" t="str">
        <f t="shared" si="18"/>
        <v>2018|South Waikato District|12</v>
      </c>
      <c r="B634" t="s">
        <v>16</v>
      </c>
      <c r="C634" t="s">
        <v>17</v>
      </c>
      <c r="D634" t="s">
        <v>18</v>
      </c>
      <c r="E634" t="s">
        <v>19</v>
      </c>
      <c r="F634">
        <v>2018</v>
      </c>
      <c r="G634">
        <v>2018</v>
      </c>
      <c r="H634">
        <v>19</v>
      </c>
      <c r="I634" t="s">
        <v>136</v>
      </c>
      <c r="J634">
        <v>6</v>
      </c>
      <c r="K634" t="s">
        <v>27</v>
      </c>
      <c r="L634">
        <v>12</v>
      </c>
      <c r="N634">
        <v>0</v>
      </c>
      <c r="R634" s="2">
        <f t="shared" si="19"/>
        <v>0</v>
      </c>
      <c r="S634" s="2">
        <f>IF(AND(P634&lt;&gt;"_U",P634&lt;&gt;"c",J634&lt;&gt;99,J634&lt;&gt;9),IFERROR(VLOOKUP(A634,'TA Total'!$A$2:$N$10000,14,0),"."),".")</f>
        <v>543</v>
      </c>
    </row>
    <row r="635" spans="1:19" x14ac:dyDescent="0.4">
      <c r="A635" s="2" t="str">
        <f t="shared" si="18"/>
        <v>2018|South Waikato District|13</v>
      </c>
      <c r="B635" t="s">
        <v>16</v>
      </c>
      <c r="C635" t="s">
        <v>17</v>
      </c>
      <c r="D635" t="s">
        <v>18</v>
      </c>
      <c r="E635" t="s">
        <v>19</v>
      </c>
      <c r="F635">
        <v>2018</v>
      </c>
      <c r="G635">
        <v>2018</v>
      </c>
      <c r="H635">
        <v>19</v>
      </c>
      <c r="I635" t="s">
        <v>136</v>
      </c>
      <c r="J635">
        <v>6</v>
      </c>
      <c r="K635" t="s">
        <v>27</v>
      </c>
      <c r="L635">
        <v>13</v>
      </c>
      <c r="N635">
        <v>0</v>
      </c>
      <c r="R635" s="2">
        <f t="shared" si="19"/>
        <v>0</v>
      </c>
      <c r="S635" s="2">
        <f>IF(AND(P635&lt;&gt;"_U",P635&lt;&gt;"c",J635&lt;&gt;99,J635&lt;&gt;9),IFERROR(VLOOKUP(A635,'TA Total'!$A$2:$N$10000,14,0),"."),".")</f>
        <v>30</v>
      </c>
    </row>
    <row r="636" spans="1:19" x14ac:dyDescent="0.4">
      <c r="A636" s="2" t="str">
        <f t="shared" si="18"/>
        <v>2018|South Waikato District|999</v>
      </c>
      <c r="B636" t="s">
        <v>16</v>
      </c>
      <c r="C636" t="s">
        <v>17</v>
      </c>
      <c r="D636" t="s">
        <v>18</v>
      </c>
      <c r="E636" t="s">
        <v>19</v>
      </c>
      <c r="F636">
        <v>2018</v>
      </c>
      <c r="G636">
        <v>2018</v>
      </c>
      <c r="H636">
        <v>19</v>
      </c>
      <c r="I636" t="s">
        <v>136</v>
      </c>
      <c r="J636">
        <v>6</v>
      </c>
      <c r="K636" t="s">
        <v>27</v>
      </c>
      <c r="L636">
        <v>999</v>
      </c>
      <c r="N636">
        <v>129</v>
      </c>
      <c r="R636" s="2">
        <f t="shared" si="19"/>
        <v>1.67</v>
      </c>
      <c r="S636" s="2">
        <f>IF(AND(P636&lt;&gt;"_U",P636&lt;&gt;"c",J636&lt;&gt;99,J636&lt;&gt;9),IFERROR(VLOOKUP(A636,'TA Total'!$A$2:$N$10000,14,0),"."),".")</f>
        <v>7710</v>
      </c>
    </row>
    <row r="637" spans="1:19" x14ac:dyDescent="0.4">
      <c r="A637" s="2" t="str">
        <f t="shared" si="18"/>
        <v>2018|South Waikato District|10</v>
      </c>
      <c r="B637" t="s">
        <v>16</v>
      </c>
      <c r="C637" t="s">
        <v>17</v>
      </c>
      <c r="D637" t="s">
        <v>18</v>
      </c>
      <c r="E637" t="s">
        <v>19</v>
      </c>
      <c r="F637">
        <v>2018</v>
      </c>
      <c r="G637">
        <v>2018</v>
      </c>
      <c r="H637">
        <v>19</v>
      </c>
      <c r="I637" t="s">
        <v>136</v>
      </c>
      <c r="J637">
        <v>7</v>
      </c>
      <c r="K637" t="s">
        <v>28</v>
      </c>
      <c r="L637">
        <v>10</v>
      </c>
      <c r="N637">
        <v>0</v>
      </c>
      <c r="R637" s="2" t="str">
        <f t="shared" si="19"/>
        <v>.</v>
      </c>
      <c r="S637" s="2">
        <f>IF(AND(P637&lt;&gt;"_U",P637&lt;&gt;"c",J637&lt;&gt;99,J637&lt;&gt;9),IFERROR(VLOOKUP(A637,'TA Total'!$A$2:$N$10000,14,0),"."),".")</f>
        <v>0</v>
      </c>
    </row>
    <row r="638" spans="1:19" x14ac:dyDescent="0.4">
      <c r="A638" s="2" t="str">
        <f t="shared" si="18"/>
        <v>2018|South Waikato District|11</v>
      </c>
      <c r="B638" t="s">
        <v>16</v>
      </c>
      <c r="C638" t="s">
        <v>17</v>
      </c>
      <c r="D638" t="s">
        <v>18</v>
      </c>
      <c r="E638" t="s">
        <v>19</v>
      </c>
      <c r="F638">
        <v>2018</v>
      </c>
      <c r="G638">
        <v>2018</v>
      </c>
      <c r="H638">
        <v>19</v>
      </c>
      <c r="I638" t="s">
        <v>136</v>
      </c>
      <c r="J638">
        <v>7</v>
      </c>
      <c r="K638" t="s">
        <v>28</v>
      </c>
      <c r="L638">
        <v>11</v>
      </c>
      <c r="N638">
        <v>30</v>
      </c>
      <c r="R638" s="2">
        <f t="shared" si="19"/>
        <v>0.42</v>
      </c>
      <c r="S638" s="2">
        <f>IF(AND(P638&lt;&gt;"_U",P638&lt;&gt;"c",J638&lt;&gt;99,J638&lt;&gt;9),IFERROR(VLOOKUP(A638,'TA Total'!$A$2:$N$10000,14,0),"."),".")</f>
        <v>7137</v>
      </c>
    </row>
    <row r="639" spans="1:19" x14ac:dyDescent="0.4">
      <c r="A639" s="2" t="str">
        <f t="shared" si="18"/>
        <v>2018|South Waikato District|12</v>
      </c>
      <c r="B639" t="s">
        <v>16</v>
      </c>
      <c r="C639" t="s">
        <v>17</v>
      </c>
      <c r="D639" t="s">
        <v>18</v>
      </c>
      <c r="E639" t="s">
        <v>19</v>
      </c>
      <c r="F639">
        <v>2018</v>
      </c>
      <c r="G639">
        <v>2018</v>
      </c>
      <c r="H639">
        <v>19</v>
      </c>
      <c r="I639" t="s">
        <v>136</v>
      </c>
      <c r="J639">
        <v>7</v>
      </c>
      <c r="K639" t="s">
        <v>28</v>
      </c>
      <c r="L639">
        <v>12</v>
      </c>
      <c r="N639">
        <v>0</v>
      </c>
      <c r="R639" s="2">
        <f t="shared" si="19"/>
        <v>0</v>
      </c>
      <c r="S639" s="2">
        <f>IF(AND(P639&lt;&gt;"_U",P639&lt;&gt;"c",J639&lt;&gt;99,J639&lt;&gt;9),IFERROR(VLOOKUP(A639,'TA Total'!$A$2:$N$10000,14,0),"."),".")</f>
        <v>543</v>
      </c>
    </row>
    <row r="640" spans="1:19" x14ac:dyDescent="0.4">
      <c r="A640" s="2" t="str">
        <f t="shared" si="18"/>
        <v>2018|South Waikato District|13</v>
      </c>
      <c r="B640" t="s">
        <v>16</v>
      </c>
      <c r="C640" t="s">
        <v>17</v>
      </c>
      <c r="D640" t="s">
        <v>18</v>
      </c>
      <c r="E640" t="s">
        <v>19</v>
      </c>
      <c r="F640">
        <v>2018</v>
      </c>
      <c r="G640">
        <v>2018</v>
      </c>
      <c r="H640">
        <v>19</v>
      </c>
      <c r="I640" t="s">
        <v>136</v>
      </c>
      <c r="J640">
        <v>7</v>
      </c>
      <c r="K640" t="s">
        <v>28</v>
      </c>
      <c r="L640">
        <v>13</v>
      </c>
      <c r="N640">
        <v>0</v>
      </c>
      <c r="R640" s="2">
        <f t="shared" si="19"/>
        <v>0</v>
      </c>
      <c r="S640" s="2">
        <f>IF(AND(P640&lt;&gt;"_U",P640&lt;&gt;"c",J640&lt;&gt;99,J640&lt;&gt;9),IFERROR(VLOOKUP(A640,'TA Total'!$A$2:$N$10000,14,0),"."),".")</f>
        <v>30</v>
      </c>
    </row>
    <row r="641" spans="1:19" x14ac:dyDescent="0.4">
      <c r="A641" s="2" t="str">
        <f t="shared" si="18"/>
        <v>2018|South Waikato District|999</v>
      </c>
      <c r="B641" t="s">
        <v>16</v>
      </c>
      <c r="C641" t="s">
        <v>17</v>
      </c>
      <c r="D641" t="s">
        <v>18</v>
      </c>
      <c r="E641" t="s">
        <v>19</v>
      </c>
      <c r="F641">
        <v>2018</v>
      </c>
      <c r="G641">
        <v>2018</v>
      </c>
      <c r="H641">
        <v>19</v>
      </c>
      <c r="I641" t="s">
        <v>136</v>
      </c>
      <c r="J641">
        <v>7</v>
      </c>
      <c r="K641" t="s">
        <v>28</v>
      </c>
      <c r="L641">
        <v>999</v>
      </c>
      <c r="N641">
        <v>33</v>
      </c>
      <c r="R641" s="2">
        <f t="shared" si="19"/>
        <v>0.43</v>
      </c>
      <c r="S641" s="2">
        <f>IF(AND(P641&lt;&gt;"_U",P641&lt;&gt;"c",J641&lt;&gt;99,J641&lt;&gt;9),IFERROR(VLOOKUP(A641,'TA Total'!$A$2:$N$10000,14,0),"."),".")</f>
        <v>7710</v>
      </c>
    </row>
    <row r="642" spans="1:19" x14ac:dyDescent="0.4">
      <c r="A642" s="2" t="str">
        <f t="shared" si="18"/>
        <v>2018|South Waikato District|10</v>
      </c>
      <c r="B642" t="s">
        <v>16</v>
      </c>
      <c r="C642" t="s">
        <v>17</v>
      </c>
      <c r="D642" t="s">
        <v>18</v>
      </c>
      <c r="E642" t="s">
        <v>19</v>
      </c>
      <c r="F642">
        <v>2018</v>
      </c>
      <c r="G642">
        <v>2018</v>
      </c>
      <c r="H642">
        <v>19</v>
      </c>
      <c r="I642" t="s">
        <v>136</v>
      </c>
      <c r="J642">
        <v>77</v>
      </c>
      <c r="K642" t="s">
        <v>29</v>
      </c>
      <c r="L642">
        <v>10</v>
      </c>
      <c r="N642">
        <v>0</v>
      </c>
      <c r="R642" s="2" t="str">
        <f t="shared" si="19"/>
        <v>.</v>
      </c>
      <c r="S642" s="2">
        <f>IF(AND(P642&lt;&gt;"_U",P642&lt;&gt;"c",J642&lt;&gt;99,J642&lt;&gt;9),IFERROR(VLOOKUP(A642,'TA Total'!$A$2:$N$10000,14,0),"."),".")</f>
        <v>0</v>
      </c>
    </row>
    <row r="643" spans="1:19" x14ac:dyDescent="0.4">
      <c r="A643" s="2" t="str">
        <f t="shared" ref="A643:A706" si="20">G643&amp;"|"&amp;I643&amp;"|"&amp;L643</f>
        <v>2018|South Waikato District|11</v>
      </c>
      <c r="B643" t="s">
        <v>16</v>
      </c>
      <c r="C643" t="s">
        <v>17</v>
      </c>
      <c r="D643" t="s">
        <v>18</v>
      </c>
      <c r="E643" t="s">
        <v>19</v>
      </c>
      <c r="F643">
        <v>2018</v>
      </c>
      <c r="G643">
        <v>2018</v>
      </c>
      <c r="H643">
        <v>19</v>
      </c>
      <c r="I643" t="s">
        <v>136</v>
      </c>
      <c r="J643">
        <v>77</v>
      </c>
      <c r="K643" t="s">
        <v>29</v>
      </c>
      <c r="L643">
        <v>11</v>
      </c>
      <c r="N643">
        <v>7137</v>
      </c>
      <c r="R643" s="2">
        <f t="shared" ref="R643:R706" si="21">IF(P643&lt;&gt;"_U",IFERROR((ROUND(N643/S643*100,2)),"."),".")</f>
        <v>100</v>
      </c>
      <c r="S643" s="2">
        <f>IF(AND(P643&lt;&gt;"_U",P643&lt;&gt;"c",J643&lt;&gt;99,J643&lt;&gt;9),IFERROR(VLOOKUP(A643,'TA Total'!$A$2:$N$10000,14,0),"."),".")</f>
        <v>7137</v>
      </c>
    </row>
    <row r="644" spans="1:19" x14ac:dyDescent="0.4">
      <c r="A644" s="2" t="str">
        <f t="shared" si="20"/>
        <v>2018|South Waikato District|12</v>
      </c>
      <c r="B644" t="s">
        <v>16</v>
      </c>
      <c r="C644" t="s">
        <v>17</v>
      </c>
      <c r="D644" t="s">
        <v>18</v>
      </c>
      <c r="E644" t="s">
        <v>19</v>
      </c>
      <c r="F644">
        <v>2018</v>
      </c>
      <c r="G644">
        <v>2018</v>
      </c>
      <c r="H644">
        <v>19</v>
      </c>
      <c r="I644" t="s">
        <v>136</v>
      </c>
      <c r="J644">
        <v>77</v>
      </c>
      <c r="K644" t="s">
        <v>29</v>
      </c>
      <c r="L644">
        <v>12</v>
      </c>
      <c r="N644">
        <v>543</v>
      </c>
      <c r="R644" s="2">
        <f t="shared" si="21"/>
        <v>100</v>
      </c>
      <c r="S644" s="2">
        <f>IF(AND(P644&lt;&gt;"_U",P644&lt;&gt;"c",J644&lt;&gt;99,J644&lt;&gt;9),IFERROR(VLOOKUP(A644,'TA Total'!$A$2:$N$10000,14,0),"."),".")</f>
        <v>543</v>
      </c>
    </row>
    <row r="645" spans="1:19" x14ac:dyDescent="0.4">
      <c r="A645" s="2" t="str">
        <f t="shared" si="20"/>
        <v>2018|South Waikato District|13</v>
      </c>
      <c r="B645" t="s">
        <v>16</v>
      </c>
      <c r="C645" t="s">
        <v>17</v>
      </c>
      <c r="D645" t="s">
        <v>18</v>
      </c>
      <c r="E645" t="s">
        <v>19</v>
      </c>
      <c r="F645">
        <v>2018</v>
      </c>
      <c r="G645">
        <v>2018</v>
      </c>
      <c r="H645">
        <v>19</v>
      </c>
      <c r="I645" t="s">
        <v>136</v>
      </c>
      <c r="J645">
        <v>77</v>
      </c>
      <c r="K645" t="s">
        <v>29</v>
      </c>
      <c r="L645">
        <v>13</v>
      </c>
      <c r="N645">
        <v>30</v>
      </c>
      <c r="R645" s="2">
        <f t="shared" si="21"/>
        <v>100</v>
      </c>
      <c r="S645" s="2">
        <f>IF(AND(P645&lt;&gt;"_U",P645&lt;&gt;"c",J645&lt;&gt;99,J645&lt;&gt;9),IFERROR(VLOOKUP(A645,'TA Total'!$A$2:$N$10000,14,0),"."),".")</f>
        <v>30</v>
      </c>
    </row>
    <row r="646" spans="1:19" x14ac:dyDescent="0.4">
      <c r="A646" s="2" t="str">
        <f t="shared" si="20"/>
        <v>2018|South Waikato District|999</v>
      </c>
      <c r="B646" t="s">
        <v>16</v>
      </c>
      <c r="C646" t="s">
        <v>17</v>
      </c>
      <c r="D646" t="s">
        <v>18</v>
      </c>
      <c r="E646" t="s">
        <v>19</v>
      </c>
      <c r="F646">
        <v>2018</v>
      </c>
      <c r="G646">
        <v>2018</v>
      </c>
      <c r="H646">
        <v>19</v>
      </c>
      <c r="I646" t="s">
        <v>136</v>
      </c>
      <c r="J646">
        <v>77</v>
      </c>
      <c r="K646" t="s">
        <v>29</v>
      </c>
      <c r="L646">
        <v>999</v>
      </c>
      <c r="N646">
        <v>7710</v>
      </c>
      <c r="R646" s="2">
        <f t="shared" si="21"/>
        <v>100</v>
      </c>
      <c r="S646" s="2">
        <f>IF(AND(P646&lt;&gt;"_U",P646&lt;&gt;"c",J646&lt;&gt;99,J646&lt;&gt;9),IFERROR(VLOOKUP(A646,'TA Total'!$A$2:$N$10000,14,0),"."),".")</f>
        <v>7710</v>
      </c>
    </row>
    <row r="647" spans="1:19" x14ac:dyDescent="0.4">
      <c r="A647" s="2" t="str">
        <f t="shared" si="20"/>
        <v>2018|South Waikato District|10</v>
      </c>
      <c r="B647" t="s">
        <v>16</v>
      </c>
      <c r="C647" t="s">
        <v>17</v>
      </c>
      <c r="D647" t="s">
        <v>18</v>
      </c>
      <c r="E647" t="s">
        <v>19</v>
      </c>
      <c r="F647">
        <v>2018</v>
      </c>
      <c r="G647">
        <v>2018</v>
      </c>
      <c r="H647">
        <v>19</v>
      </c>
      <c r="I647" t="s">
        <v>136</v>
      </c>
      <c r="J647">
        <v>8</v>
      </c>
      <c r="K647" t="s">
        <v>30</v>
      </c>
      <c r="L647">
        <v>10</v>
      </c>
      <c r="N647">
        <v>0</v>
      </c>
      <c r="R647" s="2" t="str">
        <f t="shared" si="21"/>
        <v>.</v>
      </c>
      <c r="S647" s="2">
        <f>IF(AND(P647&lt;&gt;"_U",P647&lt;&gt;"c",J647&lt;&gt;99,J647&lt;&gt;9),IFERROR(VLOOKUP(A647,'TA Total'!$A$2:$N$10000,14,0),"."),".")</f>
        <v>0</v>
      </c>
    </row>
    <row r="648" spans="1:19" x14ac:dyDescent="0.4">
      <c r="A648" s="2" t="str">
        <f t="shared" si="20"/>
        <v>2018|South Waikato District|11</v>
      </c>
      <c r="B648" t="s">
        <v>16</v>
      </c>
      <c r="C648" t="s">
        <v>17</v>
      </c>
      <c r="D648" t="s">
        <v>18</v>
      </c>
      <c r="E648" t="s">
        <v>19</v>
      </c>
      <c r="F648">
        <v>2018</v>
      </c>
      <c r="G648">
        <v>2018</v>
      </c>
      <c r="H648">
        <v>19</v>
      </c>
      <c r="I648" t="s">
        <v>136</v>
      </c>
      <c r="J648">
        <v>8</v>
      </c>
      <c r="K648" t="s">
        <v>30</v>
      </c>
      <c r="L648">
        <v>11</v>
      </c>
      <c r="N648">
        <v>159</v>
      </c>
      <c r="R648" s="2">
        <f t="shared" si="21"/>
        <v>2.23</v>
      </c>
      <c r="S648" s="2">
        <f>IF(AND(P648&lt;&gt;"_U",P648&lt;&gt;"c",J648&lt;&gt;99,J648&lt;&gt;9),IFERROR(VLOOKUP(A648,'TA Total'!$A$2:$N$10000,14,0),"."),".")</f>
        <v>7137</v>
      </c>
    </row>
    <row r="649" spans="1:19" x14ac:dyDescent="0.4">
      <c r="A649" s="2" t="str">
        <f t="shared" si="20"/>
        <v>2018|South Waikato District|12</v>
      </c>
      <c r="B649" t="s">
        <v>16</v>
      </c>
      <c r="C649" t="s">
        <v>17</v>
      </c>
      <c r="D649" t="s">
        <v>18</v>
      </c>
      <c r="E649" t="s">
        <v>19</v>
      </c>
      <c r="F649">
        <v>2018</v>
      </c>
      <c r="G649">
        <v>2018</v>
      </c>
      <c r="H649">
        <v>19</v>
      </c>
      <c r="I649" t="s">
        <v>136</v>
      </c>
      <c r="J649">
        <v>8</v>
      </c>
      <c r="K649" t="s">
        <v>30</v>
      </c>
      <c r="L649">
        <v>12</v>
      </c>
      <c r="N649">
        <v>36</v>
      </c>
      <c r="R649" s="2">
        <f t="shared" si="21"/>
        <v>6.63</v>
      </c>
      <c r="S649" s="2">
        <f>IF(AND(P649&lt;&gt;"_U",P649&lt;&gt;"c",J649&lt;&gt;99,J649&lt;&gt;9),IFERROR(VLOOKUP(A649,'TA Total'!$A$2:$N$10000,14,0),"."),".")</f>
        <v>543</v>
      </c>
    </row>
    <row r="650" spans="1:19" x14ac:dyDescent="0.4">
      <c r="A650" s="2" t="str">
        <f t="shared" si="20"/>
        <v>2018|South Waikato District|13</v>
      </c>
      <c r="B650" t="s">
        <v>16</v>
      </c>
      <c r="C650" t="s">
        <v>17</v>
      </c>
      <c r="D650" t="s">
        <v>18</v>
      </c>
      <c r="E650" t="s">
        <v>19</v>
      </c>
      <c r="F650">
        <v>2018</v>
      </c>
      <c r="G650">
        <v>2018</v>
      </c>
      <c r="H650">
        <v>19</v>
      </c>
      <c r="I650" t="s">
        <v>136</v>
      </c>
      <c r="J650">
        <v>8</v>
      </c>
      <c r="K650" t="s">
        <v>30</v>
      </c>
      <c r="L650">
        <v>13</v>
      </c>
      <c r="N650">
        <v>3</v>
      </c>
      <c r="R650" s="2">
        <f t="shared" si="21"/>
        <v>10</v>
      </c>
      <c r="S650" s="2">
        <f>IF(AND(P650&lt;&gt;"_U",P650&lt;&gt;"c",J650&lt;&gt;99,J650&lt;&gt;9),IFERROR(VLOOKUP(A650,'TA Total'!$A$2:$N$10000,14,0),"."),".")</f>
        <v>30</v>
      </c>
    </row>
    <row r="651" spans="1:19" x14ac:dyDescent="0.4">
      <c r="A651" s="2" t="str">
        <f t="shared" si="20"/>
        <v>2018|South Waikato District|999</v>
      </c>
      <c r="B651" t="s">
        <v>16</v>
      </c>
      <c r="C651" t="s">
        <v>17</v>
      </c>
      <c r="D651" t="s">
        <v>18</v>
      </c>
      <c r="E651" t="s">
        <v>19</v>
      </c>
      <c r="F651">
        <v>2018</v>
      </c>
      <c r="G651">
        <v>2018</v>
      </c>
      <c r="H651">
        <v>19</v>
      </c>
      <c r="I651" t="s">
        <v>136</v>
      </c>
      <c r="J651">
        <v>8</v>
      </c>
      <c r="K651" t="s">
        <v>30</v>
      </c>
      <c r="L651">
        <v>999</v>
      </c>
      <c r="N651">
        <v>195</v>
      </c>
      <c r="R651" s="2">
        <f t="shared" si="21"/>
        <v>2.5299999999999998</v>
      </c>
      <c r="S651" s="2">
        <f>IF(AND(P651&lt;&gt;"_U",P651&lt;&gt;"c",J651&lt;&gt;99,J651&lt;&gt;9),IFERROR(VLOOKUP(A651,'TA Total'!$A$2:$N$10000,14,0),"."),".")</f>
        <v>7710</v>
      </c>
    </row>
    <row r="652" spans="1:19" x14ac:dyDescent="0.4">
      <c r="A652" s="2" t="str">
        <f t="shared" si="20"/>
        <v>2018|South Waikato District|10</v>
      </c>
      <c r="B652" t="s">
        <v>16</v>
      </c>
      <c r="C652" t="s">
        <v>17</v>
      </c>
      <c r="D652" t="s">
        <v>18</v>
      </c>
      <c r="E652" t="s">
        <v>19</v>
      </c>
      <c r="F652">
        <v>2018</v>
      </c>
      <c r="G652">
        <v>2018</v>
      </c>
      <c r="H652">
        <v>19</v>
      </c>
      <c r="I652" t="s">
        <v>136</v>
      </c>
      <c r="J652">
        <v>9</v>
      </c>
      <c r="K652" t="s">
        <v>31</v>
      </c>
      <c r="L652">
        <v>10</v>
      </c>
      <c r="N652">
        <v>0</v>
      </c>
      <c r="R652" s="2" t="str">
        <f t="shared" si="21"/>
        <v>.</v>
      </c>
      <c r="S652" s="2" t="str">
        <f>IF(AND(P652&lt;&gt;"_U",P652&lt;&gt;"c",J652&lt;&gt;99,J652&lt;&gt;9),IFERROR(VLOOKUP(A652,'TA Total'!$A$2:$N$10000,14,0),"."),".")</f>
        <v>.</v>
      </c>
    </row>
    <row r="653" spans="1:19" x14ac:dyDescent="0.4">
      <c r="A653" s="2" t="str">
        <f t="shared" si="20"/>
        <v>2018|South Waikato District|11</v>
      </c>
      <c r="B653" t="s">
        <v>16</v>
      </c>
      <c r="C653" t="s">
        <v>17</v>
      </c>
      <c r="D653" t="s">
        <v>18</v>
      </c>
      <c r="E653" t="s">
        <v>19</v>
      </c>
      <c r="F653">
        <v>2018</v>
      </c>
      <c r="G653">
        <v>2018</v>
      </c>
      <c r="H653">
        <v>19</v>
      </c>
      <c r="I653" t="s">
        <v>136</v>
      </c>
      <c r="J653">
        <v>9</v>
      </c>
      <c r="K653" t="s">
        <v>31</v>
      </c>
      <c r="L653">
        <v>11</v>
      </c>
      <c r="N653">
        <v>798</v>
      </c>
      <c r="R653" s="2" t="str">
        <f t="shared" si="21"/>
        <v>.</v>
      </c>
      <c r="S653" s="2" t="str">
        <f>IF(AND(P653&lt;&gt;"_U",P653&lt;&gt;"c",J653&lt;&gt;99,J653&lt;&gt;9),IFERROR(VLOOKUP(A653,'TA Total'!$A$2:$N$10000,14,0),"."),".")</f>
        <v>.</v>
      </c>
    </row>
    <row r="654" spans="1:19" x14ac:dyDescent="0.4">
      <c r="A654" s="2" t="str">
        <f t="shared" si="20"/>
        <v>2018|South Waikato District|12</v>
      </c>
      <c r="B654" t="s">
        <v>16</v>
      </c>
      <c r="C654" t="s">
        <v>17</v>
      </c>
      <c r="D654" t="s">
        <v>18</v>
      </c>
      <c r="E654" t="s">
        <v>19</v>
      </c>
      <c r="F654">
        <v>2018</v>
      </c>
      <c r="G654">
        <v>2018</v>
      </c>
      <c r="H654">
        <v>19</v>
      </c>
      <c r="I654" t="s">
        <v>136</v>
      </c>
      <c r="J654">
        <v>9</v>
      </c>
      <c r="K654" t="s">
        <v>31</v>
      </c>
      <c r="L654">
        <v>12</v>
      </c>
      <c r="N654">
        <v>84</v>
      </c>
      <c r="R654" s="2" t="str">
        <f t="shared" si="21"/>
        <v>.</v>
      </c>
      <c r="S654" s="2" t="str">
        <f>IF(AND(P654&lt;&gt;"_U",P654&lt;&gt;"c",J654&lt;&gt;99,J654&lt;&gt;9),IFERROR(VLOOKUP(A654,'TA Total'!$A$2:$N$10000,14,0),"."),".")</f>
        <v>.</v>
      </c>
    </row>
    <row r="655" spans="1:19" x14ac:dyDescent="0.4">
      <c r="A655" s="2" t="str">
        <f t="shared" si="20"/>
        <v>2018|South Waikato District|13</v>
      </c>
      <c r="B655" t="s">
        <v>16</v>
      </c>
      <c r="C655" t="s">
        <v>17</v>
      </c>
      <c r="D655" t="s">
        <v>18</v>
      </c>
      <c r="E655" t="s">
        <v>19</v>
      </c>
      <c r="F655">
        <v>2018</v>
      </c>
      <c r="G655">
        <v>2018</v>
      </c>
      <c r="H655">
        <v>19</v>
      </c>
      <c r="I655" t="s">
        <v>136</v>
      </c>
      <c r="J655">
        <v>9</v>
      </c>
      <c r="K655" t="s">
        <v>31</v>
      </c>
      <c r="L655">
        <v>13</v>
      </c>
      <c r="N655">
        <v>12</v>
      </c>
      <c r="R655" s="2" t="str">
        <f t="shared" si="21"/>
        <v>.</v>
      </c>
      <c r="S655" s="2" t="str">
        <f>IF(AND(P655&lt;&gt;"_U",P655&lt;&gt;"c",J655&lt;&gt;99,J655&lt;&gt;9),IFERROR(VLOOKUP(A655,'TA Total'!$A$2:$N$10000,14,0),"."),".")</f>
        <v>.</v>
      </c>
    </row>
    <row r="656" spans="1:19" x14ac:dyDescent="0.4">
      <c r="A656" s="2" t="str">
        <f t="shared" si="20"/>
        <v>2018|South Waikato District|999</v>
      </c>
      <c r="B656" t="s">
        <v>16</v>
      </c>
      <c r="C656" t="s">
        <v>17</v>
      </c>
      <c r="D656" t="s">
        <v>18</v>
      </c>
      <c r="E656" t="s">
        <v>19</v>
      </c>
      <c r="F656">
        <v>2018</v>
      </c>
      <c r="G656">
        <v>2018</v>
      </c>
      <c r="H656">
        <v>19</v>
      </c>
      <c r="I656" t="s">
        <v>136</v>
      </c>
      <c r="J656">
        <v>9</v>
      </c>
      <c r="K656" t="s">
        <v>31</v>
      </c>
      <c r="L656">
        <v>999</v>
      </c>
      <c r="N656">
        <v>891</v>
      </c>
      <c r="R656" s="2" t="str">
        <f t="shared" si="21"/>
        <v>.</v>
      </c>
      <c r="S656" s="2" t="str">
        <f>IF(AND(P656&lt;&gt;"_U",P656&lt;&gt;"c",J656&lt;&gt;99,J656&lt;&gt;9),IFERROR(VLOOKUP(A656,'TA Total'!$A$2:$N$10000,14,0),"."),".")</f>
        <v>.</v>
      </c>
    </row>
    <row r="657" spans="1:19" x14ac:dyDescent="0.4">
      <c r="A657" s="2" t="str">
        <f t="shared" si="20"/>
        <v>2018|South Waikato District|10</v>
      </c>
      <c r="B657" t="s">
        <v>16</v>
      </c>
      <c r="C657" t="s">
        <v>17</v>
      </c>
      <c r="D657" t="s">
        <v>18</v>
      </c>
      <c r="E657" t="s">
        <v>19</v>
      </c>
      <c r="F657">
        <v>2018</v>
      </c>
      <c r="G657">
        <v>2018</v>
      </c>
      <c r="H657">
        <v>19</v>
      </c>
      <c r="I657" t="s">
        <v>136</v>
      </c>
      <c r="J657">
        <v>99</v>
      </c>
      <c r="K657" t="s">
        <v>32</v>
      </c>
      <c r="L657">
        <v>10</v>
      </c>
      <c r="N657">
        <v>0</v>
      </c>
      <c r="R657" s="2" t="str">
        <f t="shared" si="21"/>
        <v>.</v>
      </c>
      <c r="S657" s="2" t="str">
        <f>IF(AND(P657&lt;&gt;"_U",P657&lt;&gt;"c",J657&lt;&gt;99,J657&lt;&gt;9),IFERROR(VLOOKUP(A657,'TA Total'!$A$2:$N$10000,14,0),"."),".")</f>
        <v>.</v>
      </c>
    </row>
    <row r="658" spans="1:19" x14ac:dyDescent="0.4">
      <c r="A658" s="2" t="str">
        <f t="shared" si="20"/>
        <v>2018|South Waikato District|11</v>
      </c>
      <c r="B658" t="s">
        <v>16</v>
      </c>
      <c r="C658" t="s">
        <v>17</v>
      </c>
      <c r="D658" t="s">
        <v>18</v>
      </c>
      <c r="E658" t="s">
        <v>19</v>
      </c>
      <c r="F658">
        <v>2018</v>
      </c>
      <c r="G658">
        <v>2018</v>
      </c>
      <c r="H658">
        <v>19</v>
      </c>
      <c r="I658" t="s">
        <v>136</v>
      </c>
      <c r="J658">
        <v>99</v>
      </c>
      <c r="K658" t="s">
        <v>32</v>
      </c>
      <c r="L658">
        <v>11</v>
      </c>
      <c r="N658">
        <v>7878</v>
      </c>
      <c r="R658" s="2" t="str">
        <f t="shared" si="21"/>
        <v>.</v>
      </c>
      <c r="S658" s="2" t="str">
        <f>IF(AND(P658&lt;&gt;"_U",P658&lt;&gt;"c",J658&lt;&gt;99,J658&lt;&gt;9),IFERROR(VLOOKUP(A658,'TA Total'!$A$2:$N$10000,14,0),"."),".")</f>
        <v>.</v>
      </c>
    </row>
    <row r="659" spans="1:19" x14ac:dyDescent="0.4">
      <c r="A659" s="2" t="str">
        <f t="shared" si="20"/>
        <v>2018|South Waikato District|12</v>
      </c>
      <c r="B659" t="s">
        <v>16</v>
      </c>
      <c r="C659" t="s">
        <v>17</v>
      </c>
      <c r="D659" t="s">
        <v>18</v>
      </c>
      <c r="E659" t="s">
        <v>19</v>
      </c>
      <c r="F659">
        <v>2018</v>
      </c>
      <c r="G659">
        <v>2018</v>
      </c>
      <c r="H659">
        <v>19</v>
      </c>
      <c r="I659" t="s">
        <v>136</v>
      </c>
      <c r="J659">
        <v>99</v>
      </c>
      <c r="K659" t="s">
        <v>32</v>
      </c>
      <c r="L659">
        <v>12</v>
      </c>
      <c r="N659">
        <v>621</v>
      </c>
      <c r="R659" s="2" t="str">
        <f t="shared" si="21"/>
        <v>.</v>
      </c>
      <c r="S659" s="2" t="str">
        <f>IF(AND(P659&lt;&gt;"_U",P659&lt;&gt;"c",J659&lt;&gt;99,J659&lt;&gt;9),IFERROR(VLOOKUP(A659,'TA Total'!$A$2:$N$10000,14,0),"."),".")</f>
        <v>.</v>
      </c>
    </row>
    <row r="660" spans="1:19" x14ac:dyDescent="0.4">
      <c r="A660" s="2" t="str">
        <f t="shared" si="20"/>
        <v>2018|South Waikato District|13</v>
      </c>
      <c r="B660" t="s">
        <v>16</v>
      </c>
      <c r="C660" t="s">
        <v>17</v>
      </c>
      <c r="D660" t="s">
        <v>18</v>
      </c>
      <c r="E660" t="s">
        <v>19</v>
      </c>
      <c r="F660">
        <v>2018</v>
      </c>
      <c r="G660">
        <v>2018</v>
      </c>
      <c r="H660">
        <v>19</v>
      </c>
      <c r="I660" t="s">
        <v>136</v>
      </c>
      <c r="J660">
        <v>99</v>
      </c>
      <c r="K660" t="s">
        <v>32</v>
      </c>
      <c r="L660">
        <v>13</v>
      </c>
      <c r="N660">
        <v>42</v>
      </c>
      <c r="R660" s="2" t="str">
        <f t="shared" si="21"/>
        <v>.</v>
      </c>
      <c r="S660" s="2" t="str">
        <f>IF(AND(P660&lt;&gt;"_U",P660&lt;&gt;"c",J660&lt;&gt;99,J660&lt;&gt;9),IFERROR(VLOOKUP(A660,'TA Total'!$A$2:$N$10000,14,0),"."),".")</f>
        <v>.</v>
      </c>
    </row>
    <row r="661" spans="1:19" x14ac:dyDescent="0.4">
      <c r="A661" s="2" t="str">
        <f t="shared" si="20"/>
        <v>2018|South Waikato District|999</v>
      </c>
      <c r="B661" t="s">
        <v>16</v>
      </c>
      <c r="C661" t="s">
        <v>17</v>
      </c>
      <c r="D661" t="s">
        <v>18</v>
      </c>
      <c r="E661" t="s">
        <v>19</v>
      </c>
      <c r="F661">
        <v>2018</v>
      </c>
      <c r="G661">
        <v>2018</v>
      </c>
      <c r="H661">
        <v>19</v>
      </c>
      <c r="I661" t="s">
        <v>136</v>
      </c>
      <c r="J661">
        <v>99</v>
      </c>
      <c r="K661" t="s">
        <v>32</v>
      </c>
      <c r="L661">
        <v>999</v>
      </c>
      <c r="N661">
        <v>8538</v>
      </c>
      <c r="R661" s="2" t="str">
        <f t="shared" si="21"/>
        <v>.</v>
      </c>
      <c r="S661" s="2" t="str">
        <f>IF(AND(P661&lt;&gt;"_U",P661&lt;&gt;"c",J661&lt;&gt;99,J661&lt;&gt;9),IFERROR(VLOOKUP(A661,'TA Total'!$A$2:$N$10000,14,0),"."),".")</f>
        <v>.</v>
      </c>
    </row>
    <row r="662" spans="1:19" x14ac:dyDescent="0.4">
      <c r="A662" s="2" t="str">
        <f t="shared" si="20"/>
        <v>2018|Waitomo District|10</v>
      </c>
      <c r="B662" t="s">
        <v>16</v>
      </c>
      <c r="C662" t="s">
        <v>17</v>
      </c>
      <c r="D662" t="s">
        <v>18</v>
      </c>
      <c r="E662" t="s">
        <v>19</v>
      </c>
      <c r="F662">
        <v>2018</v>
      </c>
      <c r="G662">
        <v>2018</v>
      </c>
      <c r="H662">
        <v>20</v>
      </c>
      <c r="I662" t="s">
        <v>135</v>
      </c>
      <c r="J662">
        <v>0</v>
      </c>
      <c r="K662" t="s">
        <v>21</v>
      </c>
      <c r="L662">
        <v>10</v>
      </c>
      <c r="N662">
        <v>0</v>
      </c>
      <c r="R662" s="2" t="str">
        <f t="shared" si="21"/>
        <v>.</v>
      </c>
      <c r="S662" s="2">
        <f>IF(AND(P662&lt;&gt;"_U",P662&lt;&gt;"c",J662&lt;&gt;99,J662&lt;&gt;9),IFERROR(VLOOKUP(A662,'TA Total'!$A$2:$N$10000,14,0),"."),".")</f>
        <v>0</v>
      </c>
    </row>
    <row r="663" spans="1:19" x14ac:dyDescent="0.4">
      <c r="A663" s="2" t="str">
        <f t="shared" si="20"/>
        <v>2018|Waitomo District|11</v>
      </c>
      <c r="B663" t="s">
        <v>16</v>
      </c>
      <c r="C663" t="s">
        <v>17</v>
      </c>
      <c r="D663" t="s">
        <v>18</v>
      </c>
      <c r="E663" t="s">
        <v>19</v>
      </c>
      <c r="F663">
        <v>2018</v>
      </c>
      <c r="G663">
        <v>2018</v>
      </c>
      <c r="H663">
        <v>20</v>
      </c>
      <c r="I663" t="s">
        <v>135</v>
      </c>
      <c r="J663">
        <v>0</v>
      </c>
      <c r="K663" t="s">
        <v>21</v>
      </c>
      <c r="L663">
        <v>11</v>
      </c>
      <c r="N663">
        <v>36</v>
      </c>
      <c r="R663" s="2">
        <f t="shared" si="21"/>
        <v>1.29</v>
      </c>
      <c r="S663" s="2">
        <f>IF(AND(P663&lt;&gt;"_U",P663&lt;&gt;"c",J663&lt;&gt;99,J663&lt;&gt;9),IFERROR(VLOOKUP(A663,'TA Total'!$A$2:$N$10000,14,0),"."),".")</f>
        <v>2784</v>
      </c>
    </row>
    <row r="664" spans="1:19" x14ac:dyDescent="0.4">
      <c r="A664" s="2" t="str">
        <f t="shared" si="20"/>
        <v>2018|Waitomo District|12</v>
      </c>
      <c r="B664" t="s">
        <v>16</v>
      </c>
      <c r="C664" t="s">
        <v>17</v>
      </c>
      <c r="D664" t="s">
        <v>18</v>
      </c>
      <c r="E664" t="s">
        <v>19</v>
      </c>
      <c r="F664">
        <v>2018</v>
      </c>
      <c r="G664">
        <v>2018</v>
      </c>
      <c r="H664">
        <v>20</v>
      </c>
      <c r="I664" t="s">
        <v>135</v>
      </c>
      <c r="J664">
        <v>0</v>
      </c>
      <c r="K664" t="s">
        <v>21</v>
      </c>
      <c r="L664">
        <v>12</v>
      </c>
      <c r="N664">
        <v>12</v>
      </c>
      <c r="R664" s="2">
        <f t="shared" si="21"/>
        <v>5.71</v>
      </c>
      <c r="S664" s="2">
        <f>IF(AND(P664&lt;&gt;"_U",P664&lt;&gt;"c",J664&lt;&gt;99,J664&lt;&gt;9),IFERROR(VLOOKUP(A664,'TA Total'!$A$2:$N$10000,14,0),"."),".")</f>
        <v>210</v>
      </c>
    </row>
    <row r="665" spans="1:19" x14ac:dyDescent="0.4">
      <c r="A665" s="2" t="str">
        <f t="shared" si="20"/>
        <v>2018|Waitomo District|13</v>
      </c>
      <c r="B665" t="s">
        <v>16</v>
      </c>
      <c r="C665" t="s">
        <v>17</v>
      </c>
      <c r="D665" t="s">
        <v>18</v>
      </c>
      <c r="E665" t="s">
        <v>19</v>
      </c>
      <c r="F665">
        <v>2018</v>
      </c>
      <c r="G665">
        <v>2018</v>
      </c>
      <c r="H665">
        <v>20</v>
      </c>
      <c r="I665" t="s">
        <v>135</v>
      </c>
      <c r="J665">
        <v>0</v>
      </c>
      <c r="K665" t="s">
        <v>21</v>
      </c>
      <c r="L665">
        <v>13</v>
      </c>
      <c r="N665">
        <v>3</v>
      </c>
      <c r="R665" s="2">
        <f t="shared" si="21"/>
        <v>14.29</v>
      </c>
      <c r="S665" s="2">
        <f>IF(AND(P665&lt;&gt;"_U",P665&lt;&gt;"c",J665&lt;&gt;99,J665&lt;&gt;9),IFERROR(VLOOKUP(A665,'TA Total'!$A$2:$N$10000,14,0),"."),".")</f>
        <v>21</v>
      </c>
    </row>
    <row r="666" spans="1:19" x14ac:dyDescent="0.4">
      <c r="A666" s="2" t="str">
        <f t="shared" si="20"/>
        <v>2018|Waitomo District|999</v>
      </c>
      <c r="B666" t="s">
        <v>16</v>
      </c>
      <c r="C666" t="s">
        <v>17</v>
      </c>
      <c r="D666" t="s">
        <v>18</v>
      </c>
      <c r="E666" t="s">
        <v>19</v>
      </c>
      <c r="F666">
        <v>2018</v>
      </c>
      <c r="G666">
        <v>2018</v>
      </c>
      <c r="H666">
        <v>20</v>
      </c>
      <c r="I666" t="s">
        <v>135</v>
      </c>
      <c r="J666">
        <v>0</v>
      </c>
      <c r="K666" t="s">
        <v>21</v>
      </c>
      <c r="L666">
        <v>999</v>
      </c>
      <c r="N666">
        <v>51</v>
      </c>
      <c r="R666" s="2">
        <f t="shared" si="21"/>
        <v>1.69</v>
      </c>
      <c r="S666" s="2">
        <f>IF(AND(P666&lt;&gt;"_U",P666&lt;&gt;"c",J666&lt;&gt;99,J666&lt;&gt;9),IFERROR(VLOOKUP(A666,'TA Total'!$A$2:$N$10000,14,0),"."),".")</f>
        <v>3018</v>
      </c>
    </row>
    <row r="667" spans="1:19" x14ac:dyDescent="0.4">
      <c r="A667" s="2" t="str">
        <f t="shared" si="20"/>
        <v>2018|Waitomo District|10</v>
      </c>
      <c r="B667" t="s">
        <v>16</v>
      </c>
      <c r="C667" t="s">
        <v>17</v>
      </c>
      <c r="D667" t="s">
        <v>18</v>
      </c>
      <c r="E667" t="s">
        <v>19</v>
      </c>
      <c r="F667">
        <v>2018</v>
      </c>
      <c r="G667">
        <v>2018</v>
      </c>
      <c r="H667">
        <v>20</v>
      </c>
      <c r="I667" t="s">
        <v>135</v>
      </c>
      <c r="J667">
        <v>1</v>
      </c>
      <c r="K667" t="s">
        <v>22</v>
      </c>
      <c r="L667">
        <v>10</v>
      </c>
      <c r="N667">
        <v>0</v>
      </c>
      <c r="R667" s="2" t="str">
        <f t="shared" si="21"/>
        <v>.</v>
      </c>
      <c r="S667" s="2">
        <f>IF(AND(P667&lt;&gt;"_U",P667&lt;&gt;"c",J667&lt;&gt;99,J667&lt;&gt;9),IFERROR(VLOOKUP(A667,'TA Total'!$A$2:$N$10000,14,0),"."),".")</f>
        <v>0</v>
      </c>
    </row>
    <row r="668" spans="1:19" x14ac:dyDescent="0.4">
      <c r="A668" s="2" t="str">
        <f t="shared" si="20"/>
        <v>2018|Waitomo District|11</v>
      </c>
      <c r="B668" t="s">
        <v>16</v>
      </c>
      <c r="C668" t="s">
        <v>17</v>
      </c>
      <c r="D668" t="s">
        <v>18</v>
      </c>
      <c r="E668" t="s">
        <v>19</v>
      </c>
      <c r="F668">
        <v>2018</v>
      </c>
      <c r="G668">
        <v>2018</v>
      </c>
      <c r="H668">
        <v>20</v>
      </c>
      <c r="I668" t="s">
        <v>135</v>
      </c>
      <c r="J668">
        <v>1</v>
      </c>
      <c r="K668" t="s">
        <v>22</v>
      </c>
      <c r="L668">
        <v>11</v>
      </c>
      <c r="N668">
        <v>1050</v>
      </c>
      <c r="R668" s="2">
        <f t="shared" si="21"/>
        <v>37.72</v>
      </c>
      <c r="S668" s="2">
        <f>IF(AND(P668&lt;&gt;"_U",P668&lt;&gt;"c",J668&lt;&gt;99,J668&lt;&gt;9),IFERROR(VLOOKUP(A668,'TA Total'!$A$2:$N$10000,14,0),"."),".")</f>
        <v>2784</v>
      </c>
    </row>
    <row r="669" spans="1:19" x14ac:dyDescent="0.4">
      <c r="A669" s="2" t="str">
        <f t="shared" si="20"/>
        <v>2018|Waitomo District|12</v>
      </c>
      <c r="B669" t="s">
        <v>16</v>
      </c>
      <c r="C669" t="s">
        <v>17</v>
      </c>
      <c r="D669" t="s">
        <v>18</v>
      </c>
      <c r="E669" t="s">
        <v>19</v>
      </c>
      <c r="F669">
        <v>2018</v>
      </c>
      <c r="G669">
        <v>2018</v>
      </c>
      <c r="H669">
        <v>20</v>
      </c>
      <c r="I669" t="s">
        <v>135</v>
      </c>
      <c r="J669">
        <v>1</v>
      </c>
      <c r="K669" t="s">
        <v>22</v>
      </c>
      <c r="L669">
        <v>12</v>
      </c>
      <c r="N669">
        <v>75</v>
      </c>
      <c r="R669" s="2">
        <f t="shared" si="21"/>
        <v>35.71</v>
      </c>
      <c r="S669" s="2">
        <f>IF(AND(P669&lt;&gt;"_U",P669&lt;&gt;"c",J669&lt;&gt;99,J669&lt;&gt;9),IFERROR(VLOOKUP(A669,'TA Total'!$A$2:$N$10000,14,0),"."),".")</f>
        <v>210</v>
      </c>
    </row>
    <row r="670" spans="1:19" x14ac:dyDescent="0.4">
      <c r="A670" s="2" t="str">
        <f t="shared" si="20"/>
        <v>2018|Waitomo District|13</v>
      </c>
      <c r="B670" t="s">
        <v>16</v>
      </c>
      <c r="C670" t="s">
        <v>17</v>
      </c>
      <c r="D670" t="s">
        <v>18</v>
      </c>
      <c r="E670" t="s">
        <v>19</v>
      </c>
      <c r="F670">
        <v>2018</v>
      </c>
      <c r="G670">
        <v>2018</v>
      </c>
      <c r="H670">
        <v>20</v>
      </c>
      <c r="I670" t="s">
        <v>135</v>
      </c>
      <c r="J670">
        <v>1</v>
      </c>
      <c r="K670" t="s">
        <v>22</v>
      </c>
      <c r="L670">
        <v>13</v>
      </c>
      <c r="N670">
        <v>3</v>
      </c>
      <c r="R670" s="2">
        <f t="shared" si="21"/>
        <v>14.29</v>
      </c>
      <c r="S670" s="2">
        <f>IF(AND(P670&lt;&gt;"_U",P670&lt;&gt;"c",J670&lt;&gt;99,J670&lt;&gt;9),IFERROR(VLOOKUP(A670,'TA Total'!$A$2:$N$10000,14,0),"."),".")</f>
        <v>21</v>
      </c>
    </row>
    <row r="671" spans="1:19" x14ac:dyDescent="0.4">
      <c r="A671" s="2" t="str">
        <f t="shared" si="20"/>
        <v>2018|Waitomo District|999</v>
      </c>
      <c r="B671" t="s">
        <v>16</v>
      </c>
      <c r="C671" t="s">
        <v>17</v>
      </c>
      <c r="D671" t="s">
        <v>18</v>
      </c>
      <c r="E671" t="s">
        <v>19</v>
      </c>
      <c r="F671">
        <v>2018</v>
      </c>
      <c r="G671">
        <v>2018</v>
      </c>
      <c r="H671">
        <v>20</v>
      </c>
      <c r="I671" t="s">
        <v>135</v>
      </c>
      <c r="J671">
        <v>1</v>
      </c>
      <c r="K671" t="s">
        <v>22</v>
      </c>
      <c r="L671">
        <v>999</v>
      </c>
      <c r="N671">
        <v>1128</v>
      </c>
      <c r="R671" s="2">
        <f t="shared" si="21"/>
        <v>37.380000000000003</v>
      </c>
      <c r="S671" s="2">
        <f>IF(AND(P671&lt;&gt;"_U",P671&lt;&gt;"c",J671&lt;&gt;99,J671&lt;&gt;9),IFERROR(VLOOKUP(A671,'TA Total'!$A$2:$N$10000,14,0),"."),".")</f>
        <v>3018</v>
      </c>
    </row>
    <row r="672" spans="1:19" x14ac:dyDescent="0.4">
      <c r="A672" s="2" t="str">
        <f t="shared" si="20"/>
        <v>2018|Waitomo District|10</v>
      </c>
      <c r="B672" t="s">
        <v>16</v>
      </c>
      <c r="C672" t="s">
        <v>17</v>
      </c>
      <c r="D672" t="s">
        <v>18</v>
      </c>
      <c r="E672" t="s">
        <v>19</v>
      </c>
      <c r="F672">
        <v>2018</v>
      </c>
      <c r="G672">
        <v>2018</v>
      </c>
      <c r="H672">
        <v>20</v>
      </c>
      <c r="I672" t="s">
        <v>135</v>
      </c>
      <c r="J672">
        <v>2</v>
      </c>
      <c r="K672" t="s">
        <v>23</v>
      </c>
      <c r="L672">
        <v>10</v>
      </c>
      <c r="N672">
        <v>0</v>
      </c>
      <c r="R672" s="2" t="str">
        <f t="shared" si="21"/>
        <v>.</v>
      </c>
      <c r="S672" s="2">
        <f>IF(AND(P672&lt;&gt;"_U",P672&lt;&gt;"c",J672&lt;&gt;99,J672&lt;&gt;9),IFERROR(VLOOKUP(A672,'TA Total'!$A$2:$N$10000,14,0),"."),".")</f>
        <v>0</v>
      </c>
    </row>
    <row r="673" spans="1:19" x14ac:dyDescent="0.4">
      <c r="A673" s="2" t="str">
        <f t="shared" si="20"/>
        <v>2018|Waitomo District|11</v>
      </c>
      <c r="B673" t="s">
        <v>16</v>
      </c>
      <c r="C673" t="s">
        <v>17</v>
      </c>
      <c r="D673" t="s">
        <v>18</v>
      </c>
      <c r="E673" t="s">
        <v>19</v>
      </c>
      <c r="F673">
        <v>2018</v>
      </c>
      <c r="G673">
        <v>2018</v>
      </c>
      <c r="H673">
        <v>20</v>
      </c>
      <c r="I673" t="s">
        <v>135</v>
      </c>
      <c r="J673">
        <v>2</v>
      </c>
      <c r="K673" t="s">
        <v>23</v>
      </c>
      <c r="L673">
        <v>11</v>
      </c>
      <c r="N673">
        <v>918</v>
      </c>
      <c r="R673" s="2">
        <f t="shared" si="21"/>
        <v>32.97</v>
      </c>
      <c r="S673" s="2">
        <f>IF(AND(P673&lt;&gt;"_U",P673&lt;&gt;"c",J673&lt;&gt;99,J673&lt;&gt;9),IFERROR(VLOOKUP(A673,'TA Total'!$A$2:$N$10000,14,0),"."),".")</f>
        <v>2784</v>
      </c>
    </row>
    <row r="674" spans="1:19" x14ac:dyDescent="0.4">
      <c r="A674" s="2" t="str">
        <f t="shared" si="20"/>
        <v>2018|Waitomo District|12</v>
      </c>
      <c r="B674" t="s">
        <v>16</v>
      </c>
      <c r="C674" t="s">
        <v>17</v>
      </c>
      <c r="D674" t="s">
        <v>18</v>
      </c>
      <c r="E674" t="s">
        <v>19</v>
      </c>
      <c r="F674">
        <v>2018</v>
      </c>
      <c r="G674">
        <v>2018</v>
      </c>
      <c r="H674">
        <v>20</v>
      </c>
      <c r="I674" t="s">
        <v>135</v>
      </c>
      <c r="J674">
        <v>2</v>
      </c>
      <c r="K674" t="s">
        <v>23</v>
      </c>
      <c r="L674">
        <v>12</v>
      </c>
      <c r="N674">
        <v>93</v>
      </c>
      <c r="R674" s="2">
        <f t="shared" si="21"/>
        <v>44.29</v>
      </c>
      <c r="S674" s="2">
        <f>IF(AND(P674&lt;&gt;"_U",P674&lt;&gt;"c",J674&lt;&gt;99,J674&lt;&gt;9),IFERROR(VLOOKUP(A674,'TA Total'!$A$2:$N$10000,14,0),"."),".")</f>
        <v>210</v>
      </c>
    </row>
    <row r="675" spans="1:19" x14ac:dyDescent="0.4">
      <c r="A675" s="2" t="str">
        <f t="shared" si="20"/>
        <v>2018|Waitomo District|13</v>
      </c>
      <c r="B675" t="s">
        <v>16</v>
      </c>
      <c r="C675" t="s">
        <v>17</v>
      </c>
      <c r="D675" t="s">
        <v>18</v>
      </c>
      <c r="E675" t="s">
        <v>19</v>
      </c>
      <c r="F675">
        <v>2018</v>
      </c>
      <c r="G675">
        <v>2018</v>
      </c>
      <c r="H675">
        <v>20</v>
      </c>
      <c r="I675" t="s">
        <v>135</v>
      </c>
      <c r="J675">
        <v>2</v>
      </c>
      <c r="K675" t="s">
        <v>23</v>
      </c>
      <c r="L675">
        <v>13</v>
      </c>
      <c r="N675">
        <v>6</v>
      </c>
      <c r="R675" s="2">
        <f t="shared" si="21"/>
        <v>28.57</v>
      </c>
      <c r="S675" s="2">
        <f>IF(AND(P675&lt;&gt;"_U",P675&lt;&gt;"c",J675&lt;&gt;99,J675&lt;&gt;9),IFERROR(VLOOKUP(A675,'TA Total'!$A$2:$N$10000,14,0),"."),".")</f>
        <v>21</v>
      </c>
    </row>
    <row r="676" spans="1:19" x14ac:dyDescent="0.4">
      <c r="A676" s="2" t="str">
        <f t="shared" si="20"/>
        <v>2018|Waitomo District|999</v>
      </c>
      <c r="B676" t="s">
        <v>16</v>
      </c>
      <c r="C676" t="s">
        <v>17</v>
      </c>
      <c r="D676" t="s">
        <v>18</v>
      </c>
      <c r="E676" t="s">
        <v>19</v>
      </c>
      <c r="F676">
        <v>2018</v>
      </c>
      <c r="G676">
        <v>2018</v>
      </c>
      <c r="H676">
        <v>20</v>
      </c>
      <c r="I676" t="s">
        <v>135</v>
      </c>
      <c r="J676">
        <v>2</v>
      </c>
      <c r="K676" t="s">
        <v>23</v>
      </c>
      <c r="L676">
        <v>999</v>
      </c>
      <c r="N676">
        <v>1017</v>
      </c>
      <c r="R676" s="2">
        <f t="shared" si="21"/>
        <v>33.700000000000003</v>
      </c>
      <c r="S676" s="2">
        <f>IF(AND(P676&lt;&gt;"_U",P676&lt;&gt;"c",J676&lt;&gt;99,J676&lt;&gt;9),IFERROR(VLOOKUP(A676,'TA Total'!$A$2:$N$10000,14,0),"."),".")</f>
        <v>3018</v>
      </c>
    </row>
    <row r="677" spans="1:19" x14ac:dyDescent="0.4">
      <c r="A677" s="2" t="str">
        <f t="shared" si="20"/>
        <v>2018|Waitomo District|10</v>
      </c>
      <c r="B677" t="s">
        <v>16</v>
      </c>
      <c r="C677" t="s">
        <v>17</v>
      </c>
      <c r="D677" t="s">
        <v>18</v>
      </c>
      <c r="E677" t="s">
        <v>19</v>
      </c>
      <c r="F677">
        <v>2018</v>
      </c>
      <c r="G677">
        <v>2018</v>
      </c>
      <c r="H677">
        <v>20</v>
      </c>
      <c r="I677" t="s">
        <v>135</v>
      </c>
      <c r="J677">
        <v>3</v>
      </c>
      <c r="K677" t="s">
        <v>24</v>
      </c>
      <c r="L677">
        <v>10</v>
      </c>
      <c r="N677">
        <v>0</v>
      </c>
      <c r="R677" s="2" t="str">
        <f t="shared" si="21"/>
        <v>.</v>
      </c>
      <c r="S677" s="2">
        <f>IF(AND(P677&lt;&gt;"_U",P677&lt;&gt;"c",J677&lt;&gt;99,J677&lt;&gt;9),IFERROR(VLOOKUP(A677,'TA Total'!$A$2:$N$10000,14,0),"."),".")</f>
        <v>0</v>
      </c>
    </row>
    <row r="678" spans="1:19" x14ac:dyDescent="0.4">
      <c r="A678" s="2" t="str">
        <f t="shared" si="20"/>
        <v>2018|Waitomo District|11</v>
      </c>
      <c r="B678" t="s">
        <v>16</v>
      </c>
      <c r="C678" t="s">
        <v>17</v>
      </c>
      <c r="D678" t="s">
        <v>18</v>
      </c>
      <c r="E678" t="s">
        <v>19</v>
      </c>
      <c r="F678">
        <v>2018</v>
      </c>
      <c r="G678">
        <v>2018</v>
      </c>
      <c r="H678">
        <v>20</v>
      </c>
      <c r="I678" t="s">
        <v>135</v>
      </c>
      <c r="J678">
        <v>3</v>
      </c>
      <c r="K678" t="s">
        <v>24</v>
      </c>
      <c r="L678">
        <v>11</v>
      </c>
      <c r="N678">
        <v>141</v>
      </c>
      <c r="R678" s="2">
        <f t="shared" si="21"/>
        <v>5.0599999999999996</v>
      </c>
      <c r="S678" s="2">
        <f>IF(AND(P678&lt;&gt;"_U",P678&lt;&gt;"c",J678&lt;&gt;99,J678&lt;&gt;9),IFERROR(VLOOKUP(A678,'TA Total'!$A$2:$N$10000,14,0),"."),".")</f>
        <v>2784</v>
      </c>
    </row>
    <row r="679" spans="1:19" x14ac:dyDescent="0.4">
      <c r="A679" s="2" t="str">
        <f t="shared" si="20"/>
        <v>2018|Waitomo District|12</v>
      </c>
      <c r="B679" t="s">
        <v>16</v>
      </c>
      <c r="C679" t="s">
        <v>17</v>
      </c>
      <c r="D679" t="s">
        <v>18</v>
      </c>
      <c r="E679" t="s">
        <v>19</v>
      </c>
      <c r="F679">
        <v>2018</v>
      </c>
      <c r="G679">
        <v>2018</v>
      </c>
      <c r="H679">
        <v>20</v>
      </c>
      <c r="I679" t="s">
        <v>135</v>
      </c>
      <c r="J679">
        <v>3</v>
      </c>
      <c r="K679" t="s">
        <v>24</v>
      </c>
      <c r="L679">
        <v>12</v>
      </c>
      <c r="N679">
        <v>9</v>
      </c>
      <c r="R679" s="2">
        <f t="shared" si="21"/>
        <v>4.29</v>
      </c>
      <c r="S679" s="2">
        <f>IF(AND(P679&lt;&gt;"_U",P679&lt;&gt;"c",J679&lt;&gt;99,J679&lt;&gt;9),IFERROR(VLOOKUP(A679,'TA Total'!$A$2:$N$10000,14,0),"."),".")</f>
        <v>210</v>
      </c>
    </row>
    <row r="680" spans="1:19" x14ac:dyDescent="0.4">
      <c r="A680" s="2" t="str">
        <f t="shared" si="20"/>
        <v>2018|Waitomo District|13</v>
      </c>
      <c r="B680" t="s">
        <v>16</v>
      </c>
      <c r="C680" t="s">
        <v>17</v>
      </c>
      <c r="D680" t="s">
        <v>18</v>
      </c>
      <c r="E680" t="s">
        <v>19</v>
      </c>
      <c r="F680">
        <v>2018</v>
      </c>
      <c r="G680">
        <v>2018</v>
      </c>
      <c r="H680">
        <v>20</v>
      </c>
      <c r="I680" t="s">
        <v>135</v>
      </c>
      <c r="J680">
        <v>3</v>
      </c>
      <c r="K680" t="s">
        <v>24</v>
      </c>
      <c r="L680">
        <v>13</v>
      </c>
      <c r="N680">
        <v>3</v>
      </c>
      <c r="R680" s="2">
        <f t="shared" si="21"/>
        <v>14.29</v>
      </c>
      <c r="S680" s="2">
        <f>IF(AND(P680&lt;&gt;"_U",P680&lt;&gt;"c",J680&lt;&gt;99,J680&lt;&gt;9),IFERROR(VLOOKUP(A680,'TA Total'!$A$2:$N$10000,14,0),"."),".")</f>
        <v>21</v>
      </c>
    </row>
    <row r="681" spans="1:19" x14ac:dyDescent="0.4">
      <c r="A681" s="2" t="str">
        <f t="shared" si="20"/>
        <v>2018|Waitomo District|999</v>
      </c>
      <c r="B681" t="s">
        <v>16</v>
      </c>
      <c r="C681" t="s">
        <v>17</v>
      </c>
      <c r="D681" t="s">
        <v>18</v>
      </c>
      <c r="E681" t="s">
        <v>19</v>
      </c>
      <c r="F681">
        <v>2018</v>
      </c>
      <c r="G681">
        <v>2018</v>
      </c>
      <c r="H681">
        <v>20</v>
      </c>
      <c r="I681" t="s">
        <v>135</v>
      </c>
      <c r="J681">
        <v>3</v>
      </c>
      <c r="K681" t="s">
        <v>24</v>
      </c>
      <c r="L681">
        <v>999</v>
      </c>
      <c r="N681">
        <v>150</v>
      </c>
      <c r="R681" s="2">
        <f t="shared" si="21"/>
        <v>4.97</v>
      </c>
      <c r="S681" s="2">
        <f>IF(AND(P681&lt;&gt;"_U",P681&lt;&gt;"c",J681&lt;&gt;99,J681&lt;&gt;9),IFERROR(VLOOKUP(A681,'TA Total'!$A$2:$N$10000,14,0),"."),".")</f>
        <v>3018</v>
      </c>
    </row>
    <row r="682" spans="1:19" x14ac:dyDescent="0.4">
      <c r="A682" s="2" t="str">
        <f t="shared" si="20"/>
        <v>2018|Waitomo District|10</v>
      </c>
      <c r="B682" t="s">
        <v>16</v>
      </c>
      <c r="C682" t="s">
        <v>17</v>
      </c>
      <c r="D682" t="s">
        <v>18</v>
      </c>
      <c r="E682" t="s">
        <v>19</v>
      </c>
      <c r="F682">
        <v>2018</v>
      </c>
      <c r="G682">
        <v>2018</v>
      </c>
      <c r="H682">
        <v>20</v>
      </c>
      <c r="I682" t="s">
        <v>135</v>
      </c>
      <c r="J682">
        <v>4</v>
      </c>
      <c r="K682" t="s">
        <v>25</v>
      </c>
      <c r="L682">
        <v>10</v>
      </c>
      <c r="N682">
        <v>0</v>
      </c>
      <c r="R682" s="2" t="str">
        <f t="shared" si="21"/>
        <v>.</v>
      </c>
      <c r="S682" s="2">
        <f>IF(AND(P682&lt;&gt;"_U",P682&lt;&gt;"c",J682&lt;&gt;99,J682&lt;&gt;9),IFERROR(VLOOKUP(A682,'TA Total'!$A$2:$N$10000,14,0),"."),".")</f>
        <v>0</v>
      </c>
    </row>
    <row r="683" spans="1:19" x14ac:dyDescent="0.4">
      <c r="A683" s="2" t="str">
        <f t="shared" si="20"/>
        <v>2018|Waitomo District|11</v>
      </c>
      <c r="B683" t="s">
        <v>16</v>
      </c>
      <c r="C683" t="s">
        <v>17</v>
      </c>
      <c r="D683" t="s">
        <v>18</v>
      </c>
      <c r="E683" t="s">
        <v>19</v>
      </c>
      <c r="F683">
        <v>2018</v>
      </c>
      <c r="G683">
        <v>2018</v>
      </c>
      <c r="H683">
        <v>20</v>
      </c>
      <c r="I683" t="s">
        <v>135</v>
      </c>
      <c r="J683">
        <v>4</v>
      </c>
      <c r="K683" t="s">
        <v>25</v>
      </c>
      <c r="L683">
        <v>11</v>
      </c>
      <c r="N683">
        <v>186</v>
      </c>
      <c r="R683" s="2">
        <f t="shared" si="21"/>
        <v>6.68</v>
      </c>
      <c r="S683" s="2">
        <f>IF(AND(P683&lt;&gt;"_U",P683&lt;&gt;"c",J683&lt;&gt;99,J683&lt;&gt;9),IFERROR(VLOOKUP(A683,'TA Total'!$A$2:$N$10000,14,0),"."),".")</f>
        <v>2784</v>
      </c>
    </row>
    <row r="684" spans="1:19" x14ac:dyDescent="0.4">
      <c r="A684" s="2" t="str">
        <f t="shared" si="20"/>
        <v>2018|Waitomo District|12</v>
      </c>
      <c r="B684" t="s">
        <v>16</v>
      </c>
      <c r="C684" t="s">
        <v>17</v>
      </c>
      <c r="D684" t="s">
        <v>18</v>
      </c>
      <c r="E684" t="s">
        <v>19</v>
      </c>
      <c r="F684">
        <v>2018</v>
      </c>
      <c r="G684">
        <v>2018</v>
      </c>
      <c r="H684">
        <v>20</v>
      </c>
      <c r="I684" t="s">
        <v>135</v>
      </c>
      <c r="J684">
        <v>4</v>
      </c>
      <c r="K684" t="s">
        <v>25</v>
      </c>
      <c r="L684">
        <v>12</v>
      </c>
      <c r="N684">
        <v>9</v>
      </c>
      <c r="R684" s="2">
        <f t="shared" si="21"/>
        <v>4.29</v>
      </c>
      <c r="S684" s="2">
        <f>IF(AND(P684&lt;&gt;"_U",P684&lt;&gt;"c",J684&lt;&gt;99,J684&lt;&gt;9),IFERROR(VLOOKUP(A684,'TA Total'!$A$2:$N$10000,14,0),"."),".")</f>
        <v>210</v>
      </c>
    </row>
    <row r="685" spans="1:19" x14ac:dyDescent="0.4">
      <c r="A685" s="2" t="str">
        <f t="shared" si="20"/>
        <v>2018|Waitomo District|13</v>
      </c>
      <c r="B685" t="s">
        <v>16</v>
      </c>
      <c r="C685" t="s">
        <v>17</v>
      </c>
      <c r="D685" t="s">
        <v>18</v>
      </c>
      <c r="E685" t="s">
        <v>19</v>
      </c>
      <c r="F685">
        <v>2018</v>
      </c>
      <c r="G685">
        <v>2018</v>
      </c>
      <c r="H685">
        <v>20</v>
      </c>
      <c r="I685" t="s">
        <v>135</v>
      </c>
      <c r="J685">
        <v>4</v>
      </c>
      <c r="K685" t="s">
        <v>25</v>
      </c>
      <c r="L685">
        <v>13</v>
      </c>
      <c r="N685">
        <v>3</v>
      </c>
      <c r="R685" s="2">
        <f t="shared" si="21"/>
        <v>14.29</v>
      </c>
      <c r="S685" s="2">
        <f>IF(AND(P685&lt;&gt;"_U",P685&lt;&gt;"c",J685&lt;&gt;99,J685&lt;&gt;9),IFERROR(VLOOKUP(A685,'TA Total'!$A$2:$N$10000,14,0),"."),".")</f>
        <v>21</v>
      </c>
    </row>
    <row r="686" spans="1:19" x14ac:dyDescent="0.4">
      <c r="A686" s="2" t="str">
        <f t="shared" si="20"/>
        <v>2018|Waitomo District|999</v>
      </c>
      <c r="B686" t="s">
        <v>16</v>
      </c>
      <c r="C686" t="s">
        <v>17</v>
      </c>
      <c r="D686" t="s">
        <v>18</v>
      </c>
      <c r="E686" t="s">
        <v>19</v>
      </c>
      <c r="F686">
        <v>2018</v>
      </c>
      <c r="G686">
        <v>2018</v>
      </c>
      <c r="H686">
        <v>20</v>
      </c>
      <c r="I686" t="s">
        <v>135</v>
      </c>
      <c r="J686">
        <v>4</v>
      </c>
      <c r="K686" t="s">
        <v>25</v>
      </c>
      <c r="L686">
        <v>999</v>
      </c>
      <c r="N686">
        <v>198</v>
      </c>
      <c r="R686" s="2">
        <f t="shared" si="21"/>
        <v>6.56</v>
      </c>
      <c r="S686" s="2">
        <f>IF(AND(P686&lt;&gt;"_U",P686&lt;&gt;"c",J686&lt;&gt;99,J686&lt;&gt;9),IFERROR(VLOOKUP(A686,'TA Total'!$A$2:$N$10000,14,0),"."),".")</f>
        <v>3018</v>
      </c>
    </row>
    <row r="687" spans="1:19" x14ac:dyDescent="0.4">
      <c r="A687" s="2" t="str">
        <f t="shared" si="20"/>
        <v>2018|Waitomo District|10</v>
      </c>
      <c r="B687" t="s">
        <v>16</v>
      </c>
      <c r="C687" t="s">
        <v>17</v>
      </c>
      <c r="D687" t="s">
        <v>18</v>
      </c>
      <c r="E687" t="s">
        <v>19</v>
      </c>
      <c r="F687">
        <v>2018</v>
      </c>
      <c r="G687">
        <v>2018</v>
      </c>
      <c r="H687">
        <v>20</v>
      </c>
      <c r="I687" t="s">
        <v>135</v>
      </c>
      <c r="J687">
        <v>5</v>
      </c>
      <c r="K687" t="s">
        <v>26</v>
      </c>
      <c r="L687">
        <v>10</v>
      </c>
      <c r="N687">
        <v>0</v>
      </c>
      <c r="R687" s="2" t="str">
        <f t="shared" si="21"/>
        <v>.</v>
      </c>
      <c r="S687" s="2">
        <f>IF(AND(P687&lt;&gt;"_U",P687&lt;&gt;"c",J687&lt;&gt;99,J687&lt;&gt;9),IFERROR(VLOOKUP(A687,'TA Total'!$A$2:$N$10000,14,0),"."),".")</f>
        <v>0</v>
      </c>
    </row>
    <row r="688" spans="1:19" x14ac:dyDescent="0.4">
      <c r="A688" s="2" t="str">
        <f t="shared" si="20"/>
        <v>2018|Waitomo District|11</v>
      </c>
      <c r="B688" t="s">
        <v>16</v>
      </c>
      <c r="C688" t="s">
        <v>17</v>
      </c>
      <c r="D688" t="s">
        <v>18</v>
      </c>
      <c r="E688" t="s">
        <v>19</v>
      </c>
      <c r="F688">
        <v>2018</v>
      </c>
      <c r="G688">
        <v>2018</v>
      </c>
      <c r="H688">
        <v>20</v>
      </c>
      <c r="I688" t="s">
        <v>135</v>
      </c>
      <c r="J688">
        <v>5</v>
      </c>
      <c r="K688" t="s">
        <v>26</v>
      </c>
      <c r="L688">
        <v>11</v>
      </c>
      <c r="N688">
        <v>1791</v>
      </c>
      <c r="R688" s="2">
        <f t="shared" si="21"/>
        <v>64.33</v>
      </c>
      <c r="S688" s="2">
        <f>IF(AND(P688&lt;&gt;"_U",P688&lt;&gt;"c",J688&lt;&gt;99,J688&lt;&gt;9),IFERROR(VLOOKUP(A688,'TA Total'!$A$2:$N$10000,14,0),"."),".")</f>
        <v>2784</v>
      </c>
    </row>
    <row r="689" spans="1:19" x14ac:dyDescent="0.4">
      <c r="A689" s="2" t="str">
        <f t="shared" si="20"/>
        <v>2018|Waitomo District|12</v>
      </c>
      <c r="B689" t="s">
        <v>16</v>
      </c>
      <c r="C689" t="s">
        <v>17</v>
      </c>
      <c r="D689" t="s">
        <v>18</v>
      </c>
      <c r="E689" t="s">
        <v>19</v>
      </c>
      <c r="F689">
        <v>2018</v>
      </c>
      <c r="G689">
        <v>2018</v>
      </c>
      <c r="H689">
        <v>20</v>
      </c>
      <c r="I689" t="s">
        <v>135</v>
      </c>
      <c r="J689">
        <v>5</v>
      </c>
      <c r="K689" t="s">
        <v>26</v>
      </c>
      <c r="L689">
        <v>12</v>
      </c>
      <c r="N689">
        <v>81</v>
      </c>
      <c r="R689" s="2">
        <f t="shared" si="21"/>
        <v>38.57</v>
      </c>
      <c r="S689" s="2">
        <f>IF(AND(P689&lt;&gt;"_U",P689&lt;&gt;"c",J689&lt;&gt;99,J689&lt;&gt;9),IFERROR(VLOOKUP(A689,'TA Total'!$A$2:$N$10000,14,0),"."),".")</f>
        <v>210</v>
      </c>
    </row>
    <row r="690" spans="1:19" x14ac:dyDescent="0.4">
      <c r="A690" s="2" t="str">
        <f t="shared" si="20"/>
        <v>2018|Waitomo District|13</v>
      </c>
      <c r="B690" t="s">
        <v>16</v>
      </c>
      <c r="C690" t="s">
        <v>17</v>
      </c>
      <c r="D690" t="s">
        <v>18</v>
      </c>
      <c r="E690" t="s">
        <v>19</v>
      </c>
      <c r="F690">
        <v>2018</v>
      </c>
      <c r="G690">
        <v>2018</v>
      </c>
      <c r="H690">
        <v>20</v>
      </c>
      <c r="I690" t="s">
        <v>135</v>
      </c>
      <c r="J690">
        <v>5</v>
      </c>
      <c r="K690" t="s">
        <v>26</v>
      </c>
      <c r="L690">
        <v>13</v>
      </c>
      <c r="N690">
        <v>6</v>
      </c>
      <c r="R690" s="2">
        <f t="shared" si="21"/>
        <v>28.57</v>
      </c>
      <c r="S690" s="2">
        <f>IF(AND(P690&lt;&gt;"_U",P690&lt;&gt;"c",J690&lt;&gt;99,J690&lt;&gt;9),IFERROR(VLOOKUP(A690,'TA Total'!$A$2:$N$10000,14,0),"."),".")</f>
        <v>21</v>
      </c>
    </row>
    <row r="691" spans="1:19" x14ac:dyDescent="0.4">
      <c r="A691" s="2" t="str">
        <f t="shared" si="20"/>
        <v>2018|Waitomo District|999</v>
      </c>
      <c r="B691" t="s">
        <v>16</v>
      </c>
      <c r="C691" t="s">
        <v>17</v>
      </c>
      <c r="D691" t="s">
        <v>18</v>
      </c>
      <c r="E691" t="s">
        <v>19</v>
      </c>
      <c r="F691">
        <v>2018</v>
      </c>
      <c r="G691">
        <v>2018</v>
      </c>
      <c r="H691">
        <v>20</v>
      </c>
      <c r="I691" t="s">
        <v>135</v>
      </c>
      <c r="J691">
        <v>5</v>
      </c>
      <c r="K691" t="s">
        <v>26</v>
      </c>
      <c r="L691">
        <v>999</v>
      </c>
      <c r="N691">
        <v>1881</v>
      </c>
      <c r="R691" s="2">
        <f t="shared" si="21"/>
        <v>62.33</v>
      </c>
      <c r="S691" s="2">
        <f>IF(AND(P691&lt;&gt;"_U",P691&lt;&gt;"c",J691&lt;&gt;99,J691&lt;&gt;9),IFERROR(VLOOKUP(A691,'TA Total'!$A$2:$N$10000,14,0),"."),".")</f>
        <v>3018</v>
      </c>
    </row>
    <row r="692" spans="1:19" x14ac:dyDescent="0.4">
      <c r="A692" s="2" t="str">
        <f t="shared" si="20"/>
        <v>2018|Waitomo District|10</v>
      </c>
      <c r="B692" t="s">
        <v>16</v>
      </c>
      <c r="C692" t="s">
        <v>17</v>
      </c>
      <c r="D692" t="s">
        <v>18</v>
      </c>
      <c r="E692" t="s">
        <v>19</v>
      </c>
      <c r="F692">
        <v>2018</v>
      </c>
      <c r="G692">
        <v>2018</v>
      </c>
      <c r="H692">
        <v>20</v>
      </c>
      <c r="I692" t="s">
        <v>135</v>
      </c>
      <c r="J692">
        <v>6</v>
      </c>
      <c r="K692" t="s">
        <v>27</v>
      </c>
      <c r="L692">
        <v>10</v>
      </c>
      <c r="N692">
        <v>0</v>
      </c>
      <c r="R692" s="2" t="str">
        <f t="shared" si="21"/>
        <v>.</v>
      </c>
      <c r="S692" s="2">
        <f>IF(AND(P692&lt;&gt;"_U",P692&lt;&gt;"c",J692&lt;&gt;99,J692&lt;&gt;9),IFERROR(VLOOKUP(A692,'TA Total'!$A$2:$N$10000,14,0),"."),".")</f>
        <v>0</v>
      </c>
    </row>
    <row r="693" spans="1:19" x14ac:dyDescent="0.4">
      <c r="A693" s="2" t="str">
        <f t="shared" si="20"/>
        <v>2018|Waitomo District|11</v>
      </c>
      <c r="B693" t="s">
        <v>16</v>
      </c>
      <c r="C693" t="s">
        <v>17</v>
      </c>
      <c r="D693" t="s">
        <v>18</v>
      </c>
      <c r="E693" t="s">
        <v>19</v>
      </c>
      <c r="F693">
        <v>2018</v>
      </c>
      <c r="G693">
        <v>2018</v>
      </c>
      <c r="H693">
        <v>20</v>
      </c>
      <c r="I693" t="s">
        <v>135</v>
      </c>
      <c r="J693">
        <v>6</v>
      </c>
      <c r="K693" t="s">
        <v>27</v>
      </c>
      <c r="L693">
        <v>11</v>
      </c>
      <c r="N693">
        <v>12</v>
      </c>
      <c r="R693" s="2">
        <f t="shared" si="21"/>
        <v>0.43</v>
      </c>
      <c r="S693" s="2">
        <f>IF(AND(P693&lt;&gt;"_U",P693&lt;&gt;"c",J693&lt;&gt;99,J693&lt;&gt;9),IFERROR(VLOOKUP(A693,'TA Total'!$A$2:$N$10000,14,0),"."),".")</f>
        <v>2784</v>
      </c>
    </row>
    <row r="694" spans="1:19" x14ac:dyDescent="0.4">
      <c r="A694" s="2" t="str">
        <f t="shared" si="20"/>
        <v>2018|Waitomo District|12</v>
      </c>
      <c r="B694" t="s">
        <v>16</v>
      </c>
      <c r="C694" t="s">
        <v>17</v>
      </c>
      <c r="D694" t="s">
        <v>18</v>
      </c>
      <c r="E694" t="s">
        <v>19</v>
      </c>
      <c r="F694">
        <v>2018</v>
      </c>
      <c r="G694">
        <v>2018</v>
      </c>
      <c r="H694">
        <v>20</v>
      </c>
      <c r="I694" t="s">
        <v>135</v>
      </c>
      <c r="J694">
        <v>6</v>
      </c>
      <c r="K694" t="s">
        <v>27</v>
      </c>
      <c r="L694">
        <v>12</v>
      </c>
      <c r="N694">
        <v>3</v>
      </c>
      <c r="R694" s="2">
        <f t="shared" si="21"/>
        <v>1.43</v>
      </c>
      <c r="S694" s="2">
        <f>IF(AND(P694&lt;&gt;"_U",P694&lt;&gt;"c",J694&lt;&gt;99,J694&lt;&gt;9),IFERROR(VLOOKUP(A694,'TA Total'!$A$2:$N$10000,14,0),"."),".")</f>
        <v>210</v>
      </c>
    </row>
    <row r="695" spans="1:19" x14ac:dyDescent="0.4">
      <c r="A695" s="2" t="str">
        <f t="shared" si="20"/>
        <v>2018|Waitomo District|13</v>
      </c>
      <c r="B695" t="s">
        <v>16</v>
      </c>
      <c r="C695" t="s">
        <v>17</v>
      </c>
      <c r="D695" t="s">
        <v>18</v>
      </c>
      <c r="E695" t="s">
        <v>19</v>
      </c>
      <c r="F695">
        <v>2018</v>
      </c>
      <c r="G695">
        <v>2018</v>
      </c>
      <c r="H695">
        <v>20</v>
      </c>
      <c r="I695" t="s">
        <v>135</v>
      </c>
      <c r="J695">
        <v>6</v>
      </c>
      <c r="K695" t="s">
        <v>27</v>
      </c>
      <c r="L695">
        <v>13</v>
      </c>
      <c r="N695">
        <v>0</v>
      </c>
      <c r="R695" s="2">
        <f t="shared" si="21"/>
        <v>0</v>
      </c>
      <c r="S695" s="2">
        <f>IF(AND(P695&lt;&gt;"_U",P695&lt;&gt;"c",J695&lt;&gt;99,J695&lt;&gt;9),IFERROR(VLOOKUP(A695,'TA Total'!$A$2:$N$10000,14,0),"."),".")</f>
        <v>21</v>
      </c>
    </row>
    <row r="696" spans="1:19" x14ac:dyDescent="0.4">
      <c r="A696" s="2" t="str">
        <f t="shared" si="20"/>
        <v>2018|Waitomo District|999</v>
      </c>
      <c r="B696" t="s">
        <v>16</v>
      </c>
      <c r="C696" t="s">
        <v>17</v>
      </c>
      <c r="D696" t="s">
        <v>18</v>
      </c>
      <c r="E696" t="s">
        <v>19</v>
      </c>
      <c r="F696">
        <v>2018</v>
      </c>
      <c r="G696">
        <v>2018</v>
      </c>
      <c r="H696">
        <v>20</v>
      </c>
      <c r="I696" t="s">
        <v>135</v>
      </c>
      <c r="J696">
        <v>6</v>
      </c>
      <c r="K696" t="s">
        <v>27</v>
      </c>
      <c r="L696">
        <v>999</v>
      </c>
      <c r="N696">
        <v>12</v>
      </c>
      <c r="R696" s="2">
        <f t="shared" si="21"/>
        <v>0.4</v>
      </c>
      <c r="S696" s="2">
        <f>IF(AND(P696&lt;&gt;"_U",P696&lt;&gt;"c",J696&lt;&gt;99,J696&lt;&gt;9),IFERROR(VLOOKUP(A696,'TA Total'!$A$2:$N$10000,14,0),"."),".")</f>
        <v>3018</v>
      </c>
    </row>
    <row r="697" spans="1:19" x14ac:dyDescent="0.4">
      <c r="A697" s="2" t="str">
        <f t="shared" si="20"/>
        <v>2018|Waitomo District|10</v>
      </c>
      <c r="B697" t="s">
        <v>16</v>
      </c>
      <c r="C697" t="s">
        <v>17</v>
      </c>
      <c r="D697" t="s">
        <v>18</v>
      </c>
      <c r="E697" t="s">
        <v>19</v>
      </c>
      <c r="F697">
        <v>2018</v>
      </c>
      <c r="G697">
        <v>2018</v>
      </c>
      <c r="H697">
        <v>20</v>
      </c>
      <c r="I697" t="s">
        <v>135</v>
      </c>
      <c r="J697">
        <v>7</v>
      </c>
      <c r="K697" t="s">
        <v>28</v>
      </c>
      <c r="L697">
        <v>10</v>
      </c>
      <c r="N697">
        <v>0</v>
      </c>
      <c r="R697" s="2" t="str">
        <f t="shared" si="21"/>
        <v>.</v>
      </c>
      <c r="S697" s="2">
        <f>IF(AND(P697&lt;&gt;"_U",P697&lt;&gt;"c",J697&lt;&gt;99,J697&lt;&gt;9),IFERROR(VLOOKUP(A697,'TA Total'!$A$2:$N$10000,14,0),"."),".")</f>
        <v>0</v>
      </c>
    </row>
    <row r="698" spans="1:19" x14ac:dyDescent="0.4">
      <c r="A698" s="2" t="str">
        <f t="shared" si="20"/>
        <v>2018|Waitomo District|11</v>
      </c>
      <c r="B698" t="s">
        <v>16</v>
      </c>
      <c r="C698" t="s">
        <v>17</v>
      </c>
      <c r="D698" t="s">
        <v>18</v>
      </c>
      <c r="E698" t="s">
        <v>19</v>
      </c>
      <c r="F698">
        <v>2018</v>
      </c>
      <c r="G698">
        <v>2018</v>
      </c>
      <c r="H698">
        <v>20</v>
      </c>
      <c r="I698" t="s">
        <v>135</v>
      </c>
      <c r="J698">
        <v>7</v>
      </c>
      <c r="K698" t="s">
        <v>28</v>
      </c>
      <c r="L698">
        <v>11</v>
      </c>
      <c r="N698">
        <v>30</v>
      </c>
      <c r="R698" s="2">
        <f t="shared" si="21"/>
        <v>1.08</v>
      </c>
      <c r="S698" s="2">
        <f>IF(AND(P698&lt;&gt;"_U",P698&lt;&gt;"c",J698&lt;&gt;99,J698&lt;&gt;9),IFERROR(VLOOKUP(A698,'TA Total'!$A$2:$N$10000,14,0),"."),".")</f>
        <v>2784</v>
      </c>
    </row>
    <row r="699" spans="1:19" x14ac:dyDescent="0.4">
      <c r="A699" s="2" t="str">
        <f t="shared" si="20"/>
        <v>2018|Waitomo District|12</v>
      </c>
      <c r="B699" t="s">
        <v>16</v>
      </c>
      <c r="C699" t="s">
        <v>17</v>
      </c>
      <c r="D699" t="s">
        <v>18</v>
      </c>
      <c r="E699" t="s">
        <v>19</v>
      </c>
      <c r="F699">
        <v>2018</v>
      </c>
      <c r="G699">
        <v>2018</v>
      </c>
      <c r="H699">
        <v>20</v>
      </c>
      <c r="I699" t="s">
        <v>135</v>
      </c>
      <c r="J699">
        <v>7</v>
      </c>
      <c r="K699" t="s">
        <v>28</v>
      </c>
      <c r="L699">
        <v>12</v>
      </c>
      <c r="N699">
        <v>0</v>
      </c>
      <c r="R699" s="2">
        <f t="shared" si="21"/>
        <v>0</v>
      </c>
      <c r="S699" s="2">
        <f>IF(AND(P699&lt;&gt;"_U",P699&lt;&gt;"c",J699&lt;&gt;99,J699&lt;&gt;9),IFERROR(VLOOKUP(A699,'TA Total'!$A$2:$N$10000,14,0),"."),".")</f>
        <v>210</v>
      </c>
    </row>
    <row r="700" spans="1:19" x14ac:dyDescent="0.4">
      <c r="A700" s="2" t="str">
        <f t="shared" si="20"/>
        <v>2018|Waitomo District|13</v>
      </c>
      <c r="B700" t="s">
        <v>16</v>
      </c>
      <c r="C700" t="s">
        <v>17</v>
      </c>
      <c r="D700" t="s">
        <v>18</v>
      </c>
      <c r="E700" t="s">
        <v>19</v>
      </c>
      <c r="F700">
        <v>2018</v>
      </c>
      <c r="G700">
        <v>2018</v>
      </c>
      <c r="H700">
        <v>20</v>
      </c>
      <c r="I700" t="s">
        <v>135</v>
      </c>
      <c r="J700">
        <v>7</v>
      </c>
      <c r="K700" t="s">
        <v>28</v>
      </c>
      <c r="L700">
        <v>13</v>
      </c>
      <c r="N700">
        <v>0</v>
      </c>
      <c r="R700" s="2">
        <f t="shared" si="21"/>
        <v>0</v>
      </c>
      <c r="S700" s="2">
        <f>IF(AND(P700&lt;&gt;"_U",P700&lt;&gt;"c",J700&lt;&gt;99,J700&lt;&gt;9),IFERROR(VLOOKUP(A700,'TA Total'!$A$2:$N$10000,14,0),"."),".")</f>
        <v>21</v>
      </c>
    </row>
    <row r="701" spans="1:19" x14ac:dyDescent="0.4">
      <c r="A701" s="2" t="str">
        <f t="shared" si="20"/>
        <v>2018|Waitomo District|999</v>
      </c>
      <c r="B701" t="s">
        <v>16</v>
      </c>
      <c r="C701" t="s">
        <v>17</v>
      </c>
      <c r="D701" t="s">
        <v>18</v>
      </c>
      <c r="E701" t="s">
        <v>19</v>
      </c>
      <c r="F701">
        <v>2018</v>
      </c>
      <c r="G701">
        <v>2018</v>
      </c>
      <c r="H701">
        <v>20</v>
      </c>
      <c r="I701" t="s">
        <v>135</v>
      </c>
      <c r="J701">
        <v>7</v>
      </c>
      <c r="K701" t="s">
        <v>28</v>
      </c>
      <c r="L701">
        <v>999</v>
      </c>
      <c r="N701">
        <v>30</v>
      </c>
      <c r="R701" s="2">
        <f t="shared" si="21"/>
        <v>0.99</v>
      </c>
      <c r="S701" s="2">
        <f>IF(AND(P701&lt;&gt;"_U",P701&lt;&gt;"c",J701&lt;&gt;99,J701&lt;&gt;9),IFERROR(VLOOKUP(A701,'TA Total'!$A$2:$N$10000,14,0),"."),".")</f>
        <v>3018</v>
      </c>
    </row>
    <row r="702" spans="1:19" x14ac:dyDescent="0.4">
      <c r="A702" s="2" t="str">
        <f t="shared" si="20"/>
        <v>2018|Waitomo District|10</v>
      </c>
      <c r="B702" t="s">
        <v>16</v>
      </c>
      <c r="C702" t="s">
        <v>17</v>
      </c>
      <c r="D702" t="s">
        <v>18</v>
      </c>
      <c r="E702" t="s">
        <v>19</v>
      </c>
      <c r="F702">
        <v>2018</v>
      </c>
      <c r="G702">
        <v>2018</v>
      </c>
      <c r="H702">
        <v>20</v>
      </c>
      <c r="I702" t="s">
        <v>135</v>
      </c>
      <c r="J702">
        <v>77</v>
      </c>
      <c r="K702" t="s">
        <v>29</v>
      </c>
      <c r="L702">
        <v>10</v>
      </c>
      <c r="N702">
        <v>0</v>
      </c>
      <c r="R702" s="2" t="str">
        <f t="shared" si="21"/>
        <v>.</v>
      </c>
      <c r="S702" s="2">
        <f>IF(AND(P702&lt;&gt;"_U",P702&lt;&gt;"c",J702&lt;&gt;99,J702&lt;&gt;9),IFERROR(VLOOKUP(A702,'TA Total'!$A$2:$N$10000,14,0),"."),".")</f>
        <v>0</v>
      </c>
    </row>
    <row r="703" spans="1:19" x14ac:dyDescent="0.4">
      <c r="A703" s="2" t="str">
        <f t="shared" si="20"/>
        <v>2018|Waitomo District|11</v>
      </c>
      <c r="B703" t="s">
        <v>16</v>
      </c>
      <c r="C703" t="s">
        <v>17</v>
      </c>
      <c r="D703" t="s">
        <v>18</v>
      </c>
      <c r="E703" t="s">
        <v>19</v>
      </c>
      <c r="F703">
        <v>2018</v>
      </c>
      <c r="G703">
        <v>2018</v>
      </c>
      <c r="H703">
        <v>20</v>
      </c>
      <c r="I703" t="s">
        <v>135</v>
      </c>
      <c r="J703">
        <v>77</v>
      </c>
      <c r="K703" t="s">
        <v>29</v>
      </c>
      <c r="L703">
        <v>11</v>
      </c>
      <c r="N703">
        <v>2784</v>
      </c>
      <c r="R703" s="2">
        <f t="shared" si="21"/>
        <v>100</v>
      </c>
      <c r="S703" s="2">
        <f>IF(AND(P703&lt;&gt;"_U",P703&lt;&gt;"c",J703&lt;&gt;99,J703&lt;&gt;9),IFERROR(VLOOKUP(A703,'TA Total'!$A$2:$N$10000,14,0),"."),".")</f>
        <v>2784</v>
      </c>
    </row>
    <row r="704" spans="1:19" x14ac:dyDescent="0.4">
      <c r="A704" s="2" t="str">
        <f t="shared" si="20"/>
        <v>2018|Waitomo District|12</v>
      </c>
      <c r="B704" t="s">
        <v>16</v>
      </c>
      <c r="C704" t="s">
        <v>17</v>
      </c>
      <c r="D704" t="s">
        <v>18</v>
      </c>
      <c r="E704" t="s">
        <v>19</v>
      </c>
      <c r="F704">
        <v>2018</v>
      </c>
      <c r="G704">
        <v>2018</v>
      </c>
      <c r="H704">
        <v>20</v>
      </c>
      <c r="I704" t="s">
        <v>135</v>
      </c>
      <c r="J704">
        <v>77</v>
      </c>
      <c r="K704" t="s">
        <v>29</v>
      </c>
      <c r="L704">
        <v>12</v>
      </c>
      <c r="N704">
        <v>210</v>
      </c>
      <c r="R704" s="2">
        <f t="shared" si="21"/>
        <v>100</v>
      </c>
      <c r="S704" s="2">
        <f>IF(AND(P704&lt;&gt;"_U",P704&lt;&gt;"c",J704&lt;&gt;99,J704&lt;&gt;9),IFERROR(VLOOKUP(A704,'TA Total'!$A$2:$N$10000,14,0),"."),".")</f>
        <v>210</v>
      </c>
    </row>
    <row r="705" spans="1:19" x14ac:dyDescent="0.4">
      <c r="A705" s="2" t="str">
        <f t="shared" si="20"/>
        <v>2018|Waitomo District|13</v>
      </c>
      <c r="B705" t="s">
        <v>16</v>
      </c>
      <c r="C705" t="s">
        <v>17</v>
      </c>
      <c r="D705" t="s">
        <v>18</v>
      </c>
      <c r="E705" t="s">
        <v>19</v>
      </c>
      <c r="F705">
        <v>2018</v>
      </c>
      <c r="G705">
        <v>2018</v>
      </c>
      <c r="H705">
        <v>20</v>
      </c>
      <c r="I705" t="s">
        <v>135</v>
      </c>
      <c r="J705">
        <v>77</v>
      </c>
      <c r="K705" t="s">
        <v>29</v>
      </c>
      <c r="L705">
        <v>13</v>
      </c>
      <c r="N705">
        <v>21</v>
      </c>
      <c r="R705" s="2">
        <f t="shared" si="21"/>
        <v>100</v>
      </c>
      <c r="S705" s="2">
        <f>IF(AND(P705&lt;&gt;"_U",P705&lt;&gt;"c",J705&lt;&gt;99,J705&lt;&gt;9),IFERROR(VLOOKUP(A705,'TA Total'!$A$2:$N$10000,14,0),"."),".")</f>
        <v>21</v>
      </c>
    </row>
    <row r="706" spans="1:19" x14ac:dyDescent="0.4">
      <c r="A706" s="2" t="str">
        <f t="shared" si="20"/>
        <v>2018|Waitomo District|999</v>
      </c>
      <c r="B706" t="s">
        <v>16</v>
      </c>
      <c r="C706" t="s">
        <v>17</v>
      </c>
      <c r="D706" t="s">
        <v>18</v>
      </c>
      <c r="E706" t="s">
        <v>19</v>
      </c>
      <c r="F706">
        <v>2018</v>
      </c>
      <c r="G706">
        <v>2018</v>
      </c>
      <c r="H706">
        <v>20</v>
      </c>
      <c r="I706" t="s">
        <v>135</v>
      </c>
      <c r="J706">
        <v>77</v>
      </c>
      <c r="K706" t="s">
        <v>29</v>
      </c>
      <c r="L706">
        <v>999</v>
      </c>
      <c r="N706">
        <v>3018</v>
      </c>
      <c r="R706" s="2">
        <f t="shared" si="21"/>
        <v>100</v>
      </c>
      <c r="S706" s="2">
        <f>IF(AND(P706&lt;&gt;"_U",P706&lt;&gt;"c",J706&lt;&gt;99,J706&lt;&gt;9),IFERROR(VLOOKUP(A706,'TA Total'!$A$2:$N$10000,14,0),"."),".")</f>
        <v>3018</v>
      </c>
    </row>
    <row r="707" spans="1:19" x14ac:dyDescent="0.4">
      <c r="A707" s="2" t="str">
        <f t="shared" ref="A707:A770" si="22">G707&amp;"|"&amp;I707&amp;"|"&amp;L707</f>
        <v>2018|Waitomo District|10</v>
      </c>
      <c r="B707" t="s">
        <v>16</v>
      </c>
      <c r="C707" t="s">
        <v>17</v>
      </c>
      <c r="D707" t="s">
        <v>18</v>
      </c>
      <c r="E707" t="s">
        <v>19</v>
      </c>
      <c r="F707">
        <v>2018</v>
      </c>
      <c r="G707">
        <v>2018</v>
      </c>
      <c r="H707">
        <v>20</v>
      </c>
      <c r="I707" t="s">
        <v>135</v>
      </c>
      <c r="J707">
        <v>8</v>
      </c>
      <c r="K707" t="s">
        <v>30</v>
      </c>
      <c r="L707">
        <v>10</v>
      </c>
      <c r="N707">
        <v>0</v>
      </c>
      <c r="R707" s="2" t="str">
        <f t="shared" ref="R707:R770" si="23">IF(P707&lt;&gt;"_U",IFERROR((ROUND(N707/S707*100,2)),"."),".")</f>
        <v>.</v>
      </c>
      <c r="S707" s="2">
        <f>IF(AND(P707&lt;&gt;"_U",P707&lt;&gt;"c",J707&lt;&gt;99,J707&lt;&gt;9),IFERROR(VLOOKUP(A707,'TA Total'!$A$2:$N$10000,14,0),"."),".")</f>
        <v>0</v>
      </c>
    </row>
    <row r="708" spans="1:19" x14ac:dyDescent="0.4">
      <c r="A708" s="2" t="str">
        <f t="shared" si="22"/>
        <v>2018|Waitomo District|11</v>
      </c>
      <c r="B708" t="s">
        <v>16</v>
      </c>
      <c r="C708" t="s">
        <v>17</v>
      </c>
      <c r="D708" t="s">
        <v>18</v>
      </c>
      <c r="E708" t="s">
        <v>19</v>
      </c>
      <c r="F708">
        <v>2018</v>
      </c>
      <c r="G708">
        <v>2018</v>
      </c>
      <c r="H708">
        <v>20</v>
      </c>
      <c r="I708" t="s">
        <v>135</v>
      </c>
      <c r="J708">
        <v>8</v>
      </c>
      <c r="K708" t="s">
        <v>30</v>
      </c>
      <c r="L708">
        <v>11</v>
      </c>
      <c r="N708">
        <v>57</v>
      </c>
      <c r="R708" s="2">
        <f t="shared" si="23"/>
        <v>2.0499999999999998</v>
      </c>
      <c r="S708" s="2">
        <f>IF(AND(P708&lt;&gt;"_U",P708&lt;&gt;"c",J708&lt;&gt;99,J708&lt;&gt;9),IFERROR(VLOOKUP(A708,'TA Total'!$A$2:$N$10000,14,0),"."),".")</f>
        <v>2784</v>
      </c>
    </row>
    <row r="709" spans="1:19" x14ac:dyDescent="0.4">
      <c r="A709" s="2" t="str">
        <f t="shared" si="22"/>
        <v>2018|Waitomo District|12</v>
      </c>
      <c r="B709" t="s">
        <v>16</v>
      </c>
      <c r="C709" t="s">
        <v>17</v>
      </c>
      <c r="D709" t="s">
        <v>18</v>
      </c>
      <c r="E709" t="s">
        <v>19</v>
      </c>
      <c r="F709">
        <v>2018</v>
      </c>
      <c r="G709">
        <v>2018</v>
      </c>
      <c r="H709">
        <v>20</v>
      </c>
      <c r="I709" t="s">
        <v>135</v>
      </c>
      <c r="J709">
        <v>8</v>
      </c>
      <c r="K709" t="s">
        <v>30</v>
      </c>
      <c r="L709">
        <v>12</v>
      </c>
      <c r="N709">
        <v>6</v>
      </c>
      <c r="R709" s="2">
        <f t="shared" si="23"/>
        <v>2.86</v>
      </c>
      <c r="S709" s="2">
        <f>IF(AND(P709&lt;&gt;"_U",P709&lt;&gt;"c",J709&lt;&gt;99,J709&lt;&gt;9),IFERROR(VLOOKUP(A709,'TA Total'!$A$2:$N$10000,14,0),"."),".")</f>
        <v>210</v>
      </c>
    </row>
    <row r="710" spans="1:19" x14ac:dyDescent="0.4">
      <c r="A710" s="2" t="str">
        <f t="shared" si="22"/>
        <v>2018|Waitomo District|13</v>
      </c>
      <c r="B710" t="s">
        <v>16</v>
      </c>
      <c r="C710" t="s">
        <v>17</v>
      </c>
      <c r="D710" t="s">
        <v>18</v>
      </c>
      <c r="E710" t="s">
        <v>19</v>
      </c>
      <c r="F710">
        <v>2018</v>
      </c>
      <c r="G710">
        <v>2018</v>
      </c>
      <c r="H710">
        <v>20</v>
      </c>
      <c r="I710" t="s">
        <v>135</v>
      </c>
      <c r="J710">
        <v>8</v>
      </c>
      <c r="K710" t="s">
        <v>30</v>
      </c>
      <c r="L710">
        <v>13</v>
      </c>
      <c r="N710">
        <v>0</v>
      </c>
      <c r="R710" s="2">
        <f t="shared" si="23"/>
        <v>0</v>
      </c>
      <c r="S710" s="2">
        <f>IF(AND(P710&lt;&gt;"_U",P710&lt;&gt;"c",J710&lt;&gt;99,J710&lt;&gt;9),IFERROR(VLOOKUP(A710,'TA Total'!$A$2:$N$10000,14,0),"."),".")</f>
        <v>21</v>
      </c>
    </row>
    <row r="711" spans="1:19" x14ac:dyDescent="0.4">
      <c r="A711" s="2" t="str">
        <f t="shared" si="22"/>
        <v>2018|Waitomo District|999</v>
      </c>
      <c r="B711" t="s">
        <v>16</v>
      </c>
      <c r="C711" t="s">
        <v>17</v>
      </c>
      <c r="D711" t="s">
        <v>18</v>
      </c>
      <c r="E711" t="s">
        <v>19</v>
      </c>
      <c r="F711">
        <v>2018</v>
      </c>
      <c r="G711">
        <v>2018</v>
      </c>
      <c r="H711">
        <v>20</v>
      </c>
      <c r="I711" t="s">
        <v>135</v>
      </c>
      <c r="J711">
        <v>8</v>
      </c>
      <c r="K711" t="s">
        <v>30</v>
      </c>
      <c r="L711">
        <v>999</v>
      </c>
      <c r="N711">
        <v>63</v>
      </c>
      <c r="R711" s="2">
        <f t="shared" si="23"/>
        <v>2.09</v>
      </c>
      <c r="S711" s="2">
        <f>IF(AND(P711&lt;&gt;"_U",P711&lt;&gt;"c",J711&lt;&gt;99,J711&lt;&gt;9),IFERROR(VLOOKUP(A711,'TA Total'!$A$2:$N$10000,14,0),"."),".")</f>
        <v>3018</v>
      </c>
    </row>
    <row r="712" spans="1:19" x14ac:dyDescent="0.4">
      <c r="A712" s="2" t="str">
        <f t="shared" si="22"/>
        <v>2018|Waitomo District|10</v>
      </c>
      <c r="B712" t="s">
        <v>16</v>
      </c>
      <c r="C712" t="s">
        <v>17</v>
      </c>
      <c r="D712" t="s">
        <v>18</v>
      </c>
      <c r="E712" t="s">
        <v>19</v>
      </c>
      <c r="F712">
        <v>2018</v>
      </c>
      <c r="G712">
        <v>2018</v>
      </c>
      <c r="H712">
        <v>20</v>
      </c>
      <c r="I712" t="s">
        <v>135</v>
      </c>
      <c r="J712">
        <v>9</v>
      </c>
      <c r="K712" t="s">
        <v>31</v>
      </c>
      <c r="L712">
        <v>10</v>
      </c>
      <c r="N712">
        <v>0</v>
      </c>
      <c r="R712" s="2" t="str">
        <f t="shared" si="23"/>
        <v>.</v>
      </c>
      <c r="S712" s="2" t="str">
        <f>IF(AND(P712&lt;&gt;"_U",P712&lt;&gt;"c",J712&lt;&gt;99,J712&lt;&gt;9),IFERROR(VLOOKUP(A712,'TA Total'!$A$2:$N$10000,14,0),"."),".")</f>
        <v>.</v>
      </c>
    </row>
    <row r="713" spans="1:19" x14ac:dyDescent="0.4">
      <c r="A713" s="2" t="str">
        <f t="shared" si="22"/>
        <v>2018|Waitomo District|11</v>
      </c>
      <c r="B713" t="s">
        <v>16</v>
      </c>
      <c r="C713" t="s">
        <v>17</v>
      </c>
      <c r="D713" t="s">
        <v>18</v>
      </c>
      <c r="E713" t="s">
        <v>19</v>
      </c>
      <c r="F713">
        <v>2018</v>
      </c>
      <c r="G713">
        <v>2018</v>
      </c>
      <c r="H713">
        <v>20</v>
      </c>
      <c r="I713" t="s">
        <v>135</v>
      </c>
      <c r="J713">
        <v>9</v>
      </c>
      <c r="K713" t="s">
        <v>31</v>
      </c>
      <c r="L713">
        <v>11</v>
      </c>
      <c r="N713">
        <v>381</v>
      </c>
      <c r="R713" s="2" t="str">
        <f t="shared" si="23"/>
        <v>.</v>
      </c>
      <c r="S713" s="2" t="str">
        <f>IF(AND(P713&lt;&gt;"_U",P713&lt;&gt;"c",J713&lt;&gt;99,J713&lt;&gt;9),IFERROR(VLOOKUP(A713,'TA Total'!$A$2:$N$10000,14,0),"."),".")</f>
        <v>.</v>
      </c>
    </row>
    <row r="714" spans="1:19" x14ac:dyDescent="0.4">
      <c r="A714" s="2" t="str">
        <f t="shared" si="22"/>
        <v>2018|Waitomo District|12</v>
      </c>
      <c r="B714" t="s">
        <v>16</v>
      </c>
      <c r="C714" t="s">
        <v>17</v>
      </c>
      <c r="D714" t="s">
        <v>18</v>
      </c>
      <c r="E714" t="s">
        <v>19</v>
      </c>
      <c r="F714">
        <v>2018</v>
      </c>
      <c r="G714">
        <v>2018</v>
      </c>
      <c r="H714">
        <v>20</v>
      </c>
      <c r="I714" t="s">
        <v>135</v>
      </c>
      <c r="J714">
        <v>9</v>
      </c>
      <c r="K714" t="s">
        <v>31</v>
      </c>
      <c r="L714">
        <v>12</v>
      </c>
      <c r="N714">
        <v>36</v>
      </c>
      <c r="R714" s="2" t="str">
        <f t="shared" si="23"/>
        <v>.</v>
      </c>
      <c r="S714" s="2" t="str">
        <f>IF(AND(P714&lt;&gt;"_U",P714&lt;&gt;"c",J714&lt;&gt;99,J714&lt;&gt;9),IFERROR(VLOOKUP(A714,'TA Total'!$A$2:$N$10000,14,0),"."),".")</f>
        <v>.</v>
      </c>
    </row>
    <row r="715" spans="1:19" x14ac:dyDescent="0.4">
      <c r="A715" s="2" t="str">
        <f t="shared" si="22"/>
        <v>2018|Waitomo District|13</v>
      </c>
      <c r="B715" t="s">
        <v>16</v>
      </c>
      <c r="C715" t="s">
        <v>17</v>
      </c>
      <c r="D715" t="s">
        <v>18</v>
      </c>
      <c r="E715" t="s">
        <v>19</v>
      </c>
      <c r="F715">
        <v>2018</v>
      </c>
      <c r="G715">
        <v>2018</v>
      </c>
      <c r="H715">
        <v>20</v>
      </c>
      <c r="I715" t="s">
        <v>135</v>
      </c>
      <c r="J715">
        <v>9</v>
      </c>
      <c r="K715" t="s">
        <v>31</v>
      </c>
      <c r="L715">
        <v>13</v>
      </c>
      <c r="N715">
        <v>9</v>
      </c>
      <c r="R715" s="2" t="str">
        <f t="shared" si="23"/>
        <v>.</v>
      </c>
      <c r="S715" s="2" t="str">
        <f>IF(AND(P715&lt;&gt;"_U",P715&lt;&gt;"c",J715&lt;&gt;99,J715&lt;&gt;9),IFERROR(VLOOKUP(A715,'TA Total'!$A$2:$N$10000,14,0),"."),".")</f>
        <v>.</v>
      </c>
    </row>
    <row r="716" spans="1:19" x14ac:dyDescent="0.4">
      <c r="A716" s="2" t="str">
        <f t="shared" si="22"/>
        <v>2018|Waitomo District|999</v>
      </c>
      <c r="B716" t="s">
        <v>16</v>
      </c>
      <c r="C716" t="s">
        <v>17</v>
      </c>
      <c r="D716" t="s">
        <v>18</v>
      </c>
      <c r="E716" t="s">
        <v>19</v>
      </c>
      <c r="F716">
        <v>2018</v>
      </c>
      <c r="G716">
        <v>2018</v>
      </c>
      <c r="H716">
        <v>20</v>
      </c>
      <c r="I716" t="s">
        <v>135</v>
      </c>
      <c r="J716">
        <v>9</v>
      </c>
      <c r="K716" t="s">
        <v>31</v>
      </c>
      <c r="L716">
        <v>999</v>
      </c>
      <c r="N716">
        <v>423</v>
      </c>
      <c r="R716" s="2" t="str">
        <f t="shared" si="23"/>
        <v>.</v>
      </c>
      <c r="S716" s="2" t="str">
        <f>IF(AND(P716&lt;&gt;"_U",P716&lt;&gt;"c",J716&lt;&gt;99,J716&lt;&gt;9),IFERROR(VLOOKUP(A716,'TA Total'!$A$2:$N$10000,14,0),"."),".")</f>
        <v>.</v>
      </c>
    </row>
    <row r="717" spans="1:19" x14ac:dyDescent="0.4">
      <c r="A717" s="2" t="str">
        <f t="shared" si="22"/>
        <v>2018|Waitomo District|10</v>
      </c>
      <c r="B717" t="s">
        <v>16</v>
      </c>
      <c r="C717" t="s">
        <v>17</v>
      </c>
      <c r="D717" t="s">
        <v>18</v>
      </c>
      <c r="E717" t="s">
        <v>19</v>
      </c>
      <c r="F717">
        <v>2018</v>
      </c>
      <c r="G717">
        <v>2018</v>
      </c>
      <c r="H717">
        <v>20</v>
      </c>
      <c r="I717" t="s">
        <v>135</v>
      </c>
      <c r="J717">
        <v>99</v>
      </c>
      <c r="K717" t="s">
        <v>32</v>
      </c>
      <c r="L717">
        <v>10</v>
      </c>
      <c r="N717">
        <v>0</v>
      </c>
      <c r="R717" s="2" t="str">
        <f t="shared" si="23"/>
        <v>.</v>
      </c>
      <c r="S717" s="2" t="str">
        <f>IF(AND(P717&lt;&gt;"_U",P717&lt;&gt;"c",J717&lt;&gt;99,J717&lt;&gt;9),IFERROR(VLOOKUP(A717,'TA Total'!$A$2:$N$10000,14,0),"."),".")</f>
        <v>.</v>
      </c>
    </row>
    <row r="718" spans="1:19" x14ac:dyDescent="0.4">
      <c r="A718" s="2" t="str">
        <f t="shared" si="22"/>
        <v>2018|Waitomo District|11</v>
      </c>
      <c r="B718" t="s">
        <v>16</v>
      </c>
      <c r="C718" t="s">
        <v>17</v>
      </c>
      <c r="D718" t="s">
        <v>18</v>
      </c>
      <c r="E718" t="s">
        <v>19</v>
      </c>
      <c r="F718">
        <v>2018</v>
      </c>
      <c r="G718">
        <v>2018</v>
      </c>
      <c r="H718">
        <v>20</v>
      </c>
      <c r="I718" t="s">
        <v>135</v>
      </c>
      <c r="J718">
        <v>99</v>
      </c>
      <c r="K718" t="s">
        <v>32</v>
      </c>
      <c r="L718">
        <v>11</v>
      </c>
      <c r="N718">
        <v>3138</v>
      </c>
      <c r="R718" s="2" t="str">
        <f t="shared" si="23"/>
        <v>.</v>
      </c>
      <c r="S718" s="2" t="str">
        <f>IF(AND(P718&lt;&gt;"_U",P718&lt;&gt;"c",J718&lt;&gt;99,J718&lt;&gt;9),IFERROR(VLOOKUP(A718,'TA Total'!$A$2:$N$10000,14,0),"."),".")</f>
        <v>.</v>
      </c>
    </row>
    <row r="719" spans="1:19" x14ac:dyDescent="0.4">
      <c r="A719" s="2" t="str">
        <f t="shared" si="22"/>
        <v>2018|Waitomo District|12</v>
      </c>
      <c r="B719" t="s">
        <v>16</v>
      </c>
      <c r="C719" t="s">
        <v>17</v>
      </c>
      <c r="D719" t="s">
        <v>18</v>
      </c>
      <c r="E719" t="s">
        <v>19</v>
      </c>
      <c r="F719">
        <v>2018</v>
      </c>
      <c r="G719">
        <v>2018</v>
      </c>
      <c r="H719">
        <v>20</v>
      </c>
      <c r="I719" t="s">
        <v>135</v>
      </c>
      <c r="J719">
        <v>99</v>
      </c>
      <c r="K719" t="s">
        <v>32</v>
      </c>
      <c r="L719">
        <v>12</v>
      </c>
      <c r="N719">
        <v>243</v>
      </c>
      <c r="R719" s="2" t="str">
        <f t="shared" si="23"/>
        <v>.</v>
      </c>
      <c r="S719" s="2" t="str">
        <f>IF(AND(P719&lt;&gt;"_U",P719&lt;&gt;"c",J719&lt;&gt;99,J719&lt;&gt;9),IFERROR(VLOOKUP(A719,'TA Total'!$A$2:$N$10000,14,0),"."),".")</f>
        <v>.</v>
      </c>
    </row>
    <row r="720" spans="1:19" x14ac:dyDescent="0.4">
      <c r="A720" s="2" t="str">
        <f t="shared" si="22"/>
        <v>2018|Waitomo District|13</v>
      </c>
      <c r="B720" t="s">
        <v>16</v>
      </c>
      <c r="C720" t="s">
        <v>17</v>
      </c>
      <c r="D720" t="s">
        <v>18</v>
      </c>
      <c r="E720" t="s">
        <v>19</v>
      </c>
      <c r="F720">
        <v>2018</v>
      </c>
      <c r="G720">
        <v>2018</v>
      </c>
      <c r="H720">
        <v>20</v>
      </c>
      <c r="I720" t="s">
        <v>135</v>
      </c>
      <c r="J720">
        <v>99</v>
      </c>
      <c r="K720" t="s">
        <v>32</v>
      </c>
      <c r="L720">
        <v>13</v>
      </c>
      <c r="N720">
        <v>30</v>
      </c>
      <c r="R720" s="2" t="str">
        <f t="shared" si="23"/>
        <v>.</v>
      </c>
      <c r="S720" s="2" t="str">
        <f>IF(AND(P720&lt;&gt;"_U",P720&lt;&gt;"c",J720&lt;&gt;99,J720&lt;&gt;9),IFERROR(VLOOKUP(A720,'TA Total'!$A$2:$N$10000,14,0),"."),".")</f>
        <v>.</v>
      </c>
    </row>
    <row r="721" spans="1:19" x14ac:dyDescent="0.4">
      <c r="A721" s="2" t="str">
        <f t="shared" si="22"/>
        <v>2018|Waitomo District|999</v>
      </c>
      <c r="B721" t="s">
        <v>16</v>
      </c>
      <c r="C721" t="s">
        <v>17</v>
      </c>
      <c r="D721" t="s">
        <v>18</v>
      </c>
      <c r="E721" t="s">
        <v>19</v>
      </c>
      <c r="F721">
        <v>2018</v>
      </c>
      <c r="G721">
        <v>2018</v>
      </c>
      <c r="H721">
        <v>20</v>
      </c>
      <c r="I721" t="s">
        <v>135</v>
      </c>
      <c r="J721">
        <v>99</v>
      </c>
      <c r="K721" t="s">
        <v>32</v>
      </c>
      <c r="L721">
        <v>999</v>
      </c>
      <c r="N721">
        <v>3411</v>
      </c>
      <c r="R721" s="2" t="str">
        <f t="shared" si="23"/>
        <v>.</v>
      </c>
      <c r="S721" s="2" t="str">
        <f>IF(AND(P721&lt;&gt;"_U",P721&lt;&gt;"c",J721&lt;&gt;99,J721&lt;&gt;9),IFERROR(VLOOKUP(A721,'TA Total'!$A$2:$N$10000,14,0),"."),".")</f>
        <v>.</v>
      </c>
    </row>
    <row r="722" spans="1:19" x14ac:dyDescent="0.4">
      <c r="A722" s="2" t="str">
        <f t="shared" si="22"/>
        <v>2018|Taupo District|10</v>
      </c>
      <c r="B722" t="s">
        <v>16</v>
      </c>
      <c r="C722" t="s">
        <v>17</v>
      </c>
      <c r="D722" t="s">
        <v>18</v>
      </c>
      <c r="E722" t="s">
        <v>19</v>
      </c>
      <c r="F722">
        <v>2018</v>
      </c>
      <c r="G722">
        <v>2018</v>
      </c>
      <c r="H722">
        <v>21</v>
      </c>
      <c r="I722" t="s">
        <v>134</v>
      </c>
      <c r="J722">
        <v>0</v>
      </c>
      <c r="K722" t="s">
        <v>21</v>
      </c>
      <c r="L722">
        <v>10</v>
      </c>
      <c r="N722">
        <v>0</v>
      </c>
      <c r="R722" s="2" t="str">
        <f t="shared" si="23"/>
        <v>.</v>
      </c>
      <c r="S722" s="2">
        <f>IF(AND(P722&lt;&gt;"_U",P722&lt;&gt;"c",J722&lt;&gt;99,J722&lt;&gt;9),IFERROR(VLOOKUP(A722,'TA Total'!$A$2:$N$10000,14,0),"."),".")</f>
        <v>0</v>
      </c>
    </row>
    <row r="723" spans="1:19" x14ac:dyDescent="0.4">
      <c r="A723" s="2" t="str">
        <f t="shared" si="22"/>
        <v>2018|Taupo District|11</v>
      </c>
      <c r="B723" t="s">
        <v>16</v>
      </c>
      <c r="C723" t="s">
        <v>17</v>
      </c>
      <c r="D723" t="s">
        <v>18</v>
      </c>
      <c r="E723" t="s">
        <v>19</v>
      </c>
      <c r="F723">
        <v>2018</v>
      </c>
      <c r="G723">
        <v>2018</v>
      </c>
      <c r="H723">
        <v>21</v>
      </c>
      <c r="I723" t="s">
        <v>134</v>
      </c>
      <c r="J723">
        <v>0</v>
      </c>
      <c r="K723" t="s">
        <v>21</v>
      </c>
      <c r="L723">
        <v>11</v>
      </c>
      <c r="N723">
        <v>60</v>
      </c>
      <c r="R723" s="2">
        <f t="shared" si="23"/>
        <v>0.52</v>
      </c>
      <c r="S723" s="2">
        <f>IF(AND(P723&lt;&gt;"_U",P723&lt;&gt;"c",J723&lt;&gt;99,J723&lt;&gt;9),IFERROR(VLOOKUP(A723,'TA Total'!$A$2:$N$10000,14,0),"."),".")</f>
        <v>11529</v>
      </c>
    </row>
    <row r="724" spans="1:19" x14ac:dyDescent="0.4">
      <c r="A724" s="2" t="str">
        <f t="shared" si="22"/>
        <v>2018|Taupo District|12</v>
      </c>
      <c r="B724" t="s">
        <v>16</v>
      </c>
      <c r="C724" t="s">
        <v>17</v>
      </c>
      <c r="D724" t="s">
        <v>18</v>
      </c>
      <c r="E724" t="s">
        <v>19</v>
      </c>
      <c r="F724">
        <v>2018</v>
      </c>
      <c r="G724">
        <v>2018</v>
      </c>
      <c r="H724">
        <v>21</v>
      </c>
      <c r="I724" t="s">
        <v>134</v>
      </c>
      <c r="J724">
        <v>0</v>
      </c>
      <c r="K724" t="s">
        <v>21</v>
      </c>
      <c r="L724">
        <v>12</v>
      </c>
      <c r="N724">
        <v>21</v>
      </c>
      <c r="R724" s="2">
        <f t="shared" si="23"/>
        <v>1.79</v>
      </c>
      <c r="S724" s="2">
        <f>IF(AND(P724&lt;&gt;"_U",P724&lt;&gt;"c",J724&lt;&gt;99,J724&lt;&gt;9),IFERROR(VLOOKUP(A724,'TA Total'!$A$2:$N$10000,14,0),"."),".")</f>
        <v>1173</v>
      </c>
    </row>
    <row r="725" spans="1:19" x14ac:dyDescent="0.4">
      <c r="A725" s="2" t="str">
        <f t="shared" si="22"/>
        <v>2018|Taupo District|13</v>
      </c>
      <c r="B725" t="s">
        <v>16</v>
      </c>
      <c r="C725" t="s">
        <v>17</v>
      </c>
      <c r="D725" t="s">
        <v>18</v>
      </c>
      <c r="E725" t="s">
        <v>19</v>
      </c>
      <c r="F725">
        <v>2018</v>
      </c>
      <c r="G725">
        <v>2018</v>
      </c>
      <c r="H725">
        <v>21</v>
      </c>
      <c r="I725" t="s">
        <v>134</v>
      </c>
      <c r="J725">
        <v>0</v>
      </c>
      <c r="K725" t="s">
        <v>21</v>
      </c>
      <c r="L725">
        <v>13</v>
      </c>
      <c r="N725">
        <v>21</v>
      </c>
      <c r="R725" s="2">
        <f t="shared" si="23"/>
        <v>23.33</v>
      </c>
      <c r="S725" s="2">
        <f>IF(AND(P725&lt;&gt;"_U",P725&lt;&gt;"c",J725&lt;&gt;99,J725&lt;&gt;9),IFERROR(VLOOKUP(A725,'TA Total'!$A$2:$N$10000,14,0),"."),".")</f>
        <v>90</v>
      </c>
    </row>
    <row r="726" spans="1:19" x14ac:dyDescent="0.4">
      <c r="A726" s="2" t="str">
        <f t="shared" si="22"/>
        <v>2018|Taupo District|999</v>
      </c>
      <c r="B726" t="s">
        <v>16</v>
      </c>
      <c r="C726" t="s">
        <v>17</v>
      </c>
      <c r="D726" t="s">
        <v>18</v>
      </c>
      <c r="E726" t="s">
        <v>19</v>
      </c>
      <c r="F726">
        <v>2018</v>
      </c>
      <c r="G726">
        <v>2018</v>
      </c>
      <c r="H726">
        <v>21</v>
      </c>
      <c r="I726" t="s">
        <v>134</v>
      </c>
      <c r="J726">
        <v>0</v>
      </c>
      <c r="K726" t="s">
        <v>21</v>
      </c>
      <c r="L726">
        <v>999</v>
      </c>
      <c r="N726">
        <v>99</v>
      </c>
      <c r="R726" s="2">
        <f t="shared" si="23"/>
        <v>0.77</v>
      </c>
      <c r="S726" s="2">
        <f>IF(AND(P726&lt;&gt;"_U",P726&lt;&gt;"c",J726&lt;&gt;99,J726&lt;&gt;9),IFERROR(VLOOKUP(A726,'TA Total'!$A$2:$N$10000,14,0),"."),".")</f>
        <v>12795</v>
      </c>
    </row>
    <row r="727" spans="1:19" x14ac:dyDescent="0.4">
      <c r="A727" s="2" t="str">
        <f t="shared" si="22"/>
        <v>2018|Taupo District|10</v>
      </c>
      <c r="B727" t="s">
        <v>16</v>
      </c>
      <c r="C727" t="s">
        <v>17</v>
      </c>
      <c r="D727" t="s">
        <v>18</v>
      </c>
      <c r="E727" t="s">
        <v>19</v>
      </c>
      <c r="F727">
        <v>2018</v>
      </c>
      <c r="G727">
        <v>2018</v>
      </c>
      <c r="H727">
        <v>21</v>
      </c>
      <c r="I727" t="s">
        <v>134</v>
      </c>
      <c r="J727">
        <v>1</v>
      </c>
      <c r="K727" t="s">
        <v>22</v>
      </c>
      <c r="L727">
        <v>10</v>
      </c>
      <c r="N727">
        <v>0</v>
      </c>
      <c r="R727" s="2" t="str">
        <f t="shared" si="23"/>
        <v>.</v>
      </c>
      <c r="S727" s="2">
        <f>IF(AND(P727&lt;&gt;"_U",P727&lt;&gt;"c",J727&lt;&gt;99,J727&lt;&gt;9),IFERROR(VLOOKUP(A727,'TA Total'!$A$2:$N$10000,14,0),"."),".")</f>
        <v>0</v>
      </c>
    </row>
    <row r="728" spans="1:19" x14ac:dyDescent="0.4">
      <c r="A728" s="2" t="str">
        <f t="shared" si="22"/>
        <v>2018|Taupo District|11</v>
      </c>
      <c r="B728" t="s">
        <v>16</v>
      </c>
      <c r="C728" t="s">
        <v>17</v>
      </c>
      <c r="D728" t="s">
        <v>18</v>
      </c>
      <c r="E728" t="s">
        <v>19</v>
      </c>
      <c r="F728">
        <v>2018</v>
      </c>
      <c r="G728">
        <v>2018</v>
      </c>
      <c r="H728">
        <v>21</v>
      </c>
      <c r="I728" t="s">
        <v>134</v>
      </c>
      <c r="J728">
        <v>1</v>
      </c>
      <c r="K728" t="s">
        <v>22</v>
      </c>
      <c r="L728">
        <v>11</v>
      </c>
      <c r="N728">
        <v>4875</v>
      </c>
      <c r="R728" s="2">
        <f t="shared" si="23"/>
        <v>42.28</v>
      </c>
      <c r="S728" s="2">
        <f>IF(AND(P728&lt;&gt;"_U",P728&lt;&gt;"c",J728&lt;&gt;99,J728&lt;&gt;9),IFERROR(VLOOKUP(A728,'TA Total'!$A$2:$N$10000,14,0),"."),".")</f>
        <v>11529</v>
      </c>
    </row>
    <row r="729" spans="1:19" x14ac:dyDescent="0.4">
      <c r="A729" s="2" t="str">
        <f t="shared" si="22"/>
        <v>2018|Taupo District|12</v>
      </c>
      <c r="B729" t="s">
        <v>16</v>
      </c>
      <c r="C729" t="s">
        <v>17</v>
      </c>
      <c r="D729" t="s">
        <v>18</v>
      </c>
      <c r="E729" t="s">
        <v>19</v>
      </c>
      <c r="F729">
        <v>2018</v>
      </c>
      <c r="G729">
        <v>2018</v>
      </c>
      <c r="H729">
        <v>21</v>
      </c>
      <c r="I729" t="s">
        <v>134</v>
      </c>
      <c r="J729">
        <v>1</v>
      </c>
      <c r="K729" t="s">
        <v>22</v>
      </c>
      <c r="L729">
        <v>12</v>
      </c>
      <c r="N729">
        <v>594</v>
      </c>
      <c r="R729" s="2">
        <f t="shared" si="23"/>
        <v>50.64</v>
      </c>
      <c r="S729" s="2">
        <f>IF(AND(P729&lt;&gt;"_U",P729&lt;&gt;"c",J729&lt;&gt;99,J729&lt;&gt;9),IFERROR(VLOOKUP(A729,'TA Total'!$A$2:$N$10000,14,0),"."),".")</f>
        <v>1173</v>
      </c>
    </row>
    <row r="730" spans="1:19" x14ac:dyDescent="0.4">
      <c r="A730" s="2" t="str">
        <f t="shared" si="22"/>
        <v>2018|Taupo District|13</v>
      </c>
      <c r="B730" t="s">
        <v>16</v>
      </c>
      <c r="C730" t="s">
        <v>17</v>
      </c>
      <c r="D730" t="s">
        <v>18</v>
      </c>
      <c r="E730" t="s">
        <v>19</v>
      </c>
      <c r="F730">
        <v>2018</v>
      </c>
      <c r="G730">
        <v>2018</v>
      </c>
      <c r="H730">
        <v>21</v>
      </c>
      <c r="I730" t="s">
        <v>134</v>
      </c>
      <c r="J730">
        <v>1</v>
      </c>
      <c r="K730" t="s">
        <v>22</v>
      </c>
      <c r="L730">
        <v>13</v>
      </c>
      <c r="N730">
        <v>6</v>
      </c>
      <c r="R730" s="2">
        <f t="shared" si="23"/>
        <v>6.67</v>
      </c>
      <c r="S730" s="2">
        <f>IF(AND(P730&lt;&gt;"_U",P730&lt;&gt;"c",J730&lt;&gt;99,J730&lt;&gt;9),IFERROR(VLOOKUP(A730,'TA Total'!$A$2:$N$10000,14,0),"."),".")</f>
        <v>90</v>
      </c>
    </row>
    <row r="731" spans="1:19" x14ac:dyDescent="0.4">
      <c r="A731" s="2" t="str">
        <f t="shared" si="22"/>
        <v>2018|Taupo District|999</v>
      </c>
      <c r="B731" t="s">
        <v>16</v>
      </c>
      <c r="C731" t="s">
        <v>17</v>
      </c>
      <c r="D731" t="s">
        <v>18</v>
      </c>
      <c r="E731" t="s">
        <v>19</v>
      </c>
      <c r="F731">
        <v>2018</v>
      </c>
      <c r="G731">
        <v>2018</v>
      </c>
      <c r="H731">
        <v>21</v>
      </c>
      <c r="I731" t="s">
        <v>134</v>
      </c>
      <c r="J731">
        <v>1</v>
      </c>
      <c r="K731" t="s">
        <v>22</v>
      </c>
      <c r="L731">
        <v>999</v>
      </c>
      <c r="N731">
        <v>5475</v>
      </c>
      <c r="R731" s="2">
        <f t="shared" si="23"/>
        <v>42.79</v>
      </c>
      <c r="S731" s="2">
        <f>IF(AND(P731&lt;&gt;"_U",P731&lt;&gt;"c",J731&lt;&gt;99,J731&lt;&gt;9),IFERROR(VLOOKUP(A731,'TA Total'!$A$2:$N$10000,14,0),"."),".")</f>
        <v>12795</v>
      </c>
    </row>
    <row r="732" spans="1:19" x14ac:dyDescent="0.4">
      <c r="A732" s="2" t="str">
        <f t="shared" si="22"/>
        <v>2018|Taupo District|10</v>
      </c>
      <c r="B732" t="s">
        <v>16</v>
      </c>
      <c r="C732" t="s">
        <v>17</v>
      </c>
      <c r="D732" t="s">
        <v>18</v>
      </c>
      <c r="E732" t="s">
        <v>19</v>
      </c>
      <c r="F732">
        <v>2018</v>
      </c>
      <c r="G732">
        <v>2018</v>
      </c>
      <c r="H732">
        <v>21</v>
      </c>
      <c r="I732" t="s">
        <v>134</v>
      </c>
      <c r="J732">
        <v>2</v>
      </c>
      <c r="K732" t="s">
        <v>23</v>
      </c>
      <c r="L732">
        <v>10</v>
      </c>
      <c r="N732">
        <v>0</v>
      </c>
      <c r="R732" s="2" t="str">
        <f t="shared" si="23"/>
        <v>.</v>
      </c>
      <c r="S732" s="2">
        <f>IF(AND(P732&lt;&gt;"_U",P732&lt;&gt;"c",J732&lt;&gt;99,J732&lt;&gt;9),IFERROR(VLOOKUP(A732,'TA Total'!$A$2:$N$10000,14,0),"."),".")</f>
        <v>0</v>
      </c>
    </row>
    <row r="733" spans="1:19" x14ac:dyDescent="0.4">
      <c r="A733" s="2" t="str">
        <f t="shared" si="22"/>
        <v>2018|Taupo District|11</v>
      </c>
      <c r="B733" t="s">
        <v>16</v>
      </c>
      <c r="C733" t="s">
        <v>17</v>
      </c>
      <c r="D733" t="s">
        <v>18</v>
      </c>
      <c r="E733" t="s">
        <v>19</v>
      </c>
      <c r="F733">
        <v>2018</v>
      </c>
      <c r="G733">
        <v>2018</v>
      </c>
      <c r="H733">
        <v>21</v>
      </c>
      <c r="I733" t="s">
        <v>134</v>
      </c>
      <c r="J733">
        <v>2</v>
      </c>
      <c r="K733" t="s">
        <v>23</v>
      </c>
      <c r="L733">
        <v>11</v>
      </c>
      <c r="N733">
        <v>3870</v>
      </c>
      <c r="R733" s="2">
        <f t="shared" si="23"/>
        <v>33.57</v>
      </c>
      <c r="S733" s="2">
        <f>IF(AND(P733&lt;&gt;"_U",P733&lt;&gt;"c",J733&lt;&gt;99,J733&lt;&gt;9),IFERROR(VLOOKUP(A733,'TA Total'!$A$2:$N$10000,14,0),"."),".")</f>
        <v>11529</v>
      </c>
    </row>
    <row r="734" spans="1:19" x14ac:dyDescent="0.4">
      <c r="A734" s="2" t="str">
        <f t="shared" si="22"/>
        <v>2018|Taupo District|12</v>
      </c>
      <c r="B734" t="s">
        <v>16</v>
      </c>
      <c r="C734" t="s">
        <v>17</v>
      </c>
      <c r="D734" t="s">
        <v>18</v>
      </c>
      <c r="E734" t="s">
        <v>19</v>
      </c>
      <c r="F734">
        <v>2018</v>
      </c>
      <c r="G734">
        <v>2018</v>
      </c>
      <c r="H734">
        <v>21</v>
      </c>
      <c r="I734" t="s">
        <v>134</v>
      </c>
      <c r="J734">
        <v>2</v>
      </c>
      <c r="K734" t="s">
        <v>23</v>
      </c>
      <c r="L734">
        <v>12</v>
      </c>
      <c r="N734">
        <v>522</v>
      </c>
      <c r="R734" s="2">
        <f t="shared" si="23"/>
        <v>44.5</v>
      </c>
      <c r="S734" s="2">
        <f>IF(AND(P734&lt;&gt;"_U",P734&lt;&gt;"c",J734&lt;&gt;99,J734&lt;&gt;9),IFERROR(VLOOKUP(A734,'TA Total'!$A$2:$N$10000,14,0),"."),".")</f>
        <v>1173</v>
      </c>
    </row>
    <row r="735" spans="1:19" x14ac:dyDescent="0.4">
      <c r="A735" s="2" t="str">
        <f t="shared" si="22"/>
        <v>2018|Taupo District|13</v>
      </c>
      <c r="B735" t="s">
        <v>16</v>
      </c>
      <c r="C735" t="s">
        <v>17</v>
      </c>
      <c r="D735" t="s">
        <v>18</v>
      </c>
      <c r="E735" t="s">
        <v>19</v>
      </c>
      <c r="F735">
        <v>2018</v>
      </c>
      <c r="G735">
        <v>2018</v>
      </c>
      <c r="H735">
        <v>21</v>
      </c>
      <c r="I735" t="s">
        <v>134</v>
      </c>
      <c r="J735">
        <v>2</v>
      </c>
      <c r="K735" t="s">
        <v>23</v>
      </c>
      <c r="L735">
        <v>13</v>
      </c>
      <c r="N735">
        <v>33</v>
      </c>
      <c r="R735" s="2">
        <f t="shared" si="23"/>
        <v>36.67</v>
      </c>
      <c r="S735" s="2">
        <f>IF(AND(P735&lt;&gt;"_U",P735&lt;&gt;"c",J735&lt;&gt;99,J735&lt;&gt;9),IFERROR(VLOOKUP(A735,'TA Total'!$A$2:$N$10000,14,0),"."),".")</f>
        <v>90</v>
      </c>
    </row>
    <row r="736" spans="1:19" x14ac:dyDescent="0.4">
      <c r="A736" s="2" t="str">
        <f t="shared" si="22"/>
        <v>2018|Taupo District|999</v>
      </c>
      <c r="B736" t="s">
        <v>16</v>
      </c>
      <c r="C736" t="s">
        <v>17</v>
      </c>
      <c r="D736" t="s">
        <v>18</v>
      </c>
      <c r="E736" t="s">
        <v>19</v>
      </c>
      <c r="F736">
        <v>2018</v>
      </c>
      <c r="G736">
        <v>2018</v>
      </c>
      <c r="H736">
        <v>21</v>
      </c>
      <c r="I736" t="s">
        <v>134</v>
      </c>
      <c r="J736">
        <v>2</v>
      </c>
      <c r="K736" t="s">
        <v>23</v>
      </c>
      <c r="L736">
        <v>999</v>
      </c>
      <c r="N736">
        <v>4425</v>
      </c>
      <c r="R736" s="2">
        <f t="shared" si="23"/>
        <v>34.58</v>
      </c>
      <c r="S736" s="2">
        <f>IF(AND(P736&lt;&gt;"_U",P736&lt;&gt;"c",J736&lt;&gt;99,J736&lt;&gt;9),IFERROR(VLOOKUP(A736,'TA Total'!$A$2:$N$10000,14,0),"."),".")</f>
        <v>12795</v>
      </c>
    </row>
    <row r="737" spans="1:19" x14ac:dyDescent="0.4">
      <c r="A737" s="2" t="str">
        <f t="shared" si="22"/>
        <v>2018|Taupo District|10</v>
      </c>
      <c r="B737" t="s">
        <v>16</v>
      </c>
      <c r="C737" t="s">
        <v>17</v>
      </c>
      <c r="D737" t="s">
        <v>18</v>
      </c>
      <c r="E737" t="s">
        <v>19</v>
      </c>
      <c r="F737">
        <v>2018</v>
      </c>
      <c r="G737">
        <v>2018</v>
      </c>
      <c r="H737">
        <v>21</v>
      </c>
      <c r="I737" t="s">
        <v>134</v>
      </c>
      <c r="J737">
        <v>3</v>
      </c>
      <c r="K737" t="s">
        <v>24</v>
      </c>
      <c r="L737">
        <v>10</v>
      </c>
      <c r="N737">
        <v>0</v>
      </c>
      <c r="R737" s="2" t="str">
        <f t="shared" si="23"/>
        <v>.</v>
      </c>
      <c r="S737" s="2">
        <f>IF(AND(P737&lt;&gt;"_U",P737&lt;&gt;"c",J737&lt;&gt;99,J737&lt;&gt;9),IFERROR(VLOOKUP(A737,'TA Total'!$A$2:$N$10000,14,0),"."),".")</f>
        <v>0</v>
      </c>
    </row>
    <row r="738" spans="1:19" x14ac:dyDescent="0.4">
      <c r="A738" s="2" t="str">
        <f t="shared" si="22"/>
        <v>2018|Taupo District|11</v>
      </c>
      <c r="B738" t="s">
        <v>16</v>
      </c>
      <c r="C738" t="s">
        <v>17</v>
      </c>
      <c r="D738" t="s">
        <v>18</v>
      </c>
      <c r="E738" t="s">
        <v>19</v>
      </c>
      <c r="F738">
        <v>2018</v>
      </c>
      <c r="G738">
        <v>2018</v>
      </c>
      <c r="H738">
        <v>21</v>
      </c>
      <c r="I738" t="s">
        <v>134</v>
      </c>
      <c r="J738">
        <v>3</v>
      </c>
      <c r="K738" t="s">
        <v>24</v>
      </c>
      <c r="L738">
        <v>11</v>
      </c>
      <c r="N738">
        <v>1620</v>
      </c>
      <c r="R738" s="2">
        <f t="shared" si="23"/>
        <v>14.05</v>
      </c>
      <c r="S738" s="2">
        <f>IF(AND(P738&lt;&gt;"_U",P738&lt;&gt;"c",J738&lt;&gt;99,J738&lt;&gt;9),IFERROR(VLOOKUP(A738,'TA Total'!$A$2:$N$10000,14,0),"."),".")</f>
        <v>11529</v>
      </c>
    </row>
    <row r="739" spans="1:19" x14ac:dyDescent="0.4">
      <c r="A739" s="2" t="str">
        <f t="shared" si="22"/>
        <v>2018|Taupo District|12</v>
      </c>
      <c r="B739" t="s">
        <v>16</v>
      </c>
      <c r="C739" t="s">
        <v>17</v>
      </c>
      <c r="D739" t="s">
        <v>18</v>
      </c>
      <c r="E739" t="s">
        <v>19</v>
      </c>
      <c r="F739">
        <v>2018</v>
      </c>
      <c r="G739">
        <v>2018</v>
      </c>
      <c r="H739">
        <v>21</v>
      </c>
      <c r="I739" t="s">
        <v>134</v>
      </c>
      <c r="J739">
        <v>3</v>
      </c>
      <c r="K739" t="s">
        <v>24</v>
      </c>
      <c r="L739">
        <v>12</v>
      </c>
      <c r="N739">
        <v>102</v>
      </c>
      <c r="R739" s="2">
        <f t="shared" si="23"/>
        <v>8.6999999999999993</v>
      </c>
      <c r="S739" s="2">
        <f>IF(AND(P739&lt;&gt;"_U",P739&lt;&gt;"c",J739&lt;&gt;99,J739&lt;&gt;9),IFERROR(VLOOKUP(A739,'TA Total'!$A$2:$N$10000,14,0),"."),".")</f>
        <v>1173</v>
      </c>
    </row>
    <row r="740" spans="1:19" x14ac:dyDescent="0.4">
      <c r="A740" s="2" t="str">
        <f t="shared" si="22"/>
        <v>2018|Taupo District|13</v>
      </c>
      <c r="B740" t="s">
        <v>16</v>
      </c>
      <c r="C740" t="s">
        <v>17</v>
      </c>
      <c r="D740" t="s">
        <v>18</v>
      </c>
      <c r="E740" t="s">
        <v>19</v>
      </c>
      <c r="F740">
        <v>2018</v>
      </c>
      <c r="G740">
        <v>2018</v>
      </c>
      <c r="H740">
        <v>21</v>
      </c>
      <c r="I740" t="s">
        <v>134</v>
      </c>
      <c r="J740">
        <v>3</v>
      </c>
      <c r="K740" t="s">
        <v>24</v>
      </c>
      <c r="L740">
        <v>13</v>
      </c>
      <c r="N740">
        <v>12</v>
      </c>
      <c r="R740" s="2">
        <f t="shared" si="23"/>
        <v>13.33</v>
      </c>
      <c r="S740" s="2">
        <f>IF(AND(P740&lt;&gt;"_U",P740&lt;&gt;"c",J740&lt;&gt;99,J740&lt;&gt;9),IFERROR(VLOOKUP(A740,'TA Total'!$A$2:$N$10000,14,0),"."),".")</f>
        <v>90</v>
      </c>
    </row>
    <row r="741" spans="1:19" x14ac:dyDescent="0.4">
      <c r="A741" s="2" t="str">
        <f t="shared" si="22"/>
        <v>2018|Taupo District|999</v>
      </c>
      <c r="B741" t="s">
        <v>16</v>
      </c>
      <c r="C741" t="s">
        <v>17</v>
      </c>
      <c r="D741" t="s">
        <v>18</v>
      </c>
      <c r="E741" t="s">
        <v>19</v>
      </c>
      <c r="F741">
        <v>2018</v>
      </c>
      <c r="G741">
        <v>2018</v>
      </c>
      <c r="H741">
        <v>21</v>
      </c>
      <c r="I741" t="s">
        <v>134</v>
      </c>
      <c r="J741">
        <v>3</v>
      </c>
      <c r="K741" t="s">
        <v>24</v>
      </c>
      <c r="L741">
        <v>999</v>
      </c>
      <c r="N741">
        <v>1737</v>
      </c>
      <c r="R741" s="2">
        <f t="shared" si="23"/>
        <v>13.58</v>
      </c>
      <c r="S741" s="2">
        <f>IF(AND(P741&lt;&gt;"_U",P741&lt;&gt;"c",J741&lt;&gt;99,J741&lt;&gt;9),IFERROR(VLOOKUP(A741,'TA Total'!$A$2:$N$10000,14,0),"."),".")</f>
        <v>12795</v>
      </c>
    </row>
    <row r="742" spans="1:19" x14ac:dyDescent="0.4">
      <c r="A742" s="2" t="str">
        <f t="shared" si="22"/>
        <v>2018|Taupo District|10</v>
      </c>
      <c r="B742" t="s">
        <v>16</v>
      </c>
      <c r="C742" t="s">
        <v>17</v>
      </c>
      <c r="D742" t="s">
        <v>18</v>
      </c>
      <c r="E742" t="s">
        <v>19</v>
      </c>
      <c r="F742">
        <v>2018</v>
      </c>
      <c r="G742">
        <v>2018</v>
      </c>
      <c r="H742">
        <v>21</v>
      </c>
      <c r="I742" t="s">
        <v>134</v>
      </c>
      <c r="J742">
        <v>4</v>
      </c>
      <c r="K742" t="s">
        <v>25</v>
      </c>
      <c r="L742">
        <v>10</v>
      </c>
      <c r="N742">
        <v>0</v>
      </c>
      <c r="R742" s="2" t="str">
        <f t="shared" si="23"/>
        <v>.</v>
      </c>
      <c r="S742" s="2">
        <f>IF(AND(P742&lt;&gt;"_U",P742&lt;&gt;"c",J742&lt;&gt;99,J742&lt;&gt;9),IFERROR(VLOOKUP(A742,'TA Total'!$A$2:$N$10000,14,0),"."),".")</f>
        <v>0</v>
      </c>
    </row>
    <row r="743" spans="1:19" x14ac:dyDescent="0.4">
      <c r="A743" s="2" t="str">
        <f t="shared" si="22"/>
        <v>2018|Taupo District|11</v>
      </c>
      <c r="B743" t="s">
        <v>16</v>
      </c>
      <c r="C743" t="s">
        <v>17</v>
      </c>
      <c r="D743" t="s">
        <v>18</v>
      </c>
      <c r="E743" t="s">
        <v>19</v>
      </c>
      <c r="F743">
        <v>2018</v>
      </c>
      <c r="G743">
        <v>2018</v>
      </c>
      <c r="H743">
        <v>21</v>
      </c>
      <c r="I743" t="s">
        <v>134</v>
      </c>
      <c r="J743">
        <v>4</v>
      </c>
      <c r="K743" t="s">
        <v>25</v>
      </c>
      <c r="L743">
        <v>11</v>
      </c>
      <c r="N743">
        <v>654</v>
      </c>
      <c r="R743" s="2">
        <f t="shared" si="23"/>
        <v>5.67</v>
      </c>
      <c r="S743" s="2">
        <f>IF(AND(P743&lt;&gt;"_U",P743&lt;&gt;"c",J743&lt;&gt;99,J743&lt;&gt;9),IFERROR(VLOOKUP(A743,'TA Total'!$A$2:$N$10000,14,0),"."),".")</f>
        <v>11529</v>
      </c>
    </row>
    <row r="744" spans="1:19" x14ac:dyDescent="0.4">
      <c r="A744" s="2" t="str">
        <f t="shared" si="22"/>
        <v>2018|Taupo District|12</v>
      </c>
      <c r="B744" t="s">
        <v>16</v>
      </c>
      <c r="C744" t="s">
        <v>17</v>
      </c>
      <c r="D744" t="s">
        <v>18</v>
      </c>
      <c r="E744" t="s">
        <v>19</v>
      </c>
      <c r="F744">
        <v>2018</v>
      </c>
      <c r="G744">
        <v>2018</v>
      </c>
      <c r="H744">
        <v>21</v>
      </c>
      <c r="I744" t="s">
        <v>134</v>
      </c>
      <c r="J744">
        <v>4</v>
      </c>
      <c r="K744" t="s">
        <v>25</v>
      </c>
      <c r="L744">
        <v>12</v>
      </c>
      <c r="N744">
        <v>66</v>
      </c>
      <c r="R744" s="2">
        <f t="shared" si="23"/>
        <v>5.63</v>
      </c>
      <c r="S744" s="2">
        <f>IF(AND(P744&lt;&gt;"_U",P744&lt;&gt;"c",J744&lt;&gt;99,J744&lt;&gt;9),IFERROR(VLOOKUP(A744,'TA Total'!$A$2:$N$10000,14,0),"."),".")</f>
        <v>1173</v>
      </c>
    </row>
    <row r="745" spans="1:19" x14ac:dyDescent="0.4">
      <c r="A745" s="2" t="str">
        <f t="shared" si="22"/>
        <v>2018|Taupo District|13</v>
      </c>
      <c r="B745" t="s">
        <v>16</v>
      </c>
      <c r="C745" t="s">
        <v>17</v>
      </c>
      <c r="D745" t="s">
        <v>18</v>
      </c>
      <c r="E745" t="s">
        <v>19</v>
      </c>
      <c r="F745">
        <v>2018</v>
      </c>
      <c r="G745">
        <v>2018</v>
      </c>
      <c r="H745">
        <v>21</v>
      </c>
      <c r="I745" t="s">
        <v>134</v>
      </c>
      <c r="J745">
        <v>4</v>
      </c>
      <c r="K745" t="s">
        <v>25</v>
      </c>
      <c r="L745">
        <v>13</v>
      </c>
      <c r="N745">
        <v>6</v>
      </c>
      <c r="R745" s="2">
        <f t="shared" si="23"/>
        <v>6.67</v>
      </c>
      <c r="S745" s="2">
        <f>IF(AND(P745&lt;&gt;"_U",P745&lt;&gt;"c",J745&lt;&gt;99,J745&lt;&gt;9),IFERROR(VLOOKUP(A745,'TA Total'!$A$2:$N$10000,14,0),"."),".")</f>
        <v>90</v>
      </c>
    </row>
    <row r="746" spans="1:19" x14ac:dyDescent="0.4">
      <c r="A746" s="2" t="str">
        <f t="shared" si="22"/>
        <v>2018|Taupo District|999</v>
      </c>
      <c r="B746" t="s">
        <v>16</v>
      </c>
      <c r="C746" t="s">
        <v>17</v>
      </c>
      <c r="D746" t="s">
        <v>18</v>
      </c>
      <c r="E746" t="s">
        <v>19</v>
      </c>
      <c r="F746">
        <v>2018</v>
      </c>
      <c r="G746">
        <v>2018</v>
      </c>
      <c r="H746">
        <v>21</v>
      </c>
      <c r="I746" t="s">
        <v>134</v>
      </c>
      <c r="J746">
        <v>4</v>
      </c>
      <c r="K746" t="s">
        <v>25</v>
      </c>
      <c r="L746">
        <v>999</v>
      </c>
      <c r="N746">
        <v>729</v>
      </c>
      <c r="R746" s="2">
        <f t="shared" si="23"/>
        <v>5.7</v>
      </c>
      <c r="S746" s="2">
        <f>IF(AND(P746&lt;&gt;"_U",P746&lt;&gt;"c",J746&lt;&gt;99,J746&lt;&gt;9),IFERROR(VLOOKUP(A746,'TA Total'!$A$2:$N$10000,14,0),"."),".")</f>
        <v>12795</v>
      </c>
    </row>
    <row r="747" spans="1:19" x14ac:dyDescent="0.4">
      <c r="A747" s="2" t="str">
        <f t="shared" si="22"/>
        <v>2018|Taupo District|10</v>
      </c>
      <c r="B747" t="s">
        <v>16</v>
      </c>
      <c r="C747" t="s">
        <v>17</v>
      </c>
      <c r="D747" t="s">
        <v>18</v>
      </c>
      <c r="E747" t="s">
        <v>19</v>
      </c>
      <c r="F747">
        <v>2018</v>
      </c>
      <c r="G747">
        <v>2018</v>
      </c>
      <c r="H747">
        <v>21</v>
      </c>
      <c r="I747" t="s">
        <v>134</v>
      </c>
      <c r="J747">
        <v>5</v>
      </c>
      <c r="K747" t="s">
        <v>26</v>
      </c>
      <c r="L747">
        <v>10</v>
      </c>
      <c r="N747">
        <v>0</v>
      </c>
      <c r="R747" s="2" t="str">
        <f t="shared" si="23"/>
        <v>.</v>
      </c>
      <c r="S747" s="2">
        <f>IF(AND(P747&lt;&gt;"_U",P747&lt;&gt;"c",J747&lt;&gt;99,J747&lt;&gt;9),IFERROR(VLOOKUP(A747,'TA Total'!$A$2:$N$10000,14,0),"."),".")</f>
        <v>0</v>
      </c>
    </row>
    <row r="748" spans="1:19" x14ac:dyDescent="0.4">
      <c r="A748" s="2" t="str">
        <f t="shared" si="22"/>
        <v>2018|Taupo District|11</v>
      </c>
      <c r="B748" t="s">
        <v>16</v>
      </c>
      <c r="C748" t="s">
        <v>17</v>
      </c>
      <c r="D748" t="s">
        <v>18</v>
      </c>
      <c r="E748" t="s">
        <v>19</v>
      </c>
      <c r="F748">
        <v>2018</v>
      </c>
      <c r="G748">
        <v>2018</v>
      </c>
      <c r="H748">
        <v>21</v>
      </c>
      <c r="I748" t="s">
        <v>134</v>
      </c>
      <c r="J748">
        <v>5</v>
      </c>
      <c r="K748" t="s">
        <v>26</v>
      </c>
      <c r="L748">
        <v>11</v>
      </c>
      <c r="N748">
        <v>7011</v>
      </c>
      <c r="R748" s="2">
        <f t="shared" si="23"/>
        <v>60.81</v>
      </c>
      <c r="S748" s="2">
        <f>IF(AND(P748&lt;&gt;"_U",P748&lt;&gt;"c",J748&lt;&gt;99,J748&lt;&gt;9),IFERROR(VLOOKUP(A748,'TA Total'!$A$2:$N$10000,14,0),"."),".")</f>
        <v>11529</v>
      </c>
    </row>
    <row r="749" spans="1:19" x14ac:dyDescent="0.4">
      <c r="A749" s="2" t="str">
        <f t="shared" si="22"/>
        <v>2018|Taupo District|12</v>
      </c>
      <c r="B749" t="s">
        <v>16</v>
      </c>
      <c r="C749" t="s">
        <v>17</v>
      </c>
      <c r="D749" t="s">
        <v>18</v>
      </c>
      <c r="E749" t="s">
        <v>19</v>
      </c>
      <c r="F749">
        <v>2018</v>
      </c>
      <c r="G749">
        <v>2018</v>
      </c>
      <c r="H749">
        <v>21</v>
      </c>
      <c r="I749" t="s">
        <v>134</v>
      </c>
      <c r="J749">
        <v>5</v>
      </c>
      <c r="K749" t="s">
        <v>26</v>
      </c>
      <c r="L749">
        <v>12</v>
      </c>
      <c r="N749">
        <v>288</v>
      </c>
      <c r="R749" s="2">
        <f t="shared" si="23"/>
        <v>24.55</v>
      </c>
      <c r="S749" s="2">
        <f>IF(AND(P749&lt;&gt;"_U",P749&lt;&gt;"c",J749&lt;&gt;99,J749&lt;&gt;9),IFERROR(VLOOKUP(A749,'TA Total'!$A$2:$N$10000,14,0),"."),".")</f>
        <v>1173</v>
      </c>
    </row>
    <row r="750" spans="1:19" x14ac:dyDescent="0.4">
      <c r="A750" s="2" t="str">
        <f t="shared" si="22"/>
        <v>2018|Taupo District|13</v>
      </c>
      <c r="B750" t="s">
        <v>16</v>
      </c>
      <c r="C750" t="s">
        <v>17</v>
      </c>
      <c r="D750" t="s">
        <v>18</v>
      </c>
      <c r="E750" t="s">
        <v>19</v>
      </c>
      <c r="F750">
        <v>2018</v>
      </c>
      <c r="G750">
        <v>2018</v>
      </c>
      <c r="H750">
        <v>21</v>
      </c>
      <c r="I750" t="s">
        <v>134</v>
      </c>
      <c r="J750">
        <v>5</v>
      </c>
      <c r="K750" t="s">
        <v>26</v>
      </c>
      <c r="L750">
        <v>13</v>
      </c>
      <c r="N750">
        <v>18</v>
      </c>
      <c r="R750" s="2">
        <f t="shared" si="23"/>
        <v>20</v>
      </c>
      <c r="S750" s="2">
        <f>IF(AND(P750&lt;&gt;"_U",P750&lt;&gt;"c",J750&lt;&gt;99,J750&lt;&gt;9),IFERROR(VLOOKUP(A750,'TA Total'!$A$2:$N$10000,14,0),"."),".")</f>
        <v>90</v>
      </c>
    </row>
    <row r="751" spans="1:19" x14ac:dyDescent="0.4">
      <c r="A751" s="2" t="str">
        <f t="shared" si="22"/>
        <v>2018|Taupo District|999</v>
      </c>
      <c r="B751" t="s">
        <v>16</v>
      </c>
      <c r="C751" t="s">
        <v>17</v>
      </c>
      <c r="D751" t="s">
        <v>18</v>
      </c>
      <c r="E751" t="s">
        <v>19</v>
      </c>
      <c r="F751">
        <v>2018</v>
      </c>
      <c r="G751">
        <v>2018</v>
      </c>
      <c r="H751">
        <v>21</v>
      </c>
      <c r="I751" t="s">
        <v>134</v>
      </c>
      <c r="J751">
        <v>5</v>
      </c>
      <c r="K751" t="s">
        <v>26</v>
      </c>
      <c r="L751">
        <v>999</v>
      </c>
      <c r="N751">
        <v>7317</v>
      </c>
      <c r="R751" s="2">
        <f t="shared" si="23"/>
        <v>57.19</v>
      </c>
      <c r="S751" s="2">
        <f>IF(AND(P751&lt;&gt;"_U",P751&lt;&gt;"c",J751&lt;&gt;99,J751&lt;&gt;9),IFERROR(VLOOKUP(A751,'TA Total'!$A$2:$N$10000,14,0),"."),".")</f>
        <v>12795</v>
      </c>
    </row>
    <row r="752" spans="1:19" x14ac:dyDescent="0.4">
      <c r="A752" s="2" t="str">
        <f t="shared" si="22"/>
        <v>2018|Taupo District|10</v>
      </c>
      <c r="B752" t="s">
        <v>16</v>
      </c>
      <c r="C752" t="s">
        <v>17</v>
      </c>
      <c r="D752" t="s">
        <v>18</v>
      </c>
      <c r="E752" t="s">
        <v>19</v>
      </c>
      <c r="F752">
        <v>2018</v>
      </c>
      <c r="G752">
        <v>2018</v>
      </c>
      <c r="H752">
        <v>21</v>
      </c>
      <c r="I752" t="s">
        <v>134</v>
      </c>
      <c r="J752">
        <v>6</v>
      </c>
      <c r="K752" t="s">
        <v>27</v>
      </c>
      <c r="L752">
        <v>10</v>
      </c>
      <c r="N752">
        <v>0</v>
      </c>
      <c r="R752" s="2" t="str">
        <f t="shared" si="23"/>
        <v>.</v>
      </c>
      <c r="S752" s="2">
        <f>IF(AND(P752&lt;&gt;"_U",P752&lt;&gt;"c",J752&lt;&gt;99,J752&lt;&gt;9),IFERROR(VLOOKUP(A752,'TA Total'!$A$2:$N$10000,14,0),"."),".")</f>
        <v>0</v>
      </c>
    </row>
    <row r="753" spans="1:19" x14ac:dyDescent="0.4">
      <c r="A753" s="2" t="str">
        <f t="shared" si="22"/>
        <v>2018|Taupo District|11</v>
      </c>
      <c r="B753" t="s">
        <v>16</v>
      </c>
      <c r="C753" t="s">
        <v>17</v>
      </c>
      <c r="D753" t="s">
        <v>18</v>
      </c>
      <c r="E753" t="s">
        <v>19</v>
      </c>
      <c r="F753">
        <v>2018</v>
      </c>
      <c r="G753">
        <v>2018</v>
      </c>
      <c r="H753">
        <v>21</v>
      </c>
      <c r="I753" t="s">
        <v>134</v>
      </c>
      <c r="J753">
        <v>6</v>
      </c>
      <c r="K753" t="s">
        <v>27</v>
      </c>
      <c r="L753">
        <v>11</v>
      </c>
      <c r="N753">
        <v>171</v>
      </c>
      <c r="R753" s="2">
        <f t="shared" si="23"/>
        <v>1.48</v>
      </c>
      <c r="S753" s="2">
        <f>IF(AND(P753&lt;&gt;"_U",P753&lt;&gt;"c",J753&lt;&gt;99,J753&lt;&gt;9),IFERROR(VLOOKUP(A753,'TA Total'!$A$2:$N$10000,14,0),"."),".")</f>
        <v>11529</v>
      </c>
    </row>
    <row r="754" spans="1:19" x14ac:dyDescent="0.4">
      <c r="A754" s="2" t="str">
        <f t="shared" si="22"/>
        <v>2018|Taupo District|12</v>
      </c>
      <c r="B754" t="s">
        <v>16</v>
      </c>
      <c r="C754" t="s">
        <v>17</v>
      </c>
      <c r="D754" t="s">
        <v>18</v>
      </c>
      <c r="E754" t="s">
        <v>19</v>
      </c>
      <c r="F754">
        <v>2018</v>
      </c>
      <c r="G754">
        <v>2018</v>
      </c>
      <c r="H754">
        <v>21</v>
      </c>
      <c r="I754" t="s">
        <v>134</v>
      </c>
      <c r="J754">
        <v>6</v>
      </c>
      <c r="K754" t="s">
        <v>27</v>
      </c>
      <c r="L754">
        <v>12</v>
      </c>
      <c r="N754">
        <v>9</v>
      </c>
      <c r="R754" s="2">
        <f t="shared" si="23"/>
        <v>0.77</v>
      </c>
      <c r="S754" s="2">
        <f>IF(AND(P754&lt;&gt;"_U",P754&lt;&gt;"c",J754&lt;&gt;99,J754&lt;&gt;9),IFERROR(VLOOKUP(A754,'TA Total'!$A$2:$N$10000,14,0),"."),".")</f>
        <v>1173</v>
      </c>
    </row>
    <row r="755" spans="1:19" x14ac:dyDescent="0.4">
      <c r="A755" s="2" t="str">
        <f t="shared" si="22"/>
        <v>2018|Taupo District|13</v>
      </c>
      <c r="B755" t="s">
        <v>16</v>
      </c>
      <c r="C755" t="s">
        <v>17</v>
      </c>
      <c r="D755" t="s">
        <v>18</v>
      </c>
      <c r="E755" t="s">
        <v>19</v>
      </c>
      <c r="F755">
        <v>2018</v>
      </c>
      <c r="G755">
        <v>2018</v>
      </c>
      <c r="H755">
        <v>21</v>
      </c>
      <c r="I755" t="s">
        <v>134</v>
      </c>
      <c r="J755">
        <v>6</v>
      </c>
      <c r="K755" t="s">
        <v>27</v>
      </c>
      <c r="L755">
        <v>13</v>
      </c>
      <c r="N755">
        <v>0</v>
      </c>
      <c r="R755" s="2">
        <f t="shared" si="23"/>
        <v>0</v>
      </c>
      <c r="S755" s="2">
        <f>IF(AND(P755&lt;&gt;"_U",P755&lt;&gt;"c",J755&lt;&gt;99,J755&lt;&gt;9),IFERROR(VLOOKUP(A755,'TA Total'!$A$2:$N$10000,14,0),"."),".")</f>
        <v>90</v>
      </c>
    </row>
    <row r="756" spans="1:19" x14ac:dyDescent="0.4">
      <c r="A756" s="2" t="str">
        <f t="shared" si="22"/>
        <v>2018|Taupo District|999</v>
      </c>
      <c r="B756" t="s">
        <v>16</v>
      </c>
      <c r="C756" t="s">
        <v>17</v>
      </c>
      <c r="D756" t="s">
        <v>18</v>
      </c>
      <c r="E756" t="s">
        <v>19</v>
      </c>
      <c r="F756">
        <v>2018</v>
      </c>
      <c r="G756">
        <v>2018</v>
      </c>
      <c r="H756">
        <v>21</v>
      </c>
      <c r="I756" t="s">
        <v>134</v>
      </c>
      <c r="J756">
        <v>6</v>
      </c>
      <c r="K756" t="s">
        <v>27</v>
      </c>
      <c r="L756">
        <v>999</v>
      </c>
      <c r="N756">
        <v>180</v>
      </c>
      <c r="R756" s="2">
        <f t="shared" si="23"/>
        <v>1.41</v>
      </c>
      <c r="S756" s="2">
        <f>IF(AND(P756&lt;&gt;"_U",P756&lt;&gt;"c",J756&lt;&gt;99,J756&lt;&gt;9),IFERROR(VLOOKUP(A756,'TA Total'!$A$2:$N$10000,14,0),"."),".")</f>
        <v>12795</v>
      </c>
    </row>
    <row r="757" spans="1:19" x14ac:dyDescent="0.4">
      <c r="A757" s="2" t="str">
        <f t="shared" si="22"/>
        <v>2018|Taupo District|10</v>
      </c>
      <c r="B757" t="s">
        <v>16</v>
      </c>
      <c r="C757" t="s">
        <v>17</v>
      </c>
      <c r="D757" t="s">
        <v>18</v>
      </c>
      <c r="E757" t="s">
        <v>19</v>
      </c>
      <c r="F757">
        <v>2018</v>
      </c>
      <c r="G757">
        <v>2018</v>
      </c>
      <c r="H757">
        <v>21</v>
      </c>
      <c r="I757" t="s">
        <v>134</v>
      </c>
      <c r="J757">
        <v>7</v>
      </c>
      <c r="K757" t="s">
        <v>28</v>
      </c>
      <c r="L757">
        <v>10</v>
      </c>
      <c r="N757">
        <v>0</v>
      </c>
      <c r="R757" s="2" t="str">
        <f t="shared" si="23"/>
        <v>.</v>
      </c>
      <c r="S757" s="2">
        <f>IF(AND(P757&lt;&gt;"_U",P757&lt;&gt;"c",J757&lt;&gt;99,J757&lt;&gt;9),IFERROR(VLOOKUP(A757,'TA Total'!$A$2:$N$10000,14,0),"."),".")</f>
        <v>0</v>
      </c>
    </row>
    <row r="758" spans="1:19" x14ac:dyDescent="0.4">
      <c r="A758" s="2" t="str">
        <f t="shared" si="22"/>
        <v>2018|Taupo District|11</v>
      </c>
      <c r="B758" t="s">
        <v>16</v>
      </c>
      <c r="C758" t="s">
        <v>17</v>
      </c>
      <c r="D758" t="s">
        <v>18</v>
      </c>
      <c r="E758" t="s">
        <v>19</v>
      </c>
      <c r="F758">
        <v>2018</v>
      </c>
      <c r="G758">
        <v>2018</v>
      </c>
      <c r="H758">
        <v>21</v>
      </c>
      <c r="I758" t="s">
        <v>134</v>
      </c>
      <c r="J758">
        <v>7</v>
      </c>
      <c r="K758" t="s">
        <v>28</v>
      </c>
      <c r="L758">
        <v>11</v>
      </c>
      <c r="N758">
        <v>36</v>
      </c>
      <c r="R758" s="2">
        <f t="shared" si="23"/>
        <v>0.31</v>
      </c>
      <c r="S758" s="2">
        <f>IF(AND(P758&lt;&gt;"_U",P758&lt;&gt;"c",J758&lt;&gt;99,J758&lt;&gt;9),IFERROR(VLOOKUP(A758,'TA Total'!$A$2:$N$10000,14,0),"."),".")</f>
        <v>11529</v>
      </c>
    </row>
    <row r="759" spans="1:19" x14ac:dyDescent="0.4">
      <c r="A759" s="2" t="str">
        <f t="shared" si="22"/>
        <v>2018|Taupo District|12</v>
      </c>
      <c r="B759" t="s">
        <v>16</v>
      </c>
      <c r="C759" t="s">
        <v>17</v>
      </c>
      <c r="D759" t="s">
        <v>18</v>
      </c>
      <c r="E759" t="s">
        <v>19</v>
      </c>
      <c r="F759">
        <v>2018</v>
      </c>
      <c r="G759">
        <v>2018</v>
      </c>
      <c r="H759">
        <v>21</v>
      </c>
      <c r="I759" t="s">
        <v>134</v>
      </c>
      <c r="J759">
        <v>7</v>
      </c>
      <c r="K759" t="s">
        <v>28</v>
      </c>
      <c r="L759">
        <v>12</v>
      </c>
      <c r="N759">
        <v>0</v>
      </c>
      <c r="R759" s="2">
        <f t="shared" si="23"/>
        <v>0</v>
      </c>
      <c r="S759" s="2">
        <f>IF(AND(P759&lt;&gt;"_U",P759&lt;&gt;"c",J759&lt;&gt;99,J759&lt;&gt;9),IFERROR(VLOOKUP(A759,'TA Total'!$A$2:$N$10000,14,0),"."),".")</f>
        <v>1173</v>
      </c>
    </row>
    <row r="760" spans="1:19" x14ac:dyDescent="0.4">
      <c r="A760" s="2" t="str">
        <f t="shared" si="22"/>
        <v>2018|Taupo District|13</v>
      </c>
      <c r="B760" t="s">
        <v>16</v>
      </c>
      <c r="C760" t="s">
        <v>17</v>
      </c>
      <c r="D760" t="s">
        <v>18</v>
      </c>
      <c r="E760" t="s">
        <v>19</v>
      </c>
      <c r="F760">
        <v>2018</v>
      </c>
      <c r="G760">
        <v>2018</v>
      </c>
      <c r="H760">
        <v>21</v>
      </c>
      <c r="I760" t="s">
        <v>134</v>
      </c>
      <c r="J760">
        <v>7</v>
      </c>
      <c r="K760" t="s">
        <v>28</v>
      </c>
      <c r="L760">
        <v>13</v>
      </c>
      <c r="N760">
        <v>0</v>
      </c>
      <c r="R760" s="2">
        <f t="shared" si="23"/>
        <v>0</v>
      </c>
      <c r="S760" s="2">
        <f>IF(AND(P760&lt;&gt;"_U",P760&lt;&gt;"c",J760&lt;&gt;99,J760&lt;&gt;9),IFERROR(VLOOKUP(A760,'TA Total'!$A$2:$N$10000,14,0),"."),".")</f>
        <v>90</v>
      </c>
    </row>
    <row r="761" spans="1:19" x14ac:dyDescent="0.4">
      <c r="A761" s="2" t="str">
        <f t="shared" si="22"/>
        <v>2018|Taupo District|999</v>
      </c>
      <c r="B761" t="s">
        <v>16</v>
      </c>
      <c r="C761" t="s">
        <v>17</v>
      </c>
      <c r="D761" t="s">
        <v>18</v>
      </c>
      <c r="E761" t="s">
        <v>19</v>
      </c>
      <c r="F761">
        <v>2018</v>
      </c>
      <c r="G761">
        <v>2018</v>
      </c>
      <c r="H761">
        <v>21</v>
      </c>
      <c r="I761" t="s">
        <v>134</v>
      </c>
      <c r="J761">
        <v>7</v>
      </c>
      <c r="K761" t="s">
        <v>28</v>
      </c>
      <c r="L761">
        <v>999</v>
      </c>
      <c r="N761">
        <v>36</v>
      </c>
      <c r="R761" s="2">
        <f t="shared" si="23"/>
        <v>0.28000000000000003</v>
      </c>
      <c r="S761" s="2">
        <f>IF(AND(P761&lt;&gt;"_U",P761&lt;&gt;"c",J761&lt;&gt;99,J761&lt;&gt;9),IFERROR(VLOOKUP(A761,'TA Total'!$A$2:$N$10000,14,0),"."),".")</f>
        <v>12795</v>
      </c>
    </row>
    <row r="762" spans="1:19" x14ac:dyDescent="0.4">
      <c r="A762" s="2" t="str">
        <f t="shared" si="22"/>
        <v>2018|Taupo District|10</v>
      </c>
      <c r="B762" t="s">
        <v>16</v>
      </c>
      <c r="C762" t="s">
        <v>17</v>
      </c>
      <c r="D762" t="s">
        <v>18</v>
      </c>
      <c r="E762" t="s">
        <v>19</v>
      </c>
      <c r="F762">
        <v>2018</v>
      </c>
      <c r="G762">
        <v>2018</v>
      </c>
      <c r="H762">
        <v>21</v>
      </c>
      <c r="I762" t="s">
        <v>134</v>
      </c>
      <c r="J762">
        <v>77</v>
      </c>
      <c r="K762" t="s">
        <v>29</v>
      </c>
      <c r="L762">
        <v>10</v>
      </c>
      <c r="N762">
        <v>0</v>
      </c>
      <c r="R762" s="2" t="str">
        <f t="shared" si="23"/>
        <v>.</v>
      </c>
      <c r="S762" s="2">
        <f>IF(AND(P762&lt;&gt;"_U",P762&lt;&gt;"c",J762&lt;&gt;99,J762&lt;&gt;9),IFERROR(VLOOKUP(A762,'TA Total'!$A$2:$N$10000,14,0),"."),".")</f>
        <v>0</v>
      </c>
    </row>
    <row r="763" spans="1:19" x14ac:dyDescent="0.4">
      <c r="A763" s="2" t="str">
        <f t="shared" si="22"/>
        <v>2018|Taupo District|11</v>
      </c>
      <c r="B763" t="s">
        <v>16</v>
      </c>
      <c r="C763" t="s">
        <v>17</v>
      </c>
      <c r="D763" t="s">
        <v>18</v>
      </c>
      <c r="E763" t="s">
        <v>19</v>
      </c>
      <c r="F763">
        <v>2018</v>
      </c>
      <c r="G763">
        <v>2018</v>
      </c>
      <c r="H763">
        <v>21</v>
      </c>
      <c r="I763" t="s">
        <v>134</v>
      </c>
      <c r="J763">
        <v>77</v>
      </c>
      <c r="K763" t="s">
        <v>29</v>
      </c>
      <c r="L763">
        <v>11</v>
      </c>
      <c r="N763">
        <v>11529</v>
      </c>
      <c r="R763" s="2">
        <f t="shared" si="23"/>
        <v>100</v>
      </c>
      <c r="S763" s="2">
        <f>IF(AND(P763&lt;&gt;"_U",P763&lt;&gt;"c",J763&lt;&gt;99,J763&lt;&gt;9),IFERROR(VLOOKUP(A763,'TA Total'!$A$2:$N$10000,14,0),"."),".")</f>
        <v>11529</v>
      </c>
    </row>
    <row r="764" spans="1:19" x14ac:dyDescent="0.4">
      <c r="A764" s="2" t="str">
        <f t="shared" si="22"/>
        <v>2018|Taupo District|12</v>
      </c>
      <c r="B764" t="s">
        <v>16</v>
      </c>
      <c r="C764" t="s">
        <v>17</v>
      </c>
      <c r="D764" t="s">
        <v>18</v>
      </c>
      <c r="E764" t="s">
        <v>19</v>
      </c>
      <c r="F764">
        <v>2018</v>
      </c>
      <c r="G764">
        <v>2018</v>
      </c>
      <c r="H764">
        <v>21</v>
      </c>
      <c r="I764" t="s">
        <v>134</v>
      </c>
      <c r="J764">
        <v>77</v>
      </c>
      <c r="K764" t="s">
        <v>29</v>
      </c>
      <c r="L764">
        <v>12</v>
      </c>
      <c r="N764">
        <v>1173</v>
      </c>
      <c r="R764" s="2">
        <f t="shared" si="23"/>
        <v>100</v>
      </c>
      <c r="S764" s="2">
        <f>IF(AND(P764&lt;&gt;"_U",P764&lt;&gt;"c",J764&lt;&gt;99,J764&lt;&gt;9),IFERROR(VLOOKUP(A764,'TA Total'!$A$2:$N$10000,14,0),"."),".")</f>
        <v>1173</v>
      </c>
    </row>
    <row r="765" spans="1:19" x14ac:dyDescent="0.4">
      <c r="A765" s="2" t="str">
        <f t="shared" si="22"/>
        <v>2018|Taupo District|13</v>
      </c>
      <c r="B765" t="s">
        <v>16</v>
      </c>
      <c r="C765" t="s">
        <v>17</v>
      </c>
      <c r="D765" t="s">
        <v>18</v>
      </c>
      <c r="E765" t="s">
        <v>19</v>
      </c>
      <c r="F765">
        <v>2018</v>
      </c>
      <c r="G765">
        <v>2018</v>
      </c>
      <c r="H765">
        <v>21</v>
      </c>
      <c r="I765" t="s">
        <v>134</v>
      </c>
      <c r="J765">
        <v>77</v>
      </c>
      <c r="K765" t="s">
        <v>29</v>
      </c>
      <c r="L765">
        <v>13</v>
      </c>
      <c r="N765">
        <v>90</v>
      </c>
      <c r="R765" s="2">
        <f t="shared" si="23"/>
        <v>100</v>
      </c>
      <c r="S765" s="2">
        <f>IF(AND(P765&lt;&gt;"_U",P765&lt;&gt;"c",J765&lt;&gt;99,J765&lt;&gt;9),IFERROR(VLOOKUP(A765,'TA Total'!$A$2:$N$10000,14,0),"."),".")</f>
        <v>90</v>
      </c>
    </row>
    <row r="766" spans="1:19" x14ac:dyDescent="0.4">
      <c r="A766" s="2" t="str">
        <f t="shared" si="22"/>
        <v>2018|Taupo District|999</v>
      </c>
      <c r="B766" t="s">
        <v>16</v>
      </c>
      <c r="C766" t="s">
        <v>17</v>
      </c>
      <c r="D766" t="s">
        <v>18</v>
      </c>
      <c r="E766" t="s">
        <v>19</v>
      </c>
      <c r="F766">
        <v>2018</v>
      </c>
      <c r="G766">
        <v>2018</v>
      </c>
      <c r="H766">
        <v>21</v>
      </c>
      <c r="I766" t="s">
        <v>134</v>
      </c>
      <c r="J766">
        <v>77</v>
      </c>
      <c r="K766" t="s">
        <v>29</v>
      </c>
      <c r="L766">
        <v>999</v>
      </c>
      <c r="N766">
        <v>12795</v>
      </c>
      <c r="R766" s="2">
        <f t="shared" si="23"/>
        <v>100</v>
      </c>
      <c r="S766" s="2">
        <f>IF(AND(P766&lt;&gt;"_U",P766&lt;&gt;"c",J766&lt;&gt;99,J766&lt;&gt;9),IFERROR(VLOOKUP(A766,'TA Total'!$A$2:$N$10000,14,0),"."),".")</f>
        <v>12795</v>
      </c>
    </row>
    <row r="767" spans="1:19" x14ac:dyDescent="0.4">
      <c r="A767" s="2" t="str">
        <f t="shared" si="22"/>
        <v>2018|Taupo District|10</v>
      </c>
      <c r="B767" t="s">
        <v>16</v>
      </c>
      <c r="C767" t="s">
        <v>17</v>
      </c>
      <c r="D767" t="s">
        <v>18</v>
      </c>
      <c r="E767" t="s">
        <v>19</v>
      </c>
      <c r="F767">
        <v>2018</v>
      </c>
      <c r="G767">
        <v>2018</v>
      </c>
      <c r="H767">
        <v>21</v>
      </c>
      <c r="I767" t="s">
        <v>134</v>
      </c>
      <c r="J767">
        <v>8</v>
      </c>
      <c r="K767" t="s">
        <v>30</v>
      </c>
      <c r="L767">
        <v>10</v>
      </c>
      <c r="N767">
        <v>0</v>
      </c>
      <c r="R767" s="2" t="str">
        <f t="shared" si="23"/>
        <v>.</v>
      </c>
      <c r="S767" s="2">
        <f>IF(AND(P767&lt;&gt;"_U",P767&lt;&gt;"c",J767&lt;&gt;99,J767&lt;&gt;9),IFERROR(VLOOKUP(A767,'TA Total'!$A$2:$N$10000,14,0),"."),".")</f>
        <v>0</v>
      </c>
    </row>
    <row r="768" spans="1:19" x14ac:dyDescent="0.4">
      <c r="A768" s="2" t="str">
        <f t="shared" si="22"/>
        <v>2018|Taupo District|11</v>
      </c>
      <c r="B768" t="s">
        <v>16</v>
      </c>
      <c r="C768" t="s">
        <v>17</v>
      </c>
      <c r="D768" t="s">
        <v>18</v>
      </c>
      <c r="E768" t="s">
        <v>19</v>
      </c>
      <c r="F768">
        <v>2018</v>
      </c>
      <c r="G768">
        <v>2018</v>
      </c>
      <c r="H768">
        <v>21</v>
      </c>
      <c r="I768" t="s">
        <v>134</v>
      </c>
      <c r="J768">
        <v>8</v>
      </c>
      <c r="K768" t="s">
        <v>30</v>
      </c>
      <c r="L768">
        <v>11</v>
      </c>
      <c r="N768">
        <v>423</v>
      </c>
      <c r="R768" s="2">
        <f t="shared" si="23"/>
        <v>3.67</v>
      </c>
      <c r="S768" s="2">
        <f>IF(AND(P768&lt;&gt;"_U",P768&lt;&gt;"c",J768&lt;&gt;99,J768&lt;&gt;9),IFERROR(VLOOKUP(A768,'TA Total'!$A$2:$N$10000,14,0),"."),".")</f>
        <v>11529</v>
      </c>
    </row>
    <row r="769" spans="1:19" x14ac:dyDescent="0.4">
      <c r="A769" s="2" t="str">
        <f t="shared" si="22"/>
        <v>2018|Taupo District|12</v>
      </c>
      <c r="B769" t="s">
        <v>16</v>
      </c>
      <c r="C769" t="s">
        <v>17</v>
      </c>
      <c r="D769" t="s">
        <v>18</v>
      </c>
      <c r="E769" t="s">
        <v>19</v>
      </c>
      <c r="F769">
        <v>2018</v>
      </c>
      <c r="G769">
        <v>2018</v>
      </c>
      <c r="H769">
        <v>21</v>
      </c>
      <c r="I769" t="s">
        <v>134</v>
      </c>
      <c r="J769">
        <v>8</v>
      </c>
      <c r="K769" t="s">
        <v>30</v>
      </c>
      <c r="L769">
        <v>12</v>
      </c>
      <c r="N769">
        <v>36</v>
      </c>
      <c r="R769" s="2">
        <f t="shared" si="23"/>
        <v>3.07</v>
      </c>
      <c r="S769" s="2">
        <f>IF(AND(P769&lt;&gt;"_U",P769&lt;&gt;"c",J769&lt;&gt;99,J769&lt;&gt;9),IFERROR(VLOOKUP(A769,'TA Total'!$A$2:$N$10000,14,0),"."),".")</f>
        <v>1173</v>
      </c>
    </row>
    <row r="770" spans="1:19" x14ac:dyDescent="0.4">
      <c r="A770" s="2" t="str">
        <f t="shared" si="22"/>
        <v>2018|Taupo District|13</v>
      </c>
      <c r="B770" t="s">
        <v>16</v>
      </c>
      <c r="C770" t="s">
        <v>17</v>
      </c>
      <c r="D770" t="s">
        <v>18</v>
      </c>
      <c r="E770" t="s">
        <v>19</v>
      </c>
      <c r="F770">
        <v>2018</v>
      </c>
      <c r="G770">
        <v>2018</v>
      </c>
      <c r="H770">
        <v>21</v>
      </c>
      <c r="I770" t="s">
        <v>134</v>
      </c>
      <c r="J770">
        <v>8</v>
      </c>
      <c r="K770" t="s">
        <v>30</v>
      </c>
      <c r="L770">
        <v>13</v>
      </c>
      <c r="N770">
        <v>3</v>
      </c>
      <c r="R770" s="2">
        <f t="shared" si="23"/>
        <v>3.33</v>
      </c>
      <c r="S770" s="2">
        <f>IF(AND(P770&lt;&gt;"_U",P770&lt;&gt;"c",J770&lt;&gt;99,J770&lt;&gt;9),IFERROR(VLOOKUP(A770,'TA Total'!$A$2:$N$10000,14,0),"."),".")</f>
        <v>90</v>
      </c>
    </row>
    <row r="771" spans="1:19" x14ac:dyDescent="0.4">
      <c r="A771" s="2" t="str">
        <f t="shared" ref="A771:A834" si="24">G771&amp;"|"&amp;I771&amp;"|"&amp;L771</f>
        <v>2018|Taupo District|999</v>
      </c>
      <c r="B771" t="s">
        <v>16</v>
      </c>
      <c r="C771" t="s">
        <v>17</v>
      </c>
      <c r="D771" t="s">
        <v>18</v>
      </c>
      <c r="E771" t="s">
        <v>19</v>
      </c>
      <c r="F771">
        <v>2018</v>
      </c>
      <c r="G771">
        <v>2018</v>
      </c>
      <c r="H771">
        <v>21</v>
      </c>
      <c r="I771" t="s">
        <v>134</v>
      </c>
      <c r="J771">
        <v>8</v>
      </c>
      <c r="K771" t="s">
        <v>30</v>
      </c>
      <c r="L771">
        <v>999</v>
      </c>
      <c r="N771">
        <v>465</v>
      </c>
      <c r="R771" s="2">
        <f t="shared" ref="R771:R834" si="25">IF(P771&lt;&gt;"_U",IFERROR((ROUND(N771/S771*100,2)),"."),".")</f>
        <v>3.63</v>
      </c>
      <c r="S771" s="2">
        <f>IF(AND(P771&lt;&gt;"_U",P771&lt;&gt;"c",J771&lt;&gt;99,J771&lt;&gt;9),IFERROR(VLOOKUP(A771,'TA Total'!$A$2:$N$10000,14,0),"."),".")</f>
        <v>12795</v>
      </c>
    </row>
    <row r="772" spans="1:19" x14ac:dyDescent="0.4">
      <c r="A772" s="2" t="str">
        <f t="shared" si="24"/>
        <v>2018|Taupo District|10</v>
      </c>
      <c r="B772" t="s">
        <v>16</v>
      </c>
      <c r="C772" t="s">
        <v>17</v>
      </c>
      <c r="D772" t="s">
        <v>18</v>
      </c>
      <c r="E772" t="s">
        <v>19</v>
      </c>
      <c r="F772">
        <v>2018</v>
      </c>
      <c r="G772">
        <v>2018</v>
      </c>
      <c r="H772">
        <v>21</v>
      </c>
      <c r="I772" t="s">
        <v>134</v>
      </c>
      <c r="J772">
        <v>9</v>
      </c>
      <c r="K772" t="s">
        <v>31</v>
      </c>
      <c r="L772">
        <v>10</v>
      </c>
      <c r="N772">
        <v>3</v>
      </c>
      <c r="R772" s="2" t="str">
        <f t="shared" si="25"/>
        <v>.</v>
      </c>
      <c r="S772" s="2" t="str">
        <f>IF(AND(P772&lt;&gt;"_U",P772&lt;&gt;"c",J772&lt;&gt;99,J772&lt;&gt;9),IFERROR(VLOOKUP(A772,'TA Total'!$A$2:$N$10000,14,0),"."),".")</f>
        <v>.</v>
      </c>
    </row>
    <row r="773" spans="1:19" x14ac:dyDescent="0.4">
      <c r="A773" s="2" t="str">
        <f t="shared" si="24"/>
        <v>2018|Taupo District|11</v>
      </c>
      <c r="B773" t="s">
        <v>16</v>
      </c>
      <c r="C773" t="s">
        <v>17</v>
      </c>
      <c r="D773" t="s">
        <v>18</v>
      </c>
      <c r="E773" t="s">
        <v>19</v>
      </c>
      <c r="F773">
        <v>2018</v>
      </c>
      <c r="G773">
        <v>2018</v>
      </c>
      <c r="H773">
        <v>21</v>
      </c>
      <c r="I773" t="s">
        <v>134</v>
      </c>
      <c r="J773">
        <v>9</v>
      </c>
      <c r="K773" t="s">
        <v>31</v>
      </c>
      <c r="L773">
        <v>11</v>
      </c>
      <c r="N773">
        <v>1155</v>
      </c>
      <c r="R773" s="2" t="str">
        <f t="shared" si="25"/>
        <v>.</v>
      </c>
      <c r="S773" s="2" t="str">
        <f>IF(AND(P773&lt;&gt;"_U",P773&lt;&gt;"c",J773&lt;&gt;99,J773&lt;&gt;9),IFERROR(VLOOKUP(A773,'TA Total'!$A$2:$N$10000,14,0),"."),".")</f>
        <v>.</v>
      </c>
    </row>
    <row r="774" spans="1:19" x14ac:dyDescent="0.4">
      <c r="A774" s="2" t="str">
        <f t="shared" si="24"/>
        <v>2018|Taupo District|12</v>
      </c>
      <c r="B774" t="s">
        <v>16</v>
      </c>
      <c r="C774" t="s">
        <v>17</v>
      </c>
      <c r="D774" t="s">
        <v>18</v>
      </c>
      <c r="E774" t="s">
        <v>19</v>
      </c>
      <c r="F774">
        <v>2018</v>
      </c>
      <c r="G774">
        <v>2018</v>
      </c>
      <c r="H774">
        <v>21</v>
      </c>
      <c r="I774" t="s">
        <v>134</v>
      </c>
      <c r="J774">
        <v>9</v>
      </c>
      <c r="K774" t="s">
        <v>31</v>
      </c>
      <c r="L774">
        <v>12</v>
      </c>
      <c r="N774">
        <v>159</v>
      </c>
      <c r="R774" s="2" t="str">
        <f t="shared" si="25"/>
        <v>.</v>
      </c>
      <c r="S774" s="2" t="str">
        <f>IF(AND(P774&lt;&gt;"_U",P774&lt;&gt;"c",J774&lt;&gt;99,J774&lt;&gt;9),IFERROR(VLOOKUP(A774,'TA Total'!$A$2:$N$10000,14,0),"."),".")</f>
        <v>.</v>
      </c>
    </row>
    <row r="775" spans="1:19" x14ac:dyDescent="0.4">
      <c r="A775" s="2" t="str">
        <f t="shared" si="24"/>
        <v>2018|Taupo District|13</v>
      </c>
      <c r="B775" t="s">
        <v>16</v>
      </c>
      <c r="C775" t="s">
        <v>17</v>
      </c>
      <c r="D775" t="s">
        <v>18</v>
      </c>
      <c r="E775" t="s">
        <v>19</v>
      </c>
      <c r="F775">
        <v>2018</v>
      </c>
      <c r="G775">
        <v>2018</v>
      </c>
      <c r="H775">
        <v>21</v>
      </c>
      <c r="I775" t="s">
        <v>134</v>
      </c>
      <c r="J775">
        <v>9</v>
      </c>
      <c r="K775" t="s">
        <v>31</v>
      </c>
      <c r="L775">
        <v>13</v>
      </c>
      <c r="N775">
        <v>99</v>
      </c>
      <c r="R775" s="2" t="str">
        <f t="shared" si="25"/>
        <v>.</v>
      </c>
      <c r="S775" s="2" t="str">
        <f>IF(AND(P775&lt;&gt;"_U",P775&lt;&gt;"c",J775&lt;&gt;99,J775&lt;&gt;9),IFERROR(VLOOKUP(A775,'TA Total'!$A$2:$N$10000,14,0),"."),".")</f>
        <v>.</v>
      </c>
    </row>
    <row r="776" spans="1:19" x14ac:dyDescent="0.4">
      <c r="A776" s="2" t="str">
        <f t="shared" si="24"/>
        <v>2018|Taupo District|999</v>
      </c>
      <c r="B776" t="s">
        <v>16</v>
      </c>
      <c r="C776" t="s">
        <v>17</v>
      </c>
      <c r="D776" t="s">
        <v>18</v>
      </c>
      <c r="E776" t="s">
        <v>19</v>
      </c>
      <c r="F776">
        <v>2018</v>
      </c>
      <c r="G776">
        <v>2018</v>
      </c>
      <c r="H776">
        <v>21</v>
      </c>
      <c r="I776" t="s">
        <v>134</v>
      </c>
      <c r="J776">
        <v>9</v>
      </c>
      <c r="K776" t="s">
        <v>31</v>
      </c>
      <c r="L776">
        <v>999</v>
      </c>
      <c r="N776">
        <v>1419</v>
      </c>
      <c r="R776" s="2" t="str">
        <f t="shared" si="25"/>
        <v>.</v>
      </c>
      <c r="S776" s="2" t="str">
        <f>IF(AND(P776&lt;&gt;"_U",P776&lt;&gt;"c",J776&lt;&gt;99,J776&lt;&gt;9),IFERROR(VLOOKUP(A776,'TA Total'!$A$2:$N$10000,14,0),"."),".")</f>
        <v>.</v>
      </c>
    </row>
    <row r="777" spans="1:19" x14ac:dyDescent="0.4">
      <c r="A777" s="2" t="str">
        <f t="shared" si="24"/>
        <v>2018|Taupo District|10</v>
      </c>
      <c r="B777" t="s">
        <v>16</v>
      </c>
      <c r="C777" t="s">
        <v>17</v>
      </c>
      <c r="D777" t="s">
        <v>18</v>
      </c>
      <c r="E777" t="s">
        <v>19</v>
      </c>
      <c r="F777">
        <v>2018</v>
      </c>
      <c r="G777">
        <v>2018</v>
      </c>
      <c r="H777">
        <v>21</v>
      </c>
      <c r="I777" t="s">
        <v>134</v>
      </c>
      <c r="J777">
        <v>99</v>
      </c>
      <c r="K777" t="s">
        <v>32</v>
      </c>
      <c r="L777">
        <v>10</v>
      </c>
      <c r="N777">
        <v>3</v>
      </c>
      <c r="R777" s="2" t="str">
        <f t="shared" si="25"/>
        <v>.</v>
      </c>
      <c r="S777" s="2" t="str">
        <f>IF(AND(P777&lt;&gt;"_U",P777&lt;&gt;"c",J777&lt;&gt;99,J777&lt;&gt;9),IFERROR(VLOOKUP(A777,'TA Total'!$A$2:$N$10000,14,0),"."),".")</f>
        <v>.</v>
      </c>
    </row>
    <row r="778" spans="1:19" x14ac:dyDescent="0.4">
      <c r="A778" s="2" t="str">
        <f t="shared" si="24"/>
        <v>2018|Taupo District|11</v>
      </c>
      <c r="B778" t="s">
        <v>16</v>
      </c>
      <c r="C778" t="s">
        <v>17</v>
      </c>
      <c r="D778" t="s">
        <v>18</v>
      </c>
      <c r="E778" t="s">
        <v>19</v>
      </c>
      <c r="F778">
        <v>2018</v>
      </c>
      <c r="G778">
        <v>2018</v>
      </c>
      <c r="H778">
        <v>21</v>
      </c>
      <c r="I778" t="s">
        <v>134</v>
      </c>
      <c r="J778">
        <v>99</v>
      </c>
      <c r="K778" t="s">
        <v>32</v>
      </c>
      <c r="L778">
        <v>11</v>
      </c>
      <c r="N778">
        <v>12576</v>
      </c>
      <c r="R778" s="2" t="str">
        <f t="shared" si="25"/>
        <v>.</v>
      </c>
      <c r="S778" s="2" t="str">
        <f>IF(AND(P778&lt;&gt;"_U",P778&lt;&gt;"c",J778&lt;&gt;99,J778&lt;&gt;9),IFERROR(VLOOKUP(A778,'TA Total'!$A$2:$N$10000,14,0),"."),".")</f>
        <v>.</v>
      </c>
    </row>
    <row r="779" spans="1:19" x14ac:dyDescent="0.4">
      <c r="A779" s="2" t="str">
        <f t="shared" si="24"/>
        <v>2018|Taupo District|12</v>
      </c>
      <c r="B779" t="s">
        <v>16</v>
      </c>
      <c r="C779" t="s">
        <v>17</v>
      </c>
      <c r="D779" t="s">
        <v>18</v>
      </c>
      <c r="E779" t="s">
        <v>19</v>
      </c>
      <c r="F779">
        <v>2018</v>
      </c>
      <c r="G779">
        <v>2018</v>
      </c>
      <c r="H779">
        <v>21</v>
      </c>
      <c r="I779" t="s">
        <v>134</v>
      </c>
      <c r="J779">
        <v>99</v>
      </c>
      <c r="K779" t="s">
        <v>32</v>
      </c>
      <c r="L779">
        <v>12</v>
      </c>
      <c r="N779">
        <v>1326</v>
      </c>
      <c r="R779" s="2" t="str">
        <f t="shared" si="25"/>
        <v>.</v>
      </c>
      <c r="S779" s="2" t="str">
        <f>IF(AND(P779&lt;&gt;"_U",P779&lt;&gt;"c",J779&lt;&gt;99,J779&lt;&gt;9),IFERROR(VLOOKUP(A779,'TA Total'!$A$2:$N$10000,14,0),"."),".")</f>
        <v>.</v>
      </c>
    </row>
    <row r="780" spans="1:19" x14ac:dyDescent="0.4">
      <c r="A780" s="2" t="str">
        <f t="shared" si="24"/>
        <v>2018|Taupo District|13</v>
      </c>
      <c r="B780" t="s">
        <v>16</v>
      </c>
      <c r="C780" t="s">
        <v>17</v>
      </c>
      <c r="D780" t="s">
        <v>18</v>
      </c>
      <c r="E780" t="s">
        <v>19</v>
      </c>
      <c r="F780">
        <v>2018</v>
      </c>
      <c r="G780">
        <v>2018</v>
      </c>
      <c r="H780">
        <v>21</v>
      </c>
      <c r="I780" t="s">
        <v>134</v>
      </c>
      <c r="J780">
        <v>99</v>
      </c>
      <c r="K780" t="s">
        <v>32</v>
      </c>
      <c r="L780">
        <v>13</v>
      </c>
      <c r="N780">
        <v>189</v>
      </c>
      <c r="R780" s="2" t="str">
        <f t="shared" si="25"/>
        <v>.</v>
      </c>
      <c r="S780" s="2" t="str">
        <f>IF(AND(P780&lt;&gt;"_U",P780&lt;&gt;"c",J780&lt;&gt;99,J780&lt;&gt;9),IFERROR(VLOOKUP(A780,'TA Total'!$A$2:$N$10000,14,0),"."),".")</f>
        <v>.</v>
      </c>
    </row>
    <row r="781" spans="1:19" x14ac:dyDescent="0.4">
      <c r="A781" s="2" t="str">
        <f t="shared" si="24"/>
        <v>2018|Taupo District|999</v>
      </c>
      <c r="B781" t="s">
        <v>16</v>
      </c>
      <c r="C781" t="s">
        <v>17</v>
      </c>
      <c r="D781" t="s">
        <v>18</v>
      </c>
      <c r="E781" t="s">
        <v>19</v>
      </c>
      <c r="F781">
        <v>2018</v>
      </c>
      <c r="G781">
        <v>2018</v>
      </c>
      <c r="H781">
        <v>21</v>
      </c>
      <c r="I781" t="s">
        <v>134</v>
      </c>
      <c r="J781">
        <v>99</v>
      </c>
      <c r="K781" t="s">
        <v>32</v>
      </c>
      <c r="L781">
        <v>999</v>
      </c>
      <c r="N781">
        <v>14094</v>
      </c>
      <c r="R781" s="2" t="str">
        <f t="shared" si="25"/>
        <v>.</v>
      </c>
      <c r="S781" s="2" t="str">
        <f>IF(AND(P781&lt;&gt;"_U",P781&lt;&gt;"c",J781&lt;&gt;99,J781&lt;&gt;9),IFERROR(VLOOKUP(A781,'TA Total'!$A$2:$N$10000,14,0),"."),".")</f>
        <v>.</v>
      </c>
    </row>
    <row r="782" spans="1:19" x14ac:dyDescent="0.4">
      <c r="A782" s="2" t="str">
        <f t="shared" si="24"/>
        <v>2018|Western Bay of Plenty District|10</v>
      </c>
      <c r="B782" t="s">
        <v>16</v>
      </c>
      <c r="C782" t="s">
        <v>17</v>
      </c>
      <c r="D782" t="s">
        <v>18</v>
      </c>
      <c r="E782" t="s">
        <v>19</v>
      </c>
      <c r="F782">
        <v>2018</v>
      </c>
      <c r="G782">
        <v>2018</v>
      </c>
      <c r="H782">
        <v>22</v>
      </c>
      <c r="I782" t="s">
        <v>133</v>
      </c>
      <c r="J782">
        <v>0</v>
      </c>
      <c r="K782" t="s">
        <v>21</v>
      </c>
      <c r="L782">
        <v>10</v>
      </c>
      <c r="N782">
        <v>0</v>
      </c>
      <c r="R782" s="2" t="str">
        <f t="shared" si="25"/>
        <v>.</v>
      </c>
      <c r="S782" s="2">
        <f>IF(AND(P782&lt;&gt;"_U",P782&lt;&gt;"c",J782&lt;&gt;99,J782&lt;&gt;9),IFERROR(VLOOKUP(A782,'TA Total'!$A$2:$N$10000,14,0),"."),".")</f>
        <v>0</v>
      </c>
    </row>
    <row r="783" spans="1:19" x14ac:dyDescent="0.4">
      <c r="A783" s="2" t="str">
        <f t="shared" si="24"/>
        <v>2018|Western Bay of Plenty District|11</v>
      </c>
      <c r="B783" t="s">
        <v>16</v>
      </c>
      <c r="C783" t="s">
        <v>17</v>
      </c>
      <c r="D783" t="s">
        <v>18</v>
      </c>
      <c r="E783" t="s">
        <v>19</v>
      </c>
      <c r="F783">
        <v>2018</v>
      </c>
      <c r="G783">
        <v>2018</v>
      </c>
      <c r="H783">
        <v>22</v>
      </c>
      <c r="I783" t="s">
        <v>133</v>
      </c>
      <c r="J783">
        <v>0</v>
      </c>
      <c r="K783" t="s">
        <v>21</v>
      </c>
      <c r="L783">
        <v>11</v>
      </c>
      <c r="N783">
        <v>324</v>
      </c>
      <c r="R783" s="2">
        <f t="shared" si="25"/>
        <v>2.14</v>
      </c>
      <c r="S783" s="2">
        <f>IF(AND(P783&lt;&gt;"_U",P783&lt;&gt;"c",J783&lt;&gt;99,J783&lt;&gt;9),IFERROR(VLOOKUP(A783,'TA Total'!$A$2:$N$10000,14,0),"."),".")</f>
        <v>15171</v>
      </c>
    </row>
    <row r="784" spans="1:19" x14ac:dyDescent="0.4">
      <c r="A784" s="2" t="str">
        <f t="shared" si="24"/>
        <v>2018|Western Bay of Plenty District|12</v>
      </c>
      <c r="B784" t="s">
        <v>16</v>
      </c>
      <c r="C784" t="s">
        <v>17</v>
      </c>
      <c r="D784" t="s">
        <v>18</v>
      </c>
      <c r="E784" t="s">
        <v>19</v>
      </c>
      <c r="F784">
        <v>2018</v>
      </c>
      <c r="G784">
        <v>2018</v>
      </c>
      <c r="H784">
        <v>22</v>
      </c>
      <c r="I784" t="s">
        <v>133</v>
      </c>
      <c r="J784">
        <v>0</v>
      </c>
      <c r="K784" t="s">
        <v>21</v>
      </c>
      <c r="L784">
        <v>12</v>
      </c>
      <c r="N784">
        <v>39</v>
      </c>
      <c r="R784" s="2">
        <f t="shared" si="25"/>
        <v>3.49</v>
      </c>
      <c r="S784" s="2">
        <f>IF(AND(P784&lt;&gt;"_U",P784&lt;&gt;"c",J784&lt;&gt;99,J784&lt;&gt;9),IFERROR(VLOOKUP(A784,'TA Total'!$A$2:$N$10000,14,0),"."),".")</f>
        <v>1119</v>
      </c>
    </row>
    <row r="785" spans="1:19" x14ac:dyDescent="0.4">
      <c r="A785" s="2" t="str">
        <f t="shared" si="24"/>
        <v>2018|Western Bay of Plenty District|13</v>
      </c>
      <c r="B785" t="s">
        <v>16</v>
      </c>
      <c r="C785" t="s">
        <v>17</v>
      </c>
      <c r="D785" t="s">
        <v>18</v>
      </c>
      <c r="E785" t="s">
        <v>19</v>
      </c>
      <c r="F785">
        <v>2018</v>
      </c>
      <c r="G785">
        <v>2018</v>
      </c>
      <c r="H785">
        <v>22</v>
      </c>
      <c r="I785" t="s">
        <v>133</v>
      </c>
      <c r="J785">
        <v>0</v>
      </c>
      <c r="K785" t="s">
        <v>21</v>
      </c>
      <c r="L785">
        <v>13</v>
      </c>
      <c r="N785">
        <v>45</v>
      </c>
      <c r="R785" s="2">
        <f t="shared" si="25"/>
        <v>13.39</v>
      </c>
      <c r="S785" s="2">
        <f>IF(AND(P785&lt;&gt;"_U",P785&lt;&gt;"c",J785&lt;&gt;99,J785&lt;&gt;9),IFERROR(VLOOKUP(A785,'TA Total'!$A$2:$N$10000,14,0),"."),".")</f>
        <v>336</v>
      </c>
    </row>
    <row r="786" spans="1:19" x14ac:dyDescent="0.4">
      <c r="A786" s="2" t="str">
        <f t="shared" si="24"/>
        <v>2018|Western Bay of Plenty District|999</v>
      </c>
      <c r="B786" t="s">
        <v>16</v>
      </c>
      <c r="C786" t="s">
        <v>17</v>
      </c>
      <c r="D786" t="s">
        <v>18</v>
      </c>
      <c r="E786" t="s">
        <v>19</v>
      </c>
      <c r="F786">
        <v>2018</v>
      </c>
      <c r="G786">
        <v>2018</v>
      </c>
      <c r="H786">
        <v>22</v>
      </c>
      <c r="I786" t="s">
        <v>133</v>
      </c>
      <c r="J786">
        <v>0</v>
      </c>
      <c r="K786" t="s">
        <v>21</v>
      </c>
      <c r="L786">
        <v>999</v>
      </c>
      <c r="N786">
        <v>411</v>
      </c>
      <c r="R786" s="2">
        <f t="shared" si="25"/>
        <v>2.4700000000000002</v>
      </c>
      <c r="S786" s="2">
        <f>IF(AND(P786&lt;&gt;"_U",P786&lt;&gt;"c",J786&lt;&gt;99,J786&lt;&gt;9),IFERROR(VLOOKUP(A786,'TA Total'!$A$2:$N$10000,14,0),"."),".")</f>
        <v>16629</v>
      </c>
    </row>
    <row r="787" spans="1:19" x14ac:dyDescent="0.4">
      <c r="A787" s="2" t="str">
        <f t="shared" si="24"/>
        <v>2018|Western Bay of Plenty District|10</v>
      </c>
      <c r="B787" t="s">
        <v>16</v>
      </c>
      <c r="C787" t="s">
        <v>17</v>
      </c>
      <c r="D787" t="s">
        <v>18</v>
      </c>
      <c r="E787" t="s">
        <v>19</v>
      </c>
      <c r="F787">
        <v>2018</v>
      </c>
      <c r="G787">
        <v>2018</v>
      </c>
      <c r="H787">
        <v>22</v>
      </c>
      <c r="I787" t="s">
        <v>133</v>
      </c>
      <c r="J787">
        <v>1</v>
      </c>
      <c r="K787" t="s">
        <v>22</v>
      </c>
      <c r="L787">
        <v>10</v>
      </c>
      <c r="N787">
        <v>0</v>
      </c>
      <c r="R787" s="2" t="str">
        <f t="shared" si="25"/>
        <v>.</v>
      </c>
      <c r="S787" s="2">
        <f>IF(AND(P787&lt;&gt;"_U",P787&lt;&gt;"c",J787&lt;&gt;99,J787&lt;&gt;9),IFERROR(VLOOKUP(A787,'TA Total'!$A$2:$N$10000,14,0),"."),".")</f>
        <v>0</v>
      </c>
    </row>
    <row r="788" spans="1:19" x14ac:dyDescent="0.4">
      <c r="A788" s="2" t="str">
        <f t="shared" si="24"/>
        <v>2018|Western Bay of Plenty District|11</v>
      </c>
      <c r="B788" t="s">
        <v>16</v>
      </c>
      <c r="C788" t="s">
        <v>17</v>
      </c>
      <c r="D788" t="s">
        <v>18</v>
      </c>
      <c r="E788" t="s">
        <v>19</v>
      </c>
      <c r="F788">
        <v>2018</v>
      </c>
      <c r="G788">
        <v>2018</v>
      </c>
      <c r="H788">
        <v>22</v>
      </c>
      <c r="I788" t="s">
        <v>133</v>
      </c>
      <c r="J788">
        <v>1</v>
      </c>
      <c r="K788" t="s">
        <v>22</v>
      </c>
      <c r="L788">
        <v>11</v>
      </c>
      <c r="N788">
        <v>6063</v>
      </c>
      <c r="R788" s="2">
        <f t="shared" si="25"/>
        <v>39.96</v>
      </c>
      <c r="S788" s="2">
        <f>IF(AND(P788&lt;&gt;"_U",P788&lt;&gt;"c",J788&lt;&gt;99,J788&lt;&gt;9),IFERROR(VLOOKUP(A788,'TA Total'!$A$2:$N$10000,14,0),"."),".")</f>
        <v>15171</v>
      </c>
    </row>
    <row r="789" spans="1:19" x14ac:dyDescent="0.4">
      <c r="A789" s="2" t="str">
        <f t="shared" si="24"/>
        <v>2018|Western Bay of Plenty District|12</v>
      </c>
      <c r="B789" t="s">
        <v>16</v>
      </c>
      <c r="C789" t="s">
        <v>17</v>
      </c>
      <c r="D789" t="s">
        <v>18</v>
      </c>
      <c r="E789" t="s">
        <v>19</v>
      </c>
      <c r="F789">
        <v>2018</v>
      </c>
      <c r="G789">
        <v>2018</v>
      </c>
      <c r="H789">
        <v>22</v>
      </c>
      <c r="I789" t="s">
        <v>133</v>
      </c>
      <c r="J789">
        <v>1</v>
      </c>
      <c r="K789" t="s">
        <v>22</v>
      </c>
      <c r="L789">
        <v>12</v>
      </c>
      <c r="N789">
        <v>549</v>
      </c>
      <c r="R789" s="2">
        <f t="shared" si="25"/>
        <v>49.06</v>
      </c>
      <c r="S789" s="2">
        <f>IF(AND(P789&lt;&gt;"_U",P789&lt;&gt;"c",J789&lt;&gt;99,J789&lt;&gt;9),IFERROR(VLOOKUP(A789,'TA Total'!$A$2:$N$10000,14,0),"."),".")</f>
        <v>1119</v>
      </c>
    </row>
    <row r="790" spans="1:19" x14ac:dyDescent="0.4">
      <c r="A790" s="2" t="str">
        <f t="shared" si="24"/>
        <v>2018|Western Bay of Plenty District|13</v>
      </c>
      <c r="B790" t="s">
        <v>16</v>
      </c>
      <c r="C790" t="s">
        <v>17</v>
      </c>
      <c r="D790" t="s">
        <v>18</v>
      </c>
      <c r="E790" t="s">
        <v>19</v>
      </c>
      <c r="F790">
        <v>2018</v>
      </c>
      <c r="G790">
        <v>2018</v>
      </c>
      <c r="H790">
        <v>22</v>
      </c>
      <c r="I790" t="s">
        <v>133</v>
      </c>
      <c r="J790">
        <v>1</v>
      </c>
      <c r="K790" t="s">
        <v>22</v>
      </c>
      <c r="L790">
        <v>13</v>
      </c>
      <c r="N790">
        <v>33</v>
      </c>
      <c r="R790" s="2">
        <f t="shared" si="25"/>
        <v>9.82</v>
      </c>
      <c r="S790" s="2">
        <f>IF(AND(P790&lt;&gt;"_U",P790&lt;&gt;"c",J790&lt;&gt;99,J790&lt;&gt;9),IFERROR(VLOOKUP(A790,'TA Total'!$A$2:$N$10000,14,0),"."),".")</f>
        <v>336</v>
      </c>
    </row>
    <row r="791" spans="1:19" x14ac:dyDescent="0.4">
      <c r="A791" s="2" t="str">
        <f t="shared" si="24"/>
        <v>2018|Western Bay of Plenty District|999</v>
      </c>
      <c r="B791" t="s">
        <v>16</v>
      </c>
      <c r="C791" t="s">
        <v>17</v>
      </c>
      <c r="D791" t="s">
        <v>18</v>
      </c>
      <c r="E791" t="s">
        <v>19</v>
      </c>
      <c r="F791">
        <v>2018</v>
      </c>
      <c r="G791">
        <v>2018</v>
      </c>
      <c r="H791">
        <v>22</v>
      </c>
      <c r="I791" t="s">
        <v>133</v>
      </c>
      <c r="J791">
        <v>1</v>
      </c>
      <c r="K791" t="s">
        <v>22</v>
      </c>
      <c r="L791">
        <v>999</v>
      </c>
      <c r="N791">
        <v>6645</v>
      </c>
      <c r="R791" s="2">
        <f t="shared" si="25"/>
        <v>39.96</v>
      </c>
      <c r="S791" s="2">
        <f>IF(AND(P791&lt;&gt;"_U",P791&lt;&gt;"c",J791&lt;&gt;99,J791&lt;&gt;9),IFERROR(VLOOKUP(A791,'TA Total'!$A$2:$N$10000,14,0),"."),".")</f>
        <v>16629</v>
      </c>
    </row>
    <row r="792" spans="1:19" x14ac:dyDescent="0.4">
      <c r="A792" s="2" t="str">
        <f t="shared" si="24"/>
        <v>2018|Western Bay of Plenty District|10</v>
      </c>
      <c r="B792" t="s">
        <v>16</v>
      </c>
      <c r="C792" t="s">
        <v>17</v>
      </c>
      <c r="D792" t="s">
        <v>18</v>
      </c>
      <c r="E792" t="s">
        <v>19</v>
      </c>
      <c r="F792">
        <v>2018</v>
      </c>
      <c r="G792">
        <v>2018</v>
      </c>
      <c r="H792">
        <v>22</v>
      </c>
      <c r="I792" t="s">
        <v>133</v>
      </c>
      <c r="J792">
        <v>2</v>
      </c>
      <c r="K792" t="s">
        <v>23</v>
      </c>
      <c r="L792">
        <v>10</v>
      </c>
      <c r="N792">
        <v>0</v>
      </c>
      <c r="R792" s="2" t="str">
        <f t="shared" si="25"/>
        <v>.</v>
      </c>
      <c r="S792" s="2">
        <f>IF(AND(P792&lt;&gt;"_U",P792&lt;&gt;"c",J792&lt;&gt;99,J792&lt;&gt;9),IFERROR(VLOOKUP(A792,'TA Total'!$A$2:$N$10000,14,0),"."),".")</f>
        <v>0</v>
      </c>
    </row>
    <row r="793" spans="1:19" x14ac:dyDescent="0.4">
      <c r="A793" s="2" t="str">
        <f t="shared" si="24"/>
        <v>2018|Western Bay of Plenty District|11</v>
      </c>
      <c r="B793" t="s">
        <v>16</v>
      </c>
      <c r="C793" t="s">
        <v>17</v>
      </c>
      <c r="D793" t="s">
        <v>18</v>
      </c>
      <c r="E793" t="s">
        <v>19</v>
      </c>
      <c r="F793">
        <v>2018</v>
      </c>
      <c r="G793">
        <v>2018</v>
      </c>
      <c r="H793">
        <v>22</v>
      </c>
      <c r="I793" t="s">
        <v>133</v>
      </c>
      <c r="J793">
        <v>2</v>
      </c>
      <c r="K793" t="s">
        <v>23</v>
      </c>
      <c r="L793">
        <v>11</v>
      </c>
      <c r="N793">
        <v>4785</v>
      </c>
      <c r="R793" s="2">
        <f t="shared" si="25"/>
        <v>31.54</v>
      </c>
      <c r="S793" s="2">
        <f>IF(AND(P793&lt;&gt;"_U",P793&lt;&gt;"c",J793&lt;&gt;99,J793&lt;&gt;9),IFERROR(VLOOKUP(A793,'TA Total'!$A$2:$N$10000,14,0),"."),".")</f>
        <v>15171</v>
      </c>
    </row>
    <row r="794" spans="1:19" x14ac:dyDescent="0.4">
      <c r="A794" s="2" t="str">
        <f t="shared" si="24"/>
        <v>2018|Western Bay of Plenty District|12</v>
      </c>
      <c r="B794" t="s">
        <v>16</v>
      </c>
      <c r="C794" t="s">
        <v>17</v>
      </c>
      <c r="D794" t="s">
        <v>18</v>
      </c>
      <c r="E794" t="s">
        <v>19</v>
      </c>
      <c r="F794">
        <v>2018</v>
      </c>
      <c r="G794">
        <v>2018</v>
      </c>
      <c r="H794">
        <v>22</v>
      </c>
      <c r="I794" t="s">
        <v>133</v>
      </c>
      <c r="J794">
        <v>2</v>
      </c>
      <c r="K794" t="s">
        <v>23</v>
      </c>
      <c r="L794">
        <v>12</v>
      </c>
      <c r="N794">
        <v>411</v>
      </c>
      <c r="R794" s="2">
        <f t="shared" si="25"/>
        <v>36.729999999999997</v>
      </c>
      <c r="S794" s="2">
        <f>IF(AND(P794&lt;&gt;"_U",P794&lt;&gt;"c",J794&lt;&gt;99,J794&lt;&gt;9),IFERROR(VLOOKUP(A794,'TA Total'!$A$2:$N$10000,14,0),"."),".")</f>
        <v>1119</v>
      </c>
    </row>
    <row r="795" spans="1:19" x14ac:dyDescent="0.4">
      <c r="A795" s="2" t="str">
        <f t="shared" si="24"/>
        <v>2018|Western Bay of Plenty District|13</v>
      </c>
      <c r="B795" t="s">
        <v>16</v>
      </c>
      <c r="C795" t="s">
        <v>17</v>
      </c>
      <c r="D795" t="s">
        <v>18</v>
      </c>
      <c r="E795" t="s">
        <v>19</v>
      </c>
      <c r="F795">
        <v>2018</v>
      </c>
      <c r="G795">
        <v>2018</v>
      </c>
      <c r="H795">
        <v>22</v>
      </c>
      <c r="I795" t="s">
        <v>133</v>
      </c>
      <c r="J795">
        <v>2</v>
      </c>
      <c r="K795" t="s">
        <v>23</v>
      </c>
      <c r="L795">
        <v>13</v>
      </c>
      <c r="N795">
        <v>147</v>
      </c>
      <c r="R795" s="2">
        <f t="shared" si="25"/>
        <v>43.75</v>
      </c>
      <c r="S795" s="2">
        <f>IF(AND(P795&lt;&gt;"_U",P795&lt;&gt;"c",J795&lt;&gt;99,J795&lt;&gt;9),IFERROR(VLOOKUP(A795,'TA Total'!$A$2:$N$10000,14,0),"."),".")</f>
        <v>336</v>
      </c>
    </row>
    <row r="796" spans="1:19" x14ac:dyDescent="0.4">
      <c r="A796" s="2" t="str">
        <f t="shared" si="24"/>
        <v>2018|Western Bay of Plenty District|999</v>
      </c>
      <c r="B796" t="s">
        <v>16</v>
      </c>
      <c r="C796" t="s">
        <v>17</v>
      </c>
      <c r="D796" t="s">
        <v>18</v>
      </c>
      <c r="E796" t="s">
        <v>19</v>
      </c>
      <c r="F796">
        <v>2018</v>
      </c>
      <c r="G796">
        <v>2018</v>
      </c>
      <c r="H796">
        <v>22</v>
      </c>
      <c r="I796" t="s">
        <v>133</v>
      </c>
      <c r="J796">
        <v>2</v>
      </c>
      <c r="K796" t="s">
        <v>23</v>
      </c>
      <c r="L796">
        <v>999</v>
      </c>
      <c r="N796">
        <v>5340</v>
      </c>
      <c r="R796" s="2">
        <f t="shared" si="25"/>
        <v>32.11</v>
      </c>
      <c r="S796" s="2">
        <f>IF(AND(P796&lt;&gt;"_U",P796&lt;&gt;"c",J796&lt;&gt;99,J796&lt;&gt;9),IFERROR(VLOOKUP(A796,'TA Total'!$A$2:$N$10000,14,0),"."),".")</f>
        <v>16629</v>
      </c>
    </row>
    <row r="797" spans="1:19" x14ac:dyDescent="0.4">
      <c r="A797" s="2" t="str">
        <f t="shared" si="24"/>
        <v>2018|Western Bay of Plenty District|10</v>
      </c>
      <c r="B797" t="s">
        <v>16</v>
      </c>
      <c r="C797" t="s">
        <v>17</v>
      </c>
      <c r="D797" t="s">
        <v>18</v>
      </c>
      <c r="E797" t="s">
        <v>19</v>
      </c>
      <c r="F797">
        <v>2018</v>
      </c>
      <c r="G797">
        <v>2018</v>
      </c>
      <c r="H797">
        <v>22</v>
      </c>
      <c r="I797" t="s">
        <v>133</v>
      </c>
      <c r="J797">
        <v>3</v>
      </c>
      <c r="K797" t="s">
        <v>24</v>
      </c>
      <c r="L797">
        <v>10</v>
      </c>
      <c r="N797">
        <v>0</v>
      </c>
      <c r="R797" s="2" t="str">
        <f t="shared" si="25"/>
        <v>.</v>
      </c>
      <c r="S797" s="2">
        <f>IF(AND(P797&lt;&gt;"_U",P797&lt;&gt;"c",J797&lt;&gt;99,J797&lt;&gt;9),IFERROR(VLOOKUP(A797,'TA Total'!$A$2:$N$10000,14,0),"."),".")</f>
        <v>0</v>
      </c>
    </row>
    <row r="798" spans="1:19" x14ac:dyDescent="0.4">
      <c r="A798" s="2" t="str">
        <f t="shared" si="24"/>
        <v>2018|Western Bay of Plenty District|11</v>
      </c>
      <c r="B798" t="s">
        <v>16</v>
      </c>
      <c r="C798" t="s">
        <v>17</v>
      </c>
      <c r="D798" t="s">
        <v>18</v>
      </c>
      <c r="E798" t="s">
        <v>19</v>
      </c>
      <c r="F798">
        <v>2018</v>
      </c>
      <c r="G798">
        <v>2018</v>
      </c>
      <c r="H798">
        <v>22</v>
      </c>
      <c r="I798" t="s">
        <v>133</v>
      </c>
      <c r="J798">
        <v>3</v>
      </c>
      <c r="K798" t="s">
        <v>24</v>
      </c>
      <c r="L798">
        <v>11</v>
      </c>
      <c r="N798">
        <v>1272</v>
      </c>
      <c r="R798" s="2">
        <f t="shared" si="25"/>
        <v>8.3800000000000008</v>
      </c>
      <c r="S798" s="2">
        <f>IF(AND(P798&lt;&gt;"_U",P798&lt;&gt;"c",J798&lt;&gt;99,J798&lt;&gt;9),IFERROR(VLOOKUP(A798,'TA Total'!$A$2:$N$10000,14,0),"."),".")</f>
        <v>15171</v>
      </c>
    </row>
    <row r="799" spans="1:19" x14ac:dyDescent="0.4">
      <c r="A799" s="2" t="str">
        <f t="shared" si="24"/>
        <v>2018|Western Bay of Plenty District|12</v>
      </c>
      <c r="B799" t="s">
        <v>16</v>
      </c>
      <c r="C799" t="s">
        <v>17</v>
      </c>
      <c r="D799" t="s">
        <v>18</v>
      </c>
      <c r="E799" t="s">
        <v>19</v>
      </c>
      <c r="F799">
        <v>2018</v>
      </c>
      <c r="G799">
        <v>2018</v>
      </c>
      <c r="H799">
        <v>22</v>
      </c>
      <c r="I799" t="s">
        <v>133</v>
      </c>
      <c r="J799">
        <v>3</v>
      </c>
      <c r="K799" t="s">
        <v>24</v>
      </c>
      <c r="L799">
        <v>12</v>
      </c>
      <c r="N799">
        <v>69</v>
      </c>
      <c r="R799" s="2">
        <f t="shared" si="25"/>
        <v>6.17</v>
      </c>
      <c r="S799" s="2">
        <f>IF(AND(P799&lt;&gt;"_U",P799&lt;&gt;"c",J799&lt;&gt;99,J799&lt;&gt;9),IFERROR(VLOOKUP(A799,'TA Total'!$A$2:$N$10000,14,0),"."),".")</f>
        <v>1119</v>
      </c>
    </row>
    <row r="800" spans="1:19" x14ac:dyDescent="0.4">
      <c r="A800" s="2" t="str">
        <f t="shared" si="24"/>
        <v>2018|Western Bay of Plenty District|13</v>
      </c>
      <c r="B800" t="s">
        <v>16</v>
      </c>
      <c r="C800" t="s">
        <v>17</v>
      </c>
      <c r="D800" t="s">
        <v>18</v>
      </c>
      <c r="E800" t="s">
        <v>19</v>
      </c>
      <c r="F800">
        <v>2018</v>
      </c>
      <c r="G800">
        <v>2018</v>
      </c>
      <c r="H800">
        <v>22</v>
      </c>
      <c r="I800" t="s">
        <v>133</v>
      </c>
      <c r="J800">
        <v>3</v>
      </c>
      <c r="K800" t="s">
        <v>24</v>
      </c>
      <c r="L800">
        <v>13</v>
      </c>
      <c r="N800">
        <v>33</v>
      </c>
      <c r="R800" s="2">
        <f t="shared" si="25"/>
        <v>9.82</v>
      </c>
      <c r="S800" s="2">
        <f>IF(AND(P800&lt;&gt;"_U",P800&lt;&gt;"c",J800&lt;&gt;99,J800&lt;&gt;9),IFERROR(VLOOKUP(A800,'TA Total'!$A$2:$N$10000,14,0),"."),".")</f>
        <v>336</v>
      </c>
    </row>
    <row r="801" spans="1:19" x14ac:dyDescent="0.4">
      <c r="A801" s="2" t="str">
        <f t="shared" si="24"/>
        <v>2018|Western Bay of Plenty District|999</v>
      </c>
      <c r="B801" t="s">
        <v>16</v>
      </c>
      <c r="C801" t="s">
        <v>17</v>
      </c>
      <c r="D801" t="s">
        <v>18</v>
      </c>
      <c r="E801" t="s">
        <v>19</v>
      </c>
      <c r="F801">
        <v>2018</v>
      </c>
      <c r="G801">
        <v>2018</v>
      </c>
      <c r="H801">
        <v>22</v>
      </c>
      <c r="I801" t="s">
        <v>133</v>
      </c>
      <c r="J801">
        <v>3</v>
      </c>
      <c r="K801" t="s">
        <v>24</v>
      </c>
      <c r="L801">
        <v>999</v>
      </c>
      <c r="N801">
        <v>1371</v>
      </c>
      <c r="R801" s="2">
        <f t="shared" si="25"/>
        <v>8.24</v>
      </c>
      <c r="S801" s="2">
        <f>IF(AND(P801&lt;&gt;"_U",P801&lt;&gt;"c",J801&lt;&gt;99,J801&lt;&gt;9),IFERROR(VLOOKUP(A801,'TA Total'!$A$2:$N$10000,14,0),"."),".")</f>
        <v>16629</v>
      </c>
    </row>
    <row r="802" spans="1:19" x14ac:dyDescent="0.4">
      <c r="A802" s="2" t="str">
        <f t="shared" si="24"/>
        <v>2018|Western Bay of Plenty District|10</v>
      </c>
      <c r="B802" t="s">
        <v>16</v>
      </c>
      <c r="C802" t="s">
        <v>17</v>
      </c>
      <c r="D802" t="s">
        <v>18</v>
      </c>
      <c r="E802" t="s">
        <v>19</v>
      </c>
      <c r="F802">
        <v>2018</v>
      </c>
      <c r="G802">
        <v>2018</v>
      </c>
      <c r="H802">
        <v>22</v>
      </c>
      <c r="I802" t="s">
        <v>133</v>
      </c>
      <c r="J802">
        <v>4</v>
      </c>
      <c r="K802" t="s">
        <v>25</v>
      </c>
      <c r="L802">
        <v>10</v>
      </c>
      <c r="N802">
        <v>0</v>
      </c>
      <c r="R802" s="2" t="str">
        <f t="shared" si="25"/>
        <v>.</v>
      </c>
      <c r="S802" s="2">
        <f>IF(AND(P802&lt;&gt;"_U",P802&lt;&gt;"c",J802&lt;&gt;99,J802&lt;&gt;9),IFERROR(VLOOKUP(A802,'TA Total'!$A$2:$N$10000,14,0),"."),".")</f>
        <v>0</v>
      </c>
    </row>
    <row r="803" spans="1:19" x14ac:dyDescent="0.4">
      <c r="A803" s="2" t="str">
        <f t="shared" si="24"/>
        <v>2018|Western Bay of Plenty District|11</v>
      </c>
      <c r="B803" t="s">
        <v>16</v>
      </c>
      <c r="C803" t="s">
        <v>17</v>
      </c>
      <c r="D803" t="s">
        <v>18</v>
      </c>
      <c r="E803" t="s">
        <v>19</v>
      </c>
      <c r="F803">
        <v>2018</v>
      </c>
      <c r="G803">
        <v>2018</v>
      </c>
      <c r="H803">
        <v>22</v>
      </c>
      <c r="I803" t="s">
        <v>133</v>
      </c>
      <c r="J803">
        <v>4</v>
      </c>
      <c r="K803" t="s">
        <v>25</v>
      </c>
      <c r="L803">
        <v>11</v>
      </c>
      <c r="N803">
        <v>1158</v>
      </c>
      <c r="R803" s="2">
        <f t="shared" si="25"/>
        <v>7.63</v>
      </c>
      <c r="S803" s="2">
        <f>IF(AND(P803&lt;&gt;"_U",P803&lt;&gt;"c",J803&lt;&gt;99,J803&lt;&gt;9),IFERROR(VLOOKUP(A803,'TA Total'!$A$2:$N$10000,14,0),"."),".")</f>
        <v>15171</v>
      </c>
    </row>
    <row r="804" spans="1:19" x14ac:dyDescent="0.4">
      <c r="A804" s="2" t="str">
        <f t="shared" si="24"/>
        <v>2018|Western Bay of Plenty District|12</v>
      </c>
      <c r="B804" t="s">
        <v>16</v>
      </c>
      <c r="C804" t="s">
        <v>17</v>
      </c>
      <c r="D804" t="s">
        <v>18</v>
      </c>
      <c r="E804" t="s">
        <v>19</v>
      </c>
      <c r="F804">
        <v>2018</v>
      </c>
      <c r="G804">
        <v>2018</v>
      </c>
      <c r="H804">
        <v>22</v>
      </c>
      <c r="I804" t="s">
        <v>133</v>
      </c>
      <c r="J804">
        <v>4</v>
      </c>
      <c r="K804" t="s">
        <v>25</v>
      </c>
      <c r="L804">
        <v>12</v>
      </c>
      <c r="N804">
        <v>114</v>
      </c>
      <c r="R804" s="2">
        <f t="shared" si="25"/>
        <v>10.19</v>
      </c>
      <c r="S804" s="2">
        <f>IF(AND(P804&lt;&gt;"_U",P804&lt;&gt;"c",J804&lt;&gt;99,J804&lt;&gt;9),IFERROR(VLOOKUP(A804,'TA Total'!$A$2:$N$10000,14,0),"."),".")</f>
        <v>1119</v>
      </c>
    </row>
    <row r="805" spans="1:19" x14ac:dyDescent="0.4">
      <c r="A805" s="2" t="str">
        <f t="shared" si="24"/>
        <v>2018|Western Bay of Plenty District|13</v>
      </c>
      <c r="B805" t="s">
        <v>16</v>
      </c>
      <c r="C805" t="s">
        <v>17</v>
      </c>
      <c r="D805" t="s">
        <v>18</v>
      </c>
      <c r="E805" t="s">
        <v>19</v>
      </c>
      <c r="F805">
        <v>2018</v>
      </c>
      <c r="G805">
        <v>2018</v>
      </c>
      <c r="H805">
        <v>22</v>
      </c>
      <c r="I805" t="s">
        <v>133</v>
      </c>
      <c r="J805">
        <v>4</v>
      </c>
      <c r="K805" t="s">
        <v>25</v>
      </c>
      <c r="L805">
        <v>13</v>
      </c>
      <c r="N805">
        <v>45</v>
      </c>
      <c r="R805" s="2">
        <f t="shared" si="25"/>
        <v>13.39</v>
      </c>
      <c r="S805" s="2">
        <f>IF(AND(P805&lt;&gt;"_U",P805&lt;&gt;"c",J805&lt;&gt;99,J805&lt;&gt;9),IFERROR(VLOOKUP(A805,'TA Total'!$A$2:$N$10000,14,0),"."),".")</f>
        <v>336</v>
      </c>
    </row>
    <row r="806" spans="1:19" x14ac:dyDescent="0.4">
      <c r="A806" s="2" t="str">
        <f t="shared" si="24"/>
        <v>2018|Western Bay of Plenty District|999</v>
      </c>
      <c r="B806" t="s">
        <v>16</v>
      </c>
      <c r="C806" t="s">
        <v>17</v>
      </c>
      <c r="D806" t="s">
        <v>18</v>
      </c>
      <c r="E806" t="s">
        <v>19</v>
      </c>
      <c r="F806">
        <v>2018</v>
      </c>
      <c r="G806">
        <v>2018</v>
      </c>
      <c r="H806">
        <v>22</v>
      </c>
      <c r="I806" t="s">
        <v>133</v>
      </c>
      <c r="J806">
        <v>4</v>
      </c>
      <c r="K806" t="s">
        <v>25</v>
      </c>
      <c r="L806">
        <v>999</v>
      </c>
      <c r="N806">
        <v>1314</v>
      </c>
      <c r="R806" s="2">
        <f t="shared" si="25"/>
        <v>7.9</v>
      </c>
      <c r="S806" s="2">
        <f>IF(AND(P806&lt;&gt;"_U",P806&lt;&gt;"c",J806&lt;&gt;99,J806&lt;&gt;9),IFERROR(VLOOKUP(A806,'TA Total'!$A$2:$N$10000,14,0),"."),".")</f>
        <v>16629</v>
      </c>
    </row>
    <row r="807" spans="1:19" x14ac:dyDescent="0.4">
      <c r="A807" s="2" t="str">
        <f t="shared" si="24"/>
        <v>2018|Western Bay of Plenty District|10</v>
      </c>
      <c r="B807" t="s">
        <v>16</v>
      </c>
      <c r="C807" t="s">
        <v>17</v>
      </c>
      <c r="D807" t="s">
        <v>18</v>
      </c>
      <c r="E807" t="s">
        <v>19</v>
      </c>
      <c r="F807">
        <v>2018</v>
      </c>
      <c r="G807">
        <v>2018</v>
      </c>
      <c r="H807">
        <v>22</v>
      </c>
      <c r="I807" t="s">
        <v>133</v>
      </c>
      <c r="J807">
        <v>5</v>
      </c>
      <c r="K807" t="s">
        <v>26</v>
      </c>
      <c r="L807">
        <v>10</v>
      </c>
      <c r="N807">
        <v>0</v>
      </c>
      <c r="R807" s="2" t="str">
        <f t="shared" si="25"/>
        <v>.</v>
      </c>
      <c r="S807" s="2">
        <f>IF(AND(P807&lt;&gt;"_U",P807&lt;&gt;"c",J807&lt;&gt;99,J807&lt;&gt;9),IFERROR(VLOOKUP(A807,'TA Total'!$A$2:$N$10000,14,0),"."),".")</f>
        <v>0</v>
      </c>
    </row>
    <row r="808" spans="1:19" x14ac:dyDescent="0.4">
      <c r="A808" s="2" t="str">
        <f t="shared" si="24"/>
        <v>2018|Western Bay of Plenty District|11</v>
      </c>
      <c r="B808" t="s">
        <v>16</v>
      </c>
      <c r="C808" t="s">
        <v>17</v>
      </c>
      <c r="D808" t="s">
        <v>18</v>
      </c>
      <c r="E808" t="s">
        <v>19</v>
      </c>
      <c r="F808">
        <v>2018</v>
      </c>
      <c r="G808">
        <v>2018</v>
      </c>
      <c r="H808">
        <v>22</v>
      </c>
      <c r="I808" t="s">
        <v>133</v>
      </c>
      <c r="J808">
        <v>5</v>
      </c>
      <c r="K808" t="s">
        <v>26</v>
      </c>
      <c r="L808">
        <v>11</v>
      </c>
      <c r="N808">
        <v>7941</v>
      </c>
      <c r="R808" s="2">
        <f t="shared" si="25"/>
        <v>52.34</v>
      </c>
      <c r="S808" s="2">
        <f>IF(AND(P808&lt;&gt;"_U",P808&lt;&gt;"c",J808&lt;&gt;99,J808&lt;&gt;9),IFERROR(VLOOKUP(A808,'TA Total'!$A$2:$N$10000,14,0),"."),".")</f>
        <v>15171</v>
      </c>
    </row>
    <row r="809" spans="1:19" x14ac:dyDescent="0.4">
      <c r="A809" s="2" t="str">
        <f t="shared" si="24"/>
        <v>2018|Western Bay of Plenty District|12</v>
      </c>
      <c r="B809" t="s">
        <v>16</v>
      </c>
      <c r="C809" t="s">
        <v>17</v>
      </c>
      <c r="D809" t="s">
        <v>18</v>
      </c>
      <c r="E809" t="s">
        <v>19</v>
      </c>
      <c r="F809">
        <v>2018</v>
      </c>
      <c r="G809">
        <v>2018</v>
      </c>
      <c r="H809">
        <v>22</v>
      </c>
      <c r="I809" t="s">
        <v>133</v>
      </c>
      <c r="J809">
        <v>5</v>
      </c>
      <c r="K809" t="s">
        <v>26</v>
      </c>
      <c r="L809">
        <v>12</v>
      </c>
      <c r="N809">
        <v>324</v>
      </c>
      <c r="R809" s="2">
        <f t="shared" si="25"/>
        <v>28.95</v>
      </c>
      <c r="S809" s="2">
        <f>IF(AND(P809&lt;&gt;"_U",P809&lt;&gt;"c",J809&lt;&gt;99,J809&lt;&gt;9),IFERROR(VLOOKUP(A809,'TA Total'!$A$2:$N$10000,14,0),"."),".")</f>
        <v>1119</v>
      </c>
    </row>
    <row r="810" spans="1:19" x14ac:dyDescent="0.4">
      <c r="A810" s="2" t="str">
        <f t="shared" si="24"/>
        <v>2018|Western Bay of Plenty District|13</v>
      </c>
      <c r="B810" t="s">
        <v>16</v>
      </c>
      <c r="C810" t="s">
        <v>17</v>
      </c>
      <c r="D810" t="s">
        <v>18</v>
      </c>
      <c r="E810" t="s">
        <v>19</v>
      </c>
      <c r="F810">
        <v>2018</v>
      </c>
      <c r="G810">
        <v>2018</v>
      </c>
      <c r="H810">
        <v>22</v>
      </c>
      <c r="I810" t="s">
        <v>133</v>
      </c>
      <c r="J810">
        <v>5</v>
      </c>
      <c r="K810" t="s">
        <v>26</v>
      </c>
      <c r="L810">
        <v>13</v>
      </c>
      <c r="N810">
        <v>72</v>
      </c>
      <c r="R810" s="2">
        <f t="shared" si="25"/>
        <v>21.43</v>
      </c>
      <c r="S810" s="2">
        <f>IF(AND(P810&lt;&gt;"_U",P810&lt;&gt;"c",J810&lt;&gt;99,J810&lt;&gt;9),IFERROR(VLOOKUP(A810,'TA Total'!$A$2:$N$10000,14,0),"."),".")</f>
        <v>336</v>
      </c>
    </row>
    <row r="811" spans="1:19" x14ac:dyDescent="0.4">
      <c r="A811" s="2" t="str">
        <f t="shared" si="24"/>
        <v>2018|Western Bay of Plenty District|999</v>
      </c>
      <c r="B811" t="s">
        <v>16</v>
      </c>
      <c r="C811" t="s">
        <v>17</v>
      </c>
      <c r="D811" t="s">
        <v>18</v>
      </c>
      <c r="E811" t="s">
        <v>19</v>
      </c>
      <c r="F811">
        <v>2018</v>
      </c>
      <c r="G811">
        <v>2018</v>
      </c>
      <c r="H811">
        <v>22</v>
      </c>
      <c r="I811" t="s">
        <v>133</v>
      </c>
      <c r="J811">
        <v>5</v>
      </c>
      <c r="K811" t="s">
        <v>26</v>
      </c>
      <c r="L811">
        <v>999</v>
      </c>
      <c r="N811">
        <v>8340</v>
      </c>
      <c r="R811" s="2">
        <f t="shared" si="25"/>
        <v>50.15</v>
      </c>
      <c r="S811" s="2">
        <f>IF(AND(P811&lt;&gt;"_U",P811&lt;&gt;"c",J811&lt;&gt;99,J811&lt;&gt;9),IFERROR(VLOOKUP(A811,'TA Total'!$A$2:$N$10000,14,0),"."),".")</f>
        <v>16629</v>
      </c>
    </row>
    <row r="812" spans="1:19" x14ac:dyDescent="0.4">
      <c r="A812" s="2" t="str">
        <f t="shared" si="24"/>
        <v>2018|Western Bay of Plenty District|10</v>
      </c>
      <c r="B812" t="s">
        <v>16</v>
      </c>
      <c r="C812" t="s">
        <v>17</v>
      </c>
      <c r="D812" t="s">
        <v>18</v>
      </c>
      <c r="E812" t="s">
        <v>19</v>
      </c>
      <c r="F812">
        <v>2018</v>
      </c>
      <c r="G812">
        <v>2018</v>
      </c>
      <c r="H812">
        <v>22</v>
      </c>
      <c r="I812" t="s">
        <v>133</v>
      </c>
      <c r="J812">
        <v>6</v>
      </c>
      <c r="K812" t="s">
        <v>27</v>
      </c>
      <c r="L812">
        <v>10</v>
      </c>
      <c r="N812">
        <v>0</v>
      </c>
      <c r="R812" s="2" t="str">
        <f t="shared" si="25"/>
        <v>.</v>
      </c>
      <c r="S812" s="2">
        <f>IF(AND(P812&lt;&gt;"_U",P812&lt;&gt;"c",J812&lt;&gt;99,J812&lt;&gt;9),IFERROR(VLOOKUP(A812,'TA Total'!$A$2:$N$10000,14,0),"."),".")</f>
        <v>0</v>
      </c>
    </row>
    <row r="813" spans="1:19" x14ac:dyDescent="0.4">
      <c r="A813" s="2" t="str">
        <f t="shared" si="24"/>
        <v>2018|Western Bay of Plenty District|11</v>
      </c>
      <c r="B813" t="s">
        <v>16</v>
      </c>
      <c r="C813" t="s">
        <v>17</v>
      </c>
      <c r="D813" t="s">
        <v>18</v>
      </c>
      <c r="E813" t="s">
        <v>19</v>
      </c>
      <c r="F813">
        <v>2018</v>
      </c>
      <c r="G813">
        <v>2018</v>
      </c>
      <c r="H813">
        <v>22</v>
      </c>
      <c r="I813" t="s">
        <v>133</v>
      </c>
      <c r="J813">
        <v>6</v>
      </c>
      <c r="K813" t="s">
        <v>27</v>
      </c>
      <c r="L813">
        <v>11</v>
      </c>
      <c r="N813">
        <v>129</v>
      </c>
      <c r="R813" s="2">
        <f t="shared" si="25"/>
        <v>0.85</v>
      </c>
      <c r="S813" s="2">
        <f>IF(AND(P813&lt;&gt;"_U",P813&lt;&gt;"c",J813&lt;&gt;99,J813&lt;&gt;9),IFERROR(VLOOKUP(A813,'TA Total'!$A$2:$N$10000,14,0),"."),".")</f>
        <v>15171</v>
      </c>
    </row>
    <row r="814" spans="1:19" x14ac:dyDescent="0.4">
      <c r="A814" s="2" t="str">
        <f t="shared" si="24"/>
        <v>2018|Western Bay of Plenty District|12</v>
      </c>
      <c r="B814" t="s">
        <v>16</v>
      </c>
      <c r="C814" t="s">
        <v>17</v>
      </c>
      <c r="D814" t="s">
        <v>18</v>
      </c>
      <c r="E814" t="s">
        <v>19</v>
      </c>
      <c r="F814">
        <v>2018</v>
      </c>
      <c r="G814">
        <v>2018</v>
      </c>
      <c r="H814">
        <v>22</v>
      </c>
      <c r="I814" t="s">
        <v>133</v>
      </c>
      <c r="J814">
        <v>6</v>
      </c>
      <c r="K814" t="s">
        <v>27</v>
      </c>
      <c r="L814">
        <v>12</v>
      </c>
      <c r="N814">
        <v>6</v>
      </c>
      <c r="R814" s="2">
        <f t="shared" si="25"/>
        <v>0.54</v>
      </c>
      <c r="S814" s="2">
        <f>IF(AND(P814&lt;&gt;"_U",P814&lt;&gt;"c",J814&lt;&gt;99,J814&lt;&gt;9),IFERROR(VLOOKUP(A814,'TA Total'!$A$2:$N$10000,14,0),"."),".")</f>
        <v>1119</v>
      </c>
    </row>
    <row r="815" spans="1:19" x14ac:dyDescent="0.4">
      <c r="A815" s="2" t="str">
        <f t="shared" si="24"/>
        <v>2018|Western Bay of Plenty District|13</v>
      </c>
      <c r="B815" t="s">
        <v>16</v>
      </c>
      <c r="C815" t="s">
        <v>17</v>
      </c>
      <c r="D815" t="s">
        <v>18</v>
      </c>
      <c r="E815" t="s">
        <v>19</v>
      </c>
      <c r="F815">
        <v>2018</v>
      </c>
      <c r="G815">
        <v>2018</v>
      </c>
      <c r="H815">
        <v>22</v>
      </c>
      <c r="I815" t="s">
        <v>133</v>
      </c>
      <c r="J815">
        <v>6</v>
      </c>
      <c r="K815" t="s">
        <v>27</v>
      </c>
      <c r="L815">
        <v>13</v>
      </c>
      <c r="N815">
        <v>0</v>
      </c>
      <c r="R815" s="2">
        <f t="shared" si="25"/>
        <v>0</v>
      </c>
      <c r="S815" s="2">
        <f>IF(AND(P815&lt;&gt;"_U",P815&lt;&gt;"c",J815&lt;&gt;99,J815&lt;&gt;9),IFERROR(VLOOKUP(A815,'TA Total'!$A$2:$N$10000,14,0),"."),".")</f>
        <v>336</v>
      </c>
    </row>
    <row r="816" spans="1:19" x14ac:dyDescent="0.4">
      <c r="A816" s="2" t="str">
        <f t="shared" si="24"/>
        <v>2018|Western Bay of Plenty District|999</v>
      </c>
      <c r="B816" t="s">
        <v>16</v>
      </c>
      <c r="C816" t="s">
        <v>17</v>
      </c>
      <c r="D816" t="s">
        <v>18</v>
      </c>
      <c r="E816" t="s">
        <v>19</v>
      </c>
      <c r="F816">
        <v>2018</v>
      </c>
      <c r="G816">
        <v>2018</v>
      </c>
      <c r="H816">
        <v>22</v>
      </c>
      <c r="I816" t="s">
        <v>133</v>
      </c>
      <c r="J816">
        <v>6</v>
      </c>
      <c r="K816" t="s">
        <v>27</v>
      </c>
      <c r="L816">
        <v>999</v>
      </c>
      <c r="N816">
        <v>132</v>
      </c>
      <c r="R816" s="2">
        <f t="shared" si="25"/>
        <v>0.79</v>
      </c>
      <c r="S816" s="2">
        <f>IF(AND(P816&lt;&gt;"_U",P816&lt;&gt;"c",J816&lt;&gt;99,J816&lt;&gt;9),IFERROR(VLOOKUP(A816,'TA Total'!$A$2:$N$10000,14,0),"."),".")</f>
        <v>16629</v>
      </c>
    </row>
    <row r="817" spans="1:19" x14ac:dyDescent="0.4">
      <c r="A817" s="2" t="str">
        <f t="shared" si="24"/>
        <v>2018|Western Bay of Plenty District|10</v>
      </c>
      <c r="B817" t="s">
        <v>16</v>
      </c>
      <c r="C817" t="s">
        <v>17</v>
      </c>
      <c r="D817" t="s">
        <v>18</v>
      </c>
      <c r="E817" t="s">
        <v>19</v>
      </c>
      <c r="F817">
        <v>2018</v>
      </c>
      <c r="G817">
        <v>2018</v>
      </c>
      <c r="H817">
        <v>22</v>
      </c>
      <c r="I817" t="s">
        <v>133</v>
      </c>
      <c r="J817">
        <v>7</v>
      </c>
      <c r="K817" t="s">
        <v>28</v>
      </c>
      <c r="L817">
        <v>10</v>
      </c>
      <c r="N817">
        <v>0</v>
      </c>
      <c r="R817" s="2" t="str">
        <f t="shared" si="25"/>
        <v>.</v>
      </c>
      <c r="S817" s="2">
        <f>IF(AND(P817&lt;&gt;"_U",P817&lt;&gt;"c",J817&lt;&gt;99,J817&lt;&gt;9),IFERROR(VLOOKUP(A817,'TA Total'!$A$2:$N$10000,14,0),"."),".")</f>
        <v>0</v>
      </c>
    </row>
    <row r="818" spans="1:19" x14ac:dyDescent="0.4">
      <c r="A818" s="2" t="str">
        <f t="shared" si="24"/>
        <v>2018|Western Bay of Plenty District|11</v>
      </c>
      <c r="B818" t="s">
        <v>16</v>
      </c>
      <c r="C818" t="s">
        <v>17</v>
      </c>
      <c r="D818" t="s">
        <v>18</v>
      </c>
      <c r="E818" t="s">
        <v>19</v>
      </c>
      <c r="F818">
        <v>2018</v>
      </c>
      <c r="G818">
        <v>2018</v>
      </c>
      <c r="H818">
        <v>22</v>
      </c>
      <c r="I818" t="s">
        <v>133</v>
      </c>
      <c r="J818">
        <v>7</v>
      </c>
      <c r="K818" t="s">
        <v>28</v>
      </c>
      <c r="L818">
        <v>11</v>
      </c>
      <c r="N818">
        <v>33</v>
      </c>
      <c r="R818" s="2">
        <f t="shared" si="25"/>
        <v>0.22</v>
      </c>
      <c r="S818" s="2">
        <f>IF(AND(P818&lt;&gt;"_U",P818&lt;&gt;"c",J818&lt;&gt;99,J818&lt;&gt;9),IFERROR(VLOOKUP(A818,'TA Total'!$A$2:$N$10000,14,0),"."),".")</f>
        <v>15171</v>
      </c>
    </row>
    <row r="819" spans="1:19" x14ac:dyDescent="0.4">
      <c r="A819" s="2" t="str">
        <f t="shared" si="24"/>
        <v>2018|Western Bay of Plenty District|12</v>
      </c>
      <c r="B819" t="s">
        <v>16</v>
      </c>
      <c r="C819" t="s">
        <v>17</v>
      </c>
      <c r="D819" t="s">
        <v>18</v>
      </c>
      <c r="E819" t="s">
        <v>19</v>
      </c>
      <c r="F819">
        <v>2018</v>
      </c>
      <c r="G819">
        <v>2018</v>
      </c>
      <c r="H819">
        <v>22</v>
      </c>
      <c r="I819" t="s">
        <v>133</v>
      </c>
      <c r="J819">
        <v>7</v>
      </c>
      <c r="K819" t="s">
        <v>28</v>
      </c>
      <c r="L819">
        <v>12</v>
      </c>
      <c r="N819">
        <v>3</v>
      </c>
      <c r="R819" s="2">
        <f t="shared" si="25"/>
        <v>0.27</v>
      </c>
      <c r="S819" s="2">
        <f>IF(AND(P819&lt;&gt;"_U",P819&lt;&gt;"c",J819&lt;&gt;99,J819&lt;&gt;9),IFERROR(VLOOKUP(A819,'TA Total'!$A$2:$N$10000,14,0),"."),".")</f>
        <v>1119</v>
      </c>
    </row>
    <row r="820" spans="1:19" x14ac:dyDescent="0.4">
      <c r="A820" s="2" t="str">
        <f t="shared" si="24"/>
        <v>2018|Western Bay of Plenty District|13</v>
      </c>
      <c r="B820" t="s">
        <v>16</v>
      </c>
      <c r="C820" t="s">
        <v>17</v>
      </c>
      <c r="D820" t="s">
        <v>18</v>
      </c>
      <c r="E820" t="s">
        <v>19</v>
      </c>
      <c r="F820">
        <v>2018</v>
      </c>
      <c r="G820">
        <v>2018</v>
      </c>
      <c r="H820">
        <v>22</v>
      </c>
      <c r="I820" t="s">
        <v>133</v>
      </c>
      <c r="J820">
        <v>7</v>
      </c>
      <c r="K820" t="s">
        <v>28</v>
      </c>
      <c r="L820">
        <v>13</v>
      </c>
      <c r="N820">
        <v>0</v>
      </c>
      <c r="R820" s="2">
        <f t="shared" si="25"/>
        <v>0</v>
      </c>
      <c r="S820" s="2">
        <f>IF(AND(P820&lt;&gt;"_U",P820&lt;&gt;"c",J820&lt;&gt;99,J820&lt;&gt;9),IFERROR(VLOOKUP(A820,'TA Total'!$A$2:$N$10000,14,0),"."),".")</f>
        <v>336</v>
      </c>
    </row>
    <row r="821" spans="1:19" x14ac:dyDescent="0.4">
      <c r="A821" s="2" t="str">
        <f t="shared" si="24"/>
        <v>2018|Western Bay of Plenty District|999</v>
      </c>
      <c r="B821" t="s">
        <v>16</v>
      </c>
      <c r="C821" t="s">
        <v>17</v>
      </c>
      <c r="D821" t="s">
        <v>18</v>
      </c>
      <c r="E821" t="s">
        <v>19</v>
      </c>
      <c r="F821">
        <v>2018</v>
      </c>
      <c r="G821">
        <v>2018</v>
      </c>
      <c r="H821">
        <v>22</v>
      </c>
      <c r="I821" t="s">
        <v>133</v>
      </c>
      <c r="J821">
        <v>7</v>
      </c>
      <c r="K821" t="s">
        <v>28</v>
      </c>
      <c r="L821">
        <v>999</v>
      </c>
      <c r="N821">
        <v>33</v>
      </c>
      <c r="R821" s="2">
        <f t="shared" si="25"/>
        <v>0.2</v>
      </c>
      <c r="S821" s="2">
        <f>IF(AND(P821&lt;&gt;"_U",P821&lt;&gt;"c",J821&lt;&gt;99,J821&lt;&gt;9),IFERROR(VLOOKUP(A821,'TA Total'!$A$2:$N$10000,14,0),"."),".")</f>
        <v>16629</v>
      </c>
    </row>
    <row r="822" spans="1:19" x14ac:dyDescent="0.4">
      <c r="A822" s="2" t="str">
        <f t="shared" si="24"/>
        <v>2018|Western Bay of Plenty District|10</v>
      </c>
      <c r="B822" t="s">
        <v>16</v>
      </c>
      <c r="C822" t="s">
        <v>17</v>
      </c>
      <c r="D822" t="s">
        <v>18</v>
      </c>
      <c r="E822" t="s">
        <v>19</v>
      </c>
      <c r="F822">
        <v>2018</v>
      </c>
      <c r="G822">
        <v>2018</v>
      </c>
      <c r="H822">
        <v>22</v>
      </c>
      <c r="I822" t="s">
        <v>133</v>
      </c>
      <c r="J822">
        <v>77</v>
      </c>
      <c r="K822" t="s">
        <v>29</v>
      </c>
      <c r="L822">
        <v>10</v>
      </c>
      <c r="N822">
        <v>0</v>
      </c>
      <c r="R822" s="2" t="str">
        <f t="shared" si="25"/>
        <v>.</v>
      </c>
      <c r="S822" s="2">
        <f>IF(AND(P822&lt;&gt;"_U",P822&lt;&gt;"c",J822&lt;&gt;99,J822&lt;&gt;9),IFERROR(VLOOKUP(A822,'TA Total'!$A$2:$N$10000,14,0),"."),".")</f>
        <v>0</v>
      </c>
    </row>
    <row r="823" spans="1:19" x14ac:dyDescent="0.4">
      <c r="A823" s="2" t="str">
        <f t="shared" si="24"/>
        <v>2018|Western Bay of Plenty District|11</v>
      </c>
      <c r="B823" t="s">
        <v>16</v>
      </c>
      <c r="C823" t="s">
        <v>17</v>
      </c>
      <c r="D823" t="s">
        <v>18</v>
      </c>
      <c r="E823" t="s">
        <v>19</v>
      </c>
      <c r="F823">
        <v>2018</v>
      </c>
      <c r="G823">
        <v>2018</v>
      </c>
      <c r="H823">
        <v>22</v>
      </c>
      <c r="I823" t="s">
        <v>133</v>
      </c>
      <c r="J823">
        <v>77</v>
      </c>
      <c r="K823" t="s">
        <v>29</v>
      </c>
      <c r="L823">
        <v>11</v>
      </c>
      <c r="N823">
        <v>15171</v>
      </c>
      <c r="R823" s="2">
        <f t="shared" si="25"/>
        <v>100</v>
      </c>
      <c r="S823" s="2">
        <f>IF(AND(P823&lt;&gt;"_U",P823&lt;&gt;"c",J823&lt;&gt;99,J823&lt;&gt;9),IFERROR(VLOOKUP(A823,'TA Total'!$A$2:$N$10000,14,0),"."),".")</f>
        <v>15171</v>
      </c>
    </row>
    <row r="824" spans="1:19" x14ac:dyDescent="0.4">
      <c r="A824" s="2" t="str">
        <f t="shared" si="24"/>
        <v>2018|Western Bay of Plenty District|12</v>
      </c>
      <c r="B824" t="s">
        <v>16</v>
      </c>
      <c r="C824" t="s">
        <v>17</v>
      </c>
      <c r="D824" t="s">
        <v>18</v>
      </c>
      <c r="E824" t="s">
        <v>19</v>
      </c>
      <c r="F824">
        <v>2018</v>
      </c>
      <c r="G824">
        <v>2018</v>
      </c>
      <c r="H824">
        <v>22</v>
      </c>
      <c r="I824" t="s">
        <v>133</v>
      </c>
      <c r="J824">
        <v>77</v>
      </c>
      <c r="K824" t="s">
        <v>29</v>
      </c>
      <c r="L824">
        <v>12</v>
      </c>
      <c r="N824">
        <v>1119</v>
      </c>
      <c r="R824" s="2">
        <f t="shared" si="25"/>
        <v>100</v>
      </c>
      <c r="S824" s="2">
        <f>IF(AND(P824&lt;&gt;"_U",P824&lt;&gt;"c",J824&lt;&gt;99,J824&lt;&gt;9),IFERROR(VLOOKUP(A824,'TA Total'!$A$2:$N$10000,14,0),"."),".")</f>
        <v>1119</v>
      </c>
    </row>
    <row r="825" spans="1:19" x14ac:dyDescent="0.4">
      <c r="A825" s="2" t="str">
        <f t="shared" si="24"/>
        <v>2018|Western Bay of Plenty District|13</v>
      </c>
      <c r="B825" t="s">
        <v>16</v>
      </c>
      <c r="C825" t="s">
        <v>17</v>
      </c>
      <c r="D825" t="s">
        <v>18</v>
      </c>
      <c r="E825" t="s">
        <v>19</v>
      </c>
      <c r="F825">
        <v>2018</v>
      </c>
      <c r="G825">
        <v>2018</v>
      </c>
      <c r="H825">
        <v>22</v>
      </c>
      <c r="I825" t="s">
        <v>133</v>
      </c>
      <c r="J825">
        <v>77</v>
      </c>
      <c r="K825" t="s">
        <v>29</v>
      </c>
      <c r="L825">
        <v>13</v>
      </c>
      <c r="N825">
        <v>336</v>
      </c>
      <c r="R825" s="2">
        <f t="shared" si="25"/>
        <v>100</v>
      </c>
      <c r="S825" s="2">
        <f>IF(AND(P825&lt;&gt;"_U",P825&lt;&gt;"c",J825&lt;&gt;99,J825&lt;&gt;9),IFERROR(VLOOKUP(A825,'TA Total'!$A$2:$N$10000,14,0),"."),".")</f>
        <v>336</v>
      </c>
    </row>
    <row r="826" spans="1:19" x14ac:dyDescent="0.4">
      <c r="A826" s="2" t="str">
        <f t="shared" si="24"/>
        <v>2018|Western Bay of Plenty District|999</v>
      </c>
      <c r="B826" t="s">
        <v>16</v>
      </c>
      <c r="C826" t="s">
        <v>17</v>
      </c>
      <c r="D826" t="s">
        <v>18</v>
      </c>
      <c r="E826" t="s">
        <v>19</v>
      </c>
      <c r="F826">
        <v>2018</v>
      </c>
      <c r="G826">
        <v>2018</v>
      </c>
      <c r="H826">
        <v>22</v>
      </c>
      <c r="I826" t="s">
        <v>133</v>
      </c>
      <c r="J826">
        <v>77</v>
      </c>
      <c r="K826" t="s">
        <v>29</v>
      </c>
      <c r="L826">
        <v>999</v>
      </c>
      <c r="N826">
        <v>16629</v>
      </c>
      <c r="R826" s="2">
        <f t="shared" si="25"/>
        <v>100</v>
      </c>
      <c r="S826" s="2">
        <f>IF(AND(P826&lt;&gt;"_U",P826&lt;&gt;"c",J826&lt;&gt;99,J826&lt;&gt;9),IFERROR(VLOOKUP(A826,'TA Total'!$A$2:$N$10000,14,0),"."),".")</f>
        <v>16629</v>
      </c>
    </row>
    <row r="827" spans="1:19" x14ac:dyDescent="0.4">
      <c r="A827" s="2" t="str">
        <f t="shared" si="24"/>
        <v>2018|Western Bay of Plenty District|10</v>
      </c>
      <c r="B827" t="s">
        <v>16</v>
      </c>
      <c r="C827" t="s">
        <v>17</v>
      </c>
      <c r="D827" t="s">
        <v>18</v>
      </c>
      <c r="E827" t="s">
        <v>19</v>
      </c>
      <c r="F827">
        <v>2018</v>
      </c>
      <c r="G827">
        <v>2018</v>
      </c>
      <c r="H827">
        <v>22</v>
      </c>
      <c r="I827" t="s">
        <v>133</v>
      </c>
      <c r="J827">
        <v>8</v>
      </c>
      <c r="K827" t="s">
        <v>30</v>
      </c>
      <c r="L827">
        <v>10</v>
      </c>
      <c r="N827">
        <v>0</v>
      </c>
      <c r="R827" s="2" t="str">
        <f t="shared" si="25"/>
        <v>.</v>
      </c>
      <c r="S827" s="2">
        <f>IF(AND(P827&lt;&gt;"_U",P827&lt;&gt;"c",J827&lt;&gt;99,J827&lt;&gt;9),IFERROR(VLOOKUP(A827,'TA Total'!$A$2:$N$10000,14,0),"."),".")</f>
        <v>0</v>
      </c>
    </row>
    <row r="828" spans="1:19" x14ac:dyDescent="0.4">
      <c r="A828" s="2" t="str">
        <f t="shared" si="24"/>
        <v>2018|Western Bay of Plenty District|11</v>
      </c>
      <c r="B828" t="s">
        <v>16</v>
      </c>
      <c r="C828" t="s">
        <v>17</v>
      </c>
      <c r="D828" t="s">
        <v>18</v>
      </c>
      <c r="E828" t="s">
        <v>19</v>
      </c>
      <c r="F828">
        <v>2018</v>
      </c>
      <c r="G828">
        <v>2018</v>
      </c>
      <c r="H828">
        <v>22</v>
      </c>
      <c r="I828" t="s">
        <v>133</v>
      </c>
      <c r="J828">
        <v>8</v>
      </c>
      <c r="K828" t="s">
        <v>30</v>
      </c>
      <c r="L828">
        <v>11</v>
      </c>
      <c r="N828">
        <v>267</v>
      </c>
      <c r="R828" s="2">
        <f t="shared" si="25"/>
        <v>1.76</v>
      </c>
      <c r="S828" s="2">
        <f>IF(AND(P828&lt;&gt;"_U",P828&lt;&gt;"c",J828&lt;&gt;99,J828&lt;&gt;9),IFERROR(VLOOKUP(A828,'TA Total'!$A$2:$N$10000,14,0),"."),".")</f>
        <v>15171</v>
      </c>
    </row>
    <row r="829" spans="1:19" x14ac:dyDescent="0.4">
      <c r="A829" s="2" t="str">
        <f t="shared" si="24"/>
        <v>2018|Western Bay of Plenty District|12</v>
      </c>
      <c r="B829" t="s">
        <v>16</v>
      </c>
      <c r="C829" t="s">
        <v>17</v>
      </c>
      <c r="D829" t="s">
        <v>18</v>
      </c>
      <c r="E829" t="s">
        <v>19</v>
      </c>
      <c r="F829">
        <v>2018</v>
      </c>
      <c r="G829">
        <v>2018</v>
      </c>
      <c r="H829">
        <v>22</v>
      </c>
      <c r="I829" t="s">
        <v>133</v>
      </c>
      <c r="J829">
        <v>8</v>
      </c>
      <c r="K829" t="s">
        <v>30</v>
      </c>
      <c r="L829">
        <v>12</v>
      </c>
      <c r="N829">
        <v>15</v>
      </c>
      <c r="R829" s="2">
        <f t="shared" si="25"/>
        <v>1.34</v>
      </c>
      <c r="S829" s="2">
        <f>IF(AND(P829&lt;&gt;"_U",P829&lt;&gt;"c",J829&lt;&gt;99,J829&lt;&gt;9),IFERROR(VLOOKUP(A829,'TA Total'!$A$2:$N$10000,14,0),"."),".")</f>
        <v>1119</v>
      </c>
    </row>
    <row r="830" spans="1:19" x14ac:dyDescent="0.4">
      <c r="A830" s="2" t="str">
        <f t="shared" si="24"/>
        <v>2018|Western Bay of Plenty District|13</v>
      </c>
      <c r="B830" t="s">
        <v>16</v>
      </c>
      <c r="C830" t="s">
        <v>17</v>
      </c>
      <c r="D830" t="s">
        <v>18</v>
      </c>
      <c r="E830" t="s">
        <v>19</v>
      </c>
      <c r="F830">
        <v>2018</v>
      </c>
      <c r="G830">
        <v>2018</v>
      </c>
      <c r="H830">
        <v>22</v>
      </c>
      <c r="I830" t="s">
        <v>133</v>
      </c>
      <c r="J830">
        <v>8</v>
      </c>
      <c r="K830" t="s">
        <v>30</v>
      </c>
      <c r="L830">
        <v>13</v>
      </c>
      <c r="N830">
        <v>15</v>
      </c>
      <c r="R830" s="2">
        <f t="shared" si="25"/>
        <v>4.46</v>
      </c>
      <c r="S830" s="2">
        <f>IF(AND(P830&lt;&gt;"_U",P830&lt;&gt;"c",J830&lt;&gt;99,J830&lt;&gt;9),IFERROR(VLOOKUP(A830,'TA Total'!$A$2:$N$10000,14,0),"."),".")</f>
        <v>336</v>
      </c>
    </row>
    <row r="831" spans="1:19" x14ac:dyDescent="0.4">
      <c r="A831" s="2" t="str">
        <f t="shared" si="24"/>
        <v>2018|Western Bay of Plenty District|999</v>
      </c>
      <c r="B831" t="s">
        <v>16</v>
      </c>
      <c r="C831" t="s">
        <v>17</v>
      </c>
      <c r="D831" t="s">
        <v>18</v>
      </c>
      <c r="E831" t="s">
        <v>19</v>
      </c>
      <c r="F831">
        <v>2018</v>
      </c>
      <c r="G831">
        <v>2018</v>
      </c>
      <c r="H831">
        <v>22</v>
      </c>
      <c r="I831" t="s">
        <v>133</v>
      </c>
      <c r="J831">
        <v>8</v>
      </c>
      <c r="K831" t="s">
        <v>30</v>
      </c>
      <c r="L831">
        <v>999</v>
      </c>
      <c r="N831">
        <v>294</v>
      </c>
      <c r="R831" s="2">
        <f t="shared" si="25"/>
        <v>1.77</v>
      </c>
      <c r="S831" s="2">
        <f>IF(AND(P831&lt;&gt;"_U",P831&lt;&gt;"c",J831&lt;&gt;99,J831&lt;&gt;9),IFERROR(VLOOKUP(A831,'TA Total'!$A$2:$N$10000,14,0),"."),".")</f>
        <v>16629</v>
      </c>
    </row>
    <row r="832" spans="1:19" x14ac:dyDescent="0.4">
      <c r="A832" s="2" t="str">
        <f t="shared" si="24"/>
        <v>2018|Western Bay of Plenty District|10</v>
      </c>
      <c r="B832" t="s">
        <v>16</v>
      </c>
      <c r="C832" t="s">
        <v>17</v>
      </c>
      <c r="D832" t="s">
        <v>18</v>
      </c>
      <c r="E832" t="s">
        <v>19</v>
      </c>
      <c r="F832">
        <v>2018</v>
      </c>
      <c r="G832">
        <v>2018</v>
      </c>
      <c r="H832">
        <v>22</v>
      </c>
      <c r="I832" t="s">
        <v>133</v>
      </c>
      <c r="J832">
        <v>9</v>
      </c>
      <c r="K832" t="s">
        <v>31</v>
      </c>
      <c r="L832">
        <v>10</v>
      </c>
      <c r="N832">
        <v>0</v>
      </c>
      <c r="R832" s="2" t="str">
        <f t="shared" si="25"/>
        <v>.</v>
      </c>
      <c r="S832" s="2" t="str">
        <f>IF(AND(P832&lt;&gt;"_U",P832&lt;&gt;"c",J832&lt;&gt;99,J832&lt;&gt;9),IFERROR(VLOOKUP(A832,'TA Total'!$A$2:$N$10000,14,0),"."),".")</f>
        <v>.</v>
      </c>
    </row>
    <row r="833" spans="1:19" x14ac:dyDescent="0.4">
      <c r="A833" s="2" t="str">
        <f t="shared" si="24"/>
        <v>2018|Western Bay of Plenty District|11</v>
      </c>
      <c r="B833" t="s">
        <v>16</v>
      </c>
      <c r="C833" t="s">
        <v>17</v>
      </c>
      <c r="D833" t="s">
        <v>18</v>
      </c>
      <c r="E833" t="s">
        <v>19</v>
      </c>
      <c r="F833">
        <v>2018</v>
      </c>
      <c r="G833">
        <v>2018</v>
      </c>
      <c r="H833">
        <v>22</v>
      </c>
      <c r="I833" t="s">
        <v>133</v>
      </c>
      <c r="J833">
        <v>9</v>
      </c>
      <c r="K833" t="s">
        <v>31</v>
      </c>
      <c r="L833">
        <v>11</v>
      </c>
      <c r="N833">
        <v>1725</v>
      </c>
      <c r="R833" s="2" t="str">
        <f t="shared" si="25"/>
        <v>.</v>
      </c>
      <c r="S833" s="2" t="str">
        <f>IF(AND(P833&lt;&gt;"_U",P833&lt;&gt;"c",J833&lt;&gt;99,J833&lt;&gt;9),IFERROR(VLOOKUP(A833,'TA Total'!$A$2:$N$10000,14,0),"."),".")</f>
        <v>.</v>
      </c>
    </row>
    <row r="834" spans="1:19" x14ac:dyDescent="0.4">
      <c r="A834" s="2" t="str">
        <f t="shared" si="24"/>
        <v>2018|Western Bay of Plenty District|12</v>
      </c>
      <c r="B834" t="s">
        <v>16</v>
      </c>
      <c r="C834" t="s">
        <v>17</v>
      </c>
      <c r="D834" t="s">
        <v>18</v>
      </c>
      <c r="E834" t="s">
        <v>19</v>
      </c>
      <c r="F834">
        <v>2018</v>
      </c>
      <c r="G834">
        <v>2018</v>
      </c>
      <c r="H834">
        <v>22</v>
      </c>
      <c r="I834" t="s">
        <v>133</v>
      </c>
      <c r="J834">
        <v>9</v>
      </c>
      <c r="K834" t="s">
        <v>31</v>
      </c>
      <c r="L834">
        <v>12</v>
      </c>
      <c r="N834">
        <v>147</v>
      </c>
      <c r="R834" s="2" t="str">
        <f t="shared" si="25"/>
        <v>.</v>
      </c>
      <c r="S834" s="2" t="str">
        <f>IF(AND(P834&lt;&gt;"_U",P834&lt;&gt;"c",J834&lt;&gt;99,J834&lt;&gt;9),IFERROR(VLOOKUP(A834,'TA Total'!$A$2:$N$10000,14,0),"."),".")</f>
        <v>.</v>
      </c>
    </row>
    <row r="835" spans="1:19" x14ac:dyDescent="0.4">
      <c r="A835" s="2" t="str">
        <f t="shared" ref="A835:A898" si="26">G835&amp;"|"&amp;I835&amp;"|"&amp;L835</f>
        <v>2018|Western Bay of Plenty District|13</v>
      </c>
      <c r="B835" t="s">
        <v>16</v>
      </c>
      <c r="C835" t="s">
        <v>17</v>
      </c>
      <c r="D835" t="s">
        <v>18</v>
      </c>
      <c r="E835" t="s">
        <v>19</v>
      </c>
      <c r="F835">
        <v>2018</v>
      </c>
      <c r="G835">
        <v>2018</v>
      </c>
      <c r="H835">
        <v>22</v>
      </c>
      <c r="I835" t="s">
        <v>133</v>
      </c>
      <c r="J835">
        <v>9</v>
      </c>
      <c r="K835" t="s">
        <v>31</v>
      </c>
      <c r="L835">
        <v>13</v>
      </c>
      <c r="N835">
        <v>105</v>
      </c>
      <c r="R835" s="2" t="str">
        <f t="shared" ref="R835:R898" si="27">IF(P835&lt;&gt;"_U",IFERROR((ROUND(N835/S835*100,2)),"."),".")</f>
        <v>.</v>
      </c>
      <c r="S835" s="2" t="str">
        <f>IF(AND(P835&lt;&gt;"_U",P835&lt;&gt;"c",J835&lt;&gt;99,J835&lt;&gt;9),IFERROR(VLOOKUP(A835,'TA Total'!$A$2:$N$10000,14,0),"."),".")</f>
        <v>.</v>
      </c>
    </row>
    <row r="836" spans="1:19" x14ac:dyDescent="0.4">
      <c r="A836" s="2" t="str">
        <f t="shared" si="26"/>
        <v>2018|Western Bay of Plenty District|999</v>
      </c>
      <c r="B836" t="s">
        <v>16</v>
      </c>
      <c r="C836" t="s">
        <v>17</v>
      </c>
      <c r="D836" t="s">
        <v>18</v>
      </c>
      <c r="E836" t="s">
        <v>19</v>
      </c>
      <c r="F836">
        <v>2018</v>
      </c>
      <c r="G836">
        <v>2018</v>
      </c>
      <c r="H836">
        <v>22</v>
      </c>
      <c r="I836" t="s">
        <v>133</v>
      </c>
      <c r="J836">
        <v>9</v>
      </c>
      <c r="K836" t="s">
        <v>31</v>
      </c>
      <c r="L836">
        <v>999</v>
      </c>
      <c r="N836">
        <v>1977</v>
      </c>
      <c r="R836" s="2" t="str">
        <f t="shared" si="27"/>
        <v>.</v>
      </c>
      <c r="S836" s="2" t="str">
        <f>IF(AND(P836&lt;&gt;"_U",P836&lt;&gt;"c",J836&lt;&gt;99,J836&lt;&gt;9),IFERROR(VLOOKUP(A836,'TA Total'!$A$2:$N$10000,14,0),"."),".")</f>
        <v>.</v>
      </c>
    </row>
    <row r="837" spans="1:19" x14ac:dyDescent="0.4">
      <c r="A837" s="2" t="str">
        <f t="shared" si="26"/>
        <v>2018|Western Bay of Plenty District|10</v>
      </c>
      <c r="B837" t="s">
        <v>16</v>
      </c>
      <c r="C837" t="s">
        <v>17</v>
      </c>
      <c r="D837" t="s">
        <v>18</v>
      </c>
      <c r="E837" t="s">
        <v>19</v>
      </c>
      <c r="F837">
        <v>2018</v>
      </c>
      <c r="G837">
        <v>2018</v>
      </c>
      <c r="H837">
        <v>22</v>
      </c>
      <c r="I837" t="s">
        <v>133</v>
      </c>
      <c r="J837">
        <v>99</v>
      </c>
      <c r="K837" t="s">
        <v>32</v>
      </c>
      <c r="L837">
        <v>10</v>
      </c>
      <c r="N837">
        <v>0</v>
      </c>
      <c r="R837" s="2" t="str">
        <f t="shared" si="27"/>
        <v>.</v>
      </c>
      <c r="S837" s="2" t="str">
        <f>IF(AND(P837&lt;&gt;"_U",P837&lt;&gt;"c",J837&lt;&gt;99,J837&lt;&gt;9),IFERROR(VLOOKUP(A837,'TA Total'!$A$2:$N$10000,14,0),"."),".")</f>
        <v>.</v>
      </c>
    </row>
    <row r="838" spans="1:19" x14ac:dyDescent="0.4">
      <c r="A838" s="2" t="str">
        <f t="shared" si="26"/>
        <v>2018|Western Bay of Plenty District|11</v>
      </c>
      <c r="B838" t="s">
        <v>16</v>
      </c>
      <c r="C838" t="s">
        <v>17</v>
      </c>
      <c r="D838" t="s">
        <v>18</v>
      </c>
      <c r="E838" t="s">
        <v>19</v>
      </c>
      <c r="F838">
        <v>2018</v>
      </c>
      <c r="G838">
        <v>2018</v>
      </c>
      <c r="H838">
        <v>22</v>
      </c>
      <c r="I838" t="s">
        <v>133</v>
      </c>
      <c r="J838">
        <v>99</v>
      </c>
      <c r="K838" t="s">
        <v>32</v>
      </c>
      <c r="L838">
        <v>11</v>
      </c>
      <c r="N838">
        <v>16758</v>
      </c>
      <c r="R838" s="2" t="str">
        <f t="shared" si="27"/>
        <v>.</v>
      </c>
      <c r="S838" s="2" t="str">
        <f>IF(AND(P838&lt;&gt;"_U",P838&lt;&gt;"c",J838&lt;&gt;99,J838&lt;&gt;9),IFERROR(VLOOKUP(A838,'TA Total'!$A$2:$N$10000,14,0),"."),".")</f>
        <v>.</v>
      </c>
    </row>
    <row r="839" spans="1:19" x14ac:dyDescent="0.4">
      <c r="A839" s="2" t="str">
        <f t="shared" si="26"/>
        <v>2018|Western Bay of Plenty District|12</v>
      </c>
      <c r="B839" t="s">
        <v>16</v>
      </c>
      <c r="C839" t="s">
        <v>17</v>
      </c>
      <c r="D839" t="s">
        <v>18</v>
      </c>
      <c r="E839" t="s">
        <v>19</v>
      </c>
      <c r="F839">
        <v>2018</v>
      </c>
      <c r="G839">
        <v>2018</v>
      </c>
      <c r="H839">
        <v>22</v>
      </c>
      <c r="I839" t="s">
        <v>133</v>
      </c>
      <c r="J839">
        <v>99</v>
      </c>
      <c r="K839" t="s">
        <v>32</v>
      </c>
      <c r="L839">
        <v>12</v>
      </c>
      <c r="N839">
        <v>1263</v>
      </c>
      <c r="R839" s="2" t="str">
        <f t="shared" si="27"/>
        <v>.</v>
      </c>
      <c r="S839" s="2" t="str">
        <f>IF(AND(P839&lt;&gt;"_U",P839&lt;&gt;"c",J839&lt;&gt;99,J839&lt;&gt;9),IFERROR(VLOOKUP(A839,'TA Total'!$A$2:$N$10000,14,0),"."),".")</f>
        <v>.</v>
      </c>
    </row>
    <row r="840" spans="1:19" x14ac:dyDescent="0.4">
      <c r="A840" s="2" t="str">
        <f t="shared" si="26"/>
        <v>2018|Western Bay of Plenty District|13</v>
      </c>
      <c r="B840" t="s">
        <v>16</v>
      </c>
      <c r="C840" t="s">
        <v>17</v>
      </c>
      <c r="D840" t="s">
        <v>18</v>
      </c>
      <c r="E840" t="s">
        <v>19</v>
      </c>
      <c r="F840">
        <v>2018</v>
      </c>
      <c r="G840">
        <v>2018</v>
      </c>
      <c r="H840">
        <v>22</v>
      </c>
      <c r="I840" t="s">
        <v>133</v>
      </c>
      <c r="J840">
        <v>99</v>
      </c>
      <c r="K840" t="s">
        <v>32</v>
      </c>
      <c r="L840">
        <v>13</v>
      </c>
      <c r="N840">
        <v>441</v>
      </c>
      <c r="R840" s="2" t="str">
        <f t="shared" si="27"/>
        <v>.</v>
      </c>
      <c r="S840" s="2" t="str">
        <f>IF(AND(P840&lt;&gt;"_U",P840&lt;&gt;"c",J840&lt;&gt;99,J840&lt;&gt;9),IFERROR(VLOOKUP(A840,'TA Total'!$A$2:$N$10000,14,0),"."),".")</f>
        <v>.</v>
      </c>
    </row>
    <row r="841" spans="1:19" x14ac:dyDescent="0.4">
      <c r="A841" s="2" t="str">
        <f t="shared" si="26"/>
        <v>2018|Western Bay of Plenty District|999</v>
      </c>
      <c r="B841" t="s">
        <v>16</v>
      </c>
      <c r="C841" t="s">
        <v>17</v>
      </c>
      <c r="D841" t="s">
        <v>18</v>
      </c>
      <c r="E841" t="s">
        <v>19</v>
      </c>
      <c r="F841">
        <v>2018</v>
      </c>
      <c r="G841">
        <v>2018</v>
      </c>
      <c r="H841">
        <v>22</v>
      </c>
      <c r="I841" t="s">
        <v>133</v>
      </c>
      <c r="J841">
        <v>99</v>
      </c>
      <c r="K841" t="s">
        <v>32</v>
      </c>
      <c r="L841">
        <v>999</v>
      </c>
      <c r="N841">
        <v>18459</v>
      </c>
      <c r="R841" s="2" t="str">
        <f t="shared" si="27"/>
        <v>.</v>
      </c>
      <c r="S841" s="2" t="str">
        <f>IF(AND(P841&lt;&gt;"_U",P841&lt;&gt;"c",J841&lt;&gt;99,J841&lt;&gt;9),IFERROR(VLOOKUP(A841,'TA Total'!$A$2:$N$10000,14,0),"."),".")</f>
        <v>.</v>
      </c>
    </row>
    <row r="842" spans="1:19" x14ac:dyDescent="0.4">
      <c r="A842" s="2" t="str">
        <f t="shared" si="26"/>
        <v>2018|Tauranga City|10</v>
      </c>
      <c r="B842" t="s">
        <v>16</v>
      </c>
      <c r="C842" t="s">
        <v>17</v>
      </c>
      <c r="D842" t="s">
        <v>18</v>
      </c>
      <c r="E842" t="s">
        <v>19</v>
      </c>
      <c r="F842">
        <v>2018</v>
      </c>
      <c r="G842">
        <v>2018</v>
      </c>
      <c r="H842">
        <v>23</v>
      </c>
      <c r="I842" t="s">
        <v>132</v>
      </c>
      <c r="J842">
        <v>0</v>
      </c>
      <c r="K842" t="s">
        <v>21</v>
      </c>
      <c r="L842">
        <v>10</v>
      </c>
      <c r="N842">
        <v>0</v>
      </c>
      <c r="R842" s="2" t="str">
        <f t="shared" si="27"/>
        <v>.</v>
      </c>
      <c r="S842" s="2">
        <f>IF(AND(P842&lt;&gt;"_U",P842&lt;&gt;"c",J842&lt;&gt;99,J842&lt;&gt;9),IFERROR(VLOOKUP(A842,'TA Total'!$A$2:$N$10000,14,0),"."),".")</f>
        <v>0</v>
      </c>
    </row>
    <row r="843" spans="1:19" x14ac:dyDescent="0.4">
      <c r="A843" s="2" t="str">
        <f t="shared" si="26"/>
        <v>2018|Tauranga City|11</v>
      </c>
      <c r="B843" t="s">
        <v>16</v>
      </c>
      <c r="C843" t="s">
        <v>17</v>
      </c>
      <c r="D843" t="s">
        <v>18</v>
      </c>
      <c r="E843" t="s">
        <v>19</v>
      </c>
      <c r="F843">
        <v>2018</v>
      </c>
      <c r="G843">
        <v>2018</v>
      </c>
      <c r="H843">
        <v>23</v>
      </c>
      <c r="I843" t="s">
        <v>132</v>
      </c>
      <c r="J843">
        <v>0</v>
      </c>
      <c r="K843" t="s">
        <v>21</v>
      </c>
      <c r="L843">
        <v>11</v>
      </c>
      <c r="N843">
        <v>1254</v>
      </c>
      <c r="R843" s="2">
        <f t="shared" si="27"/>
        <v>3.15</v>
      </c>
      <c r="S843" s="2">
        <f>IF(AND(P843&lt;&gt;"_U",P843&lt;&gt;"c",J843&lt;&gt;99,J843&lt;&gt;9),IFERROR(VLOOKUP(A843,'TA Total'!$A$2:$N$10000,14,0),"."),".")</f>
        <v>39825</v>
      </c>
    </row>
    <row r="844" spans="1:19" x14ac:dyDescent="0.4">
      <c r="A844" s="2" t="str">
        <f t="shared" si="26"/>
        <v>2018|Tauranga City|12</v>
      </c>
      <c r="B844" t="s">
        <v>16</v>
      </c>
      <c r="C844" t="s">
        <v>17</v>
      </c>
      <c r="D844" t="s">
        <v>18</v>
      </c>
      <c r="E844" t="s">
        <v>19</v>
      </c>
      <c r="F844">
        <v>2018</v>
      </c>
      <c r="G844">
        <v>2018</v>
      </c>
      <c r="H844">
        <v>23</v>
      </c>
      <c r="I844" t="s">
        <v>132</v>
      </c>
      <c r="J844">
        <v>0</v>
      </c>
      <c r="K844" t="s">
        <v>21</v>
      </c>
      <c r="L844">
        <v>12</v>
      </c>
      <c r="N844">
        <v>453</v>
      </c>
      <c r="R844" s="2">
        <f t="shared" si="27"/>
        <v>6.28</v>
      </c>
      <c r="S844" s="2">
        <f>IF(AND(P844&lt;&gt;"_U",P844&lt;&gt;"c",J844&lt;&gt;99,J844&lt;&gt;9),IFERROR(VLOOKUP(A844,'TA Total'!$A$2:$N$10000,14,0),"."),".")</f>
        <v>7209</v>
      </c>
    </row>
    <row r="845" spans="1:19" x14ac:dyDescent="0.4">
      <c r="A845" s="2" t="str">
        <f t="shared" si="26"/>
        <v>2018|Tauranga City|13</v>
      </c>
      <c r="B845" t="s">
        <v>16</v>
      </c>
      <c r="C845" t="s">
        <v>17</v>
      </c>
      <c r="D845" t="s">
        <v>18</v>
      </c>
      <c r="E845" t="s">
        <v>19</v>
      </c>
      <c r="F845">
        <v>2018</v>
      </c>
      <c r="G845">
        <v>2018</v>
      </c>
      <c r="H845">
        <v>23</v>
      </c>
      <c r="I845" t="s">
        <v>132</v>
      </c>
      <c r="J845">
        <v>0</v>
      </c>
      <c r="K845" t="s">
        <v>21</v>
      </c>
      <c r="L845">
        <v>13</v>
      </c>
      <c r="N845">
        <v>30</v>
      </c>
      <c r="R845" s="2">
        <f t="shared" si="27"/>
        <v>10.87</v>
      </c>
      <c r="S845" s="2">
        <f>IF(AND(P845&lt;&gt;"_U",P845&lt;&gt;"c",J845&lt;&gt;99,J845&lt;&gt;9),IFERROR(VLOOKUP(A845,'TA Total'!$A$2:$N$10000,14,0),"."),".")</f>
        <v>276</v>
      </c>
    </row>
    <row r="846" spans="1:19" x14ac:dyDescent="0.4">
      <c r="A846" s="2" t="str">
        <f t="shared" si="26"/>
        <v>2018|Tauranga City|999</v>
      </c>
      <c r="B846" t="s">
        <v>16</v>
      </c>
      <c r="C846" t="s">
        <v>17</v>
      </c>
      <c r="D846" t="s">
        <v>18</v>
      </c>
      <c r="E846" t="s">
        <v>19</v>
      </c>
      <c r="F846">
        <v>2018</v>
      </c>
      <c r="G846">
        <v>2018</v>
      </c>
      <c r="H846">
        <v>23</v>
      </c>
      <c r="I846" t="s">
        <v>132</v>
      </c>
      <c r="J846">
        <v>0</v>
      </c>
      <c r="K846" t="s">
        <v>21</v>
      </c>
      <c r="L846">
        <v>999</v>
      </c>
      <c r="N846">
        <v>1734</v>
      </c>
      <c r="R846" s="2">
        <f t="shared" si="27"/>
        <v>3.67</v>
      </c>
      <c r="S846" s="2">
        <f>IF(AND(P846&lt;&gt;"_U",P846&lt;&gt;"c",J846&lt;&gt;99,J846&lt;&gt;9),IFERROR(VLOOKUP(A846,'TA Total'!$A$2:$N$10000,14,0),"."),".")</f>
        <v>47310</v>
      </c>
    </row>
    <row r="847" spans="1:19" x14ac:dyDescent="0.4">
      <c r="A847" s="2" t="str">
        <f t="shared" si="26"/>
        <v>2018|Tauranga City|10</v>
      </c>
      <c r="B847" t="s">
        <v>16</v>
      </c>
      <c r="C847" t="s">
        <v>17</v>
      </c>
      <c r="D847" t="s">
        <v>18</v>
      </c>
      <c r="E847" t="s">
        <v>19</v>
      </c>
      <c r="F847">
        <v>2018</v>
      </c>
      <c r="G847">
        <v>2018</v>
      </c>
      <c r="H847">
        <v>23</v>
      </c>
      <c r="I847" t="s">
        <v>132</v>
      </c>
      <c r="J847">
        <v>1</v>
      </c>
      <c r="K847" t="s">
        <v>22</v>
      </c>
      <c r="L847">
        <v>10</v>
      </c>
      <c r="N847">
        <v>0</v>
      </c>
      <c r="R847" s="2" t="str">
        <f t="shared" si="27"/>
        <v>.</v>
      </c>
      <c r="S847" s="2">
        <f>IF(AND(P847&lt;&gt;"_U",P847&lt;&gt;"c",J847&lt;&gt;99,J847&lt;&gt;9),IFERROR(VLOOKUP(A847,'TA Total'!$A$2:$N$10000,14,0),"."),".")</f>
        <v>0</v>
      </c>
    </row>
    <row r="848" spans="1:19" x14ac:dyDescent="0.4">
      <c r="A848" s="2" t="str">
        <f t="shared" si="26"/>
        <v>2018|Tauranga City|11</v>
      </c>
      <c r="B848" t="s">
        <v>16</v>
      </c>
      <c r="C848" t="s">
        <v>17</v>
      </c>
      <c r="D848" t="s">
        <v>18</v>
      </c>
      <c r="E848" t="s">
        <v>19</v>
      </c>
      <c r="F848">
        <v>2018</v>
      </c>
      <c r="G848">
        <v>2018</v>
      </c>
      <c r="H848">
        <v>23</v>
      </c>
      <c r="I848" t="s">
        <v>132</v>
      </c>
      <c r="J848">
        <v>1</v>
      </c>
      <c r="K848" t="s">
        <v>22</v>
      </c>
      <c r="L848">
        <v>11</v>
      </c>
      <c r="N848">
        <v>20964</v>
      </c>
      <c r="R848" s="2">
        <f t="shared" si="27"/>
        <v>52.64</v>
      </c>
      <c r="S848" s="2">
        <f>IF(AND(P848&lt;&gt;"_U",P848&lt;&gt;"c",J848&lt;&gt;99,J848&lt;&gt;9),IFERROR(VLOOKUP(A848,'TA Total'!$A$2:$N$10000,14,0),"."),".")</f>
        <v>39825</v>
      </c>
    </row>
    <row r="849" spans="1:19" x14ac:dyDescent="0.4">
      <c r="A849" s="2" t="str">
        <f t="shared" si="26"/>
        <v>2018|Tauranga City|12</v>
      </c>
      <c r="B849" t="s">
        <v>16</v>
      </c>
      <c r="C849" t="s">
        <v>17</v>
      </c>
      <c r="D849" t="s">
        <v>18</v>
      </c>
      <c r="E849" t="s">
        <v>19</v>
      </c>
      <c r="F849">
        <v>2018</v>
      </c>
      <c r="G849">
        <v>2018</v>
      </c>
      <c r="H849">
        <v>23</v>
      </c>
      <c r="I849" t="s">
        <v>132</v>
      </c>
      <c r="J849">
        <v>1</v>
      </c>
      <c r="K849" t="s">
        <v>22</v>
      </c>
      <c r="L849">
        <v>12</v>
      </c>
      <c r="N849">
        <v>3591</v>
      </c>
      <c r="R849" s="2">
        <f t="shared" si="27"/>
        <v>49.81</v>
      </c>
      <c r="S849" s="2">
        <f>IF(AND(P849&lt;&gt;"_U",P849&lt;&gt;"c",J849&lt;&gt;99,J849&lt;&gt;9),IFERROR(VLOOKUP(A849,'TA Total'!$A$2:$N$10000,14,0),"."),".")</f>
        <v>7209</v>
      </c>
    </row>
    <row r="850" spans="1:19" x14ac:dyDescent="0.4">
      <c r="A850" s="2" t="str">
        <f t="shared" si="26"/>
        <v>2018|Tauranga City|13</v>
      </c>
      <c r="B850" t="s">
        <v>16</v>
      </c>
      <c r="C850" t="s">
        <v>17</v>
      </c>
      <c r="D850" t="s">
        <v>18</v>
      </c>
      <c r="E850" t="s">
        <v>19</v>
      </c>
      <c r="F850">
        <v>2018</v>
      </c>
      <c r="G850">
        <v>2018</v>
      </c>
      <c r="H850">
        <v>23</v>
      </c>
      <c r="I850" t="s">
        <v>132</v>
      </c>
      <c r="J850">
        <v>1</v>
      </c>
      <c r="K850" t="s">
        <v>22</v>
      </c>
      <c r="L850">
        <v>13</v>
      </c>
      <c r="N850">
        <v>45</v>
      </c>
      <c r="R850" s="2">
        <f t="shared" si="27"/>
        <v>16.3</v>
      </c>
      <c r="S850" s="2">
        <f>IF(AND(P850&lt;&gt;"_U",P850&lt;&gt;"c",J850&lt;&gt;99,J850&lt;&gt;9),IFERROR(VLOOKUP(A850,'TA Total'!$A$2:$N$10000,14,0),"."),".")</f>
        <v>276</v>
      </c>
    </row>
    <row r="851" spans="1:19" x14ac:dyDescent="0.4">
      <c r="A851" s="2" t="str">
        <f t="shared" si="26"/>
        <v>2018|Tauranga City|999</v>
      </c>
      <c r="B851" t="s">
        <v>16</v>
      </c>
      <c r="C851" t="s">
        <v>17</v>
      </c>
      <c r="D851" t="s">
        <v>18</v>
      </c>
      <c r="E851" t="s">
        <v>19</v>
      </c>
      <c r="F851">
        <v>2018</v>
      </c>
      <c r="G851">
        <v>2018</v>
      </c>
      <c r="H851">
        <v>23</v>
      </c>
      <c r="I851" t="s">
        <v>132</v>
      </c>
      <c r="J851">
        <v>1</v>
      </c>
      <c r="K851" t="s">
        <v>22</v>
      </c>
      <c r="L851">
        <v>999</v>
      </c>
      <c r="N851">
        <v>24600</v>
      </c>
      <c r="R851" s="2">
        <f t="shared" si="27"/>
        <v>52</v>
      </c>
      <c r="S851" s="2">
        <f>IF(AND(P851&lt;&gt;"_U",P851&lt;&gt;"c",J851&lt;&gt;99,J851&lt;&gt;9),IFERROR(VLOOKUP(A851,'TA Total'!$A$2:$N$10000,14,0),"."),".")</f>
        <v>47310</v>
      </c>
    </row>
    <row r="852" spans="1:19" x14ac:dyDescent="0.4">
      <c r="A852" s="2" t="str">
        <f t="shared" si="26"/>
        <v>2018|Tauranga City|10</v>
      </c>
      <c r="B852" t="s">
        <v>16</v>
      </c>
      <c r="C852" t="s">
        <v>17</v>
      </c>
      <c r="D852" t="s">
        <v>18</v>
      </c>
      <c r="E852" t="s">
        <v>19</v>
      </c>
      <c r="F852">
        <v>2018</v>
      </c>
      <c r="G852">
        <v>2018</v>
      </c>
      <c r="H852">
        <v>23</v>
      </c>
      <c r="I852" t="s">
        <v>132</v>
      </c>
      <c r="J852">
        <v>2</v>
      </c>
      <c r="K852" t="s">
        <v>23</v>
      </c>
      <c r="L852">
        <v>10</v>
      </c>
      <c r="N852">
        <v>0</v>
      </c>
      <c r="R852" s="2" t="str">
        <f t="shared" si="27"/>
        <v>.</v>
      </c>
      <c r="S852" s="2">
        <f>IF(AND(P852&lt;&gt;"_U",P852&lt;&gt;"c",J852&lt;&gt;99,J852&lt;&gt;9),IFERROR(VLOOKUP(A852,'TA Total'!$A$2:$N$10000,14,0),"."),".")</f>
        <v>0</v>
      </c>
    </row>
    <row r="853" spans="1:19" x14ac:dyDescent="0.4">
      <c r="A853" s="2" t="str">
        <f t="shared" si="26"/>
        <v>2018|Tauranga City|11</v>
      </c>
      <c r="B853" t="s">
        <v>16</v>
      </c>
      <c r="C853" t="s">
        <v>17</v>
      </c>
      <c r="D853" t="s">
        <v>18</v>
      </c>
      <c r="E853" t="s">
        <v>19</v>
      </c>
      <c r="F853">
        <v>2018</v>
      </c>
      <c r="G853">
        <v>2018</v>
      </c>
      <c r="H853">
        <v>23</v>
      </c>
      <c r="I853" t="s">
        <v>132</v>
      </c>
      <c r="J853">
        <v>2</v>
      </c>
      <c r="K853" t="s">
        <v>23</v>
      </c>
      <c r="L853">
        <v>11</v>
      </c>
      <c r="N853">
        <v>15096</v>
      </c>
      <c r="R853" s="2">
        <f t="shared" si="27"/>
        <v>37.909999999999997</v>
      </c>
      <c r="S853" s="2">
        <f>IF(AND(P853&lt;&gt;"_U",P853&lt;&gt;"c",J853&lt;&gt;99,J853&lt;&gt;9),IFERROR(VLOOKUP(A853,'TA Total'!$A$2:$N$10000,14,0),"."),".")</f>
        <v>39825</v>
      </c>
    </row>
    <row r="854" spans="1:19" x14ac:dyDescent="0.4">
      <c r="A854" s="2" t="str">
        <f t="shared" si="26"/>
        <v>2018|Tauranga City|12</v>
      </c>
      <c r="B854" t="s">
        <v>16</v>
      </c>
      <c r="C854" t="s">
        <v>17</v>
      </c>
      <c r="D854" t="s">
        <v>18</v>
      </c>
      <c r="E854" t="s">
        <v>19</v>
      </c>
      <c r="F854">
        <v>2018</v>
      </c>
      <c r="G854">
        <v>2018</v>
      </c>
      <c r="H854">
        <v>23</v>
      </c>
      <c r="I854" t="s">
        <v>132</v>
      </c>
      <c r="J854">
        <v>2</v>
      </c>
      <c r="K854" t="s">
        <v>23</v>
      </c>
      <c r="L854">
        <v>12</v>
      </c>
      <c r="N854">
        <v>3207</v>
      </c>
      <c r="R854" s="2">
        <f t="shared" si="27"/>
        <v>44.49</v>
      </c>
      <c r="S854" s="2">
        <f>IF(AND(P854&lt;&gt;"_U",P854&lt;&gt;"c",J854&lt;&gt;99,J854&lt;&gt;9),IFERROR(VLOOKUP(A854,'TA Total'!$A$2:$N$10000,14,0),"."),".")</f>
        <v>7209</v>
      </c>
    </row>
    <row r="855" spans="1:19" x14ac:dyDescent="0.4">
      <c r="A855" s="2" t="str">
        <f t="shared" si="26"/>
        <v>2018|Tauranga City|13</v>
      </c>
      <c r="B855" t="s">
        <v>16</v>
      </c>
      <c r="C855" t="s">
        <v>17</v>
      </c>
      <c r="D855" t="s">
        <v>18</v>
      </c>
      <c r="E855" t="s">
        <v>19</v>
      </c>
      <c r="F855">
        <v>2018</v>
      </c>
      <c r="G855">
        <v>2018</v>
      </c>
      <c r="H855">
        <v>23</v>
      </c>
      <c r="I855" t="s">
        <v>132</v>
      </c>
      <c r="J855">
        <v>2</v>
      </c>
      <c r="K855" t="s">
        <v>23</v>
      </c>
      <c r="L855">
        <v>13</v>
      </c>
      <c r="N855">
        <v>144</v>
      </c>
      <c r="R855" s="2">
        <f t="shared" si="27"/>
        <v>52.17</v>
      </c>
      <c r="S855" s="2">
        <f>IF(AND(P855&lt;&gt;"_U",P855&lt;&gt;"c",J855&lt;&gt;99,J855&lt;&gt;9),IFERROR(VLOOKUP(A855,'TA Total'!$A$2:$N$10000,14,0),"."),".")</f>
        <v>276</v>
      </c>
    </row>
    <row r="856" spans="1:19" x14ac:dyDescent="0.4">
      <c r="A856" s="2" t="str">
        <f t="shared" si="26"/>
        <v>2018|Tauranga City|999</v>
      </c>
      <c r="B856" t="s">
        <v>16</v>
      </c>
      <c r="C856" t="s">
        <v>17</v>
      </c>
      <c r="D856" t="s">
        <v>18</v>
      </c>
      <c r="E856" t="s">
        <v>19</v>
      </c>
      <c r="F856">
        <v>2018</v>
      </c>
      <c r="G856">
        <v>2018</v>
      </c>
      <c r="H856">
        <v>23</v>
      </c>
      <c r="I856" t="s">
        <v>132</v>
      </c>
      <c r="J856">
        <v>2</v>
      </c>
      <c r="K856" t="s">
        <v>23</v>
      </c>
      <c r="L856">
        <v>999</v>
      </c>
      <c r="N856">
        <v>18444</v>
      </c>
      <c r="R856" s="2">
        <f t="shared" si="27"/>
        <v>38.99</v>
      </c>
      <c r="S856" s="2">
        <f>IF(AND(P856&lt;&gt;"_U",P856&lt;&gt;"c",J856&lt;&gt;99,J856&lt;&gt;9),IFERROR(VLOOKUP(A856,'TA Total'!$A$2:$N$10000,14,0),"."),".")</f>
        <v>47310</v>
      </c>
    </row>
    <row r="857" spans="1:19" x14ac:dyDescent="0.4">
      <c r="A857" s="2" t="str">
        <f t="shared" si="26"/>
        <v>2018|Tauranga City|10</v>
      </c>
      <c r="B857" t="s">
        <v>16</v>
      </c>
      <c r="C857" t="s">
        <v>17</v>
      </c>
      <c r="D857" t="s">
        <v>18</v>
      </c>
      <c r="E857" t="s">
        <v>19</v>
      </c>
      <c r="F857">
        <v>2018</v>
      </c>
      <c r="G857">
        <v>2018</v>
      </c>
      <c r="H857">
        <v>23</v>
      </c>
      <c r="I857" t="s">
        <v>132</v>
      </c>
      <c r="J857">
        <v>3</v>
      </c>
      <c r="K857" t="s">
        <v>24</v>
      </c>
      <c r="L857">
        <v>10</v>
      </c>
      <c r="N857">
        <v>0</v>
      </c>
      <c r="R857" s="2" t="str">
        <f t="shared" si="27"/>
        <v>.</v>
      </c>
      <c r="S857" s="2">
        <f>IF(AND(P857&lt;&gt;"_U",P857&lt;&gt;"c",J857&lt;&gt;99,J857&lt;&gt;9),IFERROR(VLOOKUP(A857,'TA Total'!$A$2:$N$10000,14,0),"."),".")</f>
        <v>0</v>
      </c>
    </row>
    <row r="858" spans="1:19" x14ac:dyDescent="0.4">
      <c r="A858" s="2" t="str">
        <f t="shared" si="26"/>
        <v>2018|Tauranga City|11</v>
      </c>
      <c r="B858" t="s">
        <v>16</v>
      </c>
      <c r="C858" t="s">
        <v>17</v>
      </c>
      <c r="D858" t="s">
        <v>18</v>
      </c>
      <c r="E858" t="s">
        <v>19</v>
      </c>
      <c r="F858">
        <v>2018</v>
      </c>
      <c r="G858">
        <v>2018</v>
      </c>
      <c r="H858">
        <v>23</v>
      </c>
      <c r="I858" t="s">
        <v>132</v>
      </c>
      <c r="J858">
        <v>3</v>
      </c>
      <c r="K858" t="s">
        <v>24</v>
      </c>
      <c r="L858">
        <v>11</v>
      </c>
      <c r="N858">
        <v>6099</v>
      </c>
      <c r="R858" s="2">
        <f t="shared" si="27"/>
        <v>15.31</v>
      </c>
      <c r="S858" s="2">
        <f>IF(AND(P858&lt;&gt;"_U",P858&lt;&gt;"c",J858&lt;&gt;99,J858&lt;&gt;9),IFERROR(VLOOKUP(A858,'TA Total'!$A$2:$N$10000,14,0),"."),".")</f>
        <v>39825</v>
      </c>
    </row>
    <row r="859" spans="1:19" x14ac:dyDescent="0.4">
      <c r="A859" s="2" t="str">
        <f t="shared" si="26"/>
        <v>2018|Tauranga City|12</v>
      </c>
      <c r="B859" t="s">
        <v>16</v>
      </c>
      <c r="C859" t="s">
        <v>17</v>
      </c>
      <c r="D859" t="s">
        <v>18</v>
      </c>
      <c r="E859" t="s">
        <v>19</v>
      </c>
      <c r="F859">
        <v>2018</v>
      </c>
      <c r="G859">
        <v>2018</v>
      </c>
      <c r="H859">
        <v>23</v>
      </c>
      <c r="I859" t="s">
        <v>132</v>
      </c>
      <c r="J859">
        <v>3</v>
      </c>
      <c r="K859" t="s">
        <v>24</v>
      </c>
      <c r="L859">
        <v>12</v>
      </c>
      <c r="N859">
        <v>444</v>
      </c>
      <c r="R859" s="2">
        <f t="shared" si="27"/>
        <v>6.16</v>
      </c>
      <c r="S859" s="2">
        <f>IF(AND(P859&lt;&gt;"_U",P859&lt;&gt;"c",J859&lt;&gt;99,J859&lt;&gt;9),IFERROR(VLOOKUP(A859,'TA Total'!$A$2:$N$10000,14,0),"."),".")</f>
        <v>7209</v>
      </c>
    </row>
    <row r="860" spans="1:19" x14ac:dyDescent="0.4">
      <c r="A860" s="2" t="str">
        <f t="shared" si="26"/>
        <v>2018|Tauranga City|13</v>
      </c>
      <c r="B860" t="s">
        <v>16</v>
      </c>
      <c r="C860" t="s">
        <v>17</v>
      </c>
      <c r="D860" t="s">
        <v>18</v>
      </c>
      <c r="E860" t="s">
        <v>19</v>
      </c>
      <c r="F860">
        <v>2018</v>
      </c>
      <c r="G860">
        <v>2018</v>
      </c>
      <c r="H860">
        <v>23</v>
      </c>
      <c r="I860" t="s">
        <v>132</v>
      </c>
      <c r="J860">
        <v>3</v>
      </c>
      <c r="K860" t="s">
        <v>24</v>
      </c>
      <c r="L860">
        <v>13</v>
      </c>
      <c r="N860">
        <v>36</v>
      </c>
      <c r="R860" s="2">
        <f t="shared" si="27"/>
        <v>13.04</v>
      </c>
      <c r="S860" s="2">
        <f>IF(AND(P860&lt;&gt;"_U",P860&lt;&gt;"c",J860&lt;&gt;99,J860&lt;&gt;9),IFERROR(VLOOKUP(A860,'TA Total'!$A$2:$N$10000,14,0),"."),".")</f>
        <v>276</v>
      </c>
    </row>
    <row r="861" spans="1:19" x14ac:dyDescent="0.4">
      <c r="A861" s="2" t="str">
        <f t="shared" si="26"/>
        <v>2018|Tauranga City|999</v>
      </c>
      <c r="B861" t="s">
        <v>16</v>
      </c>
      <c r="C861" t="s">
        <v>17</v>
      </c>
      <c r="D861" t="s">
        <v>18</v>
      </c>
      <c r="E861" t="s">
        <v>19</v>
      </c>
      <c r="F861">
        <v>2018</v>
      </c>
      <c r="G861">
        <v>2018</v>
      </c>
      <c r="H861">
        <v>23</v>
      </c>
      <c r="I861" t="s">
        <v>132</v>
      </c>
      <c r="J861">
        <v>3</v>
      </c>
      <c r="K861" t="s">
        <v>24</v>
      </c>
      <c r="L861">
        <v>999</v>
      </c>
      <c r="N861">
        <v>6582</v>
      </c>
      <c r="R861" s="2">
        <f t="shared" si="27"/>
        <v>13.91</v>
      </c>
      <c r="S861" s="2">
        <f>IF(AND(P861&lt;&gt;"_U",P861&lt;&gt;"c",J861&lt;&gt;99,J861&lt;&gt;9),IFERROR(VLOOKUP(A861,'TA Total'!$A$2:$N$10000,14,0),"."),".")</f>
        <v>47310</v>
      </c>
    </row>
    <row r="862" spans="1:19" x14ac:dyDescent="0.4">
      <c r="A862" s="2" t="str">
        <f t="shared" si="26"/>
        <v>2018|Tauranga City|10</v>
      </c>
      <c r="B862" t="s">
        <v>16</v>
      </c>
      <c r="C862" t="s">
        <v>17</v>
      </c>
      <c r="D862" t="s">
        <v>18</v>
      </c>
      <c r="E862" t="s">
        <v>19</v>
      </c>
      <c r="F862">
        <v>2018</v>
      </c>
      <c r="G862">
        <v>2018</v>
      </c>
      <c r="H862">
        <v>23</v>
      </c>
      <c r="I862" t="s">
        <v>132</v>
      </c>
      <c r="J862">
        <v>4</v>
      </c>
      <c r="K862" t="s">
        <v>25</v>
      </c>
      <c r="L862">
        <v>10</v>
      </c>
      <c r="N862">
        <v>0</v>
      </c>
      <c r="R862" s="2" t="str">
        <f t="shared" si="27"/>
        <v>.</v>
      </c>
      <c r="S862" s="2">
        <f>IF(AND(P862&lt;&gt;"_U",P862&lt;&gt;"c",J862&lt;&gt;99,J862&lt;&gt;9),IFERROR(VLOOKUP(A862,'TA Total'!$A$2:$N$10000,14,0),"."),".")</f>
        <v>0</v>
      </c>
    </row>
    <row r="863" spans="1:19" x14ac:dyDescent="0.4">
      <c r="A863" s="2" t="str">
        <f t="shared" si="26"/>
        <v>2018|Tauranga City|11</v>
      </c>
      <c r="B863" t="s">
        <v>16</v>
      </c>
      <c r="C863" t="s">
        <v>17</v>
      </c>
      <c r="D863" t="s">
        <v>18</v>
      </c>
      <c r="E863" t="s">
        <v>19</v>
      </c>
      <c r="F863">
        <v>2018</v>
      </c>
      <c r="G863">
        <v>2018</v>
      </c>
      <c r="H863">
        <v>23</v>
      </c>
      <c r="I863" t="s">
        <v>132</v>
      </c>
      <c r="J863">
        <v>4</v>
      </c>
      <c r="K863" t="s">
        <v>25</v>
      </c>
      <c r="L863">
        <v>11</v>
      </c>
      <c r="N863">
        <v>3513</v>
      </c>
      <c r="R863" s="2">
        <f t="shared" si="27"/>
        <v>8.82</v>
      </c>
      <c r="S863" s="2">
        <f>IF(AND(P863&lt;&gt;"_U",P863&lt;&gt;"c",J863&lt;&gt;99,J863&lt;&gt;9),IFERROR(VLOOKUP(A863,'TA Total'!$A$2:$N$10000,14,0),"."),".")</f>
        <v>39825</v>
      </c>
    </row>
    <row r="864" spans="1:19" x14ac:dyDescent="0.4">
      <c r="A864" s="2" t="str">
        <f t="shared" si="26"/>
        <v>2018|Tauranga City|12</v>
      </c>
      <c r="B864" t="s">
        <v>16</v>
      </c>
      <c r="C864" t="s">
        <v>17</v>
      </c>
      <c r="D864" t="s">
        <v>18</v>
      </c>
      <c r="E864" t="s">
        <v>19</v>
      </c>
      <c r="F864">
        <v>2018</v>
      </c>
      <c r="G864">
        <v>2018</v>
      </c>
      <c r="H864">
        <v>23</v>
      </c>
      <c r="I864" t="s">
        <v>132</v>
      </c>
      <c r="J864">
        <v>4</v>
      </c>
      <c r="K864" t="s">
        <v>25</v>
      </c>
      <c r="L864">
        <v>12</v>
      </c>
      <c r="N864">
        <v>609</v>
      </c>
      <c r="R864" s="2">
        <f t="shared" si="27"/>
        <v>8.4499999999999993</v>
      </c>
      <c r="S864" s="2">
        <f>IF(AND(P864&lt;&gt;"_U",P864&lt;&gt;"c",J864&lt;&gt;99,J864&lt;&gt;9),IFERROR(VLOOKUP(A864,'TA Total'!$A$2:$N$10000,14,0),"."),".")</f>
        <v>7209</v>
      </c>
    </row>
    <row r="865" spans="1:19" x14ac:dyDescent="0.4">
      <c r="A865" s="2" t="str">
        <f t="shared" si="26"/>
        <v>2018|Tauranga City|13</v>
      </c>
      <c r="B865" t="s">
        <v>16</v>
      </c>
      <c r="C865" t="s">
        <v>17</v>
      </c>
      <c r="D865" t="s">
        <v>18</v>
      </c>
      <c r="E865" t="s">
        <v>19</v>
      </c>
      <c r="F865">
        <v>2018</v>
      </c>
      <c r="G865">
        <v>2018</v>
      </c>
      <c r="H865">
        <v>23</v>
      </c>
      <c r="I865" t="s">
        <v>132</v>
      </c>
      <c r="J865">
        <v>4</v>
      </c>
      <c r="K865" t="s">
        <v>25</v>
      </c>
      <c r="L865">
        <v>13</v>
      </c>
      <c r="N865">
        <v>33</v>
      </c>
      <c r="R865" s="2">
        <f t="shared" si="27"/>
        <v>11.96</v>
      </c>
      <c r="S865" s="2">
        <f>IF(AND(P865&lt;&gt;"_U",P865&lt;&gt;"c",J865&lt;&gt;99,J865&lt;&gt;9),IFERROR(VLOOKUP(A865,'TA Total'!$A$2:$N$10000,14,0),"."),".")</f>
        <v>276</v>
      </c>
    </row>
    <row r="866" spans="1:19" x14ac:dyDescent="0.4">
      <c r="A866" s="2" t="str">
        <f t="shared" si="26"/>
        <v>2018|Tauranga City|999</v>
      </c>
      <c r="B866" t="s">
        <v>16</v>
      </c>
      <c r="C866" t="s">
        <v>17</v>
      </c>
      <c r="D866" t="s">
        <v>18</v>
      </c>
      <c r="E866" t="s">
        <v>19</v>
      </c>
      <c r="F866">
        <v>2018</v>
      </c>
      <c r="G866">
        <v>2018</v>
      </c>
      <c r="H866">
        <v>23</v>
      </c>
      <c r="I866" t="s">
        <v>132</v>
      </c>
      <c r="J866">
        <v>4</v>
      </c>
      <c r="K866" t="s">
        <v>25</v>
      </c>
      <c r="L866">
        <v>999</v>
      </c>
      <c r="N866">
        <v>4155</v>
      </c>
      <c r="R866" s="2">
        <f t="shared" si="27"/>
        <v>8.7799999999999994</v>
      </c>
      <c r="S866" s="2">
        <f>IF(AND(P866&lt;&gt;"_U",P866&lt;&gt;"c",J866&lt;&gt;99,J866&lt;&gt;9),IFERROR(VLOOKUP(A866,'TA Total'!$A$2:$N$10000,14,0),"."),".")</f>
        <v>47310</v>
      </c>
    </row>
    <row r="867" spans="1:19" x14ac:dyDescent="0.4">
      <c r="A867" s="2" t="str">
        <f t="shared" si="26"/>
        <v>2018|Tauranga City|10</v>
      </c>
      <c r="B867" t="s">
        <v>16</v>
      </c>
      <c r="C867" t="s">
        <v>17</v>
      </c>
      <c r="D867" t="s">
        <v>18</v>
      </c>
      <c r="E867" t="s">
        <v>19</v>
      </c>
      <c r="F867">
        <v>2018</v>
      </c>
      <c r="G867">
        <v>2018</v>
      </c>
      <c r="H867">
        <v>23</v>
      </c>
      <c r="I867" t="s">
        <v>132</v>
      </c>
      <c r="J867">
        <v>5</v>
      </c>
      <c r="K867" t="s">
        <v>26</v>
      </c>
      <c r="L867">
        <v>10</v>
      </c>
      <c r="N867">
        <v>0</v>
      </c>
      <c r="R867" s="2" t="str">
        <f t="shared" si="27"/>
        <v>.</v>
      </c>
      <c r="S867" s="2">
        <f>IF(AND(P867&lt;&gt;"_U",P867&lt;&gt;"c",J867&lt;&gt;99,J867&lt;&gt;9),IFERROR(VLOOKUP(A867,'TA Total'!$A$2:$N$10000,14,0),"."),".")</f>
        <v>0</v>
      </c>
    </row>
    <row r="868" spans="1:19" x14ac:dyDescent="0.4">
      <c r="A868" s="2" t="str">
        <f t="shared" si="26"/>
        <v>2018|Tauranga City|11</v>
      </c>
      <c r="B868" t="s">
        <v>16</v>
      </c>
      <c r="C868" t="s">
        <v>17</v>
      </c>
      <c r="D868" t="s">
        <v>18</v>
      </c>
      <c r="E868" t="s">
        <v>19</v>
      </c>
      <c r="F868">
        <v>2018</v>
      </c>
      <c r="G868">
        <v>2018</v>
      </c>
      <c r="H868">
        <v>23</v>
      </c>
      <c r="I868" t="s">
        <v>132</v>
      </c>
      <c r="J868">
        <v>5</v>
      </c>
      <c r="K868" t="s">
        <v>26</v>
      </c>
      <c r="L868">
        <v>11</v>
      </c>
      <c r="N868">
        <v>8799</v>
      </c>
      <c r="R868" s="2">
        <f t="shared" si="27"/>
        <v>22.09</v>
      </c>
      <c r="S868" s="2">
        <f>IF(AND(P868&lt;&gt;"_U",P868&lt;&gt;"c",J868&lt;&gt;99,J868&lt;&gt;9),IFERROR(VLOOKUP(A868,'TA Total'!$A$2:$N$10000,14,0),"."),".")</f>
        <v>39825</v>
      </c>
    </row>
    <row r="869" spans="1:19" x14ac:dyDescent="0.4">
      <c r="A869" s="2" t="str">
        <f t="shared" si="26"/>
        <v>2018|Tauranga City|12</v>
      </c>
      <c r="B869" t="s">
        <v>16</v>
      </c>
      <c r="C869" t="s">
        <v>17</v>
      </c>
      <c r="D869" t="s">
        <v>18</v>
      </c>
      <c r="E869" t="s">
        <v>19</v>
      </c>
      <c r="F869">
        <v>2018</v>
      </c>
      <c r="G869">
        <v>2018</v>
      </c>
      <c r="H869">
        <v>23</v>
      </c>
      <c r="I869" t="s">
        <v>132</v>
      </c>
      <c r="J869">
        <v>5</v>
      </c>
      <c r="K869" t="s">
        <v>26</v>
      </c>
      <c r="L869">
        <v>12</v>
      </c>
      <c r="N869">
        <v>444</v>
      </c>
      <c r="R869" s="2">
        <f t="shared" si="27"/>
        <v>6.16</v>
      </c>
      <c r="S869" s="2">
        <f>IF(AND(P869&lt;&gt;"_U",P869&lt;&gt;"c",J869&lt;&gt;99,J869&lt;&gt;9),IFERROR(VLOOKUP(A869,'TA Total'!$A$2:$N$10000,14,0),"."),".")</f>
        <v>7209</v>
      </c>
    </row>
    <row r="870" spans="1:19" x14ac:dyDescent="0.4">
      <c r="A870" s="2" t="str">
        <f t="shared" si="26"/>
        <v>2018|Tauranga City|13</v>
      </c>
      <c r="B870" t="s">
        <v>16</v>
      </c>
      <c r="C870" t="s">
        <v>17</v>
      </c>
      <c r="D870" t="s">
        <v>18</v>
      </c>
      <c r="E870" t="s">
        <v>19</v>
      </c>
      <c r="F870">
        <v>2018</v>
      </c>
      <c r="G870">
        <v>2018</v>
      </c>
      <c r="H870">
        <v>23</v>
      </c>
      <c r="I870" t="s">
        <v>132</v>
      </c>
      <c r="J870">
        <v>5</v>
      </c>
      <c r="K870" t="s">
        <v>26</v>
      </c>
      <c r="L870">
        <v>13</v>
      </c>
      <c r="N870">
        <v>21</v>
      </c>
      <c r="R870" s="2">
        <f t="shared" si="27"/>
        <v>7.61</v>
      </c>
      <c r="S870" s="2">
        <f>IF(AND(P870&lt;&gt;"_U",P870&lt;&gt;"c",J870&lt;&gt;99,J870&lt;&gt;9),IFERROR(VLOOKUP(A870,'TA Total'!$A$2:$N$10000,14,0),"."),".")</f>
        <v>276</v>
      </c>
    </row>
    <row r="871" spans="1:19" x14ac:dyDescent="0.4">
      <c r="A871" s="2" t="str">
        <f t="shared" si="26"/>
        <v>2018|Tauranga City|999</v>
      </c>
      <c r="B871" t="s">
        <v>16</v>
      </c>
      <c r="C871" t="s">
        <v>17</v>
      </c>
      <c r="D871" t="s">
        <v>18</v>
      </c>
      <c r="E871" t="s">
        <v>19</v>
      </c>
      <c r="F871">
        <v>2018</v>
      </c>
      <c r="G871">
        <v>2018</v>
      </c>
      <c r="H871">
        <v>23</v>
      </c>
      <c r="I871" t="s">
        <v>132</v>
      </c>
      <c r="J871">
        <v>5</v>
      </c>
      <c r="K871" t="s">
        <v>26</v>
      </c>
      <c r="L871">
        <v>999</v>
      </c>
      <c r="N871">
        <v>9264</v>
      </c>
      <c r="R871" s="2">
        <f t="shared" si="27"/>
        <v>19.579999999999998</v>
      </c>
      <c r="S871" s="2">
        <f>IF(AND(P871&lt;&gt;"_U",P871&lt;&gt;"c",J871&lt;&gt;99,J871&lt;&gt;9),IFERROR(VLOOKUP(A871,'TA Total'!$A$2:$N$10000,14,0),"."),".")</f>
        <v>47310</v>
      </c>
    </row>
    <row r="872" spans="1:19" x14ac:dyDescent="0.4">
      <c r="A872" s="2" t="str">
        <f t="shared" si="26"/>
        <v>2018|Tauranga City|10</v>
      </c>
      <c r="B872" t="s">
        <v>16</v>
      </c>
      <c r="C872" t="s">
        <v>17</v>
      </c>
      <c r="D872" t="s">
        <v>18</v>
      </c>
      <c r="E872" t="s">
        <v>19</v>
      </c>
      <c r="F872">
        <v>2018</v>
      </c>
      <c r="G872">
        <v>2018</v>
      </c>
      <c r="H872">
        <v>23</v>
      </c>
      <c r="I872" t="s">
        <v>132</v>
      </c>
      <c r="J872">
        <v>6</v>
      </c>
      <c r="K872" t="s">
        <v>27</v>
      </c>
      <c r="L872">
        <v>10</v>
      </c>
      <c r="N872">
        <v>0</v>
      </c>
      <c r="R872" s="2" t="str">
        <f t="shared" si="27"/>
        <v>.</v>
      </c>
      <c r="S872" s="2">
        <f>IF(AND(P872&lt;&gt;"_U",P872&lt;&gt;"c",J872&lt;&gt;99,J872&lt;&gt;9),IFERROR(VLOOKUP(A872,'TA Total'!$A$2:$N$10000,14,0),"."),".")</f>
        <v>0</v>
      </c>
    </row>
    <row r="873" spans="1:19" x14ac:dyDescent="0.4">
      <c r="A873" s="2" t="str">
        <f t="shared" si="26"/>
        <v>2018|Tauranga City|11</v>
      </c>
      <c r="B873" t="s">
        <v>16</v>
      </c>
      <c r="C873" t="s">
        <v>17</v>
      </c>
      <c r="D873" t="s">
        <v>18</v>
      </c>
      <c r="E873" t="s">
        <v>19</v>
      </c>
      <c r="F873">
        <v>2018</v>
      </c>
      <c r="G873">
        <v>2018</v>
      </c>
      <c r="H873">
        <v>23</v>
      </c>
      <c r="I873" t="s">
        <v>132</v>
      </c>
      <c r="J873">
        <v>6</v>
      </c>
      <c r="K873" t="s">
        <v>27</v>
      </c>
      <c r="L873">
        <v>11</v>
      </c>
      <c r="N873">
        <v>246</v>
      </c>
      <c r="R873" s="2">
        <f t="shared" si="27"/>
        <v>0.62</v>
      </c>
      <c r="S873" s="2">
        <f>IF(AND(P873&lt;&gt;"_U",P873&lt;&gt;"c",J873&lt;&gt;99,J873&lt;&gt;9),IFERROR(VLOOKUP(A873,'TA Total'!$A$2:$N$10000,14,0),"."),".")</f>
        <v>39825</v>
      </c>
    </row>
    <row r="874" spans="1:19" x14ac:dyDescent="0.4">
      <c r="A874" s="2" t="str">
        <f t="shared" si="26"/>
        <v>2018|Tauranga City|12</v>
      </c>
      <c r="B874" t="s">
        <v>16</v>
      </c>
      <c r="C874" t="s">
        <v>17</v>
      </c>
      <c r="D874" t="s">
        <v>18</v>
      </c>
      <c r="E874" t="s">
        <v>19</v>
      </c>
      <c r="F874">
        <v>2018</v>
      </c>
      <c r="G874">
        <v>2018</v>
      </c>
      <c r="H874">
        <v>23</v>
      </c>
      <c r="I874" t="s">
        <v>132</v>
      </c>
      <c r="J874">
        <v>6</v>
      </c>
      <c r="K874" t="s">
        <v>27</v>
      </c>
      <c r="L874">
        <v>12</v>
      </c>
      <c r="N874">
        <v>21</v>
      </c>
      <c r="R874" s="2">
        <f t="shared" si="27"/>
        <v>0.28999999999999998</v>
      </c>
      <c r="S874" s="2">
        <f>IF(AND(P874&lt;&gt;"_U",P874&lt;&gt;"c",J874&lt;&gt;99,J874&lt;&gt;9),IFERROR(VLOOKUP(A874,'TA Total'!$A$2:$N$10000,14,0),"."),".")</f>
        <v>7209</v>
      </c>
    </row>
    <row r="875" spans="1:19" x14ac:dyDescent="0.4">
      <c r="A875" s="2" t="str">
        <f t="shared" si="26"/>
        <v>2018|Tauranga City|13</v>
      </c>
      <c r="B875" t="s">
        <v>16</v>
      </c>
      <c r="C875" t="s">
        <v>17</v>
      </c>
      <c r="D875" t="s">
        <v>18</v>
      </c>
      <c r="E875" t="s">
        <v>19</v>
      </c>
      <c r="F875">
        <v>2018</v>
      </c>
      <c r="G875">
        <v>2018</v>
      </c>
      <c r="H875">
        <v>23</v>
      </c>
      <c r="I875" t="s">
        <v>132</v>
      </c>
      <c r="J875">
        <v>6</v>
      </c>
      <c r="K875" t="s">
        <v>27</v>
      </c>
      <c r="L875">
        <v>13</v>
      </c>
      <c r="N875">
        <v>3</v>
      </c>
      <c r="R875" s="2">
        <f t="shared" si="27"/>
        <v>1.0900000000000001</v>
      </c>
      <c r="S875" s="2">
        <f>IF(AND(P875&lt;&gt;"_U",P875&lt;&gt;"c",J875&lt;&gt;99,J875&lt;&gt;9),IFERROR(VLOOKUP(A875,'TA Total'!$A$2:$N$10000,14,0),"."),".")</f>
        <v>276</v>
      </c>
    </row>
    <row r="876" spans="1:19" x14ac:dyDescent="0.4">
      <c r="A876" s="2" t="str">
        <f t="shared" si="26"/>
        <v>2018|Tauranga City|999</v>
      </c>
      <c r="B876" t="s">
        <v>16</v>
      </c>
      <c r="C876" t="s">
        <v>17</v>
      </c>
      <c r="D876" t="s">
        <v>18</v>
      </c>
      <c r="E876" t="s">
        <v>19</v>
      </c>
      <c r="F876">
        <v>2018</v>
      </c>
      <c r="G876">
        <v>2018</v>
      </c>
      <c r="H876">
        <v>23</v>
      </c>
      <c r="I876" t="s">
        <v>132</v>
      </c>
      <c r="J876">
        <v>6</v>
      </c>
      <c r="K876" t="s">
        <v>27</v>
      </c>
      <c r="L876">
        <v>999</v>
      </c>
      <c r="N876">
        <v>270</v>
      </c>
      <c r="R876" s="2">
        <f t="shared" si="27"/>
        <v>0.56999999999999995</v>
      </c>
      <c r="S876" s="2">
        <f>IF(AND(P876&lt;&gt;"_U",P876&lt;&gt;"c",J876&lt;&gt;99,J876&lt;&gt;9),IFERROR(VLOOKUP(A876,'TA Total'!$A$2:$N$10000,14,0),"."),".")</f>
        <v>47310</v>
      </c>
    </row>
    <row r="877" spans="1:19" x14ac:dyDescent="0.4">
      <c r="A877" s="2" t="str">
        <f t="shared" si="26"/>
        <v>2018|Tauranga City|10</v>
      </c>
      <c r="B877" t="s">
        <v>16</v>
      </c>
      <c r="C877" t="s">
        <v>17</v>
      </c>
      <c r="D877" t="s">
        <v>18</v>
      </c>
      <c r="E877" t="s">
        <v>19</v>
      </c>
      <c r="F877">
        <v>2018</v>
      </c>
      <c r="G877">
        <v>2018</v>
      </c>
      <c r="H877">
        <v>23</v>
      </c>
      <c r="I877" t="s">
        <v>132</v>
      </c>
      <c r="J877">
        <v>7</v>
      </c>
      <c r="K877" t="s">
        <v>28</v>
      </c>
      <c r="L877">
        <v>10</v>
      </c>
      <c r="N877">
        <v>0</v>
      </c>
      <c r="R877" s="2" t="str">
        <f t="shared" si="27"/>
        <v>.</v>
      </c>
      <c r="S877" s="2">
        <f>IF(AND(P877&lt;&gt;"_U",P877&lt;&gt;"c",J877&lt;&gt;99,J877&lt;&gt;9),IFERROR(VLOOKUP(A877,'TA Total'!$A$2:$N$10000,14,0),"."),".")</f>
        <v>0</v>
      </c>
    </row>
    <row r="878" spans="1:19" x14ac:dyDescent="0.4">
      <c r="A878" s="2" t="str">
        <f t="shared" si="26"/>
        <v>2018|Tauranga City|11</v>
      </c>
      <c r="B878" t="s">
        <v>16</v>
      </c>
      <c r="C878" t="s">
        <v>17</v>
      </c>
      <c r="D878" t="s">
        <v>18</v>
      </c>
      <c r="E878" t="s">
        <v>19</v>
      </c>
      <c r="F878">
        <v>2018</v>
      </c>
      <c r="G878">
        <v>2018</v>
      </c>
      <c r="H878">
        <v>23</v>
      </c>
      <c r="I878" t="s">
        <v>132</v>
      </c>
      <c r="J878">
        <v>7</v>
      </c>
      <c r="K878" t="s">
        <v>28</v>
      </c>
      <c r="L878">
        <v>11</v>
      </c>
      <c r="N878">
        <v>81</v>
      </c>
      <c r="R878" s="2">
        <f t="shared" si="27"/>
        <v>0.2</v>
      </c>
      <c r="S878" s="2">
        <f>IF(AND(P878&lt;&gt;"_U",P878&lt;&gt;"c",J878&lt;&gt;99,J878&lt;&gt;9),IFERROR(VLOOKUP(A878,'TA Total'!$A$2:$N$10000,14,0),"."),".")</f>
        <v>39825</v>
      </c>
    </row>
    <row r="879" spans="1:19" x14ac:dyDescent="0.4">
      <c r="A879" s="2" t="str">
        <f t="shared" si="26"/>
        <v>2018|Tauranga City|12</v>
      </c>
      <c r="B879" t="s">
        <v>16</v>
      </c>
      <c r="C879" t="s">
        <v>17</v>
      </c>
      <c r="D879" t="s">
        <v>18</v>
      </c>
      <c r="E879" t="s">
        <v>19</v>
      </c>
      <c r="F879">
        <v>2018</v>
      </c>
      <c r="G879">
        <v>2018</v>
      </c>
      <c r="H879">
        <v>23</v>
      </c>
      <c r="I879" t="s">
        <v>132</v>
      </c>
      <c r="J879">
        <v>7</v>
      </c>
      <c r="K879" t="s">
        <v>28</v>
      </c>
      <c r="L879">
        <v>12</v>
      </c>
      <c r="N879">
        <v>15</v>
      </c>
      <c r="R879" s="2">
        <f t="shared" si="27"/>
        <v>0.21</v>
      </c>
      <c r="S879" s="2">
        <f>IF(AND(P879&lt;&gt;"_U",P879&lt;&gt;"c",J879&lt;&gt;99,J879&lt;&gt;9),IFERROR(VLOOKUP(A879,'TA Total'!$A$2:$N$10000,14,0),"."),".")</f>
        <v>7209</v>
      </c>
    </row>
    <row r="880" spans="1:19" x14ac:dyDescent="0.4">
      <c r="A880" s="2" t="str">
        <f t="shared" si="26"/>
        <v>2018|Tauranga City|13</v>
      </c>
      <c r="B880" t="s">
        <v>16</v>
      </c>
      <c r="C880" t="s">
        <v>17</v>
      </c>
      <c r="D880" t="s">
        <v>18</v>
      </c>
      <c r="E880" t="s">
        <v>19</v>
      </c>
      <c r="F880">
        <v>2018</v>
      </c>
      <c r="G880">
        <v>2018</v>
      </c>
      <c r="H880">
        <v>23</v>
      </c>
      <c r="I880" t="s">
        <v>132</v>
      </c>
      <c r="J880">
        <v>7</v>
      </c>
      <c r="K880" t="s">
        <v>28</v>
      </c>
      <c r="L880">
        <v>13</v>
      </c>
      <c r="N880">
        <v>0</v>
      </c>
      <c r="R880" s="2">
        <f t="shared" si="27"/>
        <v>0</v>
      </c>
      <c r="S880" s="2">
        <f>IF(AND(P880&lt;&gt;"_U",P880&lt;&gt;"c",J880&lt;&gt;99,J880&lt;&gt;9),IFERROR(VLOOKUP(A880,'TA Total'!$A$2:$N$10000,14,0),"."),".")</f>
        <v>276</v>
      </c>
    </row>
    <row r="881" spans="1:19" x14ac:dyDescent="0.4">
      <c r="A881" s="2" t="str">
        <f t="shared" si="26"/>
        <v>2018|Tauranga City|999</v>
      </c>
      <c r="B881" t="s">
        <v>16</v>
      </c>
      <c r="C881" t="s">
        <v>17</v>
      </c>
      <c r="D881" t="s">
        <v>18</v>
      </c>
      <c r="E881" t="s">
        <v>19</v>
      </c>
      <c r="F881">
        <v>2018</v>
      </c>
      <c r="G881">
        <v>2018</v>
      </c>
      <c r="H881">
        <v>23</v>
      </c>
      <c r="I881" t="s">
        <v>132</v>
      </c>
      <c r="J881">
        <v>7</v>
      </c>
      <c r="K881" t="s">
        <v>28</v>
      </c>
      <c r="L881">
        <v>999</v>
      </c>
      <c r="N881">
        <v>96</v>
      </c>
      <c r="R881" s="2">
        <f t="shared" si="27"/>
        <v>0.2</v>
      </c>
      <c r="S881" s="2">
        <f>IF(AND(P881&lt;&gt;"_U",P881&lt;&gt;"c",J881&lt;&gt;99,J881&lt;&gt;9),IFERROR(VLOOKUP(A881,'TA Total'!$A$2:$N$10000,14,0),"."),".")</f>
        <v>47310</v>
      </c>
    </row>
    <row r="882" spans="1:19" x14ac:dyDescent="0.4">
      <c r="A882" s="2" t="str">
        <f t="shared" si="26"/>
        <v>2018|Tauranga City|10</v>
      </c>
      <c r="B882" t="s">
        <v>16</v>
      </c>
      <c r="C882" t="s">
        <v>17</v>
      </c>
      <c r="D882" t="s">
        <v>18</v>
      </c>
      <c r="E882" t="s">
        <v>19</v>
      </c>
      <c r="F882">
        <v>2018</v>
      </c>
      <c r="G882">
        <v>2018</v>
      </c>
      <c r="H882">
        <v>23</v>
      </c>
      <c r="I882" t="s">
        <v>132</v>
      </c>
      <c r="J882">
        <v>77</v>
      </c>
      <c r="K882" t="s">
        <v>29</v>
      </c>
      <c r="L882">
        <v>10</v>
      </c>
      <c r="N882">
        <v>0</v>
      </c>
      <c r="R882" s="2" t="str">
        <f t="shared" si="27"/>
        <v>.</v>
      </c>
      <c r="S882" s="2">
        <f>IF(AND(P882&lt;&gt;"_U",P882&lt;&gt;"c",J882&lt;&gt;99,J882&lt;&gt;9),IFERROR(VLOOKUP(A882,'TA Total'!$A$2:$N$10000,14,0),"."),".")</f>
        <v>0</v>
      </c>
    </row>
    <row r="883" spans="1:19" x14ac:dyDescent="0.4">
      <c r="A883" s="2" t="str">
        <f t="shared" si="26"/>
        <v>2018|Tauranga City|11</v>
      </c>
      <c r="B883" t="s">
        <v>16</v>
      </c>
      <c r="C883" t="s">
        <v>17</v>
      </c>
      <c r="D883" t="s">
        <v>18</v>
      </c>
      <c r="E883" t="s">
        <v>19</v>
      </c>
      <c r="F883">
        <v>2018</v>
      </c>
      <c r="G883">
        <v>2018</v>
      </c>
      <c r="H883">
        <v>23</v>
      </c>
      <c r="I883" t="s">
        <v>132</v>
      </c>
      <c r="J883">
        <v>77</v>
      </c>
      <c r="K883" t="s">
        <v>29</v>
      </c>
      <c r="L883">
        <v>11</v>
      </c>
      <c r="N883">
        <v>39825</v>
      </c>
      <c r="R883" s="2">
        <f t="shared" si="27"/>
        <v>100</v>
      </c>
      <c r="S883" s="2">
        <f>IF(AND(P883&lt;&gt;"_U",P883&lt;&gt;"c",J883&lt;&gt;99,J883&lt;&gt;9),IFERROR(VLOOKUP(A883,'TA Total'!$A$2:$N$10000,14,0),"."),".")</f>
        <v>39825</v>
      </c>
    </row>
    <row r="884" spans="1:19" x14ac:dyDescent="0.4">
      <c r="A884" s="2" t="str">
        <f t="shared" si="26"/>
        <v>2018|Tauranga City|12</v>
      </c>
      <c r="B884" t="s">
        <v>16</v>
      </c>
      <c r="C884" t="s">
        <v>17</v>
      </c>
      <c r="D884" t="s">
        <v>18</v>
      </c>
      <c r="E884" t="s">
        <v>19</v>
      </c>
      <c r="F884">
        <v>2018</v>
      </c>
      <c r="G884">
        <v>2018</v>
      </c>
      <c r="H884">
        <v>23</v>
      </c>
      <c r="I884" t="s">
        <v>132</v>
      </c>
      <c r="J884">
        <v>77</v>
      </c>
      <c r="K884" t="s">
        <v>29</v>
      </c>
      <c r="L884">
        <v>12</v>
      </c>
      <c r="N884">
        <v>7209</v>
      </c>
      <c r="R884" s="2">
        <f t="shared" si="27"/>
        <v>100</v>
      </c>
      <c r="S884" s="2">
        <f>IF(AND(P884&lt;&gt;"_U",P884&lt;&gt;"c",J884&lt;&gt;99,J884&lt;&gt;9),IFERROR(VLOOKUP(A884,'TA Total'!$A$2:$N$10000,14,0),"."),".")</f>
        <v>7209</v>
      </c>
    </row>
    <row r="885" spans="1:19" x14ac:dyDescent="0.4">
      <c r="A885" s="2" t="str">
        <f t="shared" si="26"/>
        <v>2018|Tauranga City|13</v>
      </c>
      <c r="B885" t="s">
        <v>16</v>
      </c>
      <c r="C885" t="s">
        <v>17</v>
      </c>
      <c r="D885" t="s">
        <v>18</v>
      </c>
      <c r="E885" t="s">
        <v>19</v>
      </c>
      <c r="F885">
        <v>2018</v>
      </c>
      <c r="G885">
        <v>2018</v>
      </c>
      <c r="H885">
        <v>23</v>
      </c>
      <c r="I885" t="s">
        <v>132</v>
      </c>
      <c r="J885">
        <v>77</v>
      </c>
      <c r="K885" t="s">
        <v>29</v>
      </c>
      <c r="L885">
        <v>13</v>
      </c>
      <c r="N885">
        <v>276</v>
      </c>
      <c r="R885" s="2">
        <f t="shared" si="27"/>
        <v>100</v>
      </c>
      <c r="S885" s="2">
        <f>IF(AND(P885&lt;&gt;"_U",P885&lt;&gt;"c",J885&lt;&gt;99,J885&lt;&gt;9),IFERROR(VLOOKUP(A885,'TA Total'!$A$2:$N$10000,14,0),"."),".")</f>
        <v>276</v>
      </c>
    </row>
    <row r="886" spans="1:19" x14ac:dyDescent="0.4">
      <c r="A886" s="2" t="str">
        <f t="shared" si="26"/>
        <v>2018|Tauranga City|999</v>
      </c>
      <c r="B886" t="s">
        <v>16</v>
      </c>
      <c r="C886" t="s">
        <v>17</v>
      </c>
      <c r="D886" t="s">
        <v>18</v>
      </c>
      <c r="E886" t="s">
        <v>19</v>
      </c>
      <c r="F886">
        <v>2018</v>
      </c>
      <c r="G886">
        <v>2018</v>
      </c>
      <c r="H886">
        <v>23</v>
      </c>
      <c r="I886" t="s">
        <v>132</v>
      </c>
      <c r="J886">
        <v>77</v>
      </c>
      <c r="K886" t="s">
        <v>29</v>
      </c>
      <c r="L886">
        <v>999</v>
      </c>
      <c r="N886">
        <v>47310</v>
      </c>
      <c r="R886" s="2">
        <f t="shared" si="27"/>
        <v>100</v>
      </c>
      <c r="S886" s="2">
        <f>IF(AND(P886&lt;&gt;"_U",P886&lt;&gt;"c",J886&lt;&gt;99,J886&lt;&gt;9),IFERROR(VLOOKUP(A886,'TA Total'!$A$2:$N$10000,14,0),"."),".")</f>
        <v>47310</v>
      </c>
    </row>
    <row r="887" spans="1:19" x14ac:dyDescent="0.4">
      <c r="A887" s="2" t="str">
        <f t="shared" si="26"/>
        <v>2018|Tauranga City|10</v>
      </c>
      <c r="B887" t="s">
        <v>16</v>
      </c>
      <c r="C887" t="s">
        <v>17</v>
      </c>
      <c r="D887" t="s">
        <v>18</v>
      </c>
      <c r="E887" t="s">
        <v>19</v>
      </c>
      <c r="F887">
        <v>2018</v>
      </c>
      <c r="G887">
        <v>2018</v>
      </c>
      <c r="H887">
        <v>23</v>
      </c>
      <c r="I887" t="s">
        <v>132</v>
      </c>
      <c r="J887">
        <v>8</v>
      </c>
      <c r="K887" t="s">
        <v>30</v>
      </c>
      <c r="L887">
        <v>10</v>
      </c>
      <c r="N887">
        <v>0</v>
      </c>
      <c r="R887" s="2" t="str">
        <f t="shared" si="27"/>
        <v>.</v>
      </c>
      <c r="S887" s="2">
        <f>IF(AND(P887&lt;&gt;"_U",P887&lt;&gt;"c",J887&lt;&gt;99,J887&lt;&gt;9),IFERROR(VLOOKUP(A887,'TA Total'!$A$2:$N$10000,14,0),"."),".")</f>
        <v>0</v>
      </c>
    </row>
    <row r="888" spans="1:19" x14ac:dyDescent="0.4">
      <c r="A888" s="2" t="str">
        <f t="shared" si="26"/>
        <v>2018|Tauranga City|11</v>
      </c>
      <c r="B888" t="s">
        <v>16</v>
      </c>
      <c r="C888" t="s">
        <v>17</v>
      </c>
      <c r="D888" t="s">
        <v>18</v>
      </c>
      <c r="E888" t="s">
        <v>19</v>
      </c>
      <c r="F888">
        <v>2018</v>
      </c>
      <c r="G888">
        <v>2018</v>
      </c>
      <c r="H888">
        <v>23</v>
      </c>
      <c r="I888" t="s">
        <v>132</v>
      </c>
      <c r="J888">
        <v>8</v>
      </c>
      <c r="K888" t="s">
        <v>30</v>
      </c>
      <c r="L888">
        <v>11</v>
      </c>
      <c r="N888">
        <v>510</v>
      </c>
      <c r="R888" s="2">
        <f t="shared" si="27"/>
        <v>1.28</v>
      </c>
      <c r="S888" s="2">
        <f>IF(AND(P888&lt;&gt;"_U",P888&lt;&gt;"c",J888&lt;&gt;99,J888&lt;&gt;9),IFERROR(VLOOKUP(A888,'TA Total'!$A$2:$N$10000,14,0),"."),".")</f>
        <v>39825</v>
      </c>
    </row>
    <row r="889" spans="1:19" x14ac:dyDescent="0.4">
      <c r="A889" s="2" t="str">
        <f t="shared" si="26"/>
        <v>2018|Tauranga City|12</v>
      </c>
      <c r="B889" t="s">
        <v>16</v>
      </c>
      <c r="C889" t="s">
        <v>17</v>
      </c>
      <c r="D889" t="s">
        <v>18</v>
      </c>
      <c r="E889" t="s">
        <v>19</v>
      </c>
      <c r="F889">
        <v>2018</v>
      </c>
      <c r="G889">
        <v>2018</v>
      </c>
      <c r="H889">
        <v>23</v>
      </c>
      <c r="I889" t="s">
        <v>132</v>
      </c>
      <c r="J889">
        <v>8</v>
      </c>
      <c r="K889" t="s">
        <v>30</v>
      </c>
      <c r="L889">
        <v>12</v>
      </c>
      <c r="N889">
        <v>66</v>
      </c>
      <c r="R889" s="2">
        <f t="shared" si="27"/>
        <v>0.92</v>
      </c>
      <c r="S889" s="2">
        <f>IF(AND(P889&lt;&gt;"_U",P889&lt;&gt;"c",J889&lt;&gt;99,J889&lt;&gt;9),IFERROR(VLOOKUP(A889,'TA Total'!$A$2:$N$10000,14,0),"."),".")</f>
        <v>7209</v>
      </c>
    </row>
    <row r="890" spans="1:19" x14ac:dyDescent="0.4">
      <c r="A890" s="2" t="str">
        <f t="shared" si="26"/>
        <v>2018|Tauranga City|13</v>
      </c>
      <c r="B890" t="s">
        <v>16</v>
      </c>
      <c r="C890" t="s">
        <v>17</v>
      </c>
      <c r="D890" t="s">
        <v>18</v>
      </c>
      <c r="E890" t="s">
        <v>19</v>
      </c>
      <c r="F890">
        <v>2018</v>
      </c>
      <c r="G890">
        <v>2018</v>
      </c>
      <c r="H890">
        <v>23</v>
      </c>
      <c r="I890" t="s">
        <v>132</v>
      </c>
      <c r="J890">
        <v>8</v>
      </c>
      <c r="K890" t="s">
        <v>30</v>
      </c>
      <c r="L890">
        <v>13</v>
      </c>
      <c r="N890">
        <v>9</v>
      </c>
      <c r="R890" s="2">
        <f t="shared" si="27"/>
        <v>3.26</v>
      </c>
      <c r="S890" s="2">
        <f>IF(AND(P890&lt;&gt;"_U",P890&lt;&gt;"c",J890&lt;&gt;99,J890&lt;&gt;9),IFERROR(VLOOKUP(A890,'TA Total'!$A$2:$N$10000,14,0),"."),".")</f>
        <v>276</v>
      </c>
    </row>
    <row r="891" spans="1:19" x14ac:dyDescent="0.4">
      <c r="A891" s="2" t="str">
        <f t="shared" si="26"/>
        <v>2018|Tauranga City|999</v>
      </c>
      <c r="B891" t="s">
        <v>16</v>
      </c>
      <c r="C891" t="s">
        <v>17</v>
      </c>
      <c r="D891" t="s">
        <v>18</v>
      </c>
      <c r="E891" t="s">
        <v>19</v>
      </c>
      <c r="F891">
        <v>2018</v>
      </c>
      <c r="G891">
        <v>2018</v>
      </c>
      <c r="H891">
        <v>23</v>
      </c>
      <c r="I891" t="s">
        <v>132</v>
      </c>
      <c r="J891">
        <v>8</v>
      </c>
      <c r="K891" t="s">
        <v>30</v>
      </c>
      <c r="L891">
        <v>999</v>
      </c>
      <c r="N891">
        <v>585</v>
      </c>
      <c r="R891" s="2">
        <f t="shared" si="27"/>
        <v>1.24</v>
      </c>
      <c r="S891" s="2">
        <f>IF(AND(P891&lt;&gt;"_U",P891&lt;&gt;"c",J891&lt;&gt;99,J891&lt;&gt;9),IFERROR(VLOOKUP(A891,'TA Total'!$A$2:$N$10000,14,0),"."),".")</f>
        <v>47310</v>
      </c>
    </row>
    <row r="892" spans="1:19" x14ac:dyDescent="0.4">
      <c r="A892" s="2" t="str">
        <f t="shared" si="26"/>
        <v>2018|Tauranga City|10</v>
      </c>
      <c r="B892" t="s">
        <v>16</v>
      </c>
      <c r="C892" t="s">
        <v>17</v>
      </c>
      <c r="D892" t="s">
        <v>18</v>
      </c>
      <c r="E892" t="s">
        <v>19</v>
      </c>
      <c r="F892">
        <v>2018</v>
      </c>
      <c r="G892">
        <v>2018</v>
      </c>
      <c r="H892">
        <v>23</v>
      </c>
      <c r="I892" t="s">
        <v>132</v>
      </c>
      <c r="J892">
        <v>9</v>
      </c>
      <c r="K892" t="s">
        <v>31</v>
      </c>
      <c r="L892">
        <v>10</v>
      </c>
      <c r="N892">
        <v>0</v>
      </c>
      <c r="R892" s="2" t="str">
        <f t="shared" si="27"/>
        <v>.</v>
      </c>
      <c r="S892" s="2" t="str">
        <f>IF(AND(P892&lt;&gt;"_U",P892&lt;&gt;"c",J892&lt;&gt;99,J892&lt;&gt;9),IFERROR(VLOOKUP(A892,'TA Total'!$A$2:$N$10000,14,0),"."),".")</f>
        <v>.</v>
      </c>
    </row>
    <row r="893" spans="1:19" x14ac:dyDescent="0.4">
      <c r="A893" s="2" t="str">
        <f t="shared" si="26"/>
        <v>2018|Tauranga City|11</v>
      </c>
      <c r="B893" t="s">
        <v>16</v>
      </c>
      <c r="C893" t="s">
        <v>17</v>
      </c>
      <c r="D893" t="s">
        <v>18</v>
      </c>
      <c r="E893" t="s">
        <v>19</v>
      </c>
      <c r="F893">
        <v>2018</v>
      </c>
      <c r="G893">
        <v>2018</v>
      </c>
      <c r="H893">
        <v>23</v>
      </c>
      <c r="I893" t="s">
        <v>132</v>
      </c>
      <c r="J893">
        <v>9</v>
      </c>
      <c r="K893" t="s">
        <v>31</v>
      </c>
      <c r="L893">
        <v>11</v>
      </c>
      <c r="N893">
        <v>2979</v>
      </c>
      <c r="R893" s="2" t="str">
        <f t="shared" si="27"/>
        <v>.</v>
      </c>
      <c r="S893" s="2" t="str">
        <f>IF(AND(P893&lt;&gt;"_U",P893&lt;&gt;"c",J893&lt;&gt;99,J893&lt;&gt;9),IFERROR(VLOOKUP(A893,'TA Total'!$A$2:$N$10000,14,0),"."),".")</f>
        <v>.</v>
      </c>
    </row>
    <row r="894" spans="1:19" x14ac:dyDescent="0.4">
      <c r="A894" s="2" t="str">
        <f t="shared" si="26"/>
        <v>2018|Tauranga City|12</v>
      </c>
      <c r="B894" t="s">
        <v>16</v>
      </c>
      <c r="C894" t="s">
        <v>17</v>
      </c>
      <c r="D894" t="s">
        <v>18</v>
      </c>
      <c r="E894" t="s">
        <v>19</v>
      </c>
      <c r="F894">
        <v>2018</v>
      </c>
      <c r="G894">
        <v>2018</v>
      </c>
      <c r="H894">
        <v>23</v>
      </c>
      <c r="I894" t="s">
        <v>132</v>
      </c>
      <c r="J894">
        <v>9</v>
      </c>
      <c r="K894" t="s">
        <v>31</v>
      </c>
      <c r="L894">
        <v>12</v>
      </c>
      <c r="N894">
        <v>801</v>
      </c>
      <c r="R894" s="2" t="str">
        <f t="shared" si="27"/>
        <v>.</v>
      </c>
      <c r="S894" s="2" t="str">
        <f>IF(AND(P894&lt;&gt;"_U",P894&lt;&gt;"c",J894&lt;&gt;99,J894&lt;&gt;9),IFERROR(VLOOKUP(A894,'TA Total'!$A$2:$N$10000,14,0),"."),".")</f>
        <v>.</v>
      </c>
    </row>
    <row r="895" spans="1:19" x14ac:dyDescent="0.4">
      <c r="A895" s="2" t="str">
        <f t="shared" si="26"/>
        <v>2018|Tauranga City|13</v>
      </c>
      <c r="B895" t="s">
        <v>16</v>
      </c>
      <c r="C895" t="s">
        <v>17</v>
      </c>
      <c r="D895" t="s">
        <v>18</v>
      </c>
      <c r="E895" t="s">
        <v>19</v>
      </c>
      <c r="F895">
        <v>2018</v>
      </c>
      <c r="G895">
        <v>2018</v>
      </c>
      <c r="H895">
        <v>23</v>
      </c>
      <c r="I895" t="s">
        <v>132</v>
      </c>
      <c r="J895">
        <v>9</v>
      </c>
      <c r="K895" t="s">
        <v>31</v>
      </c>
      <c r="L895">
        <v>13</v>
      </c>
      <c r="N895">
        <v>114</v>
      </c>
      <c r="R895" s="2" t="str">
        <f t="shared" si="27"/>
        <v>.</v>
      </c>
      <c r="S895" s="2" t="str">
        <f>IF(AND(P895&lt;&gt;"_U",P895&lt;&gt;"c",J895&lt;&gt;99,J895&lt;&gt;9),IFERROR(VLOOKUP(A895,'TA Total'!$A$2:$N$10000,14,0),"."),".")</f>
        <v>.</v>
      </c>
    </row>
    <row r="896" spans="1:19" x14ac:dyDescent="0.4">
      <c r="A896" s="2" t="str">
        <f t="shared" si="26"/>
        <v>2018|Tauranga City|999</v>
      </c>
      <c r="B896" t="s">
        <v>16</v>
      </c>
      <c r="C896" t="s">
        <v>17</v>
      </c>
      <c r="D896" t="s">
        <v>18</v>
      </c>
      <c r="E896" t="s">
        <v>19</v>
      </c>
      <c r="F896">
        <v>2018</v>
      </c>
      <c r="G896">
        <v>2018</v>
      </c>
      <c r="H896">
        <v>23</v>
      </c>
      <c r="I896" t="s">
        <v>132</v>
      </c>
      <c r="J896">
        <v>9</v>
      </c>
      <c r="K896" t="s">
        <v>31</v>
      </c>
      <c r="L896">
        <v>999</v>
      </c>
      <c r="N896">
        <v>3897</v>
      </c>
      <c r="R896" s="2" t="str">
        <f t="shared" si="27"/>
        <v>.</v>
      </c>
      <c r="S896" s="2" t="str">
        <f>IF(AND(P896&lt;&gt;"_U",P896&lt;&gt;"c",J896&lt;&gt;99,J896&lt;&gt;9),IFERROR(VLOOKUP(A896,'TA Total'!$A$2:$N$10000,14,0),"."),".")</f>
        <v>.</v>
      </c>
    </row>
    <row r="897" spans="1:19" x14ac:dyDescent="0.4">
      <c r="A897" s="2" t="str">
        <f t="shared" si="26"/>
        <v>2018|Tauranga City|10</v>
      </c>
      <c r="B897" t="s">
        <v>16</v>
      </c>
      <c r="C897" t="s">
        <v>17</v>
      </c>
      <c r="D897" t="s">
        <v>18</v>
      </c>
      <c r="E897" t="s">
        <v>19</v>
      </c>
      <c r="F897">
        <v>2018</v>
      </c>
      <c r="G897">
        <v>2018</v>
      </c>
      <c r="H897">
        <v>23</v>
      </c>
      <c r="I897" t="s">
        <v>132</v>
      </c>
      <c r="J897">
        <v>99</v>
      </c>
      <c r="K897" t="s">
        <v>32</v>
      </c>
      <c r="L897">
        <v>10</v>
      </c>
      <c r="N897">
        <v>0</v>
      </c>
      <c r="R897" s="2" t="str">
        <f t="shared" si="27"/>
        <v>.</v>
      </c>
      <c r="S897" s="2" t="str">
        <f>IF(AND(P897&lt;&gt;"_U",P897&lt;&gt;"c",J897&lt;&gt;99,J897&lt;&gt;9),IFERROR(VLOOKUP(A897,'TA Total'!$A$2:$N$10000,14,0),"."),".")</f>
        <v>.</v>
      </c>
    </row>
    <row r="898" spans="1:19" x14ac:dyDescent="0.4">
      <c r="A898" s="2" t="str">
        <f t="shared" si="26"/>
        <v>2018|Tauranga City|11</v>
      </c>
      <c r="B898" t="s">
        <v>16</v>
      </c>
      <c r="C898" t="s">
        <v>17</v>
      </c>
      <c r="D898" t="s">
        <v>18</v>
      </c>
      <c r="E898" t="s">
        <v>19</v>
      </c>
      <c r="F898">
        <v>2018</v>
      </c>
      <c r="G898">
        <v>2018</v>
      </c>
      <c r="H898">
        <v>23</v>
      </c>
      <c r="I898" t="s">
        <v>132</v>
      </c>
      <c r="J898">
        <v>99</v>
      </c>
      <c r="K898" t="s">
        <v>32</v>
      </c>
      <c r="L898">
        <v>11</v>
      </c>
      <c r="N898">
        <v>42522</v>
      </c>
      <c r="R898" s="2" t="str">
        <f t="shared" si="27"/>
        <v>.</v>
      </c>
      <c r="S898" s="2" t="str">
        <f>IF(AND(P898&lt;&gt;"_U",P898&lt;&gt;"c",J898&lt;&gt;99,J898&lt;&gt;9),IFERROR(VLOOKUP(A898,'TA Total'!$A$2:$N$10000,14,0),"."),".")</f>
        <v>.</v>
      </c>
    </row>
    <row r="899" spans="1:19" x14ac:dyDescent="0.4">
      <c r="A899" s="2" t="str">
        <f t="shared" ref="A899:A962" si="28">G899&amp;"|"&amp;I899&amp;"|"&amp;L899</f>
        <v>2018|Tauranga City|12</v>
      </c>
      <c r="B899" t="s">
        <v>16</v>
      </c>
      <c r="C899" t="s">
        <v>17</v>
      </c>
      <c r="D899" t="s">
        <v>18</v>
      </c>
      <c r="E899" t="s">
        <v>19</v>
      </c>
      <c r="F899">
        <v>2018</v>
      </c>
      <c r="G899">
        <v>2018</v>
      </c>
      <c r="H899">
        <v>23</v>
      </c>
      <c r="I899" t="s">
        <v>132</v>
      </c>
      <c r="J899">
        <v>99</v>
      </c>
      <c r="K899" t="s">
        <v>32</v>
      </c>
      <c r="L899">
        <v>12</v>
      </c>
      <c r="N899">
        <v>7971</v>
      </c>
      <c r="R899" s="2" t="str">
        <f t="shared" ref="R899:R962" si="29">IF(P899&lt;&gt;"_U",IFERROR((ROUND(N899/S899*100,2)),"."),".")</f>
        <v>.</v>
      </c>
      <c r="S899" s="2" t="str">
        <f>IF(AND(P899&lt;&gt;"_U",P899&lt;&gt;"c",J899&lt;&gt;99,J899&lt;&gt;9),IFERROR(VLOOKUP(A899,'TA Total'!$A$2:$N$10000,14,0),"."),".")</f>
        <v>.</v>
      </c>
    </row>
    <row r="900" spans="1:19" x14ac:dyDescent="0.4">
      <c r="A900" s="2" t="str">
        <f t="shared" si="28"/>
        <v>2018|Tauranga City|13</v>
      </c>
      <c r="B900" t="s">
        <v>16</v>
      </c>
      <c r="C900" t="s">
        <v>17</v>
      </c>
      <c r="D900" t="s">
        <v>18</v>
      </c>
      <c r="E900" t="s">
        <v>19</v>
      </c>
      <c r="F900">
        <v>2018</v>
      </c>
      <c r="G900">
        <v>2018</v>
      </c>
      <c r="H900">
        <v>23</v>
      </c>
      <c r="I900" t="s">
        <v>132</v>
      </c>
      <c r="J900">
        <v>99</v>
      </c>
      <c r="K900" t="s">
        <v>32</v>
      </c>
      <c r="L900">
        <v>13</v>
      </c>
      <c r="N900">
        <v>387</v>
      </c>
      <c r="R900" s="2" t="str">
        <f t="shared" si="29"/>
        <v>.</v>
      </c>
      <c r="S900" s="2" t="str">
        <f>IF(AND(P900&lt;&gt;"_U",P900&lt;&gt;"c",J900&lt;&gt;99,J900&lt;&gt;9),IFERROR(VLOOKUP(A900,'TA Total'!$A$2:$N$10000,14,0),"."),".")</f>
        <v>.</v>
      </c>
    </row>
    <row r="901" spans="1:19" x14ac:dyDescent="0.4">
      <c r="A901" s="2" t="str">
        <f t="shared" si="28"/>
        <v>2018|Tauranga City|999</v>
      </c>
      <c r="B901" t="s">
        <v>16</v>
      </c>
      <c r="C901" t="s">
        <v>17</v>
      </c>
      <c r="D901" t="s">
        <v>18</v>
      </c>
      <c r="E901" t="s">
        <v>19</v>
      </c>
      <c r="F901">
        <v>2018</v>
      </c>
      <c r="G901">
        <v>2018</v>
      </c>
      <c r="H901">
        <v>23</v>
      </c>
      <c r="I901" t="s">
        <v>132</v>
      </c>
      <c r="J901">
        <v>99</v>
      </c>
      <c r="K901" t="s">
        <v>32</v>
      </c>
      <c r="L901">
        <v>999</v>
      </c>
      <c r="N901">
        <v>50880</v>
      </c>
      <c r="R901" s="2" t="str">
        <f t="shared" si="29"/>
        <v>.</v>
      </c>
      <c r="S901" s="2" t="str">
        <f>IF(AND(P901&lt;&gt;"_U",P901&lt;&gt;"c",J901&lt;&gt;99,J901&lt;&gt;9),IFERROR(VLOOKUP(A901,'TA Total'!$A$2:$N$10000,14,0),"."),".")</f>
        <v>.</v>
      </c>
    </row>
    <row r="902" spans="1:19" x14ac:dyDescent="0.4">
      <c r="A902" s="2" t="str">
        <f t="shared" si="28"/>
        <v>2018|Rotorua District|10</v>
      </c>
      <c r="B902" t="s">
        <v>16</v>
      </c>
      <c r="C902" t="s">
        <v>17</v>
      </c>
      <c r="D902" t="s">
        <v>18</v>
      </c>
      <c r="E902" t="s">
        <v>19</v>
      </c>
      <c r="F902">
        <v>2018</v>
      </c>
      <c r="G902">
        <v>2018</v>
      </c>
      <c r="H902">
        <v>24</v>
      </c>
      <c r="I902" t="s">
        <v>131</v>
      </c>
      <c r="J902">
        <v>0</v>
      </c>
      <c r="K902" t="s">
        <v>21</v>
      </c>
      <c r="L902">
        <v>10</v>
      </c>
      <c r="N902">
        <v>0</v>
      </c>
      <c r="R902" s="2" t="str">
        <f t="shared" si="29"/>
        <v>.</v>
      </c>
      <c r="S902" s="2">
        <f>IF(AND(P902&lt;&gt;"_U",P902&lt;&gt;"c",J902&lt;&gt;99,J902&lt;&gt;9),IFERROR(VLOOKUP(A902,'TA Total'!$A$2:$N$10000,14,0),"."),".")</f>
        <v>0</v>
      </c>
    </row>
    <row r="903" spans="1:19" x14ac:dyDescent="0.4">
      <c r="A903" s="2" t="str">
        <f t="shared" si="28"/>
        <v>2018|Rotorua District|11</v>
      </c>
      <c r="B903" t="s">
        <v>16</v>
      </c>
      <c r="C903" t="s">
        <v>17</v>
      </c>
      <c r="D903" t="s">
        <v>18</v>
      </c>
      <c r="E903" t="s">
        <v>19</v>
      </c>
      <c r="F903">
        <v>2018</v>
      </c>
      <c r="G903">
        <v>2018</v>
      </c>
      <c r="H903">
        <v>24</v>
      </c>
      <c r="I903" t="s">
        <v>131</v>
      </c>
      <c r="J903">
        <v>0</v>
      </c>
      <c r="K903" t="s">
        <v>21</v>
      </c>
      <c r="L903">
        <v>11</v>
      </c>
      <c r="N903">
        <v>267</v>
      </c>
      <c r="R903" s="2">
        <f t="shared" si="29"/>
        <v>1.41</v>
      </c>
      <c r="S903" s="2">
        <f>IF(AND(P903&lt;&gt;"_U",P903&lt;&gt;"c",J903&lt;&gt;99,J903&lt;&gt;9),IFERROR(VLOOKUP(A903,'TA Total'!$A$2:$N$10000,14,0),"."),".")</f>
        <v>18954</v>
      </c>
    </row>
    <row r="904" spans="1:19" x14ac:dyDescent="0.4">
      <c r="A904" s="2" t="str">
        <f t="shared" si="28"/>
        <v>2018|Rotorua District|12</v>
      </c>
      <c r="B904" t="s">
        <v>16</v>
      </c>
      <c r="C904" t="s">
        <v>17</v>
      </c>
      <c r="D904" t="s">
        <v>18</v>
      </c>
      <c r="E904" t="s">
        <v>19</v>
      </c>
      <c r="F904">
        <v>2018</v>
      </c>
      <c r="G904">
        <v>2018</v>
      </c>
      <c r="H904">
        <v>24</v>
      </c>
      <c r="I904" t="s">
        <v>131</v>
      </c>
      <c r="J904">
        <v>0</v>
      </c>
      <c r="K904" t="s">
        <v>21</v>
      </c>
      <c r="L904">
        <v>12</v>
      </c>
      <c r="N904">
        <v>117</v>
      </c>
      <c r="R904" s="2">
        <f t="shared" si="29"/>
        <v>4.53</v>
      </c>
      <c r="S904" s="2">
        <f>IF(AND(P904&lt;&gt;"_U",P904&lt;&gt;"c",J904&lt;&gt;99,J904&lt;&gt;9),IFERROR(VLOOKUP(A904,'TA Total'!$A$2:$N$10000,14,0),"."),".")</f>
        <v>2580</v>
      </c>
    </row>
    <row r="905" spans="1:19" x14ac:dyDescent="0.4">
      <c r="A905" s="2" t="str">
        <f t="shared" si="28"/>
        <v>2018|Rotorua District|13</v>
      </c>
      <c r="B905" t="s">
        <v>16</v>
      </c>
      <c r="C905" t="s">
        <v>17</v>
      </c>
      <c r="D905" t="s">
        <v>18</v>
      </c>
      <c r="E905" t="s">
        <v>19</v>
      </c>
      <c r="F905">
        <v>2018</v>
      </c>
      <c r="G905">
        <v>2018</v>
      </c>
      <c r="H905">
        <v>24</v>
      </c>
      <c r="I905" t="s">
        <v>131</v>
      </c>
      <c r="J905">
        <v>0</v>
      </c>
      <c r="K905" t="s">
        <v>21</v>
      </c>
      <c r="L905">
        <v>13</v>
      </c>
      <c r="N905">
        <v>21</v>
      </c>
      <c r="R905" s="2">
        <f t="shared" si="29"/>
        <v>20</v>
      </c>
      <c r="S905" s="2">
        <f>IF(AND(P905&lt;&gt;"_U",P905&lt;&gt;"c",J905&lt;&gt;99,J905&lt;&gt;9),IFERROR(VLOOKUP(A905,'TA Total'!$A$2:$N$10000,14,0),"."),".")</f>
        <v>105</v>
      </c>
    </row>
    <row r="906" spans="1:19" x14ac:dyDescent="0.4">
      <c r="A906" s="2" t="str">
        <f t="shared" si="28"/>
        <v>2018|Rotorua District|999</v>
      </c>
      <c r="B906" t="s">
        <v>16</v>
      </c>
      <c r="C906" t="s">
        <v>17</v>
      </c>
      <c r="D906" t="s">
        <v>18</v>
      </c>
      <c r="E906" t="s">
        <v>19</v>
      </c>
      <c r="F906">
        <v>2018</v>
      </c>
      <c r="G906">
        <v>2018</v>
      </c>
      <c r="H906">
        <v>24</v>
      </c>
      <c r="I906" t="s">
        <v>131</v>
      </c>
      <c r="J906">
        <v>0</v>
      </c>
      <c r="K906" t="s">
        <v>21</v>
      </c>
      <c r="L906">
        <v>999</v>
      </c>
      <c r="N906">
        <v>408</v>
      </c>
      <c r="R906" s="2">
        <f t="shared" si="29"/>
        <v>1.89</v>
      </c>
      <c r="S906" s="2">
        <f>IF(AND(P906&lt;&gt;"_U",P906&lt;&gt;"c",J906&lt;&gt;99,J906&lt;&gt;9),IFERROR(VLOOKUP(A906,'TA Total'!$A$2:$N$10000,14,0),"."),".")</f>
        <v>21636</v>
      </c>
    </row>
    <row r="907" spans="1:19" x14ac:dyDescent="0.4">
      <c r="A907" s="2" t="str">
        <f t="shared" si="28"/>
        <v>2018|Rotorua District|10</v>
      </c>
      <c r="B907" t="s">
        <v>16</v>
      </c>
      <c r="C907" t="s">
        <v>17</v>
      </c>
      <c r="D907" t="s">
        <v>18</v>
      </c>
      <c r="E907" t="s">
        <v>19</v>
      </c>
      <c r="F907">
        <v>2018</v>
      </c>
      <c r="G907">
        <v>2018</v>
      </c>
      <c r="H907">
        <v>24</v>
      </c>
      <c r="I907" t="s">
        <v>131</v>
      </c>
      <c r="J907">
        <v>1</v>
      </c>
      <c r="K907" t="s">
        <v>22</v>
      </c>
      <c r="L907">
        <v>10</v>
      </c>
      <c r="N907">
        <v>0</v>
      </c>
      <c r="R907" s="2" t="str">
        <f t="shared" si="29"/>
        <v>.</v>
      </c>
      <c r="S907" s="2">
        <f>IF(AND(P907&lt;&gt;"_U",P907&lt;&gt;"c",J907&lt;&gt;99,J907&lt;&gt;9),IFERROR(VLOOKUP(A907,'TA Total'!$A$2:$N$10000,14,0),"."),".")</f>
        <v>0</v>
      </c>
    </row>
    <row r="908" spans="1:19" x14ac:dyDescent="0.4">
      <c r="A908" s="2" t="str">
        <f t="shared" si="28"/>
        <v>2018|Rotorua District|11</v>
      </c>
      <c r="B908" t="s">
        <v>16</v>
      </c>
      <c r="C908" t="s">
        <v>17</v>
      </c>
      <c r="D908" t="s">
        <v>18</v>
      </c>
      <c r="E908" t="s">
        <v>19</v>
      </c>
      <c r="F908">
        <v>2018</v>
      </c>
      <c r="G908">
        <v>2018</v>
      </c>
      <c r="H908">
        <v>24</v>
      </c>
      <c r="I908" t="s">
        <v>131</v>
      </c>
      <c r="J908">
        <v>1</v>
      </c>
      <c r="K908" t="s">
        <v>22</v>
      </c>
      <c r="L908">
        <v>11</v>
      </c>
      <c r="N908">
        <v>8127</v>
      </c>
      <c r="R908" s="2">
        <f t="shared" si="29"/>
        <v>42.88</v>
      </c>
      <c r="S908" s="2">
        <f>IF(AND(P908&lt;&gt;"_U",P908&lt;&gt;"c",J908&lt;&gt;99,J908&lt;&gt;9),IFERROR(VLOOKUP(A908,'TA Total'!$A$2:$N$10000,14,0),"."),".")</f>
        <v>18954</v>
      </c>
    </row>
    <row r="909" spans="1:19" x14ac:dyDescent="0.4">
      <c r="A909" s="2" t="str">
        <f t="shared" si="28"/>
        <v>2018|Rotorua District|12</v>
      </c>
      <c r="B909" t="s">
        <v>16</v>
      </c>
      <c r="C909" t="s">
        <v>17</v>
      </c>
      <c r="D909" t="s">
        <v>18</v>
      </c>
      <c r="E909" t="s">
        <v>19</v>
      </c>
      <c r="F909">
        <v>2018</v>
      </c>
      <c r="G909">
        <v>2018</v>
      </c>
      <c r="H909">
        <v>24</v>
      </c>
      <c r="I909" t="s">
        <v>131</v>
      </c>
      <c r="J909">
        <v>1</v>
      </c>
      <c r="K909" t="s">
        <v>22</v>
      </c>
      <c r="L909">
        <v>12</v>
      </c>
      <c r="N909">
        <v>1221</v>
      </c>
      <c r="R909" s="2">
        <f t="shared" si="29"/>
        <v>47.33</v>
      </c>
      <c r="S909" s="2">
        <f>IF(AND(P909&lt;&gt;"_U",P909&lt;&gt;"c",J909&lt;&gt;99,J909&lt;&gt;9),IFERROR(VLOOKUP(A909,'TA Total'!$A$2:$N$10000,14,0),"."),".")</f>
        <v>2580</v>
      </c>
    </row>
    <row r="910" spans="1:19" x14ac:dyDescent="0.4">
      <c r="A910" s="2" t="str">
        <f t="shared" si="28"/>
        <v>2018|Rotorua District|13</v>
      </c>
      <c r="B910" t="s">
        <v>16</v>
      </c>
      <c r="C910" t="s">
        <v>17</v>
      </c>
      <c r="D910" t="s">
        <v>18</v>
      </c>
      <c r="E910" t="s">
        <v>19</v>
      </c>
      <c r="F910">
        <v>2018</v>
      </c>
      <c r="G910">
        <v>2018</v>
      </c>
      <c r="H910">
        <v>24</v>
      </c>
      <c r="I910" t="s">
        <v>131</v>
      </c>
      <c r="J910">
        <v>1</v>
      </c>
      <c r="K910" t="s">
        <v>22</v>
      </c>
      <c r="L910">
        <v>13</v>
      </c>
      <c r="N910">
        <v>15</v>
      </c>
      <c r="R910" s="2">
        <f t="shared" si="29"/>
        <v>14.29</v>
      </c>
      <c r="S910" s="2">
        <f>IF(AND(P910&lt;&gt;"_U",P910&lt;&gt;"c",J910&lt;&gt;99,J910&lt;&gt;9),IFERROR(VLOOKUP(A910,'TA Total'!$A$2:$N$10000,14,0),"."),".")</f>
        <v>105</v>
      </c>
    </row>
    <row r="911" spans="1:19" x14ac:dyDescent="0.4">
      <c r="A911" s="2" t="str">
        <f t="shared" si="28"/>
        <v>2018|Rotorua District|999</v>
      </c>
      <c r="B911" t="s">
        <v>16</v>
      </c>
      <c r="C911" t="s">
        <v>17</v>
      </c>
      <c r="D911" t="s">
        <v>18</v>
      </c>
      <c r="E911" t="s">
        <v>19</v>
      </c>
      <c r="F911">
        <v>2018</v>
      </c>
      <c r="G911">
        <v>2018</v>
      </c>
      <c r="H911">
        <v>24</v>
      </c>
      <c r="I911" t="s">
        <v>131</v>
      </c>
      <c r="J911">
        <v>1</v>
      </c>
      <c r="K911" t="s">
        <v>22</v>
      </c>
      <c r="L911">
        <v>999</v>
      </c>
      <c r="N911">
        <v>9363</v>
      </c>
      <c r="R911" s="2">
        <f t="shared" si="29"/>
        <v>43.28</v>
      </c>
      <c r="S911" s="2">
        <f>IF(AND(P911&lt;&gt;"_U",P911&lt;&gt;"c",J911&lt;&gt;99,J911&lt;&gt;9),IFERROR(VLOOKUP(A911,'TA Total'!$A$2:$N$10000,14,0),"."),".")</f>
        <v>21636</v>
      </c>
    </row>
    <row r="912" spans="1:19" x14ac:dyDescent="0.4">
      <c r="A912" s="2" t="str">
        <f t="shared" si="28"/>
        <v>2018|Rotorua District|10</v>
      </c>
      <c r="B912" t="s">
        <v>16</v>
      </c>
      <c r="C912" t="s">
        <v>17</v>
      </c>
      <c r="D912" t="s">
        <v>18</v>
      </c>
      <c r="E912" t="s">
        <v>19</v>
      </c>
      <c r="F912">
        <v>2018</v>
      </c>
      <c r="G912">
        <v>2018</v>
      </c>
      <c r="H912">
        <v>24</v>
      </c>
      <c r="I912" t="s">
        <v>131</v>
      </c>
      <c r="J912">
        <v>2</v>
      </c>
      <c r="K912" t="s">
        <v>23</v>
      </c>
      <c r="L912">
        <v>10</v>
      </c>
      <c r="N912">
        <v>0</v>
      </c>
      <c r="R912" s="2" t="str">
        <f t="shared" si="29"/>
        <v>.</v>
      </c>
      <c r="S912" s="2">
        <f>IF(AND(P912&lt;&gt;"_U",P912&lt;&gt;"c",J912&lt;&gt;99,J912&lt;&gt;9),IFERROR(VLOOKUP(A912,'TA Total'!$A$2:$N$10000,14,0),"."),".")</f>
        <v>0</v>
      </c>
    </row>
    <row r="913" spans="1:19" x14ac:dyDescent="0.4">
      <c r="A913" s="2" t="str">
        <f t="shared" si="28"/>
        <v>2018|Rotorua District|11</v>
      </c>
      <c r="B913" t="s">
        <v>16</v>
      </c>
      <c r="C913" t="s">
        <v>17</v>
      </c>
      <c r="D913" t="s">
        <v>18</v>
      </c>
      <c r="E913" t="s">
        <v>19</v>
      </c>
      <c r="F913">
        <v>2018</v>
      </c>
      <c r="G913">
        <v>2018</v>
      </c>
      <c r="H913">
        <v>24</v>
      </c>
      <c r="I913" t="s">
        <v>131</v>
      </c>
      <c r="J913">
        <v>2</v>
      </c>
      <c r="K913" t="s">
        <v>23</v>
      </c>
      <c r="L913">
        <v>11</v>
      </c>
      <c r="N913">
        <v>5847</v>
      </c>
      <c r="R913" s="2">
        <f t="shared" si="29"/>
        <v>30.85</v>
      </c>
      <c r="S913" s="2">
        <f>IF(AND(P913&lt;&gt;"_U",P913&lt;&gt;"c",J913&lt;&gt;99,J913&lt;&gt;9),IFERROR(VLOOKUP(A913,'TA Total'!$A$2:$N$10000,14,0),"."),".")</f>
        <v>18954</v>
      </c>
    </row>
    <row r="914" spans="1:19" x14ac:dyDescent="0.4">
      <c r="A914" s="2" t="str">
        <f t="shared" si="28"/>
        <v>2018|Rotorua District|12</v>
      </c>
      <c r="B914" t="s">
        <v>16</v>
      </c>
      <c r="C914" t="s">
        <v>17</v>
      </c>
      <c r="D914" t="s">
        <v>18</v>
      </c>
      <c r="E914" t="s">
        <v>19</v>
      </c>
      <c r="F914">
        <v>2018</v>
      </c>
      <c r="G914">
        <v>2018</v>
      </c>
      <c r="H914">
        <v>24</v>
      </c>
      <c r="I914" t="s">
        <v>131</v>
      </c>
      <c r="J914">
        <v>2</v>
      </c>
      <c r="K914" t="s">
        <v>23</v>
      </c>
      <c r="L914">
        <v>12</v>
      </c>
      <c r="N914">
        <v>1029</v>
      </c>
      <c r="R914" s="2">
        <f t="shared" si="29"/>
        <v>39.880000000000003</v>
      </c>
      <c r="S914" s="2">
        <f>IF(AND(P914&lt;&gt;"_U",P914&lt;&gt;"c",J914&lt;&gt;99,J914&lt;&gt;9),IFERROR(VLOOKUP(A914,'TA Total'!$A$2:$N$10000,14,0),"."),".")</f>
        <v>2580</v>
      </c>
    </row>
    <row r="915" spans="1:19" x14ac:dyDescent="0.4">
      <c r="A915" s="2" t="str">
        <f t="shared" si="28"/>
        <v>2018|Rotorua District|13</v>
      </c>
      <c r="B915" t="s">
        <v>16</v>
      </c>
      <c r="C915" t="s">
        <v>17</v>
      </c>
      <c r="D915" t="s">
        <v>18</v>
      </c>
      <c r="E915" t="s">
        <v>19</v>
      </c>
      <c r="F915">
        <v>2018</v>
      </c>
      <c r="G915">
        <v>2018</v>
      </c>
      <c r="H915">
        <v>24</v>
      </c>
      <c r="I915" t="s">
        <v>131</v>
      </c>
      <c r="J915">
        <v>2</v>
      </c>
      <c r="K915" t="s">
        <v>23</v>
      </c>
      <c r="L915">
        <v>13</v>
      </c>
      <c r="N915">
        <v>33</v>
      </c>
      <c r="R915" s="2">
        <f t="shared" si="29"/>
        <v>31.43</v>
      </c>
      <c r="S915" s="2">
        <f>IF(AND(P915&lt;&gt;"_U",P915&lt;&gt;"c",J915&lt;&gt;99,J915&lt;&gt;9),IFERROR(VLOOKUP(A915,'TA Total'!$A$2:$N$10000,14,0),"."),".")</f>
        <v>105</v>
      </c>
    </row>
    <row r="916" spans="1:19" x14ac:dyDescent="0.4">
      <c r="A916" s="2" t="str">
        <f t="shared" si="28"/>
        <v>2018|Rotorua District|999</v>
      </c>
      <c r="B916" t="s">
        <v>16</v>
      </c>
      <c r="C916" t="s">
        <v>17</v>
      </c>
      <c r="D916" t="s">
        <v>18</v>
      </c>
      <c r="E916" t="s">
        <v>19</v>
      </c>
      <c r="F916">
        <v>2018</v>
      </c>
      <c r="G916">
        <v>2018</v>
      </c>
      <c r="H916">
        <v>24</v>
      </c>
      <c r="I916" t="s">
        <v>131</v>
      </c>
      <c r="J916">
        <v>2</v>
      </c>
      <c r="K916" t="s">
        <v>23</v>
      </c>
      <c r="L916">
        <v>999</v>
      </c>
      <c r="N916">
        <v>6912</v>
      </c>
      <c r="R916" s="2">
        <f t="shared" si="29"/>
        <v>31.95</v>
      </c>
      <c r="S916" s="2">
        <f>IF(AND(P916&lt;&gt;"_U",P916&lt;&gt;"c",J916&lt;&gt;99,J916&lt;&gt;9),IFERROR(VLOOKUP(A916,'TA Total'!$A$2:$N$10000,14,0),"."),".")</f>
        <v>21636</v>
      </c>
    </row>
    <row r="917" spans="1:19" x14ac:dyDescent="0.4">
      <c r="A917" s="2" t="str">
        <f t="shared" si="28"/>
        <v>2018|Rotorua District|10</v>
      </c>
      <c r="B917" t="s">
        <v>16</v>
      </c>
      <c r="C917" t="s">
        <v>17</v>
      </c>
      <c r="D917" t="s">
        <v>18</v>
      </c>
      <c r="E917" t="s">
        <v>19</v>
      </c>
      <c r="F917">
        <v>2018</v>
      </c>
      <c r="G917">
        <v>2018</v>
      </c>
      <c r="H917">
        <v>24</v>
      </c>
      <c r="I917" t="s">
        <v>131</v>
      </c>
      <c r="J917">
        <v>3</v>
      </c>
      <c r="K917" t="s">
        <v>24</v>
      </c>
      <c r="L917">
        <v>10</v>
      </c>
      <c r="N917">
        <v>0</v>
      </c>
      <c r="R917" s="2" t="str">
        <f t="shared" si="29"/>
        <v>.</v>
      </c>
      <c r="S917" s="2">
        <f>IF(AND(P917&lt;&gt;"_U",P917&lt;&gt;"c",J917&lt;&gt;99,J917&lt;&gt;9),IFERROR(VLOOKUP(A917,'TA Total'!$A$2:$N$10000,14,0),"."),".")</f>
        <v>0</v>
      </c>
    </row>
    <row r="918" spans="1:19" x14ac:dyDescent="0.4">
      <c r="A918" s="2" t="str">
        <f t="shared" si="28"/>
        <v>2018|Rotorua District|11</v>
      </c>
      <c r="B918" t="s">
        <v>16</v>
      </c>
      <c r="C918" t="s">
        <v>17</v>
      </c>
      <c r="D918" t="s">
        <v>18</v>
      </c>
      <c r="E918" t="s">
        <v>19</v>
      </c>
      <c r="F918">
        <v>2018</v>
      </c>
      <c r="G918">
        <v>2018</v>
      </c>
      <c r="H918">
        <v>24</v>
      </c>
      <c r="I918" t="s">
        <v>131</v>
      </c>
      <c r="J918">
        <v>3</v>
      </c>
      <c r="K918" t="s">
        <v>24</v>
      </c>
      <c r="L918">
        <v>11</v>
      </c>
      <c r="N918">
        <v>2484</v>
      </c>
      <c r="R918" s="2">
        <f t="shared" si="29"/>
        <v>13.11</v>
      </c>
      <c r="S918" s="2">
        <f>IF(AND(P918&lt;&gt;"_U",P918&lt;&gt;"c",J918&lt;&gt;99,J918&lt;&gt;9),IFERROR(VLOOKUP(A918,'TA Total'!$A$2:$N$10000,14,0),"."),".")</f>
        <v>18954</v>
      </c>
    </row>
    <row r="919" spans="1:19" x14ac:dyDescent="0.4">
      <c r="A919" s="2" t="str">
        <f t="shared" si="28"/>
        <v>2018|Rotorua District|12</v>
      </c>
      <c r="B919" t="s">
        <v>16</v>
      </c>
      <c r="C919" t="s">
        <v>17</v>
      </c>
      <c r="D919" t="s">
        <v>18</v>
      </c>
      <c r="E919" t="s">
        <v>19</v>
      </c>
      <c r="F919">
        <v>2018</v>
      </c>
      <c r="G919">
        <v>2018</v>
      </c>
      <c r="H919">
        <v>24</v>
      </c>
      <c r="I919" t="s">
        <v>131</v>
      </c>
      <c r="J919">
        <v>3</v>
      </c>
      <c r="K919" t="s">
        <v>24</v>
      </c>
      <c r="L919">
        <v>12</v>
      </c>
      <c r="N919">
        <v>195</v>
      </c>
      <c r="R919" s="2">
        <f t="shared" si="29"/>
        <v>7.56</v>
      </c>
      <c r="S919" s="2">
        <f>IF(AND(P919&lt;&gt;"_U",P919&lt;&gt;"c",J919&lt;&gt;99,J919&lt;&gt;9),IFERROR(VLOOKUP(A919,'TA Total'!$A$2:$N$10000,14,0),"."),".")</f>
        <v>2580</v>
      </c>
    </row>
    <row r="920" spans="1:19" x14ac:dyDescent="0.4">
      <c r="A920" s="2" t="str">
        <f t="shared" si="28"/>
        <v>2018|Rotorua District|13</v>
      </c>
      <c r="B920" t="s">
        <v>16</v>
      </c>
      <c r="C920" t="s">
        <v>17</v>
      </c>
      <c r="D920" t="s">
        <v>18</v>
      </c>
      <c r="E920" t="s">
        <v>19</v>
      </c>
      <c r="F920">
        <v>2018</v>
      </c>
      <c r="G920">
        <v>2018</v>
      </c>
      <c r="H920">
        <v>24</v>
      </c>
      <c r="I920" t="s">
        <v>131</v>
      </c>
      <c r="J920">
        <v>3</v>
      </c>
      <c r="K920" t="s">
        <v>24</v>
      </c>
      <c r="L920">
        <v>13</v>
      </c>
      <c r="N920">
        <v>15</v>
      </c>
      <c r="R920" s="2">
        <f t="shared" si="29"/>
        <v>14.29</v>
      </c>
      <c r="S920" s="2">
        <f>IF(AND(P920&lt;&gt;"_U",P920&lt;&gt;"c",J920&lt;&gt;99,J920&lt;&gt;9),IFERROR(VLOOKUP(A920,'TA Total'!$A$2:$N$10000,14,0),"."),".")</f>
        <v>105</v>
      </c>
    </row>
    <row r="921" spans="1:19" x14ac:dyDescent="0.4">
      <c r="A921" s="2" t="str">
        <f t="shared" si="28"/>
        <v>2018|Rotorua District|999</v>
      </c>
      <c r="B921" t="s">
        <v>16</v>
      </c>
      <c r="C921" t="s">
        <v>17</v>
      </c>
      <c r="D921" t="s">
        <v>18</v>
      </c>
      <c r="E921" t="s">
        <v>19</v>
      </c>
      <c r="F921">
        <v>2018</v>
      </c>
      <c r="G921">
        <v>2018</v>
      </c>
      <c r="H921">
        <v>24</v>
      </c>
      <c r="I921" t="s">
        <v>131</v>
      </c>
      <c r="J921">
        <v>3</v>
      </c>
      <c r="K921" t="s">
        <v>24</v>
      </c>
      <c r="L921">
        <v>999</v>
      </c>
      <c r="N921">
        <v>2691</v>
      </c>
      <c r="R921" s="2">
        <f t="shared" si="29"/>
        <v>12.44</v>
      </c>
      <c r="S921" s="2">
        <f>IF(AND(P921&lt;&gt;"_U",P921&lt;&gt;"c",J921&lt;&gt;99,J921&lt;&gt;9),IFERROR(VLOOKUP(A921,'TA Total'!$A$2:$N$10000,14,0),"."),".")</f>
        <v>21636</v>
      </c>
    </row>
    <row r="922" spans="1:19" x14ac:dyDescent="0.4">
      <c r="A922" s="2" t="str">
        <f t="shared" si="28"/>
        <v>2018|Rotorua District|10</v>
      </c>
      <c r="B922" t="s">
        <v>16</v>
      </c>
      <c r="C922" t="s">
        <v>17</v>
      </c>
      <c r="D922" t="s">
        <v>18</v>
      </c>
      <c r="E922" t="s">
        <v>19</v>
      </c>
      <c r="F922">
        <v>2018</v>
      </c>
      <c r="G922">
        <v>2018</v>
      </c>
      <c r="H922">
        <v>24</v>
      </c>
      <c r="I922" t="s">
        <v>131</v>
      </c>
      <c r="J922">
        <v>4</v>
      </c>
      <c r="K922" t="s">
        <v>25</v>
      </c>
      <c r="L922">
        <v>10</v>
      </c>
      <c r="N922">
        <v>0</v>
      </c>
      <c r="R922" s="2" t="str">
        <f t="shared" si="29"/>
        <v>.</v>
      </c>
      <c r="S922" s="2">
        <f>IF(AND(P922&lt;&gt;"_U",P922&lt;&gt;"c",J922&lt;&gt;99,J922&lt;&gt;9),IFERROR(VLOOKUP(A922,'TA Total'!$A$2:$N$10000,14,0),"."),".")</f>
        <v>0</v>
      </c>
    </row>
    <row r="923" spans="1:19" x14ac:dyDescent="0.4">
      <c r="A923" s="2" t="str">
        <f t="shared" si="28"/>
        <v>2018|Rotorua District|11</v>
      </c>
      <c r="B923" t="s">
        <v>16</v>
      </c>
      <c r="C923" t="s">
        <v>17</v>
      </c>
      <c r="D923" t="s">
        <v>18</v>
      </c>
      <c r="E923" t="s">
        <v>19</v>
      </c>
      <c r="F923">
        <v>2018</v>
      </c>
      <c r="G923">
        <v>2018</v>
      </c>
      <c r="H923">
        <v>24</v>
      </c>
      <c r="I923" t="s">
        <v>131</v>
      </c>
      <c r="J923">
        <v>4</v>
      </c>
      <c r="K923" t="s">
        <v>25</v>
      </c>
      <c r="L923">
        <v>11</v>
      </c>
      <c r="N923">
        <v>1395</v>
      </c>
      <c r="R923" s="2">
        <f t="shared" si="29"/>
        <v>7.36</v>
      </c>
      <c r="S923" s="2">
        <f>IF(AND(P923&lt;&gt;"_U",P923&lt;&gt;"c",J923&lt;&gt;99,J923&lt;&gt;9),IFERROR(VLOOKUP(A923,'TA Total'!$A$2:$N$10000,14,0),"."),".")</f>
        <v>18954</v>
      </c>
    </row>
    <row r="924" spans="1:19" x14ac:dyDescent="0.4">
      <c r="A924" s="2" t="str">
        <f t="shared" si="28"/>
        <v>2018|Rotorua District|12</v>
      </c>
      <c r="B924" t="s">
        <v>16</v>
      </c>
      <c r="C924" t="s">
        <v>17</v>
      </c>
      <c r="D924" t="s">
        <v>18</v>
      </c>
      <c r="E924" t="s">
        <v>19</v>
      </c>
      <c r="F924">
        <v>2018</v>
      </c>
      <c r="G924">
        <v>2018</v>
      </c>
      <c r="H924">
        <v>24</v>
      </c>
      <c r="I924" t="s">
        <v>131</v>
      </c>
      <c r="J924">
        <v>4</v>
      </c>
      <c r="K924" t="s">
        <v>25</v>
      </c>
      <c r="L924">
        <v>12</v>
      </c>
      <c r="N924">
        <v>189</v>
      </c>
      <c r="R924" s="2">
        <f t="shared" si="29"/>
        <v>7.33</v>
      </c>
      <c r="S924" s="2">
        <f>IF(AND(P924&lt;&gt;"_U",P924&lt;&gt;"c",J924&lt;&gt;99,J924&lt;&gt;9),IFERROR(VLOOKUP(A924,'TA Total'!$A$2:$N$10000,14,0),"."),".")</f>
        <v>2580</v>
      </c>
    </row>
    <row r="925" spans="1:19" x14ac:dyDescent="0.4">
      <c r="A925" s="2" t="str">
        <f t="shared" si="28"/>
        <v>2018|Rotorua District|13</v>
      </c>
      <c r="B925" t="s">
        <v>16</v>
      </c>
      <c r="C925" t="s">
        <v>17</v>
      </c>
      <c r="D925" t="s">
        <v>18</v>
      </c>
      <c r="E925" t="s">
        <v>19</v>
      </c>
      <c r="F925">
        <v>2018</v>
      </c>
      <c r="G925">
        <v>2018</v>
      </c>
      <c r="H925">
        <v>24</v>
      </c>
      <c r="I925" t="s">
        <v>131</v>
      </c>
      <c r="J925">
        <v>4</v>
      </c>
      <c r="K925" t="s">
        <v>25</v>
      </c>
      <c r="L925">
        <v>13</v>
      </c>
      <c r="N925">
        <v>9</v>
      </c>
      <c r="R925" s="2">
        <f t="shared" si="29"/>
        <v>8.57</v>
      </c>
      <c r="S925" s="2">
        <f>IF(AND(P925&lt;&gt;"_U",P925&lt;&gt;"c",J925&lt;&gt;99,J925&lt;&gt;9),IFERROR(VLOOKUP(A925,'TA Total'!$A$2:$N$10000,14,0),"."),".")</f>
        <v>105</v>
      </c>
    </row>
    <row r="926" spans="1:19" x14ac:dyDescent="0.4">
      <c r="A926" s="2" t="str">
        <f t="shared" si="28"/>
        <v>2018|Rotorua District|999</v>
      </c>
      <c r="B926" t="s">
        <v>16</v>
      </c>
      <c r="C926" t="s">
        <v>17</v>
      </c>
      <c r="D926" t="s">
        <v>18</v>
      </c>
      <c r="E926" t="s">
        <v>19</v>
      </c>
      <c r="F926">
        <v>2018</v>
      </c>
      <c r="G926">
        <v>2018</v>
      </c>
      <c r="H926">
        <v>24</v>
      </c>
      <c r="I926" t="s">
        <v>131</v>
      </c>
      <c r="J926">
        <v>4</v>
      </c>
      <c r="K926" t="s">
        <v>25</v>
      </c>
      <c r="L926">
        <v>999</v>
      </c>
      <c r="N926">
        <v>1593</v>
      </c>
      <c r="R926" s="2">
        <f t="shared" si="29"/>
        <v>7.36</v>
      </c>
      <c r="S926" s="2">
        <f>IF(AND(P926&lt;&gt;"_U",P926&lt;&gt;"c",J926&lt;&gt;99,J926&lt;&gt;9),IFERROR(VLOOKUP(A926,'TA Total'!$A$2:$N$10000,14,0),"."),".")</f>
        <v>21636</v>
      </c>
    </row>
    <row r="927" spans="1:19" x14ac:dyDescent="0.4">
      <c r="A927" s="2" t="str">
        <f t="shared" si="28"/>
        <v>2018|Rotorua District|10</v>
      </c>
      <c r="B927" t="s">
        <v>16</v>
      </c>
      <c r="C927" t="s">
        <v>17</v>
      </c>
      <c r="D927" t="s">
        <v>18</v>
      </c>
      <c r="E927" t="s">
        <v>19</v>
      </c>
      <c r="F927">
        <v>2018</v>
      </c>
      <c r="G927">
        <v>2018</v>
      </c>
      <c r="H927">
        <v>24</v>
      </c>
      <c r="I927" t="s">
        <v>131</v>
      </c>
      <c r="J927">
        <v>5</v>
      </c>
      <c r="K927" t="s">
        <v>26</v>
      </c>
      <c r="L927">
        <v>10</v>
      </c>
      <c r="N927">
        <v>0</v>
      </c>
      <c r="R927" s="2" t="str">
        <f t="shared" si="29"/>
        <v>.</v>
      </c>
      <c r="S927" s="2">
        <f>IF(AND(P927&lt;&gt;"_U",P927&lt;&gt;"c",J927&lt;&gt;99,J927&lt;&gt;9),IFERROR(VLOOKUP(A927,'TA Total'!$A$2:$N$10000,14,0),"."),".")</f>
        <v>0</v>
      </c>
    </row>
    <row r="928" spans="1:19" x14ac:dyDescent="0.4">
      <c r="A928" s="2" t="str">
        <f t="shared" si="28"/>
        <v>2018|Rotorua District|11</v>
      </c>
      <c r="B928" t="s">
        <v>16</v>
      </c>
      <c r="C928" t="s">
        <v>17</v>
      </c>
      <c r="D928" t="s">
        <v>18</v>
      </c>
      <c r="E928" t="s">
        <v>19</v>
      </c>
      <c r="F928">
        <v>2018</v>
      </c>
      <c r="G928">
        <v>2018</v>
      </c>
      <c r="H928">
        <v>24</v>
      </c>
      <c r="I928" t="s">
        <v>131</v>
      </c>
      <c r="J928">
        <v>5</v>
      </c>
      <c r="K928" t="s">
        <v>26</v>
      </c>
      <c r="L928">
        <v>11</v>
      </c>
      <c r="N928">
        <v>9162</v>
      </c>
      <c r="R928" s="2">
        <f t="shared" si="29"/>
        <v>48.34</v>
      </c>
      <c r="S928" s="2">
        <f>IF(AND(P928&lt;&gt;"_U",P928&lt;&gt;"c",J928&lt;&gt;99,J928&lt;&gt;9),IFERROR(VLOOKUP(A928,'TA Total'!$A$2:$N$10000,14,0),"."),".")</f>
        <v>18954</v>
      </c>
    </row>
    <row r="929" spans="1:19" x14ac:dyDescent="0.4">
      <c r="A929" s="2" t="str">
        <f t="shared" si="28"/>
        <v>2018|Rotorua District|12</v>
      </c>
      <c r="B929" t="s">
        <v>16</v>
      </c>
      <c r="C929" t="s">
        <v>17</v>
      </c>
      <c r="D929" t="s">
        <v>18</v>
      </c>
      <c r="E929" t="s">
        <v>19</v>
      </c>
      <c r="F929">
        <v>2018</v>
      </c>
      <c r="G929">
        <v>2018</v>
      </c>
      <c r="H929">
        <v>24</v>
      </c>
      <c r="I929" t="s">
        <v>131</v>
      </c>
      <c r="J929">
        <v>5</v>
      </c>
      <c r="K929" t="s">
        <v>26</v>
      </c>
      <c r="L929">
        <v>12</v>
      </c>
      <c r="N929">
        <v>411</v>
      </c>
      <c r="R929" s="2">
        <f t="shared" si="29"/>
        <v>15.93</v>
      </c>
      <c r="S929" s="2">
        <f>IF(AND(P929&lt;&gt;"_U",P929&lt;&gt;"c",J929&lt;&gt;99,J929&lt;&gt;9),IFERROR(VLOOKUP(A929,'TA Total'!$A$2:$N$10000,14,0),"."),".")</f>
        <v>2580</v>
      </c>
    </row>
    <row r="930" spans="1:19" x14ac:dyDescent="0.4">
      <c r="A930" s="2" t="str">
        <f t="shared" si="28"/>
        <v>2018|Rotorua District|13</v>
      </c>
      <c r="B930" t="s">
        <v>16</v>
      </c>
      <c r="C930" t="s">
        <v>17</v>
      </c>
      <c r="D930" t="s">
        <v>18</v>
      </c>
      <c r="E930" t="s">
        <v>19</v>
      </c>
      <c r="F930">
        <v>2018</v>
      </c>
      <c r="G930">
        <v>2018</v>
      </c>
      <c r="H930">
        <v>24</v>
      </c>
      <c r="I930" t="s">
        <v>131</v>
      </c>
      <c r="J930">
        <v>5</v>
      </c>
      <c r="K930" t="s">
        <v>26</v>
      </c>
      <c r="L930">
        <v>13</v>
      </c>
      <c r="N930">
        <v>21</v>
      </c>
      <c r="R930" s="2">
        <f t="shared" si="29"/>
        <v>20</v>
      </c>
      <c r="S930" s="2">
        <f>IF(AND(P930&lt;&gt;"_U",P930&lt;&gt;"c",J930&lt;&gt;99,J930&lt;&gt;9),IFERROR(VLOOKUP(A930,'TA Total'!$A$2:$N$10000,14,0),"."),".")</f>
        <v>105</v>
      </c>
    </row>
    <row r="931" spans="1:19" x14ac:dyDescent="0.4">
      <c r="A931" s="2" t="str">
        <f t="shared" si="28"/>
        <v>2018|Rotorua District|999</v>
      </c>
      <c r="B931" t="s">
        <v>16</v>
      </c>
      <c r="C931" t="s">
        <v>17</v>
      </c>
      <c r="D931" t="s">
        <v>18</v>
      </c>
      <c r="E931" t="s">
        <v>19</v>
      </c>
      <c r="F931">
        <v>2018</v>
      </c>
      <c r="G931">
        <v>2018</v>
      </c>
      <c r="H931">
        <v>24</v>
      </c>
      <c r="I931" t="s">
        <v>131</v>
      </c>
      <c r="J931">
        <v>5</v>
      </c>
      <c r="K931" t="s">
        <v>26</v>
      </c>
      <c r="L931">
        <v>999</v>
      </c>
      <c r="N931">
        <v>9594</v>
      </c>
      <c r="R931" s="2">
        <f t="shared" si="29"/>
        <v>44.34</v>
      </c>
      <c r="S931" s="2">
        <f>IF(AND(P931&lt;&gt;"_U",P931&lt;&gt;"c",J931&lt;&gt;99,J931&lt;&gt;9),IFERROR(VLOOKUP(A931,'TA Total'!$A$2:$N$10000,14,0),"."),".")</f>
        <v>21636</v>
      </c>
    </row>
    <row r="932" spans="1:19" x14ac:dyDescent="0.4">
      <c r="A932" s="2" t="str">
        <f t="shared" si="28"/>
        <v>2018|Rotorua District|10</v>
      </c>
      <c r="B932" t="s">
        <v>16</v>
      </c>
      <c r="C932" t="s">
        <v>17</v>
      </c>
      <c r="D932" t="s">
        <v>18</v>
      </c>
      <c r="E932" t="s">
        <v>19</v>
      </c>
      <c r="F932">
        <v>2018</v>
      </c>
      <c r="G932">
        <v>2018</v>
      </c>
      <c r="H932">
        <v>24</v>
      </c>
      <c r="I932" t="s">
        <v>131</v>
      </c>
      <c r="J932">
        <v>6</v>
      </c>
      <c r="K932" t="s">
        <v>27</v>
      </c>
      <c r="L932">
        <v>10</v>
      </c>
      <c r="N932">
        <v>0</v>
      </c>
      <c r="R932" s="2" t="str">
        <f t="shared" si="29"/>
        <v>.</v>
      </c>
      <c r="S932" s="2">
        <f>IF(AND(P932&lt;&gt;"_U",P932&lt;&gt;"c",J932&lt;&gt;99,J932&lt;&gt;9),IFERROR(VLOOKUP(A932,'TA Total'!$A$2:$N$10000,14,0),"."),".")</f>
        <v>0</v>
      </c>
    </row>
    <row r="933" spans="1:19" x14ac:dyDescent="0.4">
      <c r="A933" s="2" t="str">
        <f t="shared" si="28"/>
        <v>2018|Rotorua District|11</v>
      </c>
      <c r="B933" t="s">
        <v>16</v>
      </c>
      <c r="C933" t="s">
        <v>17</v>
      </c>
      <c r="D933" t="s">
        <v>18</v>
      </c>
      <c r="E933" t="s">
        <v>19</v>
      </c>
      <c r="F933">
        <v>2018</v>
      </c>
      <c r="G933">
        <v>2018</v>
      </c>
      <c r="H933">
        <v>24</v>
      </c>
      <c r="I933" t="s">
        <v>131</v>
      </c>
      <c r="J933">
        <v>6</v>
      </c>
      <c r="K933" t="s">
        <v>27</v>
      </c>
      <c r="L933">
        <v>11</v>
      </c>
      <c r="N933">
        <v>384</v>
      </c>
      <c r="R933" s="2">
        <f t="shared" si="29"/>
        <v>2.0299999999999998</v>
      </c>
      <c r="S933" s="2">
        <f>IF(AND(P933&lt;&gt;"_U",P933&lt;&gt;"c",J933&lt;&gt;99,J933&lt;&gt;9),IFERROR(VLOOKUP(A933,'TA Total'!$A$2:$N$10000,14,0),"."),".")</f>
        <v>18954</v>
      </c>
    </row>
    <row r="934" spans="1:19" x14ac:dyDescent="0.4">
      <c r="A934" s="2" t="str">
        <f t="shared" si="28"/>
        <v>2018|Rotorua District|12</v>
      </c>
      <c r="B934" t="s">
        <v>16</v>
      </c>
      <c r="C934" t="s">
        <v>17</v>
      </c>
      <c r="D934" t="s">
        <v>18</v>
      </c>
      <c r="E934" t="s">
        <v>19</v>
      </c>
      <c r="F934">
        <v>2018</v>
      </c>
      <c r="G934">
        <v>2018</v>
      </c>
      <c r="H934">
        <v>24</v>
      </c>
      <c r="I934" t="s">
        <v>131</v>
      </c>
      <c r="J934">
        <v>6</v>
      </c>
      <c r="K934" t="s">
        <v>27</v>
      </c>
      <c r="L934">
        <v>12</v>
      </c>
      <c r="N934">
        <v>18</v>
      </c>
      <c r="R934" s="2">
        <f t="shared" si="29"/>
        <v>0.7</v>
      </c>
      <c r="S934" s="2">
        <f>IF(AND(P934&lt;&gt;"_U",P934&lt;&gt;"c",J934&lt;&gt;99,J934&lt;&gt;9),IFERROR(VLOOKUP(A934,'TA Total'!$A$2:$N$10000,14,0),"."),".")</f>
        <v>2580</v>
      </c>
    </row>
    <row r="935" spans="1:19" x14ac:dyDescent="0.4">
      <c r="A935" s="2" t="str">
        <f t="shared" si="28"/>
        <v>2018|Rotorua District|13</v>
      </c>
      <c r="B935" t="s">
        <v>16</v>
      </c>
      <c r="C935" t="s">
        <v>17</v>
      </c>
      <c r="D935" t="s">
        <v>18</v>
      </c>
      <c r="E935" t="s">
        <v>19</v>
      </c>
      <c r="F935">
        <v>2018</v>
      </c>
      <c r="G935">
        <v>2018</v>
      </c>
      <c r="H935">
        <v>24</v>
      </c>
      <c r="I935" t="s">
        <v>131</v>
      </c>
      <c r="J935">
        <v>6</v>
      </c>
      <c r="K935" t="s">
        <v>27</v>
      </c>
      <c r="L935">
        <v>13</v>
      </c>
      <c r="N935">
        <v>0</v>
      </c>
      <c r="R935" s="2">
        <f t="shared" si="29"/>
        <v>0</v>
      </c>
      <c r="S935" s="2">
        <f>IF(AND(P935&lt;&gt;"_U",P935&lt;&gt;"c",J935&lt;&gt;99,J935&lt;&gt;9),IFERROR(VLOOKUP(A935,'TA Total'!$A$2:$N$10000,14,0),"."),".")</f>
        <v>105</v>
      </c>
    </row>
    <row r="936" spans="1:19" x14ac:dyDescent="0.4">
      <c r="A936" s="2" t="str">
        <f t="shared" si="28"/>
        <v>2018|Rotorua District|999</v>
      </c>
      <c r="B936" t="s">
        <v>16</v>
      </c>
      <c r="C936" t="s">
        <v>17</v>
      </c>
      <c r="D936" t="s">
        <v>18</v>
      </c>
      <c r="E936" t="s">
        <v>19</v>
      </c>
      <c r="F936">
        <v>2018</v>
      </c>
      <c r="G936">
        <v>2018</v>
      </c>
      <c r="H936">
        <v>24</v>
      </c>
      <c r="I936" t="s">
        <v>131</v>
      </c>
      <c r="J936">
        <v>6</v>
      </c>
      <c r="K936" t="s">
        <v>27</v>
      </c>
      <c r="L936">
        <v>999</v>
      </c>
      <c r="N936">
        <v>402</v>
      </c>
      <c r="R936" s="2">
        <f t="shared" si="29"/>
        <v>1.86</v>
      </c>
      <c r="S936" s="2">
        <f>IF(AND(P936&lt;&gt;"_U",P936&lt;&gt;"c",J936&lt;&gt;99,J936&lt;&gt;9),IFERROR(VLOOKUP(A936,'TA Total'!$A$2:$N$10000,14,0),"."),".")</f>
        <v>21636</v>
      </c>
    </row>
    <row r="937" spans="1:19" x14ac:dyDescent="0.4">
      <c r="A937" s="2" t="str">
        <f t="shared" si="28"/>
        <v>2018|Rotorua District|10</v>
      </c>
      <c r="B937" t="s">
        <v>16</v>
      </c>
      <c r="C937" t="s">
        <v>17</v>
      </c>
      <c r="D937" t="s">
        <v>18</v>
      </c>
      <c r="E937" t="s">
        <v>19</v>
      </c>
      <c r="F937">
        <v>2018</v>
      </c>
      <c r="G937">
        <v>2018</v>
      </c>
      <c r="H937">
        <v>24</v>
      </c>
      <c r="I937" t="s">
        <v>131</v>
      </c>
      <c r="J937">
        <v>7</v>
      </c>
      <c r="K937" t="s">
        <v>28</v>
      </c>
      <c r="L937">
        <v>10</v>
      </c>
      <c r="N937">
        <v>0</v>
      </c>
      <c r="R937" s="2" t="str">
        <f t="shared" si="29"/>
        <v>.</v>
      </c>
      <c r="S937" s="2">
        <f>IF(AND(P937&lt;&gt;"_U",P937&lt;&gt;"c",J937&lt;&gt;99,J937&lt;&gt;9),IFERROR(VLOOKUP(A937,'TA Total'!$A$2:$N$10000,14,0),"."),".")</f>
        <v>0</v>
      </c>
    </row>
    <row r="938" spans="1:19" x14ac:dyDescent="0.4">
      <c r="A938" s="2" t="str">
        <f t="shared" si="28"/>
        <v>2018|Rotorua District|11</v>
      </c>
      <c r="B938" t="s">
        <v>16</v>
      </c>
      <c r="C938" t="s">
        <v>17</v>
      </c>
      <c r="D938" t="s">
        <v>18</v>
      </c>
      <c r="E938" t="s">
        <v>19</v>
      </c>
      <c r="F938">
        <v>2018</v>
      </c>
      <c r="G938">
        <v>2018</v>
      </c>
      <c r="H938">
        <v>24</v>
      </c>
      <c r="I938" t="s">
        <v>131</v>
      </c>
      <c r="J938">
        <v>7</v>
      </c>
      <c r="K938" t="s">
        <v>28</v>
      </c>
      <c r="L938">
        <v>11</v>
      </c>
      <c r="N938">
        <v>63</v>
      </c>
      <c r="R938" s="2">
        <f t="shared" si="29"/>
        <v>0.33</v>
      </c>
      <c r="S938" s="2">
        <f>IF(AND(P938&lt;&gt;"_U",P938&lt;&gt;"c",J938&lt;&gt;99,J938&lt;&gt;9),IFERROR(VLOOKUP(A938,'TA Total'!$A$2:$N$10000,14,0),"."),".")</f>
        <v>18954</v>
      </c>
    </row>
    <row r="939" spans="1:19" x14ac:dyDescent="0.4">
      <c r="A939" s="2" t="str">
        <f t="shared" si="28"/>
        <v>2018|Rotorua District|12</v>
      </c>
      <c r="B939" t="s">
        <v>16</v>
      </c>
      <c r="C939" t="s">
        <v>17</v>
      </c>
      <c r="D939" t="s">
        <v>18</v>
      </c>
      <c r="E939" t="s">
        <v>19</v>
      </c>
      <c r="F939">
        <v>2018</v>
      </c>
      <c r="G939">
        <v>2018</v>
      </c>
      <c r="H939">
        <v>24</v>
      </c>
      <c r="I939" t="s">
        <v>131</v>
      </c>
      <c r="J939">
        <v>7</v>
      </c>
      <c r="K939" t="s">
        <v>28</v>
      </c>
      <c r="L939">
        <v>12</v>
      </c>
      <c r="N939">
        <v>12</v>
      </c>
      <c r="R939" s="2">
        <f t="shared" si="29"/>
        <v>0.47</v>
      </c>
      <c r="S939" s="2">
        <f>IF(AND(P939&lt;&gt;"_U",P939&lt;&gt;"c",J939&lt;&gt;99,J939&lt;&gt;9),IFERROR(VLOOKUP(A939,'TA Total'!$A$2:$N$10000,14,0),"."),".")</f>
        <v>2580</v>
      </c>
    </row>
    <row r="940" spans="1:19" x14ac:dyDescent="0.4">
      <c r="A940" s="2" t="str">
        <f t="shared" si="28"/>
        <v>2018|Rotorua District|13</v>
      </c>
      <c r="B940" t="s">
        <v>16</v>
      </c>
      <c r="C940" t="s">
        <v>17</v>
      </c>
      <c r="D940" t="s">
        <v>18</v>
      </c>
      <c r="E940" t="s">
        <v>19</v>
      </c>
      <c r="F940">
        <v>2018</v>
      </c>
      <c r="G940">
        <v>2018</v>
      </c>
      <c r="H940">
        <v>24</v>
      </c>
      <c r="I940" t="s">
        <v>131</v>
      </c>
      <c r="J940">
        <v>7</v>
      </c>
      <c r="K940" t="s">
        <v>28</v>
      </c>
      <c r="L940">
        <v>13</v>
      </c>
      <c r="N940">
        <v>0</v>
      </c>
      <c r="R940" s="2">
        <f t="shared" si="29"/>
        <v>0</v>
      </c>
      <c r="S940" s="2">
        <f>IF(AND(P940&lt;&gt;"_U",P940&lt;&gt;"c",J940&lt;&gt;99,J940&lt;&gt;9),IFERROR(VLOOKUP(A940,'TA Total'!$A$2:$N$10000,14,0),"."),".")</f>
        <v>105</v>
      </c>
    </row>
    <row r="941" spans="1:19" x14ac:dyDescent="0.4">
      <c r="A941" s="2" t="str">
        <f t="shared" si="28"/>
        <v>2018|Rotorua District|999</v>
      </c>
      <c r="B941" t="s">
        <v>16</v>
      </c>
      <c r="C941" t="s">
        <v>17</v>
      </c>
      <c r="D941" t="s">
        <v>18</v>
      </c>
      <c r="E941" t="s">
        <v>19</v>
      </c>
      <c r="F941">
        <v>2018</v>
      </c>
      <c r="G941">
        <v>2018</v>
      </c>
      <c r="H941">
        <v>24</v>
      </c>
      <c r="I941" t="s">
        <v>131</v>
      </c>
      <c r="J941">
        <v>7</v>
      </c>
      <c r="K941" t="s">
        <v>28</v>
      </c>
      <c r="L941">
        <v>999</v>
      </c>
      <c r="N941">
        <v>75</v>
      </c>
      <c r="R941" s="2">
        <f t="shared" si="29"/>
        <v>0.35</v>
      </c>
      <c r="S941" s="2">
        <f>IF(AND(P941&lt;&gt;"_U",P941&lt;&gt;"c",J941&lt;&gt;99,J941&lt;&gt;9),IFERROR(VLOOKUP(A941,'TA Total'!$A$2:$N$10000,14,0),"."),".")</f>
        <v>21636</v>
      </c>
    </row>
    <row r="942" spans="1:19" x14ac:dyDescent="0.4">
      <c r="A942" s="2" t="str">
        <f t="shared" si="28"/>
        <v>2018|Rotorua District|10</v>
      </c>
      <c r="B942" t="s">
        <v>16</v>
      </c>
      <c r="C942" t="s">
        <v>17</v>
      </c>
      <c r="D942" t="s">
        <v>18</v>
      </c>
      <c r="E942" t="s">
        <v>19</v>
      </c>
      <c r="F942">
        <v>2018</v>
      </c>
      <c r="G942">
        <v>2018</v>
      </c>
      <c r="H942">
        <v>24</v>
      </c>
      <c r="I942" t="s">
        <v>131</v>
      </c>
      <c r="J942">
        <v>77</v>
      </c>
      <c r="K942" t="s">
        <v>29</v>
      </c>
      <c r="L942">
        <v>10</v>
      </c>
      <c r="N942">
        <v>0</v>
      </c>
      <c r="R942" s="2" t="str">
        <f t="shared" si="29"/>
        <v>.</v>
      </c>
      <c r="S942" s="2">
        <f>IF(AND(P942&lt;&gt;"_U",P942&lt;&gt;"c",J942&lt;&gt;99,J942&lt;&gt;9),IFERROR(VLOOKUP(A942,'TA Total'!$A$2:$N$10000,14,0),"."),".")</f>
        <v>0</v>
      </c>
    </row>
    <row r="943" spans="1:19" x14ac:dyDescent="0.4">
      <c r="A943" s="2" t="str">
        <f t="shared" si="28"/>
        <v>2018|Rotorua District|11</v>
      </c>
      <c r="B943" t="s">
        <v>16</v>
      </c>
      <c r="C943" t="s">
        <v>17</v>
      </c>
      <c r="D943" t="s">
        <v>18</v>
      </c>
      <c r="E943" t="s">
        <v>19</v>
      </c>
      <c r="F943">
        <v>2018</v>
      </c>
      <c r="G943">
        <v>2018</v>
      </c>
      <c r="H943">
        <v>24</v>
      </c>
      <c r="I943" t="s">
        <v>131</v>
      </c>
      <c r="J943">
        <v>77</v>
      </c>
      <c r="K943" t="s">
        <v>29</v>
      </c>
      <c r="L943">
        <v>11</v>
      </c>
      <c r="N943">
        <v>18954</v>
      </c>
      <c r="R943" s="2">
        <f t="shared" si="29"/>
        <v>100</v>
      </c>
      <c r="S943" s="2">
        <f>IF(AND(P943&lt;&gt;"_U",P943&lt;&gt;"c",J943&lt;&gt;99,J943&lt;&gt;9),IFERROR(VLOOKUP(A943,'TA Total'!$A$2:$N$10000,14,0),"."),".")</f>
        <v>18954</v>
      </c>
    </row>
    <row r="944" spans="1:19" x14ac:dyDescent="0.4">
      <c r="A944" s="2" t="str">
        <f t="shared" si="28"/>
        <v>2018|Rotorua District|12</v>
      </c>
      <c r="B944" t="s">
        <v>16</v>
      </c>
      <c r="C944" t="s">
        <v>17</v>
      </c>
      <c r="D944" t="s">
        <v>18</v>
      </c>
      <c r="E944" t="s">
        <v>19</v>
      </c>
      <c r="F944">
        <v>2018</v>
      </c>
      <c r="G944">
        <v>2018</v>
      </c>
      <c r="H944">
        <v>24</v>
      </c>
      <c r="I944" t="s">
        <v>131</v>
      </c>
      <c r="J944">
        <v>77</v>
      </c>
      <c r="K944" t="s">
        <v>29</v>
      </c>
      <c r="L944">
        <v>12</v>
      </c>
      <c r="N944">
        <v>2580</v>
      </c>
      <c r="R944" s="2">
        <f t="shared" si="29"/>
        <v>100</v>
      </c>
      <c r="S944" s="2">
        <f>IF(AND(P944&lt;&gt;"_U",P944&lt;&gt;"c",J944&lt;&gt;99,J944&lt;&gt;9),IFERROR(VLOOKUP(A944,'TA Total'!$A$2:$N$10000,14,0),"."),".")</f>
        <v>2580</v>
      </c>
    </row>
    <row r="945" spans="1:19" x14ac:dyDescent="0.4">
      <c r="A945" s="2" t="str">
        <f t="shared" si="28"/>
        <v>2018|Rotorua District|13</v>
      </c>
      <c r="B945" t="s">
        <v>16</v>
      </c>
      <c r="C945" t="s">
        <v>17</v>
      </c>
      <c r="D945" t="s">
        <v>18</v>
      </c>
      <c r="E945" t="s">
        <v>19</v>
      </c>
      <c r="F945">
        <v>2018</v>
      </c>
      <c r="G945">
        <v>2018</v>
      </c>
      <c r="H945">
        <v>24</v>
      </c>
      <c r="I945" t="s">
        <v>131</v>
      </c>
      <c r="J945">
        <v>77</v>
      </c>
      <c r="K945" t="s">
        <v>29</v>
      </c>
      <c r="L945">
        <v>13</v>
      </c>
      <c r="N945">
        <v>105</v>
      </c>
      <c r="R945" s="2">
        <f t="shared" si="29"/>
        <v>100</v>
      </c>
      <c r="S945" s="2">
        <f>IF(AND(P945&lt;&gt;"_U",P945&lt;&gt;"c",J945&lt;&gt;99,J945&lt;&gt;9),IFERROR(VLOOKUP(A945,'TA Total'!$A$2:$N$10000,14,0),"."),".")</f>
        <v>105</v>
      </c>
    </row>
    <row r="946" spans="1:19" x14ac:dyDescent="0.4">
      <c r="A946" s="2" t="str">
        <f t="shared" si="28"/>
        <v>2018|Rotorua District|999</v>
      </c>
      <c r="B946" t="s">
        <v>16</v>
      </c>
      <c r="C946" t="s">
        <v>17</v>
      </c>
      <c r="D946" t="s">
        <v>18</v>
      </c>
      <c r="E946" t="s">
        <v>19</v>
      </c>
      <c r="F946">
        <v>2018</v>
      </c>
      <c r="G946">
        <v>2018</v>
      </c>
      <c r="H946">
        <v>24</v>
      </c>
      <c r="I946" t="s">
        <v>131</v>
      </c>
      <c r="J946">
        <v>77</v>
      </c>
      <c r="K946" t="s">
        <v>29</v>
      </c>
      <c r="L946">
        <v>999</v>
      </c>
      <c r="N946">
        <v>21636</v>
      </c>
      <c r="R946" s="2">
        <f t="shared" si="29"/>
        <v>100</v>
      </c>
      <c r="S946" s="2">
        <f>IF(AND(P946&lt;&gt;"_U",P946&lt;&gt;"c",J946&lt;&gt;99,J946&lt;&gt;9),IFERROR(VLOOKUP(A946,'TA Total'!$A$2:$N$10000,14,0),"."),".")</f>
        <v>21636</v>
      </c>
    </row>
    <row r="947" spans="1:19" x14ac:dyDescent="0.4">
      <c r="A947" s="2" t="str">
        <f t="shared" si="28"/>
        <v>2018|Rotorua District|10</v>
      </c>
      <c r="B947" t="s">
        <v>16</v>
      </c>
      <c r="C947" t="s">
        <v>17</v>
      </c>
      <c r="D947" t="s">
        <v>18</v>
      </c>
      <c r="E947" t="s">
        <v>19</v>
      </c>
      <c r="F947">
        <v>2018</v>
      </c>
      <c r="G947">
        <v>2018</v>
      </c>
      <c r="H947">
        <v>24</v>
      </c>
      <c r="I947" t="s">
        <v>131</v>
      </c>
      <c r="J947">
        <v>8</v>
      </c>
      <c r="K947" t="s">
        <v>30</v>
      </c>
      <c r="L947">
        <v>10</v>
      </c>
      <c r="N947">
        <v>0</v>
      </c>
      <c r="R947" s="2" t="str">
        <f t="shared" si="29"/>
        <v>.</v>
      </c>
      <c r="S947" s="2">
        <f>IF(AND(P947&lt;&gt;"_U",P947&lt;&gt;"c",J947&lt;&gt;99,J947&lt;&gt;9),IFERROR(VLOOKUP(A947,'TA Total'!$A$2:$N$10000,14,0),"."),".")</f>
        <v>0</v>
      </c>
    </row>
    <row r="948" spans="1:19" x14ac:dyDescent="0.4">
      <c r="A948" s="2" t="str">
        <f t="shared" si="28"/>
        <v>2018|Rotorua District|11</v>
      </c>
      <c r="B948" t="s">
        <v>16</v>
      </c>
      <c r="C948" t="s">
        <v>17</v>
      </c>
      <c r="D948" t="s">
        <v>18</v>
      </c>
      <c r="E948" t="s">
        <v>19</v>
      </c>
      <c r="F948">
        <v>2018</v>
      </c>
      <c r="G948">
        <v>2018</v>
      </c>
      <c r="H948">
        <v>24</v>
      </c>
      <c r="I948" t="s">
        <v>131</v>
      </c>
      <c r="J948">
        <v>8</v>
      </c>
      <c r="K948" t="s">
        <v>30</v>
      </c>
      <c r="L948">
        <v>11</v>
      </c>
      <c r="N948">
        <v>519</v>
      </c>
      <c r="R948" s="2">
        <f t="shared" si="29"/>
        <v>2.74</v>
      </c>
      <c r="S948" s="2">
        <f>IF(AND(P948&lt;&gt;"_U",P948&lt;&gt;"c",J948&lt;&gt;99,J948&lt;&gt;9),IFERROR(VLOOKUP(A948,'TA Total'!$A$2:$N$10000,14,0),"."),".")</f>
        <v>18954</v>
      </c>
    </row>
    <row r="949" spans="1:19" x14ac:dyDescent="0.4">
      <c r="A949" s="2" t="str">
        <f t="shared" si="28"/>
        <v>2018|Rotorua District|12</v>
      </c>
      <c r="B949" t="s">
        <v>16</v>
      </c>
      <c r="C949" t="s">
        <v>17</v>
      </c>
      <c r="D949" t="s">
        <v>18</v>
      </c>
      <c r="E949" t="s">
        <v>19</v>
      </c>
      <c r="F949">
        <v>2018</v>
      </c>
      <c r="G949">
        <v>2018</v>
      </c>
      <c r="H949">
        <v>24</v>
      </c>
      <c r="I949" t="s">
        <v>131</v>
      </c>
      <c r="J949">
        <v>8</v>
      </c>
      <c r="K949" t="s">
        <v>30</v>
      </c>
      <c r="L949">
        <v>12</v>
      </c>
      <c r="N949">
        <v>117</v>
      </c>
      <c r="R949" s="2">
        <f t="shared" si="29"/>
        <v>4.53</v>
      </c>
      <c r="S949" s="2">
        <f>IF(AND(P949&lt;&gt;"_U",P949&lt;&gt;"c",J949&lt;&gt;99,J949&lt;&gt;9),IFERROR(VLOOKUP(A949,'TA Total'!$A$2:$N$10000,14,0),"."),".")</f>
        <v>2580</v>
      </c>
    </row>
    <row r="950" spans="1:19" x14ac:dyDescent="0.4">
      <c r="A950" s="2" t="str">
        <f t="shared" si="28"/>
        <v>2018|Rotorua District|13</v>
      </c>
      <c r="B950" t="s">
        <v>16</v>
      </c>
      <c r="C950" t="s">
        <v>17</v>
      </c>
      <c r="D950" t="s">
        <v>18</v>
      </c>
      <c r="E950" t="s">
        <v>19</v>
      </c>
      <c r="F950">
        <v>2018</v>
      </c>
      <c r="G950">
        <v>2018</v>
      </c>
      <c r="H950">
        <v>24</v>
      </c>
      <c r="I950" t="s">
        <v>131</v>
      </c>
      <c r="J950">
        <v>8</v>
      </c>
      <c r="K950" t="s">
        <v>30</v>
      </c>
      <c r="L950">
        <v>13</v>
      </c>
      <c r="N950">
        <v>6</v>
      </c>
      <c r="R950" s="2">
        <f t="shared" si="29"/>
        <v>5.71</v>
      </c>
      <c r="S950" s="2">
        <f>IF(AND(P950&lt;&gt;"_U",P950&lt;&gt;"c",J950&lt;&gt;99,J950&lt;&gt;9),IFERROR(VLOOKUP(A950,'TA Total'!$A$2:$N$10000,14,0),"."),".")</f>
        <v>105</v>
      </c>
    </row>
    <row r="951" spans="1:19" x14ac:dyDescent="0.4">
      <c r="A951" s="2" t="str">
        <f t="shared" si="28"/>
        <v>2018|Rotorua District|999</v>
      </c>
      <c r="B951" t="s">
        <v>16</v>
      </c>
      <c r="C951" t="s">
        <v>17</v>
      </c>
      <c r="D951" t="s">
        <v>18</v>
      </c>
      <c r="E951" t="s">
        <v>19</v>
      </c>
      <c r="F951">
        <v>2018</v>
      </c>
      <c r="G951">
        <v>2018</v>
      </c>
      <c r="H951">
        <v>24</v>
      </c>
      <c r="I951" t="s">
        <v>131</v>
      </c>
      <c r="J951">
        <v>8</v>
      </c>
      <c r="K951" t="s">
        <v>30</v>
      </c>
      <c r="L951">
        <v>999</v>
      </c>
      <c r="N951">
        <v>639</v>
      </c>
      <c r="R951" s="2">
        <f t="shared" si="29"/>
        <v>2.95</v>
      </c>
      <c r="S951" s="2">
        <f>IF(AND(P951&lt;&gt;"_U",P951&lt;&gt;"c",J951&lt;&gt;99,J951&lt;&gt;9),IFERROR(VLOOKUP(A951,'TA Total'!$A$2:$N$10000,14,0),"."),".")</f>
        <v>21636</v>
      </c>
    </row>
    <row r="952" spans="1:19" x14ac:dyDescent="0.4">
      <c r="A952" s="2" t="str">
        <f t="shared" si="28"/>
        <v>2018|Rotorua District|10</v>
      </c>
      <c r="B952" t="s">
        <v>16</v>
      </c>
      <c r="C952" t="s">
        <v>17</v>
      </c>
      <c r="D952" t="s">
        <v>18</v>
      </c>
      <c r="E952" t="s">
        <v>19</v>
      </c>
      <c r="F952">
        <v>2018</v>
      </c>
      <c r="G952">
        <v>2018</v>
      </c>
      <c r="H952">
        <v>24</v>
      </c>
      <c r="I952" t="s">
        <v>131</v>
      </c>
      <c r="J952">
        <v>9</v>
      </c>
      <c r="K952" t="s">
        <v>31</v>
      </c>
      <c r="L952">
        <v>10</v>
      </c>
      <c r="N952">
        <v>0</v>
      </c>
      <c r="R952" s="2" t="str">
        <f t="shared" si="29"/>
        <v>.</v>
      </c>
      <c r="S952" s="2" t="str">
        <f>IF(AND(P952&lt;&gt;"_U",P952&lt;&gt;"c",J952&lt;&gt;99,J952&lt;&gt;9),IFERROR(VLOOKUP(A952,'TA Total'!$A$2:$N$10000,14,0),"."),".")</f>
        <v>.</v>
      </c>
    </row>
    <row r="953" spans="1:19" x14ac:dyDescent="0.4">
      <c r="A953" s="2" t="str">
        <f t="shared" si="28"/>
        <v>2018|Rotorua District|11</v>
      </c>
      <c r="B953" t="s">
        <v>16</v>
      </c>
      <c r="C953" t="s">
        <v>17</v>
      </c>
      <c r="D953" t="s">
        <v>18</v>
      </c>
      <c r="E953" t="s">
        <v>19</v>
      </c>
      <c r="F953">
        <v>2018</v>
      </c>
      <c r="G953">
        <v>2018</v>
      </c>
      <c r="H953">
        <v>24</v>
      </c>
      <c r="I953" t="s">
        <v>131</v>
      </c>
      <c r="J953">
        <v>9</v>
      </c>
      <c r="K953" t="s">
        <v>31</v>
      </c>
      <c r="L953">
        <v>11</v>
      </c>
      <c r="N953">
        <v>2907</v>
      </c>
      <c r="R953" s="2" t="str">
        <f t="shared" si="29"/>
        <v>.</v>
      </c>
      <c r="S953" s="2" t="str">
        <f>IF(AND(P953&lt;&gt;"_U",P953&lt;&gt;"c",J953&lt;&gt;99,J953&lt;&gt;9),IFERROR(VLOOKUP(A953,'TA Total'!$A$2:$N$10000,14,0),"."),".")</f>
        <v>.</v>
      </c>
    </row>
    <row r="954" spans="1:19" x14ac:dyDescent="0.4">
      <c r="A954" s="2" t="str">
        <f t="shared" si="28"/>
        <v>2018|Rotorua District|12</v>
      </c>
      <c r="B954" t="s">
        <v>16</v>
      </c>
      <c r="C954" t="s">
        <v>17</v>
      </c>
      <c r="D954" t="s">
        <v>18</v>
      </c>
      <c r="E954" t="s">
        <v>19</v>
      </c>
      <c r="F954">
        <v>2018</v>
      </c>
      <c r="G954">
        <v>2018</v>
      </c>
      <c r="H954">
        <v>24</v>
      </c>
      <c r="I954" t="s">
        <v>131</v>
      </c>
      <c r="J954">
        <v>9</v>
      </c>
      <c r="K954" t="s">
        <v>31</v>
      </c>
      <c r="L954">
        <v>12</v>
      </c>
      <c r="N954">
        <v>825</v>
      </c>
      <c r="R954" s="2" t="str">
        <f t="shared" si="29"/>
        <v>.</v>
      </c>
      <c r="S954" s="2" t="str">
        <f>IF(AND(P954&lt;&gt;"_U",P954&lt;&gt;"c",J954&lt;&gt;99,J954&lt;&gt;9),IFERROR(VLOOKUP(A954,'TA Total'!$A$2:$N$10000,14,0),"."),".")</f>
        <v>.</v>
      </c>
    </row>
    <row r="955" spans="1:19" x14ac:dyDescent="0.4">
      <c r="A955" s="2" t="str">
        <f t="shared" si="28"/>
        <v>2018|Rotorua District|13</v>
      </c>
      <c r="B955" t="s">
        <v>16</v>
      </c>
      <c r="C955" t="s">
        <v>17</v>
      </c>
      <c r="D955" t="s">
        <v>18</v>
      </c>
      <c r="E955" t="s">
        <v>19</v>
      </c>
      <c r="F955">
        <v>2018</v>
      </c>
      <c r="G955">
        <v>2018</v>
      </c>
      <c r="H955">
        <v>24</v>
      </c>
      <c r="I955" t="s">
        <v>131</v>
      </c>
      <c r="J955">
        <v>9</v>
      </c>
      <c r="K955" t="s">
        <v>31</v>
      </c>
      <c r="L955">
        <v>13</v>
      </c>
      <c r="N955">
        <v>39</v>
      </c>
      <c r="R955" s="2" t="str">
        <f t="shared" si="29"/>
        <v>.</v>
      </c>
      <c r="S955" s="2" t="str">
        <f>IF(AND(P955&lt;&gt;"_U",P955&lt;&gt;"c",J955&lt;&gt;99,J955&lt;&gt;9),IFERROR(VLOOKUP(A955,'TA Total'!$A$2:$N$10000,14,0),"."),".")</f>
        <v>.</v>
      </c>
    </row>
    <row r="956" spans="1:19" x14ac:dyDescent="0.4">
      <c r="A956" s="2" t="str">
        <f t="shared" si="28"/>
        <v>2018|Rotorua District|999</v>
      </c>
      <c r="B956" t="s">
        <v>16</v>
      </c>
      <c r="C956" t="s">
        <v>17</v>
      </c>
      <c r="D956" t="s">
        <v>18</v>
      </c>
      <c r="E956" t="s">
        <v>19</v>
      </c>
      <c r="F956">
        <v>2018</v>
      </c>
      <c r="G956">
        <v>2018</v>
      </c>
      <c r="H956">
        <v>24</v>
      </c>
      <c r="I956" t="s">
        <v>131</v>
      </c>
      <c r="J956">
        <v>9</v>
      </c>
      <c r="K956" t="s">
        <v>31</v>
      </c>
      <c r="L956">
        <v>999</v>
      </c>
      <c r="N956">
        <v>3777</v>
      </c>
      <c r="R956" s="2" t="str">
        <f t="shared" si="29"/>
        <v>.</v>
      </c>
      <c r="S956" s="2" t="str">
        <f>IF(AND(P956&lt;&gt;"_U",P956&lt;&gt;"c",J956&lt;&gt;99,J956&lt;&gt;9),IFERROR(VLOOKUP(A956,'TA Total'!$A$2:$N$10000,14,0),"."),".")</f>
        <v>.</v>
      </c>
    </row>
    <row r="957" spans="1:19" x14ac:dyDescent="0.4">
      <c r="A957" s="2" t="str">
        <f t="shared" si="28"/>
        <v>2018|Rotorua District|10</v>
      </c>
      <c r="B957" t="s">
        <v>16</v>
      </c>
      <c r="C957" t="s">
        <v>17</v>
      </c>
      <c r="D957" t="s">
        <v>18</v>
      </c>
      <c r="E957" t="s">
        <v>19</v>
      </c>
      <c r="F957">
        <v>2018</v>
      </c>
      <c r="G957">
        <v>2018</v>
      </c>
      <c r="H957">
        <v>24</v>
      </c>
      <c r="I957" t="s">
        <v>131</v>
      </c>
      <c r="J957">
        <v>99</v>
      </c>
      <c r="K957" t="s">
        <v>32</v>
      </c>
      <c r="L957">
        <v>10</v>
      </c>
      <c r="N957">
        <v>0</v>
      </c>
      <c r="R957" s="2" t="str">
        <f t="shared" si="29"/>
        <v>.</v>
      </c>
      <c r="S957" s="2" t="str">
        <f>IF(AND(P957&lt;&gt;"_U",P957&lt;&gt;"c",J957&lt;&gt;99,J957&lt;&gt;9),IFERROR(VLOOKUP(A957,'TA Total'!$A$2:$N$10000,14,0),"."),".")</f>
        <v>.</v>
      </c>
    </row>
    <row r="958" spans="1:19" x14ac:dyDescent="0.4">
      <c r="A958" s="2" t="str">
        <f t="shared" si="28"/>
        <v>2018|Rotorua District|11</v>
      </c>
      <c r="B958" t="s">
        <v>16</v>
      </c>
      <c r="C958" t="s">
        <v>17</v>
      </c>
      <c r="D958" t="s">
        <v>18</v>
      </c>
      <c r="E958" t="s">
        <v>19</v>
      </c>
      <c r="F958">
        <v>2018</v>
      </c>
      <c r="G958">
        <v>2018</v>
      </c>
      <c r="H958">
        <v>24</v>
      </c>
      <c r="I958" t="s">
        <v>131</v>
      </c>
      <c r="J958">
        <v>99</v>
      </c>
      <c r="K958" t="s">
        <v>32</v>
      </c>
      <c r="L958">
        <v>11</v>
      </c>
      <c r="N958">
        <v>21717</v>
      </c>
      <c r="R958" s="2" t="str">
        <f t="shared" si="29"/>
        <v>.</v>
      </c>
      <c r="S958" s="2" t="str">
        <f>IF(AND(P958&lt;&gt;"_U",P958&lt;&gt;"c",J958&lt;&gt;99,J958&lt;&gt;9),IFERROR(VLOOKUP(A958,'TA Total'!$A$2:$N$10000,14,0),"."),".")</f>
        <v>.</v>
      </c>
    </row>
    <row r="959" spans="1:19" x14ac:dyDescent="0.4">
      <c r="A959" s="2" t="str">
        <f t="shared" si="28"/>
        <v>2018|Rotorua District|12</v>
      </c>
      <c r="B959" t="s">
        <v>16</v>
      </c>
      <c r="C959" t="s">
        <v>17</v>
      </c>
      <c r="D959" t="s">
        <v>18</v>
      </c>
      <c r="E959" t="s">
        <v>19</v>
      </c>
      <c r="F959">
        <v>2018</v>
      </c>
      <c r="G959">
        <v>2018</v>
      </c>
      <c r="H959">
        <v>24</v>
      </c>
      <c r="I959" t="s">
        <v>131</v>
      </c>
      <c r="J959">
        <v>99</v>
      </c>
      <c r="K959" t="s">
        <v>32</v>
      </c>
      <c r="L959">
        <v>12</v>
      </c>
      <c r="N959">
        <v>3378</v>
      </c>
      <c r="R959" s="2" t="str">
        <f t="shared" si="29"/>
        <v>.</v>
      </c>
      <c r="S959" s="2" t="str">
        <f>IF(AND(P959&lt;&gt;"_U",P959&lt;&gt;"c",J959&lt;&gt;99,J959&lt;&gt;9),IFERROR(VLOOKUP(A959,'TA Total'!$A$2:$N$10000,14,0),"."),".")</f>
        <v>.</v>
      </c>
    </row>
    <row r="960" spans="1:19" x14ac:dyDescent="0.4">
      <c r="A960" s="2" t="str">
        <f t="shared" si="28"/>
        <v>2018|Rotorua District|13</v>
      </c>
      <c r="B960" t="s">
        <v>16</v>
      </c>
      <c r="C960" t="s">
        <v>17</v>
      </c>
      <c r="D960" t="s">
        <v>18</v>
      </c>
      <c r="E960" t="s">
        <v>19</v>
      </c>
      <c r="F960">
        <v>2018</v>
      </c>
      <c r="G960">
        <v>2018</v>
      </c>
      <c r="H960">
        <v>24</v>
      </c>
      <c r="I960" t="s">
        <v>131</v>
      </c>
      <c r="J960">
        <v>99</v>
      </c>
      <c r="K960" t="s">
        <v>32</v>
      </c>
      <c r="L960">
        <v>13</v>
      </c>
      <c r="N960">
        <v>141</v>
      </c>
      <c r="R960" s="2" t="str">
        <f t="shared" si="29"/>
        <v>.</v>
      </c>
      <c r="S960" s="2" t="str">
        <f>IF(AND(P960&lt;&gt;"_U",P960&lt;&gt;"c",J960&lt;&gt;99,J960&lt;&gt;9),IFERROR(VLOOKUP(A960,'TA Total'!$A$2:$N$10000,14,0),"."),".")</f>
        <v>.</v>
      </c>
    </row>
    <row r="961" spans="1:19" x14ac:dyDescent="0.4">
      <c r="A961" s="2" t="str">
        <f t="shared" si="28"/>
        <v>2018|Rotorua District|999</v>
      </c>
      <c r="B961" t="s">
        <v>16</v>
      </c>
      <c r="C961" t="s">
        <v>17</v>
      </c>
      <c r="D961" t="s">
        <v>18</v>
      </c>
      <c r="E961" t="s">
        <v>19</v>
      </c>
      <c r="F961">
        <v>2018</v>
      </c>
      <c r="G961">
        <v>2018</v>
      </c>
      <c r="H961">
        <v>24</v>
      </c>
      <c r="I961" t="s">
        <v>131</v>
      </c>
      <c r="J961">
        <v>99</v>
      </c>
      <c r="K961" t="s">
        <v>32</v>
      </c>
      <c r="L961">
        <v>999</v>
      </c>
      <c r="N961">
        <v>25236</v>
      </c>
      <c r="R961" s="2" t="str">
        <f t="shared" si="29"/>
        <v>.</v>
      </c>
      <c r="S961" s="2" t="str">
        <f>IF(AND(P961&lt;&gt;"_U",P961&lt;&gt;"c",J961&lt;&gt;99,J961&lt;&gt;9),IFERROR(VLOOKUP(A961,'TA Total'!$A$2:$N$10000,14,0),"."),".")</f>
        <v>.</v>
      </c>
    </row>
    <row r="962" spans="1:19" x14ac:dyDescent="0.4">
      <c r="A962" s="2" t="str">
        <f t="shared" si="28"/>
        <v>2018|Whakatane District|10</v>
      </c>
      <c r="B962" t="s">
        <v>16</v>
      </c>
      <c r="C962" t="s">
        <v>17</v>
      </c>
      <c r="D962" t="s">
        <v>18</v>
      </c>
      <c r="E962" t="s">
        <v>19</v>
      </c>
      <c r="F962">
        <v>2018</v>
      </c>
      <c r="G962">
        <v>2018</v>
      </c>
      <c r="H962">
        <v>25</v>
      </c>
      <c r="I962" t="s">
        <v>130</v>
      </c>
      <c r="J962">
        <v>0</v>
      </c>
      <c r="K962" t="s">
        <v>21</v>
      </c>
      <c r="L962">
        <v>10</v>
      </c>
      <c r="N962">
        <v>0</v>
      </c>
      <c r="R962" s="2" t="str">
        <f t="shared" si="29"/>
        <v>.</v>
      </c>
      <c r="S962" s="2">
        <f>IF(AND(P962&lt;&gt;"_U",P962&lt;&gt;"c",J962&lt;&gt;99,J962&lt;&gt;9),IFERROR(VLOOKUP(A962,'TA Total'!$A$2:$N$10000,14,0),"."),".")</f>
        <v>0</v>
      </c>
    </row>
    <row r="963" spans="1:19" x14ac:dyDescent="0.4">
      <c r="A963" s="2" t="str">
        <f t="shared" ref="A963:A1026" si="30">G963&amp;"|"&amp;I963&amp;"|"&amp;L963</f>
        <v>2018|Whakatane District|11</v>
      </c>
      <c r="B963" t="s">
        <v>16</v>
      </c>
      <c r="C963" t="s">
        <v>17</v>
      </c>
      <c r="D963" t="s">
        <v>18</v>
      </c>
      <c r="E963" t="s">
        <v>19</v>
      </c>
      <c r="F963">
        <v>2018</v>
      </c>
      <c r="G963">
        <v>2018</v>
      </c>
      <c r="H963">
        <v>25</v>
      </c>
      <c r="I963" t="s">
        <v>130</v>
      </c>
      <c r="J963">
        <v>0</v>
      </c>
      <c r="K963" t="s">
        <v>21</v>
      </c>
      <c r="L963">
        <v>11</v>
      </c>
      <c r="N963">
        <v>204</v>
      </c>
      <c r="R963" s="2">
        <f t="shared" ref="R963:R1026" si="31">IF(P963&lt;&gt;"_U",IFERROR((ROUND(N963/S963*100,2)),"."),".")</f>
        <v>2.0699999999999998</v>
      </c>
      <c r="S963" s="2">
        <f>IF(AND(P963&lt;&gt;"_U",P963&lt;&gt;"c",J963&lt;&gt;99,J963&lt;&gt;9),IFERROR(VLOOKUP(A963,'TA Total'!$A$2:$N$10000,14,0),"."),".")</f>
        <v>9855</v>
      </c>
    </row>
    <row r="964" spans="1:19" x14ac:dyDescent="0.4">
      <c r="A964" s="2" t="str">
        <f t="shared" si="30"/>
        <v>2018|Whakatane District|12</v>
      </c>
      <c r="B964" t="s">
        <v>16</v>
      </c>
      <c r="C964" t="s">
        <v>17</v>
      </c>
      <c r="D964" t="s">
        <v>18</v>
      </c>
      <c r="E964" t="s">
        <v>19</v>
      </c>
      <c r="F964">
        <v>2018</v>
      </c>
      <c r="G964">
        <v>2018</v>
      </c>
      <c r="H964">
        <v>25</v>
      </c>
      <c r="I964" t="s">
        <v>130</v>
      </c>
      <c r="J964">
        <v>0</v>
      </c>
      <c r="K964" t="s">
        <v>21</v>
      </c>
      <c r="L964">
        <v>12</v>
      </c>
      <c r="N964">
        <v>63</v>
      </c>
      <c r="R964" s="2">
        <f t="shared" si="31"/>
        <v>5.26</v>
      </c>
      <c r="S964" s="2">
        <f>IF(AND(P964&lt;&gt;"_U",P964&lt;&gt;"c",J964&lt;&gt;99,J964&lt;&gt;9),IFERROR(VLOOKUP(A964,'TA Total'!$A$2:$N$10000,14,0),"."),".")</f>
        <v>1197</v>
      </c>
    </row>
    <row r="965" spans="1:19" x14ac:dyDescent="0.4">
      <c r="A965" s="2" t="str">
        <f t="shared" si="30"/>
        <v>2018|Whakatane District|13</v>
      </c>
      <c r="B965" t="s">
        <v>16</v>
      </c>
      <c r="C965" t="s">
        <v>17</v>
      </c>
      <c r="D965" t="s">
        <v>18</v>
      </c>
      <c r="E965" t="s">
        <v>19</v>
      </c>
      <c r="F965">
        <v>2018</v>
      </c>
      <c r="G965">
        <v>2018</v>
      </c>
      <c r="H965">
        <v>25</v>
      </c>
      <c r="I965" t="s">
        <v>130</v>
      </c>
      <c r="J965">
        <v>0</v>
      </c>
      <c r="K965" t="s">
        <v>21</v>
      </c>
      <c r="L965">
        <v>13</v>
      </c>
      <c r="N965">
        <v>18</v>
      </c>
      <c r="R965" s="2">
        <f t="shared" si="31"/>
        <v>16.670000000000002</v>
      </c>
      <c r="S965" s="2">
        <f>IF(AND(P965&lt;&gt;"_U",P965&lt;&gt;"c",J965&lt;&gt;99,J965&lt;&gt;9),IFERROR(VLOOKUP(A965,'TA Total'!$A$2:$N$10000,14,0),"."),".")</f>
        <v>108</v>
      </c>
    </row>
    <row r="966" spans="1:19" x14ac:dyDescent="0.4">
      <c r="A966" s="2" t="str">
        <f t="shared" si="30"/>
        <v>2018|Whakatane District|999</v>
      </c>
      <c r="B966" t="s">
        <v>16</v>
      </c>
      <c r="C966" t="s">
        <v>17</v>
      </c>
      <c r="D966" t="s">
        <v>18</v>
      </c>
      <c r="E966" t="s">
        <v>19</v>
      </c>
      <c r="F966">
        <v>2018</v>
      </c>
      <c r="G966">
        <v>2018</v>
      </c>
      <c r="H966">
        <v>25</v>
      </c>
      <c r="I966" t="s">
        <v>130</v>
      </c>
      <c r="J966">
        <v>0</v>
      </c>
      <c r="K966" t="s">
        <v>21</v>
      </c>
      <c r="L966">
        <v>999</v>
      </c>
      <c r="N966">
        <v>285</v>
      </c>
      <c r="R966" s="2">
        <f t="shared" si="31"/>
        <v>2.5499999999999998</v>
      </c>
      <c r="S966" s="2">
        <f>IF(AND(P966&lt;&gt;"_U",P966&lt;&gt;"c",J966&lt;&gt;99,J966&lt;&gt;9),IFERROR(VLOOKUP(A966,'TA Total'!$A$2:$N$10000,14,0),"."),".")</f>
        <v>11160</v>
      </c>
    </row>
    <row r="967" spans="1:19" x14ac:dyDescent="0.4">
      <c r="A967" s="2" t="str">
        <f t="shared" si="30"/>
        <v>2018|Whakatane District|10</v>
      </c>
      <c r="B967" t="s">
        <v>16</v>
      </c>
      <c r="C967" t="s">
        <v>17</v>
      </c>
      <c r="D967" t="s">
        <v>18</v>
      </c>
      <c r="E967" t="s">
        <v>19</v>
      </c>
      <c r="F967">
        <v>2018</v>
      </c>
      <c r="G967">
        <v>2018</v>
      </c>
      <c r="H967">
        <v>25</v>
      </c>
      <c r="I967" t="s">
        <v>130</v>
      </c>
      <c r="J967">
        <v>1</v>
      </c>
      <c r="K967" t="s">
        <v>22</v>
      </c>
      <c r="L967">
        <v>10</v>
      </c>
      <c r="N967">
        <v>0</v>
      </c>
      <c r="R967" s="2" t="str">
        <f t="shared" si="31"/>
        <v>.</v>
      </c>
      <c r="S967" s="2">
        <f>IF(AND(P967&lt;&gt;"_U",P967&lt;&gt;"c",J967&lt;&gt;99,J967&lt;&gt;9),IFERROR(VLOOKUP(A967,'TA Total'!$A$2:$N$10000,14,0),"."),".")</f>
        <v>0</v>
      </c>
    </row>
    <row r="968" spans="1:19" x14ac:dyDescent="0.4">
      <c r="A968" s="2" t="str">
        <f t="shared" si="30"/>
        <v>2018|Whakatane District|11</v>
      </c>
      <c r="B968" t="s">
        <v>16</v>
      </c>
      <c r="C968" t="s">
        <v>17</v>
      </c>
      <c r="D968" t="s">
        <v>18</v>
      </c>
      <c r="E968" t="s">
        <v>19</v>
      </c>
      <c r="F968">
        <v>2018</v>
      </c>
      <c r="G968">
        <v>2018</v>
      </c>
      <c r="H968">
        <v>25</v>
      </c>
      <c r="I968" t="s">
        <v>130</v>
      </c>
      <c r="J968">
        <v>1</v>
      </c>
      <c r="K968" t="s">
        <v>22</v>
      </c>
      <c r="L968">
        <v>11</v>
      </c>
      <c r="N968">
        <v>4101</v>
      </c>
      <c r="R968" s="2">
        <f t="shared" si="31"/>
        <v>41.61</v>
      </c>
      <c r="S968" s="2">
        <f>IF(AND(P968&lt;&gt;"_U",P968&lt;&gt;"c",J968&lt;&gt;99,J968&lt;&gt;9),IFERROR(VLOOKUP(A968,'TA Total'!$A$2:$N$10000,14,0),"."),".")</f>
        <v>9855</v>
      </c>
    </row>
    <row r="969" spans="1:19" x14ac:dyDescent="0.4">
      <c r="A969" s="2" t="str">
        <f t="shared" si="30"/>
        <v>2018|Whakatane District|12</v>
      </c>
      <c r="B969" t="s">
        <v>16</v>
      </c>
      <c r="C969" t="s">
        <v>17</v>
      </c>
      <c r="D969" t="s">
        <v>18</v>
      </c>
      <c r="E969" t="s">
        <v>19</v>
      </c>
      <c r="F969">
        <v>2018</v>
      </c>
      <c r="G969">
        <v>2018</v>
      </c>
      <c r="H969">
        <v>25</v>
      </c>
      <c r="I969" t="s">
        <v>130</v>
      </c>
      <c r="J969">
        <v>1</v>
      </c>
      <c r="K969" t="s">
        <v>22</v>
      </c>
      <c r="L969">
        <v>12</v>
      </c>
      <c r="N969">
        <v>543</v>
      </c>
      <c r="R969" s="2">
        <f t="shared" si="31"/>
        <v>45.36</v>
      </c>
      <c r="S969" s="2">
        <f>IF(AND(P969&lt;&gt;"_U",P969&lt;&gt;"c",J969&lt;&gt;99,J969&lt;&gt;9),IFERROR(VLOOKUP(A969,'TA Total'!$A$2:$N$10000,14,0),"."),".")</f>
        <v>1197</v>
      </c>
    </row>
    <row r="970" spans="1:19" x14ac:dyDescent="0.4">
      <c r="A970" s="2" t="str">
        <f t="shared" si="30"/>
        <v>2018|Whakatane District|13</v>
      </c>
      <c r="B970" t="s">
        <v>16</v>
      </c>
      <c r="C970" t="s">
        <v>17</v>
      </c>
      <c r="D970" t="s">
        <v>18</v>
      </c>
      <c r="E970" t="s">
        <v>19</v>
      </c>
      <c r="F970">
        <v>2018</v>
      </c>
      <c r="G970">
        <v>2018</v>
      </c>
      <c r="H970">
        <v>25</v>
      </c>
      <c r="I970" t="s">
        <v>130</v>
      </c>
      <c r="J970">
        <v>1</v>
      </c>
      <c r="K970" t="s">
        <v>22</v>
      </c>
      <c r="L970">
        <v>13</v>
      </c>
      <c r="N970">
        <v>9</v>
      </c>
      <c r="R970" s="2">
        <f t="shared" si="31"/>
        <v>8.33</v>
      </c>
      <c r="S970" s="2">
        <f>IF(AND(P970&lt;&gt;"_U",P970&lt;&gt;"c",J970&lt;&gt;99,J970&lt;&gt;9),IFERROR(VLOOKUP(A970,'TA Total'!$A$2:$N$10000,14,0),"."),".")</f>
        <v>108</v>
      </c>
    </row>
    <row r="971" spans="1:19" x14ac:dyDescent="0.4">
      <c r="A971" s="2" t="str">
        <f t="shared" si="30"/>
        <v>2018|Whakatane District|999</v>
      </c>
      <c r="B971" t="s">
        <v>16</v>
      </c>
      <c r="C971" t="s">
        <v>17</v>
      </c>
      <c r="D971" t="s">
        <v>18</v>
      </c>
      <c r="E971" t="s">
        <v>19</v>
      </c>
      <c r="F971">
        <v>2018</v>
      </c>
      <c r="G971">
        <v>2018</v>
      </c>
      <c r="H971">
        <v>25</v>
      </c>
      <c r="I971" t="s">
        <v>130</v>
      </c>
      <c r="J971">
        <v>1</v>
      </c>
      <c r="K971" t="s">
        <v>22</v>
      </c>
      <c r="L971">
        <v>999</v>
      </c>
      <c r="N971">
        <v>4653</v>
      </c>
      <c r="R971" s="2">
        <f t="shared" si="31"/>
        <v>41.69</v>
      </c>
      <c r="S971" s="2">
        <f>IF(AND(P971&lt;&gt;"_U",P971&lt;&gt;"c",J971&lt;&gt;99,J971&lt;&gt;9),IFERROR(VLOOKUP(A971,'TA Total'!$A$2:$N$10000,14,0),"."),".")</f>
        <v>11160</v>
      </c>
    </row>
    <row r="972" spans="1:19" x14ac:dyDescent="0.4">
      <c r="A972" s="2" t="str">
        <f t="shared" si="30"/>
        <v>2018|Whakatane District|10</v>
      </c>
      <c r="B972" t="s">
        <v>16</v>
      </c>
      <c r="C972" t="s">
        <v>17</v>
      </c>
      <c r="D972" t="s">
        <v>18</v>
      </c>
      <c r="E972" t="s">
        <v>19</v>
      </c>
      <c r="F972">
        <v>2018</v>
      </c>
      <c r="G972">
        <v>2018</v>
      </c>
      <c r="H972">
        <v>25</v>
      </c>
      <c r="I972" t="s">
        <v>130</v>
      </c>
      <c r="J972">
        <v>2</v>
      </c>
      <c r="K972" t="s">
        <v>23</v>
      </c>
      <c r="L972">
        <v>10</v>
      </c>
      <c r="N972">
        <v>0</v>
      </c>
      <c r="R972" s="2" t="str">
        <f t="shared" si="31"/>
        <v>.</v>
      </c>
      <c r="S972" s="2">
        <f>IF(AND(P972&lt;&gt;"_U",P972&lt;&gt;"c",J972&lt;&gt;99,J972&lt;&gt;9),IFERROR(VLOOKUP(A972,'TA Total'!$A$2:$N$10000,14,0),"."),".")</f>
        <v>0</v>
      </c>
    </row>
    <row r="973" spans="1:19" x14ac:dyDescent="0.4">
      <c r="A973" s="2" t="str">
        <f t="shared" si="30"/>
        <v>2018|Whakatane District|11</v>
      </c>
      <c r="B973" t="s">
        <v>16</v>
      </c>
      <c r="C973" t="s">
        <v>17</v>
      </c>
      <c r="D973" t="s">
        <v>18</v>
      </c>
      <c r="E973" t="s">
        <v>19</v>
      </c>
      <c r="F973">
        <v>2018</v>
      </c>
      <c r="G973">
        <v>2018</v>
      </c>
      <c r="H973">
        <v>25</v>
      </c>
      <c r="I973" t="s">
        <v>130</v>
      </c>
      <c r="J973">
        <v>2</v>
      </c>
      <c r="K973" t="s">
        <v>23</v>
      </c>
      <c r="L973">
        <v>11</v>
      </c>
      <c r="N973">
        <v>3033</v>
      </c>
      <c r="R973" s="2">
        <f t="shared" si="31"/>
        <v>30.78</v>
      </c>
      <c r="S973" s="2">
        <f>IF(AND(P973&lt;&gt;"_U",P973&lt;&gt;"c",J973&lt;&gt;99,J973&lt;&gt;9),IFERROR(VLOOKUP(A973,'TA Total'!$A$2:$N$10000,14,0),"."),".")</f>
        <v>9855</v>
      </c>
    </row>
    <row r="974" spans="1:19" x14ac:dyDescent="0.4">
      <c r="A974" s="2" t="str">
        <f t="shared" si="30"/>
        <v>2018|Whakatane District|12</v>
      </c>
      <c r="B974" t="s">
        <v>16</v>
      </c>
      <c r="C974" t="s">
        <v>17</v>
      </c>
      <c r="D974" t="s">
        <v>18</v>
      </c>
      <c r="E974" t="s">
        <v>19</v>
      </c>
      <c r="F974">
        <v>2018</v>
      </c>
      <c r="G974">
        <v>2018</v>
      </c>
      <c r="H974">
        <v>25</v>
      </c>
      <c r="I974" t="s">
        <v>130</v>
      </c>
      <c r="J974">
        <v>2</v>
      </c>
      <c r="K974" t="s">
        <v>23</v>
      </c>
      <c r="L974">
        <v>12</v>
      </c>
      <c r="N974">
        <v>522</v>
      </c>
      <c r="R974" s="2">
        <f t="shared" si="31"/>
        <v>43.61</v>
      </c>
      <c r="S974" s="2">
        <f>IF(AND(P974&lt;&gt;"_U",P974&lt;&gt;"c",J974&lt;&gt;99,J974&lt;&gt;9),IFERROR(VLOOKUP(A974,'TA Total'!$A$2:$N$10000,14,0),"."),".")</f>
        <v>1197</v>
      </c>
    </row>
    <row r="975" spans="1:19" x14ac:dyDescent="0.4">
      <c r="A975" s="2" t="str">
        <f t="shared" si="30"/>
        <v>2018|Whakatane District|13</v>
      </c>
      <c r="B975" t="s">
        <v>16</v>
      </c>
      <c r="C975" t="s">
        <v>17</v>
      </c>
      <c r="D975" t="s">
        <v>18</v>
      </c>
      <c r="E975" t="s">
        <v>19</v>
      </c>
      <c r="F975">
        <v>2018</v>
      </c>
      <c r="G975">
        <v>2018</v>
      </c>
      <c r="H975">
        <v>25</v>
      </c>
      <c r="I975" t="s">
        <v>130</v>
      </c>
      <c r="J975">
        <v>2</v>
      </c>
      <c r="K975" t="s">
        <v>23</v>
      </c>
      <c r="L975">
        <v>13</v>
      </c>
      <c r="N975">
        <v>33</v>
      </c>
      <c r="R975" s="2">
        <f t="shared" si="31"/>
        <v>30.56</v>
      </c>
      <c r="S975" s="2">
        <f>IF(AND(P975&lt;&gt;"_U",P975&lt;&gt;"c",J975&lt;&gt;99,J975&lt;&gt;9),IFERROR(VLOOKUP(A975,'TA Total'!$A$2:$N$10000,14,0),"."),".")</f>
        <v>108</v>
      </c>
    </row>
    <row r="976" spans="1:19" x14ac:dyDescent="0.4">
      <c r="A976" s="2" t="str">
        <f t="shared" si="30"/>
        <v>2018|Whakatane District|999</v>
      </c>
      <c r="B976" t="s">
        <v>16</v>
      </c>
      <c r="C976" t="s">
        <v>17</v>
      </c>
      <c r="D976" t="s">
        <v>18</v>
      </c>
      <c r="E976" t="s">
        <v>19</v>
      </c>
      <c r="F976">
        <v>2018</v>
      </c>
      <c r="G976">
        <v>2018</v>
      </c>
      <c r="H976">
        <v>25</v>
      </c>
      <c r="I976" t="s">
        <v>130</v>
      </c>
      <c r="J976">
        <v>2</v>
      </c>
      <c r="K976" t="s">
        <v>23</v>
      </c>
      <c r="L976">
        <v>999</v>
      </c>
      <c r="N976">
        <v>3588</v>
      </c>
      <c r="R976" s="2">
        <f t="shared" si="31"/>
        <v>32.15</v>
      </c>
      <c r="S976" s="2">
        <f>IF(AND(P976&lt;&gt;"_U",P976&lt;&gt;"c",J976&lt;&gt;99,J976&lt;&gt;9),IFERROR(VLOOKUP(A976,'TA Total'!$A$2:$N$10000,14,0),"."),".")</f>
        <v>11160</v>
      </c>
    </row>
    <row r="977" spans="1:19" x14ac:dyDescent="0.4">
      <c r="A977" s="2" t="str">
        <f t="shared" si="30"/>
        <v>2018|Whakatane District|10</v>
      </c>
      <c r="B977" t="s">
        <v>16</v>
      </c>
      <c r="C977" t="s">
        <v>17</v>
      </c>
      <c r="D977" t="s">
        <v>18</v>
      </c>
      <c r="E977" t="s">
        <v>19</v>
      </c>
      <c r="F977">
        <v>2018</v>
      </c>
      <c r="G977">
        <v>2018</v>
      </c>
      <c r="H977">
        <v>25</v>
      </c>
      <c r="I977" t="s">
        <v>130</v>
      </c>
      <c r="J977">
        <v>3</v>
      </c>
      <c r="K977" t="s">
        <v>24</v>
      </c>
      <c r="L977">
        <v>10</v>
      </c>
      <c r="N977">
        <v>0</v>
      </c>
      <c r="R977" s="2" t="str">
        <f t="shared" si="31"/>
        <v>.</v>
      </c>
      <c r="S977" s="2">
        <f>IF(AND(P977&lt;&gt;"_U",P977&lt;&gt;"c",J977&lt;&gt;99,J977&lt;&gt;9),IFERROR(VLOOKUP(A977,'TA Total'!$A$2:$N$10000,14,0),"."),".")</f>
        <v>0</v>
      </c>
    </row>
    <row r="978" spans="1:19" x14ac:dyDescent="0.4">
      <c r="A978" s="2" t="str">
        <f t="shared" si="30"/>
        <v>2018|Whakatane District|11</v>
      </c>
      <c r="B978" t="s">
        <v>16</v>
      </c>
      <c r="C978" t="s">
        <v>17</v>
      </c>
      <c r="D978" t="s">
        <v>18</v>
      </c>
      <c r="E978" t="s">
        <v>19</v>
      </c>
      <c r="F978">
        <v>2018</v>
      </c>
      <c r="G978">
        <v>2018</v>
      </c>
      <c r="H978">
        <v>25</v>
      </c>
      <c r="I978" t="s">
        <v>130</v>
      </c>
      <c r="J978">
        <v>3</v>
      </c>
      <c r="K978" t="s">
        <v>24</v>
      </c>
      <c r="L978">
        <v>11</v>
      </c>
      <c r="N978">
        <v>564</v>
      </c>
      <c r="R978" s="2">
        <f t="shared" si="31"/>
        <v>5.72</v>
      </c>
      <c r="S978" s="2">
        <f>IF(AND(P978&lt;&gt;"_U",P978&lt;&gt;"c",J978&lt;&gt;99,J978&lt;&gt;9),IFERROR(VLOOKUP(A978,'TA Total'!$A$2:$N$10000,14,0),"."),".")</f>
        <v>9855</v>
      </c>
    </row>
    <row r="979" spans="1:19" x14ac:dyDescent="0.4">
      <c r="A979" s="2" t="str">
        <f t="shared" si="30"/>
        <v>2018|Whakatane District|12</v>
      </c>
      <c r="B979" t="s">
        <v>16</v>
      </c>
      <c r="C979" t="s">
        <v>17</v>
      </c>
      <c r="D979" t="s">
        <v>18</v>
      </c>
      <c r="E979" t="s">
        <v>19</v>
      </c>
      <c r="F979">
        <v>2018</v>
      </c>
      <c r="G979">
        <v>2018</v>
      </c>
      <c r="H979">
        <v>25</v>
      </c>
      <c r="I979" t="s">
        <v>130</v>
      </c>
      <c r="J979">
        <v>3</v>
      </c>
      <c r="K979" t="s">
        <v>24</v>
      </c>
      <c r="L979">
        <v>12</v>
      </c>
      <c r="N979">
        <v>48</v>
      </c>
      <c r="R979" s="2">
        <f t="shared" si="31"/>
        <v>4.01</v>
      </c>
      <c r="S979" s="2">
        <f>IF(AND(P979&lt;&gt;"_U",P979&lt;&gt;"c",J979&lt;&gt;99,J979&lt;&gt;9),IFERROR(VLOOKUP(A979,'TA Total'!$A$2:$N$10000,14,0),"."),".")</f>
        <v>1197</v>
      </c>
    </row>
    <row r="980" spans="1:19" x14ac:dyDescent="0.4">
      <c r="A980" s="2" t="str">
        <f t="shared" si="30"/>
        <v>2018|Whakatane District|13</v>
      </c>
      <c r="B980" t="s">
        <v>16</v>
      </c>
      <c r="C980" t="s">
        <v>17</v>
      </c>
      <c r="D980" t="s">
        <v>18</v>
      </c>
      <c r="E980" t="s">
        <v>19</v>
      </c>
      <c r="F980">
        <v>2018</v>
      </c>
      <c r="G980">
        <v>2018</v>
      </c>
      <c r="H980">
        <v>25</v>
      </c>
      <c r="I980" t="s">
        <v>130</v>
      </c>
      <c r="J980">
        <v>3</v>
      </c>
      <c r="K980" t="s">
        <v>24</v>
      </c>
      <c r="L980">
        <v>13</v>
      </c>
      <c r="N980">
        <v>15</v>
      </c>
      <c r="R980" s="2">
        <f t="shared" si="31"/>
        <v>13.89</v>
      </c>
      <c r="S980" s="2">
        <f>IF(AND(P980&lt;&gt;"_U",P980&lt;&gt;"c",J980&lt;&gt;99,J980&lt;&gt;9),IFERROR(VLOOKUP(A980,'TA Total'!$A$2:$N$10000,14,0),"."),".")</f>
        <v>108</v>
      </c>
    </row>
    <row r="981" spans="1:19" x14ac:dyDescent="0.4">
      <c r="A981" s="2" t="str">
        <f t="shared" si="30"/>
        <v>2018|Whakatane District|999</v>
      </c>
      <c r="B981" t="s">
        <v>16</v>
      </c>
      <c r="C981" t="s">
        <v>17</v>
      </c>
      <c r="D981" t="s">
        <v>18</v>
      </c>
      <c r="E981" t="s">
        <v>19</v>
      </c>
      <c r="F981">
        <v>2018</v>
      </c>
      <c r="G981">
        <v>2018</v>
      </c>
      <c r="H981">
        <v>25</v>
      </c>
      <c r="I981" t="s">
        <v>130</v>
      </c>
      <c r="J981">
        <v>3</v>
      </c>
      <c r="K981" t="s">
        <v>24</v>
      </c>
      <c r="L981">
        <v>999</v>
      </c>
      <c r="N981">
        <v>627</v>
      </c>
      <c r="R981" s="2">
        <f t="shared" si="31"/>
        <v>5.62</v>
      </c>
      <c r="S981" s="2">
        <f>IF(AND(P981&lt;&gt;"_U",P981&lt;&gt;"c",J981&lt;&gt;99,J981&lt;&gt;9),IFERROR(VLOOKUP(A981,'TA Total'!$A$2:$N$10000,14,0),"."),".")</f>
        <v>11160</v>
      </c>
    </row>
    <row r="982" spans="1:19" x14ac:dyDescent="0.4">
      <c r="A982" s="2" t="str">
        <f t="shared" si="30"/>
        <v>2018|Whakatane District|10</v>
      </c>
      <c r="B982" t="s">
        <v>16</v>
      </c>
      <c r="C982" t="s">
        <v>17</v>
      </c>
      <c r="D982" t="s">
        <v>18</v>
      </c>
      <c r="E982" t="s">
        <v>19</v>
      </c>
      <c r="F982">
        <v>2018</v>
      </c>
      <c r="G982">
        <v>2018</v>
      </c>
      <c r="H982">
        <v>25</v>
      </c>
      <c r="I982" t="s">
        <v>130</v>
      </c>
      <c r="J982">
        <v>4</v>
      </c>
      <c r="K982" t="s">
        <v>25</v>
      </c>
      <c r="L982">
        <v>10</v>
      </c>
      <c r="N982">
        <v>0</v>
      </c>
      <c r="R982" s="2" t="str">
        <f t="shared" si="31"/>
        <v>.</v>
      </c>
      <c r="S982" s="2">
        <f>IF(AND(P982&lt;&gt;"_U",P982&lt;&gt;"c",J982&lt;&gt;99,J982&lt;&gt;9),IFERROR(VLOOKUP(A982,'TA Total'!$A$2:$N$10000,14,0),"."),".")</f>
        <v>0</v>
      </c>
    </row>
    <row r="983" spans="1:19" x14ac:dyDescent="0.4">
      <c r="A983" s="2" t="str">
        <f t="shared" si="30"/>
        <v>2018|Whakatane District|11</v>
      </c>
      <c r="B983" t="s">
        <v>16</v>
      </c>
      <c r="C983" t="s">
        <v>17</v>
      </c>
      <c r="D983" t="s">
        <v>18</v>
      </c>
      <c r="E983" t="s">
        <v>19</v>
      </c>
      <c r="F983">
        <v>2018</v>
      </c>
      <c r="G983">
        <v>2018</v>
      </c>
      <c r="H983">
        <v>25</v>
      </c>
      <c r="I983" t="s">
        <v>130</v>
      </c>
      <c r="J983">
        <v>4</v>
      </c>
      <c r="K983" t="s">
        <v>25</v>
      </c>
      <c r="L983">
        <v>11</v>
      </c>
      <c r="N983">
        <v>786</v>
      </c>
      <c r="R983" s="2">
        <f t="shared" si="31"/>
        <v>7.98</v>
      </c>
      <c r="S983" s="2">
        <f>IF(AND(P983&lt;&gt;"_U",P983&lt;&gt;"c",J983&lt;&gt;99,J983&lt;&gt;9),IFERROR(VLOOKUP(A983,'TA Total'!$A$2:$N$10000,14,0),"."),".")</f>
        <v>9855</v>
      </c>
    </row>
    <row r="984" spans="1:19" x14ac:dyDescent="0.4">
      <c r="A984" s="2" t="str">
        <f t="shared" si="30"/>
        <v>2018|Whakatane District|12</v>
      </c>
      <c r="B984" t="s">
        <v>16</v>
      </c>
      <c r="C984" t="s">
        <v>17</v>
      </c>
      <c r="D984" t="s">
        <v>18</v>
      </c>
      <c r="E984" t="s">
        <v>19</v>
      </c>
      <c r="F984">
        <v>2018</v>
      </c>
      <c r="G984">
        <v>2018</v>
      </c>
      <c r="H984">
        <v>25</v>
      </c>
      <c r="I984" t="s">
        <v>130</v>
      </c>
      <c r="J984">
        <v>4</v>
      </c>
      <c r="K984" t="s">
        <v>25</v>
      </c>
      <c r="L984">
        <v>12</v>
      </c>
      <c r="N984">
        <v>99</v>
      </c>
      <c r="R984" s="2">
        <f t="shared" si="31"/>
        <v>8.27</v>
      </c>
      <c r="S984" s="2">
        <f>IF(AND(P984&lt;&gt;"_U",P984&lt;&gt;"c",J984&lt;&gt;99,J984&lt;&gt;9),IFERROR(VLOOKUP(A984,'TA Total'!$A$2:$N$10000,14,0),"."),".")</f>
        <v>1197</v>
      </c>
    </row>
    <row r="985" spans="1:19" x14ac:dyDescent="0.4">
      <c r="A985" s="2" t="str">
        <f t="shared" si="30"/>
        <v>2018|Whakatane District|13</v>
      </c>
      <c r="B985" t="s">
        <v>16</v>
      </c>
      <c r="C985" t="s">
        <v>17</v>
      </c>
      <c r="D985" t="s">
        <v>18</v>
      </c>
      <c r="E985" t="s">
        <v>19</v>
      </c>
      <c r="F985">
        <v>2018</v>
      </c>
      <c r="G985">
        <v>2018</v>
      </c>
      <c r="H985">
        <v>25</v>
      </c>
      <c r="I985" t="s">
        <v>130</v>
      </c>
      <c r="J985">
        <v>4</v>
      </c>
      <c r="K985" t="s">
        <v>25</v>
      </c>
      <c r="L985">
        <v>13</v>
      </c>
      <c r="N985">
        <v>18</v>
      </c>
      <c r="R985" s="2">
        <f t="shared" si="31"/>
        <v>16.670000000000002</v>
      </c>
      <c r="S985" s="2">
        <f>IF(AND(P985&lt;&gt;"_U",P985&lt;&gt;"c",J985&lt;&gt;99,J985&lt;&gt;9),IFERROR(VLOOKUP(A985,'TA Total'!$A$2:$N$10000,14,0),"."),".")</f>
        <v>108</v>
      </c>
    </row>
    <row r="986" spans="1:19" x14ac:dyDescent="0.4">
      <c r="A986" s="2" t="str">
        <f t="shared" si="30"/>
        <v>2018|Whakatane District|999</v>
      </c>
      <c r="B986" t="s">
        <v>16</v>
      </c>
      <c r="C986" t="s">
        <v>17</v>
      </c>
      <c r="D986" t="s">
        <v>18</v>
      </c>
      <c r="E986" t="s">
        <v>19</v>
      </c>
      <c r="F986">
        <v>2018</v>
      </c>
      <c r="G986">
        <v>2018</v>
      </c>
      <c r="H986">
        <v>25</v>
      </c>
      <c r="I986" t="s">
        <v>130</v>
      </c>
      <c r="J986">
        <v>4</v>
      </c>
      <c r="K986" t="s">
        <v>25</v>
      </c>
      <c r="L986">
        <v>999</v>
      </c>
      <c r="N986">
        <v>906</v>
      </c>
      <c r="R986" s="2">
        <f t="shared" si="31"/>
        <v>8.1199999999999992</v>
      </c>
      <c r="S986" s="2">
        <f>IF(AND(P986&lt;&gt;"_U",P986&lt;&gt;"c",J986&lt;&gt;99,J986&lt;&gt;9),IFERROR(VLOOKUP(A986,'TA Total'!$A$2:$N$10000,14,0),"."),".")</f>
        <v>11160</v>
      </c>
    </row>
    <row r="987" spans="1:19" x14ac:dyDescent="0.4">
      <c r="A987" s="2" t="str">
        <f t="shared" si="30"/>
        <v>2018|Whakatane District|10</v>
      </c>
      <c r="B987" t="s">
        <v>16</v>
      </c>
      <c r="C987" t="s">
        <v>17</v>
      </c>
      <c r="D987" t="s">
        <v>18</v>
      </c>
      <c r="E987" t="s">
        <v>19</v>
      </c>
      <c r="F987">
        <v>2018</v>
      </c>
      <c r="G987">
        <v>2018</v>
      </c>
      <c r="H987">
        <v>25</v>
      </c>
      <c r="I987" t="s">
        <v>130</v>
      </c>
      <c r="J987">
        <v>5</v>
      </c>
      <c r="K987" t="s">
        <v>26</v>
      </c>
      <c r="L987">
        <v>10</v>
      </c>
      <c r="N987">
        <v>0</v>
      </c>
      <c r="R987" s="2" t="str">
        <f t="shared" si="31"/>
        <v>.</v>
      </c>
      <c r="S987" s="2">
        <f>IF(AND(P987&lt;&gt;"_U",P987&lt;&gt;"c",J987&lt;&gt;99,J987&lt;&gt;9),IFERROR(VLOOKUP(A987,'TA Total'!$A$2:$N$10000,14,0),"."),".")</f>
        <v>0</v>
      </c>
    </row>
    <row r="988" spans="1:19" x14ac:dyDescent="0.4">
      <c r="A988" s="2" t="str">
        <f t="shared" si="30"/>
        <v>2018|Whakatane District|11</v>
      </c>
      <c r="B988" t="s">
        <v>16</v>
      </c>
      <c r="C988" t="s">
        <v>17</v>
      </c>
      <c r="D988" t="s">
        <v>18</v>
      </c>
      <c r="E988" t="s">
        <v>19</v>
      </c>
      <c r="F988">
        <v>2018</v>
      </c>
      <c r="G988">
        <v>2018</v>
      </c>
      <c r="H988">
        <v>25</v>
      </c>
      <c r="I988" t="s">
        <v>130</v>
      </c>
      <c r="J988">
        <v>5</v>
      </c>
      <c r="K988" t="s">
        <v>26</v>
      </c>
      <c r="L988">
        <v>11</v>
      </c>
      <c r="N988">
        <v>5382</v>
      </c>
      <c r="R988" s="2">
        <f t="shared" si="31"/>
        <v>54.61</v>
      </c>
      <c r="S988" s="2">
        <f>IF(AND(P988&lt;&gt;"_U",P988&lt;&gt;"c",J988&lt;&gt;99,J988&lt;&gt;9),IFERROR(VLOOKUP(A988,'TA Total'!$A$2:$N$10000,14,0),"."),".")</f>
        <v>9855</v>
      </c>
    </row>
    <row r="989" spans="1:19" x14ac:dyDescent="0.4">
      <c r="A989" s="2" t="str">
        <f t="shared" si="30"/>
        <v>2018|Whakatane District|12</v>
      </c>
      <c r="B989" t="s">
        <v>16</v>
      </c>
      <c r="C989" t="s">
        <v>17</v>
      </c>
      <c r="D989" t="s">
        <v>18</v>
      </c>
      <c r="E989" t="s">
        <v>19</v>
      </c>
      <c r="F989">
        <v>2018</v>
      </c>
      <c r="G989">
        <v>2018</v>
      </c>
      <c r="H989">
        <v>25</v>
      </c>
      <c r="I989" t="s">
        <v>130</v>
      </c>
      <c r="J989">
        <v>5</v>
      </c>
      <c r="K989" t="s">
        <v>26</v>
      </c>
      <c r="L989">
        <v>12</v>
      </c>
      <c r="N989">
        <v>231</v>
      </c>
      <c r="R989" s="2">
        <f t="shared" si="31"/>
        <v>19.3</v>
      </c>
      <c r="S989" s="2">
        <f>IF(AND(P989&lt;&gt;"_U",P989&lt;&gt;"c",J989&lt;&gt;99,J989&lt;&gt;9),IFERROR(VLOOKUP(A989,'TA Total'!$A$2:$N$10000,14,0),"."),".")</f>
        <v>1197</v>
      </c>
    </row>
    <row r="990" spans="1:19" x14ac:dyDescent="0.4">
      <c r="A990" s="2" t="str">
        <f t="shared" si="30"/>
        <v>2018|Whakatane District|13</v>
      </c>
      <c r="B990" t="s">
        <v>16</v>
      </c>
      <c r="C990" t="s">
        <v>17</v>
      </c>
      <c r="D990" t="s">
        <v>18</v>
      </c>
      <c r="E990" t="s">
        <v>19</v>
      </c>
      <c r="F990">
        <v>2018</v>
      </c>
      <c r="G990">
        <v>2018</v>
      </c>
      <c r="H990">
        <v>25</v>
      </c>
      <c r="I990" t="s">
        <v>130</v>
      </c>
      <c r="J990">
        <v>5</v>
      </c>
      <c r="K990" t="s">
        <v>26</v>
      </c>
      <c r="L990">
        <v>13</v>
      </c>
      <c r="N990">
        <v>36</v>
      </c>
      <c r="R990" s="2">
        <f t="shared" si="31"/>
        <v>33.33</v>
      </c>
      <c r="S990" s="2">
        <f>IF(AND(P990&lt;&gt;"_U",P990&lt;&gt;"c",J990&lt;&gt;99,J990&lt;&gt;9),IFERROR(VLOOKUP(A990,'TA Total'!$A$2:$N$10000,14,0),"."),".")</f>
        <v>108</v>
      </c>
    </row>
    <row r="991" spans="1:19" x14ac:dyDescent="0.4">
      <c r="A991" s="2" t="str">
        <f t="shared" si="30"/>
        <v>2018|Whakatane District|999</v>
      </c>
      <c r="B991" t="s">
        <v>16</v>
      </c>
      <c r="C991" t="s">
        <v>17</v>
      </c>
      <c r="D991" t="s">
        <v>18</v>
      </c>
      <c r="E991" t="s">
        <v>19</v>
      </c>
      <c r="F991">
        <v>2018</v>
      </c>
      <c r="G991">
        <v>2018</v>
      </c>
      <c r="H991">
        <v>25</v>
      </c>
      <c r="I991" t="s">
        <v>130</v>
      </c>
      <c r="J991">
        <v>5</v>
      </c>
      <c r="K991" t="s">
        <v>26</v>
      </c>
      <c r="L991">
        <v>999</v>
      </c>
      <c r="N991">
        <v>5649</v>
      </c>
      <c r="R991" s="2">
        <f t="shared" si="31"/>
        <v>50.62</v>
      </c>
      <c r="S991" s="2">
        <f>IF(AND(P991&lt;&gt;"_U",P991&lt;&gt;"c",J991&lt;&gt;99,J991&lt;&gt;9),IFERROR(VLOOKUP(A991,'TA Total'!$A$2:$N$10000,14,0),"."),".")</f>
        <v>11160</v>
      </c>
    </row>
    <row r="992" spans="1:19" x14ac:dyDescent="0.4">
      <c r="A992" s="2" t="str">
        <f t="shared" si="30"/>
        <v>2018|Whakatane District|10</v>
      </c>
      <c r="B992" t="s">
        <v>16</v>
      </c>
      <c r="C992" t="s">
        <v>17</v>
      </c>
      <c r="D992" t="s">
        <v>18</v>
      </c>
      <c r="E992" t="s">
        <v>19</v>
      </c>
      <c r="F992">
        <v>2018</v>
      </c>
      <c r="G992">
        <v>2018</v>
      </c>
      <c r="H992">
        <v>25</v>
      </c>
      <c r="I992" t="s">
        <v>130</v>
      </c>
      <c r="J992">
        <v>6</v>
      </c>
      <c r="K992" t="s">
        <v>27</v>
      </c>
      <c r="L992">
        <v>10</v>
      </c>
      <c r="N992">
        <v>0</v>
      </c>
      <c r="R992" s="2" t="str">
        <f t="shared" si="31"/>
        <v>.</v>
      </c>
      <c r="S992" s="2">
        <f>IF(AND(P992&lt;&gt;"_U",P992&lt;&gt;"c",J992&lt;&gt;99,J992&lt;&gt;9),IFERROR(VLOOKUP(A992,'TA Total'!$A$2:$N$10000,14,0),"."),".")</f>
        <v>0</v>
      </c>
    </row>
    <row r="993" spans="1:19" x14ac:dyDescent="0.4">
      <c r="A993" s="2" t="str">
        <f t="shared" si="30"/>
        <v>2018|Whakatane District|11</v>
      </c>
      <c r="B993" t="s">
        <v>16</v>
      </c>
      <c r="C993" t="s">
        <v>17</v>
      </c>
      <c r="D993" t="s">
        <v>18</v>
      </c>
      <c r="E993" t="s">
        <v>19</v>
      </c>
      <c r="F993">
        <v>2018</v>
      </c>
      <c r="G993">
        <v>2018</v>
      </c>
      <c r="H993">
        <v>25</v>
      </c>
      <c r="I993" t="s">
        <v>130</v>
      </c>
      <c r="J993">
        <v>6</v>
      </c>
      <c r="K993" t="s">
        <v>27</v>
      </c>
      <c r="L993">
        <v>11</v>
      </c>
      <c r="N993">
        <v>90</v>
      </c>
      <c r="R993" s="2">
        <f t="shared" si="31"/>
        <v>0.91</v>
      </c>
      <c r="S993" s="2">
        <f>IF(AND(P993&lt;&gt;"_U",P993&lt;&gt;"c",J993&lt;&gt;99,J993&lt;&gt;9),IFERROR(VLOOKUP(A993,'TA Total'!$A$2:$N$10000,14,0),"."),".")</f>
        <v>9855</v>
      </c>
    </row>
    <row r="994" spans="1:19" x14ac:dyDescent="0.4">
      <c r="A994" s="2" t="str">
        <f t="shared" si="30"/>
        <v>2018|Whakatane District|12</v>
      </c>
      <c r="B994" t="s">
        <v>16</v>
      </c>
      <c r="C994" t="s">
        <v>17</v>
      </c>
      <c r="D994" t="s">
        <v>18</v>
      </c>
      <c r="E994" t="s">
        <v>19</v>
      </c>
      <c r="F994">
        <v>2018</v>
      </c>
      <c r="G994">
        <v>2018</v>
      </c>
      <c r="H994">
        <v>25</v>
      </c>
      <c r="I994" t="s">
        <v>130</v>
      </c>
      <c r="J994">
        <v>6</v>
      </c>
      <c r="K994" t="s">
        <v>27</v>
      </c>
      <c r="L994">
        <v>12</v>
      </c>
      <c r="N994">
        <v>9</v>
      </c>
      <c r="R994" s="2">
        <f t="shared" si="31"/>
        <v>0.75</v>
      </c>
      <c r="S994" s="2">
        <f>IF(AND(P994&lt;&gt;"_U",P994&lt;&gt;"c",J994&lt;&gt;99,J994&lt;&gt;9),IFERROR(VLOOKUP(A994,'TA Total'!$A$2:$N$10000,14,0),"."),".")</f>
        <v>1197</v>
      </c>
    </row>
    <row r="995" spans="1:19" x14ac:dyDescent="0.4">
      <c r="A995" s="2" t="str">
        <f t="shared" si="30"/>
        <v>2018|Whakatane District|13</v>
      </c>
      <c r="B995" t="s">
        <v>16</v>
      </c>
      <c r="C995" t="s">
        <v>17</v>
      </c>
      <c r="D995" t="s">
        <v>18</v>
      </c>
      <c r="E995" t="s">
        <v>19</v>
      </c>
      <c r="F995">
        <v>2018</v>
      </c>
      <c r="G995">
        <v>2018</v>
      </c>
      <c r="H995">
        <v>25</v>
      </c>
      <c r="I995" t="s">
        <v>130</v>
      </c>
      <c r="J995">
        <v>6</v>
      </c>
      <c r="K995" t="s">
        <v>27</v>
      </c>
      <c r="L995">
        <v>13</v>
      </c>
      <c r="N995">
        <v>0</v>
      </c>
      <c r="R995" s="2">
        <f t="shared" si="31"/>
        <v>0</v>
      </c>
      <c r="S995" s="2">
        <f>IF(AND(P995&lt;&gt;"_U",P995&lt;&gt;"c",J995&lt;&gt;99,J995&lt;&gt;9),IFERROR(VLOOKUP(A995,'TA Total'!$A$2:$N$10000,14,0),"."),".")</f>
        <v>108</v>
      </c>
    </row>
    <row r="996" spans="1:19" x14ac:dyDescent="0.4">
      <c r="A996" s="2" t="str">
        <f t="shared" si="30"/>
        <v>2018|Whakatane District|999</v>
      </c>
      <c r="B996" t="s">
        <v>16</v>
      </c>
      <c r="C996" t="s">
        <v>17</v>
      </c>
      <c r="D996" t="s">
        <v>18</v>
      </c>
      <c r="E996" t="s">
        <v>19</v>
      </c>
      <c r="F996">
        <v>2018</v>
      </c>
      <c r="G996">
        <v>2018</v>
      </c>
      <c r="H996">
        <v>25</v>
      </c>
      <c r="I996" t="s">
        <v>130</v>
      </c>
      <c r="J996">
        <v>6</v>
      </c>
      <c r="K996" t="s">
        <v>27</v>
      </c>
      <c r="L996">
        <v>999</v>
      </c>
      <c r="N996">
        <v>99</v>
      </c>
      <c r="R996" s="2">
        <f t="shared" si="31"/>
        <v>0.89</v>
      </c>
      <c r="S996" s="2">
        <f>IF(AND(P996&lt;&gt;"_U",P996&lt;&gt;"c",J996&lt;&gt;99,J996&lt;&gt;9),IFERROR(VLOOKUP(A996,'TA Total'!$A$2:$N$10000,14,0),"."),".")</f>
        <v>11160</v>
      </c>
    </row>
    <row r="997" spans="1:19" x14ac:dyDescent="0.4">
      <c r="A997" s="2" t="str">
        <f t="shared" si="30"/>
        <v>2018|Whakatane District|10</v>
      </c>
      <c r="B997" t="s">
        <v>16</v>
      </c>
      <c r="C997" t="s">
        <v>17</v>
      </c>
      <c r="D997" t="s">
        <v>18</v>
      </c>
      <c r="E997" t="s">
        <v>19</v>
      </c>
      <c r="F997">
        <v>2018</v>
      </c>
      <c r="G997">
        <v>2018</v>
      </c>
      <c r="H997">
        <v>25</v>
      </c>
      <c r="I997" t="s">
        <v>130</v>
      </c>
      <c r="J997">
        <v>7</v>
      </c>
      <c r="K997" t="s">
        <v>28</v>
      </c>
      <c r="L997">
        <v>10</v>
      </c>
      <c r="N997">
        <v>0</v>
      </c>
      <c r="R997" s="2" t="str">
        <f t="shared" si="31"/>
        <v>.</v>
      </c>
      <c r="S997" s="2">
        <f>IF(AND(P997&lt;&gt;"_U",P997&lt;&gt;"c",J997&lt;&gt;99,J997&lt;&gt;9),IFERROR(VLOOKUP(A997,'TA Total'!$A$2:$N$10000,14,0),"."),".")</f>
        <v>0</v>
      </c>
    </row>
    <row r="998" spans="1:19" x14ac:dyDescent="0.4">
      <c r="A998" s="2" t="str">
        <f t="shared" si="30"/>
        <v>2018|Whakatane District|11</v>
      </c>
      <c r="B998" t="s">
        <v>16</v>
      </c>
      <c r="C998" t="s">
        <v>17</v>
      </c>
      <c r="D998" t="s">
        <v>18</v>
      </c>
      <c r="E998" t="s">
        <v>19</v>
      </c>
      <c r="F998">
        <v>2018</v>
      </c>
      <c r="G998">
        <v>2018</v>
      </c>
      <c r="H998">
        <v>25</v>
      </c>
      <c r="I998" t="s">
        <v>130</v>
      </c>
      <c r="J998">
        <v>7</v>
      </c>
      <c r="K998" t="s">
        <v>28</v>
      </c>
      <c r="L998">
        <v>11</v>
      </c>
      <c r="N998">
        <v>30</v>
      </c>
      <c r="R998" s="2">
        <f t="shared" si="31"/>
        <v>0.3</v>
      </c>
      <c r="S998" s="2">
        <f>IF(AND(P998&lt;&gt;"_U",P998&lt;&gt;"c",J998&lt;&gt;99,J998&lt;&gt;9),IFERROR(VLOOKUP(A998,'TA Total'!$A$2:$N$10000,14,0),"."),".")</f>
        <v>9855</v>
      </c>
    </row>
    <row r="999" spans="1:19" x14ac:dyDescent="0.4">
      <c r="A999" s="2" t="str">
        <f t="shared" si="30"/>
        <v>2018|Whakatane District|12</v>
      </c>
      <c r="B999" t="s">
        <v>16</v>
      </c>
      <c r="C999" t="s">
        <v>17</v>
      </c>
      <c r="D999" t="s">
        <v>18</v>
      </c>
      <c r="E999" t="s">
        <v>19</v>
      </c>
      <c r="F999">
        <v>2018</v>
      </c>
      <c r="G999">
        <v>2018</v>
      </c>
      <c r="H999">
        <v>25</v>
      </c>
      <c r="I999" t="s">
        <v>130</v>
      </c>
      <c r="J999">
        <v>7</v>
      </c>
      <c r="K999" t="s">
        <v>28</v>
      </c>
      <c r="L999">
        <v>12</v>
      </c>
      <c r="N999">
        <v>6</v>
      </c>
      <c r="R999" s="2">
        <f t="shared" si="31"/>
        <v>0.5</v>
      </c>
      <c r="S999" s="2">
        <f>IF(AND(P999&lt;&gt;"_U",P999&lt;&gt;"c",J999&lt;&gt;99,J999&lt;&gt;9),IFERROR(VLOOKUP(A999,'TA Total'!$A$2:$N$10000,14,0),"."),".")</f>
        <v>1197</v>
      </c>
    </row>
    <row r="1000" spans="1:19" x14ac:dyDescent="0.4">
      <c r="A1000" s="2" t="str">
        <f t="shared" si="30"/>
        <v>2018|Whakatane District|13</v>
      </c>
      <c r="B1000" t="s">
        <v>16</v>
      </c>
      <c r="C1000" t="s">
        <v>17</v>
      </c>
      <c r="D1000" t="s">
        <v>18</v>
      </c>
      <c r="E1000" t="s">
        <v>19</v>
      </c>
      <c r="F1000">
        <v>2018</v>
      </c>
      <c r="G1000">
        <v>2018</v>
      </c>
      <c r="H1000">
        <v>25</v>
      </c>
      <c r="I1000" t="s">
        <v>130</v>
      </c>
      <c r="J1000">
        <v>7</v>
      </c>
      <c r="K1000" t="s">
        <v>28</v>
      </c>
      <c r="L1000">
        <v>13</v>
      </c>
      <c r="N1000">
        <v>0</v>
      </c>
      <c r="R1000" s="2">
        <f t="shared" si="31"/>
        <v>0</v>
      </c>
      <c r="S1000" s="2">
        <f>IF(AND(P1000&lt;&gt;"_U",P1000&lt;&gt;"c",J1000&lt;&gt;99,J1000&lt;&gt;9),IFERROR(VLOOKUP(A1000,'TA Total'!$A$2:$N$10000,14,0),"."),".")</f>
        <v>108</v>
      </c>
    </row>
    <row r="1001" spans="1:19" x14ac:dyDescent="0.4">
      <c r="A1001" s="2" t="str">
        <f t="shared" si="30"/>
        <v>2018|Whakatane District|999</v>
      </c>
      <c r="B1001" t="s">
        <v>16</v>
      </c>
      <c r="C1001" t="s">
        <v>17</v>
      </c>
      <c r="D1001" t="s">
        <v>18</v>
      </c>
      <c r="E1001" t="s">
        <v>19</v>
      </c>
      <c r="F1001">
        <v>2018</v>
      </c>
      <c r="G1001">
        <v>2018</v>
      </c>
      <c r="H1001">
        <v>25</v>
      </c>
      <c r="I1001" t="s">
        <v>130</v>
      </c>
      <c r="J1001">
        <v>7</v>
      </c>
      <c r="K1001" t="s">
        <v>28</v>
      </c>
      <c r="L1001">
        <v>999</v>
      </c>
      <c r="N1001">
        <v>36</v>
      </c>
      <c r="R1001" s="2">
        <f t="shared" si="31"/>
        <v>0.32</v>
      </c>
      <c r="S1001" s="2">
        <f>IF(AND(P1001&lt;&gt;"_U",P1001&lt;&gt;"c",J1001&lt;&gt;99,J1001&lt;&gt;9),IFERROR(VLOOKUP(A1001,'TA Total'!$A$2:$N$10000,14,0),"."),".")</f>
        <v>11160</v>
      </c>
    </row>
    <row r="1002" spans="1:19" x14ac:dyDescent="0.4">
      <c r="A1002" s="2" t="str">
        <f t="shared" si="30"/>
        <v>2018|Whakatane District|10</v>
      </c>
      <c r="B1002" t="s">
        <v>16</v>
      </c>
      <c r="C1002" t="s">
        <v>17</v>
      </c>
      <c r="D1002" t="s">
        <v>18</v>
      </c>
      <c r="E1002" t="s">
        <v>19</v>
      </c>
      <c r="F1002">
        <v>2018</v>
      </c>
      <c r="G1002">
        <v>2018</v>
      </c>
      <c r="H1002">
        <v>25</v>
      </c>
      <c r="I1002" t="s">
        <v>130</v>
      </c>
      <c r="J1002">
        <v>77</v>
      </c>
      <c r="K1002" t="s">
        <v>29</v>
      </c>
      <c r="L1002">
        <v>10</v>
      </c>
      <c r="N1002">
        <v>0</v>
      </c>
      <c r="R1002" s="2" t="str">
        <f t="shared" si="31"/>
        <v>.</v>
      </c>
      <c r="S1002" s="2">
        <f>IF(AND(P1002&lt;&gt;"_U",P1002&lt;&gt;"c",J1002&lt;&gt;99,J1002&lt;&gt;9),IFERROR(VLOOKUP(A1002,'TA Total'!$A$2:$N$10000,14,0),"."),".")</f>
        <v>0</v>
      </c>
    </row>
    <row r="1003" spans="1:19" x14ac:dyDescent="0.4">
      <c r="A1003" s="2" t="str">
        <f t="shared" si="30"/>
        <v>2018|Whakatane District|11</v>
      </c>
      <c r="B1003" t="s">
        <v>16</v>
      </c>
      <c r="C1003" t="s">
        <v>17</v>
      </c>
      <c r="D1003" t="s">
        <v>18</v>
      </c>
      <c r="E1003" t="s">
        <v>19</v>
      </c>
      <c r="F1003">
        <v>2018</v>
      </c>
      <c r="G1003">
        <v>2018</v>
      </c>
      <c r="H1003">
        <v>25</v>
      </c>
      <c r="I1003" t="s">
        <v>130</v>
      </c>
      <c r="J1003">
        <v>77</v>
      </c>
      <c r="K1003" t="s">
        <v>29</v>
      </c>
      <c r="L1003">
        <v>11</v>
      </c>
      <c r="N1003">
        <v>9855</v>
      </c>
      <c r="R1003" s="2">
        <f t="shared" si="31"/>
        <v>100</v>
      </c>
      <c r="S1003" s="2">
        <f>IF(AND(P1003&lt;&gt;"_U",P1003&lt;&gt;"c",J1003&lt;&gt;99,J1003&lt;&gt;9),IFERROR(VLOOKUP(A1003,'TA Total'!$A$2:$N$10000,14,0),"."),".")</f>
        <v>9855</v>
      </c>
    </row>
    <row r="1004" spans="1:19" x14ac:dyDescent="0.4">
      <c r="A1004" s="2" t="str">
        <f t="shared" si="30"/>
        <v>2018|Whakatane District|12</v>
      </c>
      <c r="B1004" t="s">
        <v>16</v>
      </c>
      <c r="C1004" t="s">
        <v>17</v>
      </c>
      <c r="D1004" t="s">
        <v>18</v>
      </c>
      <c r="E1004" t="s">
        <v>19</v>
      </c>
      <c r="F1004">
        <v>2018</v>
      </c>
      <c r="G1004">
        <v>2018</v>
      </c>
      <c r="H1004">
        <v>25</v>
      </c>
      <c r="I1004" t="s">
        <v>130</v>
      </c>
      <c r="J1004">
        <v>77</v>
      </c>
      <c r="K1004" t="s">
        <v>29</v>
      </c>
      <c r="L1004">
        <v>12</v>
      </c>
      <c r="N1004">
        <v>1197</v>
      </c>
      <c r="R1004" s="2">
        <f t="shared" si="31"/>
        <v>100</v>
      </c>
      <c r="S1004" s="2">
        <f>IF(AND(P1004&lt;&gt;"_U",P1004&lt;&gt;"c",J1004&lt;&gt;99,J1004&lt;&gt;9),IFERROR(VLOOKUP(A1004,'TA Total'!$A$2:$N$10000,14,0),"."),".")</f>
        <v>1197</v>
      </c>
    </row>
    <row r="1005" spans="1:19" x14ac:dyDescent="0.4">
      <c r="A1005" s="2" t="str">
        <f t="shared" si="30"/>
        <v>2018|Whakatane District|13</v>
      </c>
      <c r="B1005" t="s">
        <v>16</v>
      </c>
      <c r="C1005" t="s">
        <v>17</v>
      </c>
      <c r="D1005" t="s">
        <v>18</v>
      </c>
      <c r="E1005" t="s">
        <v>19</v>
      </c>
      <c r="F1005">
        <v>2018</v>
      </c>
      <c r="G1005">
        <v>2018</v>
      </c>
      <c r="H1005">
        <v>25</v>
      </c>
      <c r="I1005" t="s">
        <v>130</v>
      </c>
      <c r="J1005">
        <v>77</v>
      </c>
      <c r="K1005" t="s">
        <v>29</v>
      </c>
      <c r="L1005">
        <v>13</v>
      </c>
      <c r="N1005">
        <v>108</v>
      </c>
      <c r="R1005" s="2">
        <f t="shared" si="31"/>
        <v>100</v>
      </c>
      <c r="S1005" s="2">
        <f>IF(AND(P1005&lt;&gt;"_U",P1005&lt;&gt;"c",J1005&lt;&gt;99,J1005&lt;&gt;9),IFERROR(VLOOKUP(A1005,'TA Total'!$A$2:$N$10000,14,0),"."),".")</f>
        <v>108</v>
      </c>
    </row>
    <row r="1006" spans="1:19" x14ac:dyDescent="0.4">
      <c r="A1006" s="2" t="str">
        <f t="shared" si="30"/>
        <v>2018|Whakatane District|999</v>
      </c>
      <c r="B1006" t="s">
        <v>16</v>
      </c>
      <c r="C1006" t="s">
        <v>17</v>
      </c>
      <c r="D1006" t="s">
        <v>18</v>
      </c>
      <c r="E1006" t="s">
        <v>19</v>
      </c>
      <c r="F1006">
        <v>2018</v>
      </c>
      <c r="G1006">
        <v>2018</v>
      </c>
      <c r="H1006">
        <v>25</v>
      </c>
      <c r="I1006" t="s">
        <v>130</v>
      </c>
      <c r="J1006">
        <v>77</v>
      </c>
      <c r="K1006" t="s">
        <v>29</v>
      </c>
      <c r="L1006">
        <v>999</v>
      </c>
      <c r="N1006">
        <v>11160</v>
      </c>
      <c r="R1006" s="2">
        <f t="shared" si="31"/>
        <v>100</v>
      </c>
      <c r="S1006" s="2">
        <f>IF(AND(P1006&lt;&gt;"_U",P1006&lt;&gt;"c",J1006&lt;&gt;99,J1006&lt;&gt;9),IFERROR(VLOOKUP(A1006,'TA Total'!$A$2:$N$10000,14,0),"."),".")</f>
        <v>11160</v>
      </c>
    </row>
    <row r="1007" spans="1:19" x14ac:dyDescent="0.4">
      <c r="A1007" s="2" t="str">
        <f t="shared" si="30"/>
        <v>2018|Whakatane District|10</v>
      </c>
      <c r="B1007" t="s">
        <v>16</v>
      </c>
      <c r="C1007" t="s">
        <v>17</v>
      </c>
      <c r="D1007" t="s">
        <v>18</v>
      </c>
      <c r="E1007" t="s">
        <v>19</v>
      </c>
      <c r="F1007">
        <v>2018</v>
      </c>
      <c r="G1007">
        <v>2018</v>
      </c>
      <c r="H1007">
        <v>25</v>
      </c>
      <c r="I1007" t="s">
        <v>130</v>
      </c>
      <c r="J1007">
        <v>8</v>
      </c>
      <c r="K1007" t="s">
        <v>30</v>
      </c>
      <c r="L1007">
        <v>10</v>
      </c>
      <c r="N1007">
        <v>0</v>
      </c>
      <c r="R1007" s="2" t="str">
        <f t="shared" si="31"/>
        <v>.</v>
      </c>
      <c r="S1007" s="2">
        <f>IF(AND(P1007&lt;&gt;"_U",P1007&lt;&gt;"c",J1007&lt;&gt;99,J1007&lt;&gt;9),IFERROR(VLOOKUP(A1007,'TA Total'!$A$2:$N$10000,14,0),"."),".")</f>
        <v>0</v>
      </c>
    </row>
    <row r="1008" spans="1:19" x14ac:dyDescent="0.4">
      <c r="A1008" s="2" t="str">
        <f t="shared" si="30"/>
        <v>2018|Whakatane District|11</v>
      </c>
      <c r="B1008" t="s">
        <v>16</v>
      </c>
      <c r="C1008" t="s">
        <v>17</v>
      </c>
      <c r="D1008" t="s">
        <v>18</v>
      </c>
      <c r="E1008" t="s">
        <v>19</v>
      </c>
      <c r="F1008">
        <v>2018</v>
      </c>
      <c r="G1008">
        <v>2018</v>
      </c>
      <c r="H1008">
        <v>25</v>
      </c>
      <c r="I1008" t="s">
        <v>130</v>
      </c>
      <c r="J1008">
        <v>8</v>
      </c>
      <c r="K1008" t="s">
        <v>30</v>
      </c>
      <c r="L1008">
        <v>11</v>
      </c>
      <c r="N1008">
        <v>102</v>
      </c>
      <c r="R1008" s="2">
        <f t="shared" si="31"/>
        <v>1.04</v>
      </c>
      <c r="S1008" s="2">
        <f>IF(AND(P1008&lt;&gt;"_U",P1008&lt;&gt;"c",J1008&lt;&gt;99,J1008&lt;&gt;9),IFERROR(VLOOKUP(A1008,'TA Total'!$A$2:$N$10000,14,0),"."),".")</f>
        <v>9855</v>
      </c>
    </row>
    <row r="1009" spans="1:19" x14ac:dyDescent="0.4">
      <c r="A1009" s="2" t="str">
        <f t="shared" si="30"/>
        <v>2018|Whakatane District|12</v>
      </c>
      <c r="B1009" t="s">
        <v>16</v>
      </c>
      <c r="C1009" t="s">
        <v>17</v>
      </c>
      <c r="D1009" t="s">
        <v>18</v>
      </c>
      <c r="E1009" t="s">
        <v>19</v>
      </c>
      <c r="F1009">
        <v>2018</v>
      </c>
      <c r="G1009">
        <v>2018</v>
      </c>
      <c r="H1009">
        <v>25</v>
      </c>
      <c r="I1009" t="s">
        <v>130</v>
      </c>
      <c r="J1009">
        <v>8</v>
      </c>
      <c r="K1009" t="s">
        <v>30</v>
      </c>
      <c r="L1009">
        <v>12</v>
      </c>
      <c r="N1009">
        <v>6</v>
      </c>
      <c r="R1009" s="2">
        <f t="shared" si="31"/>
        <v>0.5</v>
      </c>
      <c r="S1009" s="2">
        <f>IF(AND(P1009&lt;&gt;"_U",P1009&lt;&gt;"c",J1009&lt;&gt;99,J1009&lt;&gt;9),IFERROR(VLOOKUP(A1009,'TA Total'!$A$2:$N$10000,14,0),"."),".")</f>
        <v>1197</v>
      </c>
    </row>
    <row r="1010" spans="1:19" x14ac:dyDescent="0.4">
      <c r="A1010" s="2" t="str">
        <f t="shared" si="30"/>
        <v>2018|Whakatane District|13</v>
      </c>
      <c r="B1010" t="s">
        <v>16</v>
      </c>
      <c r="C1010" t="s">
        <v>17</v>
      </c>
      <c r="D1010" t="s">
        <v>18</v>
      </c>
      <c r="E1010" t="s">
        <v>19</v>
      </c>
      <c r="F1010">
        <v>2018</v>
      </c>
      <c r="G1010">
        <v>2018</v>
      </c>
      <c r="H1010">
        <v>25</v>
      </c>
      <c r="I1010" t="s">
        <v>130</v>
      </c>
      <c r="J1010">
        <v>8</v>
      </c>
      <c r="K1010" t="s">
        <v>30</v>
      </c>
      <c r="L1010">
        <v>13</v>
      </c>
      <c r="N1010">
        <v>3</v>
      </c>
      <c r="R1010" s="2">
        <f t="shared" si="31"/>
        <v>2.78</v>
      </c>
      <c r="S1010" s="2">
        <f>IF(AND(P1010&lt;&gt;"_U",P1010&lt;&gt;"c",J1010&lt;&gt;99,J1010&lt;&gt;9),IFERROR(VLOOKUP(A1010,'TA Total'!$A$2:$N$10000,14,0),"."),".")</f>
        <v>108</v>
      </c>
    </row>
    <row r="1011" spans="1:19" x14ac:dyDescent="0.4">
      <c r="A1011" s="2" t="str">
        <f t="shared" si="30"/>
        <v>2018|Whakatane District|999</v>
      </c>
      <c r="B1011" t="s">
        <v>16</v>
      </c>
      <c r="C1011" t="s">
        <v>17</v>
      </c>
      <c r="D1011" t="s">
        <v>18</v>
      </c>
      <c r="E1011" t="s">
        <v>19</v>
      </c>
      <c r="F1011">
        <v>2018</v>
      </c>
      <c r="G1011">
        <v>2018</v>
      </c>
      <c r="H1011">
        <v>25</v>
      </c>
      <c r="I1011" t="s">
        <v>130</v>
      </c>
      <c r="J1011">
        <v>8</v>
      </c>
      <c r="K1011" t="s">
        <v>30</v>
      </c>
      <c r="L1011">
        <v>999</v>
      </c>
      <c r="N1011">
        <v>108</v>
      </c>
      <c r="R1011" s="2">
        <f t="shared" si="31"/>
        <v>0.97</v>
      </c>
      <c r="S1011" s="2">
        <f>IF(AND(P1011&lt;&gt;"_U",P1011&lt;&gt;"c",J1011&lt;&gt;99,J1011&lt;&gt;9),IFERROR(VLOOKUP(A1011,'TA Total'!$A$2:$N$10000,14,0),"."),".")</f>
        <v>11160</v>
      </c>
    </row>
    <row r="1012" spans="1:19" x14ac:dyDescent="0.4">
      <c r="A1012" s="2" t="str">
        <f t="shared" si="30"/>
        <v>2018|Whakatane District|10</v>
      </c>
      <c r="B1012" t="s">
        <v>16</v>
      </c>
      <c r="C1012" t="s">
        <v>17</v>
      </c>
      <c r="D1012" t="s">
        <v>18</v>
      </c>
      <c r="E1012" t="s">
        <v>19</v>
      </c>
      <c r="F1012">
        <v>2018</v>
      </c>
      <c r="G1012">
        <v>2018</v>
      </c>
      <c r="H1012">
        <v>25</v>
      </c>
      <c r="I1012" t="s">
        <v>130</v>
      </c>
      <c r="J1012">
        <v>9</v>
      </c>
      <c r="K1012" t="s">
        <v>31</v>
      </c>
      <c r="L1012">
        <v>10</v>
      </c>
      <c r="N1012">
        <v>0</v>
      </c>
      <c r="R1012" s="2" t="str">
        <f t="shared" si="31"/>
        <v>.</v>
      </c>
      <c r="S1012" s="2" t="str">
        <f>IF(AND(P1012&lt;&gt;"_U",P1012&lt;&gt;"c",J1012&lt;&gt;99,J1012&lt;&gt;9),IFERROR(VLOOKUP(A1012,'TA Total'!$A$2:$N$10000,14,0),"."),".")</f>
        <v>.</v>
      </c>
    </row>
    <row r="1013" spans="1:19" x14ac:dyDescent="0.4">
      <c r="A1013" s="2" t="str">
        <f t="shared" si="30"/>
        <v>2018|Whakatane District|11</v>
      </c>
      <c r="B1013" t="s">
        <v>16</v>
      </c>
      <c r="C1013" t="s">
        <v>17</v>
      </c>
      <c r="D1013" t="s">
        <v>18</v>
      </c>
      <c r="E1013" t="s">
        <v>19</v>
      </c>
      <c r="F1013">
        <v>2018</v>
      </c>
      <c r="G1013">
        <v>2018</v>
      </c>
      <c r="H1013">
        <v>25</v>
      </c>
      <c r="I1013" t="s">
        <v>130</v>
      </c>
      <c r="J1013">
        <v>9</v>
      </c>
      <c r="K1013" t="s">
        <v>31</v>
      </c>
      <c r="L1013">
        <v>11</v>
      </c>
      <c r="N1013">
        <v>1308</v>
      </c>
      <c r="R1013" s="2" t="str">
        <f t="shared" si="31"/>
        <v>.</v>
      </c>
      <c r="S1013" s="2" t="str">
        <f>IF(AND(P1013&lt;&gt;"_U",P1013&lt;&gt;"c",J1013&lt;&gt;99,J1013&lt;&gt;9),IFERROR(VLOOKUP(A1013,'TA Total'!$A$2:$N$10000,14,0),"."),".")</f>
        <v>.</v>
      </c>
    </row>
    <row r="1014" spans="1:19" x14ac:dyDescent="0.4">
      <c r="A1014" s="2" t="str">
        <f t="shared" si="30"/>
        <v>2018|Whakatane District|12</v>
      </c>
      <c r="B1014" t="s">
        <v>16</v>
      </c>
      <c r="C1014" t="s">
        <v>17</v>
      </c>
      <c r="D1014" t="s">
        <v>18</v>
      </c>
      <c r="E1014" t="s">
        <v>19</v>
      </c>
      <c r="F1014">
        <v>2018</v>
      </c>
      <c r="G1014">
        <v>2018</v>
      </c>
      <c r="H1014">
        <v>25</v>
      </c>
      <c r="I1014" t="s">
        <v>130</v>
      </c>
      <c r="J1014">
        <v>9</v>
      </c>
      <c r="K1014" t="s">
        <v>31</v>
      </c>
      <c r="L1014">
        <v>12</v>
      </c>
      <c r="N1014">
        <v>156</v>
      </c>
      <c r="R1014" s="2" t="str">
        <f t="shared" si="31"/>
        <v>.</v>
      </c>
      <c r="S1014" s="2" t="str">
        <f>IF(AND(P1014&lt;&gt;"_U",P1014&lt;&gt;"c",J1014&lt;&gt;99,J1014&lt;&gt;9),IFERROR(VLOOKUP(A1014,'TA Total'!$A$2:$N$10000,14,0),"."),".")</f>
        <v>.</v>
      </c>
    </row>
    <row r="1015" spans="1:19" x14ac:dyDescent="0.4">
      <c r="A1015" s="2" t="str">
        <f t="shared" si="30"/>
        <v>2018|Whakatane District|13</v>
      </c>
      <c r="B1015" t="s">
        <v>16</v>
      </c>
      <c r="C1015" t="s">
        <v>17</v>
      </c>
      <c r="D1015" t="s">
        <v>18</v>
      </c>
      <c r="E1015" t="s">
        <v>19</v>
      </c>
      <c r="F1015">
        <v>2018</v>
      </c>
      <c r="G1015">
        <v>2018</v>
      </c>
      <c r="H1015">
        <v>25</v>
      </c>
      <c r="I1015" t="s">
        <v>130</v>
      </c>
      <c r="J1015">
        <v>9</v>
      </c>
      <c r="K1015" t="s">
        <v>31</v>
      </c>
      <c r="L1015">
        <v>13</v>
      </c>
      <c r="N1015">
        <v>36</v>
      </c>
      <c r="R1015" s="2" t="str">
        <f t="shared" si="31"/>
        <v>.</v>
      </c>
      <c r="S1015" s="2" t="str">
        <f>IF(AND(P1015&lt;&gt;"_U",P1015&lt;&gt;"c",J1015&lt;&gt;99,J1015&lt;&gt;9),IFERROR(VLOOKUP(A1015,'TA Total'!$A$2:$N$10000,14,0),"."),".")</f>
        <v>.</v>
      </c>
    </row>
    <row r="1016" spans="1:19" x14ac:dyDescent="0.4">
      <c r="A1016" s="2" t="str">
        <f t="shared" si="30"/>
        <v>2018|Whakatane District|999</v>
      </c>
      <c r="B1016" t="s">
        <v>16</v>
      </c>
      <c r="C1016" t="s">
        <v>17</v>
      </c>
      <c r="D1016" t="s">
        <v>18</v>
      </c>
      <c r="E1016" t="s">
        <v>19</v>
      </c>
      <c r="F1016">
        <v>2018</v>
      </c>
      <c r="G1016">
        <v>2018</v>
      </c>
      <c r="H1016">
        <v>25</v>
      </c>
      <c r="I1016" t="s">
        <v>130</v>
      </c>
      <c r="J1016">
        <v>9</v>
      </c>
      <c r="K1016" t="s">
        <v>31</v>
      </c>
      <c r="L1016">
        <v>999</v>
      </c>
      <c r="N1016">
        <v>1500</v>
      </c>
      <c r="R1016" s="2" t="str">
        <f t="shared" si="31"/>
        <v>.</v>
      </c>
      <c r="S1016" s="2" t="str">
        <f>IF(AND(P1016&lt;&gt;"_U",P1016&lt;&gt;"c",J1016&lt;&gt;99,J1016&lt;&gt;9),IFERROR(VLOOKUP(A1016,'TA Total'!$A$2:$N$10000,14,0),"."),".")</f>
        <v>.</v>
      </c>
    </row>
    <row r="1017" spans="1:19" x14ac:dyDescent="0.4">
      <c r="A1017" s="2" t="str">
        <f t="shared" si="30"/>
        <v>2018|Whakatane District|10</v>
      </c>
      <c r="B1017" t="s">
        <v>16</v>
      </c>
      <c r="C1017" t="s">
        <v>17</v>
      </c>
      <c r="D1017" t="s">
        <v>18</v>
      </c>
      <c r="E1017" t="s">
        <v>19</v>
      </c>
      <c r="F1017">
        <v>2018</v>
      </c>
      <c r="G1017">
        <v>2018</v>
      </c>
      <c r="H1017">
        <v>25</v>
      </c>
      <c r="I1017" t="s">
        <v>130</v>
      </c>
      <c r="J1017">
        <v>99</v>
      </c>
      <c r="K1017" t="s">
        <v>32</v>
      </c>
      <c r="L1017">
        <v>10</v>
      </c>
      <c r="N1017">
        <v>0</v>
      </c>
      <c r="R1017" s="2" t="str">
        <f t="shared" si="31"/>
        <v>.</v>
      </c>
      <c r="S1017" s="2" t="str">
        <f>IF(AND(P1017&lt;&gt;"_U",P1017&lt;&gt;"c",J1017&lt;&gt;99,J1017&lt;&gt;9),IFERROR(VLOOKUP(A1017,'TA Total'!$A$2:$N$10000,14,0),"."),".")</f>
        <v>.</v>
      </c>
    </row>
    <row r="1018" spans="1:19" x14ac:dyDescent="0.4">
      <c r="A1018" s="2" t="str">
        <f t="shared" si="30"/>
        <v>2018|Whakatane District|11</v>
      </c>
      <c r="B1018" t="s">
        <v>16</v>
      </c>
      <c r="C1018" t="s">
        <v>17</v>
      </c>
      <c r="D1018" t="s">
        <v>18</v>
      </c>
      <c r="E1018" t="s">
        <v>19</v>
      </c>
      <c r="F1018">
        <v>2018</v>
      </c>
      <c r="G1018">
        <v>2018</v>
      </c>
      <c r="H1018">
        <v>25</v>
      </c>
      <c r="I1018" t="s">
        <v>130</v>
      </c>
      <c r="J1018">
        <v>99</v>
      </c>
      <c r="K1018" t="s">
        <v>32</v>
      </c>
      <c r="L1018">
        <v>11</v>
      </c>
      <c r="N1018">
        <v>11079</v>
      </c>
      <c r="R1018" s="2" t="str">
        <f t="shared" si="31"/>
        <v>.</v>
      </c>
      <c r="S1018" s="2" t="str">
        <f>IF(AND(P1018&lt;&gt;"_U",P1018&lt;&gt;"c",J1018&lt;&gt;99,J1018&lt;&gt;9),IFERROR(VLOOKUP(A1018,'TA Total'!$A$2:$N$10000,14,0),"."),".")</f>
        <v>.</v>
      </c>
    </row>
    <row r="1019" spans="1:19" x14ac:dyDescent="0.4">
      <c r="A1019" s="2" t="str">
        <f t="shared" si="30"/>
        <v>2018|Whakatane District|12</v>
      </c>
      <c r="B1019" t="s">
        <v>16</v>
      </c>
      <c r="C1019" t="s">
        <v>17</v>
      </c>
      <c r="D1019" t="s">
        <v>18</v>
      </c>
      <c r="E1019" t="s">
        <v>19</v>
      </c>
      <c r="F1019">
        <v>2018</v>
      </c>
      <c r="G1019">
        <v>2018</v>
      </c>
      <c r="H1019">
        <v>25</v>
      </c>
      <c r="I1019" t="s">
        <v>130</v>
      </c>
      <c r="J1019">
        <v>99</v>
      </c>
      <c r="K1019" t="s">
        <v>32</v>
      </c>
      <c r="L1019">
        <v>12</v>
      </c>
      <c r="N1019">
        <v>1344</v>
      </c>
      <c r="R1019" s="2" t="str">
        <f t="shared" si="31"/>
        <v>.</v>
      </c>
      <c r="S1019" s="2" t="str">
        <f>IF(AND(P1019&lt;&gt;"_U",P1019&lt;&gt;"c",J1019&lt;&gt;99,J1019&lt;&gt;9),IFERROR(VLOOKUP(A1019,'TA Total'!$A$2:$N$10000,14,0),"."),".")</f>
        <v>.</v>
      </c>
    </row>
    <row r="1020" spans="1:19" x14ac:dyDescent="0.4">
      <c r="A1020" s="2" t="str">
        <f t="shared" si="30"/>
        <v>2018|Whakatane District|13</v>
      </c>
      <c r="B1020" t="s">
        <v>16</v>
      </c>
      <c r="C1020" t="s">
        <v>17</v>
      </c>
      <c r="D1020" t="s">
        <v>18</v>
      </c>
      <c r="E1020" t="s">
        <v>19</v>
      </c>
      <c r="F1020">
        <v>2018</v>
      </c>
      <c r="G1020">
        <v>2018</v>
      </c>
      <c r="H1020">
        <v>25</v>
      </c>
      <c r="I1020" t="s">
        <v>130</v>
      </c>
      <c r="J1020">
        <v>99</v>
      </c>
      <c r="K1020" t="s">
        <v>32</v>
      </c>
      <c r="L1020">
        <v>13</v>
      </c>
      <c r="N1020">
        <v>141</v>
      </c>
      <c r="R1020" s="2" t="str">
        <f t="shared" si="31"/>
        <v>.</v>
      </c>
      <c r="S1020" s="2" t="str">
        <f>IF(AND(P1020&lt;&gt;"_U",P1020&lt;&gt;"c",J1020&lt;&gt;99,J1020&lt;&gt;9),IFERROR(VLOOKUP(A1020,'TA Total'!$A$2:$N$10000,14,0),"."),".")</f>
        <v>.</v>
      </c>
    </row>
    <row r="1021" spans="1:19" x14ac:dyDescent="0.4">
      <c r="A1021" s="2" t="str">
        <f t="shared" si="30"/>
        <v>2018|Whakatane District|999</v>
      </c>
      <c r="B1021" t="s">
        <v>16</v>
      </c>
      <c r="C1021" t="s">
        <v>17</v>
      </c>
      <c r="D1021" t="s">
        <v>18</v>
      </c>
      <c r="E1021" t="s">
        <v>19</v>
      </c>
      <c r="F1021">
        <v>2018</v>
      </c>
      <c r="G1021">
        <v>2018</v>
      </c>
      <c r="H1021">
        <v>25</v>
      </c>
      <c r="I1021" t="s">
        <v>130</v>
      </c>
      <c r="J1021">
        <v>99</v>
      </c>
      <c r="K1021" t="s">
        <v>32</v>
      </c>
      <c r="L1021">
        <v>999</v>
      </c>
      <c r="N1021">
        <v>12564</v>
      </c>
      <c r="R1021" s="2" t="str">
        <f t="shared" si="31"/>
        <v>.</v>
      </c>
      <c r="S1021" s="2" t="str">
        <f>IF(AND(P1021&lt;&gt;"_U",P1021&lt;&gt;"c",J1021&lt;&gt;99,J1021&lt;&gt;9),IFERROR(VLOOKUP(A1021,'TA Total'!$A$2:$N$10000,14,0),"."),".")</f>
        <v>.</v>
      </c>
    </row>
    <row r="1022" spans="1:19" x14ac:dyDescent="0.4">
      <c r="A1022" s="2" t="str">
        <f t="shared" si="30"/>
        <v>2018|Kawerau District|10</v>
      </c>
      <c r="B1022" t="s">
        <v>16</v>
      </c>
      <c r="C1022" t="s">
        <v>17</v>
      </c>
      <c r="D1022" t="s">
        <v>18</v>
      </c>
      <c r="E1022" t="s">
        <v>19</v>
      </c>
      <c r="F1022">
        <v>2018</v>
      </c>
      <c r="G1022">
        <v>2018</v>
      </c>
      <c r="H1022">
        <v>26</v>
      </c>
      <c r="I1022" t="s">
        <v>129</v>
      </c>
      <c r="J1022">
        <v>0</v>
      </c>
      <c r="K1022" t="s">
        <v>21</v>
      </c>
      <c r="L1022">
        <v>10</v>
      </c>
      <c r="N1022">
        <v>0</v>
      </c>
      <c r="R1022" s="2" t="str">
        <f t="shared" si="31"/>
        <v>.</v>
      </c>
      <c r="S1022" s="2">
        <f>IF(AND(P1022&lt;&gt;"_U",P1022&lt;&gt;"c",J1022&lt;&gt;99,J1022&lt;&gt;9),IFERROR(VLOOKUP(A1022,'TA Total'!$A$2:$N$10000,14,0),"."),".")</f>
        <v>0</v>
      </c>
    </row>
    <row r="1023" spans="1:19" x14ac:dyDescent="0.4">
      <c r="A1023" s="2" t="str">
        <f t="shared" si="30"/>
        <v>2018|Kawerau District|11</v>
      </c>
      <c r="B1023" t="s">
        <v>16</v>
      </c>
      <c r="C1023" t="s">
        <v>17</v>
      </c>
      <c r="D1023" t="s">
        <v>18</v>
      </c>
      <c r="E1023" t="s">
        <v>19</v>
      </c>
      <c r="F1023">
        <v>2018</v>
      </c>
      <c r="G1023">
        <v>2018</v>
      </c>
      <c r="H1023">
        <v>26</v>
      </c>
      <c r="I1023" t="s">
        <v>129</v>
      </c>
      <c r="J1023">
        <v>0</v>
      </c>
      <c r="K1023" t="s">
        <v>21</v>
      </c>
      <c r="L1023">
        <v>11</v>
      </c>
      <c r="N1023">
        <v>36</v>
      </c>
      <c r="R1023" s="2">
        <f t="shared" si="31"/>
        <v>1.81</v>
      </c>
      <c r="S1023" s="2">
        <f>IF(AND(P1023&lt;&gt;"_U",P1023&lt;&gt;"c",J1023&lt;&gt;99,J1023&lt;&gt;9),IFERROR(VLOOKUP(A1023,'TA Total'!$A$2:$N$10000,14,0),"."),".")</f>
        <v>1989</v>
      </c>
    </row>
    <row r="1024" spans="1:19" x14ac:dyDescent="0.4">
      <c r="A1024" s="2" t="str">
        <f t="shared" si="30"/>
        <v>2018|Kawerau District|12</v>
      </c>
      <c r="B1024" t="s">
        <v>16</v>
      </c>
      <c r="C1024" t="s">
        <v>17</v>
      </c>
      <c r="D1024" t="s">
        <v>18</v>
      </c>
      <c r="E1024" t="s">
        <v>19</v>
      </c>
      <c r="F1024">
        <v>2018</v>
      </c>
      <c r="G1024">
        <v>2018</v>
      </c>
      <c r="H1024">
        <v>26</v>
      </c>
      <c r="I1024" t="s">
        <v>129</v>
      </c>
      <c r="J1024">
        <v>0</v>
      </c>
      <c r="K1024" t="s">
        <v>21</v>
      </c>
      <c r="L1024">
        <v>12</v>
      </c>
      <c r="N1024">
        <v>6</v>
      </c>
      <c r="R1024" s="2">
        <f t="shared" si="31"/>
        <v>4.76</v>
      </c>
      <c r="S1024" s="2">
        <f>IF(AND(P1024&lt;&gt;"_U",P1024&lt;&gt;"c",J1024&lt;&gt;99,J1024&lt;&gt;9),IFERROR(VLOOKUP(A1024,'TA Total'!$A$2:$N$10000,14,0),"."),".")</f>
        <v>126</v>
      </c>
    </row>
    <row r="1025" spans="1:19" x14ac:dyDescent="0.4">
      <c r="A1025" s="2" t="str">
        <f t="shared" si="30"/>
        <v>2018|Kawerau District|13</v>
      </c>
      <c r="B1025" t="s">
        <v>16</v>
      </c>
      <c r="C1025" t="s">
        <v>17</v>
      </c>
      <c r="D1025" t="s">
        <v>18</v>
      </c>
      <c r="E1025" t="s">
        <v>19</v>
      </c>
      <c r="F1025">
        <v>2018</v>
      </c>
      <c r="G1025">
        <v>2018</v>
      </c>
      <c r="H1025">
        <v>26</v>
      </c>
      <c r="I1025" t="s">
        <v>129</v>
      </c>
      <c r="J1025">
        <v>0</v>
      </c>
      <c r="K1025" t="s">
        <v>21</v>
      </c>
      <c r="L1025">
        <v>13</v>
      </c>
      <c r="N1025">
        <v>0</v>
      </c>
      <c r="R1025" s="2">
        <f t="shared" si="31"/>
        <v>0</v>
      </c>
      <c r="S1025" s="2">
        <f>IF(AND(P1025&lt;&gt;"_U",P1025&lt;&gt;"c",J1025&lt;&gt;99,J1025&lt;&gt;9),IFERROR(VLOOKUP(A1025,'TA Total'!$A$2:$N$10000,14,0),"."),".")</f>
        <v>18</v>
      </c>
    </row>
    <row r="1026" spans="1:19" x14ac:dyDescent="0.4">
      <c r="A1026" s="2" t="str">
        <f t="shared" si="30"/>
        <v>2018|Kawerau District|999</v>
      </c>
      <c r="B1026" t="s">
        <v>16</v>
      </c>
      <c r="C1026" t="s">
        <v>17</v>
      </c>
      <c r="D1026" t="s">
        <v>18</v>
      </c>
      <c r="E1026" t="s">
        <v>19</v>
      </c>
      <c r="F1026">
        <v>2018</v>
      </c>
      <c r="G1026">
        <v>2018</v>
      </c>
      <c r="H1026">
        <v>26</v>
      </c>
      <c r="I1026" t="s">
        <v>129</v>
      </c>
      <c r="J1026">
        <v>0</v>
      </c>
      <c r="K1026" t="s">
        <v>21</v>
      </c>
      <c r="L1026">
        <v>999</v>
      </c>
      <c r="N1026">
        <v>42</v>
      </c>
      <c r="R1026" s="2">
        <f t="shared" si="31"/>
        <v>1.97</v>
      </c>
      <c r="S1026" s="2">
        <f>IF(AND(P1026&lt;&gt;"_U",P1026&lt;&gt;"c",J1026&lt;&gt;99,J1026&lt;&gt;9),IFERROR(VLOOKUP(A1026,'TA Total'!$A$2:$N$10000,14,0),"."),".")</f>
        <v>2133</v>
      </c>
    </row>
    <row r="1027" spans="1:19" x14ac:dyDescent="0.4">
      <c r="A1027" s="2" t="str">
        <f t="shared" ref="A1027:A1090" si="32">G1027&amp;"|"&amp;I1027&amp;"|"&amp;L1027</f>
        <v>2018|Kawerau District|10</v>
      </c>
      <c r="B1027" t="s">
        <v>16</v>
      </c>
      <c r="C1027" t="s">
        <v>17</v>
      </c>
      <c r="D1027" t="s">
        <v>18</v>
      </c>
      <c r="E1027" t="s">
        <v>19</v>
      </c>
      <c r="F1027">
        <v>2018</v>
      </c>
      <c r="G1027">
        <v>2018</v>
      </c>
      <c r="H1027">
        <v>26</v>
      </c>
      <c r="I1027" t="s">
        <v>129</v>
      </c>
      <c r="J1027">
        <v>1</v>
      </c>
      <c r="K1027" t="s">
        <v>22</v>
      </c>
      <c r="L1027">
        <v>10</v>
      </c>
      <c r="N1027">
        <v>0</v>
      </c>
      <c r="R1027" s="2" t="str">
        <f t="shared" ref="R1027:R1090" si="33">IF(P1027&lt;&gt;"_U",IFERROR((ROUND(N1027/S1027*100,2)),"."),".")</f>
        <v>.</v>
      </c>
      <c r="S1027" s="2">
        <f>IF(AND(P1027&lt;&gt;"_U",P1027&lt;&gt;"c",J1027&lt;&gt;99,J1027&lt;&gt;9),IFERROR(VLOOKUP(A1027,'TA Total'!$A$2:$N$10000,14,0),"."),".")</f>
        <v>0</v>
      </c>
    </row>
    <row r="1028" spans="1:19" x14ac:dyDescent="0.4">
      <c r="A1028" s="2" t="str">
        <f t="shared" si="32"/>
        <v>2018|Kawerau District|11</v>
      </c>
      <c r="B1028" t="s">
        <v>16</v>
      </c>
      <c r="C1028" t="s">
        <v>17</v>
      </c>
      <c r="D1028" t="s">
        <v>18</v>
      </c>
      <c r="E1028" t="s">
        <v>19</v>
      </c>
      <c r="F1028">
        <v>2018</v>
      </c>
      <c r="G1028">
        <v>2018</v>
      </c>
      <c r="H1028">
        <v>26</v>
      </c>
      <c r="I1028" t="s">
        <v>129</v>
      </c>
      <c r="J1028">
        <v>1</v>
      </c>
      <c r="K1028" t="s">
        <v>22</v>
      </c>
      <c r="L1028">
        <v>11</v>
      </c>
      <c r="N1028">
        <v>726</v>
      </c>
      <c r="R1028" s="2">
        <f t="shared" si="33"/>
        <v>36.5</v>
      </c>
      <c r="S1028" s="2">
        <f>IF(AND(P1028&lt;&gt;"_U",P1028&lt;&gt;"c",J1028&lt;&gt;99,J1028&lt;&gt;9),IFERROR(VLOOKUP(A1028,'TA Total'!$A$2:$N$10000,14,0),"."),".")</f>
        <v>1989</v>
      </c>
    </row>
    <row r="1029" spans="1:19" x14ac:dyDescent="0.4">
      <c r="A1029" s="2" t="str">
        <f t="shared" si="32"/>
        <v>2018|Kawerau District|12</v>
      </c>
      <c r="B1029" t="s">
        <v>16</v>
      </c>
      <c r="C1029" t="s">
        <v>17</v>
      </c>
      <c r="D1029" t="s">
        <v>18</v>
      </c>
      <c r="E1029" t="s">
        <v>19</v>
      </c>
      <c r="F1029">
        <v>2018</v>
      </c>
      <c r="G1029">
        <v>2018</v>
      </c>
      <c r="H1029">
        <v>26</v>
      </c>
      <c r="I1029" t="s">
        <v>129</v>
      </c>
      <c r="J1029">
        <v>1</v>
      </c>
      <c r="K1029" t="s">
        <v>22</v>
      </c>
      <c r="L1029">
        <v>12</v>
      </c>
      <c r="N1029">
        <v>45</v>
      </c>
      <c r="R1029" s="2">
        <f t="shared" si="33"/>
        <v>35.71</v>
      </c>
      <c r="S1029" s="2">
        <f>IF(AND(P1029&lt;&gt;"_U",P1029&lt;&gt;"c",J1029&lt;&gt;99,J1029&lt;&gt;9),IFERROR(VLOOKUP(A1029,'TA Total'!$A$2:$N$10000,14,0),"."),".")</f>
        <v>126</v>
      </c>
    </row>
    <row r="1030" spans="1:19" x14ac:dyDescent="0.4">
      <c r="A1030" s="2" t="str">
        <f t="shared" si="32"/>
        <v>2018|Kawerau District|13</v>
      </c>
      <c r="B1030" t="s">
        <v>16</v>
      </c>
      <c r="C1030" t="s">
        <v>17</v>
      </c>
      <c r="D1030" t="s">
        <v>18</v>
      </c>
      <c r="E1030" t="s">
        <v>19</v>
      </c>
      <c r="F1030">
        <v>2018</v>
      </c>
      <c r="G1030">
        <v>2018</v>
      </c>
      <c r="H1030">
        <v>26</v>
      </c>
      <c r="I1030" t="s">
        <v>129</v>
      </c>
      <c r="J1030">
        <v>1</v>
      </c>
      <c r="K1030" t="s">
        <v>22</v>
      </c>
      <c r="L1030">
        <v>13</v>
      </c>
      <c r="N1030">
        <v>6</v>
      </c>
      <c r="R1030" s="2">
        <f t="shared" si="33"/>
        <v>33.33</v>
      </c>
      <c r="S1030" s="2">
        <f>IF(AND(P1030&lt;&gt;"_U",P1030&lt;&gt;"c",J1030&lt;&gt;99,J1030&lt;&gt;9),IFERROR(VLOOKUP(A1030,'TA Total'!$A$2:$N$10000,14,0),"."),".")</f>
        <v>18</v>
      </c>
    </row>
    <row r="1031" spans="1:19" x14ac:dyDescent="0.4">
      <c r="A1031" s="2" t="str">
        <f t="shared" si="32"/>
        <v>2018|Kawerau District|999</v>
      </c>
      <c r="B1031" t="s">
        <v>16</v>
      </c>
      <c r="C1031" t="s">
        <v>17</v>
      </c>
      <c r="D1031" t="s">
        <v>18</v>
      </c>
      <c r="E1031" t="s">
        <v>19</v>
      </c>
      <c r="F1031">
        <v>2018</v>
      </c>
      <c r="G1031">
        <v>2018</v>
      </c>
      <c r="H1031">
        <v>26</v>
      </c>
      <c r="I1031" t="s">
        <v>129</v>
      </c>
      <c r="J1031">
        <v>1</v>
      </c>
      <c r="K1031" t="s">
        <v>22</v>
      </c>
      <c r="L1031">
        <v>999</v>
      </c>
      <c r="N1031">
        <v>774</v>
      </c>
      <c r="R1031" s="2">
        <f t="shared" si="33"/>
        <v>36.29</v>
      </c>
      <c r="S1031" s="2">
        <f>IF(AND(P1031&lt;&gt;"_U",P1031&lt;&gt;"c",J1031&lt;&gt;99,J1031&lt;&gt;9),IFERROR(VLOOKUP(A1031,'TA Total'!$A$2:$N$10000,14,0),"."),".")</f>
        <v>2133</v>
      </c>
    </row>
    <row r="1032" spans="1:19" x14ac:dyDescent="0.4">
      <c r="A1032" s="2" t="str">
        <f t="shared" si="32"/>
        <v>2018|Kawerau District|10</v>
      </c>
      <c r="B1032" t="s">
        <v>16</v>
      </c>
      <c r="C1032" t="s">
        <v>17</v>
      </c>
      <c r="D1032" t="s">
        <v>18</v>
      </c>
      <c r="E1032" t="s">
        <v>19</v>
      </c>
      <c r="F1032">
        <v>2018</v>
      </c>
      <c r="G1032">
        <v>2018</v>
      </c>
      <c r="H1032">
        <v>26</v>
      </c>
      <c r="I1032" t="s">
        <v>129</v>
      </c>
      <c r="J1032">
        <v>2</v>
      </c>
      <c r="K1032" t="s">
        <v>23</v>
      </c>
      <c r="L1032">
        <v>10</v>
      </c>
      <c r="N1032">
        <v>0</v>
      </c>
      <c r="R1032" s="2" t="str">
        <f t="shared" si="33"/>
        <v>.</v>
      </c>
      <c r="S1032" s="2">
        <f>IF(AND(P1032&lt;&gt;"_U",P1032&lt;&gt;"c",J1032&lt;&gt;99,J1032&lt;&gt;9),IFERROR(VLOOKUP(A1032,'TA Total'!$A$2:$N$10000,14,0),"."),".")</f>
        <v>0</v>
      </c>
    </row>
    <row r="1033" spans="1:19" x14ac:dyDescent="0.4">
      <c r="A1033" s="2" t="str">
        <f t="shared" si="32"/>
        <v>2018|Kawerau District|11</v>
      </c>
      <c r="B1033" t="s">
        <v>16</v>
      </c>
      <c r="C1033" t="s">
        <v>17</v>
      </c>
      <c r="D1033" t="s">
        <v>18</v>
      </c>
      <c r="E1033" t="s">
        <v>19</v>
      </c>
      <c r="F1033">
        <v>2018</v>
      </c>
      <c r="G1033">
        <v>2018</v>
      </c>
      <c r="H1033">
        <v>26</v>
      </c>
      <c r="I1033" t="s">
        <v>129</v>
      </c>
      <c r="J1033">
        <v>2</v>
      </c>
      <c r="K1033" t="s">
        <v>23</v>
      </c>
      <c r="L1033">
        <v>11</v>
      </c>
      <c r="N1033">
        <v>540</v>
      </c>
      <c r="R1033" s="2">
        <f t="shared" si="33"/>
        <v>27.15</v>
      </c>
      <c r="S1033" s="2">
        <f>IF(AND(P1033&lt;&gt;"_U",P1033&lt;&gt;"c",J1033&lt;&gt;99,J1033&lt;&gt;9),IFERROR(VLOOKUP(A1033,'TA Total'!$A$2:$N$10000,14,0),"."),".")</f>
        <v>1989</v>
      </c>
    </row>
    <row r="1034" spans="1:19" x14ac:dyDescent="0.4">
      <c r="A1034" s="2" t="str">
        <f t="shared" si="32"/>
        <v>2018|Kawerau District|12</v>
      </c>
      <c r="B1034" t="s">
        <v>16</v>
      </c>
      <c r="C1034" t="s">
        <v>17</v>
      </c>
      <c r="D1034" t="s">
        <v>18</v>
      </c>
      <c r="E1034" t="s">
        <v>19</v>
      </c>
      <c r="F1034">
        <v>2018</v>
      </c>
      <c r="G1034">
        <v>2018</v>
      </c>
      <c r="H1034">
        <v>26</v>
      </c>
      <c r="I1034" t="s">
        <v>129</v>
      </c>
      <c r="J1034">
        <v>2</v>
      </c>
      <c r="K1034" t="s">
        <v>23</v>
      </c>
      <c r="L1034">
        <v>12</v>
      </c>
      <c r="N1034">
        <v>48</v>
      </c>
      <c r="R1034" s="2">
        <f t="shared" si="33"/>
        <v>38.1</v>
      </c>
      <c r="S1034" s="2">
        <f>IF(AND(P1034&lt;&gt;"_U",P1034&lt;&gt;"c",J1034&lt;&gt;99,J1034&lt;&gt;9),IFERROR(VLOOKUP(A1034,'TA Total'!$A$2:$N$10000,14,0),"."),".")</f>
        <v>126</v>
      </c>
    </row>
    <row r="1035" spans="1:19" x14ac:dyDescent="0.4">
      <c r="A1035" s="2" t="str">
        <f t="shared" si="32"/>
        <v>2018|Kawerau District|13</v>
      </c>
      <c r="B1035" t="s">
        <v>16</v>
      </c>
      <c r="C1035" t="s">
        <v>17</v>
      </c>
      <c r="D1035" t="s">
        <v>18</v>
      </c>
      <c r="E1035" t="s">
        <v>19</v>
      </c>
      <c r="F1035">
        <v>2018</v>
      </c>
      <c r="G1035">
        <v>2018</v>
      </c>
      <c r="H1035">
        <v>26</v>
      </c>
      <c r="I1035" t="s">
        <v>129</v>
      </c>
      <c r="J1035">
        <v>2</v>
      </c>
      <c r="K1035" t="s">
        <v>23</v>
      </c>
      <c r="L1035">
        <v>13</v>
      </c>
      <c r="N1035">
        <v>6</v>
      </c>
      <c r="R1035" s="2">
        <f t="shared" si="33"/>
        <v>33.33</v>
      </c>
      <c r="S1035" s="2">
        <f>IF(AND(P1035&lt;&gt;"_U",P1035&lt;&gt;"c",J1035&lt;&gt;99,J1035&lt;&gt;9),IFERROR(VLOOKUP(A1035,'TA Total'!$A$2:$N$10000,14,0),"."),".")</f>
        <v>18</v>
      </c>
    </row>
    <row r="1036" spans="1:19" x14ac:dyDescent="0.4">
      <c r="A1036" s="2" t="str">
        <f t="shared" si="32"/>
        <v>2018|Kawerau District|999</v>
      </c>
      <c r="B1036" t="s">
        <v>16</v>
      </c>
      <c r="C1036" t="s">
        <v>17</v>
      </c>
      <c r="D1036" t="s">
        <v>18</v>
      </c>
      <c r="E1036" t="s">
        <v>19</v>
      </c>
      <c r="F1036">
        <v>2018</v>
      </c>
      <c r="G1036">
        <v>2018</v>
      </c>
      <c r="H1036">
        <v>26</v>
      </c>
      <c r="I1036" t="s">
        <v>129</v>
      </c>
      <c r="J1036">
        <v>2</v>
      </c>
      <c r="K1036" t="s">
        <v>23</v>
      </c>
      <c r="L1036">
        <v>999</v>
      </c>
      <c r="N1036">
        <v>594</v>
      </c>
      <c r="R1036" s="2">
        <f t="shared" si="33"/>
        <v>27.85</v>
      </c>
      <c r="S1036" s="2">
        <f>IF(AND(P1036&lt;&gt;"_U",P1036&lt;&gt;"c",J1036&lt;&gt;99,J1036&lt;&gt;9),IFERROR(VLOOKUP(A1036,'TA Total'!$A$2:$N$10000,14,0),"."),".")</f>
        <v>2133</v>
      </c>
    </row>
    <row r="1037" spans="1:19" x14ac:dyDescent="0.4">
      <c r="A1037" s="2" t="str">
        <f t="shared" si="32"/>
        <v>2018|Kawerau District|10</v>
      </c>
      <c r="B1037" t="s">
        <v>16</v>
      </c>
      <c r="C1037" t="s">
        <v>17</v>
      </c>
      <c r="D1037" t="s">
        <v>18</v>
      </c>
      <c r="E1037" t="s">
        <v>19</v>
      </c>
      <c r="F1037">
        <v>2018</v>
      </c>
      <c r="G1037">
        <v>2018</v>
      </c>
      <c r="H1037">
        <v>26</v>
      </c>
      <c r="I1037" t="s">
        <v>129</v>
      </c>
      <c r="J1037">
        <v>3</v>
      </c>
      <c r="K1037" t="s">
        <v>24</v>
      </c>
      <c r="L1037">
        <v>10</v>
      </c>
      <c r="N1037">
        <v>0</v>
      </c>
      <c r="R1037" s="2" t="str">
        <f t="shared" si="33"/>
        <v>.</v>
      </c>
      <c r="S1037" s="2">
        <f>IF(AND(P1037&lt;&gt;"_U",P1037&lt;&gt;"c",J1037&lt;&gt;99,J1037&lt;&gt;9),IFERROR(VLOOKUP(A1037,'TA Total'!$A$2:$N$10000,14,0),"."),".")</f>
        <v>0</v>
      </c>
    </row>
    <row r="1038" spans="1:19" x14ac:dyDescent="0.4">
      <c r="A1038" s="2" t="str">
        <f t="shared" si="32"/>
        <v>2018|Kawerau District|11</v>
      </c>
      <c r="B1038" t="s">
        <v>16</v>
      </c>
      <c r="C1038" t="s">
        <v>17</v>
      </c>
      <c r="D1038" t="s">
        <v>18</v>
      </c>
      <c r="E1038" t="s">
        <v>19</v>
      </c>
      <c r="F1038">
        <v>2018</v>
      </c>
      <c r="G1038">
        <v>2018</v>
      </c>
      <c r="H1038">
        <v>26</v>
      </c>
      <c r="I1038" t="s">
        <v>129</v>
      </c>
      <c r="J1038">
        <v>3</v>
      </c>
      <c r="K1038" t="s">
        <v>24</v>
      </c>
      <c r="L1038">
        <v>11</v>
      </c>
      <c r="N1038">
        <v>141</v>
      </c>
      <c r="R1038" s="2">
        <f t="shared" si="33"/>
        <v>7.09</v>
      </c>
      <c r="S1038" s="2">
        <f>IF(AND(P1038&lt;&gt;"_U",P1038&lt;&gt;"c",J1038&lt;&gt;99,J1038&lt;&gt;9),IFERROR(VLOOKUP(A1038,'TA Total'!$A$2:$N$10000,14,0),"."),".")</f>
        <v>1989</v>
      </c>
    </row>
    <row r="1039" spans="1:19" x14ac:dyDescent="0.4">
      <c r="A1039" s="2" t="str">
        <f t="shared" si="32"/>
        <v>2018|Kawerau District|12</v>
      </c>
      <c r="B1039" t="s">
        <v>16</v>
      </c>
      <c r="C1039" t="s">
        <v>17</v>
      </c>
      <c r="D1039" t="s">
        <v>18</v>
      </c>
      <c r="E1039" t="s">
        <v>19</v>
      </c>
      <c r="F1039">
        <v>2018</v>
      </c>
      <c r="G1039">
        <v>2018</v>
      </c>
      <c r="H1039">
        <v>26</v>
      </c>
      <c r="I1039" t="s">
        <v>129</v>
      </c>
      <c r="J1039">
        <v>3</v>
      </c>
      <c r="K1039" t="s">
        <v>24</v>
      </c>
      <c r="L1039">
        <v>12</v>
      </c>
      <c r="N1039">
        <v>3</v>
      </c>
      <c r="R1039" s="2">
        <f t="shared" si="33"/>
        <v>2.38</v>
      </c>
      <c r="S1039" s="2">
        <f>IF(AND(P1039&lt;&gt;"_U",P1039&lt;&gt;"c",J1039&lt;&gt;99,J1039&lt;&gt;9),IFERROR(VLOOKUP(A1039,'TA Total'!$A$2:$N$10000,14,0),"."),".")</f>
        <v>126</v>
      </c>
    </row>
    <row r="1040" spans="1:19" x14ac:dyDescent="0.4">
      <c r="A1040" s="2" t="str">
        <f t="shared" si="32"/>
        <v>2018|Kawerau District|13</v>
      </c>
      <c r="B1040" t="s">
        <v>16</v>
      </c>
      <c r="C1040" t="s">
        <v>17</v>
      </c>
      <c r="D1040" t="s">
        <v>18</v>
      </c>
      <c r="E1040" t="s">
        <v>19</v>
      </c>
      <c r="F1040">
        <v>2018</v>
      </c>
      <c r="G1040">
        <v>2018</v>
      </c>
      <c r="H1040">
        <v>26</v>
      </c>
      <c r="I1040" t="s">
        <v>129</v>
      </c>
      <c r="J1040">
        <v>3</v>
      </c>
      <c r="K1040" t="s">
        <v>24</v>
      </c>
      <c r="L1040">
        <v>13</v>
      </c>
      <c r="N1040">
        <v>3</v>
      </c>
      <c r="R1040" s="2">
        <f t="shared" si="33"/>
        <v>16.670000000000002</v>
      </c>
      <c r="S1040" s="2">
        <f>IF(AND(P1040&lt;&gt;"_U",P1040&lt;&gt;"c",J1040&lt;&gt;99,J1040&lt;&gt;9),IFERROR(VLOOKUP(A1040,'TA Total'!$A$2:$N$10000,14,0),"."),".")</f>
        <v>18</v>
      </c>
    </row>
    <row r="1041" spans="1:19" x14ac:dyDescent="0.4">
      <c r="A1041" s="2" t="str">
        <f t="shared" si="32"/>
        <v>2018|Kawerau District|999</v>
      </c>
      <c r="B1041" t="s">
        <v>16</v>
      </c>
      <c r="C1041" t="s">
        <v>17</v>
      </c>
      <c r="D1041" t="s">
        <v>18</v>
      </c>
      <c r="E1041" t="s">
        <v>19</v>
      </c>
      <c r="F1041">
        <v>2018</v>
      </c>
      <c r="G1041">
        <v>2018</v>
      </c>
      <c r="H1041">
        <v>26</v>
      </c>
      <c r="I1041" t="s">
        <v>129</v>
      </c>
      <c r="J1041">
        <v>3</v>
      </c>
      <c r="K1041" t="s">
        <v>24</v>
      </c>
      <c r="L1041">
        <v>999</v>
      </c>
      <c r="N1041">
        <v>147</v>
      </c>
      <c r="R1041" s="2">
        <f t="shared" si="33"/>
        <v>6.89</v>
      </c>
      <c r="S1041" s="2">
        <f>IF(AND(P1041&lt;&gt;"_U",P1041&lt;&gt;"c",J1041&lt;&gt;99,J1041&lt;&gt;9),IFERROR(VLOOKUP(A1041,'TA Total'!$A$2:$N$10000,14,0),"."),".")</f>
        <v>2133</v>
      </c>
    </row>
    <row r="1042" spans="1:19" x14ac:dyDescent="0.4">
      <c r="A1042" s="2" t="str">
        <f t="shared" si="32"/>
        <v>2018|Kawerau District|10</v>
      </c>
      <c r="B1042" t="s">
        <v>16</v>
      </c>
      <c r="C1042" t="s">
        <v>17</v>
      </c>
      <c r="D1042" t="s">
        <v>18</v>
      </c>
      <c r="E1042" t="s">
        <v>19</v>
      </c>
      <c r="F1042">
        <v>2018</v>
      </c>
      <c r="G1042">
        <v>2018</v>
      </c>
      <c r="H1042">
        <v>26</v>
      </c>
      <c r="I1042" t="s">
        <v>129</v>
      </c>
      <c r="J1042">
        <v>4</v>
      </c>
      <c r="K1042" t="s">
        <v>25</v>
      </c>
      <c r="L1042">
        <v>10</v>
      </c>
      <c r="N1042">
        <v>0</v>
      </c>
      <c r="R1042" s="2" t="str">
        <f t="shared" si="33"/>
        <v>.</v>
      </c>
      <c r="S1042" s="2">
        <f>IF(AND(P1042&lt;&gt;"_U",P1042&lt;&gt;"c",J1042&lt;&gt;99,J1042&lt;&gt;9),IFERROR(VLOOKUP(A1042,'TA Total'!$A$2:$N$10000,14,0),"."),".")</f>
        <v>0</v>
      </c>
    </row>
    <row r="1043" spans="1:19" x14ac:dyDescent="0.4">
      <c r="A1043" s="2" t="str">
        <f t="shared" si="32"/>
        <v>2018|Kawerau District|11</v>
      </c>
      <c r="B1043" t="s">
        <v>16</v>
      </c>
      <c r="C1043" t="s">
        <v>17</v>
      </c>
      <c r="D1043" t="s">
        <v>18</v>
      </c>
      <c r="E1043" t="s">
        <v>19</v>
      </c>
      <c r="F1043">
        <v>2018</v>
      </c>
      <c r="G1043">
        <v>2018</v>
      </c>
      <c r="H1043">
        <v>26</v>
      </c>
      <c r="I1043" t="s">
        <v>129</v>
      </c>
      <c r="J1043">
        <v>4</v>
      </c>
      <c r="K1043" t="s">
        <v>25</v>
      </c>
      <c r="L1043">
        <v>11</v>
      </c>
      <c r="N1043">
        <v>216</v>
      </c>
      <c r="R1043" s="2">
        <f t="shared" si="33"/>
        <v>10.86</v>
      </c>
      <c r="S1043" s="2">
        <f>IF(AND(P1043&lt;&gt;"_U",P1043&lt;&gt;"c",J1043&lt;&gt;99,J1043&lt;&gt;9),IFERROR(VLOOKUP(A1043,'TA Total'!$A$2:$N$10000,14,0),"."),".")</f>
        <v>1989</v>
      </c>
    </row>
    <row r="1044" spans="1:19" x14ac:dyDescent="0.4">
      <c r="A1044" s="2" t="str">
        <f t="shared" si="32"/>
        <v>2018|Kawerau District|12</v>
      </c>
      <c r="B1044" t="s">
        <v>16</v>
      </c>
      <c r="C1044" t="s">
        <v>17</v>
      </c>
      <c r="D1044" t="s">
        <v>18</v>
      </c>
      <c r="E1044" t="s">
        <v>19</v>
      </c>
      <c r="F1044">
        <v>2018</v>
      </c>
      <c r="G1044">
        <v>2018</v>
      </c>
      <c r="H1044">
        <v>26</v>
      </c>
      <c r="I1044" t="s">
        <v>129</v>
      </c>
      <c r="J1044">
        <v>4</v>
      </c>
      <c r="K1044" t="s">
        <v>25</v>
      </c>
      <c r="L1044">
        <v>12</v>
      </c>
      <c r="N1044">
        <v>18</v>
      </c>
      <c r="R1044" s="2">
        <f t="shared" si="33"/>
        <v>14.29</v>
      </c>
      <c r="S1044" s="2">
        <f>IF(AND(P1044&lt;&gt;"_U",P1044&lt;&gt;"c",J1044&lt;&gt;99,J1044&lt;&gt;9),IFERROR(VLOOKUP(A1044,'TA Total'!$A$2:$N$10000,14,0),"."),".")</f>
        <v>126</v>
      </c>
    </row>
    <row r="1045" spans="1:19" x14ac:dyDescent="0.4">
      <c r="A1045" s="2" t="str">
        <f t="shared" si="32"/>
        <v>2018|Kawerau District|13</v>
      </c>
      <c r="B1045" t="s">
        <v>16</v>
      </c>
      <c r="C1045" t="s">
        <v>17</v>
      </c>
      <c r="D1045" t="s">
        <v>18</v>
      </c>
      <c r="E1045" t="s">
        <v>19</v>
      </c>
      <c r="F1045">
        <v>2018</v>
      </c>
      <c r="G1045">
        <v>2018</v>
      </c>
      <c r="H1045">
        <v>26</v>
      </c>
      <c r="I1045" t="s">
        <v>129</v>
      </c>
      <c r="J1045">
        <v>4</v>
      </c>
      <c r="K1045" t="s">
        <v>25</v>
      </c>
      <c r="L1045">
        <v>13</v>
      </c>
      <c r="N1045">
        <v>3</v>
      </c>
      <c r="R1045" s="2">
        <f t="shared" si="33"/>
        <v>16.670000000000002</v>
      </c>
      <c r="S1045" s="2">
        <f>IF(AND(P1045&lt;&gt;"_U",P1045&lt;&gt;"c",J1045&lt;&gt;99,J1045&lt;&gt;9),IFERROR(VLOOKUP(A1045,'TA Total'!$A$2:$N$10000,14,0),"."),".")</f>
        <v>18</v>
      </c>
    </row>
    <row r="1046" spans="1:19" x14ac:dyDescent="0.4">
      <c r="A1046" s="2" t="str">
        <f t="shared" si="32"/>
        <v>2018|Kawerau District|999</v>
      </c>
      <c r="B1046" t="s">
        <v>16</v>
      </c>
      <c r="C1046" t="s">
        <v>17</v>
      </c>
      <c r="D1046" t="s">
        <v>18</v>
      </c>
      <c r="E1046" t="s">
        <v>19</v>
      </c>
      <c r="F1046">
        <v>2018</v>
      </c>
      <c r="G1046">
        <v>2018</v>
      </c>
      <c r="H1046">
        <v>26</v>
      </c>
      <c r="I1046" t="s">
        <v>129</v>
      </c>
      <c r="J1046">
        <v>4</v>
      </c>
      <c r="K1046" t="s">
        <v>25</v>
      </c>
      <c r="L1046">
        <v>999</v>
      </c>
      <c r="N1046">
        <v>234</v>
      </c>
      <c r="R1046" s="2">
        <f t="shared" si="33"/>
        <v>10.97</v>
      </c>
      <c r="S1046" s="2">
        <f>IF(AND(P1046&lt;&gt;"_U",P1046&lt;&gt;"c",J1046&lt;&gt;99,J1046&lt;&gt;9),IFERROR(VLOOKUP(A1046,'TA Total'!$A$2:$N$10000,14,0),"."),".")</f>
        <v>2133</v>
      </c>
    </row>
    <row r="1047" spans="1:19" x14ac:dyDescent="0.4">
      <c r="A1047" s="2" t="str">
        <f t="shared" si="32"/>
        <v>2018|Kawerau District|10</v>
      </c>
      <c r="B1047" t="s">
        <v>16</v>
      </c>
      <c r="C1047" t="s">
        <v>17</v>
      </c>
      <c r="D1047" t="s">
        <v>18</v>
      </c>
      <c r="E1047" t="s">
        <v>19</v>
      </c>
      <c r="F1047">
        <v>2018</v>
      </c>
      <c r="G1047">
        <v>2018</v>
      </c>
      <c r="H1047">
        <v>26</v>
      </c>
      <c r="I1047" t="s">
        <v>129</v>
      </c>
      <c r="J1047">
        <v>5</v>
      </c>
      <c r="K1047" t="s">
        <v>26</v>
      </c>
      <c r="L1047">
        <v>10</v>
      </c>
      <c r="N1047">
        <v>0</v>
      </c>
      <c r="R1047" s="2" t="str">
        <f t="shared" si="33"/>
        <v>.</v>
      </c>
      <c r="S1047" s="2">
        <f>IF(AND(P1047&lt;&gt;"_U",P1047&lt;&gt;"c",J1047&lt;&gt;99,J1047&lt;&gt;9),IFERROR(VLOOKUP(A1047,'TA Total'!$A$2:$N$10000,14,0),"."),".")</f>
        <v>0</v>
      </c>
    </row>
    <row r="1048" spans="1:19" x14ac:dyDescent="0.4">
      <c r="A1048" s="2" t="str">
        <f t="shared" si="32"/>
        <v>2018|Kawerau District|11</v>
      </c>
      <c r="B1048" t="s">
        <v>16</v>
      </c>
      <c r="C1048" t="s">
        <v>17</v>
      </c>
      <c r="D1048" t="s">
        <v>18</v>
      </c>
      <c r="E1048" t="s">
        <v>19</v>
      </c>
      <c r="F1048">
        <v>2018</v>
      </c>
      <c r="G1048">
        <v>2018</v>
      </c>
      <c r="H1048">
        <v>26</v>
      </c>
      <c r="I1048" t="s">
        <v>129</v>
      </c>
      <c r="J1048">
        <v>5</v>
      </c>
      <c r="K1048" t="s">
        <v>26</v>
      </c>
      <c r="L1048">
        <v>11</v>
      </c>
      <c r="N1048">
        <v>1284</v>
      </c>
      <c r="R1048" s="2">
        <f t="shared" si="33"/>
        <v>64.56</v>
      </c>
      <c r="S1048" s="2">
        <f>IF(AND(P1048&lt;&gt;"_U",P1048&lt;&gt;"c",J1048&lt;&gt;99,J1048&lt;&gt;9),IFERROR(VLOOKUP(A1048,'TA Total'!$A$2:$N$10000,14,0),"."),".")</f>
        <v>1989</v>
      </c>
    </row>
    <row r="1049" spans="1:19" x14ac:dyDescent="0.4">
      <c r="A1049" s="2" t="str">
        <f t="shared" si="32"/>
        <v>2018|Kawerau District|12</v>
      </c>
      <c r="B1049" t="s">
        <v>16</v>
      </c>
      <c r="C1049" t="s">
        <v>17</v>
      </c>
      <c r="D1049" t="s">
        <v>18</v>
      </c>
      <c r="E1049" t="s">
        <v>19</v>
      </c>
      <c r="F1049">
        <v>2018</v>
      </c>
      <c r="G1049">
        <v>2018</v>
      </c>
      <c r="H1049">
        <v>26</v>
      </c>
      <c r="I1049" t="s">
        <v>129</v>
      </c>
      <c r="J1049">
        <v>5</v>
      </c>
      <c r="K1049" t="s">
        <v>26</v>
      </c>
      <c r="L1049">
        <v>12</v>
      </c>
      <c r="N1049">
        <v>39</v>
      </c>
      <c r="R1049" s="2">
        <f t="shared" si="33"/>
        <v>30.95</v>
      </c>
      <c r="S1049" s="2">
        <f>IF(AND(P1049&lt;&gt;"_U",P1049&lt;&gt;"c",J1049&lt;&gt;99,J1049&lt;&gt;9),IFERROR(VLOOKUP(A1049,'TA Total'!$A$2:$N$10000,14,0),"."),".")</f>
        <v>126</v>
      </c>
    </row>
    <row r="1050" spans="1:19" x14ac:dyDescent="0.4">
      <c r="A1050" s="2" t="str">
        <f t="shared" si="32"/>
        <v>2018|Kawerau District|13</v>
      </c>
      <c r="B1050" t="s">
        <v>16</v>
      </c>
      <c r="C1050" t="s">
        <v>17</v>
      </c>
      <c r="D1050" t="s">
        <v>18</v>
      </c>
      <c r="E1050" t="s">
        <v>19</v>
      </c>
      <c r="F1050">
        <v>2018</v>
      </c>
      <c r="G1050">
        <v>2018</v>
      </c>
      <c r="H1050">
        <v>26</v>
      </c>
      <c r="I1050" t="s">
        <v>129</v>
      </c>
      <c r="J1050">
        <v>5</v>
      </c>
      <c r="K1050" t="s">
        <v>26</v>
      </c>
      <c r="L1050">
        <v>13</v>
      </c>
      <c r="N1050">
        <v>3</v>
      </c>
      <c r="R1050" s="2">
        <f t="shared" si="33"/>
        <v>16.670000000000002</v>
      </c>
      <c r="S1050" s="2">
        <f>IF(AND(P1050&lt;&gt;"_U",P1050&lt;&gt;"c",J1050&lt;&gt;99,J1050&lt;&gt;9),IFERROR(VLOOKUP(A1050,'TA Total'!$A$2:$N$10000,14,0),"."),".")</f>
        <v>18</v>
      </c>
    </row>
    <row r="1051" spans="1:19" x14ac:dyDescent="0.4">
      <c r="A1051" s="2" t="str">
        <f t="shared" si="32"/>
        <v>2018|Kawerau District|999</v>
      </c>
      <c r="B1051" t="s">
        <v>16</v>
      </c>
      <c r="C1051" t="s">
        <v>17</v>
      </c>
      <c r="D1051" t="s">
        <v>18</v>
      </c>
      <c r="E1051" t="s">
        <v>19</v>
      </c>
      <c r="F1051">
        <v>2018</v>
      </c>
      <c r="G1051">
        <v>2018</v>
      </c>
      <c r="H1051">
        <v>26</v>
      </c>
      <c r="I1051" t="s">
        <v>129</v>
      </c>
      <c r="J1051">
        <v>5</v>
      </c>
      <c r="K1051" t="s">
        <v>26</v>
      </c>
      <c r="L1051">
        <v>999</v>
      </c>
      <c r="N1051">
        <v>1326</v>
      </c>
      <c r="R1051" s="2">
        <f t="shared" si="33"/>
        <v>62.17</v>
      </c>
      <c r="S1051" s="2">
        <f>IF(AND(P1051&lt;&gt;"_U",P1051&lt;&gt;"c",J1051&lt;&gt;99,J1051&lt;&gt;9),IFERROR(VLOOKUP(A1051,'TA Total'!$A$2:$N$10000,14,0),"."),".")</f>
        <v>2133</v>
      </c>
    </row>
    <row r="1052" spans="1:19" x14ac:dyDescent="0.4">
      <c r="A1052" s="2" t="str">
        <f t="shared" si="32"/>
        <v>2018|Kawerau District|10</v>
      </c>
      <c r="B1052" t="s">
        <v>16</v>
      </c>
      <c r="C1052" t="s">
        <v>17</v>
      </c>
      <c r="D1052" t="s">
        <v>18</v>
      </c>
      <c r="E1052" t="s">
        <v>19</v>
      </c>
      <c r="F1052">
        <v>2018</v>
      </c>
      <c r="G1052">
        <v>2018</v>
      </c>
      <c r="H1052">
        <v>26</v>
      </c>
      <c r="I1052" t="s">
        <v>129</v>
      </c>
      <c r="J1052">
        <v>6</v>
      </c>
      <c r="K1052" t="s">
        <v>27</v>
      </c>
      <c r="L1052">
        <v>10</v>
      </c>
      <c r="N1052">
        <v>0</v>
      </c>
      <c r="R1052" s="2" t="str">
        <f t="shared" si="33"/>
        <v>.</v>
      </c>
      <c r="S1052" s="2">
        <f>IF(AND(P1052&lt;&gt;"_U",P1052&lt;&gt;"c",J1052&lt;&gt;99,J1052&lt;&gt;9),IFERROR(VLOOKUP(A1052,'TA Total'!$A$2:$N$10000,14,0),"."),".")</f>
        <v>0</v>
      </c>
    </row>
    <row r="1053" spans="1:19" x14ac:dyDescent="0.4">
      <c r="A1053" s="2" t="str">
        <f t="shared" si="32"/>
        <v>2018|Kawerau District|11</v>
      </c>
      <c r="B1053" t="s">
        <v>16</v>
      </c>
      <c r="C1053" t="s">
        <v>17</v>
      </c>
      <c r="D1053" t="s">
        <v>18</v>
      </c>
      <c r="E1053" t="s">
        <v>19</v>
      </c>
      <c r="F1053">
        <v>2018</v>
      </c>
      <c r="G1053">
        <v>2018</v>
      </c>
      <c r="H1053">
        <v>26</v>
      </c>
      <c r="I1053" t="s">
        <v>129</v>
      </c>
      <c r="J1053">
        <v>6</v>
      </c>
      <c r="K1053" t="s">
        <v>27</v>
      </c>
      <c r="L1053">
        <v>11</v>
      </c>
      <c r="N1053">
        <v>33</v>
      </c>
      <c r="R1053" s="2">
        <f t="shared" si="33"/>
        <v>1.66</v>
      </c>
      <c r="S1053" s="2">
        <f>IF(AND(P1053&lt;&gt;"_U",P1053&lt;&gt;"c",J1053&lt;&gt;99,J1053&lt;&gt;9),IFERROR(VLOOKUP(A1053,'TA Total'!$A$2:$N$10000,14,0),"."),".")</f>
        <v>1989</v>
      </c>
    </row>
    <row r="1054" spans="1:19" x14ac:dyDescent="0.4">
      <c r="A1054" s="2" t="str">
        <f t="shared" si="32"/>
        <v>2018|Kawerau District|12</v>
      </c>
      <c r="B1054" t="s">
        <v>16</v>
      </c>
      <c r="C1054" t="s">
        <v>17</v>
      </c>
      <c r="D1054" t="s">
        <v>18</v>
      </c>
      <c r="E1054" t="s">
        <v>19</v>
      </c>
      <c r="F1054">
        <v>2018</v>
      </c>
      <c r="G1054">
        <v>2018</v>
      </c>
      <c r="H1054">
        <v>26</v>
      </c>
      <c r="I1054" t="s">
        <v>129</v>
      </c>
      <c r="J1054">
        <v>6</v>
      </c>
      <c r="K1054" t="s">
        <v>27</v>
      </c>
      <c r="L1054">
        <v>12</v>
      </c>
      <c r="N1054">
        <v>0</v>
      </c>
      <c r="R1054" s="2">
        <f t="shared" si="33"/>
        <v>0</v>
      </c>
      <c r="S1054" s="2">
        <f>IF(AND(P1054&lt;&gt;"_U",P1054&lt;&gt;"c",J1054&lt;&gt;99,J1054&lt;&gt;9),IFERROR(VLOOKUP(A1054,'TA Total'!$A$2:$N$10000,14,0),"."),".")</f>
        <v>126</v>
      </c>
    </row>
    <row r="1055" spans="1:19" x14ac:dyDescent="0.4">
      <c r="A1055" s="2" t="str">
        <f t="shared" si="32"/>
        <v>2018|Kawerau District|13</v>
      </c>
      <c r="B1055" t="s">
        <v>16</v>
      </c>
      <c r="C1055" t="s">
        <v>17</v>
      </c>
      <c r="D1055" t="s">
        <v>18</v>
      </c>
      <c r="E1055" t="s">
        <v>19</v>
      </c>
      <c r="F1055">
        <v>2018</v>
      </c>
      <c r="G1055">
        <v>2018</v>
      </c>
      <c r="H1055">
        <v>26</v>
      </c>
      <c r="I1055" t="s">
        <v>129</v>
      </c>
      <c r="J1055">
        <v>6</v>
      </c>
      <c r="K1055" t="s">
        <v>27</v>
      </c>
      <c r="L1055">
        <v>13</v>
      </c>
      <c r="N1055">
        <v>0</v>
      </c>
      <c r="R1055" s="2">
        <f t="shared" si="33"/>
        <v>0</v>
      </c>
      <c r="S1055" s="2">
        <f>IF(AND(P1055&lt;&gt;"_U",P1055&lt;&gt;"c",J1055&lt;&gt;99,J1055&lt;&gt;9),IFERROR(VLOOKUP(A1055,'TA Total'!$A$2:$N$10000,14,0),"."),".")</f>
        <v>18</v>
      </c>
    </row>
    <row r="1056" spans="1:19" x14ac:dyDescent="0.4">
      <c r="A1056" s="2" t="str">
        <f t="shared" si="32"/>
        <v>2018|Kawerau District|999</v>
      </c>
      <c r="B1056" t="s">
        <v>16</v>
      </c>
      <c r="C1056" t="s">
        <v>17</v>
      </c>
      <c r="D1056" t="s">
        <v>18</v>
      </c>
      <c r="E1056" t="s">
        <v>19</v>
      </c>
      <c r="F1056">
        <v>2018</v>
      </c>
      <c r="G1056">
        <v>2018</v>
      </c>
      <c r="H1056">
        <v>26</v>
      </c>
      <c r="I1056" t="s">
        <v>129</v>
      </c>
      <c r="J1056">
        <v>6</v>
      </c>
      <c r="K1056" t="s">
        <v>27</v>
      </c>
      <c r="L1056">
        <v>999</v>
      </c>
      <c r="N1056">
        <v>33</v>
      </c>
      <c r="R1056" s="2">
        <f t="shared" si="33"/>
        <v>1.55</v>
      </c>
      <c r="S1056" s="2">
        <f>IF(AND(P1056&lt;&gt;"_U",P1056&lt;&gt;"c",J1056&lt;&gt;99,J1056&lt;&gt;9),IFERROR(VLOOKUP(A1056,'TA Total'!$A$2:$N$10000,14,0),"."),".")</f>
        <v>2133</v>
      </c>
    </row>
    <row r="1057" spans="1:19" x14ac:dyDescent="0.4">
      <c r="A1057" s="2" t="str">
        <f t="shared" si="32"/>
        <v>2018|Kawerau District|10</v>
      </c>
      <c r="B1057" t="s">
        <v>16</v>
      </c>
      <c r="C1057" t="s">
        <v>17</v>
      </c>
      <c r="D1057" t="s">
        <v>18</v>
      </c>
      <c r="E1057" t="s">
        <v>19</v>
      </c>
      <c r="F1057">
        <v>2018</v>
      </c>
      <c r="G1057">
        <v>2018</v>
      </c>
      <c r="H1057">
        <v>26</v>
      </c>
      <c r="I1057" t="s">
        <v>129</v>
      </c>
      <c r="J1057">
        <v>7</v>
      </c>
      <c r="K1057" t="s">
        <v>28</v>
      </c>
      <c r="L1057">
        <v>10</v>
      </c>
      <c r="N1057">
        <v>0</v>
      </c>
      <c r="R1057" s="2" t="str">
        <f t="shared" si="33"/>
        <v>.</v>
      </c>
      <c r="S1057" s="2">
        <f>IF(AND(P1057&lt;&gt;"_U",P1057&lt;&gt;"c",J1057&lt;&gt;99,J1057&lt;&gt;9),IFERROR(VLOOKUP(A1057,'TA Total'!$A$2:$N$10000,14,0),"."),".")</f>
        <v>0</v>
      </c>
    </row>
    <row r="1058" spans="1:19" x14ac:dyDescent="0.4">
      <c r="A1058" s="2" t="str">
        <f t="shared" si="32"/>
        <v>2018|Kawerau District|11</v>
      </c>
      <c r="B1058" t="s">
        <v>16</v>
      </c>
      <c r="C1058" t="s">
        <v>17</v>
      </c>
      <c r="D1058" t="s">
        <v>18</v>
      </c>
      <c r="E1058" t="s">
        <v>19</v>
      </c>
      <c r="F1058">
        <v>2018</v>
      </c>
      <c r="G1058">
        <v>2018</v>
      </c>
      <c r="H1058">
        <v>26</v>
      </c>
      <c r="I1058" t="s">
        <v>129</v>
      </c>
      <c r="J1058">
        <v>7</v>
      </c>
      <c r="K1058" t="s">
        <v>28</v>
      </c>
      <c r="L1058">
        <v>11</v>
      </c>
      <c r="N1058">
        <v>9</v>
      </c>
      <c r="R1058" s="2">
        <f t="shared" si="33"/>
        <v>0.45</v>
      </c>
      <c r="S1058" s="2">
        <f>IF(AND(P1058&lt;&gt;"_U",P1058&lt;&gt;"c",J1058&lt;&gt;99,J1058&lt;&gt;9),IFERROR(VLOOKUP(A1058,'TA Total'!$A$2:$N$10000,14,0),"."),".")</f>
        <v>1989</v>
      </c>
    </row>
    <row r="1059" spans="1:19" x14ac:dyDescent="0.4">
      <c r="A1059" s="2" t="str">
        <f t="shared" si="32"/>
        <v>2018|Kawerau District|12</v>
      </c>
      <c r="B1059" t="s">
        <v>16</v>
      </c>
      <c r="C1059" t="s">
        <v>17</v>
      </c>
      <c r="D1059" t="s">
        <v>18</v>
      </c>
      <c r="E1059" t="s">
        <v>19</v>
      </c>
      <c r="F1059">
        <v>2018</v>
      </c>
      <c r="G1059">
        <v>2018</v>
      </c>
      <c r="H1059">
        <v>26</v>
      </c>
      <c r="I1059" t="s">
        <v>129</v>
      </c>
      <c r="J1059">
        <v>7</v>
      </c>
      <c r="K1059" t="s">
        <v>28</v>
      </c>
      <c r="L1059">
        <v>12</v>
      </c>
      <c r="N1059">
        <v>0</v>
      </c>
      <c r="R1059" s="2">
        <f t="shared" si="33"/>
        <v>0</v>
      </c>
      <c r="S1059" s="2">
        <f>IF(AND(P1059&lt;&gt;"_U",P1059&lt;&gt;"c",J1059&lt;&gt;99,J1059&lt;&gt;9),IFERROR(VLOOKUP(A1059,'TA Total'!$A$2:$N$10000,14,0),"."),".")</f>
        <v>126</v>
      </c>
    </row>
    <row r="1060" spans="1:19" x14ac:dyDescent="0.4">
      <c r="A1060" s="2" t="str">
        <f t="shared" si="32"/>
        <v>2018|Kawerau District|13</v>
      </c>
      <c r="B1060" t="s">
        <v>16</v>
      </c>
      <c r="C1060" t="s">
        <v>17</v>
      </c>
      <c r="D1060" t="s">
        <v>18</v>
      </c>
      <c r="E1060" t="s">
        <v>19</v>
      </c>
      <c r="F1060">
        <v>2018</v>
      </c>
      <c r="G1060">
        <v>2018</v>
      </c>
      <c r="H1060">
        <v>26</v>
      </c>
      <c r="I1060" t="s">
        <v>129</v>
      </c>
      <c r="J1060">
        <v>7</v>
      </c>
      <c r="K1060" t="s">
        <v>28</v>
      </c>
      <c r="L1060">
        <v>13</v>
      </c>
      <c r="N1060">
        <v>0</v>
      </c>
      <c r="R1060" s="2">
        <f t="shared" si="33"/>
        <v>0</v>
      </c>
      <c r="S1060" s="2">
        <f>IF(AND(P1060&lt;&gt;"_U",P1060&lt;&gt;"c",J1060&lt;&gt;99,J1060&lt;&gt;9),IFERROR(VLOOKUP(A1060,'TA Total'!$A$2:$N$10000,14,0),"."),".")</f>
        <v>18</v>
      </c>
    </row>
    <row r="1061" spans="1:19" x14ac:dyDescent="0.4">
      <c r="A1061" s="2" t="str">
        <f t="shared" si="32"/>
        <v>2018|Kawerau District|999</v>
      </c>
      <c r="B1061" t="s">
        <v>16</v>
      </c>
      <c r="C1061" t="s">
        <v>17</v>
      </c>
      <c r="D1061" t="s">
        <v>18</v>
      </c>
      <c r="E1061" t="s">
        <v>19</v>
      </c>
      <c r="F1061">
        <v>2018</v>
      </c>
      <c r="G1061">
        <v>2018</v>
      </c>
      <c r="H1061">
        <v>26</v>
      </c>
      <c r="I1061" t="s">
        <v>129</v>
      </c>
      <c r="J1061">
        <v>7</v>
      </c>
      <c r="K1061" t="s">
        <v>28</v>
      </c>
      <c r="L1061">
        <v>999</v>
      </c>
      <c r="N1061">
        <v>9</v>
      </c>
      <c r="R1061" s="2">
        <f t="shared" si="33"/>
        <v>0.42</v>
      </c>
      <c r="S1061" s="2">
        <f>IF(AND(P1061&lt;&gt;"_U",P1061&lt;&gt;"c",J1061&lt;&gt;99,J1061&lt;&gt;9),IFERROR(VLOOKUP(A1061,'TA Total'!$A$2:$N$10000,14,0),"."),".")</f>
        <v>2133</v>
      </c>
    </row>
    <row r="1062" spans="1:19" x14ac:dyDescent="0.4">
      <c r="A1062" s="2" t="str">
        <f t="shared" si="32"/>
        <v>2018|Kawerau District|10</v>
      </c>
      <c r="B1062" t="s">
        <v>16</v>
      </c>
      <c r="C1062" t="s">
        <v>17</v>
      </c>
      <c r="D1062" t="s">
        <v>18</v>
      </c>
      <c r="E1062" t="s">
        <v>19</v>
      </c>
      <c r="F1062">
        <v>2018</v>
      </c>
      <c r="G1062">
        <v>2018</v>
      </c>
      <c r="H1062">
        <v>26</v>
      </c>
      <c r="I1062" t="s">
        <v>129</v>
      </c>
      <c r="J1062">
        <v>77</v>
      </c>
      <c r="K1062" t="s">
        <v>29</v>
      </c>
      <c r="L1062">
        <v>10</v>
      </c>
      <c r="N1062">
        <v>0</v>
      </c>
      <c r="R1062" s="2" t="str">
        <f t="shared" si="33"/>
        <v>.</v>
      </c>
      <c r="S1062" s="2">
        <f>IF(AND(P1062&lt;&gt;"_U",P1062&lt;&gt;"c",J1062&lt;&gt;99,J1062&lt;&gt;9),IFERROR(VLOOKUP(A1062,'TA Total'!$A$2:$N$10000,14,0),"."),".")</f>
        <v>0</v>
      </c>
    </row>
    <row r="1063" spans="1:19" x14ac:dyDescent="0.4">
      <c r="A1063" s="2" t="str">
        <f t="shared" si="32"/>
        <v>2018|Kawerau District|11</v>
      </c>
      <c r="B1063" t="s">
        <v>16</v>
      </c>
      <c r="C1063" t="s">
        <v>17</v>
      </c>
      <c r="D1063" t="s">
        <v>18</v>
      </c>
      <c r="E1063" t="s">
        <v>19</v>
      </c>
      <c r="F1063">
        <v>2018</v>
      </c>
      <c r="G1063">
        <v>2018</v>
      </c>
      <c r="H1063">
        <v>26</v>
      </c>
      <c r="I1063" t="s">
        <v>129</v>
      </c>
      <c r="J1063">
        <v>77</v>
      </c>
      <c r="K1063" t="s">
        <v>29</v>
      </c>
      <c r="L1063">
        <v>11</v>
      </c>
      <c r="N1063">
        <v>1989</v>
      </c>
      <c r="R1063" s="2">
        <f t="shared" si="33"/>
        <v>100</v>
      </c>
      <c r="S1063" s="2">
        <f>IF(AND(P1063&lt;&gt;"_U",P1063&lt;&gt;"c",J1063&lt;&gt;99,J1063&lt;&gt;9),IFERROR(VLOOKUP(A1063,'TA Total'!$A$2:$N$10000,14,0),"."),".")</f>
        <v>1989</v>
      </c>
    </row>
    <row r="1064" spans="1:19" x14ac:dyDescent="0.4">
      <c r="A1064" s="2" t="str">
        <f t="shared" si="32"/>
        <v>2018|Kawerau District|12</v>
      </c>
      <c r="B1064" t="s">
        <v>16</v>
      </c>
      <c r="C1064" t="s">
        <v>17</v>
      </c>
      <c r="D1064" t="s">
        <v>18</v>
      </c>
      <c r="E1064" t="s">
        <v>19</v>
      </c>
      <c r="F1064">
        <v>2018</v>
      </c>
      <c r="G1064">
        <v>2018</v>
      </c>
      <c r="H1064">
        <v>26</v>
      </c>
      <c r="I1064" t="s">
        <v>129</v>
      </c>
      <c r="J1064">
        <v>77</v>
      </c>
      <c r="K1064" t="s">
        <v>29</v>
      </c>
      <c r="L1064">
        <v>12</v>
      </c>
      <c r="N1064">
        <v>126</v>
      </c>
      <c r="R1064" s="2">
        <f t="shared" si="33"/>
        <v>100</v>
      </c>
      <c r="S1064" s="2">
        <f>IF(AND(P1064&lt;&gt;"_U",P1064&lt;&gt;"c",J1064&lt;&gt;99,J1064&lt;&gt;9),IFERROR(VLOOKUP(A1064,'TA Total'!$A$2:$N$10000,14,0),"."),".")</f>
        <v>126</v>
      </c>
    </row>
    <row r="1065" spans="1:19" x14ac:dyDescent="0.4">
      <c r="A1065" s="2" t="str">
        <f t="shared" si="32"/>
        <v>2018|Kawerau District|13</v>
      </c>
      <c r="B1065" t="s">
        <v>16</v>
      </c>
      <c r="C1065" t="s">
        <v>17</v>
      </c>
      <c r="D1065" t="s">
        <v>18</v>
      </c>
      <c r="E1065" t="s">
        <v>19</v>
      </c>
      <c r="F1065">
        <v>2018</v>
      </c>
      <c r="G1065">
        <v>2018</v>
      </c>
      <c r="H1065">
        <v>26</v>
      </c>
      <c r="I1065" t="s">
        <v>129</v>
      </c>
      <c r="J1065">
        <v>77</v>
      </c>
      <c r="K1065" t="s">
        <v>29</v>
      </c>
      <c r="L1065">
        <v>13</v>
      </c>
      <c r="N1065">
        <v>18</v>
      </c>
      <c r="R1065" s="2">
        <f t="shared" si="33"/>
        <v>100</v>
      </c>
      <c r="S1065" s="2">
        <f>IF(AND(P1065&lt;&gt;"_U",P1065&lt;&gt;"c",J1065&lt;&gt;99,J1065&lt;&gt;9),IFERROR(VLOOKUP(A1065,'TA Total'!$A$2:$N$10000,14,0),"."),".")</f>
        <v>18</v>
      </c>
    </row>
    <row r="1066" spans="1:19" x14ac:dyDescent="0.4">
      <c r="A1066" s="2" t="str">
        <f t="shared" si="32"/>
        <v>2018|Kawerau District|999</v>
      </c>
      <c r="B1066" t="s">
        <v>16</v>
      </c>
      <c r="C1066" t="s">
        <v>17</v>
      </c>
      <c r="D1066" t="s">
        <v>18</v>
      </c>
      <c r="E1066" t="s">
        <v>19</v>
      </c>
      <c r="F1066">
        <v>2018</v>
      </c>
      <c r="G1066">
        <v>2018</v>
      </c>
      <c r="H1066">
        <v>26</v>
      </c>
      <c r="I1066" t="s">
        <v>129</v>
      </c>
      <c r="J1066">
        <v>77</v>
      </c>
      <c r="K1066" t="s">
        <v>29</v>
      </c>
      <c r="L1066">
        <v>999</v>
      </c>
      <c r="N1066">
        <v>2133</v>
      </c>
      <c r="R1066" s="2">
        <f t="shared" si="33"/>
        <v>100</v>
      </c>
      <c r="S1066" s="2">
        <f>IF(AND(P1066&lt;&gt;"_U",P1066&lt;&gt;"c",J1066&lt;&gt;99,J1066&lt;&gt;9),IFERROR(VLOOKUP(A1066,'TA Total'!$A$2:$N$10000,14,0),"."),".")</f>
        <v>2133</v>
      </c>
    </row>
    <row r="1067" spans="1:19" x14ac:dyDescent="0.4">
      <c r="A1067" s="2" t="str">
        <f t="shared" si="32"/>
        <v>2018|Kawerau District|10</v>
      </c>
      <c r="B1067" t="s">
        <v>16</v>
      </c>
      <c r="C1067" t="s">
        <v>17</v>
      </c>
      <c r="D1067" t="s">
        <v>18</v>
      </c>
      <c r="E1067" t="s">
        <v>19</v>
      </c>
      <c r="F1067">
        <v>2018</v>
      </c>
      <c r="G1067">
        <v>2018</v>
      </c>
      <c r="H1067">
        <v>26</v>
      </c>
      <c r="I1067" t="s">
        <v>129</v>
      </c>
      <c r="J1067">
        <v>8</v>
      </c>
      <c r="K1067" t="s">
        <v>30</v>
      </c>
      <c r="L1067">
        <v>10</v>
      </c>
      <c r="N1067">
        <v>0</v>
      </c>
      <c r="R1067" s="2" t="str">
        <f t="shared" si="33"/>
        <v>.</v>
      </c>
      <c r="S1067" s="2">
        <f>IF(AND(P1067&lt;&gt;"_U",P1067&lt;&gt;"c",J1067&lt;&gt;99,J1067&lt;&gt;9),IFERROR(VLOOKUP(A1067,'TA Total'!$A$2:$N$10000,14,0),"."),".")</f>
        <v>0</v>
      </c>
    </row>
    <row r="1068" spans="1:19" x14ac:dyDescent="0.4">
      <c r="A1068" s="2" t="str">
        <f t="shared" si="32"/>
        <v>2018|Kawerau District|11</v>
      </c>
      <c r="B1068" t="s">
        <v>16</v>
      </c>
      <c r="C1068" t="s">
        <v>17</v>
      </c>
      <c r="D1068" t="s">
        <v>18</v>
      </c>
      <c r="E1068" t="s">
        <v>19</v>
      </c>
      <c r="F1068">
        <v>2018</v>
      </c>
      <c r="G1068">
        <v>2018</v>
      </c>
      <c r="H1068">
        <v>26</v>
      </c>
      <c r="I1068" t="s">
        <v>129</v>
      </c>
      <c r="J1068">
        <v>8</v>
      </c>
      <c r="K1068" t="s">
        <v>30</v>
      </c>
      <c r="L1068">
        <v>11</v>
      </c>
      <c r="N1068">
        <v>12</v>
      </c>
      <c r="R1068" s="2">
        <f t="shared" si="33"/>
        <v>0.6</v>
      </c>
      <c r="S1068" s="2">
        <f>IF(AND(P1068&lt;&gt;"_U",P1068&lt;&gt;"c",J1068&lt;&gt;99,J1068&lt;&gt;9),IFERROR(VLOOKUP(A1068,'TA Total'!$A$2:$N$10000,14,0),"."),".")</f>
        <v>1989</v>
      </c>
    </row>
    <row r="1069" spans="1:19" x14ac:dyDescent="0.4">
      <c r="A1069" s="2" t="str">
        <f t="shared" si="32"/>
        <v>2018|Kawerau District|12</v>
      </c>
      <c r="B1069" t="s">
        <v>16</v>
      </c>
      <c r="C1069" t="s">
        <v>17</v>
      </c>
      <c r="D1069" t="s">
        <v>18</v>
      </c>
      <c r="E1069" t="s">
        <v>19</v>
      </c>
      <c r="F1069">
        <v>2018</v>
      </c>
      <c r="G1069">
        <v>2018</v>
      </c>
      <c r="H1069">
        <v>26</v>
      </c>
      <c r="I1069" t="s">
        <v>129</v>
      </c>
      <c r="J1069">
        <v>8</v>
      </c>
      <c r="K1069" t="s">
        <v>30</v>
      </c>
      <c r="L1069">
        <v>12</v>
      </c>
      <c r="N1069">
        <v>0</v>
      </c>
      <c r="R1069" s="2">
        <f t="shared" si="33"/>
        <v>0</v>
      </c>
      <c r="S1069" s="2">
        <f>IF(AND(P1069&lt;&gt;"_U",P1069&lt;&gt;"c",J1069&lt;&gt;99,J1069&lt;&gt;9),IFERROR(VLOOKUP(A1069,'TA Total'!$A$2:$N$10000,14,0),"."),".")</f>
        <v>126</v>
      </c>
    </row>
    <row r="1070" spans="1:19" x14ac:dyDescent="0.4">
      <c r="A1070" s="2" t="str">
        <f t="shared" si="32"/>
        <v>2018|Kawerau District|13</v>
      </c>
      <c r="B1070" t="s">
        <v>16</v>
      </c>
      <c r="C1070" t="s">
        <v>17</v>
      </c>
      <c r="D1070" t="s">
        <v>18</v>
      </c>
      <c r="E1070" t="s">
        <v>19</v>
      </c>
      <c r="F1070">
        <v>2018</v>
      </c>
      <c r="G1070">
        <v>2018</v>
      </c>
      <c r="H1070">
        <v>26</v>
      </c>
      <c r="I1070" t="s">
        <v>129</v>
      </c>
      <c r="J1070">
        <v>8</v>
      </c>
      <c r="K1070" t="s">
        <v>30</v>
      </c>
      <c r="L1070">
        <v>13</v>
      </c>
      <c r="N1070">
        <v>3</v>
      </c>
      <c r="R1070" s="2">
        <f t="shared" si="33"/>
        <v>16.670000000000002</v>
      </c>
      <c r="S1070" s="2">
        <f>IF(AND(P1070&lt;&gt;"_U",P1070&lt;&gt;"c",J1070&lt;&gt;99,J1070&lt;&gt;9),IFERROR(VLOOKUP(A1070,'TA Total'!$A$2:$N$10000,14,0),"."),".")</f>
        <v>18</v>
      </c>
    </row>
    <row r="1071" spans="1:19" x14ac:dyDescent="0.4">
      <c r="A1071" s="2" t="str">
        <f t="shared" si="32"/>
        <v>2018|Kawerau District|999</v>
      </c>
      <c r="B1071" t="s">
        <v>16</v>
      </c>
      <c r="C1071" t="s">
        <v>17</v>
      </c>
      <c r="D1071" t="s">
        <v>18</v>
      </c>
      <c r="E1071" t="s">
        <v>19</v>
      </c>
      <c r="F1071">
        <v>2018</v>
      </c>
      <c r="G1071">
        <v>2018</v>
      </c>
      <c r="H1071">
        <v>26</v>
      </c>
      <c r="I1071" t="s">
        <v>129</v>
      </c>
      <c r="J1071">
        <v>8</v>
      </c>
      <c r="K1071" t="s">
        <v>30</v>
      </c>
      <c r="L1071">
        <v>999</v>
      </c>
      <c r="N1071">
        <v>12</v>
      </c>
      <c r="R1071" s="2">
        <f t="shared" si="33"/>
        <v>0.56000000000000005</v>
      </c>
      <c r="S1071" s="2">
        <f>IF(AND(P1071&lt;&gt;"_U",P1071&lt;&gt;"c",J1071&lt;&gt;99,J1071&lt;&gt;9),IFERROR(VLOOKUP(A1071,'TA Total'!$A$2:$N$10000,14,0),"."),".")</f>
        <v>2133</v>
      </c>
    </row>
    <row r="1072" spans="1:19" x14ac:dyDescent="0.4">
      <c r="A1072" s="2" t="str">
        <f t="shared" si="32"/>
        <v>2018|Kawerau District|10</v>
      </c>
      <c r="B1072" t="s">
        <v>16</v>
      </c>
      <c r="C1072" t="s">
        <v>17</v>
      </c>
      <c r="D1072" t="s">
        <v>18</v>
      </c>
      <c r="E1072" t="s">
        <v>19</v>
      </c>
      <c r="F1072">
        <v>2018</v>
      </c>
      <c r="G1072">
        <v>2018</v>
      </c>
      <c r="H1072">
        <v>26</v>
      </c>
      <c r="I1072" t="s">
        <v>129</v>
      </c>
      <c r="J1072">
        <v>9</v>
      </c>
      <c r="K1072" t="s">
        <v>31</v>
      </c>
      <c r="L1072">
        <v>10</v>
      </c>
      <c r="N1072">
        <v>0</v>
      </c>
      <c r="R1072" s="2" t="str">
        <f t="shared" si="33"/>
        <v>.</v>
      </c>
      <c r="S1072" s="2" t="str">
        <f>IF(AND(P1072&lt;&gt;"_U",P1072&lt;&gt;"c",J1072&lt;&gt;99,J1072&lt;&gt;9),IFERROR(VLOOKUP(A1072,'TA Total'!$A$2:$N$10000,14,0),"."),".")</f>
        <v>.</v>
      </c>
    </row>
    <row r="1073" spans="1:19" x14ac:dyDescent="0.4">
      <c r="A1073" s="2" t="str">
        <f t="shared" si="32"/>
        <v>2018|Kawerau District|11</v>
      </c>
      <c r="B1073" t="s">
        <v>16</v>
      </c>
      <c r="C1073" t="s">
        <v>17</v>
      </c>
      <c r="D1073" t="s">
        <v>18</v>
      </c>
      <c r="E1073" t="s">
        <v>19</v>
      </c>
      <c r="F1073">
        <v>2018</v>
      </c>
      <c r="G1073">
        <v>2018</v>
      </c>
      <c r="H1073">
        <v>26</v>
      </c>
      <c r="I1073" t="s">
        <v>129</v>
      </c>
      <c r="J1073">
        <v>9</v>
      </c>
      <c r="K1073" t="s">
        <v>31</v>
      </c>
      <c r="L1073">
        <v>11</v>
      </c>
      <c r="N1073">
        <v>354</v>
      </c>
      <c r="R1073" s="2" t="str">
        <f t="shared" si="33"/>
        <v>.</v>
      </c>
      <c r="S1073" s="2" t="str">
        <f>IF(AND(P1073&lt;&gt;"_U",P1073&lt;&gt;"c",J1073&lt;&gt;99,J1073&lt;&gt;9),IFERROR(VLOOKUP(A1073,'TA Total'!$A$2:$N$10000,14,0),"."),".")</f>
        <v>.</v>
      </c>
    </row>
    <row r="1074" spans="1:19" x14ac:dyDescent="0.4">
      <c r="A1074" s="2" t="str">
        <f t="shared" si="32"/>
        <v>2018|Kawerau District|12</v>
      </c>
      <c r="B1074" t="s">
        <v>16</v>
      </c>
      <c r="C1074" t="s">
        <v>17</v>
      </c>
      <c r="D1074" t="s">
        <v>18</v>
      </c>
      <c r="E1074" t="s">
        <v>19</v>
      </c>
      <c r="F1074">
        <v>2018</v>
      </c>
      <c r="G1074">
        <v>2018</v>
      </c>
      <c r="H1074">
        <v>26</v>
      </c>
      <c r="I1074" t="s">
        <v>129</v>
      </c>
      <c r="J1074">
        <v>9</v>
      </c>
      <c r="K1074" t="s">
        <v>31</v>
      </c>
      <c r="L1074">
        <v>12</v>
      </c>
      <c r="N1074">
        <v>33</v>
      </c>
      <c r="R1074" s="2" t="str">
        <f t="shared" si="33"/>
        <v>.</v>
      </c>
      <c r="S1074" s="2" t="str">
        <f>IF(AND(P1074&lt;&gt;"_U",P1074&lt;&gt;"c",J1074&lt;&gt;99,J1074&lt;&gt;9),IFERROR(VLOOKUP(A1074,'TA Total'!$A$2:$N$10000,14,0),"."),".")</f>
        <v>.</v>
      </c>
    </row>
    <row r="1075" spans="1:19" x14ac:dyDescent="0.4">
      <c r="A1075" s="2" t="str">
        <f t="shared" si="32"/>
        <v>2018|Kawerau District|13</v>
      </c>
      <c r="B1075" t="s">
        <v>16</v>
      </c>
      <c r="C1075" t="s">
        <v>17</v>
      </c>
      <c r="D1075" t="s">
        <v>18</v>
      </c>
      <c r="E1075" t="s">
        <v>19</v>
      </c>
      <c r="F1075">
        <v>2018</v>
      </c>
      <c r="G1075">
        <v>2018</v>
      </c>
      <c r="H1075">
        <v>26</v>
      </c>
      <c r="I1075" t="s">
        <v>129</v>
      </c>
      <c r="J1075">
        <v>9</v>
      </c>
      <c r="K1075" t="s">
        <v>31</v>
      </c>
      <c r="L1075">
        <v>13</v>
      </c>
      <c r="N1075">
        <v>3</v>
      </c>
      <c r="R1075" s="2" t="str">
        <f t="shared" si="33"/>
        <v>.</v>
      </c>
      <c r="S1075" s="2" t="str">
        <f>IF(AND(P1075&lt;&gt;"_U",P1075&lt;&gt;"c",J1075&lt;&gt;99,J1075&lt;&gt;9),IFERROR(VLOOKUP(A1075,'TA Total'!$A$2:$N$10000,14,0),"."),".")</f>
        <v>.</v>
      </c>
    </row>
    <row r="1076" spans="1:19" x14ac:dyDescent="0.4">
      <c r="A1076" s="2" t="str">
        <f t="shared" si="32"/>
        <v>2018|Kawerau District|999</v>
      </c>
      <c r="B1076" t="s">
        <v>16</v>
      </c>
      <c r="C1076" t="s">
        <v>17</v>
      </c>
      <c r="D1076" t="s">
        <v>18</v>
      </c>
      <c r="E1076" t="s">
        <v>19</v>
      </c>
      <c r="F1076">
        <v>2018</v>
      </c>
      <c r="G1076">
        <v>2018</v>
      </c>
      <c r="H1076">
        <v>26</v>
      </c>
      <c r="I1076" t="s">
        <v>129</v>
      </c>
      <c r="J1076">
        <v>9</v>
      </c>
      <c r="K1076" t="s">
        <v>31</v>
      </c>
      <c r="L1076">
        <v>999</v>
      </c>
      <c r="N1076">
        <v>390</v>
      </c>
      <c r="R1076" s="2" t="str">
        <f t="shared" si="33"/>
        <v>.</v>
      </c>
      <c r="S1076" s="2" t="str">
        <f>IF(AND(P1076&lt;&gt;"_U",P1076&lt;&gt;"c",J1076&lt;&gt;99,J1076&lt;&gt;9),IFERROR(VLOOKUP(A1076,'TA Total'!$A$2:$N$10000,14,0),"."),".")</f>
        <v>.</v>
      </c>
    </row>
    <row r="1077" spans="1:19" x14ac:dyDescent="0.4">
      <c r="A1077" s="2" t="str">
        <f t="shared" si="32"/>
        <v>2018|Kawerau District|10</v>
      </c>
      <c r="B1077" t="s">
        <v>16</v>
      </c>
      <c r="C1077" t="s">
        <v>17</v>
      </c>
      <c r="D1077" t="s">
        <v>18</v>
      </c>
      <c r="E1077" t="s">
        <v>19</v>
      </c>
      <c r="F1077">
        <v>2018</v>
      </c>
      <c r="G1077">
        <v>2018</v>
      </c>
      <c r="H1077">
        <v>26</v>
      </c>
      <c r="I1077" t="s">
        <v>129</v>
      </c>
      <c r="J1077">
        <v>99</v>
      </c>
      <c r="K1077" t="s">
        <v>32</v>
      </c>
      <c r="L1077">
        <v>10</v>
      </c>
      <c r="N1077">
        <v>0</v>
      </c>
      <c r="R1077" s="2" t="str">
        <f t="shared" si="33"/>
        <v>.</v>
      </c>
      <c r="S1077" s="2" t="str">
        <f>IF(AND(P1077&lt;&gt;"_U",P1077&lt;&gt;"c",J1077&lt;&gt;99,J1077&lt;&gt;9),IFERROR(VLOOKUP(A1077,'TA Total'!$A$2:$N$10000,14,0),"."),".")</f>
        <v>.</v>
      </c>
    </row>
    <row r="1078" spans="1:19" x14ac:dyDescent="0.4">
      <c r="A1078" s="2" t="str">
        <f t="shared" si="32"/>
        <v>2018|Kawerau District|11</v>
      </c>
      <c r="B1078" t="s">
        <v>16</v>
      </c>
      <c r="C1078" t="s">
        <v>17</v>
      </c>
      <c r="D1078" t="s">
        <v>18</v>
      </c>
      <c r="E1078" t="s">
        <v>19</v>
      </c>
      <c r="F1078">
        <v>2018</v>
      </c>
      <c r="G1078">
        <v>2018</v>
      </c>
      <c r="H1078">
        <v>26</v>
      </c>
      <c r="I1078" t="s">
        <v>129</v>
      </c>
      <c r="J1078">
        <v>99</v>
      </c>
      <c r="K1078" t="s">
        <v>32</v>
      </c>
      <c r="L1078">
        <v>11</v>
      </c>
      <c r="N1078">
        <v>2331</v>
      </c>
      <c r="R1078" s="2" t="str">
        <f t="shared" si="33"/>
        <v>.</v>
      </c>
      <c r="S1078" s="2" t="str">
        <f>IF(AND(P1078&lt;&gt;"_U",P1078&lt;&gt;"c",J1078&lt;&gt;99,J1078&lt;&gt;9),IFERROR(VLOOKUP(A1078,'TA Total'!$A$2:$N$10000,14,0),"."),".")</f>
        <v>.</v>
      </c>
    </row>
    <row r="1079" spans="1:19" x14ac:dyDescent="0.4">
      <c r="A1079" s="2" t="str">
        <f t="shared" si="32"/>
        <v>2018|Kawerau District|12</v>
      </c>
      <c r="B1079" t="s">
        <v>16</v>
      </c>
      <c r="C1079" t="s">
        <v>17</v>
      </c>
      <c r="D1079" t="s">
        <v>18</v>
      </c>
      <c r="E1079" t="s">
        <v>19</v>
      </c>
      <c r="F1079">
        <v>2018</v>
      </c>
      <c r="G1079">
        <v>2018</v>
      </c>
      <c r="H1079">
        <v>26</v>
      </c>
      <c r="I1079" t="s">
        <v>129</v>
      </c>
      <c r="J1079">
        <v>99</v>
      </c>
      <c r="K1079" t="s">
        <v>32</v>
      </c>
      <c r="L1079">
        <v>12</v>
      </c>
      <c r="N1079">
        <v>162</v>
      </c>
      <c r="R1079" s="2" t="str">
        <f t="shared" si="33"/>
        <v>.</v>
      </c>
      <c r="S1079" s="2" t="str">
        <f>IF(AND(P1079&lt;&gt;"_U",P1079&lt;&gt;"c",J1079&lt;&gt;99,J1079&lt;&gt;9),IFERROR(VLOOKUP(A1079,'TA Total'!$A$2:$N$10000,14,0),"."),".")</f>
        <v>.</v>
      </c>
    </row>
    <row r="1080" spans="1:19" x14ac:dyDescent="0.4">
      <c r="A1080" s="2" t="str">
        <f t="shared" si="32"/>
        <v>2018|Kawerau District|13</v>
      </c>
      <c r="B1080" t="s">
        <v>16</v>
      </c>
      <c r="C1080" t="s">
        <v>17</v>
      </c>
      <c r="D1080" t="s">
        <v>18</v>
      </c>
      <c r="E1080" t="s">
        <v>19</v>
      </c>
      <c r="F1080">
        <v>2018</v>
      </c>
      <c r="G1080">
        <v>2018</v>
      </c>
      <c r="H1080">
        <v>26</v>
      </c>
      <c r="I1080" t="s">
        <v>129</v>
      </c>
      <c r="J1080">
        <v>99</v>
      </c>
      <c r="K1080" t="s">
        <v>32</v>
      </c>
      <c r="L1080">
        <v>13</v>
      </c>
      <c r="N1080">
        <v>21</v>
      </c>
      <c r="R1080" s="2" t="str">
        <f t="shared" si="33"/>
        <v>.</v>
      </c>
      <c r="S1080" s="2" t="str">
        <f>IF(AND(P1080&lt;&gt;"_U",P1080&lt;&gt;"c",J1080&lt;&gt;99,J1080&lt;&gt;9),IFERROR(VLOOKUP(A1080,'TA Total'!$A$2:$N$10000,14,0),"."),".")</f>
        <v>.</v>
      </c>
    </row>
    <row r="1081" spans="1:19" x14ac:dyDescent="0.4">
      <c r="A1081" s="2" t="str">
        <f t="shared" si="32"/>
        <v>2018|Kawerau District|999</v>
      </c>
      <c r="B1081" t="s">
        <v>16</v>
      </c>
      <c r="C1081" t="s">
        <v>17</v>
      </c>
      <c r="D1081" t="s">
        <v>18</v>
      </c>
      <c r="E1081" t="s">
        <v>19</v>
      </c>
      <c r="F1081">
        <v>2018</v>
      </c>
      <c r="G1081">
        <v>2018</v>
      </c>
      <c r="H1081">
        <v>26</v>
      </c>
      <c r="I1081" t="s">
        <v>129</v>
      </c>
      <c r="J1081">
        <v>99</v>
      </c>
      <c r="K1081" t="s">
        <v>32</v>
      </c>
      <c r="L1081">
        <v>999</v>
      </c>
      <c r="N1081">
        <v>2511</v>
      </c>
      <c r="R1081" s="2" t="str">
        <f t="shared" si="33"/>
        <v>.</v>
      </c>
      <c r="S1081" s="2" t="str">
        <f>IF(AND(P1081&lt;&gt;"_U",P1081&lt;&gt;"c",J1081&lt;&gt;99,J1081&lt;&gt;9),IFERROR(VLOOKUP(A1081,'TA Total'!$A$2:$N$10000,14,0),"."),".")</f>
        <v>.</v>
      </c>
    </row>
    <row r="1082" spans="1:19" x14ac:dyDescent="0.4">
      <c r="A1082" s="2" t="str">
        <f t="shared" si="32"/>
        <v>2018|ÅŒpÅtiki District|10</v>
      </c>
      <c r="B1082" t="s">
        <v>16</v>
      </c>
      <c r="C1082" t="s">
        <v>17</v>
      </c>
      <c r="D1082" t="s">
        <v>18</v>
      </c>
      <c r="E1082" t="s">
        <v>19</v>
      </c>
      <c r="F1082">
        <v>2018</v>
      </c>
      <c r="G1082">
        <v>2018</v>
      </c>
      <c r="H1082">
        <v>27</v>
      </c>
      <c r="I1082" t="s">
        <v>128</v>
      </c>
      <c r="J1082">
        <v>0</v>
      </c>
      <c r="K1082" t="s">
        <v>21</v>
      </c>
      <c r="L1082">
        <v>10</v>
      </c>
      <c r="N1082">
        <v>0</v>
      </c>
      <c r="R1082" s="2" t="str">
        <f t="shared" si="33"/>
        <v>.</v>
      </c>
      <c r="S1082" s="2">
        <f>IF(AND(P1082&lt;&gt;"_U",P1082&lt;&gt;"c",J1082&lt;&gt;99,J1082&lt;&gt;9),IFERROR(VLOOKUP(A1082,'TA Total'!$A$2:$N$10000,14,0),"."),".")</f>
        <v>0</v>
      </c>
    </row>
    <row r="1083" spans="1:19" x14ac:dyDescent="0.4">
      <c r="A1083" s="2" t="str">
        <f t="shared" si="32"/>
        <v>2018|ÅŒpÅtiki District|11</v>
      </c>
      <c r="B1083" t="s">
        <v>16</v>
      </c>
      <c r="C1083" t="s">
        <v>17</v>
      </c>
      <c r="D1083" t="s">
        <v>18</v>
      </c>
      <c r="E1083" t="s">
        <v>19</v>
      </c>
      <c r="F1083">
        <v>2018</v>
      </c>
      <c r="G1083">
        <v>2018</v>
      </c>
      <c r="H1083">
        <v>27</v>
      </c>
      <c r="I1083" t="s">
        <v>128</v>
      </c>
      <c r="J1083">
        <v>0</v>
      </c>
      <c r="K1083" t="s">
        <v>21</v>
      </c>
      <c r="L1083">
        <v>11</v>
      </c>
      <c r="N1083">
        <v>96</v>
      </c>
      <c r="R1083" s="2">
        <f t="shared" si="33"/>
        <v>3.84</v>
      </c>
      <c r="S1083" s="2">
        <f>IF(AND(P1083&lt;&gt;"_U",P1083&lt;&gt;"c",J1083&lt;&gt;99,J1083&lt;&gt;9),IFERROR(VLOOKUP(A1083,'TA Total'!$A$2:$N$10000,14,0),"."),".")</f>
        <v>2499</v>
      </c>
    </row>
    <row r="1084" spans="1:19" x14ac:dyDescent="0.4">
      <c r="A1084" s="2" t="str">
        <f t="shared" si="32"/>
        <v>2018|ÅŒpÅtiki District|12</v>
      </c>
      <c r="B1084" t="s">
        <v>16</v>
      </c>
      <c r="C1084" t="s">
        <v>17</v>
      </c>
      <c r="D1084" t="s">
        <v>18</v>
      </c>
      <c r="E1084" t="s">
        <v>19</v>
      </c>
      <c r="F1084">
        <v>2018</v>
      </c>
      <c r="G1084">
        <v>2018</v>
      </c>
      <c r="H1084">
        <v>27</v>
      </c>
      <c r="I1084" t="s">
        <v>128</v>
      </c>
      <c r="J1084">
        <v>0</v>
      </c>
      <c r="K1084" t="s">
        <v>21</v>
      </c>
      <c r="L1084">
        <v>12</v>
      </c>
      <c r="N1084">
        <v>15</v>
      </c>
      <c r="R1084" s="2">
        <f t="shared" si="33"/>
        <v>8.77</v>
      </c>
      <c r="S1084" s="2">
        <f>IF(AND(P1084&lt;&gt;"_U",P1084&lt;&gt;"c",J1084&lt;&gt;99,J1084&lt;&gt;9),IFERROR(VLOOKUP(A1084,'TA Total'!$A$2:$N$10000,14,0),"."),".")</f>
        <v>171</v>
      </c>
    </row>
    <row r="1085" spans="1:19" x14ac:dyDescent="0.4">
      <c r="A1085" s="2" t="str">
        <f t="shared" si="32"/>
        <v>2018|ÅŒpÅtiki District|13</v>
      </c>
      <c r="B1085" t="s">
        <v>16</v>
      </c>
      <c r="C1085" t="s">
        <v>17</v>
      </c>
      <c r="D1085" t="s">
        <v>18</v>
      </c>
      <c r="E1085" t="s">
        <v>19</v>
      </c>
      <c r="F1085">
        <v>2018</v>
      </c>
      <c r="G1085">
        <v>2018</v>
      </c>
      <c r="H1085">
        <v>27</v>
      </c>
      <c r="I1085" t="s">
        <v>128</v>
      </c>
      <c r="J1085">
        <v>0</v>
      </c>
      <c r="K1085" t="s">
        <v>21</v>
      </c>
      <c r="L1085">
        <v>13</v>
      </c>
      <c r="N1085">
        <v>12</v>
      </c>
      <c r="R1085" s="2">
        <f t="shared" si="33"/>
        <v>25</v>
      </c>
      <c r="S1085" s="2">
        <f>IF(AND(P1085&lt;&gt;"_U",P1085&lt;&gt;"c",J1085&lt;&gt;99,J1085&lt;&gt;9),IFERROR(VLOOKUP(A1085,'TA Total'!$A$2:$N$10000,14,0),"."),".")</f>
        <v>48</v>
      </c>
    </row>
    <row r="1086" spans="1:19" x14ac:dyDescent="0.4">
      <c r="A1086" s="2" t="str">
        <f t="shared" si="32"/>
        <v>2018|ÅŒpÅtiki District|999</v>
      </c>
      <c r="B1086" t="s">
        <v>16</v>
      </c>
      <c r="C1086" t="s">
        <v>17</v>
      </c>
      <c r="D1086" t="s">
        <v>18</v>
      </c>
      <c r="E1086" t="s">
        <v>19</v>
      </c>
      <c r="F1086">
        <v>2018</v>
      </c>
      <c r="G1086">
        <v>2018</v>
      </c>
      <c r="H1086">
        <v>27</v>
      </c>
      <c r="I1086" t="s">
        <v>128</v>
      </c>
      <c r="J1086">
        <v>0</v>
      </c>
      <c r="K1086" t="s">
        <v>21</v>
      </c>
      <c r="L1086">
        <v>999</v>
      </c>
      <c r="N1086">
        <v>123</v>
      </c>
      <c r="R1086" s="2">
        <f t="shared" si="33"/>
        <v>4.53</v>
      </c>
      <c r="S1086" s="2">
        <f>IF(AND(P1086&lt;&gt;"_U",P1086&lt;&gt;"c",J1086&lt;&gt;99,J1086&lt;&gt;9),IFERROR(VLOOKUP(A1086,'TA Total'!$A$2:$N$10000,14,0),"."),".")</f>
        <v>2718</v>
      </c>
    </row>
    <row r="1087" spans="1:19" x14ac:dyDescent="0.4">
      <c r="A1087" s="2" t="str">
        <f t="shared" si="32"/>
        <v>2018|ÅŒpÅtiki District|10</v>
      </c>
      <c r="B1087" t="s">
        <v>16</v>
      </c>
      <c r="C1087" t="s">
        <v>17</v>
      </c>
      <c r="D1087" t="s">
        <v>18</v>
      </c>
      <c r="E1087" t="s">
        <v>19</v>
      </c>
      <c r="F1087">
        <v>2018</v>
      </c>
      <c r="G1087">
        <v>2018</v>
      </c>
      <c r="H1087">
        <v>27</v>
      </c>
      <c r="I1087" t="s">
        <v>128</v>
      </c>
      <c r="J1087">
        <v>1</v>
      </c>
      <c r="K1087" t="s">
        <v>22</v>
      </c>
      <c r="L1087">
        <v>10</v>
      </c>
      <c r="N1087">
        <v>0</v>
      </c>
      <c r="R1087" s="2" t="str">
        <f t="shared" si="33"/>
        <v>.</v>
      </c>
      <c r="S1087" s="2">
        <f>IF(AND(P1087&lt;&gt;"_U",P1087&lt;&gt;"c",J1087&lt;&gt;99,J1087&lt;&gt;9),IFERROR(VLOOKUP(A1087,'TA Total'!$A$2:$N$10000,14,0),"."),".")</f>
        <v>0</v>
      </c>
    </row>
    <row r="1088" spans="1:19" x14ac:dyDescent="0.4">
      <c r="A1088" s="2" t="str">
        <f t="shared" si="32"/>
        <v>2018|ÅŒpÅtiki District|11</v>
      </c>
      <c r="B1088" t="s">
        <v>16</v>
      </c>
      <c r="C1088" t="s">
        <v>17</v>
      </c>
      <c r="D1088" t="s">
        <v>18</v>
      </c>
      <c r="E1088" t="s">
        <v>19</v>
      </c>
      <c r="F1088">
        <v>2018</v>
      </c>
      <c r="G1088">
        <v>2018</v>
      </c>
      <c r="H1088">
        <v>27</v>
      </c>
      <c r="I1088" t="s">
        <v>128</v>
      </c>
      <c r="J1088">
        <v>1</v>
      </c>
      <c r="K1088" t="s">
        <v>22</v>
      </c>
      <c r="L1088">
        <v>11</v>
      </c>
      <c r="N1088">
        <v>693</v>
      </c>
      <c r="R1088" s="2">
        <f t="shared" si="33"/>
        <v>27.73</v>
      </c>
      <c r="S1088" s="2">
        <f>IF(AND(P1088&lt;&gt;"_U",P1088&lt;&gt;"c",J1088&lt;&gt;99,J1088&lt;&gt;9),IFERROR(VLOOKUP(A1088,'TA Total'!$A$2:$N$10000,14,0),"."),".")</f>
        <v>2499</v>
      </c>
    </row>
    <row r="1089" spans="1:19" x14ac:dyDescent="0.4">
      <c r="A1089" s="2" t="str">
        <f t="shared" si="32"/>
        <v>2018|ÅŒpÅtiki District|12</v>
      </c>
      <c r="B1089" t="s">
        <v>16</v>
      </c>
      <c r="C1089" t="s">
        <v>17</v>
      </c>
      <c r="D1089" t="s">
        <v>18</v>
      </c>
      <c r="E1089" t="s">
        <v>19</v>
      </c>
      <c r="F1089">
        <v>2018</v>
      </c>
      <c r="G1089">
        <v>2018</v>
      </c>
      <c r="H1089">
        <v>27</v>
      </c>
      <c r="I1089" t="s">
        <v>128</v>
      </c>
      <c r="J1089">
        <v>1</v>
      </c>
      <c r="K1089" t="s">
        <v>22</v>
      </c>
      <c r="L1089">
        <v>12</v>
      </c>
      <c r="N1089">
        <v>57</v>
      </c>
      <c r="R1089" s="2">
        <f t="shared" si="33"/>
        <v>33.33</v>
      </c>
      <c r="S1089" s="2">
        <f>IF(AND(P1089&lt;&gt;"_U",P1089&lt;&gt;"c",J1089&lt;&gt;99,J1089&lt;&gt;9),IFERROR(VLOOKUP(A1089,'TA Total'!$A$2:$N$10000,14,0),"."),".")</f>
        <v>171</v>
      </c>
    </row>
    <row r="1090" spans="1:19" x14ac:dyDescent="0.4">
      <c r="A1090" s="2" t="str">
        <f t="shared" si="32"/>
        <v>2018|ÅŒpÅtiki District|13</v>
      </c>
      <c r="B1090" t="s">
        <v>16</v>
      </c>
      <c r="C1090" t="s">
        <v>17</v>
      </c>
      <c r="D1090" t="s">
        <v>18</v>
      </c>
      <c r="E1090" t="s">
        <v>19</v>
      </c>
      <c r="F1090">
        <v>2018</v>
      </c>
      <c r="G1090">
        <v>2018</v>
      </c>
      <c r="H1090">
        <v>27</v>
      </c>
      <c r="I1090" t="s">
        <v>128</v>
      </c>
      <c r="J1090">
        <v>1</v>
      </c>
      <c r="K1090" t="s">
        <v>22</v>
      </c>
      <c r="L1090">
        <v>13</v>
      </c>
      <c r="N1090">
        <v>3</v>
      </c>
      <c r="R1090" s="2">
        <f t="shared" si="33"/>
        <v>6.25</v>
      </c>
      <c r="S1090" s="2">
        <f>IF(AND(P1090&lt;&gt;"_U",P1090&lt;&gt;"c",J1090&lt;&gt;99,J1090&lt;&gt;9),IFERROR(VLOOKUP(A1090,'TA Total'!$A$2:$N$10000,14,0),"."),".")</f>
        <v>48</v>
      </c>
    </row>
    <row r="1091" spans="1:19" x14ac:dyDescent="0.4">
      <c r="A1091" s="2" t="str">
        <f t="shared" ref="A1091:A1154" si="34">G1091&amp;"|"&amp;I1091&amp;"|"&amp;L1091</f>
        <v>2018|ÅŒpÅtiki District|999</v>
      </c>
      <c r="B1091" t="s">
        <v>16</v>
      </c>
      <c r="C1091" t="s">
        <v>17</v>
      </c>
      <c r="D1091" t="s">
        <v>18</v>
      </c>
      <c r="E1091" t="s">
        <v>19</v>
      </c>
      <c r="F1091">
        <v>2018</v>
      </c>
      <c r="G1091">
        <v>2018</v>
      </c>
      <c r="H1091">
        <v>27</v>
      </c>
      <c r="I1091" t="s">
        <v>128</v>
      </c>
      <c r="J1091">
        <v>1</v>
      </c>
      <c r="K1091" t="s">
        <v>22</v>
      </c>
      <c r="L1091">
        <v>999</v>
      </c>
      <c r="N1091">
        <v>753</v>
      </c>
      <c r="R1091" s="2">
        <f t="shared" ref="R1091:R1154" si="35">IF(P1091&lt;&gt;"_U",IFERROR((ROUND(N1091/S1091*100,2)),"."),".")</f>
        <v>27.7</v>
      </c>
      <c r="S1091" s="2">
        <f>IF(AND(P1091&lt;&gt;"_U",P1091&lt;&gt;"c",J1091&lt;&gt;99,J1091&lt;&gt;9),IFERROR(VLOOKUP(A1091,'TA Total'!$A$2:$N$10000,14,0),"."),".")</f>
        <v>2718</v>
      </c>
    </row>
    <row r="1092" spans="1:19" x14ac:dyDescent="0.4">
      <c r="A1092" s="2" t="str">
        <f t="shared" si="34"/>
        <v>2018|ÅŒpÅtiki District|10</v>
      </c>
      <c r="B1092" t="s">
        <v>16</v>
      </c>
      <c r="C1092" t="s">
        <v>17</v>
      </c>
      <c r="D1092" t="s">
        <v>18</v>
      </c>
      <c r="E1092" t="s">
        <v>19</v>
      </c>
      <c r="F1092">
        <v>2018</v>
      </c>
      <c r="G1092">
        <v>2018</v>
      </c>
      <c r="H1092">
        <v>27</v>
      </c>
      <c r="I1092" t="s">
        <v>128</v>
      </c>
      <c r="J1092">
        <v>2</v>
      </c>
      <c r="K1092" t="s">
        <v>23</v>
      </c>
      <c r="L1092">
        <v>10</v>
      </c>
      <c r="N1092">
        <v>0</v>
      </c>
      <c r="R1092" s="2" t="str">
        <f t="shared" si="35"/>
        <v>.</v>
      </c>
      <c r="S1092" s="2">
        <f>IF(AND(P1092&lt;&gt;"_U",P1092&lt;&gt;"c",J1092&lt;&gt;99,J1092&lt;&gt;9),IFERROR(VLOOKUP(A1092,'TA Total'!$A$2:$N$10000,14,0),"."),".")</f>
        <v>0</v>
      </c>
    </row>
    <row r="1093" spans="1:19" x14ac:dyDescent="0.4">
      <c r="A1093" s="2" t="str">
        <f t="shared" si="34"/>
        <v>2018|ÅŒpÅtiki District|11</v>
      </c>
      <c r="B1093" t="s">
        <v>16</v>
      </c>
      <c r="C1093" t="s">
        <v>17</v>
      </c>
      <c r="D1093" t="s">
        <v>18</v>
      </c>
      <c r="E1093" t="s">
        <v>19</v>
      </c>
      <c r="F1093">
        <v>2018</v>
      </c>
      <c r="G1093">
        <v>2018</v>
      </c>
      <c r="H1093">
        <v>27</v>
      </c>
      <c r="I1093" t="s">
        <v>128</v>
      </c>
      <c r="J1093">
        <v>2</v>
      </c>
      <c r="K1093" t="s">
        <v>23</v>
      </c>
      <c r="L1093">
        <v>11</v>
      </c>
      <c r="N1093">
        <v>726</v>
      </c>
      <c r="R1093" s="2">
        <f t="shared" si="35"/>
        <v>29.05</v>
      </c>
      <c r="S1093" s="2">
        <f>IF(AND(P1093&lt;&gt;"_U",P1093&lt;&gt;"c",J1093&lt;&gt;99,J1093&lt;&gt;9),IFERROR(VLOOKUP(A1093,'TA Total'!$A$2:$N$10000,14,0),"."),".")</f>
        <v>2499</v>
      </c>
    </row>
    <row r="1094" spans="1:19" x14ac:dyDescent="0.4">
      <c r="A1094" s="2" t="str">
        <f t="shared" si="34"/>
        <v>2018|ÅŒpÅtiki District|12</v>
      </c>
      <c r="B1094" t="s">
        <v>16</v>
      </c>
      <c r="C1094" t="s">
        <v>17</v>
      </c>
      <c r="D1094" t="s">
        <v>18</v>
      </c>
      <c r="E1094" t="s">
        <v>19</v>
      </c>
      <c r="F1094">
        <v>2018</v>
      </c>
      <c r="G1094">
        <v>2018</v>
      </c>
      <c r="H1094">
        <v>27</v>
      </c>
      <c r="I1094" t="s">
        <v>128</v>
      </c>
      <c r="J1094">
        <v>2</v>
      </c>
      <c r="K1094" t="s">
        <v>23</v>
      </c>
      <c r="L1094">
        <v>12</v>
      </c>
      <c r="N1094">
        <v>63</v>
      </c>
      <c r="R1094" s="2">
        <f t="shared" si="35"/>
        <v>36.840000000000003</v>
      </c>
      <c r="S1094" s="2">
        <f>IF(AND(P1094&lt;&gt;"_U",P1094&lt;&gt;"c",J1094&lt;&gt;99,J1094&lt;&gt;9),IFERROR(VLOOKUP(A1094,'TA Total'!$A$2:$N$10000,14,0),"."),".")</f>
        <v>171</v>
      </c>
    </row>
    <row r="1095" spans="1:19" x14ac:dyDescent="0.4">
      <c r="A1095" s="2" t="str">
        <f t="shared" si="34"/>
        <v>2018|ÅŒpÅtiki District|13</v>
      </c>
      <c r="B1095" t="s">
        <v>16</v>
      </c>
      <c r="C1095" t="s">
        <v>17</v>
      </c>
      <c r="D1095" t="s">
        <v>18</v>
      </c>
      <c r="E1095" t="s">
        <v>19</v>
      </c>
      <c r="F1095">
        <v>2018</v>
      </c>
      <c r="G1095">
        <v>2018</v>
      </c>
      <c r="H1095">
        <v>27</v>
      </c>
      <c r="I1095" t="s">
        <v>128</v>
      </c>
      <c r="J1095">
        <v>2</v>
      </c>
      <c r="K1095" t="s">
        <v>23</v>
      </c>
      <c r="L1095">
        <v>13</v>
      </c>
      <c r="N1095">
        <v>18</v>
      </c>
      <c r="R1095" s="2">
        <f t="shared" si="35"/>
        <v>37.5</v>
      </c>
      <c r="S1095" s="2">
        <f>IF(AND(P1095&lt;&gt;"_U",P1095&lt;&gt;"c",J1095&lt;&gt;99,J1095&lt;&gt;9),IFERROR(VLOOKUP(A1095,'TA Total'!$A$2:$N$10000,14,0),"."),".")</f>
        <v>48</v>
      </c>
    </row>
    <row r="1096" spans="1:19" x14ac:dyDescent="0.4">
      <c r="A1096" s="2" t="str">
        <f t="shared" si="34"/>
        <v>2018|ÅŒpÅtiki District|999</v>
      </c>
      <c r="B1096" t="s">
        <v>16</v>
      </c>
      <c r="C1096" t="s">
        <v>17</v>
      </c>
      <c r="D1096" t="s">
        <v>18</v>
      </c>
      <c r="E1096" t="s">
        <v>19</v>
      </c>
      <c r="F1096">
        <v>2018</v>
      </c>
      <c r="G1096">
        <v>2018</v>
      </c>
      <c r="H1096">
        <v>27</v>
      </c>
      <c r="I1096" t="s">
        <v>128</v>
      </c>
      <c r="J1096">
        <v>2</v>
      </c>
      <c r="K1096" t="s">
        <v>23</v>
      </c>
      <c r="L1096">
        <v>999</v>
      </c>
      <c r="N1096">
        <v>807</v>
      </c>
      <c r="R1096" s="2">
        <f t="shared" si="35"/>
        <v>29.69</v>
      </c>
      <c r="S1096" s="2">
        <f>IF(AND(P1096&lt;&gt;"_U",P1096&lt;&gt;"c",J1096&lt;&gt;99,J1096&lt;&gt;9),IFERROR(VLOOKUP(A1096,'TA Total'!$A$2:$N$10000,14,0),"."),".")</f>
        <v>2718</v>
      </c>
    </row>
    <row r="1097" spans="1:19" x14ac:dyDescent="0.4">
      <c r="A1097" s="2" t="str">
        <f t="shared" si="34"/>
        <v>2018|ÅŒpÅtiki District|10</v>
      </c>
      <c r="B1097" t="s">
        <v>16</v>
      </c>
      <c r="C1097" t="s">
        <v>17</v>
      </c>
      <c r="D1097" t="s">
        <v>18</v>
      </c>
      <c r="E1097" t="s">
        <v>19</v>
      </c>
      <c r="F1097">
        <v>2018</v>
      </c>
      <c r="G1097">
        <v>2018</v>
      </c>
      <c r="H1097">
        <v>27</v>
      </c>
      <c r="I1097" t="s">
        <v>128</v>
      </c>
      <c r="J1097">
        <v>3</v>
      </c>
      <c r="K1097" t="s">
        <v>24</v>
      </c>
      <c r="L1097">
        <v>10</v>
      </c>
      <c r="N1097">
        <v>0</v>
      </c>
      <c r="R1097" s="2" t="str">
        <f t="shared" si="35"/>
        <v>.</v>
      </c>
      <c r="S1097" s="2">
        <f>IF(AND(P1097&lt;&gt;"_U",P1097&lt;&gt;"c",J1097&lt;&gt;99,J1097&lt;&gt;9),IFERROR(VLOOKUP(A1097,'TA Total'!$A$2:$N$10000,14,0),"."),".")</f>
        <v>0</v>
      </c>
    </row>
    <row r="1098" spans="1:19" x14ac:dyDescent="0.4">
      <c r="A1098" s="2" t="str">
        <f t="shared" si="34"/>
        <v>2018|ÅŒpÅtiki District|11</v>
      </c>
      <c r="B1098" t="s">
        <v>16</v>
      </c>
      <c r="C1098" t="s">
        <v>17</v>
      </c>
      <c r="D1098" t="s">
        <v>18</v>
      </c>
      <c r="E1098" t="s">
        <v>19</v>
      </c>
      <c r="F1098">
        <v>2018</v>
      </c>
      <c r="G1098">
        <v>2018</v>
      </c>
      <c r="H1098">
        <v>27</v>
      </c>
      <c r="I1098" t="s">
        <v>128</v>
      </c>
      <c r="J1098">
        <v>3</v>
      </c>
      <c r="K1098" t="s">
        <v>24</v>
      </c>
      <c r="L1098">
        <v>11</v>
      </c>
      <c r="N1098">
        <v>120</v>
      </c>
      <c r="R1098" s="2">
        <f t="shared" si="35"/>
        <v>4.8</v>
      </c>
      <c r="S1098" s="2">
        <f>IF(AND(P1098&lt;&gt;"_U",P1098&lt;&gt;"c",J1098&lt;&gt;99,J1098&lt;&gt;9),IFERROR(VLOOKUP(A1098,'TA Total'!$A$2:$N$10000,14,0),"."),".")</f>
        <v>2499</v>
      </c>
    </row>
    <row r="1099" spans="1:19" x14ac:dyDescent="0.4">
      <c r="A1099" s="2" t="str">
        <f t="shared" si="34"/>
        <v>2018|ÅŒpÅtiki District|12</v>
      </c>
      <c r="B1099" t="s">
        <v>16</v>
      </c>
      <c r="C1099" t="s">
        <v>17</v>
      </c>
      <c r="D1099" t="s">
        <v>18</v>
      </c>
      <c r="E1099" t="s">
        <v>19</v>
      </c>
      <c r="F1099">
        <v>2018</v>
      </c>
      <c r="G1099">
        <v>2018</v>
      </c>
      <c r="H1099">
        <v>27</v>
      </c>
      <c r="I1099" t="s">
        <v>128</v>
      </c>
      <c r="J1099">
        <v>3</v>
      </c>
      <c r="K1099" t="s">
        <v>24</v>
      </c>
      <c r="L1099">
        <v>12</v>
      </c>
      <c r="N1099">
        <v>9</v>
      </c>
      <c r="R1099" s="2">
        <f t="shared" si="35"/>
        <v>5.26</v>
      </c>
      <c r="S1099" s="2">
        <f>IF(AND(P1099&lt;&gt;"_U",P1099&lt;&gt;"c",J1099&lt;&gt;99,J1099&lt;&gt;9),IFERROR(VLOOKUP(A1099,'TA Total'!$A$2:$N$10000,14,0),"."),".")</f>
        <v>171</v>
      </c>
    </row>
    <row r="1100" spans="1:19" x14ac:dyDescent="0.4">
      <c r="A1100" s="2" t="str">
        <f t="shared" si="34"/>
        <v>2018|ÅŒpÅtiki District|13</v>
      </c>
      <c r="B1100" t="s">
        <v>16</v>
      </c>
      <c r="C1100" t="s">
        <v>17</v>
      </c>
      <c r="D1100" t="s">
        <v>18</v>
      </c>
      <c r="E1100" t="s">
        <v>19</v>
      </c>
      <c r="F1100">
        <v>2018</v>
      </c>
      <c r="G1100">
        <v>2018</v>
      </c>
      <c r="H1100">
        <v>27</v>
      </c>
      <c r="I1100" t="s">
        <v>128</v>
      </c>
      <c r="J1100">
        <v>3</v>
      </c>
      <c r="K1100" t="s">
        <v>24</v>
      </c>
      <c r="L1100">
        <v>13</v>
      </c>
      <c r="N1100">
        <v>3</v>
      </c>
      <c r="R1100" s="2">
        <f t="shared" si="35"/>
        <v>6.25</v>
      </c>
      <c r="S1100" s="2">
        <f>IF(AND(P1100&lt;&gt;"_U",P1100&lt;&gt;"c",J1100&lt;&gt;99,J1100&lt;&gt;9),IFERROR(VLOOKUP(A1100,'TA Total'!$A$2:$N$10000,14,0),"."),".")</f>
        <v>48</v>
      </c>
    </row>
    <row r="1101" spans="1:19" x14ac:dyDescent="0.4">
      <c r="A1101" s="2" t="str">
        <f t="shared" si="34"/>
        <v>2018|ÅŒpÅtiki District|999</v>
      </c>
      <c r="B1101" t="s">
        <v>16</v>
      </c>
      <c r="C1101" t="s">
        <v>17</v>
      </c>
      <c r="D1101" t="s">
        <v>18</v>
      </c>
      <c r="E1101" t="s">
        <v>19</v>
      </c>
      <c r="F1101">
        <v>2018</v>
      </c>
      <c r="G1101">
        <v>2018</v>
      </c>
      <c r="H1101">
        <v>27</v>
      </c>
      <c r="I1101" t="s">
        <v>128</v>
      </c>
      <c r="J1101">
        <v>3</v>
      </c>
      <c r="K1101" t="s">
        <v>24</v>
      </c>
      <c r="L1101">
        <v>999</v>
      </c>
      <c r="N1101">
        <v>132</v>
      </c>
      <c r="R1101" s="2">
        <f t="shared" si="35"/>
        <v>4.8600000000000003</v>
      </c>
      <c r="S1101" s="2">
        <f>IF(AND(P1101&lt;&gt;"_U",P1101&lt;&gt;"c",J1101&lt;&gt;99,J1101&lt;&gt;9),IFERROR(VLOOKUP(A1101,'TA Total'!$A$2:$N$10000,14,0),"."),".")</f>
        <v>2718</v>
      </c>
    </row>
    <row r="1102" spans="1:19" x14ac:dyDescent="0.4">
      <c r="A1102" s="2" t="str">
        <f t="shared" si="34"/>
        <v>2018|ÅŒpÅtiki District|10</v>
      </c>
      <c r="B1102" t="s">
        <v>16</v>
      </c>
      <c r="C1102" t="s">
        <v>17</v>
      </c>
      <c r="D1102" t="s">
        <v>18</v>
      </c>
      <c r="E1102" t="s">
        <v>19</v>
      </c>
      <c r="F1102">
        <v>2018</v>
      </c>
      <c r="G1102">
        <v>2018</v>
      </c>
      <c r="H1102">
        <v>27</v>
      </c>
      <c r="I1102" t="s">
        <v>128</v>
      </c>
      <c r="J1102">
        <v>4</v>
      </c>
      <c r="K1102" t="s">
        <v>25</v>
      </c>
      <c r="L1102">
        <v>10</v>
      </c>
      <c r="N1102">
        <v>0</v>
      </c>
      <c r="R1102" s="2" t="str">
        <f t="shared" si="35"/>
        <v>.</v>
      </c>
      <c r="S1102" s="2">
        <f>IF(AND(P1102&lt;&gt;"_U",P1102&lt;&gt;"c",J1102&lt;&gt;99,J1102&lt;&gt;9),IFERROR(VLOOKUP(A1102,'TA Total'!$A$2:$N$10000,14,0),"."),".")</f>
        <v>0</v>
      </c>
    </row>
    <row r="1103" spans="1:19" x14ac:dyDescent="0.4">
      <c r="A1103" s="2" t="str">
        <f t="shared" si="34"/>
        <v>2018|ÅŒpÅtiki District|11</v>
      </c>
      <c r="B1103" t="s">
        <v>16</v>
      </c>
      <c r="C1103" t="s">
        <v>17</v>
      </c>
      <c r="D1103" t="s">
        <v>18</v>
      </c>
      <c r="E1103" t="s">
        <v>19</v>
      </c>
      <c r="F1103">
        <v>2018</v>
      </c>
      <c r="G1103">
        <v>2018</v>
      </c>
      <c r="H1103">
        <v>27</v>
      </c>
      <c r="I1103" t="s">
        <v>128</v>
      </c>
      <c r="J1103">
        <v>4</v>
      </c>
      <c r="K1103" t="s">
        <v>25</v>
      </c>
      <c r="L1103">
        <v>11</v>
      </c>
      <c r="N1103">
        <v>321</v>
      </c>
      <c r="R1103" s="2">
        <f t="shared" si="35"/>
        <v>12.85</v>
      </c>
      <c r="S1103" s="2">
        <f>IF(AND(P1103&lt;&gt;"_U",P1103&lt;&gt;"c",J1103&lt;&gt;99,J1103&lt;&gt;9),IFERROR(VLOOKUP(A1103,'TA Total'!$A$2:$N$10000,14,0),"."),".")</f>
        <v>2499</v>
      </c>
    </row>
    <row r="1104" spans="1:19" x14ac:dyDescent="0.4">
      <c r="A1104" s="2" t="str">
        <f t="shared" si="34"/>
        <v>2018|ÅŒpÅtiki District|12</v>
      </c>
      <c r="B1104" t="s">
        <v>16</v>
      </c>
      <c r="C1104" t="s">
        <v>17</v>
      </c>
      <c r="D1104" t="s">
        <v>18</v>
      </c>
      <c r="E1104" t="s">
        <v>19</v>
      </c>
      <c r="F1104">
        <v>2018</v>
      </c>
      <c r="G1104">
        <v>2018</v>
      </c>
      <c r="H1104">
        <v>27</v>
      </c>
      <c r="I1104" t="s">
        <v>128</v>
      </c>
      <c r="J1104">
        <v>4</v>
      </c>
      <c r="K1104" t="s">
        <v>25</v>
      </c>
      <c r="L1104">
        <v>12</v>
      </c>
      <c r="N1104">
        <v>21</v>
      </c>
      <c r="R1104" s="2">
        <f t="shared" si="35"/>
        <v>12.28</v>
      </c>
      <c r="S1104" s="2">
        <f>IF(AND(P1104&lt;&gt;"_U",P1104&lt;&gt;"c",J1104&lt;&gt;99,J1104&lt;&gt;9),IFERROR(VLOOKUP(A1104,'TA Total'!$A$2:$N$10000,14,0),"."),".")</f>
        <v>171</v>
      </c>
    </row>
    <row r="1105" spans="1:19" x14ac:dyDescent="0.4">
      <c r="A1105" s="2" t="str">
        <f t="shared" si="34"/>
        <v>2018|ÅŒpÅtiki District|13</v>
      </c>
      <c r="B1105" t="s">
        <v>16</v>
      </c>
      <c r="C1105" t="s">
        <v>17</v>
      </c>
      <c r="D1105" t="s">
        <v>18</v>
      </c>
      <c r="E1105" t="s">
        <v>19</v>
      </c>
      <c r="F1105">
        <v>2018</v>
      </c>
      <c r="G1105">
        <v>2018</v>
      </c>
      <c r="H1105">
        <v>27</v>
      </c>
      <c r="I1105" t="s">
        <v>128</v>
      </c>
      <c r="J1105">
        <v>4</v>
      </c>
      <c r="K1105" t="s">
        <v>25</v>
      </c>
      <c r="L1105">
        <v>13</v>
      </c>
      <c r="N1105">
        <v>6</v>
      </c>
      <c r="R1105" s="2">
        <f t="shared" si="35"/>
        <v>12.5</v>
      </c>
      <c r="S1105" s="2">
        <f>IF(AND(P1105&lt;&gt;"_U",P1105&lt;&gt;"c",J1105&lt;&gt;99,J1105&lt;&gt;9),IFERROR(VLOOKUP(A1105,'TA Total'!$A$2:$N$10000,14,0),"."),".")</f>
        <v>48</v>
      </c>
    </row>
    <row r="1106" spans="1:19" x14ac:dyDescent="0.4">
      <c r="A1106" s="2" t="str">
        <f t="shared" si="34"/>
        <v>2018|ÅŒpÅtiki District|999</v>
      </c>
      <c r="B1106" t="s">
        <v>16</v>
      </c>
      <c r="C1106" t="s">
        <v>17</v>
      </c>
      <c r="D1106" t="s">
        <v>18</v>
      </c>
      <c r="E1106" t="s">
        <v>19</v>
      </c>
      <c r="F1106">
        <v>2018</v>
      </c>
      <c r="G1106">
        <v>2018</v>
      </c>
      <c r="H1106">
        <v>27</v>
      </c>
      <c r="I1106" t="s">
        <v>128</v>
      </c>
      <c r="J1106">
        <v>4</v>
      </c>
      <c r="K1106" t="s">
        <v>25</v>
      </c>
      <c r="L1106">
        <v>999</v>
      </c>
      <c r="N1106">
        <v>348</v>
      </c>
      <c r="R1106" s="2">
        <f t="shared" si="35"/>
        <v>12.8</v>
      </c>
      <c r="S1106" s="2">
        <f>IF(AND(P1106&lt;&gt;"_U",P1106&lt;&gt;"c",J1106&lt;&gt;99,J1106&lt;&gt;9),IFERROR(VLOOKUP(A1106,'TA Total'!$A$2:$N$10000,14,0),"."),".")</f>
        <v>2718</v>
      </c>
    </row>
    <row r="1107" spans="1:19" x14ac:dyDescent="0.4">
      <c r="A1107" s="2" t="str">
        <f t="shared" si="34"/>
        <v>2018|ÅŒpÅtiki District|10</v>
      </c>
      <c r="B1107" t="s">
        <v>16</v>
      </c>
      <c r="C1107" t="s">
        <v>17</v>
      </c>
      <c r="D1107" t="s">
        <v>18</v>
      </c>
      <c r="E1107" t="s">
        <v>19</v>
      </c>
      <c r="F1107">
        <v>2018</v>
      </c>
      <c r="G1107">
        <v>2018</v>
      </c>
      <c r="H1107">
        <v>27</v>
      </c>
      <c r="I1107" t="s">
        <v>128</v>
      </c>
      <c r="J1107">
        <v>5</v>
      </c>
      <c r="K1107" t="s">
        <v>26</v>
      </c>
      <c r="L1107">
        <v>10</v>
      </c>
      <c r="N1107">
        <v>0</v>
      </c>
      <c r="R1107" s="2" t="str">
        <f t="shared" si="35"/>
        <v>.</v>
      </c>
      <c r="S1107" s="2">
        <f>IF(AND(P1107&lt;&gt;"_U",P1107&lt;&gt;"c",J1107&lt;&gt;99,J1107&lt;&gt;9),IFERROR(VLOOKUP(A1107,'TA Total'!$A$2:$N$10000,14,0),"."),".")</f>
        <v>0</v>
      </c>
    </row>
    <row r="1108" spans="1:19" x14ac:dyDescent="0.4">
      <c r="A1108" s="2" t="str">
        <f t="shared" si="34"/>
        <v>2018|ÅŒpÅtiki District|11</v>
      </c>
      <c r="B1108" t="s">
        <v>16</v>
      </c>
      <c r="C1108" t="s">
        <v>17</v>
      </c>
      <c r="D1108" t="s">
        <v>18</v>
      </c>
      <c r="E1108" t="s">
        <v>19</v>
      </c>
      <c r="F1108">
        <v>2018</v>
      </c>
      <c r="G1108">
        <v>2018</v>
      </c>
      <c r="H1108">
        <v>27</v>
      </c>
      <c r="I1108" t="s">
        <v>128</v>
      </c>
      <c r="J1108">
        <v>5</v>
      </c>
      <c r="K1108" t="s">
        <v>26</v>
      </c>
      <c r="L1108">
        <v>11</v>
      </c>
      <c r="N1108">
        <v>1458</v>
      </c>
      <c r="R1108" s="2">
        <f t="shared" si="35"/>
        <v>58.34</v>
      </c>
      <c r="S1108" s="2">
        <f>IF(AND(P1108&lt;&gt;"_U",P1108&lt;&gt;"c",J1108&lt;&gt;99,J1108&lt;&gt;9),IFERROR(VLOOKUP(A1108,'TA Total'!$A$2:$N$10000,14,0),"."),".")</f>
        <v>2499</v>
      </c>
    </row>
    <row r="1109" spans="1:19" x14ac:dyDescent="0.4">
      <c r="A1109" s="2" t="str">
        <f t="shared" si="34"/>
        <v>2018|ÅŒpÅtiki District|12</v>
      </c>
      <c r="B1109" t="s">
        <v>16</v>
      </c>
      <c r="C1109" t="s">
        <v>17</v>
      </c>
      <c r="D1109" t="s">
        <v>18</v>
      </c>
      <c r="E1109" t="s">
        <v>19</v>
      </c>
      <c r="F1109">
        <v>2018</v>
      </c>
      <c r="G1109">
        <v>2018</v>
      </c>
      <c r="H1109">
        <v>27</v>
      </c>
      <c r="I1109" t="s">
        <v>128</v>
      </c>
      <c r="J1109">
        <v>5</v>
      </c>
      <c r="K1109" t="s">
        <v>26</v>
      </c>
      <c r="L1109">
        <v>12</v>
      </c>
      <c r="N1109">
        <v>54</v>
      </c>
      <c r="R1109" s="2">
        <f t="shared" si="35"/>
        <v>31.58</v>
      </c>
      <c r="S1109" s="2">
        <f>IF(AND(P1109&lt;&gt;"_U",P1109&lt;&gt;"c",J1109&lt;&gt;99,J1109&lt;&gt;9),IFERROR(VLOOKUP(A1109,'TA Total'!$A$2:$N$10000,14,0),"."),".")</f>
        <v>171</v>
      </c>
    </row>
    <row r="1110" spans="1:19" x14ac:dyDescent="0.4">
      <c r="A1110" s="2" t="str">
        <f t="shared" si="34"/>
        <v>2018|ÅŒpÅtiki District|13</v>
      </c>
      <c r="B1110" t="s">
        <v>16</v>
      </c>
      <c r="C1110" t="s">
        <v>17</v>
      </c>
      <c r="D1110" t="s">
        <v>18</v>
      </c>
      <c r="E1110" t="s">
        <v>19</v>
      </c>
      <c r="F1110">
        <v>2018</v>
      </c>
      <c r="G1110">
        <v>2018</v>
      </c>
      <c r="H1110">
        <v>27</v>
      </c>
      <c r="I1110" t="s">
        <v>128</v>
      </c>
      <c r="J1110">
        <v>5</v>
      </c>
      <c r="K1110" t="s">
        <v>26</v>
      </c>
      <c r="L1110">
        <v>13</v>
      </c>
      <c r="N1110">
        <v>9</v>
      </c>
      <c r="R1110" s="2">
        <f t="shared" si="35"/>
        <v>18.75</v>
      </c>
      <c r="S1110" s="2">
        <f>IF(AND(P1110&lt;&gt;"_U",P1110&lt;&gt;"c",J1110&lt;&gt;99,J1110&lt;&gt;9),IFERROR(VLOOKUP(A1110,'TA Total'!$A$2:$N$10000,14,0),"."),".")</f>
        <v>48</v>
      </c>
    </row>
    <row r="1111" spans="1:19" x14ac:dyDescent="0.4">
      <c r="A1111" s="2" t="str">
        <f t="shared" si="34"/>
        <v>2018|ÅŒpÅtiki District|999</v>
      </c>
      <c r="B1111" t="s">
        <v>16</v>
      </c>
      <c r="C1111" t="s">
        <v>17</v>
      </c>
      <c r="D1111" t="s">
        <v>18</v>
      </c>
      <c r="E1111" t="s">
        <v>19</v>
      </c>
      <c r="F1111">
        <v>2018</v>
      </c>
      <c r="G1111">
        <v>2018</v>
      </c>
      <c r="H1111">
        <v>27</v>
      </c>
      <c r="I1111" t="s">
        <v>128</v>
      </c>
      <c r="J1111">
        <v>5</v>
      </c>
      <c r="K1111" t="s">
        <v>26</v>
      </c>
      <c r="L1111">
        <v>999</v>
      </c>
      <c r="N1111">
        <v>1521</v>
      </c>
      <c r="R1111" s="2">
        <f t="shared" si="35"/>
        <v>55.96</v>
      </c>
      <c r="S1111" s="2">
        <f>IF(AND(P1111&lt;&gt;"_U",P1111&lt;&gt;"c",J1111&lt;&gt;99,J1111&lt;&gt;9),IFERROR(VLOOKUP(A1111,'TA Total'!$A$2:$N$10000,14,0),"."),".")</f>
        <v>2718</v>
      </c>
    </row>
    <row r="1112" spans="1:19" x14ac:dyDescent="0.4">
      <c r="A1112" s="2" t="str">
        <f t="shared" si="34"/>
        <v>2018|ÅŒpÅtiki District|10</v>
      </c>
      <c r="B1112" t="s">
        <v>16</v>
      </c>
      <c r="C1112" t="s">
        <v>17</v>
      </c>
      <c r="D1112" t="s">
        <v>18</v>
      </c>
      <c r="E1112" t="s">
        <v>19</v>
      </c>
      <c r="F1112">
        <v>2018</v>
      </c>
      <c r="G1112">
        <v>2018</v>
      </c>
      <c r="H1112">
        <v>27</v>
      </c>
      <c r="I1112" t="s">
        <v>128</v>
      </c>
      <c r="J1112">
        <v>6</v>
      </c>
      <c r="K1112" t="s">
        <v>27</v>
      </c>
      <c r="L1112">
        <v>10</v>
      </c>
      <c r="N1112">
        <v>0</v>
      </c>
      <c r="R1112" s="2" t="str">
        <f t="shared" si="35"/>
        <v>.</v>
      </c>
      <c r="S1112" s="2">
        <f>IF(AND(P1112&lt;&gt;"_U",P1112&lt;&gt;"c",J1112&lt;&gt;99,J1112&lt;&gt;9),IFERROR(VLOOKUP(A1112,'TA Total'!$A$2:$N$10000,14,0),"."),".")</f>
        <v>0</v>
      </c>
    </row>
    <row r="1113" spans="1:19" x14ac:dyDescent="0.4">
      <c r="A1113" s="2" t="str">
        <f t="shared" si="34"/>
        <v>2018|ÅŒpÅtiki District|11</v>
      </c>
      <c r="B1113" t="s">
        <v>16</v>
      </c>
      <c r="C1113" t="s">
        <v>17</v>
      </c>
      <c r="D1113" t="s">
        <v>18</v>
      </c>
      <c r="E1113" t="s">
        <v>19</v>
      </c>
      <c r="F1113">
        <v>2018</v>
      </c>
      <c r="G1113">
        <v>2018</v>
      </c>
      <c r="H1113">
        <v>27</v>
      </c>
      <c r="I1113" t="s">
        <v>128</v>
      </c>
      <c r="J1113">
        <v>6</v>
      </c>
      <c r="K1113" t="s">
        <v>27</v>
      </c>
      <c r="L1113">
        <v>11</v>
      </c>
      <c r="N1113">
        <v>15</v>
      </c>
      <c r="R1113" s="2">
        <f t="shared" si="35"/>
        <v>0.6</v>
      </c>
      <c r="S1113" s="2">
        <f>IF(AND(P1113&lt;&gt;"_U",P1113&lt;&gt;"c",J1113&lt;&gt;99,J1113&lt;&gt;9),IFERROR(VLOOKUP(A1113,'TA Total'!$A$2:$N$10000,14,0),"."),".")</f>
        <v>2499</v>
      </c>
    </row>
    <row r="1114" spans="1:19" x14ac:dyDescent="0.4">
      <c r="A1114" s="2" t="str">
        <f t="shared" si="34"/>
        <v>2018|ÅŒpÅtiki District|12</v>
      </c>
      <c r="B1114" t="s">
        <v>16</v>
      </c>
      <c r="C1114" t="s">
        <v>17</v>
      </c>
      <c r="D1114" t="s">
        <v>18</v>
      </c>
      <c r="E1114" t="s">
        <v>19</v>
      </c>
      <c r="F1114">
        <v>2018</v>
      </c>
      <c r="G1114">
        <v>2018</v>
      </c>
      <c r="H1114">
        <v>27</v>
      </c>
      <c r="I1114" t="s">
        <v>128</v>
      </c>
      <c r="J1114">
        <v>6</v>
      </c>
      <c r="K1114" t="s">
        <v>27</v>
      </c>
      <c r="L1114">
        <v>12</v>
      </c>
      <c r="N1114">
        <v>0</v>
      </c>
      <c r="R1114" s="2">
        <f t="shared" si="35"/>
        <v>0</v>
      </c>
      <c r="S1114" s="2">
        <f>IF(AND(P1114&lt;&gt;"_U",P1114&lt;&gt;"c",J1114&lt;&gt;99,J1114&lt;&gt;9),IFERROR(VLOOKUP(A1114,'TA Total'!$A$2:$N$10000,14,0),"."),".")</f>
        <v>171</v>
      </c>
    </row>
    <row r="1115" spans="1:19" x14ac:dyDescent="0.4">
      <c r="A1115" s="2" t="str">
        <f t="shared" si="34"/>
        <v>2018|ÅŒpÅtiki District|13</v>
      </c>
      <c r="B1115" t="s">
        <v>16</v>
      </c>
      <c r="C1115" t="s">
        <v>17</v>
      </c>
      <c r="D1115" t="s">
        <v>18</v>
      </c>
      <c r="E1115" t="s">
        <v>19</v>
      </c>
      <c r="F1115">
        <v>2018</v>
      </c>
      <c r="G1115">
        <v>2018</v>
      </c>
      <c r="H1115">
        <v>27</v>
      </c>
      <c r="I1115" t="s">
        <v>128</v>
      </c>
      <c r="J1115">
        <v>6</v>
      </c>
      <c r="K1115" t="s">
        <v>27</v>
      </c>
      <c r="L1115">
        <v>13</v>
      </c>
      <c r="N1115">
        <v>0</v>
      </c>
      <c r="R1115" s="2">
        <f t="shared" si="35"/>
        <v>0</v>
      </c>
      <c r="S1115" s="2">
        <f>IF(AND(P1115&lt;&gt;"_U",P1115&lt;&gt;"c",J1115&lt;&gt;99,J1115&lt;&gt;9),IFERROR(VLOOKUP(A1115,'TA Total'!$A$2:$N$10000,14,0),"."),".")</f>
        <v>48</v>
      </c>
    </row>
    <row r="1116" spans="1:19" x14ac:dyDescent="0.4">
      <c r="A1116" s="2" t="str">
        <f t="shared" si="34"/>
        <v>2018|ÅŒpÅtiki District|999</v>
      </c>
      <c r="B1116" t="s">
        <v>16</v>
      </c>
      <c r="C1116" t="s">
        <v>17</v>
      </c>
      <c r="D1116" t="s">
        <v>18</v>
      </c>
      <c r="E1116" t="s">
        <v>19</v>
      </c>
      <c r="F1116">
        <v>2018</v>
      </c>
      <c r="G1116">
        <v>2018</v>
      </c>
      <c r="H1116">
        <v>27</v>
      </c>
      <c r="I1116" t="s">
        <v>128</v>
      </c>
      <c r="J1116">
        <v>6</v>
      </c>
      <c r="K1116" t="s">
        <v>27</v>
      </c>
      <c r="L1116">
        <v>999</v>
      </c>
      <c r="N1116">
        <v>18</v>
      </c>
      <c r="R1116" s="2">
        <f t="shared" si="35"/>
        <v>0.66</v>
      </c>
      <c r="S1116" s="2">
        <f>IF(AND(P1116&lt;&gt;"_U",P1116&lt;&gt;"c",J1116&lt;&gt;99,J1116&lt;&gt;9),IFERROR(VLOOKUP(A1116,'TA Total'!$A$2:$N$10000,14,0),"."),".")</f>
        <v>2718</v>
      </c>
    </row>
    <row r="1117" spans="1:19" x14ac:dyDescent="0.4">
      <c r="A1117" s="2" t="str">
        <f t="shared" si="34"/>
        <v>2018|ÅŒpÅtiki District|10</v>
      </c>
      <c r="B1117" t="s">
        <v>16</v>
      </c>
      <c r="C1117" t="s">
        <v>17</v>
      </c>
      <c r="D1117" t="s">
        <v>18</v>
      </c>
      <c r="E1117" t="s">
        <v>19</v>
      </c>
      <c r="F1117">
        <v>2018</v>
      </c>
      <c r="G1117">
        <v>2018</v>
      </c>
      <c r="H1117">
        <v>27</v>
      </c>
      <c r="I1117" t="s">
        <v>128</v>
      </c>
      <c r="J1117">
        <v>7</v>
      </c>
      <c r="K1117" t="s">
        <v>28</v>
      </c>
      <c r="L1117">
        <v>10</v>
      </c>
      <c r="N1117">
        <v>0</v>
      </c>
      <c r="R1117" s="2" t="str">
        <f t="shared" si="35"/>
        <v>.</v>
      </c>
      <c r="S1117" s="2">
        <f>IF(AND(P1117&lt;&gt;"_U",P1117&lt;&gt;"c",J1117&lt;&gt;99,J1117&lt;&gt;9),IFERROR(VLOOKUP(A1117,'TA Total'!$A$2:$N$10000,14,0),"."),".")</f>
        <v>0</v>
      </c>
    </row>
    <row r="1118" spans="1:19" x14ac:dyDescent="0.4">
      <c r="A1118" s="2" t="str">
        <f t="shared" si="34"/>
        <v>2018|ÅŒpÅtiki District|11</v>
      </c>
      <c r="B1118" t="s">
        <v>16</v>
      </c>
      <c r="C1118" t="s">
        <v>17</v>
      </c>
      <c r="D1118" t="s">
        <v>18</v>
      </c>
      <c r="E1118" t="s">
        <v>19</v>
      </c>
      <c r="F1118">
        <v>2018</v>
      </c>
      <c r="G1118">
        <v>2018</v>
      </c>
      <c r="H1118">
        <v>27</v>
      </c>
      <c r="I1118" t="s">
        <v>128</v>
      </c>
      <c r="J1118">
        <v>7</v>
      </c>
      <c r="K1118" t="s">
        <v>28</v>
      </c>
      <c r="L1118">
        <v>11</v>
      </c>
      <c r="N1118">
        <v>9</v>
      </c>
      <c r="R1118" s="2">
        <f t="shared" si="35"/>
        <v>0.36</v>
      </c>
      <c r="S1118" s="2">
        <f>IF(AND(P1118&lt;&gt;"_U",P1118&lt;&gt;"c",J1118&lt;&gt;99,J1118&lt;&gt;9),IFERROR(VLOOKUP(A1118,'TA Total'!$A$2:$N$10000,14,0),"."),".")</f>
        <v>2499</v>
      </c>
    </row>
    <row r="1119" spans="1:19" x14ac:dyDescent="0.4">
      <c r="A1119" s="2" t="str">
        <f t="shared" si="34"/>
        <v>2018|ÅŒpÅtiki District|12</v>
      </c>
      <c r="B1119" t="s">
        <v>16</v>
      </c>
      <c r="C1119" t="s">
        <v>17</v>
      </c>
      <c r="D1119" t="s">
        <v>18</v>
      </c>
      <c r="E1119" t="s">
        <v>19</v>
      </c>
      <c r="F1119">
        <v>2018</v>
      </c>
      <c r="G1119">
        <v>2018</v>
      </c>
      <c r="H1119">
        <v>27</v>
      </c>
      <c r="I1119" t="s">
        <v>128</v>
      </c>
      <c r="J1119">
        <v>7</v>
      </c>
      <c r="K1119" t="s">
        <v>28</v>
      </c>
      <c r="L1119">
        <v>12</v>
      </c>
      <c r="N1119">
        <v>0</v>
      </c>
      <c r="R1119" s="2">
        <f t="shared" si="35"/>
        <v>0</v>
      </c>
      <c r="S1119" s="2">
        <f>IF(AND(P1119&lt;&gt;"_U",P1119&lt;&gt;"c",J1119&lt;&gt;99,J1119&lt;&gt;9),IFERROR(VLOOKUP(A1119,'TA Total'!$A$2:$N$10000,14,0),"."),".")</f>
        <v>171</v>
      </c>
    </row>
    <row r="1120" spans="1:19" x14ac:dyDescent="0.4">
      <c r="A1120" s="2" t="str">
        <f t="shared" si="34"/>
        <v>2018|ÅŒpÅtiki District|13</v>
      </c>
      <c r="B1120" t="s">
        <v>16</v>
      </c>
      <c r="C1120" t="s">
        <v>17</v>
      </c>
      <c r="D1120" t="s">
        <v>18</v>
      </c>
      <c r="E1120" t="s">
        <v>19</v>
      </c>
      <c r="F1120">
        <v>2018</v>
      </c>
      <c r="G1120">
        <v>2018</v>
      </c>
      <c r="H1120">
        <v>27</v>
      </c>
      <c r="I1120" t="s">
        <v>128</v>
      </c>
      <c r="J1120">
        <v>7</v>
      </c>
      <c r="K1120" t="s">
        <v>28</v>
      </c>
      <c r="L1120">
        <v>13</v>
      </c>
      <c r="N1120">
        <v>0</v>
      </c>
      <c r="R1120" s="2">
        <f t="shared" si="35"/>
        <v>0</v>
      </c>
      <c r="S1120" s="2">
        <f>IF(AND(P1120&lt;&gt;"_U",P1120&lt;&gt;"c",J1120&lt;&gt;99,J1120&lt;&gt;9),IFERROR(VLOOKUP(A1120,'TA Total'!$A$2:$N$10000,14,0),"."),".")</f>
        <v>48</v>
      </c>
    </row>
    <row r="1121" spans="1:19" x14ac:dyDescent="0.4">
      <c r="A1121" s="2" t="str">
        <f t="shared" si="34"/>
        <v>2018|ÅŒpÅtiki District|999</v>
      </c>
      <c r="B1121" t="s">
        <v>16</v>
      </c>
      <c r="C1121" t="s">
        <v>17</v>
      </c>
      <c r="D1121" t="s">
        <v>18</v>
      </c>
      <c r="E1121" t="s">
        <v>19</v>
      </c>
      <c r="F1121">
        <v>2018</v>
      </c>
      <c r="G1121">
        <v>2018</v>
      </c>
      <c r="H1121">
        <v>27</v>
      </c>
      <c r="I1121" t="s">
        <v>128</v>
      </c>
      <c r="J1121">
        <v>7</v>
      </c>
      <c r="K1121" t="s">
        <v>28</v>
      </c>
      <c r="L1121">
        <v>999</v>
      </c>
      <c r="N1121">
        <v>12</v>
      </c>
      <c r="R1121" s="2">
        <f t="shared" si="35"/>
        <v>0.44</v>
      </c>
      <c r="S1121" s="2">
        <f>IF(AND(P1121&lt;&gt;"_U",P1121&lt;&gt;"c",J1121&lt;&gt;99,J1121&lt;&gt;9),IFERROR(VLOOKUP(A1121,'TA Total'!$A$2:$N$10000,14,0),"."),".")</f>
        <v>2718</v>
      </c>
    </row>
    <row r="1122" spans="1:19" x14ac:dyDescent="0.4">
      <c r="A1122" s="2" t="str">
        <f t="shared" si="34"/>
        <v>2018|ÅŒpÅtiki District|10</v>
      </c>
      <c r="B1122" t="s">
        <v>16</v>
      </c>
      <c r="C1122" t="s">
        <v>17</v>
      </c>
      <c r="D1122" t="s">
        <v>18</v>
      </c>
      <c r="E1122" t="s">
        <v>19</v>
      </c>
      <c r="F1122">
        <v>2018</v>
      </c>
      <c r="G1122">
        <v>2018</v>
      </c>
      <c r="H1122">
        <v>27</v>
      </c>
      <c r="I1122" t="s">
        <v>128</v>
      </c>
      <c r="J1122">
        <v>77</v>
      </c>
      <c r="K1122" t="s">
        <v>29</v>
      </c>
      <c r="L1122">
        <v>10</v>
      </c>
      <c r="N1122">
        <v>0</v>
      </c>
      <c r="R1122" s="2" t="str">
        <f t="shared" si="35"/>
        <v>.</v>
      </c>
      <c r="S1122" s="2">
        <f>IF(AND(P1122&lt;&gt;"_U",P1122&lt;&gt;"c",J1122&lt;&gt;99,J1122&lt;&gt;9),IFERROR(VLOOKUP(A1122,'TA Total'!$A$2:$N$10000,14,0),"."),".")</f>
        <v>0</v>
      </c>
    </row>
    <row r="1123" spans="1:19" x14ac:dyDescent="0.4">
      <c r="A1123" s="2" t="str">
        <f t="shared" si="34"/>
        <v>2018|ÅŒpÅtiki District|11</v>
      </c>
      <c r="B1123" t="s">
        <v>16</v>
      </c>
      <c r="C1123" t="s">
        <v>17</v>
      </c>
      <c r="D1123" t="s">
        <v>18</v>
      </c>
      <c r="E1123" t="s">
        <v>19</v>
      </c>
      <c r="F1123">
        <v>2018</v>
      </c>
      <c r="G1123">
        <v>2018</v>
      </c>
      <c r="H1123">
        <v>27</v>
      </c>
      <c r="I1123" t="s">
        <v>128</v>
      </c>
      <c r="J1123">
        <v>77</v>
      </c>
      <c r="K1123" t="s">
        <v>29</v>
      </c>
      <c r="L1123">
        <v>11</v>
      </c>
      <c r="N1123">
        <v>2499</v>
      </c>
      <c r="R1123" s="2">
        <f t="shared" si="35"/>
        <v>100</v>
      </c>
      <c r="S1123" s="2">
        <f>IF(AND(P1123&lt;&gt;"_U",P1123&lt;&gt;"c",J1123&lt;&gt;99,J1123&lt;&gt;9),IFERROR(VLOOKUP(A1123,'TA Total'!$A$2:$N$10000,14,0),"."),".")</f>
        <v>2499</v>
      </c>
    </row>
    <row r="1124" spans="1:19" x14ac:dyDescent="0.4">
      <c r="A1124" s="2" t="str">
        <f t="shared" si="34"/>
        <v>2018|ÅŒpÅtiki District|12</v>
      </c>
      <c r="B1124" t="s">
        <v>16</v>
      </c>
      <c r="C1124" t="s">
        <v>17</v>
      </c>
      <c r="D1124" t="s">
        <v>18</v>
      </c>
      <c r="E1124" t="s">
        <v>19</v>
      </c>
      <c r="F1124">
        <v>2018</v>
      </c>
      <c r="G1124">
        <v>2018</v>
      </c>
      <c r="H1124">
        <v>27</v>
      </c>
      <c r="I1124" t="s">
        <v>128</v>
      </c>
      <c r="J1124">
        <v>77</v>
      </c>
      <c r="K1124" t="s">
        <v>29</v>
      </c>
      <c r="L1124">
        <v>12</v>
      </c>
      <c r="N1124">
        <v>171</v>
      </c>
      <c r="R1124" s="2">
        <f t="shared" si="35"/>
        <v>100</v>
      </c>
      <c r="S1124" s="2">
        <f>IF(AND(P1124&lt;&gt;"_U",P1124&lt;&gt;"c",J1124&lt;&gt;99,J1124&lt;&gt;9),IFERROR(VLOOKUP(A1124,'TA Total'!$A$2:$N$10000,14,0),"."),".")</f>
        <v>171</v>
      </c>
    </row>
    <row r="1125" spans="1:19" x14ac:dyDescent="0.4">
      <c r="A1125" s="2" t="str">
        <f t="shared" si="34"/>
        <v>2018|ÅŒpÅtiki District|13</v>
      </c>
      <c r="B1125" t="s">
        <v>16</v>
      </c>
      <c r="C1125" t="s">
        <v>17</v>
      </c>
      <c r="D1125" t="s">
        <v>18</v>
      </c>
      <c r="E1125" t="s">
        <v>19</v>
      </c>
      <c r="F1125">
        <v>2018</v>
      </c>
      <c r="G1125">
        <v>2018</v>
      </c>
      <c r="H1125">
        <v>27</v>
      </c>
      <c r="I1125" t="s">
        <v>128</v>
      </c>
      <c r="J1125">
        <v>77</v>
      </c>
      <c r="K1125" t="s">
        <v>29</v>
      </c>
      <c r="L1125">
        <v>13</v>
      </c>
      <c r="N1125">
        <v>48</v>
      </c>
      <c r="R1125" s="2">
        <f t="shared" si="35"/>
        <v>100</v>
      </c>
      <c r="S1125" s="2">
        <f>IF(AND(P1125&lt;&gt;"_U",P1125&lt;&gt;"c",J1125&lt;&gt;99,J1125&lt;&gt;9),IFERROR(VLOOKUP(A1125,'TA Total'!$A$2:$N$10000,14,0),"."),".")</f>
        <v>48</v>
      </c>
    </row>
    <row r="1126" spans="1:19" x14ac:dyDescent="0.4">
      <c r="A1126" s="2" t="str">
        <f t="shared" si="34"/>
        <v>2018|ÅŒpÅtiki District|999</v>
      </c>
      <c r="B1126" t="s">
        <v>16</v>
      </c>
      <c r="C1126" t="s">
        <v>17</v>
      </c>
      <c r="D1126" t="s">
        <v>18</v>
      </c>
      <c r="E1126" t="s">
        <v>19</v>
      </c>
      <c r="F1126">
        <v>2018</v>
      </c>
      <c r="G1126">
        <v>2018</v>
      </c>
      <c r="H1126">
        <v>27</v>
      </c>
      <c r="I1126" t="s">
        <v>128</v>
      </c>
      <c r="J1126">
        <v>77</v>
      </c>
      <c r="K1126" t="s">
        <v>29</v>
      </c>
      <c r="L1126">
        <v>999</v>
      </c>
      <c r="N1126">
        <v>2718</v>
      </c>
      <c r="R1126" s="2">
        <f t="shared" si="35"/>
        <v>100</v>
      </c>
      <c r="S1126" s="2">
        <f>IF(AND(P1126&lt;&gt;"_U",P1126&lt;&gt;"c",J1126&lt;&gt;99,J1126&lt;&gt;9),IFERROR(VLOOKUP(A1126,'TA Total'!$A$2:$N$10000,14,0),"."),".")</f>
        <v>2718</v>
      </c>
    </row>
    <row r="1127" spans="1:19" x14ac:dyDescent="0.4">
      <c r="A1127" s="2" t="str">
        <f t="shared" si="34"/>
        <v>2018|ÅŒpÅtiki District|10</v>
      </c>
      <c r="B1127" t="s">
        <v>16</v>
      </c>
      <c r="C1127" t="s">
        <v>17</v>
      </c>
      <c r="D1127" t="s">
        <v>18</v>
      </c>
      <c r="E1127" t="s">
        <v>19</v>
      </c>
      <c r="F1127">
        <v>2018</v>
      </c>
      <c r="G1127">
        <v>2018</v>
      </c>
      <c r="H1127">
        <v>27</v>
      </c>
      <c r="I1127" t="s">
        <v>128</v>
      </c>
      <c r="J1127">
        <v>8</v>
      </c>
      <c r="K1127" t="s">
        <v>30</v>
      </c>
      <c r="L1127">
        <v>10</v>
      </c>
      <c r="N1127">
        <v>0</v>
      </c>
      <c r="R1127" s="2" t="str">
        <f t="shared" si="35"/>
        <v>.</v>
      </c>
      <c r="S1127" s="2">
        <f>IF(AND(P1127&lt;&gt;"_U",P1127&lt;&gt;"c",J1127&lt;&gt;99,J1127&lt;&gt;9),IFERROR(VLOOKUP(A1127,'TA Total'!$A$2:$N$10000,14,0),"."),".")</f>
        <v>0</v>
      </c>
    </row>
    <row r="1128" spans="1:19" x14ac:dyDescent="0.4">
      <c r="A1128" s="2" t="str">
        <f t="shared" si="34"/>
        <v>2018|ÅŒpÅtiki District|11</v>
      </c>
      <c r="B1128" t="s">
        <v>16</v>
      </c>
      <c r="C1128" t="s">
        <v>17</v>
      </c>
      <c r="D1128" t="s">
        <v>18</v>
      </c>
      <c r="E1128" t="s">
        <v>19</v>
      </c>
      <c r="F1128">
        <v>2018</v>
      </c>
      <c r="G1128">
        <v>2018</v>
      </c>
      <c r="H1128">
        <v>27</v>
      </c>
      <c r="I1128" t="s">
        <v>128</v>
      </c>
      <c r="J1128">
        <v>8</v>
      </c>
      <c r="K1128" t="s">
        <v>30</v>
      </c>
      <c r="L1128">
        <v>11</v>
      </c>
      <c r="N1128">
        <v>33</v>
      </c>
      <c r="R1128" s="2">
        <f t="shared" si="35"/>
        <v>1.32</v>
      </c>
      <c r="S1128" s="2">
        <f>IF(AND(P1128&lt;&gt;"_U",P1128&lt;&gt;"c",J1128&lt;&gt;99,J1128&lt;&gt;9),IFERROR(VLOOKUP(A1128,'TA Total'!$A$2:$N$10000,14,0),"."),".")</f>
        <v>2499</v>
      </c>
    </row>
    <row r="1129" spans="1:19" x14ac:dyDescent="0.4">
      <c r="A1129" s="2" t="str">
        <f t="shared" si="34"/>
        <v>2018|ÅŒpÅtiki District|12</v>
      </c>
      <c r="B1129" t="s">
        <v>16</v>
      </c>
      <c r="C1129" t="s">
        <v>17</v>
      </c>
      <c r="D1129" t="s">
        <v>18</v>
      </c>
      <c r="E1129" t="s">
        <v>19</v>
      </c>
      <c r="F1129">
        <v>2018</v>
      </c>
      <c r="G1129">
        <v>2018</v>
      </c>
      <c r="H1129">
        <v>27</v>
      </c>
      <c r="I1129" t="s">
        <v>128</v>
      </c>
      <c r="J1129">
        <v>8</v>
      </c>
      <c r="K1129" t="s">
        <v>30</v>
      </c>
      <c r="L1129">
        <v>12</v>
      </c>
      <c r="N1129">
        <v>0</v>
      </c>
      <c r="R1129" s="2">
        <f t="shared" si="35"/>
        <v>0</v>
      </c>
      <c r="S1129" s="2">
        <f>IF(AND(P1129&lt;&gt;"_U",P1129&lt;&gt;"c",J1129&lt;&gt;99,J1129&lt;&gt;9),IFERROR(VLOOKUP(A1129,'TA Total'!$A$2:$N$10000,14,0),"."),".")</f>
        <v>171</v>
      </c>
    </row>
    <row r="1130" spans="1:19" x14ac:dyDescent="0.4">
      <c r="A1130" s="2" t="str">
        <f t="shared" si="34"/>
        <v>2018|ÅŒpÅtiki District|13</v>
      </c>
      <c r="B1130" t="s">
        <v>16</v>
      </c>
      <c r="C1130" t="s">
        <v>17</v>
      </c>
      <c r="D1130" t="s">
        <v>18</v>
      </c>
      <c r="E1130" t="s">
        <v>19</v>
      </c>
      <c r="F1130">
        <v>2018</v>
      </c>
      <c r="G1130">
        <v>2018</v>
      </c>
      <c r="H1130">
        <v>27</v>
      </c>
      <c r="I1130" t="s">
        <v>128</v>
      </c>
      <c r="J1130">
        <v>8</v>
      </c>
      <c r="K1130" t="s">
        <v>30</v>
      </c>
      <c r="L1130">
        <v>13</v>
      </c>
      <c r="N1130">
        <v>3</v>
      </c>
      <c r="R1130" s="2">
        <f t="shared" si="35"/>
        <v>6.25</v>
      </c>
      <c r="S1130" s="2">
        <f>IF(AND(P1130&lt;&gt;"_U",P1130&lt;&gt;"c",J1130&lt;&gt;99,J1130&lt;&gt;9),IFERROR(VLOOKUP(A1130,'TA Total'!$A$2:$N$10000,14,0),"."),".")</f>
        <v>48</v>
      </c>
    </row>
    <row r="1131" spans="1:19" x14ac:dyDescent="0.4">
      <c r="A1131" s="2" t="str">
        <f t="shared" si="34"/>
        <v>2018|ÅŒpÅtiki District|999</v>
      </c>
      <c r="B1131" t="s">
        <v>16</v>
      </c>
      <c r="C1131" t="s">
        <v>17</v>
      </c>
      <c r="D1131" t="s">
        <v>18</v>
      </c>
      <c r="E1131" t="s">
        <v>19</v>
      </c>
      <c r="F1131">
        <v>2018</v>
      </c>
      <c r="G1131">
        <v>2018</v>
      </c>
      <c r="H1131">
        <v>27</v>
      </c>
      <c r="I1131" t="s">
        <v>128</v>
      </c>
      <c r="J1131">
        <v>8</v>
      </c>
      <c r="K1131" t="s">
        <v>30</v>
      </c>
      <c r="L1131">
        <v>999</v>
      </c>
      <c r="N1131">
        <v>39</v>
      </c>
      <c r="R1131" s="2">
        <f t="shared" si="35"/>
        <v>1.43</v>
      </c>
      <c r="S1131" s="2">
        <f>IF(AND(P1131&lt;&gt;"_U",P1131&lt;&gt;"c",J1131&lt;&gt;99,J1131&lt;&gt;9),IFERROR(VLOOKUP(A1131,'TA Total'!$A$2:$N$10000,14,0),"."),".")</f>
        <v>2718</v>
      </c>
    </row>
    <row r="1132" spans="1:19" x14ac:dyDescent="0.4">
      <c r="A1132" s="2" t="str">
        <f t="shared" si="34"/>
        <v>2018|ÅŒpÅtiki District|10</v>
      </c>
      <c r="B1132" t="s">
        <v>16</v>
      </c>
      <c r="C1132" t="s">
        <v>17</v>
      </c>
      <c r="D1132" t="s">
        <v>18</v>
      </c>
      <c r="E1132" t="s">
        <v>19</v>
      </c>
      <c r="F1132">
        <v>2018</v>
      </c>
      <c r="G1132">
        <v>2018</v>
      </c>
      <c r="H1132">
        <v>27</v>
      </c>
      <c r="I1132" t="s">
        <v>128</v>
      </c>
      <c r="J1132">
        <v>9</v>
      </c>
      <c r="K1132" t="s">
        <v>31</v>
      </c>
      <c r="L1132">
        <v>10</v>
      </c>
      <c r="N1132">
        <v>0</v>
      </c>
      <c r="R1132" s="2" t="str">
        <f t="shared" si="35"/>
        <v>.</v>
      </c>
      <c r="S1132" s="2" t="str">
        <f>IF(AND(P1132&lt;&gt;"_U",P1132&lt;&gt;"c",J1132&lt;&gt;99,J1132&lt;&gt;9),IFERROR(VLOOKUP(A1132,'TA Total'!$A$2:$N$10000,14,0),"."),".")</f>
        <v>.</v>
      </c>
    </row>
    <row r="1133" spans="1:19" x14ac:dyDescent="0.4">
      <c r="A1133" s="2" t="str">
        <f t="shared" si="34"/>
        <v>2018|ÅŒpÅtiki District|11</v>
      </c>
      <c r="B1133" t="s">
        <v>16</v>
      </c>
      <c r="C1133" t="s">
        <v>17</v>
      </c>
      <c r="D1133" t="s">
        <v>18</v>
      </c>
      <c r="E1133" t="s">
        <v>19</v>
      </c>
      <c r="F1133">
        <v>2018</v>
      </c>
      <c r="G1133">
        <v>2018</v>
      </c>
      <c r="H1133">
        <v>27</v>
      </c>
      <c r="I1133" t="s">
        <v>128</v>
      </c>
      <c r="J1133">
        <v>9</v>
      </c>
      <c r="K1133" t="s">
        <v>31</v>
      </c>
      <c r="L1133">
        <v>11</v>
      </c>
      <c r="N1133">
        <v>492</v>
      </c>
      <c r="R1133" s="2" t="str">
        <f t="shared" si="35"/>
        <v>.</v>
      </c>
      <c r="S1133" s="2" t="str">
        <f>IF(AND(P1133&lt;&gt;"_U",P1133&lt;&gt;"c",J1133&lt;&gt;99,J1133&lt;&gt;9),IFERROR(VLOOKUP(A1133,'TA Total'!$A$2:$N$10000,14,0),"."),".")</f>
        <v>.</v>
      </c>
    </row>
    <row r="1134" spans="1:19" x14ac:dyDescent="0.4">
      <c r="A1134" s="2" t="str">
        <f t="shared" si="34"/>
        <v>2018|ÅŒpÅtiki District|12</v>
      </c>
      <c r="B1134" t="s">
        <v>16</v>
      </c>
      <c r="C1134" t="s">
        <v>17</v>
      </c>
      <c r="D1134" t="s">
        <v>18</v>
      </c>
      <c r="E1134" t="s">
        <v>19</v>
      </c>
      <c r="F1134">
        <v>2018</v>
      </c>
      <c r="G1134">
        <v>2018</v>
      </c>
      <c r="H1134">
        <v>27</v>
      </c>
      <c r="I1134" t="s">
        <v>128</v>
      </c>
      <c r="J1134">
        <v>9</v>
      </c>
      <c r="K1134" t="s">
        <v>31</v>
      </c>
      <c r="L1134">
        <v>12</v>
      </c>
      <c r="N1134">
        <v>45</v>
      </c>
      <c r="R1134" s="2" t="str">
        <f t="shared" si="35"/>
        <v>.</v>
      </c>
      <c r="S1134" s="2" t="str">
        <f>IF(AND(P1134&lt;&gt;"_U",P1134&lt;&gt;"c",J1134&lt;&gt;99,J1134&lt;&gt;9),IFERROR(VLOOKUP(A1134,'TA Total'!$A$2:$N$10000,14,0),"."),".")</f>
        <v>.</v>
      </c>
    </row>
    <row r="1135" spans="1:19" x14ac:dyDescent="0.4">
      <c r="A1135" s="2" t="str">
        <f t="shared" si="34"/>
        <v>2018|ÅŒpÅtiki District|13</v>
      </c>
      <c r="B1135" t="s">
        <v>16</v>
      </c>
      <c r="C1135" t="s">
        <v>17</v>
      </c>
      <c r="D1135" t="s">
        <v>18</v>
      </c>
      <c r="E1135" t="s">
        <v>19</v>
      </c>
      <c r="F1135">
        <v>2018</v>
      </c>
      <c r="G1135">
        <v>2018</v>
      </c>
      <c r="H1135">
        <v>27</v>
      </c>
      <c r="I1135" t="s">
        <v>128</v>
      </c>
      <c r="J1135">
        <v>9</v>
      </c>
      <c r="K1135" t="s">
        <v>31</v>
      </c>
      <c r="L1135">
        <v>13</v>
      </c>
      <c r="N1135">
        <v>30</v>
      </c>
      <c r="R1135" s="2" t="str">
        <f t="shared" si="35"/>
        <v>.</v>
      </c>
      <c r="S1135" s="2" t="str">
        <f>IF(AND(P1135&lt;&gt;"_U",P1135&lt;&gt;"c",J1135&lt;&gt;99,J1135&lt;&gt;9),IFERROR(VLOOKUP(A1135,'TA Total'!$A$2:$N$10000,14,0),"."),".")</f>
        <v>.</v>
      </c>
    </row>
    <row r="1136" spans="1:19" x14ac:dyDescent="0.4">
      <c r="A1136" s="2" t="str">
        <f t="shared" si="34"/>
        <v>2018|ÅŒpÅtiki District|999</v>
      </c>
      <c r="B1136" t="s">
        <v>16</v>
      </c>
      <c r="C1136" t="s">
        <v>17</v>
      </c>
      <c r="D1136" t="s">
        <v>18</v>
      </c>
      <c r="E1136" t="s">
        <v>19</v>
      </c>
      <c r="F1136">
        <v>2018</v>
      </c>
      <c r="G1136">
        <v>2018</v>
      </c>
      <c r="H1136">
        <v>27</v>
      </c>
      <c r="I1136" t="s">
        <v>128</v>
      </c>
      <c r="J1136">
        <v>9</v>
      </c>
      <c r="K1136" t="s">
        <v>31</v>
      </c>
      <c r="L1136">
        <v>999</v>
      </c>
      <c r="N1136">
        <v>573</v>
      </c>
      <c r="R1136" s="2" t="str">
        <f t="shared" si="35"/>
        <v>.</v>
      </c>
      <c r="S1136" s="2" t="str">
        <f>IF(AND(P1136&lt;&gt;"_U",P1136&lt;&gt;"c",J1136&lt;&gt;99,J1136&lt;&gt;9),IFERROR(VLOOKUP(A1136,'TA Total'!$A$2:$N$10000,14,0),"."),".")</f>
        <v>.</v>
      </c>
    </row>
    <row r="1137" spans="1:19" x14ac:dyDescent="0.4">
      <c r="A1137" s="2" t="str">
        <f t="shared" si="34"/>
        <v>2018|ÅŒpÅtiki District|10</v>
      </c>
      <c r="B1137" t="s">
        <v>16</v>
      </c>
      <c r="C1137" t="s">
        <v>17</v>
      </c>
      <c r="D1137" t="s">
        <v>18</v>
      </c>
      <c r="E1137" t="s">
        <v>19</v>
      </c>
      <c r="F1137">
        <v>2018</v>
      </c>
      <c r="G1137">
        <v>2018</v>
      </c>
      <c r="H1137">
        <v>27</v>
      </c>
      <c r="I1137" t="s">
        <v>128</v>
      </c>
      <c r="J1137">
        <v>99</v>
      </c>
      <c r="K1137" t="s">
        <v>32</v>
      </c>
      <c r="L1137">
        <v>10</v>
      </c>
      <c r="N1137">
        <v>0</v>
      </c>
      <c r="R1137" s="2" t="str">
        <f t="shared" si="35"/>
        <v>.</v>
      </c>
      <c r="S1137" s="2" t="str">
        <f>IF(AND(P1137&lt;&gt;"_U",P1137&lt;&gt;"c",J1137&lt;&gt;99,J1137&lt;&gt;9),IFERROR(VLOOKUP(A1137,'TA Total'!$A$2:$N$10000,14,0),"."),".")</f>
        <v>.</v>
      </c>
    </row>
    <row r="1138" spans="1:19" x14ac:dyDescent="0.4">
      <c r="A1138" s="2" t="str">
        <f t="shared" si="34"/>
        <v>2018|ÅŒpÅtiki District|11</v>
      </c>
      <c r="B1138" t="s">
        <v>16</v>
      </c>
      <c r="C1138" t="s">
        <v>17</v>
      </c>
      <c r="D1138" t="s">
        <v>18</v>
      </c>
      <c r="E1138" t="s">
        <v>19</v>
      </c>
      <c r="F1138">
        <v>2018</v>
      </c>
      <c r="G1138">
        <v>2018</v>
      </c>
      <c r="H1138">
        <v>27</v>
      </c>
      <c r="I1138" t="s">
        <v>128</v>
      </c>
      <c r="J1138">
        <v>99</v>
      </c>
      <c r="K1138" t="s">
        <v>32</v>
      </c>
      <c r="L1138">
        <v>11</v>
      </c>
      <c r="N1138">
        <v>2973</v>
      </c>
      <c r="R1138" s="2" t="str">
        <f t="shared" si="35"/>
        <v>.</v>
      </c>
      <c r="S1138" s="2" t="str">
        <f>IF(AND(P1138&lt;&gt;"_U",P1138&lt;&gt;"c",J1138&lt;&gt;99,J1138&lt;&gt;9),IFERROR(VLOOKUP(A1138,'TA Total'!$A$2:$N$10000,14,0),"."),".")</f>
        <v>.</v>
      </c>
    </row>
    <row r="1139" spans="1:19" x14ac:dyDescent="0.4">
      <c r="A1139" s="2" t="str">
        <f t="shared" si="34"/>
        <v>2018|ÅŒpÅtiki District|12</v>
      </c>
      <c r="B1139" t="s">
        <v>16</v>
      </c>
      <c r="C1139" t="s">
        <v>17</v>
      </c>
      <c r="D1139" t="s">
        <v>18</v>
      </c>
      <c r="E1139" t="s">
        <v>19</v>
      </c>
      <c r="F1139">
        <v>2018</v>
      </c>
      <c r="G1139">
        <v>2018</v>
      </c>
      <c r="H1139">
        <v>27</v>
      </c>
      <c r="I1139" t="s">
        <v>128</v>
      </c>
      <c r="J1139">
        <v>99</v>
      </c>
      <c r="K1139" t="s">
        <v>32</v>
      </c>
      <c r="L1139">
        <v>12</v>
      </c>
      <c r="N1139">
        <v>213</v>
      </c>
      <c r="R1139" s="2" t="str">
        <f t="shared" si="35"/>
        <v>.</v>
      </c>
      <c r="S1139" s="2" t="str">
        <f>IF(AND(P1139&lt;&gt;"_U",P1139&lt;&gt;"c",J1139&lt;&gt;99,J1139&lt;&gt;9),IFERROR(VLOOKUP(A1139,'TA Total'!$A$2:$N$10000,14,0),"."),".")</f>
        <v>.</v>
      </c>
    </row>
    <row r="1140" spans="1:19" x14ac:dyDescent="0.4">
      <c r="A1140" s="2" t="str">
        <f t="shared" si="34"/>
        <v>2018|ÅŒpÅtiki District|13</v>
      </c>
      <c r="B1140" t="s">
        <v>16</v>
      </c>
      <c r="C1140" t="s">
        <v>17</v>
      </c>
      <c r="D1140" t="s">
        <v>18</v>
      </c>
      <c r="E1140" t="s">
        <v>19</v>
      </c>
      <c r="F1140">
        <v>2018</v>
      </c>
      <c r="G1140">
        <v>2018</v>
      </c>
      <c r="H1140">
        <v>27</v>
      </c>
      <c r="I1140" t="s">
        <v>128</v>
      </c>
      <c r="J1140">
        <v>99</v>
      </c>
      <c r="K1140" t="s">
        <v>32</v>
      </c>
      <c r="L1140">
        <v>13</v>
      </c>
      <c r="N1140">
        <v>78</v>
      </c>
      <c r="R1140" s="2" t="str">
        <f t="shared" si="35"/>
        <v>.</v>
      </c>
      <c r="S1140" s="2" t="str">
        <f>IF(AND(P1140&lt;&gt;"_U",P1140&lt;&gt;"c",J1140&lt;&gt;99,J1140&lt;&gt;9),IFERROR(VLOOKUP(A1140,'TA Total'!$A$2:$N$10000,14,0),"."),".")</f>
        <v>.</v>
      </c>
    </row>
    <row r="1141" spans="1:19" x14ac:dyDescent="0.4">
      <c r="A1141" s="2" t="str">
        <f t="shared" si="34"/>
        <v>2018|ÅŒpÅtiki District|999</v>
      </c>
      <c r="B1141" t="s">
        <v>16</v>
      </c>
      <c r="C1141" t="s">
        <v>17</v>
      </c>
      <c r="D1141" t="s">
        <v>18</v>
      </c>
      <c r="E1141" t="s">
        <v>19</v>
      </c>
      <c r="F1141">
        <v>2018</v>
      </c>
      <c r="G1141">
        <v>2018</v>
      </c>
      <c r="H1141">
        <v>27</v>
      </c>
      <c r="I1141" t="s">
        <v>128</v>
      </c>
      <c r="J1141">
        <v>99</v>
      </c>
      <c r="K1141" t="s">
        <v>32</v>
      </c>
      <c r="L1141">
        <v>999</v>
      </c>
      <c r="N1141">
        <v>3261</v>
      </c>
      <c r="R1141" s="2" t="str">
        <f t="shared" si="35"/>
        <v>.</v>
      </c>
      <c r="S1141" s="2" t="str">
        <f>IF(AND(P1141&lt;&gt;"_U",P1141&lt;&gt;"c",J1141&lt;&gt;99,J1141&lt;&gt;9),IFERROR(VLOOKUP(A1141,'TA Total'!$A$2:$N$10000,14,0),"."),".")</f>
        <v>.</v>
      </c>
    </row>
    <row r="1142" spans="1:19" x14ac:dyDescent="0.4">
      <c r="A1142" s="2" t="str">
        <f t="shared" si="34"/>
        <v>2018|Gisborne District|10</v>
      </c>
      <c r="B1142" t="s">
        <v>16</v>
      </c>
      <c r="C1142" t="s">
        <v>17</v>
      </c>
      <c r="D1142" t="s">
        <v>18</v>
      </c>
      <c r="E1142" t="s">
        <v>19</v>
      </c>
      <c r="F1142">
        <v>2018</v>
      </c>
      <c r="G1142">
        <v>2018</v>
      </c>
      <c r="H1142">
        <v>28</v>
      </c>
      <c r="I1142" t="s">
        <v>127</v>
      </c>
      <c r="J1142">
        <v>0</v>
      </c>
      <c r="K1142" t="s">
        <v>21</v>
      </c>
      <c r="L1142">
        <v>10</v>
      </c>
      <c r="N1142">
        <v>0</v>
      </c>
      <c r="R1142" s="2" t="str">
        <f t="shared" si="35"/>
        <v>.</v>
      </c>
      <c r="S1142" s="2">
        <f>IF(AND(P1142&lt;&gt;"_U",P1142&lt;&gt;"c",J1142&lt;&gt;99,J1142&lt;&gt;9),IFERROR(VLOOKUP(A1142,'TA Total'!$A$2:$N$10000,14,0),"."),".")</f>
        <v>0</v>
      </c>
    </row>
    <row r="1143" spans="1:19" x14ac:dyDescent="0.4">
      <c r="A1143" s="2" t="str">
        <f t="shared" si="34"/>
        <v>2018|Gisborne District|11</v>
      </c>
      <c r="B1143" t="s">
        <v>16</v>
      </c>
      <c r="C1143" t="s">
        <v>17</v>
      </c>
      <c r="D1143" t="s">
        <v>18</v>
      </c>
      <c r="E1143" t="s">
        <v>19</v>
      </c>
      <c r="F1143">
        <v>2018</v>
      </c>
      <c r="G1143">
        <v>2018</v>
      </c>
      <c r="H1143">
        <v>28</v>
      </c>
      <c r="I1143" t="s">
        <v>127</v>
      </c>
      <c r="J1143">
        <v>0</v>
      </c>
      <c r="K1143" t="s">
        <v>21</v>
      </c>
      <c r="L1143">
        <v>11</v>
      </c>
      <c r="N1143">
        <v>255</v>
      </c>
      <c r="R1143" s="2">
        <f t="shared" si="35"/>
        <v>1.96</v>
      </c>
      <c r="S1143" s="2">
        <f>IF(AND(P1143&lt;&gt;"_U",P1143&lt;&gt;"c",J1143&lt;&gt;99,J1143&lt;&gt;9),IFERROR(VLOOKUP(A1143,'TA Total'!$A$2:$N$10000,14,0),"."),".")</f>
        <v>13020</v>
      </c>
    </row>
    <row r="1144" spans="1:19" x14ac:dyDescent="0.4">
      <c r="A1144" s="2" t="str">
        <f t="shared" si="34"/>
        <v>2018|Gisborne District|12</v>
      </c>
      <c r="B1144" t="s">
        <v>16</v>
      </c>
      <c r="C1144" t="s">
        <v>17</v>
      </c>
      <c r="D1144" t="s">
        <v>18</v>
      </c>
      <c r="E1144" t="s">
        <v>19</v>
      </c>
      <c r="F1144">
        <v>2018</v>
      </c>
      <c r="G1144">
        <v>2018</v>
      </c>
      <c r="H1144">
        <v>28</v>
      </c>
      <c r="I1144" t="s">
        <v>127</v>
      </c>
      <c r="J1144">
        <v>0</v>
      </c>
      <c r="K1144" t="s">
        <v>21</v>
      </c>
      <c r="L1144">
        <v>12</v>
      </c>
      <c r="N1144">
        <v>75</v>
      </c>
      <c r="R1144" s="2">
        <f t="shared" si="35"/>
        <v>4.8899999999999997</v>
      </c>
      <c r="S1144" s="2">
        <f>IF(AND(P1144&lt;&gt;"_U",P1144&lt;&gt;"c",J1144&lt;&gt;99,J1144&lt;&gt;9),IFERROR(VLOOKUP(A1144,'TA Total'!$A$2:$N$10000,14,0),"."),".")</f>
        <v>1533</v>
      </c>
    </row>
    <row r="1145" spans="1:19" x14ac:dyDescent="0.4">
      <c r="A1145" s="2" t="str">
        <f t="shared" si="34"/>
        <v>2018|Gisborne District|13</v>
      </c>
      <c r="B1145" t="s">
        <v>16</v>
      </c>
      <c r="C1145" t="s">
        <v>17</v>
      </c>
      <c r="D1145" t="s">
        <v>18</v>
      </c>
      <c r="E1145" t="s">
        <v>19</v>
      </c>
      <c r="F1145">
        <v>2018</v>
      </c>
      <c r="G1145">
        <v>2018</v>
      </c>
      <c r="H1145">
        <v>28</v>
      </c>
      <c r="I1145" t="s">
        <v>127</v>
      </c>
      <c r="J1145">
        <v>0</v>
      </c>
      <c r="K1145" t="s">
        <v>21</v>
      </c>
      <c r="L1145">
        <v>13</v>
      </c>
      <c r="N1145">
        <v>9</v>
      </c>
      <c r="R1145" s="2">
        <f t="shared" si="35"/>
        <v>15</v>
      </c>
      <c r="S1145" s="2">
        <f>IF(AND(P1145&lt;&gt;"_U",P1145&lt;&gt;"c",J1145&lt;&gt;99,J1145&lt;&gt;9),IFERROR(VLOOKUP(A1145,'TA Total'!$A$2:$N$10000,14,0),"."),".")</f>
        <v>60</v>
      </c>
    </row>
    <row r="1146" spans="1:19" x14ac:dyDescent="0.4">
      <c r="A1146" s="2" t="str">
        <f t="shared" si="34"/>
        <v>2018|Gisborne District|999</v>
      </c>
      <c r="B1146" t="s">
        <v>16</v>
      </c>
      <c r="C1146" t="s">
        <v>17</v>
      </c>
      <c r="D1146" t="s">
        <v>18</v>
      </c>
      <c r="E1146" t="s">
        <v>19</v>
      </c>
      <c r="F1146">
        <v>2018</v>
      </c>
      <c r="G1146">
        <v>2018</v>
      </c>
      <c r="H1146">
        <v>28</v>
      </c>
      <c r="I1146" t="s">
        <v>127</v>
      </c>
      <c r="J1146">
        <v>0</v>
      </c>
      <c r="K1146" t="s">
        <v>21</v>
      </c>
      <c r="L1146">
        <v>999</v>
      </c>
      <c r="N1146">
        <v>336</v>
      </c>
      <c r="R1146" s="2">
        <f t="shared" si="35"/>
        <v>2.2999999999999998</v>
      </c>
      <c r="S1146" s="2">
        <f>IF(AND(P1146&lt;&gt;"_U",P1146&lt;&gt;"c",J1146&lt;&gt;99,J1146&lt;&gt;9),IFERROR(VLOOKUP(A1146,'TA Total'!$A$2:$N$10000,14,0),"."),".")</f>
        <v>14613</v>
      </c>
    </row>
    <row r="1147" spans="1:19" x14ac:dyDescent="0.4">
      <c r="A1147" s="2" t="str">
        <f t="shared" si="34"/>
        <v>2018|Gisborne District|10</v>
      </c>
      <c r="B1147" t="s">
        <v>16</v>
      </c>
      <c r="C1147" t="s">
        <v>17</v>
      </c>
      <c r="D1147" t="s">
        <v>18</v>
      </c>
      <c r="E1147" t="s">
        <v>19</v>
      </c>
      <c r="F1147">
        <v>2018</v>
      </c>
      <c r="G1147">
        <v>2018</v>
      </c>
      <c r="H1147">
        <v>28</v>
      </c>
      <c r="I1147" t="s">
        <v>127</v>
      </c>
      <c r="J1147">
        <v>1</v>
      </c>
      <c r="K1147" t="s">
        <v>22</v>
      </c>
      <c r="L1147">
        <v>10</v>
      </c>
      <c r="N1147">
        <v>0</v>
      </c>
      <c r="R1147" s="2" t="str">
        <f t="shared" si="35"/>
        <v>.</v>
      </c>
      <c r="S1147" s="2">
        <f>IF(AND(P1147&lt;&gt;"_U",P1147&lt;&gt;"c",J1147&lt;&gt;99,J1147&lt;&gt;9),IFERROR(VLOOKUP(A1147,'TA Total'!$A$2:$N$10000,14,0),"."),".")</f>
        <v>0</v>
      </c>
    </row>
    <row r="1148" spans="1:19" x14ac:dyDescent="0.4">
      <c r="A1148" s="2" t="str">
        <f t="shared" si="34"/>
        <v>2018|Gisborne District|11</v>
      </c>
      <c r="B1148" t="s">
        <v>16</v>
      </c>
      <c r="C1148" t="s">
        <v>17</v>
      </c>
      <c r="D1148" t="s">
        <v>18</v>
      </c>
      <c r="E1148" t="s">
        <v>19</v>
      </c>
      <c r="F1148">
        <v>2018</v>
      </c>
      <c r="G1148">
        <v>2018</v>
      </c>
      <c r="H1148">
        <v>28</v>
      </c>
      <c r="I1148" t="s">
        <v>127</v>
      </c>
      <c r="J1148">
        <v>1</v>
      </c>
      <c r="K1148" t="s">
        <v>22</v>
      </c>
      <c r="L1148">
        <v>11</v>
      </c>
      <c r="N1148">
        <v>4701</v>
      </c>
      <c r="R1148" s="2">
        <f t="shared" si="35"/>
        <v>36.11</v>
      </c>
      <c r="S1148" s="2">
        <f>IF(AND(P1148&lt;&gt;"_U",P1148&lt;&gt;"c",J1148&lt;&gt;99,J1148&lt;&gt;9),IFERROR(VLOOKUP(A1148,'TA Total'!$A$2:$N$10000,14,0),"."),".")</f>
        <v>13020</v>
      </c>
    </row>
    <row r="1149" spans="1:19" x14ac:dyDescent="0.4">
      <c r="A1149" s="2" t="str">
        <f t="shared" si="34"/>
        <v>2018|Gisborne District|12</v>
      </c>
      <c r="B1149" t="s">
        <v>16</v>
      </c>
      <c r="C1149" t="s">
        <v>17</v>
      </c>
      <c r="D1149" t="s">
        <v>18</v>
      </c>
      <c r="E1149" t="s">
        <v>19</v>
      </c>
      <c r="F1149">
        <v>2018</v>
      </c>
      <c r="G1149">
        <v>2018</v>
      </c>
      <c r="H1149">
        <v>28</v>
      </c>
      <c r="I1149" t="s">
        <v>127</v>
      </c>
      <c r="J1149">
        <v>1</v>
      </c>
      <c r="K1149" t="s">
        <v>22</v>
      </c>
      <c r="L1149">
        <v>12</v>
      </c>
      <c r="N1149">
        <v>744</v>
      </c>
      <c r="R1149" s="2">
        <f t="shared" si="35"/>
        <v>48.53</v>
      </c>
      <c r="S1149" s="2">
        <f>IF(AND(P1149&lt;&gt;"_U",P1149&lt;&gt;"c",J1149&lt;&gt;99,J1149&lt;&gt;9),IFERROR(VLOOKUP(A1149,'TA Total'!$A$2:$N$10000,14,0),"."),".")</f>
        <v>1533</v>
      </c>
    </row>
    <row r="1150" spans="1:19" x14ac:dyDescent="0.4">
      <c r="A1150" s="2" t="str">
        <f t="shared" si="34"/>
        <v>2018|Gisborne District|13</v>
      </c>
      <c r="B1150" t="s">
        <v>16</v>
      </c>
      <c r="C1150" t="s">
        <v>17</v>
      </c>
      <c r="D1150" t="s">
        <v>18</v>
      </c>
      <c r="E1150" t="s">
        <v>19</v>
      </c>
      <c r="F1150">
        <v>2018</v>
      </c>
      <c r="G1150">
        <v>2018</v>
      </c>
      <c r="H1150">
        <v>28</v>
      </c>
      <c r="I1150" t="s">
        <v>127</v>
      </c>
      <c r="J1150">
        <v>1</v>
      </c>
      <c r="K1150" t="s">
        <v>22</v>
      </c>
      <c r="L1150">
        <v>13</v>
      </c>
      <c r="N1150">
        <v>6</v>
      </c>
      <c r="R1150" s="2">
        <f t="shared" si="35"/>
        <v>10</v>
      </c>
      <c r="S1150" s="2">
        <f>IF(AND(P1150&lt;&gt;"_U",P1150&lt;&gt;"c",J1150&lt;&gt;99,J1150&lt;&gt;9),IFERROR(VLOOKUP(A1150,'TA Total'!$A$2:$N$10000,14,0),"."),".")</f>
        <v>60</v>
      </c>
    </row>
    <row r="1151" spans="1:19" x14ac:dyDescent="0.4">
      <c r="A1151" s="2" t="str">
        <f t="shared" si="34"/>
        <v>2018|Gisborne District|999</v>
      </c>
      <c r="B1151" t="s">
        <v>16</v>
      </c>
      <c r="C1151" t="s">
        <v>17</v>
      </c>
      <c r="D1151" t="s">
        <v>18</v>
      </c>
      <c r="E1151" t="s">
        <v>19</v>
      </c>
      <c r="F1151">
        <v>2018</v>
      </c>
      <c r="G1151">
        <v>2018</v>
      </c>
      <c r="H1151">
        <v>28</v>
      </c>
      <c r="I1151" t="s">
        <v>127</v>
      </c>
      <c r="J1151">
        <v>1</v>
      </c>
      <c r="K1151" t="s">
        <v>22</v>
      </c>
      <c r="L1151">
        <v>999</v>
      </c>
      <c r="N1151">
        <v>5451</v>
      </c>
      <c r="R1151" s="2">
        <f t="shared" si="35"/>
        <v>37.299999999999997</v>
      </c>
      <c r="S1151" s="2">
        <f>IF(AND(P1151&lt;&gt;"_U",P1151&lt;&gt;"c",J1151&lt;&gt;99,J1151&lt;&gt;9),IFERROR(VLOOKUP(A1151,'TA Total'!$A$2:$N$10000,14,0),"."),".")</f>
        <v>14613</v>
      </c>
    </row>
    <row r="1152" spans="1:19" x14ac:dyDescent="0.4">
      <c r="A1152" s="2" t="str">
        <f t="shared" si="34"/>
        <v>2018|Gisborne District|10</v>
      </c>
      <c r="B1152" t="s">
        <v>16</v>
      </c>
      <c r="C1152" t="s">
        <v>17</v>
      </c>
      <c r="D1152" t="s">
        <v>18</v>
      </c>
      <c r="E1152" t="s">
        <v>19</v>
      </c>
      <c r="F1152">
        <v>2018</v>
      </c>
      <c r="G1152">
        <v>2018</v>
      </c>
      <c r="H1152">
        <v>28</v>
      </c>
      <c r="I1152" t="s">
        <v>127</v>
      </c>
      <c r="J1152">
        <v>2</v>
      </c>
      <c r="K1152" t="s">
        <v>23</v>
      </c>
      <c r="L1152">
        <v>10</v>
      </c>
      <c r="N1152">
        <v>0</v>
      </c>
      <c r="R1152" s="2" t="str">
        <f t="shared" si="35"/>
        <v>.</v>
      </c>
      <c r="S1152" s="2">
        <f>IF(AND(P1152&lt;&gt;"_U",P1152&lt;&gt;"c",J1152&lt;&gt;99,J1152&lt;&gt;9),IFERROR(VLOOKUP(A1152,'TA Total'!$A$2:$N$10000,14,0),"."),".")</f>
        <v>0</v>
      </c>
    </row>
    <row r="1153" spans="1:19" x14ac:dyDescent="0.4">
      <c r="A1153" s="2" t="str">
        <f t="shared" si="34"/>
        <v>2018|Gisborne District|11</v>
      </c>
      <c r="B1153" t="s">
        <v>16</v>
      </c>
      <c r="C1153" t="s">
        <v>17</v>
      </c>
      <c r="D1153" t="s">
        <v>18</v>
      </c>
      <c r="E1153" t="s">
        <v>19</v>
      </c>
      <c r="F1153">
        <v>2018</v>
      </c>
      <c r="G1153">
        <v>2018</v>
      </c>
      <c r="H1153">
        <v>28</v>
      </c>
      <c r="I1153" t="s">
        <v>127</v>
      </c>
      <c r="J1153">
        <v>2</v>
      </c>
      <c r="K1153" t="s">
        <v>23</v>
      </c>
      <c r="L1153">
        <v>11</v>
      </c>
      <c r="N1153">
        <v>3696</v>
      </c>
      <c r="R1153" s="2">
        <f t="shared" si="35"/>
        <v>28.39</v>
      </c>
      <c r="S1153" s="2">
        <f>IF(AND(P1153&lt;&gt;"_U",P1153&lt;&gt;"c",J1153&lt;&gt;99,J1153&lt;&gt;9),IFERROR(VLOOKUP(A1153,'TA Total'!$A$2:$N$10000,14,0),"."),".")</f>
        <v>13020</v>
      </c>
    </row>
    <row r="1154" spans="1:19" x14ac:dyDescent="0.4">
      <c r="A1154" s="2" t="str">
        <f t="shared" si="34"/>
        <v>2018|Gisborne District|12</v>
      </c>
      <c r="B1154" t="s">
        <v>16</v>
      </c>
      <c r="C1154" t="s">
        <v>17</v>
      </c>
      <c r="D1154" t="s">
        <v>18</v>
      </c>
      <c r="E1154" t="s">
        <v>19</v>
      </c>
      <c r="F1154">
        <v>2018</v>
      </c>
      <c r="G1154">
        <v>2018</v>
      </c>
      <c r="H1154">
        <v>28</v>
      </c>
      <c r="I1154" t="s">
        <v>127</v>
      </c>
      <c r="J1154">
        <v>2</v>
      </c>
      <c r="K1154" t="s">
        <v>23</v>
      </c>
      <c r="L1154">
        <v>12</v>
      </c>
      <c r="N1154">
        <v>555</v>
      </c>
      <c r="R1154" s="2">
        <f t="shared" si="35"/>
        <v>36.200000000000003</v>
      </c>
      <c r="S1154" s="2">
        <f>IF(AND(P1154&lt;&gt;"_U",P1154&lt;&gt;"c",J1154&lt;&gt;99,J1154&lt;&gt;9),IFERROR(VLOOKUP(A1154,'TA Total'!$A$2:$N$10000,14,0),"."),".")</f>
        <v>1533</v>
      </c>
    </row>
    <row r="1155" spans="1:19" x14ac:dyDescent="0.4">
      <c r="A1155" s="2" t="str">
        <f t="shared" ref="A1155:A1218" si="36">G1155&amp;"|"&amp;I1155&amp;"|"&amp;L1155</f>
        <v>2018|Gisborne District|13</v>
      </c>
      <c r="B1155" t="s">
        <v>16</v>
      </c>
      <c r="C1155" t="s">
        <v>17</v>
      </c>
      <c r="D1155" t="s">
        <v>18</v>
      </c>
      <c r="E1155" t="s">
        <v>19</v>
      </c>
      <c r="F1155">
        <v>2018</v>
      </c>
      <c r="G1155">
        <v>2018</v>
      </c>
      <c r="H1155">
        <v>28</v>
      </c>
      <c r="I1155" t="s">
        <v>127</v>
      </c>
      <c r="J1155">
        <v>2</v>
      </c>
      <c r="K1155" t="s">
        <v>23</v>
      </c>
      <c r="L1155">
        <v>13</v>
      </c>
      <c r="N1155">
        <v>27</v>
      </c>
      <c r="R1155" s="2">
        <f t="shared" ref="R1155:R1218" si="37">IF(P1155&lt;&gt;"_U",IFERROR((ROUND(N1155/S1155*100,2)),"."),".")</f>
        <v>45</v>
      </c>
      <c r="S1155" s="2">
        <f>IF(AND(P1155&lt;&gt;"_U",P1155&lt;&gt;"c",J1155&lt;&gt;99,J1155&lt;&gt;9),IFERROR(VLOOKUP(A1155,'TA Total'!$A$2:$N$10000,14,0),"."),".")</f>
        <v>60</v>
      </c>
    </row>
    <row r="1156" spans="1:19" x14ac:dyDescent="0.4">
      <c r="A1156" s="2" t="str">
        <f t="shared" si="36"/>
        <v>2018|Gisborne District|999</v>
      </c>
      <c r="B1156" t="s">
        <v>16</v>
      </c>
      <c r="C1156" t="s">
        <v>17</v>
      </c>
      <c r="D1156" t="s">
        <v>18</v>
      </c>
      <c r="E1156" t="s">
        <v>19</v>
      </c>
      <c r="F1156">
        <v>2018</v>
      </c>
      <c r="G1156">
        <v>2018</v>
      </c>
      <c r="H1156">
        <v>28</v>
      </c>
      <c r="I1156" t="s">
        <v>127</v>
      </c>
      <c r="J1156">
        <v>2</v>
      </c>
      <c r="K1156" t="s">
        <v>23</v>
      </c>
      <c r="L1156">
        <v>999</v>
      </c>
      <c r="N1156">
        <v>4275</v>
      </c>
      <c r="R1156" s="2">
        <f t="shared" si="37"/>
        <v>29.25</v>
      </c>
      <c r="S1156" s="2">
        <f>IF(AND(P1156&lt;&gt;"_U",P1156&lt;&gt;"c",J1156&lt;&gt;99,J1156&lt;&gt;9),IFERROR(VLOOKUP(A1156,'TA Total'!$A$2:$N$10000,14,0),"."),".")</f>
        <v>14613</v>
      </c>
    </row>
    <row r="1157" spans="1:19" x14ac:dyDescent="0.4">
      <c r="A1157" s="2" t="str">
        <f t="shared" si="36"/>
        <v>2018|Gisborne District|10</v>
      </c>
      <c r="B1157" t="s">
        <v>16</v>
      </c>
      <c r="C1157" t="s">
        <v>17</v>
      </c>
      <c r="D1157" t="s">
        <v>18</v>
      </c>
      <c r="E1157" t="s">
        <v>19</v>
      </c>
      <c r="F1157">
        <v>2018</v>
      </c>
      <c r="G1157">
        <v>2018</v>
      </c>
      <c r="H1157">
        <v>28</v>
      </c>
      <c r="I1157" t="s">
        <v>127</v>
      </c>
      <c r="J1157">
        <v>3</v>
      </c>
      <c r="K1157" t="s">
        <v>24</v>
      </c>
      <c r="L1157">
        <v>10</v>
      </c>
      <c r="N1157">
        <v>0</v>
      </c>
      <c r="R1157" s="2" t="str">
        <f t="shared" si="37"/>
        <v>.</v>
      </c>
      <c r="S1157" s="2">
        <f>IF(AND(P1157&lt;&gt;"_U",P1157&lt;&gt;"c",J1157&lt;&gt;99,J1157&lt;&gt;9),IFERROR(VLOOKUP(A1157,'TA Total'!$A$2:$N$10000,14,0),"."),".")</f>
        <v>0</v>
      </c>
    </row>
    <row r="1158" spans="1:19" x14ac:dyDescent="0.4">
      <c r="A1158" s="2" t="str">
        <f t="shared" si="36"/>
        <v>2018|Gisborne District|11</v>
      </c>
      <c r="B1158" t="s">
        <v>16</v>
      </c>
      <c r="C1158" t="s">
        <v>17</v>
      </c>
      <c r="D1158" t="s">
        <v>18</v>
      </c>
      <c r="E1158" t="s">
        <v>19</v>
      </c>
      <c r="F1158">
        <v>2018</v>
      </c>
      <c r="G1158">
        <v>2018</v>
      </c>
      <c r="H1158">
        <v>28</v>
      </c>
      <c r="I1158" t="s">
        <v>127</v>
      </c>
      <c r="J1158">
        <v>3</v>
      </c>
      <c r="K1158" t="s">
        <v>24</v>
      </c>
      <c r="L1158">
        <v>11</v>
      </c>
      <c r="N1158">
        <v>1386</v>
      </c>
      <c r="R1158" s="2">
        <f t="shared" si="37"/>
        <v>10.65</v>
      </c>
      <c r="S1158" s="2">
        <f>IF(AND(P1158&lt;&gt;"_U",P1158&lt;&gt;"c",J1158&lt;&gt;99,J1158&lt;&gt;9),IFERROR(VLOOKUP(A1158,'TA Total'!$A$2:$N$10000,14,0),"."),".")</f>
        <v>13020</v>
      </c>
    </row>
    <row r="1159" spans="1:19" x14ac:dyDescent="0.4">
      <c r="A1159" s="2" t="str">
        <f t="shared" si="36"/>
        <v>2018|Gisborne District|12</v>
      </c>
      <c r="B1159" t="s">
        <v>16</v>
      </c>
      <c r="C1159" t="s">
        <v>17</v>
      </c>
      <c r="D1159" t="s">
        <v>18</v>
      </c>
      <c r="E1159" t="s">
        <v>19</v>
      </c>
      <c r="F1159">
        <v>2018</v>
      </c>
      <c r="G1159">
        <v>2018</v>
      </c>
      <c r="H1159">
        <v>28</v>
      </c>
      <c r="I1159" t="s">
        <v>127</v>
      </c>
      <c r="J1159">
        <v>3</v>
      </c>
      <c r="K1159" t="s">
        <v>24</v>
      </c>
      <c r="L1159">
        <v>12</v>
      </c>
      <c r="N1159">
        <v>114</v>
      </c>
      <c r="R1159" s="2">
        <f t="shared" si="37"/>
        <v>7.44</v>
      </c>
      <c r="S1159" s="2">
        <f>IF(AND(P1159&lt;&gt;"_U",P1159&lt;&gt;"c",J1159&lt;&gt;99,J1159&lt;&gt;9),IFERROR(VLOOKUP(A1159,'TA Total'!$A$2:$N$10000,14,0),"."),".")</f>
        <v>1533</v>
      </c>
    </row>
    <row r="1160" spans="1:19" x14ac:dyDescent="0.4">
      <c r="A1160" s="2" t="str">
        <f t="shared" si="36"/>
        <v>2018|Gisborne District|13</v>
      </c>
      <c r="B1160" t="s">
        <v>16</v>
      </c>
      <c r="C1160" t="s">
        <v>17</v>
      </c>
      <c r="D1160" t="s">
        <v>18</v>
      </c>
      <c r="E1160" t="s">
        <v>19</v>
      </c>
      <c r="F1160">
        <v>2018</v>
      </c>
      <c r="G1160">
        <v>2018</v>
      </c>
      <c r="H1160">
        <v>28</v>
      </c>
      <c r="I1160" t="s">
        <v>127</v>
      </c>
      <c r="J1160">
        <v>3</v>
      </c>
      <c r="K1160" t="s">
        <v>24</v>
      </c>
      <c r="L1160">
        <v>13</v>
      </c>
      <c r="N1160">
        <v>3</v>
      </c>
      <c r="R1160" s="2">
        <f t="shared" si="37"/>
        <v>5</v>
      </c>
      <c r="S1160" s="2">
        <f>IF(AND(P1160&lt;&gt;"_U",P1160&lt;&gt;"c",J1160&lt;&gt;99,J1160&lt;&gt;9),IFERROR(VLOOKUP(A1160,'TA Total'!$A$2:$N$10000,14,0),"."),".")</f>
        <v>60</v>
      </c>
    </row>
    <row r="1161" spans="1:19" x14ac:dyDescent="0.4">
      <c r="A1161" s="2" t="str">
        <f t="shared" si="36"/>
        <v>2018|Gisborne District|999</v>
      </c>
      <c r="B1161" t="s">
        <v>16</v>
      </c>
      <c r="C1161" t="s">
        <v>17</v>
      </c>
      <c r="D1161" t="s">
        <v>18</v>
      </c>
      <c r="E1161" t="s">
        <v>19</v>
      </c>
      <c r="F1161">
        <v>2018</v>
      </c>
      <c r="G1161">
        <v>2018</v>
      </c>
      <c r="H1161">
        <v>28</v>
      </c>
      <c r="I1161" t="s">
        <v>127</v>
      </c>
      <c r="J1161">
        <v>3</v>
      </c>
      <c r="K1161" t="s">
        <v>24</v>
      </c>
      <c r="L1161">
        <v>999</v>
      </c>
      <c r="N1161">
        <v>1503</v>
      </c>
      <c r="R1161" s="2">
        <f t="shared" si="37"/>
        <v>10.29</v>
      </c>
      <c r="S1161" s="2">
        <f>IF(AND(P1161&lt;&gt;"_U",P1161&lt;&gt;"c",J1161&lt;&gt;99,J1161&lt;&gt;9),IFERROR(VLOOKUP(A1161,'TA Total'!$A$2:$N$10000,14,0),"."),".")</f>
        <v>14613</v>
      </c>
    </row>
    <row r="1162" spans="1:19" x14ac:dyDescent="0.4">
      <c r="A1162" s="2" t="str">
        <f t="shared" si="36"/>
        <v>2018|Gisborne District|10</v>
      </c>
      <c r="B1162" t="s">
        <v>16</v>
      </c>
      <c r="C1162" t="s">
        <v>17</v>
      </c>
      <c r="D1162" t="s">
        <v>18</v>
      </c>
      <c r="E1162" t="s">
        <v>19</v>
      </c>
      <c r="F1162">
        <v>2018</v>
      </c>
      <c r="G1162">
        <v>2018</v>
      </c>
      <c r="H1162">
        <v>28</v>
      </c>
      <c r="I1162" t="s">
        <v>127</v>
      </c>
      <c r="J1162">
        <v>4</v>
      </c>
      <c r="K1162" t="s">
        <v>25</v>
      </c>
      <c r="L1162">
        <v>10</v>
      </c>
      <c r="N1162">
        <v>0</v>
      </c>
      <c r="R1162" s="2" t="str">
        <f t="shared" si="37"/>
        <v>.</v>
      </c>
      <c r="S1162" s="2">
        <f>IF(AND(P1162&lt;&gt;"_U",P1162&lt;&gt;"c",J1162&lt;&gt;99,J1162&lt;&gt;9),IFERROR(VLOOKUP(A1162,'TA Total'!$A$2:$N$10000,14,0),"."),".")</f>
        <v>0</v>
      </c>
    </row>
    <row r="1163" spans="1:19" x14ac:dyDescent="0.4">
      <c r="A1163" s="2" t="str">
        <f t="shared" si="36"/>
        <v>2018|Gisborne District|11</v>
      </c>
      <c r="B1163" t="s">
        <v>16</v>
      </c>
      <c r="C1163" t="s">
        <v>17</v>
      </c>
      <c r="D1163" t="s">
        <v>18</v>
      </c>
      <c r="E1163" t="s">
        <v>19</v>
      </c>
      <c r="F1163">
        <v>2018</v>
      </c>
      <c r="G1163">
        <v>2018</v>
      </c>
      <c r="H1163">
        <v>28</v>
      </c>
      <c r="I1163" t="s">
        <v>127</v>
      </c>
      <c r="J1163">
        <v>4</v>
      </c>
      <c r="K1163" t="s">
        <v>25</v>
      </c>
      <c r="L1163">
        <v>11</v>
      </c>
      <c r="N1163">
        <v>1530</v>
      </c>
      <c r="R1163" s="2">
        <f t="shared" si="37"/>
        <v>11.75</v>
      </c>
      <c r="S1163" s="2">
        <f>IF(AND(P1163&lt;&gt;"_U",P1163&lt;&gt;"c",J1163&lt;&gt;99,J1163&lt;&gt;9),IFERROR(VLOOKUP(A1163,'TA Total'!$A$2:$N$10000,14,0),"."),".")</f>
        <v>13020</v>
      </c>
    </row>
    <row r="1164" spans="1:19" x14ac:dyDescent="0.4">
      <c r="A1164" s="2" t="str">
        <f t="shared" si="36"/>
        <v>2018|Gisborne District|12</v>
      </c>
      <c r="B1164" t="s">
        <v>16</v>
      </c>
      <c r="C1164" t="s">
        <v>17</v>
      </c>
      <c r="D1164" t="s">
        <v>18</v>
      </c>
      <c r="E1164" t="s">
        <v>19</v>
      </c>
      <c r="F1164">
        <v>2018</v>
      </c>
      <c r="G1164">
        <v>2018</v>
      </c>
      <c r="H1164">
        <v>28</v>
      </c>
      <c r="I1164" t="s">
        <v>127</v>
      </c>
      <c r="J1164">
        <v>4</v>
      </c>
      <c r="K1164" t="s">
        <v>25</v>
      </c>
      <c r="L1164">
        <v>12</v>
      </c>
      <c r="N1164">
        <v>159</v>
      </c>
      <c r="R1164" s="2">
        <f t="shared" si="37"/>
        <v>10.37</v>
      </c>
      <c r="S1164" s="2">
        <f>IF(AND(P1164&lt;&gt;"_U",P1164&lt;&gt;"c",J1164&lt;&gt;99,J1164&lt;&gt;9),IFERROR(VLOOKUP(A1164,'TA Total'!$A$2:$N$10000,14,0),"."),".")</f>
        <v>1533</v>
      </c>
    </row>
    <row r="1165" spans="1:19" x14ac:dyDescent="0.4">
      <c r="A1165" s="2" t="str">
        <f t="shared" si="36"/>
        <v>2018|Gisborne District|13</v>
      </c>
      <c r="B1165" t="s">
        <v>16</v>
      </c>
      <c r="C1165" t="s">
        <v>17</v>
      </c>
      <c r="D1165" t="s">
        <v>18</v>
      </c>
      <c r="E1165" t="s">
        <v>19</v>
      </c>
      <c r="F1165">
        <v>2018</v>
      </c>
      <c r="G1165">
        <v>2018</v>
      </c>
      <c r="H1165">
        <v>28</v>
      </c>
      <c r="I1165" t="s">
        <v>127</v>
      </c>
      <c r="J1165">
        <v>4</v>
      </c>
      <c r="K1165" t="s">
        <v>25</v>
      </c>
      <c r="L1165">
        <v>13</v>
      </c>
      <c r="N1165">
        <v>18</v>
      </c>
      <c r="R1165" s="2">
        <f t="shared" si="37"/>
        <v>30</v>
      </c>
      <c r="S1165" s="2">
        <f>IF(AND(P1165&lt;&gt;"_U",P1165&lt;&gt;"c",J1165&lt;&gt;99,J1165&lt;&gt;9),IFERROR(VLOOKUP(A1165,'TA Total'!$A$2:$N$10000,14,0),"."),".")</f>
        <v>60</v>
      </c>
    </row>
    <row r="1166" spans="1:19" x14ac:dyDescent="0.4">
      <c r="A1166" s="2" t="str">
        <f t="shared" si="36"/>
        <v>2018|Gisborne District|999</v>
      </c>
      <c r="B1166" t="s">
        <v>16</v>
      </c>
      <c r="C1166" t="s">
        <v>17</v>
      </c>
      <c r="D1166" t="s">
        <v>18</v>
      </c>
      <c r="E1166" t="s">
        <v>19</v>
      </c>
      <c r="F1166">
        <v>2018</v>
      </c>
      <c r="G1166">
        <v>2018</v>
      </c>
      <c r="H1166">
        <v>28</v>
      </c>
      <c r="I1166" t="s">
        <v>127</v>
      </c>
      <c r="J1166">
        <v>4</v>
      </c>
      <c r="K1166" t="s">
        <v>25</v>
      </c>
      <c r="L1166">
        <v>999</v>
      </c>
      <c r="N1166">
        <v>1704</v>
      </c>
      <c r="R1166" s="2">
        <f t="shared" si="37"/>
        <v>11.66</v>
      </c>
      <c r="S1166" s="2">
        <f>IF(AND(P1166&lt;&gt;"_U",P1166&lt;&gt;"c",J1166&lt;&gt;99,J1166&lt;&gt;9),IFERROR(VLOOKUP(A1166,'TA Total'!$A$2:$N$10000,14,0),"."),".")</f>
        <v>14613</v>
      </c>
    </row>
    <row r="1167" spans="1:19" x14ac:dyDescent="0.4">
      <c r="A1167" s="2" t="str">
        <f t="shared" si="36"/>
        <v>2018|Gisborne District|10</v>
      </c>
      <c r="B1167" t="s">
        <v>16</v>
      </c>
      <c r="C1167" t="s">
        <v>17</v>
      </c>
      <c r="D1167" t="s">
        <v>18</v>
      </c>
      <c r="E1167" t="s">
        <v>19</v>
      </c>
      <c r="F1167">
        <v>2018</v>
      </c>
      <c r="G1167">
        <v>2018</v>
      </c>
      <c r="H1167">
        <v>28</v>
      </c>
      <c r="I1167" t="s">
        <v>127</v>
      </c>
      <c r="J1167">
        <v>5</v>
      </c>
      <c r="K1167" t="s">
        <v>26</v>
      </c>
      <c r="L1167">
        <v>10</v>
      </c>
      <c r="N1167">
        <v>0</v>
      </c>
      <c r="R1167" s="2" t="str">
        <f t="shared" si="37"/>
        <v>.</v>
      </c>
      <c r="S1167" s="2">
        <f>IF(AND(P1167&lt;&gt;"_U",P1167&lt;&gt;"c",J1167&lt;&gt;99,J1167&lt;&gt;9),IFERROR(VLOOKUP(A1167,'TA Total'!$A$2:$N$10000,14,0),"."),".")</f>
        <v>0</v>
      </c>
    </row>
    <row r="1168" spans="1:19" x14ac:dyDescent="0.4">
      <c r="A1168" s="2" t="str">
        <f t="shared" si="36"/>
        <v>2018|Gisborne District|11</v>
      </c>
      <c r="B1168" t="s">
        <v>16</v>
      </c>
      <c r="C1168" t="s">
        <v>17</v>
      </c>
      <c r="D1168" t="s">
        <v>18</v>
      </c>
      <c r="E1168" t="s">
        <v>19</v>
      </c>
      <c r="F1168">
        <v>2018</v>
      </c>
      <c r="G1168">
        <v>2018</v>
      </c>
      <c r="H1168">
        <v>28</v>
      </c>
      <c r="I1168" t="s">
        <v>127</v>
      </c>
      <c r="J1168">
        <v>5</v>
      </c>
      <c r="K1168" t="s">
        <v>26</v>
      </c>
      <c r="L1168">
        <v>11</v>
      </c>
      <c r="N1168">
        <v>8082</v>
      </c>
      <c r="R1168" s="2">
        <f t="shared" si="37"/>
        <v>62.07</v>
      </c>
      <c r="S1168" s="2">
        <f>IF(AND(P1168&lt;&gt;"_U",P1168&lt;&gt;"c",J1168&lt;&gt;99,J1168&lt;&gt;9),IFERROR(VLOOKUP(A1168,'TA Total'!$A$2:$N$10000,14,0),"."),".")</f>
        <v>13020</v>
      </c>
    </row>
    <row r="1169" spans="1:19" x14ac:dyDescent="0.4">
      <c r="A1169" s="2" t="str">
        <f t="shared" si="36"/>
        <v>2018|Gisborne District|12</v>
      </c>
      <c r="B1169" t="s">
        <v>16</v>
      </c>
      <c r="C1169" t="s">
        <v>17</v>
      </c>
      <c r="D1169" t="s">
        <v>18</v>
      </c>
      <c r="E1169" t="s">
        <v>19</v>
      </c>
      <c r="F1169">
        <v>2018</v>
      </c>
      <c r="G1169">
        <v>2018</v>
      </c>
      <c r="H1169">
        <v>28</v>
      </c>
      <c r="I1169" t="s">
        <v>127</v>
      </c>
      <c r="J1169">
        <v>5</v>
      </c>
      <c r="K1169" t="s">
        <v>26</v>
      </c>
      <c r="L1169">
        <v>12</v>
      </c>
      <c r="N1169">
        <v>315</v>
      </c>
      <c r="R1169" s="2">
        <f t="shared" si="37"/>
        <v>20.55</v>
      </c>
      <c r="S1169" s="2">
        <f>IF(AND(P1169&lt;&gt;"_U",P1169&lt;&gt;"c",J1169&lt;&gt;99,J1169&lt;&gt;9),IFERROR(VLOOKUP(A1169,'TA Total'!$A$2:$N$10000,14,0),"."),".")</f>
        <v>1533</v>
      </c>
    </row>
    <row r="1170" spans="1:19" x14ac:dyDescent="0.4">
      <c r="A1170" s="2" t="str">
        <f t="shared" si="36"/>
        <v>2018|Gisborne District|13</v>
      </c>
      <c r="B1170" t="s">
        <v>16</v>
      </c>
      <c r="C1170" t="s">
        <v>17</v>
      </c>
      <c r="D1170" t="s">
        <v>18</v>
      </c>
      <c r="E1170" t="s">
        <v>19</v>
      </c>
      <c r="F1170">
        <v>2018</v>
      </c>
      <c r="G1170">
        <v>2018</v>
      </c>
      <c r="H1170">
        <v>28</v>
      </c>
      <c r="I1170" t="s">
        <v>127</v>
      </c>
      <c r="J1170">
        <v>5</v>
      </c>
      <c r="K1170" t="s">
        <v>26</v>
      </c>
      <c r="L1170">
        <v>13</v>
      </c>
      <c r="N1170">
        <v>21</v>
      </c>
      <c r="R1170" s="2">
        <f t="shared" si="37"/>
        <v>35</v>
      </c>
      <c r="S1170" s="2">
        <f>IF(AND(P1170&lt;&gt;"_U",P1170&lt;&gt;"c",J1170&lt;&gt;99,J1170&lt;&gt;9),IFERROR(VLOOKUP(A1170,'TA Total'!$A$2:$N$10000,14,0),"."),".")</f>
        <v>60</v>
      </c>
    </row>
    <row r="1171" spans="1:19" x14ac:dyDescent="0.4">
      <c r="A1171" s="2" t="str">
        <f t="shared" si="36"/>
        <v>2018|Gisborne District|999</v>
      </c>
      <c r="B1171" t="s">
        <v>16</v>
      </c>
      <c r="C1171" t="s">
        <v>17</v>
      </c>
      <c r="D1171" t="s">
        <v>18</v>
      </c>
      <c r="E1171" t="s">
        <v>19</v>
      </c>
      <c r="F1171">
        <v>2018</v>
      </c>
      <c r="G1171">
        <v>2018</v>
      </c>
      <c r="H1171">
        <v>28</v>
      </c>
      <c r="I1171" t="s">
        <v>127</v>
      </c>
      <c r="J1171">
        <v>5</v>
      </c>
      <c r="K1171" t="s">
        <v>26</v>
      </c>
      <c r="L1171">
        <v>999</v>
      </c>
      <c r="N1171">
        <v>8418</v>
      </c>
      <c r="R1171" s="2">
        <f t="shared" si="37"/>
        <v>57.61</v>
      </c>
      <c r="S1171" s="2">
        <f>IF(AND(P1171&lt;&gt;"_U",P1171&lt;&gt;"c",J1171&lt;&gt;99,J1171&lt;&gt;9),IFERROR(VLOOKUP(A1171,'TA Total'!$A$2:$N$10000,14,0),"."),".")</f>
        <v>14613</v>
      </c>
    </row>
    <row r="1172" spans="1:19" x14ac:dyDescent="0.4">
      <c r="A1172" s="2" t="str">
        <f t="shared" si="36"/>
        <v>2018|Gisborne District|10</v>
      </c>
      <c r="B1172" t="s">
        <v>16</v>
      </c>
      <c r="C1172" t="s">
        <v>17</v>
      </c>
      <c r="D1172" t="s">
        <v>18</v>
      </c>
      <c r="E1172" t="s">
        <v>19</v>
      </c>
      <c r="F1172">
        <v>2018</v>
      </c>
      <c r="G1172">
        <v>2018</v>
      </c>
      <c r="H1172">
        <v>28</v>
      </c>
      <c r="I1172" t="s">
        <v>127</v>
      </c>
      <c r="J1172">
        <v>6</v>
      </c>
      <c r="K1172" t="s">
        <v>27</v>
      </c>
      <c r="L1172">
        <v>10</v>
      </c>
      <c r="N1172">
        <v>0</v>
      </c>
      <c r="R1172" s="2" t="str">
        <f t="shared" si="37"/>
        <v>.</v>
      </c>
      <c r="S1172" s="2">
        <f>IF(AND(P1172&lt;&gt;"_U",P1172&lt;&gt;"c",J1172&lt;&gt;99,J1172&lt;&gt;9),IFERROR(VLOOKUP(A1172,'TA Total'!$A$2:$N$10000,14,0),"."),".")</f>
        <v>0</v>
      </c>
    </row>
    <row r="1173" spans="1:19" x14ac:dyDescent="0.4">
      <c r="A1173" s="2" t="str">
        <f t="shared" si="36"/>
        <v>2018|Gisborne District|11</v>
      </c>
      <c r="B1173" t="s">
        <v>16</v>
      </c>
      <c r="C1173" t="s">
        <v>17</v>
      </c>
      <c r="D1173" t="s">
        <v>18</v>
      </c>
      <c r="E1173" t="s">
        <v>19</v>
      </c>
      <c r="F1173">
        <v>2018</v>
      </c>
      <c r="G1173">
        <v>2018</v>
      </c>
      <c r="H1173">
        <v>28</v>
      </c>
      <c r="I1173" t="s">
        <v>127</v>
      </c>
      <c r="J1173">
        <v>6</v>
      </c>
      <c r="K1173" t="s">
        <v>27</v>
      </c>
      <c r="L1173">
        <v>11</v>
      </c>
      <c r="N1173">
        <v>69</v>
      </c>
      <c r="R1173" s="2">
        <f t="shared" si="37"/>
        <v>0.53</v>
      </c>
      <c r="S1173" s="2">
        <f>IF(AND(P1173&lt;&gt;"_U",P1173&lt;&gt;"c",J1173&lt;&gt;99,J1173&lt;&gt;9),IFERROR(VLOOKUP(A1173,'TA Total'!$A$2:$N$10000,14,0),"."),".")</f>
        <v>13020</v>
      </c>
    </row>
    <row r="1174" spans="1:19" x14ac:dyDescent="0.4">
      <c r="A1174" s="2" t="str">
        <f t="shared" si="36"/>
        <v>2018|Gisborne District|12</v>
      </c>
      <c r="B1174" t="s">
        <v>16</v>
      </c>
      <c r="C1174" t="s">
        <v>17</v>
      </c>
      <c r="D1174" t="s">
        <v>18</v>
      </c>
      <c r="E1174" t="s">
        <v>19</v>
      </c>
      <c r="F1174">
        <v>2018</v>
      </c>
      <c r="G1174">
        <v>2018</v>
      </c>
      <c r="H1174">
        <v>28</v>
      </c>
      <c r="I1174" t="s">
        <v>127</v>
      </c>
      <c r="J1174">
        <v>6</v>
      </c>
      <c r="K1174" t="s">
        <v>27</v>
      </c>
      <c r="L1174">
        <v>12</v>
      </c>
      <c r="N1174">
        <v>6</v>
      </c>
      <c r="R1174" s="2">
        <f t="shared" si="37"/>
        <v>0.39</v>
      </c>
      <c r="S1174" s="2">
        <f>IF(AND(P1174&lt;&gt;"_U",P1174&lt;&gt;"c",J1174&lt;&gt;99,J1174&lt;&gt;9),IFERROR(VLOOKUP(A1174,'TA Total'!$A$2:$N$10000,14,0),"."),".")</f>
        <v>1533</v>
      </c>
    </row>
    <row r="1175" spans="1:19" x14ac:dyDescent="0.4">
      <c r="A1175" s="2" t="str">
        <f t="shared" si="36"/>
        <v>2018|Gisborne District|13</v>
      </c>
      <c r="B1175" t="s">
        <v>16</v>
      </c>
      <c r="C1175" t="s">
        <v>17</v>
      </c>
      <c r="D1175" t="s">
        <v>18</v>
      </c>
      <c r="E1175" t="s">
        <v>19</v>
      </c>
      <c r="F1175">
        <v>2018</v>
      </c>
      <c r="G1175">
        <v>2018</v>
      </c>
      <c r="H1175">
        <v>28</v>
      </c>
      <c r="I1175" t="s">
        <v>127</v>
      </c>
      <c r="J1175">
        <v>6</v>
      </c>
      <c r="K1175" t="s">
        <v>27</v>
      </c>
      <c r="L1175">
        <v>13</v>
      </c>
      <c r="N1175">
        <v>0</v>
      </c>
      <c r="R1175" s="2">
        <f t="shared" si="37"/>
        <v>0</v>
      </c>
      <c r="S1175" s="2">
        <f>IF(AND(P1175&lt;&gt;"_U",P1175&lt;&gt;"c",J1175&lt;&gt;99,J1175&lt;&gt;9),IFERROR(VLOOKUP(A1175,'TA Total'!$A$2:$N$10000,14,0),"."),".")</f>
        <v>60</v>
      </c>
    </row>
    <row r="1176" spans="1:19" x14ac:dyDescent="0.4">
      <c r="A1176" s="2" t="str">
        <f t="shared" si="36"/>
        <v>2018|Gisborne District|999</v>
      </c>
      <c r="B1176" t="s">
        <v>16</v>
      </c>
      <c r="C1176" t="s">
        <v>17</v>
      </c>
      <c r="D1176" t="s">
        <v>18</v>
      </c>
      <c r="E1176" t="s">
        <v>19</v>
      </c>
      <c r="F1176">
        <v>2018</v>
      </c>
      <c r="G1176">
        <v>2018</v>
      </c>
      <c r="H1176">
        <v>28</v>
      </c>
      <c r="I1176" t="s">
        <v>127</v>
      </c>
      <c r="J1176">
        <v>6</v>
      </c>
      <c r="K1176" t="s">
        <v>27</v>
      </c>
      <c r="L1176">
        <v>999</v>
      </c>
      <c r="N1176">
        <v>75</v>
      </c>
      <c r="R1176" s="2">
        <f t="shared" si="37"/>
        <v>0.51</v>
      </c>
      <c r="S1176" s="2">
        <f>IF(AND(P1176&lt;&gt;"_U",P1176&lt;&gt;"c",J1176&lt;&gt;99,J1176&lt;&gt;9),IFERROR(VLOOKUP(A1176,'TA Total'!$A$2:$N$10000,14,0),"."),".")</f>
        <v>14613</v>
      </c>
    </row>
    <row r="1177" spans="1:19" x14ac:dyDescent="0.4">
      <c r="A1177" s="2" t="str">
        <f t="shared" si="36"/>
        <v>2018|Gisborne District|10</v>
      </c>
      <c r="B1177" t="s">
        <v>16</v>
      </c>
      <c r="C1177" t="s">
        <v>17</v>
      </c>
      <c r="D1177" t="s">
        <v>18</v>
      </c>
      <c r="E1177" t="s">
        <v>19</v>
      </c>
      <c r="F1177">
        <v>2018</v>
      </c>
      <c r="G1177">
        <v>2018</v>
      </c>
      <c r="H1177">
        <v>28</v>
      </c>
      <c r="I1177" t="s">
        <v>127</v>
      </c>
      <c r="J1177">
        <v>7</v>
      </c>
      <c r="K1177" t="s">
        <v>28</v>
      </c>
      <c r="L1177">
        <v>10</v>
      </c>
      <c r="N1177">
        <v>0</v>
      </c>
      <c r="R1177" s="2" t="str">
        <f t="shared" si="37"/>
        <v>.</v>
      </c>
      <c r="S1177" s="2">
        <f>IF(AND(P1177&lt;&gt;"_U",P1177&lt;&gt;"c",J1177&lt;&gt;99,J1177&lt;&gt;9),IFERROR(VLOOKUP(A1177,'TA Total'!$A$2:$N$10000,14,0),"."),".")</f>
        <v>0</v>
      </c>
    </row>
    <row r="1178" spans="1:19" x14ac:dyDescent="0.4">
      <c r="A1178" s="2" t="str">
        <f t="shared" si="36"/>
        <v>2018|Gisborne District|11</v>
      </c>
      <c r="B1178" t="s">
        <v>16</v>
      </c>
      <c r="C1178" t="s">
        <v>17</v>
      </c>
      <c r="D1178" t="s">
        <v>18</v>
      </c>
      <c r="E1178" t="s">
        <v>19</v>
      </c>
      <c r="F1178">
        <v>2018</v>
      </c>
      <c r="G1178">
        <v>2018</v>
      </c>
      <c r="H1178">
        <v>28</v>
      </c>
      <c r="I1178" t="s">
        <v>127</v>
      </c>
      <c r="J1178">
        <v>7</v>
      </c>
      <c r="K1178" t="s">
        <v>28</v>
      </c>
      <c r="L1178">
        <v>11</v>
      </c>
      <c r="N1178">
        <v>39</v>
      </c>
      <c r="R1178" s="2">
        <f t="shared" si="37"/>
        <v>0.3</v>
      </c>
      <c r="S1178" s="2">
        <f>IF(AND(P1178&lt;&gt;"_U",P1178&lt;&gt;"c",J1178&lt;&gt;99,J1178&lt;&gt;9),IFERROR(VLOOKUP(A1178,'TA Total'!$A$2:$N$10000,14,0),"."),".")</f>
        <v>13020</v>
      </c>
    </row>
    <row r="1179" spans="1:19" x14ac:dyDescent="0.4">
      <c r="A1179" s="2" t="str">
        <f t="shared" si="36"/>
        <v>2018|Gisborne District|12</v>
      </c>
      <c r="B1179" t="s">
        <v>16</v>
      </c>
      <c r="C1179" t="s">
        <v>17</v>
      </c>
      <c r="D1179" t="s">
        <v>18</v>
      </c>
      <c r="E1179" t="s">
        <v>19</v>
      </c>
      <c r="F1179">
        <v>2018</v>
      </c>
      <c r="G1179">
        <v>2018</v>
      </c>
      <c r="H1179">
        <v>28</v>
      </c>
      <c r="I1179" t="s">
        <v>127</v>
      </c>
      <c r="J1179">
        <v>7</v>
      </c>
      <c r="K1179" t="s">
        <v>28</v>
      </c>
      <c r="L1179">
        <v>12</v>
      </c>
      <c r="N1179">
        <v>6</v>
      </c>
      <c r="R1179" s="2">
        <f t="shared" si="37"/>
        <v>0.39</v>
      </c>
      <c r="S1179" s="2">
        <f>IF(AND(P1179&lt;&gt;"_U",P1179&lt;&gt;"c",J1179&lt;&gt;99,J1179&lt;&gt;9),IFERROR(VLOOKUP(A1179,'TA Total'!$A$2:$N$10000,14,0),"."),".")</f>
        <v>1533</v>
      </c>
    </row>
    <row r="1180" spans="1:19" x14ac:dyDescent="0.4">
      <c r="A1180" s="2" t="str">
        <f t="shared" si="36"/>
        <v>2018|Gisborne District|13</v>
      </c>
      <c r="B1180" t="s">
        <v>16</v>
      </c>
      <c r="C1180" t="s">
        <v>17</v>
      </c>
      <c r="D1180" t="s">
        <v>18</v>
      </c>
      <c r="E1180" t="s">
        <v>19</v>
      </c>
      <c r="F1180">
        <v>2018</v>
      </c>
      <c r="G1180">
        <v>2018</v>
      </c>
      <c r="H1180">
        <v>28</v>
      </c>
      <c r="I1180" t="s">
        <v>127</v>
      </c>
      <c r="J1180">
        <v>7</v>
      </c>
      <c r="K1180" t="s">
        <v>28</v>
      </c>
      <c r="L1180">
        <v>13</v>
      </c>
      <c r="N1180">
        <v>0</v>
      </c>
      <c r="R1180" s="2">
        <f t="shared" si="37"/>
        <v>0</v>
      </c>
      <c r="S1180" s="2">
        <f>IF(AND(P1180&lt;&gt;"_U",P1180&lt;&gt;"c",J1180&lt;&gt;99,J1180&lt;&gt;9),IFERROR(VLOOKUP(A1180,'TA Total'!$A$2:$N$10000,14,0),"."),".")</f>
        <v>60</v>
      </c>
    </row>
    <row r="1181" spans="1:19" x14ac:dyDescent="0.4">
      <c r="A1181" s="2" t="str">
        <f t="shared" si="36"/>
        <v>2018|Gisborne District|999</v>
      </c>
      <c r="B1181" t="s">
        <v>16</v>
      </c>
      <c r="C1181" t="s">
        <v>17</v>
      </c>
      <c r="D1181" t="s">
        <v>18</v>
      </c>
      <c r="E1181" t="s">
        <v>19</v>
      </c>
      <c r="F1181">
        <v>2018</v>
      </c>
      <c r="G1181">
        <v>2018</v>
      </c>
      <c r="H1181">
        <v>28</v>
      </c>
      <c r="I1181" t="s">
        <v>127</v>
      </c>
      <c r="J1181">
        <v>7</v>
      </c>
      <c r="K1181" t="s">
        <v>28</v>
      </c>
      <c r="L1181">
        <v>999</v>
      </c>
      <c r="N1181">
        <v>45</v>
      </c>
      <c r="R1181" s="2">
        <f t="shared" si="37"/>
        <v>0.31</v>
      </c>
      <c r="S1181" s="2">
        <f>IF(AND(P1181&lt;&gt;"_U",P1181&lt;&gt;"c",J1181&lt;&gt;99,J1181&lt;&gt;9),IFERROR(VLOOKUP(A1181,'TA Total'!$A$2:$N$10000,14,0),"."),".")</f>
        <v>14613</v>
      </c>
    </row>
    <row r="1182" spans="1:19" x14ac:dyDescent="0.4">
      <c r="A1182" s="2" t="str">
        <f t="shared" si="36"/>
        <v>2018|Gisborne District|10</v>
      </c>
      <c r="B1182" t="s">
        <v>16</v>
      </c>
      <c r="C1182" t="s">
        <v>17</v>
      </c>
      <c r="D1182" t="s">
        <v>18</v>
      </c>
      <c r="E1182" t="s">
        <v>19</v>
      </c>
      <c r="F1182">
        <v>2018</v>
      </c>
      <c r="G1182">
        <v>2018</v>
      </c>
      <c r="H1182">
        <v>28</v>
      </c>
      <c r="I1182" t="s">
        <v>127</v>
      </c>
      <c r="J1182">
        <v>77</v>
      </c>
      <c r="K1182" t="s">
        <v>29</v>
      </c>
      <c r="L1182">
        <v>10</v>
      </c>
      <c r="N1182">
        <v>0</v>
      </c>
      <c r="R1182" s="2" t="str">
        <f t="shared" si="37"/>
        <v>.</v>
      </c>
      <c r="S1182" s="2">
        <f>IF(AND(P1182&lt;&gt;"_U",P1182&lt;&gt;"c",J1182&lt;&gt;99,J1182&lt;&gt;9),IFERROR(VLOOKUP(A1182,'TA Total'!$A$2:$N$10000,14,0),"."),".")</f>
        <v>0</v>
      </c>
    </row>
    <row r="1183" spans="1:19" x14ac:dyDescent="0.4">
      <c r="A1183" s="2" t="str">
        <f t="shared" si="36"/>
        <v>2018|Gisborne District|11</v>
      </c>
      <c r="B1183" t="s">
        <v>16</v>
      </c>
      <c r="C1183" t="s">
        <v>17</v>
      </c>
      <c r="D1183" t="s">
        <v>18</v>
      </c>
      <c r="E1183" t="s">
        <v>19</v>
      </c>
      <c r="F1183">
        <v>2018</v>
      </c>
      <c r="G1183">
        <v>2018</v>
      </c>
      <c r="H1183">
        <v>28</v>
      </c>
      <c r="I1183" t="s">
        <v>127</v>
      </c>
      <c r="J1183">
        <v>77</v>
      </c>
      <c r="K1183" t="s">
        <v>29</v>
      </c>
      <c r="L1183">
        <v>11</v>
      </c>
      <c r="N1183">
        <v>13020</v>
      </c>
      <c r="R1183" s="2">
        <f t="shared" si="37"/>
        <v>100</v>
      </c>
      <c r="S1183" s="2">
        <f>IF(AND(P1183&lt;&gt;"_U",P1183&lt;&gt;"c",J1183&lt;&gt;99,J1183&lt;&gt;9),IFERROR(VLOOKUP(A1183,'TA Total'!$A$2:$N$10000,14,0),"."),".")</f>
        <v>13020</v>
      </c>
    </row>
    <row r="1184" spans="1:19" x14ac:dyDescent="0.4">
      <c r="A1184" s="2" t="str">
        <f t="shared" si="36"/>
        <v>2018|Gisborne District|12</v>
      </c>
      <c r="B1184" t="s">
        <v>16</v>
      </c>
      <c r="C1184" t="s">
        <v>17</v>
      </c>
      <c r="D1184" t="s">
        <v>18</v>
      </c>
      <c r="E1184" t="s">
        <v>19</v>
      </c>
      <c r="F1184">
        <v>2018</v>
      </c>
      <c r="G1184">
        <v>2018</v>
      </c>
      <c r="H1184">
        <v>28</v>
      </c>
      <c r="I1184" t="s">
        <v>127</v>
      </c>
      <c r="J1184">
        <v>77</v>
      </c>
      <c r="K1184" t="s">
        <v>29</v>
      </c>
      <c r="L1184">
        <v>12</v>
      </c>
      <c r="N1184">
        <v>1533</v>
      </c>
      <c r="R1184" s="2">
        <f t="shared" si="37"/>
        <v>100</v>
      </c>
      <c r="S1184" s="2">
        <f>IF(AND(P1184&lt;&gt;"_U",P1184&lt;&gt;"c",J1184&lt;&gt;99,J1184&lt;&gt;9),IFERROR(VLOOKUP(A1184,'TA Total'!$A$2:$N$10000,14,0),"."),".")</f>
        <v>1533</v>
      </c>
    </row>
    <row r="1185" spans="1:19" x14ac:dyDescent="0.4">
      <c r="A1185" s="2" t="str">
        <f t="shared" si="36"/>
        <v>2018|Gisborne District|13</v>
      </c>
      <c r="B1185" t="s">
        <v>16</v>
      </c>
      <c r="C1185" t="s">
        <v>17</v>
      </c>
      <c r="D1185" t="s">
        <v>18</v>
      </c>
      <c r="E1185" t="s">
        <v>19</v>
      </c>
      <c r="F1185">
        <v>2018</v>
      </c>
      <c r="G1185">
        <v>2018</v>
      </c>
      <c r="H1185">
        <v>28</v>
      </c>
      <c r="I1185" t="s">
        <v>127</v>
      </c>
      <c r="J1185">
        <v>77</v>
      </c>
      <c r="K1185" t="s">
        <v>29</v>
      </c>
      <c r="L1185">
        <v>13</v>
      </c>
      <c r="N1185">
        <v>60</v>
      </c>
      <c r="R1185" s="2">
        <f t="shared" si="37"/>
        <v>100</v>
      </c>
      <c r="S1185" s="2">
        <f>IF(AND(P1185&lt;&gt;"_U",P1185&lt;&gt;"c",J1185&lt;&gt;99,J1185&lt;&gt;9),IFERROR(VLOOKUP(A1185,'TA Total'!$A$2:$N$10000,14,0),"."),".")</f>
        <v>60</v>
      </c>
    </row>
    <row r="1186" spans="1:19" x14ac:dyDescent="0.4">
      <c r="A1186" s="2" t="str">
        <f t="shared" si="36"/>
        <v>2018|Gisborne District|999</v>
      </c>
      <c r="B1186" t="s">
        <v>16</v>
      </c>
      <c r="C1186" t="s">
        <v>17</v>
      </c>
      <c r="D1186" t="s">
        <v>18</v>
      </c>
      <c r="E1186" t="s">
        <v>19</v>
      </c>
      <c r="F1186">
        <v>2018</v>
      </c>
      <c r="G1186">
        <v>2018</v>
      </c>
      <c r="H1186">
        <v>28</v>
      </c>
      <c r="I1186" t="s">
        <v>127</v>
      </c>
      <c r="J1186">
        <v>77</v>
      </c>
      <c r="K1186" t="s">
        <v>29</v>
      </c>
      <c r="L1186">
        <v>999</v>
      </c>
      <c r="N1186">
        <v>14613</v>
      </c>
      <c r="R1186" s="2">
        <f t="shared" si="37"/>
        <v>100</v>
      </c>
      <c r="S1186" s="2">
        <f>IF(AND(P1186&lt;&gt;"_U",P1186&lt;&gt;"c",J1186&lt;&gt;99,J1186&lt;&gt;9),IFERROR(VLOOKUP(A1186,'TA Total'!$A$2:$N$10000,14,0),"."),".")</f>
        <v>14613</v>
      </c>
    </row>
    <row r="1187" spans="1:19" x14ac:dyDescent="0.4">
      <c r="A1187" s="2" t="str">
        <f t="shared" si="36"/>
        <v>2018|Gisborne District|10</v>
      </c>
      <c r="B1187" t="s">
        <v>16</v>
      </c>
      <c r="C1187" t="s">
        <v>17</v>
      </c>
      <c r="D1187" t="s">
        <v>18</v>
      </c>
      <c r="E1187" t="s">
        <v>19</v>
      </c>
      <c r="F1187">
        <v>2018</v>
      </c>
      <c r="G1187">
        <v>2018</v>
      </c>
      <c r="H1187">
        <v>28</v>
      </c>
      <c r="I1187" t="s">
        <v>127</v>
      </c>
      <c r="J1187">
        <v>8</v>
      </c>
      <c r="K1187" t="s">
        <v>30</v>
      </c>
      <c r="L1187">
        <v>10</v>
      </c>
      <c r="N1187">
        <v>0</v>
      </c>
      <c r="R1187" s="2" t="str">
        <f t="shared" si="37"/>
        <v>.</v>
      </c>
      <c r="S1187" s="2">
        <f>IF(AND(P1187&lt;&gt;"_U",P1187&lt;&gt;"c",J1187&lt;&gt;99,J1187&lt;&gt;9),IFERROR(VLOOKUP(A1187,'TA Total'!$A$2:$N$10000,14,0),"."),".")</f>
        <v>0</v>
      </c>
    </row>
    <row r="1188" spans="1:19" x14ac:dyDescent="0.4">
      <c r="A1188" s="2" t="str">
        <f t="shared" si="36"/>
        <v>2018|Gisborne District|11</v>
      </c>
      <c r="B1188" t="s">
        <v>16</v>
      </c>
      <c r="C1188" t="s">
        <v>17</v>
      </c>
      <c r="D1188" t="s">
        <v>18</v>
      </c>
      <c r="E1188" t="s">
        <v>19</v>
      </c>
      <c r="F1188">
        <v>2018</v>
      </c>
      <c r="G1188">
        <v>2018</v>
      </c>
      <c r="H1188">
        <v>28</v>
      </c>
      <c r="I1188" t="s">
        <v>127</v>
      </c>
      <c r="J1188">
        <v>8</v>
      </c>
      <c r="K1188" t="s">
        <v>30</v>
      </c>
      <c r="L1188">
        <v>11</v>
      </c>
      <c r="N1188">
        <v>183</v>
      </c>
      <c r="R1188" s="2">
        <f t="shared" si="37"/>
        <v>1.41</v>
      </c>
      <c r="S1188" s="2">
        <f>IF(AND(P1188&lt;&gt;"_U",P1188&lt;&gt;"c",J1188&lt;&gt;99,J1188&lt;&gt;9),IFERROR(VLOOKUP(A1188,'TA Total'!$A$2:$N$10000,14,0),"."),".")</f>
        <v>13020</v>
      </c>
    </row>
    <row r="1189" spans="1:19" x14ac:dyDescent="0.4">
      <c r="A1189" s="2" t="str">
        <f t="shared" si="36"/>
        <v>2018|Gisborne District|12</v>
      </c>
      <c r="B1189" t="s">
        <v>16</v>
      </c>
      <c r="C1189" t="s">
        <v>17</v>
      </c>
      <c r="D1189" t="s">
        <v>18</v>
      </c>
      <c r="E1189" t="s">
        <v>19</v>
      </c>
      <c r="F1189">
        <v>2018</v>
      </c>
      <c r="G1189">
        <v>2018</v>
      </c>
      <c r="H1189">
        <v>28</v>
      </c>
      <c r="I1189" t="s">
        <v>127</v>
      </c>
      <c r="J1189">
        <v>8</v>
      </c>
      <c r="K1189" t="s">
        <v>30</v>
      </c>
      <c r="L1189">
        <v>12</v>
      </c>
      <c r="N1189">
        <v>15</v>
      </c>
      <c r="R1189" s="2">
        <f t="shared" si="37"/>
        <v>0.98</v>
      </c>
      <c r="S1189" s="2">
        <f>IF(AND(P1189&lt;&gt;"_U",P1189&lt;&gt;"c",J1189&lt;&gt;99,J1189&lt;&gt;9),IFERROR(VLOOKUP(A1189,'TA Total'!$A$2:$N$10000,14,0),"."),".")</f>
        <v>1533</v>
      </c>
    </row>
    <row r="1190" spans="1:19" x14ac:dyDescent="0.4">
      <c r="A1190" s="2" t="str">
        <f t="shared" si="36"/>
        <v>2018|Gisborne District|13</v>
      </c>
      <c r="B1190" t="s">
        <v>16</v>
      </c>
      <c r="C1190" t="s">
        <v>17</v>
      </c>
      <c r="D1190" t="s">
        <v>18</v>
      </c>
      <c r="E1190" t="s">
        <v>19</v>
      </c>
      <c r="F1190">
        <v>2018</v>
      </c>
      <c r="G1190">
        <v>2018</v>
      </c>
      <c r="H1190">
        <v>28</v>
      </c>
      <c r="I1190" t="s">
        <v>127</v>
      </c>
      <c r="J1190">
        <v>8</v>
      </c>
      <c r="K1190" t="s">
        <v>30</v>
      </c>
      <c r="L1190">
        <v>13</v>
      </c>
      <c r="N1190">
        <v>0</v>
      </c>
      <c r="R1190" s="2">
        <f t="shared" si="37"/>
        <v>0</v>
      </c>
      <c r="S1190" s="2">
        <f>IF(AND(P1190&lt;&gt;"_U",P1190&lt;&gt;"c",J1190&lt;&gt;99,J1190&lt;&gt;9),IFERROR(VLOOKUP(A1190,'TA Total'!$A$2:$N$10000,14,0),"."),".")</f>
        <v>60</v>
      </c>
    </row>
    <row r="1191" spans="1:19" x14ac:dyDescent="0.4">
      <c r="A1191" s="2" t="str">
        <f t="shared" si="36"/>
        <v>2018|Gisborne District|999</v>
      </c>
      <c r="B1191" t="s">
        <v>16</v>
      </c>
      <c r="C1191" t="s">
        <v>17</v>
      </c>
      <c r="D1191" t="s">
        <v>18</v>
      </c>
      <c r="E1191" t="s">
        <v>19</v>
      </c>
      <c r="F1191">
        <v>2018</v>
      </c>
      <c r="G1191">
        <v>2018</v>
      </c>
      <c r="H1191">
        <v>28</v>
      </c>
      <c r="I1191" t="s">
        <v>127</v>
      </c>
      <c r="J1191">
        <v>8</v>
      </c>
      <c r="K1191" t="s">
        <v>30</v>
      </c>
      <c r="L1191">
        <v>999</v>
      </c>
      <c r="N1191">
        <v>195</v>
      </c>
      <c r="R1191" s="2">
        <f t="shared" si="37"/>
        <v>1.33</v>
      </c>
      <c r="S1191" s="2">
        <f>IF(AND(P1191&lt;&gt;"_U",P1191&lt;&gt;"c",J1191&lt;&gt;99,J1191&lt;&gt;9),IFERROR(VLOOKUP(A1191,'TA Total'!$A$2:$N$10000,14,0),"."),".")</f>
        <v>14613</v>
      </c>
    </row>
    <row r="1192" spans="1:19" x14ac:dyDescent="0.4">
      <c r="A1192" s="2" t="str">
        <f t="shared" si="36"/>
        <v>2018|Gisborne District|10</v>
      </c>
      <c r="B1192" t="s">
        <v>16</v>
      </c>
      <c r="C1192" t="s">
        <v>17</v>
      </c>
      <c r="D1192" t="s">
        <v>18</v>
      </c>
      <c r="E1192" t="s">
        <v>19</v>
      </c>
      <c r="F1192">
        <v>2018</v>
      </c>
      <c r="G1192">
        <v>2018</v>
      </c>
      <c r="H1192">
        <v>28</v>
      </c>
      <c r="I1192" t="s">
        <v>127</v>
      </c>
      <c r="J1192">
        <v>9</v>
      </c>
      <c r="K1192" t="s">
        <v>31</v>
      </c>
      <c r="L1192">
        <v>10</v>
      </c>
      <c r="N1192">
        <v>0</v>
      </c>
      <c r="R1192" s="2" t="str">
        <f t="shared" si="37"/>
        <v>.</v>
      </c>
      <c r="S1192" s="2" t="str">
        <f>IF(AND(P1192&lt;&gt;"_U",P1192&lt;&gt;"c",J1192&lt;&gt;99,J1192&lt;&gt;9),IFERROR(VLOOKUP(A1192,'TA Total'!$A$2:$N$10000,14,0),"."),".")</f>
        <v>.</v>
      </c>
    </row>
    <row r="1193" spans="1:19" x14ac:dyDescent="0.4">
      <c r="A1193" s="2" t="str">
        <f t="shared" si="36"/>
        <v>2018|Gisborne District|11</v>
      </c>
      <c r="B1193" t="s">
        <v>16</v>
      </c>
      <c r="C1193" t="s">
        <v>17</v>
      </c>
      <c r="D1193" t="s">
        <v>18</v>
      </c>
      <c r="E1193" t="s">
        <v>19</v>
      </c>
      <c r="F1193">
        <v>2018</v>
      </c>
      <c r="G1193">
        <v>2018</v>
      </c>
      <c r="H1193">
        <v>28</v>
      </c>
      <c r="I1193" t="s">
        <v>127</v>
      </c>
      <c r="J1193">
        <v>9</v>
      </c>
      <c r="K1193" t="s">
        <v>31</v>
      </c>
      <c r="L1193">
        <v>11</v>
      </c>
      <c r="N1193">
        <v>1692</v>
      </c>
      <c r="R1193" s="2" t="str">
        <f t="shared" si="37"/>
        <v>.</v>
      </c>
      <c r="S1193" s="2" t="str">
        <f>IF(AND(P1193&lt;&gt;"_U",P1193&lt;&gt;"c",J1193&lt;&gt;99,J1193&lt;&gt;9),IFERROR(VLOOKUP(A1193,'TA Total'!$A$2:$N$10000,14,0),"."),".")</f>
        <v>.</v>
      </c>
    </row>
    <row r="1194" spans="1:19" x14ac:dyDescent="0.4">
      <c r="A1194" s="2" t="str">
        <f t="shared" si="36"/>
        <v>2018|Gisborne District|12</v>
      </c>
      <c r="B1194" t="s">
        <v>16</v>
      </c>
      <c r="C1194" t="s">
        <v>17</v>
      </c>
      <c r="D1194" t="s">
        <v>18</v>
      </c>
      <c r="E1194" t="s">
        <v>19</v>
      </c>
      <c r="F1194">
        <v>2018</v>
      </c>
      <c r="G1194">
        <v>2018</v>
      </c>
      <c r="H1194">
        <v>28</v>
      </c>
      <c r="I1194" t="s">
        <v>127</v>
      </c>
      <c r="J1194">
        <v>9</v>
      </c>
      <c r="K1194" t="s">
        <v>31</v>
      </c>
      <c r="L1194">
        <v>12</v>
      </c>
      <c r="N1194">
        <v>318</v>
      </c>
      <c r="R1194" s="2" t="str">
        <f t="shared" si="37"/>
        <v>.</v>
      </c>
      <c r="S1194" s="2" t="str">
        <f>IF(AND(P1194&lt;&gt;"_U",P1194&lt;&gt;"c",J1194&lt;&gt;99,J1194&lt;&gt;9),IFERROR(VLOOKUP(A1194,'TA Total'!$A$2:$N$10000,14,0),"."),".")</f>
        <v>.</v>
      </c>
    </row>
    <row r="1195" spans="1:19" x14ac:dyDescent="0.4">
      <c r="A1195" s="2" t="str">
        <f t="shared" si="36"/>
        <v>2018|Gisborne District|13</v>
      </c>
      <c r="B1195" t="s">
        <v>16</v>
      </c>
      <c r="C1195" t="s">
        <v>17</v>
      </c>
      <c r="D1195" t="s">
        <v>18</v>
      </c>
      <c r="E1195" t="s">
        <v>19</v>
      </c>
      <c r="F1195">
        <v>2018</v>
      </c>
      <c r="G1195">
        <v>2018</v>
      </c>
      <c r="H1195">
        <v>28</v>
      </c>
      <c r="I1195" t="s">
        <v>127</v>
      </c>
      <c r="J1195">
        <v>9</v>
      </c>
      <c r="K1195" t="s">
        <v>31</v>
      </c>
      <c r="L1195">
        <v>13</v>
      </c>
      <c r="N1195">
        <v>21</v>
      </c>
      <c r="R1195" s="2" t="str">
        <f t="shared" si="37"/>
        <v>.</v>
      </c>
      <c r="S1195" s="2" t="str">
        <f>IF(AND(P1195&lt;&gt;"_U",P1195&lt;&gt;"c",J1195&lt;&gt;99,J1195&lt;&gt;9),IFERROR(VLOOKUP(A1195,'TA Total'!$A$2:$N$10000,14,0),"."),".")</f>
        <v>.</v>
      </c>
    </row>
    <row r="1196" spans="1:19" x14ac:dyDescent="0.4">
      <c r="A1196" s="2" t="str">
        <f t="shared" si="36"/>
        <v>2018|Gisborne District|999</v>
      </c>
      <c r="B1196" t="s">
        <v>16</v>
      </c>
      <c r="C1196" t="s">
        <v>17</v>
      </c>
      <c r="D1196" t="s">
        <v>18</v>
      </c>
      <c r="E1196" t="s">
        <v>19</v>
      </c>
      <c r="F1196">
        <v>2018</v>
      </c>
      <c r="G1196">
        <v>2018</v>
      </c>
      <c r="H1196">
        <v>28</v>
      </c>
      <c r="I1196" t="s">
        <v>127</v>
      </c>
      <c r="J1196">
        <v>9</v>
      </c>
      <c r="K1196" t="s">
        <v>31</v>
      </c>
      <c r="L1196">
        <v>999</v>
      </c>
      <c r="N1196">
        <v>2034</v>
      </c>
      <c r="R1196" s="2" t="str">
        <f t="shared" si="37"/>
        <v>.</v>
      </c>
      <c r="S1196" s="2" t="str">
        <f>IF(AND(P1196&lt;&gt;"_U",P1196&lt;&gt;"c",J1196&lt;&gt;99,J1196&lt;&gt;9),IFERROR(VLOOKUP(A1196,'TA Total'!$A$2:$N$10000,14,0),"."),".")</f>
        <v>.</v>
      </c>
    </row>
    <row r="1197" spans="1:19" x14ac:dyDescent="0.4">
      <c r="A1197" s="2" t="str">
        <f t="shared" si="36"/>
        <v>2018|Gisborne District|10</v>
      </c>
      <c r="B1197" t="s">
        <v>16</v>
      </c>
      <c r="C1197" t="s">
        <v>17</v>
      </c>
      <c r="D1197" t="s">
        <v>18</v>
      </c>
      <c r="E1197" t="s">
        <v>19</v>
      </c>
      <c r="F1197">
        <v>2018</v>
      </c>
      <c r="G1197">
        <v>2018</v>
      </c>
      <c r="H1197">
        <v>28</v>
      </c>
      <c r="I1197" t="s">
        <v>127</v>
      </c>
      <c r="J1197">
        <v>99</v>
      </c>
      <c r="K1197" t="s">
        <v>32</v>
      </c>
      <c r="L1197">
        <v>10</v>
      </c>
      <c r="N1197">
        <v>0</v>
      </c>
      <c r="R1197" s="2" t="str">
        <f t="shared" si="37"/>
        <v>.</v>
      </c>
      <c r="S1197" s="2" t="str">
        <f>IF(AND(P1197&lt;&gt;"_U",P1197&lt;&gt;"c",J1197&lt;&gt;99,J1197&lt;&gt;9),IFERROR(VLOOKUP(A1197,'TA Total'!$A$2:$N$10000,14,0),"."),".")</f>
        <v>.</v>
      </c>
    </row>
    <row r="1198" spans="1:19" x14ac:dyDescent="0.4">
      <c r="A1198" s="2" t="str">
        <f t="shared" si="36"/>
        <v>2018|Gisborne District|11</v>
      </c>
      <c r="B1198" t="s">
        <v>16</v>
      </c>
      <c r="C1198" t="s">
        <v>17</v>
      </c>
      <c r="D1198" t="s">
        <v>18</v>
      </c>
      <c r="E1198" t="s">
        <v>19</v>
      </c>
      <c r="F1198">
        <v>2018</v>
      </c>
      <c r="G1198">
        <v>2018</v>
      </c>
      <c r="H1198">
        <v>28</v>
      </c>
      <c r="I1198" t="s">
        <v>127</v>
      </c>
      <c r="J1198">
        <v>99</v>
      </c>
      <c r="K1198" t="s">
        <v>32</v>
      </c>
      <c r="L1198">
        <v>11</v>
      </c>
      <c r="N1198">
        <v>14589</v>
      </c>
      <c r="R1198" s="2" t="str">
        <f t="shared" si="37"/>
        <v>.</v>
      </c>
      <c r="S1198" s="2" t="str">
        <f>IF(AND(P1198&lt;&gt;"_U",P1198&lt;&gt;"c",J1198&lt;&gt;99,J1198&lt;&gt;9),IFERROR(VLOOKUP(A1198,'TA Total'!$A$2:$N$10000,14,0),"."),".")</f>
        <v>.</v>
      </c>
    </row>
    <row r="1199" spans="1:19" x14ac:dyDescent="0.4">
      <c r="A1199" s="2" t="str">
        <f t="shared" si="36"/>
        <v>2018|Gisborne District|12</v>
      </c>
      <c r="B1199" t="s">
        <v>16</v>
      </c>
      <c r="C1199" t="s">
        <v>17</v>
      </c>
      <c r="D1199" t="s">
        <v>18</v>
      </c>
      <c r="E1199" t="s">
        <v>19</v>
      </c>
      <c r="F1199">
        <v>2018</v>
      </c>
      <c r="G1199">
        <v>2018</v>
      </c>
      <c r="H1199">
        <v>28</v>
      </c>
      <c r="I1199" t="s">
        <v>127</v>
      </c>
      <c r="J1199">
        <v>99</v>
      </c>
      <c r="K1199" t="s">
        <v>32</v>
      </c>
      <c r="L1199">
        <v>12</v>
      </c>
      <c r="N1199">
        <v>1833</v>
      </c>
      <c r="R1199" s="2" t="str">
        <f t="shared" si="37"/>
        <v>.</v>
      </c>
      <c r="S1199" s="2" t="str">
        <f>IF(AND(P1199&lt;&gt;"_U",P1199&lt;&gt;"c",J1199&lt;&gt;99,J1199&lt;&gt;9),IFERROR(VLOOKUP(A1199,'TA Total'!$A$2:$N$10000,14,0),"."),".")</f>
        <v>.</v>
      </c>
    </row>
    <row r="1200" spans="1:19" x14ac:dyDescent="0.4">
      <c r="A1200" s="2" t="str">
        <f t="shared" si="36"/>
        <v>2018|Gisborne District|13</v>
      </c>
      <c r="B1200" t="s">
        <v>16</v>
      </c>
      <c r="C1200" t="s">
        <v>17</v>
      </c>
      <c r="D1200" t="s">
        <v>18</v>
      </c>
      <c r="E1200" t="s">
        <v>19</v>
      </c>
      <c r="F1200">
        <v>2018</v>
      </c>
      <c r="G1200">
        <v>2018</v>
      </c>
      <c r="H1200">
        <v>28</v>
      </c>
      <c r="I1200" t="s">
        <v>127</v>
      </c>
      <c r="J1200">
        <v>99</v>
      </c>
      <c r="K1200" t="s">
        <v>32</v>
      </c>
      <c r="L1200">
        <v>13</v>
      </c>
      <c r="N1200">
        <v>84</v>
      </c>
      <c r="R1200" s="2" t="str">
        <f t="shared" si="37"/>
        <v>.</v>
      </c>
      <c r="S1200" s="2" t="str">
        <f>IF(AND(P1200&lt;&gt;"_U",P1200&lt;&gt;"c",J1200&lt;&gt;99,J1200&lt;&gt;9),IFERROR(VLOOKUP(A1200,'TA Total'!$A$2:$N$10000,14,0),"."),".")</f>
        <v>.</v>
      </c>
    </row>
    <row r="1201" spans="1:19" x14ac:dyDescent="0.4">
      <c r="A1201" s="2" t="str">
        <f t="shared" si="36"/>
        <v>2018|Gisborne District|999</v>
      </c>
      <c r="B1201" t="s">
        <v>16</v>
      </c>
      <c r="C1201" t="s">
        <v>17</v>
      </c>
      <c r="D1201" t="s">
        <v>18</v>
      </c>
      <c r="E1201" t="s">
        <v>19</v>
      </c>
      <c r="F1201">
        <v>2018</v>
      </c>
      <c r="G1201">
        <v>2018</v>
      </c>
      <c r="H1201">
        <v>28</v>
      </c>
      <c r="I1201" t="s">
        <v>127</v>
      </c>
      <c r="J1201">
        <v>99</v>
      </c>
      <c r="K1201" t="s">
        <v>32</v>
      </c>
      <c r="L1201">
        <v>999</v>
      </c>
      <c r="N1201">
        <v>16509</v>
      </c>
      <c r="R1201" s="2" t="str">
        <f t="shared" si="37"/>
        <v>.</v>
      </c>
      <c r="S1201" s="2" t="str">
        <f>IF(AND(P1201&lt;&gt;"_U",P1201&lt;&gt;"c",J1201&lt;&gt;99,J1201&lt;&gt;9),IFERROR(VLOOKUP(A1201,'TA Total'!$A$2:$N$10000,14,0),"."),".")</f>
        <v>.</v>
      </c>
    </row>
    <row r="1202" spans="1:19" x14ac:dyDescent="0.4">
      <c r="A1202" s="2" t="str">
        <f t="shared" si="36"/>
        <v>2018|Wairoa District|10</v>
      </c>
      <c r="B1202" t="s">
        <v>16</v>
      </c>
      <c r="C1202" t="s">
        <v>17</v>
      </c>
      <c r="D1202" t="s">
        <v>18</v>
      </c>
      <c r="E1202" t="s">
        <v>19</v>
      </c>
      <c r="F1202">
        <v>2018</v>
      </c>
      <c r="G1202">
        <v>2018</v>
      </c>
      <c r="H1202">
        <v>29</v>
      </c>
      <c r="I1202" t="s">
        <v>126</v>
      </c>
      <c r="J1202">
        <v>0</v>
      </c>
      <c r="K1202" t="s">
        <v>21</v>
      </c>
      <c r="L1202">
        <v>10</v>
      </c>
      <c r="N1202">
        <v>0</v>
      </c>
      <c r="R1202" s="2" t="str">
        <f t="shared" si="37"/>
        <v>.</v>
      </c>
      <c r="S1202" s="2">
        <f>IF(AND(P1202&lt;&gt;"_U",P1202&lt;&gt;"c",J1202&lt;&gt;99,J1202&lt;&gt;9),IFERROR(VLOOKUP(A1202,'TA Total'!$A$2:$N$10000,14,0),"."),".")</f>
        <v>0</v>
      </c>
    </row>
    <row r="1203" spans="1:19" x14ac:dyDescent="0.4">
      <c r="A1203" s="2" t="str">
        <f t="shared" si="36"/>
        <v>2018|Wairoa District|11</v>
      </c>
      <c r="B1203" t="s">
        <v>16</v>
      </c>
      <c r="C1203" t="s">
        <v>17</v>
      </c>
      <c r="D1203" t="s">
        <v>18</v>
      </c>
      <c r="E1203" t="s">
        <v>19</v>
      </c>
      <c r="F1203">
        <v>2018</v>
      </c>
      <c r="G1203">
        <v>2018</v>
      </c>
      <c r="H1203">
        <v>29</v>
      </c>
      <c r="I1203" t="s">
        <v>126</v>
      </c>
      <c r="J1203">
        <v>0</v>
      </c>
      <c r="K1203" t="s">
        <v>21</v>
      </c>
      <c r="L1203">
        <v>11</v>
      </c>
      <c r="N1203">
        <v>45</v>
      </c>
      <c r="R1203" s="2">
        <f t="shared" si="37"/>
        <v>1.9</v>
      </c>
      <c r="S1203" s="2">
        <f>IF(AND(P1203&lt;&gt;"_U",P1203&lt;&gt;"c",J1203&lt;&gt;99,J1203&lt;&gt;9),IFERROR(VLOOKUP(A1203,'TA Total'!$A$2:$N$10000,14,0),"."),".")</f>
        <v>2370</v>
      </c>
    </row>
    <row r="1204" spans="1:19" x14ac:dyDescent="0.4">
      <c r="A1204" s="2" t="str">
        <f t="shared" si="36"/>
        <v>2018|Wairoa District|12</v>
      </c>
      <c r="B1204" t="s">
        <v>16</v>
      </c>
      <c r="C1204" t="s">
        <v>17</v>
      </c>
      <c r="D1204" t="s">
        <v>18</v>
      </c>
      <c r="E1204" t="s">
        <v>19</v>
      </c>
      <c r="F1204">
        <v>2018</v>
      </c>
      <c r="G1204">
        <v>2018</v>
      </c>
      <c r="H1204">
        <v>29</v>
      </c>
      <c r="I1204" t="s">
        <v>126</v>
      </c>
      <c r="J1204">
        <v>0</v>
      </c>
      <c r="K1204" t="s">
        <v>21</v>
      </c>
      <c r="L1204">
        <v>12</v>
      </c>
      <c r="N1204">
        <v>9</v>
      </c>
      <c r="R1204" s="2">
        <f t="shared" si="37"/>
        <v>5.88</v>
      </c>
      <c r="S1204" s="2">
        <f>IF(AND(P1204&lt;&gt;"_U",P1204&lt;&gt;"c",J1204&lt;&gt;99,J1204&lt;&gt;9),IFERROR(VLOOKUP(A1204,'TA Total'!$A$2:$N$10000,14,0),"."),".")</f>
        <v>153</v>
      </c>
    </row>
    <row r="1205" spans="1:19" x14ac:dyDescent="0.4">
      <c r="A1205" s="2" t="str">
        <f t="shared" si="36"/>
        <v>2018|Wairoa District|13</v>
      </c>
      <c r="B1205" t="s">
        <v>16</v>
      </c>
      <c r="C1205" t="s">
        <v>17</v>
      </c>
      <c r="D1205" t="s">
        <v>18</v>
      </c>
      <c r="E1205" t="s">
        <v>19</v>
      </c>
      <c r="F1205">
        <v>2018</v>
      </c>
      <c r="G1205">
        <v>2018</v>
      </c>
      <c r="H1205">
        <v>29</v>
      </c>
      <c r="I1205" t="s">
        <v>126</v>
      </c>
      <c r="J1205">
        <v>0</v>
      </c>
      <c r="K1205" t="s">
        <v>21</v>
      </c>
      <c r="L1205">
        <v>13</v>
      </c>
      <c r="N1205">
        <v>0</v>
      </c>
      <c r="R1205" s="2">
        <f t="shared" si="37"/>
        <v>0</v>
      </c>
      <c r="S1205" s="2">
        <f>IF(AND(P1205&lt;&gt;"_U",P1205&lt;&gt;"c",J1205&lt;&gt;99,J1205&lt;&gt;9),IFERROR(VLOOKUP(A1205,'TA Total'!$A$2:$N$10000,14,0),"."),".")</f>
        <v>21</v>
      </c>
    </row>
    <row r="1206" spans="1:19" x14ac:dyDescent="0.4">
      <c r="A1206" s="2" t="str">
        <f t="shared" si="36"/>
        <v>2018|Wairoa District|999</v>
      </c>
      <c r="B1206" t="s">
        <v>16</v>
      </c>
      <c r="C1206" t="s">
        <v>17</v>
      </c>
      <c r="D1206" t="s">
        <v>18</v>
      </c>
      <c r="E1206" t="s">
        <v>19</v>
      </c>
      <c r="F1206">
        <v>2018</v>
      </c>
      <c r="G1206">
        <v>2018</v>
      </c>
      <c r="H1206">
        <v>29</v>
      </c>
      <c r="I1206" t="s">
        <v>126</v>
      </c>
      <c r="J1206">
        <v>0</v>
      </c>
      <c r="K1206" t="s">
        <v>21</v>
      </c>
      <c r="L1206">
        <v>999</v>
      </c>
      <c r="N1206">
        <v>57</v>
      </c>
      <c r="R1206" s="2">
        <f t="shared" si="37"/>
        <v>2.2400000000000002</v>
      </c>
      <c r="S1206" s="2">
        <f>IF(AND(P1206&lt;&gt;"_U",P1206&lt;&gt;"c",J1206&lt;&gt;99,J1206&lt;&gt;9),IFERROR(VLOOKUP(A1206,'TA Total'!$A$2:$N$10000,14,0),"."),".")</f>
        <v>2544</v>
      </c>
    </row>
    <row r="1207" spans="1:19" x14ac:dyDescent="0.4">
      <c r="A1207" s="2" t="str">
        <f t="shared" si="36"/>
        <v>2018|Wairoa District|10</v>
      </c>
      <c r="B1207" t="s">
        <v>16</v>
      </c>
      <c r="C1207" t="s">
        <v>17</v>
      </c>
      <c r="D1207" t="s">
        <v>18</v>
      </c>
      <c r="E1207" t="s">
        <v>19</v>
      </c>
      <c r="F1207">
        <v>2018</v>
      </c>
      <c r="G1207">
        <v>2018</v>
      </c>
      <c r="H1207">
        <v>29</v>
      </c>
      <c r="I1207" t="s">
        <v>126</v>
      </c>
      <c r="J1207">
        <v>1</v>
      </c>
      <c r="K1207" t="s">
        <v>22</v>
      </c>
      <c r="L1207">
        <v>10</v>
      </c>
      <c r="N1207">
        <v>0</v>
      </c>
      <c r="R1207" s="2" t="str">
        <f t="shared" si="37"/>
        <v>.</v>
      </c>
      <c r="S1207" s="2">
        <f>IF(AND(P1207&lt;&gt;"_U",P1207&lt;&gt;"c",J1207&lt;&gt;99,J1207&lt;&gt;9),IFERROR(VLOOKUP(A1207,'TA Total'!$A$2:$N$10000,14,0),"."),".")</f>
        <v>0</v>
      </c>
    </row>
    <row r="1208" spans="1:19" x14ac:dyDescent="0.4">
      <c r="A1208" s="2" t="str">
        <f t="shared" si="36"/>
        <v>2018|Wairoa District|11</v>
      </c>
      <c r="B1208" t="s">
        <v>16</v>
      </c>
      <c r="C1208" t="s">
        <v>17</v>
      </c>
      <c r="D1208" t="s">
        <v>18</v>
      </c>
      <c r="E1208" t="s">
        <v>19</v>
      </c>
      <c r="F1208">
        <v>2018</v>
      </c>
      <c r="G1208">
        <v>2018</v>
      </c>
      <c r="H1208">
        <v>29</v>
      </c>
      <c r="I1208" t="s">
        <v>126</v>
      </c>
      <c r="J1208">
        <v>1</v>
      </c>
      <c r="K1208" t="s">
        <v>22</v>
      </c>
      <c r="L1208">
        <v>11</v>
      </c>
      <c r="N1208">
        <v>561</v>
      </c>
      <c r="R1208" s="2">
        <f t="shared" si="37"/>
        <v>23.67</v>
      </c>
      <c r="S1208" s="2">
        <f>IF(AND(P1208&lt;&gt;"_U",P1208&lt;&gt;"c",J1208&lt;&gt;99,J1208&lt;&gt;9),IFERROR(VLOOKUP(A1208,'TA Total'!$A$2:$N$10000,14,0),"."),".")</f>
        <v>2370</v>
      </c>
    </row>
    <row r="1209" spans="1:19" x14ac:dyDescent="0.4">
      <c r="A1209" s="2" t="str">
        <f t="shared" si="36"/>
        <v>2018|Wairoa District|12</v>
      </c>
      <c r="B1209" t="s">
        <v>16</v>
      </c>
      <c r="C1209" t="s">
        <v>17</v>
      </c>
      <c r="D1209" t="s">
        <v>18</v>
      </c>
      <c r="E1209" t="s">
        <v>19</v>
      </c>
      <c r="F1209">
        <v>2018</v>
      </c>
      <c r="G1209">
        <v>2018</v>
      </c>
      <c r="H1209">
        <v>29</v>
      </c>
      <c r="I1209" t="s">
        <v>126</v>
      </c>
      <c r="J1209">
        <v>1</v>
      </c>
      <c r="K1209" t="s">
        <v>22</v>
      </c>
      <c r="L1209">
        <v>12</v>
      </c>
      <c r="N1209">
        <v>51</v>
      </c>
      <c r="R1209" s="2">
        <f t="shared" si="37"/>
        <v>33.33</v>
      </c>
      <c r="S1209" s="2">
        <f>IF(AND(P1209&lt;&gt;"_U",P1209&lt;&gt;"c",J1209&lt;&gt;99,J1209&lt;&gt;9),IFERROR(VLOOKUP(A1209,'TA Total'!$A$2:$N$10000,14,0),"."),".")</f>
        <v>153</v>
      </c>
    </row>
    <row r="1210" spans="1:19" x14ac:dyDescent="0.4">
      <c r="A1210" s="2" t="str">
        <f t="shared" si="36"/>
        <v>2018|Wairoa District|13</v>
      </c>
      <c r="B1210" t="s">
        <v>16</v>
      </c>
      <c r="C1210" t="s">
        <v>17</v>
      </c>
      <c r="D1210" t="s">
        <v>18</v>
      </c>
      <c r="E1210" t="s">
        <v>19</v>
      </c>
      <c r="F1210">
        <v>2018</v>
      </c>
      <c r="G1210">
        <v>2018</v>
      </c>
      <c r="H1210">
        <v>29</v>
      </c>
      <c r="I1210" t="s">
        <v>126</v>
      </c>
      <c r="J1210">
        <v>1</v>
      </c>
      <c r="K1210" t="s">
        <v>22</v>
      </c>
      <c r="L1210">
        <v>13</v>
      </c>
      <c r="N1210">
        <v>3</v>
      </c>
      <c r="R1210" s="2">
        <f t="shared" si="37"/>
        <v>14.29</v>
      </c>
      <c r="S1210" s="2">
        <f>IF(AND(P1210&lt;&gt;"_U",P1210&lt;&gt;"c",J1210&lt;&gt;99,J1210&lt;&gt;9),IFERROR(VLOOKUP(A1210,'TA Total'!$A$2:$N$10000,14,0),"."),".")</f>
        <v>21</v>
      </c>
    </row>
    <row r="1211" spans="1:19" x14ac:dyDescent="0.4">
      <c r="A1211" s="2" t="str">
        <f t="shared" si="36"/>
        <v>2018|Wairoa District|999</v>
      </c>
      <c r="B1211" t="s">
        <v>16</v>
      </c>
      <c r="C1211" t="s">
        <v>17</v>
      </c>
      <c r="D1211" t="s">
        <v>18</v>
      </c>
      <c r="E1211" t="s">
        <v>19</v>
      </c>
      <c r="F1211">
        <v>2018</v>
      </c>
      <c r="G1211">
        <v>2018</v>
      </c>
      <c r="H1211">
        <v>29</v>
      </c>
      <c r="I1211" t="s">
        <v>126</v>
      </c>
      <c r="J1211">
        <v>1</v>
      </c>
      <c r="K1211" t="s">
        <v>22</v>
      </c>
      <c r="L1211">
        <v>999</v>
      </c>
      <c r="N1211">
        <v>615</v>
      </c>
      <c r="R1211" s="2">
        <f t="shared" si="37"/>
        <v>24.17</v>
      </c>
      <c r="S1211" s="2">
        <f>IF(AND(P1211&lt;&gt;"_U",P1211&lt;&gt;"c",J1211&lt;&gt;99,J1211&lt;&gt;9),IFERROR(VLOOKUP(A1211,'TA Total'!$A$2:$N$10000,14,0),"."),".")</f>
        <v>2544</v>
      </c>
    </row>
    <row r="1212" spans="1:19" x14ac:dyDescent="0.4">
      <c r="A1212" s="2" t="str">
        <f t="shared" si="36"/>
        <v>2018|Wairoa District|10</v>
      </c>
      <c r="B1212" t="s">
        <v>16</v>
      </c>
      <c r="C1212" t="s">
        <v>17</v>
      </c>
      <c r="D1212" t="s">
        <v>18</v>
      </c>
      <c r="E1212" t="s">
        <v>19</v>
      </c>
      <c r="F1212">
        <v>2018</v>
      </c>
      <c r="G1212">
        <v>2018</v>
      </c>
      <c r="H1212">
        <v>29</v>
      </c>
      <c r="I1212" t="s">
        <v>126</v>
      </c>
      <c r="J1212">
        <v>2</v>
      </c>
      <c r="K1212" t="s">
        <v>23</v>
      </c>
      <c r="L1212">
        <v>10</v>
      </c>
      <c r="N1212">
        <v>0</v>
      </c>
      <c r="R1212" s="2" t="str">
        <f t="shared" si="37"/>
        <v>.</v>
      </c>
      <c r="S1212" s="2">
        <f>IF(AND(P1212&lt;&gt;"_U",P1212&lt;&gt;"c",J1212&lt;&gt;99,J1212&lt;&gt;9),IFERROR(VLOOKUP(A1212,'TA Total'!$A$2:$N$10000,14,0),"."),".")</f>
        <v>0</v>
      </c>
    </row>
    <row r="1213" spans="1:19" x14ac:dyDescent="0.4">
      <c r="A1213" s="2" t="str">
        <f t="shared" si="36"/>
        <v>2018|Wairoa District|11</v>
      </c>
      <c r="B1213" t="s">
        <v>16</v>
      </c>
      <c r="C1213" t="s">
        <v>17</v>
      </c>
      <c r="D1213" t="s">
        <v>18</v>
      </c>
      <c r="E1213" t="s">
        <v>19</v>
      </c>
      <c r="F1213">
        <v>2018</v>
      </c>
      <c r="G1213">
        <v>2018</v>
      </c>
      <c r="H1213">
        <v>29</v>
      </c>
      <c r="I1213" t="s">
        <v>126</v>
      </c>
      <c r="J1213">
        <v>2</v>
      </c>
      <c r="K1213" t="s">
        <v>23</v>
      </c>
      <c r="L1213">
        <v>11</v>
      </c>
      <c r="N1213">
        <v>654</v>
      </c>
      <c r="R1213" s="2">
        <f t="shared" si="37"/>
        <v>27.59</v>
      </c>
      <c r="S1213" s="2">
        <f>IF(AND(P1213&lt;&gt;"_U",P1213&lt;&gt;"c",J1213&lt;&gt;99,J1213&lt;&gt;9),IFERROR(VLOOKUP(A1213,'TA Total'!$A$2:$N$10000,14,0),"."),".")</f>
        <v>2370</v>
      </c>
    </row>
    <row r="1214" spans="1:19" x14ac:dyDescent="0.4">
      <c r="A1214" s="2" t="str">
        <f t="shared" si="36"/>
        <v>2018|Wairoa District|12</v>
      </c>
      <c r="B1214" t="s">
        <v>16</v>
      </c>
      <c r="C1214" t="s">
        <v>17</v>
      </c>
      <c r="D1214" t="s">
        <v>18</v>
      </c>
      <c r="E1214" t="s">
        <v>19</v>
      </c>
      <c r="F1214">
        <v>2018</v>
      </c>
      <c r="G1214">
        <v>2018</v>
      </c>
      <c r="H1214">
        <v>29</v>
      </c>
      <c r="I1214" t="s">
        <v>126</v>
      </c>
      <c r="J1214">
        <v>2</v>
      </c>
      <c r="K1214" t="s">
        <v>23</v>
      </c>
      <c r="L1214">
        <v>12</v>
      </c>
      <c r="N1214">
        <v>66</v>
      </c>
      <c r="R1214" s="2">
        <f t="shared" si="37"/>
        <v>43.14</v>
      </c>
      <c r="S1214" s="2">
        <f>IF(AND(P1214&lt;&gt;"_U",P1214&lt;&gt;"c",J1214&lt;&gt;99,J1214&lt;&gt;9),IFERROR(VLOOKUP(A1214,'TA Total'!$A$2:$N$10000,14,0),"."),".")</f>
        <v>153</v>
      </c>
    </row>
    <row r="1215" spans="1:19" x14ac:dyDescent="0.4">
      <c r="A1215" s="2" t="str">
        <f t="shared" si="36"/>
        <v>2018|Wairoa District|13</v>
      </c>
      <c r="B1215" t="s">
        <v>16</v>
      </c>
      <c r="C1215" t="s">
        <v>17</v>
      </c>
      <c r="D1215" t="s">
        <v>18</v>
      </c>
      <c r="E1215" t="s">
        <v>19</v>
      </c>
      <c r="F1215">
        <v>2018</v>
      </c>
      <c r="G1215">
        <v>2018</v>
      </c>
      <c r="H1215">
        <v>29</v>
      </c>
      <c r="I1215" t="s">
        <v>126</v>
      </c>
      <c r="J1215">
        <v>2</v>
      </c>
      <c r="K1215" t="s">
        <v>23</v>
      </c>
      <c r="L1215">
        <v>13</v>
      </c>
      <c r="N1215">
        <v>3</v>
      </c>
      <c r="R1215" s="2">
        <f t="shared" si="37"/>
        <v>14.29</v>
      </c>
      <c r="S1215" s="2">
        <f>IF(AND(P1215&lt;&gt;"_U",P1215&lt;&gt;"c",J1215&lt;&gt;99,J1215&lt;&gt;9),IFERROR(VLOOKUP(A1215,'TA Total'!$A$2:$N$10000,14,0),"."),".")</f>
        <v>21</v>
      </c>
    </row>
    <row r="1216" spans="1:19" x14ac:dyDescent="0.4">
      <c r="A1216" s="2" t="str">
        <f t="shared" si="36"/>
        <v>2018|Wairoa District|999</v>
      </c>
      <c r="B1216" t="s">
        <v>16</v>
      </c>
      <c r="C1216" t="s">
        <v>17</v>
      </c>
      <c r="D1216" t="s">
        <v>18</v>
      </c>
      <c r="E1216" t="s">
        <v>19</v>
      </c>
      <c r="F1216">
        <v>2018</v>
      </c>
      <c r="G1216">
        <v>2018</v>
      </c>
      <c r="H1216">
        <v>29</v>
      </c>
      <c r="I1216" t="s">
        <v>126</v>
      </c>
      <c r="J1216">
        <v>2</v>
      </c>
      <c r="K1216" t="s">
        <v>23</v>
      </c>
      <c r="L1216">
        <v>999</v>
      </c>
      <c r="N1216">
        <v>723</v>
      </c>
      <c r="R1216" s="2">
        <f t="shared" si="37"/>
        <v>28.42</v>
      </c>
      <c r="S1216" s="2">
        <f>IF(AND(P1216&lt;&gt;"_U",P1216&lt;&gt;"c",J1216&lt;&gt;99,J1216&lt;&gt;9),IFERROR(VLOOKUP(A1216,'TA Total'!$A$2:$N$10000,14,0),"."),".")</f>
        <v>2544</v>
      </c>
    </row>
    <row r="1217" spans="1:19" x14ac:dyDescent="0.4">
      <c r="A1217" s="2" t="str">
        <f t="shared" si="36"/>
        <v>2018|Wairoa District|10</v>
      </c>
      <c r="B1217" t="s">
        <v>16</v>
      </c>
      <c r="C1217" t="s">
        <v>17</v>
      </c>
      <c r="D1217" t="s">
        <v>18</v>
      </c>
      <c r="E1217" t="s">
        <v>19</v>
      </c>
      <c r="F1217">
        <v>2018</v>
      </c>
      <c r="G1217">
        <v>2018</v>
      </c>
      <c r="H1217">
        <v>29</v>
      </c>
      <c r="I1217" t="s">
        <v>126</v>
      </c>
      <c r="J1217">
        <v>3</v>
      </c>
      <c r="K1217" t="s">
        <v>24</v>
      </c>
      <c r="L1217">
        <v>10</v>
      </c>
      <c r="N1217">
        <v>0</v>
      </c>
      <c r="R1217" s="2" t="str">
        <f t="shared" si="37"/>
        <v>.</v>
      </c>
      <c r="S1217" s="2">
        <f>IF(AND(P1217&lt;&gt;"_U",P1217&lt;&gt;"c",J1217&lt;&gt;99,J1217&lt;&gt;9),IFERROR(VLOOKUP(A1217,'TA Total'!$A$2:$N$10000,14,0),"."),".")</f>
        <v>0</v>
      </c>
    </row>
    <row r="1218" spans="1:19" x14ac:dyDescent="0.4">
      <c r="A1218" s="2" t="str">
        <f t="shared" si="36"/>
        <v>2018|Wairoa District|11</v>
      </c>
      <c r="B1218" t="s">
        <v>16</v>
      </c>
      <c r="C1218" t="s">
        <v>17</v>
      </c>
      <c r="D1218" t="s">
        <v>18</v>
      </c>
      <c r="E1218" t="s">
        <v>19</v>
      </c>
      <c r="F1218">
        <v>2018</v>
      </c>
      <c r="G1218">
        <v>2018</v>
      </c>
      <c r="H1218">
        <v>29</v>
      </c>
      <c r="I1218" t="s">
        <v>126</v>
      </c>
      <c r="J1218">
        <v>3</v>
      </c>
      <c r="K1218" t="s">
        <v>24</v>
      </c>
      <c r="L1218">
        <v>11</v>
      </c>
      <c r="N1218">
        <v>57</v>
      </c>
      <c r="R1218" s="2">
        <f t="shared" si="37"/>
        <v>2.41</v>
      </c>
      <c r="S1218" s="2">
        <f>IF(AND(P1218&lt;&gt;"_U",P1218&lt;&gt;"c",J1218&lt;&gt;99,J1218&lt;&gt;9),IFERROR(VLOOKUP(A1218,'TA Total'!$A$2:$N$10000,14,0),"."),".")</f>
        <v>2370</v>
      </c>
    </row>
    <row r="1219" spans="1:19" x14ac:dyDescent="0.4">
      <c r="A1219" s="2" t="str">
        <f t="shared" ref="A1219:A1282" si="38">G1219&amp;"|"&amp;I1219&amp;"|"&amp;L1219</f>
        <v>2018|Wairoa District|12</v>
      </c>
      <c r="B1219" t="s">
        <v>16</v>
      </c>
      <c r="C1219" t="s">
        <v>17</v>
      </c>
      <c r="D1219" t="s">
        <v>18</v>
      </c>
      <c r="E1219" t="s">
        <v>19</v>
      </c>
      <c r="F1219">
        <v>2018</v>
      </c>
      <c r="G1219">
        <v>2018</v>
      </c>
      <c r="H1219">
        <v>29</v>
      </c>
      <c r="I1219" t="s">
        <v>126</v>
      </c>
      <c r="J1219">
        <v>3</v>
      </c>
      <c r="K1219" t="s">
        <v>24</v>
      </c>
      <c r="L1219">
        <v>12</v>
      </c>
      <c r="N1219">
        <v>6</v>
      </c>
      <c r="R1219" s="2">
        <f t="shared" ref="R1219:R1282" si="39">IF(P1219&lt;&gt;"_U",IFERROR((ROUND(N1219/S1219*100,2)),"."),".")</f>
        <v>3.92</v>
      </c>
      <c r="S1219" s="2">
        <f>IF(AND(P1219&lt;&gt;"_U",P1219&lt;&gt;"c",J1219&lt;&gt;99,J1219&lt;&gt;9),IFERROR(VLOOKUP(A1219,'TA Total'!$A$2:$N$10000,14,0),"."),".")</f>
        <v>153</v>
      </c>
    </row>
    <row r="1220" spans="1:19" x14ac:dyDescent="0.4">
      <c r="A1220" s="2" t="str">
        <f t="shared" si="38"/>
        <v>2018|Wairoa District|13</v>
      </c>
      <c r="B1220" t="s">
        <v>16</v>
      </c>
      <c r="C1220" t="s">
        <v>17</v>
      </c>
      <c r="D1220" t="s">
        <v>18</v>
      </c>
      <c r="E1220" t="s">
        <v>19</v>
      </c>
      <c r="F1220">
        <v>2018</v>
      </c>
      <c r="G1220">
        <v>2018</v>
      </c>
      <c r="H1220">
        <v>29</v>
      </c>
      <c r="I1220" t="s">
        <v>126</v>
      </c>
      <c r="J1220">
        <v>3</v>
      </c>
      <c r="K1220" t="s">
        <v>24</v>
      </c>
      <c r="L1220">
        <v>13</v>
      </c>
      <c r="N1220">
        <v>3</v>
      </c>
      <c r="R1220" s="2">
        <f t="shared" si="39"/>
        <v>14.29</v>
      </c>
      <c r="S1220" s="2">
        <f>IF(AND(P1220&lt;&gt;"_U",P1220&lt;&gt;"c",J1220&lt;&gt;99,J1220&lt;&gt;9),IFERROR(VLOOKUP(A1220,'TA Total'!$A$2:$N$10000,14,0),"."),".")</f>
        <v>21</v>
      </c>
    </row>
    <row r="1221" spans="1:19" x14ac:dyDescent="0.4">
      <c r="A1221" s="2" t="str">
        <f t="shared" si="38"/>
        <v>2018|Wairoa District|999</v>
      </c>
      <c r="B1221" t="s">
        <v>16</v>
      </c>
      <c r="C1221" t="s">
        <v>17</v>
      </c>
      <c r="D1221" t="s">
        <v>18</v>
      </c>
      <c r="E1221" t="s">
        <v>19</v>
      </c>
      <c r="F1221">
        <v>2018</v>
      </c>
      <c r="G1221">
        <v>2018</v>
      </c>
      <c r="H1221">
        <v>29</v>
      </c>
      <c r="I1221" t="s">
        <v>126</v>
      </c>
      <c r="J1221">
        <v>3</v>
      </c>
      <c r="K1221" t="s">
        <v>24</v>
      </c>
      <c r="L1221">
        <v>999</v>
      </c>
      <c r="N1221">
        <v>66</v>
      </c>
      <c r="R1221" s="2">
        <f t="shared" si="39"/>
        <v>2.59</v>
      </c>
      <c r="S1221" s="2">
        <f>IF(AND(P1221&lt;&gt;"_U",P1221&lt;&gt;"c",J1221&lt;&gt;99,J1221&lt;&gt;9),IFERROR(VLOOKUP(A1221,'TA Total'!$A$2:$N$10000,14,0),"."),".")</f>
        <v>2544</v>
      </c>
    </row>
    <row r="1222" spans="1:19" x14ac:dyDescent="0.4">
      <c r="A1222" s="2" t="str">
        <f t="shared" si="38"/>
        <v>2018|Wairoa District|10</v>
      </c>
      <c r="B1222" t="s">
        <v>16</v>
      </c>
      <c r="C1222" t="s">
        <v>17</v>
      </c>
      <c r="D1222" t="s">
        <v>18</v>
      </c>
      <c r="E1222" t="s">
        <v>19</v>
      </c>
      <c r="F1222">
        <v>2018</v>
      </c>
      <c r="G1222">
        <v>2018</v>
      </c>
      <c r="H1222">
        <v>29</v>
      </c>
      <c r="I1222" t="s">
        <v>126</v>
      </c>
      <c r="J1222">
        <v>4</v>
      </c>
      <c r="K1222" t="s">
        <v>25</v>
      </c>
      <c r="L1222">
        <v>10</v>
      </c>
      <c r="N1222">
        <v>0</v>
      </c>
      <c r="R1222" s="2" t="str">
        <f t="shared" si="39"/>
        <v>.</v>
      </c>
      <c r="S1222" s="2">
        <f>IF(AND(P1222&lt;&gt;"_U",P1222&lt;&gt;"c",J1222&lt;&gt;99,J1222&lt;&gt;9),IFERROR(VLOOKUP(A1222,'TA Total'!$A$2:$N$10000,14,0),"."),".")</f>
        <v>0</v>
      </c>
    </row>
    <row r="1223" spans="1:19" x14ac:dyDescent="0.4">
      <c r="A1223" s="2" t="str">
        <f t="shared" si="38"/>
        <v>2018|Wairoa District|11</v>
      </c>
      <c r="B1223" t="s">
        <v>16</v>
      </c>
      <c r="C1223" t="s">
        <v>17</v>
      </c>
      <c r="D1223" t="s">
        <v>18</v>
      </c>
      <c r="E1223" t="s">
        <v>19</v>
      </c>
      <c r="F1223">
        <v>2018</v>
      </c>
      <c r="G1223">
        <v>2018</v>
      </c>
      <c r="H1223">
        <v>29</v>
      </c>
      <c r="I1223" t="s">
        <v>126</v>
      </c>
      <c r="J1223">
        <v>4</v>
      </c>
      <c r="K1223" t="s">
        <v>25</v>
      </c>
      <c r="L1223">
        <v>11</v>
      </c>
      <c r="N1223">
        <v>417</v>
      </c>
      <c r="R1223" s="2">
        <f t="shared" si="39"/>
        <v>17.59</v>
      </c>
      <c r="S1223" s="2">
        <f>IF(AND(P1223&lt;&gt;"_U",P1223&lt;&gt;"c",J1223&lt;&gt;99,J1223&lt;&gt;9),IFERROR(VLOOKUP(A1223,'TA Total'!$A$2:$N$10000,14,0),"."),".")</f>
        <v>2370</v>
      </c>
    </row>
    <row r="1224" spans="1:19" x14ac:dyDescent="0.4">
      <c r="A1224" s="2" t="str">
        <f t="shared" si="38"/>
        <v>2018|Wairoa District|12</v>
      </c>
      <c r="B1224" t="s">
        <v>16</v>
      </c>
      <c r="C1224" t="s">
        <v>17</v>
      </c>
      <c r="D1224" t="s">
        <v>18</v>
      </c>
      <c r="E1224" t="s">
        <v>19</v>
      </c>
      <c r="F1224">
        <v>2018</v>
      </c>
      <c r="G1224">
        <v>2018</v>
      </c>
      <c r="H1224">
        <v>29</v>
      </c>
      <c r="I1224" t="s">
        <v>126</v>
      </c>
      <c r="J1224">
        <v>4</v>
      </c>
      <c r="K1224" t="s">
        <v>25</v>
      </c>
      <c r="L1224">
        <v>12</v>
      </c>
      <c r="N1224">
        <v>24</v>
      </c>
      <c r="R1224" s="2">
        <f t="shared" si="39"/>
        <v>15.69</v>
      </c>
      <c r="S1224" s="2">
        <f>IF(AND(P1224&lt;&gt;"_U",P1224&lt;&gt;"c",J1224&lt;&gt;99,J1224&lt;&gt;9),IFERROR(VLOOKUP(A1224,'TA Total'!$A$2:$N$10000,14,0),"."),".")</f>
        <v>153</v>
      </c>
    </row>
    <row r="1225" spans="1:19" x14ac:dyDescent="0.4">
      <c r="A1225" s="2" t="str">
        <f t="shared" si="38"/>
        <v>2018|Wairoa District|13</v>
      </c>
      <c r="B1225" t="s">
        <v>16</v>
      </c>
      <c r="C1225" t="s">
        <v>17</v>
      </c>
      <c r="D1225" t="s">
        <v>18</v>
      </c>
      <c r="E1225" t="s">
        <v>19</v>
      </c>
      <c r="F1225">
        <v>2018</v>
      </c>
      <c r="G1225">
        <v>2018</v>
      </c>
      <c r="H1225">
        <v>29</v>
      </c>
      <c r="I1225" t="s">
        <v>126</v>
      </c>
      <c r="J1225">
        <v>4</v>
      </c>
      <c r="K1225" t="s">
        <v>25</v>
      </c>
      <c r="L1225">
        <v>13</v>
      </c>
      <c r="N1225">
        <v>9</v>
      </c>
      <c r="R1225" s="2">
        <f t="shared" si="39"/>
        <v>42.86</v>
      </c>
      <c r="S1225" s="2">
        <f>IF(AND(P1225&lt;&gt;"_U",P1225&lt;&gt;"c",J1225&lt;&gt;99,J1225&lt;&gt;9),IFERROR(VLOOKUP(A1225,'TA Total'!$A$2:$N$10000,14,0),"."),".")</f>
        <v>21</v>
      </c>
    </row>
    <row r="1226" spans="1:19" x14ac:dyDescent="0.4">
      <c r="A1226" s="2" t="str">
        <f t="shared" si="38"/>
        <v>2018|Wairoa District|999</v>
      </c>
      <c r="B1226" t="s">
        <v>16</v>
      </c>
      <c r="C1226" t="s">
        <v>17</v>
      </c>
      <c r="D1226" t="s">
        <v>18</v>
      </c>
      <c r="E1226" t="s">
        <v>19</v>
      </c>
      <c r="F1226">
        <v>2018</v>
      </c>
      <c r="G1226">
        <v>2018</v>
      </c>
      <c r="H1226">
        <v>29</v>
      </c>
      <c r="I1226" t="s">
        <v>126</v>
      </c>
      <c r="J1226">
        <v>4</v>
      </c>
      <c r="K1226" t="s">
        <v>25</v>
      </c>
      <c r="L1226">
        <v>999</v>
      </c>
      <c r="N1226">
        <v>450</v>
      </c>
      <c r="R1226" s="2">
        <f t="shared" si="39"/>
        <v>17.690000000000001</v>
      </c>
      <c r="S1226" s="2">
        <f>IF(AND(P1226&lt;&gt;"_U",P1226&lt;&gt;"c",J1226&lt;&gt;99,J1226&lt;&gt;9),IFERROR(VLOOKUP(A1226,'TA Total'!$A$2:$N$10000,14,0),"."),".")</f>
        <v>2544</v>
      </c>
    </row>
    <row r="1227" spans="1:19" x14ac:dyDescent="0.4">
      <c r="A1227" s="2" t="str">
        <f t="shared" si="38"/>
        <v>2018|Wairoa District|10</v>
      </c>
      <c r="B1227" t="s">
        <v>16</v>
      </c>
      <c r="C1227" t="s">
        <v>17</v>
      </c>
      <c r="D1227" t="s">
        <v>18</v>
      </c>
      <c r="E1227" t="s">
        <v>19</v>
      </c>
      <c r="F1227">
        <v>2018</v>
      </c>
      <c r="G1227">
        <v>2018</v>
      </c>
      <c r="H1227">
        <v>29</v>
      </c>
      <c r="I1227" t="s">
        <v>126</v>
      </c>
      <c r="J1227">
        <v>5</v>
      </c>
      <c r="K1227" t="s">
        <v>26</v>
      </c>
      <c r="L1227">
        <v>10</v>
      </c>
      <c r="N1227">
        <v>0</v>
      </c>
      <c r="R1227" s="2" t="str">
        <f t="shared" si="39"/>
        <v>.</v>
      </c>
      <c r="S1227" s="2">
        <f>IF(AND(P1227&lt;&gt;"_U",P1227&lt;&gt;"c",J1227&lt;&gt;99,J1227&lt;&gt;9),IFERROR(VLOOKUP(A1227,'TA Total'!$A$2:$N$10000,14,0),"."),".")</f>
        <v>0</v>
      </c>
    </row>
    <row r="1228" spans="1:19" x14ac:dyDescent="0.4">
      <c r="A1228" s="2" t="str">
        <f t="shared" si="38"/>
        <v>2018|Wairoa District|11</v>
      </c>
      <c r="B1228" t="s">
        <v>16</v>
      </c>
      <c r="C1228" t="s">
        <v>17</v>
      </c>
      <c r="D1228" t="s">
        <v>18</v>
      </c>
      <c r="E1228" t="s">
        <v>19</v>
      </c>
      <c r="F1228">
        <v>2018</v>
      </c>
      <c r="G1228">
        <v>2018</v>
      </c>
      <c r="H1228">
        <v>29</v>
      </c>
      <c r="I1228" t="s">
        <v>126</v>
      </c>
      <c r="J1228">
        <v>5</v>
      </c>
      <c r="K1228" t="s">
        <v>26</v>
      </c>
      <c r="L1228">
        <v>11</v>
      </c>
      <c r="N1228">
        <v>1779</v>
      </c>
      <c r="R1228" s="2">
        <f t="shared" si="39"/>
        <v>75.06</v>
      </c>
      <c r="S1228" s="2">
        <f>IF(AND(P1228&lt;&gt;"_U",P1228&lt;&gt;"c",J1228&lt;&gt;99,J1228&lt;&gt;9),IFERROR(VLOOKUP(A1228,'TA Total'!$A$2:$N$10000,14,0),"."),".")</f>
        <v>2370</v>
      </c>
    </row>
    <row r="1229" spans="1:19" x14ac:dyDescent="0.4">
      <c r="A1229" s="2" t="str">
        <f t="shared" si="38"/>
        <v>2018|Wairoa District|12</v>
      </c>
      <c r="B1229" t="s">
        <v>16</v>
      </c>
      <c r="C1229" t="s">
        <v>17</v>
      </c>
      <c r="D1229" t="s">
        <v>18</v>
      </c>
      <c r="E1229" t="s">
        <v>19</v>
      </c>
      <c r="F1229">
        <v>2018</v>
      </c>
      <c r="G1229">
        <v>2018</v>
      </c>
      <c r="H1229">
        <v>29</v>
      </c>
      <c r="I1229" t="s">
        <v>126</v>
      </c>
      <c r="J1229">
        <v>5</v>
      </c>
      <c r="K1229" t="s">
        <v>26</v>
      </c>
      <c r="L1229">
        <v>12</v>
      </c>
      <c r="N1229">
        <v>54</v>
      </c>
      <c r="R1229" s="2">
        <f t="shared" si="39"/>
        <v>35.29</v>
      </c>
      <c r="S1229" s="2">
        <f>IF(AND(P1229&lt;&gt;"_U",P1229&lt;&gt;"c",J1229&lt;&gt;99,J1229&lt;&gt;9),IFERROR(VLOOKUP(A1229,'TA Total'!$A$2:$N$10000,14,0),"."),".")</f>
        <v>153</v>
      </c>
    </row>
    <row r="1230" spans="1:19" x14ac:dyDescent="0.4">
      <c r="A1230" s="2" t="str">
        <f t="shared" si="38"/>
        <v>2018|Wairoa District|13</v>
      </c>
      <c r="B1230" t="s">
        <v>16</v>
      </c>
      <c r="C1230" t="s">
        <v>17</v>
      </c>
      <c r="D1230" t="s">
        <v>18</v>
      </c>
      <c r="E1230" t="s">
        <v>19</v>
      </c>
      <c r="F1230">
        <v>2018</v>
      </c>
      <c r="G1230">
        <v>2018</v>
      </c>
      <c r="H1230">
        <v>29</v>
      </c>
      <c r="I1230" t="s">
        <v>126</v>
      </c>
      <c r="J1230">
        <v>5</v>
      </c>
      <c r="K1230" t="s">
        <v>26</v>
      </c>
      <c r="L1230">
        <v>13</v>
      </c>
      <c r="N1230">
        <v>9</v>
      </c>
      <c r="R1230" s="2">
        <f t="shared" si="39"/>
        <v>42.86</v>
      </c>
      <c r="S1230" s="2">
        <f>IF(AND(P1230&lt;&gt;"_U",P1230&lt;&gt;"c",J1230&lt;&gt;99,J1230&lt;&gt;9),IFERROR(VLOOKUP(A1230,'TA Total'!$A$2:$N$10000,14,0),"."),".")</f>
        <v>21</v>
      </c>
    </row>
    <row r="1231" spans="1:19" x14ac:dyDescent="0.4">
      <c r="A1231" s="2" t="str">
        <f t="shared" si="38"/>
        <v>2018|Wairoa District|999</v>
      </c>
      <c r="B1231" t="s">
        <v>16</v>
      </c>
      <c r="C1231" t="s">
        <v>17</v>
      </c>
      <c r="D1231" t="s">
        <v>18</v>
      </c>
      <c r="E1231" t="s">
        <v>19</v>
      </c>
      <c r="F1231">
        <v>2018</v>
      </c>
      <c r="G1231">
        <v>2018</v>
      </c>
      <c r="H1231">
        <v>29</v>
      </c>
      <c r="I1231" t="s">
        <v>126</v>
      </c>
      <c r="J1231">
        <v>5</v>
      </c>
      <c r="K1231" t="s">
        <v>26</v>
      </c>
      <c r="L1231">
        <v>999</v>
      </c>
      <c r="N1231">
        <v>1845</v>
      </c>
      <c r="R1231" s="2">
        <f t="shared" si="39"/>
        <v>72.52</v>
      </c>
      <c r="S1231" s="2">
        <f>IF(AND(P1231&lt;&gt;"_U",P1231&lt;&gt;"c",J1231&lt;&gt;99,J1231&lt;&gt;9),IFERROR(VLOOKUP(A1231,'TA Total'!$A$2:$N$10000,14,0),"."),".")</f>
        <v>2544</v>
      </c>
    </row>
    <row r="1232" spans="1:19" x14ac:dyDescent="0.4">
      <c r="A1232" s="2" t="str">
        <f t="shared" si="38"/>
        <v>2018|Wairoa District|10</v>
      </c>
      <c r="B1232" t="s">
        <v>16</v>
      </c>
      <c r="C1232" t="s">
        <v>17</v>
      </c>
      <c r="D1232" t="s">
        <v>18</v>
      </c>
      <c r="E1232" t="s">
        <v>19</v>
      </c>
      <c r="F1232">
        <v>2018</v>
      </c>
      <c r="G1232">
        <v>2018</v>
      </c>
      <c r="H1232">
        <v>29</v>
      </c>
      <c r="I1232" t="s">
        <v>126</v>
      </c>
      <c r="J1232">
        <v>6</v>
      </c>
      <c r="K1232" t="s">
        <v>27</v>
      </c>
      <c r="L1232">
        <v>10</v>
      </c>
      <c r="N1232">
        <v>0</v>
      </c>
      <c r="R1232" s="2" t="str">
        <f t="shared" si="39"/>
        <v>.</v>
      </c>
      <c r="S1232" s="2">
        <f>IF(AND(P1232&lt;&gt;"_U",P1232&lt;&gt;"c",J1232&lt;&gt;99,J1232&lt;&gt;9),IFERROR(VLOOKUP(A1232,'TA Total'!$A$2:$N$10000,14,0),"."),".")</f>
        <v>0</v>
      </c>
    </row>
    <row r="1233" spans="1:19" x14ac:dyDescent="0.4">
      <c r="A1233" s="2" t="str">
        <f t="shared" si="38"/>
        <v>2018|Wairoa District|11</v>
      </c>
      <c r="B1233" t="s">
        <v>16</v>
      </c>
      <c r="C1233" t="s">
        <v>17</v>
      </c>
      <c r="D1233" t="s">
        <v>18</v>
      </c>
      <c r="E1233" t="s">
        <v>19</v>
      </c>
      <c r="F1233">
        <v>2018</v>
      </c>
      <c r="G1233">
        <v>2018</v>
      </c>
      <c r="H1233">
        <v>29</v>
      </c>
      <c r="I1233" t="s">
        <v>126</v>
      </c>
      <c r="J1233">
        <v>6</v>
      </c>
      <c r="K1233" t="s">
        <v>27</v>
      </c>
      <c r="L1233">
        <v>11</v>
      </c>
      <c r="N1233">
        <v>21</v>
      </c>
      <c r="R1233" s="2">
        <f t="shared" si="39"/>
        <v>0.89</v>
      </c>
      <c r="S1233" s="2">
        <f>IF(AND(P1233&lt;&gt;"_U",P1233&lt;&gt;"c",J1233&lt;&gt;99,J1233&lt;&gt;9),IFERROR(VLOOKUP(A1233,'TA Total'!$A$2:$N$10000,14,0),"."),".")</f>
        <v>2370</v>
      </c>
    </row>
    <row r="1234" spans="1:19" x14ac:dyDescent="0.4">
      <c r="A1234" s="2" t="str">
        <f t="shared" si="38"/>
        <v>2018|Wairoa District|12</v>
      </c>
      <c r="B1234" t="s">
        <v>16</v>
      </c>
      <c r="C1234" t="s">
        <v>17</v>
      </c>
      <c r="D1234" t="s">
        <v>18</v>
      </c>
      <c r="E1234" t="s">
        <v>19</v>
      </c>
      <c r="F1234">
        <v>2018</v>
      </c>
      <c r="G1234">
        <v>2018</v>
      </c>
      <c r="H1234">
        <v>29</v>
      </c>
      <c r="I1234" t="s">
        <v>126</v>
      </c>
      <c r="J1234">
        <v>6</v>
      </c>
      <c r="K1234" t="s">
        <v>27</v>
      </c>
      <c r="L1234">
        <v>12</v>
      </c>
      <c r="N1234">
        <v>0</v>
      </c>
      <c r="R1234" s="2">
        <f t="shared" si="39"/>
        <v>0</v>
      </c>
      <c r="S1234" s="2">
        <f>IF(AND(P1234&lt;&gt;"_U",P1234&lt;&gt;"c",J1234&lt;&gt;99,J1234&lt;&gt;9),IFERROR(VLOOKUP(A1234,'TA Total'!$A$2:$N$10000,14,0),"."),".")</f>
        <v>153</v>
      </c>
    </row>
    <row r="1235" spans="1:19" x14ac:dyDescent="0.4">
      <c r="A1235" s="2" t="str">
        <f t="shared" si="38"/>
        <v>2018|Wairoa District|13</v>
      </c>
      <c r="B1235" t="s">
        <v>16</v>
      </c>
      <c r="C1235" t="s">
        <v>17</v>
      </c>
      <c r="D1235" t="s">
        <v>18</v>
      </c>
      <c r="E1235" t="s">
        <v>19</v>
      </c>
      <c r="F1235">
        <v>2018</v>
      </c>
      <c r="G1235">
        <v>2018</v>
      </c>
      <c r="H1235">
        <v>29</v>
      </c>
      <c r="I1235" t="s">
        <v>126</v>
      </c>
      <c r="J1235">
        <v>6</v>
      </c>
      <c r="K1235" t="s">
        <v>27</v>
      </c>
      <c r="L1235">
        <v>13</v>
      </c>
      <c r="N1235">
        <v>0</v>
      </c>
      <c r="R1235" s="2">
        <f t="shared" si="39"/>
        <v>0</v>
      </c>
      <c r="S1235" s="2">
        <f>IF(AND(P1235&lt;&gt;"_U",P1235&lt;&gt;"c",J1235&lt;&gt;99,J1235&lt;&gt;9),IFERROR(VLOOKUP(A1235,'TA Total'!$A$2:$N$10000,14,0),"."),".")</f>
        <v>21</v>
      </c>
    </row>
    <row r="1236" spans="1:19" x14ac:dyDescent="0.4">
      <c r="A1236" s="2" t="str">
        <f t="shared" si="38"/>
        <v>2018|Wairoa District|999</v>
      </c>
      <c r="B1236" t="s">
        <v>16</v>
      </c>
      <c r="C1236" t="s">
        <v>17</v>
      </c>
      <c r="D1236" t="s">
        <v>18</v>
      </c>
      <c r="E1236" t="s">
        <v>19</v>
      </c>
      <c r="F1236">
        <v>2018</v>
      </c>
      <c r="G1236">
        <v>2018</v>
      </c>
      <c r="H1236">
        <v>29</v>
      </c>
      <c r="I1236" t="s">
        <v>126</v>
      </c>
      <c r="J1236">
        <v>6</v>
      </c>
      <c r="K1236" t="s">
        <v>27</v>
      </c>
      <c r="L1236">
        <v>999</v>
      </c>
      <c r="N1236">
        <v>21</v>
      </c>
      <c r="R1236" s="2">
        <f t="shared" si="39"/>
        <v>0.83</v>
      </c>
      <c r="S1236" s="2">
        <f>IF(AND(P1236&lt;&gt;"_U",P1236&lt;&gt;"c",J1236&lt;&gt;99,J1236&lt;&gt;9),IFERROR(VLOOKUP(A1236,'TA Total'!$A$2:$N$10000,14,0),"."),".")</f>
        <v>2544</v>
      </c>
    </row>
    <row r="1237" spans="1:19" x14ac:dyDescent="0.4">
      <c r="A1237" s="2" t="str">
        <f t="shared" si="38"/>
        <v>2018|Wairoa District|10</v>
      </c>
      <c r="B1237" t="s">
        <v>16</v>
      </c>
      <c r="C1237" t="s">
        <v>17</v>
      </c>
      <c r="D1237" t="s">
        <v>18</v>
      </c>
      <c r="E1237" t="s">
        <v>19</v>
      </c>
      <c r="F1237">
        <v>2018</v>
      </c>
      <c r="G1237">
        <v>2018</v>
      </c>
      <c r="H1237">
        <v>29</v>
      </c>
      <c r="I1237" t="s">
        <v>126</v>
      </c>
      <c r="J1237">
        <v>7</v>
      </c>
      <c r="K1237" t="s">
        <v>28</v>
      </c>
      <c r="L1237">
        <v>10</v>
      </c>
      <c r="N1237">
        <v>0</v>
      </c>
      <c r="R1237" s="2" t="str">
        <f t="shared" si="39"/>
        <v>.</v>
      </c>
      <c r="S1237" s="2">
        <f>IF(AND(P1237&lt;&gt;"_U",P1237&lt;&gt;"c",J1237&lt;&gt;99,J1237&lt;&gt;9),IFERROR(VLOOKUP(A1237,'TA Total'!$A$2:$N$10000,14,0),"."),".")</f>
        <v>0</v>
      </c>
    </row>
    <row r="1238" spans="1:19" x14ac:dyDescent="0.4">
      <c r="A1238" s="2" t="str">
        <f t="shared" si="38"/>
        <v>2018|Wairoa District|11</v>
      </c>
      <c r="B1238" t="s">
        <v>16</v>
      </c>
      <c r="C1238" t="s">
        <v>17</v>
      </c>
      <c r="D1238" t="s">
        <v>18</v>
      </c>
      <c r="E1238" t="s">
        <v>19</v>
      </c>
      <c r="F1238">
        <v>2018</v>
      </c>
      <c r="G1238">
        <v>2018</v>
      </c>
      <c r="H1238">
        <v>29</v>
      </c>
      <c r="I1238" t="s">
        <v>126</v>
      </c>
      <c r="J1238">
        <v>7</v>
      </c>
      <c r="K1238" t="s">
        <v>28</v>
      </c>
      <c r="L1238">
        <v>11</v>
      </c>
      <c r="N1238">
        <v>12</v>
      </c>
      <c r="R1238" s="2">
        <f t="shared" si="39"/>
        <v>0.51</v>
      </c>
      <c r="S1238" s="2">
        <f>IF(AND(P1238&lt;&gt;"_U",P1238&lt;&gt;"c",J1238&lt;&gt;99,J1238&lt;&gt;9),IFERROR(VLOOKUP(A1238,'TA Total'!$A$2:$N$10000,14,0),"."),".")</f>
        <v>2370</v>
      </c>
    </row>
    <row r="1239" spans="1:19" x14ac:dyDescent="0.4">
      <c r="A1239" s="2" t="str">
        <f t="shared" si="38"/>
        <v>2018|Wairoa District|12</v>
      </c>
      <c r="B1239" t="s">
        <v>16</v>
      </c>
      <c r="C1239" t="s">
        <v>17</v>
      </c>
      <c r="D1239" t="s">
        <v>18</v>
      </c>
      <c r="E1239" t="s">
        <v>19</v>
      </c>
      <c r="F1239">
        <v>2018</v>
      </c>
      <c r="G1239">
        <v>2018</v>
      </c>
      <c r="H1239">
        <v>29</v>
      </c>
      <c r="I1239" t="s">
        <v>126</v>
      </c>
      <c r="J1239">
        <v>7</v>
      </c>
      <c r="K1239" t="s">
        <v>28</v>
      </c>
      <c r="L1239">
        <v>12</v>
      </c>
      <c r="N1239">
        <v>0</v>
      </c>
      <c r="R1239" s="2">
        <f t="shared" si="39"/>
        <v>0</v>
      </c>
      <c r="S1239" s="2">
        <f>IF(AND(P1239&lt;&gt;"_U",P1239&lt;&gt;"c",J1239&lt;&gt;99,J1239&lt;&gt;9),IFERROR(VLOOKUP(A1239,'TA Total'!$A$2:$N$10000,14,0),"."),".")</f>
        <v>153</v>
      </c>
    </row>
    <row r="1240" spans="1:19" x14ac:dyDescent="0.4">
      <c r="A1240" s="2" t="str">
        <f t="shared" si="38"/>
        <v>2018|Wairoa District|13</v>
      </c>
      <c r="B1240" t="s">
        <v>16</v>
      </c>
      <c r="C1240" t="s">
        <v>17</v>
      </c>
      <c r="D1240" t="s">
        <v>18</v>
      </c>
      <c r="E1240" t="s">
        <v>19</v>
      </c>
      <c r="F1240">
        <v>2018</v>
      </c>
      <c r="G1240">
        <v>2018</v>
      </c>
      <c r="H1240">
        <v>29</v>
      </c>
      <c r="I1240" t="s">
        <v>126</v>
      </c>
      <c r="J1240">
        <v>7</v>
      </c>
      <c r="K1240" t="s">
        <v>28</v>
      </c>
      <c r="L1240">
        <v>13</v>
      </c>
      <c r="N1240">
        <v>0</v>
      </c>
      <c r="R1240" s="2">
        <f t="shared" si="39"/>
        <v>0</v>
      </c>
      <c r="S1240" s="2">
        <f>IF(AND(P1240&lt;&gt;"_U",P1240&lt;&gt;"c",J1240&lt;&gt;99,J1240&lt;&gt;9),IFERROR(VLOOKUP(A1240,'TA Total'!$A$2:$N$10000,14,0),"."),".")</f>
        <v>21</v>
      </c>
    </row>
    <row r="1241" spans="1:19" x14ac:dyDescent="0.4">
      <c r="A1241" s="2" t="str">
        <f t="shared" si="38"/>
        <v>2018|Wairoa District|999</v>
      </c>
      <c r="B1241" t="s">
        <v>16</v>
      </c>
      <c r="C1241" t="s">
        <v>17</v>
      </c>
      <c r="D1241" t="s">
        <v>18</v>
      </c>
      <c r="E1241" t="s">
        <v>19</v>
      </c>
      <c r="F1241">
        <v>2018</v>
      </c>
      <c r="G1241">
        <v>2018</v>
      </c>
      <c r="H1241">
        <v>29</v>
      </c>
      <c r="I1241" t="s">
        <v>126</v>
      </c>
      <c r="J1241">
        <v>7</v>
      </c>
      <c r="K1241" t="s">
        <v>28</v>
      </c>
      <c r="L1241">
        <v>999</v>
      </c>
      <c r="N1241">
        <v>12</v>
      </c>
      <c r="R1241" s="2">
        <f t="shared" si="39"/>
        <v>0.47</v>
      </c>
      <c r="S1241" s="2">
        <f>IF(AND(P1241&lt;&gt;"_U",P1241&lt;&gt;"c",J1241&lt;&gt;99,J1241&lt;&gt;9),IFERROR(VLOOKUP(A1241,'TA Total'!$A$2:$N$10000,14,0),"."),".")</f>
        <v>2544</v>
      </c>
    </row>
    <row r="1242" spans="1:19" x14ac:dyDescent="0.4">
      <c r="A1242" s="2" t="str">
        <f t="shared" si="38"/>
        <v>2018|Wairoa District|10</v>
      </c>
      <c r="B1242" t="s">
        <v>16</v>
      </c>
      <c r="C1242" t="s">
        <v>17</v>
      </c>
      <c r="D1242" t="s">
        <v>18</v>
      </c>
      <c r="E1242" t="s">
        <v>19</v>
      </c>
      <c r="F1242">
        <v>2018</v>
      </c>
      <c r="G1242">
        <v>2018</v>
      </c>
      <c r="H1242">
        <v>29</v>
      </c>
      <c r="I1242" t="s">
        <v>126</v>
      </c>
      <c r="J1242">
        <v>77</v>
      </c>
      <c r="K1242" t="s">
        <v>29</v>
      </c>
      <c r="L1242">
        <v>10</v>
      </c>
      <c r="N1242">
        <v>0</v>
      </c>
      <c r="R1242" s="2" t="str">
        <f t="shared" si="39"/>
        <v>.</v>
      </c>
      <c r="S1242" s="2">
        <f>IF(AND(P1242&lt;&gt;"_U",P1242&lt;&gt;"c",J1242&lt;&gt;99,J1242&lt;&gt;9),IFERROR(VLOOKUP(A1242,'TA Total'!$A$2:$N$10000,14,0),"."),".")</f>
        <v>0</v>
      </c>
    </row>
    <row r="1243" spans="1:19" x14ac:dyDescent="0.4">
      <c r="A1243" s="2" t="str">
        <f t="shared" si="38"/>
        <v>2018|Wairoa District|11</v>
      </c>
      <c r="B1243" t="s">
        <v>16</v>
      </c>
      <c r="C1243" t="s">
        <v>17</v>
      </c>
      <c r="D1243" t="s">
        <v>18</v>
      </c>
      <c r="E1243" t="s">
        <v>19</v>
      </c>
      <c r="F1243">
        <v>2018</v>
      </c>
      <c r="G1243">
        <v>2018</v>
      </c>
      <c r="H1243">
        <v>29</v>
      </c>
      <c r="I1243" t="s">
        <v>126</v>
      </c>
      <c r="J1243">
        <v>77</v>
      </c>
      <c r="K1243" t="s">
        <v>29</v>
      </c>
      <c r="L1243">
        <v>11</v>
      </c>
      <c r="N1243">
        <v>2370</v>
      </c>
      <c r="R1243" s="2">
        <f t="shared" si="39"/>
        <v>100</v>
      </c>
      <c r="S1243" s="2">
        <f>IF(AND(P1243&lt;&gt;"_U",P1243&lt;&gt;"c",J1243&lt;&gt;99,J1243&lt;&gt;9),IFERROR(VLOOKUP(A1243,'TA Total'!$A$2:$N$10000,14,0),"."),".")</f>
        <v>2370</v>
      </c>
    </row>
    <row r="1244" spans="1:19" x14ac:dyDescent="0.4">
      <c r="A1244" s="2" t="str">
        <f t="shared" si="38"/>
        <v>2018|Wairoa District|12</v>
      </c>
      <c r="B1244" t="s">
        <v>16</v>
      </c>
      <c r="C1244" t="s">
        <v>17</v>
      </c>
      <c r="D1244" t="s">
        <v>18</v>
      </c>
      <c r="E1244" t="s">
        <v>19</v>
      </c>
      <c r="F1244">
        <v>2018</v>
      </c>
      <c r="G1244">
        <v>2018</v>
      </c>
      <c r="H1244">
        <v>29</v>
      </c>
      <c r="I1244" t="s">
        <v>126</v>
      </c>
      <c r="J1244">
        <v>77</v>
      </c>
      <c r="K1244" t="s">
        <v>29</v>
      </c>
      <c r="L1244">
        <v>12</v>
      </c>
      <c r="N1244">
        <v>153</v>
      </c>
      <c r="R1244" s="2">
        <f t="shared" si="39"/>
        <v>100</v>
      </c>
      <c r="S1244" s="2">
        <f>IF(AND(P1244&lt;&gt;"_U",P1244&lt;&gt;"c",J1244&lt;&gt;99,J1244&lt;&gt;9),IFERROR(VLOOKUP(A1244,'TA Total'!$A$2:$N$10000,14,0),"."),".")</f>
        <v>153</v>
      </c>
    </row>
    <row r="1245" spans="1:19" x14ac:dyDescent="0.4">
      <c r="A1245" s="2" t="str">
        <f t="shared" si="38"/>
        <v>2018|Wairoa District|13</v>
      </c>
      <c r="B1245" t="s">
        <v>16</v>
      </c>
      <c r="C1245" t="s">
        <v>17</v>
      </c>
      <c r="D1245" t="s">
        <v>18</v>
      </c>
      <c r="E1245" t="s">
        <v>19</v>
      </c>
      <c r="F1245">
        <v>2018</v>
      </c>
      <c r="G1245">
        <v>2018</v>
      </c>
      <c r="H1245">
        <v>29</v>
      </c>
      <c r="I1245" t="s">
        <v>126</v>
      </c>
      <c r="J1245">
        <v>77</v>
      </c>
      <c r="K1245" t="s">
        <v>29</v>
      </c>
      <c r="L1245">
        <v>13</v>
      </c>
      <c r="N1245">
        <v>21</v>
      </c>
      <c r="R1245" s="2">
        <f t="shared" si="39"/>
        <v>100</v>
      </c>
      <c r="S1245" s="2">
        <f>IF(AND(P1245&lt;&gt;"_U",P1245&lt;&gt;"c",J1245&lt;&gt;99,J1245&lt;&gt;9),IFERROR(VLOOKUP(A1245,'TA Total'!$A$2:$N$10000,14,0),"."),".")</f>
        <v>21</v>
      </c>
    </row>
    <row r="1246" spans="1:19" x14ac:dyDescent="0.4">
      <c r="A1246" s="2" t="str">
        <f t="shared" si="38"/>
        <v>2018|Wairoa District|999</v>
      </c>
      <c r="B1246" t="s">
        <v>16</v>
      </c>
      <c r="C1246" t="s">
        <v>17</v>
      </c>
      <c r="D1246" t="s">
        <v>18</v>
      </c>
      <c r="E1246" t="s">
        <v>19</v>
      </c>
      <c r="F1246">
        <v>2018</v>
      </c>
      <c r="G1246">
        <v>2018</v>
      </c>
      <c r="H1246">
        <v>29</v>
      </c>
      <c r="I1246" t="s">
        <v>126</v>
      </c>
      <c r="J1246">
        <v>77</v>
      </c>
      <c r="K1246" t="s">
        <v>29</v>
      </c>
      <c r="L1246">
        <v>999</v>
      </c>
      <c r="N1246">
        <v>2544</v>
      </c>
      <c r="R1246" s="2">
        <f t="shared" si="39"/>
        <v>100</v>
      </c>
      <c r="S1246" s="2">
        <f>IF(AND(P1246&lt;&gt;"_U",P1246&lt;&gt;"c",J1246&lt;&gt;99,J1246&lt;&gt;9),IFERROR(VLOOKUP(A1246,'TA Total'!$A$2:$N$10000,14,0),"."),".")</f>
        <v>2544</v>
      </c>
    </row>
    <row r="1247" spans="1:19" x14ac:dyDescent="0.4">
      <c r="A1247" s="2" t="str">
        <f t="shared" si="38"/>
        <v>2018|Wairoa District|10</v>
      </c>
      <c r="B1247" t="s">
        <v>16</v>
      </c>
      <c r="C1247" t="s">
        <v>17</v>
      </c>
      <c r="D1247" t="s">
        <v>18</v>
      </c>
      <c r="E1247" t="s">
        <v>19</v>
      </c>
      <c r="F1247">
        <v>2018</v>
      </c>
      <c r="G1247">
        <v>2018</v>
      </c>
      <c r="H1247">
        <v>29</v>
      </c>
      <c r="I1247" t="s">
        <v>126</v>
      </c>
      <c r="J1247">
        <v>8</v>
      </c>
      <c r="K1247" t="s">
        <v>30</v>
      </c>
      <c r="L1247">
        <v>10</v>
      </c>
      <c r="N1247">
        <v>0</v>
      </c>
      <c r="R1247" s="2" t="str">
        <f t="shared" si="39"/>
        <v>.</v>
      </c>
      <c r="S1247" s="2">
        <f>IF(AND(P1247&lt;&gt;"_U",P1247&lt;&gt;"c",J1247&lt;&gt;99,J1247&lt;&gt;9),IFERROR(VLOOKUP(A1247,'TA Total'!$A$2:$N$10000,14,0),"."),".")</f>
        <v>0</v>
      </c>
    </row>
    <row r="1248" spans="1:19" x14ac:dyDescent="0.4">
      <c r="A1248" s="2" t="str">
        <f t="shared" si="38"/>
        <v>2018|Wairoa District|11</v>
      </c>
      <c r="B1248" t="s">
        <v>16</v>
      </c>
      <c r="C1248" t="s">
        <v>17</v>
      </c>
      <c r="D1248" t="s">
        <v>18</v>
      </c>
      <c r="E1248" t="s">
        <v>19</v>
      </c>
      <c r="F1248">
        <v>2018</v>
      </c>
      <c r="G1248">
        <v>2018</v>
      </c>
      <c r="H1248">
        <v>29</v>
      </c>
      <c r="I1248" t="s">
        <v>126</v>
      </c>
      <c r="J1248">
        <v>8</v>
      </c>
      <c r="K1248" t="s">
        <v>30</v>
      </c>
      <c r="L1248">
        <v>11</v>
      </c>
      <c r="N1248">
        <v>33</v>
      </c>
      <c r="R1248" s="2">
        <f t="shared" si="39"/>
        <v>1.39</v>
      </c>
      <c r="S1248" s="2">
        <f>IF(AND(P1248&lt;&gt;"_U",P1248&lt;&gt;"c",J1248&lt;&gt;99,J1248&lt;&gt;9),IFERROR(VLOOKUP(A1248,'TA Total'!$A$2:$N$10000,14,0),"."),".")</f>
        <v>2370</v>
      </c>
    </row>
    <row r="1249" spans="1:19" x14ac:dyDescent="0.4">
      <c r="A1249" s="2" t="str">
        <f t="shared" si="38"/>
        <v>2018|Wairoa District|12</v>
      </c>
      <c r="B1249" t="s">
        <v>16</v>
      </c>
      <c r="C1249" t="s">
        <v>17</v>
      </c>
      <c r="D1249" t="s">
        <v>18</v>
      </c>
      <c r="E1249" t="s">
        <v>19</v>
      </c>
      <c r="F1249">
        <v>2018</v>
      </c>
      <c r="G1249">
        <v>2018</v>
      </c>
      <c r="H1249">
        <v>29</v>
      </c>
      <c r="I1249" t="s">
        <v>126</v>
      </c>
      <c r="J1249">
        <v>8</v>
      </c>
      <c r="K1249" t="s">
        <v>30</v>
      </c>
      <c r="L1249">
        <v>12</v>
      </c>
      <c r="N1249">
        <v>3</v>
      </c>
      <c r="R1249" s="2">
        <f t="shared" si="39"/>
        <v>1.96</v>
      </c>
      <c r="S1249" s="2">
        <f>IF(AND(P1249&lt;&gt;"_U",P1249&lt;&gt;"c",J1249&lt;&gt;99,J1249&lt;&gt;9),IFERROR(VLOOKUP(A1249,'TA Total'!$A$2:$N$10000,14,0),"."),".")</f>
        <v>153</v>
      </c>
    </row>
    <row r="1250" spans="1:19" x14ac:dyDescent="0.4">
      <c r="A1250" s="2" t="str">
        <f t="shared" si="38"/>
        <v>2018|Wairoa District|13</v>
      </c>
      <c r="B1250" t="s">
        <v>16</v>
      </c>
      <c r="C1250" t="s">
        <v>17</v>
      </c>
      <c r="D1250" t="s">
        <v>18</v>
      </c>
      <c r="E1250" t="s">
        <v>19</v>
      </c>
      <c r="F1250">
        <v>2018</v>
      </c>
      <c r="G1250">
        <v>2018</v>
      </c>
      <c r="H1250">
        <v>29</v>
      </c>
      <c r="I1250" t="s">
        <v>126</v>
      </c>
      <c r="J1250">
        <v>8</v>
      </c>
      <c r="K1250" t="s">
        <v>30</v>
      </c>
      <c r="L1250">
        <v>13</v>
      </c>
      <c r="N1250">
        <v>3</v>
      </c>
      <c r="R1250" s="2">
        <f t="shared" si="39"/>
        <v>14.29</v>
      </c>
      <c r="S1250" s="2">
        <f>IF(AND(P1250&lt;&gt;"_U",P1250&lt;&gt;"c",J1250&lt;&gt;99,J1250&lt;&gt;9),IFERROR(VLOOKUP(A1250,'TA Total'!$A$2:$N$10000,14,0),"."),".")</f>
        <v>21</v>
      </c>
    </row>
    <row r="1251" spans="1:19" x14ac:dyDescent="0.4">
      <c r="A1251" s="2" t="str">
        <f t="shared" si="38"/>
        <v>2018|Wairoa District|999</v>
      </c>
      <c r="B1251" t="s">
        <v>16</v>
      </c>
      <c r="C1251" t="s">
        <v>17</v>
      </c>
      <c r="D1251" t="s">
        <v>18</v>
      </c>
      <c r="E1251" t="s">
        <v>19</v>
      </c>
      <c r="F1251">
        <v>2018</v>
      </c>
      <c r="G1251">
        <v>2018</v>
      </c>
      <c r="H1251">
        <v>29</v>
      </c>
      <c r="I1251" t="s">
        <v>126</v>
      </c>
      <c r="J1251">
        <v>8</v>
      </c>
      <c r="K1251" t="s">
        <v>30</v>
      </c>
      <c r="L1251">
        <v>999</v>
      </c>
      <c r="N1251">
        <v>42</v>
      </c>
      <c r="R1251" s="2">
        <f t="shared" si="39"/>
        <v>1.65</v>
      </c>
      <c r="S1251" s="2">
        <f>IF(AND(P1251&lt;&gt;"_U",P1251&lt;&gt;"c",J1251&lt;&gt;99,J1251&lt;&gt;9),IFERROR(VLOOKUP(A1251,'TA Total'!$A$2:$N$10000,14,0),"."),".")</f>
        <v>2544</v>
      </c>
    </row>
    <row r="1252" spans="1:19" x14ac:dyDescent="0.4">
      <c r="A1252" s="2" t="str">
        <f t="shared" si="38"/>
        <v>2018|Wairoa District|10</v>
      </c>
      <c r="B1252" t="s">
        <v>16</v>
      </c>
      <c r="C1252" t="s">
        <v>17</v>
      </c>
      <c r="D1252" t="s">
        <v>18</v>
      </c>
      <c r="E1252" t="s">
        <v>19</v>
      </c>
      <c r="F1252">
        <v>2018</v>
      </c>
      <c r="G1252">
        <v>2018</v>
      </c>
      <c r="H1252">
        <v>29</v>
      </c>
      <c r="I1252" t="s">
        <v>126</v>
      </c>
      <c r="J1252">
        <v>9</v>
      </c>
      <c r="K1252" t="s">
        <v>31</v>
      </c>
      <c r="L1252">
        <v>10</v>
      </c>
      <c r="N1252">
        <v>0</v>
      </c>
      <c r="R1252" s="2" t="str">
        <f t="shared" si="39"/>
        <v>.</v>
      </c>
      <c r="S1252" s="2" t="str">
        <f>IF(AND(P1252&lt;&gt;"_U",P1252&lt;&gt;"c",J1252&lt;&gt;99,J1252&lt;&gt;9),IFERROR(VLOOKUP(A1252,'TA Total'!$A$2:$N$10000,14,0),"."),".")</f>
        <v>.</v>
      </c>
    </row>
    <row r="1253" spans="1:19" x14ac:dyDescent="0.4">
      <c r="A1253" s="2" t="str">
        <f t="shared" si="38"/>
        <v>2018|Wairoa District|11</v>
      </c>
      <c r="B1253" t="s">
        <v>16</v>
      </c>
      <c r="C1253" t="s">
        <v>17</v>
      </c>
      <c r="D1253" t="s">
        <v>18</v>
      </c>
      <c r="E1253" t="s">
        <v>19</v>
      </c>
      <c r="F1253">
        <v>2018</v>
      </c>
      <c r="G1253">
        <v>2018</v>
      </c>
      <c r="H1253">
        <v>29</v>
      </c>
      <c r="I1253" t="s">
        <v>126</v>
      </c>
      <c r="J1253">
        <v>9</v>
      </c>
      <c r="K1253" t="s">
        <v>31</v>
      </c>
      <c r="L1253">
        <v>11</v>
      </c>
      <c r="N1253">
        <v>429</v>
      </c>
      <c r="R1253" s="2" t="str">
        <f t="shared" si="39"/>
        <v>.</v>
      </c>
      <c r="S1253" s="2" t="str">
        <f>IF(AND(P1253&lt;&gt;"_U",P1253&lt;&gt;"c",J1253&lt;&gt;99,J1253&lt;&gt;9),IFERROR(VLOOKUP(A1253,'TA Total'!$A$2:$N$10000,14,0),"."),".")</f>
        <v>.</v>
      </c>
    </row>
    <row r="1254" spans="1:19" x14ac:dyDescent="0.4">
      <c r="A1254" s="2" t="str">
        <f t="shared" si="38"/>
        <v>2018|Wairoa District|12</v>
      </c>
      <c r="B1254" t="s">
        <v>16</v>
      </c>
      <c r="C1254" t="s">
        <v>17</v>
      </c>
      <c r="D1254" t="s">
        <v>18</v>
      </c>
      <c r="E1254" t="s">
        <v>19</v>
      </c>
      <c r="F1254">
        <v>2018</v>
      </c>
      <c r="G1254">
        <v>2018</v>
      </c>
      <c r="H1254">
        <v>29</v>
      </c>
      <c r="I1254" t="s">
        <v>126</v>
      </c>
      <c r="J1254">
        <v>9</v>
      </c>
      <c r="K1254" t="s">
        <v>31</v>
      </c>
      <c r="L1254">
        <v>12</v>
      </c>
      <c r="N1254">
        <v>48</v>
      </c>
      <c r="R1254" s="2" t="str">
        <f t="shared" si="39"/>
        <v>.</v>
      </c>
      <c r="S1254" s="2" t="str">
        <f>IF(AND(P1254&lt;&gt;"_U",P1254&lt;&gt;"c",J1254&lt;&gt;99,J1254&lt;&gt;9),IFERROR(VLOOKUP(A1254,'TA Total'!$A$2:$N$10000,14,0),"."),".")</f>
        <v>.</v>
      </c>
    </row>
    <row r="1255" spans="1:19" x14ac:dyDescent="0.4">
      <c r="A1255" s="2" t="str">
        <f t="shared" si="38"/>
        <v>2018|Wairoa District|13</v>
      </c>
      <c r="B1255" t="s">
        <v>16</v>
      </c>
      <c r="C1255" t="s">
        <v>17</v>
      </c>
      <c r="D1255" t="s">
        <v>18</v>
      </c>
      <c r="E1255" t="s">
        <v>19</v>
      </c>
      <c r="F1255">
        <v>2018</v>
      </c>
      <c r="G1255">
        <v>2018</v>
      </c>
      <c r="H1255">
        <v>29</v>
      </c>
      <c r="I1255" t="s">
        <v>126</v>
      </c>
      <c r="J1255">
        <v>9</v>
      </c>
      <c r="K1255" t="s">
        <v>31</v>
      </c>
      <c r="L1255">
        <v>13</v>
      </c>
      <c r="N1255">
        <v>15</v>
      </c>
      <c r="R1255" s="2" t="str">
        <f t="shared" si="39"/>
        <v>.</v>
      </c>
      <c r="S1255" s="2" t="str">
        <f>IF(AND(P1255&lt;&gt;"_U",P1255&lt;&gt;"c",J1255&lt;&gt;99,J1255&lt;&gt;9),IFERROR(VLOOKUP(A1255,'TA Total'!$A$2:$N$10000,14,0),"."),".")</f>
        <v>.</v>
      </c>
    </row>
    <row r="1256" spans="1:19" x14ac:dyDescent="0.4">
      <c r="A1256" s="2" t="str">
        <f t="shared" si="38"/>
        <v>2018|Wairoa District|999</v>
      </c>
      <c r="B1256" t="s">
        <v>16</v>
      </c>
      <c r="C1256" t="s">
        <v>17</v>
      </c>
      <c r="D1256" t="s">
        <v>18</v>
      </c>
      <c r="E1256" t="s">
        <v>19</v>
      </c>
      <c r="F1256">
        <v>2018</v>
      </c>
      <c r="G1256">
        <v>2018</v>
      </c>
      <c r="H1256">
        <v>29</v>
      </c>
      <c r="I1256" t="s">
        <v>126</v>
      </c>
      <c r="J1256">
        <v>9</v>
      </c>
      <c r="K1256" t="s">
        <v>31</v>
      </c>
      <c r="L1256">
        <v>999</v>
      </c>
      <c r="N1256">
        <v>492</v>
      </c>
      <c r="R1256" s="2" t="str">
        <f t="shared" si="39"/>
        <v>.</v>
      </c>
      <c r="S1256" s="2" t="str">
        <f>IF(AND(P1256&lt;&gt;"_U",P1256&lt;&gt;"c",J1256&lt;&gt;99,J1256&lt;&gt;9),IFERROR(VLOOKUP(A1256,'TA Total'!$A$2:$N$10000,14,0),"."),".")</f>
        <v>.</v>
      </c>
    </row>
    <row r="1257" spans="1:19" x14ac:dyDescent="0.4">
      <c r="A1257" s="2" t="str">
        <f t="shared" si="38"/>
        <v>2018|Wairoa District|10</v>
      </c>
      <c r="B1257" t="s">
        <v>16</v>
      </c>
      <c r="C1257" t="s">
        <v>17</v>
      </c>
      <c r="D1257" t="s">
        <v>18</v>
      </c>
      <c r="E1257" t="s">
        <v>19</v>
      </c>
      <c r="F1257">
        <v>2018</v>
      </c>
      <c r="G1257">
        <v>2018</v>
      </c>
      <c r="H1257">
        <v>29</v>
      </c>
      <c r="I1257" t="s">
        <v>126</v>
      </c>
      <c r="J1257">
        <v>99</v>
      </c>
      <c r="K1257" t="s">
        <v>32</v>
      </c>
      <c r="L1257">
        <v>10</v>
      </c>
      <c r="N1257">
        <v>0</v>
      </c>
      <c r="R1257" s="2" t="str">
        <f t="shared" si="39"/>
        <v>.</v>
      </c>
      <c r="S1257" s="2" t="str">
        <f>IF(AND(P1257&lt;&gt;"_U",P1257&lt;&gt;"c",J1257&lt;&gt;99,J1257&lt;&gt;9),IFERROR(VLOOKUP(A1257,'TA Total'!$A$2:$N$10000,14,0),"."),".")</f>
        <v>.</v>
      </c>
    </row>
    <row r="1258" spans="1:19" x14ac:dyDescent="0.4">
      <c r="A1258" s="2" t="str">
        <f t="shared" si="38"/>
        <v>2018|Wairoa District|11</v>
      </c>
      <c r="B1258" t="s">
        <v>16</v>
      </c>
      <c r="C1258" t="s">
        <v>17</v>
      </c>
      <c r="D1258" t="s">
        <v>18</v>
      </c>
      <c r="E1258" t="s">
        <v>19</v>
      </c>
      <c r="F1258">
        <v>2018</v>
      </c>
      <c r="G1258">
        <v>2018</v>
      </c>
      <c r="H1258">
        <v>29</v>
      </c>
      <c r="I1258" t="s">
        <v>126</v>
      </c>
      <c r="J1258">
        <v>99</v>
      </c>
      <c r="K1258" t="s">
        <v>32</v>
      </c>
      <c r="L1258">
        <v>11</v>
      </c>
      <c r="N1258">
        <v>2778</v>
      </c>
      <c r="R1258" s="2" t="str">
        <f t="shared" si="39"/>
        <v>.</v>
      </c>
      <c r="S1258" s="2" t="str">
        <f>IF(AND(P1258&lt;&gt;"_U",P1258&lt;&gt;"c",J1258&lt;&gt;99,J1258&lt;&gt;9),IFERROR(VLOOKUP(A1258,'TA Total'!$A$2:$N$10000,14,0),"."),".")</f>
        <v>.</v>
      </c>
    </row>
    <row r="1259" spans="1:19" x14ac:dyDescent="0.4">
      <c r="A1259" s="2" t="str">
        <f t="shared" si="38"/>
        <v>2018|Wairoa District|12</v>
      </c>
      <c r="B1259" t="s">
        <v>16</v>
      </c>
      <c r="C1259" t="s">
        <v>17</v>
      </c>
      <c r="D1259" t="s">
        <v>18</v>
      </c>
      <c r="E1259" t="s">
        <v>19</v>
      </c>
      <c r="F1259">
        <v>2018</v>
      </c>
      <c r="G1259">
        <v>2018</v>
      </c>
      <c r="H1259">
        <v>29</v>
      </c>
      <c r="I1259" t="s">
        <v>126</v>
      </c>
      <c r="J1259">
        <v>99</v>
      </c>
      <c r="K1259" t="s">
        <v>32</v>
      </c>
      <c r="L1259">
        <v>12</v>
      </c>
      <c r="N1259">
        <v>198</v>
      </c>
      <c r="R1259" s="2" t="str">
        <f t="shared" si="39"/>
        <v>.</v>
      </c>
      <c r="S1259" s="2" t="str">
        <f>IF(AND(P1259&lt;&gt;"_U",P1259&lt;&gt;"c",J1259&lt;&gt;99,J1259&lt;&gt;9),IFERROR(VLOOKUP(A1259,'TA Total'!$A$2:$N$10000,14,0),"."),".")</f>
        <v>.</v>
      </c>
    </row>
    <row r="1260" spans="1:19" x14ac:dyDescent="0.4">
      <c r="A1260" s="2" t="str">
        <f t="shared" si="38"/>
        <v>2018|Wairoa District|13</v>
      </c>
      <c r="B1260" t="s">
        <v>16</v>
      </c>
      <c r="C1260" t="s">
        <v>17</v>
      </c>
      <c r="D1260" t="s">
        <v>18</v>
      </c>
      <c r="E1260" t="s">
        <v>19</v>
      </c>
      <c r="F1260">
        <v>2018</v>
      </c>
      <c r="G1260">
        <v>2018</v>
      </c>
      <c r="H1260">
        <v>29</v>
      </c>
      <c r="I1260" t="s">
        <v>126</v>
      </c>
      <c r="J1260">
        <v>99</v>
      </c>
      <c r="K1260" t="s">
        <v>32</v>
      </c>
      <c r="L1260">
        <v>13</v>
      </c>
      <c r="N1260">
        <v>36</v>
      </c>
      <c r="R1260" s="2" t="str">
        <f t="shared" si="39"/>
        <v>.</v>
      </c>
      <c r="S1260" s="2" t="str">
        <f>IF(AND(P1260&lt;&gt;"_U",P1260&lt;&gt;"c",J1260&lt;&gt;99,J1260&lt;&gt;9),IFERROR(VLOOKUP(A1260,'TA Total'!$A$2:$N$10000,14,0),"."),".")</f>
        <v>.</v>
      </c>
    </row>
    <row r="1261" spans="1:19" x14ac:dyDescent="0.4">
      <c r="A1261" s="2" t="str">
        <f t="shared" si="38"/>
        <v>2018|Wairoa District|999</v>
      </c>
      <c r="B1261" t="s">
        <v>16</v>
      </c>
      <c r="C1261" t="s">
        <v>17</v>
      </c>
      <c r="D1261" t="s">
        <v>18</v>
      </c>
      <c r="E1261" t="s">
        <v>19</v>
      </c>
      <c r="F1261">
        <v>2018</v>
      </c>
      <c r="G1261">
        <v>2018</v>
      </c>
      <c r="H1261">
        <v>29</v>
      </c>
      <c r="I1261" t="s">
        <v>126</v>
      </c>
      <c r="J1261">
        <v>99</v>
      </c>
      <c r="K1261" t="s">
        <v>32</v>
      </c>
      <c r="L1261">
        <v>999</v>
      </c>
      <c r="N1261">
        <v>3015</v>
      </c>
      <c r="R1261" s="2" t="str">
        <f t="shared" si="39"/>
        <v>.</v>
      </c>
      <c r="S1261" s="2" t="str">
        <f>IF(AND(P1261&lt;&gt;"_U",P1261&lt;&gt;"c",J1261&lt;&gt;99,J1261&lt;&gt;9),IFERROR(VLOOKUP(A1261,'TA Total'!$A$2:$N$10000,14,0),"."),".")</f>
        <v>.</v>
      </c>
    </row>
    <row r="1262" spans="1:19" x14ac:dyDescent="0.4">
      <c r="A1262" s="2" t="str">
        <f t="shared" si="38"/>
        <v>2018|Hastings District|10</v>
      </c>
      <c r="B1262" t="s">
        <v>16</v>
      </c>
      <c r="C1262" t="s">
        <v>17</v>
      </c>
      <c r="D1262" t="s">
        <v>18</v>
      </c>
      <c r="E1262" t="s">
        <v>19</v>
      </c>
      <c r="F1262">
        <v>2018</v>
      </c>
      <c r="G1262">
        <v>2018</v>
      </c>
      <c r="H1262">
        <v>30</v>
      </c>
      <c r="I1262" t="s">
        <v>125</v>
      </c>
      <c r="J1262">
        <v>0</v>
      </c>
      <c r="K1262" t="s">
        <v>21</v>
      </c>
      <c r="L1262">
        <v>10</v>
      </c>
      <c r="N1262">
        <v>0</v>
      </c>
      <c r="R1262" s="2" t="str">
        <f t="shared" si="39"/>
        <v>.</v>
      </c>
      <c r="S1262" s="2">
        <f>IF(AND(P1262&lt;&gt;"_U",P1262&lt;&gt;"c",J1262&lt;&gt;99,J1262&lt;&gt;9),IFERROR(VLOOKUP(A1262,'TA Total'!$A$2:$N$10000,14,0),"."),".")</f>
        <v>0</v>
      </c>
    </row>
    <row r="1263" spans="1:19" x14ac:dyDescent="0.4">
      <c r="A1263" s="2" t="str">
        <f t="shared" si="38"/>
        <v>2018|Hastings District|11</v>
      </c>
      <c r="B1263" t="s">
        <v>16</v>
      </c>
      <c r="C1263" t="s">
        <v>17</v>
      </c>
      <c r="D1263" t="s">
        <v>18</v>
      </c>
      <c r="E1263" t="s">
        <v>19</v>
      </c>
      <c r="F1263">
        <v>2018</v>
      </c>
      <c r="G1263">
        <v>2018</v>
      </c>
      <c r="H1263">
        <v>30</v>
      </c>
      <c r="I1263" t="s">
        <v>125</v>
      </c>
      <c r="J1263">
        <v>0</v>
      </c>
      <c r="K1263" t="s">
        <v>21</v>
      </c>
      <c r="L1263">
        <v>11</v>
      </c>
      <c r="N1263">
        <v>297</v>
      </c>
      <c r="R1263" s="2">
        <f t="shared" si="39"/>
        <v>1.36</v>
      </c>
      <c r="S1263" s="2">
        <f>IF(AND(P1263&lt;&gt;"_U",P1263&lt;&gt;"c",J1263&lt;&gt;99,J1263&lt;&gt;9),IFERROR(VLOOKUP(A1263,'TA Total'!$A$2:$N$10000,14,0),"."),".")</f>
        <v>21876</v>
      </c>
    </row>
    <row r="1264" spans="1:19" x14ac:dyDescent="0.4">
      <c r="A1264" s="2" t="str">
        <f t="shared" si="38"/>
        <v>2018|Hastings District|12</v>
      </c>
      <c r="B1264" t="s">
        <v>16</v>
      </c>
      <c r="C1264" t="s">
        <v>17</v>
      </c>
      <c r="D1264" t="s">
        <v>18</v>
      </c>
      <c r="E1264" t="s">
        <v>19</v>
      </c>
      <c r="F1264">
        <v>2018</v>
      </c>
      <c r="G1264">
        <v>2018</v>
      </c>
      <c r="H1264">
        <v>30</v>
      </c>
      <c r="I1264" t="s">
        <v>125</v>
      </c>
      <c r="J1264">
        <v>0</v>
      </c>
      <c r="K1264" t="s">
        <v>21</v>
      </c>
      <c r="L1264">
        <v>12</v>
      </c>
      <c r="N1264">
        <v>93</v>
      </c>
      <c r="R1264" s="2">
        <f t="shared" si="39"/>
        <v>2.69</v>
      </c>
      <c r="S1264" s="2">
        <f>IF(AND(P1264&lt;&gt;"_U",P1264&lt;&gt;"c",J1264&lt;&gt;99,J1264&lt;&gt;9),IFERROR(VLOOKUP(A1264,'TA Total'!$A$2:$N$10000,14,0),"."),".")</f>
        <v>3459</v>
      </c>
    </row>
    <row r="1265" spans="1:19" x14ac:dyDescent="0.4">
      <c r="A1265" s="2" t="str">
        <f t="shared" si="38"/>
        <v>2018|Hastings District|13</v>
      </c>
      <c r="B1265" t="s">
        <v>16</v>
      </c>
      <c r="C1265" t="s">
        <v>17</v>
      </c>
      <c r="D1265" t="s">
        <v>18</v>
      </c>
      <c r="E1265" t="s">
        <v>19</v>
      </c>
      <c r="F1265">
        <v>2018</v>
      </c>
      <c r="G1265">
        <v>2018</v>
      </c>
      <c r="H1265">
        <v>30</v>
      </c>
      <c r="I1265" t="s">
        <v>125</v>
      </c>
      <c r="J1265">
        <v>0</v>
      </c>
      <c r="K1265" t="s">
        <v>21</v>
      </c>
      <c r="L1265">
        <v>13</v>
      </c>
      <c r="N1265">
        <v>15</v>
      </c>
      <c r="R1265" s="2">
        <f t="shared" si="39"/>
        <v>9.43</v>
      </c>
      <c r="S1265" s="2">
        <f>IF(AND(P1265&lt;&gt;"_U",P1265&lt;&gt;"c",J1265&lt;&gt;99,J1265&lt;&gt;9),IFERROR(VLOOKUP(A1265,'TA Total'!$A$2:$N$10000,14,0),"."),".")</f>
        <v>159</v>
      </c>
    </row>
    <row r="1266" spans="1:19" x14ac:dyDescent="0.4">
      <c r="A1266" s="2" t="str">
        <f t="shared" si="38"/>
        <v>2018|Hastings District|999</v>
      </c>
      <c r="B1266" t="s">
        <v>16</v>
      </c>
      <c r="C1266" t="s">
        <v>17</v>
      </c>
      <c r="D1266" t="s">
        <v>18</v>
      </c>
      <c r="E1266" t="s">
        <v>19</v>
      </c>
      <c r="F1266">
        <v>2018</v>
      </c>
      <c r="G1266">
        <v>2018</v>
      </c>
      <c r="H1266">
        <v>30</v>
      </c>
      <c r="I1266" t="s">
        <v>125</v>
      </c>
      <c r="J1266">
        <v>0</v>
      </c>
      <c r="K1266" t="s">
        <v>21</v>
      </c>
      <c r="L1266">
        <v>999</v>
      </c>
      <c r="N1266">
        <v>402</v>
      </c>
      <c r="R1266" s="2">
        <f t="shared" si="39"/>
        <v>1.58</v>
      </c>
      <c r="S1266" s="2">
        <f>IF(AND(P1266&lt;&gt;"_U",P1266&lt;&gt;"c",J1266&lt;&gt;99,J1266&lt;&gt;9),IFERROR(VLOOKUP(A1266,'TA Total'!$A$2:$N$10000,14,0),"."),".")</f>
        <v>25491</v>
      </c>
    </row>
    <row r="1267" spans="1:19" x14ac:dyDescent="0.4">
      <c r="A1267" s="2" t="str">
        <f t="shared" si="38"/>
        <v>2018|Hastings District|10</v>
      </c>
      <c r="B1267" t="s">
        <v>16</v>
      </c>
      <c r="C1267" t="s">
        <v>17</v>
      </c>
      <c r="D1267" t="s">
        <v>18</v>
      </c>
      <c r="E1267" t="s">
        <v>19</v>
      </c>
      <c r="F1267">
        <v>2018</v>
      </c>
      <c r="G1267">
        <v>2018</v>
      </c>
      <c r="H1267">
        <v>30</v>
      </c>
      <c r="I1267" t="s">
        <v>125</v>
      </c>
      <c r="J1267">
        <v>1</v>
      </c>
      <c r="K1267" t="s">
        <v>22</v>
      </c>
      <c r="L1267">
        <v>10</v>
      </c>
      <c r="N1267">
        <v>0</v>
      </c>
      <c r="R1267" s="2" t="str">
        <f t="shared" si="39"/>
        <v>.</v>
      </c>
      <c r="S1267" s="2">
        <f>IF(AND(P1267&lt;&gt;"_U",P1267&lt;&gt;"c",J1267&lt;&gt;99,J1267&lt;&gt;9),IFERROR(VLOOKUP(A1267,'TA Total'!$A$2:$N$10000,14,0),"."),".")</f>
        <v>0</v>
      </c>
    </row>
    <row r="1268" spans="1:19" x14ac:dyDescent="0.4">
      <c r="A1268" s="2" t="str">
        <f t="shared" si="38"/>
        <v>2018|Hastings District|11</v>
      </c>
      <c r="B1268" t="s">
        <v>16</v>
      </c>
      <c r="C1268" t="s">
        <v>17</v>
      </c>
      <c r="D1268" t="s">
        <v>18</v>
      </c>
      <c r="E1268" t="s">
        <v>19</v>
      </c>
      <c r="F1268">
        <v>2018</v>
      </c>
      <c r="G1268">
        <v>2018</v>
      </c>
      <c r="H1268">
        <v>30</v>
      </c>
      <c r="I1268" t="s">
        <v>125</v>
      </c>
      <c r="J1268">
        <v>1</v>
      </c>
      <c r="K1268" t="s">
        <v>22</v>
      </c>
      <c r="L1268">
        <v>11</v>
      </c>
      <c r="N1268">
        <v>11622</v>
      </c>
      <c r="R1268" s="2">
        <f t="shared" si="39"/>
        <v>53.13</v>
      </c>
      <c r="S1268" s="2">
        <f>IF(AND(P1268&lt;&gt;"_U",P1268&lt;&gt;"c",J1268&lt;&gt;99,J1268&lt;&gt;9),IFERROR(VLOOKUP(A1268,'TA Total'!$A$2:$N$10000,14,0),"."),".")</f>
        <v>21876</v>
      </c>
    </row>
    <row r="1269" spans="1:19" x14ac:dyDescent="0.4">
      <c r="A1269" s="2" t="str">
        <f t="shared" si="38"/>
        <v>2018|Hastings District|12</v>
      </c>
      <c r="B1269" t="s">
        <v>16</v>
      </c>
      <c r="C1269" t="s">
        <v>17</v>
      </c>
      <c r="D1269" t="s">
        <v>18</v>
      </c>
      <c r="E1269" t="s">
        <v>19</v>
      </c>
      <c r="F1269">
        <v>2018</v>
      </c>
      <c r="G1269">
        <v>2018</v>
      </c>
      <c r="H1269">
        <v>30</v>
      </c>
      <c r="I1269" t="s">
        <v>125</v>
      </c>
      <c r="J1269">
        <v>1</v>
      </c>
      <c r="K1269" t="s">
        <v>22</v>
      </c>
      <c r="L1269">
        <v>12</v>
      </c>
      <c r="N1269">
        <v>1983</v>
      </c>
      <c r="R1269" s="2">
        <f t="shared" si="39"/>
        <v>57.33</v>
      </c>
      <c r="S1269" s="2">
        <f>IF(AND(P1269&lt;&gt;"_U",P1269&lt;&gt;"c",J1269&lt;&gt;99,J1269&lt;&gt;9),IFERROR(VLOOKUP(A1269,'TA Total'!$A$2:$N$10000,14,0),"."),".")</f>
        <v>3459</v>
      </c>
    </row>
    <row r="1270" spans="1:19" x14ac:dyDescent="0.4">
      <c r="A1270" s="2" t="str">
        <f t="shared" si="38"/>
        <v>2018|Hastings District|13</v>
      </c>
      <c r="B1270" t="s">
        <v>16</v>
      </c>
      <c r="C1270" t="s">
        <v>17</v>
      </c>
      <c r="D1270" t="s">
        <v>18</v>
      </c>
      <c r="E1270" t="s">
        <v>19</v>
      </c>
      <c r="F1270">
        <v>2018</v>
      </c>
      <c r="G1270">
        <v>2018</v>
      </c>
      <c r="H1270">
        <v>30</v>
      </c>
      <c r="I1270" t="s">
        <v>125</v>
      </c>
      <c r="J1270">
        <v>1</v>
      </c>
      <c r="K1270" t="s">
        <v>22</v>
      </c>
      <c r="L1270">
        <v>13</v>
      </c>
      <c r="N1270">
        <v>39</v>
      </c>
      <c r="R1270" s="2">
        <f t="shared" si="39"/>
        <v>24.53</v>
      </c>
      <c r="S1270" s="2">
        <f>IF(AND(P1270&lt;&gt;"_U",P1270&lt;&gt;"c",J1270&lt;&gt;99,J1270&lt;&gt;9),IFERROR(VLOOKUP(A1270,'TA Total'!$A$2:$N$10000,14,0),"."),".")</f>
        <v>159</v>
      </c>
    </row>
    <row r="1271" spans="1:19" x14ac:dyDescent="0.4">
      <c r="A1271" s="2" t="str">
        <f t="shared" si="38"/>
        <v>2018|Hastings District|999</v>
      </c>
      <c r="B1271" t="s">
        <v>16</v>
      </c>
      <c r="C1271" t="s">
        <v>17</v>
      </c>
      <c r="D1271" t="s">
        <v>18</v>
      </c>
      <c r="E1271" t="s">
        <v>19</v>
      </c>
      <c r="F1271">
        <v>2018</v>
      </c>
      <c r="G1271">
        <v>2018</v>
      </c>
      <c r="H1271">
        <v>30</v>
      </c>
      <c r="I1271" t="s">
        <v>125</v>
      </c>
      <c r="J1271">
        <v>1</v>
      </c>
      <c r="K1271" t="s">
        <v>22</v>
      </c>
      <c r="L1271">
        <v>999</v>
      </c>
      <c r="N1271">
        <v>13647</v>
      </c>
      <c r="R1271" s="2">
        <f t="shared" si="39"/>
        <v>53.54</v>
      </c>
      <c r="S1271" s="2">
        <f>IF(AND(P1271&lt;&gt;"_U",P1271&lt;&gt;"c",J1271&lt;&gt;99,J1271&lt;&gt;9),IFERROR(VLOOKUP(A1271,'TA Total'!$A$2:$N$10000,14,0),"."),".")</f>
        <v>25491</v>
      </c>
    </row>
    <row r="1272" spans="1:19" x14ac:dyDescent="0.4">
      <c r="A1272" s="2" t="str">
        <f t="shared" si="38"/>
        <v>2018|Hastings District|10</v>
      </c>
      <c r="B1272" t="s">
        <v>16</v>
      </c>
      <c r="C1272" t="s">
        <v>17</v>
      </c>
      <c r="D1272" t="s">
        <v>18</v>
      </c>
      <c r="E1272" t="s">
        <v>19</v>
      </c>
      <c r="F1272">
        <v>2018</v>
      </c>
      <c r="G1272">
        <v>2018</v>
      </c>
      <c r="H1272">
        <v>30</v>
      </c>
      <c r="I1272" t="s">
        <v>125</v>
      </c>
      <c r="J1272">
        <v>2</v>
      </c>
      <c r="K1272" t="s">
        <v>23</v>
      </c>
      <c r="L1272">
        <v>10</v>
      </c>
      <c r="N1272">
        <v>0</v>
      </c>
      <c r="R1272" s="2" t="str">
        <f t="shared" si="39"/>
        <v>.</v>
      </c>
      <c r="S1272" s="2">
        <f>IF(AND(P1272&lt;&gt;"_U",P1272&lt;&gt;"c",J1272&lt;&gt;99,J1272&lt;&gt;9),IFERROR(VLOOKUP(A1272,'TA Total'!$A$2:$N$10000,14,0),"."),".")</f>
        <v>0</v>
      </c>
    </row>
    <row r="1273" spans="1:19" x14ac:dyDescent="0.4">
      <c r="A1273" s="2" t="str">
        <f t="shared" si="38"/>
        <v>2018|Hastings District|11</v>
      </c>
      <c r="B1273" t="s">
        <v>16</v>
      </c>
      <c r="C1273" t="s">
        <v>17</v>
      </c>
      <c r="D1273" t="s">
        <v>18</v>
      </c>
      <c r="E1273" t="s">
        <v>19</v>
      </c>
      <c r="F1273">
        <v>2018</v>
      </c>
      <c r="G1273">
        <v>2018</v>
      </c>
      <c r="H1273">
        <v>30</v>
      </c>
      <c r="I1273" t="s">
        <v>125</v>
      </c>
      <c r="J1273">
        <v>2</v>
      </c>
      <c r="K1273" t="s">
        <v>23</v>
      </c>
      <c r="L1273">
        <v>11</v>
      </c>
      <c r="N1273">
        <v>7881</v>
      </c>
      <c r="R1273" s="2">
        <f t="shared" si="39"/>
        <v>36.03</v>
      </c>
      <c r="S1273" s="2">
        <f>IF(AND(P1273&lt;&gt;"_U",P1273&lt;&gt;"c",J1273&lt;&gt;99,J1273&lt;&gt;9),IFERROR(VLOOKUP(A1273,'TA Total'!$A$2:$N$10000,14,0),"."),".")</f>
        <v>21876</v>
      </c>
    </row>
    <row r="1274" spans="1:19" x14ac:dyDescent="0.4">
      <c r="A1274" s="2" t="str">
        <f t="shared" si="38"/>
        <v>2018|Hastings District|12</v>
      </c>
      <c r="B1274" t="s">
        <v>16</v>
      </c>
      <c r="C1274" t="s">
        <v>17</v>
      </c>
      <c r="D1274" t="s">
        <v>18</v>
      </c>
      <c r="E1274" t="s">
        <v>19</v>
      </c>
      <c r="F1274">
        <v>2018</v>
      </c>
      <c r="G1274">
        <v>2018</v>
      </c>
      <c r="H1274">
        <v>30</v>
      </c>
      <c r="I1274" t="s">
        <v>125</v>
      </c>
      <c r="J1274">
        <v>2</v>
      </c>
      <c r="K1274" t="s">
        <v>23</v>
      </c>
      <c r="L1274">
        <v>12</v>
      </c>
      <c r="N1274">
        <v>1602</v>
      </c>
      <c r="R1274" s="2">
        <f t="shared" si="39"/>
        <v>46.31</v>
      </c>
      <c r="S1274" s="2">
        <f>IF(AND(P1274&lt;&gt;"_U",P1274&lt;&gt;"c",J1274&lt;&gt;99,J1274&lt;&gt;9),IFERROR(VLOOKUP(A1274,'TA Total'!$A$2:$N$10000,14,0),"."),".")</f>
        <v>3459</v>
      </c>
    </row>
    <row r="1275" spans="1:19" x14ac:dyDescent="0.4">
      <c r="A1275" s="2" t="str">
        <f t="shared" si="38"/>
        <v>2018|Hastings District|13</v>
      </c>
      <c r="B1275" t="s">
        <v>16</v>
      </c>
      <c r="C1275" t="s">
        <v>17</v>
      </c>
      <c r="D1275" t="s">
        <v>18</v>
      </c>
      <c r="E1275" t="s">
        <v>19</v>
      </c>
      <c r="F1275">
        <v>2018</v>
      </c>
      <c r="G1275">
        <v>2018</v>
      </c>
      <c r="H1275">
        <v>30</v>
      </c>
      <c r="I1275" t="s">
        <v>125</v>
      </c>
      <c r="J1275">
        <v>2</v>
      </c>
      <c r="K1275" t="s">
        <v>23</v>
      </c>
      <c r="L1275">
        <v>13</v>
      </c>
      <c r="N1275">
        <v>78</v>
      </c>
      <c r="R1275" s="2">
        <f t="shared" si="39"/>
        <v>49.06</v>
      </c>
      <c r="S1275" s="2">
        <f>IF(AND(P1275&lt;&gt;"_U",P1275&lt;&gt;"c",J1275&lt;&gt;99,J1275&lt;&gt;9),IFERROR(VLOOKUP(A1275,'TA Total'!$A$2:$N$10000,14,0),"."),".")</f>
        <v>159</v>
      </c>
    </row>
    <row r="1276" spans="1:19" x14ac:dyDescent="0.4">
      <c r="A1276" s="2" t="str">
        <f t="shared" si="38"/>
        <v>2018|Hastings District|999</v>
      </c>
      <c r="B1276" t="s">
        <v>16</v>
      </c>
      <c r="C1276" t="s">
        <v>17</v>
      </c>
      <c r="D1276" t="s">
        <v>18</v>
      </c>
      <c r="E1276" t="s">
        <v>19</v>
      </c>
      <c r="F1276">
        <v>2018</v>
      </c>
      <c r="G1276">
        <v>2018</v>
      </c>
      <c r="H1276">
        <v>30</v>
      </c>
      <c r="I1276" t="s">
        <v>125</v>
      </c>
      <c r="J1276">
        <v>2</v>
      </c>
      <c r="K1276" t="s">
        <v>23</v>
      </c>
      <c r="L1276">
        <v>999</v>
      </c>
      <c r="N1276">
        <v>9561</v>
      </c>
      <c r="R1276" s="2">
        <f t="shared" si="39"/>
        <v>37.51</v>
      </c>
      <c r="S1276" s="2">
        <f>IF(AND(P1276&lt;&gt;"_U",P1276&lt;&gt;"c",J1276&lt;&gt;99,J1276&lt;&gt;9),IFERROR(VLOOKUP(A1276,'TA Total'!$A$2:$N$10000,14,0),"."),".")</f>
        <v>25491</v>
      </c>
    </row>
    <row r="1277" spans="1:19" x14ac:dyDescent="0.4">
      <c r="A1277" s="2" t="str">
        <f t="shared" si="38"/>
        <v>2018|Hastings District|10</v>
      </c>
      <c r="B1277" t="s">
        <v>16</v>
      </c>
      <c r="C1277" t="s">
        <v>17</v>
      </c>
      <c r="D1277" t="s">
        <v>18</v>
      </c>
      <c r="E1277" t="s">
        <v>19</v>
      </c>
      <c r="F1277">
        <v>2018</v>
      </c>
      <c r="G1277">
        <v>2018</v>
      </c>
      <c r="H1277">
        <v>30</v>
      </c>
      <c r="I1277" t="s">
        <v>125</v>
      </c>
      <c r="J1277">
        <v>3</v>
      </c>
      <c r="K1277" t="s">
        <v>24</v>
      </c>
      <c r="L1277">
        <v>10</v>
      </c>
      <c r="N1277">
        <v>0</v>
      </c>
      <c r="R1277" s="2" t="str">
        <f t="shared" si="39"/>
        <v>.</v>
      </c>
      <c r="S1277" s="2">
        <f>IF(AND(P1277&lt;&gt;"_U",P1277&lt;&gt;"c",J1277&lt;&gt;99,J1277&lt;&gt;9),IFERROR(VLOOKUP(A1277,'TA Total'!$A$2:$N$10000,14,0),"."),".")</f>
        <v>0</v>
      </c>
    </row>
    <row r="1278" spans="1:19" x14ac:dyDescent="0.4">
      <c r="A1278" s="2" t="str">
        <f t="shared" si="38"/>
        <v>2018|Hastings District|11</v>
      </c>
      <c r="B1278" t="s">
        <v>16</v>
      </c>
      <c r="C1278" t="s">
        <v>17</v>
      </c>
      <c r="D1278" t="s">
        <v>18</v>
      </c>
      <c r="E1278" t="s">
        <v>19</v>
      </c>
      <c r="F1278">
        <v>2018</v>
      </c>
      <c r="G1278">
        <v>2018</v>
      </c>
      <c r="H1278">
        <v>30</v>
      </c>
      <c r="I1278" t="s">
        <v>125</v>
      </c>
      <c r="J1278">
        <v>3</v>
      </c>
      <c r="K1278" t="s">
        <v>24</v>
      </c>
      <c r="L1278">
        <v>11</v>
      </c>
      <c r="N1278">
        <v>2016</v>
      </c>
      <c r="R1278" s="2">
        <f t="shared" si="39"/>
        <v>9.2200000000000006</v>
      </c>
      <c r="S1278" s="2">
        <f>IF(AND(P1278&lt;&gt;"_U",P1278&lt;&gt;"c",J1278&lt;&gt;99,J1278&lt;&gt;9),IFERROR(VLOOKUP(A1278,'TA Total'!$A$2:$N$10000,14,0),"."),".")</f>
        <v>21876</v>
      </c>
    </row>
    <row r="1279" spans="1:19" x14ac:dyDescent="0.4">
      <c r="A1279" s="2" t="str">
        <f t="shared" si="38"/>
        <v>2018|Hastings District|12</v>
      </c>
      <c r="B1279" t="s">
        <v>16</v>
      </c>
      <c r="C1279" t="s">
        <v>17</v>
      </c>
      <c r="D1279" t="s">
        <v>18</v>
      </c>
      <c r="E1279" t="s">
        <v>19</v>
      </c>
      <c r="F1279">
        <v>2018</v>
      </c>
      <c r="G1279">
        <v>2018</v>
      </c>
      <c r="H1279">
        <v>30</v>
      </c>
      <c r="I1279" t="s">
        <v>125</v>
      </c>
      <c r="J1279">
        <v>3</v>
      </c>
      <c r="K1279" t="s">
        <v>24</v>
      </c>
      <c r="L1279">
        <v>12</v>
      </c>
      <c r="N1279">
        <v>135</v>
      </c>
      <c r="R1279" s="2">
        <f t="shared" si="39"/>
        <v>3.9</v>
      </c>
      <c r="S1279" s="2">
        <f>IF(AND(P1279&lt;&gt;"_U",P1279&lt;&gt;"c",J1279&lt;&gt;99,J1279&lt;&gt;9),IFERROR(VLOOKUP(A1279,'TA Total'!$A$2:$N$10000,14,0),"."),".")</f>
        <v>3459</v>
      </c>
    </row>
    <row r="1280" spans="1:19" x14ac:dyDescent="0.4">
      <c r="A1280" s="2" t="str">
        <f t="shared" si="38"/>
        <v>2018|Hastings District|13</v>
      </c>
      <c r="B1280" t="s">
        <v>16</v>
      </c>
      <c r="C1280" t="s">
        <v>17</v>
      </c>
      <c r="D1280" t="s">
        <v>18</v>
      </c>
      <c r="E1280" t="s">
        <v>19</v>
      </c>
      <c r="F1280">
        <v>2018</v>
      </c>
      <c r="G1280">
        <v>2018</v>
      </c>
      <c r="H1280">
        <v>30</v>
      </c>
      <c r="I1280" t="s">
        <v>125</v>
      </c>
      <c r="J1280">
        <v>3</v>
      </c>
      <c r="K1280" t="s">
        <v>24</v>
      </c>
      <c r="L1280">
        <v>13</v>
      </c>
      <c r="N1280">
        <v>15</v>
      </c>
      <c r="R1280" s="2">
        <f t="shared" si="39"/>
        <v>9.43</v>
      </c>
      <c r="S1280" s="2">
        <f>IF(AND(P1280&lt;&gt;"_U",P1280&lt;&gt;"c",J1280&lt;&gt;99,J1280&lt;&gt;9),IFERROR(VLOOKUP(A1280,'TA Total'!$A$2:$N$10000,14,0),"."),".")</f>
        <v>159</v>
      </c>
    </row>
    <row r="1281" spans="1:19" x14ac:dyDescent="0.4">
      <c r="A1281" s="2" t="str">
        <f t="shared" si="38"/>
        <v>2018|Hastings District|999</v>
      </c>
      <c r="B1281" t="s">
        <v>16</v>
      </c>
      <c r="C1281" t="s">
        <v>17</v>
      </c>
      <c r="D1281" t="s">
        <v>18</v>
      </c>
      <c r="E1281" t="s">
        <v>19</v>
      </c>
      <c r="F1281">
        <v>2018</v>
      </c>
      <c r="G1281">
        <v>2018</v>
      </c>
      <c r="H1281">
        <v>30</v>
      </c>
      <c r="I1281" t="s">
        <v>125</v>
      </c>
      <c r="J1281">
        <v>3</v>
      </c>
      <c r="K1281" t="s">
        <v>24</v>
      </c>
      <c r="L1281">
        <v>999</v>
      </c>
      <c r="N1281">
        <v>2166</v>
      </c>
      <c r="R1281" s="2">
        <f t="shared" si="39"/>
        <v>8.5</v>
      </c>
      <c r="S1281" s="2">
        <f>IF(AND(P1281&lt;&gt;"_U",P1281&lt;&gt;"c",J1281&lt;&gt;99,J1281&lt;&gt;9),IFERROR(VLOOKUP(A1281,'TA Total'!$A$2:$N$10000,14,0),"."),".")</f>
        <v>25491</v>
      </c>
    </row>
    <row r="1282" spans="1:19" x14ac:dyDescent="0.4">
      <c r="A1282" s="2" t="str">
        <f t="shared" si="38"/>
        <v>2018|Hastings District|10</v>
      </c>
      <c r="B1282" t="s">
        <v>16</v>
      </c>
      <c r="C1282" t="s">
        <v>17</v>
      </c>
      <c r="D1282" t="s">
        <v>18</v>
      </c>
      <c r="E1282" t="s">
        <v>19</v>
      </c>
      <c r="F1282">
        <v>2018</v>
      </c>
      <c r="G1282">
        <v>2018</v>
      </c>
      <c r="H1282">
        <v>30</v>
      </c>
      <c r="I1282" t="s">
        <v>125</v>
      </c>
      <c r="J1282">
        <v>4</v>
      </c>
      <c r="K1282" t="s">
        <v>25</v>
      </c>
      <c r="L1282">
        <v>10</v>
      </c>
      <c r="N1282">
        <v>0</v>
      </c>
      <c r="R1282" s="2" t="str">
        <f t="shared" si="39"/>
        <v>.</v>
      </c>
      <c r="S1282" s="2">
        <f>IF(AND(P1282&lt;&gt;"_U",P1282&lt;&gt;"c",J1282&lt;&gt;99,J1282&lt;&gt;9),IFERROR(VLOOKUP(A1282,'TA Total'!$A$2:$N$10000,14,0),"."),".")</f>
        <v>0</v>
      </c>
    </row>
    <row r="1283" spans="1:19" x14ac:dyDescent="0.4">
      <c r="A1283" s="2" t="str">
        <f t="shared" ref="A1283:A1346" si="40">G1283&amp;"|"&amp;I1283&amp;"|"&amp;L1283</f>
        <v>2018|Hastings District|11</v>
      </c>
      <c r="B1283" t="s">
        <v>16</v>
      </c>
      <c r="C1283" t="s">
        <v>17</v>
      </c>
      <c r="D1283" t="s">
        <v>18</v>
      </c>
      <c r="E1283" t="s">
        <v>19</v>
      </c>
      <c r="F1283">
        <v>2018</v>
      </c>
      <c r="G1283">
        <v>2018</v>
      </c>
      <c r="H1283">
        <v>30</v>
      </c>
      <c r="I1283" t="s">
        <v>125</v>
      </c>
      <c r="J1283">
        <v>4</v>
      </c>
      <c r="K1283" t="s">
        <v>25</v>
      </c>
      <c r="L1283">
        <v>11</v>
      </c>
      <c r="N1283">
        <v>1641</v>
      </c>
      <c r="R1283" s="2">
        <f t="shared" ref="R1283:R1346" si="41">IF(P1283&lt;&gt;"_U",IFERROR((ROUND(N1283/S1283*100,2)),"."),".")</f>
        <v>7.5</v>
      </c>
      <c r="S1283" s="2">
        <f>IF(AND(P1283&lt;&gt;"_U",P1283&lt;&gt;"c",J1283&lt;&gt;99,J1283&lt;&gt;9),IFERROR(VLOOKUP(A1283,'TA Total'!$A$2:$N$10000,14,0),"."),".")</f>
        <v>21876</v>
      </c>
    </row>
    <row r="1284" spans="1:19" x14ac:dyDescent="0.4">
      <c r="A1284" s="2" t="str">
        <f t="shared" si="40"/>
        <v>2018|Hastings District|12</v>
      </c>
      <c r="B1284" t="s">
        <v>16</v>
      </c>
      <c r="C1284" t="s">
        <v>17</v>
      </c>
      <c r="D1284" t="s">
        <v>18</v>
      </c>
      <c r="E1284" t="s">
        <v>19</v>
      </c>
      <c r="F1284">
        <v>2018</v>
      </c>
      <c r="G1284">
        <v>2018</v>
      </c>
      <c r="H1284">
        <v>30</v>
      </c>
      <c r="I1284" t="s">
        <v>125</v>
      </c>
      <c r="J1284">
        <v>4</v>
      </c>
      <c r="K1284" t="s">
        <v>25</v>
      </c>
      <c r="L1284">
        <v>12</v>
      </c>
      <c r="N1284">
        <v>288</v>
      </c>
      <c r="R1284" s="2">
        <f t="shared" si="41"/>
        <v>8.33</v>
      </c>
      <c r="S1284" s="2">
        <f>IF(AND(P1284&lt;&gt;"_U",P1284&lt;&gt;"c",J1284&lt;&gt;99,J1284&lt;&gt;9),IFERROR(VLOOKUP(A1284,'TA Total'!$A$2:$N$10000,14,0),"."),".")</f>
        <v>3459</v>
      </c>
    </row>
    <row r="1285" spans="1:19" x14ac:dyDescent="0.4">
      <c r="A1285" s="2" t="str">
        <f t="shared" si="40"/>
        <v>2018|Hastings District|13</v>
      </c>
      <c r="B1285" t="s">
        <v>16</v>
      </c>
      <c r="C1285" t="s">
        <v>17</v>
      </c>
      <c r="D1285" t="s">
        <v>18</v>
      </c>
      <c r="E1285" t="s">
        <v>19</v>
      </c>
      <c r="F1285">
        <v>2018</v>
      </c>
      <c r="G1285">
        <v>2018</v>
      </c>
      <c r="H1285">
        <v>30</v>
      </c>
      <c r="I1285" t="s">
        <v>125</v>
      </c>
      <c r="J1285">
        <v>4</v>
      </c>
      <c r="K1285" t="s">
        <v>25</v>
      </c>
      <c r="L1285">
        <v>13</v>
      </c>
      <c r="N1285">
        <v>24</v>
      </c>
      <c r="R1285" s="2">
        <f t="shared" si="41"/>
        <v>15.09</v>
      </c>
      <c r="S1285" s="2">
        <f>IF(AND(P1285&lt;&gt;"_U",P1285&lt;&gt;"c",J1285&lt;&gt;99,J1285&lt;&gt;9),IFERROR(VLOOKUP(A1285,'TA Total'!$A$2:$N$10000,14,0),"."),".")</f>
        <v>159</v>
      </c>
    </row>
    <row r="1286" spans="1:19" x14ac:dyDescent="0.4">
      <c r="A1286" s="2" t="str">
        <f t="shared" si="40"/>
        <v>2018|Hastings District|999</v>
      </c>
      <c r="B1286" t="s">
        <v>16</v>
      </c>
      <c r="C1286" t="s">
        <v>17</v>
      </c>
      <c r="D1286" t="s">
        <v>18</v>
      </c>
      <c r="E1286" t="s">
        <v>19</v>
      </c>
      <c r="F1286">
        <v>2018</v>
      </c>
      <c r="G1286">
        <v>2018</v>
      </c>
      <c r="H1286">
        <v>30</v>
      </c>
      <c r="I1286" t="s">
        <v>125</v>
      </c>
      <c r="J1286">
        <v>4</v>
      </c>
      <c r="K1286" t="s">
        <v>25</v>
      </c>
      <c r="L1286">
        <v>999</v>
      </c>
      <c r="N1286">
        <v>1953</v>
      </c>
      <c r="R1286" s="2">
        <f t="shared" si="41"/>
        <v>7.66</v>
      </c>
      <c r="S1286" s="2">
        <f>IF(AND(P1286&lt;&gt;"_U",P1286&lt;&gt;"c",J1286&lt;&gt;99,J1286&lt;&gt;9),IFERROR(VLOOKUP(A1286,'TA Total'!$A$2:$N$10000,14,0),"."),".")</f>
        <v>25491</v>
      </c>
    </row>
    <row r="1287" spans="1:19" x14ac:dyDescent="0.4">
      <c r="A1287" s="2" t="str">
        <f t="shared" si="40"/>
        <v>2018|Hastings District|10</v>
      </c>
      <c r="B1287" t="s">
        <v>16</v>
      </c>
      <c r="C1287" t="s">
        <v>17</v>
      </c>
      <c r="D1287" t="s">
        <v>18</v>
      </c>
      <c r="E1287" t="s">
        <v>19</v>
      </c>
      <c r="F1287">
        <v>2018</v>
      </c>
      <c r="G1287">
        <v>2018</v>
      </c>
      <c r="H1287">
        <v>30</v>
      </c>
      <c r="I1287" t="s">
        <v>125</v>
      </c>
      <c r="J1287">
        <v>5</v>
      </c>
      <c r="K1287" t="s">
        <v>26</v>
      </c>
      <c r="L1287">
        <v>10</v>
      </c>
      <c r="N1287">
        <v>0</v>
      </c>
      <c r="R1287" s="2" t="str">
        <f t="shared" si="41"/>
        <v>.</v>
      </c>
      <c r="S1287" s="2">
        <f>IF(AND(P1287&lt;&gt;"_U",P1287&lt;&gt;"c",J1287&lt;&gt;99,J1287&lt;&gt;9),IFERROR(VLOOKUP(A1287,'TA Total'!$A$2:$N$10000,14,0),"."),".")</f>
        <v>0</v>
      </c>
    </row>
    <row r="1288" spans="1:19" x14ac:dyDescent="0.4">
      <c r="A1288" s="2" t="str">
        <f t="shared" si="40"/>
        <v>2018|Hastings District|11</v>
      </c>
      <c r="B1288" t="s">
        <v>16</v>
      </c>
      <c r="C1288" t="s">
        <v>17</v>
      </c>
      <c r="D1288" t="s">
        <v>18</v>
      </c>
      <c r="E1288" t="s">
        <v>19</v>
      </c>
      <c r="F1288">
        <v>2018</v>
      </c>
      <c r="G1288">
        <v>2018</v>
      </c>
      <c r="H1288">
        <v>30</v>
      </c>
      <c r="I1288" t="s">
        <v>125</v>
      </c>
      <c r="J1288">
        <v>5</v>
      </c>
      <c r="K1288" t="s">
        <v>26</v>
      </c>
      <c r="L1288">
        <v>11</v>
      </c>
      <c r="N1288">
        <v>11154</v>
      </c>
      <c r="R1288" s="2">
        <f t="shared" si="41"/>
        <v>50.99</v>
      </c>
      <c r="S1288" s="2">
        <f>IF(AND(P1288&lt;&gt;"_U",P1288&lt;&gt;"c",J1288&lt;&gt;99,J1288&lt;&gt;9),IFERROR(VLOOKUP(A1288,'TA Total'!$A$2:$N$10000,14,0),"."),".")</f>
        <v>21876</v>
      </c>
    </row>
    <row r="1289" spans="1:19" x14ac:dyDescent="0.4">
      <c r="A1289" s="2" t="str">
        <f t="shared" si="40"/>
        <v>2018|Hastings District|12</v>
      </c>
      <c r="B1289" t="s">
        <v>16</v>
      </c>
      <c r="C1289" t="s">
        <v>17</v>
      </c>
      <c r="D1289" t="s">
        <v>18</v>
      </c>
      <c r="E1289" t="s">
        <v>19</v>
      </c>
      <c r="F1289">
        <v>2018</v>
      </c>
      <c r="G1289">
        <v>2018</v>
      </c>
      <c r="H1289">
        <v>30</v>
      </c>
      <c r="I1289" t="s">
        <v>125</v>
      </c>
      <c r="J1289">
        <v>5</v>
      </c>
      <c r="K1289" t="s">
        <v>26</v>
      </c>
      <c r="L1289">
        <v>12</v>
      </c>
      <c r="N1289">
        <v>519</v>
      </c>
      <c r="R1289" s="2">
        <f t="shared" si="41"/>
        <v>15</v>
      </c>
      <c r="S1289" s="2">
        <f>IF(AND(P1289&lt;&gt;"_U",P1289&lt;&gt;"c",J1289&lt;&gt;99,J1289&lt;&gt;9),IFERROR(VLOOKUP(A1289,'TA Total'!$A$2:$N$10000,14,0),"."),".")</f>
        <v>3459</v>
      </c>
    </row>
    <row r="1290" spans="1:19" x14ac:dyDescent="0.4">
      <c r="A1290" s="2" t="str">
        <f t="shared" si="40"/>
        <v>2018|Hastings District|13</v>
      </c>
      <c r="B1290" t="s">
        <v>16</v>
      </c>
      <c r="C1290" t="s">
        <v>17</v>
      </c>
      <c r="D1290" t="s">
        <v>18</v>
      </c>
      <c r="E1290" t="s">
        <v>19</v>
      </c>
      <c r="F1290">
        <v>2018</v>
      </c>
      <c r="G1290">
        <v>2018</v>
      </c>
      <c r="H1290">
        <v>30</v>
      </c>
      <c r="I1290" t="s">
        <v>125</v>
      </c>
      <c r="J1290">
        <v>5</v>
      </c>
      <c r="K1290" t="s">
        <v>26</v>
      </c>
      <c r="L1290">
        <v>13</v>
      </c>
      <c r="N1290">
        <v>33</v>
      </c>
      <c r="R1290" s="2">
        <f t="shared" si="41"/>
        <v>20.75</v>
      </c>
      <c r="S1290" s="2">
        <f>IF(AND(P1290&lt;&gt;"_U",P1290&lt;&gt;"c",J1290&lt;&gt;99,J1290&lt;&gt;9),IFERROR(VLOOKUP(A1290,'TA Total'!$A$2:$N$10000,14,0),"."),".")</f>
        <v>159</v>
      </c>
    </row>
    <row r="1291" spans="1:19" x14ac:dyDescent="0.4">
      <c r="A1291" s="2" t="str">
        <f t="shared" si="40"/>
        <v>2018|Hastings District|999</v>
      </c>
      <c r="B1291" t="s">
        <v>16</v>
      </c>
      <c r="C1291" t="s">
        <v>17</v>
      </c>
      <c r="D1291" t="s">
        <v>18</v>
      </c>
      <c r="E1291" t="s">
        <v>19</v>
      </c>
      <c r="F1291">
        <v>2018</v>
      </c>
      <c r="G1291">
        <v>2018</v>
      </c>
      <c r="H1291">
        <v>30</v>
      </c>
      <c r="I1291" t="s">
        <v>125</v>
      </c>
      <c r="J1291">
        <v>5</v>
      </c>
      <c r="K1291" t="s">
        <v>26</v>
      </c>
      <c r="L1291">
        <v>999</v>
      </c>
      <c r="N1291">
        <v>11703</v>
      </c>
      <c r="R1291" s="2">
        <f t="shared" si="41"/>
        <v>45.91</v>
      </c>
      <c r="S1291" s="2">
        <f>IF(AND(P1291&lt;&gt;"_U",P1291&lt;&gt;"c",J1291&lt;&gt;99,J1291&lt;&gt;9),IFERROR(VLOOKUP(A1291,'TA Total'!$A$2:$N$10000,14,0),"."),".")</f>
        <v>25491</v>
      </c>
    </row>
    <row r="1292" spans="1:19" x14ac:dyDescent="0.4">
      <c r="A1292" s="2" t="str">
        <f t="shared" si="40"/>
        <v>2018|Hastings District|10</v>
      </c>
      <c r="B1292" t="s">
        <v>16</v>
      </c>
      <c r="C1292" t="s">
        <v>17</v>
      </c>
      <c r="D1292" t="s">
        <v>18</v>
      </c>
      <c r="E1292" t="s">
        <v>19</v>
      </c>
      <c r="F1292">
        <v>2018</v>
      </c>
      <c r="G1292">
        <v>2018</v>
      </c>
      <c r="H1292">
        <v>30</v>
      </c>
      <c r="I1292" t="s">
        <v>125</v>
      </c>
      <c r="J1292">
        <v>6</v>
      </c>
      <c r="K1292" t="s">
        <v>27</v>
      </c>
      <c r="L1292">
        <v>10</v>
      </c>
      <c r="N1292">
        <v>0</v>
      </c>
      <c r="R1292" s="2" t="str">
        <f t="shared" si="41"/>
        <v>.</v>
      </c>
      <c r="S1292" s="2">
        <f>IF(AND(P1292&lt;&gt;"_U",P1292&lt;&gt;"c",J1292&lt;&gt;99,J1292&lt;&gt;9),IFERROR(VLOOKUP(A1292,'TA Total'!$A$2:$N$10000,14,0),"."),".")</f>
        <v>0</v>
      </c>
    </row>
    <row r="1293" spans="1:19" x14ac:dyDescent="0.4">
      <c r="A1293" s="2" t="str">
        <f t="shared" si="40"/>
        <v>2018|Hastings District|11</v>
      </c>
      <c r="B1293" t="s">
        <v>16</v>
      </c>
      <c r="C1293" t="s">
        <v>17</v>
      </c>
      <c r="D1293" t="s">
        <v>18</v>
      </c>
      <c r="E1293" t="s">
        <v>19</v>
      </c>
      <c r="F1293">
        <v>2018</v>
      </c>
      <c r="G1293">
        <v>2018</v>
      </c>
      <c r="H1293">
        <v>30</v>
      </c>
      <c r="I1293" t="s">
        <v>125</v>
      </c>
      <c r="J1293">
        <v>6</v>
      </c>
      <c r="K1293" t="s">
        <v>27</v>
      </c>
      <c r="L1293">
        <v>11</v>
      </c>
      <c r="N1293">
        <v>141</v>
      </c>
      <c r="R1293" s="2">
        <f t="shared" si="41"/>
        <v>0.64</v>
      </c>
      <c r="S1293" s="2">
        <f>IF(AND(P1293&lt;&gt;"_U",P1293&lt;&gt;"c",J1293&lt;&gt;99,J1293&lt;&gt;9),IFERROR(VLOOKUP(A1293,'TA Total'!$A$2:$N$10000,14,0),"."),".")</f>
        <v>21876</v>
      </c>
    </row>
    <row r="1294" spans="1:19" x14ac:dyDescent="0.4">
      <c r="A1294" s="2" t="str">
        <f t="shared" si="40"/>
        <v>2018|Hastings District|12</v>
      </c>
      <c r="B1294" t="s">
        <v>16</v>
      </c>
      <c r="C1294" t="s">
        <v>17</v>
      </c>
      <c r="D1294" t="s">
        <v>18</v>
      </c>
      <c r="E1294" t="s">
        <v>19</v>
      </c>
      <c r="F1294">
        <v>2018</v>
      </c>
      <c r="G1294">
        <v>2018</v>
      </c>
      <c r="H1294">
        <v>30</v>
      </c>
      <c r="I1294" t="s">
        <v>125</v>
      </c>
      <c r="J1294">
        <v>6</v>
      </c>
      <c r="K1294" t="s">
        <v>27</v>
      </c>
      <c r="L1294">
        <v>12</v>
      </c>
      <c r="N1294">
        <v>9</v>
      </c>
      <c r="R1294" s="2">
        <f t="shared" si="41"/>
        <v>0.26</v>
      </c>
      <c r="S1294" s="2">
        <f>IF(AND(P1294&lt;&gt;"_U",P1294&lt;&gt;"c",J1294&lt;&gt;99,J1294&lt;&gt;9),IFERROR(VLOOKUP(A1294,'TA Total'!$A$2:$N$10000,14,0),"."),".")</f>
        <v>3459</v>
      </c>
    </row>
    <row r="1295" spans="1:19" x14ac:dyDescent="0.4">
      <c r="A1295" s="2" t="str">
        <f t="shared" si="40"/>
        <v>2018|Hastings District|13</v>
      </c>
      <c r="B1295" t="s">
        <v>16</v>
      </c>
      <c r="C1295" t="s">
        <v>17</v>
      </c>
      <c r="D1295" t="s">
        <v>18</v>
      </c>
      <c r="E1295" t="s">
        <v>19</v>
      </c>
      <c r="F1295">
        <v>2018</v>
      </c>
      <c r="G1295">
        <v>2018</v>
      </c>
      <c r="H1295">
        <v>30</v>
      </c>
      <c r="I1295" t="s">
        <v>125</v>
      </c>
      <c r="J1295">
        <v>6</v>
      </c>
      <c r="K1295" t="s">
        <v>27</v>
      </c>
      <c r="L1295">
        <v>13</v>
      </c>
      <c r="N1295">
        <v>0</v>
      </c>
      <c r="R1295" s="2">
        <f t="shared" si="41"/>
        <v>0</v>
      </c>
      <c r="S1295" s="2">
        <f>IF(AND(P1295&lt;&gt;"_U",P1295&lt;&gt;"c",J1295&lt;&gt;99,J1295&lt;&gt;9),IFERROR(VLOOKUP(A1295,'TA Total'!$A$2:$N$10000,14,0),"."),".")</f>
        <v>159</v>
      </c>
    </row>
    <row r="1296" spans="1:19" x14ac:dyDescent="0.4">
      <c r="A1296" s="2" t="str">
        <f t="shared" si="40"/>
        <v>2018|Hastings District|999</v>
      </c>
      <c r="B1296" t="s">
        <v>16</v>
      </c>
      <c r="C1296" t="s">
        <v>17</v>
      </c>
      <c r="D1296" t="s">
        <v>18</v>
      </c>
      <c r="E1296" t="s">
        <v>19</v>
      </c>
      <c r="F1296">
        <v>2018</v>
      </c>
      <c r="G1296">
        <v>2018</v>
      </c>
      <c r="H1296">
        <v>30</v>
      </c>
      <c r="I1296" t="s">
        <v>125</v>
      </c>
      <c r="J1296">
        <v>6</v>
      </c>
      <c r="K1296" t="s">
        <v>27</v>
      </c>
      <c r="L1296">
        <v>999</v>
      </c>
      <c r="N1296">
        <v>153</v>
      </c>
      <c r="R1296" s="2">
        <f t="shared" si="41"/>
        <v>0.6</v>
      </c>
      <c r="S1296" s="2">
        <f>IF(AND(P1296&lt;&gt;"_U",P1296&lt;&gt;"c",J1296&lt;&gt;99,J1296&lt;&gt;9),IFERROR(VLOOKUP(A1296,'TA Total'!$A$2:$N$10000,14,0),"."),".")</f>
        <v>25491</v>
      </c>
    </row>
    <row r="1297" spans="1:19" x14ac:dyDescent="0.4">
      <c r="A1297" s="2" t="str">
        <f t="shared" si="40"/>
        <v>2018|Hastings District|10</v>
      </c>
      <c r="B1297" t="s">
        <v>16</v>
      </c>
      <c r="C1297" t="s">
        <v>17</v>
      </c>
      <c r="D1297" t="s">
        <v>18</v>
      </c>
      <c r="E1297" t="s">
        <v>19</v>
      </c>
      <c r="F1297">
        <v>2018</v>
      </c>
      <c r="G1297">
        <v>2018</v>
      </c>
      <c r="H1297">
        <v>30</v>
      </c>
      <c r="I1297" t="s">
        <v>125</v>
      </c>
      <c r="J1297">
        <v>7</v>
      </c>
      <c r="K1297" t="s">
        <v>28</v>
      </c>
      <c r="L1297">
        <v>10</v>
      </c>
      <c r="N1297">
        <v>0</v>
      </c>
      <c r="R1297" s="2" t="str">
        <f t="shared" si="41"/>
        <v>.</v>
      </c>
      <c r="S1297" s="2">
        <f>IF(AND(P1297&lt;&gt;"_U",P1297&lt;&gt;"c",J1297&lt;&gt;99,J1297&lt;&gt;9),IFERROR(VLOOKUP(A1297,'TA Total'!$A$2:$N$10000,14,0),"."),".")</f>
        <v>0</v>
      </c>
    </row>
    <row r="1298" spans="1:19" x14ac:dyDescent="0.4">
      <c r="A1298" s="2" t="str">
        <f t="shared" si="40"/>
        <v>2018|Hastings District|11</v>
      </c>
      <c r="B1298" t="s">
        <v>16</v>
      </c>
      <c r="C1298" t="s">
        <v>17</v>
      </c>
      <c r="D1298" t="s">
        <v>18</v>
      </c>
      <c r="E1298" t="s">
        <v>19</v>
      </c>
      <c r="F1298">
        <v>2018</v>
      </c>
      <c r="G1298">
        <v>2018</v>
      </c>
      <c r="H1298">
        <v>30</v>
      </c>
      <c r="I1298" t="s">
        <v>125</v>
      </c>
      <c r="J1298">
        <v>7</v>
      </c>
      <c r="K1298" t="s">
        <v>28</v>
      </c>
      <c r="L1298">
        <v>11</v>
      </c>
      <c r="N1298">
        <v>51</v>
      </c>
      <c r="R1298" s="2">
        <f t="shared" si="41"/>
        <v>0.23</v>
      </c>
      <c r="S1298" s="2">
        <f>IF(AND(P1298&lt;&gt;"_U",P1298&lt;&gt;"c",J1298&lt;&gt;99,J1298&lt;&gt;9),IFERROR(VLOOKUP(A1298,'TA Total'!$A$2:$N$10000,14,0),"."),".")</f>
        <v>21876</v>
      </c>
    </row>
    <row r="1299" spans="1:19" x14ac:dyDescent="0.4">
      <c r="A1299" s="2" t="str">
        <f t="shared" si="40"/>
        <v>2018|Hastings District|12</v>
      </c>
      <c r="B1299" t="s">
        <v>16</v>
      </c>
      <c r="C1299" t="s">
        <v>17</v>
      </c>
      <c r="D1299" t="s">
        <v>18</v>
      </c>
      <c r="E1299" t="s">
        <v>19</v>
      </c>
      <c r="F1299">
        <v>2018</v>
      </c>
      <c r="G1299">
        <v>2018</v>
      </c>
      <c r="H1299">
        <v>30</v>
      </c>
      <c r="I1299" t="s">
        <v>125</v>
      </c>
      <c r="J1299">
        <v>7</v>
      </c>
      <c r="K1299" t="s">
        <v>28</v>
      </c>
      <c r="L1299">
        <v>12</v>
      </c>
      <c r="N1299">
        <v>9</v>
      </c>
      <c r="R1299" s="2">
        <f t="shared" si="41"/>
        <v>0.26</v>
      </c>
      <c r="S1299" s="2">
        <f>IF(AND(P1299&lt;&gt;"_U",P1299&lt;&gt;"c",J1299&lt;&gt;99,J1299&lt;&gt;9),IFERROR(VLOOKUP(A1299,'TA Total'!$A$2:$N$10000,14,0),"."),".")</f>
        <v>3459</v>
      </c>
    </row>
    <row r="1300" spans="1:19" x14ac:dyDescent="0.4">
      <c r="A1300" s="2" t="str">
        <f t="shared" si="40"/>
        <v>2018|Hastings District|13</v>
      </c>
      <c r="B1300" t="s">
        <v>16</v>
      </c>
      <c r="C1300" t="s">
        <v>17</v>
      </c>
      <c r="D1300" t="s">
        <v>18</v>
      </c>
      <c r="E1300" t="s">
        <v>19</v>
      </c>
      <c r="F1300">
        <v>2018</v>
      </c>
      <c r="G1300">
        <v>2018</v>
      </c>
      <c r="H1300">
        <v>30</v>
      </c>
      <c r="I1300" t="s">
        <v>125</v>
      </c>
      <c r="J1300">
        <v>7</v>
      </c>
      <c r="K1300" t="s">
        <v>28</v>
      </c>
      <c r="L1300">
        <v>13</v>
      </c>
      <c r="N1300">
        <v>0</v>
      </c>
      <c r="R1300" s="2">
        <f t="shared" si="41"/>
        <v>0</v>
      </c>
      <c r="S1300" s="2">
        <f>IF(AND(P1300&lt;&gt;"_U",P1300&lt;&gt;"c",J1300&lt;&gt;99,J1300&lt;&gt;9),IFERROR(VLOOKUP(A1300,'TA Total'!$A$2:$N$10000,14,0),"."),".")</f>
        <v>159</v>
      </c>
    </row>
    <row r="1301" spans="1:19" x14ac:dyDescent="0.4">
      <c r="A1301" s="2" t="str">
        <f t="shared" si="40"/>
        <v>2018|Hastings District|999</v>
      </c>
      <c r="B1301" t="s">
        <v>16</v>
      </c>
      <c r="C1301" t="s">
        <v>17</v>
      </c>
      <c r="D1301" t="s">
        <v>18</v>
      </c>
      <c r="E1301" t="s">
        <v>19</v>
      </c>
      <c r="F1301">
        <v>2018</v>
      </c>
      <c r="G1301">
        <v>2018</v>
      </c>
      <c r="H1301">
        <v>30</v>
      </c>
      <c r="I1301" t="s">
        <v>125</v>
      </c>
      <c r="J1301">
        <v>7</v>
      </c>
      <c r="K1301" t="s">
        <v>28</v>
      </c>
      <c r="L1301">
        <v>999</v>
      </c>
      <c r="N1301">
        <v>60</v>
      </c>
      <c r="R1301" s="2">
        <f t="shared" si="41"/>
        <v>0.24</v>
      </c>
      <c r="S1301" s="2">
        <f>IF(AND(P1301&lt;&gt;"_U",P1301&lt;&gt;"c",J1301&lt;&gt;99,J1301&lt;&gt;9),IFERROR(VLOOKUP(A1301,'TA Total'!$A$2:$N$10000,14,0),"."),".")</f>
        <v>25491</v>
      </c>
    </row>
    <row r="1302" spans="1:19" x14ac:dyDescent="0.4">
      <c r="A1302" s="2" t="str">
        <f t="shared" si="40"/>
        <v>2018|Hastings District|10</v>
      </c>
      <c r="B1302" t="s">
        <v>16</v>
      </c>
      <c r="C1302" t="s">
        <v>17</v>
      </c>
      <c r="D1302" t="s">
        <v>18</v>
      </c>
      <c r="E1302" t="s">
        <v>19</v>
      </c>
      <c r="F1302">
        <v>2018</v>
      </c>
      <c r="G1302">
        <v>2018</v>
      </c>
      <c r="H1302">
        <v>30</v>
      </c>
      <c r="I1302" t="s">
        <v>125</v>
      </c>
      <c r="J1302">
        <v>77</v>
      </c>
      <c r="K1302" t="s">
        <v>29</v>
      </c>
      <c r="L1302">
        <v>10</v>
      </c>
      <c r="N1302">
        <v>0</v>
      </c>
      <c r="R1302" s="2" t="str">
        <f t="shared" si="41"/>
        <v>.</v>
      </c>
      <c r="S1302" s="2">
        <f>IF(AND(P1302&lt;&gt;"_U",P1302&lt;&gt;"c",J1302&lt;&gt;99,J1302&lt;&gt;9),IFERROR(VLOOKUP(A1302,'TA Total'!$A$2:$N$10000,14,0),"."),".")</f>
        <v>0</v>
      </c>
    </row>
    <row r="1303" spans="1:19" x14ac:dyDescent="0.4">
      <c r="A1303" s="2" t="str">
        <f t="shared" si="40"/>
        <v>2018|Hastings District|11</v>
      </c>
      <c r="B1303" t="s">
        <v>16</v>
      </c>
      <c r="C1303" t="s">
        <v>17</v>
      </c>
      <c r="D1303" t="s">
        <v>18</v>
      </c>
      <c r="E1303" t="s">
        <v>19</v>
      </c>
      <c r="F1303">
        <v>2018</v>
      </c>
      <c r="G1303">
        <v>2018</v>
      </c>
      <c r="H1303">
        <v>30</v>
      </c>
      <c r="I1303" t="s">
        <v>125</v>
      </c>
      <c r="J1303">
        <v>77</v>
      </c>
      <c r="K1303" t="s">
        <v>29</v>
      </c>
      <c r="L1303">
        <v>11</v>
      </c>
      <c r="N1303">
        <v>21876</v>
      </c>
      <c r="R1303" s="2">
        <f t="shared" si="41"/>
        <v>100</v>
      </c>
      <c r="S1303" s="2">
        <f>IF(AND(P1303&lt;&gt;"_U",P1303&lt;&gt;"c",J1303&lt;&gt;99,J1303&lt;&gt;9),IFERROR(VLOOKUP(A1303,'TA Total'!$A$2:$N$10000,14,0),"."),".")</f>
        <v>21876</v>
      </c>
    </row>
    <row r="1304" spans="1:19" x14ac:dyDescent="0.4">
      <c r="A1304" s="2" t="str">
        <f t="shared" si="40"/>
        <v>2018|Hastings District|12</v>
      </c>
      <c r="B1304" t="s">
        <v>16</v>
      </c>
      <c r="C1304" t="s">
        <v>17</v>
      </c>
      <c r="D1304" t="s">
        <v>18</v>
      </c>
      <c r="E1304" t="s">
        <v>19</v>
      </c>
      <c r="F1304">
        <v>2018</v>
      </c>
      <c r="G1304">
        <v>2018</v>
      </c>
      <c r="H1304">
        <v>30</v>
      </c>
      <c r="I1304" t="s">
        <v>125</v>
      </c>
      <c r="J1304">
        <v>77</v>
      </c>
      <c r="K1304" t="s">
        <v>29</v>
      </c>
      <c r="L1304">
        <v>12</v>
      </c>
      <c r="N1304">
        <v>3459</v>
      </c>
      <c r="R1304" s="2">
        <f t="shared" si="41"/>
        <v>100</v>
      </c>
      <c r="S1304" s="2">
        <f>IF(AND(P1304&lt;&gt;"_U",P1304&lt;&gt;"c",J1304&lt;&gt;99,J1304&lt;&gt;9),IFERROR(VLOOKUP(A1304,'TA Total'!$A$2:$N$10000,14,0),"."),".")</f>
        <v>3459</v>
      </c>
    </row>
    <row r="1305" spans="1:19" x14ac:dyDescent="0.4">
      <c r="A1305" s="2" t="str">
        <f t="shared" si="40"/>
        <v>2018|Hastings District|13</v>
      </c>
      <c r="B1305" t="s">
        <v>16</v>
      </c>
      <c r="C1305" t="s">
        <v>17</v>
      </c>
      <c r="D1305" t="s">
        <v>18</v>
      </c>
      <c r="E1305" t="s">
        <v>19</v>
      </c>
      <c r="F1305">
        <v>2018</v>
      </c>
      <c r="G1305">
        <v>2018</v>
      </c>
      <c r="H1305">
        <v>30</v>
      </c>
      <c r="I1305" t="s">
        <v>125</v>
      </c>
      <c r="J1305">
        <v>77</v>
      </c>
      <c r="K1305" t="s">
        <v>29</v>
      </c>
      <c r="L1305">
        <v>13</v>
      </c>
      <c r="N1305">
        <v>159</v>
      </c>
      <c r="R1305" s="2">
        <f t="shared" si="41"/>
        <v>100</v>
      </c>
      <c r="S1305" s="2">
        <f>IF(AND(P1305&lt;&gt;"_U",P1305&lt;&gt;"c",J1305&lt;&gt;99,J1305&lt;&gt;9),IFERROR(VLOOKUP(A1305,'TA Total'!$A$2:$N$10000,14,0),"."),".")</f>
        <v>159</v>
      </c>
    </row>
    <row r="1306" spans="1:19" x14ac:dyDescent="0.4">
      <c r="A1306" s="2" t="str">
        <f t="shared" si="40"/>
        <v>2018|Hastings District|999</v>
      </c>
      <c r="B1306" t="s">
        <v>16</v>
      </c>
      <c r="C1306" t="s">
        <v>17</v>
      </c>
      <c r="D1306" t="s">
        <v>18</v>
      </c>
      <c r="E1306" t="s">
        <v>19</v>
      </c>
      <c r="F1306">
        <v>2018</v>
      </c>
      <c r="G1306">
        <v>2018</v>
      </c>
      <c r="H1306">
        <v>30</v>
      </c>
      <c r="I1306" t="s">
        <v>125</v>
      </c>
      <c r="J1306">
        <v>77</v>
      </c>
      <c r="K1306" t="s">
        <v>29</v>
      </c>
      <c r="L1306">
        <v>999</v>
      </c>
      <c r="N1306">
        <v>25491</v>
      </c>
      <c r="R1306" s="2">
        <f t="shared" si="41"/>
        <v>100</v>
      </c>
      <c r="S1306" s="2">
        <f>IF(AND(P1306&lt;&gt;"_U",P1306&lt;&gt;"c",J1306&lt;&gt;99,J1306&lt;&gt;9),IFERROR(VLOOKUP(A1306,'TA Total'!$A$2:$N$10000,14,0),"."),".")</f>
        <v>25491</v>
      </c>
    </row>
    <row r="1307" spans="1:19" x14ac:dyDescent="0.4">
      <c r="A1307" s="2" t="str">
        <f t="shared" si="40"/>
        <v>2018|Hastings District|10</v>
      </c>
      <c r="B1307" t="s">
        <v>16</v>
      </c>
      <c r="C1307" t="s">
        <v>17</v>
      </c>
      <c r="D1307" t="s">
        <v>18</v>
      </c>
      <c r="E1307" t="s">
        <v>19</v>
      </c>
      <c r="F1307">
        <v>2018</v>
      </c>
      <c r="G1307">
        <v>2018</v>
      </c>
      <c r="H1307">
        <v>30</v>
      </c>
      <c r="I1307" t="s">
        <v>125</v>
      </c>
      <c r="J1307">
        <v>8</v>
      </c>
      <c r="K1307" t="s">
        <v>30</v>
      </c>
      <c r="L1307">
        <v>10</v>
      </c>
      <c r="N1307">
        <v>0</v>
      </c>
      <c r="R1307" s="2" t="str">
        <f t="shared" si="41"/>
        <v>.</v>
      </c>
      <c r="S1307" s="2">
        <f>IF(AND(P1307&lt;&gt;"_U",P1307&lt;&gt;"c",J1307&lt;&gt;99,J1307&lt;&gt;9),IFERROR(VLOOKUP(A1307,'TA Total'!$A$2:$N$10000,14,0),"."),".")</f>
        <v>0</v>
      </c>
    </row>
    <row r="1308" spans="1:19" x14ac:dyDescent="0.4">
      <c r="A1308" s="2" t="str">
        <f t="shared" si="40"/>
        <v>2018|Hastings District|11</v>
      </c>
      <c r="B1308" t="s">
        <v>16</v>
      </c>
      <c r="C1308" t="s">
        <v>17</v>
      </c>
      <c r="D1308" t="s">
        <v>18</v>
      </c>
      <c r="E1308" t="s">
        <v>19</v>
      </c>
      <c r="F1308">
        <v>2018</v>
      </c>
      <c r="G1308">
        <v>2018</v>
      </c>
      <c r="H1308">
        <v>30</v>
      </c>
      <c r="I1308" t="s">
        <v>125</v>
      </c>
      <c r="J1308">
        <v>8</v>
      </c>
      <c r="K1308" t="s">
        <v>30</v>
      </c>
      <c r="L1308">
        <v>11</v>
      </c>
      <c r="N1308">
        <v>432</v>
      </c>
      <c r="R1308" s="2">
        <f t="shared" si="41"/>
        <v>1.97</v>
      </c>
      <c r="S1308" s="2">
        <f>IF(AND(P1308&lt;&gt;"_U",P1308&lt;&gt;"c",J1308&lt;&gt;99,J1308&lt;&gt;9),IFERROR(VLOOKUP(A1308,'TA Total'!$A$2:$N$10000,14,0),"."),".")</f>
        <v>21876</v>
      </c>
    </row>
    <row r="1309" spans="1:19" x14ac:dyDescent="0.4">
      <c r="A1309" s="2" t="str">
        <f t="shared" si="40"/>
        <v>2018|Hastings District|12</v>
      </c>
      <c r="B1309" t="s">
        <v>16</v>
      </c>
      <c r="C1309" t="s">
        <v>17</v>
      </c>
      <c r="D1309" t="s">
        <v>18</v>
      </c>
      <c r="E1309" t="s">
        <v>19</v>
      </c>
      <c r="F1309">
        <v>2018</v>
      </c>
      <c r="G1309">
        <v>2018</v>
      </c>
      <c r="H1309">
        <v>30</v>
      </c>
      <c r="I1309" t="s">
        <v>125</v>
      </c>
      <c r="J1309">
        <v>8</v>
      </c>
      <c r="K1309" t="s">
        <v>30</v>
      </c>
      <c r="L1309">
        <v>12</v>
      </c>
      <c r="N1309">
        <v>45</v>
      </c>
      <c r="R1309" s="2">
        <f t="shared" si="41"/>
        <v>1.3</v>
      </c>
      <c r="S1309" s="2">
        <f>IF(AND(P1309&lt;&gt;"_U",P1309&lt;&gt;"c",J1309&lt;&gt;99,J1309&lt;&gt;9),IFERROR(VLOOKUP(A1309,'TA Total'!$A$2:$N$10000,14,0),"."),".")</f>
        <v>3459</v>
      </c>
    </row>
    <row r="1310" spans="1:19" x14ac:dyDescent="0.4">
      <c r="A1310" s="2" t="str">
        <f t="shared" si="40"/>
        <v>2018|Hastings District|13</v>
      </c>
      <c r="B1310" t="s">
        <v>16</v>
      </c>
      <c r="C1310" t="s">
        <v>17</v>
      </c>
      <c r="D1310" t="s">
        <v>18</v>
      </c>
      <c r="E1310" t="s">
        <v>19</v>
      </c>
      <c r="F1310">
        <v>2018</v>
      </c>
      <c r="G1310">
        <v>2018</v>
      </c>
      <c r="H1310">
        <v>30</v>
      </c>
      <c r="I1310" t="s">
        <v>125</v>
      </c>
      <c r="J1310">
        <v>8</v>
      </c>
      <c r="K1310" t="s">
        <v>30</v>
      </c>
      <c r="L1310">
        <v>13</v>
      </c>
      <c r="N1310">
        <v>3</v>
      </c>
      <c r="R1310" s="2">
        <f t="shared" si="41"/>
        <v>1.89</v>
      </c>
      <c r="S1310" s="2">
        <f>IF(AND(P1310&lt;&gt;"_U",P1310&lt;&gt;"c",J1310&lt;&gt;99,J1310&lt;&gt;9),IFERROR(VLOOKUP(A1310,'TA Total'!$A$2:$N$10000,14,0),"."),".")</f>
        <v>159</v>
      </c>
    </row>
    <row r="1311" spans="1:19" x14ac:dyDescent="0.4">
      <c r="A1311" s="2" t="str">
        <f t="shared" si="40"/>
        <v>2018|Hastings District|999</v>
      </c>
      <c r="B1311" t="s">
        <v>16</v>
      </c>
      <c r="C1311" t="s">
        <v>17</v>
      </c>
      <c r="D1311" t="s">
        <v>18</v>
      </c>
      <c r="E1311" t="s">
        <v>19</v>
      </c>
      <c r="F1311">
        <v>2018</v>
      </c>
      <c r="G1311">
        <v>2018</v>
      </c>
      <c r="H1311">
        <v>30</v>
      </c>
      <c r="I1311" t="s">
        <v>125</v>
      </c>
      <c r="J1311">
        <v>8</v>
      </c>
      <c r="K1311" t="s">
        <v>30</v>
      </c>
      <c r="L1311">
        <v>999</v>
      </c>
      <c r="N1311">
        <v>477</v>
      </c>
      <c r="R1311" s="2">
        <f t="shared" si="41"/>
        <v>1.87</v>
      </c>
      <c r="S1311" s="2">
        <f>IF(AND(P1311&lt;&gt;"_U",P1311&lt;&gt;"c",J1311&lt;&gt;99,J1311&lt;&gt;9),IFERROR(VLOOKUP(A1311,'TA Total'!$A$2:$N$10000,14,0),"."),".")</f>
        <v>25491</v>
      </c>
    </row>
    <row r="1312" spans="1:19" x14ac:dyDescent="0.4">
      <c r="A1312" s="2" t="str">
        <f t="shared" si="40"/>
        <v>2018|Hastings District|10</v>
      </c>
      <c r="B1312" t="s">
        <v>16</v>
      </c>
      <c r="C1312" t="s">
        <v>17</v>
      </c>
      <c r="D1312" t="s">
        <v>18</v>
      </c>
      <c r="E1312" t="s">
        <v>19</v>
      </c>
      <c r="F1312">
        <v>2018</v>
      </c>
      <c r="G1312">
        <v>2018</v>
      </c>
      <c r="H1312">
        <v>30</v>
      </c>
      <c r="I1312" t="s">
        <v>125</v>
      </c>
      <c r="J1312">
        <v>9</v>
      </c>
      <c r="K1312" t="s">
        <v>31</v>
      </c>
      <c r="L1312">
        <v>10</v>
      </c>
      <c r="N1312">
        <v>0</v>
      </c>
      <c r="R1312" s="2" t="str">
        <f t="shared" si="41"/>
        <v>.</v>
      </c>
      <c r="S1312" s="2" t="str">
        <f>IF(AND(P1312&lt;&gt;"_U",P1312&lt;&gt;"c",J1312&lt;&gt;99,J1312&lt;&gt;9),IFERROR(VLOOKUP(A1312,'TA Total'!$A$2:$N$10000,14,0),"."),".")</f>
        <v>.</v>
      </c>
    </row>
    <row r="1313" spans="1:19" x14ac:dyDescent="0.4">
      <c r="A1313" s="2" t="str">
        <f t="shared" si="40"/>
        <v>2018|Hastings District|11</v>
      </c>
      <c r="B1313" t="s">
        <v>16</v>
      </c>
      <c r="C1313" t="s">
        <v>17</v>
      </c>
      <c r="D1313" t="s">
        <v>18</v>
      </c>
      <c r="E1313" t="s">
        <v>19</v>
      </c>
      <c r="F1313">
        <v>2018</v>
      </c>
      <c r="G1313">
        <v>2018</v>
      </c>
      <c r="H1313">
        <v>30</v>
      </c>
      <c r="I1313" t="s">
        <v>125</v>
      </c>
      <c r="J1313">
        <v>9</v>
      </c>
      <c r="K1313" t="s">
        <v>31</v>
      </c>
      <c r="L1313">
        <v>11</v>
      </c>
      <c r="N1313">
        <v>2355</v>
      </c>
      <c r="R1313" s="2" t="str">
        <f t="shared" si="41"/>
        <v>.</v>
      </c>
      <c r="S1313" s="2" t="str">
        <f>IF(AND(P1313&lt;&gt;"_U",P1313&lt;&gt;"c",J1313&lt;&gt;99,J1313&lt;&gt;9),IFERROR(VLOOKUP(A1313,'TA Total'!$A$2:$N$10000,14,0),"."),".")</f>
        <v>.</v>
      </c>
    </row>
    <row r="1314" spans="1:19" x14ac:dyDescent="0.4">
      <c r="A1314" s="2" t="str">
        <f t="shared" si="40"/>
        <v>2018|Hastings District|12</v>
      </c>
      <c r="B1314" t="s">
        <v>16</v>
      </c>
      <c r="C1314" t="s">
        <v>17</v>
      </c>
      <c r="D1314" t="s">
        <v>18</v>
      </c>
      <c r="E1314" t="s">
        <v>19</v>
      </c>
      <c r="F1314">
        <v>2018</v>
      </c>
      <c r="G1314">
        <v>2018</v>
      </c>
      <c r="H1314">
        <v>30</v>
      </c>
      <c r="I1314" t="s">
        <v>125</v>
      </c>
      <c r="J1314">
        <v>9</v>
      </c>
      <c r="K1314" t="s">
        <v>31</v>
      </c>
      <c r="L1314">
        <v>12</v>
      </c>
      <c r="N1314">
        <v>573</v>
      </c>
      <c r="R1314" s="2" t="str">
        <f t="shared" si="41"/>
        <v>.</v>
      </c>
      <c r="S1314" s="2" t="str">
        <f>IF(AND(P1314&lt;&gt;"_U",P1314&lt;&gt;"c",J1314&lt;&gt;99,J1314&lt;&gt;9),IFERROR(VLOOKUP(A1314,'TA Total'!$A$2:$N$10000,14,0),"."),".")</f>
        <v>.</v>
      </c>
    </row>
    <row r="1315" spans="1:19" x14ac:dyDescent="0.4">
      <c r="A1315" s="2" t="str">
        <f t="shared" si="40"/>
        <v>2018|Hastings District|13</v>
      </c>
      <c r="B1315" t="s">
        <v>16</v>
      </c>
      <c r="C1315" t="s">
        <v>17</v>
      </c>
      <c r="D1315" t="s">
        <v>18</v>
      </c>
      <c r="E1315" t="s">
        <v>19</v>
      </c>
      <c r="F1315">
        <v>2018</v>
      </c>
      <c r="G1315">
        <v>2018</v>
      </c>
      <c r="H1315">
        <v>30</v>
      </c>
      <c r="I1315" t="s">
        <v>125</v>
      </c>
      <c r="J1315">
        <v>9</v>
      </c>
      <c r="K1315" t="s">
        <v>31</v>
      </c>
      <c r="L1315">
        <v>13</v>
      </c>
      <c r="N1315">
        <v>30</v>
      </c>
      <c r="R1315" s="2" t="str">
        <f t="shared" si="41"/>
        <v>.</v>
      </c>
      <c r="S1315" s="2" t="str">
        <f>IF(AND(P1315&lt;&gt;"_U",P1315&lt;&gt;"c",J1315&lt;&gt;99,J1315&lt;&gt;9),IFERROR(VLOOKUP(A1315,'TA Total'!$A$2:$N$10000,14,0),"."),".")</f>
        <v>.</v>
      </c>
    </row>
    <row r="1316" spans="1:19" x14ac:dyDescent="0.4">
      <c r="A1316" s="2" t="str">
        <f t="shared" si="40"/>
        <v>2018|Hastings District|999</v>
      </c>
      <c r="B1316" t="s">
        <v>16</v>
      </c>
      <c r="C1316" t="s">
        <v>17</v>
      </c>
      <c r="D1316" t="s">
        <v>18</v>
      </c>
      <c r="E1316" t="s">
        <v>19</v>
      </c>
      <c r="F1316">
        <v>2018</v>
      </c>
      <c r="G1316">
        <v>2018</v>
      </c>
      <c r="H1316">
        <v>30</v>
      </c>
      <c r="I1316" t="s">
        <v>125</v>
      </c>
      <c r="J1316">
        <v>9</v>
      </c>
      <c r="K1316" t="s">
        <v>31</v>
      </c>
      <c r="L1316">
        <v>999</v>
      </c>
      <c r="N1316">
        <v>2955</v>
      </c>
      <c r="R1316" s="2" t="str">
        <f t="shared" si="41"/>
        <v>.</v>
      </c>
      <c r="S1316" s="2" t="str">
        <f>IF(AND(P1316&lt;&gt;"_U",P1316&lt;&gt;"c",J1316&lt;&gt;99,J1316&lt;&gt;9),IFERROR(VLOOKUP(A1316,'TA Total'!$A$2:$N$10000,14,0),"."),".")</f>
        <v>.</v>
      </c>
    </row>
    <row r="1317" spans="1:19" x14ac:dyDescent="0.4">
      <c r="A1317" s="2" t="str">
        <f t="shared" si="40"/>
        <v>2018|Hastings District|10</v>
      </c>
      <c r="B1317" t="s">
        <v>16</v>
      </c>
      <c r="C1317" t="s">
        <v>17</v>
      </c>
      <c r="D1317" t="s">
        <v>18</v>
      </c>
      <c r="E1317" t="s">
        <v>19</v>
      </c>
      <c r="F1317">
        <v>2018</v>
      </c>
      <c r="G1317">
        <v>2018</v>
      </c>
      <c r="H1317">
        <v>30</v>
      </c>
      <c r="I1317" t="s">
        <v>125</v>
      </c>
      <c r="J1317">
        <v>99</v>
      </c>
      <c r="K1317" t="s">
        <v>32</v>
      </c>
      <c r="L1317">
        <v>10</v>
      </c>
      <c r="N1317">
        <v>0</v>
      </c>
      <c r="R1317" s="2" t="str">
        <f t="shared" si="41"/>
        <v>.</v>
      </c>
      <c r="S1317" s="2" t="str">
        <f>IF(AND(P1317&lt;&gt;"_U",P1317&lt;&gt;"c",J1317&lt;&gt;99,J1317&lt;&gt;9),IFERROR(VLOOKUP(A1317,'TA Total'!$A$2:$N$10000,14,0),"."),".")</f>
        <v>.</v>
      </c>
    </row>
    <row r="1318" spans="1:19" x14ac:dyDescent="0.4">
      <c r="A1318" s="2" t="str">
        <f t="shared" si="40"/>
        <v>2018|Hastings District|11</v>
      </c>
      <c r="B1318" t="s">
        <v>16</v>
      </c>
      <c r="C1318" t="s">
        <v>17</v>
      </c>
      <c r="D1318" t="s">
        <v>18</v>
      </c>
      <c r="E1318" t="s">
        <v>19</v>
      </c>
      <c r="F1318">
        <v>2018</v>
      </c>
      <c r="G1318">
        <v>2018</v>
      </c>
      <c r="H1318">
        <v>30</v>
      </c>
      <c r="I1318" t="s">
        <v>125</v>
      </c>
      <c r="J1318">
        <v>99</v>
      </c>
      <c r="K1318" t="s">
        <v>32</v>
      </c>
      <c r="L1318">
        <v>11</v>
      </c>
      <c r="N1318">
        <v>24075</v>
      </c>
      <c r="R1318" s="2" t="str">
        <f t="shared" si="41"/>
        <v>.</v>
      </c>
      <c r="S1318" s="2" t="str">
        <f>IF(AND(P1318&lt;&gt;"_U",P1318&lt;&gt;"c",J1318&lt;&gt;99,J1318&lt;&gt;9),IFERROR(VLOOKUP(A1318,'TA Total'!$A$2:$N$10000,14,0),"."),".")</f>
        <v>.</v>
      </c>
    </row>
    <row r="1319" spans="1:19" x14ac:dyDescent="0.4">
      <c r="A1319" s="2" t="str">
        <f t="shared" si="40"/>
        <v>2018|Hastings District|12</v>
      </c>
      <c r="B1319" t="s">
        <v>16</v>
      </c>
      <c r="C1319" t="s">
        <v>17</v>
      </c>
      <c r="D1319" t="s">
        <v>18</v>
      </c>
      <c r="E1319" t="s">
        <v>19</v>
      </c>
      <c r="F1319">
        <v>2018</v>
      </c>
      <c r="G1319">
        <v>2018</v>
      </c>
      <c r="H1319">
        <v>30</v>
      </c>
      <c r="I1319" t="s">
        <v>125</v>
      </c>
      <c r="J1319">
        <v>99</v>
      </c>
      <c r="K1319" t="s">
        <v>32</v>
      </c>
      <c r="L1319">
        <v>12</v>
      </c>
      <c r="N1319">
        <v>4005</v>
      </c>
      <c r="R1319" s="2" t="str">
        <f t="shared" si="41"/>
        <v>.</v>
      </c>
      <c r="S1319" s="2" t="str">
        <f>IF(AND(P1319&lt;&gt;"_U",P1319&lt;&gt;"c",J1319&lt;&gt;99,J1319&lt;&gt;9),IFERROR(VLOOKUP(A1319,'TA Total'!$A$2:$N$10000,14,0),"."),".")</f>
        <v>.</v>
      </c>
    </row>
    <row r="1320" spans="1:19" x14ac:dyDescent="0.4">
      <c r="A1320" s="2" t="str">
        <f t="shared" si="40"/>
        <v>2018|Hastings District|13</v>
      </c>
      <c r="B1320" t="s">
        <v>16</v>
      </c>
      <c r="C1320" t="s">
        <v>17</v>
      </c>
      <c r="D1320" t="s">
        <v>18</v>
      </c>
      <c r="E1320" t="s">
        <v>19</v>
      </c>
      <c r="F1320">
        <v>2018</v>
      </c>
      <c r="G1320">
        <v>2018</v>
      </c>
      <c r="H1320">
        <v>30</v>
      </c>
      <c r="I1320" t="s">
        <v>125</v>
      </c>
      <c r="J1320">
        <v>99</v>
      </c>
      <c r="K1320" t="s">
        <v>32</v>
      </c>
      <c r="L1320">
        <v>13</v>
      </c>
      <c r="N1320">
        <v>183</v>
      </c>
      <c r="R1320" s="2" t="str">
        <f t="shared" si="41"/>
        <v>.</v>
      </c>
      <c r="S1320" s="2" t="str">
        <f>IF(AND(P1320&lt;&gt;"_U",P1320&lt;&gt;"c",J1320&lt;&gt;99,J1320&lt;&gt;9),IFERROR(VLOOKUP(A1320,'TA Total'!$A$2:$N$10000,14,0),"."),".")</f>
        <v>.</v>
      </c>
    </row>
    <row r="1321" spans="1:19" x14ac:dyDescent="0.4">
      <c r="A1321" s="2" t="str">
        <f t="shared" si="40"/>
        <v>2018|Hastings District|999</v>
      </c>
      <c r="B1321" t="s">
        <v>16</v>
      </c>
      <c r="C1321" t="s">
        <v>17</v>
      </c>
      <c r="D1321" t="s">
        <v>18</v>
      </c>
      <c r="E1321" t="s">
        <v>19</v>
      </c>
      <c r="F1321">
        <v>2018</v>
      </c>
      <c r="G1321">
        <v>2018</v>
      </c>
      <c r="H1321">
        <v>30</v>
      </c>
      <c r="I1321" t="s">
        <v>125</v>
      </c>
      <c r="J1321">
        <v>99</v>
      </c>
      <c r="K1321" t="s">
        <v>32</v>
      </c>
      <c r="L1321">
        <v>999</v>
      </c>
      <c r="N1321">
        <v>28263</v>
      </c>
      <c r="R1321" s="2" t="str">
        <f t="shared" si="41"/>
        <v>.</v>
      </c>
      <c r="S1321" s="2" t="str">
        <f>IF(AND(P1321&lt;&gt;"_U",P1321&lt;&gt;"c",J1321&lt;&gt;99,J1321&lt;&gt;9),IFERROR(VLOOKUP(A1321,'TA Total'!$A$2:$N$10000,14,0),"."),".")</f>
        <v>.</v>
      </c>
    </row>
    <row r="1322" spans="1:19" x14ac:dyDescent="0.4">
      <c r="A1322" s="2" t="str">
        <f t="shared" si="40"/>
        <v>2018|Napier City|10</v>
      </c>
      <c r="B1322" t="s">
        <v>16</v>
      </c>
      <c r="C1322" t="s">
        <v>17</v>
      </c>
      <c r="D1322" t="s">
        <v>18</v>
      </c>
      <c r="E1322" t="s">
        <v>19</v>
      </c>
      <c r="F1322">
        <v>2018</v>
      </c>
      <c r="G1322">
        <v>2018</v>
      </c>
      <c r="H1322">
        <v>31</v>
      </c>
      <c r="I1322" t="s">
        <v>124</v>
      </c>
      <c r="J1322">
        <v>0</v>
      </c>
      <c r="K1322" t="s">
        <v>21</v>
      </c>
      <c r="L1322">
        <v>10</v>
      </c>
      <c r="N1322">
        <v>0</v>
      </c>
      <c r="R1322" s="2" t="str">
        <f t="shared" si="41"/>
        <v>.</v>
      </c>
      <c r="S1322" s="2">
        <f>IF(AND(P1322&lt;&gt;"_U",P1322&lt;&gt;"c",J1322&lt;&gt;99,J1322&lt;&gt;9),IFERROR(VLOOKUP(A1322,'TA Total'!$A$2:$N$10000,14,0),"."),".")</f>
        <v>0</v>
      </c>
    </row>
    <row r="1323" spans="1:19" x14ac:dyDescent="0.4">
      <c r="A1323" s="2" t="str">
        <f t="shared" si="40"/>
        <v>2018|Napier City|11</v>
      </c>
      <c r="B1323" t="s">
        <v>16</v>
      </c>
      <c r="C1323" t="s">
        <v>17</v>
      </c>
      <c r="D1323" t="s">
        <v>18</v>
      </c>
      <c r="E1323" t="s">
        <v>19</v>
      </c>
      <c r="F1323">
        <v>2018</v>
      </c>
      <c r="G1323">
        <v>2018</v>
      </c>
      <c r="H1323">
        <v>31</v>
      </c>
      <c r="I1323" t="s">
        <v>124</v>
      </c>
      <c r="J1323">
        <v>0</v>
      </c>
      <c r="K1323" t="s">
        <v>21</v>
      </c>
      <c r="L1323">
        <v>11</v>
      </c>
      <c r="N1323">
        <v>231</v>
      </c>
      <c r="R1323" s="2">
        <f t="shared" si="41"/>
        <v>1.24</v>
      </c>
      <c r="S1323" s="2">
        <f>IF(AND(P1323&lt;&gt;"_U",P1323&lt;&gt;"c",J1323&lt;&gt;99,J1323&lt;&gt;9),IFERROR(VLOOKUP(A1323,'TA Total'!$A$2:$N$10000,14,0),"."),".")</f>
        <v>18678</v>
      </c>
    </row>
    <row r="1324" spans="1:19" x14ac:dyDescent="0.4">
      <c r="A1324" s="2" t="str">
        <f t="shared" si="40"/>
        <v>2018|Napier City|12</v>
      </c>
      <c r="B1324" t="s">
        <v>16</v>
      </c>
      <c r="C1324" t="s">
        <v>17</v>
      </c>
      <c r="D1324" t="s">
        <v>18</v>
      </c>
      <c r="E1324" t="s">
        <v>19</v>
      </c>
      <c r="F1324">
        <v>2018</v>
      </c>
      <c r="G1324">
        <v>2018</v>
      </c>
      <c r="H1324">
        <v>31</v>
      </c>
      <c r="I1324" t="s">
        <v>124</v>
      </c>
      <c r="J1324">
        <v>0</v>
      </c>
      <c r="K1324" t="s">
        <v>21</v>
      </c>
      <c r="L1324">
        <v>12</v>
      </c>
      <c r="N1324">
        <v>132</v>
      </c>
      <c r="R1324" s="2">
        <f t="shared" si="41"/>
        <v>3.96</v>
      </c>
      <c r="S1324" s="2">
        <f>IF(AND(P1324&lt;&gt;"_U",P1324&lt;&gt;"c",J1324&lt;&gt;99,J1324&lt;&gt;9),IFERROR(VLOOKUP(A1324,'TA Total'!$A$2:$N$10000,14,0),"."),".")</f>
        <v>3333</v>
      </c>
    </row>
    <row r="1325" spans="1:19" x14ac:dyDescent="0.4">
      <c r="A1325" s="2" t="str">
        <f t="shared" si="40"/>
        <v>2018|Napier City|13</v>
      </c>
      <c r="B1325" t="s">
        <v>16</v>
      </c>
      <c r="C1325" t="s">
        <v>17</v>
      </c>
      <c r="D1325" t="s">
        <v>18</v>
      </c>
      <c r="E1325" t="s">
        <v>19</v>
      </c>
      <c r="F1325">
        <v>2018</v>
      </c>
      <c r="G1325">
        <v>2018</v>
      </c>
      <c r="H1325">
        <v>31</v>
      </c>
      <c r="I1325" t="s">
        <v>124</v>
      </c>
      <c r="J1325">
        <v>0</v>
      </c>
      <c r="K1325" t="s">
        <v>21</v>
      </c>
      <c r="L1325">
        <v>13</v>
      </c>
      <c r="N1325">
        <v>12</v>
      </c>
      <c r="R1325" s="2">
        <f t="shared" si="41"/>
        <v>16.670000000000002</v>
      </c>
      <c r="S1325" s="2">
        <f>IF(AND(P1325&lt;&gt;"_U",P1325&lt;&gt;"c",J1325&lt;&gt;99,J1325&lt;&gt;9),IFERROR(VLOOKUP(A1325,'TA Total'!$A$2:$N$10000,14,0),"."),".")</f>
        <v>72</v>
      </c>
    </row>
    <row r="1326" spans="1:19" x14ac:dyDescent="0.4">
      <c r="A1326" s="2" t="str">
        <f t="shared" si="40"/>
        <v>2018|Napier City|999</v>
      </c>
      <c r="B1326" t="s">
        <v>16</v>
      </c>
      <c r="C1326" t="s">
        <v>17</v>
      </c>
      <c r="D1326" t="s">
        <v>18</v>
      </c>
      <c r="E1326" t="s">
        <v>19</v>
      </c>
      <c r="F1326">
        <v>2018</v>
      </c>
      <c r="G1326">
        <v>2018</v>
      </c>
      <c r="H1326">
        <v>31</v>
      </c>
      <c r="I1326" t="s">
        <v>124</v>
      </c>
      <c r="J1326">
        <v>0</v>
      </c>
      <c r="K1326" t="s">
        <v>21</v>
      </c>
      <c r="L1326">
        <v>999</v>
      </c>
      <c r="N1326">
        <v>375</v>
      </c>
      <c r="R1326" s="2">
        <f t="shared" si="41"/>
        <v>1.7</v>
      </c>
      <c r="S1326" s="2">
        <f>IF(AND(P1326&lt;&gt;"_U",P1326&lt;&gt;"c",J1326&lt;&gt;99,J1326&lt;&gt;9),IFERROR(VLOOKUP(A1326,'TA Total'!$A$2:$N$10000,14,0),"."),".")</f>
        <v>22083</v>
      </c>
    </row>
    <row r="1327" spans="1:19" x14ac:dyDescent="0.4">
      <c r="A1327" s="2" t="str">
        <f t="shared" si="40"/>
        <v>2018|Napier City|10</v>
      </c>
      <c r="B1327" t="s">
        <v>16</v>
      </c>
      <c r="C1327" t="s">
        <v>17</v>
      </c>
      <c r="D1327" t="s">
        <v>18</v>
      </c>
      <c r="E1327" t="s">
        <v>19</v>
      </c>
      <c r="F1327">
        <v>2018</v>
      </c>
      <c r="G1327">
        <v>2018</v>
      </c>
      <c r="H1327">
        <v>31</v>
      </c>
      <c r="I1327" t="s">
        <v>124</v>
      </c>
      <c r="J1327">
        <v>1</v>
      </c>
      <c r="K1327" t="s">
        <v>22</v>
      </c>
      <c r="L1327">
        <v>10</v>
      </c>
      <c r="N1327">
        <v>0</v>
      </c>
      <c r="R1327" s="2" t="str">
        <f t="shared" si="41"/>
        <v>.</v>
      </c>
      <c r="S1327" s="2">
        <f>IF(AND(P1327&lt;&gt;"_U",P1327&lt;&gt;"c",J1327&lt;&gt;99,J1327&lt;&gt;9),IFERROR(VLOOKUP(A1327,'TA Total'!$A$2:$N$10000,14,0),"."),".")</f>
        <v>0</v>
      </c>
    </row>
    <row r="1328" spans="1:19" x14ac:dyDescent="0.4">
      <c r="A1328" s="2" t="str">
        <f t="shared" si="40"/>
        <v>2018|Napier City|11</v>
      </c>
      <c r="B1328" t="s">
        <v>16</v>
      </c>
      <c r="C1328" t="s">
        <v>17</v>
      </c>
      <c r="D1328" t="s">
        <v>18</v>
      </c>
      <c r="E1328" t="s">
        <v>19</v>
      </c>
      <c r="F1328">
        <v>2018</v>
      </c>
      <c r="G1328">
        <v>2018</v>
      </c>
      <c r="H1328">
        <v>31</v>
      </c>
      <c r="I1328" t="s">
        <v>124</v>
      </c>
      <c r="J1328">
        <v>1</v>
      </c>
      <c r="K1328" t="s">
        <v>22</v>
      </c>
      <c r="L1328">
        <v>11</v>
      </c>
      <c r="N1328">
        <v>11088</v>
      </c>
      <c r="R1328" s="2">
        <f t="shared" si="41"/>
        <v>59.36</v>
      </c>
      <c r="S1328" s="2">
        <f>IF(AND(P1328&lt;&gt;"_U",P1328&lt;&gt;"c",J1328&lt;&gt;99,J1328&lt;&gt;9),IFERROR(VLOOKUP(A1328,'TA Total'!$A$2:$N$10000,14,0),"."),".")</f>
        <v>18678</v>
      </c>
    </row>
    <row r="1329" spans="1:19" x14ac:dyDescent="0.4">
      <c r="A1329" s="2" t="str">
        <f t="shared" si="40"/>
        <v>2018|Napier City|12</v>
      </c>
      <c r="B1329" t="s">
        <v>16</v>
      </c>
      <c r="C1329" t="s">
        <v>17</v>
      </c>
      <c r="D1329" t="s">
        <v>18</v>
      </c>
      <c r="E1329" t="s">
        <v>19</v>
      </c>
      <c r="F1329">
        <v>2018</v>
      </c>
      <c r="G1329">
        <v>2018</v>
      </c>
      <c r="H1329">
        <v>31</v>
      </c>
      <c r="I1329" t="s">
        <v>124</v>
      </c>
      <c r="J1329">
        <v>1</v>
      </c>
      <c r="K1329" t="s">
        <v>22</v>
      </c>
      <c r="L1329">
        <v>12</v>
      </c>
      <c r="N1329">
        <v>1800</v>
      </c>
      <c r="R1329" s="2">
        <f t="shared" si="41"/>
        <v>54.01</v>
      </c>
      <c r="S1329" s="2">
        <f>IF(AND(P1329&lt;&gt;"_U",P1329&lt;&gt;"c",J1329&lt;&gt;99,J1329&lt;&gt;9),IFERROR(VLOOKUP(A1329,'TA Total'!$A$2:$N$10000,14,0),"."),".")</f>
        <v>3333</v>
      </c>
    </row>
    <row r="1330" spans="1:19" x14ac:dyDescent="0.4">
      <c r="A1330" s="2" t="str">
        <f t="shared" si="40"/>
        <v>2018|Napier City|13</v>
      </c>
      <c r="B1330" t="s">
        <v>16</v>
      </c>
      <c r="C1330" t="s">
        <v>17</v>
      </c>
      <c r="D1330" t="s">
        <v>18</v>
      </c>
      <c r="E1330" t="s">
        <v>19</v>
      </c>
      <c r="F1330">
        <v>2018</v>
      </c>
      <c r="G1330">
        <v>2018</v>
      </c>
      <c r="H1330">
        <v>31</v>
      </c>
      <c r="I1330" t="s">
        <v>124</v>
      </c>
      <c r="J1330">
        <v>1</v>
      </c>
      <c r="K1330" t="s">
        <v>22</v>
      </c>
      <c r="L1330">
        <v>13</v>
      </c>
      <c r="N1330">
        <v>18</v>
      </c>
      <c r="R1330" s="2">
        <f t="shared" si="41"/>
        <v>25</v>
      </c>
      <c r="S1330" s="2">
        <f>IF(AND(P1330&lt;&gt;"_U",P1330&lt;&gt;"c",J1330&lt;&gt;99,J1330&lt;&gt;9),IFERROR(VLOOKUP(A1330,'TA Total'!$A$2:$N$10000,14,0),"."),".")</f>
        <v>72</v>
      </c>
    </row>
    <row r="1331" spans="1:19" x14ac:dyDescent="0.4">
      <c r="A1331" s="2" t="str">
        <f t="shared" si="40"/>
        <v>2018|Napier City|999</v>
      </c>
      <c r="B1331" t="s">
        <v>16</v>
      </c>
      <c r="C1331" t="s">
        <v>17</v>
      </c>
      <c r="D1331" t="s">
        <v>18</v>
      </c>
      <c r="E1331" t="s">
        <v>19</v>
      </c>
      <c r="F1331">
        <v>2018</v>
      </c>
      <c r="G1331">
        <v>2018</v>
      </c>
      <c r="H1331">
        <v>31</v>
      </c>
      <c r="I1331" t="s">
        <v>124</v>
      </c>
      <c r="J1331">
        <v>1</v>
      </c>
      <c r="K1331" t="s">
        <v>22</v>
      </c>
      <c r="L1331">
        <v>999</v>
      </c>
      <c r="N1331">
        <v>12909</v>
      </c>
      <c r="R1331" s="2">
        <f t="shared" si="41"/>
        <v>58.46</v>
      </c>
      <c r="S1331" s="2">
        <f>IF(AND(P1331&lt;&gt;"_U",P1331&lt;&gt;"c",J1331&lt;&gt;99,J1331&lt;&gt;9),IFERROR(VLOOKUP(A1331,'TA Total'!$A$2:$N$10000,14,0),"."),".")</f>
        <v>22083</v>
      </c>
    </row>
    <row r="1332" spans="1:19" x14ac:dyDescent="0.4">
      <c r="A1332" s="2" t="str">
        <f t="shared" si="40"/>
        <v>2018|Napier City|10</v>
      </c>
      <c r="B1332" t="s">
        <v>16</v>
      </c>
      <c r="C1332" t="s">
        <v>17</v>
      </c>
      <c r="D1332" t="s">
        <v>18</v>
      </c>
      <c r="E1332" t="s">
        <v>19</v>
      </c>
      <c r="F1332">
        <v>2018</v>
      </c>
      <c r="G1332">
        <v>2018</v>
      </c>
      <c r="H1332">
        <v>31</v>
      </c>
      <c r="I1332" t="s">
        <v>124</v>
      </c>
      <c r="J1332">
        <v>2</v>
      </c>
      <c r="K1332" t="s">
        <v>23</v>
      </c>
      <c r="L1332">
        <v>10</v>
      </c>
      <c r="N1332">
        <v>0</v>
      </c>
      <c r="R1332" s="2" t="str">
        <f t="shared" si="41"/>
        <v>.</v>
      </c>
      <c r="S1332" s="2">
        <f>IF(AND(P1332&lt;&gt;"_U",P1332&lt;&gt;"c",J1332&lt;&gt;99,J1332&lt;&gt;9),IFERROR(VLOOKUP(A1332,'TA Total'!$A$2:$N$10000,14,0),"."),".")</f>
        <v>0</v>
      </c>
    </row>
    <row r="1333" spans="1:19" x14ac:dyDescent="0.4">
      <c r="A1333" s="2" t="str">
        <f t="shared" si="40"/>
        <v>2018|Napier City|11</v>
      </c>
      <c r="B1333" t="s">
        <v>16</v>
      </c>
      <c r="C1333" t="s">
        <v>17</v>
      </c>
      <c r="D1333" t="s">
        <v>18</v>
      </c>
      <c r="E1333" t="s">
        <v>19</v>
      </c>
      <c r="F1333">
        <v>2018</v>
      </c>
      <c r="G1333">
        <v>2018</v>
      </c>
      <c r="H1333">
        <v>31</v>
      </c>
      <c r="I1333" t="s">
        <v>124</v>
      </c>
      <c r="J1333">
        <v>2</v>
      </c>
      <c r="K1333" t="s">
        <v>23</v>
      </c>
      <c r="L1333">
        <v>11</v>
      </c>
      <c r="N1333">
        <v>6990</v>
      </c>
      <c r="R1333" s="2">
        <f t="shared" si="41"/>
        <v>37.42</v>
      </c>
      <c r="S1333" s="2">
        <f>IF(AND(P1333&lt;&gt;"_U",P1333&lt;&gt;"c",J1333&lt;&gt;99,J1333&lt;&gt;9),IFERROR(VLOOKUP(A1333,'TA Total'!$A$2:$N$10000,14,0),"."),".")</f>
        <v>18678</v>
      </c>
    </row>
    <row r="1334" spans="1:19" x14ac:dyDescent="0.4">
      <c r="A1334" s="2" t="str">
        <f t="shared" si="40"/>
        <v>2018|Napier City|12</v>
      </c>
      <c r="B1334" t="s">
        <v>16</v>
      </c>
      <c r="C1334" t="s">
        <v>17</v>
      </c>
      <c r="D1334" t="s">
        <v>18</v>
      </c>
      <c r="E1334" t="s">
        <v>19</v>
      </c>
      <c r="F1334">
        <v>2018</v>
      </c>
      <c r="G1334">
        <v>2018</v>
      </c>
      <c r="H1334">
        <v>31</v>
      </c>
      <c r="I1334" t="s">
        <v>124</v>
      </c>
      <c r="J1334">
        <v>2</v>
      </c>
      <c r="K1334" t="s">
        <v>23</v>
      </c>
      <c r="L1334">
        <v>12</v>
      </c>
      <c r="N1334">
        <v>1527</v>
      </c>
      <c r="R1334" s="2">
        <f t="shared" si="41"/>
        <v>45.81</v>
      </c>
      <c r="S1334" s="2">
        <f>IF(AND(P1334&lt;&gt;"_U",P1334&lt;&gt;"c",J1334&lt;&gt;99,J1334&lt;&gt;9),IFERROR(VLOOKUP(A1334,'TA Total'!$A$2:$N$10000,14,0),"."),".")</f>
        <v>3333</v>
      </c>
    </row>
    <row r="1335" spans="1:19" x14ac:dyDescent="0.4">
      <c r="A1335" s="2" t="str">
        <f t="shared" si="40"/>
        <v>2018|Napier City|13</v>
      </c>
      <c r="B1335" t="s">
        <v>16</v>
      </c>
      <c r="C1335" t="s">
        <v>17</v>
      </c>
      <c r="D1335" t="s">
        <v>18</v>
      </c>
      <c r="E1335" t="s">
        <v>19</v>
      </c>
      <c r="F1335">
        <v>2018</v>
      </c>
      <c r="G1335">
        <v>2018</v>
      </c>
      <c r="H1335">
        <v>31</v>
      </c>
      <c r="I1335" t="s">
        <v>124</v>
      </c>
      <c r="J1335">
        <v>2</v>
      </c>
      <c r="K1335" t="s">
        <v>23</v>
      </c>
      <c r="L1335">
        <v>13</v>
      </c>
      <c r="N1335">
        <v>36</v>
      </c>
      <c r="R1335" s="2">
        <f t="shared" si="41"/>
        <v>50</v>
      </c>
      <c r="S1335" s="2">
        <f>IF(AND(P1335&lt;&gt;"_U",P1335&lt;&gt;"c",J1335&lt;&gt;99,J1335&lt;&gt;9),IFERROR(VLOOKUP(A1335,'TA Total'!$A$2:$N$10000,14,0),"."),".")</f>
        <v>72</v>
      </c>
    </row>
    <row r="1336" spans="1:19" x14ac:dyDescent="0.4">
      <c r="A1336" s="2" t="str">
        <f t="shared" si="40"/>
        <v>2018|Napier City|999</v>
      </c>
      <c r="B1336" t="s">
        <v>16</v>
      </c>
      <c r="C1336" t="s">
        <v>17</v>
      </c>
      <c r="D1336" t="s">
        <v>18</v>
      </c>
      <c r="E1336" t="s">
        <v>19</v>
      </c>
      <c r="F1336">
        <v>2018</v>
      </c>
      <c r="G1336">
        <v>2018</v>
      </c>
      <c r="H1336">
        <v>31</v>
      </c>
      <c r="I1336" t="s">
        <v>124</v>
      </c>
      <c r="J1336">
        <v>2</v>
      </c>
      <c r="K1336" t="s">
        <v>23</v>
      </c>
      <c r="L1336">
        <v>999</v>
      </c>
      <c r="N1336">
        <v>8556</v>
      </c>
      <c r="R1336" s="2">
        <f t="shared" si="41"/>
        <v>38.74</v>
      </c>
      <c r="S1336" s="2">
        <f>IF(AND(P1336&lt;&gt;"_U",P1336&lt;&gt;"c",J1336&lt;&gt;99,J1336&lt;&gt;9),IFERROR(VLOOKUP(A1336,'TA Total'!$A$2:$N$10000,14,0),"."),".")</f>
        <v>22083</v>
      </c>
    </row>
    <row r="1337" spans="1:19" x14ac:dyDescent="0.4">
      <c r="A1337" s="2" t="str">
        <f t="shared" si="40"/>
        <v>2018|Napier City|10</v>
      </c>
      <c r="B1337" t="s">
        <v>16</v>
      </c>
      <c r="C1337" t="s">
        <v>17</v>
      </c>
      <c r="D1337" t="s">
        <v>18</v>
      </c>
      <c r="E1337" t="s">
        <v>19</v>
      </c>
      <c r="F1337">
        <v>2018</v>
      </c>
      <c r="G1337">
        <v>2018</v>
      </c>
      <c r="H1337">
        <v>31</v>
      </c>
      <c r="I1337" t="s">
        <v>124</v>
      </c>
      <c r="J1337">
        <v>3</v>
      </c>
      <c r="K1337" t="s">
        <v>24</v>
      </c>
      <c r="L1337">
        <v>10</v>
      </c>
      <c r="N1337">
        <v>0</v>
      </c>
      <c r="R1337" s="2" t="str">
        <f t="shared" si="41"/>
        <v>.</v>
      </c>
      <c r="S1337" s="2">
        <f>IF(AND(P1337&lt;&gt;"_U",P1337&lt;&gt;"c",J1337&lt;&gt;99,J1337&lt;&gt;9),IFERROR(VLOOKUP(A1337,'TA Total'!$A$2:$N$10000,14,0),"."),".")</f>
        <v>0</v>
      </c>
    </row>
    <row r="1338" spans="1:19" x14ac:dyDescent="0.4">
      <c r="A1338" s="2" t="str">
        <f t="shared" si="40"/>
        <v>2018|Napier City|11</v>
      </c>
      <c r="B1338" t="s">
        <v>16</v>
      </c>
      <c r="C1338" t="s">
        <v>17</v>
      </c>
      <c r="D1338" t="s">
        <v>18</v>
      </c>
      <c r="E1338" t="s">
        <v>19</v>
      </c>
      <c r="F1338">
        <v>2018</v>
      </c>
      <c r="G1338">
        <v>2018</v>
      </c>
      <c r="H1338">
        <v>31</v>
      </c>
      <c r="I1338" t="s">
        <v>124</v>
      </c>
      <c r="J1338">
        <v>3</v>
      </c>
      <c r="K1338" t="s">
        <v>24</v>
      </c>
      <c r="L1338">
        <v>11</v>
      </c>
      <c r="N1338">
        <v>2004</v>
      </c>
      <c r="R1338" s="2">
        <f t="shared" si="41"/>
        <v>10.73</v>
      </c>
      <c r="S1338" s="2">
        <f>IF(AND(P1338&lt;&gt;"_U",P1338&lt;&gt;"c",J1338&lt;&gt;99,J1338&lt;&gt;9),IFERROR(VLOOKUP(A1338,'TA Total'!$A$2:$N$10000,14,0),"."),".")</f>
        <v>18678</v>
      </c>
    </row>
    <row r="1339" spans="1:19" x14ac:dyDescent="0.4">
      <c r="A1339" s="2" t="str">
        <f t="shared" si="40"/>
        <v>2018|Napier City|12</v>
      </c>
      <c r="B1339" t="s">
        <v>16</v>
      </c>
      <c r="C1339" t="s">
        <v>17</v>
      </c>
      <c r="D1339" t="s">
        <v>18</v>
      </c>
      <c r="E1339" t="s">
        <v>19</v>
      </c>
      <c r="F1339">
        <v>2018</v>
      </c>
      <c r="G1339">
        <v>2018</v>
      </c>
      <c r="H1339">
        <v>31</v>
      </c>
      <c r="I1339" t="s">
        <v>124</v>
      </c>
      <c r="J1339">
        <v>3</v>
      </c>
      <c r="K1339" t="s">
        <v>24</v>
      </c>
      <c r="L1339">
        <v>12</v>
      </c>
      <c r="N1339">
        <v>147</v>
      </c>
      <c r="R1339" s="2">
        <f t="shared" si="41"/>
        <v>4.41</v>
      </c>
      <c r="S1339" s="2">
        <f>IF(AND(P1339&lt;&gt;"_U",P1339&lt;&gt;"c",J1339&lt;&gt;99,J1339&lt;&gt;9),IFERROR(VLOOKUP(A1339,'TA Total'!$A$2:$N$10000,14,0),"."),".")</f>
        <v>3333</v>
      </c>
    </row>
    <row r="1340" spans="1:19" x14ac:dyDescent="0.4">
      <c r="A1340" s="2" t="str">
        <f t="shared" si="40"/>
        <v>2018|Napier City|13</v>
      </c>
      <c r="B1340" t="s">
        <v>16</v>
      </c>
      <c r="C1340" t="s">
        <v>17</v>
      </c>
      <c r="D1340" t="s">
        <v>18</v>
      </c>
      <c r="E1340" t="s">
        <v>19</v>
      </c>
      <c r="F1340">
        <v>2018</v>
      </c>
      <c r="G1340">
        <v>2018</v>
      </c>
      <c r="H1340">
        <v>31</v>
      </c>
      <c r="I1340" t="s">
        <v>124</v>
      </c>
      <c r="J1340">
        <v>3</v>
      </c>
      <c r="K1340" t="s">
        <v>24</v>
      </c>
      <c r="L1340">
        <v>13</v>
      </c>
      <c r="N1340">
        <v>3</v>
      </c>
      <c r="R1340" s="2">
        <f t="shared" si="41"/>
        <v>4.17</v>
      </c>
      <c r="S1340" s="2">
        <f>IF(AND(P1340&lt;&gt;"_U",P1340&lt;&gt;"c",J1340&lt;&gt;99,J1340&lt;&gt;9),IFERROR(VLOOKUP(A1340,'TA Total'!$A$2:$N$10000,14,0),"."),".")</f>
        <v>72</v>
      </c>
    </row>
    <row r="1341" spans="1:19" x14ac:dyDescent="0.4">
      <c r="A1341" s="2" t="str">
        <f t="shared" si="40"/>
        <v>2018|Napier City|999</v>
      </c>
      <c r="B1341" t="s">
        <v>16</v>
      </c>
      <c r="C1341" t="s">
        <v>17</v>
      </c>
      <c r="D1341" t="s">
        <v>18</v>
      </c>
      <c r="E1341" t="s">
        <v>19</v>
      </c>
      <c r="F1341">
        <v>2018</v>
      </c>
      <c r="G1341">
        <v>2018</v>
      </c>
      <c r="H1341">
        <v>31</v>
      </c>
      <c r="I1341" t="s">
        <v>124</v>
      </c>
      <c r="J1341">
        <v>3</v>
      </c>
      <c r="K1341" t="s">
        <v>24</v>
      </c>
      <c r="L1341">
        <v>999</v>
      </c>
      <c r="N1341">
        <v>2154</v>
      </c>
      <c r="R1341" s="2">
        <f t="shared" si="41"/>
        <v>9.75</v>
      </c>
      <c r="S1341" s="2">
        <f>IF(AND(P1341&lt;&gt;"_U",P1341&lt;&gt;"c",J1341&lt;&gt;99,J1341&lt;&gt;9),IFERROR(VLOOKUP(A1341,'TA Total'!$A$2:$N$10000,14,0),"."),".")</f>
        <v>22083</v>
      </c>
    </row>
    <row r="1342" spans="1:19" x14ac:dyDescent="0.4">
      <c r="A1342" s="2" t="str">
        <f t="shared" si="40"/>
        <v>2018|Napier City|10</v>
      </c>
      <c r="B1342" t="s">
        <v>16</v>
      </c>
      <c r="C1342" t="s">
        <v>17</v>
      </c>
      <c r="D1342" t="s">
        <v>18</v>
      </c>
      <c r="E1342" t="s">
        <v>19</v>
      </c>
      <c r="F1342">
        <v>2018</v>
      </c>
      <c r="G1342">
        <v>2018</v>
      </c>
      <c r="H1342">
        <v>31</v>
      </c>
      <c r="I1342" t="s">
        <v>124</v>
      </c>
      <c r="J1342">
        <v>4</v>
      </c>
      <c r="K1342" t="s">
        <v>25</v>
      </c>
      <c r="L1342">
        <v>10</v>
      </c>
      <c r="N1342">
        <v>0</v>
      </c>
      <c r="R1342" s="2" t="str">
        <f t="shared" si="41"/>
        <v>.</v>
      </c>
      <c r="S1342" s="2">
        <f>IF(AND(P1342&lt;&gt;"_U",P1342&lt;&gt;"c",J1342&lt;&gt;99,J1342&lt;&gt;9),IFERROR(VLOOKUP(A1342,'TA Total'!$A$2:$N$10000,14,0),"."),".")</f>
        <v>0</v>
      </c>
    </row>
    <row r="1343" spans="1:19" x14ac:dyDescent="0.4">
      <c r="A1343" s="2" t="str">
        <f t="shared" si="40"/>
        <v>2018|Napier City|11</v>
      </c>
      <c r="B1343" t="s">
        <v>16</v>
      </c>
      <c r="C1343" t="s">
        <v>17</v>
      </c>
      <c r="D1343" t="s">
        <v>18</v>
      </c>
      <c r="E1343" t="s">
        <v>19</v>
      </c>
      <c r="F1343">
        <v>2018</v>
      </c>
      <c r="G1343">
        <v>2018</v>
      </c>
      <c r="H1343">
        <v>31</v>
      </c>
      <c r="I1343" t="s">
        <v>124</v>
      </c>
      <c r="J1343">
        <v>4</v>
      </c>
      <c r="K1343" t="s">
        <v>25</v>
      </c>
      <c r="L1343">
        <v>11</v>
      </c>
      <c r="N1343">
        <v>1188</v>
      </c>
      <c r="R1343" s="2">
        <f t="shared" si="41"/>
        <v>6.36</v>
      </c>
      <c r="S1343" s="2">
        <f>IF(AND(P1343&lt;&gt;"_U",P1343&lt;&gt;"c",J1343&lt;&gt;99,J1343&lt;&gt;9),IFERROR(VLOOKUP(A1343,'TA Total'!$A$2:$N$10000,14,0),"."),".")</f>
        <v>18678</v>
      </c>
    </row>
    <row r="1344" spans="1:19" x14ac:dyDescent="0.4">
      <c r="A1344" s="2" t="str">
        <f t="shared" si="40"/>
        <v>2018|Napier City|12</v>
      </c>
      <c r="B1344" t="s">
        <v>16</v>
      </c>
      <c r="C1344" t="s">
        <v>17</v>
      </c>
      <c r="D1344" t="s">
        <v>18</v>
      </c>
      <c r="E1344" t="s">
        <v>19</v>
      </c>
      <c r="F1344">
        <v>2018</v>
      </c>
      <c r="G1344">
        <v>2018</v>
      </c>
      <c r="H1344">
        <v>31</v>
      </c>
      <c r="I1344" t="s">
        <v>124</v>
      </c>
      <c r="J1344">
        <v>4</v>
      </c>
      <c r="K1344" t="s">
        <v>25</v>
      </c>
      <c r="L1344">
        <v>12</v>
      </c>
      <c r="N1344">
        <v>288</v>
      </c>
      <c r="R1344" s="2">
        <f t="shared" si="41"/>
        <v>8.64</v>
      </c>
      <c r="S1344" s="2">
        <f>IF(AND(P1344&lt;&gt;"_U",P1344&lt;&gt;"c",J1344&lt;&gt;99,J1344&lt;&gt;9),IFERROR(VLOOKUP(A1344,'TA Total'!$A$2:$N$10000,14,0),"."),".")</f>
        <v>3333</v>
      </c>
    </row>
    <row r="1345" spans="1:19" x14ac:dyDescent="0.4">
      <c r="A1345" s="2" t="str">
        <f t="shared" si="40"/>
        <v>2018|Napier City|13</v>
      </c>
      <c r="B1345" t="s">
        <v>16</v>
      </c>
      <c r="C1345" t="s">
        <v>17</v>
      </c>
      <c r="D1345" t="s">
        <v>18</v>
      </c>
      <c r="E1345" t="s">
        <v>19</v>
      </c>
      <c r="F1345">
        <v>2018</v>
      </c>
      <c r="G1345">
        <v>2018</v>
      </c>
      <c r="H1345">
        <v>31</v>
      </c>
      <c r="I1345" t="s">
        <v>124</v>
      </c>
      <c r="J1345">
        <v>4</v>
      </c>
      <c r="K1345" t="s">
        <v>25</v>
      </c>
      <c r="L1345">
        <v>13</v>
      </c>
      <c r="N1345">
        <v>9</v>
      </c>
      <c r="R1345" s="2">
        <f t="shared" si="41"/>
        <v>12.5</v>
      </c>
      <c r="S1345" s="2">
        <f>IF(AND(P1345&lt;&gt;"_U",P1345&lt;&gt;"c",J1345&lt;&gt;99,J1345&lt;&gt;9),IFERROR(VLOOKUP(A1345,'TA Total'!$A$2:$N$10000,14,0),"."),".")</f>
        <v>72</v>
      </c>
    </row>
    <row r="1346" spans="1:19" x14ac:dyDescent="0.4">
      <c r="A1346" s="2" t="str">
        <f t="shared" si="40"/>
        <v>2018|Napier City|999</v>
      </c>
      <c r="B1346" t="s">
        <v>16</v>
      </c>
      <c r="C1346" t="s">
        <v>17</v>
      </c>
      <c r="D1346" t="s">
        <v>18</v>
      </c>
      <c r="E1346" t="s">
        <v>19</v>
      </c>
      <c r="F1346">
        <v>2018</v>
      </c>
      <c r="G1346">
        <v>2018</v>
      </c>
      <c r="H1346">
        <v>31</v>
      </c>
      <c r="I1346" t="s">
        <v>124</v>
      </c>
      <c r="J1346">
        <v>4</v>
      </c>
      <c r="K1346" t="s">
        <v>25</v>
      </c>
      <c r="L1346">
        <v>999</v>
      </c>
      <c r="N1346">
        <v>1482</v>
      </c>
      <c r="R1346" s="2">
        <f t="shared" si="41"/>
        <v>6.71</v>
      </c>
      <c r="S1346" s="2">
        <f>IF(AND(P1346&lt;&gt;"_U",P1346&lt;&gt;"c",J1346&lt;&gt;99,J1346&lt;&gt;9),IFERROR(VLOOKUP(A1346,'TA Total'!$A$2:$N$10000,14,0),"."),".")</f>
        <v>22083</v>
      </c>
    </row>
    <row r="1347" spans="1:19" x14ac:dyDescent="0.4">
      <c r="A1347" s="2" t="str">
        <f t="shared" ref="A1347:A1410" si="42">G1347&amp;"|"&amp;I1347&amp;"|"&amp;L1347</f>
        <v>2018|Napier City|10</v>
      </c>
      <c r="B1347" t="s">
        <v>16</v>
      </c>
      <c r="C1347" t="s">
        <v>17</v>
      </c>
      <c r="D1347" t="s">
        <v>18</v>
      </c>
      <c r="E1347" t="s">
        <v>19</v>
      </c>
      <c r="F1347">
        <v>2018</v>
      </c>
      <c r="G1347">
        <v>2018</v>
      </c>
      <c r="H1347">
        <v>31</v>
      </c>
      <c r="I1347" t="s">
        <v>124</v>
      </c>
      <c r="J1347">
        <v>5</v>
      </c>
      <c r="K1347" t="s">
        <v>26</v>
      </c>
      <c r="L1347">
        <v>10</v>
      </c>
      <c r="N1347">
        <v>0</v>
      </c>
      <c r="R1347" s="2" t="str">
        <f t="shared" ref="R1347:R1410" si="43">IF(P1347&lt;&gt;"_U",IFERROR((ROUND(N1347/S1347*100,2)),"."),".")</f>
        <v>.</v>
      </c>
      <c r="S1347" s="2">
        <f>IF(AND(P1347&lt;&gt;"_U",P1347&lt;&gt;"c",J1347&lt;&gt;99,J1347&lt;&gt;9),IFERROR(VLOOKUP(A1347,'TA Total'!$A$2:$N$10000,14,0),"."),".")</f>
        <v>0</v>
      </c>
    </row>
    <row r="1348" spans="1:19" x14ac:dyDescent="0.4">
      <c r="A1348" s="2" t="str">
        <f t="shared" si="42"/>
        <v>2018|Napier City|11</v>
      </c>
      <c r="B1348" t="s">
        <v>16</v>
      </c>
      <c r="C1348" t="s">
        <v>17</v>
      </c>
      <c r="D1348" t="s">
        <v>18</v>
      </c>
      <c r="E1348" t="s">
        <v>19</v>
      </c>
      <c r="F1348">
        <v>2018</v>
      </c>
      <c r="G1348">
        <v>2018</v>
      </c>
      <c r="H1348">
        <v>31</v>
      </c>
      <c r="I1348" t="s">
        <v>124</v>
      </c>
      <c r="J1348">
        <v>5</v>
      </c>
      <c r="K1348" t="s">
        <v>26</v>
      </c>
      <c r="L1348">
        <v>11</v>
      </c>
      <c r="N1348">
        <v>7338</v>
      </c>
      <c r="R1348" s="2">
        <f t="shared" si="43"/>
        <v>39.29</v>
      </c>
      <c r="S1348" s="2">
        <f>IF(AND(P1348&lt;&gt;"_U",P1348&lt;&gt;"c",J1348&lt;&gt;99,J1348&lt;&gt;9),IFERROR(VLOOKUP(A1348,'TA Total'!$A$2:$N$10000,14,0),"."),".")</f>
        <v>18678</v>
      </c>
    </row>
    <row r="1349" spans="1:19" x14ac:dyDescent="0.4">
      <c r="A1349" s="2" t="str">
        <f t="shared" si="42"/>
        <v>2018|Napier City|12</v>
      </c>
      <c r="B1349" t="s">
        <v>16</v>
      </c>
      <c r="C1349" t="s">
        <v>17</v>
      </c>
      <c r="D1349" t="s">
        <v>18</v>
      </c>
      <c r="E1349" t="s">
        <v>19</v>
      </c>
      <c r="F1349">
        <v>2018</v>
      </c>
      <c r="G1349">
        <v>2018</v>
      </c>
      <c r="H1349">
        <v>31</v>
      </c>
      <c r="I1349" t="s">
        <v>124</v>
      </c>
      <c r="J1349">
        <v>5</v>
      </c>
      <c r="K1349" t="s">
        <v>26</v>
      </c>
      <c r="L1349">
        <v>12</v>
      </c>
      <c r="N1349">
        <v>294</v>
      </c>
      <c r="R1349" s="2">
        <f t="shared" si="43"/>
        <v>8.82</v>
      </c>
      <c r="S1349" s="2">
        <f>IF(AND(P1349&lt;&gt;"_U",P1349&lt;&gt;"c",J1349&lt;&gt;99,J1349&lt;&gt;9),IFERROR(VLOOKUP(A1349,'TA Total'!$A$2:$N$10000,14,0),"."),".")</f>
        <v>3333</v>
      </c>
    </row>
    <row r="1350" spans="1:19" x14ac:dyDescent="0.4">
      <c r="A1350" s="2" t="str">
        <f t="shared" si="42"/>
        <v>2018|Napier City|13</v>
      </c>
      <c r="B1350" t="s">
        <v>16</v>
      </c>
      <c r="C1350" t="s">
        <v>17</v>
      </c>
      <c r="D1350" t="s">
        <v>18</v>
      </c>
      <c r="E1350" t="s">
        <v>19</v>
      </c>
      <c r="F1350">
        <v>2018</v>
      </c>
      <c r="G1350">
        <v>2018</v>
      </c>
      <c r="H1350">
        <v>31</v>
      </c>
      <c r="I1350" t="s">
        <v>124</v>
      </c>
      <c r="J1350">
        <v>5</v>
      </c>
      <c r="K1350" t="s">
        <v>26</v>
      </c>
      <c r="L1350">
        <v>13</v>
      </c>
      <c r="N1350">
        <v>12</v>
      </c>
      <c r="R1350" s="2">
        <f t="shared" si="43"/>
        <v>16.670000000000002</v>
      </c>
      <c r="S1350" s="2">
        <f>IF(AND(P1350&lt;&gt;"_U",P1350&lt;&gt;"c",J1350&lt;&gt;99,J1350&lt;&gt;9),IFERROR(VLOOKUP(A1350,'TA Total'!$A$2:$N$10000,14,0),"."),".")</f>
        <v>72</v>
      </c>
    </row>
    <row r="1351" spans="1:19" x14ac:dyDescent="0.4">
      <c r="A1351" s="2" t="str">
        <f t="shared" si="42"/>
        <v>2018|Napier City|999</v>
      </c>
      <c r="B1351" t="s">
        <v>16</v>
      </c>
      <c r="C1351" t="s">
        <v>17</v>
      </c>
      <c r="D1351" t="s">
        <v>18</v>
      </c>
      <c r="E1351" t="s">
        <v>19</v>
      </c>
      <c r="F1351">
        <v>2018</v>
      </c>
      <c r="G1351">
        <v>2018</v>
      </c>
      <c r="H1351">
        <v>31</v>
      </c>
      <c r="I1351" t="s">
        <v>124</v>
      </c>
      <c r="J1351">
        <v>5</v>
      </c>
      <c r="K1351" t="s">
        <v>26</v>
      </c>
      <c r="L1351">
        <v>999</v>
      </c>
      <c r="N1351">
        <v>7647</v>
      </c>
      <c r="R1351" s="2">
        <f t="shared" si="43"/>
        <v>34.630000000000003</v>
      </c>
      <c r="S1351" s="2">
        <f>IF(AND(P1351&lt;&gt;"_U",P1351&lt;&gt;"c",J1351&lt;&gt;99,J1351&lt;&gt;9),IFERROR(VLOOKUP(A1351,'TA Total'!$A$2:$N$10000,14,0),"."),".")</f>
        <v>22083</v>
      </c>
    </row>
    <row r="1352" spans="1:19" x14ac:dyDescent="0.4">
      <c r="A1352" s="2" t="str">
        <f t="shared" si="42"/>
        <v>2018|Napier City|10</v>
      </c>
      <c r="B1352" t="s">
        <v>16</v>
      </c>
      <c r="C1352" t="s">
        <v>17</v>
      </c>
      <c r="D1352" t="s">
        <v>18</v>
      </c>
      <c r="E1352" t="s">
        <v>19</v>
      </c>
      <c r="F1352">
        <v>2018</v>
      </c>
      <c r="G1352">
        <v>2018</v>
      </c>
      <c r="H1352">
        <v>31</v>
      </c>
      <c r="I1352" t="s">
        <v>124</v>
      </c>
      <c r="J1352">
        <v>6</v>
      </c>
      <c r="K1352" t="s">
        <v>27</v>
      </c>
      <c r="L1352">
        <v>10</v>
      </c>
      <c r="N1352">
        <v>0</v>
      </c>
      <c r="R1352" s="2" t="str">
        <f t="shared" si="43"/>
        <v>.</v>
      </c>
      <c r="S1352" s="2">
        <f>IF(AND(P1352&lt;&gt;"_U",P1352&lt;&gt;"c",J1352&lt;&gt;99,J1352&lt;&gt;9),IFERROR(VLOOKUP(A1352,'TA Total'!$A$2:$N$10000,14,0),"."),".")</f>
        <v>0</v>
      </c>
    </row>
    <row r="1353" spans="1:19" x14ac:dyDescent="0.4">
      <c r="A1353" s="2" t="str">
        <f t="shared" si="42"/>
        <v>2018|Napier City|11</v>
      </c>
      <c r="B1353" t="s">
        <v>16</v>
      </c>
      <c r="C1353" t="s">
        <v>17</v>
      </c>
      <c r="D1353" t="s">
        <v>18</v>
      </c>
      <c r="E1353" t="s">
        <v>19</v>
      </c>
      <c r="F1353">
        <v>2018</v>
      </c>
      <c r="G1353">
        <v>2018</v>
      </c>
      <c r="H1353">
        <v>31</v>
      </c>
      <c r="I1353" t="s">
        <v>124</v>
      </c>
      <c r="J1353">
        <v>6</v>
      </c>
      <c r="K1353" t="s">
        <v>27</v>
      </c>
      <c r="L1353">
        <v>11</v>
      </c>
      <c r="N1353">
        <v>102</v>
      </c>
      <c r="R1353" s="2">
        <f t="shared" si="43"/>
        <v>0.55000000000000004</v>
      </c>
      <c r="S1353" s="2">
        <f>IF(AND(P1353&lt;&gt;"_U",P1353&lt;&gt;"c",J1353&lt;&gt;99,J1353&lt;&gt;9),IFERROR(VLOOKUP(A1353,'TA Total'!$A$2:$N$10000,14,0),"."),".")</f>
        <v>18678</v>
      </c>
    </row>
    <row r="1354" spans="1:19" x14ac:dyDescent="0.4">
      <c r="A1354" s="2" t="str">
        <f t="shared" si="42"/>
        <v>2018|Napier City|12</v>
      </c>
      <c r="B1354" t="s">
        <v>16</v>
      </c>
      <c r="C1354" t="s">
        <v>17</v>
      </c>
      <c r="D1354" t="s">
        <v>18</v>
      </c>
      <c r="E1354" t="s">
        <v>19</v>
      </c>
      <c r="F1354">
        <v>2018</v>
      </c>
      <c r="G1354">
        <v>2018</v>
      </c>
      <c r="H1354">
        <v>31</v>
      </c>
      <c r="I1354" t="s">
        <v>124</v>
      </c>
      <c r="J1354">
        <v>6</v>
      </c>
      <c r="K1354" t="s">
        <v>27</v>
      </c>
      <c r="L1354">
        <v>12</v>
      </c>
      <c r="N1354">
        <v>12</v>
      </c>
      <c r="R1354" s="2">
        <f t="shared" si="43"/>
        <v>0.36</v>
      </c>
      <c r="S1354" s="2">
        <f>IF(AND(P1354&lt;&gt;"_U",P1354&lt;&gt;"c",J1354&lt;&gt;99,J1354&lt;&gt;9),IFERROR(VLOOKUP(A1354,'TA Total'!$A$2:$N$10000,14,0),"."),".")</f>
        <v>3333</v>
      </c>
    </row>
    <row r="1355" spans="1:19" x14ac:dyDescent="0.4">
      <c r="A1355" s="2" t="str">
        <f t="shared" si="42"/>
        <v>2018|Napier City|13</v>
      </c>
      <c r="B1355" t="s">
        <v>16</v>
      </c>
      <c r="C1355" t="s">
        <v>17</v>
      </c>
      <c r="D1355" t="s">
        <v>18</v>
      </c>
      <c r="E1355" t="s">
        <v>19</v>
      </c>
      <c r="F1355">
        <v>2018</v>
      </c>
      <c r="G1355">
        <v>2018</v>
      </c>
      <c r="H1355">
        <v>31</v>
      </c>
      <c r="I1355" t="s">
        <v>124</v>
      </c>
      <c r="J1355">
        <v>6</v>
      </c>
      <c r="K1355" t="s">
        <v>27</v>
      </c>
      <c r="L1355">
        <v>13</v>
      </c>
      <c r="N1355">
        <v>0</v>
      </c>
      <c r="R1355" s="2">
        <f t="shared" si="43"/>
        <v>0</v>
      </c>
      <c r="S1355" s="2">
        <f>IF(AND(P1355&lt;&gt;"_U",P1355&lt;&gt;"c",J1355&lt;&gt;99,J1355&lt;&gt;9),IFERROR(VLOOKUP(A1355,'TA Total'!$A$2:$N$10000,14,0),"."),".")</f>
        <v>72</v>
      </c>
    </row>
    <row r="1356" spans="1:19" x14ac:dyDescent="0.4">
      <c r="A1356" s="2" t="str">
        <f t="shared" si="42"/>
        <v>2018|Napier City|999</v>
      </c>
      <c r="B1356" t="s">
        <v>16</v>
      </c>
      <c r="C1356" t="s">
        <v>17</v>
      </c>
      <c r="D1356" t="s">
        <v>18</v>
      </c>
      <c r="E1356" t="s">
        <v>19</v>
      </c>
      <c r="F1356">
        <v>2018</v>
      </c>
      <c r="G1356">
        <v>2018</v>
      </c>
      <c r="H1356">
        <v>31</v>
      </c>
      <c r="I1356" t="s">
        <v>124</v>
      </c>
      <c r="J1356">
        <v>6</v>
      </c>
      <c r="K1356" t="s">
        <v>27</v>
      </c>
      <c r="L1356">
        <v>999</v>
      </c>
      <c r="N1356">
        <v>114</v>
      </c>
      <c r="R1356" s="2">
        <f t="shared" si="43"/>
        <v>0.52</v>
      </c>
      <c r="S1356" s="2">
        <f>IF(AND(P1356&lt;&gt;"_U",P1356&lt;&gt;"c",J1356&lt;&gt;99,J1356&lt;&gt;9),IFERROR(VLOOKUP(A1356,'TA Total'!$A$2:$N$10000,14,0),"."),".")</f>
        <v>22083</v>
      </c>
    </row>
    <row r="1357" spans="1:19" x14ac:dyDescent="0.4">
      <c r="A1357" s="2" t="str">
        <f t="shared" si="42"/>
        <v>2018|Napier City|10</v>
      </c>
      <c r="B1357" t="s">
        <v>16</v>
      </c>
      <c r="C1357" t="s">
        <v>17</v>
      </c>
      <c r="D1357" t="s">
        <v>18</v>
      </c>
      <c r="E1357" t="s">
        <v>19</v>
      </c>
      <c r="F1357">
        <v>2018</v>
      </c>
      <c r="G1357">
        <v>2018</v>
      </c>
      <c r="H1357">
        <v>31</v>
      </c>
      <c r="I1357" t="s">
        <v>124</v>
      </c>
      <c r="J1357">
        <v>7</v>
      </c>
      <c r="K1357" t="s">
        <v>28</v>
      </c>
      <c r="L1357">
        <v>10</v>
      </c>
      <c r="N1357">
        <v>0</v>
      </c>
      <c r="R1357" s="2" t="str">
        <f t="shared" si="43"/>
        <v>.</v>
      </c>
      <c r="S1357" s="2">
        <f>IF(AND(P1357&lt;&gt;"_U",P1357&lt;&gt;"c",J1357&lt;&gt;99,J1357&lt;&gt;9),IFERROR(VLOOKUP(A1357,'TA Total'!$A$2:$N$10000,14,0),"."),".")</f>
        <v>0</v>
      </c>
    </row>
    <row r="1358" spans="1:19" x14ac:dyDescent="0.4">
      <c r="A1358" s="2" t="str">
        <f t="shared" si="42"/>
        <v>2018|Napier City|11</v>
      </c>
      <c r="B1358" t="s">
        <v>16</v>
      </c>
      <c r="C1358" t="s">
        <v>17</v>
      </c>
      <c r="D1358" t="s">
        <v>18</v>
      </c>
      <c r="E1358" t="s">
        <v>19</v>
      </c>
      <c r="F1358">
        <v>2018</v>
      </c>
      <c r="G1358">
        <v>2018</v>
      </c>
      <c r="H1358">
        <v>31</v>
      </c>
      <c r="I1358" t="s">
        <v>124</v>
      </c>
      <c r="J1358">
        <v>7</v>
      </c>
      <c r="K1358" t="s">
        <v>28</v>
      </c>
      <c r="L1358">
        <v>11</v>
      </c>
      <c r="N1358">
        <v>39</v>
      </c>
      <c r="R1358" s="2">
        <f t="shared" si="43"/>
        <v>0.21</v>
      </c>
      <c r="S1358" s="2">
        <f>IF(AND(P1358&lt;&gt;"_U",P1358&lt;&gt;"c",J1358&lt;&gt;99,J1358&lt;&gt;9),IFERROR(VLOOKUP(A1358,'TA Total'!$A$2:$N$10000,14,0),"."),".")</f>
        <v>18678</v>
      </c>
    </row>
    <row r="1359" spans="1:19" x14ac:dyDescent="0.4">
      <c r="A1359" s="2" t="str">
        <f t="shared" si="42"/>
        <v>2018|Napier City|12</v>
      </c>
      <c r="B1359" t="s">
        <v>16</v>
      </c>
      <c r="C1359" t="s">
        <v>17</v>
      </c>
      <c r="D1359" t="s">
        <v>18</v>
      </c>
      <c r="E1359" t="s">
        <v>19</v>
      </c>
      <c r="F1359">
        <v>2018</v>
      </c>
      <c r="G1359">
        <v>2018</v>
      </c>
      <c r="H1359">
        <v>31</v>
      </c>
      <c r="I1359" t="s">
        <v>124</v>
      </c>
      <c r="J1359">
        <v>7</v>
      </c>
      <c r="K1359" t="s">
        <v>28</v>
      </c>
      <c r="L1359">
        <v>12</v>
      </c>
      <c r="N1359">
        <v>3</v>
      </c>
      <c r="R1359" s="2">
        <f t="shared" si="43"/>
        <v>0.09</v>
      </c>
      <c r="S1359" s="2">
        <f>IF(AND(P1359&lt;&gt;"_U",P1359&lt;&gt;"c",J1359&lt;&gt;99,J1359&lt;&gt;9),IFERROR(VLOOKUP(A1359,'TA Total'!$A$2:$N$10000,14,0),"."),".")</f>
        <v>3333</v>
      </c>
    </row>
    <row r="1360" spans="1:19" x14ac:dyDescent="0.4">
      <c r="A1360" s="2" t="str">
        <f t="shared" si="42"/>
        <v>2018|Napier City|13</v>
      </c>
      <c r="B1360" t="s">
        <v>16</v>
      </c>
      <c r="C1360" t="s">
        <v>17</v>
      </c>
      <c r="D1360" t="s">
        <v>18</v>
      </c>
      <c r="E1360" t="s">
        <v>19</v>
      </c>
      <c r="F1360">
        <v>2018</v>
      </c>
      <c r="G1360">
        <v>2018</v>
      </c>
      <c r="H1360">
        <v>31</v>
      </c>
      <c r="I1360" t="s">
        <v>124</v>
      </c>
      <c r="J1360">
        <v>7</v>
      </c>
      <c r="K1360" t="s">
        <v>28</v>
      </c>
      <c r="L1360">
        <v>13</v>
      </c>
      <c r="N1360">
        <v>0</v>
      </c>
      <c r="R1360" s="2">
        <f t="shared" si="43"/>
        <v>0</v>
      </c>
      <c r="S1360" s="2">
        <f>IF(AND(P1360&lt;&gt;"_U",P1360&lt;&gt;"c",J1360&lt;&gt;99,J1360&lt;&gt;9),IFERROR(VLOOKUP(A1360,'TA Total'!$A$2:$N$10000,14,0),"."),".")</f>
        <v>72</v>
      </c>
    </row>
    <row r="1361" spans="1:19" x14ac:dyDescent="0.4">
      <c r="A1361" s="2" t="str">
        <f t="shared" si="42"/>
        <v>2018|Napier City|999</v>
      </c>
      <c r="B1361" t="s">
        <v>16</v>
      </c>
      <c r="C1361" t="s">
        <v>17</v>
      </c>
      <c r="D1361" t="s">
        <v>18</v>
      </c>
      <c r="E1361" t="s">
        <v>19</v>
      </c>
      <c r="F1361">
        <v>2018</v>
      </c>
      <c r="G1361">
        <v>2018</v>
      </c>
      <c r="H1361">
        <v>31</v>
      </c>
      <c r="I1361" t="s">
        <v>124</v>
      </c>
      <c r="J1361">
        <v>7</v>
      </c>
      <c r="K1361" t="s">
        <v>28</v>
      </c>
      <c r="L1361">
        <v>999</v>
      </c>
      <c r="N1361">
        <v>42</v>
      </c>
      <c r="R1361" s="2">
        <f t="shared" si="43"/>
        <v>0.19</v>
      </c>
      <c r="S1361" s="2">
        <f>IF(AND(P1361&lt;&gt;"_U",P1361&lt;&gt;"c",J1361&lt;&gt;99,J1361&lt;&gt;9),IFERROR(VLOOKUP(A1361,'TA Total'!$A$2:$N$10000,14,0),"."),".")</f>
        <v>22083</v>
      </c>
    </row>
    <row r="1362" spans="1:19" x14ac:dyDescent="0.4">
      <c r="A1362" s="2" t="str">
        <f t="shared" si="42"/>
        <v>2018|Napier City|10</v>
      </c>
      <c r="B1362" t="s">
        <v>16</v>
      </c>
      <c r="C1362" t="s">
        <v>17</v>
      </c>
      <c r="D1362" t="s">
        <v>18</v>
      </c>
      <c r="E1362" t="s">
        <v>19</v>
      </c>
      <c r="F1362">
        <v>2018</v>
      </c>
      <c r="G1362">
        <v>2018</v>
      </c>
      <c r="H1362">
        <v>31</v>
      </c>
      <c r="I1362" t="s">
        <v>124</v>
      </c>
      <c r="J1362">
        <v>77</v>
      </c>
      <c r="K1362" t="s">
        <v>29</v>
      </c>
      <c r="L1362">
        <v>10</v>
      </c>
      <c r="N1362">
        <v>0</v>
      </c>
      <c r="R1362" s="2" t="str">
        <f t="shared" si="43"/>
        <v>.</v>
      </c>
      <c r="S1362" s="2">
        <f>IF(AND(P1362&lt;&gt;"_U",P1362&lt;&gt;"c",J1362&lt;&gt;99,J1362&lt;&gt;9),IFERROR(VLOOKUP(A1362,'TA Total'!$A$2:$N$10000,14,0),"."),".")</f>
        <v>0</v>
      </c>
    </row>
    <row r="1363" spans="1:19" x14ac:dyDescent="0.4">
      <c r="A1363" s="2" t="str">
        <f t="shared" si="42"/>
        <v>2018|Napier City|11</v>
      </c>
      <c r="B1363" t="s">
        <v>16</v>
      </c>
      <c r="C1363" t="s">
        <v>17</v>
      </c>
      <c r="D1363" t="s">
        <v>18</v>
      </c>
      <c r="E1363" t="s">
        <v>19</v>
      </c>
      <c r="F1363">
        <v>2018</v>
      </c>
      <c r="G1363">
        <v>2018</v>
      </c>
      <c r="H1363">
        <v>31</v>
      </c>
      <c r="I1363" t="s">
        <v>124</v>
      </c>
      <c r="J1363">
        <v>77</v>
      </c>
      <c r="K1363" t="s">
        <v>29</v>
      </c>
      <c r="L1363">
        <v>11</v>
      </c>
      <c r="N1363">
        <v>18678</v>
      </c>
      <c r="R1363" s="2">
        <f t="shared" si="43"/>
        <v>100</v>
      </c>
      <c r="S1363" s="2">
        <f>IF(AND(P1363&lt;&gt;"_U",P1363&lt;&gt;"c",J1363&lt;&gt;99,J1363&lt;&gt;9),IFERROR(VLOOKUP(A1363,'TA Total'!$A$2:$N$10000,14,0),"."),".")</f>
        <v>18678</v>
      </c>
    </row>
    <row r="1364" spans="1:19" x14ac:dyDescent="0.4">
      <c r="A1364" s="2" t="str">
        <f t="shared" si="42"/>
        <v>2018|Napier City|12</v>
      </c>
      <c r="B1364" t="s">
        <v>16</v>
      </c>
      <c r="C1364" t="s">
        <v>17</v>
      </c>
      <c r="D1364" t="s">
        <v>18</v>
      </c>
      <c r="E1364" t="s">
        <v>19</v>
      </c>
      <c r="F1364">
        <v>2018</v>
      </c>
      <c r="G1364">
        <v>2018</v>
      </c>
      <c r="H1364">
        <v>31</v>
      </c>
      <c r="I1364" t="s">
        <v>124</v>
      </c>
      <c r="J1364">
        <v>77</v>
      </c>
      <c r="K1364" t="s">
        <v>29</v>
      </c>
      <c r="L1364">
        <v>12</v>
      </c>
      <c r="N1364">
        <v>3333</v>
      </c>
      <c r="R1364" s="2">
        <f t="shared" si="43"/>
        <v>100</v>
      </c>
      <c r="S1364" s="2">
        <f>IF(AND(P1364&lt;&gt;"_U",P1364&lt;&gt;"c",J1364&lt;&gt;99,J1364&lt;&gt;9),IFERROR(VLOOKUP(A1364,'TA Total'!$A$2:$N$10000,14,0),"."),".")</f>
        <v>3333</v>
      </c>
    </row>
    <row r="1365" spans="1:19" x14ac:dyDescent="0.4">
      <c r="A1365" s="2" t="str">
        <f t="shared" si="42"/>
        <v>2018|Napier City|13</v>
      </c>
      <c r="B1365" t="s">
        <v>16</v>
      </c>
      <c r="C1365" t="s">
        <v>17</v>
      </c>
      <c r="D1365" t="s">
        <v>18</v>
      </c>
      <c r="E1365" t="s">
        <v>19</v>
      </c>
      <c r="F1365">
        <v>2018</v>
      </c>
      <c r="G1365">
        <v>2018</v>
      </c>
      <c r="H1365">
        <v>31</v>
      </c>
      <c r="I1365" t="s">
        <v>124</v>
      </c>
      <c r="J1365">
        <v>77</v>
      </c>
      <c r="K1365" t="s">
        <v>29</v>
      </c>
      <c r="L1365">
        <v>13</v>
      </c>
      <c r="N1365">
        <v>72</v>
      </c>
      <c r="R1365" s="2">
        <f t="shared" si="43"/>
        <v>100</v>
      </c>
      <c r="S1365" s="2">
        <f>IF(AND(P1365&lt;&gt;"_U",P1365&lt;&gt;"c",J1365&lt;&gt;99,J1365&lt;&gt;9),IFERROR(VLOOKUP(A1365,'TA Total'!$A$2:$N$10000,14,0),"."),".")</f>
        <v>72</v>
      </c>
    </row>
    <row r="1366" spans="1:19" x14ac:dyDescent="0.4">
      <c r="A1366" s="2" t="str">
        <f t="shared" si="42"/>
        <v>2018|Napier City|999</v>
      </c>
      <c r="B1366" t="s">
        <v>16</v>
      </c>
      <c r="C1366" t="s">
        <v>17</v>
      </c>
      <c r="D1366" t="s">
        <v>18</v>
      </c>
      <c r="E1366" t="s">
        <v>19</v>
      </c>
      <c r="F1366">
        <v>2018</v>
      </c>
      <c r="G1366">
        <v>2018</v>
      </c>
      <c r="H1366">
        <v>31</v>
      </c>
      <c r="I1366" t="s">
        <v>124</v>
      </c>
      <c r="J1366">
        <v>77</v>
      </c>
      <c r="K1366" t="s">
        <v>29</v>
      </c>
      <c r="L1366">
        <v>999</v>
      </c>
      <c r="N1366">
        <v>22083</v>
      </c>
      <c r="R1366" s="2">
        <f t="shared" si="43"/>
        <v>100</v>
      </c>
      <c r="S1366" s="2">
        <f>IF(AND(P1366&lt;&gt;"_U",P1366&lt;&gt;"c",J1366&lt;&gt;99,J1366&lt;&gt;9),IFERROR(VLOOKUP(A1366,'TA Total'!$A$2:$N$10000,14,0),"."),".")</f>
        <v>22083</v>
      </c>
    </row>
    <row r="1367" spans="1:19" x14ac:dyDescent="0.4">
      <c r="A1367" s="2" t="str">
        <f t="shared" si="42"/>
        <v>2018|Napier City|10</v>
      </c>
      <c r="B1367" t="s">
        <v>16</v>
      </c>
      <c r="C1367" t="s">
        <v>17</v>
      </c>
      <c r="D1367" t="s">
        <v>18</v>
      </c>
      <c r="E1367" t="s">
        <v>19</v>
      </c>
      <c r="F1367">
        <v>2018</v>
      </c>
      <c r="G1367">
        <v>2018</v>
      </c>
      <c r="H1367">
        <v>31</v>
      </c>
      <c r="I1367" t="s">
        <v>124</v>
      </c>
      <c r="J1367">
        <v>8</v>
      </c>
      <c r="K1367" t="s">
        <v>30</v>
      </c>
      <c r="L1367">
        <v>10</v>
      </c>
      <c r="N1367">
        <v>0</v>
      </c>
      <c r="R1367" s="2" t="str">
        <f t="shared" si="43"/>
        <v>.</v>
      </c>
      <c r="S1367" s="2">
        <f>IF(AND(P1367&lt;&gt;"_U",P1367&lt;&gt;"c",J1367&lt;&gt;99,J1367&lt;&gt;9),IFERROR(VLOOKUP(A1367,'TA Total'!$A$2:$N$10000,14,0),"."),".")</f>
        <v>0</v>
      </c>
    </row>
    <row r="1368" spans="1:19" x14ac:dyDescent="0.4">
      <c r="A1368" s="2" t="str">
        <f t="shared" si="42"/>
        <v>2018|Napier City|11</v>
      </c>
      <c r="B1368" t="s">
        <v>16</v>
      </c>
      <c r="C1368" t="s">
        <v>17</v>
      </c>
      <c r="D1368" t="s">
        <v>18</v>
      </c>
      <c r="E1368" t="s">
        <v>19</v>
      </c>
      <c r="F1368">
        <v>2018</v>
      </c>
      <c r="G1368">
        <v>2018</v>
      </c>
      <c r="H1368">
        <v>31</v>
      </c>
      <c r="I1368" t="s">
        <v>124</v>
      </c>
      <c r="J1368">
        <v>8</v>
      </c>
      <c r="K1368" t="s">
        <v>30</v>
      </c>
      <c r="L1368">
        <v>11</v>
      </c>
      <c r="N1368">
        <v>222</v>
      </c>
      <c r="R1368" s="2">
        <f t="shared" si="43"/>
        <v>1.19</v>
      </c>
      <c r="S1368" s="2">
        <f>IF(AND(P1368&lt;&gt;"_U",P1368&lt;&gt;"c",J1368&lt;&gt;99,J1368&lt;&gt;9),IFERROR(VLOOKUP(A1368,'TA Total'!$A$2:$N$10000,14,0),"."),".")</f>
        <v>18678</v>
      </c>
    </row>
    <row r="1369" spans="1:19" x14ac:dyDescent="0.4">
      <c r="A1369" s="2" t="str">
        <f t="shared" si="42"/>
        <v>2018|Napier City|12</v>
      </c>
      <c r="B1369" t="s">
        <v>16</v>
      </c>
      <c r="C1369" t="s">
        <v>17</v>
      </c>
      <c r="D1369" t="s">
        <v>18</v>
      </c>
      <c r="E1369" t="s">
        <v>19</v>
      </c>
      <c r="F1369">
        <v>2018</v>
      </c>
      <c r="G1369">
        <v>2018</v>
      </c>
      <c r="H1369">
        <v>31</v>
      </c>
      <c r="I1369" t="s">
        <v>124</v>
      </c>
      <c r="J1369">
        <v>8</v>
      </c>
      <c r="K1369" t="s">
        <v>30</v>
      </c>
      <c r="L1369">
        <v>12</v>
      </c>
      <c r="N1369">
        <v>18</v>
      </c>
      <c r="R1369" s="2">
        <f t="shared" si="43"/>
        <v>0.54</v>
      </c>
      <c r="S1369" s="2">
        <f>IF(AND(P1369&lt;&gt;"_U",P1369&lt;&gt;"c",J1369&lt;&gt;99,J1369&lt;&gt;9),IFERROR(VLOOKUP(A1369,'TA Total'!$A$2:$N$10000,14,0),"."),".")</f>
        <v>3333</v>
      </c>
    </row>
    <row r="1370" spans="1:19" x14ac:dyDescent="0.4">
      <c r="A1370" s="2" t="str">
        <f t="shared" si="42"/>
        <v>2018|Napier City|13</v>
      </c>
      <c r="B1370" t="s">
        <v>16</v>
      </c>
      <c r="C1370" t="s">
        <v>17</v>
      </c>
      <c r="D1370" t="s">
        <v>18</v>
      </c>
      <c r="E1370" t="s">
        <v>19</v>
      </c>
      <c r="F1370">
        <v>2018</v>
      </c>
      <c r="G1370">
        <v>2018</v>
      </c>
      <c r="H1370">
        <v>31</v>
      </c>
      <c r="I1370" t="s">
        <v>124</v>
      </c>
      <c r="J1370">
        <v>8</v>
      </c>
      <c r="K1370" t="s">
        <v>30</v>
      </c>
      <c r="L1370">
        <v>13</v>
      </c>
      <c r="N1370">
        <v>0</v>
      </c>
      <c r="R1370" s="2">
        <f t="shared" si="43"/>
        <v>0</v>
      </c>
      <c r="S1370" s="2">
        <f>IF(AND(P1370&lt;&gt;"_U",P1370&lt;&gt;"c",J1370&lt;&gt;99,J1370&lt;&gt;9),IFERROR(VLOOKUP(A1370,'TA Total'!$A$2:$N$10000,14,0),"."),".")</f>
        <v>72</v>
      </c>
    </row>
    <row r="1371" spans="1:19" x14ac:dyDescent="0.4">
      <c r="A1371" s="2" t="str">
        <f t="shared" si="42"/>
        <v>2018|Napier City|999</v>
      </c>
      <c r="B1371" t="s">
        <v>16</v>
      </c>
      <c r="C1371" t="s">
        <v>17</v>
      </c>
      <c r="D1371" t="s">
        <v>18</v>
      </c>
      <c r="E1371" t="s">
        <v>19</v>
      </c>
      <c r="F1371">
        <v>2018</v>
      </c>
      <c r="G1371">
        <v>2018</v>
      </c>
      <c r="H1371">
        <v>31</v>
      </c>
      <c r="I1371" t="s">
        <v>124</v>
      </c>
      <c r="J1371">
        <v>8</v>
      </c>
      <c r="K1371" t="s">
        <v>30</v>
      </c>
      <c r="L1371">
        <v>999</v>
      </c>
      <c r="N1371">
        <v>237</v>
      </c>
      <c r="R1371" s="2">
        <f t="shared" si="43"/>
        <v>1.07</v>
      </c>
      <c r="S1371" s="2">
        <f>IF(AND(P1371&lt;&gt;"_U",P1371&lt;&gt;"c",J1371&lt;&gt;99,J1371&lt;&gt;9),IFERROR(VLOOKUP(A1371,'TA Total'!$A$2:$N$10000,14,0),"."),".")</f>
        <v>22083</v>
      </c>
    </row>
    <row r="1372" spans="1:19" x14ac:dyDescent="0.4">
      <c r="A1372" s="2" t="str">
        <f t="shared" si="42"/>
        <v>2018|Napier City|10</v>
      </c>
      <c r="B1372" t="s">
        <v>16</v>
      </c>
      <c r="C1372" t="s">
        <v>17</v>
      </c>
      <c r="D1372" t="s">
        <v>18</v>
      </c>
      <c r="E1372" t="s">
        <v>19</v>
      </c>
      <c r="F1372">
        <v>2018</v>
      </c>
      <c r="G1372">
        <v>2018</v>
      </c>
      <c r="H1372">
        <v>31</v>
      </c>
      <c r="I1372" t="s">
        <v>124</v>
      </c>
      <c r="J1372">
        <v>9</v>
      </c>
      <c r="K1372" t="s">
        <v>31</v>
      </c>
      <c r="L1372">
        <v>10</v>
      </c>
      <c r="N1372">
        <v>0</v>
      </c>
      <c r="R1372" s="2" t="str">
        <f t="shared" si="43"/>
        <v>.</v>
      </c>
      <c r="S1372" s="2" t="str">
        <f>IF(AND(P1372&lt;&gt;"_U",P1372&lt;&gt;"c",J1372&lt;&gt;99,J1372&lt;&gt;9),IFERROR(VLOOKUP(A1372,'TA Total'!$A$2:$N$10000,14,0),"."),".")</f>
        <v>.</v>
      </c>
    </row>
    <row r="1373" spans="1:19" x14ac:dyDescent="0.4">
      <c r="A1373" s="2" t="str">
        <f t="shared" si="42"/>
        <v>2018|Napier City|11</v>
      </c>
      <c r="B1373" t="s">
        <v>16</v>
      </c>
      <c r="C1373" t="s">
        <v>17</v>
      </c>
      <c r="D1373" t="s">
        <v>18</v>
      </c>
      <c r="E1373" t="s">
        <v>19</v>
      </c>
      <c r="F1373">
        <v>2018</v>
      </c>
      <c r="G1373">
        <v>2018</v>
      </c>
      <c r="H1373">
        <v>31</v>
      </c>
      <c r="I1373" t="s">
        <v>124</v>
      </c>
      <c r="J1373">
        <v>9</v>
      </c>
      <c r="K1373" t="s">
        <v>31</v>
      </c>
      <c r="L1373">
        <v>11</v>
      </c>
      <c r="N1373">
        <v>1341</v>
      </c>
      <c r="R1373" s="2" t="str">
        <f t="shared" si="43"/>
        <v>.</v>
      </c>
      <c r="S1373" s="2" t="str">
        <f>IF(AND(P1373&lt;&gt;"_U",P1373&lt;&gt;"c",J1373&lt;&gt;99,J1373&lt;&gt;9),IFERROR(VLOOKUP(A1373,'TA Total'!$A$2:$N$10000,14,0),"."),".")</f>
        <v>.</v>
      </c>
    </row>
    <row r="1374" spans="1:19" x14ac:dyDescent="0.4">
      <c r="A1374" s="2" t="str">
        <f t="shared" si="42"/>
        <v>2018|Napier City|12</v>
      </c>
      <c r="B1374" t="s">
        <v>16</v>
      </c>
      <c r="C1374" t="s">
        <v>17</v>
      </c>
      <c r="D1374" t="s">
        <v>18</v>
      </c>
      <c r="E1374" t="s">
        <v>19</v>
      </c>
      <c r="F1374">
        <v>2018</v>
      </c>
      <c r="G1374">
        <v>2018</v>
      </c>
      <c r="H1374">
        <v>31</v>
      </c>
      <c r="I1374" t="s">
        <v>124</v>
      </c>
      <c r="J1374">
        <v>9</v>
      </c>
      <c r="K1374" t="s">
        <v>31</v>
      </c>
      <c r="L1374">
        <v>12</v>
      </c>
      <c r="N1374">
        <v>480</v>
      </c>
      <c r="R1374" s="2" t="str">
        <f t="shared" si="43"/>
        <v>.</v>
      </c>
      <c r="S1374" s="2" t="str">
        <f>IF(AND(P1374&lt;&gt;"_U",P1374&lt;&gt;"c",J1374&lt;&gt;99,J1374&lt;&gt;9),IFERROR(VLOOKUP(A1374,'TA Total'!$A$2:$N$10000,14,0),"."),".")</f>
        <v>.</v>
      </c>
    </row>
    <row r="1375" spans="1:19" x14ac:dyDescent="0.4">
      <c r="A1375" s="2" t="str">
        <f t="shared" si="42"/>
        <v>2018|Napier City|13</v>
      </c>
      <c r="B1375" t="s">
        <v>16</v>
      </c>
      <c r="C1375" t="s">
        <v>17</v>
      </c>
      <c r="D1375" t="s">
        <v>18</v>
      </c>
      <c r="E1375" t="s">
        <v>19</v>
      </c>
      <c r="F1375">
        <v>2018</v>
      </c>
      <c r="G1375">
        <v>2018</v>
      </c>
      <c r="H1375">
        <v>31</v>
      </c>
      <c r="I1375" t="s">
        <v>124</v>
      </c>
      <c r="J1375">
        <v>9</v>
      </c>
      <c r="K1375" t="s">
        <v>31</v>
      </c>
      <c r="L1375">
        <v>13</v>
      </c>
      <c r="N1375">
        <v>18</v>
      </c>
      <c r="R1375" s="2" t="str">
        <f t="shared" si="43"/>
        <v>.</v>
      </c>
      <c r="S1375" s="2" t="str">
        <f>IF(AND(P1375&lt;&gt;"_U",P1375&lt;&gt;"c",J1375&lt;&gt;99,J1375&lt;&gt;9),IFERROR(VLOOKUP(A1375,'TA Total'!$A$2:$N$10000,14,0),"."),".")</f>
        <v>.</v>
      </c>
    </row>
    <row r="1376" spans="1:19" x14ac:dyDescent="0.4">
      <c r="A1376" s="2" t="str">
        <f t="shared" si="42"/>
        <v>2018|Napier City|999</v>
      </c>
      <c r="B1376" t="s">
        <v>16</v>
      </c>
      <c r="C1376" t="s">
        <v>17</v>
      </c>
      <c r="D1376" t="s">
        <v>18</v>
      </c>
      <c r="E1376" t="s">
        <v>19</v>
      </c>
      <c r="F1376">
        <v>2018</v>
      </c>
      <c r="G1376">
        <v>2018</v>
      </c>
      <c r="H1376">
        <v>31</v>
      </c>
      <c r="I1376" t="s">
        <v>124</v>
      </c>
      <c r="J1376">
        <v>9</v>
      </c>
      <c r="K1376" t="s">
        <v>31</v>
      </c>
      <c r="L1376">
        <v>999</v>
      </c>
      <c r="N1376">
        <v>1836</v>
      </c>
      <c r="R1376" s="2" t="str">
        <f t="shared" si="43"/>
        <v>.</v>
      </c>
      <c r="S1376" s="2" t="str">
        <f>IF(AND(P1376&lt;&gt;"_U",P1376&lt;&gt;"c",J1376&lt;&gt;99,J1376&lt;&gt;9),IFERROR(VLOOKUP(A1376,'TA Total'!$A$2:$N$10000,14,0),"."),".")</f>
        <v>.</v>
      </c>
    </row>
    <row r="1377" spans="1:19" x14ac:dyDescent="0.4">
      <c r="A1377" s="2" t="str">
        <f t="shared" si="42"/>
        <v>2018|Napier City|10</v>
      </c>
      <c r="B1377" t="s">
        <v>16</v>
      </c>
      <c r="C1377" t="s">
        <v>17</v>
      </c>
      <c r="D1377" t="s">
        <v>18</v>
      </c>
      <c r="E1377" t="s">
        <v>19</v>
      </c>
      <c r="F1377">
        <v>2018</v>
      </c>
      <c r="G1377">
        <v>2018</v>
      </c>
      <c r="H1377">
        <v>31</v>
      </c>
      <c r="I1377" t="s">
        <v>124</v>
      </c>
      <c r="J1377">
        <v>99</v>
      </c>
      <c r="K1377" t="s">
        <v>32</v>
      </c>
      <c r="L1377">
        <v>10</v>
      </c>
      <c r="N1377">
        <v>0</v>
      </c>
      <c r="R1377" s="2" t="str">
        <f t="shared" si="43"/>
        <v>.</v>
      </c>
      <c r="S1377" s="2" t="str">
        <f>IF(AND(P1377&lt;&gt;"_U",P1377&lt;&gt;"c",J1377&lt;&gt;99,J1377&lt;&gt;9),IFERROR(VLOOKUP(A1377,'TA Total'!$A$2:$N$10000,14,0),"."),".")</f>
        <v>.</v>
      </c>
    </row>
    <row r="1378" spans="1:19" x14ac:dyDescent="0.4">
      <c r="A1378" s="2" t="str">
        <f t="shared" si="42"/>
        <v>2018|Napier City|11</v>
      </c>
      <c r="B1378" t="s">
        <v>16</v>
      </c>
      <c r="C1378" t="s">
        <v>17</v>
      </c>
      <c r="D1378" t="s">
        <v>18</v>
      </c>
      <c r="E1378" t="s">
        <v>19</v>
      </c>
      <c r="F1378">
        <v>2018</v>
      </c>
      <c r="G1378">
        <v>2018</v>
      </c>
      <c r="H1378">
        <v>31</v>
      </c>
      <c r="I1378" t="s">
        <v>124</v>
      </c>
      <c r="J1378">
        <v>99</v>
      </c>
      <c r="K1378" t="s">
        <v>32</v>
      </c>
      <c r="L1378">
        <v>11</v>
      </c>
      <c r="N1378">
        <v>19902</v>
      </c>
      <c r="R1378" s="2" t="str">
        <f t="shared" si="43"/>
        <v>.</v>
      </c>
      <c r="S1378" s="2" t="str">
        <f>IF(AND(P1378&lt;&gt;"_U",P1378&lt;&gt;"c",J1378&lt;&gt;99,J1378&lt;&gt;9),IFERROR(VLOOKUP(A1378,'TA Total'!$A$2:$N$10000,14,0),"."),".")</f>
        <v>.</v>
      </c>
    </row>
    <row r="1379" spans="1:19" x14ac:dyDescent="0.4">
      <c r="A1379" s="2" t="str">
        <f t="shared" si="42"/>
        <v>2018|Napier City|12</v>
      </c>
      <c r="B1379" t="s">
        <v>16</v>
      </c>
      <c r="C1379" t="s">
        <v>17</v>
      </c>
      <c r="D1379" t="s">
        <v>18</v>
      </c>
      <c r="E1379" t="s">
        <v>19</v>
      </c>
      <c r="F1379">
        <v>2018</v>
      </c>
      <c r="G1379">
        <v>2018</v>
      </c>
      <c r="H1379">
        <v>31</v>
      </c>
      <c r="I1379" t="s">
        <v>124</v>
      </c>
      <c r="J1379">
        <v>99</v>
      </c>
      <c r="K1379" t="s">
        <v>32</v>
      </c>
      <c r="L1379">
        <v>12</v>
      </c>
      <c r="N1379">
        <v>3792</v>
      </c>
      <c r="R1379" s="2" t="str">
        <f t="shared" si="43"/>
        <v>.</v>
      </c>
      <c r="S1379" s="2" t="str">
        <f>IF(AND(P1379&lt;&gt;"_U",P1379&lt;&gt;"c",J1379&lt;&gt;99,J1379&lt;&gt;9),IFERROR(VLOOKUP(A1379,'TA Total'!$A$2:$N$10000,14,0),"."),".")</f>
        <v>.</v>
      </c>
    </row>
    <row r="1380" spans="1:19" x14ac:dyDescent="0.4">
      <c r="A1380" s="2" t="str">
        <f t="shared" si="42"/>
        <v>2018|Napier City|13</v>
      </c>
      <c r="B1380" t="s">
        <v>16</v>
      </c>
      <c r="C1380" t="s">
        <v>17</v>
      </c>
      <c r="D1380" t="s">
        <v>18</v>
      </c>
      <c r="E1380" t="s">
        <v>19</v>
      </c>
      <c r="F1380">
        <v>2018</v>
      </c>
      <c r="G1380">
        <v>2018</v>
      </c>
      <c r="H1380">
        <v>31</v>
      </c>
      <c r="I1380" t="s">
        <v>124</v>
      </c>
      <c r="J1380">
        <v>99</v>
      </c>
      <c r="K1380" t="s">
        <v>32</v>
      </c>
      <c r="L1380">
        <v>13</v>
      </c>
      <c r="N1380">
        <v>87</v>
      </c>
      <c r="R1380" s="2" t="str">
        <f t="shared" si="43"/>
        <v>.</v>
      </c>
      <c r="S1380" s="2" t="str">
        <f>IF(AND(P1380&lt;&gt;"_U",P1380&lt;&gt;"c",J1380&lt;&gt;99,J1380&lt;&gt;9),IFERROR(VLOOKUP(A1380,'TA Total'!$A$2:$N$10000,14,0),"."),".")</f>
        <v>.</v>
      </c>
    </row>
    <row r="1381" spans="1:19" x14ac:dyDescent="0.4">
      <c r="A1381" s="2" t="str">
        <f t="shared" si="42"/>
        <v>2018|Napier City|999</v>
      </c>
      <c r="B1381" t="s">
        <v>16</v>
      </c>
      <c r="C1381" t="s">
        <v>17</v>
      </c>
      <c r="D1381" t="s">
        <v>18</v>
      </c>
      <c r="E1381" t="s">
        <v>19</v>
      </c>
      <c r="F1381">
        <v>2018</v>
      </c>
      <c r="G1381">
        <v>2018</v>
      </c>
      <c r="H1381">
        <v>31</v>
      </c>
      <c r="I1381" t="s">
        <v>124</v>
      </c>
      <c r="J1381">
        <v>99</v>
      </c>
      <c r="K1381" t="s">
        <v>32</v>
      </c>
      <c r="L1381">
        <v>999</v>
      </c>
      <c r="N1381">
        <v>23781</v>
      </c>
      <c r="R1381" s="2" t="str">
        <f t="shared" si="43"/>
        <v>.</v>
      </c>
      <c r="S1381" s="2" t="str">
        <f>IF(AND(P1381&lt;&gt;"_U",P1381&lt;&gt;"c",J1381&lt;&gt;99,J1381&lt;&gt;9),IFERROR(VLOOKUP(A1381,'TA Total'!$A$2:$N$10000,14,0),"."),".")</f>
        <v>.</v>
      </c>
    </row>
    <row r="1382" spans="1:19" x14ac:dyDescent="0.4">
      <c r="A1382" s="2" t="str">
        <f t="shared" si="42"/>
        <v>2018|Central Hawke's Bay District|10</v>
      </c>
      <c r="B1382" t="s">
        <v>16</v>
      </c>
      <c r="C1382" t="s">
        <v>17</v>
      </c>
      <c r="D1382" t="s">
        <v>18</v>
      </c>
      <c r="E1382" t="s">
        <v>19</v>
      </c>
      <c r="F1382">
        <v>2018</v>
      </c>
      <c r="G1382">
        <v>2018</v>
      </c>
      <c r="H1382">
        <v>32</v>
      </c>
      <c r="I1382" t="s">
        <v>123</v>
      </c>
      <c r="J1382">
        <v>0</v>
      </c>
      <c r="K1382" t="s">
        <v>21</v>
      </c>
      <c r="L1382">
        <v>10</v>
      </c>
      <c r="N1382">
        <v>0</v>
      </c>
      <c r="R1382" s="2" t="str">
        <f t="shared" si="43"/>
        <v>.</v>
      </c>
      <c r="S1382" s="2">
        <f>IF(AND(P1382&lt;&gt;"_U",P1382&lt;&gt;"c",J1382&lt;&gt;99,J1382&lt;&gt;9),IFERROR(VLOOKUP(A1382,'TA Total'!$A$2:$N$10000,14,0),"."),".")</f>
        <v>0</v>
      </c>
    </row>
    <row r="1383" spans="1:19" x14ac:dyDescent="0.4">
      <c r="A1383" s="2" t="str">
        <f t="shared" si="42"/>
        <v>2018|Central Hawke's Bay District|11</v>
      </c>
      <c r="B1383" t="s">
        <v>16</v>
      </c>
      <c r="C1383" t="s">
        <v>17</v>
      </c>
      <c r="D1383" t="s">
        <v>18</v>
      </c>
      <c r="E1383" t="s">
        <v>19</v>
      </c>
      <c r="F1383">
        <v>2018</v>
      </c>
      <c r="G1383">
        <v>2018</v>
      </c>
      <c r="H1383">
        <v>32</v>
      </c>
      <c r="I1383" t="s">
        <v>123</v>
      </c>
      <c r="J1383">
        <v>0</v>
      </c>
      <c r="K1383" t="s">
        <v>21</v>
      </c>
      <c r="L1383">
        <v>11</v>
      </c>
      <c r="N1383">
        <v>18</v>
      </c>
      <c r="R1383" s="2">
        <f t="shared" si="43"/>
        <v>0.38</v>
      </c>
      <c r="S1383" s="2">
        <f>IF(AND(P1383&lt;&gt;"_U",P1383&lt;&gt;"c",J1383&lt;&gt;99,J1383&lt;&gt;9),IFERROR(VLOOKUP(A1383,'TA Total'!$A$2:$N$10000,14,0),"."),".")</f>
        <v>4707</v>
      </c>
    </row>
    <row r="1384" spans="1:19" x14ac:dyDescent="0.4">
      <c r="A1384" s="2" t="str">
        <f t="shared" si="42"/>
        <v>2018|Central Hawke's Bay District|12</v>
      </c>
      <c r="B1384" t="s">
        <v>16</v>
      </c>
      <c r="C1384" t="s">
        <v>17</v>
      </c>
      <c r="D1384" t="s">
        <v>18</v>
      </c>
      <c r="E1384" t="s">
        <v>19</v>
      </c>
      <c r="F1384">
        <v>2018</v>
      </c>
      <c r="G1384">
        <v>2018</v>
      </c>
      <c r="H1384">
        <v>32</v>
      </c>
      <c r="I1384" t="s">
        <v>123</v>
      </c>
      <c r="J1384">
        <v>0</v>
      </c>
      <c r="K1384" t="s">
        <v>21</v>
      </c>
      <c r="L1384">
        <v>12</v>
      </c>
      <c r="N1384">
        <v>6</v>
      </c>
      <c r="R1384" s="2">
        <f t="shared" si="43"/>
        <v>1.64</v>
      </c>
      <c r="S1384" s="2">
        <f>IF(AND(P1384&lt;&gt;"_U",P1384&lt;&gt;"c",J1384&lt;&gt;99,J1384&lt;&gt;9),IFERROR(VLOOKUP(A1384,'TA Total'!$A$2:$N$10000,14,0),"."),".")</f>
        <v>366</v>
      </c>
    </row>
    <row r="1385" spans="1:19" x14ac:dyDescent="0.4">
      <c r="A1385" s="2" t="str">
        <f t="shared" si="42"/>
        <v>2018|Central Hawke's Bay District|13</v>
      </c>
      <c r="B1385" t="s">
        <v>16</v>
      </c>
      <c r="C1385" t="s">
        <v>17</v>
      </c>
      <c r="D1385" t="s">
        <v>18</v>
      </c>
      <c r="E1385" t="s">
        <v>19</v>
      </c>
      <c r="F1385">
        <v>2018</v>
      </c>
      <c r="G1385">
        <v>2018</v>
      </c>
      <c r="H1385">
        <v>32</v>
      </c>
      <c r="I1385" t="s">
        <v>123</v>
      </c>
      <c r="J1385">
        <v>0</v>
      </c>
      <c r="K1385" t="s">
        <v>21</v>
      </c>
      <c r="L1385">
        <v>13</v>
      </c>
      <c r="N1385">
        <v>6</v>
      </c>
      <c r="R1385" s="2">
        <f t="shared" si="43"/>
        <v>8.33</v>
      </c>
      <c r="S1385" s="2">
        <f>IF(AND(P1385&lt;&gt;"_U",P1385&lt;&gt;"c",J1385&lt;&gt;99,J1385&lt;&gt;9),IFERROR(VLOOKUP(A1385,'TA Total'!$A$2:$N$10000,14,0),"."),".")</f>
        <v>72</v>
      </c>
    </row>
    <row r="1386" spans="1:19" x14ac:dyDescent="0.4">
      <c r="A1386" s="2" t="str">
        <f t="shared" si="42"/>
        <v>2018|Central Hawke's Bay District|999</v>
      </c>
      <c r="B1386" t="s">
        <v>16</v>
      </c>
      <c r="C1386" t="s">
        <v>17</v>
      </c>
      <c r="D1386" t="s">
        <v>18</v>
      </c>
      <c r="E1386" t="s">
        <v>19</v>
      </c>
      <c r="F1386">
        <v>2018</v>
      </c>
      <c r="G1386">
        <v>2018</v>
      </c>
      <c r="H1386">
        <v>32</v>
      </c>
      <c r="I1386" t="s">
        <v>123</v>
      </c>
      <c r="J1386">
        <v>0</v>
      </c>
      <c r="K1386" t="s">
        <v>21</v>
      </c>
      <c r="L1386">
        <v>999</v>
      </c>
      <c r="N1386">
        <v>27</v>
      </c>
      <c r="R1386" s="2">
        <f t="shared" si="43"/>
        <v>0.52</v>
      </c>
      <c r="S1386" s="2">
        <f>IF(AND(P1386&lt;&gt;"_U",P1386&lt;&gt;"c",J1386&lt;&gt;99,J1386&lt;&gt;9),IFERROR(VLOOKUP(A1386,'TA Total'!$A$2:$N$10000,14,0),"."),".")</f>
        <v>5145</v>
      </c>
    </row>
    <row r="1387" spans="1:19" x14ac:dyDescent="0.4">
      <c r="A1387" s="2" t="str">
        <f t="shared" si="42"/>
        <v>2018|Central Hawke's Bay District|10</v>
      </c>
      <c r="B1387" t="s">
        <v>16</v>
      </c>
      <c r="C1387" t="s">
        <v>17</v>
      </c>
      <c r="D1387" t="s">
        <v>18</v>
      </c>
      <c r="E1387" t="s">
        <v>19</v>
      </c>
      <c r="F1387">
        <v>2018</v>
      </c>
      <c r="G1387">
        <v>2018</v>
      </c>
      <c r="H1387">
        <v>32</v>
      </c>
      <c r="I1387" t="s">
        <v>123</v>
      </c>
      <c r="J1387">
        <v>1</v>
      </c>
      <c r="K1387" t="s">
        <v>22</v>
      </c>
      <c r="L1387">
        <v>10</v>
      </c>
      <c r="N1387">
        <v>0</v>
      </c>
      <c r="R1387" s="2" t="str">
        <f t="shared" si="43"/>
        <v>.</v>
      </c>
      <c r="S1387" s="2">
        <f>IF(AND(P1387&lt;&gt;"_U",P1387&lt;&gt;"c",J1387&lt;&gt;99,J1387&lt;&gt;9),IFERROR(VLOOKUP(A1387,'TA Total'!$A$2:$N$10000,14,0),"."),".")</f>
        <v>0</v>
      </c>
    </row>
    <row r="1388" spans="1:19" x14ac:dyDescent="0.4">
      <c r="A1388" s="2" t="str">
        <f t="shared" si="42"/>
        <v>2018|Central Hawke's Bay District|11</v>
      </c>
      <c r="B1388" t="s">
        <v>16</v>
      </c>
      <c r="C1388" t="s">
        <v>17</v>
      </c>
      <c r="D1388" t="s">
        <v>18</v>
      </c>
      <c r="E1388" t="s">
        <v>19</v>
      </c>
      <c r="F1388">
        <v>2018</v>
      </c>
      <c r="G1388">
        <v>2018</v>
      </c>
      <c r="H1388">
        <v>32</v>
      </c>
      <c r="I1388" t="s">
        <v>123</v>
      </c>
      <c r="J1388">
        <v>1</v>
      </c>
      <c r="K1388" t="s">
        <v>22</v>
      </c>
      <c r="L1388">
        <v>11</v>
      </c>
      <c r="N1388">
        <v>1689</v>
      </c>
      <c r="R1388" s="2">
        <f t="shared" si="43"/>
        <v>35.880000000000003</v>
      </c>
      <c r="S1388" s="2">
        <f>IF(AND(P1388&lt;&gt;"_U",P1388&lt;&gt;"c",J1388&lt;&gt;99,J1388&lt;&gt;9),IFERROR(VLOOKUP(A1388,'TA Total'!$A$2:$N$10000,14,0),"."),".")</f>
        <v>4707</v>
      </c>
    </row>
    <row r="1389" spans="1:19" x14ac:dyDescent="0.4">
      <c r="A1389" s="2" t="str">
        <f t="shared" si="42"/>
        <v>2018|Central Hawke's Bay District|12</v>
      </c>
      <c r="B1389" t="s">
        <v>16</v>
      </c>
      <c r="C1389" t="s">
        <v>17</v>
      </c>
      <c r="D1389" t="s">
        <v>18</v>
      </c>
      <c r="E1389" t="s">
        <v>19</v>
      </c>
      <c r="F1389">
        <v>2018</v>
      </c>
      <c r="G1389">
        <v>2018</v>
      </c>
      <c r="H1389">
        <v>32</v>
      </c>
      <c r="I1389" t="s">
        <v>123</v>
      </c>
      <c r="J1389">
        <v>1</v>
      </c>
      <c r="K1389" t="s">
        <v>22</v>
      </c>
      <c r="L1389">
        <v>12</v>
      </c>
      <c r="N1389">
        <v>189</v>
      </c>
      <c r="R1389" s="2">
        <f t="shared" si="43"/>
        <v>51.64</v>
      </c>
      <c r="S1389" s="2">
        <f>IF(AND(P1389&lt;&gt;"_U",P1389&lt;&gt;"c",J1389&lt;&gt;99,J1389&lt;&gt;9),IFERROR(VLOOKUP(A1389,'TA Total'!$A$2:$N$10000,14,0),"."),".")</f>
        <v>366</v>
      </c>
    </row>
    <row r="1390" spans="1:19" x14ac:dyDescent="0.4">
      <c r="A1390" s="2" t="str">
        <f t="shared" si="42"/>
        <v>2018|Central Hawke's Bay District|13</v>
      </c>
      <c r="B1390" t="s">
        <v>16</v>
      </c>
      <c r="C1390" t="s">
        <v>17</v>
      </c>
      <c r="D1390" t="s">
        <v>18</v>
      </c>
      <c r="E1390" t="s">
        <v>19</v>
      </c>
      <c r="F1390">
        <v>2018</v>
      </c>
      <c r="G1390">
        <v>2018</v>
      </c>
      <c r="H1390">
        <v>32</v>
      </c>
      <c r="I1390" t="s">
        <v>123</v>
      </c>
      <c r="J1390">
        <v>1</v>
      </c>
      <c r="K1390" t="s">
        <v>22</v>
      </c>
      <c r="L1390">
        <v>13</v>
      </c>
      <c r="N1390">
        <v>12</v>
      </c>
      <c r="R1390" s="2">
        <f t="shared" si="43"/>
        <v>16.670000000000002</v>
      </c>
      <c r="S1390" s="2">
        <f>IF(AND(P1390&lt;&gt;"_U",P1390&lt;&gt;"c",J1390&lt;&gt;99,J1390&lt;&gt;9),IFERROR(VLOOKUP(A1390,'TA Total'!$A$2:$N$10000,14,0),"."),".")</f>
        <v>72</v>
      </c>
    </row>
    <row r="1391" spans="1:19" x14ac:dyDescent="0.4">
      <c r="A1391" s="2" t="str">
        <f t="shared" si="42"/>
        <v>2018|Central Hawke's Bay District|999</v>
      </c>
      <c r="B1391" t="s">
        <v>16</v>
      </c>
      <c r="C1391" t="s">
        <v>17</v>
      </c>
      <c r="D1391" t="s">
        <v>18</v>
      </c>
      <c r="E1391" t="s">
        <v>19</v>
      </c>
      <c r="F1391">
        <v>2018</v>
      </c>
      <c r="G1391">
        <v>2018</v>
      </c>
      <c r="H1391">
        <v>32</v>
      </c>
      <c r="I1391" t="s">
        <v>123</v>
      </c>
      <c r="J1391">
        <v>1</v>
      </c>
      <c r="K1391" t="s">
        <v>22</v>
      </c>
      <c r="L1391">
        <v>999</v>
      </c>
      <c r="N1391">
        <v>1890</v>
      </c>
      <c r="R1391" s="2">
        <f t="shared" si="43"/>
        <v>36.729999999999997</v>
      </c>
      <c r="S1391" s="2">
        <f>IF(AND(P1391&lt;&gt;"_U",P1391&lt;&gt;"c",J1391&lt;&gt;99,J1391&lt;&gt;9),IFERROR(VLOOKUP(A1391,'TA Total'!$A$2:$N$10000,14,0),"."),".")</f>
        <v>5145</v>
      </c>
    </row>
    <row r="1392" spans="1:19" x14ac:dyDescent="0.4">
      <c r="A1392" s="2" t="str">
        <f t="shared" si="42"/>
        <v>2018|Central Hawke's Bay District|10</v>
      </c>
      <c r="B1392" t="s">
        <v>16</v>
      </c>
      <c r="C1392" t="s">
        <v>17</v>
      </c>
      <c r="D1392" t="s">
        <v>18</v>
      </c>
      <c r="E1392" t="s">
        <v>19</v>
      </c>
      <c r="F1392">
        <v>2018</v>
      </c>
      <c r="G1392">
        <v>2018</v>
      </c>
      <c r="H1392">
        <v>32</v>
      </c>
      <c r="I1392" t="s">
        <v>123</v>
      </c>
      <c r="J1392">
        <v>2</v>
      </c>
      <c r="K1392" t="s">
        <v>23</v>
      </c>
      <c r="L1392">
        <v>10</v>
      </c>
      <c r="N1392">
        <v>0</v>
      </c>
      <c r="R1392" s="2" t="str">
        <f t="shared" si="43"/>
        <v>.</v>
      </c>
      <c r="S1392" s="2">
        <f>IF(AND(P1392&lt;&gt;"_U",P1392&lt;&gt;"c",J1392&lt;&gt;99,J1392&lt;&gt;9),IFERROR(VLOOKUP(A1392,'TA Total'!$A$2:$N$10000,14,0),"."),".")</f>
        <v>0</v>
      </c>
    </row>
    <row r="1393" spans="1:19" x14ac:dyDescent="0.4">
      <c r="A1393" s="2" t="str">
        <f t="shared" si="42"/>
        <v>2018|Central Hawke's Bay District|11</v>
      </c>
      <c r="B1393" t="s">
        <v>16</v>
      </c>
      <c r="C1393" t="s">
        <v>17</v>
      </c>
      <c r="D1393" t="s">
        <v>18</v>
      </c>
      <c r="E1393" t="s">
        <v>19</v>
      </c>
      <c r="F1393">
        <v>2018</v>
      </c>
      <c r="G1393">
        <v>2018</v>
      </c>
      <c r="H1393">
        <v>32</v>
      </c>
      <c r="I1393" t="s">
        <v>123</v>
      </c>
      <c r="J1393">
        <v>2</v>
      </c>
      <c r="K1393" t="s">
        <v>23</v>
      </c>
      <c r="L1393">
        <v>11</v>
      </c>
      <c r="N1393">
        <v>1437</v>
      </c>
      <c r="R1393" s="2">
        <f t="shared" si="43"/>
        <v>30.53</v>
      </c>
      <c r="S1393" s="2">
        <f>IF(AND(P1393&lt;&gt;"_U",P1393&lt;&gt;"c",J1393&lt;&gt;99,J1393&lt;&gt;9),IFERROR(VLOOKUP(A1393,'TA Total'!$A$2:$N$10000,14,0),"."),".")</f>
        <v>4707</v>
      </c>
    </row>
    <row r="1394" spans="1:19" x14ac:dyDescent="0.4">
      <c r="A1394" s="2" t="str">
        <f t="shared" si="42"/>
        <v>2018|Central Hawke's Bay District|12</v>
      </c>
      <c r="B1394" t="s">
        <v>16</v>
      </c>
      <c r="C1394" t="s">
        <v>17</v>
      </c>
      <c r="D1394" t="s">
        <v>18</v>
      </c>
      <c r="E1394" t="s">
        <v>19</v>
      </c>
      <c r="F1394">
        <v>2018</v>
      </c>
      <c r="G1394">
        <v>2018</v>
      </c>
      <c r="H1394">
        <v>32</v>
      </c>
      <c r="I1394" t="s">
        <v>123</v>
      </c>
      <c r="J1394">
        <v>2</v>
      </c>
      <c r="K1394" t="s">
        <v>23</v>
      </c>
      <c r="L1394">
        <v>12</v>
      </c>
      <c r="N1394">
        <v>129</v>
      </c>
      <c r="R1394" s="2">
        <f t="shared" si="43"/>
        <v>35.25</v>
      </c>
      <c r="S1394" s="2">
        <f>IF(AND(P1394&lt;&gt;"_U",P1394&lt;&gt;"c",J1394&lt;&gt;99,J1394&lt;&gt;9),IFERROR(VLOOKUP(A1394,'TA Total'!$A$2:$N$10000,14,0),"."),".")</f>
        <v>366</v>
      </c>
    </row>
    <row r="1395" spans="1:19" x14ac:dyDescent="0.4">
      <c r="A1395" s="2" t="str">
        <f t="shared" si="42"/>
        <v>2018|Central Hawke's Bay District|13</v>
      </c>
      <c r="B1395" t="s">
        <v>16</v>
      </c>
      <c r="C1395" t="s">
        <v>17</v>
      </c>
      <c r="D1395" t="s">
        <v>18</v>
      </c>
      <c r="E1395" t="s">
        <v>19</v>
      </c>
      <c r="F1395">
        <v>2018</v>
      </c>
      <c r="G1395">
        <v>2018</v>
      </c>
      <c r="H1395">
        <v>32</v>
      </c>
      <c r="I1395" t="s">
        <v>123</v>
      </c>
      <c r="J1395">
        <v>2</v>
      </c>
      <c r="K1395" t="s">
        <v>23</v>
      </c>
      <c r="L1395">
        <v>13</v>
      </c>
      <c r="N1395">
        <v>33</v>
      </c>
      <c r="R1395" s="2">
        <f t="shared" si="43"/>
        <v>45.83</v>
      </c>
      <c r="S1395" s="2">
        <f>IF(AND(P1395&lt;&gt;"_U",P1395&lt;&gt;"c",J1395&lt;&gt;99,J1395&lt;&gt;9),IFERROR(VLOOKUP(A1395,'TA Total'!$A$2:$N$10000,14,0),"."),".")</f>
        <v>72</v>
      </c>
    </row>
    <row r="1396" spans="1:19" x14ac:dyDescent="0.4">
      <c r="A1396" s="2" t="str">
        <f t="shared" si="42"/>
        <v>2018|Central Hawke's Bay District|999</v>
      </c>
      <c r="B1396" t="s">
        <v>16</v>
      </c>
      <c r="C1396" t="s">
        <v>17</v>
      </c>
      <c r="D1396" t="s">
        <v>18</v>
      </c>
      <c r="E1396" t="s">
        <v>19</v>
      </c>
      <c r="F1396">
        <v>2018</v>
      </c>
      <c r="G1396">
        <v>2018</v>
      </c>
      <c r="H1396">
        <v>32</v>
      </c>
      <c r="I1396" t="s">
        <v>123</v>
      </c>
      <c r="J1396">
        <v>2</v>
      </c>
      <c r="K1396" t="s">
        <v>23</v>
      </c>
      <c r="L1396">
        <v>999</v>
      </c>
      <c r="N1396">
        <v>1602</v>
      </c>
      <c r="R1396" s="2">
        <f t="shared" si="43"/>
        <v>31.14</v>
      </c>
      <c r="S1396" s="2">
        <f>IF(AND(P1396&lt;&gt;"_U",P1396&lt;&gt;"c",J1396&lt;&gt;99,J1396&lt;&gt;9),IFERROR(VLOOKUP(A1396,'TA Total'!$A$2:$N$10000,14,0),"."),".")</f>
        <v>5145</v>
      </c>
    </row>
    <row r="1397" spans="1:19" x14ac:dyDescent="0.4">
      <c r="A1397" s="2" t="str">
        <f t="shared" si="42"/>
        <v>2018|Central Hawke's Bay District|10</v>
      </c>
      <c r="B1397" t="s">
        <v>16</v>
      </c>
      <c r="C1397" t="s">
        <v>17</v>
      </c>
      <c r="D1397" t="s">
        <v>18</v>
      </c>
      <c r="E1397" t="s">
        <v>19</v>
      </c>
      <c r="F1397">
        <v>2018</v>
      </c>
      <c r="G1397">
        <v>2018</v>
      </c>
      <c r="H1397">
        <v>32</v>
      </c>
      <c r="I1397" t="s">
        <v>123</v>
      </c>
      <c r="J1397">
        <v>3</v>
      </c>
      <c r="K1397" t="s">
        <v>24</v>
      </c>
      <c r="L1397">
        <v>10</v>
      </c>
      <c r="N1397">
        <v>0</v>
      </c>
      <c r="R1397" s="2" t="str">
        <f t="shared" si="43"/>
        <v>.</v>
      </c>
      <c r="S1397" s="2">
        <f>IF(AND(P1397&lt;&gt;"_U",P1397&lt;&gt;"c",J1397&lt;&gt;99,J1397&lt;&gt;9),IFERROR(VLOOKUP(A1397,'TA Total'!$A$2:$N$10000,14,0),"."),".")</f>
        <v>0</v>
      </c>
    </row>
    <row r="1398" spans="1:19" x14ac:dyDescent="0.4">
      <c r="A1398" s="2" t="str">
        <f t="shared" si="42"/>
        <v>2018|Central Hawke's Bay District|11</v>
      </c>
      <c r="B1398" t="s">
        <v>16</v>
      </c>
      <c r="C1398" t="s">
        <v>17</v>
      </c>
      <c r="D1398" t="s">
        <v>18</v>
      </c>
      <c r="E1398" t="s">
        <v>19</v>
      </c>
      <c r="F1398">
        <v>2018</v>
      </c>
      <c r="G1398">
        <v>2018</v>
      </c>
      <c r="H1398">
        <v>32</v>
      </c>
      <c r="I1398" t="s">
        <v>123</v>
      </c>
      <c r="J1398">
        <v>3</v>
      </c>
      <c r="K1398" t="s">
        <v>24</v>
      </c>
      <c r="L1398">
        <v>11</v>
      </c>
      <c r="N1398">
        <v>171</v>
      </c>
      <c r="R1398" s="2">
        <f t="shared" si="43"/>
        <v>3.63</v>
      </c>
      <c r="S1398" s="2">
        <f>IF(AND(P1398&lt;&gt;"_U",P1398&lt;&gt;"c",J1398&lt;&gt;99,J1398&lt;&gt;9),IFERROR(VLOOKUP(A1398,'TA Total'!$A$2:$N$10000,14,0),"."),".")</f>
        <v>4707</v>
      </c>
    </row>
    <row r="1399" spans="1:19" x14ac:dyDescent="0.4">
      <c r="A1399" s="2" t="str">
        <f t="shared" si="42"/>
        <v>2018|Central Hawke's Bay District|12</v>
      </c>
      <c r="B1399" t="s">
        <v>16</v>
      </c>
      <c r="C1399" t="s">
        <v>17</v>
      </c>
      <c r="D1399" t="s">
        <v>18</v>
      </c>
      <c r="E1399" t="s">
        <v>19</v>
      </c>
      <c r="F1399">
        <v>2018</v>
      </c>
      <c r="G1399">
        <v>2018</v>
      </c>
      <c r="H1399">
        <v>32</v>
      </c>
      <c r="I1399" t="s">
        <v>123</v>
      </c>
      <c r="J1399">
        <v>3</v>
      </c>
      <c r="K1399" t="s">
        <v>24</v>
      </c>
      <c r="L1399">
        <v>12</v>
      </c>
      <c r="N1399">
        <v>15</v>
      </c>
      <c r="R1399" s="2">
        <f t="shared" si="43"/>
        <v>4.0999999999999996</v>
      </c>
      <c r="S1399" s="2">
        <f>IF(AND(P1399&lt;&gt;"_U",P1399&lt;&gt;"c",J1399&lt;&gt;99,J1399&lt;&gt;9),IFERROR(VLOOKUP(A1399,'TA Total'!$A$2:$N$10000,14,0),"."),".")</f>
        <v>366</v>
      </c>
    </row>
    <row r="1400" spans="1:19" x14ac:dyDescent="0.4">
      <c r="A1400" s="2" t="str">
        <f t="shared" si="42"/>
        <v>2018|Central Hawke's Bay District|13</v>
      </c>
      <c r="B1400" t="s">
        <v>16</v>
      </c>
      <c r="C1400" t="s">
        <v>17</v>
      </c>
      <c r="D1400" t="s">
        <v>18</v>
      </c>
      <c r="E1400" t="s">
        <v>19</v>
      </c>
      <c r="F1400">
        <v>2018</v>
      </c>
      <c r="G1400">
        <v>2018</v>
      </c>
      <c r="H1400">
        <v>32</v>
      </c>
      <c r="I1400" t="s">
        <v>123</v>
      </c>
      <c r="J1400">
        <v>3</v>
      </c>
      <c r="K1400" t="s">
        <v>24</v>
      </c>
      <c r="L1400">
        <v>13</v>
      </c>
      <c r="N1400">
        <v>9</v>
      </c>
      <c r="R1400" s="2">
        <f t="shared" si="43"/>
        <v>12.5</v>
      </c>
      <c r="S1400" s="2">
        <f>IF(AND(P1400&lt;&gt;"_U",P1400&lt;&gt;"c",J1400&lt;&gt;99,J1400&lt;&gt;9),IFERROR(VLOOKUP(A1400,'TA Total'!$A$2:$N$10000,14,0),"."),".")</f>
        <v>72</v>
      </c>
    </row>
    <row r="1401" spans="1:19" x14ac:dyDescent="0.4">
      <c r="A1401" s="2" t="str">
        <f t="shared" si="42"/>
        <v>2018|Central Hawke's Bay District|999</v>
      </c>
      <c r="B1401" t="s">
        <v>16</v>
      </c>
      <c r="C1401" t="s">
        <v>17</v>
      </c>
      <c r="D1401" t="s">
        <v>18</v>
      </c>
      <c r="E1401" t="s">
        <v>19</v>
      </c>
      <c r="F1401">
        <v>2018</v>
      </c>
      <c r="G1401">
        <v>2018</v>
      </c>
      <c r="H1401">
        <v>32</v>
      </c>
      <c r="I1401" t="s">
        <v>123</v>
      </c>
      <c r="J1401">
        <v>3</v>
      </c>
      <c r="K1401" t="s">
        <v>24</v>
      </c>
      <c r="L1401">
        <v>999</v>
      </c>
      <c r="N1401">
        <v>195</v>
      </c>
      <c r="R1401" s="2">
        <f t="shared" si="43"/>
        <v>3.79</v>
      </c>
      <c r="S1401" s="2">
        <f>IF(AND(P1401&lt;&gt;"_U",P1401&lt;&gt;"c",J1401&lt;&gt;99,J1401&lt;&gt;9),IFERROR(VLOOKUP(A1401,'TA Total'!$A$2:$N$10000,14,0),"."),".")</f>
        <v>5145</v>
      </c>
    </row>
    <row r="1402" spans="1:19" x14ac:dyDescent="0.4">
      <c r="A1402" s="2" t="str">
        <f t="shared" si="42"/>
        <v>2018|Central Hawke's Bay District|10</v>
      </c>
      <c r="B1402" t="s">
        <v>16</v>
      </c>
      <c r="C1402" t="s">
        <v>17</v>
      </c>
      <c r="D1402" t="s">
        <v>18</v>
      </c>
      <c r="E1402" t="s">
        <v>19</v>
      </c>
      <c r="F1402">
        <v>2018</v>
      </c>
      <c r="G1402">
        <v>2018</v>
      </c>
      <c r="H1402">
        <v>32</v>
      </c>
      <c r="I1402" t="s">
        <v>123</v>
      </c>
      <c r="J1402">
        <v>4</v>
      </c>
      <c r="K1402" t="s">
        <v>25</v>
      </c>
      <c r="L1402">
        <v>10</v>
      </c>
      <c r="N1402">
        <v>0</v>
      </c>
      <c r="R1402" s="2" t="str">
        <f t="shared" si="43"/>
        <v>.</v>
      </c>
      <c r="S1402" s="2">
        <f>IF(AND(P1402&lt;&gt;"_U",P1402&lt;&gt;"c",J1402&lt;&gt;99,J1402&lt;&gt;9),IFERROR(VLOOKUP(A1402,'TA Total'!$A$2:$N$10000,14,0),"."),".")</f>
        <v>0</v>
      </c>
    </row>
    <row r="1403" spans="1:19" x14ac:dyDescent="0.4">
      <c r="A1403" s="2" t="str">
        <f t="shared" si="42"/>
        <v>2018|Central Hawke's Bay District|11</v>
      </c>
      <c r="B1403" t="s">
        <v>16</v>
      </c>
      <c r="C1403" t="s">
        <v>17</v>
      </c>
      <c r="D1403" t="s">
        <v>18</v>
      </c>
      <c r="E1403" t="s">
        <v>19</v>
      </c>
      <c r="F1403">
        <v>2018</v>
      </c>
      <c r="G1403">
        <v>2018</v>
      </c>
      <c r="H1403">
        <v>32</v>
      </c>
      <c r="I1403" t="s">
        <v>123</v>
      </c>
      <c r="J1403">
        <v>4</v>
      </c>
      <c r="K1403" t="s">
        <v>25</v>
      </c>
      <c r="L1403">
        <v>11</v>
      </c>
      <c r="N1403">
        <v>399</v>
      </c>
      <c r="R1403" s="2">
        <f t="shared" si="43"/>
        <v>8.48</v>
      </c>
      <c r="S1403" s="2">
        <f>IF(AND(P1403&lt;&gt;"_U",P1403&lt;&gt;"c",J1403&lt;&gt;99,J1403&lt;&gt;9),IFERROR(VLOOKUP(A1403,'TA Total'!$A$2:$N$10000,14,0),"."),".")</f>
        <v>4707</v>
      </c>
    </row>
    <row r="1404" spans="1:19" x14ac:dyDescent="0.4">
      <c r="A1404" s="2" t="str">
        <f t="shared" si="42"/>
        <v>2018|Central Hawke's Bay District|12</v>
      </c>
      <c r="B1404" t="s">
        <v>16</v>
      </c>
      <c r="C1404" t="s">
        <v>17</v>
      </c>
      <c r="D1404" t="s">
        <v>18</v>
      </c>
      <c r="E1404" t="s">
        <v>19</v>
      </c>
      <c r="F1404">
        <v>2018</v>
      </c>
      <c r="G1404">
        <v>2018</v>
      </c>
      <c r="H1404">
        <v>32</v>
      </c>
      <c r="I1404" t="s">
        <v>123</v>
      </c>
      <c r="J1404">
        <v>4</v>
      </c>
      <c r="K1404" t="s">
        <v>25</v>
      </c>
      <c r="L1404">
        <v>12</v>
      </c>
      <c r="N1404">
        <v>33</v>
      </c>
      <c r="R1404" s="2">
        <f t="shared" si="43"/>
        <v>9.02</v>
      </c>
      <c r="S1404" s="2">
        <f>IF(AND(P1404&lt;&gt;"_U",P1404&lt;&gt;"c",J1404&lt;&gt;99,J1404&lt;&gt;9),IFERROR(VLOOKUP(A1404,'TA Total'!$A$2:$N$10000,14,0),"."),".")</f>
        <v>366</v>
      </c>
    </row>
    <row r="1405" spans="1:19" x14ac:dyDescent="0.4">
      <c r="A1405" s="2" t="str">
        <f t="shared" si="42"/>
        <v>2018|Central Hawke's Bay District|13</v>
      </c>
      <c r="B1405" t="s">
        <v>16</v>
      </c>
      <c r="C1405" t="s">
        <v>17</v>
      </c>
      <c r="D1405" t="s">
        <v>18</v>
      </c>
      <c r="E1405" t="s">
        <v>19</v>
      </c>
      <c r="F1405">
        <v>2018</v>
      </c>
      <c r="G1405">
        <v>2018</v>
      </c>
      <c r="H1405">
        <v>32</v>
      </c>
      <c r="I1405" t="s">
        <v>123</v>
      </c>
      <c r="J1405">
        <v>4</v>
      </c>
      <c r="K1405" t="s">
        <v>25</v>
      </c>
      <c r="L1405">
        <v>13</v>
      </c>
      <c r="N1405">
        <v>12</v>
      </c>
      <c r="R1405" s="2">
        <f t="shared" si="43"/>
        <v>16.670000000000002</v>
      </c>
      <c r="S1405" s="2">
        <f>IF(AND(P1405&lt;&gt;"_U",P1405&lt;&gt;"c",J1405&lt;&gt;99,J1405&lt;&gt;9),IFERROR(VLOOKUP(A1405,'TA Total'!$A$2:$N$10000,14,0),"."),".")</f>
        <v>72</v>
      </c>
    </row>
    <row r="1406" spans="1:19" x14ac:dyDescent="0.4">
      <c r="A1406" s="2" t="str">
        <f t="shared" si="42"/>
        <v>2018|Central Hawke's Bay District|999</v>
      </c>
      <c r="B1406" t="s">
        <v>16</v>
      </c>
      <c r="C1406" t="s">
        <v>17</v>
      </c>
      <c r="D1406" t="s">
        <v>18</v>
      </c>
      <c r="E1406" t="s">
        <v>19</v>
      </c>
      <c r="F1406">
        <v>2018</v>
      </c>
      <c r="G1406">
        <v>2018</v>
      </c>
      <c r="H1406">
        <v>32</v>
      </c>
      <c r="I1406" t="s">
        <v>123</v>
      </c>
      <c r="J1406">
        <v>4</v>
      </c>
      <c r="K1406" t="s">
        <v>25</v>
      </c>
      <c r="L1406">
        <v>999</v>
      </c>
      <c r="N1406">
        <v>444</v>
      </c>
      <c r="R1406" s="2">
        <f t="shared" si="43"/>
        <v>8.6300000000000008</v>
      </c>
      <c r="S1406" s="2">
        <f>IF(AND(P1406&lt;&gt;"_U",P1406&lt;&gt;"c",J1406&lt;&gt;99,J1406&lt;&gt;9),IFERROR(VLOOKUP(A1406,'TA Total'!$A$2:$N$10000,14,0),"."),".")</f>
        <v>5145</v>
      </c>
    </row>
    <row r="1407" spans="1:19" x14ac:dyDescent="0.4">
      <c r="A1407" s="2" t="str">
        <f t="shared" si="42"/>
        <v>2018|Central Hawke's Bay District|10</v>
      </c>
      <c r="B1407" t="s">
        <v>16</v>
      </c>
      <c r="C1407" t="s">
        <v>17</v>
      </c>
      <c r="D1407" t="s">
        <v>18</v>
      </c>
      <c r="E1407" t="s">
        <v>19</v>
      </c>
      <c r="F1407">
        <v>2018</v>
      </c>
      <c r="G1407">
        <v>2018</v>
      </c>
      <c r="H1407">
        <v>32</v>
      </c>
      <c r="I1407" t="s">
        <v>123</v>
      </c>
      <c r="J1407">
        <v>5</v>
      </c>
      <c r="K1407" t="s">
        <v>26</v>
      </c>
      <c r="L1407">
        <v>10</v>
      </c>
      <c r="N1407">
        <v>0</v>
      </c>
      <c r="R1407" s="2" t="str">
        <f t="shared" si="43"/>
        <v>.</v>
      </c>
      <c r="S1407" s="2">
        <f>IF(AND(P1407&lt;&gt;"_U",P1407&lt;&gt;"c",J1407&lt;&gt;99,J1407&lt;&gt;9),IFERROR(VLOOKUP(A1407,'TA Total'!$A$2:$N$10000,14,0),"."),".")</f>
        <v>0</v>
      </c>
    </row>
    <row r="1408" spans="1:19" x14ac:dyDescent="0.4">
      <c r="A1408" s="2" t="str">
        <f t="shared" si="42"/>
        <v>2018|Central Hawke's Bay District|11</v>
      </c>
      <c r="B1408" t="s">
        <v>16</v>
      </c>
      <c r="C1408" t="s">
        <v>17</v>
      </c>
      <c r="D1408" t="s">
        <v>18</v>
      </c>
      <c r="E1408" t="s">
        <v>19</v>
      </c>
      <c r="F1408">
        <v>2018</v>
      </c>
      <c r="G1408">
        <v>2018</v>
      </c>
      <c r="H1408">
        <v>32</v>
      </c>
      <c r="I1408" t="s">
        <v>123</v>
      </c>
      <c r="J1408">
        <v>5</v>
      </c>
      <c r="K1408" t="s">
        <v>26</v>
      </c>
      <c r="L1408">
        <v>11</v>
      </c>
      <c r="N1408">
        <v>3777</v>
      </c>
      <c r="R1408" s="2">
        <f t="shared" si="43"/>
        <v>80.239999999999995</v>
      </c>
      <c r="S1408" s="2">
        <f>IF(AND(P1408&lt;&gt;"_U",P1408&lt;&gt;"c",J1408&lt;&gt;99,J1408&lt;&gt;9),IFERROR(VLOOKUP(A1408,'TA Total'!$A$2:$N$10000,14,0),"."),".")</f>
        <v>4707</v>
      </c>
    </row>
    <row r="1409" spans="1:19" x14ac:dyDescent="0.4">
      <c r="A1409" s="2" t="str">
        <f t="shared" si="42"/>
        <v>2018|Central Hawke's Bay District|12</v>
      </c>
      <c r="B1409" t="s">
        <v>16</v>
      </c>
      <c r="C1409" t="s">
        <v>17</v>
      </c>
      <c r="D1409" t="s">
        <v>18</v>
      </c>
      <c r="E1409" t="s">
        <v>19</v>
      </c>
      <c r="F1409">
        <v>2018</v>
      </c>
      <c r="G1409">
        <v>2018</v>
      </c>
      <c r="H1409">
        <v>32</v>
      </c>
      <c r="I1409" t="s">
        <v>123</v>
      </c>
      <c r="J1409">
        <v>5</v>
      </c>
      <c r="K1409" t="s">
        <v>26</v>
      </c>
      <c r="L1409">
        <v>12</v>
      </c>
      <c r="N1409">
        <v>174</v>
      </c>
      <c r="R1409" s="2">
        <f t="shared" si="43"/>
        <v>47.54</v>
      </c>
      <c r="S1409" s="2">
        <f>IF(AND(P1409&lt;&gt;"_U",P1409&lt;&gt;"c",J1409&lt;&gt;99,J1409&lt;&gt;9),IFERROR(VLOOKUP(A1409,'TA Total'!$A$2:$N$10000,14,0),"."),".")</f>
        <v>366</v>
      </c>
    </row>
    <row r="1410" spans="1:19" x14ac:dyDescent="0.4">
      <c r="A1410" s="2" t="str">
        <f t="shared" si="42"/>
        <v>2018|Central Hawke's Bay District|13</v>
      </c>
      <c r="B1410" t="s">
        <v>16</v>
      </c>
      <c r="C1410" t="s">
        <v>17</v>
      </c>
      <c r="D1410" t="s">
        <v>18</v>
      </c>
      <c r="E1410" t="s">
        <v>19</v>
      </c>
      <c r="F1410">
        <v>2018</v>
      </c>
      <c r="G1410">
        <v>2018</v>
      </c>
      <c r="H1410">
        <v>32</v>
      </c>
      <c r="I1410" t="s">
        <v>123</v>
      </c>
      <c r="J1410">
        <v>5</v>
      </c>
      <c r="K1410" t="s">
        <v>26</v>
      </c>
      <c r="L1410">
        <v>13</v>
      </c>
      <c r="N1410">
        <v>15</v>
      </c>
      <c r="R1410" s="2">
        <f t="shared" si="43"/>
        <v>20.83</v>
      </c>
      <c r="S1410" s="2">
        <f>IF(AND(P1410&lt;&gt;"_U",P1410&lt;&gt;"c",J1410&lt;&gt;99,J1410&lt;&gt;9),IFERROR(VLOOKUP(A1410,'TA Total'!$A$2:$N$10000,14,0),"."),".")</f>
        <v>72</v>
      </c>
    </row>
    <row r="1411" spans="1:19" x14ac:dyDescent="0.4">
      <c r="A1411" s="2" t="str">
        <f t="shared" ref="A1411:A1474" si="44">G1411&amp;"|"&amp;I1411&amp;"|"&amp;L1411</f>
        <v>2018|Central Hawke's Bay District|999</v>
      </c>
      <c r="B1411" t="s">
        <v>16</v>
      </c>
      <c r="C1411" t="s">
        <v>17</v>
      </c>
      <c r="D1411" t="s">
        <v>18</v>
      </c>
      <c r="E1411" t="s">
        <v>19</v>
      </c>
      <c r="F1411">
        <v>2018</v>
      </c>
      <c r="G1411">
        <v>2018</v>
      </c>
      <c r="H1411">
        <v>32</v>
      </c>
      <c r="I1411" t="s">
        <v>123</v>
      </c>
      <c r="J1411">
        <v>5</v>
      </c>
      <c r="K1411" t="s">
        <v>26</v>
      </c>
      <c r="L1411">
        <v>999</v>
      </c>
      <c r="N1411">
        <v>3966</v>
      </c>
      <c r="R1411" s="2">
        <f t="shared" ref="R1411:R1474" si="45">IF(P1411&lt;&gt;"_U",IFERROR((ROUND(N1411/S1411*100,2)),"."),".")</f>
        <v>77.08</v>
      </c>
      <c r="S1411" s="2">
        <f>IF(AND(P1411&lt;&gt;"_U",P1411&lt;&gt;"c",J1411&lt;&gt;99,J1411&lt;&gt;9),IFERROR(VLOOKUP(A1411,'TA Total'!$A$2:$N$10000,14,0),"."),".")</f>
        <v>5145</v>
      </c>
    </row>
    <row r="1412" spans="1:19" x14ac:dyDescent="0.4">
      <c r="A1412" s="2" t="str">
        <f t="shared" si="44"/>
        <v>2018|Central Hawke's Bay District|10</v>
      </c>
      <c r="B1412" t="s">
        <v>16</v>
      </c>
      <c r="C1412" t="s">
        <v>17</v>
      </c>
      <c r="D1412" t="s">
        <v>18</v>
      </c>
      <c r="E1412" t="s">
        <v>19</v>
      </c>
      <c r="F1412">
        <v>2018</v>
      </c>
      <c r="G1412">
        <v>2018</v>
      </c>
      <c r="H1412">
        <v>32</v>
      </c>
      <c r="I1412" t="s">
        <v>123</v>
      </c>
      <c r="J1412">
        <v>6</v>
      </c>
      <c r="K1412" t="s">
        <v>27</v>
      </c>
      <c r="L1412">
        <v>10</v>
      </c>
      <c r="N1412">
        <v>0</v>
      </c>
      <c r="R1412" s="2" t="str">
        <f t="shared" si="45"/>
        <v>.</v>
      </c>
      <c r="S1412" s="2">
        <f>IF(AND(P1412&lt;&gt;"_U",P1412&lt;&gt;"c",J1412&lt;&gt;99,J1412&lt;&gt;9),IFERROR(VLOOKUP(A1412,'TA Total'!$A$2:$N$10000,14,0),"."),".")</f>
        <v>0</v>
      </c>
    </row>
    <row r="1413" spans="1:19" x14ac:dyDescent="0.4">
      <c r="A1413" s="2" t="str">
        <f t="shared" si="44"/>
        <v>2018|Central Hawke's Bay District|11</v>
      </c>
      <c r="B1413" t="s">
        <v>16</v>
      </c>
      <c r="C1413" t="s">
        <v>17</v>
      </c>
      <c r="D1413" t="s">
        <v>18</v>
      </c>
      <c r="E1413" t="s">
        <v>19</v>
      </c>
      <c r="F1413">
        <v>2018</v>
      </c>
      <c r="G1413">
        <v>2018</v>
      </c>
      <c r="H1413">
        <v>32</v>
      </c>
      <c r="I1413" t="s">
        <v>123</v>
      </c>
      <c r="J1413">
        <v>6</v>
      </c>
      <c r="K1413" t="s">
        <v>27</v>
      </c>
      <c r="L1413">
        <v>11</v>
      </c>
      <c r="N1413">
        <v>36</v>
      </c>
      <c r="R1413" s="2">
        <f t="shared" si="45"/>
        <v>0.76</v>
      </c>
      <c r="S1413" s="2">
        <f>IF(AND(P1413&lt;&gt;"_U",P1413&lt;&gt;"c",J1413&lt;&gt;99,J1413&lt;&gt;9),IFERROR(VLOOKUP(A1413,'TA Total'!$A$2:$N$10000,14,0),"."),".")</f>
        <v>4707</v>
      </c>
    </row>
    <row r="1414" spans="1:19" x14ac:dyDescent="0.4">
      <c r="A1414" s="2" t="str">
        <f t="shared" si="44"/>
        <v>2018|Central Hawke's Bay District|12</v>
      </c>
      <c r="B1414" t="s">
        <v>16</v>
      </c>
      <c r="C1414" t="s">
        <v>17</v>
      </c>
      <c r="D1414" t="s">
        <v>18</v>
      </c>
      <c r="E1414" t="s">
        <v>19</v>
      </c>
      <c r="F1414">
        <v>2018</v>
      </c>
      <c r="G1414">
        <v>2018</v>
      </c>
      <c r="H1414">
        <v>32</v>
      </c>
      <c r="I1414" t="s">
        <v>123</v>
      </c>
      <c r="J1414">
        <v>6</v>
      </c>
      <c r="K1414" t="s">
        <v>27</v>
      </c>
      <c r="L1414">
        <v>12</v>
      </c>
      <c r="N1414">
        <v>3</v>
      </c>
      <c r="R1414" s="2">
        <f t="shared" si="45"/>
        <v>0.82</v>
      </c>
      <c r="S1414" s="2">
        <f>IF(AND(P1414&lt;&gt;"_U",P1414&lt;&gt;"c",J1414&lt;&gt;99,J1414&lt;&gt;9),IFERROR(VLOOKUP(A1414,'TA Total'!$A$2:$N$10000,14,0),"."),".")</f>
        <v>366</v>
      </c>
    </row>
    <row r="1415" spans="1:19" x14ac:dyDescent="0.4">
      <c r="A1415" s="2" t="str">
        <f t="shared" si="44"/>
        <v>2018|Central Hawke's Bay District|13</v>
      </c>
      <c r="B1415" t="s">
        <v>16</v>
      </c>
      <c r="C1415" t="s">
        <v>17</v>
      </c>
      <c r="D1415" t="s">
        <v>18</v>
      </c>
      <c r="E1415" t="s">
        <v>19</v>
      </c>
      <c r="F1415">
        <v>2018</v>
      </c>
      <c r="G1415">
        <v>2018</v>
      </c>
      <c r="H1415">
        <v>32</v>
      </c>
      <c r="I1415" t="s">
        <v>123</v>
      </c>
      <c r="J1415">
        <v>6</v>
      </c>
      <c r="K1415" t="s">
        <v>27</v>
      </c>
      <c r="L1415">
        <v>13</v>
      </c>
      <c r="N1415">
        <v>0</v>
      </c>
      <c r="R1415" s="2">
        <f t="shared" si="45"/>
        <v>0</v>
      </c>
      <c r="S1415" s="2">
        <f>IF(AND(P1415&lt;&gt;"_U",P1415&lt;&gt;"c",J1415&lt;&gt;99,J1415&lt;&gt;9),IFERROR(VLOOKUP(A1415,'TA Total'!$A$2:$N$10000,14,0),"."),".")</f>
        <v>72</v>
      </c>
    </row>
    <row r="1416" spans="1:19" x14ac:dyDescent="0.4">
      <c r="A1416" s="2" t="str">
        <f t="shared" si="44"/>
        <v>2018|Central Hawke's Bay District|999</v>
      </c>
      <c r="B1416" t="s">
        <v>16</v>
      </c>
      <c r="C1416" t="s">
        <v>17</v>
      </c>
      <c r="D1416" t="s">
        <v>18</v>
      </c>
      <c r="E1416" t="s">
        <v>19</v>
      </c>
      <c r="F1416">
        <v>2018</v>
      </c>
      <c r="G1416">
        <v>2018</v>
      </c>
      <c r="H1416">
        <v>32</v>
      </c>
      <c r="I1416" t="s">
        <v>123</v>
      </c>
      <c r="J1416">
        <v>6</v>
      </c>
      <c r="K1416" t="s">
        <v>27</v>
      </c>
      <c r="L1416">
        <v>999</v>
      </c>
      <c r="N1416">
        <v>39</v>
      </c>
      <c r="R1416" s="2">
        <f t="shared" si="45"/>
        <v>0.76</v>
      </c>
      <c r="S1416" s="2">
        <f>IF(AND(P1416&lt;&gt;"_U",P1416&lt;&gt;"c",J1416&lt;&gt;99,J1416&lt;&gt;9),IFERROR(VLOOKUP(A1416,'TA Total'!$A$2:$N$10000,14,0),"."),".")</f>
        <v>5145</v>
      </c>
    </row>
    <row r="1417" spans="1:19" x14ac:dyDescent="0.4">
      <c r="A1417" s="2" t="str">
        <f t="shared" si="44"/>
        <v>2018|Central Hawke's Bay District|10</v>
      </c>
      <c r="B1417" t="s">
        <v>16</v>
      </c>
      <c r="C1417" t="s">
        <v>17</v>
      </c>
      <c r="D1417" t="s">
        <v>18</v>
      </c>
      <c r="E1417" t="s">
        <v>19</v>
      </c>
      <c r="F1417">
        <v>2018</v>
      </c>
      <c r="G1417">
        <v>2018</v>
      </c>
      <c r="H1417">
        <v>32</v>
      </c>
      <c r="I1417" t="s">
        <v>123</v>
      </c>
      <c r="J1417">
        <v>7</v>
      </c>
      <c r="K1417" t="s">
        <v>28</v>
      </c>
      <c r="L1417">
        <v>10</v>
      </c>
      <c r="N1417">
        <v>0</v>
      </c>
      <c r="R1417" s="2" t="str">
        <f t="shared" si="45"/>
        <v>.</v>
      </c>
      <c r="S1417" s="2">
        <f>IF(AND(P1417&lt;&gt;"_U",P1417&lt;&gt;"c",J1417&lt;&gt;99,J1417&lt;&gt;9),IFERROR(VLOOKUP(A1417,'TA Total'!$A$2:$N$10000,14,0),"."),".")</f>
        <v>0</v>
      </c>
    </row>
    <row r="1418" spans="1:19" x14ac:dyDescent="0.4">
      <c r="A1418" s="2" t="str">
        <f t="shared" si="44"/>
        <v>2018|Central Hawke's Bay District|11</v>
      </c>
      <c r="B1418" t="s">
        <v>16</v>
      </c>
      <c r="C1418" t="s">
        <v>17</v>
      </c>
      <c r="D1418" t="s">
        <v>18</v>
      </c>
      <c r="E1418" t="s">
        <v>19</v>
      </c>
      <c r="F1418">
        <v>2018</v>
      </c>
      <c r="G1418">
        <v>2018</v>
      </c>
      <c r="H1418">
        <v>32</v>
      </c>
      <c r="I1418" t="s">
        <v>123</v>
      </c>
      <c r="J1418">
        <v>7</v>
      </c>
      <c r="K1418" t="s">
        <v>28</v>
      </c>
      <c r="L1418">
        <v>11</v>
      </c>
      <c r="N1418">
        <v>27</v>
      </c>
      <c r="R1418" s="2">
        <f t="shared" si="45"/>
        <v>0.56999999999999995</v>
      </c>
      <c r="S1418" s="2">
        <f>IF(AND(P1418&lt;&gt;"_U",P1418&lt;&gt;"c",J1418&lt;&gt;99,J1418&lt;&gt;9),IFERROR(VLOOKUP(A1418,'TA Total'!$A$2:$N$10000,14,0),"."),".")</f>
        <v>4707</v>
      </c>
    </row>
    <row r="1419" spans="1:19" x14ac:dyDescent="0.4">
      <c r="A1419" s="2" t="str">
        <f t="shared" si="44"/>
        <v>2018|Central Hawke's Bay District|12</v>
      </c>
      <c r="B1419" t="s">
        <v>16</v>
      </c>
      <c r="C1419" t="s">
        <v>17</v>
      </c>
      <c r="D1419" t="s">
        <v>18</v>
      </c>
      <c r="E1419" t="s">
        <v>19</v>
      </c>
      <c r="F1419">
        <v>2018</v>
      </c>
      <c r="G1419">
        <v>2018</v>
      </c>
      <c r="H1419">
        <v>32</v>
      </c>
      <c r="I1419" t="s">
        <v>123</v>
      </c>
      <c r="J1419">
        <v>7</v>
      </c>
      <c r="K1419" t="s">
        <v>28</v>
      </c>
      <c r="L1419">
        <v>12</v>
      </c>
      <c r="N1419">
        <v>3</v>
      </c>
      <c r="R1419" s="2">
        <f t="shared" si="45"/>
        <v>0.82</v>
      </c>
      <c r="S1419" s="2">
        <f>IF(AND(P1419&lt;&gt;"_U",P1419&lt;&gt;"c",J1419&lt;&gt;99,J1419&lt;&gt;9),IFERROR(VLOOKUP(A1419,'TA Total'!$A$2:$N$10000,14,0),"."),".")</f>
        <v>366</v>
      </c>
    </row>
    <row r="1420" spans="1:19" x14ac:dyDescent="0.4">
      <c r="A1420" s="2" t="str">
        <f t="shared" si="44"/>
        <v>2018|Central Hawke's Bay District|13</v>
      </c>
      <c r="B1420" t="s">
        <v>16</v>
      </c>
      <c r="C1420" t="s">
        <v>17</v>
      </c>
      <c r="D1420" t="s">
        <v>18</v>
      </c>
      <c r="E1420" t="s">
        <v>19</v>
      </c>
      <c r="F1420">
        <v>2018</v>
      </c>
      <c r="G1420">
        <v>2018</v>
      </c>
      <c r="H1420">
        <v>32</v>
      </c>
      <c r="I1420" t="s">
        <v>123</v>
      </c>
      <c r="J1420">
        <v>7</v>
      </c>
      <c r="K1420" t="s">
        <v>28</v>
      </c>
      <c r="L1420">
        <v>13</v>
      </c>
      <c r="N1420">
        <v>3</v>
      </c>
      <c r="R1420" s="2">
        <f t="shared" si="45"/>
        <v>4.17</v>
      </c>
      <c r="S1420" s="2">
        <f>IF(AND(P1420&lt;&gt;"_U",P1420&lt;&gt;"c",J1420&lt;&gt;99,J1420&lt;&gt;9),IFERROR(VLOOKUP(A1420,'TA Total'!$A$2:$N$10000,14,0),"."),".")</f>
        <v>72</v>
      </c>
    </row>
    <row r="1421" spans="1:19" x14ac:dyDescent="0.4">
      <c r="A1421" s="2" t="str">
        <f t="shared" si="44"/>
        <v>2018|Central Hawke's Bay District|999</v>
      </c>
      <c r="B1421" t="s">
        <v>16</v>
      </c>
      <c r="C1421" t="s">
        <v>17</v>
      </c>
      <c r="D1421" t="s">
        <v>18</v>
      </c>
      <c r="E1421" t="s">
        <v>19</v>
      </c>
      <c r="F1421">
        <v>2018</v>
      </c>
      <c r="G1421">
        <v>2018</v>
      </c>
      <c r="H1421">
        <v>32</v>
      </c>
      <c r="I1421" t="s">
        <v>123</v>
      </c>
      <c r="J1421">
        <v>7</v>
      </c>
      <c r="K1421" t="s">
        <v>28</v>
      </c>
      <c r="L1421">
        <v>999</v>
      </c>
      <c r="N1421">
        <v>30</v>
      </c>
      <c r="R1421" s="2">
        <f t="shared" si="45"/>
        <v>0.57999999999999996</v>
      </c>
      <c r="S1421" s="2">
        <f>IF(AND(P1421&lt;&gt;"_U",P1421&lt;&gt;"c",J1421&lt;&gt;99,J1421&lt;&gt;9),IFERROR(VLOOKUP(A1421,'TA Total'!$A$2:$N$10000,14,0),"."),".")</f>
        <v>5145</v>
      </c>
    </row>
    <row r="1422" spans="1:19" x14ac:dyDescent="0.4">
      <c r="A1422" s="2" t="str">
        <f t="shared" si="44"/>
        <v>2018|Central Hawke's Bay District|10</v>
      </c>
      <c r="B1422" t="s">
        <v>16</v>
      </c>
      <c r="C1422" t="s">
        <v>17</v>
      </c>
      <c r="D1422" t="s">
        <v>18</v>
      </c>
      <c r="E1422" t="s">
        <v>19</v>
      </c>
      <c r="F1422">
        <v>2018</v>
      </c>
      <c r="G1422">
        <v>2018</v>
      </c>
      <c r="H1422">
        <v>32</v>
      </c>
      <c r="I1422" t="s">
        <v>123</v>
      </c>
      <c r="J1422">
        <v>77</v>
      </c>
      <c r="K1422" t="s">
        <v>29</v>
      </c>
      <c r="L1422">
        <v>10</v>
      </c>
      <c r="N1422">
        <v>0</v>
      </c>
      <c r="R1422" s="2" t="str">
        <f t="shared" si="45"/>
        <v>.</v>
      </c>
      <c r="S1422" s="2">
        <f>IF(AND(P1422&lt;&gt;"_U",P1422&lt;&gt;"c",J1422&lt;&gt;99,J1422&lt;&gt;9),IFERROR(VLOOKUP(A1422,'TA Total'!$A$2:$N$10000,14,0),"."),".")</f>
        <v>0</v>
      </c>
    </row>
    <row r="1423" spans="1:19" x14ac:dyDescent="0.4">
      <c r="A1423" s="2" t="str">
        <f t="shared" si="44"/>
        <v>2018|Central Hawke's Bay District|11</v>
      </c>
      <c r="B1423" t="s">
        <v>16</v>
      </c>
      <c r="C1423" t="s">
        <v>17</v>
      </c>
      <c r="D1423" t="s">
        <v>18</v>
      </c>
      <c r="E1423" t="s">
        <v>19</v>
      </c>
      <c r="F1423">
        <v>2018</v>
      </c>
      <c r="G1423">
        <v>2018</v>
      </c>
      <c r="H1423">
        <v>32</v>
      </c>
      <c r="I1423" t="s">
        <v>123</v>
      </c>
      <c r="J1423">
        <v>77</v>
      </c>
      <c r="K1423" t="s">
        <v>29</v>
      </c>
      <c r="L1423">
        <v>11</v>
      </c>
      <c r="N1423">
        <v>4707</v>
      </c>
      <c r="R1423" s="2">
        <f t="shared" si="45"/>
        <v>100</v>
      </c>
      <c r="S1423" s="2">
        <f>IF(AND(P1423&lt;&gt;"_U",P1423&lt;&gt;"c",J1423&lt;&gt;99,J1423&lt;&gt;9),IFERROR(VLOOKUP(A1423,'TA Total'!$A$2:$N$10000,14,0),"."),".")</f>
        <v>4707</v>
      </c>
    </row>
    <row r="1424" spans="1:19" x14ac:dyDescent="0.4">
      <c r="A1424" s="2" t="str">
        <f t="shared" si="44"/>
        <v>2018|Central Hawke's Bay District|12</v>
      </c>
      <c r="B1424" t="s">
        <v>16</v>
      </c>
      <c r="C1424" t="s">
        <v>17</v>
      </c>
      <c r="D1424" t="s">
        <v>18</v>
      </c>
      <c r="E1424" t="s">
        <v>19</v>
      </c>
      <c r="F1424">
        <v>2018</v>
      </c>
      <c r="G1424">
        <v>2018</v>
      </c>
      <c r="H1424">
        <v>32</v>
      </c>
      <c r="I1424" t="s">
        <v>123</v>
      </c>
      <c r="J1424">
        <v>77</v>
      </c>
      <c r="K1424" t="s">
        <v>29</v>
      </c>
      <c r="L1424">
        <v>12</v>
      </c>
      <c r="N1424">
        <v>366</v>
      </c>
      <c r="R1424" s="2">
        <f t="shared" si="45"/>
        <v>100</v>
      </c>
      <c r="S1424" s="2">
        <f>IF(AND(P1424&lt;&gt;"_U",P1424&lt;&gt;"c",J1424&lt;&gt;99,J1424&lt;&gt;9),IFERROR(VLOOKUP(A1424,'TA Total'!$A$2:$N$10000,14,0),"."),".")</f>
        <v>366</v>
      </c>
    </row>
    <row r="1425" spans="1:19" x14ac:dyDescent="0.4">
      <c r="A1425" s="2" t="str">
        <f t="shared" si="44"/>
        <v>2018|Central Hawke's Bay District|13</v>
      </c>
      <c r="B1425" t="s">
        <v>16</v>
      </c>
      <c r="C1425" t="s">
        <v>17</v>
      </c>
      <c r="D1425" t="s">
        <v>18</v>
      </c>
      <c r="E1425" t="s">
        <v>19</v>
      </c>
      <c r="F1425">
        <v>2018</v>
      </c>
      <c r="G1425">
        <v>2018</v>
      </c>
      <c r="H1425">
        <v>32</v>
      </c>
      <c r="I1425" t="s">
        <v>123</v>
      </c>
      <c r="J1425">
        <v>77</v>
      </c>
      <c r="K1425" t="s">
        <v>29</v>
      </c>
      <c r="L1425">
        <v>13</v>
      </c>
      <c r="N1425">
        <v>72</v>
      </c>
      <c r="R1425" s="2">
        <f t="shared" si="45"/>
        <v>100</v>
      </c>
      <c r="S1425" s="2">
        <f>IF(AND(P1425&lt;&gt;"_U",P1425&lt;&gt;"c",J1425&lt;&gt;99,J1425&lt;&gt;9),IFERROR(VLOOKUP(A1425,'TA Total'!$A$2:$N$10000,14,0),"."),".")</f>
        <v>72</v>
      </c>
    </row>
    <row r="1426" spans="1:19" x14ac:dyDescent="0.4">
      <c r="A1426" s="2" t="str">
        <f t="shared" si="44"/>
        <v>2018|Central Hawke's Bay District|999</v>
      </c>
      <c r="B1426" t="s">
        <v>16</v>
      </c>
      <c r="C1426" t="s">
        <v>17</v>
      </c>
      <c r="D1426" t="s">
        <v>18</v>
      </c>
      <c r="E1426" t="s">
        <v>19</v>
      </c>
      <c r="F1426">
        <v>2018</v>
      </c>
      <c r="G1426">
        <v>2018</v>
      </c>
      <c r="H1426">
        <v>32</v>
      </c>
      <c r="I1426" t="s">
        <v>123</v>
      </c>
      <c r="J1426">
        <v>77</v>
      </c>
      <c r="K1426" t="s">
        <v>29</v>
      </c>
      <c r="L1426">
        <v>999</v>
      </c>
      <c r="N1426">
        <v>5145</v>
      </c>
      <c r="R1426" s="2">
        <f t="shared" si="45"/>
        <v>100</v>
      </c>
      <c r="S1426" s="2">
        <f>IF(AND(P1426&lt;&gt;"_U",P1426&lt;&gt;"c",J1426&lt;&gt;99,J1426&lt;&gt;9),IFERROR(VLOOKUP(A1426,'TA Total'!$A$2:$N$10000,14,0),"."),".")</f>
        <v>5145</v>
      </c>
    </row>
    <row r="1427" spans="1:19" x14ac:dyDescent="0.4">
      <c r="A1427" s="2" t="str">
        <f t="shared" si="44"/>
        <v>2018|Central Hawke's Bay District|10</v>
      </c>
      <c r="B1427" t="s">
        <v>16</v>
      </c>
      <c r="C1427" t="s">
        <v>17</v>
      </c>
      <c r="D1427" t="s">
        <v>18</v>
      </c>
      <c r="E1427" t="s">
        <v>19</v>
      </c>
      <c r="F1427">
        <v>2018</v>
      </c>
      <c r="G1427">
        <v>2018</v>
      </c>
      <c r="H1427">
        <v>32</v>
      </c>
      <c r="I1427" t="s">
        <v>123</v>
      </c>
      <c r="J1427">
        <v>8</v>
      </c>
      <c r="K1427" t="s">
        <v>30</v>
      </c>
      <c r="L1427">
        <v>10</v>
      </c>
      <c r="N1427">
        <v>0</v>
      </c>
      <c r="R1427" s="2" t="str">
        <f t="shared" si="45"/>
        <v>.</v>
      </c>
      <c r="S1427" s="2">
        <f>IF(AND(P1427&lt;&gt;"_U",P1427&lt;&gt;"c",J1427&lt;&gt;99,J1427&lt;&gt;9),IFERROR(VLOOKUP(A1427,'TA Total'!$A$2:$N$10000,14,0),"."),".")</f>
        <v>0</v>
      </c>
    </row>
    <row r="1428" spans="1:19" x14ac:dyDescent="0.4">
      <c r="A1428" s="2" t="str">
        <f t="shared" si="44"/>
        <v>2018|Central Hawke's Bay District|11</v>
      </c>
      <c r="B1428" t="s">
        <v>16</v>
      </c>
      <c r="C1428" t="s">
        <v>17</v>
      </c>
      <c r="D1428" t="s">
        <v>18</v>
      </c>
      <c r="E1428" t="s">
        <v>19</v>
      </c>
      <c r="F1428">
        <v>2018</v>
      </c>
      <c r="G1428">
        <v>2018</v>
      </c>
      <c r="H1428">
        <v>32</v>
      </c>
      <c r="I1428" t="s">
        <v>123</v>
      </c>
      <c r="J1428">
        <v>8</v>
      </c>
      <c r="K1428" t="s">
        <v>30</v>
      </c>
      <c r="L1428">
        <v>11</v>
      </c>
      <c r="N1428">
        <v>111</v>
      </c>
      <c r="R1428" s="2">
        <f t="shared" si="45"/>
        <v>2.36</v>
      </c>
      <c r="S1428" s="2">
        <f>IF(AND(P1428&lt;&gt;"_U",P1428&lt;&gt;"c",J1428&lt;&gt;99,J1428&lt;&gt;9),IFERROR(VLOOKUP(A1428,'TA Total'!$A$2:$N$10000,14,0),"."),".")</f>
        <v>4707</v>
      </c>
    </row>
    <row r="1429" spans="1:19" x14ac:dyDescent="0.4">
      <c r="A1429" s="2" t="str">
        <f t="shared" si="44"/>
        <v>2018|Central Hawke's Bay District|12</v>
      </c>
      <c r="B1429" t="s">
        <v>16</v>
      </c>
      <c r="C1429" t="s">
        <v>17</v>
      </c>
      <c r="D1429" t="s">
        <v>18</v>
      </c>
      <c r="E1429" t="s">
        <v>19</v>
      </c>
      <c r="F1429">
        <v>2018</v>
      </c>
      <c r="G1429">
        <v>2018</v>
      </c>
      <c r="H1429">
        <v>32</v>
      </c>
      <c r="I1429" t="s">
        <v>123</v>
      </c>
      <c r="J1429">
        <v>8</v>
      </c>
      <c r="K1429" t="s">
        <v>30</v>
      </c>
      <c r="L1429">
        <v>12</v>
      </c>
      <c r="N1429">
        <v>3</v>
      </c>
      <c r="R1429" s="2">
        <f t="shared" si="45"/>
        <v>0.82</v>
      </c>
      <c r="S1429" s="2">
        <f>IF(AND(P1429&lt;&gt;"_U",P1429&lt;&gt;"c",J1429&lt;&gt;99,J1429&lt;&gt;9),IFERROR(VLOOKUP(A1429,'TA Total'!$A$2:$N$10000,14,0),"."),".")</f>
        <v>366</v>
      </c>
    </row>
    <row r="1430" spans="1:19" x14ac:dyDescent="0.4">
      <c r="A1430" s="2" t="str">
        <f t="shared" si="44"/>
        <v>2018|Central Hawke's Bay District|13</v>
      </c>
      <c r="B1430" t="s">
        <v>16</v>
      </c>
      <c r="C1430" t="s">
        <v>17</v>
      </c>
      <c r="D1430" t="s">
        <v>18</v>
      </c>
      <c r="E1430" t="s">
        <v>19</v>
      </c>
      <c r="F1430">
        <v>2018</v>
      </c>
      <c r="G1430">
        <v>2018</v>
      </c>
      <c r="H1430">
        <v>32</v>
      </c>
      <c r="I1430" t="s">
        <v>123</v>
      </c>
      <c r="J1430">
        <v>8</v>
      </c>
      <c r="K1430" t="s">
        <v>30</v>
      </c>
      <c r="L1430">
        <v>13</v>
      </c>
      <c r="N1430">
        <v>3</v>
      </c>
      <c r="R1430" s="2">
        <f t="shared" si="45"/>
        <v>4.17</v>
      </c>
      <c r="S1430" s="2">
        <f>IF(AND(P1430&lt;&gt;"_U",P1430&lt;&gt;"c",J1430&lt;&gt;99,J1430&lt;&gt;9),IFERROR(VLOOKUP(A1430,'TA Total'!$A$2:$N$10000,14,0),"."),".")</f>
        <v>72</v>
      </c>
    </row>
    <row r="1431" spans="1:19" x14ac:dyDescent="0.4">
      <c r="A1431" s="2" t="str">
        <f t="shared" si="44"/>
        <v>2018|Central Hawke's Bay District|999</v>
      </c>
      <c r="B1431" t="s">
        <v>16</v>
      </c>
      <c r="C1431" t="s">
        <v>17</v>
      </c>
      <c r="D1431" t="s">
        <v>18</v>
      </c>
      <c r="E1431" t="s">
        <v>19</v>
      </c>
      <c r="F1431">
        <v>2018</v>
      </c>
      <c r="G1431">
        <v>2018</v>
      </c>
      <c r="H1431">
        <v>32</v>
      </c>
      <c r="I1431" t="s">
        <v>123</v>
      </c>
      <c r="J1431">
        <v>8</v>
      </c>
      <c r="K1431" t="s">
        <v>30</v>
      </c>
      <c r="L1431">
        <v>999</v>
      </c>
      <c r="N1431">
        <v>114</v>
      </c>
      <c r="R1431" s="2">
        <f t="shared" si="45"/>
        <v>2.2200000000000002</v>
      </c>
      <c r="S1431" s="2">
        <f>IF(AND(P1431&lt;&gt;"_U",P1431&lt;&gt;"c",J1431&lt;&gt;99,J1431&lt;&gt;9),IFERROR(VLOOKUP(A1431,'TA Total'!$A$2:$N$10000,14,0),"."),".")</f>
        <v>5145</v>
      </c>
    </row>
    <row r="1432" spans="1:19" x14ac:dyDescent="0.4">
      <c r="A1432" s="2" t="str">
        <f t="shared" si="44"/>
        <v>2018|Central Hawke's Bay District|10</v>
      </c>
      <c r="B1432" t="s">
        <v>16</v>
      </c>
      <c r="C1432" t="s">
        <v>17</v>
      </c>
      <c r="D1432" t="s">
        <v>18</v>
      </c>
      <c r="E1432" t="s">
        <v>19</v>
      </c>
      <c r="F1432">
        <v>2018</v>
      </c>
      <c r="G1432">
        <v>2018</v>
      </c>
      <c r="H1432">
        <v>32</v>
      </c>
      <c r="I1432" t="s">
        <v>123</v>
      </c>
      <c r="J1432">
        <v>9</v>
      </c>
      <c r="K1432" t="s">
        <v>31</v>
      </c>
      <c r="L1432">
        <v>10</v>
      </c>
      <c r="N1432">
        <v>0</v>
      </c>
      <c r="R1432" s="2" t="str">
        <f t="shared" si="45"/>
        <v>.</v>
      </c>
      <c r="S1432" s="2" t="str">
        <f>IF(AND(P1432&lt;&gt;"_U",P1432&lt;&gt;"c",J1432&lt;&gt;99,J1432&lt;&gt;9),IFERROR(VLOOKUP(A1432,'TA Total'!$A$2:$N$10000,14,0),"."),".")</f>
        <v>.</v>
      </c>
    </row>
    <row r="1433" spans="1:19" x14ac:dyDescent="0.4">
      <c r="A1433" s="2" t="str">
        <f t="shared" si="44"/>
        <v>2018|Central Hawke's Bay District|11</v>
      </c>
      <c r="B1433" t="s">
        <v>16</v>
      </c>
      <c r="C1433" t="s">
        <v>17</v>
      </c>
      <c r="D1433" t="s">
        <v>18</v>
      </c>
      <c r="E1433" t="s">
        <v>19</v>
      </c>
      <c r="F1433">
        <v>2018</v>
      </c>
      <c r="G1433">
        <v>2018</v>
      </c>
      <c r="H1433">
        <v>32</v>
      </c>
      <c r="I1433" t="s">
        <v>123</v>
      </c>
      <c r="J1433">
        <v>9</v>
      </c>
      <c r="K1433" t="s">
        <v>31</v>
      </c>
      <c r="L1433">
        <v>11</v>
      </c>
      <c r="N1433">
        <v>300</v>
      </c>
      <c r="R1433" s="2" t="str">
        <f t="shared" si="45"/>
        <v>.</v>
      </c>
      <c r="S1433" s="2" t="str">
        <f>IF(AND(P1433&lt;&gt;"_U",P1433&lt;&gt;"c",J1433&lt;&gt;99,J1433&lt;&gt;9),IFERROR(VLOOKUP(A1433,'TA Total'!$A$2:$N$10000,14,0),"."),".")</f>
        <v>.</v>
      </c>
    </row>
    <row r="1434" spans="1:19" x14ac:dyDescent="0.4">
      <c r="A1434" s="2" t="str">
        <f t="shared" si="44"/>
        <v>2018|Central Hawke's Bay District|12</v>
      </c>
      <c r="B1434" t="s">
        <v>16</v>
      </c>
      <c r="C1434" t="s">
        <v>17</v>
      </c>
      <c r="D1434" t="s">
        <v>18</v>
      </c>
      <c r="E1434" t="s">
        <v>19</v>
      </c>
      <c r="F1434">
        <v>2018</v>
      </c>
      <c r="G1434">
        <v>2018</v>
      </c>
      <c r="H1434">
        <v>32</v>
      </c>
      <c r="I1434" t="s">
        <v>123</v>
      </c>
      <c r="J1434">
        <v>9</v>
      </c>
      <c r="K1434" t="s">
        <v>31</v>
      </c>
      <c r="L1434">
        <v>12</v>
      </c>
      <c r="N1434">
        <v>30</v>
      </c>
      <c r="R1434" s="2" t="str">
        <f t="shared" si="45"/>
        <v>.</v>
      </c>
      <c r="S1434" s="2" t="str">
        <f>IF(AND(P1434&lt;&gt;"_U",P1434&lt;&gt;"c",J1434&lt;&gt;99,J1434&lt;&gt;9),IFERROR(VLOOKUP(A1434,'TA Total'!$A$2:$N$10000,14,0),"."),".")</f>
        <v>.</v>
      </c>
    </row>
    <row r="1435" spans="1:19" x14ac:dyDescent="0.4">
      <c r="A1435" s="2" t="str">
        <f t="shared" si="44"/>
        <v>2018|Central Hawke's Bay District|13</v>
      </c>
      <c r="B1435" t="s">
        <v>16</v>
      </c>
      <c r="C1435" t="s">
        <v>17</v>
      </c>
      <c r="D1435" t="s">
        <v>18</v>
      </c>
      <c r="E1435" t="s">
        <v>19</v>
      </c>
      <c r="F1435">
        <v>2018</v>
      </c>
      <c r="G1435">
        <v>2018</v>
      </c>
      <c r="H1435">
        <v>32</v>
      </c>
      <c r="I1435" t="s">
        <v>123</v>
      </c>
      <c r="J1435">
        <v>9</v>
      </c>
      <c r="K1435" t="s">
        <v>31</v>
      </c>
      <c r="L1435">
        <v>13</v>
      </c>
      <c r="N1435">
        <v>6</v>
      </c>
      <c r="R1435" s="2" t="str">
        <f t="shared" si="45"/>
        <v>.</v>
      </c>
      <c r="S1435" s="2" t="str">
        <f>IF(AND(P1435&lt;&gt;"_U",P1435&lt;&gt;"c",J1435&lt;&gt;99,J1435&lt;&gt;9),IFERROR(VLOOKUP(A1435,'TA Total'!$A$2:$N$10000,14,0),"."),".")</f>
        <v>.</v>
      </c>
    </row>
    <row r="1436" spans="1:19" x14ac:dyDescent="0.4">
      <c r="A1436" s="2" t="str">
        <f t="shared" si="44"/>
        <v>2018|Central Hawke's Bay District|999</v>
      </c>
      <c r="B1436" t="s">
        <v>16</v>
      </c>
      <c r="C1436" t="s">
        <v>17</v>
      </c>
      <c r="D1436" t="s">
        <v>18</v>
      </c>
      <c r="E1436" t="s">
        <v>19</v>
      </c>
      <c r="F1436">
        <v>2018</v>
      </c>
      <c r="G1436">
        <v>2018</v>
      </c>
      <c r="H1436">
        <v>32</v>
      </c>
      <c r="I1436" t="s">
        <v>123</v>
      </c>
      <c r="J1436">
        <v>9</v>
      </c>
      <c r="K1436" t="s">
        <v>31</v>
      </c>
      <c r="L1436">
        <v>999</v>
      </c>
      <c r="N1436">
        <v>339</v>
      </c>
      <c r="R1436" s="2" t="str">
        <f t="shared" si="45"/>
        <v>.</v>
      </c>
      <c r="S1436" s="2" t="str">
        <f>IF(AND(P1436&lt;&gt;"_U",P1436&lt;&gt;"c",J1436&lt;&gt;99,J1436&lt;&gt;9),IFERROR(VLOOKUP(A1436,'TA Total'!$A$2:$N$10000,14,0),"."),".")</f>
        <v>.</v>
      </c>
    </row>
    <row r="1437" spans="1:19" x14ac:dyDescent="0.4">
      <c r="A1437" s="2" t="str">
        <f t="shared" si="44"/>
        <v>2018|Central Hawke's Bay District|10</v>
      </c>
      <c r="B1437" t="s">
        <v>16</v>
      </c>
      <c r="C1437" t="s">
        <v>17</v>
      </c>
      <c r="D1437" t="s">
        <v>18</v>
      </c>
      <c r="E1437" t="s">
        <v>19</v>
      </c>
      <c r="F1437">
        <v>2018</v>
      </c>
      <c r="G1437">
        <v>2018</v>
      </c>
      <c r="H1437">
        <v>32</v>
      </c>
      <c r="I1437" t="s">
        <v>123</v>
      </c>
      <c r="J1437">
        <v>99</v>
      </c>
      <c r="K1437" t="s">
        <v>32</v>
      </c>
      <c r="L1437">
        <v>10</v>
      </c>
      <c r="N1437">
        <v>0</v>
      </c>
      <c r="R1437" s="2" t="str">
        <f t="shared" si="45"/>
        <v>.</v>
      </c>
      <c r="S1437" s="2" t="str">
        <f>IF(AND(P1437&lt;&gt;"_U",P1437&lt;&gt;"c",J1437&lt;&gt;99,J1437&lt;&gt;9),IFERROR(VLOOKUP(A1437,'TA Total'!$A$2:$N$10000,14,0),"."),".")</f>
        <v>.</v>
      </c>
    </row>
    <row r="1438" spans="1:19" x14ac:dyDescent="0.4">
      <c r="A1438" s="2" t="str">
        <f t="shared" si="44"/>
        <v>2018|Central Hawke's Bay District|11</v>
      </c>
      <c r="B1438" t="s">
        <v>16</v>
      </c>
      <c r="C1438" t="s">
        <v>17</v>
      </c>
      <c r="D1438" t="s">
        <v>18</v>
      </c>
      <c r="E1438" t="s">
        <v>19</v>
      </c>
      <c r="F1438">
        <v>2018</v>
      </c>
      <c r="G1438">
        <v>2018</v>
      </c>
      <c r="H1438">
        <v>32</v>
      </c>
      <c r="I1438" t="s">
        <v>123</v>
      </c>
      <c r="J1438">
        <v>99</v>
      </c>
      <c r="K1438" t="s">
        <v>32</v>
      </c>
      <c r="L1438">
        <v>11</v>
      </c>
      <c r="N1438">
        <v>4962</v>
      </c>
      <c r="R1438" s="2" t="str">
        <f t="shared" si="45"/>
        <v>.</v>
      </c>
      <c r="S1438" s="2" t="str">
        <f>IF(AND(P1438&lt;&gt;"_U",P1438&lt;&gt;"c",J1438&lt;&gt;99,J1438&lt;&gt;9),IFERROR(VLOOKUP(A1438,'TA Total'!$A$2:$N$10000,14,0),"."),".")</f>
        <v>.</v>
      </c>
    </row>
    <row r="1439" spans="1:19" x14ac:dyDescent="0.4">
      <c r="A1439" s="2" t="str">
        <f t="shared" si="44"/>
        <v>2018|Central Hawke's Bay District|12</v>
      </c>
      <c r="B1439" t="s">
        <v>16</v>
      </c>
      <c r="C1439" t="s">
        <v>17</v>
      </c>
      <c r="D1439" t="s">
        <v>18</v>
      </c>
      <c r="E1439" t="s">
        <v>19</v>
      </c>
      <c r="F1439">
        <v>2018</v>
      </c>
      <c r="G1439">
        <v>2018</v>
      </c>
      <c r="H1439">
        <v>32</v>
      </c>
      <c r="I1439" t="s">
        <v>123</v>
      </c>
      <c r="J1439">
        <v>99</v>
      </c>
      <c r="K1439" t="s">
        <v>32</v>
      </c>
      <c r="L1439">
        <v>12</v>
      </c>
      <c r="N1439">
        <v>396</v>
      </c>
      <c r="R1439" s="2" t="str">
        <f t="shared" si="45"/>
        <v>.</v>
      </c>
      <c r="S1439" s="2" t="str">
        <f>IF(AND(P1439&lt;&gt;"_U",P1439&lt;&gt;"c",J1439&lt;&gt;99,J1439&lt;&gt;9),IFERROR(VLOOKUP(A1439,'TA Total'!$A$2:$N$10000,14,0),"."),".")</f>
        <v>.</v>
      </c>
    </row>
    <row r="1440" spans="1:19" x14ac:dyDescent="0.4">
      <c r="A1440" s="2" t="str">
        <f t="shared" si="44"/>
        <v>2018|Central Hawke's Bay District|13</v>
      </c>
      <c r="B1440" t="s">
        <v>16</v>
      </c>
      <c r="C1440" t="s">
        <v>17</v>
      </c>
      <c r="D1440" t="s">
        <v>18</v>
      </c>
      <c r="E1440" t="s">
        <v>19</v>
      </c>
      <c r="F1440">
        <v>2018</v>
      </c>
      <c r="G1440">
        <v>2018</v>
      </c>
      <c r="H1440">
        <v>32</v>
      </c>
      <c r="I1440" t="s">
        <v>123</v>
      </c>
      <c r="J1440">
        <v>99</v>
      </c>
      <c r="K1440" t="s">
        <v>32</v>
      </c>
      <c r="L1440">
        <v>13</v>
      </c>
      <c r="N1440">
        <v>78</v>
      </c>
      <c r="R1440" s="2" t="str">
        <f t="shared" si="45"/>
        <v>.</v>
      </c>
      <c r="S1440" s="2" t="str">
        <f>IF(AND(P1440&lt;&gt;"_U",P1440&lt;&gt;"c",J1440&lt;&gt;99,J1440&lt;&gt;9),IFERROR(VLOOKUP(A1440,'TA Total'!$A$2:$N$10000,14,0),"."),".")</f>
        <v>.</v>
      </c>
    </row>
    <row r="1441" spans="1:19" x14ac:dyDescent="0.4">
      <c r="A1441" s="2" t="str">
        <f t="shared" si="44"/>
        <v>2018|Central Hawke's Bay District|999</v>
      </c>
      <c r="B1441" t="s">
        <v>16</v>
      </c>
      <c r="C1441" t="s">
        <v>17</v>
      </c>
      <c r="D1441" t="s">
        <v>18</v>
      </c>
      <c r="E1441" t="s">
        <v>19</v>
      </c>
      <c r="F1441">
        <v>2018</v>
      </c>
      <c r="G1441">
        <v>2018</v>
      </c>
      <c r="H1441">
        <v>32</v>
      </c>
      <c r="I1441" t="s">
        <v>123</v>
      </c>
      <c r="J1441">
        <v>99</v>
      </c>
      <c r="K1441" t="s">
        <v>32</v>
      </c>
      <c r="L1441">
        <v>999</v>
      </c>
      <c r="N1441">
        <v>5436</v>
      </c>
      <c r="R1441" s="2" t="str">
        <f t="shared" si="45"/>
        <v>.</v>
      </c>
      <c r="S1441" s="2" t="str">
        <f>IF(AND(P1441&lt;&gt;"_U",P1441&lt;&gt;"c",J1441&lt;&gt;99,J1441&lt;&gt;9),IFERROR(VLOOKUP(A1441,'TA Total'!$A$2:$N$10000,14,0),"."),".")</f>
        <v>.</v>
      </c>
    </row>
    <row r="1442" spans="1:19" x14ac:dyDescent="0.4">
      <c r="A1442" s="2" t="str">
        <f t="shared" si="44"/>
        <v>2018|New Plymouth District|10</v>
      </c>
      <c r="B1442" t="s">
        <v>16</v>
      </c>
      <c r="C1442" t="s">
        <v>17</v>
      </c>
      <c r="D1442" t="s">
        <v>18</v>
      </c>
      <c r="E1442" t="s">
        <v>19</v>
      </c>
      <c r="F1442">
        <v>2018</v>
      </c>
      <c r="G1442">
        <v>2018</v>
      </c>
      <c r="H1442">
        <v>33</v>
      </c>
      <c r="I1442" t="s">
        <v>122</v>
      </c>
      <c r="J1442">
        <v>0</v>
      </c>
      <c r="K1442" t="s">
        <v>21</v>
      </c>
      <c r="L1442">
        <v>10</v>
      </c>
      <c r="N1442">
        <v>0</v>
      </c>
      <c r="R1442" s="2" t="str">
        <f t="shared" si="45"/>
        <v>.</v>
      </c>
      <c r="S1442" s="2">
        <f>IF(AND(P1442&lt;&gt;"_U",P1442&lt;&gt;"c",J1442&lt;&gt;99,J1442&lt;&gt;9),IFERROR(VLOOKUP(A1442,'TA Total'!$A$2:$N$10000,14,0),"."),".")</f>
        <v>0</v>
      </c>
    </row>
    <row r="1443" spans="1:19" x14ac:dyDescent="0.4">
      <c r="A1443" s="2" t="str">
        <f t="shared" si="44"/>
        <v>2018|New Plymouth District|11</v>
      </c>
      <c r="B1443" t="s">
        <v>16</v>
      </c>
      <c r="C1443" t="s">
        <v>17</v>
      </c>
      <c r="D1443" t="s">
        <v>18</v>
      </c>
      <c r="E1443" t="s">
        <v>19</v>
      </c>
      <c r="F1443">
        <v>2018</v>
      </c>
      <c r="G1443">
        <v>2018</v>
      </c>
      <c r="H1443">
        <v>33</v>
      </c>
      <c r="I1443" t="s">
        <v>122</v>
      </c>
      <c r="J1443">
        <v>0</v>
      </c>
      <c r="K1443" t="s">
        <v>21</v>
      </c>
      <c r="L1443">
        <v>11</v>
      </c>
      <c r="N1443">
        <v>411</v>
      </c>
      <c r="R1443" s="2">
        <f t="shared" si="45"/>
        <v>1.58</v>
      </c>
      <c r="S1443" s="2">
        <f>IF(AND(P1443&lt;&gt;"_U",P1443&lt;&gt;"c",J1443&lt;&gt;99,J1443&lt;&gt;9),IFERROR(VLOOKUP(A1443,'TA Total'!$A$2:$N$10000,14,0),"."),".")</f>
        <v>26076</v>
      </c>
    </row>
    <row r="1444" spans="1:19" x14ac:dyDescent="0.4">
      <c r="A1444" s="2" t="str">
        <f t="shared" si="44"/>
        <v>2018|New Plymouth District|12</v>
      </c>
      <c r="B1444" t="s">
        <v>16</v>
      </c>
      <c r="C1444" t="s">
        <v>17</v>
      </c>
      <c r="D1444" t="s">
        <v>18</v>
      </c>
      <c r="E1444" t="s">
        <v>19</v>
      </c>
      <c r="F1444">
        <v>2018</v>
      </c>
      <c r="G1444">
        <v>2018</v>
      </c>
      <c r="H1444">
        <v>33</v>
      </c>
      <c r="I1444" t="s">
        <v>122</v>
      </c>
      <c r="J1444">
        <v>0</v>
      </c>
      <c r="K1444" t="s">
        <v>21</v>
      </c>
      <c r="L1444">
        <v>12</v>
      </c>
      <c r="N1444">
        <v>198</v>
      </c>
      <c r="R1444" s="2">
        <f t="shared" si="45"/>
        <v>6.22</v>
      </c>
      <c r="S1444" s="2">
        <f>IF(AND(P1444&lt;&gt;"_U",P1444&lt;&gt;"c",J1444&lt;&gt;99,J1444&lt;&gt;9),IFERROR(VLOOKUP(A1444,'TA Total'!$A$2:$N$10000,14,0),"."),".")</f>
        <v>3183</v>
      </c>
    </row>
    <row r="1445" spans="1:19" x14ac:dyDescent="0.4">
      <c r="A1445" s="2" t="str">
        <f t="shared" si="44"/>
        <v>2018|New Plymouth District|13</v>
      </c>
      <c r="B1445" t="s">
        <v>16</v>
      </c>
      <c r="C1445" t="s">
        <v>17</v>
      </c>
      <c r="D1445" t="s">
        <v>18</v>
      </c>
      <c r="E1445" t="s">
        <v>19</v>
      </c>
      <c r="F1445">
        <v>2018</v>
      </c>
      <c r="G1445">
        <v>2018</v>
      </c>
      <c r="H1445">
        <v>33</v>
      </c>
      <c r="I1445" t="s">
        <v>122</v>
      </c>
      <c r="J1445">
        <v>0</v>
      </c>
      <c r="K1445" t="s">
        <v>21</v>
      </c>
      <c r="L1445">
        <v>13</v>
      </c>
      <c r="N1445">
        <v>18</v>
      </c>
      <c r="R1445" s="2">
        <f t="shared" si="45"/>
        <v>15.38</v>
      </c>
      <c r="S1445" s="2">
        <f>IF(AND(P1445&lt;&gt;"_U",P1445&lt;&gt;"c",J1445&lt;&gt;99,J1445&lt;&gt;9),IFERROR(VLOOKUP(A1445,'TA Total'!$A$2:$N$10000,14,0),"."),".")</f>
        <v>117</v>
      </c>
    </row>
    <row r="1446" spans="1:19" x14ac:dyDescent="0.4">
      <c r="A1446" s="2" t="str">
        <f t="shared" si="44"/>
        <v>2018|New Plymouth District|999</v>
      </c>
      <c r="B1446" t="s">
        <v>16</v>
      </c>
      <c r="C1446" t="s">
        <v>17</v>
      </c>
      <c r="D1446" t="s">
        <v>18</v>
      </c>
      <c r="E1446" t="s">
        <v>19</v>
      </c>
      <c r="F1446">
        <v>2018</v>
      </c>
      <c r="G1446">
        <v>2018</v>
      </c>
      <c r="H1446">
        <v>33</v>
      </c>
      <c r="I1446" t="s">
        <v>122</v>
      </c>
      <c r="J1446">
        <v>0</v>
      </c>
      <c r="K1446" t="s">
        <v>21</v>
      </c>
      <c r="L1446">
        <v>999</v>
      </c>
      <c r="N1446">
        <v>621</v>
      </c>
      <c r="R1446" s="2">
        <f t="shared" si="45"/>
        <v>2.11</v>
      </c>
      <c r="S1446" s="2">
        <f>IF(AND(P1446&lt;&gt;"_U",P1446&lt;&gt;"c",J1446&lt;&gt;99,J1446&lt;&gt;9),IFERROR(VLOOKUP(A1446,'TA Total'!$A$2:$N$10000,14,0),"."),".")</f>
        <v>29373</v>
      </c>
    </row>
    <row r="1447" spans="1:19" x14ac:dyDescent="0.4">
      <c r="A1447" s="2" t="str">
        <f t="shared" si="44"/>
        <v>2018|New Plymouth District|10</v>
      </c>
      <c r="B1447" t="s">
        <v>16</v>
      </c>
      <c r="C1447" t="s">
        <v>17</v>
      </c>
      <c r="D1447" t="s">
        <v>18</v>
      </c>
      <c r="E1447" t="s">
        <v>19</v>
      </c>
      <c r="F1447">
        <v>2018</v>
      </c>
      <c r="G1447">
        <v>2018</v>
      </c>
      <c r="H1447">
        <v>33</v>
      </c>
      <c r="I1447" t="s">
        <v>122</v>
      </c>
      <c r="J1447">
        <v>1</v>
      </c>
      <c r="K1447" t="s">
        <v>22</v>
      </c>
      <c r="L1447">
        <v>10</v>
      </c>
      <c r="N1447">
        <v>0</v>
      </c>
      <c r="R1447" s="2" t="str">
        <f t="shared" si="45"/>
        <v>.</v>
      </c>
      <c r="S1447" s="2">
        <f>IF(AND(P1447&lt;&gt;"_U",P1447&lt;&gt;"c",J1447&lt;&gt;99,J1447&lt;&gt;9),IFERROR(VLOOKUP(A1447,'TA Total'!$A$2:$N$10000,14,0),"."),".")</f>
        <v>0</v>
      </c>
    </row>
    <row r="1448" spans="1:19" x14ac:dyDescent="0.4">
      <c r="A1448" s="2" t="str">
        <f t="shared" si="44"/>
        <v>2018|New Plymouth District|11</v>
      </c>
      <c r="B1448" t="s">
        <v>16</v>
      </c>
      <c r="C1448" t="s">
        <v>17</v>
      </c>
      <c r="D1448" t="s">
        <v>18</v>
      </c>
      <c r="E1448" t="s">
        <v>19</v>
      </c>
      <c r="F1448">
        <v>2018</v>
      </c>
      <c r="G1448">
        <v>2018</v>
      </c>
      <c r="H1448">
        <v>33</v>
      </c>
      <c r="I1448" t="s">
        <v>122</v>
      </c>
      <c r="J1448">
        <v>1</v>
      </c>
      <c r="K1448" t="s">
        <v>22</v>
      </c>
      <c r="L1448">
        <v>11</v>
      </c>
      <c r="N1448">
        <v>8898</v>
      </c>
      <c r="R1448" s="2">
        <f t="shared" si="45"/>
        <v>34.119999999999997</v>
      </c>
      <c r="S1448" s="2">
        <f>IF(AND(P1448&lt;&gt;"_U",P1448&lt;&gt;"c",J1448&lt;&gt;99,J1448&lt;&gt;9),IFERROR(VLOOKUP(A1448,'TA Total'!$A$2:$N$10000,14,0),"."),".")</f>
        <v>26076</v>
      </c>
    </row>
    <row r="1449" spans="1:19" x14ac:dyDescent="0.4">
      <c r="A1449" s="2" t="str">
        <f t="shared" si="44"/>
        <v>2018|New Plymouth District|12</v>
      </c>
      <c r="B1449" t="s">
        <v>16</v>
      </c>
      <c r="C1449" t="s">
        <v>17</v>
      </c>
      <c r="D1449" t="s">
        <v>18</v>
      </c>
      <c r="E1449" t="s">
        <v>19</v>
      </c>
      <c r="F1449">
        <v>2018</v>
      </c>
      <c r="G1449">
        <v>2018</v>
      </c>
      <c r="H1449">
        <v>33</v>
      </c>
      <c r="I1449" t="s">
        <v>122</v>
      </c>
      <c r="J1449">
        <v>1</v>
      </c>
      <c r="K1449" t="s">
        <v>22</v>
      </c>
      <c r="L1449">
        <v>12</v>
      </c>
      <c r="N1449">
        <v>1191</v>
      </c>
      <c r="R1449" s="2">
        <f t="shared" si="45"/>
        <v>37.42</v>
      </c>
      <c r="S1449" s="2">
        <f>IF(AND(P1449&lt;&gt;"_U",P1449&lt;&gt;"c",J1449&lt;&gt;99,J1449&lt;&gt;9),IFERROR(VLOOKUP(A1449,'TA Total'!$A$2:$N$10000,14,0),"."),".")</f>
        <v>3183</v>
      </c>
    </row>
    <row r="1450" spans="1:19" x14ac:dyDescent="0.4">
      <c r="A1450" s="2" t="str">
        <f t="shared" si="44"/>
        <v>2018|New Plymouth District|13</v>
      </c>
      <c r="B1450" t="s">
        <v>16</v>
      </c>
      <c r="C1450" t="s">
        <v>17</v>
      </c>
      <c r="D1450" t="s">
        <v>18</v>
      </c>
      <c r="E1450" t="s">
        <v>19</v>
      </c>
      <c r="F1450">
        <v>2018</v>
      </c>
      <c r="G1450">
        <v>2018</v>
      </c>
      <c r="H1450">
        <v>33</v>
      </c>
      <c r="I1450" t="s">
        <v>122</v>
      </c>
      <c r="J1450">
        <v>1</v>
      </c>
      <c r="K1450" t="s">
        <v>22</v>
      </c>
      <c r="L1450">
        <v>13</v>
      </c>
      <c r="N1450">
        <v>18</v>
      </c>
      <c r="R1450" s="2">
        <f t="shared" si="45"/>
        <v>15.38</v>
      </c>
      <c r="S1450" s="2">
        <f>IF(AND(P1450&lt;&gt;"_U",P1450&lt;&gt;"c",J1450&lt;&gt;99,J1450&lt;&gt;9),IFERROR(VLOOKUP(A1450,'TA Total'!$A$2:$N$10000,14,0),"."),".")</f>
        <v>117</v>
      </c>
    </row>
    <row r="1451" spans="1:19" x14ac:dyDescent="0.4">
      <c r="A1451" s="2" t="str">
        <f t="shared" si="44"/>
        <v>2018|New Plymouth District|999</v>
      </c>
      <c r="B1451" t="s">
        <v>16</v>
      </c>
      <c r="C1451" t="s">
        <v>17</v>
      </c>
      <c r="D1451" t="s">
        <v>18</v>
      </c>
      <c r="E1451" t="s">
        <v>19</v>
      </c>
      <c r="F1451">
        <v>2018</v>
      </c>
      <c r="G1451">
        <v>2018</v>
      </c>
      <c r="H1451">
        <v>33</v>
      </c>
      <c r="I1451" t="s">
        <v>122</v>
      </c>
      <c r="J1451">
        <v>1</v>
      </c>
      <c r="K1451" t="s">
        <v>22</v>
      </c>
      <c r="L1451">
        <v>999</v>
      </c>
      <c r="N1451">
        <v>10110</v>
      </c>
      <c r="R1451" s="2">
        <f t="shared" si="45"/>
        <v>34.42</v>
      </c>
      <c r="S1451" s="2">
        <f>IF(AND(P1451&lt;&gt;"_U",P1451&lt;&gt;"c",J1451&lt;&gt;99,J1451&lt;&gt;9),IFERROR(VLOOKUP(A1451,'TA Total'!$A$2:$N$10000,14,0),"."),".")</f>
        <v>29373</v>
      </c>
    </row>
    <row r="1452" spans="1:19" x14ac:dyDescent="0.4">
      <c r="A1452" s="2" t="str">
        <f t="shared" si="44"/>
        <v>2018|New Plymouth District|10</v>
      </c>
      <c r="B1452" t="s">
        <v>16</v>
      </c>
      <c r="C1452" t="s">
        <v>17</v>
      </c>
      <c r="D1452" t="s">
        <v>18</v>
      </c>
      <c r="E1452" t="s">
        <v>19</v>
      </c>
      <c r="F1452">
        <v>2018</v>
      </c>
      <c r="G1452">
        <v>2018</v>
      </c>
      <c r="H1452">
        <v>33</v>
      </c>
      <c r="I1452" t="s">
        <v>122</v>
      </c>
      <c r="J1452">
        <v>2</v>
      </c>
      <c r="K1452" t="s">
        <v>23</v>
      </c>
      <c r="L1452">
        <v>10</v>
      </c>
      <c r="N1452">
        <v>0</v>
      </c>
      <c r="R1452" s="2" t="str">
        <f t="shared" si="45"/>
        <v>.</v>
      </c>
      <c r="S1452" s="2">
        <f>IF(AND(P1452&lt;&gt;"_U",P1452&lt;&gt;"c",J1452&lt;&gt;99,J1452&lt;&gt;9),IFERROR(VLOOKUP(A1452,'TA Total'!$A$2:$N$10000,14,0),"."),".")</f>
        <v>0</v>
      </c>
    </row>
    <row r="1453" spans="1:19" x14ac:dyDescent="0.4">
      <c r="A1453" s="2" t="str">
        <f t="shared" si="44"/>
        <v>2018|New Plymouth District|11</v>
      </c>
      <c r="B1453" t="s">
        <v>16</v>
      </c>
      <c r="C1453" t="s">
        <v>17</v>
      </c>
      <c r="D1453" t="s">
        <v>18</v>
      </c>
      <c r="E1453" t="s">
        <v>19</v>
      </c>
      <c r="F1453">
        <v>2018</v>
      </c>
      <c r="G1453">
        <v>2018</v>
      </c>
      <c r="H1453">
        <v>33</v>
      </c>
      <c r="I1453" t="s">
        <v>122</v>
      </c>
      <c r="J1453">
        <v>2</v>
      </c>
      <c r="K1453" t="s">
        <v>23</v>
      </c>
      <c r="L1453">
        <v>11</v>
      </c>
      <c r="N1453">
        <v>8109</v>
      </c>
      <c r="R1453" s="2">
        <f t="shared" si="45"/>
        <v>31.1</v>
      </c>
      <c r="S1453" s="2">
        <f>IF(AND(P1453&lt;&gt;"_U",P1453&lt;&gt;"c",J1453&lt;&gt;99,J1453&lt;&gt;9),IFERROR(VLOOKUP(A1453,'TA Total'!$A$2:$N$10000,14,0),"."),".")</f>
        <v>26076</v>
      </c>
    </row>
    <row r="1454" spans="1:19" x14ac:dyDescent="0.4">
      <c r="A1454" s="2" t="str">
        <f t="shared" si="44"/>
        <v>2018|New Plymouth District|12</v>
      </c>
      <c r="B1454" t="s">
        <v>16</v>
      </c>
      <c r="C1454" t="s">
        <v>17</v>
      </c>
      <c r="D1454" t="s">
        <v>18</v>
      </c>
      <c r="E1454" t="s">
        <v>19</v>
      </c>
      <c r="F1454">
        <v>2018</v>
      </c>
      <c r="G1454">
        <v>2018</v>
      </c>
      <c r="H1454">
        <v>33</v>
      </c>
      <c r="I1454" t="s">
        <v>122</v>
      </c>
      <c r="J1454">
        <v>2</v>
      </c>
      <c r="K1454" t="s">
        <v>23</v>
      </c>
      <c r="L1454">
        <v>12</v>
      </c>
      <c r="N1454">
        <v>1449</v>
      </c>
      <c r="R1454" s="2">
        <f t="shared" si="45"/>
        <v>45.52</v>
      </c>
      <c r="S1454" s="2">
        <f>IF(AND(P1454&lt;&gt;"_U",P1454&lt;&gt;"c",J1454&lt;&gt;99,J1454&lt;&gt;9),IFERROR(VLOOKUP(A1454,'TA Total'!$A$2:$N$10000,14,0),"."),".")</f>
        <v>3183</v>
      </c>
    </row>
    <row r="1455" spans="1:19" x14ac:dyDescent="0.4">
      <c r="A1455" s="2" t="str">
        <f t="shared" si="44"/>
        <v>2018|New Plymouth District|13</v>
      </c>
      <c r="B1455" t="s">
        <v>16</v>
      </c>
      <c r="C1455" t="s">
        <v>17</v>
      </c>
      <c r="D1455" t="s">
        <v>18</v>
      </c>
      <c r="E1455" t="s">
        <v>19</v>
      </c>
      <c r="F1455">
        <v>2018</v>
      </c>
      <c r="G1455">
        <v>2018</v>
      </c>
      <c r="H1455">
        <v>33</v>
      </c>
      <c r="I1455" t="s">
        <v>122</v>
      </c>
      <c r="J1455">
        <v>2</v>
      </c>
      <c r="K1455" t="s">
        <v>23</v>
      </c>
      <c r="L1455">
        <v>13</v>
      </c>
      <c r="N1455">
        <v>39</v>
      </c>
      <c r="R1455" s="2">
        <f t="shared" si="45"/>
        <v>33.33</v>
      </c>
      <c r="S1455" s="2">
        <f>IF(AND(P1455&lt;&gt;"_U",P1455&lt;&gt;"c",J1455&lt;&gt;99,J1455&lt;&gt;9),IFERROR(VLOOKUP(A1455,'TA Total'!$A$2:$N$10000,14,0),"."),".")</f>
        <v>117</v>
      </c>
    </row>
    <row r="1456" spans="1:19" x14ac:dyDescent="0.4">
      <c r="A1456" s="2" t="str">
        <f t="shared" si="44"/>
        <v>2018|New Plymouth District|999</v>
      </c>
      <c r="B1456" t="s">
        <v>16</v>
      </c>
      <c r="C1456" t="s">
        <v>17</v>
      </c>
      <c r="D1456" t="s">
        <v>18</v>
      </c>
      <c r="E1456" t="s">
        <v>19</v>
      </c>
      <c r="F1456">
        <v>2018</v>
      </c>
      <c r="G1456">
        <v>2018</v>
      </c>
      <c r="H1456">
        <v>33</v>
      </c>
      <c r="I1456" t="s">
        <v>122</v>
      </c>
      <c r="J1456">
        <v>2</v>
      </c>
      <c r="K1456" t="s">
        <v>23</v>
      </c>
      <c r="L1456">
        <v>999</v>
      </c>
      <c r="N1456">
        <v>9600</v>
      </c>
      <c r="R1456" s="2">
        <f t="shared" si="45"/>
        <v>32.68</v>
      </c>
      <c r="S1456" s="2">
        <f>IF(AND(P1456&lt;&gt;"_U",P1456&lt;&gt;"c",J1456&lt;&gt;99,J1456&lt;&gt;9),IFERROR(VLOOKUP(A1456,'TA Total'!$A$2:$N$10000,14,0),"."),".")</f>
        <v>29373</v>
      </c>
    </row>
    <row r="1457" spans="1:19" x14ac:dyDescent="0.4">
      <c r="A1457" s="2" t="str">
        <f t="shared" si="44"/>
        <v>2018|New Plymouth District|10</v>
      </c>
      <c r="B1457" t="s">
        <v>16</v>
      </c>
      <c r="C1457" t="s">
        <v>17</v>
      </c>
      <c r="D1457" t="s">
        <v>18</v>
      </c>
      <c r="E1457" t="s">
        <v>19</v>
      </c>
      <c r="F1457">
        <v>2018</v>
      </c>
      <c r="G1457">
        <v>2018</v>
      </c>
      <c r="H1457">
        <v>33</v>
      </c>
      <c r="I1457" t="s">
        <v>122</v>
      </c>
      <c r="J1457">
        <v>3</v>
      </c>
      <c r="K1457" t="s">
        <v>24</v>
      </c>
      <c r="L1457">
        <v>10</v>
      </c>
      <c r="N1457">
        <v>0</v>
      </c>
      <c r="R1457" s="2" t="str">
        <f t="shared" si="45"/>
        <v>.</v>
      </c>
      <c r="S1457" s="2">
        <f>IF(AND(P1457&lt;&gt;"_U",P1457&lt;&gt;"c",J1457&lt;&gt;99,J1457&lt;&gt;9),IFERROR(VLOOKUP(A1457,'TA Total'!$A$2:$N$10000,14,0),"."),".")</f>
        <v>0</v>
      </c>
    </row>
    <row r="1458" spans="1:19" x14ac:dyDescent="0.4">
      <c r="A1458" s="2" t="str">
        <f t="shared" si="44"/>
        <v>2018|New Plymouth District|11</v>
      </c>
      <c r="B1458" t="s">
        <v>16</v>
      </c>
      <c r="C1458" t="s">
        <v>17</v>
      </c>
      <c r="D1458" t="s">
        <v>18</v>
      </c>
      <c r="E1458" t="s">
        <v>19</v>
      </c>
      <c r="F1458">
        <v>2018</v>
      </c>
      <c r="G1458">
        <v>2018</v>
      </c>
      <c r="H1458">
        <v>33</v>
      </c>
      <c r="I1458" t="s">
        <v>122</v>
      </c>
      <c r="J1458">
        <v>3</v>
      </c>
      <c r="K1458" t="s">
        <v>24</v>
      </c>
      <c r="L1458">
        <v>11</v>
      </c>
      <c r="N1458">
        <v>6954</v>
      </c>
      <c r="R1458" s="2">
        <f t="shared" si="45"/>
        <v>26.67</v>
      </c>
      <c r="S1458" s="2">
        <f>IF(AND(P1458&lt;&gt;"_U",P1458&lt;&gt;"c",J1458&lt;&gt;99,J1458&lt;&gt;9),IFERROR(VLOOKUP(A1458,'TA Total'!$A$2:$N$10000,14,0),"."),".")</f>
        <v>26076</v>
      </c>
    </row>
    <row r="1459" spans="1:19" x14ac:dyDescent="0.4">
      <c r="A1459" s="2" t="str">
        <f t="shared" si="44"/>
        <v>2018|New Plymouth District|12</v>
      </c>
      <c r="B1459" t="s">
        <v>16</v>
      </c>
      <c r="C1459" t="s">
        <v>17</v>
      </c>
      <c r="D1459" t="s">
        <v>18</v>
      </c>
      <c r="E1459" t="s">
        <v>19</v>
      </c>
      <c r="F1459">
        <v>2018</v>
      </c>
      <c r="G1459">
        <v>2018</v>
      </c>
      <c r="H1459">
        <v>33</v>
      </c>
      <c r="I1459" t="s">
        <v>122</v>
      </c>
      <c r="J1459">
        <v>3</v>
      </c>
      <c r="K1459" t="s">
        <v>24</v>
      </c>
      <c r="L1459">
        <v>12</v>
      </c>
      <c r="N1459">
        <v>417</v>
      </c>
      <c r="R1459" s="2">
        <f t="shared" si="45"/>
        <v>13.1</v>
      </c>
      <c r="S1459" s="2">
        <f>IF(AND(P1459&lt;&gt;"_U",P1459&lt;&gt;"c",J1459&lt;&gt;99,J1459&lt;&gt;9),IFERROR(VLOOKUP(A1459,'TA Total'!$A$2:$N$10000,14,0),"."),".")</f>
        <v>3183</v>
      </c>
    </row>
    <row r="1460" spans="1:19" x14ac:dyDescent="0.4">
      <c r="A1460" s="2" t="str">
        <f t="shared" si="44"/>
        <v>2018|New Plymouth District|13</v>
      </c>
      <c r="B1460" t="s">
        <v>16</v>
      </c>
      <c r="C1460" t="s">
        <v>17</v>
      </c>
      <c r="D1460" t="s">
        <v>18</v>
      </c>
      <c r="E1460" t="s">
        <v>19</v>
      </c>
      <c r="F1460">
        <v>2018</v>
      </c>
      <c r="G1460">
        <v>2018</v>
      </c>
      <c r="H1460">
        <v>33</v>
      </c>
      <c r="I1460" t="s">
        <v>122</v>
      </c>
      <c r="J1460">
        <v>3</v>
      </c>
      <c r="K1460" t="s">
        <v>24</v>
      </c>
      <c r="L1460">
        <v>13</v>
      </c>
      <c r="N1460">
        <v>12</v>
      </c>
      <c r="R1460" s="2">
        <f t="shared" si="45"/>
        <v>10.26</v>
      </c>
      <c r="S1460" s="2">
        <f>IF(AND(P1460&lt;&gt;"_U",P1460&lt;&gt;"c",J1460&lt;&gt;99,J1460&lt;&gt;9),IFERROR(VLOOKUP(A1460,'TA Total'!$A$2:$N$10000,14,0),"."),".")</f>
        <v>117</v>
      </c>
    </row>
    <row r="1461" spans="1:19" x14ac:dyDescent="0.4">
      <c r="A1461" s="2" t="str">
        <f t="shared" si="44"/>
        <v>2018|New Plymouth District|999</v>
      </c>
      <c r="B1461" t="s">
        <v>16</v>
      </c>
      <c r="C1461" t="s">
        <v>17</v>
      </c>
      <c r="D1461" t="s">
        <v>18</v>
      </c>
      <c r="E1461" t="s">
        <v>19</v>
      </c>
      <c r="F1461">
        <v>2018</v>
      </c>
      <c r="G1461">
        <v>2018</v>
      </c>
      <c r="H1461">
        <v>33</v>
      </c>
      <c r="I1461" t="s">
        <v>122</v>
      </c>
      <c r="J1461">
        <v>3</v>
      </c>
      <c r="K1461" t="s">
        <v>24</v>
      </c>
      <c r="L1461">
        <v>999</v>
      </c>
      <c r="N1461">
        <v>7380</v>
      </c>
      <c r="R1461" s="2">
        <f t="shared" si="45"/>
        <v>25.13</v>
      </c>
      <c r="S1461" s="2">
        <f>IF(AND(P1461&lt;&gt;"_U",P1461&lt;&gt;"c",J1461&lt;&gt;99,J1461&lt;&gt;9),IFERROR(VLOOKUP(A1461,'TA Total'!$A$2:$N$10000,14,0),"."),".")</f>
        <v>29373</v>
      </c>
    </row>
    <row r="1462" spans="1:19" x14ac:dyDescent="0.4">
      <c r="A1462" s="2" t="str">
        <f t="shared" si="44"/>
        <v>2018|New Plymouth District|10</v>
      </c>
      <c r="B1462" t="s">
        <v>16</v>
      </c>
      <c r="C1462" t="s">
        <v>17</v>
      </c>
      <c r="D1462" t="s">
        <v>18</v>
      </c>
      <c r="E1462" t="s">
        <v>19</v>
      </c>
      <c r="F1462">
        <v>2018</v>
      </c>
      <c r="G1462">
        <v>2018</v>
      </c>
      <c r="H1462">
        <v>33</v>
      </c>
      <c r="I1462" t="s">
        <v>122</v>
      </c>
      <c r="J1462">
        <v>4</v>
      </c>
      <c r="K1462" t="s">
        <v>25</v>
      </c>
      <c r="L1462">
        <v>10</v>
      </c>
      <c r="N1462">
        <v>0</v>
      </c>
      <c r="R1462" s="2" t="str">
        <f t="shared" si="45"/>
        <v>.</v>
      </c>
      <c r="S1462" s="2">
        <f>IF(AND(P1462&lt;&gt;"_U",P1462&lt;&gt;"c",J1462&lt;&gt;99,J1462&lt;&gt;9),IFERROR(VLOOKUP(A1462,'TA Total'!$A$2:$N$10000,14,0),"."),".")</f>
        <v>0</v>
      </c>
    </row>
    <row r="1463" spans="1:19" x14ac:dyDescent="0.4">
      <c r="A1463" s="2" t="str">
        <f t="shared" si="44"/>
        <v>2018|New Plymouth District|11</v>
      </c>
      <c r="B1463" t="s">
        <v>16</v>
      </c>
      <c r="C1463" t="s">
        <v>17</v>
      </c>
      <c r="D1463" t="s">
        <v>18</v>
      </c>
      <c r="E1463" t="s">
        <v>19</v>
      </c>
      <c r="F1463">
        <v>2018</v>
      </c>
      <c r="G1463">
        <v>2018</v>
      </c>
      <c r="H1463">
        <v>33</v>
      </c>
      <c r="I1463" t="s">
        <v>122</v>
      </c>
      <c r="J1463">
        <v>4</v>
      </c>
      <c r="K1463" t="s">
        <v>25</v>
      </c>
      <c r="L1463">
        <v>11</v>
      </c>
      <c r="N1463">
        <v>1920</v>
      </c>
      <c r="R1463" s="2">
        <f t="shared" si="45"/>
        <v>7.36</v>
      </c>
      <c r="S1463" s="2">
        <f>IF(AND(P1463&lt;&gt;"_U",P1463&lt;&gt;"c",J1463&lt;&gt;99,J1463&lt;&gt;9),IFERROR(VLOOKUP(A1463,'TA Total'!$A$2:$N$10000,14,0),"."),".")</f>
        <v>26076</v>
      </c>
    </row>
    <row r="1464" spans="1:19" x14ac:dyDescent="0.4">
      <c r="A1464" s="2" t="str">
        <f t="shared" si="44"/>
        <v>2018|New Plymouth District|12</v>
      </c>
      <c r="B1464" t="s">
        <v>16</v>
      </c>
      <c r="C1464" t="s">
        <v>17</v>
      </c>
      <c r="D1464" t="s">
        <v>18</v>
      </c>
      <c r="E1464" t="s">
        <v>19</v>
      </c>
      <c r="F1464">
        <v>2018</v>
      </c>
      <c r="G1464">
        <v>2018</v>
      </c>
      <c r="H1464">
        <v>33</v>
      </c>
      <c r="I1464" t="s">
        <v>122</v>
      </c>
      <c r="J1464">
        <v>4</v>
      </c>
      <c r="K1464" t="s">
        <v>25</v>
      </c>
      <c r="L1464">
        <v>12</v>
      </c>
      <c r="N1464">
        <v>249</v>
      </c>
      <c r="R1464" s="2">
        <f t="shared" si="45"/>
        <v>7.82</v>
      </c>
      <c r="S1464" s="2">
        <f>IF(AND(P1464&lt;&gt;"_U",P1464&lt;&gt;"c",J1464&lt;&gt;99,J1464&lt;&gt;9),IFERROR(VLOOKUP(A1464,'TA Total'!$A$2:$N$10000,14,0),"."),".")</f>
        <v>3183</v>
      </c>
    </row>
    <row r="1465" spans="1:19" x14ac:dyDescent="0.4">
      <c r="A1465" s="2" t="str">
        <f t="shared" si="44"/>
        <v>2018|New Plymouth District|13</v>
      </c>
      <c r="B1465" t="s">
        <v>16</v>
      </c>
      <c r="C1465" t="s">
        <v>17</v>
      </c>
      <c r="D1465" t="s">
        <v>18</v>
      </c>
      <c r="E1465" t="s">
        <v>19</v>
      </c>
      <c r="F1465">
        <v>2018</v>
      </c>
      <c r="G1465">
        <v>2018</v>
      </c>
      <c r="H1465">
        <v>33</v>
      </c>
      <c r="I1465" t="s">
        <v>122</v>
      </c>
      <c r="J1465">
        <v>4</v>
      </c>
      <c r="K1465" t="s">
        <v>25</v>
      </c>
      <c r="L1465">
        <v>13</v>
      </c>
      <c r="N1465">
        <v>9</v>
      </c>
      <c r="R1465" s="2">
        <f t="shared" si="45"/>
        <v>7.69</v>
      </c>
      <c r="S1465" s="2">
        <f>IF(AND(P1465&lt;&gt;"_U",P1465&lt;&gt;"c",J1465&lt;&gt;99,J1465&lt;&gt;9),IFERROR(VLOOKUP(A1465,'TA Total'!$A$2:$N$10000,14,0),"."),".")</f>
        <v>117</v>
      </c>
    </row>
    <row r="1466" spans="1:19" x14ac:dyDescent="0.4">
      <c r="A1466" s="2" t="str">
        <f t="shared" si="44"/>
        <v>2018|New Plymouth District|999</v>
      </c>
      <c r="B1466" t="s">
        <v>16</v>
      </c>
      <c r="C1466" t="s">
        <v>17</v>
      </c>
      <c r="D1466" t="s">
        <v>18</v>
      </c>
      <c r="E1466" t="s">
        <v>19</v>
      </c>
      <c r="F1466">
        <v>2018</v>
      </c>
      <c r="G1466">
        <v>2018</v>
      </c>
      <c r="H1466">
        <v>33</v>
      </c>
      <c r="I1466" t="s">
        <v>122</v>
      </c>
      <c r="J1466">
        <v>4</v>
      </c>
      <c r="K1466" t="s">
        <v>25</v>
      </c>
      <c r="L1466">
        <v>999</v>
      </c>
      <c r="N1466">
        <v>2178</v>
      </c>
      <c r="R1466" s="2">
        <f t="shared" si="45"/>
        <v>7.41</v>
      </c>
      <c r="S1466" s="2">
        <f>IF(AND(P1466&lt;&gt;"_U",P1466&lt;&gt;"c",J1466&lt;&gt;99,J1466&lt;&gt;9),IFERROR(VLOOKUP(A1466,'TA Total'!$A$2:$N$10000,14,0),"."),".")</f>
        <v>29373</v>
      </c>
    </row>
    <row r="1467" spans="1:19" x14ac:dyDescent="0.4">
      <c r="A1467" s="2" t="str">
        <f t="shared" si="44"/>
        <v>2018|New Plymouth District|10</v>
      </c>
      <c r="B1467" t="s">
        <v>16</v>
      </c>
      <c r="C1467" t="s">
        <v>17</v>
      </c>
      <c r="D1467" t="s">
        <v>18</v>
      </c>
      <c r="E1467" t="s">
        <v>19</v>
      </c>
      <c r="F1467">
        <v>2018</v>
      </c>
      <c r="G1467">
        <v>2018</v>
      </c>
      <c r="H1467">
        <v>33</v>
      </c>
      <c r="I1467" t="s">
        <v>122</v>
      </c>
      <c r="J1467">
        <v>5</v>
      </c>
      <c r="K1467" t="s">
        <v>26</v>
      </c>
      <c r="L1467">
        <v>10</v>
      </c>
      <c r="N1467">
        <v>0</v>
      </c>
      <c r="R1467" s="2" t="str">
        <f t="shared" si="45"/>
        <v>.</v>
      </c>
      <c r="S1467" s="2">
        <f>IF(AND(P1467&lt;&gt;"_U",P1467&lt;&gt;"c",J1467&lt;&gt;99,J1467&lt;&gt;9),IFERROR(VLOOKUP(A1467,'TA Total'!$A$2:$N$10000,14,0),"."),".")</f>
        <v>0</v>
      </c>
    </row>
    <row r="1468" spans="1:19" x14ac:dyDescent="0.4">
      <c r="A1468" s="2" t="str">
        <f t="shared" si="44"/>
        <v>2018|New Plymouth District|11</v>
      </c>
      <c r="B1468" t="s">
        <v>16</v>
      </c>
      <c r="C1468" t="s">
        <v>17</v>
      </c>
      <c r="D1468" t="s">
        <v>18</v>
      </c>
      <c r="E1468" t="s">
        <v>19</v>
      </c>
      <c r="F1468">
        <v>2018</v>
      </c>
      <c r="G1468">
        <v>2018</v>
      </c>
      <c r="H1468">
        <v>33</v>
      </c>
      <c r="I1468" t="s">
        <v>122</v>
      </c>
      <c r="J1468">
        <v>5</v>
      </c>
      <c r="K1468" t="s">
        <v>26</v>
      </c>
      <c r="L1468">
        <v>11</v>
      </c>
      <c r="N1468">
        <v>10758</v>
      </c>
      <c r="R1468" s="2">
        <f t="shared" si="45"/>
        <v>41.26</v>
      </c>
      <c r="S1468" s="2">
        <f>IF(AND(P1468&lt;&gt;"_U",P1468&lt;&gt;"c",J1468&lt;&gt;99,J1468&lt;&gt;9),IFERROR(VLOOKUP(A1468,'TA Total'!$A$2:$N$10000,14,0),"."),".")</f>
        <v>26076</v>
      </c>
    </row>
    <row r="1469" spans="1:19" x14ac:dyDescent="0.4">
      <c r="A1469" s="2" t="str">
        <f t="shared" si="44"/>
        <v>2018|New Plymouth District|12</v>
      </c>
      <c r="B1469" t="s">
        <v>16</v>
      </c>
      <c r="C1469" t="s">
        <v>17</v>
      </c>
      <c r="D1469" t="s">
        <v>18</v>
      </c>
      <c r="E1469" t="s">
        <v>19</v>
      </c>
      <c r="F1469">
        <v>2018</v>
      </c>
      <c r="G1469">
        <v>2018</v>
      </c>
      <c r="H1469">
        <v>33</v>
      </c>
      <c r="I1469" t="s">
        <v>122</v>
      </c>
      <c r="J1469">
        <v>5</v>
      </c>
      <c r="K1469" t="s">
        <v>26</v>
      </c>
      <c r="L1469">
        <v>12</v>
      </c>
      <c r="N1469">
        <v>333</v>
      </c>
      <c r="R1469" s="2">
        <f t="shared" si="45"/>
        <v>10.46</v>
      </c>
      <c r="S1469" s="2">
        <f>IF(AND(P1469&lt;&gt;"_U",P1469&lt;&gt;"c",J1469&lt;&gt;99,J1469&lt;&gt;9),IFERROR(VLOOKUP(A1469,'TA Total'!$A$2:$N$10000,14,0),"."),".")</f>
        <v>3183</v>
      </c>
    </row>
    <row r="1470" spans="1:19" x14ac:dyDescent="0.4">
      <c r="A1470" s="2" t="str">
        <f t="shared" si="44"/>
        <v>2018|New Plymouth District|13</v>
      </c>
      <c r="B1470" t="s">
        <v>16</v>
      </c>
      <c r="C1470" t="s">
        <v>17</v>
      </c>
      <c r="D1470" t="s">
        <v>18</v>
      </c>
      <c r="E1470" t="s">
        <v>19</v>
      </c>
      <c r="F1470">
        <v>2018</v>
      </c>
      <c r="G1470">
        <v>2018</v>
      </c>
      <c r="H1470">
        <v>33</v>
      </c>
      <c r="I1470" t="s">
        <v>122</v>
      </c>
      <c r="J1470">
        <v>5</v>
      </c>
      <c r="K1470" t="s">
        <v>26</v>
      </c>
      <c r="L1470">
        <v>13</v>
      </c>
      <c r="N1470">
        <v>30</v>
      </c>
      <c r="R1470" s="2">
        <f t="shared" si="45"/>
        <v>25.64</v>
      </c>
      <c r="S1470" s="2">
        <f>IF(AND(P1470&lt;&gt;"_U",P1470&lt;&gt;"c",J1470&lt;&gt;99,J1470&lt;&gt;9),IFERROR(VLOOKUP(A1470,'TA Total'!$A$2:$N$10000,14,0),"."),".")</f>
        <v>117</v>
      </c>
    </row>
    <row r="1471" spans="1:19" x14ac:dyDescent="0.4">
      <c r="A1471" s="2" t="str">
        <f t="shared" si="44"/>
        <v>2018|New Plymouth District|999</v>
      </c>
      <c r="B1471" t="s">
        <v>16</v>
      </c>
      <c r="C1471" t="s">
        <v>17</v>
      </c>
      <c r="D1471" t="s">
        <v>18</v>
      </c>
      <c r="E1471" t="s">
        <v>19</v>
      </c>
      <c r="F1471">
        <v>2018</v>
      </c>
      <c r="G1471">
        <v>2018</v>
      </c>
      <c r="H1471">
        <v>33</v>
      </c>
      <c r="I1471" t="s">
        <v>122</v>
      </c>
      <c r="J1471">
        <v>5</v>
      </c>
      <c r="K1471" t="s">
        <v>26</v>
      </c>
      <c r="L1471">
        <v>999</v>
      </c>
      <c r="N1471">
        <v>11118</v>
      </c>
      <c r="R1471" s="2">
        <f t="shared" si="45"/>
        <v>37.85</v>
      </c>
      <c r="S1471" s="2">
        <f>IF(AND(P1471&lt;&gt;"_U",P1471&lt;&gt;"c",J1471&lt;&gt;99,J1471&lt;&gt;9),IFERROR(VLOOKUP(A1471,'TA Total'!$A$2:$N$10000,14,0),"."),".")</f>
        <v>29373</v>
      </c>
    </row>
    <row r="1472" spans="1:19" x14ac:dyDescent="0.4">
      <c r="A1472" s="2" t="str">
        <f t="shared" si="44"/>
        <v>2018|New Plymouth District|10</v>
      </c>
      <c r="B1472" t="s">
        <v>16</v>
      </c>
      <c r="C1472" t="s">
        <v>17</v>
      </c>
      <c r="D1472" t="s">
        <v>18</v>
      </c>
      <c r="E1472" t="s">
        <v>19</v>
      </c>
      <c r="F1472">
        <v>2018</v>
      </c>
      <c r="G1472">
        <v>2018</v>
      </c>
      <c r="H1472">
        <v>33</v>
      </c>
      <c r="I1472" t="s">
        <v>122</v>
      </c>
      <c r="J1472">
        <v>6</v>
      </c>
      <c r="K1472" t="s">
        <v>27</v>
      </c>
      <c r="L1472">
        <v>10</v>
      </c>
      <c r="N1472">
        <v>0</v>
      </c>
      <c r="R1472" s="2" t="str">
        <f t="shared" si="45"/>
        <v>.</v>
      </c>
      <c r="S1472" s="2">
        <f>IF(AND(P1472&lt;&gt;"_U",P1472&lt;&gt;"c",J1472&lt;&gt;99,J1472&lt;&gt;9),IFERROR(VLOOKUP(A1472,'TA Total'!$A$2:$N$10000,14,0),"."),".")</f>
        <v>0</v>
      </c>
    </row>
    <row r="1473" spans="1:19" x14ac:dyDescent="0.4">
      <c r="A1473" s="2" t="str">
        <f t="shared" si="44"/>
        <v>2018|New Plymouth District|11</v>
      </c>
      <c r="B1473" t="s">
        <v>16</v>
      </c>
      <c r="C1473" t="s">
        <v>17</v>
      </c>
      <c r="D1473" t="s">
        <v>18</v>
      </c>
      <c r="E1473" t="s">
        <v>19</v>
      </c>
      <c r="F1473">
        <v>2018</v>
      </c>
      <c r="G1473">
        <v>2018</v>
      </c>
      <c r="H1473">
        <v>33</v>
      </c>
      <c r="I1473" t="s">
        <v>122</v>
      </c>
      <c r="J1473">
        <v>6</v>
      </c>
      <c r="K1473" t="s">
        <v>27</v>
      </c>
      <c r="L1473">
        <v>11</v>
      </c>
      <c r="N1473">
        <v>120</v>
      </c>
      <c r="R1473" s="2">
        <f t="shared" si="45"/>
        <v>0.46</v>
      </c>
      <c r="S1473" s="2">
        <f>IF(AND(P1473&lt;&gt;"_U",P1473&lt;&gt;"c",J1473&lt;&gt;99,J1473&lt;&gt;9),IFERROR(VLOOKUP(A1473,'TA Total'!$A$2:$N$10000,14,0),"."),".")</f>
        <v>26076</v>
      </c>
    </row>
    <row r="1474" spans="1:19" x14ac:dyDescent="0.4">
      <c r="A1474" s="2" t="str">
        <f t="shared" si="44"/>
        <v>2018|New Plymouth District|12</v>
      </c>
      <c r="B1474" t="s">
        <v>16</v>
      </c>
      <c r="C1474" t="s">
        <v>17</v>
      </c>
      <c r="D1474" t="s">
        <v>18</v>
      </c>
      <c r="E1474" t="s">
        <v>19</v>
      </c>
      <c r="F1474">
        <v>2018</v>
      </c>
      <c r="G1474">
        <v>2018</v>
      </c>
      <c r="H1474">
        <v>33</v>
      </c>
      <c r="I1474" t="s">
        <v>122</v>
      </c>
      <c r="J1474">
        <v>6</v>
      </c>
      <c r="K1474" t="s">
        <v>27</v>
      </c>
      <c r="L1474">
        <v>12</v>
      </c>
      <c r="N1474">
        <v>9</v>
      </c>
      <c r="R1474" s="2">
        <f t="shared" si="45"/>
        <v>0.28000000000000003</v>
      </c>
      <c r="S1474" s="2">
        <f>IF(AND(P1474&lt;&gt;"_U",P1474&lt;&gt;"c",J1474&lt;&gt;99,J1474&lt;&gt;9),IFERROR(VLOOKUP(A1474,'TA Total'!$A$2:$N$10000,14,0),"."),".")</f>
        <v>3183</v>
      </c>
    </row>
    <row r="1475" spans="1:19" x14ac:dyDescent="0.4">
      <c r="A1475" s="2" t="str">
        <f t="shared" ref="A1475:A1538" si="46">G1475&amp;"|"&amp;I1475&amp;"|"&amp;L1475</f>
        <v>2018|New Plymouth District|13</v>
      </c>
      <c r="B1475" t="s">
        <v>16</v>
      </c>
      <c r="C1475" t="s">
        <v>17</v>
      </c>
      <c r="D1475" t="s">
        <v>18</v>
      </c>
      <c r="E1475" t="s">
        <v>19</v>
      </c>
      <c r="F1475">
        <v>2018</v>
      </c>
      <c r="G1475">
        <v>2018</v>
      </c>
      <c r="H1475">
        <v>33</v>
      </c>
      <c r="I1475" t="s">
        <v>122</v>
      </c>
      <c r="J1475">
        <v>6</v>
      </c>
      <c r="K1475" t="s">
        <v>27</v>
      </c>
      <c r="L1475">
        <v>13</v>
      </c>
      <c r="N1475">
        <v>0</v>
      </c>
      <c r="R1475" s="2">
        <f t="shared" ref="R1475:R1538" si="47">IF(P1475&lt;&gt;"_U",IFERROR((ROUND(N1475/S1475*100,2)),"."),".")</f>
        <v>0</v>
      </c>
      <c r="S1475" s="2">
        <f>IF(AND(P1475&lt;&gt;"_U",P1475&lt;&gt;"c",J1475&lt;&gt;99,J1475&lt;&gt;9),IFERROR(VLOOKUP(A1475,'TA Total'!$A$2:$N$10000,14,0),"."),".")</f>
        <v>117</v>
      </c>
    </row>
    <row r="1476" spans="1:19" x14ac:dyDescent="0.4">
      <c r="A1476" s="2" t="str">
        <f t="shared" si="46"/>
        <v>2018|New Plymouth District|999</v>
      </c>
      <c r="B1476" t="s">
        <v>16</v>
      </c>
      <c r="C1476" t="s">
        <v>17</v>
      </c>
      <c r="D1476" t="s">
        <v>18</v>
      </c>
      <c r="E1476" t="s">
        <v>19</v>
      </c>
      <c r="F1476">
        <v>2018</v>
      </c>
      <c r="G1476">
        <v>2018</v>
      </c>
      <c r="H1476">
        <v>33</v>
      </c>
      <c r="I1476" t="s">
        <v>122</v>
      </c>
      <c r="J1476">
        <v>6</v>
      </c>
      <c r="K1476" t="s">
        <v>27</v>
      </c>
      <c r="L1476">
        <v>999</v>
      </c>
      <c r="N1476">
        <v>132</v>
      </c>
      <c r="R1476" s="2">
        <f t="shared" si="47"/>
        <v>0.45</v>
      </c>
      <c r="S1476" s="2">
        <f>IF(AND(P1476&lt;&gt;"_U",P1476&lt;&gt;"c",J1476&lt;&gt;99,J1476&lt;&gt;9),IFERROR(VLOOKUP(A1476,'TA Total'!$A$2:$N$10000,14,0),"."),".")</f>
        <v>29373</v>
      </c>
    </row>
    <row r="1477" spans="1:19" x14ac:dyDescent="0.4">
      <c r="A1477" s="2" t="str">
        <f t="shared" si="46"/>
        <v>2018|New Plymouth District|10</v>
      </c>
      <c r="B1477" t="s">
        <v>16</v>
      </c>
      <c r="C1477" t="s">
        <v>17</v>
      </c>
      <c r="D1477" t="s">
        <v>18</v>
      </c>
      <c r="E1477" t="s">
        <v>19</v>
      </c>
      <c r="F1477">
        <v>2018</v>
      </c>
      <c r="G1477">
        <v>2018</v>
      </c>
      <c r="H1477">
        <v>33</v>
      </c>
      <c r="I1477" t="s">
        <v>122</v>
      </c>
      <c r="J1477">
        <v>7</v>
      </c>
      <c r="K1477" t="s">
        <v>28</v>
      </c>
      <c r="L1477">
        <v>10</v>
      </c>
      <c r="N1477">
        <v>0</v>
      </c>
      <c r="R1477" s="2" t="str">
        <f t="shared" si="47"/>
        <v>.</v>
      </c>
      <c r="S1477" s="2">
        <f>IF(AND(P1477&lt;&gt;"_U",P1477&lt;&gt;"c",J1477&lt;&gt;99,J1477&lt;&gt;9),IFERROR(VLOOKUP(A1477,'TA Total'!$A$2:$N$10000,14,0),"."),".")</f>
        <v>0</v>
      </c>
    </row>
    <row r="1478" spans="1:19" x14ac:dyDescent="0.4">
      <c r="A1478" s="2" t="str">
        <f t="shared" si="46"/>
        <v>2018|New Plymouth District|11</v>
      </c>
      <c r="B1478" t="s">
        <v>16</v>
      </c>
      <c r="C1478" t="s">
        <v>17</v>
      </c>
      <c r="D1478" t="s">
        <v>18</v>
      </c>
      <c r="E1478" t="s">
        <v>19</v>
      </c>
      <c r="F1478">
        <v>2018</v>
      </c>
      <c r="G1478">
        <v>2018</v>
      </c>
      <c r="H1478">
        <v>33</v>
      </c>
      <c r="I1478" t="s">
        <v>122</v>
      </c>
      <c r="J1478">
        <v>7</v>
      </c>
      <c r="K1478" t="s">
        <v>28</v>
      </c>
      <c r="L1478">
        <v>11</v>
      </c>
      <c r="N1478">
        <v>66</v>
      </c>
      <c r="R1478" s="2">
        <f t="shared" si="47"/>
        <v>0.25</v>
      </c>
      <c r="S1478" s="2">
        <f>IF(AND(P1478&lt;&gt;"_U",P1478&lt;&gt;"c",J1478&lt;&gt;99,J1478&lt;&gt;9),IFERROR(VLOOKUP(A1478,'TA Total'!$A$2:$N$10000,14,0),"."),".")</f>
        <v>26076</v>
      </c>
    </row>
    <row r="1479" spans="1:19" x14ac:dyDescent="0.4">
      <c r="A1479" s="2" t="str">
        <f t="shared" si="46"/>
        <v>2018|New Plymouth District|12</v>
      </c>
      <c r="B1479" t="s">
        <v>16</v>
      </c>
      <c r="C1479" t="s">
        <v>17</v>
      </c>
      <c r="D1479" t="s">
        <v>18</v>
      </c>
      <c r="E1479" t="s">
        <v>19</v>
      </c>
      <c r="F1479">
        <v>2018</v>
      </c>
      <c r="G1479">
        <v>2018</v>
      </c>
      <c r="H1479">
        <v>33</v>
      </c>
      <c r="I1479" t="s">
        <v>122</v>
      </c>
      <c r="J1479">
        <v>7</v>
      </c>
      <c r="K1479" t="s">
        <v>28</v>
      </c>
      <c r="L1479">
        <v>12</v>
      </c>
      <c r="N1479">
        <v>3</v>
      </c>
      <c r="R1479" s="2">
        <f t="shared" si="47"/>
        <v>0.09</v>
      </c>
      <c r="S1479" s="2">
        <f>IF(AND(P1479&lt;&gt;"_U",P1479&lt;&gt;"c",J1479&lt;&gt;99,J1479&lt;&gt;9),IFERROR(VLOOKUP(A1479,'TA Total'!$A$2:$N$10000,14,0),"."),".")</f>
        <v>3183</v>
      </c>
    </row>
    <row r="1480" spans="1:19" x14ac:dyDescent="0.4">
      <c r="A1480" s="2" t="str">
        <f t="shared" si="46"/>
        <v>2018|New Plymouth District|13</v>
      </c>
      <c r="B1480" t="s">
        <v>16</v>
      </c>
      <c r="C1480" t="s">
        <v>17</v>
      </c>
      <c r="D1480" t="s">
        <v>18</v>
      </c>
      <c r="E1480" t="s">
        <v>19</v>
      </c>
      <c r="F1480">
        <v>2018</v>
      </c>
      <c r="G1480">
        <v>2018</v>
      </c>
      <c r="H1480">
        <v>33</v>
      </c>
      <c r="I1480" t="s">
        <v>122</v>
      </c>
      <c r="J1480">
        <v>7</v>
      </c>
      <c r="K1480" t="s">
        <v>28</v>
      </c>
      <c r="L1480">
        <v>13</v>
      </c>
      <c r="N1480">
        <v>3</v>
      </c>
      <c r="R1480" s="2">
        <f t="shared" si="47"/>
        <v>2.56</v>
      </c>
      <c r="S1480" s="2">
        <f>IF(AND(P1480&lt;&gt;"_U",P1480&lt;&gt;"c",J1480&lt;&gt;99,J1480&lt;&gt;9),IFERROR(VLOOKUP(A1480,'TA Total'!$A$2:$N$10000,14,0),"."),".")</f>
        <v>117</v>
      </c>
    </row>
    <row r="1481" spans="1:19" x14ac:dyDescent="0.4">
      <c r="A1481" s="2" t="str">
        <f t="shared" si="46"/>
        <v>2018|New Plymouth District|999</v>
      </c>
      <c r="B1481" t="s">
        <v>16</v>
      </c>
      <c r="C1481" t="s">
        <v>17</v>
      </c>
      <c r="D1481" t="s">
        <v>18</v>
      </c>
      <c r="E1481" t="s">
        <v>19</v>
      </c>
      <c r="F1481">
        <v>2018</v>
      </c>
      <c r="G1481">
        <v>2018</v>
      </c>
      <c r="H1481">
        <v>33</v>
      </c>
      <c r="I1481" t="s">
        <v>122</v>
      </c>
      <c r="J1481">
        <v>7</v>
      </c>
      <c r="K1481" t="s">
        <v>28</v>
      </c>
      <c r="L1481">
        <v>999</v>
      </c>
      <c r="N1481">
        <v>72</v>
      </c>
      <c r="R1481" s="2">
        <f t="shared" si="47"/>
        <v>0.25</v>
      </c>
      <c r="S1481" s="2">
        <f>IF(AND(P1481&lt;&gt;"_U",P1481&lt;&gt;"c",J1481&lt;&gt;99,J1481&lt;&gt;9),IFERROR(VLOOKUP(A1481,'TA Total'!$A$2:$N$10000,14,0),"."),".")</f>
        <v>29373</v>
      </c>
    </row>
    <row r="1482" spans="1:19" x14ac:dyDescent="0.4">
      <c r="A1482" s="2" t="str">
        <f t="shared" si="46"/>
        <v>2018|New Plymouth District|10</v>
      </c>
      <c r="B1482" t="s">
        <v>16</v>
      </c>
      <c r="C1482" t="s">
        <v>17</v>
      </c>
      <c r="D1482" t="s">
        <v>18</v>
      </c>
      <c r="E1482" t="s">
        <v>19</v>
      </c>
      <c r="F1482">
        <v>2018</v>
      </c>
      <c r="G1482">
        <v>2018</v>
      </c>
      <c r="H1482">
        <v>33</v>
      </c>
      <c r="I1482" t="s">
        <v>122</v>
      </c>
      <c r="J1482">
        <v>77</v>
      </c>
      <c r="K1482" t="s">
        <v>29</v>
      </c>
      <c r="L1482">
        <v>10</v>
      </c>
      <c r="N1482">
        <v>0</v>
      </c>
      <c r="R1482" s="2" t="str">
        <f t="shared" si="47"/>
        <v>.</v>
      </c>
      <c r="S1482" s="2">
        <f>IF(AND(P1482&lt;&gt;"_U",P1482&lt;&gt;"c",J1482&lt;&gt;99,J1482&lt;&gt;9),IFERROR(VLOOKUP(A1482,'TA Total'!$A$2:$N$10000,14,0),"."),".")</f>
        <v>0</v>
      </c>
    </row>
    <row r="1483" spans="1:19" x14ac:dyDescent="0.4">
      <c r="A1483" s="2" t="str">
        <f t="shared" si="46"/>
        <v>2018|New Plymouth District|11</v>
      </c>
      <c r="B1483" t="s">
        <v>16</v>
      </c>
      <c r="C1483" t="s">
        <v>17</v>
      </c>
      <c r="D1483" t="s">
        <v>18</v>
      </c>
      <c r="E1483" t="s">
        <v>19</v>
      </c>
      <c r="F1483">
        <v>2018</v>
      </c>
      <c r="G1483">
        <v>2018</v>
      </c>
      <c r="H1483">
        <v>33</v>
      </c>
      <c r="I1483" t="s">
        <v>122</v>
      </c>
      <c r="J1483">
        <v>77</v>
      </c>
      <c r="K1483" t="s">
        <v>29</v>
      </c>
      <c r="L1483">
        <v>11</v>
      </c>
      <c r="N1483">
        <v>26076</v>
      </c>
      <c r="R1483" s="2">
        <f t="shared" si="47"/>
        <v>100</v>
      </c>
      <c r="S1483" s="2">
        <f>IF(AND(P1483&lt;&gt;"_U",P1483&lt;&gt;"c",J1483&lt;&gt;99,J1483&lt;&gt;9),IFERROR(VLOOKUP(A1483,'TA Total'!$A$2:$N$10000,14,0),"."),".")</f>
        <v>26076</v>
      </c>
    </row>
    <row r="1484" spans="1:19" x14ac:dyDescent="0.4">
      <c r="A1484" s="2" t="str">
        <f t="shared" si="46"/>
        <v>2018|New Plymouth District|12</v>
      </c>
      <c r="B1484" t="s">
        <v>16</v>
      </c>
      <c r="C1484" t="s">
        <v>17</v>
      </c>
      <c r="D1484" t="s">
        <v>18</v>
      </c>
      <c r="E1484" t="s">
        <v>19</v>
      </c>
      <c r="F1484">
        <v>2018</v>
      </c>
      <c r="G1484">
        <v>2018</v>
      </c>
      <c r="H1484">
        <v>33</v>
      </c>
      <c r="I1484" t="s">
        <v>122</v>
      </c>
      <c r="J1484">
        <v>77</v>
      </c>
      <c r="K1484" t="s">
        <v>29</v>
      </c>
      <c r="L1484">
        <v>12</v>
      </c>
      <c r="N1484">
        <v>3183</v>
      </c>
      <c r="R1484" s="2">
        <f t="shared" si="47"/>
        <v>100</v>
      </c>
      <c r="S1484" s="2">
        <f>IF(AND(P1484&lt;&gt;"_U",P1484&lt;&gt;"c",J1484&lt;&gt;99,J1484&lt;&gt;9),IFERROR(VLOOKUP(A1484,'TA Total'!$A$2:$N$10000,14,0),"."),".")</f>
        <v>3183</v>
      </c>
    </row>
    <row r="1485" spans="1:19" x14ac:dyDescent="0.4">
      <c r="A1485" s="2" t="str">
        <f t="shared" si="46"/>
        <v>2018|New Plymouth District|13</v>
      </c>
      <c r="B1485" t="s">
        <v>16</v>
      </c>
      <c r="C1485" t="s">
        <v>17</v>
      </c>
      <c r="D1485" t="s">
        <v>18</v>
      </c>
      <c r="E1485" t="s">
        <v>19</v>
      </c>
      <c r="F1485">
        <v>2018</v>
      </c>
      <c r="G1485">
        <v>2018</v>
      </c>
      <c r="H1485">
        <v>33</v>
      </c>
      <c r="I1485" t="s">
        <v>122</v>
      </c>
      <c r="J1485">
        <v>77</v>
      </c>
      <c r="K1485" t="s">
        <v>29</v>
      </c>
      <c r="L1485">
        <v>13</v>
      </c>
      <c r="N1485">
        <v>117</v>
      </c>
      <c r="R1485" s="2">
        <f t="shared" si="47"/>
        <v>100</v>
      </c>
      <c r="S1485" s="2">
        <f>IF(AND(P1485&lt;&gt;"_U",P1485&lt;&gt;"c",J1485&lt;&gt;99,J1485&lt;&gt;9),IFERROR(VLOOKUP(A1485,'TA Total'!$A$2:$N$10000,14,0),"."),".")</f>
        <v>117</v>
      </c>
    </row>
    <row r="1486" spans="1:19" x14ac:dyDescent="0.4">
      <c r="A1486" s="2" t="str">
        <f t="shared" si="46"/>
        <v>2018|New Plymouth District|999</v>
      </c>
      <c r="B1486" t="s">
        <v>16</v>
      </c>
      <c r="C1486" t="s">
        <v>17</v>
      </c>
      <c r="D1486" t="s">
        <v>18</v>
      </c>
      <c r="E1486" t="s">
        <v>19</v>
      </c>
      <c r="F1486">
        <v>2018</v>
      </c>
      <c r="G1486">
        <v>2018</v>
      </c>
      <c r="H1486">
        <v>33</v>
      </c>
      <c r="I1486" t="s">
        <v>122</v>
      </c>
      <c r="J1486">
        <v>77</v>
      </c>
      <c r="K1486" t="s">
        <v>29</v>
      </c>
      <c r="L1486">
        <v>999</v>
      </c>
      <c r="N1486">
        <v>29373</v>
      </c>
      <c r="R1486" s="2">
        <f t="shared" si="47"/>
        <v>100</v>
      </c>
      <c r="S1486" s="2">
        <f>IF(AND(P1486&lt;&gt;"_U",P1486&lt;&gt;"c",J1486&lt;&gt;99,J1486&lt;&gt;9),IFERROR(VLOOKUP(A1486,'TA Total'!$A$2:$N$10000,14,0),"."),".")</f>
        <v>29373</v>
      </c>
    </row>
    <row r="1487" spans="1:19" x14ac:dyDescent="0.4">
      <c r="A1487" s="2" t="str">
        <f t="shared" si="46"/>
        <v>2018|New Plymouth District|10</v>
      </c>
      <c r="B1487" t="s">
        <v>16</v>
      </c>
      <c r="C1487" t="s">
        <v>17</v>
      </c>
      <c r="D1487" t="s">
        <v>18</v>
      </c>
      <c r="E1487" t="s">
        <v>19</v>
      </c>
      <c r="F1487">
        <v>2018</v>
      </c>
      <c r="G1487">
        <v>2018</v>
      </c>
      <c r="H1487">
        <v>33</v>
      </c>
      <c r="I1487" t="s">
        <v>122</v>
      </c>
      <c r="J1487">
        <v>8</v>
      </c>
      <c r="K1487" t="s">
        <v>30</v>
      </c>
      <c r="L1487">
        <v>10</v>
      </c>
      <c r="N1487">
        <v>0</v>
      </c>
      <c r="R1487" s="2" t="str">
        <f t="shared" si="47"/>
        <v>.</v>
      </c>
      <c r="S1487" s="2">
        <f>IF(AND(P1487&lt;&gt;"_U",P1487&lt;&gt;"c",J1487&lt;&gt;99,J1487&lt;&gt;9),IFERROR(VLOOKUP(A1487,'TA Total'!$A$2:$N$10000,14,0),"."),".")</f>
        <v>0</v>
      </c>
    </row>
    <row r="1488" spans="1:19" x14ac:dyDescent="0.4">
      <c r="A1488" s="2" t="str">
        <f t="shared" si="46"/>
        <v>2018|New Plymouth District|11</v>
      </c>
      <c r="B1488" t="s">
        <v>16</v>
      </c>
      <c r="C1488" t="s">
        <v>17</v>
      </c>
      <c r="D1488" t="s">
        <v>18</v>
      </c>
      <c r="E1488" t="s">
        <v>19</v>
      </c>
      <c r="F1488">
        <v>2018</v>
      </c>
      <c r="G1488">
        <v>2018</v>
      </c>
      <c r="H1488">
        <v>33</v>
      </c>
      <c r="I1488" t="s">
        <v>122</v>
      </c>
      <c r="J1488">
        <v>8</v>
      </c>
      <c r="K1488" t="s">
        <v>30</v>
      </c>
      <c r="L1488">
        <v>11</v>
      </c>
      <c r="N1488">
        <v>1011</v>
      </c>
      <c r="R1488" s="2">
        <f t="shared" si="47"/>
        <v>3.88</v>
      </c>
      <c r="S1488" s="2">
        <f>IF(AND(P1488&lt;&gt;"_U",P1488&lt;&gt;"c",J1488&lt;&gt;99,J1488&lt;&gt;9),IFERROR(VLOOKUP(A1488,'TA Total'!$A$2:$N$10000,14,0),"."),".")</f>
        <v>26076</v>
      </c>
    </row>
    <row r="1489" spans="1:19" x14ac:dyDescent="0.4">
      <c r="A1489" s="2" t="str">
        <f t="shared" si="46"/>
        <v>2018|New Plymouth District|12</v>
      </c>
      <c r="B1489" t="s">
        <v>16</v>
      </c>
      <c r="C1489" t="s">
        <v>17</v>
      </c>
      <c r="D1489" t="s">
        <v>18</v>
      </c>
      <c r="E1489" t="s">
        <v>19</v>
      </c>
      <c r="F1489">
        <v>2018</v>
      </c>
      <c r="G1489">
        <v>2018</v>
      </c>
      <c r="H1489">
        <v>33</v>
      </c>
      <c r="I1489" t="s">
        <v>122</v>
      </c>
      <c r="J1489">
        <v>8</v>
      </c>
      <c r="K1489" t="s">
        <v>30</v>
      </c>
      <c r="L1489">
        <v>12</v>
      </c>
      <c r="N1489">
        <v>36</v>
      </c>
      <c r="R1489" s="2">
        <f t="shared" si="47"/>
        <v>1.1299999999999999</v>
      </c>
      <c r="S1489" s="2">
        <f>IF(AND(P1489&lt;&gt;"_U",P1489&lt;&gt;"c",J1489&lt;&gt;99,J1489&lt;&gt;9),IFERROR(VLOOKUP(A1489,'TA Total'!$A$2:$N$10000,14,0),"."),".")</f>
        <v>3183</v>
      </c>
    </row>
    <row r="1490" spans="1:19" x14ac:dyDescent="0.4">
      <c r="A1490" s="2" t="str">
        <f t="shared" si="46"/>
        <v>2018|New Plymouth District|13</v>
      </c>
      <c r="B1490" t="s">
        <v>16</v>
      </c>
      <c r="C1490" t="s">
        <v>17</v>
      </c>
      <c r="D1490" t="s">
        <v>18</v>
      </c>
      <c r="E1490" t="s">
        <v>19</v>
      </c>
      <c r="F1490">
        <v>2018</v>
      </c>
      <c r="G1490">
        <v>2018</v>
      </c>
      <c r="H1490">
        <v>33</v>
      </c>
      <c r="I1490" t="s">
        <v>122</v>
      </c>
      <c r="J1490">
        <v>8</v>
      </c>
      <c r="K1490" t="s">
        <v>30</v>
      </c>
      <c r="L1490">
        <v>13</v>
      </c>
      <c r="N1490">
        <v>3</v>
      </c>
      <c r="R1490" s="2">
        <f t="shared" si="47"/>
        <v>2.56</v>
      </c>
      <c r="S1490" s="2">
        <f>IF(AND(P1490&lt;&gt;"_U",P1490&lt;&gt;"c",J1490&lt;&gt;99,J1490&lt;&gt;9),IFERROR(VLOOKUP(A1490,'TA Total'!$A$2:$N$10000,14,0),"."),".")</f>
        <v>117</v>
      </c>
    </row>
    <row r="1491" spans="1:19" x14ac:dyDescent="0.4">
      <c r="A1491" s="2" t="str">
        <f t="shared" si="46"/>
        <v>2018|New Plymouth District|999</v>
      </c>
      <c r="B1491" t="s">
        <v>16</v>
      </c>
      <c r="C1491" t="s">
        <v>17</v>
      </c>
      <c r="D1491" t="s">
        <v>18</v>
      </c>
      <c r="E1491" t="s">
        <v>19</v>
      </c>
      <c r="F1491">
        <v>2018</v>
      </c>
      <c r="G1491">
        <v>2018</v>
      </c>
      <c r="H1491">
        <v>33</v>
      </c>
      <c r="I1491" t="s">
        <v>122</v>
      </c>
      <c r="J1491">
        <v>8</v>
      </c>
      <c r="K1491" t="s">
        <v>30</v>
      </c>
      <c r="L1491">
        <v>999</v>
      </c>
      <c r="N1491">
        <v>1053</v>
      </c>
      <c r="R1491" s="2">
        <f t="shared" si="47"/>
        <v>3.58</v>
      </c>
      <c r="S1491" s="2">
        <f>IF(AND(P1491&lt;&gt;"_U",P1491&lt;&gt;"c",J1491&lt;&gt;99,J1491&lt;&gt;9),IFERROR(VLOOKUP(A1491,'TA Total'!$A$2:$N$10000,14,0),"."),".")</f>
        <v>29373</v>
      </c>
    </row>
    <row r="1492" spans="1:19" x14ac:dyDescent="0.4">
      <c r="A1492" s="2" t="str">
        <f t="shared" si="46"/>
        <v>2018|New Plymouth District|10</v>
      </c>
      <c r="B1492" t="s">
        <v>16</v>
      </c>
      <c r="C1492" t="s">
        <v>17</v>
      </c>
      <c r="D1492" t="s">
        <v>18</v>
      </c>
      <c r="E1492" t="s">
        <v>19</v>
      </c>
      <c r="F1492">
        <v>2018</v>
      </c>
      <c r="G1492">
        <v>2018</v>
      </c>
      <c r="H1492">
        <v>33</v>
      </c>
      <c r="I1492" t="s">
        <v>122</v>
      </c>
      <c r="J1492">
        <v>9</v>
      </c>
      <c r="K1492" t="s">
        <v>31</v>
      </c>
      <c r="L1492">
        <v>10</v>
      </c>
      <c r="N1492">
        <v>0</v>
      </c>
      <c r="R1492" s="2" t="str">
        <f t="shared" si="47"/>
        <v>.</v>
      </c>
      <c r="S1492" s="2" t="str">
        <f>IF(AND(P1492&lt;&gt;"_U",P1492&lt;&gt;"c",J1492&lt;&gt;99,J1492&lt;&gt;9),IFERROR(VLOOKUP(A1492,'TA Total'!$A$2:$N$10000,14,0),"."),".")</f>
        <v>.</v>
      </c>
    </row>
    <row r="1493" spans="1:19" x14ac:dyDescent="0.4">
      <c r="A1493" s="2" t="str">
        <f t="shared" si="46"/>
        <v>2018|New Plymouth District|11</v>
      </c>
      <c r="B1493" t="s">
        <v>16</v>
      </c>
      <c r="C1493" t="s">
        <v>17</v>
      </c>
      <c r="D1493" t="s">
        <v>18</v>
      </c>
      <c r="E1493" t="s">
        <v>19</v>
      </c>
      <c r="F1493">
        <v>2018</v>
      </c>
      <c r="G1493">
        <v>2018</v>
      </c>
      <c r="H1493">
        <v>33</v>
      </c>
      <c r="I1493" t="s">
        <v>122</v>
      </c>
      <c r="J1493">
        <v>9</v>
      </c>
      <c r="K1493" t="s">
        <v>31</v>
      </c>
      <c r="L1493">
        <v>11</v>
      </c>
      <c r="N1493">
        <v>1518</v>
      </c>
      <c r="R1493" s="2" t="str">
        <f t="shared" si="47"/>
        <v>.</v>
      </c>
      <c r="S1493" s="2" t="str">
        <f>IF(AND(P1493&lt;&gt;"_U",P1493&lt;&gt;"c",J1493&lt;&gt;99,J1493&lt;&gt;9),IFERROR(VLOOKUP(A1493,'TA Total'!$A$2:$N$10000,14,0),"."),".")</f>
        <v>.</v>
      </c>
    </row>
    <row r="1494" spans="1:19" x14ac:dyDescent="0.4">
      <c r="A1494" s="2" t="str">
        <f t="shared" si="46"/>
        <v>2018|New Plymouth District|12</v>
      </c>
      <c r="B1494" t="s">
        <v>16</v>
      </c>
      <c r="C1494" t="s">
        <v>17</v>
      </c>
      <c r="D1494" t="s">
        <v>18</v>
      </c>
      <c r="E1494" t="s">
        <v>19</v>
      </c>
      <c r="F1494">
        <v>2018</v>
      </c>
      <c r="G1494">
        <v>2018</v>
      </c>
      <c r="H1494">
        <v>33</v>
      </c>
      <c r="I1494" t="s">
        <v>122</v>
      </c>
      <c r="J1494">
        <v>9</v>
      </c>
      <c r="K1494" t="s">
        <v>31</v>
      </c>
      <c r="L1494">
        <v>12</v>
      </c>
      <c r="N1494">
        <v>390</v>
      </c>
      <c r="R1494" s="2" t="str">
        <f t="shared" si="47"/>
        <v>.</v>
      </c>
      <c r="S1494" s="2" t="str">
        <f>IF(AND(P1494&lt;&gt;"_U",P1494&lt;&gt;"c",J1494&lt;&gt;99,J1494&lt;&gt;9),IFERROR(VLOOKUP(A1494,'TA Total'!$A$2:$N$10000,14,0),"."),".")</f>
        <v>.</v>
      </c>
    </row>
    <row r="1495" spans="1:19" x14ac:dyDescent="0.4">
      <c r="A1495" s="2" t="str">
        <f t="shared" si="46"/>
        <v>2018|New Plymouth District|13</v>
      </c>
      <c r="B1495" t="s">
        <v>16</v>
      </c>
      <c r="C1495" t="s">
        <v>17</v>
      </c>
      <c r="D1495" t="s">
        <v>18</v>
      </c>
      <c r="E1495" t="s">
        <v>19</v>
      </c>
      <c r="F1495">
        <v>2018</v>
      </c>
      <c r="G1495">
        <v>2018</v>
      </c>
      <c r="H1495">
        <v>33</v>
      </c>
      <c r="I1495" t="s">
        <v>122</v>
      </c>
      <c r="J1495">
        <v>9</v>
      </c>
      <c r="K1495" t="s">
        <v>31</v>
      </c>
      <c r="L1495">
        <v>13</v>
      </c>
      <c r="N1495">
        <v>21</v>
      </c>
      <c r="R1495" s="2" t="str">
        <f t="shared" si="47"/>
        <v>.</v>
      </c>
      <c r="S1495" s="2" t="str">
        <f>IF(AND(P1495&lt;&gt;"_U",P1495&lt;&gt;"c",J1495&lt;&gt;99,J1495&lt;&gt;9),IFERROR(VLOOKUP(A1495,'TA Total'!$A$2:$N$10000,14,0),"."),".")</f>
        <v>.</v>
      </c>
    </row>
    <row r="1496" spans="1:19" x14ac:dyDescent="0.4">
      <c r="A1496" s="2" t="str">
        <f t="shared" si="46"/>
        <v>2018|New Plymouth District|999</v>
      </c>
      <c r="B1496" t="s">
        <v>16</v>
      </c>
      <c r="C1496" t="s">
        <v>17</v>
      </c>
      <c r="D1496" t="s">
        <v>18</v>
      </c>
      <c r="E1496" t="s">
        <v>19</v>
      </c>
      <c r="F1496">
        <v>2018</v>
      </c>
      <c r="G1496">
        <v>2018</v>
      </c>
      <c r="H1496">
        <v>33</v>
      </c>
      <c r="I1496" t="s">
        <v>122</v>
      </c>
      <c r="J1496">
        <v>9</v>
      </c>
      <c r="K1496" t="s">
        <v>31</v>
      </c>
      <c r="L1496">
        <v>999</v>
      </c>
      <c r="N1496">
        <v>1929</v>
      </c>
      <c r="R1496" s="2" t="str">
        <f t="shared" si="47"/>
        <v>.</v>
      </c>
      <c r="S1496" s="2" t="str">
        <f>IF(AND(P1496&lt;&gt;"_U",P1496&lt;&gt;"c",J1496&lt;&gt;99,J1496&lt;&gt;9),IFERROR(VLOOKUP(A1496,'TA Total'!$A$2:$N$10000,14,0),"."),".")</f>
        <v>.</v>
      </c>
    </row>
    <row r="1497" spans="1:19" x14ac:dyDescent="0.4">
      <c r="A1497" s="2" t="str">
        <f t="shared" si="46"/>
        <v>2018|New Plymouth District|10</v>
      </c>
      <c r="B1497" t="s">
        <v>16</v>
      </c>
      <c r="C1497" t="s">
        <v>17</v>
      </c>
      <c r="D1497" t="s">
        <v>18</v>
      </c>
      <c r="E1497" t="s">
        <v>19</v>
      </c>
      <c r="F1497">
        <v>2018</v>
      </c>
      <c r="G1497">
        <v>2018</v>
      </c>
      <c r="H1497">
        <v>33</v>
      </c>
      <c r="I1497" t="s">
        <v>122</v>
      </c>
      <c r="J1497">
        <v>99</v>
      </c>
      <c r="K1497" t="s">
        <v>32</v>
      </c>
      <c r="L1497">
        <v>10</v>
      </c>
      <c r="N1497">
        <v>0</v>
      </c>
      <c r="R1497" s="2" t="str">
        <f t="shared" si="47"/>
        <v>.</v>
      </c>
      <c r="S1497" s="2" t="str">
        <f>IF(AND(P1497&lt;&gt;"_U",P1497&lt;&gt;"c",J1497&lt;&gt;99,J1497&lt;&gt;9),IFERROR(VLOOKUP(A1497,'TA Total'!$A$2:$N$10000,14,0),"."),".")</f>
        <v>.</v>
      </c>
    </row>
    <row r="1498" spans="1:19" x14ac:dyDescent="0.4">
      <c r="A1498" s="2" t="str">
        <f t="shared" si="46"/>
        <v>2018|New Plymouth District|11</v>
      </c>
      <c r="B1498" t="s">
        <v>16</v>
      </c>
      <c r="C1498" t="s">
        <v>17</v>
      </c>
      <c r="D1498" t="s">
        <v>18</v>
      </c>
      <c r="E1498" t="s">
        <v>19</v>
      </c>
      <c r="F1498">
        <v>2018</v>
      </c>
      <c r="G1498">
        <v>2018</v>
      </c>
      <c r="H1498">
        <v>33</v>
      </c>
      <c r="I1498" t="s">
        <v>122</v>
      </c>
      <c r="J1498">
        <v>99</v>
      </c>
      <c r="K1498" t="s">
        <v>32</v>
      </c>
      <c r="L1498">
        <v>11</v>
      </c>
      <c r="N1498">
        <v>27408</v>
      </c>
      <c r="R1498" s="2" t="str">
        <f t="shared" si="47"/>
        <v>.</v>
      </c>
      <c r="S1498" s="2" t="str">
        <f>IF(AND(P1498&lt;&gt;"_U",P1498&lt;&gt;"c",J1498&lt;&gt;99,J1498&lt;&gt;9),IFERROR(VLOOKUP(A1498,'TA Total'!$A$2:$N$10000,14,0),"."),".")</f>
        <v>.</v>
      </c>
    </row>
    <row r="1499" spans="1:19" x14ac:dyDescent="0.4">
      <c r="A1499" s="2" t="str">
        <f t="shared" si="46"/>
        <v>2018|New Plymouth District|12</v>
      </c>
      <c r="B1499" t="s">
        <v>16</v>
      </c>
      <c r="C1499" t="s">
        <v>17</v>
      </c>
      <c r="D1499" t="s">
        <v>18</v>
      </c>
      <c r="E1499" t="s">
        <v>19</v>
      </c>
      <c r="F1499">
        <v>2018</v>
      </c>
      <c r="G1499">
        <v>2018</v>
      </c>
      <c r="H1499">
        <v>33</v>
      </c>
      <c r="I1499" t="s">
        <v>122</v>
      </c>
      <c r="J1499">
        <v>99</v>
      </c>
      <c r="K1499" t="s">
        <v>32</v>
      </c>
      <c r="L1499">
        <v>12</v>
      </c>
      <c r="N1499">
        <v>3549</v>
      </c>
      <c r="R1499" s="2" t="str">
        <f t="shared" si="47"/>
        <v>.</v>
      </c>
      <c r="S1499" s="2" t="str">
        <f>IF(AND(P1499&lt;&gt;"_U",P1499&lt;&gt;"c",J1499&lt;&gt;99,J1499&lt;&gt;9),IFERROR(VLOOKUP(A1499,'TA Total'!$A$2:$N$10000,14,0),"."),".")</f>
        <v>.</v>
      </c>
    </row>
    <row r="1500" spans="1:19" x14ac:dyDescent="0.4">
      <c r="A1500" s="2" t="str">
        <f t="shared" si="46"/>
        <v>2018|New Plymouth District|13</v>
      </c>
      <c r="B1500" t="s">
        <v>16</v>
      </c>
      <c r="C1500" t="s">
        <v>17</v>
      </c>
      <c r="D1500" t="s">
        <v>18</v>
      </c>
      <c r="E1500" t="s">
        <v>19</v>
      </c>
      <c r="F1500">
        <v>2018</v>
      </c>
      <c r="G1500">
        <v>2018</v>
      </c>
      <c r="H1500">
        <v>33</v>
      </c>
      <c r="I1500" t="s">
        <v>122</v>
      </c>
      <c r="J1500">
        <v>99</v>
      </c>
      <c r="K1500" t="s">
        <v>32</v>
      </c>
      <c r="L1500">
        <v>13</v>
      </c>
      <c r="N1500">
        <v>138</v>
      </c>
      <c r="R1500" s="2" t="str">
        <f t="shared" si="47"/>
        <v>.</v>
      </c>
      <c r="S1500" s="2" t="str">
        <f>IF(AND(P1500&lt;&gt;"_U",P1500&lt;&gt;"c",J1500&lt;&gt;99,J1500&lt;&gt;9),IFERROR(VLOOKUP(A1500,'TA Total'!$A$2:$N$10000,14,0),"."),".")</f>
        <v>.</v>
      </c>
    </row>
    <row r="1501" spans="1:19" x14ac:dyDescent="0.4">
      <c r="A1501" s="2" t="str">
        <f t="shared" si="46"/>
        <v>2018|New Plymouth District|999</v>
      </c>
      <c r="B1501" t="s">
        <v>16</v>
      </c>
      <c r="C1501" t="s">
        <v>17</v>
      </c>
      <c r="D1501" t="s">
        <v>18</v>
      </c>
      <c r="E1501" t="s">
        <v>19</v>
      </c>
      <c r="F1501">
        <v>2018</v>
      </c>
      <c r="G1501">
        <v>2018</v>
      </c>
      <c r="H1501">
        <v>33</v>
      </c>
      <c r="I1501" t="s">
        <v>122</v>
      </c>
      <c r="J1501">
        <v>99</v>
      </c>
      <c r="K1501" t="s">
        <v>32</v>
      </c>
      <c r="L1501">
        <v>999</v>
      </c>
      <c r="N1501">
        <v>31092</v>
      </c>
      <c r="R1501" s="2" t="str">
        <f t="shared" si="47"/>
        <v>.</v>
      </c>
      <c r="S1501" s="2" t="str">
        <f>IF(AND(P1501&lt;&gt;"_U",P1501&lt;&gt;"c",J1501&lt;&gt;99,J1501&lt;&gt;9),IFERROR(VLOOKUP(A1501,'TA Total'!$A$2:$N$10000,14,0),"."),".")</f>
        <v>.</v>
      </c>
    </row>
    <row r="1502" spans="1:19" x14ac:dyDescent="0.4">
      <c r="A1502" s="2" t="str">
        <f t="shared" si="46"/>
        <v>2018|Stratford District|10</v>
      </c>
      <c r="B1502" t="s">
        <v>16</v>
      </c>
      <c r="C1502" t="s">
        <v>17</v>
      </c>
      <c r="D1502" t="s">
        <v>18</v>
      </c>
      <c r="E1502" t="s">
        <v>19</v>
      </c>
      <c r="F1502">
        <v>2018</v>
      </c>
      <c r="G1502">
        <v>2018</v>
      </c>
      <c r="H1502">
        <v>34</v>
      </c>
      <c r="I1502" t="s">
        <v>121</v>
      </c>
      <c r="J1502">
        <v>0</v>
      </c>
      <c r="K1502" t="s">
        <v>21</v>
      </c>
      <c r="L1502">
        <v>10</v>
      </c>
      <c r="N1502">
        <v>0</v>
      </c>
      <c r="R1502" s="2" t="str">
        <f t="shared" si="47"/>
        <v>.</v>
      </c>
      <c r="S1502" s="2">
        <f>IF(AND(P1502&lt;&gt;"_U",P1502&lt;&gt;"c",J1502&lt;&gt;99,J1502&lt;&gt;9),IFERROR(VLOOKUP(A1502,'TA Total'!$A$2:$N$10000,14,0),"."),".")</f>
        <v>0</v>
      </c>
    </row>
    <row r="1503" spans="1:19" x14ac:dyDescent="0.4">
      <c r="A1503" s="2" t="str">
        <f t="shared" si="46"/>
        <v>2018|Stratford District|11</v>
      </c>
      <c r="B1503" t="s">
        <v>16</v>
      </c>
      <c r="C1503" t="s">
        <v>17</v>
      </c>
      <c r="D1503" t="s">
        <v>18</v>
      </c>
      <c r="E1503" t="s">
        <v>19</v>
      </c>
      <c r="F1503">
        <v>2018</v>
      </c>
      <c r="G1503">
        <v>2018</v>
      </c>
      <c r="H1503">
        <v>34</v>
      </c>
      <c r="I1503" t="s">
        <v>121</v>
      </c>
      <c r="J1503">
        <v>0</v>
      </c>
      <c r="K1503" t="s">
        <v>21</v>
      </c>
      <c r="L1503">
        <v>11</v>
      </c>
      <c r="N1503">
        <v>18</v>
      </c>
      <c r="R1503" s="2">
        <f t="shared" si="47"/>
        <v>0.56999999999999995</v>
      </c>
      <c r="S1503" s="2">
        <f>IF(AND(P1503&lt;&gt;"_U",P1503&lt;&gt;"c",J1503&lt;&gt;99,J1503&lt;&gt;9),IFERROR(VLOOKUP(A1503,'TA Total'!$A$2:$N$10000,14,0),"."),".")</f>
        <v>3180</v>
      </c>
    </row>
    <row r="1504" spans="1:19" x14ac:dyDescent="0.4">
      <c r="A1504" s="2" t="str">
        <f t="shared" si="46"/>
        <v>2018|Stratford District|12</v>
      </c>
      <c r="B1504" t="s">
        <v>16</v>
      </c>
      <c r="C1504" t="s">
        <v>17</v>
      </c>
      <c r="D1504" t="s">
        <v>18</v>
      </c>
      <c r="E1504" t="s">
        <v>19</v>
      </c>
      <c r="F1504">
        <v>2018</v>
      </c>
      <c r="G1504">
        <v>2018</v>
      </c>
      <c r="H1504">
        <v>34</v>
      </c>
      <c r="I1504" t="s">
        <v>121</v>
      </c>
      <c r="J1504">
        <v>0</v>
      </c>
      <c r="K1504" t="s">
        <v>21</v>
      </c>
      <c r="L1504">
        <v>12</v>
      </c>
      <c r="N1504">
        <v>6</v>
      </c>
      <c r="R1504" s="2">
        <f t="shared" si="47"/>
        <v>2.27</v>
      </c>
      <c r="S1504" s="2">
        <f>IF(AND(P1504&lt;&gt;"_U",P1504&lt;&gt;"c",J1504&lt;&gt;99,J1504&lt;&gt;9),IFERROR(VLOOKUP(A1504,'TA Total'!$A$2:$N$10000,14,0),"."),".")</f>
        <v>264</v>
      </c>
    </row>
    <row r="1505" spans="1:19" x14ac:dyDescent="0.4">
      <c r="A1505" s="2" t="str">
        <f t="shared" si="46"/>
        <v>2018|Stratford District|13</v>
      </c>
      <c r="B1505" t="s">
        <v>16</v>
      </c>
      <c r="C1505" t="s">
        <v>17</v>
      </c>
      <c r="D1505" t="s">
        <v>18</v>
      </c>
      <c r="E1505" t="s">
        <v>19</v>
      </c>
      <c r="F1505">
        <v>2018</v>
      </c>
      <c r="G1505">
        <v>2018</v>
      </c>
      <c r="H1505">
        <v>34</v>
      </c>
      <c r="I1505" t="s">
        <v>121</v>
      </c>
      <c r="J1505">
        <v>0</v>
      </c>
      <c r="K1505" t="s">
        <v>21</v>
      </c>
      <c r="L1505">
        <v>13</v>
      </c>
      <c r="N1505">
        <v>0</v>
      </c>
      <c r="R1505" s="2">
        <f t="shared" si="47"/>
        <v>0</v>
      </c>
      <c r="S1505" s="2">
        <f>IF(AND(P1505&lt;&gt;"_U",P1505&lt;&gt;"c",J1505&lt;&gt;99,J1505&lt;&gt;9),IFERROR(VLOOKUP(A1505,'TA Total'!$A$2:$N$10000,14,0),"."),".")</f>
        <v>12</v>
      </c>
    </row>
    <row r="1506" spans="1:19" x14ac:dyDescent="0.4">
      <c r="A1506" s="2" t="str">
        <f t="shared" si="46"/>
        <v>2018|Stratford District|999</v>
      </c>
      <c r="B1506" t="s">
        <v>16</v>
      </c>
      <c r="C1506" t="s">
        <v>17</v>
      </c>
      <c r="D1506" t="s">
        <v>18</v>
      </c>
      <c r="E1506" t="s">
        <v>19</v>
      </c>
      <c r="F1506">
        <v>2018</v>
      </c>
      <c r="G1506">
        <v>2018</v>
      </c>
      <c r="H1506">
        <v>34</v>
      </c>
      <c r="I1506" t="s">
        <v>121</v>
      </c>
      <c r="J1506">
        <v>0</v>
      </c>
      <c r="K1506" t="s">
        <v>21</v>
      </c>
      <c r="L1506">
        <v>999</v>
      </c>
      <c r="N1506">
        <v>27</v>
      </c>
      <c r="R1506" s="2">
        <f t="shared" si="47"/>
        <v>0.78</v>
      </c>
      <c r="S1506" s="2">
        <f>IF(AND(P1506&lt;&gt;"_U",P1506&lt;&gt;"c",J1506&lt;&gt;99,J1506&lt;&gt;9),IFERROR(VLOOKUP(A1506,'TA Total'!$A$2:$N$10000,14,0),"."),".")</f>
        <v>3459</v>
      </c>
    </row>
    <row r="1507" spans="1:19" x14ac:dyDescent="0.4">
      <c r="A1507" s="2" t="str">
        <f t="shared" si="46"/>
        <v>2018|Stratford District|10</v>
      </c>
      <c r="B1507" t="s">
        <v>16</v>
      </c>
      <c r="C1507" t="s">
        <v>17</v>
      </c>
      <c r="D1507" t="s">
        <v>18</v>
      </c>
      <c r="E1507" t="s">
        <v>19</v>
      </c>
      <c r="F1507">
        <v>2018</v>
      </c>
      <c r="G1507">
        <v>2018</v>
      </c>
      <c r="H1507">
        <v>34</v>
      </c>
      <c r="I1507" t="s">
        <v>121</v>
      </c>
      <c r="J1507">
        <v>1</v>
      </c>
      <c r="K1507" t="s">
        <v>22</v>
      </c>
      <c r="L1507">
        <v>10</v>
      </c>
      <c r="N1507">
        <v>0</v>
      </c>
      <c r="R1507" s="2" t="str">
        <f t="shared" si="47"/>
        <v>.</v>
      </c>
      <c r="S1507" s="2">
        <f>IF(AND(P1507&lt;&gt;"_U",P1507&lt;&gt;"c",J1507&lt;&gt;99,J1507&lt;&gt;9),IFERROR(VLOOKUP(A1507,'TA Total'!$A$2:$N$10000,14,0),"."),".")</f>
        <v>0</v>
      </c>
    </row>
    <row r="1508" spans="1:19" x14ac:dyDescent="0.4">
      <c r="A1508" s="2" t="str">
        <f t="shared" si="46"/>
        <v>2018|Stratford District|11</v>
      </c>
      <c r="B1508" t="s">
        <v>16</v>
      </c>
      <c r="C1508" t="s">
        <v>17</v>
      </c>
      <c r="D1508" t="s">
        <v>18</v>
      </c>
      <c r="E1508" t="s">
        <v>19</v>
      </c>
      <c r="F1508">
        <v>2018</v>
      </c>
      <c r="G1508">
        <v>2018</v>
      </c>
      <c r="H1508">
        <v>34</v>
      </c>
      <c r="I1508" t="s">
        <v>121</v>
      </c>
      <c r="J1508">
        <v>1</v>
      </c>
      <c r="K1508" t="s">
        <v>22</v>
      </c>
      <c r="L1508">
        <v>11</v>
      </c>
      <c r="N1508">
        <v>939</v>
      </c>
      <c r="R1508" s="2">
        <f t="shared" si="47"/>
        <v>29.53</v>
      </c>
      <c r="S1508" s="2">
        <f>IF(AND(P1508&lt;&gt;"_U",P1508&lt;&gt;"c",J1508&lt;&gt;99,J1508&lt;&gt;9),IFERROR(VLOOKUP(A1508,'TA Total'!$A$2:$N$10000,14,0),"."),".")</f>
        <v>3180</v>
      </c>
    </row>
    <row r="1509" spans="1:19" x14ac:dyDescent="0.4">
      <c r="A1509" s="2" t="str">
        <f t="shared" si="46"/>
        <v>2018|Stratford District|12</v>
      </c>
      <c r="B1509" t="s">
        <v>16</v>
      </c>
      <c r="C1509" t="s">
        <v>17</v>
      </c>
      <c r="D1509" t="s">
        <v>18</v>
      </c>
      <c r="E1509" t="s">
        <v>19</v>
      </c>
      <c r="F1509">
        <v>2018</v>
      </c>
      <c r="G1509">
        <v>2018</v>
      </c>
      <c r="H1509">
        <v>34</v>
      </c>
      <c r="I1509" t="s">
        <v>121</v>
      </c>
      <c r="J1509">
        <v>1</v>
      </c>
      <c r="K1509" t="s">
        <v>22</v>
      </c>
      <c r="L1509">
        <v>12</v>
      </c>
      <c r="N1509">
        <v>108</v>
      </c>
      <c r="R1509" s="2">
        <f t="shared" si="47"/>
        <v>40.909999999999997</v>
      </c>
      <c r="S1509" s="2">
        <f>IF(AND(P1509&lt;&gt;"_U",P1509&lt;&gt;"c",J1509&lt;&gt;99,J1509&lt;&gt;9),IFERROR(VLOOKUP(A1509,'TA Total'!$A$2:$N$10000,14,0),"."),".")</f>
        <v>264</v>
      </c>
    </row>
    <row r="1510" spans="1:19" x14ac:dyDescent="0.4">
      <c r="A1510" s="2" t="str">
        <f t="shared" si="46"/>
        <v>2018|Stratford District|13</v>
      </c>
      <c r="B1510" t="s">
        <v>16</v>
      </c>
      <c r="C1510" t="s">
        <v>17</v>
      </c>
      <c r="D1510" t="s">
        <v>18</v>
      </c>
      <c r="E1510" t="s">
        <v>19</v>
      </c>
      <c r="F1510">
        <v>2018</v>
      </c>
      <c r="G1510">
        <v>2018</v>
      </c>
      <c r="H1510">
        <v>34</v>
      </c>
      <c r="I1510" t="s">
        <v>121</v>
      </c>
      <c r="J1510">
        <v>1</v>
      </c>
      <c r="K1510" t="s">
        <v>22</v>
      </c>
      <c r="L1510">
        <v>13</v>
      </c>
      <c r="N1510">
        <v>3</v>
      </c>
      <c r="R1510" s="2">
        <f t="shared" si="47"/>
        <v>25</v>
      </c>
      <c r="S1510" s="2">
        <f>IF(AND(P1510&lt;&gt;"_U",P1510&lt;&gt;"c",J1510&lt;&gt;99,J1510&lt;&gt;9),IFERROR(VLOOKUP(A1510,'TA Total'!$A$2:$N$10000,14,0),"."),".")</f>
        <v>12</v>
      </c>
    </row>
    <row r="1511" spans="1:19" x14ac:dyDescent="0.4">
      <c r="A1511" s="2" t="str">
        <f t="shared" si="46"/>
        <v>2018|Stratford District|999</v>
      </c>
      <c r="B1511" t="s">
        <v>16</v>
      </c>
      <c r="C1511" t="s">
        <v>17</v>
      </c>
      <c r="D1511" t="s">
        <v>18</v>
      </c>
      <c r="E1511" t="s">
        <v>19</v>
      </c>
      <c r="F1511">
        <v>2018</v>
      </c>
      <c r="G1511">
        <v>2018</v>
      </c>
      <c r="H1511">
        <v>34</v>
      </c>
      <c r="I1511" t="s">
        <v>121</v>
      </c>
      <c r="J1511">
        <v>1</v>
      </c>
      <c r="K1511" t="s">
        <v>22</v>
      </c>
      <c r="L1511">
        <v>999</v>
      </c>
      <c r="N1511">
        <v>1050</v>
      </c>
      <c r="R1511" s="2">
        <f t="shared" si="47"/>
        <v>30.36</v>
      </c>
      <c r="S1511" s="2">
        <f>IF(AND(P1511&lt;&gt;"_U",P1511&lt;&gt;"c",J1511&lt;&gt;99,J1511&lt;&gt;9),IFERROR(VLOOKUP(A1511,'TA Total'!$A$2:$N$10000,14,0),"."),".")</f>
        <v>3459</v>
      </c>
    </row>
    <row r="1512" spans="1:19" x14ac:dyDescent="0.4">
      <c r="A1512" s="2" t="str">
        <f t="shared" si="46"/>
        <v>2018|Stratford District|10</v>
      </c>
      <c r="B1512" t="s">
        <v>16</v>
      </c>
      <c r="C1512" t="s">
        <v>17</v>
      </c>
      <c r="D1512" t="s">
        <v>18</v>
      </c>
      <c r="E1512" t="s">
        <v>19</v>
      </c>
      <c r="F1512">
        <v>2018</v>
      </c>
      <c r="G1512">
        <v>2018</v>
      </c>
      <c r="H1512">
        <v>34</v>
      </c>
      <c r="I1512" t="s">
        <v>121</v>
      </c>
      <c r="J1512">
        <v>2</v>
      </c>
      <c r="K1512" t="s">
        <v>23</v>
      </c>
      <c r="L1512">
        <v>10</v>
      </c>
      <c r="N1512">
        <v>0</v>
      </c>
      <c r="R1512" s="2" t="str">
        <f t="shared" si="47"/>
        <v>.</v>
      </c>
      <c r="S1512" s="2">
        <f>IF(AND(P1512&lt;&gt;"_U",P1512&lt;&gt;"c",J1512&lt;&gt;99,J1512&lt;&gt;9),IFERROR(VLOOKUP(A1512,'TA Total'!$A$2:$N$10000,14,0),"."),".")</f>
        <v>0</v>
      </c>
    </row>
    <row r="1513" spans="1:19" x14ac:dyDescent="0.4">
      <c r="A1513" s="2" t="str">
        <f t="shared" si="46"/>
        <v>2018|Stratford District|11</v>
      </c>
      <c r="B1513" t="s">
        <v>16</v>
      </c>
      <c r="C1513" t="s">
        <v>17</v>
      </c>
      <c r="D1513" t="s">
        <v>18</v>
      </c>
      <c r="E1513" t="s">
        <v>19</v>
      </c>
      <c r="F1513">
        <v>2018</v>
      </c>
      <c r="G1513">
        <v>2018</v>
      </c>
      <c r="H1513">
        <v>34</v>
      </c>
      <c r="I1513" t="s">
        <v>121</v>
      </c>
      <c r="J1513">
        <v>2</v>
      </c>
      <c r="K1513" t="s">
        <v>23</v>
      </c>
      <c r="L1513">
        <v>11</v>
      </c>
      <c r="N1513">
        <v>885</v>
      </c>
      <c r="R1513" s="2">
        <f t="shared" si="47"/>
        <v>27.83</v>
      </c>
      <c r="S1513" s="2">
        <f>IF(AND(P1513&lt;&gt;"_U",P1513&lt;&gt;"c",J1513&lt;&gt;99,J1513&lt;&gt;9),IFERROR(VLOOKUP(A1513,'TA Total'!$A$2:$N$10000,14,0),"."),".")</f>
        <v>3180</v>
      </c>
    </row>
    <row r="1514" spans="1:19" x14ac:dyDescent="0.4">
      <c r="A1514" s="2" t="str">
        <f t="shared" si="46"/>
        <v>2018|Stratford District|12</v>
      </c>
      <c r="B1514" t="s">
        <v>16</v>
      </c>
      <c r="C1514" t="s">
        <v>17</v>
      </c>
      <c r="D1514" t="s">
        <v>18</v>
      </c>
      <c r="E1514" t="s">
        <v>19</v>
      </c>
      <c r="F1514">
        <v>2018</v>
      </c>
      <c r="G1514">
        <v>2018</v>
      </c>
      <c r="H1514">
        <v>34</v>
      </c>
      <c r="I1514" t="s">
        <v>121</v>
      </c>
      <c r="J1514">
        <v>2</v>
      </c>
      <c r="K1514" t="s">
        <v>23</v>
      </c>
      <c r="L1514">
        <v>12</v>
      </c>
      <c r="N1514">
        <v>120</v>
      </c>
      <c r="R1514" s="2">
        <f t="shared" si="47"/>
        <v>45.45</v>
      </c>
      <c r="S1514" s="2">
        <f>IF(AND(P1514&lt;&gt;"_U",P1514&lt;&gt;"c",J1514&lt;&gt;99,J1514&lt;&gt;9),IFERROR(VLOOKUP(A1514,'TA Total'!$A$2:$N$10000,14,0),"."),".")</f>
        <v>264</v>
      </c>
    </row>
    <row r="1515" spans="1:19" x14ac:dyDescent="0.4">
      <c r="A1515" s="2" t="str">
        <f t="shared" si="46"/>
        <v>2018|Stratford District|13</v>
      </c>
      <c r="B1515" t="s">
        <v>16</v>
      </c>
      <c r="C1515" t="s">
        <v>17</v>
      </c>
      <c r="D1515" t="s">
        <v>18</v>
      </c>
      <c r="E1515" t="s">
        <v>19</v>
      </c>
      <c r="F1515">
        <v>2018</v>
      </c>
      <c r="G1515">
        <v>2018</v>
      </c>
      <c r="H1515">
        <v>34</v>
      </c>
      <c r="I1515" t="s">
        <v>121</v>
      </c>
      <c r="J1515">
        <v>2</v>
      </c>
      <c r="K1515" t="s">
        <v>23</v>
      </c>
      <c r="L1515">
        <v>13</v>
      </c>
      <c r="N1515">
        <v>6</v>
      </c>
      <c r="R1515" s="2">
        <f t="shared" si="47"/>
        <v>50</v>
      </c>
      <c r="S1515" s="2">
        <f>IF(AND(P1515&lt;&gt;"_U",P1515&lt;&gt;"c",J1515&lt;&gt;99,J1515&lt;&gt;9),IFERROR(VLOOKUP(A1515,'TA Total'!$A$2:$N$10000,14,0),"."),".")</f>
        <v>12</v>
      </c>
    </row>
    <row r="1516" spans="1:19" x14ac:dyDescent="0.4">
      <c r="A1516" s="2" t="str">
        <f t="shared" si="46"/>
        <v>2018|Stratford District|999</v>
      </c>
      <c r="B1516" t="s">
        <v>16</v>
      </c>
      <c r="C1516" t="s">
        <v>17</v>
      </c>
      <c r="D1516" t="s">
        <v>18</v>
      </c>
      <c r="E1516" t="s">
        <v>19</v>
      </c>
      <c r="F1516">
        <v>2018</v>
      </c>
      <c r="G1516">
        <v>2018</v>
      </c>
      <c r="H1516">
        <v>34</v>
      </c>
      <c r="I1516" t="s">
        <v>121</v>
      </c>
      <c r="J1516">
        <v>2</v>
      </c>
      <c r="K1516" t="s">
        <v>23</v>
      </c>
      <c r="L1516">
        <v>999</v>
      </c>
      <c r="N1516">
        <v>1014</v>
      </c>
      <c r="R1516" s="2">
        <f t="shared" si="47"/>
        <v>29.31</v>
      </c>
      <c r="S1516" s="2">
        <f>IF(AND(P1516&lt;&gt;"_U",P1516&lt;&gt;"c",J1516&lt;&gt;99,J1516&lt;&gt;9),IFERROR(VLOOKUP(A1516,'TA Total'!$A$2:$N$10000,14,0),"."),".")</f>
        <v>3459</v>
      </c>
    </row>
    <row r="1517" spans="1:19" x14ac:dyDescent="0.4">
      <c r="A1517" s="2" t="str">
        <f t="shared" si="46"/>
        <v>2018|Stratford District|10</v>
      </c>
      <c r="B1517" t="s">
        <v>16</v>
      </c>
      <c r="C1517" t="s">
        <v>17</v>
      </c>
      <c r="D1517" t="s">
        <v>18</v>
      </c>
      <c r="E1517" t="s">
        <v>19</v>
      </c>
      <c r="F1517">
        <v>2018</v>
      </c>
      <c r="G1517">
        <v>2018</v>
      </c>
      <c r="H1517">
        <v>34</v>
      </c>
      <c r="I1517" t="s">
        <v>121</v>
      </c>
      <c r="J1517">
        <v>3</v>
      </c>
      <c r="K1517" t="s">
        <v>24</v>
      </c>
      <c r="L1517">
        <v>10</v>
      </c>
      <c r="N1517">
        <v>0</v>
      </c>
      <c r="R1517" s="2" t="str">
        <f t="shared" si="47"/>
        <v>.</v>
      </c>
      <c r="S1517" s="2">
        <f>IF(AND(P1517&lt;&gt;"_U",P1517&lt;&gt;"c",J1517&lt;&gt;99,J1517&lt;&gt;9),IFERROR(VLOOKUP(A1517,'TA Total'!$A$2:$N$10000,14,0),"."),".")</f>
        <v>0</v>
      </c>
    </row>
    <row r="1518" spans="1:19" x14ac:dyDescent="0.4">
      <c r="A1518" s="2" t="str">
        <f t="shared" si="46"/>
        <v>2018|Stratford District|11</v>
      </c>
      <c r="B1518" t="s">
        <v>16</v>
      </c>
      <c r="C1518" t="s">
        <v>17</v>
      </c>
      <c r="D1518" t="s">
        <v>18</v>
      </c>
      <c r="E1518" t="s">
        <v>19</v>
      </c>
      <c r="F1518">
        <v>2018</v>
      </c>
      <c r="G1518">
        <v>2018</v>
      </c>
      <c r="H1518">
        <v>34</v>
      </c>
      <c r="I1518" t="s">
        <v>121</v>
      </c>
      <c r="J1518">
        <v>3</v>
      </c>
      <c r="K1518" t="s">
        <v>24</v>
      </c>
      <c r="L1518">
        <v>11</v>
      </c>
      <c r="N1518">
        <v>504</v>
      </c>
      <c r="R1518" s="2">
        <f t="shared" si="47"/>
        <v>15.85</v>
      </c>
      <c r="S1518" s="2">
        <f>IF(AND(P1518&lt;&gt;"_U",P1518&lt;&gt;"c",J1518&lt;&gt;99,J1518&lt;&gt;9),IFERROR(VLOOKUP(A1518,'TA Total'!$A$2:$N$10000,14,0),"."),".")</f>
        <v>3180</v>
      </c>
    </row>
    <row r="1519" spans="1:19" x14ac:dyDescent="0.4">
      <c r="A1519" s="2" t="str">
        <f t="shared" si="46"/>
        <v>2018|Stratford District|12</v>
      </c>
      <c r="B1519" t="s">
        <v>16</v>
      </c>
      <c r="C1519" t="s">
        <v>17</v>
      </c>
      <c r="D1519" t="s">
        <v>18</v>
      </c>
      <c r="E1519" t="s">
        <v>19</v>
      </c>
      <c r="F1519">
        <v>2018</v>
      </c>
      <c r="G1519">
        <v>2018</v>
      </c>
      <c r="H1519">
        <v>34</v>
      </c>
      <c r="I1519" t="s">
        <v>121</v>
      </c>
      <c r="J1519">
        <v>3</v>
      </c>
      <c r="K1519" t="s">
        <v>24</v>
      </c>
      <c r="L1519">
        <v>12</v>
      </c>
      <c r="N1519">
        <v>18</v>
      </c>
      <c r="R1519" s="2">
        <f t="shared" si="47"/>
        <v>6.82</v>
      </c>
      <c r="S1519" s="2">
        <f>IF(AND(P1519&lt;&gt;"_U",P1519&lt;&gt;"c",J1519&lt;&gt;99,J1519&lt;&gt;9),IFERROR(VLOOKUP(A1519,'TA Total'!$A$2:$N$10000,14,0),"."),".")</f>
        <v>264</v>
      </c>
    </row>
    <row r="1520" spans="1:19" x14ac:dyDescent="0.4">
      <c r="A1520" s="2" t="str">
        <f t="shared" si="46"/>
        <v>2018|Stratford District|13</v>
      </c>
      <c r="B1520" t="s">
        <v>16</v>
      </c>
      <c r="C1520" t="s">
        <v>17</v>
      </c>
      <c r="D1520" t="s">
        <v>18</v>
      </c>
      <c r="E1520" t="s">
        <v>19</v>
      </c>
      <c r="F1520">
        <v>2018</v>
      </c>
      <c r="G1520">
        <v>2018</v>
      </c>
      <c r="H1520">
        <v>34</v>
      </c>
      <c r="I1520" t="s">
        <v>121</v>
      </c>
      <c r="J1520">
        <v>3</v>
      </c>
      <c r="K1520" t="s">
        <v>24</v>
      </c>
      <c r="L1520">
        <v>13</v>
      </c>
      <c r="N1520">
        <v>0</v>
      </c>
      <c r="R1520" s="2">
        <f t="shared" si="47"/>
        <v>0</v>
      </c>
      <c r="S1520" s="2">
        <f>IF(AND(P1520&lt;&gt;"_U",P1520&lt;&gt;"c",J1520&lt;&gt;99,J1520&lt;&gt;9),IFERROR(VLOOKUP(A1520,'TA Total'!$A$2:$N$10000,14,0),"."),".")</f>
        <v>12</v>
      </c>
    </row>
    <row r="1521" spans="1:19" x14ac:dyDescent="0.4">
      <c r="A1521" s="2" t="str">
        <f t="shared" si="46"/>
        <v>2018|Stratford District|999</v>
      </c>
      <c r="B1521" t="s">
        <v>16</v>
      </c>
      <c r="C1521" t="s">
        <v>17</v>
      </c>
      <c r="D1521" t="s">
        <v>18</v>
      </c>
      <c r="E1521" t="s">
        <v>19</v>
      </c>
      <c r="F1521">
        <v>2018</v>
      </c>
      <c r="G1521">
        <v>2018</v>
      </c>
      <c r="H1521">
        <v>34</v>
      </c>
      <c r="I1521" t="s">
        <v>121</v>
      </c>
      <c r="J1521">
        <v>3</v>
      </c>
      <c r="K1521" t="s">
        <v>24</v>
      </c>
      <c r="L1521">
        <v>999</v>
      </c>
      <c r="N1521">
        <v>525</v>
      </c>
      <c r="R1521" s="2">
        <f t="shared" si="47"/>
        <v>15.18</v>
      </c>
      <c r="S1521" s="2">
        <f>IF(AND(P1521&lt;&gt;"_U",P1521&lt;&gt;"c",J1521&lt;&gt;99,J1521&lt;&gt;9),IFERROR(VLOOKUP(A1521,'TA Total'!$A$2:$N$10000,14,0),"."),".")</f>
        <v>3459</v>
      </c>
    </row>
    <row r="1522" spans="1:19" x14ac:dyDescent="0.4">
      <c r="A1522" s="2" t="str">
        <f t="shared" si="46"/>
        <v>2018|Stratford District|10</v>
      </c>
      <c r="B1522" t="s">
        <v>16</v>
      </c>
      <c r="C1522" t="s">
        <v>17</v>
      </c>
      <c r="D1522" t="s">
        <v>18</v>
      </c>
      <c r="E1522" t="s">
        <v>19</v>
      </c>
      <c r="F1522">
        <v>2018</v>
      </c>
      <c r="G1522">
        <v>2018</v>
      </c>
      <c r="H1522">
        <v>34</v>
      </c>
      <c r="I1522" t="s">
        <v>121</v>
      </c>
      <c r="J1522">
        <v>4</v>
      </c>
      <c r="K1522" t="s">
        <v>25</v>
      </c>
      <c r="L1522">
        <v>10</v>
      </c>
      <c r="N1522">
        <v>0</v>
      </c>
      <c r="R1522" s="2" t="str">
        <f t="shared" si="47"/>
        <v>.</v>
      </c>
      <c r="S1522" s="2">
        <f>IF(AND(P1522&lt;&gt;"_U",P1522&lt;&gt;"c",J1522&lt;&gt;99,J1522&lt;&gt;9),IFERROR(VLOOKUP(A1522,'TA Total'!$A$2:$N$10000,14,0),"."),".")</f>
        <v>0</v>
      </c>
    </row>
    <row r="1523" spans="1:19" x14ac:dyDescent="0.4">
      <c r="A1523" s="2" t="str">
        <f t="shared" si="46"/>
        <v>2018|Stratford District|11</v>
      </c>
      <c r="B1523" t="s">
        <v>16</v>
      </c>
      <c r="C1523" t="s">
        <v>17</v>
      </c>
      <c r="D1523" t="s">
        <v>18</v>
      </c>
      <c r="E1523" t="s">
        <v>19</v>
      </c>
      <c r="F1523">
        <v>2018</v>
      </c>
      <c r="G1523">
        <v>2018</v>
      </c>
      <c r="H1523">
        <v>34</v>
      </c>
      <c r="I1523" t="s">
        <v>121</v>
      </c>
      <c r="J1523">
        <v>4</v>
      </c>
      <c r="K1523" t="s">
        <v>25</v>
      </c>
      <c r="L1523">
        <v>11</v>
      </c>
      <c r="N1523">
        <v>198</v>
      </c>
      <c r="R1523" s="2">
        <f t="shared" si="47"/>
        <v>6.23</v>
      </c>
      <c r="S1523" s="2">
        <f>IF(AND(P1523&lt;&gt;"_U",P1523&lt;&gt;"c",J1523&lt;&gt;99,J1523&lt;&gt;9),IFERROR(VLOOKUP(A1523,'TA Total'!$A$2:$N$10000,14,0),"."),".")</f>
        <v>3180</v>
      </c>
    </row>
    <row r="1524" spans="1:19" x14ac:dyDescent="0.4">
      <c r="A1524" s="2" t="str">
        <f t="shared" si="46"/>
        <v>2018|Stratford District|12</v>
      </c>
      <c r="B1524" t="s">
        <v>16</v>
      </c>
      <c r="C1524" t="s">
        <v>17</v>
      </c>
      <c r="D1524" t="s">
        <v>18</v>
      </c>
      <c r="E1524" t="s">
        <v>19</v>
      </c>
      <c r="F1524">
        <v>2018</v>
      </c>
      <c r="G1524">
        <v>2018</v>
      </c>
      <c r="H1524">
        <v>34</v>
      </c>
      <c r="I1524" t="s">
        <v>121</v>
      </c>
      <c r="J1524">
        <v>4</v>
      </c>
      <c r="K1524" t="s">
        <v>25</v>
      </c>
      <c r="L1524">
        <v>12</v>
      </c>
      <c r="N1524">
        <v>12</v>
      </c>
      <c r="R1524" s="2">
        <f t="shared" si="47"/>
        <v>4.55</v>
      </c>
      <c r="S1524" s="2">
        <f>IF(AND(P1524&lt;&gt;"_U",P1524&lt;&gt;"c",J1524&lt;&gt;99,J1524&lt;&gt;9),IFERROR(VLOOKUP(A1524,'TA Total'!$A$2:$N$10000,14,0),"."),".")</f>
        <v>264</v>
      </c>
    </row>
    <row r="1525" spans="1:19" x14ac:dyDescent="0.4">
      <c r="A1525" s="2" t="str">
        <f t="shared" si="46"/>
        <v>2018|Stratford District|13</v>
      </c>
      <c r="B1525" t="s">
        <v>16</v>
      </c>
      <c r="C1525" t="s">
        <v>17</v>
      </c>
      <c r="D1525" t="s">
        <v>18</v>
      </c>
      <c r="E1525" t="s">
        <v>19</v>
      </c>
      <c r="F1525">
        <v>2018</v>
      </c>
      <c r="G1525">
        <v>2018</v>
      </c>
      <c r="H1525">
        <v>34</v>
      </c>
      <c r="I1525" t="s">
        <v>121</v>
      </c>
      <c r="J1525">
        <v>4</v>
      </c>
      <c r="K1525" t="s">
        <v>25</v>
      </c>
      <c r="L1525">
        <v>13</v>
      </c>
      <c r="N1525">
        <v>0</v>
      </c>
      <c r="R1525" s="2">
        <f t="shared" si="47"/>
        <v>0</v>
      </c>
      <c r="S1525" s="2">
        <f>IF(AND(P1525&lt;&gt;"_U",P1525&lt;&gt;"c",J1525&lt;&gt;99,J1525&lt;&gt;9),IFERROR(VLOOKUP(A1525,'TA Total'!$A$2:$N$10000,14,0),"."),".")</f>
        <v>12</v>
      </c>
    </row>
    <row r="1526" spans="1:19" x14ac:dyDescent="0.4">
      <c r="A1526" s="2" t="str">
        <f t="shared" si="46"/>
        <v>2018|Stratford District|999</v>
      </c>
      <c r="B1526" t="s">
        <v>16</v>
      </c>
      <c r="C1526" t="s">
        <v>17</v>
      </c>
      <c r="D1526" t="s">
        <v>18</v>
      </c>
      <c r="E1526" t="s">
        <v>19</v>
      </c>
      <c r="F1526">
        <v>2018</v>
      </c>
      <c r="G1526">
        <v>2018</v>
      </c>
      <c r="H1526">
        <v>34</v>
      </c>
      <c r="I1526" t="s">
        <v>121</v>
      </c>
      <c r="J1526">
        <v>4</v>
      </c>
      <c r="K1526" t="s">
        <v>25</v>
      </c>
      <c r="L1526">
        <v>999</v>
      </c>
      <c r="N1526">
        <v>210</v>
      </c>
      <c r="R1526" s="2">
        <f t="shared" si="47"/>
        <v>6.07</v>
      </c>
      <c r="S1526" s="2">
        <f>IF(AND(P1526&lt;&gt;"_U",P1526&lt;&gt;"c",J1526&lt;&gt;99,J1526&lt;&gt;9),IFERROR(VLOOKUP(A1526,'TA Total'!$A$2:$N$10000,14,0),"."),".")</f>
        <v>3459</v>
      </c>
    </row>
    <row r="1527" spans="1:19" x14ac:dyDescent="0.4">
      <c r="A1527" s="2" t="str">
        <f t="shared" si="46"/>
        <v>2018|Stratford District|10</v>
      </c>
      <c r="B1527" t="s">
        <v>16</v>
      </c>
      <c r="C1527" t="s">
        <v>17</v>
      </c>
      <c r="D1527" t="s">
        <v>18</v>
      </c>
      <c r="E1527" t="s">
        <v>19</v>
      </c>
      <c r="F1527">
        <v>2018</v>
      </c>
      <c r="G1527">
        <v>2018</v>
      </c>
      <c r="H1527">
        <v>34</v>
      </c>
      <c r="I1527" t="s">
        <v>121</v>
      </c>
      <c r="J1527">
        <v>5</v>
      </c>
      <c r="K1527" t="s">
        <v>26</v>
      </c>
      <c r="L1527">
        <v>10</v>
      </c>
      <c r="N1527">
        <v>0</v>
      </c>
      <c r="R1527" s="2" t="str">
        <f t="shared" si="47"/>
        <v>.</v>
      </c>
      <c r="S1527" s="2">
        <f>IF(AND(P1527&lt;&gt;"_U",P1527&lt;&gt;"c",J1527&lt;&gt;99,J1527&lt;&gt;9),IFERROR(VLOOKUP(A1527,'TA Total'!$A$2:$N$10000,14,0),"."),".")</f>
        <v>0</v>
      </c>
    </row>
    <row r="1528" spans="1:19" x14ac:dyDescent="0.4">
      <c r="A1528" s="2" t="str">
        <f t="shared" si="46"/>
        <v>2018|Stratford District|11</v>
      </c>
      <c r="B1528" t="s">
        <v>16</v>
      </c>
      <c r="C1528" t="s">
        <v>17</v>
      </c>
      <c r="D1528" t="s">
        <v>18</v>
      </c>
      <c r="E1528" t="s">
        <v>19</v>
      </c>
      <c r="F1528">
        <v>2018</v>
      </c>
      <c r="G1528">
        <v>2018</v>
      </c>
      <c r="H1528">
        <v>34</v>
      </c>
      <c r="I1528" t="s">
        <v>121</v>
      </c>
      <c r="J1528">
        <v>5</v>
      </c>
      <c r="K1528" t="s">
        <v>26</v>
      </c>
      <c r="L1528">
        <v>11</v>
      </c>
      <c r="N1528">
        <v>2130</v>
      </c>
      <c r="R1528" s="2">
        <f t="shared" si="47"/>
        <v>66.98</v>
      </c>
      <c r="S1528" s="2">
        <f>IF(AND(P1528&lt;&gt;"_U",P1528&lt;&gt;"c",J1528&lt;&gt;99,J1528&lt;&gt;9),IFERROR(VLOOKUP(A1528,'TA Total'!$A$2:$N$10000,14,0),"."),".")</f>
        <v>3180</v>
      </c>
    </row>
    <row r="1529" spans="1:19" x14ac:dyDescent="0.4">
      <c r="A1529" s="2" t="str">
        <f t="shared" si="46"/>
        <v>2018|Stratford District|12</v>
      </c>
      <c r="B1529" t="s">
        <v>16</v>
      </c>
      <c r="C1529" t="s">
        <v>17</v>
      </c>
      <c r="D1529" t="s">
        <v>18</v>
      </c>
      <c r="E1529" t="s">
        <v>19</v>
      </c>
      <c r="F1529">
        <v>2018</v>
      </c>
      <c r="G1529">
        <v>2018</v>
      </c>
      <c r="H1529">
        <v>34</v>
      </c>
      <c r="I1529" t="s">
        <v>121</v>
      </c>
      <c r="J1529">
        <v>5</v>
      </c>
      <c r="K1529" t="s">
        <v>26</v>
      </c>
      <c r="L1529">
        <v>12</v>
      </c>
      <c r="N1529">
        <v>90</v>
      </c>
      <c r="R1529" s="2">
        <f t="shared" si="47"/>
        <v>34.090000000000003</v>
      </c>
      <c r="S1529" s="2">
        <f>IF(AND(P1529&lt;&gt;"_U",P1529&lt;&gt;"c",J1529&lt;&gt;99,J1529&lt;&gt;9),IFERROR(VLOOKUP(A1529,'TA Total'!$A$2:$N$10000,14,0),"."),".")</f>
        <v>264</v>
      </c>
    </row>
    <row r="1530" spans="1:19" x14ac:dyDescent="0.4">
      <c r="A1530" s="2" t="str">
        <f t="shared" si="46"/>
        <v>2018|Stratford District|13</v>
      </c>
      <c r="B1530" t="s">
        <v>16</v>
      </c>
      <c r="C1530" t="s">
        <v>17</v>
      </c>
      <c r="D1530" t="s">
        <v>18</v>
      </c>
      <c r="E1530" t="s">
        <v>19</v>
      </c>
      <c r="F1530">
        <v>2018</v>
      </c>
      <c r="G1530">
        <v>2018</v>
      </c>
      <c r="H1530">
        <v>34</v>
      </c>
      <c r="I1530" t="s">
        <v>121</v>
      </c>
      <c r="J1530">
        <v>5</v>
      </c>
      <c r="K1530" t="s">
        <v>26</v>
      </c>
      <c r="L1530">
        <v>13</v>
      </c>
      <c r="N1530">
        <v>6</v>
      </c>
      <c r="R1530" s="2">
        <f t="shared" si="47"/>
        <v>50</v>
      </c>
      <c r="S1530" s="2">
        <f>IF(AND(P1530&lt;&gt;"_U",P1530&lt;&gt;"c",J1530&lt;&gt;99,J1530&lt;&gt;9),IFERROR(VLOOKUP(A1530,'TA Total'!$A$2:$N$10000,14,0),"."),".")</f>
        <v>12</v>
      </c>
    </row>
    <row r="1531" spans="1:19" x14ac:dyDescent="0.4">
      <c r="A1531" s="2" t="str">
        <f t="shared" si="46"/>
        <v>2018|Stratford District|999</v>
      </c>
      <c r="B1531" t="s">
        <v>16</v>
      </c>
      <c r="C1531" t="s">
        <v>17</v>
      </c>
      <c r="D1531" t="s">
        <v>18</v>
      </c>
      <c r="E1531" t="s">
        <v>19</v>
      </c>
      <c r="F1531">
        <v>2018</v>
      </c>
      <c r="G1531">
        <v>2018</v>
      </c>
      <c r="H1531">
        <v>34</v>
      </c>
      <c r="I1531" t="s">
        <v>121</v>
      </c>
      <c r="J1531">
        <v>5</v>
      </c>
      <c r="K1531" t="s">
        <v>26</v>
      </c>
      <c r="L1531">
        <v>999</v>
      </c>
      <c r="N1531">
        <v>2223</v>
      </c>
      <c r="R1531" s="2">
        <f t="shared" si="47"/>
        <v>64.27</v>
      </c>
      <c r="S1531" s="2">
        <f>IF(AND(P1531&lt;&gt;"_U",P1531&lt;&gt;"c",J1531&lt;&gt;99,J1531&lt;&gt;9),IFERROR(VLOOKUP(A1531,'TA Total'!$A$2:$N$10000,14,0),"."),".")</f>
        <v>3459</v>
      </c>
    </row>
    <row r="1532" spans="1:19" x14ac:dyDescent="0.4">
      <c r="A1532" s="2" t="str">
        <f t="shared" si="46"/>
        <v>2018|Stratford District|10</v>
      </c>
      <c r="B1532" t="s">
        <v>16</v>
      </c>
      <c r="C1532" t="s">
        <v>17</v>
      </c>
      <c r="D1532" t="s">
        <v>18</v>
      </c>
      <c r="E1532" t="s">
        <v>19</v>
      </c>
      <c r="F1532">
        <v>2018</v>
      </c>
      <c r="G1532">
        <v>2018</v>
      </c>
      <c r="H1532">
        <v>34</v>
      </c>
      <c r="I1532" t="s">
        <v>121</v>
      </c>
      <c r="J1532">
        <v>6</v>
      </c>
      <c r="K1532" t="s">
        <v>27</v>
      </c>
      <c r="L1532">
        <v>10</v>
      </c>
      <c r="N1532">
        <v>0</v>
      </c>
      <c r="R1532" s="2" t="str">
        <f t="shared" si="47"/>
        <v>.</v>
      </c>
      <c r="S1532" s="2">
        <f>IF(AND(P1532&lt;&gt;"_U",P1532&lt;&gt;"c",J1532&lt;&gt;99,J1532&lt;&gt;9),IFERROR(VLOOKUP(A1532,'TA Total'!$A$2:$N$10000,14,0),"."),".")</f>
        <v>0</v>
      </c>
    </row>
    <row r="1533" spans="1:19" x14ac:dyDescent="0.4">
      <c r="A1533" s="2" t="str">
        <f t="shared" si="46"/>
        <v>2018|Stratford District|11</v>
      </c>
      <c r="B1533" t="s">
        <v>16</v>
      </c>
      <c r="C1533" t="s">
        <v>17</v>
      </c>
      <c r="D1533" t="s">
        <v>18</v>
      </c>
      <c r="E1533" t="s">
        <v>19</v>
      </c>
      <c r="F1533">
        <v>2018</v>
      </c>
      <c r="G1533">
        <v>2018</v>
      </c>
      <c r="H1533">
        <v>34</v>
      </c>
      <c r="I1533" t="s">
        <v>121</v>
      </c>
      <c r="J1533">
        <v>6</v>
      </c>
      <c r="K1533" t="s">
        <v>27</v>
      </c>
      <c r="L1533">
        <v>11</v>
      </c>
      <c r="N1533">
        <v>24</v>
      </c>
      <c r="R1533" s="2">
        <f t="shared" si="47"/>
        <v>0.75</v>
      </c>
      <c r="S1533" s="2">
        <f>IF(AND(P1533&lt;&gt;"_U",P1533&lt;&gt;"c",J1533&lt;&gt;99,J1533&lt;&gt;9),IFERROR(VLOOKUP(A1533,'TA Total'!$A$2:$N$10000,14,0),"."),".")</f>
        <v>3180</v>
      </c>
    </row>
    <row r="1534" spans="1:19" x14ac:dyDescent="0.4">
      <c r="A1534" s="2" t="str">
        <f t="shared" si="46"/>
        <v>2018|Stratford District|12</v>
      </c>
      <c r="B1534" t="s">
        <v>16</v>
      </c>
      <c r="C1534" t="s">
        <v>17</v>
      </c>
      <c r="D1534" t="s">
        <v>18</v>
      </c>
      <c r="E1534" t="s">
        <v>19</v>
      </c>
      <c r="F1534">
        <v>2018</v>
      </c>
      <c r="G1534">
        <v>2018</v>
      </c>
      <c r="H1534">
        <v>34</v>
      </c>
      <c r="I1534" t="s">
        <v>121</v>
      </c>
      <c r="J1534">
        <v>6</v>
      </c>
      <c r="K1534" t="s">
        <v>27</v>
      </c>
      <c r="L1534">
        <v>12</v>
      </c>
      <c r="N1534">
        <v>0</v>
      </c>
      <c r="R1534" s="2">
        <f t="shared" si="47"/>
        <v>0</v>
      </c>
      <c r="S1534" s="2">
        <f>IF(AND(P1534&lt;&gt;"_U",P1534&lt;&gt;"c",J1534&lt;&gt;99,J1534&lt;&gt;9),IFERROR(VLOOKUP(A1534,'TA Total'!$A$2:$N$10000,14,0),"."),".")</f>
        <v>264</v>
      </c>
    </row>
    <row r="1535" spans="1:19" x14ac:dyDescent="0.4">
      <c r="A1535" s="2" t="str">
        <f t="shared" si="46"/>
        <v>2018|Stratford District|13</v>
      </c>
      <c r="B1535" t="s">
        <v>16</v>
      </c>
      <c r="C1535" t="s">
        <v>17</v>
      </c>
      <c r="D1535" t="s">
        <v>18</v>
      </c>
      <c r="E1535" t="s">
        <v>19</v>
      </c>
      <c r="F1535">
        <v>2018</v>
      </c>
      <c r="G1535">
        <v>2018</v>
      </c>
      <c r="H1535">
        <v>34</v>
      </c>
      <c r="I1535" t="s">
        <v>121</v>
      </c>
      <c r="J1535">
        <v>6</v>
      </c>
      <c r="K1535" t="s">
        <v>27</v>
      </c>
      <c r="L1535">
        <v>13</v>
      </c>
      <c r="N1535">
        <v>0</v>
      </c>
      <c r="R1535" s="2">
        <f t="shared" si="47"/>
        <v>0</v>
      </c>
      <c r="S1535" s="2">
        <f>IF(AND(P1535&lt;&gt;"_U",P1535&lt;&gt;"c",J1535&lt;&gt;99,J1535&lt;&gt;9),IFERROR(VLOOKUP(A1535,'TA Total'!$A$2:$N$10000,14,0),"."),".")</f>
        <v>12</v>
      </c>
    </row>
    <row r="1536" spans="1:19" x14ac:dyDescent="0.4">
      <c r="A1536" s="2" t="str">
        <f t="shared" si="46"/>
        <v>2018|Stratford District|999</v>
      </c>
      <c r="B1536" t="s">
        <v>16</v>
      </c>
      <c r="C1536" t="s">
        <v>17</v>
      </c>
      <c r="D1536" t="s">
        <v>18</v>
      </c>
      <c r="E1536" t="s">
        <v>19</v>
      </c>
      <c r="F1536">
        <v>2018</v>
      </c>
      <c r="G1536">
        <v>2018</v>
      </c>
      <c r="H1536">
        <v>34</v>
      </c>
      <c r="I1536" t="s">
        <v>121</v>
      </c>
      <c r="J1536">
        <v>6</v>
      </c>
      <c r="K1536" t="s">
        <v>27</v>
      </c>
      <c r="L1536">
        <v>999</v>
      </c>
      <c r="N1536">
        <v>27</v>
      </c>
      <c r="R1536" s="2">
        <f t="shared" si="47"/>
        <v>0.78</v>
      </c>
      <c r="S1536" s="2">
        <f>IF(AND(P1536&lt;&gt;"_U",P1536&lt;&gt;"c",J1536&lt;&gt;99,J1536&lt;&gt;9),IFERROR(VLOOKUP(A1536,'TA Total'!$A$2:$N$10000,14,0),"."),".")</f>
        <v>3459</v>
      </c>
    </row>
    <row r="1537" spans="1:19" x14ac:dyDescent="0.4">
      <c r="A1537" s="2" t="str">
        <f t="shared" si="46"/>
        <v>2018|Stratford District|10</v>
      </c>
      <c r="B1537" t="s">
        <v>16</v>
      </c>
      <c r="C1537" t="s">
        <v>17</v>
      </c>
      <c r="D1537" t="s">
        <v>18</v>
      </c>
      <c r="E1537" t="s">
        <v>19</v>
      </c>
      <c r="F1537">
        <v>2018</v>
      </c>
      <c r="G1537">
        <v>2018</v>
      </c>
      <c r="H1537">
        <v>34</v>
      </c>
      <c r="I1537" t="s">
        <v>121</v>
      </c>
      <c r="J1537">
        <v>7</v>
      </c>
      <c r="K1537" t="s">
        <v>28</v>
      </c>
      <c r="L1537">
        <v>10</v>
      </c>
      <c r="N1537">
        <v>0</v>
      </c>
      <c r="R1537" s="2" t="str">
        <f t="shared" si="47"/>
        <v>.</v>
      </c>
      <c r="S1537" s="2">
        <f>IF(AND(P1537&lt;&gt;"_U",P1537&lt;&gt;"c",J1537&lt;&gt;99,J1537&lt;&gt;9),IFERROR(VLOOKUP(A1537,'TA Total'!$A$2:$N$10000,14,0),"."),".")</f>
        <v>0</v>
      </c>
    </row>
    <row r="1538" spans="1:19" x14ac:dyDescent="0.4">
      <c r="A1538" s="2" t="str">
        <f t="shared" si="46"/>
        <v>2018|Stratford District|11</v>
      </c>
      <c r="B1538" t="s">
        <v>16</v>
      </c>
      <c r="C1538" t="s">
        <v>17</v>
      </c>
      <c r="D1538" t="s">
        <v>18</v>
      </c>
      <c r="E1538" t="s">
        <v>19</v>
      </c>
      <c r="F1538">
        <v>2018</v>
      </c>
      <c r="G1538">
        <v>2018</v>
      </c>
      <c r="H1538">
        <v>34</v>
      </c>
      <c r="I1538" t="s">
        <v>121</v>
      </c>
      <c r="J1538">
        <v>7</v>
      </c>
      <c r="K1538" t="s">
        <v>28</v>
      </c>
      <c r="L1538">
        <v>11</v>
      </c>
      <c r="N1538">
        <v>24</v>
      </c>
      <c r="R1538" s="2">
        <f t="shared" si="47"/>
        <v>0.75</v>
      </c>
      <c r="S1538" s="2">
        <f>IF(AND(P1538&lt;&gt;"_U",P1538&lt;&gt;"c",J1538&lt;&gt;99,J1538&lt;&gt;9),IFERROR(VLOOKUP(A1538,'TA Total'!$A$2:$N$10000,14,0),"."),".")</f>
        <v>3180</v>
      </c>
    </row>
    <row r="1539" spans="1:19" x14ac:dyDescent="0.4">
      <c r="A1539" s="2" t="str">
        <f t="shared" ref="A1539:A1602" si="48">G1539&amp;"|"&amp;I1539&amp;"|"&amp;L1539</f>
        <v>2018|Stratford District|12</v>
      </c>
      <c r="B1539" t="s">
        <v>16</v>
      </c>
      <c r="C1539" t="s">
        <v>17</v>
      </c>
      <c r="D1539" t="s">
        <v>18</v>
      </c>
      <c r="E1539" t="s">
        <v>19</v>
      </c>
      <c r="F1539">
        <v>2018</v>
      </c>
      <c r="G1539">
        <v>2018</v>
      </c>
      <c r="H1539">
        <v>34</v>
      </c>
      <c r="I1539" t="s">
        <v>121</v>
      </c>
      <c r="J1539">
        <v>7</v>
      </c>
      <c r="K1539" t="s">
        <v>28</v>
      </c>
      <c r="L1539">
        <v>12</v>
      </c>
      <c r="N1539">
        <v>3</v>
      </c>
      <c r="R1539" s="2">
        <f t="shared" ref="R1539:R1602" si="49">IF(P1539&lt;&gt;"_U",IFERROR((ROUND(N1539/S1539*100,2)),"."),".")</f>
        <v>1.1399999999999999</v>
      </c>
      <c r="S1539" s="2">
        <f>IF(AND(P1539&lt;&gt;"_U",P1539&lt;&gt;"c",J1539&lt;&gt;99,J1539&lt;&gt;9),IFERROR(VLOOKUP(A1539,'TA Total'!$A$2:$N$10000,14,0),"."),".")</f>
        <v>264</v>
      </c>
    </row>
    <row r="1540" spans="1:19" x14ac:dyDescent="0.4">
      <c r="A1540" s="2" t="str">
        <f t="shared" si="48"/>
        <v>2018|Stratford District|13</v>
      </c>
      <c r="B1540" t="s">
        <v>16</v>
      </c>
      <c r="C1540" t="s">
        <v>17</v>
      </c>
      <c r="D1540" t="s">
        <v>18</v>
      </c>
      <c r="E1540" t="s">
        <v>19</v>
      </c>
      <c r="F1540">
        <v>2018</v>
      </c>
      <c r="G1540">
        <v>2018</v>
      </c>
      <c r="H1540">
        <v>34</v>
      </c>
      <c r="I1540" t="s">
        <v>121</v>
      </c>
      <c r="J1540">
        <v>7</v>
      </c>
      <c r="K1540" t="s">
        <v>28</v>
      </c>
      <c r="L1540">
        <v>13</v>
      </c>
      <c r="N1540">
        <v>0</v>
      </c>
      <c r="R1540" s="2">
        <f t="shared" si="49"/>
        <v>0</v>
      </c>
      <c r="S1540" s="2">
        <f>IF(AND(P1540&lt;&gt;"_U",P1540&lt;&gt;"c",J1540&lt;&gt;99,J1540&lt;&gt;9),IFERROR(VLOOKUP(A1540,'TA Total'!$A$2:$N$10000,14,0),"."),".")</f>
        <v>12</v>
      </c>
    </row>
    <row r="1541" spans="1:19" x14ac:dyDescent="0.4">
      <c r="A1541" s="2" t="str">
        <f t="shared" si="48"/>
        <v>2018|Stratford District|999</v>
      </c>
      <c r="B1541" t="s">
        <v>16</v>
      </c>
      <c r="C1541" t="s">
        <v>17</v>
      </c>
      <c r="D1541" t="s">
        <v>18</v>
      </c>
      <c r="E1541" t="s">
        <v>19</v>
      </c>
      <c r="F1541">
        <v>2018</v>
      </c>
      <c r="G1541">
        <v>2018</v>
      </c>
      <c r="H1541">
        <v>34</v>
      </c>
      <c r="I1541" t="s">
        <v>121</v>
      </c>
      <c r="J1541">
        <v>7</v>
      </c>
      <c r="K1541" t="s">
        <v>28</v>
      </c>
      <c r="L1541">
        <v>999</v>
      </c>
      <c r="N1541">
        <v>27</v>
      </c>
      <c r="R1541" s="2">
        <f t="shared" si="49"/>
        <v>0.78</v>
      </c>
      <c r="S1541" s="2">
        <f>IF(AND(P1541&lt;&gt;"_U",P1541&lt;&gt;"c",J1541&lt;&gt;99,J1541&lt;&gt;9),IFERROR(VLOOKUP(A1541,'TA Total'!$A$2:$N$10000,14,0),"."),".")</f>
        <v>3459</v>
      </c>
    </row>
    <row r="1542" spans="1:19" x14ac:dyDescent="0.4">
      <c r="A1542" s="2" t="str">
        <f t="shared" si="48"/>
        <v>2018|Stratford District|10</v>
      </c>
      <c r="B1542" t="s">
        <v>16</v>
      </c>
      <c r="C1542" t="s">
        <v>17</v>
      </c>
      <c r="D1542" t="s">
        <v>18</v>
      </c>
      <c r="E1542" t="s">
        <v>19</v>
      </c>
      <c r="F1542">
        <v>2018</v>
      </c>
      <c r="G1542">
        <v>2018</v>
      </c>
      <c r="H1542">
        <v>34</v>
      </c>
      <c r="I1542" t="s">
        <v>121</v>
      </c>
      <c r="J1542">
        <v>77</v>
      </c>
      <c r="K1542" t="s">
        <v>29</v>
      </c>
      <c r="L1542">
        <v>10</v>
      </c>
      <c r="N1542">
        <v>0</v>
      </c>
      <c r="R1542" s="2" t="str">
        <f t="shared" si="49"/>
        <v>.</v>
      </c>
      <c r="S1542" s="2">
        <f>IF(AND(P1542&lt;&gt;"_U",P1542&lt;&gt;"c",J1542&lt;&gt;99,J1542&lt;&gt;9),IFERROR(VLOOKUP(A1542,'TA Total'!$A$2:$N$10000,14,0),"."),".")</f>
        <v>0</v>
      </c>
    </row>
    <row r="1543" spans="1:19" x14ac:dyDescent="0.4">
      <c r="A1543" s="2" t="str">
        <f t="shared" si="48"/>
        <v>2018|Stratford District|11</v>
      </c>
      <c r="B1543" t="s">
        <v>16</v>
      </c>
      <c r="C1543" t="s">
        <v>17</v>
      </c>
      <c r="D1543" t="s">
        <v>18</v>
      </c>
      <c r="E1543" t="s">
        <v>19</v>
      </c>
      <c r="F1543">
        <v>2018</v>
      </c>
      <c r="G1543">
        <v>2018</v>
      </c>
      <c r="H1543">
        <v>34</v>
      </c>
      <c r="I1543" t="s">
        <v>121</v>
      </c>
      <c r="J1543">
        <v>77</v>
      </c>
      <c r="K1543" t="s">
        <v>29</v>
      </c>
      <c r="L1543">
        <v>11</v>
      </c>
      <c r="N1543">
        <v>3180</v>
      </c>
      <c r="R1543" s="2">
        <f t="shared" si="49"/>
        <v>100</v>
      </c>
      <c r="S1543" s="2">
        <f>IF(AND(P1543&lt;&gt;"_U",P1543&lt;&gt;"c",J1543&lt;&gt;99,J1543&lt;&gt;9),IFERROR(VLOOKUP(A1543,'TA Total'!$A$2:$N$10000,14,0),"."),".")</f>
        <v>3180</v>
      </c>
    </row>
    <row r="1544" spans="1:19" x14ac:dyDescent="0.4">
      <c r="A1544" s="2" t="str">
        <f t="shared" si="48"/>
        <v>2018|Stratford District|12</v>
      </c>
      <c r="B1544" t="s">
        <v>16</v>
      </c>
      <c r="C1544" t="s">
        <v>17</v>
      </c>
      <c r="D1544" t="s">
        <v>18</v>
      </c>
      <c r="E1544" t="s">
        <v>19</v>
      </c>
      <c r="F1544">
        <v>2018</v>
      </c>
      <c r="G1544">
        <v>2018</v>
      </c>
      <c r="H1544">
        <v>34</v>
      </c>
      <c r="I1544" t="s">
        <v>121</v>
      </c>
      <c r="J1544">
        <v>77</v>
      </c>
      <c r="K1544" t="s">
        <v>29</v>
      </c>
      <c r="L1544">
        <v>12</v>
      </c>
      <c r="N1544">
        <v>264</v>
      </c>
      <c r="R1544" s="2">
        <f t="shared" si="49"/>
        <v>100</v>
      </c>
      <c r="S1544" s="2">
        <f>IF(AND(P1544&lt;&gt;"_U",P1544&lt;&gt;"c",J1544&lt;&gt;99,J1544&lt;&gt;9),IFERROR(VLOOKUP(A1544,'TA Total'!$A$2:$N$10000,14,0),"."),".")</f>
        <v>264</v>
      </c>
    </row>
    <row r="1545" spans="1:19" x14ac:dyDescent="0.4">
      <c r="A1545" s="2" t="str">
        <f t="shared" si="48"/>
        <v>2018|Stratford District|13</v>
      </c>
      <c r="B1545" t="s">
        <v>16</v>
      </c>
      <c r="C1545" t="s">
        <v>17</v>
      </c>
      <c r="D1545" t="s">
        <v>18</v>
      </c>
      <c r="E1545" t="s">
        <v>19</v>
      </c>
      <c r="F1545">
        <v>2018</v>
      </c>
      <c r="G1545">
        <v>2018</v>
      </c>
      <c r="H1545">
        <v>34</v>
      </c>
      <c r="I1545" t="s">
        <v>121</v>
      </c>
      <c r="J1545">
        <v>77</v>
      </c>
      <c r="K1545" t="s">
        <v>29</v>
      </c>
      <c r="L1545">
        <v>13</v>
      </c>
      <c r="N1545">
        <v>12</v>
      </c>
      <c r="R1545" s="2">
        <f t="shared" si="49"/>
        <v>100</v>
      </c>
      <c r="S1545" s="2">
        <f>IF(AND(P1545&lt;&gt;"_U",P1545&lt;&gt;"c",J1545&lt;&gt;99,J1545&lt;&gt;9),IFERROR(VLOOKUP(A1545,'TA Total'!$A$2:$N$10000,14,0),"."),".")</f>
        <v>12</v>
      </c>
    </row>
    <row r="1546" spans="1:19" x14ac:dyDescent="0.4">
      <c r="A1546" s="2" t="str">
        <f t="shared" si="48"/>
        <v>2018|Stratford District|999</v>
      </c>
      <c r="B1546" t="s">
        <v>16</v>
      </c>
      <c r="C1546" t="s">
        <v>17</v>
      </c>
      <c r="D1546" t="s">
        <v>18</v>
      </c>
      <c r="E1546" t="s">
        <v>19</v>
      </c>
      <c r="F1546">
        <v>2018</v>
      </c>
      <c r="G1546">
        <v>2018</v>
      </c>
      <c r="H1546">
        <v>34</v>
      </c>
      <c r="I1546" t="s">
        <v>121</v>
      </c>
      <c r="J1546">
        <v>77</v>
      </c>
      <c r="K1546" t="s">
        <v>29</v>
      </c>
      <c r="L1546">
        <v>999</v>
      </c>
      <c r="N1546">
        <v>3459</v>
      </c>
      <c r="R1546" s="2">
        <f t="shared" si="49"/>
        <v>100</v>
      </c>
      <c r="S1546" s="2">
        <f>IF(AND(P1546&lt;&gt;"_U",P1546&lt;&gt;"c",J1546&lt;&gt;99,J1546&lt;&gt;9),IFERROR(VLOOKUP(A1546,'TA Total'!$A$2:$N$10000,14,0),"."),".")</f>
        <v>3459</v>
      </c>
    </row>
    <row r="1547" spans="1:19" x14ac:dyDescent="0.4">
      <c r="A1547" s="2" t="str">
        <f t="shared" si="48"/>
        <v>2018|Stratford District|10</v>
      </c>
      <c r="B1547" t="s">
        <v>16</v>
      </c>
      <c r="C1547" t="s">
        <v>17</v>
      </c>
      <c r="D1547" t="s">
        <v>18</v>
      </c>
      <c r="E1547" t="s">
        <v>19</v>
      </c>
      <c r="F1547">
        <v>2018</v>
      </c>
      <c r="G1547">
        <v>2018</v>
      </c>
      <c r="H1547">
        <v>34</v>
      </c>
      <c r="I1547" t="s">
        <v>121</v>
      </c>
      <c r="J1547">
        <v>8</v>
      </c>
      <c r="K1547" t="s">
        <v>30</v>
      </c>
      <c r="L1547">
        <v>10</v>
      </c>
      <c r="N1547">
        <v>0</v>
      </c>
      <c r="R1547" s="2" t="str">
        <f t="shared" si="49"/>
        <v>.</v>
      </c>
      <c r="S1547" s="2">
        <f>IF(AND(P1547&lt;&gt;"_U",P1547&lt;&gt;"c",J1547&lt;&gt;99,J1547&lt;&gt;9),IFERROR(VLOOKUP(A1547,'TA Total'!$A$2:$N$10000,14,0),"."),".")</f>
        <v>0</v>
      </c>
    </row>
    <row r="1548" spans="1:19" x14ac:dyDescent="0.4">
      <c r="A1548" s="2" t="str">
        <f t="shared" si="48"/>
        <v>2018|Stratford District|11</v>
      </c>
      <c r="B1548" t="s">
        <v>16</v>
      </c>
      <c r="C1548" t="s">
        <v>17</v>
      </c>
      <c r="D1548" t="s">
        <v>18</v>
      </c>
      <c r="E1548" t="s">
        <v>19</v>
      </c>
      <c r="F1548">
        <v>2018</v>
      </c>
      <c r="G1548">
        <v>2018</v>
      </c>
      <c r="H1548">
        <v>34</v>
      </c>
      <c r="I1548" t="s">
        <v>121</v>
      </c>
      <c r="J1548">
        <v>8</v>
      </c>
      <c r="K1548" t="s">
        <v>30</v>
      </c>
      <c r="L1548">
        <v>11</v>
      </c>
      <c r="N1548">
        <v>93</v>
      </c>
      <c r="R1548" s="2">
        <f t="shared" si="49"/>
        <v>2.92</v>
      </c>
      <c r="S1548" s="2">
        <f>IF(AND(P1548&lt;&gt;"_U",P1548&lt;&gt;"c",J1548&lt;&gt;99,J1548&lt;&gt;9),IFERROR(VLOOKUP(A1548,'TA Total'!$A$2:$N$10000,14,0),"."),".")</f>
        <v>3180</v>
      </c>
    </row>
    <row r="1549" spans="1:19" x14ac:dyDescent="0.4">
      <c r="A1549" s="2" t="str">
        <f t="shared" si="48"/>
        <v>2018|Stratford District|12</v>
      </c>
      <c r="B1549" t="s">
        <v>16</v>
      </c>
      <c r="C1549" t="s">
        <v>17</v>
      </c>
      <c r="D1549" t="s">
        <v>18</v>
      </c>
      <c r="E1549" t="s">
        <v>19</v>
      </c>
      <c r="F1549">
        <v>2018</v>
      </c>
      <c r="G1549">
        <v>2018</v>
      </c>
      <c r="H1549">
        <v>34</v>
      </c>
      <c r="I1549" t="s">
        <v>121</v>
      </c>
      <c r="J1549">
        <v>8</v>
      </c>
      <c r="K1549" t="s">
        <v>30</v>
      </c>
      <c r="L1549">
        <v>12</v>
      </c>
      <c r="N1549">
        <v>3</v>
      </c>
      <c r="R1549" s="2">
        <f t="shared" si="49"/>
        <v>1.1399999999999999</v>
      </c>
      <c r="S1549" s="2">
        <f>IF(AND(P1549&lt;&gt;"_U",P1549&lt;&gt;"c",J1549&lt;&gt;99,J1549&lt;&gt;9),IFERROR(VLOOKUP(A1549,'TA Total'!$A$2:$N$10000,14,0),"."),".")</f>
        <v>264</v>
      </c>
    </row>
    <row r="1550" spans="1:19" x14ac:dyDescent="0.4">
      <c r="A1550" s="2" t="str">
        <f t="shared" si="48"/>
        <v>2018|Stratford District|13</v>
      </c>
      <c r="B1550" t="s">
        <v>16</v>
      </c>
      <c r="C1550" t="s">
        <v>17</v>
      </c>
      <c r="D1550" t="s">
        <v>18</v>
      </c>
      <c r="E1550" t="s">
        <v>19</v>
      </c>
      <c r="F1550">
        <v>2018</v>
      </c>
      <c r="G1550">
        <v>2018</v>
      </c>
      <c r="H1550">
        <v>34</v>
      </c>
      <c r="I1550" t="s">
        <v>121</v>
      </c>
      <c r="J1550">
        <v>8</v>
      </c>
      <c r="K1550" t="s">
        <v>30</v>
      </c>
      <c r="L1550">
        <v>13</v>
      </c>
      <c r="N1550">
        <v>0</v>
      </c>
      <c r="R1550" s="2">
        <f t="shared" si="49"/>
        <v>0</v>
      </c>
      <c r="S1550" s="2">
        <f>IF(AND(P1550&lt;&gt;"_U",P1550&lt;&gt;"c",J1550&lt;&gt;99,J1550&lt;&gt;9),IFERROR(VLOOKUP(A1550,'TA Total'!$A$2:$N$10000,14,0),"."),".")</f>
        <v>12</v>
      </c>
    </row>
    <row r="1551" spans="1:19" x14ac:dyDescent="0.4">
      <c r="A1551" s="2" t="str">
        <f t="shared" si="48"/>
        <v>2018|Stratford District|999</v>
      </c>
      <c r="B1551" t="s">
        <v>16</v>
      </c>
      <c r="C1551" t="s">
        <v>17</v>
      </c>
      <c r="D1551" t="s">
        <v>18</v>
      </c>
      <c r="E1551" t="s">
        <v>19</v>
      </c>
      <c r="F1551">
        <v>2018</v>
      </c>
      <c r="G1551">
        <v>2018</v>
      </c>
      <c r="H1551">
        <v>34</v>
      </c>
      <c r="I1551" t="s">
        <v>121</v>
      </c>
      <c r="J1551">
        <v>8</v>
      </c>
      <c r="K1551" t="s">
        <v>30</v>
      </c>
      <c r="L1551">
        <v>999</v>
      </c>
      <c r="N1551">
        <v>96</v>
      </c>
      <c r="R1551" s="2">
        <f t="shared" si="49"/>
        <v>2.78</v>
      </c>
      <c r="S1551" s="2">
        <f>IF(AND(P1551&lt;&gt;"_U",P1551&lt;&gt;"c",J1551&lt;&gt;99,J1551&lt;&gt;9),IFERROR(VLOOKUP(A1551,'TA Total'!$A$2:$N$10000,14,0),"."),".")</f>
        <v>3459</v>
      </c>
    </row>
    <row r="1552" spans="1:19" x14ac:dyDescent="0.4">
      <c r="A1552" s="2" t="str">
        <f t="shared" si="48"/>
        <v>2018|Stratford District|10</v>
      </c>
      <c r="B1552" t="s">
        <v>16</v>
      </c>
      <c r="C1552" t="s">
        <v>17</v>
      </c>
      <c r="D1552" t="s">
        <v>18</v>
      </c>
      <c r="E1552" t="s">
        <v>19</v>
      </c>
      <c r="F1552">
        <v>2018</v>
      </c>
      <c r="G1552">
        <v>2018</v>
      </c>
      <c r="H1552">
        <v>34</v>
      </c>
      <c r="I1552" t="s">
        <v>121</v>
      </c>
      <c r="J1552">
        <v>9</v>
      </c>
      <c r="K1552" t="s">
        <v>31</v>
      </c>
      <c r="L1552">
        <v>10</v>
      </c>
      <c r="N1552">
        <v>0</v>
      </c>
      <c r="R1552" s="2" t="str">
        <f t="shared" si="49"/>
        <v>.</v>
      </c>
      <c r="S1552" s="2" t="str">
        <f>IF(AND(P1552&lt;&gt;"_U",P1552&lt;&gt;"c",J1552&lt;&gt;99,J1552&lt;&gt;9),IFERROR(VLOOKUP(A1552,'TA Total'!$A$2:$N$10000,14,0),"."),".")</f>
        <v>.</v>
      </c>
    </row>
    <row r="1553" spans="1:19" x14ac:dyDescent="0.4">
      <c r="A1553" s="2" t="str">
        <f t="shared" si="48"/>
        <v>2018|Stratford District|11</v>
      </c>
      <c r="B1553" t="s">
        <v>16</v>
      </c>
      <c r="C1553" t="s">
        <v>17</v>
      </c>
      <c r="D1553" t="s">
        <v>18</v>
      </c>
      <c r="E1553" t="s">
        <v>19</v>
      </c>
      <c r="F1553">
        <v>2018</v>
      </c>
      <c r="G1553">
        <v>2018</v>
      </c>
      <c r="H1553">
        <v>34</v>
      </c>
      <c r="I1553" t="s">
        <v>121</v>
      </c>
      <c r="J1553">
        <v>9</v>
      </c>
      <c r="K1553" t="s">
        <v>31</v>
      </c>
      <c r="L1553">
        <v>11</v>
      </c>
      <c r="N1553">
        <v>252</v>
      </c>
      <c r="R1553" s="2" t="str">
        <f t="shared" si="49"/>
        <v>.</v>
      </c>
      <c r="S1553" s="2" t="str">
        <f>IF(AND(P1553&lt;&gt;"_U",P1553&lt;&gt;"c",J1553&lt;&gt;99,J1553&lt;&gt;9),IFERROR(VLOOKUP(A1553,'TA Total'!$A$2:$N$10000,14,0),"."),".")</f>
        <v>.</v>
      </c>
    </row>
    <row r="1554" spans="1:19" x14ac:dyDescent="0.4">
      <c r="A1554" s="2" t="str">
        <f t="shared" si="48"/>
        <v>2018|Stratford District|12</v>
      </c>
      <c r="B1554" t="s">
        <v>16</v>
      </c>
      <c r="C1554" t="s">
        <v>17</v>
      </c>
      <c r="D1554" t="s">
        <v>18</v>
      </c>
      <c r="E1554" t="s">
        <v>19</v>
      </c>
      <c r="F1554">
        <v>2018</v>
      </c>
      <c r="G1554">
        <v>2018</v>
      </c>
      <c r="H1554">
        <v>34</v>
      </c>
      <c r="I1554" t="s">
        <v>121</v>
      </c>
      <c r="J1554">
        <v>9</v>
      </c>
      <c r="K1554" t="s">
        <v>31</v>
      </c>
      <c r="L1554">
        <v>12</v>
      </c>
      <c r="N1554">
        <v>21</v>
      </c>
      <c r="R1554" s="2" t="str">
        <f t="shared" si="49"/>
        <v>.</v>
      </c>
      <c r="S1554" s="2" t="str">
        <f>IF(AND(P1554&lt;&gt;"_U",P1554&lt;&gt;"c",J1554&lt;&gt;99,J1554&lt;&gt;9),IFERROR(VLOOKUP(A1554,'TA Total'!$A$2:$N$10000,14,0),"."),".")</f>
        <v>.</v>
      </c>
    </row>
    <row r="1555" spans="1:19" x14ac:dyDescent="0.4">
      <c r="A1555" s="2" t="str">
        <f t="shared" si="48"/>
        <v>2018|Stratford District|13</v>
      </c>
      <c r="B1555" t="s">
        <v>16</v>
      </c>
      <c r="C1555" t="s">
        <v>17</v>
      </c>
      <c r="D1555" t="s">
        <v>18</v>
      </c>
      <c r="E1555" t="s">
        <v>19</v>
      </c>
      <c r="F1555">
        <v>2018</v>
      </c>
      <c r="G1555">
        <v>2018</v>
      </c>
      <c r="H1555">
        <v>34</v>
      </c>
      <c r="I1555" t="s">
        <v>121</v>
      </c>
      <c r="J1555">
        <v>9</v>
      </c>
      <c r="K1555" t="s">
        <v>31</v>
      </c>
      <c r="L1555">
        <v>13</v>
      </c>
      <c r="N1555">
        <v>0</v>
      </c>
      <c r="R1555" s="2" t="str">
        <f t="shared" si="49"/>
        <v>.</v>
      </c>
      <c r="S1555" s="2" t="str">
        <f>IF(AND(P1555&lt;&gt;"_U",P1555&lt;&gt;"c",J1555&lt;&gt;99,J1555&lt;&gt;9),IFERROR(VLOOKUP(A1555,'TA Total'!$A$2:$N$10000,14,0),"."),".")</f>
        <v>.</v>
      </c>
    </row>
    <row r="1556" spans="1:19" x14ac:dyDescent="0.4">
      <c r="A1556" s="2" t="str">
        <f t="shared" si="48"/>
        <v>2018|Stratford District|999</v>
      </c>
      <c r="B1556" t="s">
        <v>16</v>
      </c>
      <c r="C1556" t="s">
        <v>17</v>
      </c>
      <c r="D1556" t="s">
        <v>18</v>
      </c>
      <c r="E1556" t="s">
        <v>19</v>
      </c>
      <c r="F1556">
        <v>2018</v>
      </c>
      <c r="G1556">
        <v>2018</v>
      </c>
      <c r="H1556">
        <v>34</v>
      </c>
      <c r="I1556" t="s">
        <v>121</v>
      </c>
      <c r="J1556">
        <v>9</v>
      </c>
      <c r="K1556" t="s">
        <v>31</v>
      </c>
      <c r="L1556">
        <v>999</v>
      </c>
      <c r="N1556">
        <v>273</v>
      </c>
      <c r="R1556" s="2" t="str">
        <f t="shared" si="49"/>
        <v>.</v>
      </c>
      <c r="S1556" s="2" t="str">
        <f>IF(AND(P1556&lt;&gt;"_U",P1556&lt;&gt;"c",J1556&lt;&gt;99,J1556&lt;&gt;9),IFERROR(VLOOKUP(A1556,'TA Total'!$A$2:$N$10000,14,0),"."),".")</f>
        <v>.</v>
      </c>
    </row>
    <row r="1557" spans="1:19" x14ac:dyDescent="0.4">
      <c r="A1557" s="2" t="str">
        <f t="shared" si="48"/>
        <v>2018|Stratford District|10</v>
      </c>
      <c r="B1557" t="s">
        <v>16</v>
      </c>
      <c r="C1557" t="s">
        <v>17</v>
      </c>
      <c r="D1557" t="s">
        <v>18</v>
      </c>
      <c r="E1557" t="s">
        <v>19</v>
      </c>
      <c r="F1557">
        <v>2018</v>
      </c>
      <c r="G1557">
        <v>2018</v>
      </c>
      <c r="H1557">
        <v>34</v>
      </c>
      <c r="I1557" t="s">
        <v>121</v>
      </c>
      <c r="J1557">
        <v>99</v>
      </c>
      <c r="K1557" t="s">
        <v>32</v>
      </c>
      <c r="L1557">
        <v>10</v>
      </c>
      <c r="N1557">
        <v>0</v>
      </c>
      <c r="R1557" s="2" t="str">
        <f t="shared" si="49"/>
        <v>.</v>
      </c>
      <c r="S1557" s="2" t="str">
        <f>IF(AND(P1557&lt;&gt;"_U",P1557&lt;&gt;"c",J1557&lt;&gt;99,J1557&lt;&gt;9),IFERROR(VLOOKUP(A1557,'TA Total'!$A$2:$N$10000,14,0),"."),".")</f>
        <v>.</v>
      </c>
    </row>
    <row r="1558" spans="1:19" x14ac:dyDescent="0.4">
      <c r="A1558" s="2" t="str">
        <f t="shared" si="48"/>
        <v>2018|Stratford District|11</v>
      </c>
      <c r="B1558" t="s">
        <v>16</v>
      </c>
      <c r="C1558" t="s">
        <v>17</v>
      </c>
      <c r="D1558" t="s">
        <v>18</v>
      </c>
      <c r="E1558" t="s">
        <v>19</v>
      </c>
      <c r="F1558">
        <v>2018</v>
      </c>
      <c r="G1558">
        <v>2018</v>
      </c>
      <c r="H1558">
        <v>34</v>
      </c>
      <c r="I1558" t="s">
        <v>121</v>
      </c>
      <c r="J1558">
        <v>99</v>
      </c>
      <c r="K1558" t="s">
        <v>32</v>
      </c>
      <c r="L1558">
        <v>11</v>
      </c>
      <c r="N1558">
        <v>3402</v>
      </c>
      <c r="R1558" s="2" t="str">
        <f t="shared" si="49"/>
        <v>.</v>
      </c>
      <c r="S1558" s="2" t="str">
        <f>IF(AND(P1558&lt;&gt;"_U",P1558&lt;&gt;"c",J1558&lt;&gt;99,J1558&lt;&gt;9),IFERROR(VLOOKUP(A1558,'TA Total'!$A$2:$N$10000,14,0),"."),".")</f>
        <v>.</v>
      </c>
    </row>
    <row r="1559" spans="1:19" x14ac:dyDescent="0.4">
      <c r="A1559" s="2" t="str">
        <f t="shared" si="48"/>
        <v>2018|Stratford District|12</v>
      </c>
      <c r="B1559" t="s">
        <v>16</v>
      </c>
      <c r="C1559" t="s">
        <v>17</v>
      </c>
      <c r="D1559" t="s">
        <v>18</v>
      </c>
      <c r="E1559" t="s">
        <v>19</v>
      </c>
      <c r="F1559">
        <v>2018</v>
      </c>
      <c r="G1559">
        <v>2018</v>
      </c>
      <c r="H1559">
        <v>34</v>
      </c>
      <c r="I1559" t="s">
        <v>121</v>
      </c>
      <c r="J1559">
        <v>99</v>
      </c>
      <c r="K1559" t="s">
        <v>32</v>
      </c>
      <c r="L1559">
        <v>12</v>
      </c>
      <c r="N1559">
        <v>285</v>
      </c>
      <c r="R1559" s="2" t="str">
        <f t="shared" si="49"/>
        <v>.</v>
      </c>
      <c r="S1559" s="2" t="str">
        <f>IF(AND(P1559&lt;&gt;"_U",P1559&lt;&gt;"c",J1559&lt;&gt;99,J1559&lt;&gt;9),IFERROR(VLOOKUP(A1559,'TA Total'!$A$2:$N$10000,14,0),"."),".")</f>
        <v>.</v>
      </c>
    </row>
    <row r="1560" spans="1:19" x14ac:dyDescent="0.4">
      <c r="A1560" s="2" t="str">
        <f t="shared" si="48"/>
        <v>2018|Stratford District|13</v>
      </c>
      <c r="B1560" t="s">
        <v>16</v>
      </c>
      <c r="C1560" t="s">
        <v>17</v>
      </c>
      <c r="D1560" t="s">
        <v>18</v>
      </c>
      <c r="E1560" t="s">
        <v>19</v>
      </c>
      <c r="F1560">
        <v>2018</v>
      </c>
      <c r="G1560">
        <v>2018</v>
      </c>
      <c r="H1560">
        <v>34</v>
      </c>
      <c r="I1560" t="s">
        <v>121</v>
      </c>
      <c r="J1560">
        <v>99</v>
      </c>
      <c r="K1560" t="s">
        <v>32</v>
      </c>
      <c r="L1560">
        <v>13</v>
      </c>
      <c r="N1560">
        <v>12</v>
      </c>
      <c r="R1560" s="2" t="str">
        <f t="shared" si="49"/>
        <v>.</v>
      </c>
      <c r="S1560" s="2" t="str">
        <f>IF(AND(P1560&lt;&gt;"_U",P1560&lt;&gt;"c",J1560&lt;&gt;99,J1560&lt;&gt;9),IFERROR(VLOOKUP(A1560,'TA Total'!$A$2:$N$10000,14,0),"."),".")</f>
        <v>.</v>
      </c>
    </row>
    <row r="1561" spans="1:19" x14ac:dyDescent="0.4">
      <c r="A1561" s="2" t="str">
        <f t="shared" si="48"/>
        <v>2018|Stratford District|999</v>
      </c>
      <c r="B1561" t="s">
        <v>16</v>
      </c>
      <c r="C1561" t="s">
        <v>17</v>
      </c>
      <c r="D1561" t="s">
        <v>18</v>
      </c>
      <c r="E1561" t="s">
        <v>19</v>
      </c>
      <c r="F1561">
        <v>2018</v>
      </c>
      <c r="G1561">
        <v>2018</v>
      </c>
      <c r="H1561">
        <v>34</v>
      </c>
      <c r="I1561" t="s">
        <v>121</v>
      </c>
      <c r="J1561">
        <v>99</v>
      </c>
      <c r="K1561" t="s">
        <v>32</v>
      </c>
      <c r="L1561">
        <v>999</v>
      </c>
      <c r="N1561">
        <v>3699</v>
      </c>
      <c r="R1561" s="2" t="str">
        <f t="shared" si="49"/>
        <v>.</v>
      </c>
      <c r="S1561" s="2" t="str">
        <f>IF(AND(P1561&lt;&gt;"_U",P1561&lt;&gt;"c",J1561&lt;&gt;99,J1561&lt;&gt;9),IFERROR(VLOOKUP(A1561,'TA Total'!$A$2:$N$10000,14,0),"."),".")</f>
        <v>.</v>
      </c>
    </row>
    <row r="1562" spans="1:19" x14ac:dyDescent="0.4">
      <c r="A1562" s="2" t="str">
        <f t="shared" si="48"/>
        <v>2018|South Taranaki District|10</v>
      </c>
      <c r="B1562" t="s">
        <v>16</v>
      </c>
      <c r="C1562" t="s">
        <v>17</v>
      </c>
      <c r="D1562" t="s">
        <v>18</v>
      </c>
      <c r="E1562" t="s">
        <v>19</v>
      </c>
      <c r="F1562">
        <v>2018</v>
      </c>
      <c r="G1562">
        <v>2018</v>
      </c>
      <c r="H1562">
        <v>35</v>
      </c>
      <c r="I1562" t="s">
        <v>120</v>
      </c>
      <c r="J1562">
        <v>0</v>
      </c>
      <c r="K1562" t="s">
        <v>21</v>
      </c>
      <c r="L1562">
        <v>10</v>
      </c>
      <c r="N1562">
        <v>0</v>
      </c>
      <c r="R1562" s="2" t="str">
        <f t="shared" si="49"/>
        <v>.</v>
      </c>
      <c r="S1562" s="2">
        <f>IF(AND(P1562&lt;&gt;"_U",P1562&lt;&gt;"c",J1562&lt;&gt;99,J1562&lt;&gt;9),IFERROR(VLOOKUP(A1562,'TA Total'!$A$2:$N$10000,14,0),"."),".")</f>
        <v>0</v>
      </c>
    </row>
    <row r="1563" spans="1:19" x14ac:dyDescent="0.4">
      <c r="A1563" s="2" t="str">
        <f t="shared" si="48"/>
        <v>2018|South Taranaki District|11</v>
      </c>
      <c r="B1563" t="s">
        <v>16</v>
      </c>
      <c r="C1563" t="s">
        <v>17</v>
      </c>
      <c r="D1563" t="s">
        <v>18</v>
      </c>
      <c r="E1563" t="s">
        <v>19</v>
      </c>
      <c r="F1563">
        <v>2018</v>
      </c>
      <c r="G1563">
        <v>2018</v>
      </c>
      <c r="H1563">
        <v>35</v>
      </c>
      <c r="I1563" t="s">
        <v>120</v>
      </c>
      <c r="J1563">
        <v>0</v>
      </c>
      <c r="K1563" t="s">
        <v>21</v>
      </c>
      <c r="L1563">
        <v>11</v>
      </c>
      <c r="N1563">
        <v>126</v>
      </c>
      <c r="R1563" s="2">
        <f t="shared" si="49"/>
        <v>1.41</v>
      </c>
      <c r="S1563" s="2">
        <f>IF(AND(P1563&lt;&gt;"_U",P1563&lt;&gt;"c",J1563&lt;&gt;99,J1563&lt;&gt;9),IFERROR(VLOOKUP(A1563,'TA Total'!$A$2:$N$10000,14,0),"."),".")</f>
        <v>8955</v>
      </c>
    </row>
    <row r="1564" spans="1:19" x14ac:dyDescent="0.4">
      <c r="A1564" s="2" t="str">
        <f t="shared" si="48"/>
        <v>2018|South Taranaki District|12</v>
      </c>
      <c r="B1564" t="s">
        <v>16</v>
      </c>
      <c r="C1564" t="s">
        <v>17</v>
      </c>
      <c r="D1564" t="s">
        <v>18</v>
      </c>
      <c r="E1564" t="s">
        <v>19</v>
      </c>
      <c r="F1564">
        <v>2018</v>
      </c>
      <c r="G1564">
        <v>2018</v>
      </c>
      <c r="H1564">
        <v>35</v>
      </c>
      <c r="I1564" t="s">
        <v>120</v>
      </c>
      <c r="J1564">
        <v>0</v>
      </c>
      <c r="K1564" t="s">
        <v>21</v>
      </c>
      <c r="L1564">
        <v>12</v>
      </c>
      <c r="N1564">
        <v>36</v>
      </c>
      <c r="R1564" s="2">
        <f t="shared" si="49"/>
        <v>5.58</v>
      </c>
      <c r="S1564" s="2">
        <f>IF(AND(P1564&lt;&gt;"_U",P1564&lt;&gt;"c",J1564&lt;&gt;99,J1564&lt;&gt;9),IFERROR(VLOOKUP(A1564,'TA Total'!$A$2:$N$10000,14,0),"."),".")</f>
        <v>645</v>
      </c>
    </row>
    <row r="1565" spans="1:19" x14ac:dyDescent="0.4">
      <c r="A1565" s="2" t="str">
        <f t="shared" si="48"/>
        <v>2018|South Taranaki District|13</v>
      </c>
      <c r="B1565" t="s">
        <v>16</v>
      </c>
      <c r="C1565" t="s">
        <v>17</v>
      </c>
      <c r="D1565" t="s">
        <v>18</v>
      </c>
      <c r="E1565" t="s">
        <v>19</v>
      </c>
      <c r="F1565">
        <v>2018</v>
      </c>
      <c r="G1565">
        <v>2018</v>
      </c>
      <c r="H1565">
        <v>35</v>
      </c>
      <c r="I1565" t="s">
        <v>120</v>
      </c>
      <c r="J1565">
        <v>0</v>
      </c>
      <c r="K1565" t="s">
        <v>21</v>
      </c>
      <c r="L1565">
        <v>13</v>
      </c>
      <c r="N1565">
        <v>9</v>
      </c>
      <c r="R1565" s="2">
        <f t="shared" si="49"/>
        <v>20</v>
      </c>
      <c r="S1565" s="2">
        <f>IF(AND(P1565&lt;&gt;"_U",P1565&lt;&gt;"c",J1565&lt;&gt;99,J1565&lt;&gt;9),IFERROR(VLOOKUP(A1565,'TA Total'!$A$2:$N$10000,14,0),"."),".")</f>
        <v>45</v>
      </c>
    </row>
    <row r="1566" spans="1:19" x14ac:dyDescent="0.4">
      <c r="A1566" s="2" t="str">
        <f t="shared" si="48"/>
        <v>2018|South Taranaki District|999</v>
      </c>
      <c r="B1566" t="s">
        <v>16</v>
      </c>
      <c r="C1566" t="s">
        <v>17</v>
      </c>
      <c r="D1566" t="s">
        <v>18</v>
      </c>
      <c r="E1566" t="s">
        <v>19</v>
      </c>
      <c r="F1566">
        <v>2018</v>
      </c>
      <c r="G1566">
        <v>2018</v>
      </c>
      <c r="H1566">
        <v>35</v>
      </c>
      <c r="I1566" t="s">
        <v>120</v>
      </c>
      <c r="J1566">
        <v>0</v>
      </c>
      <c r="K1566" t="s">
        <v>21</v>
      </c>
      <c r="L1566">
        <v>999</v>
      </c>
      <c r="N1566">
        <v>171</v>
      </c>
      <c r="R1566" s="2">
        <f t="shared" si="49"/>
        <v>1.77</v>
      </c>
      <c r="S1566" s="2">
        <f>IF(AND(P1566&lt;&gt;"_U",P1566&lt;&gt;"c",J1566&lt;&gt;99,J1566&lt;&gt;9),IFERROR(VLOOKUP(A1566,'TA Total'!$A$2:$N$10000,14,0),"."),".")</f>
        <v>9645</v>
      </c>
    </row>
    <row r="1567" spans="1:19" x14ac:dyDescent="0.4">
      <c r="A1567" s="2" t="str">
        <f t="shared" si="48"/>
        <v>2018|South Taranaki District|10</v>
      </c>
      <c r="B1567" t="s">
        <v>16</v>
      </c>
      <c r="C1567" t="s">
        <v>17</v>
      </c>
      <c r="D1567" t="s">
        <v>18</v>
      </c>
      <c r="E1567" t="s">
        <v>19</v>
      </c>
      <c r="F1567">
        <v>2018</v>
      </c>
      <c r="G1567">
        <v>2018</v>
      </c>
      <c r="H1567">
        <v>35</v>
      </c>
      <c r="I1567" t="s">
        <v>120</v>
      </c>
      <c r="J1567">
        <v>1</v>
      </c>
      <c r="K1567" t="s">
        <v>22</v>
      </c>
      <c r="L1567">
        <v>10</v>
      </c>
      <c r="N1567">
        <v>0</v>
      </c>
      <c r="R1567" s="2" t="str">
        <f t="shared" si="49"/>
        <v>.</v>
      </c>
      <c r="S1567" s="2">
        <f>IF(AND(P1567&lt;&gt;"_U",P1567&lt;&gt;"c",J1567&lt;&gt;99,J1567&lt;&gt;9),IFERROR(VLOOKUP(A1567,'TA Total'!$A$2:$N$10000,14,0),"."),".")</f>
        <v>0</v>
      </c>
    </row>
    <row r="1568" spans="1:19" x14ac:dyDescent="0.4">
      <c r="A1568" s="2" t="str">
        <f t="shared" si="48"/>
        <v>2018|South Taranaki District|11</v>
      </c>
      <c r="B1568" t="s">
        <v>16</v>
      </c>
      <c r="C1568" t="s">
        <v>17</v>
      </c>
      <c r="D1568" t="s">
        <v>18</v>
      </c>
      <c r="E1568" t="s">
        <v>19</v>
      </c>
      <c r="F1568">
        <v>2018</v>
      </c>
      <c r="G1568">
        <v>2018</v>
      </c>
      <c r="H1568">
        <v>35</v>
      </c>
      <c r="I1568" t="s">
        <v>120</v>
      </c>
      <c r="J1568">
        <v>1</v>
      </c>
      <c r="K1568" t="s">
        <v>22</v>
      </c>
      <c r="L1568">
        <v>11</v>
      </c>
      <c r="N1568">
        <v>2637</v>
      </c>
      <c r="R1568" s="2">
        <f t="shared" si="49"/>
        <v>29.45</v>
      </c>
      <c r="S1568" s="2">
        <f>IF(AND(P1568&lt;&gt;"_U",P1568&lt;&gt;"c",J1568&lt;&gt;99,J1568&lt;&gt;9),IFERROR(VLOOKUP(A1568,'TA Total'!$A$2:$N$10000,14,0),"."),".")</f>
        <v>8955</v>
      </c>
    </row>
    <row r="1569" spans="1:19" x14ac:dyDescent="0.4">
      <c r="A1569" s="2" t="str">
        <f t="shared" si="48"/>
        <v>2018|South Taranaki District|12</v>
      </c>
      <c r="B1569" t="s">
        <v>16</v>
      </c>
      <c r="C1569" t="s">
        <v>17</v>
      </c>
      <c r="D1569" t="s">
        <v>18</v>
      </c>
      <c r="E1569" t="s">
        <v>19</v>
      </c>
      <c r="F1569">
        <v>2018</v>
      </c>
      <c r="G1569">
        <v>2018</v>
      </c>
      <c r="H1569">
        <v>35</v>
      </c>
      <c r="I1569" t="s">
        <v>120</v>
      </c>
      <c r="J1569">
        <v>1</v>
      </c>
      <c r="K1569" t="s">
        <v>22</v>
      </c>
      <c r="L1569">
        <v>12</v>
      </c>
      <c r="N1569">
        <v>234</v>
      </c>
      <c r="R1569" s="2">
        <f t="shared" si="49"/>
        <v>36.28</v>
      </c>
      <c r="S1569" s="2">
        <f>IF(AND(P1569&lt;&gt;"_U",P1569&lt;&gt;"c",J1569&lt;&gt;99,J1569&lt;&gt;9),IFERROR(VLOOKUP(A1569,'TA Total'!$A$2:$N$10000,14,0),"."),".")</f>
        <v>645</v>
      </c>
    </row>
    <row r="1570" spans="1:19" x14ac:dyDescent="0.4">
      <c r="A1570" s="2" t="str">
        <f t="shared" si="48"/>
        <v>2018|South Taranaki District|13</v>
      </c>
      <c r="B1570" t="s">
        <v>16</v>
      </c>
      <c r="C1570" t="s">
        <v>17</v>
      </c>
      <c r="D1570" t="s">
        <v>18</v>
      </c>
      <c r="E1570" t="s">
        <v>19</v>
      </c>
      <c r="F1570">
        <v>2018</v>
      </c>
      <c r="G1570">
        <v>2018</v>
      </c>
      <c r="H1570">
        <v>35</v>
      </c>
      <c r="I1570" t="s">
        <v>120</v>
      </c>
      <c r="J1570">
        <v>1</v>
      </c>
      <c r="K1570" t="s">
        <v>22</v>
      </c>
      <c r="L1570">
        <v>13</v>
      </c>
      <c r="N1570">
        <v>3</v>
      </c>
      <c r="R1570" s="2">
        <f t="shared" si="49"/>
        <v>6.67</v>
      </c>
      <c r="S1570" s="2">
        <f>IF(AND(P1570&lt;&gt;"_U",P1570&lt;&gt;"c",J1570&lt;&gt;99,J1570&lt;&gt;9),IFERROR(VLOOKUP(A1570,'TA Total'!$A$2:$N$10000,14,0),"."),".")</f>
        <v>45</v>
      </c>
    </row>
    <row r="1571" spans="1:19" x14ac:dyDescent="0.4">
      <c r="A1571" s="2" t="str">
        <f t="shared" si="48"/>
        <v>2018|South Taranaki District|999</v>
      </c>
      <c r="B1571" t="s">
        <v>16</v>
      </c>
      <c r="C1571" t="s">
        <v>17</v>
      </c>
      <c r="D1571" t="s">
        <v>18</v>
      </c>
      <c r="E1571" t="s">
        <v>19</v>
      </c>
      <c r="F1571">
        <v>2018</v>
      </c>
      <c r="G1571">
        <v>2018</v>
      </c>
      <c r="H1571">
        <v>35</v>
      </c>
      <c r="I1571" t="s">
        <v>120</v>
      </c>
      <c r="J1571">
        <v>1</v>
      </c>
      <c r="K1571" t="s">
        <v>22</v>
      </c>
      <c r="L1571">
        <v>999</v>
      </c>
      <c r="N1571">
        <v>2874</v>
      </c>
      <c r="R1571" s="2">
        <f t="shared" si="49"/>
        <v>29.8</v>
      </c>
      <c r="S1571" s="2">
        <f>IF(AND(P1571&lt;&gt;"_U",P1571&lt;&gt;"c",J1571&lt;&gt;99,J1571&lt;&gt;9),IFERROR(VLOOKUP(A1571,'TA Total'!$A$2:$N$10000,14,0),"."),".")</f>
        <v>9645</v>
      </c>
    </row>
    <row r="1572" spans="1:19" x14ac:dyDescent="0.4">
      <c r="A1572" s="2" t="str">
        <f t="shared" si="48"/>
        <v>2018|South Taranaki District|10</v>
      </c>
      <c r="B1572" t="s">
        <v>16</v>
      </c>
      <c r="C1572" t="s">
        <v>17</v>
      </c>
      <c r="D1572" t="s">
        <v>18</v>
      </c>
      <c r="E1572" t="s">
        <v>19</v>
      </c>
      <c r="F1572">
        <v>2018</v>
      </c>
      <c r="G1572">
        <v>2018</v>
      </c>
      <c r="H1572">
        <v>35</v>
      </c>
      <c r="I1572" t="s">
        <v>120</v>
      </c>
      <c r="J1572">
        <v>2</v>
      </c>
      <c r="K1572" t="s">
        <v>23</v>
      </c>
      <c r="L1572">
        <v>10</v>
      </c>
      <c r="N1572">
        <v>0</v>
      </c>
      <c r="R1572" s="2" t="str">
        <f t="shared" si="49"/>
        <v>.</v>
      </c>
      <c r="S1572" s="2">
        <f>IF(AND(P1572&lt;&gt;"_U",P1572&lt;&gt;"c",J1572&lt;&gt;99,J1572&lt;&gt;9),IFERROR(VLOOKUP(A1572,'TA Total'!$A$2:$N$10000,14,0),"."),".")</f>
        <v>0</v>
      </c>
    </row>
    <row r="1573" spans="1:19" x14ac:dyDescent="0.4">
      <c r="A1573" s="2" t="str">
        <f t="shared" si="48"/>
        <v>2018|South Taranaki District|11</v>
      </c>
      <c r="B1573" t="s">
        <v>16</v>
      </c>
      <c r="C1573" t="s">
        <v>17</v>
      </c>
      <c r="D1573" t="s">
        <v>18</v>
      </c>
      <c r="E1573" t="s">
        <v>19</v>
      </c>
      <c r="F1573">
        <v>2018</v>
      </c>
      <c r="G1573">
        <v>2018</v>
      </c>
      <c r="H1573">
        <v>35</v>
      </c>
      <c r="I1573" t="s">
        <v>120</v>
      </c>
      <c r="J1573">
        <v>2</v>
      </c>
      <c r="K1573" t="s">
        <v>23</v>
      </c>
      <c r="L1573">
        <v>11</v>
      </c>
      <c r="N1573">
        <v>2367</v>
      </c>
      <c r="R1573" s="2">
        <f t="shared" si="49"/>
        <v>26.43</v>
      </c>
      <c r="S1573" s="2">
        <f>IF(AND(P1573&lt;&gt;"_U",P1573&lt;&gt;"c",J1573&lt;&gt;99,J1573&lt;&gt;9),IFERROR(VLOOKUP(A1573,'TA Total'!$A$2:$N$10000,14,0),"."),".")</f>
        <v>8955</v>
      </c>
    </row>
    <row r="1574" spans="1:19" x14ac:dyDescent="0.4">
      <c r="A1574" s="2" t="str">
        <f t="shared" si="48"/>
        <v>2018|South Taranaki District|12</v>
      </c>
      <c r="B1574" t="s">
        <v>16</v>
      </c>
      <c r="C1574" t="s">
        <v>17</v>
      </c>
      <c r="D1574" t="s">
        <v>18</v>
      </c>
      <c r="E1574" t="s">
        <v>19</v>
      </c>
      <c r="F1574">
        <v>2018</v>
      </c>
      <c r="G1574">
        <v>2018</v>
      </c>
      <c r="H1574">
        <v>35</v>
      </c>
      <c r="I1574" t="s">
        <v>120</v>
      </c>
      <c r="J1574">
        <v>2</v>
      </c>
      <c r="K1574" t="s">
        <v>23</v>
      </c>
      <c r="L1574">
        <v>12</v>
      </c>
      <c r="N1574">
        <v>201</v>
      </c>
      <c r="R1574" s="2">
        <f t="shared" si="49"/>
        <v>31.16</v>
      </c>
      <c r="S1574" s="2">
        <f>IF(AND(P1574&lt;&gt;"_U",P1574&lt;&gt;"c",J1574&lt;&gt;99,J1574&lt;&gt;9),IFERROR(VLOOKUP(A1574,'TA Total'!$A$2:$N$10000,14,0),"."),".")</f>
        <v>645</v>
      </c>
    </row>
    <row r="1575" spans="1:19" x14ac:dyDescent="0.4">
      <c r="A1575" s="2" t="str">
        <f t="shared" si="48"/>
        <v>2018|South Taranaki District|13</v>
      </c>
      <c r="B1575" t="s">
        <v>16</v>
      </c>
      <c r="C1575" t="s">
        <v>17</v>
      </c>
      <c r="D1575" t="s">
        <v>18</v>
      </c>
      <c r="E1575" t="s">
        <v>19</v>
      </c>
      <c r="F1575">
        <v>2018</v>
      </c>
      <c r="G1575">
        <v>2018</v>
      </c>
      <c r="H1575">
        <v>35</v>
      </c>
      <c r="I1575" t="s">
        <v>120</v>
      </c>
      <c r="J1575">
        <v>2</v>
      </c>
      <c r="K1575" t="s">
        <v>23</v>
      </c>
      <c r="L1575">
        <v>13</v>
      </c>
      <c r="N1575">
        <v>12</v>
      </c>
      <c r="R1575" s="2">
        <f t="shared" si="49"/>
        <v>26.67</v>
      </c>
      <c r="S1575" s="2">
        <f>IF(AND(P1575&lt;&gt;"_U",P1575&lt;&gt;"c",J1575&lt;&gt;99,J1575&lt;&gt;9),IFERROR(VLOOKUP(A1575,'TA Total'!$A$2:$N$10000,14,0),"."),".")</f>
        <v>45</v>
      </c>
    </row>
    <row r="1576" spans="1:19" x14ac:dyDescent="0.4">
      <c r="A1576" s="2" t="str">
        <f t="shared" si="48"/>
        <v>2018|South Taranaki District|999</v>
      </c>
      <c r="B1576" t="s">
        <v>16</v>
      </c>
      <c r="C1576" t="s">
        <v>17</v>
      </c>
      <c r="D1576" t="s">
        <v>18</v>
      </c>
      <c r="E1576" t="s">
        <v>19</v>
      </c>
      <c r="F1576">
        <v>2018</v>
      </c>
      <c r="G1576">
        <v>2018</v>
      </c>
      <c r="H1576">
        <v>35</v>
      </c>
      <c r="I1576" t="s">
        <v>120</v>
      </c>
      <c r="J1576">
        <v>2</v>
      </c>
      <c r="K1576" t="s">
        <v>23</v>
      </c>
      <c r="L1576">
        <v>999</v>
      </c>
      <c r="N1576">
        <v>2580</v>
      </c>
      <c r="R1576" s="2">
        <f t="shared" si="49"/>
        <v>26.75</v>
      </c>
      <c r="S1576" s="2">
        <f>IF(AND(P1576&lt;&gt;"_U",P1576&lt;&gt;"c",J1576&lt;&gt;99,J1576&lt;&gt;9),IFERROR(VLOOKUP(A1576,'TA Total'!$A$2:$N$10000,14,0),"."),".")</f>
        <v>9645</v>
      </c>
    </row>
    <row r="1577" spans="1:19" x14ac:dyDescent="0.4">
      <c r="A1577" s="2" t="str">
        <f t="shared" si="48"/>
        <v>2018|South Taranaki District|10</v>
      </c>
      <c r="B1577" t="s">
        <v>16</v>
      </c>
      <c r="C1577" t="s">
        <v>17</v>
      </c>
      <c r="D1577" t="s">
        <v>18</v>
      </c>
      <c r="E1577" t="s">
        <v>19</v>
      </c>
      <c r="F1577">
        <v>2018</v>
      </c>
      <c r="G1577">
        <v>2018</v>
      </c>
      <c r="H1577">
        <v>35</v>
      </c>
      <c r="I1577" t="s">
        <v>120</v>
      </c>
      <c r="J1577">
        <v>3</v>
      </c>
      <c r="K1577" t="s">
        <v>24</v>
      </c>
      <c r="L1577">
        <v>10</v>
      </c>
      <c r="N1577">
        <v>0</v>
      </c>
      <c r="R1577" s="2" t="str">
        <f t="shared" si="49"/>
        <v>.</v>
      </c>
      <c r="S1577" s="2">
        <f>IF(AND(P1577&lt;&gt;"_U",P1577&lt;&gt;"c",J1577&lt;&gt;99,J1577&lt;&gt;9),IFERROR(VLOOKUP(A1577,'TA Total'!$A$2:$N$10000,14,0),"."),".")</f>
        <v>0</v>
      </c>
    </row>
    <row r="1578" spans="1:19" x14ac:dyDescent="0.4">
      <c r="A1578" s="2" t="str">
        <f t="shared" si="48"/>
        <v>2018|South Taranaki District|11</v>
      </c>
      <c r="B1578" t="s">
        <v>16</v>
      </c>
      <c r="C1578" t="s">
        <v>17</v>
      </c>
      <c r="D1578" t="s">
        <v>18</v>
      </c>
      <c r="E1578" t="s">
        <v>19</v>
      </c>
      <c r="F1578">
        <v>2018</v>
      </c>
      <c r="G1578">
        <v>2018</v>
      </c>
      <c r="H1578">
        <v>35</v>
      </c>
      <c r="I1578" t="s">
        <v>120</v>
      </c>
      <c r="J1578">
        <v>3</v>
      </c>
      <c r="K1578" t="s">
        <v>24</v>
      </c>
      <c r="L1578">
        <v>11</v>
      </c>
      <c r="N1578">
        <v>2055</v>
      </c>
      <c r="R1578" s="2">
        <f t="shared" si="49"/>
        <v>22.95</v>
      </c>
      <c r="S1578" s="2">
        <f>IF(AND(P1578&lt;&gt;"_U",P1578&lt;&gt;"c",J1578&lt;&gt;99,J1578&lt;&gt;9),IFERROR(VLOOKUP(A1578,'TA Total'!$A$2:$N$10000,14,0),"."),".")</f>
        <v>8955</v>
      </c>
    </row>
    <row r="1579" spans="1:19" x14ac:dyDescent="0.4">
      <c r="A1579" s="2" t="str">
        <f t="shared" si="48"/>
        <v>2018|South Taranaki District|12</v>
      </c>
      <c r="B1579" t="s">
        <v>16</v>
      </c>
      <c r="C1579" t="s">
        <v>17</v>
      </c>
      <c r="D1579" t="s">
        <v>18</v>
      </c>
      <c r="E1579" t="s">
        <v>19</v>
      </c>
      <c r="F1579">
        <v>2018</v>
      </c>
      <c r="G1579">
        <v>2018</v>
      </c>
      <c r="H1579">
        <v>35</v>
      </c>
      <c r="I1579" t="s">
        <v>120</v>
      </c>
      <c r="J1579">
        <v>3</v>
      </c>
      <c r="K1579" t="s">
        <v>24</v>
      </c>
      <c r="L1579">
        <v>12</v>
      </c>
      <c r="N1579">
        <v>108</v>
      </c>
      <c r="R1579" s="2">
        <f t="shared" si="49"/>
        <v>16.739999999999998</v>
      </c>
      <c r="S1579" s="2">
        <f>IF(AND(P1579&lt;&gt;"_U",P1579&lt;&gt;"c",J1579&lt;&gt;99,J1579&lt;&gt;9),IFERROR(VLOOKUP(A1579,'TA Total'!$A$2:$N$10000,14,0),"."),".")</f>
        <v>645</v>
      </c>
    </row>
    <row r="1580" spans="1:19" x14ac:dyDescent="0.4">
      <c r="A1580" s="2" t="str">
        <f t="shared" si="48"/>
        <v>2018|South Taranaki District|13</v>
      </c>
      <c r="B1580" t="s">
        <v>16</v>
      </c>
      <c r="C1580" t="s">
        <v>17</v>
      </c>
      <c r="D1580" t="s">
        <v>18</v>
      </c>
      <c r="E1580" t="s">
        <v>19</v>
      </c>
      <c r="F1580">
        <v>2018</v>
      </c>
      <c r="G1580">
        <v>2018</v>
      </c>
      <c r="H1580">
        <v>35</v>
      </c>
      <c r="I1580" t="s">
        <v>120</v>
      </c>
      <c r="J1580">
        <v>3</v>
      </c>
      <c r="K1580" t="s">
        <v>24</v>
      </c>
      <c r="L1580">
        <v>13</v>
      </c>
      <c r="N1580">
        <v>0</v>
      </c>
      <c r="R1580" s="2">
        <f t="shared" si="49"/>
        <v>0</v>
      </c>
      <c r="S1580" s="2">
        <f>IF(AND(P1580&lt;&gt;"_U",P1580&lt;&gt;"c",J1580&lt;&gt;99,J1580&lt;&gt;9),IFERROR(VLOOKUP(A1580,'TA Total'!$A$2:$N$10000,14,0),"."),".")</f>
        <v>45</v>
      </c>
    </row>
    <row r="1581" spans="1:19" x14ac:dyDescent="0.4">
      <c r="A1581" s="2" t="str">
        <f t="shared" si="48"/>
        <v>2018|South Taranaki District|999</v>
      </c>
      <c r="B1581" t="s">
        <v>16</v>
      </c>
      <c r="C1581" t="s">
        <v>17</v>
      </c>
      <c r="D1581" t="s">
        <v>18</v>
      </c>
      <c r="E1581" t="s">
        <v>19</v>
      </c>
      <c r="F1581">
        <v>2018</v>
      </c>
      <c r="G1581">
        <v>2018</v>
      </c>
      <c r="H1581">
        <v>35</v>
      </c>
      <c r="I1581" t="s">
        <v>120</v>
      </c>
      <c r="J1581">
        <v>3</v>
      </c>
      <c r="K1581" t="s">
        <v>24</v>
      </c>
      <c r="L1581">
        <v>999</v>
      </c>
      <c r="N1581">
        <v>2166</v>
      </c>
      <c r="R1581" s="2">
        <f t="shared" si="49"/>
        <v>22.46</v>
      </c>
      <c r="S1581" s="2">
        <f>IF(AND(P1581&lt;&gt;"_U",P1581&lt;&gt;"c",J1581&lt;&gt;99,J1581&lt;&gt;9),IFERROR(VLOOKUP(A1581,'TA Total'!$A$2:$N$10000,14,0),"."),".")</f>
        <v>9645</v>
      </c>
    </row>
    <row r="1582" spans="1:19" x14ac:dyDescent="0.4">
      <c r="A1582" s="2" t="str">
        <f t="shared" si="48"/>
        <v>2018|South Taranaki District|10</v>
      </c>
      <c r="B1582" t="s">
        <v>16</v>
      </c>
      <c r="C1582" t="s">
        <v>17</v>
      </c>
      <c r="D1582" t="s">
        <v>18</v>
      </c>
      <c r="E1582" t="s">
        <v>19</v>
      </c>
      <c r="F1582">
        <v>2018</v>
      </c>
      <c r="G1582">
        <v>2018</v>
      </c>
      <c r="H1582">
        <v>35</v>
      </c>
      <c r="I1582" t="s">
        <v>120</v>
      </c>
      <c r="J1582">
        <v>4</v>
      </c>
      <c r="K1582" t="s">
        <v>25</v>
      </c>
      <c r="L1582">
        <v>10</v>
      </c>
      <c r="N1582">
        <v>0</v>
      </c>
      <c r="R1582" s="2" t="str">
        <f t="shared" si="49"/>
        <v>.</v>
      </c>
      <c r="S1582" s="2">
        <f>IF(AND(P1582&lt;&gt;"_U",P1582&lt;&gt;"c",J1582&lt;&gt;99,J1582&lt;&gt;9),IFERROR(VLOOKUP(A1582,'TA Total'!$A$2:$N$10000,14,0),"."),".")</f>
        <v>0</v>
      </c>
    </row>
    <row r="1583" spans="1:19" x14ac:dyDescent="0.4">
      <c r="A1583" s="2" t="str">
        <f t="shared" si="48"/>
        <v>2018|South Taranaki District|11</v>
      </c>
      <c r="B1583" t="s">
        <v>16</v>
      </c>
      <c r="C1583" t="s">
        <v>17</v>
      </c>
      <c r="D1583" t="s">
        <v>18</v>
      </c>
      <c r="E1583" t="s">
        <v>19</v>
      </c>
      <c r="F1583">
        <v>2018</v>
      </c>
      <c r="G1583">
        <v>2018</v>
      </c>
      <c r="H1583">
        <v>35</v>
      </c>
      <c r="I1583" t="s">
        <v>120</v>
      </c>
      <c r="J1583">
        <v>4</v>
      </c>
      <c r="K1583" t="s">
        <v>25</v>
      </c>
      <c r="L1583">
        <v>11</v>
      </c>
      <c r="N1583">
        <v>969</v>
      </c>
      <c r="R1583" s="2">
        <f t="shared" si="49"/>
        <v>10.82</v>
      </c>
      <c r="S1583" s="2">
        <f>IF(AND(P1583&lt;&gt;"_U",P1583&lt;&gt;"c",J1583&lt;&gt;99,J1583&lt;&gt;9),IFERROR(VLOOKUP(A1583,'TA Total'!$A$2:$N$10000,14,0),"."),".")</f>
        <v>8955</v>
      </c>
    </row>
    <row r="1584" spans="1:19" x14ac:dyDescent="0.4">
      <c r="A1584" s="2" t="str">
        <f t="shared" si="48"/>
        <v>2018|South Taranaki District|12</v>
      </c>
      <c r="B1584" t="s">
        <v>16</v>
      </c>
      <c r="C1584" t="s">
        <v>17</v>
      </c>
      <c r="D1584" t="s">
        <v>18</v>
      </c>
      <c r="E1584" t="s">
        <v>19</v>
      </c>
      <c r="F1584">
        <v>2018</v>
      </c>
      <c r="G1584">
        <v>2018</v>
      </c>
      <c r="H1584">
        <v>35</v>
      </c>
      <c r="I1584" t="s">
        <v>120</v>
      </c>
      <c r="J1584">
        <v>4</v>
      </c>
      <c r="K1584" t="s">
        <v>25</v>
      </c>
      <c r="L1584">
        <v>12</v>
      </c>
      <c r="N1584">
        <v>54</v>
      </c>
      <c r="R1584" s="2">
        <f t="shared" si="49"/>
        <v>8.3699999999999992</v>
      </c>
      <c r="S1584" s="2">
        <f>IF(AND(P1584&lt;&gt;"_U",P1584&lt;&gt;"c",J1584&lt;&gt;99,J1584&lt;&gt;9),IFERROR(VLOOKUP(A1584,'TA Total'!$A$2:$N$10000,14,0),"."),".")</f>
        <v>645</v>
      </c>
    </row>
    <row r="1585" spans="1:19" x14ac:dyDescent="0.4">
      <c r="A1585" s="2" t="str">
        <f t="shared" si="48"/>
        <v>2018|South Taranaki District|13</v>
      </c>
      <c r="B1585" t="s">
        <v>16</v>
      </c>
      <c r="C1585" t="s">
        <v>17</v>
      </c>
      <c r="D1585" t="s">
        <v>18</v>
      </c>
      <c r="E1585" t="s">
        <v>19</v>
      </c>
      <c r="F1585">
        <v>2018</v>
      </c>
      <c r="G1585">
        <v>2018</v>
      </c>
      <c r="H1585">
        <v>35</v>
      </c>
      <c r="I1585" t="s">
        <v>120</v>
      </c>
      <c r="J1585">
        <v>4</v>
      </c>
      <c r="K1585" t="s">
        <v>25</v>
      </c>
      <c r="L1585">
        <v>13</v>
      </c>
      <c r="N1585">
        <v>9</v>
      </c>
      <c r="R1585" s="2">
        <f t="shared" si="49"/>
        <v>20</v>
      </c>
      <c r="S1585" s="2">
        <f>IF(AND(P1585&lt;&gt;"_U",P1585&lt;&gt;"c",J1585&lt;&gt;99,J1585&lt;&gt;9),IFERROR(VLOOKUP(A1585,'TA Total'!$A$2:$N$10000,14,0),"."),".")</f>
        <v>45</v>
      </c>
    </row>
    <row r="1586" spans="1:19" x14ac:dyDescent="0.4">
      <c r="A1586" s="2" t="str">
        <f t="shared" si="48"/>
        <v>2018|South Taranaki District|999</v>
      </c>
      <c r="B1586" t="s">
        <v>16</v>
      </c>
      <c r="C1586" t="s">
        <v>17</v>
      </c>
      <c r="D1586" t="s">
        <v>18</v>
      </c>
      <c r="E1586" t="s">
        <v>19</v>
      </c>
      <c r="F1586">
        <v>2018</v>
      </c>
      <c r="G1586">
        <v>2018</v>
      </c>
      <c r="H1586">
        <v>35</v>
      </c>
      <c r="I1586" t="s">
        <v>120</v>
      </c>
      <c r="J1586">
        <v>4</v>
      </c>
      <c r="K1586" t="s">
        <v>25</v>
      </c>
      <c r="L1586">
        <v>999</v>
      </c>
      <c r="N1586">
        <v>1032</v>
      </c>
      <c r="R1586" s="2">
        <f t="shared" si="49"/>
        <v>10.7</v>
      </c>
      <c r="S1586" s="2">
        <f>IF(AND(P1586&lt;&gt;"_U",P1586&lt;&gt;"c",J1586&lt;&gt;99,J1586&lt;&gt;9),IFERROR(VLOOKUP(A1586,'TA Total'!$A$2:$N$10000,14,0),"."),".")</f>
        <v>9645</v>
      </c>
    </row>
    <row r="1587" spans="1:19" x14ac:dyDescent="0.4">
      <c r="A1587" s="2" t="str">
        <f t="shared" si="48"/>
        <v>2018|South Taranaki District|10</v>
      </c>
      <c r="B1587" t="s">
        <v>16</v>
      </c>
      <c r="C1587" t="s">
        <v>17</v>
      </c>
      <c r="D1587" t="s">
        <v>18</v>
      </c>
      <c r="E1587" t="s">
        <v>19</v>
      </c>
      <c r="F1587">
        <v>2018</v>
      </c>
      <c r="G1587">
        <v>2018</v>
      </c>
      <c r="H1587">
        <v>35</v>
      </c>
      <c r="I1587" t="s">
        <v>120</v>
      </c>
      <c r="J1587">
        <v>5</v>
      </c>
      <c r="K1587" t="s">
        <v>26</v>
      </c>
      <c r="L1587">
        <v>10</v>
      </c>
      <c r="N1587">
        <v>0</v>
      </c>
      <c r="R1587" s="2" t="str">
        <f t="shared" si="49"/>
        <v>.</v>
      </c>
      <c r="S1587" s="2">
        <f>IF(AND(P1587&lt;&gt;"_U",P1587&lt;&gt;"c",J1587&lt;&gt;99,J1587&lt;&gt;9),IFERROR(VLOOKUP(A1587,'TA Total'!$A$2:$N$10000,14,0),"."),".")</f>
        <v>0</v>
      </c>
    </row>
    <row r="1588" spans="1:19" x14ac:dyDescent="0.4">
      <c r="A1588" s="2" t="str">
        <f t="shared" si="48"/>
        <v>2018|South Taranaki District|11</v>
      </c>
      <c r="B1588" t="s">
        <v>16</v>
      </c>
      <c r="C1588" t="s">
        <v>17</v>
      </c>
      <c r="D1588" t="s">
        <v>18</v>
      </c>
      <c r="E1588" t="s">
        <v>19</v>
      </c>
      <c r="F1588">
        <v>2018</v>
      </c>
      <c r="G1588">
        <v>2018</v>
      </c>
      <c r="H1588">
        <v>35</v>
      </c>
      <c r="I1588" t="s">
        <v>120</v>
      </c>
      <c r="J1588">
        <v>5</v>
      </c>
      <c r="K1588" t="s">
        <v>26</v>
      </c>
      <c r="L1588">
        <v>11</v>
      </c>
      <c r="N1588">
        <v>4782</v>
      </c>
      <c r="R1588" s="2">
        <f t="shared" si="49"/>
        <v>53.4</v>
      </c>
      <c r="S1588" s="2">
        <f>IF(AND(P1588&lt;&gt;"_U",P1588&lt;&gt;"c",J1588&lt;&gt;99,J1588&lt;&gt;9),IFERROR(VLOOKUP(A1588,'TA Total'!$A$2:$N$10000,14,0),"."),".")</f>
        <v>8955</v>
      </c>
    </row>
    <row r="1589" spans="1:19" x14ac:dyDescent="0.4">
      <c r="A1589" s="2" t="str">
        <f t="shared" si="48"/>
        <v>2018|South Taranaki District|12</v>
      </c>
      <c r="B1589" t="s">
        <v>16</v>
      </c>
      <c r="C1589" t="s">
        <v>17</v>
      </c>
      <c r="D1589" t="s">
        <v>18</v>
      </c>
      <c r="E1589" t="s">
        <v>19</v>
      </c>
      <c r="F1589">
        <v>2018</v>
      </c>
      <c r="G1589">
        <v>2018</v>
      </c>
      <c r="H1589">
        <v>35</v>
      </c>
      <c r="I1589" t="s">
        <v>120</v>
      </c>
      <c r="J1589">
        <v>5</v>
      </c>
      <c r="K1589" t="s">
        <v>26</v>
      </c>
      <c r="L1589">
        <v>12</v>
      </c>
      <c r="N1589">
        <v>183</v>
      </c>
      <c r="R1589" s="2">
        <f t="shared" si="49"/>
        <v>28.37</v>
      </c>
      <c r="S1589" s="2">
        <f>IF(AND(P1589&lt;&gt;"_U",P1589&lt;&gt;"c",J1589&lt;&gt;99,J1589&lt;&gt;9),IFERROR(VLOOKUP(A1589,'TA Total'!$A$2:$N$10000,14,0),"."),".")</f>
        <v>645</v>
      </c>
    </row>
    <row r="1590" spans="1:19" x14ac:dyDescent="0.4">
      <c r="A1590" s="2" t="str">
        <f t="shared" si="48"/>
        <v>2018|South Taranaki District|13</v>
      </c>
      <c r="B1590" t="s">
        <v>16</v>
      </c>
      <c r="C1590" t="s">
        <v>17</v>
      </c>
      <c r="D1590" t="s">
        <v>18</v>
      </c>
      <c r="E1590" t="s">
        <v>19</v>
      </c>
      <c r="F1590">
        <v>2018</v>
      </c>
      <c r="G1590">
        <v>2018</v>
      </c>
      <c r="H1590">
        <v>35</v>
      </c>
      <c r="I1590" t="s">
        <v>120</v>
      </c>
      <c r="J1590">
        <v>5</v>
      </c>
      <c r="K1590" t="s">
        <v>26</v>
      </c>
      <c r="L1590">
        <v>13</v>
      </c>
      <c r="N1590">
        <v>12</v>
      </c>
      <c r="R1590" s="2">
        <f t="shared" si="49"/>
        <v>26.67</v>
      </c>
      <c r="S1590" s="2">
        <f>IF(AND(P1590&lt;&gt;"_U",P1590&lt;&gt;"c",J1590&lt;&gt;99,J1590&lt;&gt;9),IFERROR(VLOOKUP(A1590,'TA Total'!$A$2:$N$10000,14,0),"."),".")</f>
        <v>45</v>
      </c>
    </row>
    <row r="1591" spans="1:19" x14ac:dyDescent="0.4">
      <c r="A1591" s="2" t="str">
        <f t="shared" si="48"/>
        <v>2018|South Taranaki District|999</v>
      </c>
      <c r="B1591" t="s">
        <v>16</v>
      </c>
      <c r="C1591" t="s">
        <v>17</v>
      </c>
      <c r="D1591" t="s">
        <v>18</v>
      </c>
      <c r="E1591" t="s">
        <v>19</v>
      </c>
      <c r="F1591">
        <v>2018</v>
      </c>
      <c r="G1591">
        <v>2018</v>
      </c>
      <c r="H1591">
        <v>35</v>
      </c>
      <c r="I1591" t="s">
        <v>120</v>
      </c>
      <c r="J1591">
        <v>5</v>
      </c>
      <c r="K1591" t="s">
        <v>26</v>
      </c>
      <c r="L1591">
        <v>999</v>
      </c>
      <c r="N1591">
        <v>4980</v>
      </c>
      <c r="R1591" s="2">
        <f t="shared" si="49"/>
        <v>51.63</v>
      </c>
      <c r="S1591" s="2">
        <f>IF(AND(P1591&lt;&gt;"_U",P1591&lt;&gt;"c",J1591&lt;&gt;99,J1591&lt;&gt;9),IFERROR(VLOOKUP(A1591,'TA Total'!$A$2:$N$10000,14,0),"."),".")</f>
        <v>9645</v>
      </c>
    </row>
    <row r="1592" spans="1:19" x14ac:dyDescent="0.4">
      <c r="A1592" s="2" t="str">
        <f t="shared" si="48"/>
        <v>2018|South Taranaki District|10</v>
      </c>
      <c r="B1592" t="s">
        <v>16</v>
      </c>
      <c r="C1592" t="s">
        <v>17</v>
      </c>
      <c r="D1592" t="s">
        <v>18</v>
      </c>
      <c r="E1592" t="s">
        <v>19</v>
      </c>
      <c r="F1592">
        <v>2018</v>
      </c>
      <c r="G1592">
        <v>2018</v>
      </c>
      <c r="H1592">
        <v>35</v>
      </c>
      <c r="I1592" t="s">
        <v>120</v>
      </c>
      <c r="J1592">
        <v>6</v>
      </c>
      <c r="K1592" t="s">
        <v>27</v>
      </c>
      <c r="L1592">
        <v>10</v>
      </c>
      <c r="N1592">
        <v>0</v>
      </c>
      <c r="R1592" s="2" t="str">
        <f t="shared" si="49"/>
        <v>.</v>
      </c>
      <c r="S1592" s="2">
        <f>IF(AND(P1592&lt;&gt;"_U",P1592&lt;&gt;"c",J1592&lt;&gt;99,J1592&lt;&gt;9),IFERROR(VLOOKUP(A1592,'TA Total'!$A$2:$N$10000,14,0),"."),".")</f>
        <v>0</v>
      </c>
    </row>
    <row r="1593" spans="1:19" x14ac:dyDescent="0.4">
      <c r="A1593" s="2" t="str">
        <f t="shared" si="48"/>
        <v>2018|South Taranaki District|11</v>
      </c>
      <c r="B1593" t="s">
        <v>16</v>
      </c>
      <c r="C1593" t="s">
        <v>17</v>
      </c>
      <c r="D1593" t="s">
        <v>18</v>
      </c>
      <c r="E1593" t="s">
        <v>19</v>
      </c>
      <c r="F1593">
        <v>2018</v>
      </c>
      <c r="G1593">
        <v>2018</v>
      </c>
      <c r="H1593">
        <v>35</v>
      </c>
      <c r="I1593" t="s">
        <v>120</v>
      </c>
      <c r="J1593">
        <v>6</v>
      </c>
      <c r="K1593" t="s">
        <v>27</v>
      </c>
      <c r="L1593">
        <v>11</v>
      </c>
      <c r="N1593">
        <v>51</v>
      </c>
      <c r="R1593" s="2">
        <f t="shared" si="49"/>
        <v>0.56999999999999995</v>
      </c>
      <c r="S1593" s="2">
        <f>IF(AND(P1593&lt;&gt;"_U",P1593&lt;&gt;"c",J1593&lt;&gt;99,J1593&lt;&gt;9),IFERROR(VLOOKUP(A1593,'TA Total'!$A$2:$N$10000,14,0),"."),".")</f>
        <v>8955</v>
      </c>
    </row>
    <row r="1594" spans="1:19" x14ac:dyDescent="0.4">
      <c r="A1594" s="2" t="str">
        <f t="shared" si="48"/>
        <v>2018|South Taranaki District|12</v>
      </c>
      <c r="B1594" t="s">
        <v>16</v>
      </c>
      <c r="C1594" t="s">
        <v>17</v>
      </c>
      <c r="D1594" t="s">
        <v>18</v>
      </c>
      <c r="E1594" t="s">
        <v>19</v>
      </c>
      <c r="F1594">
        <v>2018</v>
      </c>
      <c r="G1594">
        <v>2018</v>
      </c>
      <c r="H1594">
        <v>35</v>
      </c>
      <c r="I1594" t="s">
        <v>120</v>
      </c>
      <c r="J1594">
        <v>6</v>
      </c>
      <c r="K1594" t="s">
        <v>27</v>
      </c>
      <c r="L1594">
        <v>12</v>
      </c>
      <c r="N1594">
        <v>3</v>
      </c>
      <c r="R1594" s="2">
        <f t="shared" si="49"/>
        <v>0.47</v>
      </c>
      <c r="S1594" s="2">
        <f>IF(AND(P1594&lt;&gt;"_U",P1594&lt;&gt;"c",J1594&lt;&gt;99,J1594&lt;&gt;9),IFERROR(VLOOKUP(A1594,'TA Total'!$A$2:$N$10000,14,0),"."),".")</f>
        <v>645</v>
      </c>
    </row>
    <row r="1595" spans="1:19" x14ac:dyDescent="0.4">
      <c r="A1595" s="2" t="str">
        <f t="shared" si="48"/>
        <v>2018|South Taranaki District|13</v>
      </c>
      <c r="B1595" t="s">
        <v>16</v>
      </c>
      <c r="C1595" t="s">
        <v>17</v>
      </c>
      <c r="D1595" t="s">
        <v>18</v>
      </c>
      <c r="E1595" t="s">
        <v>19</v>
      </c>
      <c r="F1595">
        <v>2018</v>
      </c>
      <c r="G1595">
        <v>2018</v>
      </c>
      <c r="H1595">
        <v>35</v>
      </c>
      <c r="I1595" t="s">
        <v>120</v>
      </c>
      <c r="J1595">
        <v>6</v>
      </c>
      <c r="K1595" t="s">
        <v>27</v>
      </c>
      <c r="L1595">
        <v>13</v>
      </c>
      <c r="N1595">
        <v>0</v>
      </c>
      <c r="R1595" s="2">
        <f t="shared" si="49"/>
        <v>0</v>
      </c>
      <c r="S1595" s="2">
        <f>IF(AND(P1595&lt;&gt;"_U",P1595&lt;&gt;"c",J1595&lt;&gt;99,J1595&lt;&gt;9),IFERROR(VLOOKUP(A1595,'TA Total'!$A$2:$N$10000,14,0),"."),".")</f>
        <v>45</v>
      </c>
    </row>
    <row r="1596" spans="1:19" x14ac:dyDescent="0.4">
      <c r="A1596" s="2" t="str">
        <f t="shared" si="48"/>
        <v>2018|South Taranaki District|999</v>
      </c>
      <c r="B1596" t="s">
        <v>16</v>
      </c>
      <c r="C1596" t="s">
        <v>17</v>
      </c>
      <c r="D1596" t="s">
        <v>18</v>
      </c>
      <c r="E1596" t="s">
        <v>19</v>
      </c>
      <c r="F1596">
        <v>2018</v>
      </c>
      <c r="G1596">
        <v>2018</v>
      </c>
      <c r="H1596">
        <v>35</v>
      </c>
      <c r="I1596" t="s">
        <v>120</v>
      </c>
      <c r="J1596">
        <v>6</v>
      </c>
      <c r="K1596" t="s">
        <v>27</v>
      </c>
      <c r="L1596">
        <v>999</v>
      </c>
      <c r="N1596">
        <v>54</v>
      </c>
      <c r="R1596" s="2">
        <f t="shared" si="49"/>
        <v>0.56000000000000005</v>
      </c>
      <c r="S1596" s="2">
        <f>IF(AND(P1596&lt;&gt;"_U",P1596&lt;&gt;"c",J1596&lt;&gt;99,J1596&lt;&gt;9),IFERROR(VLOOKUP(A1596,'TA Total'!$A$2:$N$10000,14,0),"."),".")</f>
        <v>9645</v>
      </c>
    </row>
    <row r="1597" spans="1:19" x14ac:dyDescent="0.4">
      <c r="A1597" s="2" t="str">
        <f t="shared" si="48"/>
        <v>2018|South Taranaki District|10</v>
      </c>
      <c r="B1597" t="s">
        <v>16</v>
      </c>
      <c r="C1597" t="s">
        <v>17</v>
      </c>
      <c r="D1597" t="s">
        <v>18</v>
      </c>
      <c r="E1597" t="s">
        <v>19</v>
      </c>
      <c r="F1597">
        <v>2018</v>
      </c>
      <c r="G1597">
        <v>2018</v>
      </c>
      <c r="H1597">
        <v>35</v>
      </c>
      <c r="I1597" t="s">
        <v>120</v>
      </c>
      <c r="J1597">
        <v>7</v>
      </c>
      <c r="K1597" t="s">
        <v>28</v>
      </c>
      <c r="L1597">
        <v>10</v>
      </c>
      <c r="N1597">
        <v>0</v>
      </c>
      <c r="R1597" s="2" t="str">
        <f t="shared" si="49"/>
        <v>.</v>
      </c>
      <c r="S1597" s="2">
        <f>IF(AND(P1597&lt;&gt;"_U",P1597&lt;&gt;"c",J1597&lt;&gt;99,J1597&lt;&gt;9),IFERROR(VLOOKUP(A1597,'TA Total'!$A$2:$N$10000,14,0),"."),".")</f>
        <v>0</v>
      </c>
    </row>
    <row r="1598" spans="1:19" x14ac:dyDescent="0.4">
      <c r="A1598" s="2" t="str">
        <f t="shared" si="48"/>
        <v>2018|South Taranaki District|11</v>
      </c>
      <c r="B1598" t="s">
        <v>16</v>
      </c>
      <c r="C1598" t="s">
        <v>17</v>
      </c>
      <c r="D1598" t="s">
        <v>18</v>
      </c>
      <c r="E1598" t="s">
        <v>19</v>
      </c>
      <c r="F1598">
        <v>2018</v>
      </c>
      <c r="G1598">
        <v>2018</v>
      </c>
      <c r="H1598">
        <v>35</v>
      </c>
      <c r="I1598" t="s">
        <v>120</v>
      </c>
      <c r="J1598">
        <v>7</v>
      </c>
      <c r="K1598" t="s">
        <v>28</v>
      </c>
      <c r="L1598">
        <v>11</v>
      </c>
      <c r="N1598">
        <v>42</v>
      </c>
      <c r="R1598" s="2">
        <f t="shared" si="49"/>
        <v>0.47</v>
      </c>
      <c r="S1598" s="2">
        <f>IF(AND(P1598&lt;&gt;"_U",P1598&lt;&gt;"c",J1598&lt;&gt;99,J1598&lt;&gt;9),IFERROR(VLOOKUP(A1598,'TA Total'!$A$2:$N$10000,14,0),"."),".")</f>
        <v>8955</v>
      </c>
    </row>
    <row r="1599" spans="1:19" x14ac:dyDescent="0.4">
      <c r="A1599" s="2" t="str">
        <f t="shared" si="48"/>
        <v>2018|South Taranaki District|12</v>
      </c>
      <c r="B1599" t="s">
        <v>16</v>
      </c>
      <c r="C1599" t="s">
        <v>17</v>
      </c>
      <c r="D1599" t="s">
        <v>18</v>
      </c>
      <c r="E1599" t="s">
        <v>19</v>
      </c>
      <c r="F1599">
        <v>2018</v>
      </c>
      <c r="G1599">
        <v>2018</v>
      </c>
      <c r="H1599">
        <v>35</v>
      </c>
      <c r="I1599" t="s">
        <v>120</v>
      </c>
      <c r="J1599">
        <v>7</v>
      </c>
      <c r="K1599" t="s">
        <v>28</v>
      </c>
      <c r="L1599">
        <v>12</v>
      </c>
      <c r="N1599">
        <v>3</v>
      </c>
      <c r="R1599" s="2">
        <f t="shared" si="49"/>
        <v>0.47</v>
      </c>
      <c r="S1599" s="2">
        <f>IF(AND(P1599&lt;&gt;"_U",P1599&lt;&gt;"c",J1599&lt;&gt;99,J1599&lt;&gt;9),IFERROR(VLOOKUP(A1599,'TA Total'!$A$2:$N$10000,14,0),"."),".")</f>
        <v>645</v>
      </c>
    </row>
    <row r="1600" spans="1:19" x14ac:dyDescent="0.4">
      <c r="A1600" s="2" t="str">
        <f t="shared" si="48"/>
        <v>2018|South Taranaki District|13</v>
      </c>
      <c r="B1600" t="s">
        <v>16</v>
      </c>
      <c r="C1600" t="s">
        <v>17</v>
      </c>
      <c r="D1600" t="s">
        <v>18</v>
      </c>
      <c r="E1600" t="s">
        <v>19</v>
      </c>
      <c r="F1600">
        <v>2018</v>
      </c>
      <c r="G1600">
        <v>2018</v>
      </c>
      <c r="H1600">
        <v>35</v>
      </c>
      <c r="I1600" t="s">
        <v>120</v>
      </c>
      <c r="J1600">
        <v>7</v>
      </c>
      <c r="K1600" t="s">
        <v>28</v>
      </c>
      <c r="L1600">
        <v>13</v>
      </c>
      <c r="N1600">
        <v>3</v>
      </c>
      <c r="R1600" s="2">
        <f t="shared" si="49"/>
        <v>6.67</v>
      </c>
      <c r="S1600" s="2">
        <f>IF(AND(P1600&lt;&gt;"_U",P1600&lt;&gt;"c",J1600&lt;&gt;99,J1600&lt;&gt;9),IFERROR(VLOOKUP(A1600,'TA Total'!$A$2:$N$10000,14,0),"."),".")</f>
        <v>45</v>
      </c>
    </row>
    <row r="1601" spans="1:19" x14ac:dyDescent="0.4">
      <c r="A1601" s="2" t="str">
        <f t="shared" si="48"/>
        <v>2018|South Taranaki District|999</v>
      </c>
      <c r="B1601" t="s">
        <v>16</v>
      </c>
      <c r="C1601" t="s">
        <v>17</v>
      </c>
      <c r="D1601" t="s">
        <v>18</v>
      </c>
      <c r="E1601" t="s">
        <v>19</v>
      </c>
      <c r="F1601">
        <v>2018</v>
      </c>
      <c r="G1601">
        <v>2018</v>
      </c>
      <c r="H1601">
        <v>35</v>
      </c>
      <c r="I1601" t="s">
        <v>120</v>
      </c>
      <c r="J1601">
        <v>7</v>
      </c>
      <c r="K1601" t="s">
        <v>28</v>
      </c>
      <c r="L1601">
        <v>999</v>
      </c>
      <c r="N1601">
        <v>45</v>
      </c>
      <c r="R1601" s="2">
        <f t="shared" si="49"/>
        <v>0.47</v>
      </c>
      <c r="S1601" s="2">
        <f>IF(AND(P1601&lt;&gt;"_U",P1601&lt;&gt;"c",J1601&lt;&gt;99,J1601&lt;&gt;9),IFERROR(VLOOKUP(A1601,'TA Total'!$A$2:$N$10000,14,0),"."),".")</f>
        <v>9645</v>
      </c>
    </row>
    <row r="1602" spans="1:19" x14ac:dyDescent="0.4">
      <c r="A1602" s="2" t="str">
        <f t="shared" si="48"/>
        <v>2018|South Taranaki District|10</v>
      </c>
      <c r="B1602" t="s">
        <v>16</v>
      </c>
      <c r="C1602" t="s">
        <v>17</v>
      </c>
      <c r="D1602" t="s">
        <v>18</v>
      </c>
      <c r="E1602" t="s">
        <v>19</v>
      </c>
      <c r="F1602">
        <v>2018</v>
      </c>
      <c r="G1602">
        <v>2018</v>
      </c>
      <c r="H1602">
        <v>35</v>
      </c>
      <c r="I1602" t="s">
        <v>120</v>
      </c>
      <c r="J1602">
        <v>77</v>
      </c>
      <c r="K1602" t="s">
        <v>29</v>
      </c>
      <c r="L1602">
        <v>10</v>
      </c>
      <c r="N1602">
        <v>0</v>
      </c>
      <c r="R1602" s="2" t="str">
        <f t="shared" si="49"/>
        <v>.</v>
      </c>
      <c r="S1602" s="2">
        <f>IF(AND(P1602&lt;&gt;"_U",P1602&lt;&gt;"c",J1602&lt;&gt;99,J1602&lt;&gt;9),IFERROR(VLOOKUP(A1602,'TA Total'!$A$2:$N$10000,14,0),"."),".")</f>
        <v>0</v>
      </c>
    </row>
    <row r="1603" spans="1:19" x14ac:dyDescent="0.4">
      <c r="A1603" s="2" t="str">
        <f t="shared" ref="A1603:A1666" si="50">G1603&amp;"|"&amp;I1603&amp;"|"&amp;L1603</f>
        <v>2018|South Taranaki District|11</v>
      </c>
      <c r="B1603" t="s">
        <v>16</v>
      </c>
      <c r="C1603" t="s">
        <v>17</v>
      </c>
      <c r="D1603" t="s">
        <v>18</v>
      </c>
      <c r="E1603" t="s">
        <v>19</v>
      </c>
      <c r="F1603">
        <v>2018</v>
      </c>
      <c r="G1603">
        <v>2018</v>
      </c>
      <c r="H1603">
        <v>35</v>
      </c>
      <c r="I1603" t="s">
        <v>120</v>
      </c>
      <c r="J1603">
        <v>77</v>
      </c>
      <c r="K1603" t="s">
        <v>29</v>
      </c>
      <c r="L1603">
        <v>11</v>
      </c>
      <c r="N1603">
        <v>8955</v>
      </c>
      <c r="R1603" s="2">
        <f t="shared" ref="R1603:R1666" si="51">IF(P1603&lt;&gt;"_U",IFERROR((ROUND(N1603/S1603*100,2)),"."),".")</f>
        <v>100</v>
      </c>
      <c r="S1603" s="2">
        <f>IF(AND(P1603&lt;&gt;"_U",P1603&lt;&gt;"c",J1603&lt;&gt;99,J1603&lt;&gt;9),IFERROR(VLOOKUP(A1603,'TA Total'!$A$2:$N$10000,14,0),"."),".")</f>
        <v>8955</v>
      </c>
    </row>
    <row r="1604" spans="1:19" x14ac:dyDescent="0.4">
      <c r="A1604" s="2" t="str">
        <f t="shared" si="50"/>
        <v>2018|South Taranaki District|12</v>
      </c>
      <c r="B1604" t="s">
        <v>16</v>
      </c>
      <c r="C1604" t="s">
        <v>17</v>
      </c>
      <c r="D1604" t="s">
        <v>18</v>
      </c>
      <c r="E1604" t="s">
        <v>19</v>
      </c>
      <c r="F1604">
        <v>2018</v>
      </c>
      <c r="G1604">
        <v>2018</v>
      </c>
      <c r="H1604">
        <v>35</v>
      </c>
      <c r="I1604" t="s">
        <v>120</v>
      </c>
      <c r="J1604">
        <v>77</v>
      </c>
      <c r="K1604" t="s">
        <v>29</v>
      </c>
      <c r="L1604">
        <v>12</v>
      </c>
      <c r="N1604">
        <v>645</v>
      </c>
      <c r="R1604" s="2">
        <f t="shared" si="51"/>
        <v>100</v>
      </c>
      <c r="S1604" s="2">
        <f>IF(AND(P1604&lt;&gt;"_U",P1604&lt;&gt;"c",J1604&lt;&gt;99,J1604&lt;&gt;9),IFERROR(VLOOKUP(A1604,'TA Total'!$A$2:$N$10000,14,0),"."),".")</f>
        <v>645</v>
      </c>
    </row>
    <row r="1605" spans="1:19" x14ac:dyDescent="0.4">
      <c r="A1605" s="2" t="str">
        <f t="shared" si="50"/>
        <v>2018|South Taranaki District|13</v>
      </c>
      <c r="B1605" t="s">
        <v>16</v>
      </c>
      <c r="C1605" t="s">
        <v>17</v>
      </c>
      <c r="D1605" t="s">
        <v>18</v>
      </c>
      <c r="E1605" t="s">
        <v>19</v>
      </c>
      <c r="F1605">
        <v>2018</v>
      </c>
      <c r="G1605">
        <v>2018</v>
      </c>
      <c r="H1605">
        <v>35</v>
      </c>
      <c r="I1605" t="s">
        <v>120</v>
      </c>
      <c r="J1605">
        <v>77</v>
      </c>
      <c r="K1605" t="s">
        <v>29</v>
      </c>
      <c r="L1605">
        <v>13</v>
      </c>
      <c r="N1605">
        <v>45</v>
      </c>
      <c r="R1605" s="2">
        <f t="shared" si="51"/>
        <v>100</v>
      </c>
      <c r="S1605" s="2">
        <f>IF(AND(P1605&lt;&gt;"_U",P1605&lt;&gt;"c",J1605&lt;&gt;99,J1605&lt;&gt;9),IFERROR(VLOOKUP(A1605,'TA Total'!$A$2:$N$10000,14,0),"."),".")</f>
        <v>45</v>
      </c>
    </row>
    <row r="1606" spans="1:19" x14ac:dyDescent="0.4">
      <c r="A1606" s="2" t="str">
        <f t="shared" si="50"/>
        <v>2018|South Taranaki District|999</v>
      </c>
      <c r="B1606" t="s">
        <v>16</v>
      </c>
      <c r="C1606" t="s">
        <v>17</v>
      </c>
      <c r="D1606" t="s">
        <v>18</v>
      </c>
      <c r="E1606" t="s">
        <v>19</v>
      </c>
      <c r="F1606">
        <v>2018</v>
      </c>
      <c r="G1606">
        <v>2018</v>
      </c>
      <c r="H1606">
        <v>35</v>
      </c>
      <c r="I1606" t="s">
        <v>120</v>
      </c>
      <c r="J1606">
        <v>77</v>
      </c>
      <c r="K1606" t="s">
        <v>29</v>
      </c>
      <c r="L1606">
        <v>999</v>
      </c>
      <c r="N1606">
        <v>9645</v>
      </c>
      <c r="R1606" s="2">
        <f t="shared" si="51"/>
        <v>100</v>
      </c>
      <c r="S1606" s="2">
        <f>IF(AND(P1606&lt;&gt;"_U",P1606&lt;&gt;"c",J1606&lt;&gt;99,J1606&lt;&gt;9),IFERROR(VLOOKUP(A1606,'TA Total'!$A$2:$N$10000,14,0),"."),".")</f>
        <v>9645</v>
      </c>
    </row>
    <row r="1607" spans="1:19" x14ac:dyDescent="0.4">
      <c r="A1607" s="2" t="str">
        <f t="shared" si="50"/>
        <v>2018|South Taranaki District|10</v>
      </c>
      <c r="B1607" t="s">
        <v>16</v>
      </c>
      <c r="C1607" t="s">
        <v>17</v>
      </c>
      <c r="D1607" t="s">
        <v>18</v>
      </c>
      <c r="E1607" t="s">
        <v>19</v>
      </c>
      <c r="F1607">
        <v>2018</v>
      </c>
      <c r="G1607">
        <v>2018</v>
      </c>
      <c r="H1607">
        <v>35</v>
      </c>
      <c r="I1607" t="s">
        <v>120</v>
      </c>
      <c r="J1607">
        <v>8</v>
      </c>
      <c r="K1607" t="s">
        <v>30</v>
      </c>
      <c r="L1607">
        <v>10</v>
      </c>
      <c r="N1607">
        <v>0</v>
      </c>
      <c r="R1607" s="2" t="str">
        <f t="shared" si="51"/>
        <v>.</v>
      </c>
      <c r="S1607" s="2">
        <f>IF(AND(P1607&lt;&gt;"_U",P1607&lt;&gt;"c",J1607&lt;&gt;99,J1607&lt;&gt;9),IFERROR(VLOOKUP(A1607,'TA Total'!$A$2:$N$10000,14,0),"."),".")</f>
        <v>0</v>
      </c>
    </row>
    <row r="1608" spans="1:19" x14ac:dyDescent="0.4">
      <c r="A1608" s="2" t="str">
        <f t="shared" si="50"/>
        <v>2018|South Taranaki District|11</v>
      </c>
      <c r="B1608" t="s">
        <v>16</v>
      </c>
      <c r="C1608" t="s">
        <v>17</v>
      </c>
      <c r="D1608" t="s">
        <v>18</v>
      </c>
      <c r="E1608" t="s">
        <v>19</v>
      </c>
      <c r="F1608">
        <v>2018</v>
      </c>
      <c r="G1608">
        <v>2018</v>
      </c>
      <c r="H1608">
        <v>35</v>
      </c>
      <c r="I1608" t="s">
        <v>120</v>
      </c>
      <c r="J1608">
        <v>8</v>
      </c>
      <c r="K1608" t="s">
        <v>30</v>
      </c>
      <c r="L1608">
        <v>11</v>
      </c>
      <c r="N1608">
        <v>225</v>
      </c>
      <c r="R1608" s="2">
        <f t="shared" si="51"/>
        <v>2.5099999999999998</v>
      </c>
      <c r="S1608" s="2">
        <f>IF(AND(P1608&lt;&gt;"_U",P1608&lt;&gt;"c",J1608&lt;&gt;99,J1608&lt;&gt;9),IFERROR(VLOOKUP(A1608,'TA Total'!$A$2:$N$10000,14,0),"."),".")</f>
        <v>8955</v>
      </c>
    </row>
    <row r="1609" spans="1:19" x14ac:dyDescent="0.4">
      <c r="A1609" s="2" t="str">
        <f t="shared" si="50"/>
        <v>2018|South Taranaki District|12</v>
      </c>
      <c r="B1609" t="s">
        <v>16</v>
      </c>
      <c r="C1609" t="s">
        <v>17</v>
      </c>
      <c r="D1609" t="s">
        <v>18</v>
      </c>
      <c r="E1609" t="s">
        <v>19</v>
      </c>
      <c r="F1609">
        <v>2018</v>
      </c>
      <c r="G1609">
        <v>2018</v>
      </c>
      <c r="H1609">
        <v>35</v>
      </c>
      <c r="I1609" t="s">
        <v>120</v>
      </c>
      <c r="J1609">
        <v>8</v>
      </c>
      <c r="K1609" t="s">
        <v>30</v>
      </c>
      <c r="L1609">
        <v>12</v>
      </c>
      <c r="N1609">
        <v>9</v>
      </c>
      <c r="R1609" s="2">
        <f t="shared" si="51"/>
        <v>1.4</v>
      </c>
      <c r="S1609" s="2">
        <f>IF(AND(P1609&lt;&gt;"_U",P1609&lt;&gt;"c",J1609&lt;&gt;99,J1609&lt;&gt;9),IFERROR(VLOOKUP(A1609,'TA Total'!$A$2:$N$10000,14,0),"."),".")</f>
        <v>645</v>
      </c>
    </row>
    <row r="1610" spans="1:19" x14ac:dyDescent="0.4">
      <c r="A1610" s="2" t="str">
        <f t="shared" si="50"/>
        <v>2018|South Taranaki District|13</v>
      </c>
      <c r="B1610" t="s">
        <v>16</v>
      </c>
      <c r="C1610" t="s">
        <v>17</v>
      </c>
      <c r="D1610" t="s">
        <v>18</v>
      </c>
      <c r="E1610" t="s">
        <v>19</v>
      </c>
      <c r="F1610">
        <v>2018</v>
      </c>
      <c r="G1610">
        <v>2018</v>
      </c>
      <c r="H1610">
        <v>35</v>
      </c>
      <c r="I1610" t="s">
        <v>120</v>
      </c>
      <c r="J1610">
        <v>8</v>
      </c>
      <c r="K1610" t="s">
        <v>30</v>
      </c>
      <c r="L1610">
        <v>13</v>
      </c>
      <c r="N1610">
        <v>3</v>
      </c>
      <c r="R1610" s="2">
        <f t="shared" si="51"/>
        <v>6.67</v>
      </c>
      <c r="S1610" s="2">
        <f>IF(AND(P1610&lt;&gt;"_U",P1610&lt;&gt;"c",J1610&lt;&gt;99,J1610&lt;&gt;9),IFERROR(VLOOKUP(A1610,'TA Total'!$A$2:$N$10000,14,0),"."),".")</f>
        <v>45</v>
      </c>
    </row>
    <row r="1611" spans="1:19" x14ac:dyDescent="0.4">
      <c r="A1611" s="2" t="str">
        <f t="shared" si="50"/>
        <v>2018|South Taranaki District|999</v>
      </c>
      <c r="B1611" t="s">
        <v>16</v>
      </c>
      <c r="C1611" t="s">
        <v>17</v>
      </c>
      <c r="D1611" t="s">
        <v>18</v>
      </c>
      <c r="E1611" t="s">
        <v>19</v>
      </c>
      <c r="F1611">
        <v>2018</v>
      </c>
      <c r="G1611">
        <v>2018</v>
      </c>
      <c r="H1611">
        <v>35</v>
      </c>
      <c r="I1611" t="s">
        <v>120</v>
      </c>
      <c r="J1611">
        <v>8</v>
      </c>
      <c r="K1611" t="s">
        <v>30</v>
      </c>
      <c r="L1611">
        <v>999</v>
      </c>
      <c r="N1611">
        <v>237</v>
      </c>
      <c r="R1611" s="2">
        <f t="shared" si="51"/>
        <v>2.46</v>
      </c>
      <c r="S1611" s="2">
        <f>IF(AND(P1611&lt;&gt;"_U",P1611&lt;&gt;"c",J1611&lt;&gt;99,J1611&lt;&gt;9),IFERROR(VLOOKUP(A1611,'TA Total'!$A$2:$N$10000,14,0),"."),".")</f>
        <v>9645</v>
      </c>
    </row>
    <row r="1612" spans="1:19" x14ac:dyDescent="0.4">
      <c r="A1612" s="2" t="str">
        <f t="shared" si="50"/>
        <v>2018|South Taranaki District|10</v>
      </c>
      <c r="B1612" t="s">
        <v>16</v>
      </c>
      <c r="C1612" t="s">
        <v>17</v>
      </c>
      <c r="D1612" t="s">
        <v>18</v>
      </c>
      <c r="E1612" t="s">
        <v>19</v>
      </c>
      <c r="F1612">
        <v>2018</v>
      </c>
      <c r="G1612">
        <v>2018</v>
      </c>
      <c r="H1612">
        <v>35</v>
      </c>
      <c r="I1612" t="s">
        <v>120</v>
      </c>
      <c r="J1612">
        <v>9</v>
      </c>
      <c r="K1612" t="s">
        <v>31</v>
      </c>
      <c r="L1612">
        <v>10</v>
      </c>
      <c r="N1612">
        <v>0</v>
      </c>
      <c r="R1612" s="2" t="str">
        <f t="shared" si="51"/>
        <v>.</v>
      </c>
      <c r="S1612" s="2" t="str">
        <f>IF(AND(P1612&lt;&gt;"_U",P1612&lt;&gt;"c",J1612&lt;&gt;99,J1612&lt;&gt;9),IFERROR(VLOOKUP(A1612,'TA Total'!$A$2:$N$10000,14,0),"."),".")</f>
        <v>.</v>
      </c>
    </row>
    <row r="1613" spans="1:19" x14ac:dyDescent="0.4">
      <c r="A1613" s="2" t="str">
        <f t="shared" si="50"/>
        <v>2018|South Taranaki District|11</v>
      </c>
      <c r="B1613" t="s">
        <v>16</v>
      </c>
      <c r="C1613" t="s">
        <v>17</v>
      </c>
      <c r="D1613" t="s">
        <v>18</v>
      </c>
      <c r="E1613" t="s">
        <v>19</v>
      </c>
      <c r="F1613">
        <v>2018</v>
      </c>
      <c r="G1613">
        <v>2018</v>
      </c>
      <c r="H1613">
        <v>35</v>
      </c>
      <c r="I1613" t="s">
        <v>120</v>
      </c>
      <c r="J1613">
        <v>9</v>
      </c>
      <c r="K1613" t="s">
        <v>31</v>
      </c>
      <c r="L1613">
        <v>11</v>
      </c>
      <c r="N1613">
        <v>1014</v>
      </c>
      <c r="R1613" s="2" t="str">
        <f t="shared" si="51"/>
        <v>.</v>
      </c>
      <c r="S1613" s="2" t="str">
        <f>IF(AND(P1613&lt;&gt;"_U",P1613&lt;&gt;"c",J1613&lt;&gt;99,J1613&lt;&gt;9),IFERROR(VLOOKUP(A1613,'TA Total'!$A$2:$N$10000,14,0),"."),".")</f>
        <v>.</v>
      </c>
    </row>
    <row r="1614" spans="1:19" x14ac:dyDescent="0.4">
      <c r="A1614" s="2" t="str">
        <f t="shared" si="50"/>
        <v>2018|South Taranaki District|12</v>
      </c>
      <c r="B1614" t="s">
        <v>16</v>
      </c>
      <c r="C1614" t="s">
        <v>17</v>
      </c>
      <c r="D1614" t="s">
        <v>18</v>
      </c>
      <c r="E1614" t="s">
        <v>19</v>
      </c>
      <c r="F1614">
        <v>2018</v>
      </c>
      <c r="G1614">
        <v>2018</v>
      </c>
      <c r="H1614">
        <v>35</v>
      </c>
      <c r="I1614" t="s">
        <v>120</v>
      </c>
      <c r="J1614">
        <v>9</v>
      </c>
      <c r="K1614" t="s">
        <v>31</v>
      </c>
      <c r="L1614">
        <v>12</v>
      </c>
      <c r="N1614">
        <v>87</v>
      </c>
      <c r="R1614" s="2" t="str">
        <f t="shared" si="51"/>
        <v>.</v>
      </c>
      <c r="S1614" s="2" t="str">
        <f>IF(AND(P1614&lt;&gt;"_U",P1614&lt;&gt;"c",J1614&lt;&gt;99,J1614&lt;&gt;9),IFERROR(VLOOKUP(A1614,'TA Total'!$A$2:$N$10000,14,0),"."),".")</f>
        <v>.</v>
      </c>
    </row>
    <row r="1615" spans="1:19" x14ac:dyDescent="0.4">
      <c r="A1615" s="2" t="str">
        <f t="shared" si="50"/>
        <v>2018|South Taranaki District|13</v>
      </c>
      <c r="B1615" t="s">
        <v>16</v>
      </c>
      <c r="C1615" t="s">
        <v>17</v>
      </c>
      <c r="D1615" t="s">
        <v>18</v>
      </c>
      <c r="E1615" t="s">
        <v>19</v>
      </c>
      <c r="F1615">
        <v>2018</v>
      </c>
      <c r="G1615">
        <v>2018</v>
      </c>
      <c r="H1615">
        <v>35</v>
      </c>
      <c r="I1615" t="s">
        <v>120</v>
      </c>
      <c r="J1615">
        <v>9</v>
      </c>
      <c r="K1615" t="s">
        <v>31</v>
      </c>
      <c r="L1615">
        <v>13</v>
      </c>
      <c r="N1615">
        <v>12</v>
      </c>
      <c r="R1615" s="2" t="str">
        <f t="shared" si="51"/>
        <v>.</v>
      </c>
      <c r="S1615" s="2" t="str">
        <f>IF(AND(P1615&lt;&gt;"_U",P1615&lt;&gt;"c",J1615&lt;&gt;99,J1615&lt;&gt;9),IFERROR(VLOOKUP(A1615,'TA Total'!$A$2:$N$10000,14,0),"."),".")</f>
        <v>.</v>
      </c>
    </row>
    <row r="1616" spans="1:19" x14ac:dyDescent="0.4">
      <c r="A1616" s="2" t="str">
        <f t="shared" si="50"/>
        <v>2018|South Taranaki District|999</v>
      </c>
      <c r="B1616" t="s">
        <v>16</v>
      </c>
      <c r="C1616" t="s">
        <v>17</v>
      </c>
      <c r="D1616" t="s">
        <v>18</v>
      </c>
      <c r="E1616" t="s">
        <v>19</v>
      </c>
      <c r="F1616">
        <v>2018</v>
      </c>
      <c r="G1616">
        <v>2018</v>
      </c>
      <c r="H1616">
        <v>35</v>
      </c>
      <c r="I1616" t="s">
        <v>120</v>
      </c>
      <c r="J1616">
        <v>9</v>
      </c>
      <c r="K1616" t="s">
        <v>31</v>
      </c>
      <c r="L1616">
        <v>999</v>
      </c>
      <c r="N1616">
        <v>1116</v>
      </c>
      <c r="R1616" s="2" t="str">
        <f t="shared" si="51"/>
        <v>.</v>
      </c>
      <c r="S1616" s="2" t="str">
        <f>IF(AND(P1616&lt;&gt;"_U",P1616&lt;&gt;"c",J1616&lt;&gt;99,J1616&lt;&gt;9),IFERROR(VLOOKUP(A1616,'TA Total'!$A$2:$N$10000,14,0),"."),".")</f>
        <v>.</v>
      </c>
    </row>
    <row r="1617" spans="1:19" x14ac:dyDescent="0.4">
      <c r="A1617" s="2" t="str">
        <f t="shared" si="50"/>
        <v>2018|South Taranaki District|10</v>
      </c>
      <c r="B1617" t="s">
        <v>16</v>
      </c>
      <c r="C1617" t="s">
        <v>17</v>
      </c>
      <c r="D1617" t="s">
        <v>18</v>
      </c>
      <c r="E1617" t="s">
        <v>19</v>
      </c>
      <c r="F1617">
        <v>2018</v>
      </c>
      <c r="G1617">
        <v>2018</v>
      </c>
      <c r="H1617">
        <v>35</v>
      </c>
      <c r="I1617" t="s">
        <v>120</v>
      </c>
      <c r="J1617">
        <v>99</v>
      </c>
      <c r="K1617" t="s">
        <v>32</v>
      </c>
      <c r="L1617">
        <v>10</v>
      </c>
      <c r="N1617">
        <v>0</v>
      </c>
      <c r="R1617" s="2" t="str">
        <f t="shared" si="51"/>
        <v>.</v>
      </c>
      <c r="S1617" s="2" t="str">
        <f>IF(AND(P1617&lt;&gt;"_U",P1617&lt;&gt;"c",J1617&lt;&gt;99,J1617&lt;&gt;9),IFERROR(VLOOKUP(A1617,'TA Total'!$A$2:$N$10000,14,0),"."),".")</f>
        <v>.</v>
      </c>
    </row>
    <row r="1618" spans="1:19" x14ac:dyDescent="0.4">
      <c r="A1618" s="2" t="str">
        <f t="shared" si="50"/>
        <v>2018|South Taranaki District|11</v>
      </c>
      <c r="B1618" t="s">
        <v>16</v>
      </c>
      <c r="C1618" t="s">
        <v>17</v>
      </c>
      <c r="D1618" t="s">
        <v>18</v>
      </c>
      <c r="E1618" t="s">
        <v>19</v>
      </c>
      <c r="F1618">
        <v>2018</v>
      </c>
      <c r="G1618">
        <v>2018</v>
      </c>
      <c r="H1618">
        <v>35</v>
      </c>
      <c r="I1618" t="s">
        <v>120</v>
      </c>
      <c r="J1618">
        <v>99</v>
      </c>
      <c r="K1618" t="s">
        <v>32</v>
      </c>
      <c r="L1618">
        <v>11</v>
      </c>
      <c r="N1618">
        <v>9924</v>
      </c>
      <c r="R1618" s="2" t="str">
        <f t="shared" si="51"/>
        <v>.</v>
      </c>
      <c r="S1618" s="2" t="str">
        <f>IF(AND(P1618&lt;&gt;"_U",P1618&lt;&gt;"c",J1618&lt;&gt;99,J1618&lt;&gt;9),IFERROR(VLOOKUP(A1618,'TA Total'!$A$2:$N$10000,14,0),"."),".")</f>
        <v>.</v>
      </c>
    </row>
    <row r="1619" spans="1:19" x14ac:dyDescent="0.4">
      <c r="A1619" s="2" t="str">
        <f t="shared" si="50"/>
        <v>2018|South Taranaki District|12</v>
      </c>
      <c r="B1619" t="s">
        <v>16</v>
      </c>
      <c r="C1619" t="s">
        <v>17</v>
      </c>
      <c r="D1619" t="s">
        <v>18</v>
      </c>
      <c r="E1619" t="s">
        <v>19</v>
      </c>
      <c r="F1619">
        <v>2018</v>
      </c>
      <c r="G1619">
        <v>2018</v>
      </c>
      <c r="H1619">
        <v>35</v>
      </c>
      <c r="I1619" t="s">
        <v>120</v>
      </c>
      <c r="J1619">
        <v>99</v>
      </c>
      <c r="K1619" t="s">
        <v>32</v>
      </c>
      <c r="L1619">
        <v>12</v>
      </c>
      <c r="N1619">
        <v>729</v>
      </c>
      <c r="R1619" s="2" t="str">
        <f t="shared" si="51"/>
        <v>.</v>
      </c>
      <c r="S1619" s="2" t="str">
        <f>IF(AND(P1619&lt;&gt;"_U",P1619&lt;&gt;"c",J1619&lt;&gt;99,J1619&lt;&gt;9),IFERROR(VLOOKUP(A1619,'TA Total'!$A$2:$N$10000,14,0),"."),".")</f>
        <v>.</v>
      </c>
    </row>
    <row r="1620" spans="1:19" x14ac:dyDescent="0.4">
      <c r="A1620" s="2" t="str">
        <f t="shared" si="50"/>
        <v>2018|South Taranaki District|13</v>
      </c>
      <c r="B1620" t="s">
        <v>16</v>
      </c>
      <c r="C1620" t="s">
        <v>17</v>
      </c>
      <c r="D1620" t="s">
        <v>18</v>
      </c>
      <c r="E1620" t="s">
        <v>19</v>
      </c>
      <c r="F1620">
        <v>2018</v>
      </c>
      <c r="G1620">
        <v>2018</v>
      </c>
      <c r="H1620">
        <v>35</v>
      </c>
      <c r="I1620" t="s">
        <v>120</v>
      </c>
      <c r="J1620">
        <v>99</v>
      </c>
      <c r="K1620" t="s">
        <v>32</v>
      </c>
      <c r="L1620">
        <v>13</v>
      </c>
      <c r="N1620">
        <v>54</v>
      </c>
      <c r="R1620" s="2" t="str">
        <f t="shared" si="51"/>
        <v>.</v>
      </c>
      <c r="S1620" s="2" t="str">
        <f>IF(AND(P1620&lt;&gt;"_U",P1620&lt;&gt;"c",J1620&lt;&gt;99,J1620&lt;&gt;9),IFERROR(VLOOKUP(A1620,'TA Total'!$A$2:$N$10000,14,0),"."),".")</f>
        <v>.</v>
      </c>
    </row>
    <row r="1621" spans="1:19" x14ac:dyDescent="0.4">
      <c r="A1621" s="2" t="str">
        <f t="shared" si="50"/>
        <v>2018|South Taranaki District|999</v>
      </c>
      <c r="B1621" t="s">
        <v>16</v>
      </c>
      <c r="C1621" t="s">
        <v>17</v>
      </c>
      <c r="D1621" t="s">
        <v>18</v>
      </c>
      <c r="E1621" t="s">
        <v>19</v>
      </c>
      <c r="F1621">
        <v>2018</v>
      </c>
      <c r="G1621">
        <v>2018</v>
      </c>
      <c r="H1621">
        <v>35</v>
      </c>
      <c r="I1621" t="s">
        <v>120</v>
      </c>
      <c r="J1621">
        <v>99</v>
      </c>
      <c r="K1621" t="s">
        <v>32</v>
      </c>
      <c r="L1621">
        <v>999</v>
      </c>
      <c r="N1621">
        <v>10707</v>
      </c>
      <c r="R1621" s="2" t="str">
        <f t="shared" si="51"/>
        <v>.</v>
      </c>
      <c r="S1621" s="2" t="str">
        <f>IF(AND(P1621&lt;&gt;"_U",P1621&lt;&gt;"c",J1621&lt;&gt;99,J1621&lt;&gt;9),IFERROR(VLOOKUP(A1621,'TA Total'!$A$2:$N$10000,14,0),"."),".")</f>
        <v>.</v>
      </c>
    </row>
    <row r="1622" spans="1:19" x14ac:dyDescent="0.4">
      <c r="A1622" s="2" t="str">
        <f t="shared" si="50"/>
        <v>2018|Ruapehu District|10</v>
      </c>
      <c r="B1622" t="s">
        <v>16</v>
      </c>
      <c r="C1622" t="s">
        <v>17</v>
      </c>
      <c r="D1622" t="s">
        <v>18</v>
      </c>
      <c r="E1622" t="s">
        <v>19</v>
      </c>
      <c r="F1622">
        <v>2018</v>
      </c>
      <c r="G1622">
        <v>2018</v>
      </c>
      <c r="H1622">
        <v>36</v>
      </c>
      <c r="I1622" t="s">
        <v>119</v>
      </c>
      <c r="J1622">
        <v>0</v>
      </c>
      <c r="K1622" t="s">
        <v>21</v>
      </c>
      <c r="L1622">
        <v>10</v>
      </c>
      <c r="N1622">
        <v>0</v>
      </c>
      <c r="R1622" s="2" t="str">
        <f t="shared" si="51"/>
        <v>.</v>
      </c>
      <c r="S1622" s="2">
        <f>IF(AND(P1622&lt;&gt;"_U",P1622&lt;&gt;"c",J1622&lt;&gt;99,J1622&lt;&gt;9),IFERROR(VLOOKUP(A1622,'TA Total'!$A$2:$N$10000,14,0),"."),".")</f>
        <v>0</v>
      </c>
    </row>
    <row r="1623" spans="1:19" x14ac:dyDescent="0.4">
      <c r="A1623" s="2" t="str">
        <f t="shared" si="50"/>
        <v>2018|Ruapehu District|11</v>
      </c>
      <c r="B1623" t="s">
        <v>16</v>
      </c>
      <c r="C1623" t="s">
        <v>17</v>
      </c>
      <c r="D1623" t="s">
        <v>18</v>
      </c>
      <c r="E1623" t="s">
        <v>19</v>
      </c>
      <c r="F1623">
        <v>2018</v>
      </c>
      <c r="G1623">
        <v>2018</v>
      </c>
      <c r="H1623">
        <v>36</v>
      </c>
      <c r="I1623" t="s">
        <v>119</v>
      </c>
      <c r="J1623">
        <v>0</v>
      </c>
      <c r="K1623" t="s">
        <v>21</v>
      </c>
      <c r="L1623">
        <v>11</v>
      </c>
      <c r="N1623">
        <v>33</v>
      </c>
      <c r="R1623" s="2">
        <f t="shared" si="51"/>
        <v>0.87</v>
      </c>
      <c r="S1623" s="2">
        <f>IF(AND(P1623&lt;&gt;"_U",P1623&lt;&gt;"c",J1623&lt;&gt;99,J1623&lt;&gt;9),IFERROR(VLOOKUP(A1623,'TA Total'!$A$2:$N$10000,14,0),"."),".")</f>
        <v>3810</v>
      </c>
    </row>
    <row r="1624" spans="1:19" x14ac:dyDescent="0.4">
      <c r="A1624" s="2" t="str">
        <f t="shared" si="50"/>
        <v>2018|Ruapehu District|12</v>
      </c>
      <c r="B1624" t="s">
        <v>16</v>
      </c>
      <c r="C1624" t="s">
        <v>17</v>
      </c>
      <c r="D1624" t="s">
        <v>18</v>
      </c>
      <c r="E1624" t="s">
        <v>19</v>
      </c>
      <c r="F1624">
        <v>2018</v>
      </c>
      <c r="G1624">
        <v>2018</v>
      </c>
      <c r="H1624">
        <v>36</v>
      </c>
      <c r="I1624" t="s">
        <v>119</v>
      </c>
      <c r="J1624">
        <v>0</v>
      </c>
      <c r="K1624" t="s">
        <v>21</v>
      </c>
      <c r="L1624">
        <v>12</v>
      </c>
      <c r="N1624">
        <v>9</v>
      </c>
      <c r="R1624" s="2">
        <f t="shared" si="51"/>
        <v>3.75</v>
      </c>
      <c r="S1624" s="2">
        <f>IF(AND(P1624&lt;&gt;"_U",P1624&lt;&gt;"c",J1624&lt;&gt;99,J1624&lt;&gt;9),IFERROR(VLOOKUP(A1624,'TA Total'!$A$2:$N$10000,14,0),"."),".")</f>
        <v>240</v>
      </c>
    </row>
    <row r="1625" spans="1:19" x14ac:dyDescent="0.4">
      <c r="A1625" s="2" t="str">
        <f t="shared" si="50"/>
        <v>2018|Ruapehu District|13</v>
      </c>
      <c r="B1625" t="s">
        <v>16</v>
      </c>
      <c r="C1625" t="s">
        <v>17</v>
      </c>
      <c r="D1625" t="s">
        <v>18</v>
      </c>
      <c r="E1625" t="s">
        <v>19</v>
      </c>
      <c r="F1625">
        <v>2018</v>
      </c>
      <c r="G1625">
        <v>2018</v>
      </c>
      <c r="H1625">
        <v>36</v>
      </c>
      <c r="I1625" t="s">
        <v>119</v>
      </c>
      <c r="J1625">
        <v>0</v>
      </c>
      <c r="K1625" t="s">
        <v>21</v>
      </c>
      <c r="L1625">
        <v>13</v>
      </c>
      <c r="N1625">
        <v>0</v>
      </c>
      <c r="R1625" s="2">
        <f t="shared" si="51"/>
        <v>0</v>
      </c>
      <c r="S1625" s="2">
        <f>IF(AND(P1625&lt;&gt;"_U",P1625&lt;&gt;"c",J1625&lt;&gt;99,J1625&lt;&gt;9),IFERROR(VLOOKUP(A1625,'TA Total'!$A$2:$N$10000,14,0),"."),".")</f>
        <v>21</v>
      </c>
    </row>
    <row r="1626" spans="1:19" x14ac:dyDescent="0.4">
      <c r="A1626" s="2" t="str">
        <f t="shared" si="50"/>
        <v>2018|Ruapehu District|999</v>
      </c>
      <c r="B1626" t="s">
        <v>16</v>
      </c>
      <c r="C1626" t="s">
        <v>17</v>
      </c>
      <c r="D1626" t="s">
        <v>18</v>
      </c>
      <c r="E1626" t="s">
        <v>19</v>
      </c>
      <c r="F1626">
        <v>2018</v>
      </c>
      <c r="G1626">
        <v>2018</v>
      </c>
      <c r="H1626">
        <v>36</v>
      </c>
      <c r="I1626" t="s">
        <v>119</v>
      </c>
      <c r="J1626">
        <v>0</v>
      </c>
      <c r="K1626" t="s">
        <v>21</v>
      </c>
      <c r="L1626">
        <v>999</v>
      </c>
      <c r="N1626">
        <v>42</v>
      </c>
      <c r="R1626" s="2">
        <f t="shared" si="51"/>
        <v>1.03</v>
      </c>
      <c r="S1626" s="2">
        <f>IF(AND(P1626&lt;&gt;"_U",P1626&lt;&gt;"c",J1626&lt;&gt;99,J1626&lt;&gt;9),IFERROR(VLOOKUP(A1626,'TA Total'!$A$2:$N$10000,14,0),"."),".")</f>
        <v>4068</v>
      </c>
    </row>
    <row r="1627" spans="1:19" x14ac:dyDescent="0.4">
      <c r="A1627" s="2" t="str">
        <f t="shared" si="50"/>
        <v>2018|Ruapehu District|10</v>
      </c>
      <c r="B1627" t="s">
        <v>16</v>
      </c>
      <c r="C1627" t="s">
        <v>17</v>
      </c>
      <c r="D1627" t="s">
        <v>18</v>
      </c>
      <c r="E1627" t="s">
        <v>19</v>
      </c>
      <c r="F1627">
        <v>2018</v>
      </c>
      <c r="G1627">
        <v>2018</v>
      </c>
      <c r="H1627">
        <v>36</v>
      </c>
      <c r="I1627" t="s">
        <v>119</v>
      </c>
      <c r="J1627">
        <v>1</v>
      </c>
      <c r="K1627" t="s">
        <v>22</v>
      </c>
      <c r="L1627">
        <v>10</v>
      </c>
      <c r="N1627">
        <v>0</v>
      </c>
      <c r="R1627" s="2" t="str">
        <f t="shared" si="51"/>
        <v>.</v>
      </c>
      <c r="S1627" s="2">
        <f>IF(AND(P1627&lt;&gt;"_U",P1627&lt;&gt;"c",J1627&lt;&gt;99,J1627&lt;&gt;9),IFERROR(VLOOKUP(A1627,'TA Total'!$A$2:$N$10000,14,0),"."),".")</f>
        <v>0</v>
      </c>
    </row>
    <row r="1628" spans="1:19" x14ac:dyDescent="0.4">
      <c r="A1628" s="2" t="str">
        <f t="shared" si="50"/>
        <v>2018|Ruapehu District|11</v>
      </c>
      <c r="B1628" t="s">
        <v>16</v>
      </c>
      <c r="C1628" t="s">
        <v>17</v>
      </c>
      <c r="D1628" t="s">
        <v>18</v>
      </c>
      <c r="E1628" t="s">
        <v>19</v>
      </c>
      <c r="F1628">
        <v>2018</v>
      </c>
      <c r="G1628">
        <v>2018</v>
      </c>
      <c r="H1628">
        <v>36</v>
      </c>
      <c r="I1628" t="s">
        <v>119</v>
      </c>
      <c r="J1628">
        <v>1</v>
      </c>
      <c r="K1628" t="s">
        <v>22</v>
      </c>
      <c r="L1628">
        <v>11</v>
      </c>
      <c r="N1628">
        <v>1242</v>
      </c>
      <c r="R1628" s="2">
        <f t="shared" si="51"/>
        <v>32.6</v>
      </c>
      <c r="S1628" s="2">
        <f>IF(AND(P1628&lt;&gt;"_U",P1628&lt;&gt;"c",J1628&lt;&gt;99,J1628&lt;&gt;9),IFERROR(VLOOKUP(A1628,'TA Total'!$A$2:$N$10000,14,0),"."),".")</f>
        <v>3810</v>
      </c>
    </row>
    <row r="1629" spans="1:19" x14ac:dyDescent="0.4">
      <c r="A1629" s="2" t="str">
        <f t="shared" si="50"/>
        <v>2018|Ruapehu District|12</v>
      </c>
      <c r="B1629" t="s">
        <v>16</v>
      </c>
      <c r="C1629" t="s">
        <v>17</v>
      </c>
      <c r="D1629" t="s">
        <v>18</v>
      </c>
      <c r="E1629" t="s">
        <v>19</v>
      </c>
      <c r="F1629">
        <v>2018</v>
      </c>
      <c r="G1629">
        <v>2018</v>
      </c>
      <c r="H1629">
        <v>36</v>
      </c>
      <c r="I1629" t="s">
        <v>119</v>
      </c>
      <c r="J1629">
        <v>1</v>
      </c>
      <c r="K1629" t="s">
        <v>22</v>
      </c>
      <c r="L1629">
        <v>12</v>
      </c>
      <c r="N1629">
        <v>96</v>
      </c>
      <c r="R1629" s="2">
        <f t="shared" si="51"/>
        <v>40</v>
      </c>
      <c r="S1629" s="2">
        <f>IF(AND(P1629&lt;&gt;"_U",P1629&lt;&gt;"c",J1629&lt;&gt;99,J1629&lt;&gt;9),IFERROR(VLOOKUP(A1629,'TA Total'!$A$2:$N$10000,14,0),"."),".")</f>
        <v>240</v>
      </c>
    </row>
    <row r="1630" spans="1:19" x14ac:dyDescent="0.4">
      <c r="A1630" s="2" t="str">
        <f t="shared" si="50"/>
        <v>2018|Ruapehu District|13</v>
      </c>
      <c r="B1630" t="s">
        <v>16</v>
      </c>
      <c r="C1630" t="s">
        <v>17</v>
      </c>
      <c r="D1630" t="s">
        <v>18</v>
      </c>
      <c r="E1630" t="s">
        <v>19</v>
      </c>
      <c r="F1630">
        <v>2018</v>
      </c>
      <c r="G1630">
        <v>2018</v>
      </c>
      <c r="H1630">
        <v>36</v>
      </c>
      <c r="I1630" t="s">
        <v>119</v>
      </c>
      <c r="J1630">
        <v>1</v>
      </c>
      <c r="K1630" t="s">
        <v>22</v>
      </c>
      <c r="L1630">
        <v>13</v>
      </c>
      <c r="N1630">
        <v>0</v>
      </c>
      <c r="R1630" s="2">
        <f t="shared" si="51"/>
        <v>0</v>
      </c>
      <c r="S1630" s="2">
        <f>IF(AND(P1630&lt;&gt;"_U",P1630&lt;&gt;"c",J1630&lt;&gt;99,J1630&lt;&gt;9),IFERROR(VLOOKUP(A1630,'TA Total'!$A$2:$N$10000,14,0),"."),".")</f>
        <v>21</v>
      </c>
    </row>
    <row r="1631" spans="1:19" x14ac:dyDescent="0.4">
      <c r="A1631" s="2" t="str">
        <f t="shared" si="50"/>
        <v>2018|Ruapehu District|999</v>
      </c>
      <c r="B1631" t="s">
        <v>16</v>
      </c>
      <c r="C1631" t="s">
        <v>17</v>
      </c>
      <c r="D1631" t="s">
        <v>18</v>
      </c>
      <c r="E1631" t="s">
        <v>19</v>
      </c>
      <c r="F1631">
        <v>2018</v>
      </c>
      <c r="G1631">
        <v>2018</v>
      </c>
      <c r="H1631">
        <v>36</v>
      </c>
      <c r="I1631" t="s">
        <v>119</v>
      </c>
      <c r="J1631">
        <v>1</v>
      </c>
      <c r="K1631" t="s">
        <v>22</v>
      </c>
      <c r="L1631">
        <v>999</v>
      </c>
      <c r="N1631">
        <v>1338</v>
      </c>
      <c r="R1631" s="2">
        <f t="shared" si="51"/>
        <v>32.89</v>
      </c>
      <c r="S1631" s="2">
        <f>IF(AND(P1631&lt;&gt;"_U",P1631&lt;&gt;"c",J1631&lt;&gt;99,J1631&lt;&gt;9),IFERROR(VLOOKUP(A1631,'TA Total'!$A$2:$N$10000,14,0),"."),".")</f>
        <v>4068</v>
      </c>
    </row>
    <row r="1632" spans="1:19" x14ac:dyDescent="0.4">
      <c r="A1632" s="2" t="str">
        <f t="shared" si="50"/>
        <v>2018|Ruapehu District|10</v>
      </c>
      <c r="B1632" t="s">
        <v>16</v>
      </c>
      <c r="C1632" t="s">
        <v>17</v>
      </c>
      <c r="D1632" t="s">
        <v>18</v>
      </c>
      <c r="E1632" t="s">
        <v>19</v>
      </c>
      <c r="F1632">
        <v>2018</v>
      </c>
      <c r="G1632">
        <v>2018</v>
      </c>
      <c r="H1632">
        <v>36</v>
      </c>
      <c r="I1632" t="s">
        <v>119</v>
      </c>
      <c r="J1632">
        <v>2</v>
      </c>
      <c r="K1632" t="s">
        <v>23</v>
      </c>
      <c r="L1632">
        <v>10</v>
      </c>
      <c r="N1632">
        <v>0</v>
      </c>
      <c r="R1632" s="2" t="str">
        <f t="shared" si="51"/>
        <v>.</v>
      </c>
      <c r="S1632" s="2">
        <f>IF(AND(P1632&lt;&gt;"_U",P1632&lt;&gt;"c",J1632&lt;&gt;99,J1632&lt;&gt;9),IFERROR(VLOOKUP(A1632,'TA Total'!$A$2:$N$10000,14,0),"."),".")</f>
        <v>0</v>
      </c>
    </row>
    <row r="1633" spans="1:19" x14ac:dyDescent="0.4">
      <c r="A1633" s="2" t="str">
        <f t="shared" si="50"/>
        <v>2018|Ruapehu District|11</v>
      </c>
      <c r="B1633" t="s">
        <v>16</v>
      </c>
      <c r="C1633" t="s">
        <v>17</v>
      </c>
      <c r="D1633" t="s">
        <v>18</v>
      </c>
      <c r="E1633" t="s">
        <v>19</v>
      </c>
      <c r="F1633">
        <v>2018</v>
      </c>
      <c r="G1633">
        <v>2018</v>
      </c>
      <c r="H1633">
        <v>36</v>
      </c>
      <c r="I1633" t="s">
        <v>119</v>
      </c>
      <c r="J1633">
        <v>2</v>
      </c>
      <c r="K1633" t="s">
        <v>23</v>
      </c>
      <c r="L1633">
        <v>11</v>
      </c>
      <c r="N1633">
        <v>1203</v>
      </c>
      <c r="R1633" s="2">
        <f t="shared" si="51"/>
        <v>31.57</v>
      </c>
      <c r="S1633" s="2">
        <f>IF(AND(P1633&lt;&gt;"_U",P1633&lt;&gt;"c",J1633&lt;&gt;99,J1633&lt;&gt;9),IFERROR(VLOOKUP(A1633,'TA Total'!$A$2:$N$10000,14,0),"."),".")</f>
        <v>3810</v>
      </c>
    </row>
    <row r="1634" spans="1:19" x14ac:dyDescent="0.4">
      <c r="A1634" s="2" t="str">
        <f t="shared" si="50"/>
        <v>2018|Ruapehu District|12</v>
      </c>
      <c r="B1634" t="s">
        <v>16</v>
      </c>
      <c r="C1634" t="s">
        <v>17</v>
      </c>
      <c r="D1634" t="s">
        <v>18</v>
      </c>
      <c r="E1634" t="s">
        <v>19</v>
      </c>
      <c r="F1634">
        <v>2018</v>
      </c>
      <c r="G1634">
        <v>2018</v>
      </c>
      <c r="H1634">
        <v>36</v>
      </c>
      <c r="I1634" t="s">
        <v>119</v>
      </c>
      <c r="J1634">
        <v>2</v>
      </c>
      <c r="K1634" t="s">
        <v>23</v>
      </c>
      <c r="L1634">
        <v>12</v>
      </c>
      <c r="N1634">
        <v>93</v>
      </c>
      <c r="R1634" s="2">
        <f t="shared" si="51"/>
        <v>38.75</v>
      </c>
      <c r="S1634" s="2">
        <f>IF(AND(P1634&lt;&gt;"_U",P1634&lt;&gt;"c",J1634&lt;&gt;99,J1634&lt;&gt;9),IFERROR(VLOOKUP(A1634,'TA Total'!$A$2:$N$10000,14,0),"."),".")</f>
        <v>240</v>
      </c>
    </row>
    <row r="1635" spans="1:19" x14ac:dyDescent="0.4">
      <c r="A1635" s="2" t="str">
        <f t="shared" si="50"/>
        <v>2018|Ruapehu District|13</v>
      </c>
      <c r="B1635" t="s">
        <v>16</v>
      </c>
      <c r="C1635" t="s">
        <v>17</v>
      </c>
      <c r="D1635" t="s">
        <v>18</v>
      </c>
      <c r="E1635" t="s">
        <v>19</v>
      </c>
      <c r="F1635">
        <v>2018</v>
      </c>
      <c r="G1635">
        <v>2018</v>
      </c>
      <c r="H1635">
        <v>36</v>
      </c>
      <c r="I1635" t="s">
        <v>119</v>
      </c>
      <c r="J1635">
        <v>2</v>
      </c>
      <c r="K1635" t="s">
        <v>23</v>
      </c>
      <c r="L1635">
        <v>13</v>
      </c>
      <c r="N1635">
        <v>9</v>
      </c>
      <c r="R1635" s="2">
        <f t="shared" si="51"/>
        <v>42.86</v>
      </c>
      <c r="S1635" s="2">
        <f>IF(AND(P1635&lt;&gt;"_U",P1635&lt;&gt;"c",J1635&lt;&gt;99,J1635&lt;&gt;9),IFERROR(VLOOKUP(A1635,'TA Total'!$A$2:$N$10000,14,0),"."),".")</f>
        <v>21</v>
      </c>
    </row>
    <row r="1636" spans="1:19" x14ac:dyDescent="0.4">
      <c r="A1636" s="2" t="str">
        <f t="shared" si="50"/>
        <v>2018|Ruapehu District|999</v>
      </c>
      <c r="B1636" t="s">
        <v>16</v>
      </c>
      <c r="C1636" t="s">
        <v>17</v>
      </c>
      <c r="D1636" t="s">
        <v>18</v>
      </c>
      <c r="E1636" t="s">
        <v>19</v>
      </c>
      <c r="F1636">
        <v>2018</v>
      </c>
      <c r="G1636">
        <v>2018</v>
      </c>
      <c r="H1636">
        <v>36</v>
      </c>
      <c r="I1636" t="s">
        <v>119</v>
      </c>
      <c r="J1636">
        <v>2</v>
      </c>
      <c r="K1636" t="s">
        <v>23</v>
      </c>
      <c r="L1636">
        <v>999</v>
      </c>
      <c r="N1636">
        <v>1305</v>
      </c>
      <c r="R1636" s="2">
        <f t="shared" si="51"/>
        <v>32.08</v>
      </c>
      <c r="S1636" s="2">
        <f>IF(AND(P1636&lt;&gt;"_U",P1636&lt;&gt;"c",J1636&lt;&gt;99,J1636&lt;&gt;9),IFERROR(VLOOKUP(A1636,'TA Total'!$A$2:$N$10000,14,0),"."),".")</f>
        <v>4068</v>
      </c>
    </row>
    <row r="1637" spans="1:19" x14ac:dyDescent="0.4">
      <c r="A1637" s="2" t="str">
        <f t="shared" si="50"/>
        <v>2018|Ruapehu District|10</v>
      </c>
      <c r="B1637" t="s">
        <v>16</v>
      </c>
      <c r="C1637" t="s">
        <v>17</v>
      </c>
      <c r="D1637" t="s">
        <v>18</v>
      </c>
      <c r="E1637" t="s">
        <v>19</v>
      </c>
      <c r="F1637">
        <v>2018</v>
      </c>
      <c r="G1637">
        <v>2018</v>
      </c>
      <c r="H1637">
        <v>36</v>
      </c>
      <c r="I1637" t="s">
        <v>119</v>
      </c>
      <c r="J1637">
        <v>3</v>
      </c>
      <c r="K1637" t="s">
        <v>24</v>
      </c>
      <c r="L1637">
        <v>10</v>
      </c>
      <c r="N1637">
        <v>0</v>
      </c>
      <c r="R1637" s="2" t="str">
        <f t="shared" si="51"/>
        <v>.</v>
      </c>
      <c r="S1637" s="2">
        <f>IF(AND(P1637&lt;&gt;"_U",P1637&lt;&gt;"c",J1637&lt;&gt;99,J1637&lt;&gt;9),IFERROR(VLOOKUP(A1637,'TA Total'!$A$2:$N$10000,14,0),"."),".")</f>
        <v>0</v>
      </c>
    </row>
    <row r="1638" spans="1:19" x14ac:dyDescent="0.4">
      <c r="A1638" s="2" t="str">
        <f t="shared" si="50"/>
        <v>2018|Ruapehu District|11</v>
      </c>
      <c r="B1638" t="s">
        <v>16</v>
      </c>
      <c r="C1638" t="s">
        <v>17</v>
      </c>
      <c r="D1638" t="s">
        <v>18</v>
      </c>
      <c r="E1638" t="s">
        <v>19</v>
      </c>
      <c r="F1638">
        <v>2018</v>
      </c>
      <c r="G1638">
        <v>2018</v>
      </c>
      <c r="H1638">
        <v>36</v>
      </c>
      <c r="I1638" t="s">
        <v>119</v>
      </c>
      <c r="J1638">
        <v>3</v>
      </c>
      <c r="K1638" t="s">
        <v>24</v>
      </c>
      <c r="L1638">
        <v>11</v>
      </c>
      <c r="N1638">
        <v>93</v>
      </c>
      <c r="R1638" s="2">
        <f t="shared" si="51"/>
        <v>2.44</v>
      </c>
      <c r="S1638" s="2">
        <f>IF(AND(P1638&lt;&gt;"_U",P1638&lt;&gt;"c",J1638&lt;&gt;99,J1638&lt;&gt;9),IFERROR(VLOOKUP(A1638,'TA Total'!$A$2:$N$10000,14,0),"."),".")</f>
        <v>3810</v>
      </c>
    </row>
    <row r="1639" spans="1:19" x14ac:dyDescent="0.4">
      <c r="A1639" s="2" t="str">
        <f t="shared" si="50"/>
        <v>2018|Ruapehu District|12</v>
      </c>
      <c r="B1639" t="s">
        <v>16</v>
      </c>
      <c r="C1639" t="s">
        <v>17</v>
      </c>
      <c r="D1639" t="s">
        <v>18</v>
      </c>
      <c r="E1639" t="s">
        <v>19</v>
      </c>
      <c r="F1639">
        <v>2018</v>
      </c>
      <c r="G1639">
        <v>2018</v>
      </c>
      <c r="H1639">
        <v>36</v>
      </c>
      <c r="I1639" t="s">
        <v>119</v>
      </c>
      <c r="J1639">
        <v>3</v>
      </c>
      <c r="K1639" t="s">
        <v>24</v>
      </c>
      <c r="L1639">
        <v>12</v>
      </c>
      <c r="N1639">
        <v>9</v>
      </c>
      <c r="R1639" s="2">
        <f t="shared" si="51"/>
        <v>3.75</v>
      </c>
      <c r="S1639" s="2">
        <f>IF(AND(P1639&lt;&gt;"_U",P1639&lt;&gt;"c",J1639&lt;&gt;99,J1639&lt;&gt;9),IFERROR(VLOOKUP(A1639,'TA Total'!$A$2:$N$10000,14,0),"."),".")</f>
        <v>240</v>
      </c>
    </row>
    <row r="1640" spans="1:19" x14ac:dyDescent="0.4">
      <c r="A1640" s="2" t="str">
        <f t="shared" si="50"/>
        <v>2018|Ruapehu District|13</v>
      </c>
      <c r="B1640" t="s">
        <v>16</v>
      </c>
      <c r="C1640" t="s">
        <v>17</v>
      </c>
      <c r="D1640" t="s">
        <v>18</v>
      </c>
      <c r="E1640" t="s">
        <v>19</v>
      </c>
      <c r="F1640">
        <v>2018</v>
      </c>
      <c r="G1640">
        <v>2018</v>
      </c>
      <c r="H1640">
        <v>36</v>
      </c>
      <c r="I1640" t="s">
        <v>119</v>
      </c>
      <c r="J1640">
        <v>3</v>
      </c>
      <c r="K1640" t="s">
        <v>24</v>
      </c>
      <c r="L1640">
        <v>13</v>
      </c>
      <c r="N1640">
        <v>3</v>
      </c>
      <c r="R1640" s="2">
        <f t="shared" si="51"/>
        <v>14.29</v>
      </c>
      <c r="S1640" s="2">
        <f>IF(AND(P1640&lt;&gt;"_U",P1640&lt;&gt;"c",J1640&lt;&gt;99,J1640&lt;&gt;9),IFERROR(VLOOKUP(A1640,'TA Total'!$A$2:$N$10000,14,0),"."),".")</f>
        <v>21</v>
      </c>
    </row>
    <row r="1641" spans="1:19" x14ac:dyDescent="0.4">
      <c r="A1641" s="2" t="str">
        <f t="shared" si="50"/>
        <v>2018|Ruapehu District|999</v>
      </c>
      <c r="B1641" t="s">
        <v>16</v>
      </c>
      <c r="C1641" t="s">
        <v>17</v>
      </c>
      <c r="D1641" t="s">
        <v>18</v>
      </c>
      <c r="E1641" t="s">
        <v>19</v>
      </c>
      <c r="F1641">
        <v>2018</v>
      </c>
      <c r="G1641">
        <v>2018</v>
      </c>
      <c r="H1641">
        <v>36</v>
      </c>
      <c r="I1641" t="s">
        <v>119</v>
      </c>
      <c r="J1641">
        <v>3</v>
      </c>
      <c r="K1641" t="s">
        <v>24</v>
      </c>
      <c r="L1641">
        <v>999</v>
      </c>
      <c r="N1641">
        <v>105</v>
      </c>
      <c r="R1641" s="2">
        <f t="shared" si="51"/>
        <v>2.58</v>
      </c>
      <c r="S1641" s="2">
        <f>IF(AND(P1641&lt;&gt;"_U",P1641&lt;&gt;"c",J1641&lt;&gt;99,J1641&lt;&gt;9),IFERROR(VLOOKUP(A1641,'TA Total'!$A$2:$N$10000,14,0),"."),".")</f>
        <v>4068</v>
      </c>
    </row>
    <row r="1642" spans="1:19" x14ac:dyDescent="0.4">
      <c r="A1642" s="2" t="str">
        <f t="shared" si="50"/>
        <v>2018|Ruapehu District|10</v>
      </c>
      <c r="B1642" t="s">
        <v>16</v>
      </c>
      <c r="C1642" t="s">
        <v>17</v>
      </c>
      <c r="D1642" t="s">
        <v>18</v>
      </c>
      <c r="E1642" t="s">
        <v>19</v>
      </c>
      <c r="F1642">
        <v>2018</v>
      </c>
      <c r="G1642">
        <v>2018</v>
      </c>
      <c r="H1642">
        <v>36</v>
      </c>
      <c r="I1642" t="s">
        <v>119</v>
      </c>
      <c r="J1642">
        <v>4</v>
      </c>
      <c r="K1642" t="s">
        <v>25</v>
      </c>
      <c r="L1642">
        <v>10</v>
      </c>
      <c r="N1642">
        <v>0</v>
      </c>
      <c r="R1642" s="2" t="str">
        <f t="shared" si="51"/>
        <v>.</v>
      </c>
      <c r="S1642" s="2">
        <f>IF(AND(P1642&lt;&gt;"_U",P1642&lt;&gt;"c",J1642&lt;&gt;99,J1642&lt;&gt;9),IFERROR(VLOOKUP(A1642,'TA Total'!$A$2:$N$10000,14,0),"."),".")</f>
        <v>0</v>
      </c>
    </row>
    <row r="1643" spans="1:19" x14ac:dyDescent="0.4">
      <c r="A1643" s="2" t="str">
        <f t="shared" si="50"/>
        <v>2018|Ruapehu District|11</v>
      </c>
      <c r="B1643" t="s">
        <v>16</v>
      </c>
      <c r="C1643" t="s">
        <v>17</v>
      </c>
      <c r="D1643" t="s">
        <v>18</v>
      </c>
      <c r="E1643" t="s">
        <v>19</v>
      </c>
      <c r="F1643">
        <v>2018</v>
      </c>
      <c r="G1643">
        <v>2018</v>
      </c>
      <c r="H1643">
        <v>36</v>
      </c>
      <c r="I1643" t="s">
        <v>119</v>
      </c>
      <c r="J1643">
        <v>4</v>
      </c>
      <c r="K1643" t="s">
        <v>25</v>
      </c>
      <c r="L1643">
        <v>11</v>
      </c>
      <c r="N1643">
        <v>318</v>
      </c>
      <c r="R1643" s="2">
        <f t="shared" si="51"/>
        <v>8.35</v>
      </c>
      <c r="S1643" s="2">
        <f>IF(AND(P1643&lt;&gt;"_U",P1643&lt;&gt;"c",J1643&lt;&gt;99,J1643&lt;&gt;9),IFERROR(VLOOKUP(A1643,'TA Total'!$A$2:$N$10000,14,0),"."),".")</f>
        <v>3810</v>
      </c>
    </row>
    <row r="1644" spans="1:19" x14ac:dyDescent="0.4">
      <c r="A1644" s="2" t="str">
        <f t="shared" si="50"/>
        <v>2018|Ruapehu District|12</v>
      </c>
      <c r="B1644" t="s">
        <v>16</v>
      </c>
      <c r="C1644" t="s">
        <v>17</v>
      </c>
      <c r="D1644" t="s">
        <v>18</v>
      </c>
      <c r="E1644" t="s">
        <v>19</v>
      </c>
      <c r="F1644">
        <v>2018</v>
      </c>
      <c r="G1644">
        <v>2018</v>
      </c>
      <c r="H1644">
        <v>36</v>
      </c>
      <c r="I1644" t="s">
        <v>119</v>
      </c>
      <c r="J1644">
        <v>4</v>
      </c>
      <c r="K1644" t="s">
        <v>25</v>
      </c>
      <c r="L1644">
        <v>12</v>
      </c>
      <c r="N1644">
        <v>21</v>
      </c>
      <c r="R1644" s="2">
        <f t="shared" si="51"/>
        <v>8.75</v>
      </c>
      <c r="S1644" s="2">
        <f>IF(AND(P1644&lt;&gt;"_U",P1644&lt;&gt;"c",J1644&lt;&gt;99,J1644&lt;&gt;9),IFERROR(VLOOKUP(A1644,'TA Total'!$A$2:$N$10000,14,0),"."),".")</f>
        <v>240</v>
      </c>
    </row>
    <row r="1645" spans="1:19" x14ac:dyDescent="0.4">
      <c r="A1645" s="2" t="str">
        <f t="shared" si="50"/>
        <v>2018|Ruapehu District|13</v>
      </c>
      <c r="B1645" t="s">
        <v>16</v>
      </c>
      <c r="C1645" t="s">
        <v>17</v>
      </c>
      <c r="D1645" t="s">
        <v>18</v>
      </c>
      <c r="E1645" t="s">
        <v>19</v>
      </c>
      <c r="F1645">
        <v>2018</v>
      </c>
      <c r="G1645">
        <v>2018</v>
      </c>
      <c r="H1645">
        <v>36</v>
      </c>
      <c r="I1645" t="s">
        <v>119</v>
      </c>
      <c r="J1645">
        <v>4</v>
      </c>
      <c r="K1645" t="s">
        <v>25</v>
      </c>
      <c r="L1645">
        <v>13</v>
      </c>
      <c r="N1645">
        <v>3</v>
      </c>
      <c r="R1645" s="2">
        <f t="shared" si="51"/>
        <v>14.29</v>
      </c>
      <c r="S1645" s="2">
        <f>IF(AND(P1645&lt;&gt;"_U",P1645&lt;&gt;"c",J1645&lt;&gt;99,J1645&lt;&gt;9),IFERROR(VLOOKUP(A1645,'TA Total'!$A$2:$N$10000,14,0),"."),".")</f>
        <v>21</v>
      </c>
    </row>
    <row r="1646" spans="1:19" x14ac:dyDescent="0.4">
      <c r="A1646" s="2" t="str">
        <f t="shared" si="50"/>
        <v>2018|Ruapehu District|999</v>
      </c>
      <c r="B1646" t="s">
        <v>16</v>
      </c>
      <c r="C1646" t="s">
        <v>17</v>
      </c>
      <c r="D1646" t="s">
        <v>18</v>
      </c>
      <c r="E1646" t="s">
        <v>19</v>
      </c>
      <c r="F1646">
        <v>2018</v>
      </c>
      <c r="G1646">
        <v>2018</v>
      </c>
      <c r="H1646">
        <v>36</v>
      </c>
      <c r="I1646" t="s">
        <v>119</v>
      </c>
      <c r="J1646">
        <v>4</v>
      </c>
      <c r="K1646" t="s">
        <v>25</v>
      </c>
      <c r="L1646">
        <v>999</v>
      </c>
      <c r="N1646">
        <v>342</v>
      </c>
      <c r="R1646" s="2">
        <f t="shared" si="51"/>
        <v>8.41</v>
      </c>
      <c r="S1646" s="2">
        <f>IF(AND(P1646&lt;&gt;"_U",P1646&lt;&gt;"c",J1646&lt;&gt;99,J1646&lt;&gt;9),IFERROR(VLOOKUP(A1646,'TA Total'!$A$2:$N$10000,14,0),"."),".")</f>
        <v>4068</v>
      </c>
    </row>
    <row r="1647" spans="1:19" x14ac:dyDescent="0.4">
      <c r="A1647" s="2" t="str">
        <f t="shared" si="50"/>
        <v>2018|Ruapehu District|10</v>
      </c>
      <c r="B1647" t="s">
        <v>16</v>
      </c>
      <c r="C1647" t="s">
        <v>17</v>
      </c>
      <c r="D1647" t="s">
        <v>18</v>
      </c>
      <c r="E1647" t="s">
        <v>19</v>
      </c>
      <c r="F1647">
        <v>2018</v>
      </c>
      <c r="G1647">
        <v>2018</v>
      </c>
      <c r="H1647">
        <v>36</v>
      </c>
      <c r="I1647" t="s">
        <v>119</v>
      </c>
      <c r="J1647">
        <v>5</v>
      </c>
      <c r="K1647" t="s">
        <v>26</v>
      </c>
      <c r="L1647">
        <v>10</v>
      </c>
      <c r="N1647">
        <v>0</v>
      </c>
      <c r="R1647" s="2" t="str">
        <f t="shared" si="51"/>
        <v>.</v>
      </c>
      <c r="S1647" s="2">
        <f>IF(AND(P1647&lt;&gt;"_U",P1647&lt;&gt;"c",J1647&lt;&gt;99,J1647&lt;&gt;9),IFERROR(VLOOKUP(A1647,'TA Total'!$A$2:$N$10000,14,0),"."),".")</f>
        <v>0</v>
      </c>
    </row>
    <row r="1648" spans="1:19" x14ac:dyDescent="0.4">
      <c r="A1648" s="2" t="str">
        <f t="shared" si="50"/>
        <v>2018|Ruapehu District|11</v>
      </c>
      <c r="B1648" t="s">
        <v>16</v>
      </c>
      <c r="C1648" t="s">
        <v>17</v>
      </c>
      <c r="D1648" t="s">
        <v>18</v>
      </c>
      <c r="E1648" t="s">
        <v>19</v>
      </c>
      <c r="F1648">
        <v>2018</v>
      </c>
      <c r="G1648">
        <v>2018</v>
      </c>
      <c r="H1648">
        <v>36</v>
      </c>
      <c r="I1648" t="s">
        <v>119</v>
      </c>
      <c r="J1648">
        <v>5</v>
      </c>
      <c r="K1648" t="s">
        <v>26</v>
      </c>
      <c r="L1648">
        <v>11</v>
      </c>
      <c r="N1648">
        <v>3000</v>
      </c>
      <c r="R1648" s="2">
        <f t="shared" si="51"/>
        <v>78.739999999999995</v>
      </c>
      <c r="S1648" s="2">
        <f>IF(AND(P1648&lt;&gt;"_U",P1648&lt;&gt;"c",J1648&lt;&gt;99,J1648&lt;&gt;9),IFERROR(VLOOKUP(A1648,'TA Total'!$A$2:$N$10000,14,0),"."),".")</f>
        <v>3810</v>
      </c>
    </row>
    <row r="1649" spans="1:19" x14ac:dyDescent="0.4">
      <c r="A1649" s="2" t="str">
        <f t="shared" si="50"/>
        <v>2018|Ruapehu District|12</v>
      </c>
      <c r="B1649" t="s">
        <v>16</v>
      </c>
      <c r="C1649" t="s">
        <v>17</v>
      </c>
      <c r="D1649" t="s">
        <v>18</v>
      </c>
      <c r="E1649" t="s">
        <v>19</v>
      </c>
      <c r="F1649">
        <v>2018</v>
      </c>
      <c r="G1649">
        <v>2018</v>
      </c>
      <c r="H1649">
        <v>36</v>
      </c>
      <c r="I1649" t="s">
        <v>119</v>
      </c>
      <c r="J1649">
        <v>5</v>
      </c>
      <c r="K1649" t="s">
        <v>26</v>
      </c>
      <c r="L1649">
        <v>12</v>
      </c>
      <c r="N1649">
        <v>123</v>
      </c>
      <c r="R1649" s="2">
        <f t="shared" si="51"/>
        <v>51.25</v>
      </c>
      <c r="S1649" s="2">
        <f>IF(AND(P1649&lt;&gt;"_U",P1649&lt;&gt;"c",J1649&lt;&gt;99,J1649&lt;&gt;9),IFERROR(VLOOKUP(A1649,'TA Total'!$A$2:$N$10000,14,0),"."),".")</f>
        <v>240</v>
      </c>
    </row>
    <row r="1650" spans="1:19" x14ac:dyDescent="0.4">
      <c r="A1650" s="2" t="str">
        <f t="shared" si="50"/>
        <v>2018|Ruapehu District|13</v>
      </c>
      <c r="B1650" t="s">
        <v>16</v>
      </c>
      <c r="C1650" t="s">
        <v>17</v>
      </c>
      <c r="D1650" t="s">
        <v>18</v>
      </c>
      <c r="E1650" t="s">
        <v>19</v>
      </c>
      <c r="F1650">
        <v>2018</v>
      </c>
      <c r="G1650">
        <v>2018</v>
      </c>
      <c r="H1650">
        <v>36</v>
      </c>
      <c r="I1650" t="s">
        <v>119</v>
      </c>
      <c r="J1650">
        <v>5</v>
      </c>
      <c r="K1650" t="s">
        <v>26</v>
      </c>
      <c r="L1650">
        <v>13</v>
      </c>
      <c r="N1650">
        <v>9</v>
      </c>
      <c r="R1650" s="2">
        <f t="shared" si="51"/>
        <v>42.86</v>
      </c>
      <c r="S1650" s="2">
        <f>IF(AND(P1650&lt;&gt;"_U",P1650&lt;&gt;"c",J1650&lt;&gt;99,J1650&lt;&gt;9),IFERROR(VLOOKUP(A1650,'TA Total'!$A$2:$N$10000,14,0),"."),".")</f>
        <v>21</v>
      </c>
    </row>
    <row r="1651" spans="1:19" x14ac:dyDescent="0.4">
      <c r="A1651" s="2" t="str">
        <f t="shared" si="50"/>
        <v>2018|Ruapehu District|999</v>
      </c>
      <c r="B1651" t="s">
        <v>16</v>
      </c>
      <c r="C1651" t="s">
        <v>17</v>
      </c>
      <c r="D1651" t="s">
        <v>18</v>
      </c>
      <c r="E1651" t="s">
        <v>19</v>
      </c>
      <c r="F1651">
        <v>2018</v>
      </c>
      <c r="G1651">
        <v>2018</v>
      </c>
      <c r="H1651">
        <v>36</v>
      </c>
      <c r="I1651" t="s">
        <v>119</v>
      </c>
      <c r="J1651">
        <v>5</v>
      </c>
      <c r="K1651" t="s">
        <v>26</v>
      </c>
      <c r="L1651">
        <v>999</v>
      </c>
      <c r="N1651">
        <v>3129</v>
      </c>
      <c r="R1651" s="2">
        <f t="shared" si="51"/>
        <v>76.92</v>
      </c>
      <c r="S1651" s="2">
        <f>IF(AND(P1651&lt;&gt;"_U",P1651&lt;&gt;"c",J1651&lt;&gt;99,J1651&lt;&gt;9),IFERROR(VLOOKUP(A1651,'TA Total'!$A$2:$N$10000,14,0),"."),".")</f>
        <v>4068</v>
      </c>
    </row>
    <row r="1652" spans="1:19" x14ac:dyDescent="0.4">
      <c r="A1652" s="2" t="str">
        <f t="shared" si="50"/>
        <v>2018|Ruapehu District|10</v>
      </c>
      <c r="B1652" t="s">
        <v>16</v>
      </c>
      <c r="C1652" t="s">
        <v>17</v>
      </c>
      <c r="D1652" t="s">
        <v>18</v>
      </c>
      <c r="E1652" t="s">
        <v>19</v>
      </c>
      <c r="F1652">
        <v>2018</v>
      </c>
      <c r="G1652">
        <v>2018</v>
      </c>
      <c r="H1652">
        <v>36</v>
      </c>
      <c r="I1652" t="s">
        <v>119</v>
      </c>
      <c r="J1652">
        <v>6</v>
      </c>
      <c r="K1652" t="s">
        <v>27</v>
      </c>
      <c r="L1652">
        <v>10</v>
      </c>
      <c r="N1652">
        <v>0</v>
      </c>
      <c r="R1652" s="2" t="str">
        <f t="shared" si="51"/>
        <v>.</v>
      </c>
      <c r="S1652" s="2">
        <f>IF(AND(P1652&lt;&gt;"_U",P1652&lt;&gt;"c",J1652&lt;&gt;99,J1652&lt;&gt;9),IFERROR(VLOOKUP(A1652,'TA Total'!$A$2:$N$10000,14,0),"."),".")</f>
        <v>0</v>
      </c>
    </row>
    <row r="1653" spans="1:19" x14ac:dyDescent="0.4">
      <c r="A1653" s="2" t="str">
        <f t="shared" si="50"/>
        <v>2018|Ruapehu District|11</v>
      </c>
      <c r="B1653" t="s">
        <v>16</v>
      </c>
      <c r="C1653" t="s">
        <v>17</v>
      </c>
      <c r="D1653" t="s">
        <v>18</v>
      </c>
      <c r="E1653" t="s">
        <v>19</v>
      </c>
      <c r="F1653">
        <v>2018</v>
      </c>
      <c r="G1653">
        <v>2018</v>
      </c>
      <c r="H1653">
        <v>36</v>
      </c>
      <c r="I1653" t="s">
        <v>119</v>
      </c>
      <c r="J1653">
        <v>6</v>
      </c>
      <c r="K1653" t="s">
        <v>27</v>
      </c>
      <c r="L1653">
        <v>11</v>
      </c>
      <c r="N1653">
        <v>27</v>
      </c>
      <c r="R1653" s="2">
        <f t="shared" si="51"/>
        <v>0.71</v>
      </c>
      <c r="S1653" s="2">
        <f>IF(AND(P1653&lt;&gt;"_U",P1653&lt;&gt;"c",J1653&lt;&gt;99,J1653&lt;&gt;9),IFERROR(VLOOKUP(A1653,'TA Total'!$A$2:$N$10000,14,0),"."),".")</f>
        <v>3810</v>
      </c>
    </row>
    <row r="1654" spans="1:19" x14ac:dyDescent="0.4">
      <c r="A1654" s="2" t="str">
        <f t="shared" si="50"/>
        <v>2018|Ruapehu District|12</v>
      </c>
      <c r="B1654" t="s">
        <v>16</v>
      </c>
      <c r="C1654" t="s">
        <v>17</v>
      </c>
      <c r="D1654" t="s">
        <v>18</v>
      </c>
      <c r="E1654" t="s">
        <v>19</v>
      </c>
      <c r="F1654">
        <v>2018</v>
      </c>
      <c r="G1654">
        <v>2018</v>
      </c>
      <c r="H1654">
        <v>36</v>
      </c>
      <c r="I1654" t="s">
        <v>119</v>
      </c>
      <c r="J1654">
        <v>6</v>
      </c>
      <c r="K1654" t="s">
        <v>27</v>
      </c>
      <c r="L1654">
        <v>12</v>
      </c>
      <c r="N1654">
        <v>0</v>
      </c>
      <c r="R1654" s="2">
        <f t="shared" si="51"/>
        <v>0</v>
      </c>
      <c r="S1654" s="2">
        <f>IF(AND(P1654&lt;&gt;"_U",P1654&lt;&gt;"c",J1654&lt;&gt;99,J1654&lt;&gt;9),IFERROR(VLOOKUP(A1654,'TA Total'!$A$2:$N$10000,14,0),"."),".")</f>
        <v>240</v>
      </c>
    </row>
    <row r="1655" spans="1:19" x14ac:dyDescent="0.4">
      <c r="A1655" s="2" t="str">
        <f t="shared" si="50"/>
        <v>2018|Ruapehu District|13</v>
      </c>
      <c r="B1655" t="s">
        <v>16</v>
      </c>
      <c r="C1655" t="s">
        <v>17</v>
      </c>
      <c r="D1655" t="s">
        <v>18</v>
      </c>
      <c r="E1655" t="s">
        <v>19</v>
      </c>
      <c r="F1655">
        <v>2018</v>
      </c>
      <c r="G1655">
        <v>2018</v>
      </c>
      <c r="H1655">
        <v>36</v>
      </c>
      <c r="I1655" t="s">
        <v>119</v>
      </c>
      <c r="J1655">
        <v>6</v>
      </c>
      <c r="K1655" t="s">
        <v>27</v>
      </c>
      <c r="L1655">
        <v>13</v>
      </c>
      <c r="N1655">
        <v>0</v>
      </c>
      <c r="R1655" s="2">
        <f t="shared" si="51"/>
        <v>0</v>
      </c>
      <c r="S1655" s="2">
        <f>IF(AND(P1655&lt;&gt;"_U",P1655&lt;&gt;"c",J1655&lt;&gt;99,J1655&lt;&gt;9),IFERROR(VLOOKUP(A1655,'TA Total'!$A$2:$N$10000,14,0),"."),".")</f>
        <v>21</v>
      </c>
    </row>
    <row r="1656" spans="1:19" x14ac:dyDescent="0.4">
      <c r="A1656" s="2" t="str">
        <f t="shared" si="50"/>
        <v>2018|Ruapehu District|999</v>
      </c>
      <c r="B1656" t="s">
        <v>16</v>
      </c>
      <c r="C1656" t="s">
        <v>17</v>
      </c>
      <c r="D1656" t="s">
        <v>18</v>
      </c>
      <c r="E1656" t="s">
        <v>19</v>
      </c>
      <c r="F1656">
        <v>2018</v>
      </c>
      <c r="G1656">
        <v>2018</v>
      </c>
      <c r="H1656">
        <v>36</v>
      </c>
      <c r="I1656" t="s">
        <v>119</v>
      </c>
      <c r="J1656">
        <v>6</v>
      </c>
      <c r="K1656" t="s">
        <v>27</v>
      </c>
      <c r="L1656">
        <v>999</v>
      </c>
      <c r="N1656">
        <v>27</v>
      </c>
      <c r="R1656" s="2">
        <f t="shared" si="51"/>
        <v>0.66</v>
      </c>
      <c r="S1656" s="2">
        <f>IF(AND(P1656&lt;&gt;"_U",P1656&lt;&gt;"c",J1656&lt;&gt;99,J1656&lt;&gt;9),IFERROR(VLOOKUP(A1656,'TA Total'!$A$2:$N$10000,14,0),"."),".")</f>
        <v>4068</v>
      </c>
    </row>
    <row r="1657" spans="1:19" x14ac:dyDescent="0.4">
      <c r="A1657" s="2" t="str">
        <f t="shared" si="50"/>
        <v>2018|Ruapehu District|10</v>
      </c>
      <c r="B1657" t="s">
        <v>16</v>
      </c>
      <c r="C1657" t="s">
        <v>17</v>
      </c>
      <c r="D1657" t="s">
        <v>18</v>
      </c>
      <c r="E1657" t="s">
        <v>19</v>
      </c>
      <c r="F1657">
        <v>2018</v>
      </c>
      <c r="G1657">
        <v>2018</v>
      </c>
      <c r="H1657">
        <v>36</v>
      </c>
      <c r="I1657" t="s">
        <v>119</v>
      </c>
      <c r="J1657">
        <v>7</v>
      </c>
      <c r="K1657" t="s">
        <v>28</v>
      </c>
      <c r="L1657">
        <v>10</v>
      </c>
      <c r="N1657">
        <v>0</v>
      </c>
      <c r="R1657" s="2" t="str">
        <f t="shared" si="51"/>
        <v>.</v>
      </c>
      <c r="S1657" s="2">
        <f>IF(AND(P1657&lt;&gt;"_U",P1657&lt;&gt;"c",J1657&lt;&gt;99,J1657&lt;&gt;9),IFERROR(VLOOKUP(A1657,'TA Total'!$A$2:$N$10000,14,0),"."),".")</f>
        <v>0</v>
      </c>
    </row>
    <row r="1658" spans="1:19" x14ac:dyDescent="0.4">
      <c r="A1658" s="2" t="str">
        <f t="shared" si="50"/>
        <v>2018|Ruapehu District|11</v>
      </c>
      <c r="B1658" t="s">
        <v>16</v>
      </c>
      <c r="C1658" t="s">
        <v>17</v>
      </c>
      <c r="D1658" t="s">
        <v>18</v>
      </c>
      <c r="E1658" t="s">
        <v>19</v>
      </c>
      <c r="F1658">
        <v>2018</v>
      </c>
      <c r="G1658">
        <v>2018</v>
      </c>
      <c r="H1658">
        <v>36</v>
      </c>
      <c r="I1658" t="s">
        <v>119</v>
      </c>
      <c r="J1658">
        <v>7</v>
      </c>
      <c r="K1658" t="s">
        <v>28</v>
      </c>
      <c r="L1658">
        <v>11</v>
      </c>
      <c r="N1658">
        <v>135</v>
      </c>
      <c r="R1658" s="2">
        <f t="shared" si="51"/>
        <v>3.54</v>
      </c>
      <c r="S1658" s="2">
        <f>IF(AND(P1658&lt;&gt;"_U",P1658&lt;&gt;"c",J1658&lt;&gt;99,J1658&lt;&gt;9),IFERROR(VLOOKUP(A1658,'TA Total'!$A$2:$N$10000,14,0),"."),".")</f>
        <v>3810</v>
      </c>
    </row>
    <row r="1659" spans="1:19" x14ac:dyDescent="0.4">
      <c r="A1659" s="2" t="str">
        <f t="shared" si="50"/>
        <v>2018|Ruapehu District|12</v>
      </c>
      <c r="B1659" t="s">
        <v>16</v>
      </c>
      <c r="C1659" t="s">
        <v>17</v>
      </c>
      <c r="D1659" t="s">
        <v>18</v>
      </c>
      <c r="E1659" t="s">
        <v>19</v>
      </c>
      <c r="F1659">
        <v>2018</v>
      </c>
      <c r="G1659">
        <v>2018</v>
      </c>
      <c r="H1659">
        <v>36</v>
      </c>
      <c r="I1659" t="s">
        <v>119</v>
      </c>
      <c r="J1659">
        <v>7</v>
      </c>
      <c r="K1659" t="s">
        <v>28</v>
      </c>
      <c r="L1659">
        <v>12</v>
      </c>
      <c r="N1659">
        <v>6</v>
      </c>
      <c r="R1659" s="2">
        <f t="shared" si="51"/>
        <v>2.5</v>
      </c>
      <c r="S1659" s="2">
        <f>IF(AND(P1659&lt;&gt;"_U",P1659&lt;&gt;"c",J1659&lt;&gt;99,J1659&lt;&gt;9),IFERROR(VLOOKUP(A1659,'TA Total'!$A$2:$N$10000,14,0),"."),".")</f>
        <v>240</v>
      </c>
    </row>
    <row r="1660" spans="1:19" x14ac:dyDescent="0.4">
      <c r="A1660" s="2" t="str">
        <f t="shared" si="50"/>
        <v>2018|Ruapehu District|13</v>
      </c>
      <c r="B1660" t="s">
        <v>16</v>
      </c>
      <c r="C1660" t="s">
        <v>17</v>
      </c>
      <c r="D1660" t="s">
        <v>18</v>
      </c>
      <c r="E1660" t="s">
        <v>19</v>
      </c>
      <c r="F1660">
        <v>2018</v>
      </c>
      <c r="G1660">
        <v>2018</v>
      </c>
      <c r="H1660">
        <v>36</v>
      </c>
      <c r="I1660" t="s">
        <v>119</v>
      </c>
      <c r="J1660">
        <v>7</v>
      </c>
      <c r="K1660" t="s">
        <v>28</v>
      </c>
      <c r="L1660">
        <v>13</v>
      </c>
      <c r="N1660">
        <v>0</v>
      </c>
      <c r="R1660" s="2">
        <f t="shared" si="51"/>
        <v>0</v>
      </c>
      <c r="S1660" s="2">
        <f>IF(AND(P1660&lt;&gt;"_U",P1660&lt;&gt;"c",J1660&lt;&gt;99,J1660&lt;&gt;9),IFERROR(VLOOKUP(A1660,'TA Total'!$A$2:$N$10000,14,0),"."),".")</f>
        <v>21</v>
      </c>
    </row>
    <row r="1661" spans="1:19" x14ac:dyDescent="0.4">
      <c r="A1661" s="2" t="str">
        <f t="shared" si="50"/>
        <v>2018|Ruapehu District|999</v>
      </c>
      <c r="B1661" t="s">
        <v>16</v>
      </c>
      <c r="C1661" t="s">
        <v>17</v>
      </c>
      <c r="D1661" t="s">
        <v>18</v>
      </c>
      <c r="E1661" t="s">
        <v>19</v>
      </c>
      <c r="F1661">
        <v>2018</v>
      </c>
      <c r="G1661">
        <v>2018</v>
      </c>
      <c r="H1661">
        <v>36</v>
      </c>
      <c r="I1661" t="s">
        <v>119</v>
      </c>
      <c r="J1661">
        <v>7</v>
      </c>
      <c r="K1661" t="s">
        <v>28</v>
      </c>
      <c r="L1661">
        <v>999</v>
      </c>
      <c r="N1661">
        <v>141</v>
      </c>
      <c r="R1661" s="2">
        <f t="shared" si="51"/>
        <v>3.47</v>
      </c>
      <c r="S1661" s="2">
        <f>IF(AND(P1661&lt;&gt;"_U",P1661&lt;&gt;"c",J1661&lt;&gt;99,J1661&lt;&gt;9),IFERROR(VLOOKUP(A1661,'TA Total'!$A$2:$N$10000,14,0),"."),".")</f>
        <v>4068</v>
      </c>
    </row>
    <row r="1662" spans="1:19" x14ac:dyDescent="0.4">
      <c r="A1662" s="2" t="str">
        <f t="shared" si="50"/>
        <v>2018|Ruapehu District|10</v>
      </c>
      <c r="B1662" t="s">
        <v>16</v>
      </c>
      <c r="C1662" t="s">
        <v>17</v>
      </c>
      <c r="D1662" t="s">
        <v>18</v>
      </c>
      <c r="E1662" t="s">
        <v>19</v>
      </c>
      <c r="F1662">
        <v>2018</v>
      </c>
      <c r="G1662">
        <v>2018</v>
      </c>
      <c r="H1662">
        <v>36</v>
      </c>
      <c r="I1662" t="s">
        <v>119</v>
      </c>
      <c r="J1662">
        <v>77</v>
      </c>
      <c r="K1662" t="s">
        <v>29</v>
      </c>
      <c r="L1662">
        <v>10</v>
      </c>
      <c r="N1662">
        <v>0</v>
      </c>
      <c r="R1662" s="2" t="str">
        <f t="shared" si="51"/>
        <v>.</v>
      </c>
      <c r="S1662" s="2">
        <f>IF(AND(P1662&lt;&gt;"_U",P1662&lt;&gt;"c",J1662&lt;&gt;99,J1662&lt;&gt;9),IFERROR(VLOOKUP(A1662,'TA Total'!$A$2:$N$10000,14,0),"."),".")</f>
        <v>0</v>
      </c>
    </row>
    <row r="1663" spans="1:19" x14ac:dyDescent="0.4">
      <c r="A1663" s="2" t="str">
        <f t="shared" si="50"/>
        <v>2018|Ruapehu District|11</v>
      </c>
      <c r="B1663" t="s">
        <v>16</v>
      </c>
      <c r="C1663" t="s">
        <v>17</v>
      </c>
      <c r="D1663" t="s">
        <v>18</v>
      </c>
      <c r="E1663" t="s">
        <v>19</v>
      </c>
      <c r="F1663">
        <v>2018</v>
      </c>
      <c r="G1663">
        <v>2018</v>
      </c>
      <c r="H1663">
        <v>36</v>
      </c>
      <c r="I1663" t="s">
        <v>119</v>
      </c>
      <c r="J1663">
        <v>77</v>
      </c>
      <c r="K1663" t="s">
        <v>29</v>
      </c>
      <c r="L1663">
        <v>11</v>
      </c>
      <c r="N1663">
        <v>3810</v>
      </c>
      <c r="R1663" s="2">
        <f t="shared" si="51"/>
        <v>100</v>
      </c>
      <c r="S1663" s="2">
        <f>IF(AND(P1663&lt;&gt;"_U",P1663&lt;&gt;"c",J1663&lt;&gt;99,J1663&lt;&gt;9),IFERROR(VLOOKUP(A1663,'TA Total'!$A$2:$N$10000,14,0),"."),".")</f>
        <v>3810</v>
      </c>
    </row>
    <row r="1664" spans="1:19" x14ac:dyDescent="0.4">
      <c r="A1664" s="2" t="str">
        <f t="shared" si="50"/>
        <v>2018|Ruapehu District|12</v>
      </c>
      <c r="B1664" t="s">
        <v>16</v>
      </c>
      <c r="C1664" t="s">
        <v>17</v>
      </c>
      <c r="D1664" t="s">
        <v>18</v>
      </c>
      <c r="E1664" t="s">
        <v>19</v>
      </c>
      <c r="F1664">
        <v>2018</v>
      </c>
      <c r="G1664">
        <v>2018</v>
      </c>
      <c r="H1664">
        <v>36</v>
      </c>
      <c r="I1664" t="s">
        <v>119</v>
      </c>
      <c r="J1664">
        <v>77</v>
      </c>
      <c r="K1664" t="s">
        <v>29</v>
      </c>
      <c r="L1664">
        <v>12</v>
      </c>
      <c r="N1664">
        <v>240</v>
      </c>
      <c r="R1664" s="2">
        <f t="shared" si="51"/>
        <v>100</v>
      </c>
      <c r="S1664" s="2">
        <f>IF(AND(P1664&lt;&gt;"_U",P1664&lt;&gt;"c",J1664&lt;&gt;99,J1664&lt;&gt;9),IFERROR(VLOOKUP(A1664,'TA Total'!$A$2:$N$10000,14,0),"."),".")</f>
        <v>240</v>
      </c>
    </row>
    <row r="1665" spans="1:19" x14ac:dyDescent="0.4">
      <c r="A1665" s="2" t="str">
        <f t="shared" si="50"/>
        <v>2018|Ruapehu District|13</v>
      </c>
      <c r="B1665" t="s">
        <v>16</v>
      </c>
      <c r="C1665" t="s">
        <v>17</v>
      </c>
      <c r="D1665" t="s">
        <v>18</v>
      </c>
      <c r="E1665" t="s">
        <v>19</v>
      </c>
      <c r="F1665">
        <v>2018</v>
      </c>
      <c r="G1665">
        <v>2018</v>
      </c>
      <c r="H1665">
        <v>36</v>
      </c>
      <c r="I1665" t="s">
        <v>119</v>
      </c>
      <c r="J1665">
        <v>77</v>
      </c>
      <c r="K1665" t="s">
        <v>29</v>
      </c>
      <c r="L1665">
        <v>13</v>
      </c>
      <c r="N1665">
        <v>21</v>
      </c>
      <c r="R1665" s="2">
        <f t="shared" si="51"/>
        <v>100</v>
      </c>
      <c r="S1665" s="2">
        <f>IF(AND(P1665&lt;&gt;"_U",P1665&lt;&gt;"c",J1665&lt;&gt;99,J1665&lt;&gt;9),IFERROR(VLOOKUP(A1665,'TA Total'!$A$2:$N$10000,14,0),"."),".")</f>
        <v>21</v>
      </c>
    </row>
    <row r="1666" spans="1:19" x14ac:dyDescent="0.4">
      <c r="A1666" s="2" t="str">
        <f t="shared" si="50"/>
        <v>2018|Ruapehu District|999</v>
      </c>
      <c r="B1666" t="s">
        <v>16</v>
      </c>
      <c r="C1666" t="s">
        <v>17</v>
      </c>
      <c r="D1666" t="s">
        <v>18</v>
      </c>
      <c r="E1666" t="s">
        <v>19</v>
      </c>
      <c r="F1666">
        <v>2018</v>
      </c>
      <c r="G1666">
        <v>2018</v>
      </c>
      <c r="H1666">
        <v>36</v>
      </c>
      <c r="I1666" t="s">
        <v>119</v>
      </c>
      <c r="J1666">
        <v>77</v>
      </c>
      <c r="K1666" t="s">
        <v>29</v>
      </c>
      <c r="L1666">
        <v>999</v>
      </c>
      <c r="N1666">
        <v>4068</v>
      </c>
      <c r="R1666" s="2">
        <f t="shared" si="51"/>
        <v>100</v>
      </c>
      <c r="S1666" s="2">
        <f>IF(AND(P1666&lt;&gt;"_U",P1666&lt;&gt;"c",J1666&lt;&gt;99,J1666&lt;&gt;9),IFERROR(VLOOKUP(A1666,'TA Total'!$A$2:$N$10000,14,0),"."),".")</f>
        <v>4068</v>
      </c>
    </row>
    <row r="1667" spans="1:19" x14ac:dyDescent="0.4">
      <c r="A1667" s="2" t="str">
        <f t="shared" ref="A1667:A1730" si="52">G1667&amp;"|"&amp;I1667&amp;"|"&amp;L1667</f>
        <v>2018|Ruapehu District|10</v>
      </c>
      <c r="B1667" t="s">
        <v>16</v>
      </c>
      <c r="C1667" t="s">
        <v>17</v>
      </c>
      <c r="D1667" t="s">
        <v>18</v>
      </c>
      <c r="E1667" t="s">
        <v>19</v>
      </c>
      <c r="F1667">
        <v>2018</v>
      </c>
      <c r="G1667">
        <v>2018</v>
      </c>
      <c r="H1667">
        <v>36</v>
      </c>
      <c r="I1667" t="s">
        <v>119</v>
      </c>
      <c r="J1667">
        <v>8</v>
      </c>
      <c r="K1667" t="s">
        <v>30</v>
      </c>
      <c r="L1667">
        <v>10</v>
      </c>
      <c r="N1667">
        <v>0</v>
      </c>
      <c r="R1667" s="2" t="str">
        <f t="shared" ref="R1667:R1730" si="53">IF(P1667&lt;&gt;"_U",IFERROR((ROUND(N1667/S1667*100,2)),"."),".")</f>
        <v>.</v>
      </c>
      <c r="S1667" s="2">
        <f>IF(AND(P1667&lt;&gt;"_U",P1667&lt;&gt;"c",J1667&lt;&gt;99,J1667&lt;&gt;9),IFERROR(VLOOKUP(A1667,'TA Total'!$A$2:$N$10000,14,0),"."),".")</f>
        <v>0</v>
      </c>
    </row>
    <row r="1668" spans="1:19" x14ac:dyDescent="0.4">
      <c r="A1668" s="2" t="str">
        <f t="shared" si="52"/>
        <v>2018|Ruapehu District|11</v>
      </c>
      <c r="B1668" t="s">
        <v>16</v>
      </c>
      <c r="C1668" t="s">
        <v>17</v>
      </c>
      <c r="D1668" t="s">
        <v>18</v>
      </c>
      <c r="E1668" t="s">
        <v>19</v>
      </c>
      <c r="F1668">
        <v>2018</v>
      </c>
      <c r="G1668">
        <v>2018</v>
      </c>
      <c r="H1668">
        <v>36</v>
      </c>
      <c r="I1668" t="s">
        <v>119</v>
      </c>
      <c r="J1668">
        <v>8</v>
      </c>
      <c r="K1668" t="s">
        <v>30</v>
      </c>
      <c r="L1668">
        <v>11</v>
      </c>
      <c r="N1668">
        <v>96</v>
      </c>
      <c r="R1668" s="2">
        <f t="shared" si="53"/>
        <v>2.52</v>
      </c>
      <c r="S1668" s="2">
        <f>IF(AND(P1668&lt;&gt;"_U",P1668&lt;&gt;"c",J1668&lt;&gt;99,J1668&lt;&gt;9),IFERROR(VLOOKUP(A1668,'TA Total'!$A$2:$N$10000,14,0),"."),".")</f>
        <v>3810</v>
      </c>
    </row>
    <row r="1669" spans="1:19" x14ac:dyDescent="0.4">
      <c r="A1669" s="2" t="str">
        <f t="shared" si="52"/>
        <v>2018|Ruapehu District|12</v>
      </c>
      <c r="B1669" t="s">
        <v>16</v>
      </c>
      <c r="C1669" t="s">
        <v>17</v>
      </c>
      <c r="D1669" t="s">
        <v>18</v>
      </c>
      <c r="E1669" t="s">
        <v>19</v>
      </c>
      <c r="F1669">
        <v>2018</v>
      </c>
      <c r="G1669">
        <v>2018</v>
      </c>
      <c r="H1669">
        <v>36</v>
      </c>
      <c r="I1669" t="s">
        <v>119</v>
      </c>
      <c r="J1669">
        <v>8</v>
      </c>
      <c r="K1669" t="s">
        <v>30</v>
      </c>
      <c r="L1669">
        <v>12</v>
      </c>
      <c r="N1669">
        <v>9</v>
      </c>
      <c r="R1669" s="2">
        <f t="shared" si="53"/>
        <v>3.75</v>
      </c>
      <c r="S1669" s="2">
        <f>IF(AND(P1669&lt;&gt;"_U",P1669&lt;&gt;"c",J1669&lt;&gt;99,J1669&lt;&gt;9),IFERROR(VLOOKUP(A1669,'TA Total'!$A$2:$N$10000,14,0),"."),".")</f>
        <v>240</v>
      </c>
    </row>
    <row r="1670" spans="1:19" x14ac:dyDescent="0.4">
      <c r="A1670" s="2" t="str">
        <f t="shared" si="52"/>
        <v>2018|Ruapehu District|13</v>
      </c>
      <c r="B1670" t="s">
        <v>16</v>
      </c>
      <c r="C1670" t="s">
        <v>17</v>
      </c>
      <c r="D1670" t="s">
        <v>18</v>
      </c>
      <c r="E1670" t="s">
        <v>19</v>
      </c>
      <c r="F1670">
        <v>2018</v>
      </c>
      <c r="G1670">
        <v>2018</v>
      </c>
      <c r="H1670">
        <v>36</v>
      </c>
      <c r="I1670" t="s">
        <v>119</v>
      </c>
      <c r="J1670">
        <v>8</v>
      </c>
      <c r="K1670" t="s">
        <v>30</v>
      </c>
      <c r="L1670">
        <v>13</v>
      </c>
      <c r="N1670">
        <v>0</v>
      </c>
      <c r="R1670" s="2">
        <f t="shared" si="53"/>
        <v>0</v>
      </c>
      <c r="S1670" s="2">
        <f>IF(AND(P1670&lt;&gt;"_U",P1670&lt;&gt;"c",J1670&lt;&gt;99,J1670&lt;&gt;9),IFERROR(VLOOKUP(A1670,'TA Total'!$A$2:$N$10000,14,0),"."),".")</f>
        <v>21</v>
      </c>
    </row>
    <row r="1671" spans="1:19" x14ac:dyDescent="0.4">
      <c r="A1671" s="2" t="str">
        <f t="shared" si="52"/>
        <v>2018|Ruapehu District|999</v>
      </c>
      <c r="B1671" t="s">
        <v>16</v>
      </c>
      <c r="C1671" t="s">
        <v>17</v>
      </c>
      <c r="D1671" t="s">
        <v>18</v>
      </c>
      <c r="E1671" t="s">
        <v>19</v>
      </c>
      <c r="F1671">
        <v>2018</v>
      </c>
      <c r="G1671">
        <v>2018</v>
      </c>
      <c r="H1671">
        <v>36</v>
      </c>
      <c r="I1671" t="s">
        <v>119</v>
      </c>
      <c r="J1671">
        <v>8</v>
      </c>
      <c r="K1671" t="s">
        <v>30</v>
      </c>
      <c r="L1671">
        <v>999</v>
      </c>
      <c r="N1671">
        <v>105</v>
      </c>
      <c r="R1671" s="2">
        <f t="shared" si="53"/>
        <v>2.58</v>
      </c>
      <c r="S1671" s="2">
        <f>IF(AND(P1671&lt;&gt;"_U",P1671&lt;&gt;"c",J1671&lt;&gt;99,J1671&lt;&gt;9),IFERROR(VLOOKUP(A1671,'TA Total'!$A$2:$N$10000,14,0),"."),".")</f>
        <v>4068</v>
      </c>
    </row>
    <row r="1672" spans="1:19" x14ac:dyDescent="0.4">
      <c r="A1672" s="2" t="str">
        <f t="shared" si="52"/>
        <v>2018|Ruapehu District|10</v>
      </c>
      <c r="B1672" t="s">
        <v>16</v>
      </c>
      <c r="C1672" t="s">
        <v>17</v>
      </c>
      <c r="D1672" t="s">
        <v>18</v>
      </c>
      <c r="E1672" t="s">
        <v>19</v>
      </c>
      <c r="F1672">
        <v>2018</v>
      </c>
      <c r="G1672">
        <v>2018</v>
      </c>
      <c r="H1672">
        <v>36</v>
      </c>
      <c r="I1672" t="s">
        <v>119</v>
      </c>
      <c r="J1672">
        <v>9</v>
      </c>
      <c r="K1672" t="s">
        <v>31</v>
      </c>
      <c r="L1672">
        <v>10</v>
      </c>
      <c r="N1672">
        <v>0</v>
      </c>
      <c r="R1672" s="2" t="str">
        <f t="shared" si="53"/>
        <v>.</v>
      </c>
      <c r="S1672" s="2" t="str">
        <f>IF(AND(P1672&lt;&gt;"_U",P1672&lt;&gt;"c",J1672&lt;&gt;99,J1672&lt;&gt;9),IFERROR(VLOOKUP(A1672,'TA Total'!$A$2:$N$10000,14,0),"."),".")</f>
        <v>.</v>
      </c>
    </row>
    <row r="1673" spans="1:19" x14ac:dyDescent="0.4">
      <c r="A1673" s="2" t="str">
        <f t="shared" si="52"/>
        <v>2018|Ruapehu District|11</v>
      </c>
      <c r="B1673" t="s">
        <v>16</v>
      </c>
      <c r="C1673" t="s">
        <v>17</v>
      </c>
      <c r="D1673" t="s">
        <v>18</v>
      </c>
      <c r="E1673" t="s">
        <v>19</v>
      </c>
      <c r="F1673">
        <v>2018</v>
      </c>
      <c r="G1673">
        <v>2018</v>
      </c>
      <c r="H1673">
        <v>36</v>
      </c>
      <c r="I1673" t="s">
        <v>119</v>
      </c>
      <c r="J1673">
        <v>9</v>
      </c>
      <c r="K1673" t="s">
        <v>31</v>
      </c>
      <c r="L1673">
        <v>11</v>
      </c>
      <c r="N1673">
        <v>579</v>
      </c>
      <c r="R1673" s="2" t="str">
        <f t="shared" si="53"/>
        <v>.</v>
      </c>
      <c r="S1673" s="2" t="str">
        <f>IF(AND(P1673&lt;&gt;"_U",P1673&lt;&gt;"c",J1673&lt;&gt;99,J1673&lt;&gt;9),IFERROR(VLOOKUP(A1673,'TA Total'!$A$2:$N$10000,14,0),"."),".")</f>
        <v>.</v>
      </c>
    </row>
    <row r="1674" spans="1:19" x14ac:dyDescent="0.4">
      <c r="A1674" s="2" t="str">
        <f t="shared" si="52"/>
        <v>2018|Ruapehu District|12</v>
      </c>
      <c r="B1674" t="s">
        <v>16</v>
      </c>
      <c r="C1674" t="s">
        <v>17</v>
      </c>
      <c r="D1674" t="s">
        <v>18</v>
      </c>
      <c r="E1674" t="s">
        <v>19</v>
      </c>
      <c r="F1674">
        <v>2018</v>
      </c>
      <c r="G1674">
        <v>2018</v>
      </c>
      <c r="H1674">
        <v>36</v>
      </c>
      <c r="I1674" t="s">
        <v>119</v>
      </c>
      <c r="J1674">
        <v>9</v>
      </c>
      <c r="K1674" t="s">
        <v>31</v>
      </c>
      <c r="L1674">
        <v>12</v>
      </c>
      <c r="N1674">
        <v>48</v>
      </c>
      <c r="R1674" s="2" t="str">
        <f t="shared" si="53"/>
        <v>.</v>
      </c>
      <c r="S1674" s="2" t="str">
        <f>IF(AND(P1674&lt;&gt;"_U",P1674&lt;&gt;"c",J1674&lt;&gt;99,J1674&lt;&gt;9),IFERROR(VLOOKUP(A1674,'TA Total'!$A$2:$N$10000,14,0),"."),".")</f>
        <v>.</v>
      </c>
    </row>
    <row r="1675" spans="1:19" x14ac:dyDescent="0.4">
      <c r="A1675" s="2" t="str">
        <f t="shared" si="52"/>
        <v>2018|Ruapehu District|13</v>
      </c>
      <c r="B1675" t="s">
        <v>16</v>
      </c>
      <c r="C1675" t="s">
        <v>17</v>
      </c>
      <c r="D1675" t="s">
        <v>18</v>
      </c>
      <c r="E1675" t="s">
        <v>19</v>
      </c>
      <c r="F1675">
        <v>2018</v>
      </c>
      <c r="G1675">
        <v>2018</v>
      </c>
      <c r="H1675">
        <v>36</v>
      </c>
      <c r="I1675" t="s">
        <v>119</v>
      </c>
      <c r="J1675">
        <v>9</v>
      </c>
      <c r="K1675" t="s">
        <v>31</v>
      </c>
      <c r="L1675">
        <v>13</v>
      </c>
      <c r="N1675">
        <v>9</v>
      </c>
      <c r="R1675" s="2" t="str">
        <f t="shared" si="53"/>
        <v>.</v>
      </c>
      <c r="S1675" s="2" t="str">
        <f>IF(AND(P1675&lt;&gt;"_U",P1675&lt;&gt;"c",J1675&lt;&gt;99,J1675&lt;&gt;9),IFERROR(VLOOKUP(A1675,'TA Total'!$A$2:$N$10000,14,0),"."),".")</f>
        <v>.</v>
      </c>
    </row>
    <row r="1676" spans="1:19" x14ac:dyDescent="0.4">
      <c r="A1676" s="2" t="str">
        <f t="shared" si="52"/>
        <v>2018|Ruapehu District|999</v>
      </c>
      <c r="B1676" t="s">
        <v>16</v>
      </c>
      <c r="C1676" t="s">
        <v>17</v>
      </c>
      <c r="D1676" t="s">
        <v>18</v>
      </c>
      <c r="E1676" t="s">
        <v>19</v>
      </c>
      <c r="F1676">
        <v>2018</v>
      </c>
      <c r="G1676">
        <v>2018</v>
      </c>
      <c r="H1676">
        <v>36</v>
      </c>
      <c r="I1676" t="s">
        <v>119</v>
      </c>
      <c r="J1676">
        <v>9</v>
      </c>
      <c r="K1676" t="s">
        <v>31</v>
      </c>
      <c r="L1676">
        <v>999</v>
      </c>
      <c r="N1676">
        <v>639</v>
      </c>
      <c r="R1676" s="2" t="str">
        <f t="shared" si="53"/>
        <v>.</v>
      </c>
      <c r="S1676" s="2" t="str">
        <f>IF(AND(P1676&lt;&gt;"_U",P1676&lt;&gt;"c",J1676&lt;&gt;99,J1676&lt;&gt;9),IFERROR(VLOOKUP(A1676,'TA Total'!$A$2:$N$10000,14,0),"."),".")</f>
        <v>.</v>
      </c>
    </row>
    <row r="1677" spans="1:19" x14ac:dyDescent="0.4">
      <c r="A1677" s="2" t="str">
        <f t="shared" si="52"/>
        <v>2018|Ruapehu District|10</v>
      </c>
      <c r="B1677" t="s">
        <v>16</v>
      </c>
      <c r="C1677" t="s">
        <v>17</v>
      </c>
      <c r="D1677" t="s">
        <v>18</v>
      </c>
      <c r="E1677" t="s">
        <v>19</v>
      </c>
      <c r="F1677">
        <v>2018</v>
      </c>
      <c r="G1677">
        <v>2018</v>
      </c>
      <c r="H1677">
        <v>36</v>
      </c>
      <c r="I1677" t="s">
        <v>119</v>
      </c>
      <c r="J1677">
        <v>99</v>
      </c>
      <c r="K1677" t="s">
        <v>32</v>
      </c>
      <c r="L1677">
        <v>10</v>
      </c>
      <c r="N1677">
        <v>0</v>
      </c>
      <c r="R1677" s="2" t="str">
        <f t="shared" si="53"/>
        <v>.</v>
      </c>
      <c r="S1677" s="2" t="str">
        <f>IF(AND(P1677&lt;&gt;"_U",P1677&lt;&gt;"c",J1677&lt;&gt;99,J1677&lt;&gt;9),IFERROR(VLOOKUP(A1677,'TA Total'!$A$2:$N$10000,14,0),"."),".")</f>
        <v>.</v>
      </c>
    </row>
    <row r="1678" spans="1:19" x14ac:dyDescent="0.4">
      <c r="A1678" s="2" t="str">
        <f t="shared" si="52"/>
        <v>2018|Ruapehu District|11</v>
      </c>
      <c r="B1678" t="s">
        <v>16</v>
      </c>
      <c r="C1678" t="s">
        <v>17</v>
      </c>
      <c r="D1678" t="s">
        <v>18</v>
      </c>
      <c r="E1678" t="s">
        <v>19</v>
      </c>
      <c r="F1678">
        <v>2018</v>
      </c>
      <c r="G1678">
        <v>2018</v>
      </c>
      <c r="H1678">
        <v>36</v>
      </c>
      <c r="I1678" t="s">
        <v>119</v>
      </c>
      <c r="J1678">
        <v>99</v>
      </c>
      <c r="K1678" t="s">
        <v>32</v>
      </c>
      <c r="L1678">
        <v>11</v>
      </c>
      <c r="N1678">
        <v>4350</v>
      </c>
      <c r="R1678" s="2" t="str">
        <f t="shared" si="53"/>
        <v>.</v>
      </c>
      <c r="S1678" s="2" t="str">
        <f>IF(AND(P1678&lt;&gt;"_U",P1678&lt;&gt;"c",J1678&lt;&gt;99,J1678&lt;&gt;9),IFERROR(VLOOKUP(A1678,'TA Total'!$A$2:$N$10000,14,0),"."),".")</f>
        <v>.</v>
      </c>
    </row>
    <row r="1679" spans="1:19" x14ac:dyDescent="0.4">
      <c r="A1679" s="2" t="str">
        <f t="shared" si="52"/>
        <v>2018|Ruapehu District|12</v>
      </c>
      <c r="B1679" t="s">
        <v>16</v>
      </c>
      <c r="C1679" t="s">
        <v>17</v>
      </c>
      <c r="D1679" t="s">
        <v>18</v>
      </c>
      <c r="E1679" t="s">
        <v>19</v>
      </c>
      <c r="F1679">
        <v>2018</v>
      </c>
      <c r="G1679">
        <v>2018</v>
      </c>
      <c r="H1679">
        <v>36</v>
      </c>
      <c r="I1679" t="s">
        <v>119</v>
      </c>
      <c r="J1679">
        <v>99</v>
      </c>
      <c r="K1679" t="s">
        <v>32</v>
      </c>
      <c r="L1679">
        <v>12</v>
      </c>
      <c r="N1679">
        <v>288</v>
      </c>
      <c r="R1679" s="2" t="str">
        <f t="shared" si="53"/>
        <v>.</v>
      </c>
      <c r="S1679" s="2" t="str">
        <f>IF(AND(P1679&lt;&gt;"_U",P1679&lt;&gt;"c",J1679&lt;&gt;99,J1679&lt;&gt;9),IFERROR(VLOOKUP(A1679,'TA Total'!$A$2:$N$10000,14,0),"."),".")</f>
        <v>.</v>
      </c>
    </row>
    <row r="1680" spans="1:19" x14ac:dyDescent="0.4">
      <c r="A1680" s="2" t="str">
        <f t="shared" si="52"/>
        <v>2018|Ruapehu District|13</v>
      </c>
      <c r="B1680" t="s">
        <v>16</v>
      </c>
      <c r="C1680" t="s">
        <v>17</v>
      </c>
      <c r="D1680" t="s">
        <v>18</v>
      </c>
      <c r="E1680" t="s">
        <v>19</v>
      </c>
      <c r="F1680">
        <v>2018</v>
      </c>
      <c r="G1680">
        <v>2018</v>
      </c>
      <c r="H1680">
        <v>36</v>
      </c>
      <c r="I1680" t="s">
        <v>119</v>
      </c>
      <c r="J1680">
        <v>99</v>
      </c>
      <c r="K1680" t="s">
        <v>32</v>
      </c>
      <c r="L1680">
        <v>13</v>
      </c>
      <c r="N1680">
        <v>30</v>
      </c>
      <c r="R1680" s="2" t="str">
        <f t="shared" si="53"/>
        <v>.</v>
      </c>
      <c r="S1680" s="2" t="str">
        <f>IF(AND(P1680&lt;&gt;"_U",P1680&lt;&gt;"c",J1680&lt;&gt;99,J1680&lt;&gt;9),IFERROR(VLOOKUP(A1680,'TA Total'!$A$2:$N$10000,14,0),"."),".")</f>
        <v>.</v>
      </c>
    </row>
    <row r="1681" spans="1:19" x14ac:dyDescent="0.4">
      <c r="A1681" s="2" t="str">
        <f t="shared" si="52"/>
        <v>2018|Ruapehu District|999</v>
      </c>
      <c r="B1681" t="s">
        <v>16</v>
      </c>
      <c r="C1681" t="s">
        <v>17</v>
      </c>
      <c r="D1681" t="s">
        <v>18</v>
      </c>
      <c r="E1681" t="s">
        <v>19</v>
      </c>
      <c r="F1681">
        <v>2018</v>
      </c>
      <c r="G1681">
        <v>2018</v>
      </c>
      <c r="H1681">
        <v>36</v>
      </c>
      <c r="I1681" t="s">
        <v>119</v>
      </c>
      <c r="J1681">
        <v>99</v>
      </c>
      <c r="K1681" t="s">
        <v>32</v>
      </c>
      <c r="L1681">
        <v>999</v>
      </c>
      <c r="N1681">
        <v>4665</v>
      </c>
      <c r="R1681" s="2" t="str">
        <f t="shared" si="53"/>
        <v>.</v>
      </c>
      <c r="S1681" s="2" t="str">
        <f>IF(AND(P1681&lt;&gt;"_U",P1681&lt;&gt;"c",J1681&lt;&gt;99,J1681&lt;&gt;9),IFERROR(VLOOKUP(A1681,'TA Total'!$A$2:$N$10000,14,0),"."),".")</f>
        <v>.</v>
      </c>
    </row>
    <row r="1682" spans="1:19" x14ac:dyDescent="0.4">
      <c r="A1682" s="2" t="str">
        <f t="shared" si="52"/>
        <v>2018|Whanganui District|10</v>
      </c>
      <c r="B1682" t="s">
        <v>16</v>
      </c>
      <c r="C1682" t="s">
        <v>17</v>
      </c>
      <c r="D1682" t="s">
        <v>18</v>
      </c>
      <c r="E1682" t="s">
        <v>19</v>
      </c>
      <c r="F1682">
        <v>2018</v>
      </c>
      <c r="G1682">
        <v>2018</v>
      </c>
      <c r="H1682">
        <v>37</v>
      </c>
      <c r="I1682" t="s">
        <v>118</v>
      </c>
      <c r="J1682">
        <v>0</v>
      </c>
      <c r="K1682" t="s">
        <v>21</v>
      </c>
      <c r="L1682">
        <v>10</v>
      </c>
      <c r="N1682">
        <v>0</v>
      </c>
      <c r="R1682" s="2" t="str">
        <f t="shared" si="53"/>
        <v>.</v>
      </c>
      <c r="S1682" s="2">
        <f>IF(AND(P1682&lt;&gt;"_U",P1682&lt;&gt;"c",J1682&lt;&gt;99,J1682&lt;&gt;9),IFERROR(VLOOKUP(A1682,'TA Total'!$A$2:$N$10000,14,0),"."),".")</f>
        <v>0</v>
      </c>
    </row>
    <row r="1683" spans="1:19" x14ac:dyDescent="0.4">
      <c r="A1683" s="2" t="str">
        <f t="shared" si="52"/>
        <v>2018|Whanganui District|11</v>
      </c>
      <c r="B1683" t="s">
        <v>16</v>
      </c>
      <c r="C1683" t="s">
        <v>17</v>
      </c>
      <c r="D1683" t="s">
        <v>18</v>
      </c>
      <c r="E1683" t="s">
        <v>19</v>
      </c>
      <c r="F1683">
        <v>2018</v>
      </c>
      <c r="G1683">
        <v>2018</v>
      </c>
      <c r="H1683">
        <v>37</v>
      </c>
      <c r="I1683" t="s">
        <v>118</v>
      </c>
      <c r="J1683">
        <v>0</v>
      </c>
      <c r="K1683" t="s">
        <v>21</v>
      </c>
      <c r="L1683">
        <v>11</v>
      </c>
      <c r="N1683">
        <v>231</v>
      </c>
      <c r="R1683" s="2">
        <f t="shared" si="53"/>
        <v>1.6</v>
      </c>
      <c r="S1683" s="2">
        <f>IF(AND(P1683&lt;&gt;"_U",P1683&lt;&gt;"c",J1683&lt;&gt;99,J1683&lt;&gt;9),IFERROR(VLOOKUP(A1683,'TA Total'!$A$2:$N$10000,14,0),"."),".")</f>
        <v>14406</v>
      </c>
    </row>
    <row r="1684" spans="1:19" x14ac:dyDescent="0.4">
      <c r="A1684" s="2" t="str">
        <f t="shared" si="52"/>
        <v>2018|Whanganui District|12</v>
      </c>
      <c r="B1684" t="s">
        <v>16</v>
      </c>
      <c r="C1684" t="s">
        <v>17</v>
      </c>
      <c r="D1684" t="s">
        <v>18</v>
      </c>
      <c r="E1684" t="s">
        <v>19</v>
      </c>
      <c r="F1684">
        <v>2018</v>
      </c>
      <c r="G1684">
        <v>2018</v>
      </c>
      <c r="H1684">
        <v>37</v>
      </c>
      <c r="I1684" t="s">
        <v>118</v>
      </c>
      <c r="J1684">
        <v>0</v>
      </c>
      <c r="K1684" t="s">
        <v>21</v>
      </c>
      <c r="L1684">
        <v>12</v>
      </c>
      <c r="N1684">
        <v>90</v>
      </c>
      <c r="R1684" s="2">
        <f t="shared" si="53"/>
        <v>5.47</v>
      </c>
      <c r="S1684" s="2">
        <f>IF(AND(P1684&lt;&gt;"_U",P1684&lt;&gt;"c",J1684&lt;&gt;99,J1684&lt;&gt;9),IFERROR(VLOOKUP(A1684,'TA Total'!$A$2:$N$10000,14,0),"."),".")</f>
        <v>1644</v>
      </c>
    </row>
    <row r="1685" spans="1:19" x14ac:dyDescent="0.4">
      <c r="A1685" s="2" t="str">
        <f t="shared" si="52"/>
        <v>2018|Whanganui District|13</v>
      </c>
      <c r="B1685" t="s">
        <v>16</v>
      </c>
      <c r="C1685" t="s">
        <v>17</v>
      </c>
      <c r="D1685" t="s">
        <v>18</v>
      </c>
      <c r="E1685" t="s">
        <v>19</v>
      </c>
      <c r="F1685">
        <v>2018</v>
      </c>
      <c r="G1685">
        <v>2018</v>
      </c>
      <c r="H1685">
        <v>37</v>
      </c>
      <c r="I1685" t="s">
        <v>118</v>
      </c>
      <c r="J1685">
        <v>0</v>
      </c>
      <c r="K1685" t="s">
        <v>21</v>
      </c>
      <c r="L1685">
        <v>13</v>
      </c>
      <c r="N1685">
        <v>3</v>
      </c>
      <c r="R1685" s="2">
        <f t="shared" si="53"/>
        <v>7.69</v>
      </c>
      <c r="S1685" s="2">
        <f>IF(AND(P1685&lt;&gt;"_U",P1685&lt;&gt;"c",J1685&lt;&gt;99,J1685&lt;&gt;9),IFERROR(VLOOKUP(A1685,'TA Total'!$A$2:$N$10000,14,0),"."),".")</f>
        <v>39</v>
      </c>
    </row>
    <row r="1686" spans="1:19" x14ac:dyDescent="0.4">
      <c r="A1686" s="2" t="str">
        <f t="shared" si="52"/>
        <v>2018|Whanganui District|999</v>
      </c>
      <c r="B1686" t="s">
        <v>16</v>
      </c>
      <c r="C1686" t="s">
        <v>17</v>
      </c>
      <c r="D1686" t="s">
        <v>18</v>
      </c>
      <c r="E1686" t="s">
        <v>19</v>
      </c>
      <c r="F1686">
        <v>2018</v>
      </c>
      <c r="G1686">
        <v>2018</v>
      </c>
      <c r="H1686">
        <v>37</v>
      </c>
      <c r="I1686" t="s">
        <v>118</v>
      </c>
      <c r="J1686">
        <v>0</v>
      </c>
      <c r="K1686" t="s">
        <v>21</v>
      </c>
      <c r="L1686">
        <v>999</v>
      </c>
      <c r="N1686">
        <v>324</v>
      </c>
      <c r="R1686" s="2">
        <f t="shared" si="53"/>
        <v>2.0099999999999998</v>
      </c>
      <c r="S1686" s="2">
        <f>IF(AND(P1686&lt;&gt;"_U",P1686&lt;&gt;"c",J1686&lt;&gt;99,J1686&lt;&gt;9),IFERROR(VLOOKUP(A1686,'TA Total'!$A$2:$N$10000,14,0),"."),".")</f>
        <v>16089</v>
      </c>
    </row>
    <row r="1687" spans="1:19" x14ac:dyDescent="0.4">
      <c r="A1687" s="2" t="str">
        <f t="shared" si="52"/>
        <v>2018|Whanganui District|10</v>
      </c>
      <c r="B1687" t="s">
        <v>16</v>
      </c>
      <c r="C1687" t="s">
        <v>17</v>
      </c>
      <c r="D1687" t="s">
        <v>18</v>
      </c>
      <c r="E1687" t="s">
        <v>19</v>
      </c>
      <c r="F1687">
        <v>2018</v>
      </c>
      <c r="G1687">
        <v>2018</v>
      </c>
      <c r="H1687">
        <v>37</v>
      </c>
      <c r="I1687" t="s">
        <v>118</v>
      </c>
      <c r="J1687">
        <v>1</v>
      </c>
      <c r="K1687" t="s">
        <v>22</v>
      </c>
      <c r="L1687">
        <v>10</v>
      </c>
      <c r="N1687">
        <v>0</v>
      </c>
      <c r="R1687" s="2" t="str">
        <f t="shared" si="53"/>
        <v>.</v>
      </c>
      <c r="S1687" s="2">
        <f>IF(AND(P1687&lt;&gt;"_U",P1687&lt;&gt;"c",J1687&lt;&gt;99,J1687&lt;&gt;9),IFERROR(VLOOKUP(A1687,'TA Total'!$A$2:$N$10000,14,0),"."),".")</f>
        <v>0</v>
      </c>
    </row>
    <row r="1688" spans="1:19" x14ac:dyDescent="0.4">
      <c r="A1688" s="2" t="str">
        <f t="shared" si="52"/>
        <v>2018|Whanganui District|11</v>
      </c>
      <c r="B1688" t="s">
        <v>16</v>
      </c>
      <c r="C1688" t="s">
        <v>17</v>
      </c>
      <c r="D1688" t="s">
        <v>18</v>
      </c>
      <c r="E1688" t="s">
        <v>19</v>
      </c>
      <c r="F1688">
        <v>2018</v>
      </c>
      <c r="G1688">
        <v>2018</v>
      </c>
      <c r="H1688">
        <v>37</v>
      </c>
      <c r="I1688" t="s">
        <v>118</v>
      </c>
      <c r="J1688">
        <v>1</v>
      </c>
      <c r="K1688" t="s">
        <v>22</v>
      </c>
      <c r="L1688">
        <v>11</v>
      </c>
      <c r="N1688">
        <v>3915</v>
      </c>
      <c r="R1688" s="2">
        <f t="shared" si="53"/>
        <v>27.18</v>
      </c>
      <c r="S1688" s="2">
        <f>IF(AND(P1688&lt;&gt;"_U",P1688&lt;&gt;"c",J1688&lt;&gt;99,J1688&lt;&gt;9),IFERROR(VLOOKUP(A1688,'TA Total'!$A$2:$N$10000,14,0),"."),".")</f>
        <v>14406</v>
      </c>
    </row>
    <row r="1689" spans="1:19" x14ac:dyDescent="0.4">
      <c r="A1689" s="2" t="str">
        <f t="shared" si="52"/>
        <v>2018|Whanganui District|12</v>
      </c>
      <c r="B1689" t="s">
        <v>16</v>
      </c>
      <c r="C1689" t="s">
        <v>17</v>
      </c>
      <c r="D1689" t="s">
        <v>18</v>
      </c>
      <c r="E1689" t="s">
        <v>19</v>
      </c>
      <c r="F1689">
        <v>2018</v>
      </c>
      <c r="G1689">
        <v>2018</v>
      </c>
      <c r="H1689">
        <v>37</v>
      </c>
      <c r="I1689" t="s">
        <v>118</v>
      </c>
      <c r="J1689">
        <v>1</v>
      </c>
      <c r="K1689" t="s">
        <v>22</v>
      </c>
      <c r="L1689">
        <v>12</v>
      </c>
      <c r="N1689">
        <v>429</v>
      </c>
      <c r="R1689" s="2">
        <f t="shared" si="53"/>
        <v>26.09</v>
      </c>
      <c r="S1689" s="2">
        <f>IF(AND(P1689&lt;&gt;"_U",P1689&lt;&gt;"c",J1689&lt;&gt;99,J1689&lt;&gt;9),IFERROR(VLOOKUP(A1689,'TA Total'!$A$2:$N$10000,14,0),"."),".")</f>
        <v>1644</v>
      </c>
    </row>
    <row r="1690" spans="1:19" x14ac:dyDescent="0.4">
      <c r="A1690" s="2" t="str">
        <f t="shared" si="52"/>
        <v>2018|Whanganui District|13</v>
      </c>
      <c r="B1690" t="s">
        <v>16</v>
      </c>
      <c r="C1690" t="s">
        <v>17</v>
      </c>
      <c r="D1690" t="s">
        <v>18</v>
      </c>
      <c r="E1690" t="s">
        <v>19</v>
      </c>
      <c r="F1690">
        <v>2018</v>
      </c>
      <c r="G1690">
        <v>2018</v>
      </c>
      <c r="H1690">
        <v>37</v>
      </c>
      <c r="I1690" t="s">
        <v>118</v>
      </c>
      <c r="J1690">
        <v>1</v>
      </c>
      <c r="K1690" t="s">
        <v>22</v>
      </c>
      <c r="L1690">
        <v>13</v>
      </c>
      <c r="N1690">
        <v>6</v>
      </c>
      <c r="R1690" s="2">
        <f t="shared" si="53"/>
        <v>15.38</v>
      </c>
      <c r="S1690" s="2">
        <f>IF(AND(P1690&lt;&gt;"_U",P1690&lt;&gt;"c",J1690&lt;&gt;99,J1690&lt;&gt;9),IFERROR(VLOOKUP(A1690,'TA Total'!$A$2:$N$10000,14,0),"."),".")</f>
        <v>39</v>
      </c>
    </row>
    <row r="1691" spans="1:19" x14ac:dyDescent="0.4">
      <c r="A1691" s="2" t="str">
        <f t="shared" si="52"/>
        <v>2018|Whanganui District|999</v>
      </c>
      <c r="B1691" t="s">
        <v>16</v>
      </c>
      <c r="C1691" t="s">
        <v>17</v>
      </c>
      <c r="D1691" t="s">
        <v>18</v>
      </c>
      <c r="E1691" t="s">
        <v>19</v>
      </c>
      <c r="F1691">
        <v>2018</v>
      </c>
      <c r="G1691">
        <v>2018</v>
      </c>
      <c r="H1691">
        <v>37</v>
      </c>
      <c r="I1691" t="s">
        <v>118</v>
      </c>
      <c r="J1691">
        <v>1</v>
      </c>
      <c r="K1691" t="s">
        <v>22</v>
      </c>
      <c r="L1691">
        <v>999</v>
      </c>
      <c r="N1691">
        <v>4347</v>
      </c>
      <c r="R1691" s="2">
        <f t="shared" si="53"/>
        <v>27.02</v>
      </c>
      <c r="S1691" s="2">
        <f>IF(AND(P1691&lt;&gt;"_U",P1691&lt;&gt;"c",J1691&lt;&gt;99,J1691&lt;&gt;9),IFERROR(VLOOKUP(A1691,'TA Total'!$A$2:$N$10000,14,0),"."),".")</f>
        <v>16089</v>
      </c>
    </row>
    <row r="1692" spans="1:19" x14ac:dyDescent="0.4">
      <c r="A1692" s="2" t="str">
        <f t="shared" si="52"/>
        <v>2018|Whanganui District|10</v>
      </c>
      <c r="B1692" t="s">
        <v>16</v>
      </c>
      <c r="C1692" t="s">
        <v>17</v>
      </c>
      <c r="D1692" t="s">
        <v>18</v>
      </c>
      <c r="E1692" t="s">
        <v>19</v>
      </c>
      <c r="F1692">
        <v>2018</v>
      </c>
      <c r="G1692">
        <v>2018</v>
      </c>
      <c r="H1692">
        <v>37</v>
      </c>
      <c r="I1692" t="s">
        <v>118</v>
      </c>
      <c r="J1692">
        <v>2</v>
      </c>
      <c r="K1692" t="s">
        <v>23</v>
      </c>
      <c r="L1692">
        <v>10</v>
      </c>
      <c r="N1692">
        <v>0</v>
      </c>
      <c r="R1692" s="2" t="str">
        <f t="shared" si="53"/>
        <v>.</v>
      </c>
      <c r="S1692" s="2">
        <f>IF(AND(P1692&lt;&gt;"_U",P1692&lt;&gt;"c",J1692&lt;&gt;99,J1692&lt;&gt;9),IFERROR(VLOOKUP(A1692,'TA Total'!$A$2:$N$10000,14,0),"."),".")</f>
        <v>0</v>
      </c>
    </row>
    <row r="1693" spans="1:19" x14ac:dyDescent="0.4">
      <c r="A1693" s="2" t="str">
        <f t="shared" si="52"/>
        <v>2018|Whanganui District|11</v>
      </c>
      <c r="B1693" t="s">
        <v>16</v>
      </c>
      <c r="C1693" t="s">
        <v>17</v>
      </c>
      <c r="D1693" t="s">
        <v>18</v>
      </c>
      <c r="E1693" t="s">
        <v>19</v>
      </c>
      <c r="F1693">
        <v>2018</v>
      </c>
      <c r="G1693">
        <v>2018</v>
      </c>
      <c r="H1693">
        <v>37</v>
      </c>
      <c r="I1693" t="s">
        <v>118</v>
      </c>
      <c r="J1693">
        <v>2</v>
      </c>
      <c r="K1693" t="s">
        <v>23</v>
      </c>
      <c r="L1693">
        <v>11</v>
      </c>
      <c r="N1693">
        <v>5568</v>
      </c>
      <c r="R1693" s="2">
        <f t="shared" si="53"/>
        <v>38.65</v>
      </c>
      <c r="S1693" s="2">
        <f>IF(AND(P1693&lt;&gt;"_U",P1693&lt;&gt;"c",J1693&lt;&gt;99,J1693&lt;&gt;9),IFERROR(VLOOKUP(A1693,'TA Total'!$A$2:$N$10000,14,0),"."),".")</f>
        <v>14406</v>
      </c>
    </row>
    <row r="1694" spans="1:19" x14ac:dyDescent="0.4">
      <c r="A1694" s="2" t="str">
        <f t="shared" si="52"/>
        <v>2018|Whanganui District|12</v>
      </c>
      <c r="B1694" t="s">
        <v>16</v>
      </c>
      <c r="C1694" t="s">
        <v>17</v>
      </c>
      <c r="D1694" t="s">
        <v>18</v>
      </c>
      <c r="E1694" t="s">
        <v>19</v>
      </c>
      <c r="F1694">
        <v>2018</v>
      </c>
      <c r="G1694">
        <v>2018</v>
      </c>
      <c r="H1694">
        <v>37</v>
      </c>
      <c r="I1694" t="s">
        <v>118</v>
      </c>
      <c r="J1694">
        <v>2</v>
      </c>
      <c r="K1694" t="s">
        <v>23</v>
      </c>
      <c r="L1694">
        <v>12</v>
      </c>
      <c r="N1694">
        <v>948</v>
      </c>
      <c r="R1694" s="2">
        <f t="shared" si="53"/>
        <v>57.66</v>
      </c>
      <c r="S1694" s="2">
        <f>IF(AND(P1694&lt;&gt;"_U",P1694&lt;&gt;"c",J1694&lt;&gt;99,J1694&lt;&gt;9),IFERROR(VLOOKUP(A1694,'TA Total'!$A$2:$N$10000,14,0),"."),".")</f>
        <v>1644</v>
      </c>
    </row>
    <row r="1695" spans="1:19" x14ac:dyDescent="0.4">
      <c r="A1695" s="2" t="str">
        <f t="shared" si="52"/>
        <v>2018|Whanganui District|13</v>
      </c>
      <c r="B1695" t="s">
        <v>16</v>
      </c>
      <c r="C1695" t="s">
        <v>17</v>
      </c>
      <c r="D1695" t="s">
        <v>18</v>
      </c>
      <c r="E1695" t="s">
        <v>19</v>
      </c>
      <c r="F1695">
        <v>2018</v>
      </c>
      <c r="G1695">
        <v>2018</v>
      </c>
      <c r="H1695">
        <v>37</v>
      </c>
      <c r="I1695" t="s">
        <v>118</v>
      </c>
      <c r="J1695">
        <v>2</v>
      </c>
      <c r="K1695" t="s">
        <v>23</v>
      </c>
      <c r="L1695">
        <v>13</v>
      </c>
      <c r="N1695">
        <v>15</v>
      </c>
      <c r="R1695" s="2">
        <f t="shared" si="53"/>
        <v>38.46</v>
      </c>
      <c r="S1695" s="2">
        <f>IF(AND(P1695&lt;&gt;"_U",P1695&lt;&gt;"c",J1695&lt;&gt;99,J1695&lt;&gt;9),IFERROR(VLOOKUP(A1695,'TA Total'!$A$2:$N$10000,14,0),"."),".")</f>
        <v>39</v>
      </c>
    </row>
    <row r="1696" spans="1:19" x14ac:dyDescent="0.4">
      <c r="A1696" s="2" t="str">
        <f t="shared" si="52"/>
        <v>2018|Whanganui District|999</v>
      </c>
      <c r="B1696" t="s">
        <v>16</v>
      </c>
      <c r="C1696" t="s">
        <v>17</v>
      </c>
      <c r="D1696" t="s">
        <v>18</v>
      </c>
      <c r="E1696" t="s">
        <v>19</v>
      </c>
      <c r="F1696">
        <v>2018</v>
      </c>
      <c r="G1696">
        <v>2018</v>
      </c>
      <c r="H1696">
        <v>37</v>
      </c>
      <c r="I1696" t="s">
        <v>118</v>
      </c>
      <c r="J1696">
        <v>2</v>
      </c>
      <c r="K1696" t="s">
        <v>23</v>
      </c>
      <c r="L1696">
        <v>999</v>
      </c>
      <c r="N1696">
        <v>6534</v>
      </c>
      <c r="R1696" s="2">
        <f t="shared" si="53"/>
        <v>40.61</v>
      </c>
      <c r="S1696" s="2">
        <f>IF(AND(P1696&lt;&gt;"_U",P1696&lt;&gt;"c",J1696&lt;&gt;99,J1696&lt;&gt;9),IFERROR(VLOOKUP(A1696,'TA Total'!$A$2:$N$10000,14,0),"."),".")</f>
        <v>16089</v>
      </c>
    </row>
    <row r="1697" spans="1:19" x14ac:dyDescent="0.4">
      <c r="A1697" s="2" t="str">
        <f t="shared" si="52"/>
        <v>2018|Whanganui District|10</v>
      </c>
      <c r="B1697" t="s">
        <v>16</v>
      </c>
      <c r="C1697" t="s">
        <v>17</v>
      </c>
      <c r="D1697" t="s">
        <v>18</v>
      </c>
      <c r="E1697" t="s">
        <v>19</v>
      </c>
      <c r="F1697">
        <v>2018</v>
      </c>
      <c r="G1697">
        <v>2018</v>
      </c>
      <c r="H1697">
        <v>37</v>
      </c>
      <c r="I1697" t="s">
        <v>118</v>
      </c>
      <c r="J1697">
        <v>3</v>
      </c>
      <c r="K1697" t="s">
        <v>24</v>
      </c>
      <c r="L1697">
        <v>10</v>
      </c>
      <c r="N1697">
        <v>0</v>
      </c>
      <c r="R1697" s="2" t="str">
        <f t="shared" si="53"/>
        <v>.</v>
      </c>
      <c r="S1697" s="2">
        <f>IF(AND(P1697&lt;&gt;"_U",P1697&lt;&gt;"c",J1697&lt;&gt;99,J1697&lt;&gt;9),IFERROR(VLOOKUP(A1697,'TA Total'!$A$2:$N$10000,14,0),"."),".")</f>
        <v>0</v>
      </c>
    </row>
    <row r="1698" spans="1:19" x14ac:dyDescent="0.4">
      <c r="A1698" s="2" t="str">
        <f t="shared" si="52"/>
        <v>2018|Whanganui District|11</v>
      </c>
      <c r="B1698" t="s">
        <v>16</v>
      </c>
      <c r="C1698" t="s">
        <v>17</v>
      </c>
      <c r="D1698" t="s">
        <v>18</v>
      </c>
      <c r="E1698" t="s">
        <v>19</v>
      </c>
      <c r="F1698">
        <v>2018</v>
      </c>
      <c r="G1698">
        <v>2018</v>
      </c>
      <c r="H1698">
        <v>37</v>
      </c>
      <c r="I1698" t="s">
        <v>118</v>
      </c>
      <c r="J1698">
        <v>3</v>
      </c>
      <c r="K1698" t="s">
        <v>24</v>
      </c>
      <c r="L1698">
        <v>11</v>
      </c>
      <c r="N1698">
        <v>4707</v>
      </c>
      <c r="R1698" s="2">
        <f t="shared" si="53"/>
        <v>32.67</v>
      </c>
      <c r="S1698" s="2">
        <f>IF(AND(P1698&lt;&gt;"_U",P1698&lt;&gt;"c",J1698&lt;&gt;99,J1698&lt;&gt;9),IFERROR(VLOOKUP(A1698,'TA Total'!$A$2:$N$10000,14,0),"."),".")</f>
        <v>14406</v>
      </c>
    </row>
    <row r="1699" spans="1:19" x14ac:dyDescent="0.4">
      <c r="A1699" s="2" t="str">
        <f t="shared" si="52"/>
        <v>2018|Whanganui District|12</v>
      </c>
      <c r="B1699" t="s">
        <v>16</v>
      </c>
      <c r="C1699" t="s">
        <v>17</v>
      </c>
      <c r="D1699" t="s">
        <v>18</v>
      </c>
      <c r="E1699" t="s">
        <v>19</v>
      </c>
      <c r="F1699">
        <v>2018</v>
      </c>
      <c r="G1699">
        <v>2018</v>
      </c>
      <c r="H1699">
        <v>37</v>
      </c>
      <c r="I1699" t="s">
        <v>118</v>
      </c>
      <c r="J1699">
        <v>3</v>
      </c>
      <c r="K1699" t="s">
        <v>24</v>
      </c>
      <c r="L1699">
        <v>12</v>
      </c>
      <c r="N1699">
        <v>246</v>
      </c>
      <c r="R1699" s="2">
        <f t="shared" si="53"/>
        <v>14.96</v>
      </c>
      <c r="S1699" s="2">
        <f>IF(AND(P1699&lt;&gt;"_U",P1699&lt;&gt;"c",J1699&lt;&gt;99,J1699&lt;&gt;9),IFERROR(VLOOKUP(A1699,'TA Total'!$A$2:$N$10000,14,0),"."),".")</f>
        <v>1644</v>
      </c>
    </row>
    <row r="1700" spans="1:19" x14ac:dyDescent="0.4">
      <c r="A1700" s="2" t="str">
        <f t="shared" si="52"/>
        <v>2018|Whanganui District|13</v>
      </c>
      <c r="B1700" t="s">
        <v>16</v>
      </c>
      <c r="C1700" t="s">
        <v>17</v>
      </c>
      <c r="D1700" t="s">
        <v>18</v>
      </c>
      <c r="E1700" t="s">
        <v>19</v>
      </c>
      <c r="F1700">
        <v>2018</v>
      </c>
      <c r="G1700">
        <v>2018</v>
      </c>
      <c r="H1700">
        <v>37</v>
      </c>
      <c r="I1700" t="s">
        <v>118</v>
      </c>
      <c r="J1700">
        <v>3</v>
      </c>
      <c r="K1700" t="s">
        <v>24</v>
      </c>
      <c r="L1700">
        <v>13</v>
      </c>
      <c r="N1700">
        <v>9</v>
      </c>
      <c r="R1700" s="2">
        <f t="shared" si="53"/>
        <v>23.08</v>
      </c>
      <c r="S1700" s="2">
        <f>IF(AND(P1700&lt;&gt;"_U",P1700&lt;&gt;"c",J1700&lt;&gt;99,J1700&lt;&gt;9),IFERROR(VLOOKUP(A1700,'TA Total'!$A$2:$N$10000,14,0),"."),".")</f>
        <v>39</v>
      </c>
    </row>
    <row r="1701" spans="1:19" x14ac:dyDescent="0.4">
      <c r="A1701" s="2" t="str">
        <f t="shared" si="52"/>
        <v>2018|Whanganui District|999</v>
      </c>
      <c r="B1701" t="s">
        <v>16</v>
      </c>
      <c r="C1701" t="s">
        <v>17</v>
      </c>
      <c r="D1701" t="s">
        <v>18</v>
      </c>
      <c r="E1701" t="s">
        <v>19</v>
      </c>
      <c r="F1701">
        <v>2018</v>
      </c>
      <c r="G1701">
        <v>2018</v>
      </c>
      <c r="H1701">
        <v>37</v>
      </c>
      <c r="I1701" t="s">
        <v>118</v>
      </c>
      <c r="J1701">
        <v>3</v>
      </c>
      <c r="K1701" t="s">
        <v>24</v>
      </c>
      <c r="L1701">
        <v>999</v>
      </c>
      <c r="N1701">
        <v>4962</v>
      </c>
      <c r="R1701" s="2">
        <f t="shared" si="53"/>
        <v>30.84</v>
      </c>
      <c r="S1701" s="2">
        <f>IF(AND(P1701&lt;&gt;"_U",P1701&lt;&gt;"c",J1701&lt;&gt;99,J1701&lt;&gt;9),IFERROR(VLOOKUP(A1701,'TA Total'!$A$2:$N$10000,14,0),"."),".")</f>
        <v>16089</v>
      </c>
    </row>
    <row r="1702" spans="1:19" x14ac:dyDescent="0.4">
      <c r="A1702" s="2" t="str">
        <f t="shared" si="52"/>
        <v>2018|Whanganui District|10</v>
      </c>
      <c r="B1702" t="s">
        <v>16</v>
      </c>
      <c r="C1702" t="s">
        <v>17</v>
      </c>
      <c r="D1702" t="s">
        <v>18</v>
      </c>
      <c r="E1702" t="s">
        <v>19</v>
      </c>
      <c r="F1702">
        <v>2018</v>
      </c>
      <c r="G1702">
        <v>2018</v>
      </c>
      <c r="H1702">
        <v>37</v>
      </c>
      <c r="I1702" t="s">
        <v>118</v>
      </c>
      <c r="J1702">
        <v>4</v>
      </c>
      <c r="K1702" t="s">
        <v>25</v>
      </c>
      <c r="L1702">
        <v>10</v>
      </c>
      <c r="N1702">
        <v>0</v>
      </c>
      <c r="R1702" s="2" t="str">
        <f t="shared" si="53"/>
        <v>.</v>
      </c>
      <c r="S1702" s="2">
        <f>IF(AND(P1702&lt;&gt;"_U",P1702&lt;&gt;"c",J1702&lt;&gt;99,J1702&lt;&gt;9),IFERROR(VLOOKUP(A1702,'TA Total'!$A$2:$N$10000,14,0),"."),".")</f>
        <v>0</v>
      </c>
    </row>
    <row r="1703" spans="1:19" x14ac:dyDescent="0.4">
      <c r="A1703" s="2" t="str">
        <f t="shared" si="52"/>
        <v>2018|Whanganui District|11</v>
      </c>
      <c r="B1703" t="s">
        <v>16</v>
      </c>
      <c r="C1703" t="s">
        <v>17</v>
      </c>
      <c r="D1703" t="s">
        <v>18</v>
      </c>
      <c r="E1703" t="s">
        <v>19</v>
      </c>
      <c r="F1703">
        <v>2018</v>
      </c>
      <c r="G1703">
        <v>2018</v>
      </c>
      <c r="H1703">
        <v>37</v>
      </c>
      <c r="I1703" t="s">
        <v>118</v>
      </c>
      <c r="J1703">
        <v>4</v>
      </c>
      <c r="K1703" t="s">
        <v>25</v>
      </c>
      <c r="L1703">
        <v>11</v>
      </c>
      <c r="N1703">
        <v>1548</v>
      </c>
      <c r="R1703" s="2">
        <f t="shared" si="53"/>
        <v>10.75</v>
      </c>
      <c r="S1703" s="2">
        <f>IF(AND(P1703&lt;&gt;"_U",P1703&lt;&gt;"c",J1703&lt;&gt;99,J1703&lt;&gt;9),IFERROR(VLOOKUP(A1703,'TA Total'!$A$2:$N$10000,14,0),"."),".")</f>
        <v>14406</v>
      </c>
    </row>
    <row r="1704" spans="1:19" x14ac:dyDescent="0.4">
      <c r="A1704" s="2" t="str">
        <f t="shared" si="52"/>
        <v>2018|Whanganui District|12</v>
      </c>
      <c r="B1704" t="s">
        <v>16</v>
      </c>
      <c r="C1704" t="s">
        <v>17</v>
      </c>
      <c r="D1704" t="s">
        <v>18</v>
      </c>
      <c r="E1704" t="s">
        <v>19</v>
      </c>
      <c r="F1704">
        <v>2018</v>
      </c>
      <c r="G1704">
        <v>2018</v>
      </c>
      <c r="H1704">
        <v>37</v>
      </c>
      <c r="I1704" t="s">
        <v>118</v>
      </c>
      <c r="J1704">
        <v>4</v>
      </c>
      <c r="K1704" t="s">
        <v>25</v>
      </c>
      <c r="L1704">
        <v>12</v>
      </c>
      <c r="N1704">
        <v>180</v>
      </c>
      <c r="R1704" s="2">
        <f t="shared" si="53"/>
        <v>10.95</v>
      </c>
      <c r="S1704" s="2">
        <f>IF(AND(P1704&lt;&gt;"_U",P1704&lt;&gt;"c",J1704&lt;&gt;99,J1704&lt;&gt;9),IFERROR(VLOOKUP(A1704,'TA Total'!$A$2:$N$10000,14,0),"."),".")</f>
        <v>1644</v>
      </c>
    </row>
    <row r="1705" spans="1:19" x14ac:dyDescent="0.4">
      <c r="A1705" s="2" t="str">
        <f t="shared" si="52"/>
        <v>2018|Whanganui District|13</v>
      </c>
      <c r="B1705" t="s">
        <v>16</v>
      </c>
      <c r="C1705" t="s">
        <v>17</v>
      </c>
      <c r="D1705" t="s">
        <v>18</v>
      </c>
      <c r="E1705" t="s">
        <v>19</v>
      </c>
      <c r="F1705">
        <v>2018</v>
      </c>
      <c r="G1705">
        <v>2018</v>
      </c>
      <c r="H1705">
        <v>37</v>
      </c>
      <c r="I1705" t="s">
        <v>118</v>
      </c>
      <c r="J1705">
        <v>4</v>
      </c>
      <c r="K1705" t="s">
        <v>25</v>
      </c>
      <c r="L1705">
        <v>13</v>
      </c>
      <c r="N1705">
        <v>3</v>
      </c>
      <c r="R1705" s="2">
        <f t="shared" si="53"/>
        <v>7.69</v>
      </c>
      <c r="S1705" s="2">
        <f>IF(AND(P1705&lt;&gt;"_U",P1705&lt;&gt;"c",J1705&lt;&gt;99,J1705&lt;&gt;9),IFERROR(VLOOKUP(A1705,'TA Total'!$A$2:$N$10000,14,0),"."),".")</f>
        <v>39</v>
      </c>
    </row>
    <row r="1706" spans="1:19" x14ac:dyDescent="0.4">
      <c r="A1706" s="2" t="str">
        <f t="shared" si="52"/>
        <v>2018|Whanganui District|999</v>
      </c>
      <c r="B1706" t="s">
        <v>16</v>
      </c>
      <c r="C1706" t="s">
        <v>17</v>
      </c>
      <c r="D1706" t="s">
        <v>18</v>
      </c>
      <c r="E1706" t="s">
        <v>19</v>
      </c>
      <c r="F1706">
        <v>2018</v>
      </c>
      <c r="G1706">
        <v>2018</v>
      </c>
      <c r="H1706">
        <v>37</v>
      </c>
      <c r="I1706" t="s">
        <v>118</v>
      </c>
      <c r="J1706">
        <v>4</v>
      </c>
      <c r="K1706" t="s">
        <v>25</v>
      </c>
      <c r="L1706">
        <v>999</v>
      </c>
      <c r="N1706">
        <v>1728</v>
      </c>
      <c r="R1706" s="2">
        <f t="shared" si="53"/>
        <v>10.74</v>
      </c>
      <c r="S1706" s="2">
        <f>IF(AND(P1706&lt;&gt;"_U",P1706&lt;&gt;"c",J1706&lt;&gt;99,J1706&lt;&gt;9),IFERROR(VLOOKUP(A1706,'TA Total'!$A$2:$N$10000,14,0),"."),".")</f>
        <v>16089</v>
      </c>
    </row>
    <row r="1707" spans="1:19" x14ac:dyDescent="0.4">
      <c r="A1707" s="2" t="str">
        <f t="shared" si="52"/>
        <v>2018|Whanganui District|10</v>
      </c>
      <c r="B1707" t="s">
        <v>16</v>
      </c>
      <c r="C1707" t="s">
        <v>17</v>
      </c>
      <c r="D1707" t="s">
        <v>18</v>
      </c>
      <c r="E1707" t="s">
        <v>19</v>
      </c>
      <c r="F1707">
        <v>2018</v>
      </c>
      <c r="G1707">
        <v>2018</v>
      </c>
      <c r="H1707">
        <v>37</v>
      </c>
      <c r="I1707" t="s">
        <v>118</v>
      </c>
      <c r="J1707">
        <v>5</v>
      </c>
      <c r="K1707" t="s">
        <v>26</v>
      </c>
      <c r="L1707">
        <v>10</v>
      </c>
      <c r="N1707">
        <v>0</v>
      </c>
      <c r="R1707" s="2" t="str">
        <f t="shared" si="53"/>
        <v>.</v>
      </c>
      <c r="S1707" s="2">
        <f>IF(AND(P1707&lt;&gt;"_U",P1707&lt;&gt;"c",J1707&lt;&gt;99,J1707&lt;&gt;9),IFERROR(VLOOKUP(A1707,'TA Total'!$A$2:$N$10000,14,0),"."),".")</f>
        <v>0</v>
      </c>
    </row>
    <row r="1708" spans="1:19" x14ac:dyDescent="0.4">
      <c r="A1708" s="2" t="str">
        <f t="shared" si="52"/>
        <v>2018|Whanganui District|11</v>
      </c>
      <c r="B1708" t="s">
        <v>16</v>
      </c>
      <c r="C1708" t="s">
        <v>17</v>
      </c>
      <c r="D1708" t="s">
        <v>18</v>
      </c>
      <c r="E1708" t="s">
        <v>19</v>
      </c>
      <c r="F1708">
        <v>2018</v>
      </c>
      <c r="G1708">
        <v>2018</v>
      </c>
      <c r="H1708">
        <v>37</v>
      </c>
      <c r="I1708" t="s">
        <v>118</v>
      </c>
      <c r="J1708">
        <v>5</v>
      </c>
      <c r="K1708" t="s">
        <v>26</v>
      </c>
      <c r="L1708">
        <v>11</v>
      </c>
      <c r="N1708">
        <v>5700</v>
      </c>
      <c r="R1708" s="2">
        <f t="shared" si="53"/>
        <v>39.57</v>
      </c>
      <c r="S1708" s="2">
        <f>IF(AND(P1708&lt;&gt;"_U",P1708&lt;&gt;"c",J1708&lt;&gt;99,J1708&lt;&gt;9),IFERROR(VLOOKUP(A1708,'TA Total'!$A$2:$N$10000,14,0),"."),".")</f>
        <v>14406</v>
      </c>
    </row>
    <row r="1709" spans="1:19" x14ac:dyDescent="0.4">
      <c r="A1709" s="2" t="str">
        <f t="shared" si="52"/>
        <v>2018|Whanganui District|12</v>
      </c>
      <c r="B1709" t="s">
        <v>16</v>
      </c>
      <c r="C1709" t="s">
        <v>17</v>
      </c>
      <c r="D1709" t="s">
        <v>18</v>
      </c>
      <c r="E1709" t="s">
        <v>19</v>
      </c>
      <c r="F1709">
        <v>2018</v>
      </c>
      <c r="G1709">
        <v>2018</v>
      </c>
      <c r="H1709">
        <v>37</v>
      </c>
      <c r="I1709" t="s">
        <v>118</v>
      </c>
      <c r="J1709">
        <v>5</v>
      </c>
      <c r="K1709" t="s">
        <v>26</v>
      </c>
      <c r="L1709">
        <v>12</v>
      </c>
      <c r="N1709">
        <v>135</v>
      </c>
      <c r="R1709" s="2">
        <f t="shared" si="53"/>
        <v>8.2100000000000009</v>
      </c>
      <c r="S1709" s="2">
        <f>IF(AND(P1709&lt;&gt;"_U",P1709&lt;&gt;"c",J1709&lt;&gt;99,J1709&lt;&gt;9),IFERROR(VLOOKUP(A1709,'TA Total'!$A$2:$N$10000,14,0),"."),".")</f>
        <v>1644</v>
      </c>
    </row>
    <row r="1710" spans="1:19" x14ac:dyDescent="0.4">
      <c r="A1710" s="2" t="str">
        <f t="shared" si="52"/>
        <v>2018|Whanganui District|13</v>
      </c>
      <c r="B1710" t="s">
        <v>16</v>
      </c>
      <c r="C1710" t="s">
        <v>17</v>
      </c>
      <c r="D1710" t="s">
        <v>18</v>
      </c>
      <c r="E1710" t="s">
        <v>19</v>
      </c>
      <c r="F1710">
        <v>2018</v>
      </c>
      <c r="G1710">
        <v>2018</v>
      </c>
      <c r="H1710">
        <v>37</v>
      </c>
      <c r="I1710" t="s">
        <v>118</v>
      </c>
      <c r="J1710">
        <v>5</v>
      </c>
      <c r="K1710" t="s">
        <v>26</v>
      </c>
      <c r="L1710">
        <v>13</v>
      </c>
      <c r="N1710">
        <v>9</v>
      </c>
      <c r="R1710" s="2">
        <f t="shared" si="53"/>
        <v>23.08</v>
      </c>
      <c r="S1710" s="2">
        <f>IF(AND(P1710&lt;&gt;"_U",P1710&lt;&gt;"c",J1710&lt;&gt;99,J1710&lt;&gt;9),IFERROR(VLOOKUP(A1710,'TA Total'!$A$2:$N$10000,14,0),"."),".")</f>
        <v>39</v>
      </c>
    </row>
    <row r="1711" spans="1:19" x14ac:dyDescent="0.4">
      <c r="A1711" s="2" t="str">
        <f t="shared" si="52"/>
        <v>2018|Whanganui District|999</v>
      </c>
      <c r="B1711" t="s">
        <v>16</v>
      </c>
      <c r="C1711" t="s">
        <v>17</v>
      </c>
      <c r="D1711" t="s">
        <v>18</v>
      </c>
      <c r="E1711" t="s">
        <v>19</v>
      </c>
      <c r="F1711">
        <v>2018</v>
      </c>
      <c r="G1711">
        <v>2018</v>
      </c>
      <c r="H1711">
        <v>37</v>
      </c>
      <c r="I1711" t="s">
        <v>118</v>
      </c>
      <c r="J1711">
        <v>5</v>
      </c>
      <c r="K1711" t="s">
        <v>26</v>
      </c>
      <c r="L1711">
        <v>999</v>
      </c>
      <c r="N1711">
        <v>5847</v>
      </c>
      <c r="R1711" s="2">
        <f t="shared" si="53"/>
        <v>36.340000000000003</v>
      </c>
      <c r="S1711" s="2">
        <f>IF(AND(P1711&lt;&gt;"_U",P1711&lt;&gt;"c",J1711&lt;&gt;99,J1711&lt;&gt;9),IFERROR(VLOOKUP(A1711,'TA Total'!$A$2:$N$10000,14,0),"."),".")</f>
        <v>16089</v>
      </c>
    </row>
    <row r="1712" spans="1:19" x14ac:dyDescent="0.4">
      <c r="A1712" s="2" t="str">
        <f t="shared" si="52"/>
        <v>2018|Whanganui District|10</v>
      </c>
      <c r="B1712" t="s">
        <v>16</v>
      </c>
      <c r="C1712" t="s">
        <v>17</v>
      </c>
      <c r="D1712" t="s">
        <v>18</v>
      </c>
      <c r="E1712" t="s">
        <v>19</v>
      </c>
      <c r="F1712">
        <v>2018</v>
      </c>
      <c r="G1712">
        <v>2018</v>
      </c>
      <c r="H1712">
        <v>37</v>
      </c>
      <c r="I1712" t="s">
        <v>118</v>
      </c>
      <c r="J1712">
        <v>6</v>
      </c>
      <c r="K1712" t="s">
        <v>27</v>
      </c>
      <c r="L1712">
        <v>10</v>
      </c>
      <c r="N1712">
        <v>0</v>
      </c>
      <c r="R1712" s="2" t="str">
        <f t="shared" si="53"/>
        <v>.</v>
      </c>
      <c r="S1712" s="2">
        <f>IF(AND(P1712&lt;&gt;"_U",P1712&lt;&gt;"c",J1712&lt;&gt;99,J1712&lt;&gt;9),IFERROR(VLOOKUP(A1712,'TA Total'!$A$2:$N$10000,14,0),"."),".")</f>
        <v>0</v>
      </c>
    </row>
    <row r="1713" spans="1:19" x14ac:dyDescent="0.4">
      <c r="A1713" s="2" t="str">
        <f t="shared" si="52"/>
        <v>2018|Whanganui District|11</v>
      </c>
      <c r="B1713" t="s">
        <v>16</v>
      </c>
      <c r="C1713" t="s">
        <v>17</v>
      </c>
      <c r="D1713" t="s">
        <v>18</v>
      </c>
      <c r="E1713" t="s">
        <v>19</v>
      </c>
      <c r="F1713">
        <v>2018</v>
      </c>
      <c r="G1713">
        <v>2018</v>
      </c>
      <c r="H1713">
        <v>37</v>
      </c>
      <c r="I1713" t="s">
        <v>118</v>
      </c>
      <c r="J1713">
        <v>6</v>
      </c>
      <c r="K1713" t="s">
        <v>27</v>
      </c>
      <c r="L1713">
        <v>11</v>
      </c>
      <c r="N1713">
        <v>51</v>
      </c>
      <c r="R1713" s="2">
        <f t="shared" si="53"/>
        <v>0.35</v>
      </c>
      <c r="S1713" s="2">
        <f>IF(AND(P1713&lt;&gt;"_U",P1713&lt;&gt;"c",J1713&lt;&gt;99,J1713&lt;&gt;9),IFERROR(VLOOKUP(A1713,'TA Total'!$A$2:$N$10000,14,0),"."),".")</f>
        <v>14406</v>
      </c>
    </row>
    <row r="1714" spans="1:19" x14ac:dyDescent="0.4">
      <c r="A1714" s="2" t="str">
        <f t="shared" si="52"/>
        <v>2018|Whanganui District|12</v>
      </c>
      <c r="B1714" t="s">
        <v>16</v>
      </c>
      <c r="C1714" t="s">
        <v>17</v>
      </c>
      <c r="D1714" t="s">
        <v>18</v>
      </c>
      <c r="E1714" t="s">
        <v>19</v>
      </c>
      <c r="F1714">
        <v>2018</v>
      </c>
      <c r="G1714">
        <v>2018</v>
      </c>
      <c r="H1714">
        <v>37</v>
      </c>
      <c r="I1714" t="s">
        <v>118</v>
      </c>
      <c r="J1714">
        <v>6</v>
      </c>
      <c r="K1714" t="s">
        <v>27</v>
      </c>
      <c r="L1714">
        <v>12</v>
      </c>
      <c r="N1714">
        <v>12</v>
      </c>
      <c r="R1714" s="2">
        <f t="shared" si="53"/>
        <v>0.73</v>
      </c>
      <c r="S1714" s="2">
        <f>IF(AND(P1714&lt;&gt;"_U",P1714&lt;&gt;"c",J1714&lt;&gt;99,J1714&lt;&gt;9),IFERROR(VLOOKUP(A1714,'TA Total'!$A$2:$N$10000,14,0),"."),".")</f>
        <v>1644</v>
      </c>
    </row>
    <row r="1715" spans="1:19" x14ac:dyDescent="0.4">
      <c r="A1715" s="2" t="str">
        <f t="shared" si="52"/>
        <v>2018|Whanganui District|13</v>
      </c>
      <c r="B1715" t="s">
        <v>16</v>
      </c>
      <c r="C1715" t="s">
        <v>17</v>
      </c>
      <c r="D1715" t="s">
        <v>18</v>
      </c>
      <c r="E1715" t="s">
        <v>19</v>
      </c>
      <c r="F1715">
        <v>2018</v>
      </c>
      <c r="G1715">
        <v>2018</v>
      </c>
      <c r="H1715">
        <v>37</v>
      </c>
      <c r="I1715" t="s">
        <v>118</v>
      </c>
      <c r="J1715">
        <v>6</v>
      </c>
      <c r="K1715" t="s">
        <v>27</v>
      </c>
      <c r="L1715">
        <v>13</v>
      </c>
      <c r="N1715">
        <v>0</v>
      </c>
      <c r="R1715" s="2">
        <f t="shared" si="53"/>
        <v>0</v>
      </c>
      <c r="S1715" s="2">
        <f>IF(AND(P1715&lt;&gt;"_U",P1715&lt;&gt;"c",J1715&lt;&gt;99,J1715&lt;&gt;9),IFERROR(VLOOKUP(A1715,'TA Total'!$A$2:$N$10000,14,0),"."),".")</f>
        <v>39</v>
      </c>
    </row>
    <row r="1716" spans="1:19" x14ac:dyDescent="0.4">
      <c r="A1716" s="2" t="str">
        <f t="shared" si="52"/>
        <v>2018|Whanganui District|999</v>
      </c>
      <c r="B1716" t="s">
        <v>16</v>
      </c>
      <c r="C1716" t="s">
        <v>17</v>
      </c>
      <c r="D1716" t="s">
        <v>18</v>
      </c>
      <c r="E1716" t="s">
        <v>19</v>
      </c>
      <c r="F1716">
        <v>2018</v>
      </c>
      <c r="G1716">
        <v>2018</v>
      </c>
      <c r="H1716">
        <v>37</v>
      </c>
      <c r="I1716" t="s">
        <v>118</v>
      </c>
      <c r="J1716">
        <v>6</v>
      </c>
      <c r="K1716" t="s">
        <v>27</v>
      </c>
      <c r="L1716">
        <v>999</v>
      </c>
      <c r="N1716">
        <v>66</v>
      </c>
      <c r="R1716" s="2">
        <f t="shared" si="53"/>
        <v>0.41</v>
      </c>
      <c r="S1716" s="2">
        <f>IF(AND(P1716&lt;&gt;"_U",P1716&lt;&gt;"c",J1716&lt;&gt;99,J1716&lt;&gt;9),IFERROR(VLOOKUP(A1716,'TA Total'!$A$2:$N$10000,14,0),"."),".")</f>
        <v>16089</v>
      </c>
    </row>
    <row r="1717" spans="1:19" x14ac:dyDescent="0.4">
      <c r="A1717" s="2" t="str">
        <f t="shared" si="52"/>
        <v>2018|Whanganui District|10</v>
      </c>
      <c r="B1717" t="s">
        <v>16</v>
      </c>
      <c r="C1717" t="s">
        <v>17</v>
      </c>
      <c r="D1717" t="s">
        <v>18</v>
      </c>
      <c r="E1717" t="s">
        <v>19</v>
      </c>
      <c r="F1717">
        <v>2018</v>
      </c>
      <c r="G1717">
        <v>2018</v>
      </c>
      <c r="H1717">
        <v>37</v>
      </c>
      <c r="I1717" t="s">
        <v>118</v>
      </c>
      <c r="J1717">
        <v>7</v>
      </c>
      <c r="K1717" t="s">
        <v>28</v>
      </c>
      <c r="L1717">
        <v>10</v>
      </c>
      <c r="N1717">
        <v>0</v>
      </c>
      <c r="R1717" s="2" t="str">
        <f t="shared" si="53"/>
        <v>.</v>
      </c>
      <c r="S1717" s="2">
        <f>IF(AND(P1717&lt;&gt;"_U",P1717&lt;&gt;"c",J1717&lt;&gt;99,J1717&lt;&gt;9),IFERROR(VLOOKUP(A1717,'TA Total'!$A$2:$N$10000,14,0),"."),".")</f>
        <v>0</v>
      </c>
    </row>
    <row r="1718" spans="1:19" x14ac:dyDescent="0.4">
      <c r="A1718" s="2" t="str">
        <f t="shared" si="52"/>
        <v>2018|Whanganui District|11</v>
      </c>
      <c r="B1718" t="s">
        <v>16</v>
      </c>
      <c r="C1718" t="s">
        <v>17</v>
      </c>
      <c r="D1718" t="s">
        <v>18</v>
      </c>
      <c r="E1718" t="s">
        <v>19</v>
      </c>
      <c r="F1718">
        <v>2018</v>
      </c>
      <c r="G1718">
        <v>2018</v>
      </c>
      <c r="H1718">
        <v>37</v>
      </c>
      <c r="I1718" t="s">
        <v>118</v>
      </c>
      <c r="J1718">
        <v>7</v>
      </c>
      <c r="K1718" t="s">
        <v>28</v>
      </c>
      <c r="L1718">
        <v>11</v>
      </c>
      <c r="N1718">
        <v>60</v>
      </c>
      <c r="R1718" s="2">
        <f t="shared" si="53"/>
        <v>0.42</v>
      </c>
      <c r="S1718" s="2">
        <f>IF(AND(P1718&lt;&gt;"_U",P1718&lt;&gt;"c",J1718&lt;&gt;99,J1718&lt;&gt;9),IFERROR(VLOOKUP(A1718,'TA Total'!$A$2:$N$10000,14,0),"."),".")</f>
        <v>14406</v>
      </c>
    </row>
    <row r="1719" spans="1:19" x14ac:dyDescent="0.4">
      <c r="A1719" s="2" t="str">
        <f t="shared" si="52"/>
        <v>2018|Whanganui District|12</v>
      </c>
      <c r="B1719" t="s">
        <v>16</v>
      </c>
      <c r="C1719" t="s">
        <v>17</v>
      </c>
      <c r="D1719" t="s">
        <v>18</v>
      </c>
      <c r="E1719" t="s">
        <v>19</v>
      </c>
      <c r="F1719">
        <v>2018</v>
      </c>
      <c r="G1719">
        <v>2018</v>
      </c>
      <c r="H1719">
        <v>37</v>
      </c>
      <c r="I1719" t="s">
        <v>118</v>
      </c>
      <c r="J1719">
        <v>7</v>
      </c>
      <c r="K1719" t="s">
        <v>28</v>
      </c>
      <c r="L1719">
        <v>12</v>
      </c>
      <c r="N1719">
        <v>6</v>
      </c>
      <c r="R1719" s="2">
        <f t="shared" si="53"/>
        <v>0.36</v>
      </c>
      <c r="S1719" s="2">
        <f>IF(AND(P1719&lt;&gt;"_U",P1719&lt;&gt;"c",J1719&lt;&gt;99,J1719&lt;&gt;9),IFERROR(VLOOKUP(A1719,'TA Total'!$A$2:$N$10000,14,0),"."),".")</f>
        <v>1644</v>
      </c>
    </row>
    <row r="1720" spans="1:19" x14ac:dyDescent="0.4">
      <c r="A1720" s="2" t="str">
        <f t="shared" si="52"/>
        <v>2018|Whanganui District|13</v>
      </c>
      <c r="B1720" t="s">
        <v>16</v>
      </c>
      <c r="C1720" t="s">
        <v>17</v>
      </c>
      <c r="D1720" t="s">
        <v>18</v>
      </c>
      <c r="E1720" t="s">
        <v>19</v>
      </c>
      <c r="F1720">
        <v>2018</v>
      </c>
      <c r="G1720">
        <v>2018</v>
      </c>
      <c r="H1720">
        <v>37</v>
      </c>
      <c r="I1720" t="s">
        <v>118</v>
      </c>
      <c r="J1720">
        <v>7</v>
      </c>
      <c r="K1720" t="s">
        <v>28</v>
      </c>
      <c r="L1720">
        <v>13</v>
      </c>
      <c r="N1720">
        <v>0</v>
      </c>
      <c r="R1720" s="2">
        <f t="shared" si="53"/>
        <v>0</v>
      </c>
      <c r="S1720" s="2">
        <f>IF(AND(P1720&lt;&gt;"_U",P1720&lt;&gt;"c",J1720&lt;&gt;99,J1720&lt;&gt;9),IFERROR(VLOOKUP(A1720,'TA Total'!$A$2:$N$10000,14,0),"."),".")</f>
        <v>39</v>
      </c>
    </row>
    <row r="1721" spans="1:19" x14ac:dyDescent="0.4">
      <c r="A1721" s="2" t="str">
        <f t="shared" si="52"/>
        <v>2018|Whanganui District|999</v>
      </c>
      <c r="B1721" t="s">
        <v>16</v>
      </c>
      <c r="C1721" t="s">
        <v>17</v>
      </c>
      <c r="D1721" t="s">
        <v>18</v>
      </c>
      <c r="E1721" t="s">
        <v>19</v>
      </c>
      <c r="F1721">
        <v>2018</v>
      </c>
      <c r="G1721">
        <v>2018</v>
      </c>
      <c r="H1721">
        <v>37</v>
      </c>
      <c r="I1721" t="s">
        <v>118</v>
      </c>
      <c r="J1721">
        <v>7</v>
      </c>
      <c r="K1721" t="s">
        <v>28</v>
      </c>
      <c r="L1721">
        <v>999</v>
      </c>
      <c r="N1721">
        <v>66</v>
      </c>
      <c r="R1721" s="2">
        <f t="shared" si="53"/>
        <v>0.41</v>
      </c>
      <c r="S1721" s="2">
        <f>IF(AND(P1721&lt;&gt;"_U",P1721&lt;&gt;"c",J1721&lt;&gt;99,J1721&lt;&gt;9),IFERROR(VLOOKUP(A1721,'TA Total'!$A$2:$N$10000,14,0),"."),".")</f>
        <v>16089</v>
      </c>
    </row>
    <row r="1722" spans="1:19" x14ac:dyDescent="0.4">
      <c r="A1722" s="2" t="str">
        <f t="shared" si="52"/>
        <v>2018|Whanganui District|10</v>
      </c>
      <c r="B1722" t="s">
        <v>16</v>
      </c>
      <c r="C1722" t="s">
        <v>17</v>
      </c>
      <c r="D1722" t="s">
        <v>18</v>
      </c>
      <c r="E1722" t="s">
        <v>19</v>
      </c>
      <c r="F1722">
        <v>2018</v>
      </c>
      <c r="G1722">
        <v>2018</v>
      </c>
      <c r="H1722">
        <v>37</v>
      </c>
      <c r="I1722" t="s">
        <v>118</v>
      </c>
      <c r="J1722">
        <v>77</v>
      </c>
      <c r="K1722" t="s">
        <v>29</v>
      </c>
      <c r="L1722">
        <v>10</v>
      </c>
      <c r="N1722">
        <v>0</v>
      </c>
      <c r="R1722" s="2" t="str">
        <f t="shared" si="53"/>
        <v>.</v>
      </c>
      <c r="S1722" s="2">
        <f>IF(AND(P1722&lt;&gt;"_U",P1722&lt;&gt;"c",J1722&lt;&gt;99,J1722&lt;&gt;9),IFERROR(VLOOKUP(A1722,'TA Total'!$A$2:$N$10000,14,0),"."),".")</f>
        <v>0</v>
      </c>
    </row>
    <row r="1723" spans="1:19" x14ac:dyDescent="0.4">
      <c r="A1723" s="2" t="str">
        <f t="shared" si="52"/>
        <v>2018|Whanganui District|11</v>
      </c>
      <c r="B1723" t="s">
        <v>16</v>
      </c>
      <c r="C1723" t="s">
        <v>17</v>
      </c>
      <c r="D1723" t="s">
        <v>18</v>
      </c>
      <c r="E1723" t="s">
        <v>19</v>
      </c>
      <c r="F1723">
        <v>2018</v>
      </c>
      <c r="G1723">
        <v>2018</v>
      </c>
      <c r="H1723">
        <v>37</v>
      </c>
      <c r="I1723" t="s">
        <v>118</v>
      </c>
      <c r="J1723">
        <v>77</v>
      </c>
      <c r="K1723" t="s">
        <v>29</v>
      </c>
      <c r="L1723">
        <v>11</v>
      </c>
      <c r="N1723">
        <v>14406</v>
      </c>
      <c r="R1723" s="2">
        <f t="shared" si="53"/>
        <v>100</v>
      </c>
      <c r="S1723" s="2">
        <f>IF(AND(P1723&lt;&gt;"_U",P1723&lt;&gt;"c",J1723&lt;&gt;99,J1723&lt;&gt;9),IFERROR(VLOOKUP(A1723,'TA Total'!$A$2:$N$10000,14,0),"."),".")</f>
        <v>14406</v>
      </c>
    </row>
    <row r="1724" spans="1:19" x14ac:dyDescent="0.4">
      <c r="A1724" s="2" t="str">
        <f t="shared" si="52"/>
        <v>2018|Whanganui District|12</v>
      </c>
      <c r="B1724" t="s">
        <v>16</v>
      </c>
      <c r="C1724" t="s">
        <v>17</v>
      </c>
      <c r="D1724" t="s">
        <v>18</v>
      </c>
      <c r="E1724" t="s">
        <v>19</v>
      </c>
      <c r="F1724">
        <v>2018</v>
      </c>
      <c r="G1724">
        <v>2018</v>
      </c>
      <c r="H1724">
        <v>37</v>
      </c>
      <c r="I1724" t="s">
        <v>118</v>
      </c>
      <c r="J1724">
        <v>77</v>
      </c>
      <c r="K1724" t="s">
        <v>29</v>
      </c>
      <c r="L1724">
        <v>12</v>
      </c>
      <c r="N1724">
        <v>1644</v>
      </c>
      <c r="R1724" s="2">
        <f t="shared" si="53"/>
        <v>100</v>
      </c>
      <c r="S1724" s="2">
        <f>IF(AND(P1724&lt;&gt;"_U",P1724&lt;&gt;"c",J1724&lt;&gt;99,J1724&lt;&gt;9),IFERROR(VLOOKUP(A1724,'TA Total'!$A$2:$N$10000,14,0),"."),".")</f>
        <v>1644</v>
      </c>
    </row>
    <row r="1725" spans="1:19" x14ac:dyDescent="0.4">
      <c r="A1725" s="2" t="str">
        <f t="shared" si="52"/>
        <v>2018|Whanganui District|13</v>
      </c>
      <c r="B1725" t="s">
        <v>16</v>
      </c>
      <c r="C1725" t="s">
        <v>17</v>
      </c>
      <c r="D1725" t="s">
        <v>18</v>
      </c>
      <c r="E1725" t="s">
        <v>19</v>
      </c>
      <c r="F1725">
        <v>2018</v>
      </c>
      <c r="G1725">
        <v>2018</v>
      </c>
      <c r="H1725">
        <v>37</v>
      </c>
      <c r="I1725" t="s">
        <v>118</v>
      </c>
      <c r="J1725">
        <v>77</v>
      </c>
      <c r="K1725" t="s">
        <v>29</v>
      </c>
      <c r="L1725">
        <v>13</v>
      </c>
      <c r="N1725">
        <v>39</v>
      </c>
      <c r="R1725" s="2">
        <f t="shared" si="53"/>
        <v>100</v>
      </c>
      <c r="S1725" s="2">
        <f>IF(AND(P1725&lt;&gt;"_U",P1725&lt;&gt;"c",J1725&lt;&gt;99,J1725&lt;&gt;9),IFERROR(VLOOKUP(A1725,'TA Total'!$A$2:$N$10000,14,0),"."),".")</f>
        <v>39</v>
      </c>
    </row>
    <row r="1726" spans="1:19" x14ac:dyDescent="0.4">
      <c r="A1726" s="2" t="str">
        <f t="shared" si="52"/>
        <v>2018|Whanganui District|999</v>
      </c>
      <c r="B1726" t="s">
        <v>16</v>
      </c>
      <c r="C1726" t="s">
        <v>17</v>
      </c>
      <c r="D1726" t="s">
        <v>18</v>
      </c>
      <c r="E1726" t="s">
        <v>19</v>
      </c>
      <c r="F1726">
        <v>2018</v>
      </c>
      <c r="G1726">
        <v>2018</v>
      </c>
      <c r="H1726">
        <v>37</v>
      </c>
      <c r="I1726" t="s">
        <v>118</v>
      </c>
      <c r="J1726">
        <v>77</v>
      </c>
      <c r="K1726" t="s">
        <v>29</v>
      </c>
      <c r="L1726">
        <v>999</v>
      </c>
      <c r="N1726">
        <v>16089</v>
      </c>
      <c r="R1726" s="2">
        <f t="shared" si="53"/>
        <v>100</v>
      </c>
      <c r="S1726" s="2">
        <f>IF(AND(P1726&lt;&gt;"_U",P1726&lt;&gt;"c",J1726&lt;&gt;99,J1726&lt;&gt;9),IFERROR(VLOOKUP(A1726,'TA Total'!$A$2:$N$10000,14,0),"."),".")</f>
        <v>16089</v>
      </c>
    </row>
    <row r="1727" spans="1:19" x14ac:dyDescent="0.4">
      <c r="A1727" s="2" t="str">
        <f t="shared" si="52"/>
        <v>2018|Whanganui District|10</v>
      </c>
      <c r="B1727" t="s">
        <v>16</v>
      </c>
      <c r="C1727" t="s">
        <v>17</v>
      </c>
      <c r="D1727" t="s">
        <v>18</v>
      </c>
      <c r="E1727" t="s">
        <v>19</v>
      </c>
      <c r="F1727">
        <v>2018</v>
      </c>
      <c r="G1727">
        <v>2018</v>
      </c>
      <c r="H1727">
        <v>37</v>
      </c>
      <c r="I1727" t="s">
        <v>118</v>
      </c>
      <c r="J1727">
        <v>8</v>
      </c>
      <c r="K1727" t="s">
        <v>30</v>
      </c>
      <c r="L1727">
        <v>10</v>
      </c>
      <c r="N1727">
        <v>0</v>
      </c>
      <c r="R1727" s="2" t="str">
        <f t="shared" si="53"/>
        <v>.</v>
      </c>
      <c r="S1727" s="2">
        <f>IF(AND(P1727&lt;&gt;"_U",P1727&lt;&gt;"c",J1727&lt;&gt;99,J1727&lt;&gt;9),IFERROR(VLOOKUP(A1727,'TA Total'!$A$2:$N$10000,14,0),"."),".")</f>
        <v>0</v>
      </c>
    </row>
    <row r="1728" spans="1:19" x14ac:dyDescent="0.4">
      <c r="A1728" s="2" t="str">
        <f t="shared" si="52"/>
        <v>2018|Whanganui District|11</v>
      </c>
      <c r="B1728" t="s">
        <v>16</v>
      </c>
      <c r="C1728" t="s">
        <v>17</v>
      </c>
      <c r="D1728" t="s">
        <v>18</v>
      </c>
      <c r="E1728" t="s">
        <v>19</v>
      </c>
      <c r="F1728">
        <v>2018</v>
      </c>
      <c r="G1728">
        <v>2018</v>
      </c>
      <c r="H1728">
        <v>37</v>
      </c>
      <c r="I1728" t="s">
        <v>118</v>
      </c>
      <c r="J1728">
        <v>8</v>
      </c>
      <c r="K1728" t="s">
        <v>30</v>
      </c>
      <c r="L1728">
        <v>11</v>
      </c>
      <c r="N1728">
        <v>423</v>
      </c>
      <c r="R1728" s="2">
        <f t="shared" si="53"/>
        <v>2.94</v>
      </c>
      <c r="S1728" s="2">
        <f>IF(AND(P1728&lt;&gt;"_U",P1728&lt;&gt;"c",J1728&lt;&gt;99,J1728&lt;&gt;9),IFERROR(VLOOKUP(A1728,'TA Total'!$A$2:$N$10000,14,0),"."),".")</f>
        <v>14406</v>
      </c>
    </row>
    <row r="1729" spans="1:19" x14ac:dyDescent="0.4">
      <c r="A1729" s="2" t="str">
        <f t="shared" si="52"/>
        <v>2018|Whanganui District|12</v>
      </c>
      <c r="B1729" t="s">
        <v>16</v>
      </c>
      <c r="C1729" t="s">
        <v>17</v>
      </c>
      <c r="D1729" t="s">
        <v>18</v>
      </c>
      <c r="E1729" t="s">
        <v>19</v>
      </c>
      <c r="F1729">
        <v>2018</v>
      </c>
      <c r="G1729">
        <v>2018</v>
      </c>
      <c r="H1729">
        <v>37</v>
      </c>
      <c r="I1729" t="s">
        <v>118</v>
      </c>
      <c r="J1729">
        <v>8</v>
      </c>
      <c r="K1729" t="s">
        <v>30</v>
      </c>
      <c r="L1729">
        <v>12</v>
      </c>
      <c r="N1729">
        <v>45</v>
      </c>
      <c r="R1729" s="2">
        <f t="shared" si="53"/>
        <v>2.74</v>
      </c>
      <c r="S1729" s="2">
        <f>IF(AND(P1729&lt;&gt;"_U",P1729&lt;&gt;"c",J1729&lt;&gt;99,J1729&lt;&gt;9),IFERROR(VLOOKUP(A1729,'TA Total'!$A$2:$N$10000,14,0),"."),".")</f>
        <v>1644</v>
      </c>
    </row>
    <row r="1730" spans="1:19" x14ac:dyDescent="0.4">
      <c r="A1730" s="2" t="str">
        <f t="shared" si="52"/>
        <v>2018|Whanganui District|13</v>
      </c>
      <c r="B1730" t="s">
        <v>16</v>
      </c>
      <c r="C1730" t="s">
        <v>17</v>
      </c>
      <c r="D1730" t="s">
        <v>18</v>
      </c>
      <c r="E1730" t="s">
        <v>19</v>
      </c>
      <c r="F1730">
        <v>2018</v>
      </c>
      <c r="G1730">
        <v>2018</v>
      </c>
      <c r="H1730">
        <v>37</v>
      </c>
      <c r="I1730" t="s">
        <v>118</v>
      </c>
      <c r="J1730">
        <v>8</v>
      </c>
      <c r="K1730" t="s">
        <v>30</v>
      </c>
      <c r="L1730">
        <v>13</v>
      </c>
      <c r="N1730">
        <v>0</v>
      </c>
      <c r="R1730" s="2">
        <f t="shared" si="53"/>
        <v>0</v>
      </c>
      <c r="S1730" s="2">
        <f>IF(AND(P1730&lt;&gt;"_U",P1730&lt;&gt;"c",J1730&lt;&gt;99,J1730&lt;&gt;9),IFERROR(VLOOKUP(A1730,'TA Total'!$A$2:$N$10000,14,0),"."),".")</f>
        <v>39</v>
      </c>
    </row>
    <row r="1731" spans="1:19" x14ac:dyDescent="0.4">
      <c r="A1731" s="2" t="str">
        <f t="shared" ref="A1731:A1794" si="54">G1731&amp;"|"&amp;I1731&amp;"|"&amp;L1731</f>
        <v>2018|Whanganui District|999</v>
      </c>
      <c r="B1731" t="s">
        <v>16</v>
      </c>
      <c r="C1731" t="s">
        <v>17</v>
      </c>
      <c r="D1731" t="s">
        <v>18</v>
      </c>
      <c r="E1731" t="s">
        <v>19</v>
      </c>
      <c r="F1731">
        <v>2018</v>
      </c>
      <c r="G1731">
        <v>2018</v>
      </c>
      <c r="H1731">
        <v>37</v>
      </c>
      <c r="I1731" t="s">
        <v>118</v>
      </c>
      <c r="J1731">
        <v>8</v>
      </c>
      <c r="K1731" t="s">
        <v>30</v>
      </c>
      <c r="L1731">
        <v>999</v>
      </c>
      <c r="N1731">
        <v>471</v>
      </c>
      <c r="R1731" s="2">
        <f t="shared" ref="R1731:R1794" si="55">IF(P1731&lt;&gt;"_U",IFERROR((ROUND(N1731/S1731*100,2)),"."),".")</f>
        <v>2.93</v>
      </c>
      <c r="S1731" s="2">
        <f>IF(AND(P1731&lt;&gt;"_U",P1731&lt;&gt;"c",J1731&lt;&gt;99,J1731&lt;&gt;9),IFERROR(VLOOKUP(A1731,'TA Total'!$A$2:$N$10000,14,0),"."),".")</f>
        <v>16089</v>
      </c>
    </row>
    <row r="1732" spans="1:19" x14ac:dyDescent="0.4">
      <c r="A1732" s="2" t="str">
        <f t="shared" si="54"/>
        <v>2018|Whanganui District|10</v>
      </c>
      <c r="B1732" t="s">
        <v>16</v>
      </c>
      <c r="C1732" t="s">
        <v>17</v>
      </c>
      <c r="D1732" t="s">
        <v>18</v>
      </c>
      <c r="E1732" t="s">
        <v>19</v>
      </c>
      <c r="F1732">
        <v>2018</v>
      </c>
      <c r="G1732">
        <v>2018</v>
      </c>
      <c r="H1732">
        <v>37</v>
      </c>
      <c r="I1732" t="s">
        <v>118</v>
      </c>
      <c r="J1732">
        <v>9</v>
      </c>
      <c r="K1732" t="s">
        <v>31</v>
      </c>
      <c r="L1732">
        <v>10</v>
      </c>
      <c r="N1732">
        <v>0</v>
      </c>
      <c r="R1732" s="2" t="str">
        <f t="shared" si="55"/>
        <v>.</v>
      </c>
      <c r="S1732" s="2" t="str">
        <f>IF(AND(P1732&lt;&gt;"_U",P1732&lt;&gt;"c",J1732&lt;&gt;99,J1732&lt;&gt;9),IFERROR(VLOOKUP(A1732,'TA Total'!$A$2:$N$10000,14,0),"."),".")</f>
        <v>.</v>
      </c>
    </row>
    <row r="1733" spans="1:19" x14ac:dyDescent="0.4">
      <c r="A1733" s="2" t="str">
        <f t="shared" si="54"/>
        <v>2018|Whanganui District|11</v>
      </c>
      <c r="B1733" t="s">
        <v>16</v>
      </c>
      <c r="C1733" t="s">
        <v>17</v>
      </c>
      <c r="D1733" t="s">
        <v>18</v>
      </c>
      <c r="E1733" t="s">
        <v>19</v>
      </c>
      <c r="F1733">
        <v>2018</v>
      </c>
      <c r="G1733">
        <v>2018</v>
      </c>
      <c r="H1733">
        <v>37</v>
      </c>
      <c r="I1733" t="s">
        <v>118</v>
      </c>
      <c r="J1733">
        <v>9</v>
      </c>
      <c r="K1733" t="s">
        <v>31</v>
      </c>
      <c r="L1733">
        <v>11</v>
      </c>
      <c r="N1733">
        <v>1770</v>
      </c>
      <c r="R1733" s="2" t="str">
        <f t="shared" si="55"/>
        <v>.</v>
      </c>
      <c r="S1733" s="2" t="str">
        <f>IF(AND(P1733&lt;&gt;"_U",P1733&lt;&gt;"c",J1733&lt;&gt;99,J1733&lt;&gt;9),IFERROR(VLOOKUP(A1733,'TA Total'!$A$2:$N$10000,14,0),"."),".")</f>
        <v>.</v>
      </c>
    </row>
    <row r="1734" spans="1:19" x14ac:dyDescent="0.4">
      <c r="A1734" s="2" t="str">
        <f t="shared" si="54"/>
        <v>2018|Whanganui District|12</v>
      </c>
      <c r="B1734" t="s">
        <v>16</v>
      </c>
      <c r="C1734" t="s">
        <v>17</v>
      </c>
      <c r="D1734" t="s">
        <v>18</v>
      </c>
      <c r="E1734" t="s">
        <v>19</v>
      </c>
      <c r="F1734">
        <v>2018</v>
      </c>
      <c r="G1734">
        <v>2018</v>
      </c>
      <c r="H1734">
        <v>37</v>
      </c>
      <c r="I1734" t="s">
        <v>118</v>
      </c>
      <c r="J1734">
        <v>9</v>
      </c>
      <c r="K1734" t="s">
        <v>31</v>
      </c>
      <c r="L1734">
        <v>12</v>
      </c>
      <c r="N1734">
        <v>408</v>
      </c>
      <c r="R1734" s="2" t="str">
        <f t="shared" si="55"/>
        <v>.</v>
      </c>
      <c r="S1734" s="2" t="str">
        <f>IF(AND(P1734&lt;&gt;"_U",P1734&lt;&gt;"c",J1734&lt;&gt;99,J1734&lt;&gt;9),IFERROR(VLOOKUP(A1734,'TA Total'!$A$2:$N$10000,14,0),"."),".")</f>
        <v>.</v>
      </c>
    </row>
    <row r="1735" spans="1:19" x14ac:dyDescent="0.4">
      <c r="A1735" s="2" t="str">
        <f t="shared" si="54"/>
        <v>2018|Whanganui District|13</v>
      </c>
      <c r="B1735" t="s">
        <v>16</v>
      </c>
      <c r="C1735" t="s">
        <v>17</v>
      </c>
      <c r="D1735" t="s">
        <v>18</v>
      </c>
      <c r="E1735" t="s">
        <v>19</v>
      </c>
      <c r="F1735">
        <v>2018</v>
      </c>
      <c r="G1735">
        <v>2018</v>
      </c>
      <c r="H1735">
        <v>37</v>
      </c>
      <c r="I1735" t="s">
        <v>118</v>
      </c>
      <c r="J1735">
        <v>9</v>
      </c>
      <c r="K1735" t="s">
        <v>31</v>
      </c>
      <c r="L1735">
        <v>13</v>
      </c>
      <c r="N1735">
        <v>15</v>
      </c>
      <c r="R1735" s="2" t="str">
        <f t="shared" si="55"/>
        <v>.</v>
      </c>
      <c r="S1735" s="2" t="str">
        <f>IF(AND(P1735&lt;&gt;"_U",P1735&lt;&gt;"c",J1735&lt;&gt;99,J1735&lt;&gt;9),IFERROR(VLOOKUP(A1735,'TA Total'!$A$2:$N$10000,14,0),"."),".")</f>
        <v>.</v>
      </c>
    </row>
    <row r="1736" spans="1:19" x14ac:dyDescent="0.4">
      <c r="A1736" s="2" t="str">
        <f t="shared" si="54"/>
        <v>2018|Whanganui District|999</v>
      </c>
      <c r="B1736" t="s">
        <v>16</v>
      </c>
      <c r="C1736" t="s">
        <v>17</v>
      </c>
      <c r="D1736" t="s">
        <v>18</v>
      </c>
      <c r="E1736" t="s">
        <v>19</v>
      </c>
      <c r="F1736">
        <v>2018</v>
      </c>
      <c r="G1736">
        <v>2018</v>
      </c>
      <c r="H1736">
        <v>37</v>
      </c>
      <c r="I1736" t="s">
        <v>118</v>
      </c>
      <c r="J1736">
        <v>9</v>
      </c>
      <c r="K1736" t="s">
        <v>31</v>
      </c>
      <c r="L1736">
        <v>999</v>
      </c>
      <c r="N1736">
        <v>2193</v>
      </c>
      <c r="R1736" s="2" t="str">
        <f t="shared" si="55"/>
        <v>.</v>
      </c>
      <c r="S1736" s="2" t="str">
        <f>IF(AND(P1736&lt;&gt;"_U",P1736&lt;&gt;"c",J1736&lt;&gt;99,J1736&lt;&gt;9),IFERROR(VLOOKUP(A1736,'TA Total'!$A$2:$N$10000,14,0),"."),".")</f>
        <v>.</v>
      </c>
    </row>
    <row r="1737" spans="1:19" x14ac:dyDescent="0.4">
      <c r="A1737" s="2" t="str">
        <f t="shared" si="54"/>
        <v>2018|Whanganui District|10</v>
      </c>
      <c r="B1737" t="s">
        <v>16</v>
      </c>
      <c r="C1737" t="s">
        <v>17</v>
      </c>
      <c r="D1737" t="s">
        <v>18</v>
      </c>
      <c r="E1737" t="s">
        <v>19</v>
      </c>
      <c r="F1737">
        <v>2018</v>
      </c>
      <c r="G1737">
        <v>2018</v>
      </c>
      <c r="H1737">
        <v>37</v>
      </c>
      <c r="I1737" t="s">
        <v>118</v>
      </c>
      <c r="J1737">
        <v>99</v>
      </c>
      <c r="K1737" t="s">
        <v>32</v>
      </c>
      <c r="L1737">
        <v>10</v>
      </c>
      <c r="N1737">
        <v>0</v>
      </c>
      <c r="R1737" s="2" t="str">
        <f t="shared" si="55"/>
        <v>.</v>
      </c>
      <c r="S1737" s="2" t="str">
        <f>IF(AND(P1737&lt;&gt;"_U",P1737&lt;&gt;"c",J1737&lt;&gt;99,J1737&lt;&gt;9),IFERROR(VLOOKUP(A1737,'TA Total'!$A$2:$N$10000,14,0),"."),".")</f>
        <v>.</v>
      </c>
    </row>
    <row r="1738" spans="1:19" x14ac:dyDescent="0.4">
      <c r="A1738" s="2" t="str">
        <f t="shared" si="54"/>
        <v>2018|Whanganui District|11</v>
      </c>
      <c r="B1738" t="s">
        <v>16</v>
      </c>
      <c r="C1738" t="s">
        <v>17</v>
      </c>
      <c r="D1738" t="s">
        <v>18</v>
      </c>
      <c r="E1738" t="s">
        <v>19</v>
      </c>
      <c r="F1738">
        <v>2018</v>
      </c>
      <c r="G1738">
        <v>2018</v>
      </c>
      <c r="H1738">
        <v>37</v>
      </c>
      <c r="I1738" t="s">
        <v>118</v>
      </c>
      <c r="J1738">
        <v>99</v>
      </c>
      <c r="K1738" t="s">
        <v>32</v>
      </c>
      <c r="L1738">
        <v>11</v>
      </c>
      <c r="N1738">
        <v>16071</v>
      </c>
      <c r="R1738" s="2" t="str">
        <f t="shared" si="55"/>
        <v>.</v>
      </c>
      <c r="S1738" s="2" t="str">
        <f>IF(AND(P1738&lt;&gt;"_U",P1738&lt;&gt;"c",J1738&lt;&gt;99,J1738&lt;&gt;9),IFERROR(VLOOKUP(A1738,'TA Total'!$A$2:$N$10000,14,0),"."),".")</f>
        <v>.</v>
      </c>
    </row>
    <row r="1739" spans="1:19" x14ac:dyDescent="0.4">
      <c r="A1739" s="2" t="str">
        <f t="shared" si="54"/>
        <v>2018|Whanganui District|12</v>
      </c>
      <c r="B1739" t="s">
        <v>16</v>
      </c>
      <c r="C1739" t="s">
        <v>17</v>
      </c>
      <c r="D1739" t="s">
        <v>18</v>
      </c>
      <c r="E1739" t="s">
        <v>19</v>
      </c>
      <c r="F1739">
        <v>2018</v>
      </c>
      <c r="G1739">
        <v>2018</v>
      </c>
      <c r="H1739">
        <v>37</v>
      </c>
      <c r="I1739" t="s">
        <v>118</v>
      </c>
      <c r="J1739">
        <v>99</v>
      </c>
      <c r="K1739" t="s">
        <v>32</v>
      </c>
      <c r="L1739">
        <v>12</v>
      </c>
      <c r="N1739">
        <v>2031</v>
      </c>
      <c r="R1739" s="2" t="str">
        <f t="shared" si="55"/>
        <v>.</v>
      </c>
      <c r="S1739" s="2" t="str">
        <f>IF(AND(P1739&lt;&gt;"_U",P1739&lt;&gt;"c",J1739&lt;&gt;99,J1739&lt;&gt;9),IFERROR(VLOOKUP(A1739,'TA Total'!$A$2:$N$10000,14,0),"."),".")</f>
        <v>.</v>
      </c>
    </row>
    <row r="1740" spans="1:19" x14ac:dyDescent="0.4">
      <c r="A1740" s="2" t="str">
        <f t="shared" si="54"/>
        <v>2018|Whanganui District|13</v>
      </c>
      <c r="B1740" t="s">
        <v>16</v>
      </c>
      <c r="C1740" t="s">
        <v>17</v>
      </c>
      <c r="D1740" t="s">
        <v>18</v>
      </c>
      <c r="E1740" t="s">
        <v>19</v>
      </c>
      <c r="F1740">
        <v>2018</v>
      </c>
      <c r="G1740">
        <v>2018</v>
      </c>
      <c r="H1740">
        <v>37</v>
      </c>
      <c r="I1740" t="s">
        <v>118</v>
      </c>
      <c r="J1740">
        <v>99</v>
      </c>
      <c r="K1740" t="s">
        <v>32</v>
      </c>
      <c r="L1740">
        <v>13</v>
      </c>
      <c r="N1740">
        <v>54</v>
      </c>
      <c r="R1740" s="2" t="str">
        <f t="shared" si="55"/>
        <v>.</v>
      </c>
      <c r="S1740" s="2" t="str">
        <f>IF(AND(P1740&lt;&gt;"_U",P1740&lt;&gt;"c",J1740&lt;&gt;99,J1740&lt;&gt;9),IFERROR(VLOOKUP(A1740,'TA Total'!$A$2:$N$10000,14,0),"."),".")</f>
        <v>.</v>
      </c>
    </row>
    <row r="1741" spans="1:19" x14ac:dyDescent="0.4">
      <c r="A1741" s="2" t="str">
        <f t="shared" si="54"/>
        <v>2018|Whanganui District|999</v>
      </c>
      <c r="B1741" t="s">
        <v>16</v>
      </c>
      <c r="C1741" t="s">
        <v>17</v>
      </c>
      <c r="D1741" t="s">
        <v>18</v>
      </c>
      <c r="E1741" t="s">
        <v>19</v>
      </c>
      <c r="F1741">
        <v>2018</v>
      </c>
      <c r="G1741">
        <v>2018</v>
      </c>
      <c r="H1741">
        <v>37</v>
      </c>
      <c r="I1741" t="s">
        <v>118</v>
      </c>
      <c r="J1741">
        <v>99</v>
      </c>
      <c r="K1741" t="s">
        <v>32</v>
      </c>
      <c r="L1741">
        <v>999</v>
      </c>
      <c r="N1741">
        <v>18153</v>
      </c>
      <c r="R1741" s="2" t="str">
        <f t="shared" si="55"/>
        <v>.</v>
      </c>
      <c r="S1741" s="2" t="str">
        <f>IF(AND(P1741&lt;&gt;"_U",P1741&lt;&gt;"c",J1741&lt;&gt;99,J1741&lt;&gt;9),IFERROR(VLOOKUP(A1741,'TA Total'!$A$2:$N$10000,14,0),"."),".")</f>
        <v>.</v>
      </c>
    </row>
    <row r="1742" spans="1:19" x14ac:dyDescent="0.4">
      <c r="A1742" s="2" t="str">
        <f t="shared" si="54"/>
        <v>2018|Rangitikei District|10</v>
      </c>
      <c r="B1742" t="s">
        <v>16</v>
      </c>
      <c r="C1742" t="s">
        <v>17</v>
      </c>
      <c r="D1742" t="s">
        <v>18</v>
      </c>
      <c r="E1742" t="s">
        <v>19</v>
      </c>
      <c r="F1742">
        <v>2018</v>
      </c>
      <c r="G1742">
        <v>2018</v>
      </c>
      <c r="H1742">
        <v>38</v>
      </c>
      <c r="I1742" t="s">
        <v>117</v>
      </c>
      <c r="J1742">
        <v>0</v>
      </c>
      <c r="K1742" t="s">
        <v>21</v>
      </c>
      <c r="L1742">
        <v>10</v>
      </c>
      <c r="N1742">
        <v>0</v>
      </c>
      <c r="R1742" s="2" t="str">
        <f t="shared" si="55"/>
        <v>.</v>
      </c>
      <c r="S1742" s="2">
        <f>IF(AND(P1742&lt;&gt;"_U",P1742&lt;&gt;"c",J1742&lt;&gt;99,J1742&lt;&gt;9),IFERROR(VLOOKUP(A1742,'TA Total'!$A$2:$N$10000,14,0),"."),".")</f>
        <v>0</v>
      </c>
    </row>
    <row r="1743" spans="1:19" x14ac:dyDescent="0.4">
      <c r="A1743" s="2" t="str">
        <f t="shared" si="54"/>
        <v>2018|Rangitikei District|11</v>
      </c>
      <c r="B1743" t="s">
        <v>16</v>
      </c>
      <c r="C1743" t="s">
        <v>17</v>
      </c>
      <c r="D1743" t="s">
        <v>18</v>
      </c>
      <c r="E1743" t="s">
        <v>19</v>
      </c>
      <c r="F1743">
        <v>2018</v>
      </c>
      <c r="G1743">
        <v>2018</v>
      </c>
      <c r="H1743">
        <v>38</v>
      </c>
      <c r="I1743" t="s">
        <v>117</v>
      </c>
      <c r="J1743">
        <v>0</v>
      </c>
      <c r="K1743" t="s">
        <v>21</v>
      </c>
      <c r="L1743">
        <v>11</v>
      </c>
      <c r="N1743">
        <v>36</v>
      </c>
      <c r="R1743" s="2">
        <f t="shared" si="55"/>
        <v>0.73</v>
      </c>
      <c r="S1743" s="2">
        <f>IF(AND(P1743&lt;&gt;"_U",P1743&lt;&gt;"c",J1743&lt;&gt;99,J1743&lt;&gt;9),IFERROR(VLOOKUP(A1743,'TA Total'!$A$2:$N$10000,14,0),"."),".")</f>
        <v>4929</v>
      </c>
    </row>
    <row r="1744" spans="1:19" x14ac:dyDescent="0.4">
      <c r="A1744" s="2" t="str">
        <f t="shared" si="54"/>
        <v>2018|Rangitikei District|12</v>
      </c>
      <c r="B1744" t="s">
        <v>16</v>
      </c>
      <c r="C1744" t="s">
        <v>17</v>
      </c>
      <c r="D1744" t="s">
        <v>18</v>
      </c>
      <c r="E1744" t="s">
        <v>19</v>
      </c>
      <c r="F1744">
        <v>2018</v>
      </c>
      <c r="G1744">
        <v>2018</v>
      </c>
      <c r="H1744">
        <v>38</v>
      </c>
      <c r="I1744" t="s">
        <v>117</v>
      </c>
      <c r="J1744">
        <v>0</v>
      </c>
      <c r="K1744" t="s">
        <v>21</v>
      </c>
      <c r="L1744">
        <v>12</v>
      </c>
      <c r="N1744">
        <v>12</v>
      </c>
      <c r="R1744" s="2">
        <f t="shared" si="55"/>
        <v>3.13</v>
      </c>
      <c r="S1744" s="2">
        <f>IF(AND(P1744&lt;&gt;"_U",P1744&lt;&gt;"c",J1744&lt;&gt;99,J1744&lt;&gt;9),IFERROR(VLOOKUP(A1744,'TA Total'!$A$2:$N$10000,14,0),"."),".")</f>
        <v>384</v>
      </c>
    </row>
    <row r="1745" spans="1:19" x14ac:dyDescent="0.4">
      <c r="A1745" s="2" t="str">
        <f t="shared" si="54"/>
        <v>2018|Rangitikei District|13</v>
      </c>
      <c r="B1745" t="s">
        <v>16</v>
      </c>
      <c r="C1745" t="s">
        <v>17</v>
      </c>
      <c r="D1745" t="s">
        <v>18</v>
      </c>
      <c r="E1745" t="s">
        <v>19</v>
      </c>
      <c r="F1745">
        <v>2018</v>
      </c>
      <c r="G1745">
        <v>2018</v>
      </c>
      <c r="H1745">
        <v>38</v>
      </c>
      <c r="I1745" t="s">
        <v>117</v>
      </c>
      <c r="J1745">
        <v>0</v>
      </c>
      <c r="K1745" t="s">
        <v>21</v>
      </c>
      <c r="L1745">
        <v>13</v>
      </c>
      <c r="N1745">
        <v>3</v>
      </c>
      <c r="R1745" s="2">
        <f t="shared" si="55"/>
        <v>20</v>
      </c>
      <c r="S1745" s="2">
        <f>IF(AND(P1745&lt;&gt;"_U",P1745&lt;&gt;"c",J1745&lt;&gt;99,J1745&lt;&gt;9),IFERROR(VLOOKUP(A1745,'TA Total'!$A$2:$N$10000,14,0),"."),".")</f>
        <v>15</v>
      </c>
    </row>
    <row r="1746" spans="1:19" x14ac:dyDescent="0.4">
      <c r="A1746" s="2" t="str">
        <f t="shared" si="54"/>
        <v>2018|Rangitikei District|999</v>
      </c>
      <c r="B1746" t="s">
        <v>16</v>
      </c>
      <c r="C1746" t="s">
        <v>17</v>
      </c>
      <c r="D1746" t="s">
        <v>18</v>
      </c>
      <c r="E1746" t="s">
        <v>19</v>
      </c>
      <c r="F1746">
        <v>2018</v>
      </c>
      <c r="G1746">
        <v>2018</v>
      </c>
      <c r="H1746">
        <v>38</v>
      </c>
      <c r="I1746" t="s">
        <v>117</v>
      </c>
      <c r="J1746">
        <v>0</v>
      </c>
      <c r="K1746" t="s">
        <v>21</v>
      </c>
      <c r="L1746">
        <v>999</v>
      </c>
      <c r="N1746">
        <v>54</v>
      </c>
      <c r="R1746" s="2">
        <f t="shared" si="55"/>
        <v>1.01</v>
      </c>
      <c r="S1746" s="2">
        <f>IF(AND(P1746&lt;&gt;"_U",P1746&lt;&gt;"c",J1746&lt;&gt;99,J1746&lt;&gt;9),IFERROR(VLOOKUP(A1746,'TA Total'!$A$2:$N$10000,14,0),"."),".")</f>
        <v>5331</v>
      </c>
    </row>
    <row r="1747" spans="1:19" x14ac:dyDescent="0.4">
      <c r="A1747" s="2" t="str">
        <f t="shared" si="54"/>
        <v>2018|Rangitikei District|10</v>
      </c>
      <c r="B1747" t="s">
        <v>16</v>
      </c>
      <c r="C1747" t="s">
        <v>17</v>
      </c>
      <c r="D1747" t="s">
        <v>18</v>
      </c>
      <c r="E1747" t="s">
        <v>19</v>
      </c>
      <c r="F1747">
        <v>2018</v>
      </c>
      <c r="G1747">
        <v>2018</v>
      </c>
      <c r="H1747">
        <v>38</v>
      </c>
      <c r="I1747" t="s">
        <v>117</v>
      </c>
      <c r="J1747">
        <v>1</v>
      </c>
      <c r="K1747" t="s">
        <v>22</v>
      </c>
      <c r="L1747">
        <v>10</v>
      </c>
      <c r="N1747">
        <v>0</v>
      </c>
      <c r="R1747" s="2" t="str">
        <f t="shared" si="55"/>
        <v>.</v>
      </c>
      <c r="S1747" s="2">
        <f>IF(AND(P1747&lt;&gt;"_U",P1747&lt;&gt;"c",J1747&lt;&gt;99,J1747&lt;&gt;9),IFERROR(VLOOKUP(A1747,'TA Total'!$A$2:$N$10000,14,0),"."),".")</f>
        <v>0</v>
      </c>
    </row>
    <row r="1748" spans="1:19" x14ac:dyDescent="0.4">
      <c r="A1748" s="2" t="str">
        <f t="shared" si="54"/>
        <v>2018|Rangitikei District|11</v>
      </c>
      <c r="B1748" t="s">
        <v>16</v>
      </c>
      <c r="C1748" t="s">
        <v>17</v>
      </c>
      <c r="D1748" t="s">
        <v>18</v>
      </c>
      <c r="E1748" t="s">
        <v>19</v>
      </c>
      <c r="F1748">
        <v>2018</v>
      </c>
      <c r="G1748">
        <v>2018</v>
      </c>
      <c r="H1748">
        <v>38</v>
      </c>
      <c r="I1748" t="s">
        <v>117</v>
      </c>
      <c r="J1748">
        <v>1</v>
      </c>
      <c r="K1748" t="s">
        <v>22</v>
      </c>
      <c r="L1748">
        <v>11</v>
      </c>
      <c r="N1748">
        <v>1251</v>
      </c>
      <c r="R1748" s="2">
        <f t="shared" si="55"/>
        <v>25.38</v>
      </c>
      <c r="S1748" s="2">
        <f>IF(AND(P1748&lt;&gt;"_U",P1748&lt;&gt;"c",J1748&lt;&gt;99,J1748&lt;&gt;9),IFERROR(VLOOKUP(A1748,'TA Total'!$A$2:$N$10000,14,0),"."),".")</f>
        <v>4929</v>
      </c>
    </row>
    <row r="1749" spans="1:19" x14ac:dyDescent="0.4">
      <c r="A1749" s="2" t="str">
        <f t="shared" si="54"/>
        <v>2018|Rangitikei District|12</v>
      </c>
      <c r="B1749" t="s">
        <v>16</v>
      </c>
      <c r="C1749" t="s">
        <v>17</v>
      </c>
      <c r="D1749" t="s">
        <v>18</v>
      </c>
      <c r="E1749" t="s">
        <v>19</v>
      </c>
      <c r="F1749">
        <v>2018</v>
      </c>
      <c r="G1749">
        <v>2018</v>
      </c>
      <c r="H1749">
        <v>38</v>
      </c>
      <c r="I1749" t="s">
        <v>117</v>
      </c>
      <c r="J1749">
        <v>1</v>
      </c>
      <c r="K1749" t="s">
        <v>22</v>
      </c>
      <c r="L1749">
        <v>12</v>
      </c>
      <c r="N1749">
        <v>105</v>
      </c>
      <c r="R1749" s="2">
        <f t="shared" si="55"/>
        <v>27.34</v>
      </c>
      <c r="S1749" s="2">
        <f>IF(AND(P1749&lt;&gt;"_U",P1749&lt;&gt;"c",J1749&lt;&gt;99,J1749&lt;&gt;9),IFERROR(VLOOKUP(A1749,'TA Total'!$A$2:$N$10000,14,0),"."),".")</f>
        <v>384</v>
      </c>
    </row>
    <row r="1750" spans="1:19" x14ac:dyDescent="0.4">
      <c r="A1750" s="2" t="str">
        <f t="shared" si="54"/>
        <v>2018|Rangitikei District|13</v>
      </c>
      <c r="B1750" t="s">
        <v>16</v>
      </c>
      <c r="C1750" t="s">
        <v>17</v>
      </c>
      <c r="D1750" t="s">
        <v>18</v>
      </c>
      <c r="E1750" t="s">
        <v>19</v>
      </c>
      <c r="F1750">
        <v>2018</v>
      </c>
      <c r="G1750">
        <v>2018</v>
      </c>
      <c r="H1750">
        <v>38</v>
      </c>
      <c r="I1750" t="s">
        <v>117</v>
      </c>
      <c r="J1750">
        <v>1</v>
      </c>
      <c r="K1750" t="s">
        <v>22</v>
      </c>
      <c r="L1750">
        <v>13</v>
      </c>
      <c r="N1750">
        <v>3</v>
      </c>
      <c r="R1750" s="2">
        <f t="shared" si="55"/>
        <v>20</v>
      </c>
      <c r="S1750" s="2">
        <f>IF(AND(P1750&lt;&gt;"_U",P1750&lt;&gt;"c",J1750&lt;&gt;99,J1750&lt;&gt;9),IFERROR(VLOOKUP(A1750,'TA Total'!$A$2:$N$10000,14,0),"."),".")</f>
        <v>15</v>
      </c>
    </row>
    <row r="1751" spans="1:19" x14ac:dyDescent="0.4">
      <c r="A1751" s="2" t="str">
        <f t="shared" si="54"/>
        <v>2018|Rangitikei District|999</v>
      </c>
      <c r="B1751" t="s">
        <v>16</v>
      </c>
      <c r="C1751" t="s">
        <v>17</v>
      </c>
      <c r="D1751" t="s">
        <v>18</v>
      </c>
      <c r="E1751" t="s">
        <v>19</v>
      </c>
      <c r="F1751">
        <v>2018</v>
      </c>
      <c r="G1751">
        <v>2018</v>
      </c>
      <c r="H1751">
        <v>38</v>
      </c>
      <c r="I1751" t="s">
        <v>117</v>
      </c>
      <c r="J1751">
        <v>1</v>
      </c>
      <c r="K1751" t="s">
        <v>22</v>
      </c>
      <c r="L1751">
        <v>999</v>
      </c>
      <c r="N1751">
        <v>1356</v>
      </c>
      <c r="R1751" s="2">
        <f t="shared" si="55"/>
        <v>25.44</v>
      </c>
      <c r="S1751" s="2">
        <f>IF(AND(P1751&lt;&gt;"_U",P1751&lt;&gt;"c",J1751&lt;&gt;99,J1751&lt;&gt;9),IFERROR(VLOOKUP(A1751,'TA Total'!$A$2:$N$10000,14,0),"."),".")</f>
        <v>5331</v>
      </c>
    </row>
    <row r="1752" spans="1:19" x14ac:dyDescent="0.4">
      <c r="A1752" s="2" t="str">
        <f t="shared" si="54"/>
        <v>2018|Rangitikei District|10</v>
      </c>
      <c r="B1752" t="s">
        <v>16</v>
      </c>
      <c r="C1752" t="s">
        <v>17</v>
      </c>
      <c r="D1752" t="s">
        <v>18</v>
      </c>
      <c r="E1752" t="s">
        <v>19</v>
      </c>
      <c r="F1752">
        <v>2018</v>
      </c>
      <c r="G1752">
        <v>2018</v>
      </c>
      <c r="H1752">
        <v>38</v>
      </c>
      <c r="I1752" t="s">
        <v>117</v>
      </c>
      <c r="J1752">
        <v>2</v>
      </c>
      <c r="K1752" t="s">
        <v>23</v>
      </c>
      <c r="L1752">
        <v>10</v>
      </c>
      <c r="N1752">
        <v>0</v>
      </c>
      <c r="R1752" s="2" t="str">
        <f t="shared" si="55"/>
        <v>.</v>
      </c>
      <c r="S1752" s="2">
        <f>IF(AND(P1752&lt;&gt;"_U",P1752&lt;&gt;"c",J1752&lt;&gt;99,J1752&lt;&gt;9),IFERROR(VLOOKUP(A1752,'TA Total'!$A$2:$N$10000,14,0),"."),".")</f>
        <v>0</v>
      </c>
    </row>
    <row r="1753" spans="1:19" x14ac:dyDescent="0.4">
      <c r="A1753" s="2" t="str">
        <f t="shared" si="54"/>
        <v>2018|Rangitikei District|11</v>
      </c>
      <c r="B1753" t="s">
        <v>16</v>
      </c>
      <c r="C1753" t="s">
        <v>17</v>
      </c>
      <c r="D1753" t="s">
        <v>18</v>
      </c>
      <c r="E1753" t="s">
        <v>19</v>
      </c>
      <c r="F1753">
        <v>2018</v>
      </c>
      <c r="G1753">
        <v>2018</v>
      </c>
      <c r="H1753">
        <v>38</v>
      </c>
      <c r="I1753" t="s">
        <v>117</v>
      </c>
      <c r="J1753">
        <v>2</v>
      </c>
      <c r="K1753" t="s">
        <v>23</v>
      </c>
      <c r="L1753">
        <v>11</v>
      </c>
      <c r="N1753">
        <v>1629</v>
      </c>
      <c r="R1753" s="2">
        <f t="shared" si="55"/>
        <v>33.049999999999997</v>
      </c>
      <c r="S1753" s="2">
        <f>IF(AND(P1753&lt;&gt;"_U",P1753&lt;&gt;"c",J1753&lt;&gt;99,J1753&lt;&gt;9),IFERROR(VLOOKUP(A1753,'TA Total'!$A$2:$N$10000,14,0),"."),".")</f>
        <v>4929</v>
      </c>
    </row>
    <row r="1754" spans="1:19" x14ac:dyDescent="0.4">
      <c r="A1754" s="2" t="str">
        <f t="shared" si="54"/>
        <v>2018|Rangitikei District|12</v>
      </c>
      <c r="B1754" t="s">
        <v>16</v>
      </c>
      <c r="C1754" t="s">
        <v>17</v>
      </c>
      <c r="D1754" t="s">
        <v>18</v>
      </c>
      <c r="E1754" t="s">
        <v>19</v>
      </c>
      <c r="F1754">
        <v>2018</v>
      </c>
      <c r="G1754">
        <v>2018</v>
      </c>
      <c r="H1754">
        <v>38</v>
      </c>
      <c r="I1754" t="s">
        <v>117</v>
      </c>
      <c r="J1754">
        <v>2</v>
      </c>
      <c r="K1754" t="s">
        <v>23</v>
      </c>
      <c r="L1754">
        <v>12</v>
      </c>
      <c r="N1754">
        <v>171</v>
      </c>
      <c r="R1754" s="2">
        <f t="shared" si="55"/>
        <v>44.53</v>
      </c>
      <c r="S1754" s="2">
        <f>IF(AND(P1754&lt;&gt;"_U",P1754&lt;&gt;"c",J1754&lt;&gt;99,J1754&lt;&gt;9),IFERROR(VLOOKUP(A1754,'TA Total'!$A$2:$N$10000,14,0),"."),".")</f>
        <v>384</v>
      </c>
    </row>
    <row r="1755" spans="1:19" x14ac:dyDescent="0.4">
      <c r="A1755" s="2" t="str">
        <f t="shared" si="54"/>
        <v>2018|Rangitikei District|13</v>
      </c>
      <c r="B1755" t="s">
        <v>16</v>
      </c>
      <c r="C1755" t="s">
        <v>17</v>
      </c>
      <c r="D1755" t="s">
        <v>18</v>
      </c>
      <c r="E1755" t="s">
        <v>19</v>
      </c>
      <c r="F1755">
        <v>2018</v>
      </c>
      <c r="G1755">
        <v>2018</v>
      </c>
      <c r="H1755">
        <v>38</v>
      </c>
      <c r="I1755" t="s">
        <v>117</v>
      </c>
      <c r="J1755">
        <v>2</v>
      </c>
      <c r="K1755" t="s">
        <v>23</v>
      </c>
      <c r="L1755">
        <v>13</v>
      </c>
      <c r="N1755">
        <v>3</v>
      </c>
      <c r="R1755" s="2">
        <f t="shared" si="55"/>
        <v>20</v>
      </c>
      <c r="S1755" s="2">
        <f>IF(AND(P1755&lt;&gt;"_U",P1755&lt;&gt;"c",J1755&lt;&gt;99,J1755&lt;&gt;9),IFERROR(VLOOKUP(A1755,'TA Total'!$A$2:$N$10000,14,0),"."),".")</f>
        <v>15</v>
      </c>
    </row>
    <row r="1756" spans="1:19" x14ac:dyDescent="0.4">
      <c r="A1756" s="2" t="str">
        <f t="shared" si="54"/>
        <v>2018|Rangitikei District|999</v>
      </c>
      <c r="B1756" t="s">
        <v>16</v>
      </c>
      <c r="C1756" t="s">
        <v>17</v>
      </c>
      <c r="D1756" t="s">
        <v>18</v>
      </c>
      <c r="E1756" t="s">
        <v>19</v>
      </c>
      <c r="F1756">
        <v>2018</v>
      </c>
      <c r="G1756">
        <v>2018</v>
      </c>
      <c r="H1756">
        <v>38</v>
      </c>
      <c r="I1756" t="s">
        <v>117</v>
      </c>
      <c r="J1756">
        <v>2</v>
      </c>
      <c r="K1756" t="s">
        <v>23</v>
      </c>
      <c r="L1756">
        <v>999</v>
      </c>
      <c r="N1756">
        <v>1803</v>
      </c>
      <c r="R1756" s="2">
        <f t="shared" si="55"/>
        <v>33.82</v>
      </c>
      <c r="S1756" s="2">
        <f>IF(AND(P1756&lt;&gt;"_U",P1756&lt;&gt;"c",J1756&lt;&gt;99,J1756&lt;&gt;9),IFERROR(VLOOKUP(A1756,'TA Total'!$A$2:$N$10000,14,0),"."),".")</f>
        <v>5331</v>
      </c>
    </row>
    <row r="1757" spans="1:19" x14ac:dyDescent="0.4">
      <c r="A1757" s="2" t="str">
        <f t="shared" si="54"/>
        <v>2018|Rangitikei District|10</v>
      </c>
      <c r="B1757" t="s">
        <v>16</v>
      </c>
      <c r="C1757" t="s">
        <v>17</v>
      </c>
      <c r="D1757" t="s">
        <v>18</v>
      </c>
      <c r="E1757" t="s">
        <v>19</v>
      </c>
      <c r="F1757">
        <v>2018</v>
      </c>
      <c r="G1757">
        <v>2018</v>
      </c>
      <c r="H1757">
        <v>38</v>
      </c>
      <c r="I1757" t="s">
        <v>117</v>
      </c>
      <c r="J1757">
        <v>3</v>
      </c>
      <c r="K1757" t="s">
        <v>24</v>
      </c>
      <c r="L1757">
        <v>10</v>
      </c>
      <c r="N1757">
        <v>0</v>
      </c>
      <c r="R1757" s="2" t="str">
        <f t="shared" si="55"/>
        <v>.</v>
      </c>
      <c r="S1757" s="2">
        <f>IF(AND(P1757&lt;&gt;"_U",P1757&lt;&gt;"c",J1757&lt;&gt;99,J1757&lt;&gt;9),IFERROR(VLOOKUP(A1757,'TA Total'!$A$2:$N$10000,14,0),"."),".")</f>
        <v>0</v>
      </c>
    </row>
    <row r="1758" spans="1:19" x14ac:dyDescent="0.4">
      <c r="A1758" s="2" t="str">
        <f t="shared" si="54"/>
        <v>2018|Rangitikei District|11</v>
      </c>
      <c r="B1758" t="s">
        <v>16</v>
      </c>
      <c r="C1758" t="s">
        <v>17</v>
      </c>
      <c r="D1758" t="s">
        <v>18</v>
      </c>
      <c r="E1758" t="s">
        <v>19</v>
      </c>
      <c r="F1758">
        <v>2018</v>
      </c>
      <c r="G1758">
        <v>2018</v>
      </c>
      <c r="H1758">
        <v>38</v>
      </c>
      <c r="I1758" t="s">
        <v>117</v>
      </c>
      <c r="J1758">
        <v>3</v>
      </c>
      <c r="K1758" t="s">
        <v>24</v>
      </c>
      <c r="L1758">
        <v>11</v>
      </c>
      <c r="N1758">
        <v>375</v>
      </c>
      <c r="R1758" s="2">
        <f t="shared" si="55"/>
        <v>7.61</v>
      </c>
      <c r="S1758" s="2">
        <f>IF(AND(P1758&lt;&gt;"_U",P1758&lt;&gt;"c",J1758&lt;&gt;99,J1758&lt;&gt;9),IFERROR(VLOOKUP(A1758,'TA Total'!$A$2:$N$10000,14,0),"."),".")</f>
        <v>4929</v>
      </c>
    </row>
    <row r="1759" spans="1:19" x14ac:dyDescent="0.4">
      <c r="A1759" s="2" t="str">
        <f t="shared" si="54"/>
        <v>2018|Rangitikei District|12</v>
      </c>
      <c r="B1759" t="s">
        <v>16</v>
      </c>
      <c r="C1759" t="s">
        <v>17</v>
      </c>
      <c r="D1759" t="s">
        <v>18</v>
      </c>
      <c r="E1759" t="s">
        <v>19</v>
      </c>
      <c r="F1759">
        <v>2018</v>
      </c>
      <c r="G1759">
        <v>2018</v>
      </c>
      <c r="H1759">
        <v>38</v>
      </c>
      <c r="I1759" t="s">
        <v>117</v>
      </c>
      <c r="J1759">
        <v>3</v>
      </c>
      <c r="K1759" t="s">
        <v>24</v>
      </c>
      <c r="L1759">
        <v>12</v>
      </c>
      <c r="N1759">
        <v>30</v>
      </c>
      <c r="R1759" s="2">
        <f t="shared" si="55"/>
        <v>7.81</v>
      </c>
      <c r="S1759" s="2">
        <f>IF(AND(P1759&lt;&gt;"_U",P1759&lt;&gt;"c",J1759&lt;&gt;99,J1759&lt;&gt;9),IFERROR(VLOOKUP(A1759,'TA Total'!$A$2:$N$10000,14,0),"."),".")</f>
        <v>384</v>
      </c>
    </row>
    <row r="1760" spans="1:19" x14ac:dyDescent="0.4">
      <c r="A1760" s="2" t="str">
        <f t="shared" si="54"/>
        <v>2018|Rangitikei District|13</v>
      </c>
      <c r="B1760" t="s">
        <v>16</v>
      </c>
      <c r="C1760" t="s">
        <v>17</v>
      </c>
      <c r="D1760" t="s">
        <v>18</v>
      </c>
      <c r="E1760" t="s">
        <v>19</v>
      </c>
      <c r="F1760">
        <v>2018</v>
      </c>
      <c r="G1760">
        <v>2018</v>
      </c>
      <c r="H1760">
        <v>38</v>
      </c>
      <c r="I1760" t="s">
        <v>117</v>
      </c>
      <c r="J1760">
        <v>3</v>
      </c>
      <c r="K1760" t="s">
        <v>24</v>
      </c>
      <c r="L1760">
        <v>13</v>
      </c>
      <c r="N1760">
        <v>0</v>
      </c>
      <c r="R1760" s="2">
        <f t="shared" si="55"/>
        <v>0</v>
      </c>
      <c r="S1760" s="2">
        <f>IF(AND(P1760&lt;&gt;"_U",P1760&lt;&gt;"c",J1760&lt;&gt;99,J1760&lt;&gt;9),IFERROR(VLOOKUP(A1760,'TA Total'!$A$2:$N$10000,14,0),"."),".")</f>
        <v>15</v>
      </c>
    </row>
    <row r="1761" spans="1:19" x14ac:dyDescent="0.4">
      <c r="A1761" s="2" t="str">
        <f t="shared" si="54"/>
        <v>2018|Rangitikei District|999</v>
      </c>
      <c r="B1761" t="s">
        <v>16</v>
      </c>
      <c r="C1761" t="s">
        <v>17</v>
      </c>
      <c r="D1761" t="s">
        <v>18</v>
      </c>
      <c r="E1761" t="s">
        <v>19</v>
      </c>
      <c r="F1761">
        <v>2018</v>
      </c>
      <c r="G1761">
        <v>2018</v>
      </c>
      <c r="H1761">
        <v>38</v>
      </c>
      <c r="I1761" t="s">
        <v>117</v>
      </c>
      <c r="J1761">
        <v>3</v>
      </c>
      <c r="K1761" t="s">
        <v>24</v>
      </c>
      <c r="L1761">
        <v>999</v>
      </c>
      <c r="N1761">
        <v>402</v>
      </c>
      <c r="R1761" s="2">
        <f t="shared" si="55"/>
        <v>7.54</v>
      </c>
      <c r="S1761" s="2">
        <f>IF(AND(P1761&lt;&gt;"_U",P1761&lt;&gt;"c",J1761&lt;&gt;99,J1761&lt;&gt;9),IFERROR(VLOOKUP(A1761,'TA Total'!$A$2:$N$10000,14,0),"."),".")</f>
        <v>5331</v>
      </c>
    </row>
    <row r="1762" spans="1:19" x14ac:dyDescent="0.4">
      <c r="A1762" s="2" t="str">
        <f t="shared" si="54"/>
        <v>2018|Rangitikei District|10</v>
      </c>
      <c r="B1762" t="s">
        <v>16</v>
      </c>
      <c r="C1762" t="s">
        <v>17</v>
      </c>
      <c r="D1762" t="s">
        <v>18</v>
      </c>
      <c r="E1762" t="s">
        <v>19</v>
      </c>
      <c r="F1762">
        <v>2018</v>
      </c>
      <c r="G1762">
        <v>2018</v>
      </c>
      <c r="H1762">
        <v>38</v>
      </c>
      <c r="I1762" t="s">
        <v>117</v>
      </c>
      <c r="J1762">
        <v>4</v>
      </c>
      <c r="K1762" t="s">
        <v>25</v>
      </c>
      <c r="L1762">
        <v>10</v>
      </c>
      <c r="N1762">
        <v>0</v>
      </c>
      <c r="R1762" s="2" t="str">
        <f t="shared" si="55"/>
        <v>.</v>
      </c>
      <c r="S1762" s="2">
        <f>IF(AND(P1762&lt;&gt;"_U",P1762&lt;&gt;"c",J1762&lt;&gt;99,J1762&lt;&gt;9),IFERROR(VLOOKUP(A1762,'TA Total'!$A$2:$N$10000,14,0),"."),".")</f>
        <v>0</v>
      </c>
    </row>
    <row r="1763" spans="1:19" x14ac:dyDescent="0.4">
      <c r="A1763" s="2" t="str">
        <f t="shared" si="54"/>
        <v>2018|Rangitikei District|11</v>
      </c>
      <c r="B1763" t="s">
        <v>16</v>
      </c>
      <c r="C1763" t="s">
        <v>17</v>
      </c>
      <c r="D1763" t="s">
        <v>18</v>
      </c>
      <c r="E1763" t="s">
        <v>19</v>
      </c>
      <c r="F1763">
        <v>2018</v>
      </c>
      <c r="G1763">
        <v>2018</v>
      </c>
      <c r="H1763">
        <v>38</v>
      </c>
      <c r="I1763" t="s">
        <v>117</v>
      </c>
      <c r="J1763">
        <v>4</v>
      </c>
      <c r="K1763" t="s">
        <v>25</v>
      </c>
      <c r="L1763">
        <v>11</v>
      </c>
      <c r="N1763">
        <v>435</v>
      </c>
      <c r="R1763" s="2">
        <f t="shared" si="55"/>
        <v>8.83</v>
      </c>
      <c r="S1763" s="2">
        <f>IF(AND(P1763&lt;&gt;"_U",P1763&lt;&gt;"c",J1763&lt;&gt;99,J1763&lt;&gt;9),IFERROR(VLOOKUP(A1763,'TA Total'!$A$2:$N$10000,14,0),"."),".")</f>
        <v>4929</v>
      </c>
    </row>
    <row r="1764" spans="1:19" x14ac:dyDescent="0.4">
      <c r="A1764" s="2" t="str">
        <f t="shared" si="54"/>
        <v>2018|Rangitikei District|12</v>
      </c>
      <c r="B1764" t="s">
        <v>16</v>
      </c>
      <c r="C1764" t="s">
        <v>17</v>
      </c>
      <c r="D1764" t="s">
        <v>18</v>
      </c>
      <c r="E1764" t="s">
        <v>19</v>
      </c>
      <c r="F1764">
        <v>2018</v>
      </c>
      <c r="G1764">
        <v>2018</v>
      </c>
      <c r="H1764">
        <v>38</v>
      </c>
      <c r="I1764" t="s">
        <v>117</v>
      </c>
      <c r="J1764">
        <v>4</v>
      </c>
      <c r="K1764" t="s">
        <v>25</v>
      </c>
      <c r="L1764">
        <v>12</v>
      </c>
      <c r="N1764">
        <v>42</v>
      </c>
      <c r="R1764" s="2">
        <f t="shared" si="55"/>
        <v>10.94</v>
      </c>
      <c r="S1764" s="2">
        <f>IF(AND(P1764&lt;&gt;"_U",P1764&lt;&gt;"c",J1764&lt;&gt;99,J1764&lt;&gt;9),IFERROR(VLOOKUP(A1764,'TA Total'!$A$2:$N$10000,14,0),"."),".")</f>
        <v>384</v>
      </c>
    </row>
    <row r="1765" spans="1:19" x14ac:dyDescent="0.4">
      <c r="A1765" s="2" t="str">
        <f t="shared" si="54"/>
        <v>2018|Rangitikei District|13</v>
      </c>
      <c r="B1765" t="s">
        <v>16</v>
      </c>
      <c r="C1765" t="s">
        <v>17</v>
      </c>
      <c r="D1765" t="s">
        <v>18</v>
      </c>
      <c r="E1765" t="s">
        <v>19</v>
      </c>
      <c r="F1765">
        <v>2018</v>
      </c>
      <c r="G1765">
        <v>2018</v>
      </c>
      <c r="H1765">
        <v>38</v>
      </c>
      <c r="I1765" t="s">
        <v>117</v>
      </c>
      <c r="J1765">
        <v>4</v>
      </c>
      <c r="K1765" t="s">
        <v>25</v>
      </c>
      <c r="L1765">
        <v>13</v>
      </c>
      <c r="N1765">
        <v>6</v>
      </c>
      <c r="R1765" s="2">
        <f t="shared" si="55"/>
        <v>40</v>
      </c>
      <c r="S1765" s="2">
        <f>IF(AND(P1765&lt;&gt;"_U",P1765&lt;&gt;"c",J1765&lt;&gt;99,J1765&lt;&gt;9),IFERROR(VLOOKUP(A1765,'TA Total'!$A$2:$N$10000,14,0),"."),".")</f>
        <v>15</v>
      </c>
    </row>
    <row r="1766" spans="1:19" x14ac:dyDescent="0.4">
      <c r="A1766" s="2" t="str">
        <f t="shared" si="54"/>
        <v>2018|Rangitikei District|999</v>
      </c>
      <c r="B1766" t="s">
        <v>16</v>
      </c>
      <c r="C1766" t="s">
        <v>17</v>
      </c>
      <c r="D1766" t="s">
        <v>18</v>
      </c>
      <c r="E1766" t="s">
        <v>19</v>
      </c>
      <c r="F1766">
        <v>2018</v>
      </c>
      <c r="G1766">
        <v>2018</v>
      </c>
      <c r="H1766">
        <v>38</v>
      </c>
      <c r="I1766" t="s">
        <v>117</v>
      </c>
      <c r="J1766">
        <v>4</v>
      </c>
      <c r="K1766" t="s">
        <v>25</v>
      </c>
      <c r="L1766">
        <v>999</v>
      </c>
      <c r="N1766">
        <v>480</v>
      </c>
      <c r="R1766" s="2">
        <f t="shared" si="55"/>
        <v>9</v>
      </c>
      <c r="S1766" s="2">
        <f>IF(AND(P1766&lt;&gt;"_U",P1766&lt;&gt;"c",J1766&lt;&gt;99,J1766&lt;&gt;9),IFERROR(VLOOKUP(A1766,'TA Total'!$A$2:$N$10000,14,0),"."),".")</f>
        <v>5331</v>
      </c>
    </row>
    <row r="1767" spans="1:19" x14ac:dyDescent="0.4">
      <c r="A1767" s="2" t="str">
        <f t="shared" si="54"/>
        <v>2018|Rangitikei District|10</v>
      </c>
      <c r="B1767" t="s">
        <v>16</v>
      </c>
      <c r="C1767" t="s">
        <v>17</v>
      </c>
      <c r="D1767" t="s">
        <v>18</v>
      </c>
      <c r="E1767" t="s">
        <v>19</v>
      </c>
      <c r="F1767">
        <v>2018</v>
      </c>
      <c r="G1767">
        <v>2018</v>
      </c>
      <c r="H1767">
        <v>38</v>
      </c>
      <c r="I1767" t="s">
        <v>117</v>
      </c>
      <c r="J1767">
        <v>5</v>
      </c>
      <c r="K1767" t="s">
        <v>26</v>
      </c>
      <c r="L1767">
        <v>10</v>
      </c>
      <c r="N1767">
        <v>0</v>
      </c>
      <c r="R1767" s="2" t="str">
        <f t="shared" si="55"/>
        <v>.</v>
      </c>
      <c r="S1767" s="2">
        <f>IF(AND(P1767&lt;&gt;"_U",P1767&lt;&gt;"c",J1767&lt;&gt;99,J1767&lt;&gt;9),IFERROR(VLOOKUP(A1767,'TA Total'!$A$2:$N$10000,14,0),"."),".")</f>
        <v>0</v>
      </c>
    </row>
    <row r="1768" spans="1:19" x14ac:dyDescent="0.4">
      <c r="A1768" s="2" t="str">
        <f t="shared" si="54"/>
        <v>2018|Rangitikei District|11</v>
      </c>
      <c r="B1768" t="s">
        <v>16</v>
      </c>
      <c r="C1768" t="s">
        <v>17</v>
      </c>
      <c r="D1768" t="s">
        <v>18</v>
      </c>
      <c r="E1768" t="s">
        <v>19</v>
      </c>
      <c r="F1768">
        <v>2018</v>
      </c>
      <c r="G1768">
        <v>2018</v>
      </c>
      <c r="H1768">
        <v>38</v>
      </c>
      <c r="I1768" t="s">
        <v>117</v>
      </c>
      <c r="J1768">
        <v>5</v>
      </c>
      <c r="K1768" t="s">
        <v>26</v>
      </c>
      <c r="L1768">
        <v>11</v>
      </c>
      <c r="N1768">
        <v>3801</v>
      </c>
      <c r="R1768" s="2">
        <f t="shared" si="55"/>
        <v>77.12</v>
      </c>
      <c r="S1768" s="2">
        <f>IF(AND(P1768&lt;&gt;"_U",P1768&lt;&gt;"c",J1768&lt;&gt;99,J1768&lt;&gt;9),IFERROR(VLOOKUP(A1768,'TA Total'!$A$2:$N$10000,14,0),"."),".")</f>
        <v>4929</v>
      </c>
    </row>
    <row r="1769" spans="1:19" x14ac:dyDescent="0.4">
      <c r="A1769" s="2" t="str">
        <f t="shared" si="54"/>
        <v>2018|Rangitikei District|12</v>
      </c>
      <c r="B1769" t="s">
        <v>16</v>
      </c>
      <c r="C1769" t="s">
        <v>17</v>
      </c>
      <c r="D1769" t="s">
        <v>18</v>
      </c>
      <c r="E1769" t="s">
        <v>19</v>
      </c>
      <c r="F1769">
        <v>2018</v>
      </c>
      <c r="G1769">
        <v>2018</v>
      </c>
      <c r="H1769">
        <v>38</v>
      </c>
      <c r="I1769" t="s">
        <v>117</v>
      </c>
      <c r="J1769">
        <v>5</v>
      </c>
      <c r="K1769" t="s">
        <v>26</v>
      </c>
      <c r="L1769">
        <v>12</v>
      </c>
      <c r="N1769">
        <v>156</v>
      </c>
      <c r="R1769" s="2">
        <f t="shared" si="55"/>
        <v>40.630000000000003</v>
      </c>
      <c r="S1769" s="2">
        <f>IF(AND(P1769&lt;&gt;"_U",P1769&lt;&gt;"c",J1769&lt;&gt;99,J1769&lt;&gt;9),IFERROR(VLOOKUP(A1769,'TA Total'!$A$2:$N$10000,14,0),"."),".")</f>
        <v>384</v>
      </c>
    </row>
    <row r="1770" spans="1:19" x14ac:dyDescent="0.4">
      <c r="A1770" s="2" t="str">
        <f t="shared" si="54"/>
        <v>2018|Rangitikei District|13</v>
      </c>
      <c r="B1770" t="s">
        <v>16</v>
      </c>
      <c r="C1770" t="s">
        <v>17</v>
      </c>
      <c r="D1770" t="s">
        <v>18</v>
      </c>
      <c r="E1770" t="s">
        <v>19</v>
      </c>
      <c r="F1770">
        <v>2018</v>
      </c>
      <c r="G1770">
        <v>2018</v>
      </c>
      <c r="H1770">
        <v>38</v>
      </c>
      <c r="I1770" t="s">
        <v>117</v>
      </c>
      <c r="J1770">
        <v>5</v>
      </c>
      <c r="K1770" t="s">
        <v>26</v>
      </c>
      <c r="L1770">
        <v>13</v>
      </c>
      <c r="N1770">
        <v>3</v>
      </c>
      <c r="R1770" s="2">
        <f t="shared" si="55"/>
        <v>20</v>
      </c>
      <c r="S1770" s="2">
        <f>IF(AND(P1770&lt;&gt;"_U",P1770&lt;&gt;"c",J1770&lt;&gt;99,J1770&lt;&gt;9),IFERROR(VLOOKUP(A1770,'TA Total'!$A$2:$N$10000,14,0),"."),".")</f>
        <v>15</v>
      </c>
    </row>
    <row r="1771" spans="1:19" x14ac:dyDescent="0.4">
      <c r="A1771" s="2" t="str">
        <f t="shared" si="54"/>
        <v>2018|Rangitikei District|999</v>
      </c>
      <c r="B1771" t="s">
        <v>16</v>
      </c>
      <c r="C1771" t="s">
        <v>17</v>
      </c>
      <c r="D1771" t="s">
        <v>18</v>
      </c>
      <c r="E1771" t="s">
        <v>19</v>
      </c>
      <c r="F1771">
        <v>2018</v>
      </c>
      <c r="G1771">
        <v>2018</v>
      </c>
      <c r="H1771">
        <v>38</v>
      </c>
      <c r="I1771" t="s">
        <v>117</v>
      </c>
      <c r="J1771">
        <v>5</v>
      </c>
      <c r="K1771" t="s">
        <v>26</v>
      </c>
      <c r="L1771">
        <v>999</v>
      </c>
      <c r="N1771">
        <v>3960</v>
      </c>
      <c r="R1771" s="2">
        <f t="shared" si="55"/>
        <v>74.28</v>
      </c>
      <c r="S1771" s="2">
        <f>IF(AND(P1771&lt;&gt;"_U",P1771&lt;&gt;"c",J1771&lt;&gt;99,J1771&lt;&gt;9),IFERROR(VLOOKUP(A1771,'TA Total'!$A$2:$N$10000,14,0),"."),".")</f>
        <v>5331</v>
      </c>
    </row>
    <row r="1772" spans="1:19" x14ac:dyDescent="0.4">
      <c r="A1772" s="2" t="str">
        <f t="shared" si="54"/>
        <v>2018|Rangitikei District|10</v>
      </c>
      <c r="B1772" t="s">
        <v>16</v>
      </c>
      <c r="C1772" t="s">
        <v>17</v>
      </c>
      <c r="D1772" t="s">
        <v>18</v>
      </c>
      <c r="E1772" t="s">
        <v>19</v>
      </c>
      <c r="F1772">
        <v>2018</v>
      </c>
      <c r="G1772">
        <v>2018</v>
      </c>
      <c r="H1772">
        <v>38</v>
      </c>
      <c r="I1772" t="s">
        <v>117</v>
      </c>
      <c r="J1772">
        <v>6</v>
      </c>
      <c r="K1772" t="s">
        <v>27</v>
      </c>
      <c r="L1772">
        <v>10</v>
      </c>
      <c r="N1772">
        <v>0</v>
      </c>
      <c r="R1772" s="2" t="str">
        <f t="shared" si="55"/>
        <v>.</v>
      </c>
      <c r="S1772" s="2">
        <f>IF(AND(P1772&lt;&gt;"_U",P1772&lt;&gt;"c",J1772&lt;&gt;99,J1772&lt;&gt;9),IFERROR(VLOOKUP(A1772,'TA Total'!$A$2:$N$10000,14,0),"."),".")</f>
        <v>0</v>
      </c>
    </row>
    <row r="1773" spans="1:19" x14ac:dyDescent="0.4">
      <c r="A1773" s="2" t="str">
        <f t="shared" si="54"/>
        <v>2018|Rangitikei District|11</v>
      </c>
      <c r="B1773" t="s">
        <v>16</v>
      </c>
      <c r="C1773" t="s">
        <v>17</v>
      </c>
      <c r="D1773" t="s">
        <v>18</v>
      </c>
      <c r="E1773" t="s">
        <v>19</v>
      </c>
      <c r="F1773">
        <v>2018</v>
      </c>
      <c r="G1773">
        <v>2018</v>
      </c>
      <c r="H1773">
        <v>38</v>
      </c>
      <c r="I1773" t="s">
        <v>117</v>
      </c>
      <c r="J1773">
        <v>6</v>
      </c>
      <c r="K1773" t="s">
        <v>27</v>
      </c>
      <c r="L1773">
        <v>11</v>
      </c>
      <c r="N1773">
        <v>42</v>
      </c>
      <c r="R1773" s="2">
        <f t="shared" si="55"/>
        <v>0.85</v>
      </c>
      <c r="S1773" s="2">
        <f>IF(AND(P1773&lt;&gt;"_U",P1773&lt;&gt;"c",J1773&lt;&gt;99,J1773&lt;&gt;9),IFERROR(VLOOKUP(A1773,'TA Total'!$A$2:$N$10000,14,0),"."),".")</f>
        <v>4929</v>
      </c>
    </row>
    <row r="1774" spans="1:19" x14ac:dyDescent="0.4">
      <c r="A1774" s="2" t="str">
        <f t="shared" si="54"/>
        <v>2018|Rangitikei District|12</v>
      </c>
      <c r="B1774" t="s">
        <v>16</v>
      </c>
      <c r="C1774" t="s">
        <v>17</v>
      </c>
      <c r="D1774" t="s">
        <v>18</v>
      </c>
      <c r="E1774" t="s">
        <v>19</v>
      </c>
      <c r="F1774">
        <v>2018</v>
      </c>
      <c r="G1774">
        <v>2018</v>
      </c>
      <c r="H1774">
        <v>38</v>
      </c>
      <c r="I1774" t="s">
        <v>117</v>
      </c>
      <c r="J1774">
        <v>6</v>
      </c>
      <c r="K1774" t="s">
        <v>27</v>
      </c>
      <c r="L1774">
        <v>12</v>
      </c>
      <c r="N1774">
        <v>3</v>
      </c>
      <c r="R1774" s="2">
        <f t="shared" si="55"/>
        <v>0.78</v>
      </c>
      <c r="S1774" s="2">
        <f>IF(AND(P1774&lt;&gt;"_U",P1774&lt;&gt;"c",J1774&lt;&gt;99,J1774&lt;&gt;9),IFERROR(VLOOKUP(A1774,'TA Total'!$A$2:$N$10000,14,0),"."),".")</f>
        <v>384</v>
      </c>
    </row>
    <row r="1775" spans="1:19" x14ac:dyDescent="0.4">
      <c r="A1775" s="2" t="str">
        <f t="shared" si="54"/>
        <v>2018|Rangitikei District|13</v>
      </c>
      <c r="B1775" t="s">
        <v>16</v>
      </c>
      <c r="C1775" t="s">
        <v>17</v>
      </c>
      <c r="D1775" t="s">
        <v>18</v>
      </c>
      <c r="E1775" t="s">
        <v>19</v>
      </c>
      <c r="F1775">
        <v>2018</v>
      </c>
      <c r="G1775">
        <v>2018</v>
      </c>
      <c r="H1775">
        <v>38</v>
      </c>
      <c r="I1775" t="s">
        <v>117</v>
      </c>
      <c r="J1775">
        <v>6</v>
      </c>
      <c r="K1775" t="s">
        <v>27</v>
      </c>
      <c r="L1775">
        <v>13</v>
      </c>
      <c r="N1775">
        <v>0</v>
      </c>
      <c r="R1775" s="2">
        <f t="shared" si="55"/>
        <v>0</v>
      </c>
      <c r="S1775" s="2">
        <f>IF(AND(P1775&lt;&gt;"_U",P1775&lt;&gt;"c",J1775&lt;&gt;99,J1775&lt;&gt;9),IFERROR(VLOOKUP(A1775,'TA Total'!$A$2:$N$10000,14,0),"."),".")</f>
        <v>15</v>
      </c>
    </row>
    <row r="1776" spans="1:19" x14ac:dyDescent="0.4">
      <c r="A1776" s="2" t="str">
        <f t="shared" si="54"/>
        <v>2018|Rangitikei District|999</v>
      </c>
      <c r="B1776" t="s">
        <v>16</v>
      </c>
      <c r="C1776" t="s">
        <v>17</v>
      </c>
      <c r="D1776" t="s">
        <v>18</v>
      </c>
      <c r="E1776" t="s">
        <v>19</v>
      </c>
      <c r="F1776">
        <v>2018</v>
      </c>
      <c r="G1776">
        <v>2018</v>
      </c>
      <c r="H1776">
        <v>38</v>
      </c>
      <c r="I1776" t="s">
        <v>117</v>
      </c>
      <c r="J1776">
        <v>6</v>
      </c>
      <c r="K1776" t="s">
        <v>27</v>
      </c>
      <c r="L1776">
        <v>999</v>
      </c>
      <c r="N1776">
        <v>45</v>
      </c>
      <c r="R1776" s="2">
        <f t="shared" si="55"/>
        <v>0.84</v>
      </c>
      <c r="S1776" s="2">
        <f>IF(AND(P1776&lt;&gt;"_U",P1776&lt;&gt;"c",J1776&lt;&gt;99,J1776&lt;&gt;9),IFERROR(VLOOKUP(A1776,'TA Total'!$A$2:$N$10000,14,0),"."),".")</f>
        <v>5331</v>
      </c>
    </row>
    <row r="1777" spans="1:19" x14ac:dyDescent="0.4">
      <c r="A1777" s="2" t="str">
        <f t="shared" si="54"/>
        <v>2018|Rangitikei District|10</v>
      </c>
      <c r="B1777" t="s">
        <v>16</v>
      </c>
      <c r="C1777" t="s">
        <v>17</v>
      </c>
      <c r="D1777" t="s">
        <v>18</v>
      </c>
      <c r="E1777" t="s">
        <v>19</v>
      </c>
      <c r="F1777">
        <v>2018</v>
      </c>
      <c r="G1777">
        <v>2018</v>
      </c>
      <c r="H1777">
        <v>38</v>
      </c>
      <c r="I1777" t="s">
        <v>117</v>
      </c>
      <c r="J1777">
        <v>7</v>
      </c>
      <c r="K1777" t="s">
        <v>28</v>
      </c>
      <c r="L1777">
        <v>10</v>
      </c>
      <c r="N1777">
        <v>0</v>
      </c>
      <c r="R1777" s="2" t="str">
        <f t="shared" si="55"/>
        <v>.</v>
      </c>
      <c r="S1777" s="2">
        <f>IF(AND(P1777&lt;&gt;"_U",P1777&lt;&gt;"c",J1777&lt;&gt;99,J1777&lt;&gt;9),IFERROR(VLOOKUP(A1777,'TA Total'!$A$2:$N$10000,14,0),"."),".")</f>
        <v>0</v>
      </c>
    </row>
    <row r="1778" spans="1:19" x14ac:dyDescent="0.4">
      <c r="A1778" s="2" t="str">
        <f t="shared" si="54"/>
        <v>2018|Rangitikei District|11</v>
      </c>
      <c r="B1778" t="s">
        <v>16</v>
      </c>
      <c r="C1778" t="s">
        <v>17</v>
      </c>
      <c r="D1778" t="s">
        <v>18</v>
      </c>
      <c r="E1778" t="s">
        <v>19</v>
      </c>
      <c r="F1778">
        <v>2018</v>
      </c>
      <c r="G1778">
        <v>2018</v>
      </c>
      <c r="H1778">
        <v>38</v>
      </c>
      <c r="I1778" t="s">
        <v>117</v>
      </c>
      <c r="J1778">
        <v>7</v>
      </c>
      <c r="K1778" t="s">
        <v>28</v>
      </c>
      <c r="L1778">
        <v>11</v>
      </c>
      <c r="N1778">
        <v>54</v>
      </c>
      <c r="R1778" s="2">
        <f t="shared" si="55"/>
        <v>1.1000000000000001</v>
      </c>
      <c r="S1778" s="2">
        <f>IF(AND(P1778&lt;&gt;"_U",P1778&lt;&gt;"c",J1778&lt;&gt;99,J1778&lt;&gt;9),IFERROR(VLOOKUP(A1778,'TA Total'!$A$2:$N$10000,14,0),"."),".")</f>
        <v>4929</v>
      </c>
    </row>
    <row r="1779" spans="1:19" x14ac:dyDescent="0.4">
      <c r="A1779" s="2" t="str">
        <f t="shared" si="54"/>
        <v>2018|Rangitikei District|12</v>
      </c>
      <c r="B1779" t="s">
        <v>16</v>
      </c>
      <c r="C1779" t="s">
        <v>17</v>
      </c>
      <c r="D1779" t="s">
        <v>18</v>
      </c>
      <c r="E1779" t="s">
        <v>19</v>
      </c>
      <c r="F1779">
        <v>2018</v>
      </c>
      <c r="G1779">
        <v>2018</v>
      </c>
      <c r="H1779">
        <v>38</v>
      </c>
      <c r="I1779" t="s">
        <v>117</v>
      </c>
      <c r="J1779">
        <v>7</v>
      </c>
      <c r="K1779" t="s">
        <v>28</v>
      </c>
      <c r="L1779">
        <v>12</v>
      </c>
      <c r="N1779">
        <v>3</v>
      </c>
      <c r="R1779" s="2">
        <f t="shared" si="55"/>
        <v>0.78</v>
      </c>
      <c r="S1779" s="2">
        <f>IF(AND(P1779&lt;&gt;"_U",P1779&lt;&gt;"c",J1779&lt;&gt;99,J1779&lt;&gt;9),IFERROR(VLOOKUP(A1779,'TA Total'!$A$2:$N$10000,14,0),"."),".")</f>
        <v>384</v>
      </c>
    </row>
    <row r="1780" spans="1:19" x14ac:dyDescent="0.4">
      <c r="A1780" s="2" t="str">
        <f t="shared" si="54"/>
        <v>2018|Rangitikei District|13</v>
      </c>
      <c r="B1780" t="s">
        <v>16</v>
      </c>
      <c r="C1780" t="s">
        <v>17</v>
      </c>
      <c r="D1780" t="s">
        <v>18</v>
      </c>
      <c r="E1780" t="s">
        <v>19</v>
      </c>
      <c r="F1780">
        <v>2018</v>
      </c>
      <c r="G1780">
        <v>2018</v>
      </c>
      <c r="H1780">
        <v>38</v>
      </c>
      <c r="I1780" t="s">
        <v>117</v>
      </c>
      <c r="J1780">
        <v>7</v>
      </c>
      <c r="K1780" t="s">
        <v>28</v>
      </c>
      <c r="L1780">
        <v>13</v>
      </c>
      <c r="N1780">
        <v>0</v>
      </c>
      <c r="R1780" s="2">
        <f t="shared" si="55"/>
        <v>0</v>
      </c>
      <c r="S1780" s="2">
        <f>IF(AND(P1780&lt;&gt;"_U",P1780&lt;&gt;"c",J1780&lt;&gt;99,J1780&lt;&gt;9),IFERROR(VLOOKUP(A1780,'TA Total'!$A$2:$N$10000,14,0),"."),".")</f>
        <v>15</v>
      </c>
    </row>
    <row r="1781" spans="1:19" x14ac:dyDescent="0.4">
      <c r="A1781" s="2" t="str">
        <f t="shared" si="54"/>
        <v>2018|Rangitikei District|999</v>
      </c>
      <c r="B1781" t="s">
        <v>16</v>
      </c>
      <c r="C1781" t="s">
        <v>17</v>
      </c>
      <c r="D1781" t="s">
        <v>18</v>
      </c>
      <c r="E1781" t="s">
        <v>19</v>
      </c>
      <c r="F1781">
        <v>2018</v>
      </c>
      <c r="G1781">
        <v>2018</v>
      </c>
      <c r="H1781">
        <v>38</v>
      </c>
      <c r="I1781" t="s">
        <v>117</v>
      </c>
      <c r="J1781">
        <v>7</v>
      </c>
      <c r="K1781" t="s">
        <v>28</v>
      </c>
      <c r="L1781">
        <v>999</v>
      </c>
      <c r="N1781">
        <v>57</v>
      </c>
      <c r="R1781" s="2">
        <f t="shared" si="55"/>
        <v>1.07</v>
      </c>
      <c r="S1781" s="2">
        <f>IF(AND(P1781&lt;&gt;"_U",P1781&lt;&gt;"c",J1781&lt;&gt;99,J1781&lt;&gt;9),IFERROR(VLOOKUP(A1781,'TA Total'!$A$2:$N$10000,14,0),"."),".")</f>
        <v>5331</v>
      </c>
    </row>
    <row r="1782" spans="1:19" x14ac:dyDescent="0.4">
      <c r="A1782" s="2" t="str">
        <f t="shared" si="54"/>
        <v>2018|Rangitikei District|10</v>
      </c>
      <c r="B1782" t="s">
        <v>16</v>
      </c>
      <c r="C1782" t="s">
        <v>17</v>
      </c>
      <c r="D1782" t="s">
        <v>18</v>
      </c>
      <c r="E1782" t="s">
        <v>19</v>
      </c>
      <c r="F1782">
        <v>2018</v>
      </c>
      <c r="G1782">
        <v>2018</v>
      </c>
      <c r="H1782">
        <v>38</v>
      </c>
      <c r="I1782" t="s">
        <v>117</v>
      </c>
      <c r="J1782">
        <v>77</v>
      </c>
      <c r="K1782" t="s">
        <v>29</v>
      </c>
      <c r="L1782">
        <v>10</v>
      </c>
      <c r="N1782">
        <v>0</v>
      </c>
      <c r="R1782" s="2" t="str">
        <f t="shared" si="55"/>
        <v>.</v>
      </c>
      <c r="S1782" s="2">
        <f>IF(AND(P1782&lt;&gt;"_U",P1782&lt;&gt;"c",J1782&lt;&gt;99,J1782&lt;&gt;9),IFERROR(VLOOKUP(A1782,'TA Total'!$A$2:$N$10000,14,0),"."),".")</f>
        <v>0</v>
      </c>
    </row>
    <row r="1783" spans="1:19" x14ac:dyDescent="0.4">
      <c r="A1783" s="2" t="str">
        <f t="shared" si="54"/>
        <v>2018|Rangitikei District|11</v>
      </c>
      <c r="B1783" t="s">
        <v>16</v>
      </c>
      <c r="C1783" t="s">
        <v>17</v>
      </c>
      <c r="D1783" t="s">
        <v>18</v>
      </c>
      <c r="E1783" t="s">
        <v>19</v>
      </c>
      <c r="F1783">
        <v>2018</v>
      </c>
      <c r="G1783">
        <v>2018</v>
      </c>
      <c r="H1783">
        <v>38</v>
      </c>
      <c r="I1783" t="s">
        <v>117</v>
      </c>
      <c r="J1783">
        <v>77</v>
      </c>
      <c r="K1783" t="s">
        <v>29</v>
      </c>
      <c r="L1783">
        <v>11</v>
      </c>
      <c r="N1783">
        <v>4929</v>
      </c>
      <c r="R1783" s="2">
        <f t="shared" si="55"/>
        <v>100</v>
      </c>
      <c r="S1783" s="2">
        <f>IF(AND(P1783&lt;&gt;"_U",P1783&lt;&gt;"c",J1783&lt;&gt;99,J1783&lt;&gt;9),IFERROR(VLOOKUP(A1783,'TA Total'!$A$2:$N$10000,14,0),"."),".")</f>
        <v>4929</v>
      </c>
    </row>
    <row r="1784" spans="1:19" x14ac:dyDescent="0.4">
      <c r="A1784" s="2" t="str">
        <f t="shared" si="54"/>
        <v>2018|Rangitikei District|12</v>
      </c>
      <c r="B1784" t="s">
        <v>16</v>
      </c>
      <c r="C1784" t="s">
        <v>17</v>
      </c>
      <c r="D1784" t="s">
        <v>18</v>
      </c>
      <c r="E1784" t="s">
        <v>19</v>
      </c>
      <c r="F1784">
        <v>2018</v>
      </c>
      <c r="G1784">
        <v>2018</v>
      </c>
      <c r="H1784">
        <v>38</v>
      </c>
      <c r="I1784" t="s">
        <v>117</v>
      </c>
      <c r="J1784">
        <v>77</v>
      </c>
      <c r="K1784" t="s">
        <v>29</v>
      </c>
      <c r="L1784">
        <v>12</v>
      </c>
      <c r="N1784">
        <v>384</v>
      </c>
      <c r="R1784" s="2">
        <f t="shared" si="55"/>
        <v>100</v>
      </c>
      <c r="S1784" s="2">
        <f>IF(AND(P1784&lt;&gt;"_U",P1784&lt;&gt;"c",J1784&lt;&gt;99,J1784&lt;&gt;9),IFERROR(VLOOKUP(A1784,'TA Total'!$A$2:$N$10000,14,0),"."),".")</f>
        <v>384</v>
      </c>
    </row>
    <row r="1785" spans="1:19" x14ac:dyDescent="0.4">
      <c r="A1785" s="2" t="str">
        <f t="shared" si="54"/>
        <v>2018|Rangitikei District|13</v>
      </c>
      <c r="B1785" t="s">
        <v>16</v>
      </c>
      <c r="C1785" t="s">
        <v>17</v>
      </c>
      <c r="D1785" t="s">
        <v>18</v>
      </c>
      <c r="E1785" t="s">
        <v>19</v>
      </c>
      <c r="F1785">
        <v>2018</v>
      </c>
      <c r="G1785">
        <v>2018</v>
      </c>
      <c r="H1785">
        <v>38</v>
      </c>
      <c r="I1785" t="s">
        <v>117</v>
      </c>
      <c r="J1785">
        <v>77</v>
      </c>
      <c r="K1785" t="s">
        <v>29</v>
      </c>
      <c r="L1785">
        <v>13</v>
      </c>
      <c r="N1785">
        <v>15</v>
      </c>
      <c r="R1785" s="2">
        <f t="shared" si="55"/>
        <v>100</v>
      </c>
      <c r="S1785" s="2">
        <f>IF(AND(P1785&lt;&gt;"_U",P1785&lt;&gt;"c",J1785&lt;&gt;99,J1785&lt;&gt;9),IFERROR(VLOOKUP(A1785,'TA Total'!$A$2:$N$10000,14,0),"."),".")</f>
        <v>15</v>
      </c>
    </row>
    <row r="1786" spans="1:19" x14ac:dyDescent="0.4">
      <c r="A1786" s="2" t="str">
        <f t="shared" si="54"/>
        <v>2018|Rangitikei District|999</v>
      </c>
      <c r="B1786" t="s">
        <v>16</v>
      </c>
      <c r="C1786" t="s">
        <v>17</v>
      </c>
      <c r="D1786" t="s">
        <v>18</v>
      </c>
      <c r="E1786" t="s">
        <v>19</v>
      </c>
      <c r="F1786">
        <v>2018</v>
      </c>
      <c r="G1786">
        <v>2018</v>
      </c>
      <c r="H1786">
        <v>38</v>
      </c>
      <c r="I1786" t="s">
        <v>117</v>
      </c>
      <c r="J1786">
        <v>77</v>
      </c>
      <c r="K1786" t="s">
        <v>29</v>
      </c>
      <c r="L1786">
        <v>999</v>
      </c>
      <c r="N1786">
        <v>5331</v>
      </c>
      <c r="R1786" s="2">
        <f t="shared" si="55"/>
        <v>100</v>
      </c>
      <c r="S1786" s="2">
        <f>IF(AND(P1786&lt;&gt;"_U",P1786&lt;&gt;"c",J1786&lt;&gt;99,J1786&lt;&gt;9),IFERROR(VLOOKUP(A1786,'TA Total'!$A$2:$N$10000,14,0),"."),".")</f>
        <v>5331</v>
      </c>
    </row>
    <row r="1787" spans="1:19" x14ac:dyDescent="0.4">
      <c r="A1787" s="2" t="str">
        <f t="shared" si="54"/>
        <v>2018|Rangitikei District|10</v>
      </c>
      <c r="B1787" t="s">
        <v>16</v>
      </c>
      <c r="C1787" t="s">
        <v>17</v>
      </c>
      <c r="D1787" t="s">
        <v>18</v>
      </c>
      <c r="E1787" t="s">
        <v>19</v>
      </c>
      <c r="F1787">
        <v>2018</v>
      </c>
      <c r="G1787">
        <v>2018</v>
      </c>
      <c r="H1787">
        <v>38</v>
      </c>
      <c r="I1787" t="s">
        <v>117</v>
      </c>
      <c r="J1787">
        <v>8</v>
      </c>
      <c r="K1787" t="s">
        <v>30</v>
      </c>
      <c r="L1787">
        <v>10</v>
      </c>
      <c r="N1787">
        <v>0</v>
      </c>
      <c r="R1787" s="2" t="str">
        <f t="shared" si="55"/>
        <v>.</v>
      </c>
      <c r="S1787" s="2">
        <f>IF(AND(P1787&lt;&gt;"_U",P1787&lt;&gt;"c",J1787&lt;&gt;99,J1787&lt;&gt;9),IFERROR(VLOOKUP(A1787,'TA Total'!$A$2:$N$10000,14,0),"."),".")</f>
        <v>0</v>
      </c>
    </row>
    <row r="1788" spans="1:19" x14ac:dyDescent="0.4">
      <c r="A1788" s="2" t="str">
        <f t="shared" si="54"/>
        <v>2018|Rangitikei District|11</v>
      </c>
      <c r="B1788" t="s">
        <v>16</v>
      </c>
      <c r="C1788" t="s">
        <v>17</v>
      </c>
      <c r="D1788" t="s">
        <v>18</v>
      </c>
      <c r="E1788" t="s">
        <v>19</v>
      </c>
      <c r="F1788">
        <v>2018</v>
      </c>
      <c r="G1788">
        <v>2018</v>
      </c>
      <c r="H1788">
        <v>38</v>
      </c>
      <c r="I1788" t="s">
        <v>117</v>
      </c>
      <c r="J1788">
        <v>8</v>
      </c>
      <c r="K1788" t="s">
        <v>30</v>
      </c>
      <c r="L1788">
        <v>11</v>
      </c>
      <c r="N1788">
        <v>120</v>
      </c>
      <c r="R1788" s="2">
        <f t="shared" si="55"/>
        <v>2.4300000000000002</v>
      </c>
      <c r="S1788" s="2">
        <f>IF(AND(P1788&lt;&gt;"_U",P1788&lt;&gt;"c",J1788&lt;&gt;99,J1788&lt;&gt;9),IFERROR(VLOOKUP(A1788,'TA Total'!$A$2:$N$10000,14,0),"."),".")</f>
        <v>4929</v>
      </c>
    </row>
    <row r="1789" spans="1:19" x14ac:dyDescent="0.4">
      <c r="A1789" s="2" t="str">
        <f t="shared" si="54"/>
        <v>2018|Rangitikei District|12</v>
      </c>
      <c r="B1789" t="s">
        <v>16</v>
      </c>
      <c r="C1789" t="s">
        <v>17</v>
      </c>
      <c r="D1789" t="s">
        <v>18</v>
      </c>
      <c r="E1789" t="s">
        <v>19</v>
      </c>
      <c r="F1789">
        <v>2018</v>
      </c>
      <c r="G1789">
        <v>2018</v>
      </c>
      <c r="H1789">
        <v>38</v>
      </c>
      <c r="I1789" t="s">
        <v>117</v>
      </c>
      <c r="J1789">
        <v>8</v>
      </c>
      <c r="K1789" t="s">
        <v>30</v>
      </c>
      <c r="L1789">
        <v>12</v>
      </c>
      <c r="N1789">
        <v>6</v>
      </c>
      <c r="R1789" s="2">
        <f t="shared" si="55"/>
        <v>1.56</v>
      </c>
      <c r="S1789" s="2">
        <f>IF(AND(P1789&lt;&gt;"_U",P1789&lt;&gt;"c",J1789&lt;&gt;99,J1789&lt;&gt;9),IFERROR(VLOOKUP(A1789,'TA Total'!$A$2:$N$10000,14,0),"."),".")</f>
        <v>384</v>
      </c>
    </row>
    <row r="1790" spans="1:19" x14ac:dyDescent="0.4">
      <c r="A1790" s="2" t="str">
        <f t="shared" si="54"/>
        <v>2018|Rangitikei District|13</v>
      </c>
      <c r="B1790" t="s">
        <v>16</v>
      </c>
      <c r="C1790" t="s">
        <v>17</v>
      </c>
      <c r="D1790" t="s">
        <v>18</v>
      </c>
      <c r="E1790" t="s">
        <v>19</v>
      </c>
      <c r="F1790">
        <v>2018</v>
      </c>
      <c r="G1790">
        <v>2018</v>
      </c>
      <c r="H1790">
        <v>38</v>
      </c>
      <c r="I1790" t="s">
        <v>117</v>
      </c>
      <c r="J1790">
        <v>8</v>
      </c>
      <c r="K1790" t="s">
        <v>30</v>
      </c>
      <c r="L1790">
        <v>13</v>
      </c>
      <c r="N1790">
        <v>0</v>
      </c>
      <c r="R1790" s="2">
        <f t="shared" si="55"/>
        <v>0</v>
      </c>
      <c r="S1790" s="2">
        <f>IF(AND(P1790&lt;&gt;"_U",P1790&lt;&gt;"c",J1790&lt;&gt;99,J1790&lt;&gt;9),IFERROR(VLOOKUP(A1790,'TA Total'!$A$2:$N$10000,14,0),"."),".")</f>
        <v>15</v>
      </c>
    </row>
    <row r="1791" spans="1:19" x14ac:dyDescent="0.4">
      <c r="A1791" s="2" t="str">
        <f t="shared" si="54"/>
        <v>2018|Rangitikei District|999</v>
      </c>
      <c r="B1791" t="s">
        <v>16</v>
      </c>
      <c r="C1791" t="s">
        <v>17</v>
      </c>
      <c r="D1791" t="s">
        <v>18</v>
      </c>
      <c r="E1791" t="s">
        <v>19</v>
      </c>
      <c r="F1791">
        <v>2018</v>
      </c>
      <c r="G1791">
        <v>2018</v>
      </c>
      <c r="H1791">
        <v>38</v>
      </c>
      <c r="I1791" t="s">
        <v>117</v>
      </c>
      <c r="J1791">
        <v>8</v>
      </c>
      <c r="K1791" t="s">
        <v>30</v>
      </c>
      <c r="L1791">
        <v>999</v>
      </c>
      <c r="N1791">
        <v>126</v>
      </c>
      <c r="R1791" s="2">
        <f t="shared" si="55"/>
        <v>2.36</v>
      </c>
      <c r="S1791" s="2">
        <f>IF(AND(P1791&lt;&gt;"_U",P1791&lt;&gt;"c",J1791&lt;&gt;99,J1791&lt;&gt;9),IFERROR(VLOOKUP(A1791,'TA Total'!$A$2:$N$10000,14,0),"."),".")</f>
        <v>5331</v>
      </c>
    </row>
    <row r="1792" spans="1:19" x14ac:dyDescent="0.4">
      <c r="A1792" s="2" t="str">
        <f t="shared" si="54"/>
        <v>2018|Rangitikei District|10</v>
      </c>
      <c r="B1792" t="s">
        <v>16</v>
      </c>
      <c r="C1792" t="s">
        <v>17</v>
      </c>
      <c r="D1792" t="s">
        <v>18</v>
      </c>
      <c r="E1792" t="s">
        <v>19</v>
      </c>
      <c r="F1792">
        <v>2018</v>
      </c>
      <c r="G1792">
        <v>2018</v>
      </c>
      <c r="H1792">
        <v>38</v>
      </c>
      <c r="I1792" t="s">
        <v>117</v>
      </c>
      <c r="J1792">
        <v>9</v>
      </c>
      <c r="K1792" t="s">
        <v>31</v>
      </c>
      <c r="L1792">
        <v>10</v>
      </c>
      <c r="N1792">
        <v>0</v>
      </c>
      <c r="R1792" s="2" t="str">
        <f t="shared" si="55"/>
        <v>.</v>
      </c>
      <c r="S1792" s="2" t="str">
        <f>IF(AND(P1792&lt;&gt;"_U",P1792&lt;&gt;"c",J1792&lt;&gt;99,J1792&lt;&gt;9),IFERROR(VLOOKUP(A1792,'TA Total'!$A$2:$N$10000,14,0),"."),".")</f>
        <v>.</v>
      </c>
    </row>
    <row r="1793" spans="1:19" x14ac:dyDescent="0.4">
      <c r="A1793" s="2" t="str">
        <f t="shared" si="54"/>
        <v>2018|Rangitikei District|11</v>
      </c>
      <c r="B1793" t="s">
        <v>16</v>
      </c>
      <c r="C1793" t="s">
        <v>17</v>
      </c>
      <c r="D1793" t="s">
        <v>18</v>
      </c>
      <c r="E1793" t="s">
        <v>19</v>
      </c>
      <c r="F1793">
        <v>2018</v>
      </c>
      <c r="G1793">
        <v>2018</v>
      </c>
      <c r="H1793">
        <v>38</v>
      </c>
      <c r="I1793" t="s">
        <v>117</v>
      </c>
      <c r="J1793">
        <v>9</v>
      </c>
      <c r="K1793" t="s">
        <v>31</v>
      </c>
      <c r="L1793">
        <v>11</v>
      </c>
      <c r="N1793">
        <v>429</v>
      </c>
      <c r="R1793" s="2" t="str">
        <f t="shared" si="55"/>
        <v>.</v>
      </c>
      <c r="S1793" s="2" t="str">
        <f>IF(AND(P1793&lt;&gt;"_U",P1793&lt;&gt;"c",J1793&lt;&gt;99,J1793&lt;&gt;9),IFERROR(VLOOKUP(A1793,'TA Total'!$A$2:$N$10000,14,0),"."),".")</f>
        <v>.</v>
      </c>
    </row>
    <row r="1794" spans="1:19" x14ac:dyDescent="0.4">
      <c r="A1794" s="2" t="str">
        <f t="shared" si="54"/>
        <v>2018|Rangitikei District|12</v>
      </c>
      <c r="B1794" t="s">
        <v>16</v>
      </c>
      <c r="C1794" t="s">
        <v>17</v>
      </c>
      <c r="D1794" t="s">
        <v>18</v>
      </c>
      <c r="E1794" t="s">
        <v>19</v>
      </c>
      <c r="F1794">
        <v>2018</v>
      </c>
      <c r="G1794">
        <v>2018</v>
      </c>
      <c r="H1794">
        <v>38</v>
      </c>
      <c r="I1794" t="s">
        <v>117</v>
      </c>
      <c r="J1794">
        <v>9</v>
      </c>
      <c r="K1794" t="s">
        <v>31</v>
      </c>
      <c r="L1794">
        <v>12</v>
      </c>
      <c r="N1794">
        <v>36</v>
      </c>
      <c r="R1794" s="2" t="str">
        <f t="shared" si="55"/>
        <v>.</v>
      </c>
      <c r="S1794" s="2" t="str">
        <f>IF(AND(P1794&lt;&gt;"_U",P1794&lt;&gt;"c",J1794&lt;&gt;99,J1794&lt;&gt;9),IFERROR(VLOOKUP(A1794,'TA Total'!$A$2:$N$10000,14,0),"."),".")</f>
        <v>.</v>
      </c>
    </row>
    <row r="1795" spans="1:19" x14ac:dyDescent="0.4">
      <c r="A1795" s="2" t="str">
        <f t="shared" ref="A1795:A1858" si="56">G1795&amp;"|"&amp;I1795&amp;"|"&amp;L1795</f>
        <v>2018|Rangitikei District|13</v>
      </c>
      <c r="B1795" t="s">
        <v>16</v>
      </c>
      <c r="C1795" t="s">
        <v>17</v>
      </c>
      <c r="D1795" t="s">
        <v>18</v>
      </c>
      <c r="E1795" t="s">
        <v>19</v>
      </c>
      <c r="F1795">
        <v>2018</v>
      </c>
      <c r="G1795">
        <v>2018</v>
      </c>
      <c r="H1795">
        <v>38</v>
      </c>
      <c r="I1795" t="s">
        <v>117</v>
      </c>
      <c r="J1795">
        <v>9</v>
      </c>
      <c r="K1795" t="s">
        <v>31</v>
      </c>
      <c r="L1795">
        <v>13</v>
      </c>
      <c r="N1795">
        <v>0</v>
      </c>
      <c r="R1795" s="2" t="str">
        <f t="shared" ref="R1795:R1858" si="57">IF(P1795&lt;&gt;"_U",IFERROR((ROUND(N1795/S1795*100,2)),"."),".")</f>
        <v>.</v>
      </c>
      <c r="S1795" s="2" t="str">
        <f>IF(AND(P1795&lt;&gt;"_U",P1795&lt;&gt;"c",J1795&lt;&gt;99,J1795&lt;&gt;9),IFERROR(VLOOKUP(A1795,'TA Total'!$A$2:$N$10000,14,0),"."),".")</f>
        <v>.</v>
      </c>
    </row>
    <row r="1796" spans="1:19" x14ac:dyDescent="0.4">
      <c r="A1796" s="2" t="str">
        <f t="shared" si="56"/>
        <v>2018|Rangitikei District|999</v>
      </c>
      <c r="B1796" t="s">
        <v>16</v>
      </c>
      <c r="C1796" t="s">
        <v>17</v>
      </c>
      <c r="D1796" t="s">
        <v>18</v>
      </c>
      <c r="E1796" t="s">
        <v>19</v>
      </c>
      <c r="F1796">
        <v>2018</v>
      </c>
      <c r="G1796">
        <v>2018</v>
      </c>
      <c r="H1796">
        <v>38</v>
      </c>
      <c r="I1796" t="s">
        <v>117</v>
      </c>
      <c r="J1796">
        <v>9</v>
      </c>
      <c r="K1796" t="s">
        <v>31</v>
      </c>
      <c r="L1796">
        <v>999</v>
      </c>
      <c r="N1796">
        <v>465</v>
      </c>
      <c r="R1796" s="2" t="str">
        <f t="shared" si="57"/>
        <v>.</v>
      </c>
      <c r="S1796" s="2" t="str">
        <f>IF(AND(P1796&lt;&gt;"_U",P1796&lt;&gt;"c",J1796&lt;&gt;99,J1796&lt;&gt;9),IFERROR(VLOOKUP(A1796,'TA Total'!$A$2:$N$10000,14,0),"."),".")</f>
        <v>.</v>
      </c>
    </row>
    <row r="1797" spans="1:19" x14ac:dyDescent="0.4">
      <c r="A1797" s="2" t="str">
        <f t="shared" si="56"/>
        <v>2018|Rangitikei District|10</v>
      </c>
      <c r="B1797" t="s">
        <v>16</v>
      </c>
      <c r="C1797" t="s">
        <v>17</v>
      </c>
      <c r="D1797" t="s">
        <v>18</v>
      </c>
      <c r="E1797" t="s">
        <v>19</v>
      </c>
      <c r="F1797">
        <v>2018</v>
      </c>
      <c r="G1797">
        <v>2018</v>
      </c>
      <c r="H1797">
        <v>38</v>
      </c>
      <c r="I1797" t="s">
        <v>117</v>
      </c>
      <c r="J1797">
        <v>99</v>
      </c>
      <c r="K1797" t="s">
        <v>32</v>
      </c>
      <c r="L1797">
        <v>10</v>
      </c>
      <c r="N1797">
        <v>0</v>
      </c>
      <c r="R1797" s="2" t="str">
        <f t="shared" si="57"/>
        <v>.</v>
      </c>
      <c r="S1797" s="2" t="str">
        <f>IF(AND(P1797&lt;&gt;"_U",P1797&lt;&gt;"c",J1797&lt;&gt;99,J1797&lt;&gt;9),IFERROR(VLOOKUP(A1797,'TA Total'!$A$2:$N$10000,14,0),"."),".")</f>
        <v>.</v>
      </c>
    </row>
    <row r="1798" spans="1:19" x14ac:dyDescent="0.4">
      <c r="A1798" s="2" t="str">
        <f t="shared" si="56"/>
        <v>2018|Rangitikei District|11</v>
      </c>
      <c r="B1798" t="s">
        <v>16</v>
      </c>
      <c r="C1798" t="s">
        <v>17</v>
      </c>
      <c r="D1798" t="s">
        <v>18</v>
      </c>
      <c r="E1798" t="s">
        <v>19</v>
      </c>
      <c r="F1798">
        <v>2018</v>
      </c>
      <c r="G1798">
        <v>2018</v>
      </c>
      <c r="H1798">
        <v>38</v>
      </c>
      <c r="I1798" t="s">
        <v>117</v>
      </c>
      <c r="J1798">
        <v>99</v>
      </c>
      <c r="K1798" t="s">
        <v>32</v>
      </c>
      <c r="L1798">
        <v>11</v>
      </c>
      <c r="N1798">
        <v>5313</v>
      </c>
      <c r="R1798" s="2" t="str">
        <f t="shared" si="57"/>
        <v>.</v>
      </c>
      <c r="S1798" s="2" t="str">
        <f>IF(AND(P1798&lt;&gt;"_U",P1798&lt;&gt;"c",J1798&lt;&gt;99,J1798&lt;&gt;9),IFERROR(VLOOKUP(A1798,'TA Total'!$A$2:$N$10000,14,0),"."),".")</f>
        <v>.</v>
      </c>
    </row>
    <row r="1799" spans="1:19" x14ac:dyDescent="0.4">
      <c r="A1799" s="2" t="str">
        <f t="shared" si="56"/>
        <v>2018|Rangitikei District|12</v>
      </c>
      <c r="B1799" t="s">
        <v>16</v>
      </c>
      <c r="C1799" t="s">
        <v>17</v>
      </c>
      <c r="D1799" t="s">
        <v>18</v>
      </c>
      <c r="E1799" t="s">
        <v>19</v>
      </c>
      <c r="F1799">
        <v>2018</v>
      </c>
      <c r="G1799">
        <v>2018</v>
      </c>
      <c r="H1799">
        <v>38</v>
      </c>
      <c r="I1799" t="s">
        <v>117</v>
      </c>
      <c r="J1799">
        <v>99</v>
      </c>
      <c r="K1799" t="s">
        <v>32</v>
      </c>
      <c r="L1799">
        <v>12</v>
      </c>
      <c r="N1799">
        <v>414</v>
      </c>
      <c r="R1799" s="2" t="str">
        <f t="shared" si="57"/>
        <v>.</v>
      </c>
      <c r="S1799" s="2" t="str">
        <f>IF(AND(P1799&lt;&gt;"_U",P1799&lt;&gt;"c",J1799&lt;&gt;99,J1799&lt;&gt;9),IFERROR(VLOOKUP(A1799,'TA Total'!$A$2:$N$10000,14,0),"."),".")</f>
        <v>.</v>
      </c>
    </row>
    <row r="1800" spans="1:19" x14ac:dyDescent="0.4">
      <c r="A1800" s="2" t="str">
        <f t="shared" si="56"/>
        <v>2018|Rangitikei District|13</v>
      </c>
      <c r="B1800" t="s">
        <v>16</v>
      </c>
      <c r="C1800" t="s">
        <v>17</v>
      </c>
      <c r="D1800" t="s">
        <v>18</v>
      </c>
      <c r="E1800" t="s">
        <v>19</v>
      </c>
      <c r="F1800">
        <v>2018</v>
      </c>
      <c r="G1800">
        <v>2018</v>
      </c>
      <c r="H1800">
        <v>38</v>
      </c>
      <c r="I1800" t="s">
        <v>117</v>
      </c>
      <c r="J1800">
        <v>99</v>
      </c>
      <c r="K1800" t="s">
        <v>32</v>
      </c>
      <c r="L1800">
        <v>13</v>
      </c>
      <c r="N1800">
        <v>18</v>
      </c>
      <c r="R1800" s="2" t="str">
        <f t="shared" si="57"/>
        <v>.</v>
      </c>
      <c r="S1800" s="2" t="str">
        <f>IF(AND(P1800&lt;&gt;"_U",P1800&lt;&gt;"c",J1800&lt;&gt;99,J1800&lt;&gt;9),IFERROR(VLOOKUP(A1800,'TA Total'!$A$2:$N$10000,14,0),"."),".")</f>
        <v>.</v>
      </c>
    </row>
    <row r="1801" spans="1:19" x14ac:dyDescent="0.4">
      <c r="A1801" s="2" t="str">
        <f t="shared" si="56"/>
        <v>2018|Rangitikei District|999</v>
      </c>
      <c r="B1801" t="s">
        <v>16</v>
      </c>
      <c r="C1801" t="s">
        <v>17</v>
      </c>
      <c r="D1801" t="s">
        <v>18</v>
      </c>
      <c r="E1801" t="s">
        <v>19</v>
      </c>
      <c r="F1801">
        <v>2018</v>
      </c>
      <c r="G1801">
        <v>2018</v>
      </c>
      <c r="H1801">
        <v>38</v>
      </c>
      <c r="I1801" t="s">
        <v>117</v>
      </c>
      <c r="J1801">
        <v>99</v>
      </c>
      <c r="K1801" t="s">
        <v>32</v>
      </c>
      <c r="L1801">
        <v>999</v>
      </c>
      <c r="N1801">
        <v>5742</v>
      </c>
      <c r="R1801" s="2" t="str">
        <f t="shared" si="57"/>
        <v>.</v>
      </c>
      <c r="S1801" s="2" t="str">
        <f>IF(AND(P1801&lt;&gt;"_U",P1801&lt;&gt;"c",J1801&lt;&gt;99,J1801&lt;&gt;9),IFERROR(VLOOKUP(A1801,'TA Total'!$A$2:$N$10000,14,0),"."),".")</f>
        <v>.</v>
      </c>
    </row>
    <row r="1802" spans="1:19" x14ac:dyDescent="0.4">
      <c r="A1802" s="2" t="str">
        <f t="shared" si="56"/>
        <v>2018|Manawatu District|10</v>
      </c>
      <c r="B1802" t="s">
        <v>16</v>
      </c>
      <c r="C1802" t="s">
        <v>17</v>
      </c>
      <c r="D1802" t="s">
        <v>18</v>
      </c>
      <c r="E1802" t="s">
        <v>19</v>
      </c>
      <c r="F1802">
        <v>2018</v>
      </c>
      <c r="G1802">
        <v>2018</v>
      </c>
      <c r="H1802">
        <v>39</v>
      </c>
      <c r="I1802" t="s">
        <v>116</v>
      </c>
      <c r="J1802">
        <v>0</v>
      </c>
      <c r="K1802" t="s">
        <v>21</v>
      </c>
      <c r="L1802">
        <v>10</v>
      </c>
      <c r="N1802">
        <v>0</v>
      </c>
      <c r="R1802" s="2" t="str">
        <f t="shared" si="57"/>
        <v>.</v>
      </c>
      <c r="S1802" s="2">
        <f>IF(AND(P1802&lt;&gt;"_U",P1802&lt;&gt;"c",J1802&lt;&gt;99,J1802&lt;&gt;9),IFERROR(VLOOKUP(A1802,'TA Total'!$A$2:$N$10000,14,0),"."),".")</f>
        <v>0</v>
      </c>
    </row>
    <row r="1803" spans="1:19" x14ac:dyDescent="0.4">
      <c r="A1803" s="2" t="str">
        <f t="shared" si="56"/>
        <v>2018|Manawatu District|11</v>
      </c>
      <c r="B1803" t="s">
        <v>16</v>
      </c>
      <c r="C1803" t="s">
        <v>17</v>
      </c>
      <c r="D1803" t="s">
        <v>18</v>
      </c>
      <c r="E1803" t="s">
        <v>19</v>
      </c>
      <c r="F1803">
        <v>2018</v>
      </c>
      <c r="G1803">
        <v>2018</v>
      </c>
      <c r="H1803">
        <v>39</v>
      </c>
      <c r="I1803" t="s">
        <v>116</v>
      </c>
      <c r="J1803">
        <v>0</v>
      </c>
      <c r="K1803" t="s">
        <v>21</v>
      </c>
      <c r="L1803">
        <v>11</v>
      </c>
      <c r="N1803">
        <v>78</v>
      </c>
      <c r="R1803" s="2">
        <f t="shared" si="57"/>
        <v>0.8</v>
      </c>
      <c r="S1803" s="2">
        <f>IF(AND(P1803&lt;&gt;"_U",P1803&lt;&gt;"c",J1803&lt;&gt;99,J1803&lt;&gt;9),IFERROR(VLOOKUP(A1803,'TA Total'!$A$2:$N$10000,14,0),"."),".")</f>
        <v>9762</v>
      </c>
    </row>
    <row r="1804" spans="1:19" x14ac:dyDescent="0.4">
      <c r="A1804" s="2" t="str">
        <f t="shared" si="56"/>
        <v>2018|Manawatu District|12</v>
      </c>
      <c r="B1804" t="s">
        <v>16</v>
      </c>
      <c r="C1804" t="s">
        <v>17</v>
      </c>
      <c r="D1804" t="s">
        <v>18</v>
      </c>
      <c r="E1804" t="s">
        <v>19</v>
      </c>
      <c r="F1804">
        <v>2018</v>
      </c>
      <c r="G1804">
        <v>2018</v>
      </c>
      <c r="H1804">
        <v>39</v>
      </c>
      <c r="I1804" t="s">
        <v>116</v>
      </c>
      <c r="J1804">
        <v>0</v>
      </c>
      <c r="K1804" t="s">
        <v>21</v>
      </c>
      <c r="L1804">
        <v>12</v>
      </c>
      <c r="N1804">
        <v>21</v>
      </c>
      <c r="R1804" s="2">
        <f t="shared" si="57"/>
        <v>2.4500000000000002</v>
      </c>
      <c r="S1804" s="2">
        <f>IF(AND(P1804&lt;&gt;"_U",P1804&lt;&gt;"c",J1804&lt;&gt;99,J1804&lt;&gt;9),IFERROR(VLOOKUP(A1804,'TA Total'!$A$2:$N$10000,14,0),"."),".")</f>
        <v>858</v>
      </c>
    </row>
    <row r="1805" spans="1:19" x14ac:dyDescent="0.4">
      <c r="A1805" s="2" t="str">
        <f t="shared" si="56"/>
        <v>2018|Manawatu District|13</v>
      </c>
      <c r="B1805" t="s">
        <v>16</v>
      </c>
      <c r="C1805" t="s">
        <v>17</v>
      </c>
      <c r="D1805" t="s">
        <v>18</v>
      </c>
      <c r="E1805" t="s">
        <v>19</v>
      </c>
      <c r="F1805">
        <v>2018</v>
      </c>
      <c r="G1805">
        <v>2018</v>
      </c>
      <c r="H1805">
        <v>39</v>
      </c>
      <c r="I1805" t="s">
        <v>116</v>
      </c>
      <c r="J1805">
        <v>0</v>
      </c>
      <c r="K1805" t="s">
        <v>21</v>
      </c>
      <c r="L1805">
        <v>13</v>
      </c>
      <c r="N1805">
        <v>6</v>
      </c>
      <c r="R1805" s="2">
        <f t="shared" si="57"/>
        <v>11.11</v>
      </c>
      <c r="S1805" s="2">
        <f>IF(AND(P1805&lt;&gt;"_U",P1805&lt;&gt;"c",J1805&lt;&gt;99,J1805&lt;&gt;9),IFERROR(VLOOKUP(A1805,'TA Total'!$A$2:$N$10000,14,0),"."),".")</f>
        <v>54</v>
      </c>
    </row>
    <row r="1806" spans="1:19" x14ac:dyDescent="0.4">
      <c r="A1806" s="2" t="str">
        <f t="shared" si="56"/>
        <v>2018|Manawatu District|999</v>
      </c>
      <c r="B1806" t="s">
        <v>16</v>
      </c>
      <c r="C1806" t="s">
        <v>17</v>
      </c>
      <c r="D1806" t="s">
        <v>18</v>
      </c>
      <c r="E1806" t="s">
        <v>19</v>
      </c>
      <c r="F1806">
        <v>2018</v>
      </c>
      <c r="G1806">
        <v>2018</v>
      </c>
      <c r="H1806">
        <v>39</v>
      </c>
      <c r="I1806" t="s">
        <v>116</v>
      </c>
      <c r="J1806">
        <v>0</v>
      </c>
      <c r="K1806" t="s">
        <v>21</v>
      </c>
      <c r="L1806">
        <v>999</v>
      </c>
      <c r="N1806">
        <v>105</v>
      </c>
      <c r="R1806" s="2">
        <f t="shared" si="57"/>
        <v>0.98</v>
      </c>
      <c r="S1806" s="2">
        <f>IF(AND(P1806&lt;&gt;"_U",P1806&lt;&gt;"c",J1806&lt;&gt;99,J1806&lt;&gt;9),IFERROR(VLOOKUP(A1806,'TA Total'!$A$2:$N$10000,14,0),"."),".")</f>
        <v>10671</v>
      </c>
    </row>
    <row r="1807" spans="1:19" x14ac:dyDescent="0.4">
      <c r="A1807" s="2" t="str">
        <f t="shared" si="56"/>
        <v>2018|Manawatu District|10</v>
      </c>
      <c r="B1807" t="s">
        <v>16</v>
      </c>
      <c r="C1807" t="s">
        <v>17</v>
      </c>
      <c r="D1807" t="s">
        <v>18</v>
      </c>
      <c r="E1807" t="s">
        <v>19</v>
      </c>
      <c r="F1807">
        <v>2018</v>
      </c>
      <c r="G1807">
        <v>2018</v>
      </c>
      <c r="H1807">
        <v>39</v>
      </c>
      <c r="I1807" t="s">
        <v>116</v>
      </c>
      <c r="J1807">
        <v>1</v>
      </c>
      <c r="K1807" t="s">
        <v>22</v>
      </c>
      <c r="L1807">
        <v>10</v>
      </c>
      <c r="N1807">
        <v>0</v>
      </c>
      <c r="R1807" s="2" t="str">
        <f t="shared" si="57"/>
        <v>.</v>
      </c>
      <c r="S1807" s="2">
        <f>IF(AND(P1807&lt;&gt;"_U",P1807&lt;&gt;"c",J1807&lt;&gt;99,J1807&lt;&gt;9),IFERROR(VLOOKUP(A1807,'TA Total'!$A$2:$N$10000,14,0),"."),".")</f>
        <v>0</v>
      </c>
    </row>
    <row r="1808" spans="1:19" x14ac:dyDescent="0.4">
      <c r="A1808" s="2" t="str">
        <f t="shared" si="56"/>
        <v>2018|Manawatu District|11</v>
      </c>
      <c r="B1808" t="s">
        <v>16</v>
      </c>
      <c r="C1808" t="s">
        <v>17</v>
      </c>
      <c r="D1808" t="s">
        <v>18</v>
      </c>
      <c r="E1808" t="s">
        <v>19</v>
      </c>
      <c r="F1808">
        <v>2018</v>
      </c>
      <c r="G1808">
        <v>2018</v>
      </c>
      <c r="H1808">
        <v>39</v>
      </c>
      <c r="I1808" t="s">
        <v>116</v>
      </c>
      <c r="J1808">
        <v>1</v>
      </c>
      <c r="K1808" t="s">
        <v>22</v>
      </c>
      <c r="L1808">
        <v>11</v>
      </c>
      <c r="N1808">
        <v>3570</v>
      </c>
      <c r="R1808" s="2">
        <f t="shared" si="57"/>
        <v>36.57</v>
      </c>
      <c r="S1808" s="2">
        <f>IF(AND(P1808&lt;&gt;"_U",P1808&lt;&gt;"c",J1808&lt;&gt;99,J1808&lt;&gt;9),IFERROR(VLOOKUP(A1808,'TA Total'!$A$2:$N$10000,14,0),"."),".")</f>
        <v>9762</v>
      </c>
    </row>
    <row r="1809" spans="1:19" x14ac:dyDescent="0.4">
      <c r="A1809" s="2" t="str">
        <f t="shared" si="56"/>
        <v>2018|Manawatu District|12</v>
      </c>
      <c r="B1809" t="s">
        <v>16</v>
      </c>
      <c r="C1809" t="s">
        <v>17</v>
      </c>
      <c r="D1809" t="s">
        <v>18</v>
      </c>
      <c r="E1809" t="s">
        <v>19</v>
      </c>
      <c r="F1809">
        <v>2018</v>
      </c>
      <c r="G1809">
        <v>2018</v>
      </c>
      <c r="H1809">
        <v>39</v>
      </c>
      <c r="I1809" t="s">
        <v>116</v>
      </c>
      <c r="J1809">
        <v>1</v>
      </c>
      <c r="K1809" t="s">
        <v>22</v>
      </c>
      <c r="L1809">
        <v>12</v>
      </c>
      <c r="N1809">
        <v>321</v>
      </c>
      <c r="R1809" s="2">
        <f t="shared" si="57"/>
        <v>37.409999999999997</v>
      </c>
      <c r="S1809" s="2">
        <f>IF(AND(P1809&lt;&gt;"_U",P1809&lt;&gt;"c",J1809&lt;&gt;99,J1809&lt;&gt;9),IFERROR(VLOOKUP(A1809,'TA Total'!$A$2:$N$10000,14,0),"."),".")</f>
        <v>858</v>
      </c>
    </row>
    <row r="1810" spans="1:19" x14ac:dyDescent="0.4">
      <c r="A1810" s="2" t="str">
        <f t="shared" si="56"/>
        <v>2018|Manawatu District|13</v>
      </c>
      <c r="B1810" t="s">
        <v>16</v>
      </c>
      <c r="C1810" t="s">
        <v>17</v>
      </c>
      <c r="D1810" t="s">
        <v>18</v>
      </c>
      <c r="E1810" t="s">
        <v>19</v>
      </c>
      <c r="F1810">
        <v>2018</v>
      </c>
      <c r="G1810">
        <v>2018</v>
      </c>
      <c r="H1810">
        <v>39</v>
      </c>
      <c r="I1810" t="s">
        <v>116</v>
      </c>
      <c r="J1810">
        <v>1</v>
      </c>
      <c r="K1810" t="s">
        <v>22</v>
      </c>
      <c r="L1810">
        <v>13</v>
      </c>
      <c r="N1810">
        <v>6</v>
      </c>
      <c r="R1810" s="2">
        <f t="shared" si="57"/>
        <v>11.11</v>
      </c>
      <c r="S1810" s="2">
        <f>IF(AND(P1810&lt;&gt;"_U",P1810&lt;&gt;"c",J1810&lt;&gt;99,J1810&lt;&gt;9),IFERROR(VLOOKUP(A1810,'TA Total'!$A$2:$N$10000,14,0),"."),".")</f>
        <v>54</v>
      </c>
    </row>
    <row r="1811" spans="1:19" x14ac:dyDescent="0.4">
      <c r="A1811" s="2" t="str">
        <f t="shared" si="56"/>
        <v>2018|Manawatu District|999</v>
      </c>
      <c r="B1811" t="s">
        <v>16</v>
      </c>
      <c r="C1811" t="s">
        <v>17</v>
      </c>
      <c r="D1811" t="s">
        <v>18</v>
      </c>
      <c r="E1811" t="s">
        <v>19</v>
      </c>
      <c r="F1811">
        <v>2018</v>
      </c>
      <c r="G1811">
        <v>2018</v>
      </c>
      <c r="H1811">
        <v>39</v>
      </c>
      <c r="I1811" t="s">
        <v>116</v>
      </c>
      <c r="J1811">
        <v>1</v>
      </c>
      <c r="K1811" t="s">
        <v>22</v>
      </c>
      <c r="L1811">
        <v>999</v>
      </c>
      <c r="N1811">
        <v>3897</v>
      </c>
      <c r="R1811" s="2">
        <f t="shared" si="57"/>
        <v>36.520000000000003</v>
      </c>
      <c r="S1811" s="2">
        <f>IF(AND(P1811&lt;&gt;"_U",P1811&lt;&gt;"c",J1811&lt;&gt;99,J1811&lt;&gt;9),IFERROR(VLOOKUP(A1811,'TA Total'!$A$2:$N$10000,14,0),"."),".")</f>
        <v>10671</v>
      </c>
    </row>
    <row r="1812" spans="1:19" x14ac:dyDescent="0.4">
      <c r="A1812" s="2" t="str">
        <f t="shared" si="56"/>
        <v>2018|Manawatu District|10</v>
      </c>
      <c r="B1812" t="s">
        <v>16</v>
      </c>
      <c r="C1812" t="s">
        <v>17</v>
      </c>
      <c r="D1812" t="s">
        <v>18</v>
      </c>
      <c r="E1812" t="s">
        <v>19</v>
      </c>
      <c r="F1812">
        <v>2018</v>
      </c>
      <c r="G1812">
        <v>2018</v>
      </c>
      <c r="H1812">
        <v>39</v>
      </c>
      <c r="I1812" t="s">
        <v>116</v>
      </c>
      <c r="J1812">
        <v>2</v>
      </c>
      <c r="K1812" t="s">
        <v>23</v>
      </c>
      <c r="L1812">
        <v>10</v>
      </c>
      <c r="N1812">
        <v>0</v>
      </c>
      <c r="R1812" s="2" t="str">
        <f t="shared" si="57"/>
        <v>.</v>
      </c>
      <c r="S1812" s="2">
        <f>IF(AND(P1812&lt;&gt;"_U",P1812&lt;&gt;"c",J1812&lt;&gt;99,J1812&lt;&gt;9),IFERROR(VLOOKUP(A1812,'TA Total'!$A$2:$N$10000,14,0),"."),".")</f>
        <v>0</v>
      </c>
    </row>
    <row r="1813" spans="1:19" x14ac:dyDescent="0.4">
      <c r="A1813" s="2" t="str">
        <f t="shared" si="56"/>
        <v>2018|Manawatu District|11</v>
      </c>
      <c r="B1813" t="s">
        <v>16</v>
      </c>
      <c r="C1813" t="s">
        <v>17</v>
      </c>
      <c r="D1813" t="s">
        <v>18</v>
      </c>
      <c r="E1813" t="s">
        <v>19</v>
      </c>
      <c r="F1813">
        <v>2018</v>
      </c>
      <c r="G1813">
        <v>2018</v>
      </c>
      <c r="H1813">
        <v>39</v>
      </c>
      <c r="I1813" t="s">
        <v>116</v>
      </c>
      <c r="J1813">
        <v>2</v>
      </c>
      <c r="K1813" t="s">
        <v>23</v>
      </c>
      <c r="L1813">
        <v>11</v>
      </c>
      <c r="N1813">
        <v>3195</v>
      </c>
      <c r="R1813" s="2">
        <f t="shared" si="57"/>
        <v>32.729999999999997</v>
      </c>
      <c r="S1813" s="2">
        <f>IF(AND(P1813&lt;&gt;"_U",P1813&lt;&gt;"c",J1813&lt;&gt;99,J1813&lt;&gt;9),IFERROR(VLOOKUP(A1813,'TA Total'!$A$2:$N$10000,14,0),"."),".")</f>
        <v>9762</v>
      </c>
    </row>
    <row r="1814" spans="1:19" x14ac:dyDescent="0.4">
      <c r="A1814" s="2" t="str">
        <f t="shared" si="56"/>
        <v>2018|Manawatu District|12</v>
      </c>
      <c r="B1814" t="s">
        <v>16</v>
      </c>
      <c r="C1814" t="s">
        <v>17</v>
      </c>
      <c r="D1814" t="s">
        <v>18</v>
      </c>
      <c r="E1814" t="s">
        <v>19</v>
      </c>
      <c r="F1814">
        <v>2018</v>
      </c>
      <c r="G1814">
        <v>2018</v>
      </c>
      <c r="H1814">
        <v>39</v>
      </c>
      <c r="I1814" t="s">
        <v>116</v>
      </c>
      <c r="J1814">
        <v>2</v>
      </c>
      <c r="K1814" t="s">
        <v>23</v>
      </c>
      <c r="L1814">
        <v>12</v>
      </c>
      <c r="N1814">
        <v>417</v>
      </c>
      <c r="R1814" s="2">
        <f t="shared" si="57"/>
        <v>48.6</v>
      </c>
      <c r="S1814" s="2">
        <f>IF(AND(P1814&lt;&gt;"_U",P1814&lt;&gt;"c",J1814&lt;&gt;99,J1814&lt;&gt;9),IFERROR(VLOOKUP(A1814,'TA Total'!$A$2:$N$10000,14,0),"."),".")</f>
        <v>858</v>
      </c>
    </row>
    <row r="1815" spans="1:19" x14ac:dyDescent="0.4">
      <c r="A1815" s="2" t="str">
        <f t="shared" si="56"/>
        <v>2018|Manawatu District|13</v>
      </c>
      <c r="B1815" t="s">
        <v>16</v>
      </c>
      <c r="C1815" t="s">
        <v>17</v>
      </c>
      <c r="D1815" t="s">
        <v>18</v>
      </c>
      <c r="E1815" t="s">
        <v>19</v>
      </c>
      <c r="F1815">
        <v>2018</v>
      </c>
      <c r="G1815">
        <v>2018</v>
      </c>
      <c r="H1815">
        <v>39</v>
      </c>
      <c r="I1815" t="s">
        <v>116</v>
      </c>
      <c r="J1815">
        <v>2</v>
      </c>
      <c r="K1815" t="s">
        <v>23</v>
      </c>
      <c r="L1815">
        <v>13</v>
      </c>
      <c r="N1815">
        <v>24</v>
      </c>
      <c r="R1815" s="2">
        <f t="shared" si="57"/>
        <v>44.44</v>
      </c>
      <c r="S1815" s="2">
        <f>IF(AND(P1815&lt;&gt;"_U",P1815&lt;&gt;"c",J1815&lt;&gt;99,J1815&lt;&gt;9),IFERROR(VLOOKUP(A1815,'TA Total'!$A$2:$N$10000,14,0),"."),".")</f>
        <v>54</v>
      </c>
    </row>
    <row r="1816" spans="1:19" x14ac:dyDescent="0.4">
      <c r="A1816" s="2" t="str">
        <f t="shared" si="56"/>
        <v>2018|Manawatu District|999</v>
      </c>
      <c r="B1816" t="s">
        <v>16</v>
      </c>
      <c r="C1816" t="s">
        <v>17</v>
      </c>
      <c r="D1816" t="s">
        <v>18</v>
      </c>
      <c r="E1816" t="s">
        <v>19</v>
      </c>
      <c r="F1816">
        <v>2018</v>
      </c>
      <c r="G1816">
        <v>2018</v>
      </c>
      <c r="H1816">
        <v>39</v>
      </c>
      <c r="I1816" t="s">
        <v>116</v>
      </c>
      <c r="J1816">
        <v>2</v>
      </c>
      <c r="K1816" t="s">
        <v>23</v>
      </c>
      <c r="L1816">
        <v>999</v>
      </c>
      <c r="N1816">
        <v>3639</v>
      </c>
      <c r="R1816" s="2">
        <f t="shared" si="57"/>
        <v>34.1</v>
      </c>
      <c r="S1816" s="2">
        <f>IF(AND(P1816&lt;&gt;"_U",P1816&lt;&gt;"c",J1816&lt;&gt;99,J1816&lt;&gt;9),IFERROR(VLOOKUP(A1816,'TA Total'!$A$2:$N$10000,14,0),"."),".")</f>
        <v>10671</v>
      </c>
    </row>
    <row r="1817" spans="1:19" x14ac:dyDescent="0.4">
      <c r="A1817" s="2" t="str">
        <f t="shared" si="56"/>
        <v>2018|Manawatu District|10</v>
      </c>
      <c r="B1817" t="s">
        <v>16</v>
      </c>
      <c r="C1817" t="s">
        <v>17</v>
      </c>
      <c r="D1817" t="s">
        <v>18</v>
      </c>
      <c r="E1817" t="s">
        <v>19</v>
      </c>
      <c r="F1817">
        <v>2018</v>
      </c>
      <c r="G1817">
        <v>2018</v>
      </c>
      <c r="H1817">
        <v>39</v>
      </c>
      <c r="I1817" t="s">
        <v>116</v>
      </c>
      <c r="J1817">
        <v>3</v>
      </c>
      <c r="K1817" t="s">
        <v>24</v>
      </c>
      <c r="L1817">
        <v>10</v>
      </c>
      <c r="N1817">
        <v>0</v>
      </c>
      <c r="R1817" s="2" t="str">
        <f t="shared" si="57"/>
        <v>.</v>
      </c>
      <c r="S1817" s="2">
        <f>IF(AND(P1817&lt;&gt;"_U",P1817&lt;&gt;"c",J1817&lt;&gt;99,J1817&lt;&gt;9),IFERROR(VLOOKUP(A1817,'TA Total'!$A$2:$N$10000,14,0),"."),".")</f>
        <v>0</v>
      </c>
    </row>
    <row r="1818" spans="1:19" x14ac:dyDescent="0.4">
      <c r="A1818" s="2" t="str">
        <f t="shared" si="56"/>
        <v>2018|Manawatu District|11</v>
      </c>
      <c r="B1818" t="s">
        <v>16</v>
      </c>
      <c r="C1818" t="s">
        <v>17</v>
      </c>
      <c r="D1818" t="s">
        <v>18</v>
      </c>
      <c r="E1818" t="s">
        <v>19</v>
      </c>
      <c r="F1818">
        <v>2018</v>
      </c>
      <c r="G1818">
        <v>2018</v>
      </c>
      <c r="H1818">
        <v>39</v>
      </c>
      <c r="I1818" t="s">
        <v>116</v>
      </c>
      <c r="J1818">
        <v>3</v>
      </c>
      <c r="K1818" t="s">
        <v>24</v>
      </c>
      <c r="L1818">
        <v>11</v>
      </c>
      <c r="N1818">
        <v>1221</v>
      </c>
      <c r="R1818" s="2">
        <f t="shared" si="57"/>
        <v>12.51</v>
      </c>
      <c r="S1818" s="2">
        <f>IF(AND(P1818&lt;&gt;"_U",P1818&lt;&gt;"c",J1818&lt;&gt;99,J1818&lt;&gt;9),IFERROR(VLOOKUP(A1818,'TA Total'!$A$2:$N$10000,14,0),"."),".")</f>
        <v>9762</v>
      </c>
    </row>
    <row r="1819" spans="1:19" x14ac:dyDescent="0.4">
      <c r="A1819" s="2" t="str">
        <f t="shared" si="56"/>
        <v>2018|Manawatu District|12</v>
      </c>
      <c r="B1819" t="s">
        <v>16</v>
      </c>
      <c r="C1819" t="s">
        <v>17</v>
      </c>
      <c r="D1819" t="s">
        <v>18</v>
      </c>
      <c r="E1819" t="s">
        <v>19</v>
      </c>
      <c r="F1819">
        <v>2018</v>
      </c>
      <c r="G1819">
        <v>2018</v>
      </c>
      <c r="H1819">
        <v>39</v>
      </c>
      <c r="I1819" t="s">
        <v>116</v>
      </c>
      <c r="J1819">
        <v>3</v>
      </c>
      <c r="K1819" t="s">
        <v>24</v>
      </c>
      <c r="L1819">
        <v>12</v>
      </c>
      <c r="N1819">
        <v>72</v>
      </c>
      <c r="R1819" s="2">
        <f t="shared" si="57"/>
        <v>8.39</v>
      </c>
      <c r="S1819" s="2">
        <f>IF(AND(P1819&lt;&gt;"_U",P1819&lt;&gt;"c",J1819&lt;&gt;99,J1819&lt;&gt;9),IFERROR(VLOOKUP(A1819,'TA Total'!$A$2:$N$10000,14,0),"."),".")</f>
        <v>858</v>
      </c>
    </row>
    <row r="1820" spans="1:19" x14ac:dyDescent="0.4">
      <c r="A1820" s="2" t="str">
        <f t="shared" si="56"/>
        <v>2018|Manawatu District|13</v>
      </c>
      <c r="B1820" t="s">
        <v>16</v>
      </c>
      <c r="C1820" t="s">
        <v>17</v>
      </c>
      <c r="D1820" t="s">
        <v>18</v>
      </c>
      <c r="E1820" t="s">
        <v>19</v>
      </c>
      <c r="F1820">
        <v>2018</v>
      </c>
      <c r="G1820">
        <v>2018</v>
      </c>
      <c r="H1820">
        <v>39</v>
      </c>
      <c r="I1820" t="s">
        <v>116</v>
      </c>
      <c r="J1820">
        <v>3</v>
      </c>
      <c r="K1820" t="s">
        <v>24</v>
      </c>
      <c r="L1820">
        <v>13</v>
      </c>
      <c r="N1820">
        <v>6</v>
      </c>
      <c r="R1820" s="2">
        <f t="shared" si="57"/>
        <v>11.11</v>
      </c>
      <c r="S1820" s="2">
        <f>IF(AND(P1820&lt;&gt;"_U",P1820&lt;&gt;"c",J1820&lt;&gt;99,J1820&lt;&gt;9),IFERROR(VLOOKUP(A1820,'TA Total'!$A$2:$N$10000,14,0),"."),".")</f>
        <v>54</v>
      </c>
    </row>
    <row r="1821" spans="1:19" x14ac:dyDescent="0.4">
      <c r="A1821" s="2" t="str">
        <f t="shared" si="56"/>
        <v>2018|Manawatu District|999</v>
      </c>
      <c r="B1821" t="s">
        <v>16</v>
      </c>
      <c r="C1821" t="s">
        <v>17</v>
      </c>
      <c r="D1821" t="s">
        <v>18</v>
      </c>
      <c r="E1821" t="s">
        <v>19</v>
      </c>
      <c r="F1821">
        <v>2018</v>
      </c>
      <c r="G1821">
        <v>2018</v>
      </c>
      <c r="H1821">
        <v>39</v>
      </c>
      <c r="I1821" t="s">
        <v>116</v>
      </c>
      <c r="J1821">
        <v>3</v>
      </c>
      <c r="K1821" t="s">
        <v>24</v>
      </c>
      <c r="L1821">
        <v>999</v>
      </c>
      <c r="N1821">
        <v>1299</v>
      </c>
      <c r="R1821" s="2">
        <f t="shared" si="57"/>
        <v>12.17</v>
      </c>
      <c r="S1821" s="2">
        <f>IF(AND(P1821&lt;&gt;"_U",P1821&lt;&gt;"c",J1821&lt;&gt;99,J1821&lt;&gt;9),IFERROR(VLOOKUP(A1821,'TA Total'!$A$2:$N$10000,14,0),"."),".")</f>
        <v>10671</v>
      </c>
    </row>
    <row r="1822" spans="1:19" x14ac:dyDescent="0.4">
      <c r="A1822" s="2" t="str">
        <f t="shared" si="56"/>
        <v>2018|Manawatu District|10</v>
      </c>
      <c r="B1822" t="s">
        <v>16</v>
      </c>
      <c r="C1822" t="s">
        <v>17</v>
      </c>
      <c r="D1822" t="s">
        <v>18</v>
      </c>
      <c r="E1822" t="s">
        <v>19</v>
      </c>
      <c r="F1822">
        <v>2018</v>
      </c>
      <c r="G1822">
        <v>2018</v>
      </c>
      <c r="H1822">
        <v>39</v>
      </c>
      <c r="I1822" t="s">
        <v>116</v>
      </c>
      <c r="J1822">
        <v>4</v>
      </c>
      <c r="K1822" t="s">
        <v>25</v>
      </c>
      <c r="L1822">
        <v>10</v>
      </c>
      <c r="N1822">
        <v>0</v>
      </c>
      <c r="R1822" s="2" t="str">
        <f t="shared" si="57"/>
        <v>.</v>
      </c>
      <c r="S1822" s="2">
        <f>IF(AND(P1822&lt;&gt;"_U",P1822&lt;&gt;"c",J1822&lt;&gt;99,J1822&lt;&gt;9),IFERROR(VLOOKUP(A1822,'TA Total'!$A$2:$N$10000,14,0),"."),".")</f>
        <v>0</v>
      </c>
    </row>
    <row r="1823" spans="1:19" x14ac:dyDescent="0.4">
      <c r="A1823" s="2" t="str">
        <f t="shared" si="56"/>
        <v>2018|Manawatu District|11</v>
      </c>
      <c r="B1823" t="s">
        <v>16</v>
      </c>
      <c r="C1823" t="s">
        <v>17</v>
      </c>
      <c r="D1823" t="s">
        <v>18</v>
      </c>
      <c r="E1823" t="s">
        <v>19</v>
      </c>
      <c r="F1823">
        <v>2018</v>
      </c>
      <c r="G1823">
        <v>2018</v>
      </c>
      <c r="H1823">
        <v>39</v>
      </c>
      <c r="I1823" t="s">
        <v>116</v>
      </c>
      <c r="J1823">
        <v>4</v>
      </c>
      <c r="K1823" t="s">
        <v>25</v>
      </c>
      <c r="L1823">
        <v>11</v>
      </c>
      <c r="N1823">
        <v>675</v>
      </c>
      <c r="R1823" s="2">
        <f t="shared" si="57"/>
        <v>6.91</v>
      </c>
      <c r="S1823" s="2">
        <f>IF(AND(P1823&lt;&gt;"_U",P1823&lt;&gt;"c",J1823&lt;&gt;99,J1823&lt;&gt;9),IFERROR(VLOOKUP(A1823,'TA Total'!$A$2:$N$10000,14,0),"."),".")</f>
        <v>9762</v>
      </c>
    </row>
    <row r="1824" spans="1:19" x14ac:dyDescent="0.4">
      <c r="A1824" s="2" t="str">
        <f t="shared" si="56"/>
        <v>2018|Manawatu District|12</v>
      </c>
      <c r="B1824" t="s">
        <v>16</v>
      </c>
      <c r="C1824" t="s">
        <v>17</v>
      </c>
      <c r="D1824" t="s">
        <v>18</v>
      </c>
      <c r="E1824" t="s">
        <v>19</v>
      </c>
      <c r="F1824">
        <v>2018</v>
      </c>
      <c r="G1824">
        <v>2018</v>
      </c>
      <c r="H1824">
        <v>39</v>
      </c>
      <c r="I1824" t="s">
        <v>116</v>
      </c>
      <c r="J1824">
        <v>4</v>
      </c>
      <c r="K1824" t="s">
        <v>25</v>
      </c>
      <c r="L1824">
        <v>12</v>
      </c>
      <c r="N1824">
        <v>81</v>
      </c>
      <c r="R1824" s="2">
        <f t="shared" si="57"/>
        <v>9.44</v>
      </c>
      <c r="S1824" s="2">
        <f>IF(AND(P1824&lt;&gt;"_U",P1824&lt;&gt;"c",J1824&lt;&gt;99,J1824&lt;&gt;9),IFERROR(VLOOKUP(A1824,'TA Total'!$A$2:$N$10000,14,0),"."),".")</f>
        <v>858</v>
      </c>
    </row>
    <row r="1825" spans="1:19" x14ac:dyDescent="0.4">
      <c r="A1825" s="2" t="str">
        <f t="shared" si="56"/>
        <v>2018|Manawatu District|13</v>
      </c>
      <c r="B1825" t="s">
        <v>16</v>
      </c>
      <c r="C1825" t="s">
        <v>17</v>
      </c>
      <c r="D1825" t="s">
        <v>18</v>
      </c>
      <c r="E1825" t="s">
        <v>19</v>
      </c>
      <c r="F1825">
        <v>2018</v>
      </c>
      <c r="G1825">
        <v>2018</v>
      </c>
      <c r="H1825">
        <v>39</v>
      </c>
      <c r="I1825" t="s">
        <v>116</v>
      </c>
      <c r="J1825">
        <v>4</v>
      </c>
      <c r="K1825" t="s">
        <v>25</v>
      </c>
      <c r="L1825">
        <v>13</v>
      </c>
      <c r="N1825">
        <v>6</v>
      </c>
      <c r="R1825" s="2">
        <f t="shared" si="57"/>
        <v>11.11</v>
      </c>
      <c r="S1825" s="2">
        <f>IF(AND(P1825&lt;&gt;"_U",P1825&lt;&gt;"c",J1825&lt;&gt;99,J1825&lt;&gt;9),IFERROR(VLOOKUP(A1825,'TA Total'!$A$2:$N$10000,14,0),"."),".")</f>
        <v>54</v>
      </c>
    </row>
    <row r="1826" spans="1:19" x14ac:dyDescent="0.4">
      <c r="A1826" s="2" t="str">
        <f t="shared" si="56"/>
        <v>2018|Manawatu District|999</v>
      </c>
      <c r="B1826" t="s">
        <v>16</v>
      </c>
      <c r="C1826" t="s">
        <v>17</v>
      </c>
      <c r="D1826" t="s">
        <v>18</v>
      </c>
      <c r="E1826" t="s">
        <v>19</v>
      </c>
      <c r="F1826">
        <v>2018</v>
      </c>
      <c r="G1826">
        <v>2018</v>
      </c>
      <c r="H1826">
        <v>39</v>
      </c>
      <c r="I1826" t="s">
        <v>116</v>
      </c>
      <c r="J1826">
        <v>4</v>
      </c>
      <c r="K1826" t="s">
        <v>25</v>
      </c>
      <c r="L1826">
        <v>999</v>
      </c>
      <c r="N1826">
        <v>759</v>
      </c>
      <c r="R1826" s="2">
        <f t="shared" si="57"/>
        <v>7.11</v>
      </c>
      <c r="S1826" s="2">
        <f>IF(AND(P1826&lt;&gt;"_U",P1826&lt;&gt;"c",J1826&lt;&gt;99,J1826&lt;&gt;9),IFERROR(VLOOKUP(A1826,'TA Total'!$A$2:$N$10000,14,0),"."),".")</f>
        <v>10671</v>
      </c>
    </row>
    <row r="1827" spans="1:19" x14ac:dyDescent="0.4">
      <c r="A1827" s="2" t="str">
        <f t="shared" si="56"/>
        <v>2018|Manawatu District|10</v>
      </c>
      <c r="B1827" t="s">
        <v>16</v>
      </c>
      <c r="C1827" t="s">
        <v>17</v>
      </c>
      <c r="D1827" t="s">
        <v>18</v>
      </c>
      <c r="E1827" t="s">
        <v>19</v>
      </c>
      <c r="F1827">
        <v>2018</v>
      </c>
      <c r="G1827">
        <v>2018</v>
      </c>
      <c r="H1827">
        <v>39</v>
      </c>
      <c r="I1827" t="s">
        <v>116</v>
      </c>
      <c r="J1827">
        <v>5</v>
      </c>
      <c r="K1827" t="s">
        <v>26</v>
      </c>
      <c r="L1827">
        <v>10</v>
      </c>
      <c r="N1827">
        <v>0</v>
      </c>
      <c r="R1827" s="2" t="str">
        <f t="shared" si="57"/>
        <v>.</v>
      </c>
      <c r="S1827" s="2">
        <f>IF(AND(P1827&lt;&gt;"_U",P1827&lt;&gt;"c",J1827&lt;&gt;99,J1827&lt;&gt;9),IFERROR(VLOOKUP(A1827,'TA Total'!$A$2:$N$10000,14,0),"."),".")</f>
        <v>0</v>
      </c>
    </row>
    <row r="1828" spans="1:19" x14ac:dyDescent="0.4">
      <c r="A1828" s="2" t="str">
        <f t="shared" si="56"/>
        <v>2018|Manawatu District|11</v>
      </c>
      <c r="B1828" t="s">
        <v>16</v>
      </c>
      <c r="C1828" t="s">
        <v>17</v>
      </c>
      <c r="D1828" t="s">
        <v>18</v>
      </c>
      <c r="E1828" t="s">
        <v>19</v>
      </c>
      <c r="F1828">
        <v>2018</v>
      </c>
      <c r="G1828">
        <v>2018</v>
      </c>
      <c r="H1828">
        <v>39</v>
      </c>
      <c r="I1828" t="s">
        <v>116</v>
      </c>
      <c r="J1828">
        <v>5</v>
      </c>
      <c r="K1828" t="s">
        <v>26</v>
      </c>
      <c r="L1828">
        <v>11</v>
      </c>
      <c r="N1828">
        <v>6318</v>
      </c>
      <c r="R1828" s="2">
        <f t="shared" si="57"/>
        <v>64.72</v>
      </c>
      <c r="S1828" s="2">
        <f>IF(AND(P1828&lt;&gt;"_U",P1828&lt;&gt;"c",J1828&lt;&gt;99,J1828&lt;&gt;9),IFERROR(VLOOKUP(A1828,'TA Total'!$A$2:$N$10000,14,0),"."),".")</f>
        <v>9762</v>
      </c>
    </row>
    <row r="1829" spans="1:19" x14ac:dyDescent="0.4">
      <c r="A1829" s="2" t="str">
        <f t="shared" si="56"/>
        <v>2018|Manawatu District|12</v>
      </c>
      <c r="B1829" t="s">
        <v>16</v>
      </c>
      <c r="C1829" t="s">
        <v>17</v>
      </c>
      <c r="D1829" t="s">
        <v>18</v>
      </c>
      <c r="E1829" t="s">
        <v>19</v>
      </c>
      <c r="F1829">
        <v>2018</v>
      </c>
      <c r="G1829">
        <v>2018</v>
      </c>
      <c r="H1829">
        <v>39</v>
      </c>
      <c r="I1829" t="s">
        <v>116</v>
      </c>
      <c r="J1829">
        <v>5</v>
      </c>
      <c r="K1829" t="s">
        <v>26</v>
      </c>
      <c r="L1829">
        <v>12</v>
      </c>
      <c r="N1829">
        <v>234</v>
      </c>
      <c r="R1829" s="2">
        <f t="shared" si="57"/>
        <v>27.27</v>
      </c>
      <c r="S1829" s="2">
        <f>IF(AND(P1829&lt;&gt;"_U",P1829&lt;&gt;"c",J1829&lt;&gt;99,J1829&lt;&gt;9),IFERROR(VLOOKUP(A1829,'TA Total'!$A$2:$N$10000,14,0),"."),".")</f>
        <v>858</v>
      </c>
    </row>
    <row r="1830" spans="1:19" x14ac:dyDescent="0.4">
      <c r="A1830" s="2" t="str">
        <f t="shared" si="56"/>
        <v>2018|Manawatu District|13</v>
      </c>
      <c r="B1830" t="s">
        <v>16</v>
      </c>
      <c r="C1830" t="s">
        <v>17</v>
      </c>
      <c r="D1830" t="s">
        <v>18</v>
      </c>
      <c r="E1830" t="s">
        <v>19</v>
      </c>
      <c r="F1830">
        <v>2018</v>
      </c>
      <c r="G1830">
        <v>2018</v>
      </c>
      <c r="H1830">
        <v>39</v>
      </c>
      <c r="I1830" t="s">
        <v>116</v>
      </c>
      <c r="J1830">
        <v>5</v>
      </c>
      <c r="K1830" t="s">
        <v>26</v>
      </c>
      <c r="L1830">
        <v>13</v>
      </c>
      <c r="N1830">
        <v>12</v>
      </c>
      <c r="R1830" s="2">
        <f t="shared" si="57"/>
        <v>22.22</v>
      </c>
      <c r="S1830" s="2">
        <f>IF(AND(P1830&lt;&gt;"_U",P1830&lt;&gt;"c",J1830&lt;&gt;99,J1830&lt;&gt;9),IFERROR(VLOOKUP(A1830,'TA Total'!$A$2:$N$10000,14,0),"."),".")</f>
        <v>54</v>
      </c>
    </row>
    <row r="1831" spans="1:19" x14ac:dyDescent="0.4">
      <c r="A1831" s="2" t="str">
        <f t="shared" si="56"/>
        <v>2018|Manawatu District|999</v>
      </c>
      <c r="B1831" t="s">
        <v>16</v>
      </c>
      <c r="C1831" t="s">
        <v>17</v>
      </c>
      <c r="D1831" t="s">
        <v>18</v>
      </c>
      <c r="E1831" t="s">
        <v>19</v>
      </c>
      <c r="F1831">
        <v>2018</v>
      </c>
      <c r="G1831">
        <v>2018</v>
      </c>
      <c r="H1831">
        <v>39</v>
      </c>
      <c r="I1831" t="s">
        <v>116</v>
      </c>
      <c r="J1831">
        <v>5</v>
      </c>
      <c r="K1831" t="s">
        <v>26</v>
      </c>
      <c r="L1831">
        <v>999</v>
      </c>
      <c r="N1831">
        <v>6564</v>
      </c>
      <c r="R1831" s="2">
        <f t="shared" si="57"/>
        <v>61.51</v>
      </c>
      <c r="S1831" s="2">
        <f>IF(AND(P1831&lt;&gt;"_U",P1831&lt;&gt;"c",J1831&lt;&gt;99,J1831&lt;&gt;9),IFERROR(VLOOKUP(A1831,'TA Total'!$A$2:$N$10000,14,0),"."),".")</f>
        <v>10671</v>
      </c>
    </row>
    <row r="1832" spans="1:19" x14ac:dyDescent="0.4">
      <c r="A1832" s="2" t="str">
        <f t="shared" si="56"/>
        <v>2018|Manawatu District|10</v>
      </c>
      <c r="B1832" t="s">
        <v>16</v>
      </c>
      <c r="C1832" t="s">
        <v>17</v>
      </c>
      <c r="D1832" t="s">
        <v>18</v>
      </c>
      <c r="E1832" t="s">
        <v>19</v>
      </c>
      <c r="F1832">
        <v>2018</v>
      </c>
      <c r="G1832">
        <v>2018</v>
      </c>
      <c r="H1832">
        <v>39</v>
      </c>
      <c r="I1832" t="s">
        <v>116</v>
      </c>
      <c r="J1832">
        <v>6</v>
      </c>
      <c r="K1832" t="s">
        <v>27</v>
      </c>
      <c r="L1832">
        <v>10</v>
      </c>
      <c r="N1832">
        <v>0</v>
      </c>
      <c r="R1832" s="2" t="str">
        <f t="shared" si="57"/>
        <v>.</v>
      </c>
      <c r="S1832" s="2">
        <f>IF(AND(P1832&lt;&gt;"_U",P1832&lt;&gt;"c",J1832&lt;&gt;99,J1832&lt;&gt;9),IFERROR(VLOOKUP(A1832,'TA Total'!$A$2:$N$10000,14,0),"."),".")</f>
        <v>0</v>
      </c>
    </row>
    <row r="1833" spans="1:19" x14ac:dyDescent="0.4">
      <c r="A1833" s="2" t="str">
        <f t="shared" si="56"/>
        <v>2018|Manawatu District|11</v>
      </c>
      <c r="B1833" t="s">
        <v>16</v>
      </c>
      <c r="C1833" t="s">
        <v>17</v>
      </c>
      <c r="D1833" t="s">
        <v>18</v>
      </c>
      <c r="E1833" t="s">
        <v>19</v>
      </c>
      <c r="F1833">
        <v>2018</v>
      </c>
      <c r="G1833">
        <v>2018</v>
      </c>
      <c r="H1833">
        <v>39</v>
      </c>
      <c r="I1833" t="s">
        <v>116</v>
      </c>
      <c r="J1833">
        <v>6</v>
      </c>
      <c r="K1833" t="s">
        <v>27</v>
      </c>
      <c r="L1833">
        <v>11</v>
      </c>
      <c r="N1833">
        <v>60</v>
      </c>
      <c r="R1833" s="2">
        <f t="shared" si="57"/>
        <v>0.61</v>
      </c>
      <c r="S1833" s="2">
        <f>IF(AND(P1833&lt;&gt;"_U",P1833&lt;&gt;"c",J1833&lt;&gt;99,J1833&lt;&gt;9),IFERROR(VLOOKUP(A1833,'TA Total'!$A$2:$N$10000,14,0),"."),".")</f>
        <v>9762</v>
      </c>
    </row>
    <row r="1834" spans="1:19" x14ac:dyDescent="0.4">
      <c r="A1834" s="2" t="str">
        <f t="shared" si="56"/>
        <v>2018|Manawatu District|12</v>
      </c>
      <c r="B1834" t="s">
        <v>16</v>
      </c>
      <c r="C1834" t="s">
        <v>17</v>
      </c>
      <c r="D1834" t="s">
        <v>18</v>
      </c>
      <c r="E1834" t="s">
        <v>19</v>
      </c>
      <c r="F1834">
        <v>2018</v>
      </c>
      <c r="G1834">
        <v>2018</v>
      </c>
      <c r="H1834">
        <v>39</v>
      </c>
      <c r="I1834" t="s">
        <v>116</v>
      </c>
      <c r="J1834">
        <v>6</v>
      </c>
      <c r="K1834" t="s">
        <v>27</v>
      </c>
      <c r="L1834">
        <v>12</v>
      </c>
      <c r="N1834">
        <v>3</v>
      </c>
      <c r="R1834" s="2">
        <f t="shared" si="57"/>
        <v>0.35</v>
      </c>
      <c r="S1834" s="2">
        <f>IF(AND(P1834&lt;&gt;"_U",P1834&lt;&gt;"c",J1834&lt;&gt;99,J1834&lt;&gt;9),IFERROR(VLOOKUP(A1834,'TA Total'!$A$2:$N$10000,14,0),"."),".")</f>
        <v>858</v>
      </c>
    </row>
    <row r="1835" spans="1:19" x14ac:dyDescent="0.4">
      <c r="A1835" s="2" t="str">
        <f t="shared" si="56"/>
        <v>2018|Manawatu District|13</v>
      </c>
      <c r="B1835" t="s">
        <v>16</v>
      </c>
      <c r="C1835" t="s">
        <v>17</v>
      </c>
      <c r="D1835" t="s">
        <v>18</v>
      </c>
      <c r="E1835" t="s">
        <v>19</v>
      </c>
      <c r="F1835">
        <v>2018</v>
      </c>
      <c r="G1835">
        <v>2018</v>
      </c>
      <c r="H1835">
        <v>39</v>
      </c>
      <c r="I1835" t="s">
        <v>116</v>
      </c>
      <c r="J1835">
        <v>6</v>
      </c>
      <c r="K1835" t="s">
        <v>27</v>
      </c>
      <c r="L1835">
        <v>13</v>
      </c>
      <c r="N1835">
        <v>0</v>
      </c>
      <c r="R1835" s="2">
        <f t="shared" si="57"/>
        <v>0</v>
      </c>
      <c r="S1835" s="2">
        <f>IF(AND(P1835&lt;&gt;"_U",P1835&lt;&gt;"c",J1835&lt;&gt;99,J1835&lt;&gt;9),IFERROR(VLOOKUP(A1835,'TA Total'!$A$2:$N$10000,14,0),"."),".")</f>
        <v>54</v>
      </c>
    </row>
    <row r="1836" spans="1:19" x14ac:dyDescent="0.4">
      <c r="A1836" s="2" t="str">
        <f t="shared" si="56"/>
        <v>2018|Manawatu District|999</v>
      </c>
      <c r="B1836" t="s">
        <v>16</v>
      </c>
      <c r="C1836" t="s">
        <v>17</v>
      </c>
      <c r="D1836" t="s">
        <v>18</v>
      </c>
      <c r="E1836" t="s">
        <v>19</v>
      </c>
      <c r="F1836">
        <v>2018</v>
      </c>
      <c r="G1836">
        <v>2018</v>
      </c>
      <c r="H1836">
        <v>39</v>
      </c>
      <c r="I1836" t="s">
        <v>116</v>
      </c>
      <c r="J1836">
        <v>6</v>
      </c>
      <c r="K1836" t="s">
        <v>27</v>
      </c>
      <c r="L1836">
        <v>999</v>
      </c>
      <c r="N1836">
        <v>63</v>
      </c>
      <c r="R1836" s="2">
        <f t="shared" si="57"/>
        <v>0.59</v>
      </c>
      <c r="S1836" s="2">
        <f>IF(AND(P1836&lt;&gt;"_U",P1836&lt;&gt;"c",J1836&lt;&gt;99,J1836&lt;&gt;9),IFERROR(VLOOKUP(A1836,'TA Total'!$A$2:$N$10000,14,0),"."),".")</f>
        <v>10671</v>
      </c>
    </row>
    <row r="1837" spans="1:19" x14ac:dyDescent="0.4">
      <c r="A1837" s="2" t="str">
        <f t="shared" si="56"/>
        <v>2018|Manawatu District|10</v>
      </c>
      <c r="B1837" t="s">
        <v>16</v>
      </c>
      <c r="C1837" t="s">
        <v>17</v>
      </c>
      <c r="D1837" t="s">
        <v>18</v>
      </c>
      <c r="E1837" t="s">
        <v>19</v>
      </c>
      <c r="F1837">
        <v>2018</v>
      </c>
      <c r="G1837">
        <v>2018</v>
      </c>
      <c r="H1837">
        <v>39</v>
      </c>
      <c r="I1837" t="s">
        <v>116</v>
      </c>
      <c r="J1837">
        <v>7</v>
      </c>
      <c r="K1837" t="s">
        <v>28</v>
      </c>
      <c r="L1837">
        <v>10</v>
      </c>
      <c r="N1837">
        <v>0</v>
      </c>
      <c r="R1837" s="2" t="str">
        <f t="shared" si="57"/>
        <v>.</v>
      </c>
      <c r="S1837" s="2">
        <f>IF(AND(P1837&lt;&gt;"_U",P1837&lt;&gt;"c",J1837&lt;&gt;99,J1837&lt;&gt;9),IFERROR(VLOOKUP(A1837,'TA Total'!$A$2:$N$10000,14,0),"."),".")</f>
        <v>0</v>
      </c>
    </row>
    <row r="1838" spans="1:19" x14ac:dyDescent="0.4">
      <c r="A1838" s="2" t="str">
        <f t="shared" si="56"/>
        <v>2018|Manawatu District|11</v>
      </c>
      <c r="B1838" t="s">
        <v>16</v>
      </c>
      <c r="C1838" t="s">
        <v>17</v>
      </c>
      <c r="D1838" t="s">
        <v>18</v>
      </c>
      <c r="E1838" t="s">
        <v>19</v>
      </c>
      <c r="F1838">
        <v>2018</v>
      </c>
      <c r="G1838">
        <v>2018</v>
      </c>
      <c r="H1838">
        <v>39</v>
      </c>
      <c r="I1838" t="s">
        <v>116</v>
      </c>
      <c r="J1838">
        <v>7</v>
      </c>
      <c r="K1838" t="s">
        <v>28</v>
      </c>
      <c r="L1838">
        <v>11</v>
      </c>
      <c r="N1838">
        <v>57</v>
      </c>
      <c r="R1838" s="2">
        <f t="shared" si="57"/>
        <v>0.57999999999999996</v>
      </c>
      <c r="S1838" s="2">
        <f>IF(AND(P1838&lt;&gt;"_U",P1838&lt;&gt;"c",J1838&lt;&gt;99,J1838&lt;&gt;9),IFERROR(VLOOKUP(A1838,'TA Total'!$A$2:$N$10000,14,0),"."),".")</f>
        <v>9762</v>
      </c>
    </row>
    <row r="1839" spans="1:19" x14ac:dyDescent="0.4">
      <c r="A1839" s="2" t="str">
        <f t="shared" si="56"/>
        <v>2018|Manawatu District|12</v>
      </c>
      <c r="B1839" t="s">
        <v>16</v>
      </c>
      <c r="C1839" t="s">
        <v>17</v>
      </c>
      <c r="D1839" t="s">
        <v>18</v>
      </c>
      <c r="E1839" t="s">
        <v>19</v>
      </c>
      <c r="F1839">
        <v>2018</v>
      </c>
      <c r="G1839">
        <v>2018</v>
      </c>
      <c r="H1839">
        <v>39</v>
      </c>
      <c r="I1839" t="s">
        <v>116</v>
      </c>
      <c r="J1839">
        <v>7</v>
      </c>
      <c r="K1839" t="s">
        <v>28</v>
      </c>
      <c r="L1839">
        <v>12</v>
      </c>
      <c r="N1839">
        <v>3</v>
      </c>
      <c r="R1839" s="2">
        <f t="shared" si="57"/>
        <v>0.35</v>
      </c>
      <c r="S1839" s="2">
        <f>IF(AND(P1839&lt;&gt;"_U",P1839&lt;&gt;"c",J1839&lt;&gt;99,J1839&lt;&gt;9),IFERROR(VLOOKUP(A1839,'TA Total'!$A$2:$N$10000,14,0),"."),".")</f>
        <v>858</v>
      </c>
    </row>
    <row r="1840" spans="1:19" x14ac:dyDescent="0.4">
      <c r="A1840" s="2" t="str">
        <f t="shared" si="56"/>
        <v>2018|Manawatu District|13</v>
      </c>
      <c r="B1840" t="s">
        <v>16</v>
      </c>
      <c r="C1840" t="s">
        <v>17</v>
      </c>
      <c r="D1840" t="s">
        <v>18</v>
      </c>
      <c r="E1840" t="s">
        <v>19</v>
      </c>
      <c r="F1840">
        <v>2018</v>
      </c>
      <c r="G1840">
        <v>2018</v>
      </c>
      <c r="H1840">
        <v>39</v>
      </c>
      <c r="I1840" t="s">
        <v>116</v>
      </c>
      <c r="J1840">
        <v>7</v>
      </c>
      <c r="K1840" t="s">
        <v>28</v>
      </c>
      <c r="L1840">
        <v>13</v>
      </c>
      <c r="N1840">
        <v>0</v>
      </c>
      <c r="R1840" s="2">
        <f t="shared" si="57"/>
        <v>0</v>
      </c>
      <c r="S1840" s="2">
        <f>IF(AND(P1840&lt;&gt;"_U",P1840&lt;&gt;"c",J1840&lt;&gt;99,J1840&lt;&gt;9),IFERROR(VLOOKUP(A1840,'TA Total'!$A$2:$N$10000,14,0),"."),".")</f>
        <v>54</v>
      </c>
    </row>
    <row r="1841" spans="1:19" x14ac:dyDescent="0.4">
      <c r="A1841" s="2" t="str">
        <f t="shared" si="56"/>
        <v>2018|Manawatu District|999</v>
      </c>
      <c r="B1841" t="s">
        <v>16</v>
      </c>
      <c r="C1841" t="s">
        <v>17</v>
      </c>
      <c r="D1841" t="s">
        <v>18</v>
      </c>
      <c r="E1841" t="s">
        <v>19</v>
      </c>
      <c r="F1841">
        <v>2018</v>
      </c>
      <c r="G1841">
        <v>2018</v>
      </c>
      <c r="H1841">
        <v>39</v>
      </c>
      <c r="I1841" t="s">
        <v>116</v>
      </c>
      <c r="J1841">
        <v>7</v>
      </c>
      <c r="K1841" t="s">
        <v>28</v>
      </c>
      <c r="L1841">
        <v>999</v>
      </c>
      <c r="N1841">
        <v>60</v>
      </c>
      <c r="R1841" s="2">
        <f t="shared" si="57"/>
        <v>0.56000000000000005</v>
      </c>
      <c r="S1841" s="2">
        <f>IF(AND(P1841&lt;&gt;"_U",P1841&lt;&gt;"c",J1841&lt;&gt;99,J1841&lt;&gt;9),IFERROR(VLOOKUP(A1841,'TA Total'!$A$2:$N$10000,14,0),"."),".")</f>
        <v>10671</v>
      </c>
    </row>
    <row r="1842" spans="1:19" x14ac:dyDescent="0.4">
      <c r="A1842" s="2" t="str">
        <f t="shared" si="56"/>
        <v>2018|Manawatu District|10</v>
      </c>
      <c r="B1842" t="s">
        <v>16</v>
      </c>
      <c r="C1842" t="s">
        <v>17</v>
      </c>
      <c r="D1842" t="s">
        <v>18</v>
      </c>
      <c r="E1842" t="s">
        <v>19</v>
      </c>
      <c r="F1842">
        <v>2018</v>
      </c>
      <c r="G1842">
        <v>2018</v>
      </c>
      <c r="H1842">
        <v>39</v>
      </c>
      <c r="I1842" t="s">
        <v>116</v>
      </c>
      <c r="J1842">
        <v>77</v>
      </c>
      <c r="K1842" t="s">
        <v>29</v>
      </c>
      <c r="L1842">
        <v>10</v>
      </c>
      <c r="N1842">
        <v>0</v>
      </c>
      <c r="R1842" s="2" t="str">
        <f t="shared" si="57"/>
        <v>.</v>
      </c>
      <c r="S1842" s="2">
        <f>IF(AND(P1842&lt;&gt;"_U",P1842&lt;&gt;"c",J1842&lt;&gt;99,J1842&lt;&gt;9),IFERROR(VLOOKUP(A1842,'TA Total'!$A$2:$N$10000,14,0),"."),".")</f>
        <v>0</v>
      </c>
    </row>
    <row r="1843" spans="1:19" x14ac:dyDescent="0.4">
      <c r="A1843" s="2" t="str">
        <f t="shared" si="56"/>
        <v>2018|Manawatu District|11</v>
      </c>
      <c r="B1843" t="s">
        <v>16</v>
      </c>
      <c r="C1843" t="s">
        <v>17</v>
      </c>
      <c r="D1843" t="s">
        <v>18</v>
      </c>
      <c r="E1843" t="s">
        <v>19</v>
      </c>
      <c r="F1843">
        <v>2018</v>
      </c>
      <c r="G1843">
        <v>2018</v>
      </c>
      <c r="H1843">
        <v>39</v>
      </c>
      <c r="I1843" t="s">
        <v>116</v>
      </c>
      <c r="J1843">
        <v>77</v>
      </c>
      <c r="K1843" t="s">
        <v>29</v>
      </c>
      <c r="L1843">
        <v>11</v>
      </c>
      <c r="N1843">
        <v>9762</v>
      </c>
      <c r="R1843" s="2">
        <f t="shared" si="57"/>
        <v>100</v>
      </c>
      <c r="S1843" s="2">
        <f>IF(AND(P1843&lt;&gt;"_U",P1843&lt;&gt;"c",J1843&lt;&gt;99,J1843&lt;&gt;9),IFERROR(VLOOKUP(A1843,'TA Total'!$A$2:$N$10000,14,0),"."),".")</f>
        <v>9762</v>
      </c>
    </row>
    <row r="1844" spans="1:19" x14ac:dyDescent="0.4">
      <c r="A1844" s="2" t="str">
        <f t="shared" si="56"/>
        <v>2018|Manawatu District|12</v>
      </c>
      <c r="B1844" t="s">
        <v>16</v>
      </c>
      <c r="C1844" t="s">
        <v>17</v>
      </c>
      <c r="D1844" t="s">
        <v>18</v>
      </c>
      <c r="E1844" t="s">
        <v>19</v>
      </c>
      <c r="F1844">
        <v>2018</v>
      </c>
      <c r="G1844">
        <v>2018</v>
      </c>
      <c r="H1844">
        <v>39</v>
      </c>
      <c r="I1844" t="s">
        <v>116</v>
      </c>
      <c r="J1844">
        <v>77</v>
      </c>
      <c r="K1844" t="s">
        <v>29</v>
      </c>
      <c r="L1844">
        <v>12</v>
      </c>
      <c r="N1844">
        <v>858</v>
      </c>
      <c r="R1844" s="2">
        <f t="shared" si="57"/>
        <v>100</v>
      </c>
      <c r="S1844" s="2">
        <f>IF(AND(P1844&lt;&gt;"_U",P1844&lt;&gt;"c",J1844&lt;&gt;99,J1844&lt;&gt;9),IFERROR(VLOOKUP(A1844,'TA Total'!$A$2:$N$10000,14,0),"."),".")</f>
        <v>858</v>
      </c>
    </row>
    <row r="1845" spans="1:19" x14ac:dyDescent="0.4">
      <c r="A1845" s="2" t="str">
        <f t="shared" si="56"/>
        <v>2018|Manawatu District|13</v>
      </c>
      <c r="B1845" t="s">
        <v>16</v>
      </c>
      <c r="C1845" t="s">
        <v>17</v>
      </c>
      <c r="D1845" t="s">
        <v>18</v>
      </c>
      <c r="E1845" t="s">
        <v>19</v>
      </c>
      <c r="F1845">
        <v>2018</v>
      </c>
      <c r="G1845">
        <v>2018</v>
      </c>
      <c r="H1845">
        <v>39</v>
      </c>
      <c r="I1845" t="s">
        <v>116</v>
      </c>
      <c r="J1845">
        <v>77</v>
      </c>
      <c r="K1845" t="s">
        <v>29</v>
      </c>
      <c r="L1845">
        <v>13</v>
      </c>
      <c r="N1845">
        <v>54</v>
      </c>
      <c r="R1845" s="2">
        <f t="shared" si="57"/>
        <v>100</v>
      </c>
      <c r="S1845" s="2">
        <f>IF(AND(P1845&lt;&gt;"_U",P1845&lt;&gt;"c",J1845&lt;&gt;99,J1845&lt;&gt;9),IFERROR(VLOOKUP(A1845,'TA Total'!$A$2:$N$10000,14,0),"."),".")</f>
        <v>54</v>
      </c>
    </row>
    <row r="1846" spans="1:19" x14ac:dyDescent="0.4">
      <c r="A1846" s="2" t="str">
        <f t="shared" si="56"/>
        <v>2018|Manawatu District|999</v>
      </c>
      <c r="B1846" t="s">
        <v>16</v>
      </c>
      <c r="C1846" t="s">
        <v>17</v>
      </c>
      <c r="D1846" t="s">
        <v>18</v>
      </c>
      <c r="E1846" t="s">
        <v>19</v>
      </c>
      <c r="F1846">
        <v>2018</v>
      </c>
      <c r="G1846">
        <v>2018</v>
      </c>
      <c r="H1846">
        <v>39</v>
      </c>
      <c r="I1846" t="s">
        <v>116</v>
      </c>
      <c r="J1846">
        <v>77</v>
      </c>
      <c r="K1846" t="s">
        <v>29</v>
      </c>
      <c r="L1846">
        <v>999</v>
      </c>
      <c r="N1846">
        <v>10671</v>
      </c>
      <c r="R1846" s="2">
        <f t="shared" si="57"/>
        <v>100</v>
      </c>
      <c r="S1846" s="2">
        <f>IF(AND(P1846&lt;&gt;"_U",P1846&lt;&gt;"c",J1846&lt;&gt;99,J1846&lt;&gt;9),IFERROR(VLOOKUP(A1846,'TA Total'!$A$2:$N$10000,14,0),"."),".")</f>
        <v>10671</v>
      </c>
    </row>
    <row r="1847" spans="1:19" x14ac:dyDescent="0.4">
      <c r="A1847" s="2" t="str">
        <f t="shared" si="56"/>
        <v>2018|Manawatu District|10</v>
      </c>
      <c r="B1847" t="s">
        <v>16</v>
      </c>
      <c r="C1847" t="s">
        <v>17</v>
      </c>
      <c r="D1847" t="s">
        <v>18</v>
      </c>
      <c r="E1847" t="s">
        <v>19</v>
      </c>
      <c r="F1847">
        <v>2018</v>
      </c>
      <c r="G1847">
        <v>2018</v>
      </c>
      <c r="H1847">
        <v>39</v>
      </c>
      <c r="I1847" t="s">
        <v>116</v>
      </c>
      <c r="J1847">
        <v>8</v>
      </c>
      <c r="K1847" t="s">
        <v>30</v>
      </c>
      <c r="L1847">
        <v>10</v>
      </c>
      <c r="N1847">
        <v>0</v>
      </c>
      <c r="R1847" s="2" t="str">
        <f t="shared" si="57"/>
        <v>.</v>
      </c>
      <c r="S1847" s="2">
        <f>IF(AND(P1847&lt;&gt;"_U",P1847&lt;&gt;"c",J1847&lt;&gt;99,J1847&lt;&gt;9),IFERROR(VLOOKUP(A1847,'TA Total'!$A$2:$N$10000,14,0),"."),".")</f>
        <v>0</v>
      </c>
    </row>
    <row r="1848" spans="1:19" x14ac:dyDescent="0.4">
      <c r="A1848" s="2" t="str">
        <f t="shared" si="56"/>
        <v>2018|Manawatu District|11</v>
      </c>
      <c r="B1848" t="s">
        <v>16</v>
      </c>
      <c r="C1848" t="s">
        <v>17</v>
      </c>
      <c r="D1848" t="s">
        <v>18</v>
      </c>
      <c r="E1848" t="s">
        <v>19</v>
      </c>
      <c r="F1848">
        <v>2018</v>
      </c>
      <c r="G1848">
        <v>2018</v>
      </c>
      <c r="H1848">
        <v>39</v>
      </c>
      <c r="I1848" t="s">
        <v>116</v>
      </c>
      <c r="J1848">
        <v>8</v>
      </c>
      <c r="K1848" t="s">
        <v>30</v>
      </c>
      <c r="L1848">
        <v>11</v>
      </c>
      <c r="N1848">
        <v>216</v>
      </c>
      <c r="R1848" s="2">
        <f t="shared" si="57"/>
        <v>2.21</v>
      </c>
      <c r="S1848" s="2">
        <f>IF(AND(P1848&lt;&gt;"_U",P1848&lt;&gt;"c",J1848&lt;&gt;99,J1848&lt;&gt;9),IFERROR(VLOOKUP(A1848,'TA Total'!$A$2:$N$10000,14,0),"."),".")</f>
        <v>9762</v>
      </c>
    </row>
    <row r="1849" spans="1:19" x14ac:dyDescent="0.4">
      <c r="A1849" s="2" t="str">
        <f t="shared" si="56"/>
        <v>2018|Manawatu District|12</v>
      </c>
      <c r="B1849" t="s">
        <v>16</v>
      </c>
      <c r="C1849" t="s">
        <v>17</v>
      </c>
      <c r="D1849" t="s">
        <v>18</v>
      </c>
      <c r="E1849" t="s">
        <v>19</v>
      </c>
      <c r="F1849">
        <v>2018</v>
      </c>
      <c r="G1849">
        <v>2018</v>
      </c>
      <c r="H1849">
        <v>39</v>
      </c>
      <c r="I1849" t="s">
        <v>116</v>
      </c>
      <c r="J1849">
        <v>8</v>
      </c>
      <c r="K1849" t="s">
        <v>30</v>
      </c>
      <c r="L1849">
        <v>12</v>
      </c>
      <c r="N1849">
        <v>18</v>
      </c>
      <c r="R1849" s="2">
        <f t="shared" si="57"/>
        <v>2.1</v>
      </c>
      <c r="S1849" s="2">
        <f>IF(AND(P1849&lt;&gt;"_U",P1849&lt;&gt;"c",J1849&lt;&gt;99,J1849&lt;&gt;9),IFERROR(VLOOKUP(A1849,'TA Total'!$A$2:$N$10000,14,0),"."),".")</f>
        <v>858</v>
      </c>
    </row>
    <row r="1850" spans="1:19" x14ac:dyDescent="0.4">
      <c r="A1850" s="2" t="str">
        <f t="shared" si="56"/>
        <v>2018|Manawatu District|13</v>
      </c>
      <c r="B1850" t="s">
        <v>16</v>
      </c>
      <c r="C1850" t="s">
        <v>17</v>
      </c>
      <c r="D1850" t="s">
        <v>18</v>
      </c>
      <c r="E1850" t="s">
        <v>19</v>
      </c>
      <c r="F1850">
        <v>2018</v>
      </c>
      <c r="G1850">
        <v>2018</v>
      </c>
      <c r="H1850">
        <v>39</v>
      </c>
      <c r="I1850" t="s">
        <v>116</v>
      </c>
      <c r="J1850">
        <v>8</v>
      </c>
      <c r="K1850" t="s">
        <v>30</v>
      </c>
      <c r="L1850">
        <v>13</v>
      </c>
      <c r="N1850">
        <v>0</v>
      </c>
      <c r="R1850" s="2">
        <f t="shared" si="57"/>
        <v>0</v>
      </c>
      <c r="S1850" s="2">
        <f>IF(AND(P1850&lt;&gt;"_U",P1850&lt;&gt;"c",J1850&lt;&gt;99,J1850&lt;&gt;9),IFERROR(VLOOKUP(A1850,'TA Total'!$A$2:$N$10000,14,0),"."),".")</f>
        <v>54</v>
      </c>
    </row>
    <row r="1851" spans="1:19" x14ac:dyDescent="0.4">
      <c r="A1851" s="2" t="str">
        <f t="shared" si="56"/>
        <v>2018|Manawatu District|999</v>
      </c>
      <c r="B1851" t="s">
        <v>16</v>
      </c>
      <c r="C1851" t="s">
        <v>17</v>
      </c>
      <c r="D1851" t="s">
        <v>18</v>
      </c>
      <c r="E1851" t="s">
        <v>19</v>
      </c>
      <c r="F1851">
        <v>2018</v>
      </c>
      <c r="G1851">
        <v>2018</v>
      </c>
      <c r="H1851">
        <v>39</v>
      </c>
      <c r="I1851" t="s">
        <v>116</v>
      </c>
      <c r="J1851">
        <v>8</v>
      </c>
      <c r="K1851" t="s">
        <v>30</v>
      </c>
      <c r="L1851">
        <v>999</v>
      </c>
      <c r="N1851">
        <v>234</v>
      </c>
      <c r="R1851" s="2">
        <f t="shared" si="57"/>
        <v>2.19</v>
      </c>
      <c r="S1851" s="2">
        <f>IF(AND(P1851&lt;&gt;"_U",P1851&lt;&gt;"c",J1851&lt;&gt;99,J1851&lt;&gt;9),IFERROR(VLOOKUP(A1851,'TA Total'!$A$2:$N$10000,14,0),"."),".")</f>
        <v>10671</v>
      </c>
    </row>
    <row r="1852" spans="1:19" x14ac:dyDescent="0.4">
      <c r="A1852" s="2" t="str">
        <f t="shared" si="56"/>
        <v>2018|Manawatu District|10</v>
      </c>
      <c r="B1852" t="s">
        <v>16</v>
      </c>
      <c r="C1852" t="s">
        <v>17</v>
      </c>
      <c r="D1852" t="s">
        <v>18</v>
      </c>
      <c r="E1852" t="s">
        <v>19</v>
      </c>
      <c r="F1852">
        <v>2018</v>
      </c>
      <c r="G1852">
        <v>2018</v>
      </c>
      <c r="H1852">
        <v>39</v>
      </c>
      <c r="I1852" t="s">
        <v>116</v>
      </c>
      <c r="J1852">
        <v>9</v>
      </c>
      <c r="K1852" t="s">
        <v>31</v>
      </c>
      <c r="L1852">
        <v>10</v>
      </c>
      <c r="N1852">
        <v>0</v>
      </c>
      <c r="R1852" s="2" t="str">
        <f t="shared" si="57"/>
        <v>.</v>
      </c>
      <c r="S1852" s="2" t="str">
        <f>IF(AND(P1852&lt;&gt;"_U",P1852&lt;&gt;"c",J1852&lt;&gt;99,J1852&lt;&gt;9),IFERROR(VLOOKUP(A1852,'TA Total'!$A$2:$N$10000,14,0),"."),".")</f>
        <v>.</v>
      </c>
    </row>
    <row r="1853" spans="1:19" x14ac:dyDescent="0.4">
      <c r="A1853" s="2" t="str">
        <f t="shared" si="56"/>
        <v>2018|Manawatu District|11</v>
      </c>
      <c r="B1853" t="s">
        <v>16</v>
      </c>
      <c r="C1853" t="s">
        <v>17</v>
      </c>
      <c r="D1853" t="s">
        <v>18</v>
      </c>
      <c r="E1853" t="s">
        <v>19</v>
      </c>
      <c r="F1853">
        <v>2018</v>
      </c>
      <c r="G1853">
        <v>2018</v>
      </c>
      <c r="H1853">
        <v>39</v>
      </c>
      <c r="I1853" t="s">
        <v>116</v>
      </c>
      <c r="J1853">
        <v>9</v>
      </c>
      <c r="K1853" t="s">
        <v>31</v>
      </c>
      <c r="L1853">
        <v>11</v>
      </c>
      <c r="N1853">
        <v>546</v>
      </c>
      <c r="R1853" s="2" t="str">
        <f t="shared" si="57"/>
        <v>.</v>
      </c>
      <c r="S1853" s="2" t="str">
        <f>IF(AND(P1853&lt;&gt;"_U",P1853&lt;&gt;"c",J1853&lt;&gt;99,J1853&lt;&gt;9),IFERROR(VLOOKUP(A1853,'TA Total'!$A$2:$N$10000,14,0),"."),".")</f>
        <v>.</v>
      </c>
    </row>
    <row r="1854" spans="1:19" x14ac:dyDescent="0.4">
      <c r="A1854" s="2" t="str">
        <f t="shared" si="56"/>
        <v>2018|Manawatu District|12</v>
      </c>
      <c r="B1854" t="s">
        <v>16</v>
      </c>
      <c r="C1854" t="s">
        <v>17</v>
      </c>
      <c r="D1854" t="s">
        <v>18</v>
      </c>
      <c r="E1854" t="s">
        <v>19</v>
      </c>
      <c r="F1854">
        <v>2018</v>
      </c>
      <c r="G1854">
        <v>2018</v>
      </c>
      <c r="H1854">
        <v>39</v>
      </c>
      <c r="I1854" t="s">
        <v>116</v>
      </c>
      <c r="J1854">
        <v>9</v>
      </c>
      <c r="K1854" t="s">
        <v>31</v>
      </c>
      <c r="L1854">
        <v>12</v>
      </c>
      <c r="N1854">
        <v>81</v>
      </c>
      <c r="R1854" s="2" t="str">
        <f t="shared" si="57"/>
        <v>.</v>
      </c>
      <c r="S1854" s="2" t="str">
        <f>IF(AND(P1854&lt;&gt;"_U",P1854&lt;&gt;"c",J1854&lt;&gt;99,J1854&lt;&gt;9),IFERROR(VLOOKUP(A1854,'TA Total'!$A$2:$N$10000,14,0),"."),".")</f>
        <v>.</v>
      </c>
    </row>
    <row r="1855" spans="1:19" x14ac:dyDescent="0.4">
      <c r="A1855" s="2" t="str">
        <f t="shared" si="56"/>
        <v>2018|Manawatu District|13</v>
      </c>
      <c r="B1855" t="s">
        <v>16</v>
      </c>
      <c r="C1855" t="s">
        <v>17</v>
      </c>
      <c r="D1855" t="s">
        <v>18</v>
      </c>
      <c r="E1855" t="s">
        <v>19</v>
      </c>
      <c r="F1855">
        <v>2018</v>
      </c>
      <c r="G1855">
        <v>2018</v>
      </c>
      <c r="H1855">
        <v>39</v>
      </c>
      <c r="I1855" t="s">
        <v>116</v>
      </c>
      <c r="J1855">
        <v>9</v>
      </c>
      <c r="K1855" t="s">
        <v>31</v>
      </c>
      <c r="L1855">
        <v>13</v>
      </c>
      <c r="N1855">
        <v>6</v>
      </c>
      <c r="R1855" s="2" t="str">
        <f t="shared" si="57"/>
        <v>.</v>
      </c>
      <c r="S1855" s="2" t="str">
        <f>IF(AND(P1855&lt;&gt;"_U",P1855&lt;&gt;"c",J1855&lt;&gt;99,J1855&lt;&gt;9),IFERROR(VLOOKUP(A1855,'TA Total'!$A$2:$N$10000,14,0),"."),".")</f>
        <v>.</v>
      </c>
    </row>
    <row r="1856" spans="1:19" x14ac:dyDescent="0.4">
      <c r="A1856" s="2" t="str">
        <f t="shared" si="56"/>
        <v>2018|Manawatu District|999</v>
      </c>
      <c r="B1856" t="s">
        <v>16</v>
      </c>
      <c r="C1856" t="s">
        <v>17</v>
      </c>
      <c r="D1856" t="s">
        <v>18</v>
      </c>
      <c r="E1856" t="s">
        <v>19</v>
      </c>
      <c r="F1856">
        <v>2018</v>
      </c>
      <c r="G1856">
        <v>2018</v>
      </c>
      <c r="H1856">
        <v>39</v>
      </c>
      <c r="I1856" t="s">
        <v>116</v>
      </c>
      <c r="J1856">
        <v>9</v>
      </c>
      <c r="K1856" t="s">
        <v>31</v>
      </c>
      <c r="L1856">
        <v>999</v>
      </c>
      <c r="N1856">
        <v>630</v>
      </c>
      <c r="R1856" s="2" t="str">
        <f t="shared" si="57"/>
        <v>.</v>
      </c>
      <c r="S1856" s="2" t="str">
        <f>IF(AND(P1856&lt;&gt;"_U",P1856&lt;&gt;"c",J1856&lt;&gt;99,J1856&lt;&gt;9),IFERROR(VLOOKUP(A1856,'TA Total'!$A$2:$N$10000,14,0),"."),".")</f>
        <v>.</v>
      </c>
    </row>
    <row r="1857" spans="1:19" x14ac:dyDescent="0.4">
      <c r="A1857" s="2" t="str">
        <f t="shared" si="56"/>
        <v>2018|Manawatu District|10</v>
      </c>
      <c r="B1857" t="s">
        <v>16</v>
      </c>
      <c r="C1857" t="s">
        <v>17</v>
      </c>
      <c r="D1857" t="s">
        <v>18</v>
      </c>
      <c r="E1857" t="s">
        <v>19</v>
      </c>
      <c r="F1857">
        <v>2018</v>
      </c>
      <c r="G1857">
        <v>2018</v>
      </c>
      <c r="H1857">
        <v>39</v>
      </c>
      <c r="I1857" t="s">
        <v>116</v>
      </c>
      <c r="J1857">
        <v>99</v>
      </c>
      <c r="K1857" t="s">
        <v>32</v>
      </c>
      <c r="L1857">
        <v>10</v>
      </c>
      <c r="N1857">
        <v>0</v>
      </c>
      <c r="R1857" s="2" t="str">
        <f t="shared" si="57"/>
        <v>.</v>
      </c>
      <c r="S1857" s="2" t="str">
        <f>IF(AND(P1857&lt;&gt;"_U",P1857&lt;&gt;"c",J1857&lt;&gt;99,J1857&lt;&gt;9),IFERROR(VLOOKUP(A1857,'TA Total'!$A$2:$N$10000,14,0),"."),".")</f>
        <v>.</v>
      </c>
    </row>
    <row r="1858" spans="1:19" x14ac:dyDescent="0.4">
      <c r="A1858" s="2" t="str">
        <f t="shared" si="56"/>
        <v>2018|Manawatu District|11</v>
      </c>
      <c r="B1858" t="s">
        <v>16</v>
      </c>
      <c r="C1858" t="s">
        <v>17</v>
      </c>
      <c r="D1858" t="s">
        <v>18</v>
      </c>
      <c r="E1858" t="s">
        <v>19</v>
      </c>
      <c r="F1858">
        <v>2018</v>
      </c>
      <c r="G1858">
        <v>2018</v>
      </c>
      <c r="H1858">
        <v>39</v>
      </c>
      <c r="I1858" t="s">
        <v>116</v>
      </c>
      <c r="J1858">
        <v>99</v>
      </c>
      <c r="K1858" t="s">
        <v>32</v>
      </c>
      <c r="L1858">
        <v>11</v>
      </c>
      <c r="N1858">
        <v>10239</v>
      </c>
      <c r="R1858" s="2" t="str">
        <f t="shared" si="57"/>
        <v>.</v>
      </c>
      <c r="S1858" s="2" t="str">
        <f>IF(AND(P1858&lt;&gt;"_U",P1858&lt;&gt;"c",J1858&lt;&gt;99,J1858&lt;&gt;9),IFERROR(VLOOKUP(A1858,'TA Total'!$A$2:$N$10000,14,0),"."),".")</f>
        <v>.</v>
      </c>
    </row>
    <row r="1859" spans="1:19" x14ac:dyDescent="0.4">
      <c r="A1859" s="2" t="str">
        <f t="shared" ref="A1859:A1922" si="58">G1859&amp;"|"&amp;I1859&amp;"|"&amp;L1859</f>
        <v>2018|Manawatu District|12</v>
      </c>
      <c r="B1859" t="s">
        <v>16</v>
      </c>
      <c r="C1859" t="s">
        <v>17</v>
      </c>
      <c r="D1859" t="s">
        <v>18</v>
      </c>
      <c r="E1859" t="s">
        <v>19</v>
      </c>
      <c r="F1859">
        <v>2018</v>
      </c>
      <c r="G1859">
        <v>2018</v>
      </c>
      <c r="H1859">
        <v>39</v>
      </c>
      <c r="I1859" t="s">
        <v>116</v>
      </c>
      <c r="J1859">
        <v>99</v>
      </c>
      <c r="K1859" t="s">
        <v>32</v>
      </c>
      <c r="L1859">
        <v>12</v>
      </c>
      <c r="N1859">
        <v>933</v>
      </c>
      <c r="R1859" s="2" t="str">
        <f t="shared" ref="R1859:R1922" si="59">IF(P1859&lt;&gt;"_U",IFERROR((ROUND(N1859/S1859*100,2)),"."),".")</f>
        <v>.</v>
      </c>
      <c r="S1859" s="2" t="str">
        <f>IF(AND(P1859&lt;&gt;"_U",P1859&lt;&gt;"c",J1859&lt;&gt;99,J1859&lt;&gt;9),IFERROR(VLOOKUP(A1859,'TA Total'!$A$2:$N$10000,14,0),"."),".")</f>
        <v>.</v>
      </c>
    </row>
    <row r="1860" spans="1:19" x14ac:dyDescent="0.4">
      <c r="A1860" s="2" t="str">
        <f t="shared" si="58"/>
        <v>2018|Manawatu District|13</v>
      </c>
      <c r="B1860" t="s">
        <v>16</v>
      </c>
      <c r="C1860" t="s">
        <v>17</v>
      </c>
      <c r="D1860" t="s">
        <v>18</v>
      </c>
      <c r="E1860" t="s">
        <v>19</v>
      </c>
      <c r="F1860">
        <v>2018</v>
      </c>
      <c r="G1860">
        <v>2018</v>
      </c>
      <c r="H1860">
        <v>39</v>
      </c>
      <c r="I1860" t="s">
        <v>116</v>
      </c>
      <c r="J1860">
        <v>99</v>
      </c>
      <c r="K1860" t="s">
        <v>32</v>
      </c>
      <c r="L1860">
        <v>13</v>
      </c>
      <c r="N1860">
        <v>57</v>
      </c>
      <c r="R1860" s="2" t="str">
        <f t="shared" si="59"/>
        <v>.</v>
      </c>
      <c r="S1860" s="2" t="str">
        <f>IF(AND(P1860&lt;&gt;"_U",P1860&lt;&gt;"c",J1860&lt;&gt;99,J1860&lt;&gt;9),IFERROR(VLOOKUP(A1860,'TA Total'!$A$2:$N$10000,14,0),"."),".")</f>
        <v>.</v>
      </c>
    </row>
    <row r="1861" spans="1:19" x14ac:dyDescent="0.4">
      <c r="A1861" s="2" t="str">
        <f t="shared" si="58"/>
        <v>2018|Manawatu District|999</v>
      </c>
      <c r="B1861" t="s">
        <v>16</v>
      </c>
      <c r="C1861" t="s">
        <v>17</v>
      </c>
      <c r="D1861" t="s">
        <v>18</v>
      </c>
      <c r="E1861" t="s">
        <v>19</v>
      </c>
      <c r="F1861">
        <v>2018</v>
      </c>
      <c r="G1861">
        <v>2018</v>
      </c>
      <c r="H1861">
        <v>39</v>
      </c>
      <c r="I1861" t="s">
        <v>116</v>
      </c>
      <c r="J1861">
        <v>99</v>
      </c>
      <c r="K1861" t="s">
        <v>32</v>
      </c>
      <c r="L1861">
        <v>999</v>
      </c>
      <c r="N1861">
        <v>11232</v>
      </c>
      <c r="R1861" s="2" t="str">
        <f t="shared" si="59"/>
        <v>.</v>
      </c>
      <c r="S1861" s="2" t="str">
        <f>IF(AND(P1861&lt;&gt;"_U",P1861&lt;&gt;"c",J1861&lt;&gt;99,J1861&lt;&gt;9),IFERROR(VLOOKUP(A1861,'TA Total'!$A$2:$N$10000,14,0),"."),".")</f>
        <v>.</v>
      </c>
    </row>
    <row r="1862" spans="1:19" x14ac:dyDescent="0.4">
      <c r="A1862" s="2" t="str">
        <f t="shared" si="58"/>
        <v>2018|Palmerston North City|10</v>
      </c>
      <c r="B1862" t="s">
        <v>16</v>
      </c>
      <c r="C1862" t="s">
        <v>17</v>
      </c>
      <c r="D1862" t="s">
        <v>18</v>
      </c>
      <c r="E1862" t="s">
        <v>19</v>
      </c>
      <c r="F1862">
        <v>2018</v>
      </c>
      <c r="G1862">
        <v>2018</v>
      </c>
      <c r="H1862">
        <v>40</v>
      </c>
      <c r="I1862" t="s">
        <v>115</v>
      </c>
      <c r="J1862">
        <v>0</v>
      </c>
      <c r="K1862" t="s">
        <v>21</v>
      </c>
      <c r="L1862">
        <v>10</v>
      </c>
      <c r="N1862">
        <v>0</v>
      </c>
      <c r="R1862" s="2" t="str">
        <f t="shared" si="59"/>
        <v>.</v>
      </c>
      <c r="S1862" s="2">
        <f>IF(AND(P1862&lt;&gt;"_U",P1862&lt;&gt;"c",J1862&lt;&gt;99,J1862&lt;&gt;9),IFERROR(VLOOKUP(A1862,'TA Total'!$A$2:$N$10000,14,0),"."),".")</f>
        <v>0</v>
      </c>
    </row>
    <row r="1863" spans="1:19" x14ac:dyDescent="0.4">
      <c r="A1863" s="2" t="str">
        <f t="shared" si="58"/>
        <v>2018|Palmerston North City|11</v>
      </c>
      <c r="B1863" t="s">
        <v>16</v>
      </c>
      <c r="C1863" t="s">
        <v>17</v>
      </c>
      <c r="D1863" t="s">
        <v>18</v>
      </c>
      <c r="E1863" t="s">
        <v>19</v>
      </c>
      <c r="F1863">
        <v>2018</v>
      </c>
      <c r="G1863">
        <v>2018</v>
      </c>
      <c r="H1863">
        <v>40</v>
      </c>
      <c r="I1863" t="s">
        <v>115</v>
      </c>
      <c r="J1863">
        <v>0</v>
      </c>
      <c r="K1863" t="s">
        <v>21</v>
      </c>
      <c r="L1863">
        <v>11</v>
      </c>
      <c r="N1863">
        <v>405</v>
      </c>
      <c r="R1863" s="2">
        <f t="shared" si="59"/>
        <v>1.62</v>
      </c>
      <c r="S1863" s="2">
        <f>IF(AND(P1863&lt;&gt;"_U",P1863&lt;&gt;"c",J1863&lt;&gt;99,J1863&lt;&gt;9),IFERROR(VLOOKUP(A1863,'TA Total'!$A$2:$N$10000,14,0),"."),".")</f>
        <v>24960</v>
      </c>
    </row>
    <row r="1864" spans="1:19" x14ac:dyDescent="0.4">
      <c r="A1864" s="2" t="str">
        <f t="shared" si="58"/>
        <v>2018|Palmerston North City|12</v>
      </c>
      <c r="B1864" t="s">
        <v>16</v>
      </c>
      <c r="C1864" t="s">
        <v>17</v>
      </c>
      <c r="D1864" t="s">
        <v>18</v>
      </c>
      <c r="E1864" t="s">
        <v>19</v>
      </c>
      <c r="F1864">
        <v>2018</v>
      </c>
      <c r="G1864">
        <v>2018</v>
      </c>
      <c r="H1864">
        <v>40</v>
      </c>
      <c r="I1864" t="s">
        <v>115</v>
      </c>
      <c r="J1864">
        <v>0</v>
      </c>
      <c r="K1864" t="s">
        <v>21</v>
      </c>
      <c r="L1864">
        <v>12</v>
      </c>
      <c r="N1864">
        <v>198</v>
      </c>
      <c r="R1864" s="2">
        <f t="shared" si="59"/>
        <v>5.22</v>
      </c>
      <c r="S1864" s="2">
        <f>IF(AND(P1864&lt;&gt;"_U",P1864&lt;&gt;"c",J1864&lt;&gt;99,J1864&lt;&gt;9),IFERROR(VLOOKUP(A1864,'TA Total'!$A$2:$N$10000,14,0),"."),".")</f>
        <v>3792</v>
      </c>
    </row>
    <row r="1865" spans="1:19" x14ac:dyDescent="0.4">
      <c r="A1865" s="2" t="str">
        <f t="shared" si="58"/>
        <v>2018|Palmerston North City|13</v>
      </c>
      <c r="B1865" t="s">
        <v>16</v>
      </c>
      <c r="C1865" t="s">
        <v>17</v>
      </c>
      <c r="D1865" t="s">
        <v>18</v>
      </c>
      <c r="E1865" t="s">
        <v>19</v>
      </c>
      <c r="F1865">
        <v>2018</v>
      </c>
      <c r="G1865">
        <v>2018</v>
      </c>
      <c r="H1865">
        <v>40</v>
      </c>
      <c r="I1865" t="s">
        <v>115</v>
      </c>
      <c r="J1865">
        <v>0</v>
      </c>
      <c r="K1865" t="s">
        <v>21</v>
      </c>
      <c r="L1865">
        <v>13</v>
      </c>
      <c r="N1865">
        <v>3</v>
      </c>
      <c r="R1865" s="2">
        <f t="shared" si="59"/>
        <v>7.14</v>
      </c>
      <c r="S1865" s="2">
        <f>IF(AND(P1865&lt;&gt;"_U",P1865&lt;&gt;"c",J1865&lt;&gt;99,J1865&lt;&gt;9),IFERROR(VLOOKUP(A1865,'TA Total'!$A$2:$N$10000,14,0),"."),".")</f>
        <v>42</v>
      </c>
    </row>
    <row r="1866" spans="1:19" x14ac:dyDescent="0.4">
      <c r="A1866" s="2" t="str">
        <f t="shared" si="58"/>
        <v>2018|Palmerston North City|999</v>
      </c>
      <c r="B1866" t="s">
        <v>16</v>
      </c>
      <c r="C1866" t="s">
        <v>17</v>
      </c>
      <c r="D1866" t="s">
        <v>18</v>
      </c>
      <c r="E1866" t="s">
        <v>19</v>
      </c>
      <c r="F1866">
        <v>2018</v>
      </c>
      <c r="G1866">
        <v>2018</v>
      </c>
      <c r="H1866">
        <v>40</v>
      </c>
      <c r="I1866" t="s">
        <v>115</v>
      </c>
      <c r="J1866">
        <v>0</v>
      </c>
      <c r="K1866" t="s">
        <v>21</v>
      </c>
      <c r="L1866">
        <v>999</v>
      </c>
      <c r="N1866">
        <v>609</v>
      </c>
      <c r="R1866" s="2">
        <f t="shared" si="59"/>
        <v>2.11</v>
      </c>
      <c r="S1866" s="2">
        <f>IF(AND(P1866&lt;&gt;"_U",P1866&lt;&gt;"c",J1866&lt;&gt;99,J1866&lt;&gt;9),IFERROR(VLOOKUP(A1866,'TA Total'!$A$2:$N$10000,14,0),"."),".")</f>
        <v>28797</v>
      </c>
    </row>
    <row r="1867" spans="1:19" x14ac:dyDescent="0.4">
      <c r="A1867" s="2" t="str">
        <f t="shared" si="58"/>
        <v>2018|Palmerston North City|10</v>
      </c>
      <c r="B1867" t="s">
        <v>16</v>
      </c>
      <c r="C1867" t="s">
        <v>17</v>
      </c>
      <c r="D1867" t="s">
        <v>18</v>
      </c>
      <c r="E1867" t="s">
        <v>19</v>
      </c>
      <c r="F1867">
        <v>2018</v>
      </c>
      <c r="G1867">
        <v>2018</v>
      </c>
      <c r="H1867">
        <v>40</v>
      </c>
      <c r="I1867" t="s">
        <v>115</v>
      </c>
      <c r="J1867">
        <v>1</v>
      </c>
      <c r="K1867" t="s">
        <v>22</v>
      </c>
      <c r="L1867">
        <v>10</v>
      </c>
      <c r="N1867">
        <v>0</v>
      </c>
      <c r="R1867" s="2" t="str">
        <f t="shared" si="59"/>
        <v>.</v>
      </c>
      <c r="S1867" s="2">
        <f>IF(AND(P1867&lt;&gt;"_U",P1867&lt;&gt;"c",J1867&lt;&gt;99,J1867&lt;&gt;9),IFERROR(VLOOKUP(A1867,'TA Total'!$A$2:$N$10000,14,0),"."),".")</f>
        <v>0</v>
      </c>
    </row>
    <row r="1868" spans="1:19" x14ac:dyDescent="0.4">
      <c r="A1868" s="2" t="str">
        <f t="shared" si="58"/>
        <v>2018|Palmerston North City|11</v>
      </c>
      <c r="B1868" t="s">
        <v>16</v>
      </c>
      <c r="C1868" t="s">
        <v>17</v>
      </c>
      <c r="D1868" t="s">
        <v>18</v>
      </c>
      <c r="E1868" t="s">
        <v>19</v>
      </c>
      <c r="F1868">
        <v>2018</v>
      </c>
      <c r="G1868">
        <v>2018</v>
      </c>
      <c r="H1868">
        <v>40</v>
      </c>
      <c r="I1868" t="s">
        <v>115</v>
      </c>
      <c r="J1868">
        <v>1</v>
      </c>
      <c r="K1868" t="s">
        <v>22</v>
      </c>
      <c r="L1868">
        <v>11</v>
      </c>
      <c r="N1868">
        <v>10371</v>
      </c>
      <c r="R1868" s="2">
        <f t="shared" si="59"/>
        <v>41.55</v>
      </c>
      <c r="S1868" s="2">
        <f>IF(AND(P1868&lt;&gt;"_U",P1868&lt;&gt;"c",J1868&lt;&gt;99,J1868&lt;&gt;9),IFERROR(VLOOKUP(A1868,'TA Total'!$A$2:$N$10000,14,0),"."),".")</f>
        <v>24960</v>
      </c>
    </row>
    <row r="1869" spans="1:19" x14ac:dyDescent="0.4">
      <c r="A1869" s="2" t="str">
        <f t="shared" si="58"/>
        <v>2018|Palmerston North City|12</v>
      </c>
      <c r="B1869" t="s">
        <v>16</v>
      </c>
      <c r="C1869" t="s">
        <v>17</v>
      </c>
      <c r="D1869" t="s">
        <v>18</v>
      </c>
      <c r="E1869" t="s">
        <v>19</v>
      </c>
      <c r="F1869">
        <v>2018</v>
      </c>
      <c r="G1869">
        <v>2018</v>
      </c>
      <c r="H1869">
        <v>40</v>
      </c>
      <c r="I1869" t="s">
        <v>115</v>
      </c>
      <c r="J1869">
        <v>1</v>
      </c>
      <c r="K1869" t="s">
        <v>22</v>
      </c>
      <c r="L1869">
        <v>12</v>
      </c>
      <c r="N1869">
        <v>1254</v>
      </c>
      <c r="R1869" s="2">
        <f t="shared" si="59"/>
        <v>33.07</v>
      </c>
      <c r="S1869" s="2">
        <f>IF(AND(P1869&lt;&gt;"_U",P1869&lt;&gt;"c",J1869&lt;&gt;99,J1869&lt;&gt;9),IFERROR(VLOOKUP(A1869,'TA Total'!$A$2:$N$10000,14,0),"."),".")</f>
        <v>3792</v>
      </c>
    </row>
    <row r="1870" spans="1:19" x14ac:dyDescent="0.4">
      <c r="A1870" s="2" t="str">
        <f t="shared" si="58"/>
        <v>2018|Palmerston North City|13</v>
      </c>
      <c r="B1870" t="s">
        <v>16</v>
      </c>
      <c r="C1870" t="s">
        <v>17</v>
      </c>
      <c r="D1870" t="s">
        <v>18</v>
      </c>
      <c r="E1870" t="s">
        <v>19</v>
      </c>
      <c r="F1870">
        <v>2018</v>
      </c>
      <c r="G1870">
        <v>2018</v>
      </c>
      <c r="H1870">
        <v>40</v>
      </c>
      <c r="I1870" t="s">
        <v>115</v>
      </c>
      <c r="J1870">
        <v>1</v>
      </c>
      <c r="K1870" t="s">
        <v>22</v>
      </c>
      <c r="L1870">
        <v>13</v>
      </c>
      <c r="N1870">
        <v>9</v>
      </c>
      <c r="R1870" s="2">
        <f t="shared" si="59"/>
        <v>21.43</v>
      </c>
      <c r="S1870" s="2">
        <f>IF(AND(P1870&lt;&gt;"_U",P1870&lt;&gt;"c",J1870&lt;&gt;99,J1870&lt;&gt;9),IFERROR(VLOOKUP(A1870,'TA Total'!$A$2:$N$10000,14,0),"."),".")</f>
        <v>42</v>
      </c>
    </row>
    <row r="1871" spans="1:19" x14ac:dyDescent="0.4">
      <c r="A1871" s="2" t="str">
        <f t="shared" si="58"/>
        <v>2018|Palmerston North City|999</v>
      </c>
      <c r="B1871" t="s">
        <v>16</v>
      </c>
      <c r="C1871" t="s">
        <v>17</v>
      </c>
      <c r="D1871" t="s">
        <v>18</v>
      </c>
      <c r="E1871" t="s">
        <v>19</v>
      </c>
      <c r="F1871">
        <v>2018</v>
      </c>
      <c r="G1871">
        <v>2018</v>
      </c>
      <c r="H1871">
        <v>40</v>
      </c>
      <c r="I1871" t="s">
        <v>115</v>
      </c>
      <c r="J1871">
        <v>1</v>
      </c>
      <c r="K1871" t="s">
        <v>22</v>
      </c>
      <c r="L1871">
        <v>999</v>
      </c>
      <c r="N1871">
        <v>11634</v>
      </c>
      <c r="R1871" s="2">
        <f t="shared" si="59"/>
        <v>40.4</v>
      </c>
      <c r="S1871" s="2">
        <f>IF(AND(P1871&lt;&gt;"_U",P1871&lt;&gt;"c",J1871&lt;&gt;99,J1871&lt;&gt;9),IFERROR(VLOOKUP(A1871,'TA Total'!$A$2:$N$10000,14,0),"."),".")</f>
        <v>28797</v>
      </c>
    </row>
    <row r="1872" spans="1:19" x14ac:dyDescent="0.4">
      <c r="A1872" s="2" t="str">
        <f t="shared" si="58"/>
        <v>2018|Palmerston North City|10</v>
      </c>
      <c r="B1872" t="s">
        <v>16</v>
      </c>
      <c r="C1872" t="s">
        <v>17</v>
      </c>
      <c r="D1872" t="s">
        <v>18</v>
      </c>
      <c r="E1872" t="s">
        <v>19</v>
      </c>
      <c r="F1872">
        <v>2018</v>
      </c>
      <c r="G1872">
        <v>2018</v>
      </c>
      <c r="H1872">
        <v>40</v>
      </c>
      <c r="I1872" t="s">
        <v>115</v>
      </c>
      <c r="J1872">
        <v>2</v>
      </c>
      <c r="K1872" t="s">
        <v>23</v>
      </c>
      <c r="L1872">
        <v>10</v>
      </c>
      <c r="N1872">
        <v>0</v>
      </c>
      <c r="R1872" s="2" t="str">
        <f t="shared" si="59"/>
        <v>.</v>
      </c>
      <c r="S1872" s="2">
        <f>IF(AND(P1872&lt;&gt;"_U",P1872&lt;&gt;"c",J1872&lt;&gt;99,J1872&lt;&gt;9),IFERROR(VLOOKUP(A1872,'TA Total'!$A$2:$N$10000,14,0),"."),".")</f>
        <v>0</v>
      </c>
    </row>
    <row r="1873" spans="1:19" x14ac:dyDescent="0.4">
      <c r="A1873" s="2" t="str">
        <f t="shared" si="58"/>
        <v>2018|Palmerston North City|11</v>
      </c>
      <c r="B1873" t="s">
        <v>16</v>
      </c>
      <c r="C1873" t="s">
        <v>17</v>
      </c>
      <c r="D1873" t="s">
        <v>18</v>
      </c>
      <c r="E1873" t="s">
        <v>19</v>
      </c>
      <c r="F1873">
        <v>2018</v>
      </c>
      <c r="G1873">
        <v>2018</v>
      </c>
      <c r="H1873">
        <v>40</v>
      </c>
      <c r="I1873" t="s">
        <v>115</v>
      </c>
      <c r="J1873">
        <v>2</v>
      </c>
      <c r="K1873" t="s">
        <v>23</v>
      </c>
      <c r="L1873">
        <v>11</v>
      </c>
      <c r="N1873">
        <v>9807</v>
      </c>
      <c r="R1873" s="2">
        <f t="shared" si="59"/>
        <v>39.29</v>
      </c>
      <c r="S1873" s="2">
        <f>IF(AND(P1873&lt;&gt;"_U",P1873&lt;&gt;"c",J1873&lt;&gt;99,J1873&lt;&gt;9),IFERROR(VLOOKUP(A1873,'TA Total'!$A$2:$N$10000,14,0),"."),".")</f>
        <v>24960</v>
      </c>
    </row>
    <row r="1874" spans="1:19" x14ac:dyDescent="0.4">
      <c r="A1874" s="2" t="str">
        <f t="shared" si="58"/>
        <v>2018|Palmerston North City|12</v>
      </c>
      <c r="B1874" t="s">
        <v>16</v>
      </c>
      <c r="C1874" t="s">
        <v>17</v>
      </c>
      <c r="D1874" t="s">
        <v>18</v>
      </c>
      <c r="E1874" t="s">
        <v>19</v>
      </c>
      <c r="F1874">
        <v>2018</v>
      </c>
      <c r="G1874">
        <v>2018</v>
      </c>
      <c r="H1874">
        <v>40</v>
      </c>
      <c r="I1874" t="s">
        <v>115</v>
      </c>
      <c r="J1874">
        <v>2</v>
      </c>
      <c r="K1874" t="s">
        <v>23</v>
      </c>
      <c r="L1874">
        <v>12</v>
      </c>
      <c r="N1874">
        <v>2061</v>
      </c>
      <c r="R1874" s="2">
        <f t="shared" si="59"/>
        <v>54.35</v>
      </c>
      <c r="S1874" s="2">
        <f>IF(AND(P1874&lt;&gt;"_U",P1874&lt;&gt;"c",J1874&lt;&gt;99,J1874&lt;&gt;9),IFERROR(VLOOKUP(A1874,'TA Total'!$A$2:$N$10000,14,0),"."),".")</f>
        <v>3792</v>
      </c>
    </row>
    <row r="1875" spans="1:19" x14ac:dyDescent="0.4">
      <c r="A1875" s="2" t="str">
        <f t="shared" si="58"/>
        <v>2018|Palmerston North City|13</v>
      </c>
      <c r="B1875" t="s">
        <v>16</v>
      </c>
      <c r="C1875" t="s">
        <v>17</v>
      </c>
      <c r="D1875" t="s">
        <v>18</v>
      </c>
      <c r="E1875" t="s">
        <v>19</v>
      </c>
      <c r="F1875">
        <v>2018</v>
      </c>
      <c r="G1875">
        <v>2018</v>
      </c>
      <c r="H1875">
        <v>40</v>
      </c>
      <c r="I1875" t="s">
        <v>115</v>
      </c>
      <c r="J1875">
        <v>2</v>
      </c>
      <c r="K1875" t="s">
        <v>23</v>
      </c>
      <c r="L1875">
        <v>13</v>
      </c>
      <c r="N1875">
        <v>21</v>
      </c>
      <c r="R1875" s="2">
        <f t="shared" si="59"/>
        <v>50</v>
      </c>
      <c r="S1875" s="2">
        <f>IF(AND(P1875&lt;&gt;"_U",P1875&lt;&gt;"c",J1875&lt;&gt;99,J1875&lt;&gt;9),IFERROR(VLOOKUP(A1875,'TA Total'!$A$2:$N$10000,14,0),"."),".")</f>
        <v>42</v>
      </c>
    </row>
    <row r="1876" spans="1:19" x14ac:dyDescent="0.4">
      <c r="A1876" s="2" t="str">
        <f t="shared" si="58"/>
        <v>2018|Palmerston North City|999</v>
      </c>
      <c r="B1876" t="s">
        <v>16</v>
      </c>
      <c r="C1876" t="s">
        <v>17</v>
      </c>
      <c r="D1876" t="s">
        <v>18</v>
      </c>
      <c r="E1876" t="s">
        <v>19</v>
      </c>
      <c r="F1876">
        <v>2018</v>
      </c>
      <c r="G1876">
        <v>2018</v>
      </c>
      <c r="H1876">
        <v>40</v>
      </c>
      <c r="I1876" t="s">
        <v>115</v>
      </c>
      <c r="J1876">
        <v>2</v>
      </c>
      <c r="K1876" t="s">
        <v>23</v>
      </c>
      <c r="L1876">
        <v>999</v>
      </c>
      <c r="N1876">
        <v>11886</v>
      </c>
      <c r="R1876" s="2">
        <f t="shared" si="59"/>
        <v>41.28</v>
      </c>
      <c r="S1876" s="2">
        <f>IF(AND(P1876&lt;&gt;"_U",P1876&lt;&gt;"c",J1876&lt;&gt;99,J1876&lt;&gt;9),IFERROR(VLOOKUP(A1876,'TA Total'!$A$2:$N$10000,14,0),"."),".")</f>
        <v>28797</v>
      </c>
    </row>
    <row r="1877" spans="1:19" x14ac:dyDescent="0.4">
      <c r="A1877" s="2" t="str">
        <f t="shared" si="58"/>
        <v>2018|Palmerston North City|10</v>
      </c>
      <c r="B1877" t="s">
        <v>16</v>
      </c>
      <c r="C1877" t="s">
        <v>17</v>
      </c>
      <c r="D1877" t="s">
        <v>18</v>
      </c>
      <c r="E1877" t="s">
        <v>19</v>
      </c>
      <c r="F1877">
        <v>2018</v>
      </c>
      <c r="G1877">
        <v>2018</v>
      </c>
      <c r="H1877">
        <v>40</v>
      </c>
      <c r="I1877" t="s">
        <v>115</v>
      </c>
      <c r="J1877">
        <v>3</v>
      </c>
      <c r="K1877" t="s">
        <v>24</v>
      </c>
      <c r="L1877">
        <v>10</v>
      </c>
      <c r="N1877">
        <v>0</v>
      </c>
      <c r="R1877" s="2" t="str">
        <f t="shared" si="59"/>
        <v>.</v>
      </c>
      <c r="S1877" s="2">
        <f>IF(AND(P1877&lt;&gt;"_U",P1877&lt;&gt;"c",J1877&lt;&gt;99,J1877&lt;&gt;9),IFERROR(VLOOKUP(A1877,'TA Total'!$A$2:$N$10000,14,0),"."),".")</f>
        <v>0</v>
      </c>
    </row>
    <row r="1878" spans="1:19" x14ac:dyDescent="0.4">
      <c r="A1878" s="2" t="str">
        <f t="shared" si="58"/>
        <v>2018|Palmerston North City|11</v>
      </c>
      <c r="B1878" t="s">
        <v>16</v>
      </c>
      <c r="C1878" t="s">
        <v>17</v>
      </c>
      <c r="D1878" t="s">
        <v>18</v>
      </c>
      <c r="E1878" t="s">
        <v>19</v>
      </c>
      <c r="F1878">
        <v>2018</v>
      </c>
      <c r="G1878">
        <v>2018</v>
      </c>
      <c r="H1878">
        <v>40</v>
      </c>
      <c r="I1878" t="s">
        <v>115</v>
      </c>
      <c r="J1878">
        <v>3</v>
      </c>
      <c r="K1878" t="s">
        <v>24</v>
      </c>
      <c r="L1878">
        <v>11</v>
      </c>
      <c r="N1878">
        <v>8859</v>
      </c>
      <c r="R1878" s="2">
        <f t="shared" si="59"/>
        <v>35.49</v>
      </c>
      <c r="S1878" s="2">
        <f>IF(AND(P1878&lt;&gt;"_U",P1878&lt;&gt;"c",J1878&lt;&gt;99,J1878&lt;&gt;9),IFERROR(VLOOKUP(A1878,'TA Total'!$A$2:$N$10000,14,0),"."),".")</f>
        <v>24960</v>
      </c>
    </row>
    <row r="1879" spans="1:19" x14ac:dyDescent="0.4">
      <c r="A1879" s="2" t="str">
        <f t="shared" si="58"/>
        <v>2018|Palmerston North City|12</v>
      </c>
      <c r="B1879" t="s">
        <v>16</v>
      </c>
      <c r="C1879" t="s">
        <v>17</v>
      </c>
      <c r="D1879" t="s">
        <v>18</v>
      </c>
      <c r="E1879" t="s">
        <v>19</v>
      </c>
      <c r="F1879">
        <v>2018</v>
      </c>
      <c r="G1879">
        <v>2018</v>
      </c>
      <c r="H1879">
        <v>40</v>
      </c>
      <c r="I1879" t="s">
        <v>115</v>
      </c>
      <c r="J1879">
        <v>3</v>
      </c>
      <c r="K1879" t="s">
        <v>24</v>
      </c>
      <c r="L1879">
        <v>12</v>
      </c>
      <c r="N1879">
        <v>630</v>
      </c>
      <c r="R1879" s="2">
        <f t="shared" si="59"/>
        <v>16.61</v>
      </c>
      <c r="S1879" s="2">
        <f>IF(AND(P1879&lt;&gt;"_U",P1879&lt;&gt;"c",J1879&lt;&gt;99,J1879&lt;&gt;9),IFERROR(VLOOKUP(A1879,'TA Total'!$A$2:$N$10000,14,0),"."),".")</f>
        <v>3792</v>
      </c>
    </row>
    <row r="1880" spans="1:19" x14ac:dyDescent="0.4">
      <c r="A1880" s="2" t="str">
        <f t="shared" si="58"/>
        <v>2018|Palmerston North City|13</v>
      </c>
      <c r="B1880" t="s">
        <v>16</v>
      </c>
      <c r="C1880" t="s">
        <v>17</v>
      </c>
      <c r="D1880" t="s">
        <v>18</v>
      </c>
      <c r="E1880" t="s">
        <v>19</v>
      </c>
      <c r="F1880">
        <v>2018</v>
      </c>
      <c r="G1880">
        <v>2018</v>
      </c>
      <c r="H1880">
        <v>40</v>
      </c>
      <c r="I1880" t="s">
        <v>115</v>
      </c>
      <c r="J1880">
        <v>3</v>
      </c>
      <c r="K1880" t="s">
        <v>24</v>
      </c>
      <c r="L1880">
        <v>13</v>
      </c>
      <c r="N1880">
        <v>9</v>
      </c>
      <c r="R1880" s="2">
        <f t="shared" si="59"/>
        <v>21.43</v>
      </c>
      <c r="S1880" s="2">
        <f>IF(AND(P1880&lt;&gt;"_U",P1880&lt;&gt;"c",J1880&lt;&gt;99,J1880&lt;&gt;9),IFERROR(VLOOKUP(A1880,'TA Total'!$A$2:$N$10000,14,0),"."),".")</f>
        <v>42</v>
      </c>
    </row>
    <row r="1881" spans="1:19" x14ac:dyDescent="0.4">
      <c r="A1881" s="2" t="str">
        <f t="shared" si="58"/>
        <v>2018|Palmerston North City|999</v>
      </c>
      <c r="B1881" t="s">
        <v>16</v>
      </c>
      <c r="C1881" t="s">
        <v>17</v>
      </c>
      <c r="D1881" t="s">
        <v>18</v>
      </c>
      <c r="E1881" t="s">
        <v>19</v>
      </c>
      <c r="F1881">
        <v>2018</v>
      </c>
      <c r="G1881">
        <v>2018</v>
      </c>
      <c r="H1881">
        <v>40</v>
      </c>
      <c r="I1881" t="s">
        <v>115</v>
      </c>
      <c r="J1881">
        <v>3</v>
      </c>
      <c r="K1881" t="s">
        <v>24</v>
      </c>
      <c r="L1881">
        <v>999</v>
      </c>
      <c r="N1881">
        <v>9498</v>
      </c>
      <c r="R1881" s="2">
        <f t="shared" si="59"/>
        <v>32.979999999999997</v>
      </c>
      <c r="S1881" s="2">
        <f>IF(AND(P1881&lt;&gt;"_U",P1881&lt;&gt;"c",J1881&lt;&gt;99,J1881&lt;&gt;9),IFERROR(VLOOKUP(A1881,'TA Total'!$A$2:$N$10000,14,0),"."),".")</f>
        <v>28797</v>
      </c>
    </row>
    <row r="1882" spans="1:19" x14ac:dyDescent="0.4">
      <c r="A1882" s="2" t="str">
        <f t="shared" si="58"/>
        <v>2018|Palmerston North City|10</v>
      </c>
      <c r="B1882" t="s">
        <v>16</v>
      </c>
      <c r="C1882" t="s">
        <v>17</v>
      </c>
      <c r="D1882" t="s">
        <v>18</v>
      </c>
      <c r="E1882" t="s">
        <v>19</v>
      </c>
      <c r="F1882">
        <v>2018</v>
      </c>
      <c r="G1882">
        <v>2018</v>
      </c>
      <c r="H1882">
        <v>40</v>
      </c>
      <c r="I1882" t="s">
        <v>115</v>
      </c>
      <c r="J1882">
        <v>4</v>
      </c>
      <c r="K1882" t="s">
        <v>25</v>
      </c>
      <c r="L1882">
        <v>10</v>
      </c>
      <c r="N1882">
        <v>0</v>
      </c>
      <c r="R1882" s="2" t="str">
        <f t="shared" si="59"/>
        <v>.</v>
      </c>
      <c r="S1882" s="2">
        <f>IF(AND(P1882&lt;&gt;"_U",P1882&lt;&gt;"c",J1882&lt;&gt;99,J1882&lt;&gt;9),IFERROR(VLOOKUP(A1882,'TA Total'!$A$2:$N$10000,14,0),"."),".")</f>
        <v>0</v>
      </c>
    </row>
    <row r="1883" spans="1:19" x14ac:dyDescent="0.4">
      <c r="A1883" s="2" t="str">
        <f t="shared" si="58"/>
        <v>2018|Palmerston North City|11</v>
      </c>
      <c r="B1883" t="s">
        <v>16</v>
      </c>
      <c r="C1883" t="s">
        <v>17</v>
      </c>
      <c r="D1883" t="s">
        <v>18</v>
      </c>
      <c r="E1883" t="s">
        <v>19</v>
      </c>
      <c r="F1883">
        <v>2018</v>
      </c>
      <c r="G1883">
        <v>2018</v>
      </c>
      <c r="H1883">
        <v>40</v>
      </c>
      <c r="I1883" t="s">
        <v>115</v>
      </c>
      <c r="J1883">
        <v>4</v>
      </c>
      <c r="K1883" t="s">
        <v>25</v>
      </c>
      <c r="L1883">
        <v>11</v>
      </c>
      <c r="N1883">
        <v>1644</v>
      </c>
      <c r="R1883" s="2">
        <f t="shared" si="59"/>
        <v>6.59</v>
      </c>
      <c r="S1883" s="2">
        <f>IF(AND(P1883&lt;&gt;"_U",P1883&lt;&gt;"c",J1883&lt;&gt;99,J1883&lt;&gt;9),IFERROR(VLOOKUP(A1883,'TA Total'!$A$2:$N$10000,14,0),"."),".")</f>
        <v>24960</v>
      </c>
    </row>
    <row r="1884" spans="1:19" x14ac:dyDescent="0.4">
      <c r="A1884" s="2" t="str">
        <f t="shared" si="58"/>
        <v>2018|Palmerston North City|12</v>
      </c>
      <c r="B1884" t="s">
        <v>16</v>
      </c>
      <c r="C1884" t="s">
        <v>17</v>
      </c>
      <c r="D1884" t="s">
        <v>18</v>
      </c>
      <c r="E1884" t="s">
        <v>19</v>
      </c>
      <c r="F1884">
        <v>2018</v>
      </c>
      <c r="G1884">
        <v>2018</v>
      </c>
      <c r="H1884">
        <v>40</v>
      </c>
      <c r="I1884" t="s">
        <v>115</v>
      </c>
      <c r="J1884">
        <v>4</v>
      </c>
      <c r="K1884" t="s">
        <v>25</v>
      </c>
      <c r="L1884">
        <v>12</v>
      </c>
      <c r="N1884">
        <v>279</v>
      </c>
      <c r="R1884" s="2">
        <f t="shared" si="59"/>
        <v>7.36</v>
      </c>
      <c r="S1884" s="2">
        <f>IF(AND(P1884&lt;&gt;"_U",P1884&lt;&gt;"c",J1884&lt;&gt;99,J1884&lt;&gt;9),IFERROR(VLOOKUP(A1884,'TA Total'!$A$2:$N$10000,14,0),"."),".")</f>
        <v>3792</v>
      </c>
    </row>
    <row r="1885" spans="1:19" x14ac:dyDescent="0.4">
      <c r="A1885" s="2" t="str">
        <f t="shared" si="58"/>
        <v>2018|Palmerston North City|13</v>
      </c>
      <c r="B1885" t="s">
        <v>16</v>
      </c>
      <c r="C1885" t="s">
        <v>17</v>
      </c>
      <c r="D1885" t="s">
        <v>18</v>
      </c>
      <c r="E1885" t="s">
        <v>19</v>
      </c>
      <c r="F1885">
        <v>2018</v>
      </c>
      <c r="G1885">
        <v>2018</v>
      </c>
      <c r="H1885">
        <v>40</v>
      </c>
      <c r="I1885" t="s">
        <v>115</v>
      </c>
      <c r="J1885">
        <v>4</v>
      </c>
      <c r="K1885" t="s">
        <v>25</v>
      </c>
      <c r="L1885">
        <v>13</v>
      </c>
      <c r="N1885">
        <v>6</v>
      </c>
      <c r="R1885" s="2">
        <f t="shared" si="59"/>
        <v>14.29</v>
      </c>
      <c r="S1885" s="2">
        <f>IF(AND(P1885&lt;&gt;"_U",P1885&lt;&gt;"c",J1885&lt;&gt;99,J1885&lt;&gt;9),IFERROR(VLOOKUP(A1885,'TA Total'!$A$2:$N$10000,14,0),"."),".")</f>
        <v>42</v>
      </c>
    </row>
    <row r="1886" spans="1:19" x14ac:dyDescent="0.4">
      <c r="A1886" s="2" t="str">
        <f t="shared" si="58"/>
        <v>2018|Palmerston North City|999</v>
      </c>
      <c r="B1886" t="s">
        <v>16</v>
      </c>
      <c r="C1886" t="s">
        <v>17</v>
      </c>
      <c r="D1886" t="s">
        <v>18</v>
      </c>
      <c r="E1886" t="s">
        <v>19</v>
      </c>
      <c r="F1886">
        <v>2018</v>
      </c>
      <c r="G1886">
        <v>2018</v>
      </c>
      <c r="H1886">
        <v>40</v>
      </c>
      <c r="I1886" t="s">
        <v>115</v>
      </c>
      <c r="J1886">
        <v>4</v>
      </c>
      <c r="K1886" t="s">
        <v>25</v>
      </c>
      <c r="L1886">
        <v>999</v>
      </c>
      <c r="N1886">
        <v>1926</v>
      </c>
      <c r="R1886" s="2">
        <f t="shared" si="59"/>
        <v>6.69</v>
      </c>
      <c r="S1886" s="2">
        <f>IF(AND(P1886&lt;&gt;"_U",P1886&lt;&gt;"c",J1886&lt;&gt;99,J1886&lt;&gt;9),IFERROR(VLOOKUP(A1886,'TA Total'!$A$2:$N$10000,14,0),"."),".")</f>
        <v>28797</v>
      </c>
    </row>
    <row r="1887" spans="1:19" x14ac:dyDescent="0.4">
      <c r="A1887" s="2" t="str">
        <f t="shared" si="58"/>
        <v>2018|Palmerston North City|10</v>
      </c>
      <c r="B1887" t="s">
        <v>16</v>
      </c>
      <c r="C1887" t="s">
        <v>17</v>
      </c>
      <c r="D1887" t="s">
        <v>18</v>
      </c>
      <c r="E1887" t="s">
        <v>19</v>
      </c>
      <c r="F1887">
        <v>2018</v>
      </c>
      <c r="G1887">
        <v>2018</v>
      </c>
      <c r="H1887">
        <v>40</v>
      </c>
      <c r="I1887" t="s">
        <v>115</v>
      </c>
      <c r="J1887">
        <v>5</v>
      </c>
      <c r="K1887" t="s">
        <v>26</v>
      </c>
      <c r="L1887">
        <v>10</v>
      </c>
      <c r="N1887">
        <v>0</v>
      </c>
      <c r="R1887" s="2" t="str">
        <f t="shared" si="59"/>
        <v>.</v>
      </c>
      <c r="S1887" s="2">
        <f>IF(AND(P1887&lt;&gt;"_U",P1887&lt;&gt;"c",J1887&lt;&gt;99,J1887&lt;&gt;9),IFERROR(VLOOKUP(A1887,'TA Total'!$A$2:$N$10000,14,0),"."),".")</f>
        <v>0</v>
      </c>
    </row>
    <row r="1888" spans="1:19" x14ac:dyDescent="0.4">
      <c r="A1888" s="2" t="str">
        <f t="shared" si="58"/>
        <v>2018|Palmerston North City|11</v>
      </c>
      <c r="B1888" t="s">
        <v>16</v>
      </c>
      <c r="C1888" t="s">
        <v>17</v>
      </c>
      <c r="D1888" t="s">
        <v>18</v>
      </c>
      <c r="E1888" t="s">
        <v>19</v>
      </c>
      <c r="F1888">
        <v>2018</v>
      </c>
      <c r="G1888">
        <v>2018</v>
      </c>
      <c r="H1888">
        <v>40</v>
      </c>
      <c r="I1888" t="s">
        <v>115</v>
      </c>
      <c r="J1888">
        <v>5</v>
      </c>
      <c r="K1888" t="s">
        <v>26</v>
      </c>
      <c r="L1888">
        <v>11</v>
      </c>
      <c r="N1888">
        <v>7689</v>
      </c>
      <c r="R1888" s="2">
        <f t="shared" si="59"/>
        <v>30.81</v>
      </c>
      <c r="S1888" s="2">
        <f>IF(AND(P1888&lt;&gt;"_U",P1888&lt;&gt;"c",J1888&lt;&gt;99,J1888&lt;&gt;9),IFERROR(VLOOKUP(A1888,'TA Total'!$A$2:$N$10000,14,0),"."),".")</f>
        <v>24960</v>
      </c>
    </row>
    <row r="1889" spans="1:19" x14ac:dyDescent="0.4">
      <c r="A1889" s="2" t="str">
        <f t="shared" si="58"/>
        <v>2018|Palmerston North City|12</v>
      </c>
      <c r="B1889" t="s">
        <v>16</v>
      </c>
      <c r="C1889" t="s">
        <v>17</v>
      </c>
      <c r="D1889" t="s">
        <v>18</v>
      </c>
      <c r="E1889" t="s">
        <v>19</v>
      </c>
      <c r="F1889">
        <v>2018</v>
      </c>
      <c r="G1889">
        <v>2018</v>
      </c>
      <c r="H1889">
        <v>40</v>
      </c>
      <c r="I1889" t="s">
        <v>115</v>
      </c>
      <c r="J1889">
        <v>5</v>
      </c>
      <c r="K1889" t="s">
        <v>26</v>
      </c>
      <c r="L1889">
        <v>12</v>
      </c>
      <c r="N1889">
        <v>243</v>
      </c>
      <c r="R1889" s="2">
        <f t="shared" si="59"/>
        <v>6.41</v>
      </c>
      <c r="S1889" s="2">
        <f>IF(AND(P1889&lt;&gt;"_U",P1889&lt;&gt;"c",J1889&lt;&gt;99,J1889&lt;&gt;9),IFERROR(VLOOKUP(A1889,'TA Total'!$A$2:$N$10000,14,0),"."),".")</f>
        <v>3792</v>
      </c>
    </row>
    <row r="1890" spans="1:19" x14ac:dyDescent="0.4">
      <c r="A1890" s="2" t="str">
        <f t="shared" si="58"/>
        <v>2018|Palmerston North City|13</v>
      </c>
      <c r="B1890" t="s">
        <v>16</v>
      </c>
      <c r="C1890" t="s">
        <v>17</v>
      </c>
      <c r="D1890" t="s">
        <v>18</v>
      </c>
      <c r="E1890" t="s">
        <v>19</v>
      </c>
      <c r="F1890">
        <v>2018</v>
      </c>
      <c r="G1890">
        <v>2018</v>
      </c>
      <c r="H1890">
        <v>40</v>
      </c>
      <c r="I1890" t="s">
        <v>115</v>
      </c>
      <c r="J1890">
        <v>5</v>
      </c>
      <c r="K1890" t="s">
        <v>26</v>
      </c>
      <c r="L1890">
        <v>13</v>
      </c>
      <c r="N1890">
        <v>3</v>
      </c>
      <c r="R1890" s="2">
        <f t="shared" si="59"/>
        <v>7.14</v>
      </c>
      <c r="S1890" s="2">
        <f>IF(AND(P1890&lt;&gt;"_U",P1890&lt;&gt;"c",J1890&lt;&gt;99,J1890&lt;&gt;9),IFERROR(VLOOKUP(A1890,'TA Total'!$A$2:$N$10000,14,0),"."),".")</f>
        <v>42</v>
      </c>
    </row>
    <row r="1891" spans="1:19" x14ac:dyDescent="0.4">
      <c r="A1891" s="2" t="str">
        <f t="shared" si="58"/>
        <v>2018|Palmerston North City|999</v>
      </c>
      <c r="B1891" t="s">
        <v>16</v>
      </c>
      <c r="C1891" t="s">
        <v>17</v>
      </c>
      <c r="D1891" t="s">
        <v>18</v>
      </c>
      <c r="E1891" t="s">
        <v>19</v>
      </c>
      <c r="F1891">
        <v>2018</v>
      </c>
      <c r="G1891">
        <v>2018</v>
      </c>
      <c r="H1891">
        <v>40</v>
      </c>
      <c r="I1891" t="s">
        <v>115</v>
      </c>
      <c r="J1891">
        <v>5</v>
      </c>
      <c r="K1891" t="s">
        <v>26</v>
      </c>
      <c r="L1891">
        <v>999</v>
      </c>
      <c r="N1891">
        <v>7938</v>
      </c>
      <c r="R1891" s="2">
        <f t="shared" si="59"/>
        <v>27.57</v>
      </c>
      <c r="S1891" s="2">
        <f>IF(AND(P1891&lt;&gt;"_U",P1891&lt;&gt;"c",J1891&lt;&gt;99,J1891&lt;&gt;9),IFERROR(VLOOKUP(A1891,'TA Total'!$A$2:$N$10000,14,0),"."),".")</f>
        <v>28797</v>
      </c>
    </row>
    <row r="1892" spans="1:19" x14ac:dyDescent="0.4">
      <c r="A1892" s="2" t="str">
        <f t="shared" si="58"/>
        <v>2018|Palmerston North City|10</v>
      </c>
      <c r="B1892" t="s">
        <v>16</v>
      </c>
      <c r="C1892" t="s">
        <v>17</v>
      </c>
      <c r="D1892" t="s">
        <v>18</v>
      </c>
      <c r="E1892" t="s">
        <v>19</v>
      </c>
      <c r="F1892">
        <v>2018</v>
      </c>
      <c r="G1892">
        <v>2018</v>
      </c>
      <c r="H1892">
        <v>40</v>
      </c>
      <c r="I1892" t="s">
        <v>115</v>
      </c>
      <c r="J1892">
        <v>6</v>
      </c>
      <c r="K1892" t="s">
        <v>27</v>
      </c>
      <c r="L1892">
        <v>10</v>
      </c>
      <c r="N1892">
        <v>0</v>
      </c>
      <c r="R1892" s="2" t="str">
        <f t="shared" si="59"/>
        <v>.</v>
      </c>
      <c r="S1892" s="2">
        <f>IF(AND(P1892&lt;&gt;"_U",P1892&lt;&gt;"c",J1892&lt;&gt;99,J1892&lt;&gt;9),IFERROR(VLOOKUP(A1892,'TA Total'!$A$2:$N$10000,14,0),"."),".")</f>
        <v>0</v>
      </c>
    </row>
    <row r="1893" spans="1:19" x14ac:dyDescent="0.4">
      <c r="A1893" s="2" t="str">
        <f t="shared" si="58"/>
        <v>2018|Palmerston North City|11</v>
      </c>
      <c r="B1893" t="s">
        <v>16</v>
      </c>
      <c r="C1893" t="s">
        <v>17</v>
      </c>
      <c r="D1893" t="s">
        <v>18</v>
      </c>
      <c r="E1893" t="s">
        <v>19</v>
      </c>
      <c r="F1893">
        <v>2018</v>
      </c>
      <c r="G1893">
        <v>2018</v>
      </c>
      <c r="H1893">
        <v>40</v>
      </c>
      <c r="I1893" t="s">
        <v>115</v>
      </c>
      <c r="J1893">
        <v>6</v>
      </c>
      <c r="K1893" t="s">
        <v>27</v>
      </c>
      <c r="L1893">
        <v>11</v>
      </c>
      <c r="N1893">
        <v>102</v>
      </c>
      <c r="R1893" s="2">
        <f t="shared" si="59"/>
        <v>0.41</v>
      </c>
      <c r="S1893" s="2">
        <f>IF(AND(P1893&lt;&gt;"_U",P1893&lt;&gt;"c",J1893&lt;&gt;99,J1893&lt;&gt;9),IFERROR(VLOOKUP(A1893,'TA Total'!$A$2:$N$10000,14,0),"."),".")</f>
        <v>24960</v>
      </c>
    </row>
    <row r="1894" spans="1:19" x14ac:dyDescent="0.4">
      <c r="A1894" s="2" t="str">
        <f t="shared" si="58"/>
        <v>2018|Palmerston North City|12</v>
      </c>
      <c r="B1894" t="s">
        <v>16</v>
      </c>
      <c r="C1894" t="s">
        <v>17</v>
      </c>
      <c r="D1894" t="s">
        <v>18</v>
      </c>
      <c r="E1894" t="s">
        <v>19</v>
      </c>
      <c r="F1894">
        <v>2018</v>
      </c>
      <c r="G1894">
        <v>2018</v>
      </c>
      <c r="H1894">
        <v>40</v>
      </c>
      <c r="I1894" t="s">
        <v>115</v>
      </c>
      <c r="J1894">
        <v>6</v>
      </c>
      <c r="K1894" t="s">
        <v>27</v>
      </c>
      <c r="L1894">
        <v>12</v>
      </c>
      <c r="N1894">
        <v>9</v>
      </c>
      <c r="R1894" s="2">
        <f t="shared" si="59"/>
        <v>0.24</v>
      </c>
      <c r="S1894" s="2">
        <f>IF(AND(P1894&lt;&gt;"_U",P1894&lt;&gt;"c",J1894&lt;&gt;99,J1894&lt;&gt;9),IFERROR(VLOOKUP(A1894,'TA Total'!$A$2:$N$10000,14,0),"."),".")</f>
        <v>3792</v>
      </c>
    </row>
    <row r="1895" spans="1:19" x14ac:dyDescent="0.4">
      <c r="A1895" s="2" t="str">
        <f t="shared" si="58"/>
        <v>2018|Palmerston North City|13</v>
      </c>
      <c r="B1895" t="s">
        <v>16</v>
      </c>
      <c r="C1895" t="s">
        <v>17</v>
      </c>
      <c r="D1895" t="s">
        <v>18</v>
      </c>
      <c r="E1895" t="s">
        <v>19</v>
      </c>
      <c r="F1895">
        <v>2018</v>
      </c>
      <c r="G1895">
        <v>2018</v>
      </c>
      <c r="H1895">
        <v>40</v>
      </c>
      <c r="I1895" t="s">
        <v>115</v>
      </c>
      <c r="J1895">
        <v>6</v>
      </c>
      <c r="K1895" t="s">
        <v>27</v>
      </c>
      <c r="L1895">
        <v>13</v>
      </c>
      <c r="N1895">
        <v>0</v>
      </c>
      <c r="R1895" s="2">
        <f t="shared" si="59"/>
        <v>0</v>
      </c>
      <c r="S1895" s="2">
        <f>IF(AND(P1895&lt;&gt;"_U",P1895&lt;&gt;"c",J1895&lt;&gt;99,J1895&lt;&gt;9),IFERROR(VLOOKUP(A1895,'TA Total'!$A$2:$N$10000,14,0),"."),".")</f>
        <v>42</v>
      </c>
    </row>
    <row r="1896" spans="1:19" x14ac:dyDescent="0.4">
      <c r="A1896" s="2" t="str">
        <f t="shared" si="58"/>
        <v>2018|Palmerston North City|999</v>
      </c>
      <c r="B1896" t="s">
        <v>16</v>
      </c>
      <c r="C1896" t="s">
        <v>17</v>
      </c>
      <c r="D1896" t="s">
        <v>18</v>
      </c>
      <c r="E1896" t="s">
        <v>19</v>
      </c>
      <c r="F1896">
        <v>2018</v>
      </c>
      <c r="G1896">
        <v>2018</v>
      </c>
      <c r="H1896">
        <v>40</v>
      </c>
      <c r="I1896" t="s">
        <v>115</v>
      </c>
      <c r="J1896">
        <v>6</v>
      </c>
      <c r="K1896" t="s">
        <v>27</v>
      </c>
      <c r="L1896">
        <v>999</v>
      </c>
      <c r="N1896">
        <v>111</v>
      </c>
      <c r="R1896" s="2">
        <f t="shared" si="59"/>
        <v>0.39</v>
      </c>
      <c r="S1896" s="2">
        <f>IF(AND(P1896&lt;&gt;"_U",P1896&lt;&gt;"c",J1896&lt;&gt;99,J1896&lt;&gt;9),IFERROR(VLOOKUP(A1896,'TA Total'!$A$2:$N$10000,14,0),"."),".")</f>
        <v>28797</v>
      </c>
    </row>
    <row r="1897" spans="1:19" x14ac:dyDescent="0.4">
      <c r="A1897" s="2" t="str">
        <f t="shared" si="58"/>
        <v>2018|Palmerston North City|10</v>
      </c>
      <c r="B1897" t="s">
        <v>16</v>
      </c>
      <c r="C1897" t="s">
        <v>17</v>
      </c>
      <c r="D1897" t="s">
        <v>18</v>
      </c>
      <c r="E1897" t="s">
        <v>19</v>
      </c>
      <c r="F1897">
        <v>2018</v>
      </c>
      <c r="G1897">
        <v>2018</v>
      </c>
      <c r="H1897">
        <v>40</v>
      </c>
      <c r="I1897" t="s">
        <v>115</v>
      </c>
      <c r="J1897">
        <v>7</v>
      </c>
      <c r="K1897" t="s">
        <v>28</v>
      </c>
      <c r="L1897">
        <v>10</v>
      </c>
      <c r="N1897">
        <v>0</v>
      </c>
      <c r="R1897" s="2" t="str">
        <f t="shared" si="59"/>
        <v>.</v>
      </c>
      <c r="S1897" s="2">
        <f>IF(AND(P1897&lt;&gt;"_U",P1897&lt;&gt;"c",J1897&lt;&gt;99,J1897&lt;&gt;9),IFERROR(VLOOKUP(A1897,'TA Total'!$A$2:$N$10000,14,0),"."),".")</f>
        <v>0</v>
      </c>
    </row>
    <row r="1898" spans="1:19" x14ac:dyDescent="0.4">
      <c r="A1898" s="2" t="str">
        <f t="shared" si="58"/>
        <v>2018|Palmerston North City|11</v>
      </c>
      <c r="B1898" t="s">
        <v>16</v>
      </c>
      <c r="C1898" t="s">
        <v>17</v>
      </c>
      <c r="D1898" t="s">
        <v>18</v>
      </c>
      <c r="E1898" t="s">
        <v>19</v>
      </c>
      <c r="F1898">
        <v>2018</v>
      </c>
      <c r="G1898">
        <v>2018</v>
      </c>
      <c r="H1898">
        <v>40</v>
      </c>
      <c r="I1898" t="s">
        <v>115</v>
      </c>
      <c r="J1898">
        <v>7</v>
      </c>
      <c r="K1898" t="s">
        <v>28</v>
      </c>
      <c r="L1898">
        <v>11</v>
      </c>
      <c r="N1898">
        <v>48</v>
      </c>
      <c r="R1898" s="2">
        <f t="shared" si="59"/>
        <v>0.19</v>
      </c>
      <c r="S1898" s="2">
        <f>IF(AND(P1898&lt;&gt;"_U",P1898&lt;&gt;"c",J1898&lt;&gt;99,J1898&lt;&gt;9),IFERROR(VLOOKUP(A1898,'TA Total'!$A$2:$N$10000,14,0),"."),".")</f>
        <v>24960</v>
      </c>
    </row>
    <row r="1899" spans="1:19" x14ac:dyDescent="0.4">
      <c r="A1899" s="2" t="str">
        <f t="shared" si="58"/>
        <v>2018|Palmerston North City|12</v>
      </c>
      <c r="B1899" t="s">
        <v>16</v>
      </c>
      <c r="C1899" t="s">
        <v>17</v>
      </c>
      <c r="D1899" t="s">
        <v>18</v>
      </c>
      <c r="E1899" t="s">
        <v>19</v>
      </c>
      <c r="F1899">
        <v>2018</v>
      </c>
      <c r="G1899">
        <v>2018</v>
      </c>
      <c r="H1899">
        <v>40</v>
      </c>
      <c r="I1899" t="s">
        <v>115</v>
      </c>
      <c r="J1899">
        <v>7</v>
      </c>
      <c r="K1899" t="s">
        <v>28</v>
      </c>
      <c r="L1899">
        <v>12</v>
      </c>
      <c r="N1899">
        <v>6</v>
      </c>
      <c r="R1899" s="2">
        <f t="shared" si="59"/>
        <v>0.16</v>
      </c>
      <c r="S1899" s="2">
        <f>IF(AND(P1899&lt;&gt;"_U",P1899&lt;&gt;"c",J1899&lt;&gt;99,J1899&lt;&gt;9),IFERROR(VLOOKUP(A1899,'TA Total'!$A$2:$N$10000,14,0),"."),".")</f>
        <v>3792</v>
      </c>
    </row>
    <row r="1900" spans="1:19" x14ac:dyDescent="0.4">
      <c r="A1900" s="2" t="str">
        <f t="shared" si="58"/>
        <v>2018|Palmerston North City|13</v>
      </c>
      <c r="B1900" t="s">
        <v>16</v>
      </c>
      <c r="C1900" t="s">
        <v>17</v>
      </c>
      <c r="D1900" t="s">
        <v>18</v>
      </c>
      <c r="E1900" t="s">
        <v>19</v>
      </c>
      <c r="F1900">
        <v>2018</v>
      </c>
      <c r="G1900">
        <v>2018</v>
      </c>
      <c r="H1900">
        <v>40</v>
      </c>
      <c r="I1900" t="s">
        <v>115</v>
      </c>
      <c r="J1900">
        <v>7</v>
      </c>
      <c r="K1900" t="s">
        <v>28</v>
      </c>
      <c r="L1900">
        <v>13</v>
      </c>
      <c r="N1900">
        <v>0</v>
      </c>
      <c r="R1900" s="2">
        <f t="shared" si="59"/>
        <v>0</v>
      </c>
      <c r="S1900" s="2">
        <f>IF(AND(P1900&lt;&gt;"_U",P1900&lt;&gt;"c",J1900&lt;&gt;99,J1900&lt;&gt;9),IFERROR(VLOOKUP(A1900,'TA Total'!$A$2:$N$10000,14,0),"."),".")</f>
        <v>42</v>
      </c>
    </row>
    <row r="1901" spans="1:19" x14ac:dyDescent="0.4">
      <c r="A1901" s="2" t="str">
        <f t="shared" si="58"/>
        <v>2018|Palmerston North City|999</v>
      </c>
      <c r="B1901" t="s">
        <v>16</v>
      </c>
      <c r="C1901" t="s">
        <v>17</v>
      </c>
      <c r="D1901" t="s">
        <v>18</v>
      </c>
      <c r="E1901" t="s">
        <v>19</v>
      </c>
      <c r="F1901">
        <v>2018</v>
      </c>
      <c r="G1901">
        <v>2018</v>
      </c>
      <c r="H1901">
        <v>40</v>
      </c>
      <c r="I1901" t="s">
        <v>115</v>
      </c>
      <c r="J1901">
        <v>7</v>
      </c>
      <c r="K1901" t="s">
        <v>28</v>
      </c>
      <c r="L1901">
        <v>999</v>
      </c>
      <c r="N1901">
        <v>54</v>
      </c>
      <c r="R1901" s="2">
        <f t="shared" si="59"/>
        <v>0.19</v>
      </c>
      <c r="S1901" s="2">
        <f>IF(AND(P1901&lt;&gt;"_U",P1901&lt;&gt;"c",J1901&lt;&gt;99,J1901&lt;&gt;9),IFERROR(VLOOKUP(A1901,'TA Total'!$A$2:$N$10000,14,0),"."),".")</f>
        <v>28797</v>
      </c>
    </row>
    <row r="1902" spans="1:19" x14ac:dyDescent="0.4">
      <c r="A1902" s="2" t="str">
        <f t="shared" si="58"/>
        <v>2018|Palmerston North City|10</v>
      </c>
      <c r="B1902" t="s">
        <v>16</v>
      </c>
      <c r="C1902" t="s">
        <v>17</v>
      </c>
      <c r="D1902" t="s">
        <v>18</v>
      </c>
      <c r="E1902" t="s">
        <v>19</v>
      </c>
      <c r="F1902">
        <v>2018</v>
      </c>
      <c r="G1902">
        <v>2018</v>
      </c>
      <c r="H1902">
        <v>40</v>
      </c>
      <c r="I1902" t="s">
        <v>115</v>
      </c>
      <c r="J1902">
        <v>77</v>
      </c>
      <c r="K1902" t="s">
        <v>29</v>
      </c>
      <c r="L1902">
        <v>10</v>
      </c>
      <c r="N1902">
        <v>0</v>
      </c>
      <c r="R1902" s="2" t="str">
        <f t="shared" si="59"/>
        <v>.</v>
      </c>
      <c r="S1902" s="2">
        <f>IF(AND(P1902&lt;&gt;"_U",P1902&lt;&gt;"c",J1902&lt;&gt;99,J1902&lt;&gt;9),IFERROR(VLOOKUP(A1902,'TA Total'!$A$2:$N$10000,14,0),"."),".")</f>
        <v>0</v>
      </c>
    </row>
    <row r="1903" spans="1:19" x14ac:dyDescent="0.4">
      <c r="A1903" s="2" t="str">
        <f t="shared" si="58"/>
        <v>2018|Palmerston North City|11</v>
      </c>
      <c r="B1903" t="s">
        <v>16</v>
      </c>
      <c r="C1903" t="s">
        <v>17</v>
      </c>
      <c r="D1903" t="s">
        <v>18</v>
      </c>
      <c r="E1903" t="s">
        <v>19</v>
      </c>
      <c r="F1903">
        <v>2018</v>
      </c>
      <c r="G1903">
        <v>2018</v>
      </c>
      <c r="H1903">
        <v>40</v>
      </c>
      <c r="I1903" t="s">
        <v>115</v>
      </c>
      <c r="J1903">
        <v>77</v>
      </c>
      <c r="K1903" t="s">
        <v>29</v>
      </c>
      <c r="L1903">
        <v>11</v>
      </c>
      <c r="N1903">
        <v>24960</v>
      </c>
      <c r="R1903" s="2">
        <f t="shared" si="59"/>
        <v>100</v>
      </c>
      <c r="S1903" s="2">
        <f>IF(AND(P1903&lt;&gt;"_U",P1903&lt;&gt;"c",J1903&lt;&gt;99,J1903&lt;&gt;9),IFERROR(VLOOKUP(A1903,'TA Total'!$A$2:$N$10000,14,0),"."),".")</f>
        <v>24960</v>
      </c>
    </row>
    <row r="1904" spans="1:19" x14ac:dyDescent="0.4">
      <c r="A1904" s="2" t="str">
        <f t="shared" si="58"/>
        <v>2018|Palmerston North City|12</v>
      </c>
      <c r="B1904" t="s">
        <v>16</v>
      </c>
      <c r="C1904" t="s">
        <v>17</v>
      </c>
      <c r="D1904" t="s">
        <v>18</v>
      </c>
      <c r="E1904" t="s">
        <v>19</v>
      </c>
      <c r="F1904">
        <v>2018</v>
      </c>
      <c r="G1904">
        <v>2018</v>
      </c>
      <c r="H1904">
        <v>40</v>
      </c>
      <c r="I1904" t="s">
        <v>115</v>
      </c>
      <c r="J1904">
        <v>77</v>
      </c>
      <c r="K1904" t="s">
        <v>29</v>
      </c>
      <c r="L1904">
        <v>12</v>
      </c>
      <c r="N1904">
        <v>3792</v>
      </c>
      <c r="R1904" s="2">
        <f t="shared" si="59"/>
        <v>100</v>
      </c>
      <c r="S1904" s="2">
        <f>IF(AND(P1904&lt;&gt;"_U",P1904&lt;&gt;"c",J1904&lt;&gt;99,J1904&lt;&gt;9),IFERROR(VLOOKUP(A1904,'TA Total'!$A$2:$N$10000,14,0),"."),".")</f>
        <v>3792</v>
      </c>
    </row>
    <row r="1905" spans="1:19" x14ac:dyDescent="0.4">
      <c r="A1905" s="2" t="str">
        <f t="shared" si="58"/>
        <v>2018|Palmerston North City|13</v>
      </c>
      <c r="B1905" t="s">
        <v>16</v>
      </c>
      <c r="C1905" t="s">
        <v>17</v>
      </c>
      <c r="D1905" t="s">
        <v>18</v>
      </c>
      <c r="E1905" t="s">
        <v>19</v>
      </c>
      <c r="F1905">
        <v>2018</v>
      </c>
      <c r="G1905">
        <v>2018</v>
      </c>
      <c r="H1905">
        <v>40</v>
      </c>
      <c r="I1905" t="s">
        <v>115</v>
      </c>
      <c r="J1905">
        <v>77</v>
      </c>
      <c r="K1905" t="s">
        <v>29</v>
      </c>
      <c r="L1905">
        <v>13</v>
      </c>
      <c r="N1905">
        <v>42</v>
      </c>
      <c r="R1905" s="2">
        <f t="shared" si="59"/>
        <v>100</v>
      </c>
      <c r="S1905" s="2">
        <f>IF(AND(P1905&lt;&gt;"_U",P1905&lt;&gt;"c",J1905&lt;&gt;99,J1905&lt;&gt;9),IFERROR(VLOOKUP(A1905,'TA Total'!$A$2:$N$10000,14,0),"."),".")</f>
        <v>42</v>
      </c>
    </row>
    <row r="1906" spans="1:19" x14ac:dyDescent="0.4">
      <c r="A1906" s="2" t="str">
        <f t="shared" si="58"/>
        <v>2018|Palmerston North City|999</v>
      </c>
      <c r="B1906" t="s">
        <v>16</v>
      </c>
      <c r="C1906" t="s">
        <v>17</v>
      </c>
      <c r="D1906" t="s">
        <v>18</v>
      </c>
      <c r="E1906" t="s">
        <v>19</v>
      </c>
      <c r="F1906">
        <v>2018</v>
      </c>
      <c r="G1906">
        <v>2018</v>
      </c>
      <c r="H1906">
        <v>40</v>
      </c>
      <c r="I1906" t="s">
        <v>115</v>
      </c>
      <c r="J1906">
        <v>77</v>
      </c>
      <c r="K1906" t="s">
        <v>29</v>
      </c>
      <c r="L1906">
        <v>999</v>
      </c>
      <c r="N1906">
        <v>28797</v>
      </c>
      <c r="R1906" s="2">
        <f t="shared" si="59"/>
        <v>100</v>
      </c>
      <c r="S1906" s="2">
        <f>IF(AND(P1906&lt;&gt;"_U",P1906&lt;&gt;"c",J1906&lt;&gt;99,J1906&lt;&gt;9),IFERROR(VLOOKUP(A1906,'TA Total'!$A$2:$N$10000,14,0),"."),".")</f>
        <v>28797</v>
      </c>
    </row>
    <row r="1907" spans="1:19" x14ac:dyDescent="0.4">
      <c r="A1907" s="2" t="str">
        <f t="shared" si="58"/>
        <v>2018|Palmerston North City|10</v>
      </c>
      <c r="B1907" t="s">
        <v>16</v>
      </c>
      <c r="C1907" t="s">
        <v>17</v>
      </c>
      <c r="D1907" t="s">
        <v>18</v>
      </c>
      <c r="E1907" t="s">
        <v>19</v>
      </c>
      <c r="F1907">
        <v>2018</v>
      </c>
      <c r="G1907">
        <v>2018</v>
      </c>
      <c r="H1907">
        <v>40</v>
      </c>
      <c r="I1907" t="s">
        <v>115</v>
      </c>
      <c r="J1907">
        <v>8</v>
      </c>
      <c r="K1907" t="s">
        <v>30</v>
      </c>
      <c r="L1907">
        <v>10</v>
      </c>
      <c r="N1907">
        <v>0</v>
      </c>
      <c r="R1907" s="2" t="str">
        <f t="shared" si="59"/>
        <v>.</v>
      </c>
      <c r="S1907" s="2">
        <f>IF(AND(P1907&lt;&gt;"_U",P1907&lt;&gt;"c",J1907&lt;&gt;99,J1907&lt;&gt;9),IFERROR(VLOOKUP(A1907,'TA Total'!$A$2:$N$10000,14,0),"."),".")</f>
        <v>0</v>
      </c>
    </row>
    <row r="1908" spans="1:19" x14ac:dyDescent="0.4">
      <c r="A1908" s="2" t="str">
        <f t="shared" si="58"/>
        <v>2018|Palmerston North City|11</v>
      </c>
      <c r="B1908" t="s">
        <v>16</v>
      </c>
      <c r="C1908" t="s">
        <v>17</v>
      </c>
      <c r="D1908" t="s">
        <v>18</v>
      </c>
      <c r="E1908" t="s">
        <v>19</v>
      </c>
      <c r="F1908">
        <v>2018</v>
      </c>
      <c r="G1908">
        <v>2018</v>
      </c>
      <c r="H1908">
        <v>40</v>
      </c>
      <c r="I1908" t="s">
        <v>115</v>
      </c>
      <c r="J1908">
        <v>8</v>
      </c>
      <c r="K1908" t="s">
        <v>30</v>
      </c>
      <c r="L1908">
        <v>11</v>
      </c>
      <c r="N1908">
        <v>660</v>
      </c>
      <c r="R1908" s="2">
        <f t="shared" si="59"/>
        <v>2.64</v>
      </c>
      <c r="S1908" s="2">
        <f>IF(AND(P1908&lt;&gt;"_U",P1908&lt;&gt;"c",J1908&lt;&gt;99,J1908&lt;&gt;9),IFERROR(VLOOKUP(A1908,'TA Total'!$A$2:$N$10000,14,0),"."),".")</f>
        <v>24960</v>
      </c>
    </row>
    <row r="1909" spans="1:19" x14ac:dyDescent="0.4">
      <c r="A1909" s="2" t="str">
        <f t="shared" si="58"/>
        <v>2018|Palmerston North City|12</v>
      </c>
      <c r="B1909" t="s">
        <v>16</v>
      </c>
      <c r="C1909" t="s">
        <v>17</v>
      </c>
      <c r="D1909" t="s">
        <v>18</v>
      </c>
      <c r="E1909" t="s">
        <v>19</v>
      </c>
      <c r="F1909">
        <v>2018</v>
      </c>
      <c r="G1909">
        <v>2018</v>
      </c>
      <c r="H1909">
        <v>40</v>
      </c>
      <c r="I1909" t="s">
        <v>115</v>
      </c>
      <c r="J1909">
        <v>8</v>
      </c>
      <c r="K1909" t="s">
        <v>30</v>
      </c>
      <c r="L1909">
        <v>12</v>
      </c>
      <c r="N1909">
        <v>105</v>
      </c>
      <c r="R1909" s="2">
        <f t="shared" si="59"/>
        <v>2.77</v>
      </c>
      <c r="S1909" s="2">
        <f>IF(AND(P1909&lt;&gt;"_U",P1909&lt;&gt;"c",J1909&lt;&gt;99,J1909&lt;&gt;9),IFERROR(VLOOKUP(A1909,'TA Total'!$A$2:$N$10000,14,0),"."),".")</f>
        <v>3792</v>
      </c>
    </row>
    <row r="1910" spans="1:19" x14ac:dyDescent="0.4">
      <c r="A1910" s="2" t="str">
        <f t="shared" si="58"/>
        <v>2018|Palmerston North City|13</v>
      </c>
      <c r="B1910" t="s">
        <v>16</v>
      </c>
      <c r="C1910" t="s">
        <v>17</v>
      </c>
      <c r="D1910" t="s">
        <v>18</v>
      </c>
      <c r="E1910" t="s">
        <v>19</v>
      </c>
      <c r="F1910">
        <v>2018</v>
      </c>
      <c r="G1910">
        <v>2018</v>
      </c>
      <c r="H1910">
        <v>40</v>
      </c>
      <c r="I1910" t="s">
        <v>115</v>
      </c>
      <c r="J1910">
        <v>8</v>
      </c>
      <c r="K1910" t="s">
        <v>30</v>
      </c>
      <c r="L1910">
        <v>13</v>
      </c>
      <c r="N1910">
        <v>0</v>
      </c>
      <c r="R1910" s="2">
        <f t="shared" si="59"/>
        <v>0</v>
      </c>
      <c r="S1910" s="2">
        <f>IF(AND(P1910&lt;&gt;"_U",P1910&lt;&gt;"c",J1910&lt;&gt;99,J1910&lt;&gt;9),IFERROR(VLOOKUP(A1910,'TA Total'!$A$2:$N$10000,14,0),"."),".")</f>
        <v>42</v>
      </c>
    </row>
    <row r="1911" spans="1:19" x14ac:dyDescent="0.4">
      <c r="A1911" s="2" t="str">
        <f t="shared" si="58"/>
        <v>2018|Palmerston North City|999</v>
      </c>
      <c r="B1911" t="s">
        <v>16</v>
      </c>
      <c r="C1911" t="s">
        <v>17</v>
      </c>
      <c r="D1911" t="s">
        <v>18</v>
      </c>
      <c r="E1911" t="s">
        <v>19</v>
      </c>
      <c r="F1911">
        <v>2018</v>
      </c>
      <c r="G1911">
        <v>2018</v>
      </c>
      <c r="H1911">
        <v>40</v>
      </c>
      <c r="I1911" t="s">
        <v>115</v>
      </c>
      <c r="J1911">
        <v>8</v>
      </c>
      <c r="K1911" t="s">
        <v>30</v>
      </c>
      <c r="L1911">
        <v>999</v>
      </c>
      <c r="N1911">
        <v>765</v>
      </c>
      <c r="R1911" s="2">
        <f t="shared" si="59"/>
        <v>2.66</v>
      </c>
      <c r="S1911" s="2">
        <f>IF(AND(P1911&lt;&gt;"_U",P1911&lt;&gt;"c",J1911&lt;&gt;99,J1911&lt;&gt;9),IFERROR(VLOOKUP(A1911,'TA Total'!$A$2:$N$10000,14,0),"."),".")</f>
        <v>28797</v>
      </c>
    </row>
    <row r="1912" spans="1:19" x14ac:dyDescent="0.4">
      <c r="A1912" s="2" t="str">
        <f t="shared" si="58"/>
        <v>2018|Palmerston North City|10</v>
      </c>
      <c r="B1912" t="s">
        <v>16</v>
      </c>
      <c r="C1912" t="s">
        <v>17</v>
      </c>
      <c r="D1912" t="s">
        <v>18</v>
      </c>
      <c r="E1912" t="s">
        <v>19</v>
      </c>
      <c r="F1912">
        <v>2018</v>
      </c>
      <c r="G1912">
        <v>2018</v>
      </c>
      <c r="H1912">
        <v>40</v>
      </c>
      <c r="I1912" t="s">
        <v>115</v>
      </c>
      <c r="J1912">
        <v>9</v>
      </c>
      <c r="K1912" t="s">
        <v>31</v>
      </c>
      <c r="L1912">
        <v>10</v>
      </c>
      <c r="N1912">
        <v>0</v>
      </c>
      <c r="R1912" s="2" t="str">
        <f t="shared" si="59"/>
        <v>.</v>
      </c>
      <c r="S1912" s="2" t="str">
        <f>IF(AND(P1912&lt;&gt;"_U",P1912&lt;&gt;"c",J1912&lt;&gt;99,J1912&lt;&gt;9),IFERROR(VLOOKUP(A1912,'TA Total'!$A$2:$N$10000,14,0),"."),".")</f>
        <v>.</v>
      </c>
    </row>
    <row r="1913" spans="1:19" x14ac:dyDescent="0.4">
      <c r="A1913" s="2" t="str">
        <f t="shared" si="58"/>
        <v>2018|Palmerston North City|11</v>
      </c>
      <c r="B1913" t="s">
        <v>16</v>
      </c>
      <c r="C1913" t="s">
        <v>17</v>
      </c>
      <c r="D1913" t="s">
        <v>18</v>
      </c>
      <c r="E1913" t="s">
        <v>19</v>
      </c>
      <c r="F1913">
        <v>2018</v>
      </c>
      <c r="G1913">
        <v>2018</v>
      </c>
      <c r="H1913">
        <v>40</v>
      </c>
      <c r="I1913" t="s">
        <v>115</v>
      </c>
      <c r="J1913">
        <v>9</v>
      </c>
      <c r="K1913" t="s">
        <v>31</v>
      </c>
      <c r="L1913">
        <v>11</v>
      </c>
      <c r="N1913">
        <v>1524</v>
      </c>
      <c r="R1913" s="2" t="str">
        <f t="shared" si="59"/>
        <v>.</v>
      </c>
      <c r="S1913" s="2" t="str">
        <f>IF(AND(P1913&lt;&gt;"_U",P1913&lt;&gt;"c",J1913&lt;&gt;99,J1913&lt;&gt;9),IFERROR(VLOOKUP(A1913,'TA Total'!$A$2:$N$10000,14,0),"."),".")</f>
        <v>.</v>
      </c>
    </row>
    <row r="1914" spans="1:19" x14ac:dyDescent="0.4">
      <c r="A1914" s="2" t="str">
        <f t="shared" si="58"/>
        <v>2018|Palmerston North City|12</v>
      </c>
      <c r="B1914" t="s">
        <v>16</v>
      </c>
      <c r="C1914" t="s">
        <v>17</v>
      </c>
      <c r="D1914" t="s">
        <v>18</v>
      </c>
      <c r="E1914" t="s">
        <v>19</v>
      </c>
      <c r="F1914">
        <v>2018</v>
      </c>
      <c r="G1914">
        <v>2018</v>
      </c>
      <c r="H1914">
        <v>40</v>
      </c>
      <c r="I1914" t="s">
        <v>115</v>
      </c>
      <c r="J1914">
        <v>9</v>
      </c>
      <c r="K1914" t="s">
        <v>31</v>
      </c>
      <c r="L1914">
        <v>12</v>
      </c>
      <c r="N1914">
        <v>492</v>
      </c>
      <c r="R1914" s="2" t="str">
        <f t="shared" si="59"/>
        <v>.</v>
      </c>
      <c r="S1914" s="2" t="str">
        <f>IF(AND(P1914&lt;&gt;"_U",P1914&lt;&gt;"c",J1914&lt;&gt;99,J1914&lt;&gt;9),IFERROR(VLOOKUP(A1914,'TA Total'!$A$2:$N$10000,14,0),"."),".")</f>
        <v>.</v>
      </c>
    </row>
    <row r="1915" spans="1:19" x14ac:dyDescent="0.4">
      <c r="A1915" s="2" t="str">
        <f t="shared" si="58"/>
        <v>2018|Palmerston North City|13</v>
      </c>
      <c r="B1915" t="s">
        <v>16</v>
      </c>
      <c r="C1915" t="s">
        <v>17</v>
      </c>
      <c r="D1915" t="s">
        <v>18</v>
      </c>
      <c r="E1915" t="s">
        <v>19</v>
      </c>
      <c r="F1915">
        <v>2018</v>
      </c>
      <c r="G1915">
        <v>2018</v>
      </c>
      <c r="H1915">
        <v>40</v>
      </c>
      <c r="I1915" t="s">
        <v>115</v>
      </c>
      <c r="J1915">
        <v>9</v>
      </c>
      <c r="K1915" t="s">
        <v>31</v>
      </c>
      <c r="L1915">
        <v>13</v>
      </c>
      <c r="N1915">
        <v>9</v>
      </c>
      <c r="R1915" s="2" t="str">
        <f t="shared" si="59"/>
        <v>.</v>
      </c>
      <c r="S1915" s="2" t="str">
        <f>IF(AND(P1915&lt;&gt;"_U",P1915&lt;&gt;"c",J1915&lt;&gt;99,J1915&lt;&gt;9),IFERROR(VLOOKUP(A1915,'TA Total'!$A$2:$N$10000,14,0),"."),".")</f>
        <v>.</v>
      </c>
    </row>
    <row r="1916" spans="1:19" x14ac:dyDescent="0.4">
      <c r="A1916" s="2" t="str">
        <f t="shared" si="58"/>
        <v>2018|Palmerston North City|999</v>
      </c>
      <c r="B1916" t="s">
        <v>16</v>
      </c>
      <c r="C1916" t="s">
        <v>17</v>
      </c>
      <c r="D1916" t="s">
        <v>18</v>
      </c>
      <c r="E1916" t="s">
        <v>19</v>
      </c>
      <c r="F1916">
        <v>2018</v>
      </c>
      <c r="G1916">
        <v>2018</v>
      </c>
      <c r="H1916">
        <v>40</v>
      </c>
      <c r="I1916" t="s">
        <v>115</v>
      </c>
      <c r="J1916">
        <v>9</v>
      </c>
      <c r="K1916" t="s">
        <v>31</v>
      </c>
      <c r="L1916">
        <v>999</v>
      </c>
      <c r="N1916">
        <v>2022</v>
      </c>
      <c r="R1916" s="2" t="str">
        <f t="shared" si="59"/>
        <v>.</v>
      </c>
      <c r="S1916" s="2" t="str">
        <f>IF(AND(P1916&lt;&gt;"_U",P1916&lt;&gt;"c",J1916&lt;&gt;99,J1916&lt;&gt;9),IFERROR(VLOOKUP(A1916,'TA Total'!$A$2:$N$10000,14,0),"."),".")</f>
        <v>.</v>
      </c>
    </row>
    <row r="1917" spans="1:19" x14ac:dyDescent="0.4">
      <c r="A1917" s="2" t="str">
        <f t="shared" si="58"/>
        <v>2018|Palmerston North City|10</v>
      </c>
      <c r="B1917" t="s">
        <v>16</v>
      </c>
      <c r="C1917" t="s">
        <v>17</v>
      </c>
      <c r="D1917" t="s">
        <v>18</v>
      </c>
      <c r="E1917" t="s">
        <v>19</v>
      </c>
      <c r="F1917">
        <v>2018</v>
      </c>
      <c r="G1917">
        <v>2018</v>
      </c>
      <c r="H1917">
        <v>40</v>
      </c>
      <c r="I1917" t="s">
        <v>115</v>
      </c>
      <c r="J1917">
        <v>99</v>
      </c>
      <c r="K1917" t="s">
        <v>32</v>
      </c>
      <c r="L1917">
        <v>10</v>
      </c>
      <c r="N1917">
        <v>0</v>
      </c>
      <c r="R1917" s="2" t="str">
        <f t="shared" si="59"/>
        <v>.</v>
      </c>
      <c r="S1917" s="2" t="str">
        <f>IF(AND(P1917&lt;&gt;"_U",P1917&lt;&gt;"c",J1917&lt;&gt;99,J1917&lt;&gt;9),IFERROR(VLOOKUP(A1917,'TA Total'!$A$2:$N$10000,14,0),"."),".")</f>
        <v>.</v>
      </c>
    </row>
    <row r="1918" spans="1:19" x14ac:dyDescent="0.4">
      <c r="A1918" s="2" t="str">
        <f t="shared" si="58"/>
        <v>2018|Palmerston North City|11</v>
      </c>
      <c r="B1918" t="s">
        <v>16</v>
      </c>
      <c r="C1918" t="s">
        <v>17</v>
      </c>
      <c r="D1918" t="s">
        <v>18</v>
      </c>
      <c r="E1918" t="s">
        <v>19</v>
      </c>
      <c r="F1918">
        <v>2018</v>
      </c>
      <c r="G1918">
        <v>2018</v>
      </c>
      <c r="H1918">
        <v>40</v>
      </c>
      <c r="I1918" t="s">
        <v>115</v>
      </c>
      <c r="J1918">
        <v>99</v>
      </c>
      <c r="K1918" t="s">
        <v>32</v>
      </c>
      <c r="L1918">
        <v>11</v>
      </c>
      <c r="N1918">
        <v>26304</v>
      </c>
      <c r="R1918" s="2" t="str">
        <f t="shared" si="59"/>
        <v>.</v>
      </c>
      <c r="S1918" s="2" t="str">
        <f>IF(AND(P1918&lt;&gt;"_U",P1918&lt;&gt;"c",J1918&lt;&gt;99,J1918&lt;&gt;9),IFERROR(VLOOKUP(A1918,'TA Total'!$A$2:$N$10000,14,0),"."),".")</f>
        <v>.</v>
      </c>
    </row>
    <row r="1919" spans="1:19" x14ac:dyDescent="0.4">
      <c r="A1919" s="2" t="str">
        <f t="shared" si="58"/>
        <v>2018|Palmerston North City|12</v>
      </c>
      <c r="B1919" t="s">
        <v>16</v>
      </c>
      <c r="C1919" t="s">
        <v>17</v>
      </c>
      <c r="D1919" t="s">
        <v>18</v>
      </c>
      <c r="E1919" t="s">
        <v>19</v>
      </c>
      <c r="F1919">
        <v>2018</v>
      </c>
      <c r="G1919">
        <v>2018</v>
      </c>
      <c r="H1919">
        <v>40</v>
      </c>
      <c r="I1919" t="s">
        <v>115</v>
      </c>
      <c r="J1919">
        <v>99</v>
      </c>
      <c r="K1919" t="s">
        <v>32</v>
      </c>
      <c r="L1919">
        <v>12</v>
      </c>
      <c r="N1919">
        <v>4263</v>
      </c>
      <c r="R1919" s="2" t="str">
        <f t="shared" si="59"/>
        <v>.</v>
      </c>
      <c r="S1919" s="2" t="str">
        <f>IF(AND(P1919&lt;&gt;"_U",P1919&lt;&gt;"c",J1919&lt;&gt;99,J1919&lt;&gt;9),IFERROR(VLOOKUP(A1919,'TA Total'!$A$2:$N$10000,14,0),"."),".")</f>
        <v>.</v>
      </c>
    </row>
    <row r="1920" spans="1:19" x14ac:dyDescent="0.4">
      <c r="A1920" s="2" t="str">
        <f t="shared" si="58"/>
        <v>2018|Palmerston North City|13</v>
      </c>
      <c r="B1920" t="s">
        <v>16</v>
      </c>
      <c r="C1920" t="s">
        <v>17</v>
      </c>
      <c r="D1920" t="s">
        <v>18</v>
      </c>
      <c r="E1920" t="s">
        <v>19</v>
      </c>
      <c r="F1920">
        <v>2018</v>
      </c>
      <c r="G1920">
        <v>2018</v>
      </c>
      <c r="H1920">
        <v>40</v>
      </c>
      <c r="I1920" t="s">
        <v>115</v>
      </c>
      <c r="J1920">
        <v>99</v>
      </c>
      <c r="K1920" t="s">
        <v>32</v>
      </c>
      <c r="L1920">
        <v>13</v>
      </c>
      <c r="N1920">
        <v>51</v>
      </c>
      <c r="R1920" s="2" t="str">
        <f t="shared" si="59"/>
        <v>.</v>
      </c>
      <c r="S1920" s="2" t="str">
        <f>IF(AND(P1920&lt;&gt;"_U",P1920&lt;&gt;"c",J1920&lt;&gt;99,J1920&lt;&gt;9),IFERROR(VLOOKUP(A1920,'TA Total'!$A$2:$N$10000,14,0),"."),".")</f>
        <v>.</v>
      </c>
    </row>
    <row r="1921" spans="1:19" x14ac:dyDescent="0.4">
      <c r="A1921" s="2" t="str">
        <f t="shared" si="58"/>
        <v>2018|Palmerston North City|999</v>
      </c>
      <c r="B1921" t="s">
        <v>16</v>
      </c>
      <c r="C1921" t="s">
        <v>17</v>
      </c>
      <c r="D1921" t="s">
        <v>18</v>
      </c>
      <c r="E1921" t="s">
        <v>19</v>
      </c>
      <c r="F1921">
        <v>2018</v>
      </c>
      <c r="G1921">
        <v>2018</v>
      </c>
      <c r="H1921">
        <v>40</v>
      </c>
      <c r="I1921" t="s">
        <v>115</v>
      </c>
      <c r="J1921">
        <v>99</v>
      </c>
      <c r="K1921" t="s">
        <v>32</v>
      </c>
      <c r="L1921">
        <v>999</v>
      </c>
      <c r="N1921">
        <v>30618</v>
      </c>
      <c r="R1921" s="2" t="str">
        <f t="shared" si="59"/>
        <v>.</v>
      </c>
      <c r="S1921" s="2" t="str">
        <f>IF(AND(P1921&lt;&gt;"_U",P1921&lt;&gt;"c",J1921&lt;&gt;99,J1921&lt;&gt;9),IFERROR(VLOOKUP(A1921,'TA Total'!$A$2:$N$10000,14,0),"."),".")</f>
        <v>.</v>
      </c>
    </row>
    <row r="1922" spans="1:19" x14ac:dyDescent="0.4">
      <c r="A1922" s="2" t="str">
        <f t="shared" si="58"/>
        <v>2018|Tararua District|10</v>
      </c>
      <c r="B1922" t="s">
        <v>16</v>
      </c>
      <c r="C1922" t="s">
        <v>17</v>
      </c>
      <c r="D1922" t="s">
        <v>18</v>
      </c>
      <c r="E1922" t="s">
        <v>19</v>
      </c>
      <c r="F1922">
        <v>2018</v>
      </c>
      <c r="G1922">
        <v>2018</v>
      </c>
      <c r="H1922">
        <v>41</v>
      </c>
      <c r="I1922" t="s">
        <v>114</v>
      </c>
      <c r="J1922">
        <v>0</v>
      </c>
      <c r="K1922" t="s">
        <v>21</v>
      </c>
      <c r="L1922">
        <v>10</v>
      </c>
      <c r="N1922">
        <v>0</v>
      </c>
      <c r="R1922" s="2" t="str">
        <f t="shared" si="59"/>
        <v>.</v>
      </c>
      <c r="S1922" s="2">
        <f>IF(AND(P1922&lt;&gt;"_U",P1922&lt;&gt;"c",J1922&lt;&gt;99,J1922&lt;&gt;9),IFERROR(VLOOKUP(A1922,'TA Total'!$A$2:$N$10000,14,0),"."),".")</f>
        <v>0</v>
      </c>
    </row>
    <row r="1923" spans="1:19" x14ac:dyDescent="0.4">
      <c r="A1923" s="2" t="str">
        <f t="shared" ref="A1923:A1986" si="60">G1923&amp;"|"&amp;I1923&amp;"|"&amp;L1923</f>
        <v>2018|Tararua District|11</v>
      </c>
      <c r="B1923" t="s">
        <v>16</v>
      </c>
      <c r="C1923" t="s">
        <v>17</v>
      </c>
      <c r="D1923" t="s">
        <v>18</v>
      </c>
      <c r="E1923" t="s">
        <v>19</v>
      </c>
      <c r="F1923">
        <v>2018</v>
      </c>
      <c r="G1923">
        <v>2018</v>
      </c>
      <c r="H1923">
        <v>41</v>
      </c>
      <c r="I1923" t="s">
        <v>114</v>
      </c>
      <c r="J1923">
        <v>0</v>
      </c>
      <c r="K1923" t="s">
        <v>21</v>
      </c>
      <c r="L1923">
        <v>11</v>
      </c>
      <c r="N1923">
        <v>48</v>
      </c>
      <c r="R1923" s="2">
        <f t="shared" ref="R1923:R1986" si="61">IF(P1923&lt;&gt;"_U",IFERROR((ROUND(N1923/S1923*100,2)),"."),".")</f>
        <v>0.81</v>
      </c>
      <c r="S1923" s="2">
        <f>IF(AND(P1923&lt;&gt;"_U",P1923&lt;&gt;"c",J1923&lt;&gt;99,J1923&lt;&gt;9),IFERROR(VLOOKUP(A1923,'TA Total'!$A$2:$N$10000,14,0),"."),".")</f>
        <v>5925</v>
      </c>
    </row>
    <row r="1924" spans="1:19" x14ac:dyDescent="0.4">
      <c r="A1924" s="2" t="str">
        <f t="shared" si="60"/>
        <v>2018|Tararua District|12</v>
      </c>
      <c r="B1924" t="s">
        <v>16</v>
      </c>
      <c r="C1924" t="s">
        <v>17</v>
      </c>
      <c r="D1924" t="s">
        <v>18</v>
      </c>
      <c r="E1924" t="s">
        <v>19</v>
      </c>
      <c r="F1924">
        <v>2018</v>
      </c>
      <c r="G1924">
        <v>2018</v>
      </c>
      <c r="H1924">
        <v>41</v>
      </c>
      <c r="I1924" t="s">
        <v>114</v>
      </c>
      <c r="J1924">
        <v>0</v>
      </c>
      <c r="K1924" t="s">
        <v>21</v>
      </c>
      <c r="L1924">
        <v>12</v>
      </c>
      <c r="N1924">
        <v>15</v>
      </c>
      <c r="R1924" s="2">
        <f t="shared" si="61"/>
        <v>3.4</v>
      </c>
      <c r="S1924" s="2">
        <f>IF(AND(P1924&lt;&gt;"_U",P1924&lt;&gt;"c",J1924&lt;&gt;99,J1924&lt;&gt;9),IFERROR(VLOOKUP(A1924,'TA Total'!$A$2:$N$10000,14,0),"."),".")</f>
        <v>441</v>
      </c>
    </row>
    <row r="1925" spans="1:19" x14ac:dyDescent="0.4">
      <c r="A1925" s="2" t="str">
        <f t="shared" si="60"/>
        <v>2018|Tararua District|13</v>
      </c>
      <c r="B1925" t="s">
        <v>16</v>
      </c>
      <c r="C1925" t="s">
        <v>17</v>
      </c>
      <c r="D1925" t="s">
        <v>18</v>
      </c>
      <c r="E1925" t="s">
        <v>19</v>
      </c>
      <c r="F1925">
        <v>2018</v>
      </c>
      <c r="G1925">
        <v>2018</v>
      </c>
      <c r="H1925">
        <v>41</v>
      </c>
      <c r="I1925" t="s">
        <v>114</v>
      </c>
      <c r="J1925">
        <v>0</v>
      </c>
      <c r="K1925" t="s">
        <v>21</v>
      </c>
      <c r="L1925">
        <v>13</v>
      </c>
      <c r="N1925">
        <v>3</v>
      </c>
      <c r="R1925" s="2">
        <f t="shared" si="61"/>
        <v>6.67</v>
      </c>
      <c r="S1925" s="2">
        <f>IF(AND(P1925&lt;&gt;"_U",P1925&lt;&gt;"c",J1925&lt;&gt;99,J1925&lt;&gt;9),IFERROR(VLOOKUP(A1925,'TA Total'!$A$2:$N$10000,14,0),"."),".")</f>
        <v>45</v>
      </c>
    </row>
    <row r="1926" spans="1:19" x14ac:dyDescent="0.4">
      <c r="A1926" s="2" t="str">
        <f t="shared" si="60"/>
        <v>2018|Tararua District|999</v>
      </c>
      <c r="B1926" t="s">
        <v>16</v>
      </c>
      <c r="C1926" t="s">
        <v>17</v>
      </c>
      <c r="D1926" t="s">
        <v>18</v>
      </c>
      <c r="E1926" t="s">
        <v>19</v>
      </c>
      <c r="F1926">
        <v>2018</v>
      </c>
      <c r="G1926">
        <v>2018</v>
      </c>
      <c r="H1926">
        <v>41</v>
      </c>
      <c r="I1926" t="s">
        <v>114</v>
      </c>
      <c r="J1926">
        <v>0</v>
      </c>
      <c r="K1926" t="s">
        <v>21</v>
      </c>
      <c r="L1926">
        <v>999</v>
      </c>
      <c r="N1926">
        <v>66</v>
      </c>
      <c r="R1926" s="2">
        <f t="shared" si="61"/>
        <v>1.03</v>
      </c>
      <c r="S1926" s="2">
        <f>IF(AND(P1926&lt;&gt;"_U",P1926&lt;&gt;"c",J1926&lt;&gt;99,J1926&lt;&gt;9),IFERROR(VLOOKUP(A1926,'TA Total'!$A$2:$N$10000,14,0),"."),".")</f>
        <v>6411</v>
      </c>
    </row>
    <row r="1927" spans="1:19" x14ac:dyDescent="0.4">
      <c r="A1927" s="2" t="str">
        <f t="shared" si="60"/>
        <v>2018|Tararua District|10</v>
      </c>
      <c r="B1927" t="s">
        <v>16</v>
      </c>
      <c r="C1927" t="s">
        <v>17</v>
      </c>
      <c r="D1927" t="s">
        <v>18</v>
      </c>
      <c r="E1927" t="s">
        <v>19</v>
      </c>
      <c r="F1927">
        <v>2018</v>
      </c>
      <c r="G1927">
        <v>2018</v>
      </c>
      <c r="H1927">
        <v>41</v>
      </c>
      <c r="I1927" t="s">
        <v>114</v>
      </c>
      <c r="J1927">
        <v>1</v>
      </c>
      <c r="K1927" t="s">
        <v>22</v>
      </c>
      <c r="L1927">
        <v>10</v>
      </c>
      <c r="N1927">
        <v>0</v>
      </c>
      <c r="R1927" s="2" t="str">
        <f t="shared" si="61"/>
        <v>.</v>
      </c>
      <c r="S1927" s="2">
        <f>IF(AND(P1927&lt;&gt;"_U",P1927&lt;&gt;"c",J1927&lt;&gt;99,J1927&lt;&gt;9),IFERROR(VLOOKUP(A1927,'TA Total'!$A$2:$N$10000,14,0),"."),".")</f>
        <v>0</v>
      </c>
    </row>
    <row r="1928" spans="1:19" x14ac:dyDescent="0.4">
      <c r="A1928" s="2" t="str">
        <f t="shared" si="60"/>
        <v>2018|Tararua District|11</v>
      </c>
      <c r="B1928" t="s">
        <v>16</v>
      </c>
      <c r="C1928" t="s">
        <v>17</v>
      </c>
      <c r="D1928" t="s">
        <v>18</v>
      </c>
      <c r="E1928" t="s">
        <v>19</v>
      </c>
      <c r="F1928">
        <v>2018</v>
      </c>
      <c r="G1928">
        <v>2018</v>
      </c>
      <c r="H1928">
        <v>41</v>
      </c>
      <c r="I1928" t="s">
        <v>114</v>
      </c>
      <c r="J1928">
        <v>1</v>
      </c>
      <c r="K1928" t="s">
        <v>22</v>
      </c>
      <c r="L1928">
        <v>11</v>
      </c>
      <c r="N1928">
        <v>1659</v>
      </c>
      <c r="R1928" s="2">
        <f t="shared" si="61"/>
        <v>28</v>
      </c>
      <c r="S1928" s="2">
        <f>IF(AND(P1928&lt;&gt;"_U",P1928&lt;&gt;"c",J1928&lt;&gt;99,J1928&lt;&gt;9),IFERROR(VLOOKUP(A1928,'TA Total'!$A$2:$N$10000,14,0),"."),".")</f>
        <v>5925</v>
      </c>
    </row>
    <row r="1929" spans="1:19" x14ac:dyDescent="0.4">
      <c r="A1929" s="2" t="str">
        <f t="shared" si="60"/>
        <v>2018|Tararua District|12</v>
      </c>
      <c r="B1929" t="s">
        <v>16</v>
      </c>
      <c r="C1929" t="s">
        <v>17</v>
      </c>
      <c r="D1929" t="s">
        <v>18</v>
      </c>
      <c r="E1929" t="s">
        <v>19</v>
      </c>
      <c r="F1929">
        <v>2018</v>
      </c>
      <c r="G1929">
        <v>2018</v>
      </c>
      <c r="H1929">
        <v>41</v>
      </c>
      <c r="I1929" t="s">
        <v>114</v>
      </c>
      <c r="J1929">
        <v>1</v>
      </c>
      <c r="K1929" t="s">
        <v>22</v>
      </c>
      <c r="L1929">
        <v>12</v>
      </c>
      <c r="N1929">
        <v>165</v>
      </c>
      <c r="R1929" s="2">
        <f t="shared" si="61"/>
        <v>37.409999999999997</v>
      </c>
      <c r="S1929" s="2">
        <f>IF(AND(P1929&lt;&gt;"_U",P1929&lt;&gt;"c",J1929&lt;&gt;99,J1929&lt;&gt;9),IFERROR(VLOOKUP(A1929,'TA Total'!$A$2:$N$10000,14,0),"."),".")</f>
        <v>441</v>
      </c>
    </row>
    <row r="1930" spans="1:19" x14ac:dyDescent="0.4">
      <c r="A1930" s="2" t="str">
        <f t="shared" si="60"/>
        <v>2018|Tararua District|13</v>
      </c>
      <c r="B1930" t="s">
        <v>16</v>
      </c>
      <c r="C1930" t="s">
        <v>17</v>
      </c>
      <c r="D1930" t="s">
        <v>18</v>
      </c>
      <c r="E1930" t="s">
        <v>19</v>
      </c>
      <c r="F1930">
        <v>2018</v>
      </c>
      <c r="G1930">
        <v>2018</v>
      </c>
      <c r="H1930">
        <v>41</v>
      </c>
      <c r="I1930" t="s">
        <v>114</v>
      </c>
      <c r="J1930">
        <v>1</v>
      </c>
      <c r="K1930" t="s">
        <v>22</v>
      </c>
      <c r="L1930">
        <v>13</v>
      </c>
      <c r="N1930">
        <v>6</v>
      </c>
      <c r="R1930" s="2">
        <f t="shared" si="61"/>
        <v>13.33</v>
      </c>
      <c r="S1930" s="2">
        <f>IF(AND(P1930&lt;&gt;"_U",P1930&lt;&gt;"c",J1930&lt;&gt;99,J1930&lt;&gt;9),IFERROR(VLOOKUP(A1930,'TA Total'!$A$2:$N$10000,14,0),"."),".")</f>
        <v>45</v>
      </c>
    </row>
    <row r="1931" spans="1:19" x14ac:dyDescent="0.4">
      <c r="A1931" s="2" t="str">
        <f t="shared" si="60"/>
        <v>2018|Tararua District|999</v>
      </c>
      <c r="B1931" t="s">
        <v>16</v>
      </c>
      <c r="C1931" t="s">
        <v>17</v>
      </c>
      <c r="D1931" t="s">
        <v>18</v>
      </c>
      <c r="E1931" t="s">
        <v>19</v>
      </c>
      <c r="F1931">
        <v>2018</v>
      </c>
      <c r="G1931">
        <v>2018</v>
      </c>
      <c r="H1931">
        <v>41</v>
      </c>
      <c r="I1931" t="s">
        <v>114</v>
      </c>
      <c r="J1931">
        <v>1</v>
      </c>
      <c r="K1931" t="s">
        <v>22</v>
      </c>
      <c r="L1931">
        <v>999</v>
      </c>
      <c r="N1931">
        <v>1830</v>
      </c>
      <c r="R1931" s="2">
        <f t="shared" si="61"/>
        <v>28.54</v>
      </c>
      <c r="S1931" s="2">
        <f>IF(AND(P1931&lt;&gt;"_U",P1931&lt;&gt;"c",J1931&lt;&gt;99,J1931&lt;&gt;9),IFERROR(VLOOKUP(A1931,'TA Total'!$A$2:$N$10000,14,0),"."),".")</f>
        <v>6411</v>
      </c>
    </row>
    <row r="1932" spans="1:19" x14ac:dyDescent="0.4">
      <c r="A1932" s="2" t="str">
        <f t="shared" si="60"/>
        <v>2018|Tararua District|10</v>
      </c>
      <c r="B1932" t="s">
        <v>16</v>
      </c>
      <c r="C1932" t="s">
        <v>17</v>
      </c>
      <c r="D1932" t="s">
        <v>18</v>
      </c>
      <c r="E1932" t="s">
        <v>19</v>
      </c>
      <c r="F1932">
        <v>2018</v>
      </c>
      <c r="G1932">
        <v>2018</v>
      </c>
      <c r="H1932">
        <v>41</v>
      </c>
      <c r="I1932" t="s">
        <v>114</v>
      </c>
      <c r="J1932">
        <v>2</v>
      </c>
      <c r="K1932" t="s">
        <v>23</v>
      </c>
      <c r="L1932">
        <v>10</v>
      </c>
      <c r="N1932">
        <v>0</v>
      </c>
      <c r="R1932" s="2" t="str">
        <f t="shared" si="61"/>
        <v>.</v>
      </c>
      <c r="S1932" s="2">
        <f>IF(AND(P1932&lt;&gt;"_U",P1932&lt;&gt;"c",J1932&lt;&gt;99,J1932&lt;&gt;9),IFERROR(VLOOKUP(A1932,'TA Total'!$A$2:$N$10000,14,0),"."),".")</f>
        <v>0</v>
      </c>
    </row>
    <row r="1933" spans="1:19" x14ac:dyDescent="0.4">
      <c r="A1933" s="2" t="str">
        <f t="shared" si="60"/>
        <v>2018|Tararua District|11</v>
      </c>
      <c r="B1933" t="s">
        <v>16</v>
      </c>
      <c r="C1933" t="s">
        <v>17</v>
      </c>
      <c r="D1933" t="s">
        <v>18</v>
      </c>
      <c r="E1933" t="s">
        <v>19</v>
      </c>
      <c r="F1933">
        <v>2018</v>
      </c>
      <c r="G1933">
        <v>2018</v>
      </c>
      <c r="H1933">
        <v>41</v>
      </c>
      <c r="I1933" t="s">
        <v>114</v>
      </c>
      <c r="J1933">
        <v>2</v>
      </c>
      <c r="K1933" t="s">
        <v>23</v>
      </c>
      <c r="L1933">
        <v>11</v>
      </c>
      <c r="N1933">
        <v>1761</v>
      </c>
      <c r="R1933" s="2">
        <f t="shared" si="61"/>
        <v>29.72</v>
      </c>
      <c r="S1933" s="2">
        <f>IF(AND(P1933&lt;&gt;"_U",P1933&lt;&gt;"c",J1933&lt;&gt;99,J1933&lt;&gt;9),IFERROR(VLOOKUP(A1933,'TA Total'!$A$2:$N$10000,14,0),"."),".")</f>
        <v>5925</v>
      </c>
    </row>
    <row r="1934" spans="1:19" x14ac:dyDescent="0.4">
      <c r="A1934" s="2" t="str">
        <f t="shared" si="60"/>
        <v>2018|Tararua District|12</v>
      </c>
      <c r="B1934" t="s">
        <v>16</v>
      </c>
      <c r="C1934" t="s">
        <v>17</v>
      </c>
      <c r="D1934" t="s">
        <v>18</v>
      </c>
      <c r="E1934" t="s">
        <v>19</v>
      </c>
      <c r="F1934">
        <v>2018</v>
      </c>
      <c r="G1934">
        <v>2018</v>
      </c>
      <c r="H1934">
        <v>41</v>
      </c>
      <c r="I1934" t="s">
        <v>114</v>
      </c>
      <c r="J1934">
        <v>2</v>
      </c>
      <c r="K1934" t="s">
        <v>23</v>
      </c>
      <c r="L1934">
        <v>12</v>
      </c>
      <c r="N1934">
        <v>141</v>
      </c>
      <c r="R1934" s="2">
        <f t="shared" si="61"/>
        <v>31.97</v>
      </c>
      <c r="S1934" s="2">
        <f>IF(AND(P1934&lt;&gt;"_U",P1934&lt;&gt;"c",J1934&lt;&gt;99,J1934&lt;&gt;9),IFERROR(VLOOKUP(A1934,'TA Total'!$A$2:$N$10000,14,0),"."),".")</f>
        <v>441</v>
      </c>
    </row>
    <row r="1935" spans="1:19" x14ac:dyDescent="0.4">
      <c r="A1935" s="2" t="str">
        <f t="shared" si="60"/>
        <v>2018|Tararua District|13</v>
      </c>
      <c r="B1935" t="s">
        <v>16</v>
      </c>
      <c r="C1935" t="s">
        <v>17</v>
      </c>
      <c r="D1935" t="s">
        <v>18</v>
      </c>
      <c r="E1935" t="s">
        <v>19</v>
      </c>
      <c r="F1935">
        <v>2018</v>
      </c>
      <c r="G1935">
        <v>2018</v>
      </c>
      <c r="H1935">
        <v>41</v>
      </c>
      <c r="I1935" t="s">
        <v>114</v>
      </c>
      <c r="J1935">
        <v>2</v>
      </c>
      <c r="K1935" t="s">
        <v>23</v>
      </c>
      <c r="L1935">
        <v>13</v>
      </c>
      <c r="N1935">
        <v>9</v>
      </c>
      <c r="R1935" s="2">
        <f t="shared" si="61"/>
        <v>20</v>
      </c>
      <c r="S1935" s="2">
        <f>IF(AND(P1935&lt;&gt;"_U",P1935&lt;&gt;"c",J1935&lt;&gt;99,J1935&lt;&gt;9),IFERROR(VLOOKUP(A1935,'TA Total'!$A$2:$N$10000,14,0),"."),".")</f>
        <v>45</v>
      </c>
    </row>
    <row r="1936" spans="1:19" x14ac:dyDescent="0.4">
      <c r="A1936" s="2" t="str">
        <f t="shared" si="60"/>
        <v>2018|Tararua District|999</v>
      </c>
      <c r="B1936" t="s">
        <v>16</v>
      </c>
      <c r="C1936" t="s">
        <v>17</v>
      </c>
      <c r="D1936" t="s">
        <v>18</v>
      </c>
      <c r="E1936" t="s">
        <v>19</v>
      </c>
      <c r="F1936">
        <v>2018</v>
      </c>
      <c r="G1936">
        <v>2018</v>
      </c>
      <c r="H1936">
        <v>41</v>
      </c>
      <c r="I1936" t="s">
        <v>114</v>
      </c>
      <c r="J1936">
        <v>2</v>
      </c>
      <c r="K1936" t="s">
        <v>23</v>
      </c>
      <c r="L1936">
        <v>999</v>
      </c>
      <c r="N1936">
        <v>1908</v>
      </c>
      <c r="R1936" s="2">
        <f t="shared" si="61"/>
        <v>29.76</v>
      </c>
      <c r="S1936" s="2">
        <f>IF(AND(P1936&lt;&gt;"_U",P1936&lt;&gt;"c",J1936&lt;&gt;99,J1936&lt;&gt;9),IFERROR(VLOOKUP(A1936,'TA Total'!$A$2:$N$10000,14,0),"."),".")</f>
        <v>6411</v>
      </c>
    </row>
    <row r="1937" spans="1:19" x14ac:dyDescent="0.4">
      <c r="A1937" s="2" t="str">
        <f t="shared" si="60"/>
        <v>2018|Tararua District|10</v>
      </c>
      <c r="B1937" t="s">
        <v>16</v>
      </c>
      <c r="C1937" t="s">
        <v>17</v>
      </c>
      <c r="D1937" t="s">
        <v>18</v>
      </c>
      <c r="E1937" t="s">
        <v>19</v>
      </c>
      <c r="F1937">
        <v>2018</v>
      </c>
      <c r="G1937">
        <v>2018</v>
      </c>
      <c r="H1937">
        <v>41</v>
      </c>
      <c r="I1937" t="s">
        <v>114</v>
      </c>
      <c r="J1937">
        <v>3</v>
      </c>
      <c r="K1937" t="s">
        <v>24</v>
      </c>
      <c r="L1937">
        <v>10</v>
      </c>
      <c r="N1937">
        <v>0</v>
      </c>
      <c r="R1937" s="2" t="str">
        <f t="shared" si="61"/>
        <v>.</v>
      </c>
      <c r="S1937" s="2">
        <f>IF(AND(P1937&lt;&gt;"_U",P1937&lt;&gt;"c",J1937&lt;&gt;99,J1937&lt;&gt;9),IFERROR(VLOOKUP(A1937,'TA Total'!$A$2:$N$10000,14,0),"."),".")</f>
        <v>0</v>
      </c>
    </row>
    <row r="1938" spans="1:19" x14ac:dyDescent="0.4">
      <c r="A1938" s="2" t="str">
        <f t="shared" si="60"/>
        <v>2018|Tararua District|11</v>
      </c>
      <c r="B1938" t="s">
        <v>16</v>
      </c>
      <c r="C1938" t="s">
        <v>17</v>
      </c>
      <c r="D1938" t="s">
        <v>18</v>
      </c>
      <c r="E1938" t="s">
        <v>19</v>
      </c>
      <c r="F1938">
        <v>2018</v>
      </c>
      <c r="G1938">
        <v>2018</v>
      </c>
      <c r="H1938">
        <v>41</v>
      </c>
      <c r="I1938" t="s">
        <v>114</v>
      </c>
      <c r="J1938">
        <v>3</v>
      </c>
      <c r="K1938" t="s">
        <v>24</v>
      </c>
      <c r="L1938">
        <v>11</v>
      </c>
      <c r="N1938">
        <v>240</v>
      </c>
      <c r="R1938" s="2">
        <f t="shared" si="61"/>
        <v>4.05</v>
      </c>
      <c r="S1938" s="2">
        <f>IF(AND(P1938&lt;&gt;"_U",P1938&lt;&gt;"c",J1938&lt;&gt;99,J1938&lt;&gt;9),IFERROR(VLOOKUP(A1938,'TA Total'!$A$2:$N$10000,14,0),"."),".")</f>
        <v>5925</v>
      </c>
    </row>
    <row r="1939" spans="1:19" x14ac:dyDescent="0.4">
      <c r="A1939" s="2" t="str">
        <f t="shared" si="60"/>
        <v>2018|Tararua District|12</v>
      </c>
      <c r="B1939" t="s">
        <v>16</v>
      </c>
      <c r="C1939" t="s">
        <v>17</v>
      </c>
      <c r="D1939" t="s">
        <v>18</v>
      </c>
      <c r="E1939" t="s">
        <v>19</v>
      </c>
      <c r="F1939">
        <v>2018</v>
      </c>
      <c r="G1939">
        <v>2018</v>
      </c>
      <c r="H1939">
        <v>41</v>
      </c>
      <c r="I1939" t="s">
        <v>114</v>
      </c>
      <c r="J1939">
        <v>3</v>
      </c>
      <c r="K1939" t="s">
        <v>24</v>
      </c>
      <c r="L1939">
        <v>12</v>
      </c>
      <c r="N1939">
        <v>6</v>
      </c>
      <c r="R1939" s="2">
        <f t="shared" si="61"/>
        <v>1.36</v>
      </c>
      <c r="S1939" s="2">
        <f>IF(AND(P1939&lt;&gt;"_U",P1939&lt;&gt;"c",J1939&lt;&gt;99,J1939&lt;&gt;9),IFERROR(VLOOKUP(A1939,'TA Total'!$A$2:$N$10000,14,0),"."),".")</f>
        <v>441</v>
      </c>
    </row>
    <row r="1940" spans="1:19" x14ac:dyDescent="0.4">
      <c r="A1940" s="2" t="str">
        <f t="shared" si="60"/>
        <v>2018|Tararua District|13</v>
      </c>
      <c r="B1940" t="s">
        <v>16</v>
      </c>
      <c r="C1940" t="s">
        <v>17</v>
      </c>
      <c r="D1940" t="s">
        <v>18</v>
      </c>
      <c r="E1940" t="s">
        <v>19</v>
      </c>
      <c r="F1940">
        <v>2018</v>
      </c>
      <c r="G1940">
        <v>2018</v>
      </c>
      <c r="H1940">
        <v>41</v>
      </c>
      <c r="I1940" t="s">
        <v>114</v>
      </c>
      <c r="J1940">
        <v>3</v>
      </c>
      <c r="K1940" t="s">
        <v>24</v>
      </c>
      <c r="L1940">
        <v>13</v>
      </c>
      <c r="N1940">
        <v>3</v>
      </c>
      <c r="R1940" s="2">
        <f t="shared" si="61"/>
        <v>6.67</v>
      </c>
      <c r="S1940" s="2">
        <f>IF(AND(P1940&lt;&gt;"_U",P1940&lt;&gt;"c",J1940&lt;&gt;99,J1940&lt;&gt;9),IFERROR(VLOOKUP(A1940,'TA Total'!$A$2:$N$10000,14,0),"."),".")</f>
        <v>45</v>
      </c>
    </row>
    <row r="1941" spans="1:19" x14ac:dyDescent="0.4">
      <c r="A1941" s="2" t="str">
        <f t="shared" si="60"/>
        <v>2018|Tararua District|999</v>
      </c>
      <c r="B1941" t="s">
        <v>16</v>
      </c>
      <c r="C1941" t="s">
        <v>17</v>
      </c>
      <c r="D1941" t="s">
        <v>18</v>
      </c>
      <c r="E1941" t="s">
        <v>19</v>
      </c>
      <c r="F1941">
        <v>2018</v>
      </c>
      <c r="G1941">
        <v>2018</v>
      </c>
      <c r="H1941">
        <v>41</v>
      </c>
      <c r="I1941" t="s">
        <v>114</v>
      </c>
      <c r="J1941">
        <v>3</v>
      </c>
      <c r="K1941" t="s">
        <v>24</v>
      </c>
      <c r="L1941">
        <v>999</v>
      </c>
      <c r="N1941">
        <v>249</v>
      </c>
      <c r="R1941" s="2">
        <f t="shared" si="61"/>
        <v>3.88</v>
      </c>
      <c r="S1941" s="2">
        <f>IF(AND(P1941&lt;&gt;"_U",P1941&lt;&gt;"c",J1941&lt;&gt;99,J1941&lt;&gt;9),IFERROR(VLOOKUP(A1941,'TA Total'!$A$2:$N$10000,14,0),"."),".")</f>
        <v>6411</v>
      </c>
    </row>
    <row r="1942" spans="1:19" x14ac:dyDescent="0.4">
      <c r="A1942" s="2" t="str">
        <f t="shared" si="60"/>
        <v>2018|Tararua District|10</v>
      </c>
      <c r="B1942" t="s">
        <v>16</v>
      </c>
      <c r="C1942" t="s">
        <v>17</v>
      </c>
      <c r="D1942" t="s">
        <v>18</v>
      </c>
      <c r="E1942" t="s">
        <v>19</v>
      </c>
      <c r="F1942">
        <v>2018</v>
      </c>
      <c r="G1942">
        <v>2018</v>
      </c>
      <c r="H1942">
        <v>41</v>
      </c>
      <c r="I1942" t="s">
        <v>114</v>
      </c>
      <c r="J1942">
        <v>4</v>
      </c>
      <c r="K1942" t="s">
        <v>25</v>
      </c>
      <c r="L1942">
        <v>10</v>
      </c>
      <c r="N1942">
        <v>0</v>
      </c>
      <c r="R1942" s="2" t="str">
        <f t="shared" si="61"/>
        <v>.</v>
      </c>
      <c r="S1942" s="2">
        <f>IF(AND(P1942&lt;&gt;"_U",P1942&lt;&gt;"c",J1942&lt;&gt;99,J1942&lt;&gt;9),IFERROR(VLOOKUP(A1942,'TA Total'!$A$2:$N$10000,14,0),"."),".")</f>
        <v>0</v>
      </c>
    </row>
    <row r="1943" spans="1:19" x14ac:dyDescent="0.4">
      <c r="A1943" s="2" t="str">
        <f t="shared" si="60"/>
        <v>2018|Tararua District|11</v>
      </c>
      <c r="B1943" t="s">
        <v>16</v>
      </c>
      <c r="C1943" t="s">
        <v>17</v>
      </c>
      <c r="D1943" t="s">
        <v>18</v>
      </c>
      <c r="E1943" t="s">
        <v>19</v>
      </c>
      <c r="F1943">
        <v>2018</v>
      </c>
      <c r="G1943">
        <v>2018</v>
      </c>
      <c r="H1943">
        <v>41</v>
      </c>
      <c r="I1943" t="s">
        <v>114</v>
      </c>
      <c r="J1943">
        <v>4</v>
      </c>
      <c r="K1943" t="s">
        <v>25</v>
      </c>
      <c r="L1943">
        <v>11</v>
      </c>
      <c r="N1943">
        <v>474</v>
      </c>
      <c r="R1943" s="2">
        <f t="shared" si="61"/>
        <v>8</v>
      </c>
      <c r="S1943" s="2">
        <f>IF(AND(P1943&lt;&gt;"_U",P1943&lt;&gt;"c",J1943&lt;&gt;99,J1943&lt;&gt;9),IFERROR(VLOOKUP(A1943,'TA Total'!$A$2:$N$10000,14,0),"."),".")</f>
        <v>5925</v>
      </c>
    </row>
    <row r="1944" spans="1:19" x14ac:dyDescent="0.4">
      <c r="A1944" s="2" t="str">
        <f t="shared" si="60"/>
        <v>2018|Tararua District|12</v>
      </c>
      <c r="B1944" t="s">
        <v>16</v>
      </c>
      <c r="C1944" t="s">
        <v>17</v>
      </c>
      <c r="D1944" t="s">
        <v>18</v>
      </c>
      <c r="E1944" t="s">
        <v>19</v>
      </c>
      <c r="F1944">
        <v>2018</v>
      </c>
      <c r="G1944">
        <v>2018</v>
      </c>
      <c r="H1944">
        <v>41</v>
      </c>
      <c r="I1944" t="s">
        <v>114</v>
      </c>
      <c r="J1944">
        <v>4</v>
      </c>
      <c r="K1944" t="s">
        <v>25</v>
      </c>
      <c r="L1944">
        <v>12</v>
      </c>
      <c r="N1944">
        <v>33</v>
      </c>
      <c r="R1944" s="2">
        <f t="shared" si="61"/>
        <v>7.48</v>
      </c>
      <c r="S1944" s="2">
        <f>IF(AND(P1944&lt;&gt;"_U",P1944&lt;&gt;"c",J1944&lt;&gt;99,J1944&lt;&gt;9),IFERROR(VLOOKUP(A1944,'TA Total'!$A$2:$N$10000,14,0),"."),".")</f>
        <v>441</v>
      </c>
    </row>
    <row r="1945" spans="1:19" x14ac:dyDescent="0.4">
      <c r="A1945" s="2" t="str">
        <f t="shared" si="60"/>
        <v>2018|Tararua District|13</v>
      </c>
      <c r="B1945" t="s">
        <v>16</v>
      </c>
      <c r="C1945" t="s">
        <v>17</v>
      </c>
      <c r="D1945" t="s">
        <v>18</v>
      </c>
      <c r="E1945" t="s">
        <v>19</v>
      </c>
      <c r="F1945">
        <v>2018</v>
      </c>
      <c r="G1945">
        <v>2018</v>
      </c>
      <c r="H1945">
        <v>41</v>
      </c>
      <c r="I1945" t="s">
        <v>114</v>
      </c>
      <c r="J1945">
        <v>4</v>
      </c>
      <c r="K1945" t="s">
        <v>25</v>
      </c>
      <c r="L1945">
        <v>13</v>
      </c>
      <c r="N1945">
        <v>12</v>
      </c>
      <c r="R1945" s="2">
        <f t="shared" si="61"/>
        <v>26.67</v>
      </c>
      <c r="S1945" s="2">
        <f>IF(AND(P1945&lt;&gt;"_U",P1945&lt;&gt;"c",J1945&lt;&gt;99,J1945&lt;&gt;9),IFERROR(VLOOKUP(A1945,'TA Total'!$A$2:$N$10000,14,0),"."),".")</f>
        <v>45</v>
      </c>
    </row>
    <row r="1946" spans="1:19" x14ac:dyDescent="0.4">
      <c r="A1946" s="2" t="str">
        <f t="shared" si="60"/>
        <v>2018|Tararua District|999</v>
      </c>
      <c r="B1946" t="s">
        <v>16</v>
      </c>
      <c r="C1946" t="s">
        <v>17</v>
      </c>
      <c r="D1946" t="s">
        <v>18</v>
      </c>
      <c r="E1946" t="s">
        <v>19</v>
      </c>
      <c r="F1946">
        <v>2018</v>
      </c>
      <c r="G1946">
        <v>2018</v>
      </c>
      <c r="H1946">
        <v>41</v>
      </c>
      <c r="I1946" t="s">
        <v>114</v>
      </c>
      <c r="J1946">
        <v>4</v>
      </c>
      <c r="K1946" t="s">
        <v>25</v>
      </c>
      <c r="L1946">
        <v>999</v>
      </c>
      <c r="N1946">
        <v>519</v>
      </c>
      <c r="R1946" s="2">
        <f t="shared" si="61"/>
        <v>8.1</v>
      </c>
      <c r="S1946" s="2">
        <f>IF(AND(P1946&lt;&gt;"_U",P1946&lt;&gt;"c",J1946&lt;&gt;99,J1946&lt;&gt;9),IFERROR(VLOOKUP(A1946,'TA Total'!$A$2:$N$10000,14,0),"."),".")</f>
        <v>6411</v>
      </c>
    </row>
    <row r="1947" spans="1:19" x14ac:dyDescent="0.4">
      <c r="A1947" s="2" t="str">
        <f t="shared" si="60"/>
        <v>2018|Tararua District|10</v>
      </c>
      <c r="B1947" t="s">
        <v>16</v>
      </c>
      <c r="C1947" t="s">
        <v>17</v>
      </c>
      <c r="D1947" t="s">
        <v>18</v>
      </c>
      <c r="E1947" t="s">
        <v>19</v>
      </c>
      <c r="F1947">
        <v>2018</v>
      </c>
      <c r="G1947">
        <v>2018</v>
      </c>
      <c r="H1947">
        <v>41</v>
      </c>
      <c r="I1947" t="s">
        <v>114</v>
      </c>
      <c r="J1947">
        <v>5</v>
      </c>
      <c r="K1947" t="s">
        <v>26</v>
      </c>
      <c r="L1947">
        <v>10</v>
      </c>
      <c r="N1947">
        <v>0</v>
      </c>
      <c r="R1947" s="2" t="str">
        <f t="shared" si="61"/>
        <v>.</v>
      </c>
      <c r="S1947" s="2">
        <f>IF(AND(P1947&lt;&gt;"_U",P1947&lt;&gt;"c",J1947&lt;&gt;99,J1947&lt;&gt;9),IFERROR(VLOOKUP(A1947,'TA Total'!$A$2:$N$10000,14,0),"."),".")</f>
        <v>0</v>
      </c>
    </row>
    <row r="1948" spans="1:19" x14ac:dyDescent="0.4">
      <c r="A1948" s="2" t="str">
        <f t="shared" si="60"/>
        <v>2018|Tararua District|11</v>
      </c>
      <c r="B1948" t="s">
        <v>16</v>
      </c>
      <c r="C1948" t="s">
        <v>17</v>
      </c>
      <c r="D1948" t="s">
        <v>18</v>
      </c>
      <c r="E1948" t="s">
        <v>19</v>
      </c>
      <c r="F1948">
        <v>2018</v>
      </c>
      <c r="G1948">
        <v>2018</v>
      </c>
      <c r="H1948">
        <v>41</v>
      </c>
      <c r="I1948" t="s">
        <v>114</v>
      </c>
      <c r="J1948">
        <v>5</v>
      </c>
      <c r="K1948" t="s">
        <v>26</v>
      </c>
      <c r="L1948">
        <v>11</v>
      </c>
      <c r="N1948">
        <v>4884</v>
      </c>
      <c r="R1948" s="2">
        <f t="shared" si="61"/>
        <v>82.43</v>
      </c>
      <c r="S1948" s="2">
        <f>IF(AND(P1948&lt;&gt;"_U",P1948&lt;&gt;"c",J1948&lt;&gt;99,J1948&lt;&gt;9),IFERROR(VLOOKUP(A1948,'TA Total'!$A$2:$N$10000,14,0),"."),".")</f>
        <v>5925</v>
      </c>
    </row>
    <row r="1949" spans="1:19" x14ac:dyDescent="0.4">
      <c r="A1949" s="2" t="str">
        <f t="shared" si="60"/>
        <v>2018|Tararua District|12</v>
      </c>
      <c r="B1949" t="s">
        <v>16</v>
      </c>
      <c r="C1949" t="s">
        <v>17</v>
      </c>
      <c r="D1949" t="s">
        <v>18</v>
      </c>
      <c r="E1949" t="s">
        <v>19</v>
      </c>
      <c r="F1949">
        <v>2018</v>
      </c>
      <c r="G1949">
        <v>2018</v>
      </c>
      <c r="H1949">
        <v>41</v>
      </c>
      <c r="I1949" t="s">
        <v>114</v>
      </c>
      <c r="J1949">
        <v>5</v>
      </c>
      <c r="K1949" t="s">
        <v>26</v>
      </c>
      <c r="L1949">
        <v>12</v>
      </c>
      <c r="N1949">
        <v>225</v>
      </c>
      <c r="R1949" s="2">
        <f t="shared" si="61"/>
        <v>51.02</v>
      </c>
      <c r="S1949" s="2">
        <f>IF(AND(P1949&lt;&gt;"_U",P1949&lt;&gt;"c",J1949&lt;&gt;99,J1949&lt;&gt;9),IFERROR(VLOOKUP(A1949,'TA Total'!$A$2:$N$10000,14,0),"."),".")</f>
        <v>441</v>
      </c>
    </row>
    <row r="1950" spans="1:19" x14ac:dyDescent="0.4">
      <c r="A1950" s="2" t="str">
        <f t="shared" si="60"/>
        <v>2018|Tararua District|13</v>
      </c>
      <c r="B1950" t="s">
        <v>16</v>
      </c>
      <c r="C1950" t="s">
        <v>17</v>
      </c>
      <c r="D1950" t="s">
        <v>18</v>
      </c>
      <c r="E1950" t="s">
        <v>19</v>
      </c>
      <c r="F1950">
        <v>2018</v>
      </c>
      <c r="G1950">
        <v>2018</v>
      </c>
      <c r="H1950">
        <v>41</v>
      </c>
      <c r="I1950" t="s">
        <v>114</v>
      </c>
      <c r="J1950">
        <v>5</v>
      </c>
      <c r="K1950" t="s">
        <v>26</v>
      </c>
      <c r="L1950">
        <v>13</v>
      </c>
      <c r="N1950">
        <v>24</v>
      </c>
      <c r="R1950" s="2">
        <f t="shared" si="61"/>
        <v>53.33</v>
      </c>
      <c r="S1950" s="2">
        <f>IF(AND(P1950&lt;&gt;"_U",P1950&lt;&gt;"c",J1950&lt;&gt;99,J1950&lt;&gt;9),IFERROR(VLOOKUP(A1950,'TA Total'!$A$2:$N$10000,14,0),"."),".")</f>
        <v>45</v>
      </c>
    </row>
    <row r="1951" spans="1:19" x14ac:dyDescent="0.4">
      <c r="A1951" s="2" t="str">
        <f t="shared" si="60"/>
        <v>2018|Tararua District|999</v>
      </c>
      <c r="B1951" t="s">
        <v>16</v>
      </c>
      <c r="C1951" t="s">
        <v>17</v>
      </c>
      <c r="D1951" t="s">
        <v>18</v>
      </c>
      <c r="E1951" t="s">
        <v>19</v>
      </c>
      <c r="F1951">
        <v>2018</v>
      </c>
      <c r="G1951">
        <v>2018</v>
      </c>
      <c r="H1951">
        <v>41</v>
      </c>
      <c r="I1951" t="s">
        <v>114</v>
      </c>
      <c r="J1951">
        <v>5</v>
      </c>
      <c r="K1951" t="s">
        <v>26</v>
      </c>
      <c r="L1951">
        <v>999</v>
      </c>
      <c r="N1951">
        <v>5130</v>
      </c>
      <c r="R1951" s="2">
        <f t="shared" si="61"/>
        <v>80.02</v>
      </c>
      <c r="S1951" s="2">
        <f>IF(AND(P1951&lt;&gt;"_U",P1951&lt;&gt;"c",J1951&lt;&gt;99,J1951&lt;&gt;9),IFERROR(VLOOKUP(A1951,'TA Total'!$A$2:$N$10000,14,0),"."),".")</f>
        <v>6411</v>
      </c>
    </row>
    <row r="1952" spans="1:19" x14ac:dyDescent="0.4">
      <c r="A1952" s="2" t="str">
        <f t="shared" si="60"/>
        <v>2018|Tararua District|10</v>
      </c>
      <c r="B1952" t="s">
        <v>16</v>
      </c>
      <c r="C1952" t="s">
        <v>17</v>
      </c>
      <c r="D1952" t="s">
        <v>18</v>
      </c>
      <c r="E1952" t="s">
        <v>19</v>
      </c>
      <c r="F1952">
        <v>2018</v>
      </c>
      <c r="G1952">
        <v>2018</v>
      </c>
      <c r="H1952">
        <v>41</v>
      </c>
      <c r="I1952" t="s">
        <v>114</v>
      </c>
      <c r="J1952">
        <v>6</v>
      </c>
      <c r="K1952" t="s">
        <v>27</v>
      </c>
      <c r="L1952">
        <v>10</v>
      </c>
      <c r="N1952">
        <v>0</v>
      </c>
      <c r="R1952" s="2" t="str">
        <f t="shared" si="61"/>
        <v>.</v>
      </c>
      <c r="S1952" s="2">
        <f>IF(AND(P1952&lt;&gt;"_U",P1952&lt;&gt;"c",J1952&lt;&gt;99,J1952&lt;&gt;9),IFERROR(VLOOKUP(A1952,'TA Total'!$A$2:$N$10000,14,0),"."),".")</f>
        <v>0</v>
      </c>
    </row>
    <row r="1953" spans="1:19" x14ac:dyDescent="0.4">
      <c r="A1953" s="2" t="str">
        <f t="shared" si="60"/>
        <v>2018|Tararua District|11</v>
      </c>
      <c r="B1953" t="s">
        <v>16</v>
      </c>
      <c r="C1953" t="s">
        <v>17</v>
      </c>
      <c r="D1953" t="s">
        <v>18</v>
      </c>
      <c r="E1953" t="s">
        <v>19</v>
      </c>
      <c r="F1953">
        <v>2018</v>
      </c>
      <c r="G1953">
        <v>2018</v>
      </c>
      <c r="H1953">
        <v>41</v>
      </c>
      <c r="I1953" t="s">
        <v>114</v>
      </c>
      <c r="J1953">
        <v>6</v>
      </c>
      <c r="K1953" t="s">
        <v>27</v>
      </c>
      <c r="L1953">
        <v>11</v>
      </c>
      <c r="N1953">
        <v>24</v>
      </c>
      <c r="R1953" s="2">
        <f t="shared" si="61"/>
        <v>0.41</v>
      </c>
      <c r="S1953" s="2">
        <f>IF(AND(P1953&lt;&gt;"_U",P1953&lt;&gt;"c",J1953&lt;&gt;99,J1953&lt;&gt;9),IFERROR(VLOOKUP(A1953,'TA Total'!$A$2:$N$10000,14,0),"."),".")</f>
        <v>5925</v>
      </c>
    </row>
    <row r="1954" spans="1:19" x14ac:dyDescent="0.4">
      <c r="A1954" s="2" t="str">
        <f t="shared" si="60"/>
        <v>2018|Tararua District|12</v>
      </c>
      <c r="B1954" t="s">
        <v>16</v>
      </c>
      <c r="C1954" t="s">
        <v>17</v>
      </c>
      <c r="D1954" t="s">
        <v>18</v>
      </c>
      <c r="E1954" t="s">
        <v>19</v>
      </c>
      <c r="F1954">
        <v>2018</v>
      </c>
      <c r="G1954">
        <v>2018</v>
      </c>
      <c r="H1954">
        <v>41</v>
      </c>
      <c r="I1954" t="s">
        <v>114</v>
      </c>
      <c r="J1954">
        <v>6</v>
      </c>
      <c r="K1954" t="s">
        <v>27</v>
      </c>
      <c r="L1954">
        <v>12</v>
      </c>
      <c r="N1954">
        <v>6</v>
      </c>
      <c r="R1954" s="2">
        <f t="shared" si="61"/>
        <v>1.36</v>
      </c>
      <c r="S1954" s="2">
        <f>IF(AND(P1954&lt;&gt;"_U",P1954&lt;&gt;"c",J1954&lt;&gt;99,J1954&lt;&gt;9),IFERROR(VLOOKUP(A1954,'TA Total'!$A$2:$N$10000,14,0),"."),".")</f>
        <v>441</v>
      </c>
    </row>
    <row r="1955" spans="1:19" x14ac:dyDescent="0.4">
      <c r="A1955" s="2" t="str">
        <f t="shared" si="60"/>
        <v>2018|Tararua District|13</v>
      </c>
      <c r="B1955" t="s">
        <v>16</v>
      </c>
      <c r="C1955" t="s">
        <v>17</v>
      </c>
      <c r="D1955" t="s">
        <v>18</v>
      </c>
      <c r="E1955" t="s">
        <v>19</v>
      </c>
      <c r="F1955">
        <v>2018</v>
      </c>
      <c r="G1955">
        <v>2018</v>
      </c>
      <c r="H1955">
        <v>41</v>
      </c>
      <c r="I1955" t="s">
        <v>114</v>
      </c>
      <c r="J1955">
        <v>6</v>
      </c>
      <c r="K1955" t="s">
        <v>27</v>
      </c>
      <c r="L1955">
        <v>13</v>
      </c>
      <c r="N1955">
        <v>0</v>
      </c>
      <c r="R1955" s="2">
        <f t="shared" si="61"/>
        <v>0</v>
      </c>
      <c r="S1955" s="2">
        <f>IF(AND(P1955&lt;&gt;"_U",P1955&lt;&gt;"c",J1955&lt;&gt;99,J1955&lt;&gt;9),IFERROR(VLOOKUP(A1955,'TA Total'!$A$2:$N$10000,14,0),"."),".")</f>
        <v>45</v>
      </c>
    </row>
    <row r="1956" spans="1:19" x14ac:dyDescent="0.4">
      <c r="A1956" s="2" t="str">
        <f t="shared" si="60"/>
        <v>2018|Tararua District|999</v>
      </c>
      <c r="B1956" t="s">
        <v>16</v>
      </c>
      <c r="C1956" t="s">
        <v>17</v>
      </c>
      <c r="D1956" t="s">
        <v>18</v>
      </c>
      <c r="E1956" t="s">
        <v>19</v>
      </c>
      <c r="F1956">
        <v>2018</v>
      </c>
      <c r="G1956">
        <v>2018</v>
      </c>
      <c r="H1956">
        <v>41</v>
      </c>
      <c r="I1956" t="s">
        <v>114</v>
      </c>
      <c r="J1956">
        <v>6</v>
      </c>
      <c r="K1956" t="s">
        <v>27</v>
      </c>
      <c r="L1956">
        <v>999</v>
      </c>
      <c r="N1956">
        <v>30</v>
      </c>
      <c r="R1956" s="2">
        <f t="shared" si="61"/>
        <v>0.47</v>
      </c>
      <c r="S1956" s="2">
        <f>IF(AND(P1956&lt;&gt;"_U",P1956&lt;&gt;"c",J1956&lt;&gt;99,J1956&lt;&gt;9),IFERROR(VLOOKUP(A1956,'TA Total'!$A$2:$N$10000,14,0),"."),".")</f>
        <v>6411</v>
      </c>
    </row>
    <row r="1957" spans="1:19" x14ac:dyDescent="0.4">
      <c r="A1957" s="2" t="str">
        <f t="shared" si="60"/>
        <v>2018|Tararua District|10</v>
      </c>
      <c r="B1957" t="s">
        <v>16</v>
      </c>
      <c r="C1957" t="s">
        <v>17</v>
      </c>
      <c r="D1957" t="s">
        <v>18</v>
      </c>
      <c r="E1957" t="s">
        <v>19</v>
      </c>
      <c r="F1957">
        <v>2018</v>
      </c>
      <c r="G1957">
        <v>2018</v>
      </c>
      <c r="H1957">
        <v>41</v>
      </c>
      <c r="I1957" t="s">
        <v>114</v>
      </c>
      <c r="J1957">
        <v>7</v>
      </c>
      <c r="K1957" t="s">
        <v>28</v>
      </c>
      <c r="L1957">
        <v>10</v>
      </c>
      <c r="N1957">
        <v>0</v>
      </c>
      <c r="R1957" s="2" t="str">
        <f t="shared" si="61"/>
        <v>.</v>
      </c>
      <c r="S1957" s="2">
        <f>IF(AND(P1957&lt;&gt;"_U",P1957&lt;&gt;"c",J1957&lt;&gt;99,J1957&lt;&gt;9),IFERROR(VLOOKUP(A1957,'TA Total'!$A$2:$N$10000,14,0),"."),".")</f>
        <v>0</v>
      </c>
    </row>
    <row r="1958" spans="1:19" x14ac:dyDescent="0.4">
      <c r="A1958" s="2" t="str">
        <f t="shared" si="60"/>
        <v>2018|Tararua District|11</v>
      </c>
      <c r="B1958" t="s">
        <v>16</v>
      </c>
      <c r="C1958" t="s">
        <v>17</v>
      </c>
      <c r="D1958" t="s">
        <v>18</v>
      </c>
      <c r="E1958" t="s">
        <v>19</v>
      </c>
      <c r="F1958">
        <v>2018</v>
      </c>
      <c r="G1958">
        <v>2018</v>
      </c>
      <c r="H1958">
        <v>41</v>
      </c>
      <c r="I1958" t="s">
        <v>114</v>
      </c>
      <c r="J1958">
        <v>7</v>
      </c>
      <c r="K1958" t="s">
        <v>28</v>
      </c>
      <c r="L1958">
        <v>11</v>
      </c>
      <c r="N1958">
        <v>27</v>
      </c>
      <c r="R1958" s="2">
        <f t="shared" si="61"/>
        <v>0.46</v>
      </c>
      <c r="S1958" s="2">
        <f>IF(AND(P1958&lt;&gt;"_U",P1958&lt;&gt;"c",J1958&lt;&gt;99,J1958&lt;&gt;9),IFERROR(VLOOKUP(A1958,'TA Total'!$A$2:$N$10000,14,0),"."),".")</f>
        <v>5925</v>
      </c>
    </row>
    <row r="1959" spans="1:19" x14ac:dyDescent="0.4">
      <c r="A1959" s="2" t="str">
        <f t="shared" si="60"/>
        <v>2018|Tararua District|12</v>
      </c>
      <c r="B1959" t="s">
        <v>16</v>
      </c>
      <c r="C1959" t="s">
        <v>17</v>
      </c>
      <c r="D1959" t="s">
        <v>18</v>
      </c>
      <c r="E1959" t="s">
        <v>19</v>
      </c>
      <c r="F1959">
        <v>2018</v>
      </c>
      <c r="G1959">
        <v>2018</v>
      </c>
      <c r="H1959">
        <v>41</v>
      </c>
      <c r="I1959" t="s">
        <v>114</v>
      </c>
      <c r="J1959">
        <v>7</v>
      </c>
      <c r="K1959" t="s">
        <v>28</v>
      </c>
      <c r="L1959">
        <v>12</v>
      </c>
      <c r="N1959">
        <v>3</v>
      </c>
      <c r="R1959" s="2">
        <f t="shared" si="61"/>
        <v>0.68</v>
      </c>
      <c r="S1959" s="2">
        <f>IF(AND(P1959&lt;&gt;"_U",P1959&lt;&gt;"c",J1959&lt;&gt;99,J1959&lt;&gt;9),IFERROR(VLOOKUP(A1959,'TA Total'!$A$2:$N$10000,14,0),"."),".")</f>
        <v>441</v>
      </c>
    </row>
    <row r="1960" spans="1:19" x14ac:dyDescent="0.4">
      <c r="A1960" s="2" t="str">
        <f t="shared" si="60"/>
        <v>2018|Tararua District|13</v>
      </c>
      <c r="B1960" t="s">
        <v>16</v>
      </c>
      <c r="C1960" t="s">
        <v>17</v>
      </c>
      <c r="D1960" t="s">
        <v>18</v>
      </c>
      <c r="E1960" t="s">
        <v>19</v>
      </c>
      <c r="F1960">
        <v>2018</v>
      </c>
      <c r="G1960">
        <v>2018</v>
      </c>
      <c r="H1960">
        <v>41</v>
      </c>
      <c r="I1960" t="s">
        <v>114</v>
      </c>
      <c r="J1960">
        <v>7</v>
      </c>
      <c r="K1960" t="s">
        <v>28</v>
      </c>
      <c r="L1960">
        <v>13</v>
      </c>
      <c r="N1960">
        <v>0</v>
      </c>
      <c r="R1960" s="2">
        <f t="shared" si="61"/>
        <v>0</v>
      </c>
      <c r="S1960" s="2">
        <f>IF(AND(P1960&lt;&gt;"_U",P1960&lt;&gt;"c",J1960&lt;&gt;99,J1960&lt;&gt;9),IFERROR(VLOOKUP(A1960,'TA Total'!$A$2:$N$10000,14,0),"."),".")</f>
        <v>45</v>
      </c>
    </row>
    <row r="1961" spans="1:19" x14ac:dyDescent="0.4">
      <c r="A1961" s="2" t="str">
        <f t="shared" si="60"/>
        <v>2018|Tararua District|999</v>
      </c>
      <c r="B1961" t="s">
        <v>16</v>
      </c>
      <c r="C1961" t="s">
        <v>17</v>
      </c>
      <c r="D1961" t="s">
        <v>18</v>
      </c>
      <c r="E1961" t="s">
        <v>19</v>
      </c>
      <c r="F1961">
        <v>2018</v>
      </c>
      <c r="G1961">
        <v>2018</v>
      </c>
      <c r="H1961">
        <v>41</v>
      </c>
      <c r="I1961" t="s">
        <v>114</v>
      </c>
      <c r="J1961">
        <v>7</v>
      </c>
      <c r="K1961" t="s">
        <v>28</v>
      </c>
      <c r="L1961">
        <v>999</v>
      </c>
      <c r="N1961">
        <v>30</v>
      </c>
      <c r="R1961" s="2">
        <f t="shared" si="61"/>
        <v>0.47</v>
      </c>
      <c r="S1961" s="2">
        <f>IF(AND(P1961&lt;&gt;"_U",P1961&lt;&gt;"c",J1961&lt;&gt;99,J1961&lt;&gt;9),IFERROR(VLOOKUP(A1961,'TA Total'!$A$2:$N$10000,14,0),"."),".")</f>
        <v>6411</v>
      </c>
    </row>
    <row r="1962" spans="1:19" x14ac:dyDescent="0.4">
      <c r="A1962" s="2" t="str">
        <f t="shared" si="60"/>
        <v>2018|Tararua District|10</v>
      </c>
      <c r="B1962" t="s">
        <v>16</v>
      </c>
      <c r="C1962" t="s">
        <v>17</v>
      </c>
      <c r="D1962" t="s">
        <v>18</v>
      </c>
      <c r="E1962" t="s">
        <v>19</v>
      </c>
      <c r="F1962">
        <v>2018</v>
      </c>
      <c r="G1962">
        <v>2018</v>
      </c>
      <c r="H1962">
        <v>41</v>
      </c>
      <c r="I1962" t="s">
        <v>114</v>
      </c>
      <c r="J1962">
        <v>77</v>
      </c>
      <c r="K1962" t="s">
        <v>29</v>
      </c>
      <c r="L1962">
        <v>10</v>
      </c>
      <c r="N1962">
        <v>0</v>
      </c>
      <c r="R1962" s="2" t="str">
        <f t="shared" si="61"/>
        <v>.</v>
      </c>
      <c r="S1962" s="2">
        <f>IF(AND(P1962&lt;&gt;"_U",P1962&lt;&gt;"c",J1962&lt;&gt;99,J1962&lt;&gt;9),IFERROR(VLOOKUP(A1962,'TA Total'!$A$2:$N$10000,14,0),"."),".")</f>
        <v>0</v>
      </c>
    </row>
    <row r="1963" spans="1:19" x14ac:dyDescent="0.4">
      <c r="A1963" s="2" t="str">
        <f t="shared" si="60"/>
        <v>2018|Tararua District|11</v>
      </c>
      <c r="B1963" t="s">
        <v>16</v>
      </c>
      <c r="C1963" t="s">
        <v>17</v>
      </c>
      <c r="D1963" t="s">
        <v>18</v>
      </c>
      <c r="E1963" t="s">
        <v>19</v>
      </c>
      <c r="F1963">
        <v>2018</v>
      </c>
      <c r="G1963">
        <v>2018</v>
      </c>
      <c r="H1963">
        <v>41</v>
      </c>
      <c r="I1963" t="s">
        <v>114</v>
      </c>
      <c r="J1963">
        <v>77</v>
      </c>
      <c r="K1963" t="s">
        <v>29</v>
      </c>
      <c r="L1963">
        <v>11</v>
      </c>
      <c r="N1963">
        <v>5925</v>
      </c>
      <c r="R1963" s="2">
        <f t="shared" si="61"/>
        <v>100</v>
      </c>
      <c r="S1963" s="2">
        <f>IF(AND(P1963&lt;&gt;"_U",P1963&lt;&gt;"c",J1963&lt;&gt;99,J1963&lt;&gt;9),IFERROR(VLOOKUP(A1963,'TA Total'!$A$2:$N$10000,14,0),"."),".")</f>
        <v>5925</v>
      </c>
    </row>
    <row r="1964" spans="1:19" x14ac:dyDescent="0.4">
      <c r="A1964" s="2" t="str">
        <f t="shared" si="60"/>
        <v>2018|Tararua District|12</v>
      </c>
      <c r="B1964" t="s">
        <v>16</v>
      </c>
      <c r="C1964" t="s">
        <v>17</v>
      </c>
      <c r="D1964" t="s">
        <v>18</v>
      </c>
      <c r="E1964" t="s">
        <v>19</v>
      </c>
      <c r="F1964">
        <v>2018</v>
      </c>
      <c r="G1964">
        <v>2018</v>
      </c>
      <c r="H1964">
        <v>41</v>
      </c>
      <c r="I1964" t="s">
        <v>114</v>
      </c>
      <c r="J1964">
        <v>77</v>
      </c>
      <c r="K1964" t="s">
        <v>29</v>
      </c>
      <c r="L1964">
        <v>12</v>
      </c>
      <c r="N1964">
        <v>441</v>
      </c>
      <c r="R1964" s="2">
        <f t="shared" si="61"/>
        <v>100</v>
      </c>
      <c r="S1964" s="2">
        <f>IF(AND(P1964&lt;&gt;"_U",P1964&lt;&gt;"c",J1964&lt;&gt;99,J1964&lt;&gt;9),IFERROR(VLOOKUP(A1964,'TA Total'!$A$2:$N$10000,14,0),"."),".")</f>
        <v>441</v>
      </c>
    </row>
    <row r="1965" spans="1:19" x14ac:dyDescent="0.4">
      <c r="A1965" s="2" t="str">
        <f t="shared" si="60"/>
        <v>2018|Tararua District|13</v>
      </c>
      <c r="B1965" t="s">
        <v>16</v>
      </c>
      <c r="C1965" t="s">
        <v>17</v>
      </c>
      <c r="D1965" t="s">
        <v>18</v>
      </c>
      <c r="E1965" t="s">
        <v>19</v>
      </c>
      <c r="F1965">
        <v>2018</v>
      </c>
      <c r="G1965">
        <v>2018</v>
      </c>
      <c r="H1965">
        <v>41</v>
      </c>
      <c r="I1965" t="s">
        <v>114</v>
      </c>
      <c r="J1965">
        <v>77</v>
      </c>
      <c r="K1965" t="s">
        <v>29</v>
      </c>
      <c r="L1965">
        <v>13</v>
      </c>
      <c r="N1965">
        <v>45</v>
      </c>
      <c r="R1965" s="2">
        <f t="shared" si="61"/>
        <v>100</v>
      </c>
      <c r="S1965" s="2">
        <f>IF(AND(P1965&lt;&gt;"_U",P1965&lt;&gt;"c",J1965&lt;&gt;99,J1965&lt;&gt;9),IFERROR(VLOOKUP(A1965,'TA Total'!$A$2:$N$10000,14,0),"."),".")</f>
        <v>45</v>
      </c>
    </row>
    <row r="1966" spans="1:19" x14ac:dyDescent="0.4">
      <c r="A1966" s="2" t="str">
        <f t="shared" si="60"/>
        <v>2018|Tararua District|999</v>
      </c>
      <c r="B1966" t="s">
        <v>16</v>
      </c>
      <c r="C1966" t="s">
        <v>17</v>
      </c>
      <c r="D1966" t="s">
        <v>18</v>
      </c>
      <c r="E1966" t="s">
        <v>19</v>
      </c>
      <c r="F1966">
        <v>2018</v>
      </c>
      <c r="G1966">
        <v>2018</v>
      </c>
      <c r="H1966">
        <v>41</v>
      </c>
      <c r="I1966" t="s">
        <v>114</v>
      </c>
      <c r="J1966">
        <v>77</v>
      </c>
      <c r="K1966" t="s">
        <v>29</v>
      </c>
      <c r="L1966">
        <v>999</v>
      </c>
      <c r="N1966">
        <v>6411</v>
      </c>
      <c r="R1966" s="2">
        <f t="shared" si="61"/>
        <v>100</v>
      </c>
      <c r="S1966" s="2">
        <f>IF(AND(P1966&lt;&gt;"_U",P1966&lt;&gt;"c",J1966&lt;&gt;99,J1966&lt;&gt;9),IFERROR(VLOOKUP(A1966,'TA Total'!$A$2:$N$10000,14,0),"."),".")</f>
        <v>6411</v>
      </c>
    </row>
    <row r="1967" spans="1:19" x14ac:dyDescent="0.4">
      <c r="A1967" s="2" t="str">
        <f t="shared" si="60"/>
        <v>2018|Tararua District|10</v>
      </c>
      <c r="B1967" t="s">
        <v>16</v>
      </c>
      <c r="C1967" t="s">
        <v>17</v>
      </c>
      <c r="D1967" t="s">
        <v>18</v>
      </c>
      <c r="E1967" t="s">
        <v>19</v>
      </c>
      <c r="F1967">
        <v>2018</v>
      </c>
      <c r="G1967">
        <v>2018</v>
      </c>
      <c r="H1967">
        <v>41</v>
      </c>
      <c r="I1967" t="s">
        <v>114</v>
      </c>
      <c r="J1967">
        <v>8</v>
      </c>
      <c r="K1967" t="s">
        <v>30</v>
      </c>
      <c r="L1967">
        <v>10</v>
      </c>
      <c r="N1967">
        <v>0</v>
      </c>
      <c r="R1967" s="2" t="str">
        <f t="shared" si="61"/>
        <v>.</v>
      </c>
      <c r="S1967" s="2">
        <f>IF(AND(P1967&lt;&gt;"_U",P1967&lt;&gt;"c",J1967&lt;&gt;99,J1967&lt;&gt;9),IFERROR(VLOOKUP(A1967,'TA Total'!$A$2:$N$10000,14,0),"."),".")</f>
        <v>0</v>
      </c>
    </row>
    <row r="1968" spans="1:19" x14ac:dyDescent="0.4">
      <c r="A1968" s="2" t="str">
        <f t="shared" si="60"/>
        <v>2018|Tararua District|11</v>
      </c>
      <c r="B1968" t="s">
        <v>16</v>
      </c>
      <c r="C1968" t="s">
        <v>17</v>
      </c>
      <c r="D1968" t="s">
        <v>18</v>
      </c>
      <c r="E1968" t="s">
        <v>19</v>
      </c>
      <c r="F1968">
        <v>2018</v>
      </c>
      <c r="G1968">
        <v>2018</v>
      </c>
      <c r="H1968">
        <v>41</v>
      </c>
      <c r="I1968" t="s">
        <v>114</v>
      </c>
      <c r="J1968">
        <v>8</v>
      </c>
      <c r="K1968" t="s">
        <v>30</v>
      </c>
      <c r="L1968">
        <v>11</v>
      </c>
      <c r="N1968">
        <v>87</v>
      </c>
      <c r="R1968" s="2">
        <f t="shared" si="61"/>
        <v>1.47</v>
      </c>
      <c r="S1968" s="2">
        <f>IF(AND(P1968&lt;&gt;"_U",P1968&lt;&gt;"c",J1968&lt;&gt;99,J1968&lt;&gt;9),IFERROR(VLOOKUP(A1968,'TA Total'!$A$2:$N$10000,14,0),"."),".")</f>
        <v>5925</v>
      </c>
    </row>
    <row r="1969" spans="1:19" x14ac:dyDescent="0.4">
      <c r="A1969" s="2" t="str">
        <f t="shared" si="60"/>
        <v>2018|Tararua District|12</v>
      </c>
      <c r="B1969" t="s">
        <v>16</v>
      </c>
      <c r="C1969" t="s">
        <v>17</v>
      </c>
      <c r="D1969" t="s">
        <v>18</v>
      </c>
      <c r="E1969" t="s">
        <v>19</v>
      </c>
      <c r="F1969">
        <v>2018</v>
      </c>
      <c r="G1969">
        <v>2018</v>
      </c>
      <c r="H1969">
        <v>41</v>
      </c>
      <c r="I1969" t="s">
        <v>114</v>
      </c>
      <c r="J1969">
        <v>8</v>
      </c>
      <c r="K1969" t="s">
        <v>30</v>
      </c>
      <c r="L1969">
        <v>12</v>
      </c>
      <c r="N1969">
        <v>12</v>
      </c>
      <c r="R1969" s="2">
        <f t="shared" si="61"/>
        <v>2.72</v>
      </c>
      <c r="S1969" s="2">
        <f>IF(AND(P1969&lt;&gt;"_U",P1969&lt;&gt;"c",J1969&lt;&gt;99,J1969&lt;&gt;9),IFERROR(VLOOKUP(A1969,'TA Total'!$A$2:$N$10000,14,0),"."),".")</f>
        <v>441</v>
      </c>
    </row>
    <row r="1970" spans="1:19" x14ac:dyDescent="0.4">
      <c r="A1970" s="2" t="str">
        <f t="shared" si="60"/>
        <v>2018|Tararua District|13</v>
      </c>
      <c r="B1970" t="s">
        <v>16</v>
      </c>
      <c r="C1970" t="s">
        <v>17</v>
      </c>
      <c r="D1970" t="s">
        <v>18</v>
      </c>
      <c r="E1970" t="s">
        <v>19</v>
      </c>
      <c r="F1970">
        <v>2018</v>
      </c>
      <c r="G1970">
        <v>2018</v>
      </c>
      <c r="H1970">
        <v>41</v>
      </c>
      <c r="I1970" t="s">
        <v>114</v>
      </c>
      <c r="J1970">
        <v>8</v>
      </c>
      <c r="K1970" t="s">
        <v>30</v>
      </c>
      <c r="L1970">
        <v>13</v>
      </c>
      <c r="N1970">
        <v>3</v>
      </c>
      <c r="R1970" s="2">
        <f t="shared" si="61"/>
        <v>6.67</v>
      </c>
      <c r="S1970" s="2">
        <f>IF(AND(P1970&lt;&gt;"_U",P1970&lt;&gt;"c",J1970&lt;&gt;99,J1970&lt;&gt;9),IFERROR(VLOOKUP(A1970,'TA Total'!$A$2:$N$10000,14,0),"."),".")</f>
        <v>45</v>
      </c>
    </row>
    <row r="1971" spans="1:19" x14ac:dyDescent="0.4">
      <c r="A1971" s="2" t="str">
        <f t="shared" si="60"/>
        <v>2018|Tararua District|999</v>
      </c>
      <c r="B1971" t="s">
        <v>16</v>
      </c>
      <c r="C1971" t="s">
        <v>17</v>
      </c>
      <c r="D1971" t="s">
        <v>18</v>
      </c>
      <c r="E1971" t="s">
        <v>19</v>
      </c>
      <c r="F1971">
        <v>2018</v>
      </c>
      <c r="G1971">
        <v>2018</v>
      </c>
      <c r="H1971">
        <v>41</v>
      </c>
      <c r="I1971" t="s">
        <v>114</v>
      </c>
      <c r="J1971">
        <v>8</v>
      </c>
      <c r="K1971" t="s">
        <v>30</v>
      </c>
      <c r="L1971">
        <v>999</v>
      </c>
      <c r="N1971">
        <v>102</v>
      </c>
      <c r="R1971" s="2">
        <f t="shared" si="61"/>
        <v>1.59</v>
      </c>
      <c r="S1971" s="2">
        <f>IF(AND(P1971&lt;&gt;"_U",P1971&lt;&gt;"c",J1971&lt;&gt;99,J1971&lt;&gt;9),IFERROR(VLOOKUP(A1971,'TA Total'!$A$2:$N$10000,14,0),"."),".")</f>
        <v>6411</v>
      </c>
    </row>
    <row r="1972" spans="1:19" x14ac:dyDescent="0.4">
      <c r="A1972" s="2" t="str">
        <f t="shared" si="60"/>
        <v>2018|Tararua District|10</v>
      </c>
      <c r="B1972" t="s">
        <v>16</v>
      </c>
      <c r="C1972" t="s">
        <v>17</v>
      </c>
      <c r="D1972" t="s">
        <v>18</v>
      </c>
      <c r="E1972" t="s">
        <v>19</v>
      </c>
      <c r="F1972">
        <v>2018</v>
      </c>
      <c r="G1972">
        <v>2018</v>
      </c>
      <c r="H1972">
        <v>41</v>
      </c>
      <c r="I1972" t="s">
        <v>114</v>
      </c>
      <c r="J1972">
        <v>9</v>
      </c>
      <c r="K1972" t="s">
        <v>31</v>
      </c>
      <c r="L1972">
        <v>10</v>
      </c>
      <c r="N1972">
        <v>0</v>
      </c>
      <c r="R1972" s="2" t="str">
        <f t="shared" si="61"/>
        <v>.</v>
      </c>
      <c r="S1972" s="2" t="str">
        <f>IF(AND(P1972&lt;&gt;"_U",P1972&lt;&gt;"c",J1972&lt;&gt;99,J1972&lt;&gt;9),IFERROR(VLOOKUP(A1972,'TA Total'!$A$2:$N$10000,14,0),"."),".")</f>
        <v>.</v>
      </c>
    </row>
    <row r="1973" spans="1:19" x14ac:dyDescent="0.4">
      <c r="A1973" s="2" t="str">
        <f t="shared" si="60"/>
        <v>2018|Tararua District|11</v>
      </c>
      <c r="B1973" t="s">
        <v>16</v>
      </c>
      <c r="C1973" t="s">
        <v>17</v>
      </c>
      <c r="D1973" t="s">
        <v>18</v>
      </c>
      <c r="E1973" t="s">
        <v>19</v>
      </c>
      <c r="F1973">
        <v>2018</v>
      </c>
      <c r="G1973">
        <v>2018</v>
      </c>
      <c r="H1973">
        <v>41</v>
      </c>
      <c r="I1973" t="s">
        <v>114</v>
      </c>
      <c r="J1973">
        <v>9</v>
      </c>
      <c r="K1973" t="s">
        <v>31</v>
      </c>
      <c r="L1973">
        <v>11</v>
      </c>
      <c r="N1973">
        <v>600</v>
      </c>
      <c r="R1973" s="2" t="str">
        <f t="shared" si="61"/>
        <v>.</v>
      </c>
      <c r="S1973" s="2" t="str">
        <f>IF(AND(P1973&lt;&gt;"_U",P1973&lt;&gt;"c",J1973&lt;&gt;99,J1973&lt;&gt;9),IFERROR(VLOOKUP(A1973,'TA Total'!$A$2:$N$10000,14,0),"."),".")</f>
        <v>.</v>
      </c>
    </row>
    <row r="1974" spans="1:19" x14ac:dyDescent="0.4">
      <c r="A1974" s="2" t="str">
        <f t="shared" si="60"/>
        <v>2018|Tararua District|12</v>
      </c>
      <c r="B1974" t="s">
        <v>16</v>
      </c>
      <c r="C1974" t="s">
        <v>17</v>
      </c>
      <c r="D1974" t="s">
        <v>18</v>
      </c>
      <c r="E1974" t="s">
        <v>19</v>
      </c>
      <c r="F1974">
        <v>2018</v>
      </c>
      <c r="G1974">
        <v>2018</v>
      </c>
      <c r="H1974">
        <v>41</v>
      </c>
      <c r="I1974" t="s">
        <v>114</v>
      </c>
      <c r="J1974">
        <v>9</v>
      </c>
      <c r="K1974" t="s">
        <v>31</v>
      </c>
      <c r="L1974">
        <v>12</v>
      </c>
      <c r="N1974">
        <v>48</v>
      </c>
      <c r="R1974" s="2" t="str">
        <f t="shared" si="61"/>
        <v>.</v>
      </c>
      <c r="S1974" s="2" t="str">
        <f>IF(AND(P1974&lt;&gt;"_U",P1974&lt;&gt;"c",J1974&lt;&gt;99,J1974&lt;&gt;9),IFERROR(VLOOKUP(A1974,'TA Total'!$A$2:$N$10000,14,0),"."),".")</f>
        <v>.</v>
      </c>
    </row>
    <row r="1975" spans="1:19" x14ac:dyDescent="0.4">
      <c r="A1975" s="2" t="str">
        <f t="shared" si="60"/>
        <v>2018|Tararua District|13</v>
      </c>
      <c r="B1975" t="s">
        <v>16</v>
      </c>
      <c r="C1975" t="s">
        <v>17</v>
      </c>
      <c r="D1975" t="s">
        <v>18</v>
      </c>
      <c r="E1975" t="s">
        <v>19</v>
      </c>
      <c r="F1975">
        <v>2018</v>
      </c>
      <c r="G1975">
        <v>2018</v>
      </c>
      <c r="H1975">
        <v>41</v>
      </c>
      <c r="I1975" t="s">
        <v>114</v>
      </c>
      <c r="J1975">
        <v>9</v>
      </c>
      <c r="K1975" t="s">
        <v>31</v>
      </c>
      <c r="L1975">
        <v>13</v>
      </c>
      <c r="N1975">
        <v>18</v>
      </c>
      <c r="R1975" s="2" t="str">
        <f t="shared" si="61"/>
        <v>.</v>
      </c>
      <c r="S1975" s="2" t="str">
        <f>IF(AND(P1975&lt;&gt;"_U",P1975&lt;&gt;"c",J1975&lt;&gt;99,J1975&lt;&gt;9),IFERROR(VLOOKUP(A1975,'TA Total'!$A$2:$N$10000,14,0),"."),".")</f>
        <v>.</v>
      </c>
    </row>
    <row r="1976" spans="1:19" x14ac:dyDescent="0.4">
      <c r="A1976" s="2" t="str">
        <f t="shared" si="60"/>
        <v>2018|Tararua District|999</v>
      </c>
      <c r="B1976" t="s">
        <v>16</v>
      </c>
      <c r="C1976" t="s">
        <v>17</v>
      </c>
      <c r="D1976" t="s">
        <v>18</v>
      </c>
      <c r="E1976" t="s">
        <v>19</v>
      </c>
      <c r="F1976">
        <v>2018</v>
      </c>
      <c r="G1976">
        <v>2018</v>
      </c>
      <c r="H1976">
        <v>41</v>
      </c>
      <c r="I1976" t="s">
        <v>114</v>
      </c>
      <c r="J1976">
        <v>9</v>
      </c>
      <c r="K1976" t="s">
        <v>31</v>
      </c>
      <c r="L1976">
        <v>999</v>
      </c>
      <c r="N1976">
        <v>666</v>
      </c>
      <c r="R1976" s="2" t="str">
        <f t="shared" si="61"/>
        <v>.</v>
      </c>
      <c r="S1976" s="2" t="str">
        <f>IF(AND(P1976&lt;&gt;"_U",P1976&lt;&gt;"c",J1976&lt;&gt;99,J1976&lt;&gt;9),IFERROR(VLOOKUP(A1976,'TA Total'!$A$2:$N$10000,14,0),"."),".")</f>
        <v>.</v>
      </c>
    </row>
    <row r="1977" spans="1:19" x14ac:dyDescent="0.4">
      <c r="A1977" s="2" t="str">
        <f t="shared" si="60"/>
        <v>2018|Tararua District|10</v>
      </c>
      <c r="B1977" t="s">
        <v>16</v>
      </c>
      <c r="C1977" t="s">
        <v>17</v>
      </c>
      <c r="D1977" t="s">
        <v>18</v>
      </c>
      <c r="E1977" t="s">
        <v>19</v>
      </c>
      <c r="F1977">
        <v>2018</v>
      </c>
      <c r="G1977">
        <v>2018</v>
      </c>
      <c r="H1977">
        <v>41</v>
      </c>
      <c r="I1977" t="s">
        <v>114</v>
      </c>
      <c r="J1977">
        <v>99</v>
      </c>
      <c r="K1977" t="s">
        <v>32</v>
      </c>
      <c r="L1977">
        <v>10</v>
      </c>
      <c r="N1977">
        <v>0</v>
      </c>
      <c r="R1977" s="2" t="str">
        <f t="shared" si="61"/>
        <v>.</v>
      </c>
      <c r="S1977" s="2" t="str">
        <f>IF(AND(P1977&lt;&gt;"_U",P1977&lt;&gt;"c",J1977&lt;&gt;99,J1977&lt;&gt;9),IFERROR(VLOOKUP(A1977,'TA Total'!$A$2:$N$10000,14,0),"."),".")</f>
        <v>.</v>
      </c>
    </row>
    <row r="1978" spans="1:19" x14ac:dyDescent="0.4">
      <c r="A1978" s="2" t="str">
        <f t="shared" si="60"/>
        <v>2018|Tararua District|11</v>
      </c>
      <c r="B1978" t="s">
        <v>16</v>
      </c>
      <c r="C1978" t="s">
        <v>17</v>
      </c>
      <c r="D1978" t="s">
        <v>18</v>
      </c>
      <c r="E1978" t="s">
        <v>19</v>
      </c>
      <c r="F1978">
        <v>2018</v>
      </c>
      <c r="G1978">
        <v>2018</v>
      </c>
      <c r="H1978">
        <v>41</v>
      </c>
      <c r="I1978" t="s">
        <v>114</v>
      </c>
      <c r="J1978">
        <v>99</v>
      </c>
      <c r="K1978" t="s">
        <v>32</v>
      </c>
      <c r="L1978">
        <v>11</v>
      </c>
      <c r="N1978">
        <v>6483</v>
      </c>
      <c r="R1978" s="2" t="str">
        <f t="shared" si="61"/>
        <v>.</v>
      </c>
      <c r="S1978" s="2" t="str">
        <f>IF(AND(P1978&lt;&gt;"_U",P1978&lt;&gt;"c",J1978&lt;&gt;99,J1978&lt;&gt;9),IFERROR(VLOOKUP(A1978,'TA Total'!$A$2:$N$10000,14,0),"."),".")</f>
        <v>.</v>
      </c>
    </row>
    <row r="1979" spans="1:19" x14ac:dyDescent="0.4">
      <c r="A1979" s="2" t="str">
        <f t="shared" si="60"/>
        <v>2018|Tararua District|12</v>
      </c>
      <c r="B1979" t="s">
        <v>16</v>
      </c>
      <c r="C1979" t="s">
        <v>17</v>
      </c>
      <c r="D1979" t="s">
        <v>18</v>
      </c>
      <c r="E1979" t="s">
        <v>19</v>
      </c>
      <c r="F1979">
        <v>2018</v>
      </c>
      <c r="G1979">
        <v>2018</v>
      </c>
      <c r="H1979">
        <v>41</v>
      </c>
      <c r="I1979" t="s">
        <v>114</v>
      </c>
      <c r="J1979">
        <v>99</v>
      </c>
      <c r="K1979" t="s">
        <v>32</v>
      </c>
      <c r="L1979">
        <v>12</v>
      </c>
      <c r="N1979">
        <v>489</v>
      </c>
      <c r="R1979" s="2" t="str">
        <f t="shared" si="61"/>
        <v>.</v>
      </c>
      <c r="S1979" s="2" t="str">
        <f>IF(AND(P1979&lt;&gt;"_U",P1979&lt;&gt;"c",J1979&lt;&gt;99,J1979&lt;&gt;9),IFERROR(VLOOKUP(A1979,'TA Total'!$A$2:$N$10000,14,0),"."),".")</f>
        <v>.</v>
      </c>
    </row>
    <row r="1980" spans="1:19" x14ac:dyDescent="0.4">
      <c r="A1980" s="2" t="str">
        <f t="shared" si="60"/>
        <v>2018|Tararua District|13</v>
      </c>
      <c r="B1980" t="s">
        <v>16</v>
      </c>
      <c r="C1980" t="s">
        <v>17</v>
      </c>
      <c r="D1980" t="s">
        <v>18</v>
      </c>
      <c r="E1980" t="s">
        <v>19</v>
      </c>
      <c r="F1980">
        <v>2018</v>
      </c>
      <c r="G1980">
        <v>2018</v>
      </c>
      <c r="H1980">
        <v>41</v>
      </c>
      <c r="I1980" t="s">
        <v>114</v>
      </c>
      <c r="J1980">
        <v>99</v>
      </c>
      <c r="K1980" t="s">
        <v>32</v>
      </c>
      <c r="L1980">
        <v>13</v>
      </c>
      <c r="N1980">
        <v>57</v>
      </c>
      <c r="R1980" s="2" t="str">
        <f t="shared" si="61"/>
        <v>.</v>
      </c>
      <c r="S1980" s="2" t="str">
        <f>IF(AND(P1980&lt;&gt;"_U",P1980&lt;&gt;"c",J1980&lt;&gt;99,J1980&lt;&gt;9),IFERROR(VLOOKUP(A1980,'TA Total'!$A$2:$N$10000,14,0),"."),".")</f>
        <v>.</v>
      </c>
    </row>
    <row r="1981" spans="1:19" x14ac:dyDescent="0.4">
      <c r="A1981" s="2" t="str">
        <f t="shared" si="60"/>
        <v>2018|Tararua District|999</v>
      </c>
      <c r="B1981" t="s">
        <v>16</v>
      </c>
      <c r="C1981" t="s">
        <v>17</v>
      </c>
      <c r="D1981" t="s">
        <v>18</v>
      </c>
      <c r="E1981" t="s">
        <v>19</v>
      </c>
      <c r="F1981">
        <v>2018</v>
      </c>
      <c r="G1981">
        <v>2018</v>
      </c>
      <c r="H1981">
        <v>41</v>
      </c>
      <c r="I1981" t="s">
        <v>114</v>
      </c>
      <c r="J1981">
        <v>99</v>
      </c>
      <c r="K1981" t="s">
        <v>32</v>
      </c>
      <c r="L1981">
        <v>999</v>
      </c>
      <c r="N1981">
        <v>7032</v>
      </c>
      <c r="R1981" s="2" t="str">
        <f t="shared" si="61"/>
        <v>.</v>
      </c>
      <c r="S1981" s="2" t="str">
        <f>IF(AND(P1981&lt;&gt;"_U",P1981&lt;&gt;"c",J1981&lt;&gt;99,J1981&lt;&gt;9),IFERROR(VLOOKUP(A1981,'TA Total'!$A$2:$N$10000,14,0),"."),".")</f>
        <v>.</v>
      </c>
    </row>
    <row r="1982" spans="1:19" x14ac:dyDescent="0.4">
      <c r="A1982" s="2" t="str">
        <f t="shared" si="60"/>
        <v>2018|Horowhenua District|10</v>
      </c>
      <c r="B1982" t="s">
        <v>16</v>
      </c>
      <c r="C1982" t="s">
        <v>17</v>
      </c>
      <c r="D1982" t="s">
        <v>18</v>
      </c>
      <c r="E1982" t="s">
        <v>19</v>
      </c>
      <c r="F1982">
        <v>2018</v>
      </c>
      <c r="G1982">
        <v>2018</v>
      </c>
      <c r="H1982">
        <v>42</v>
      </c>
      <c r="I1982" t="s">
        <v>113</v>
      </c>
      <c r="J1982">
        <v>0</v>
      </c>
      <c r="K1982" t="s">
        <v>21</v>
      </c>
      <c r="L1982">
        <v>10</v>
      </c>
      <c r="N1982">
        <v>0</v>
      </c>
      <c r="R1982" s="2" t="str">
        <f t="shared" si="61"/>
        <v>.</v>
      </c>
      <c r="S1982" s="2">
        <f>IF(AND(P1982&lt;&gt;"_U",P1982&lt;&gt;"c",J1982&lt;&gt;99,J1982&lt;&gt;9),IFERROR(VLOOKUP(A1982,'TA Total'!$A$2:$N$10000,14,0),"."),".")</f>
        <v>0</v>
      </c>
    </row>
    <row r="1983" spans="1:19" x14ac:dyDescent="0.4">
      <c r="A1983" s="2" t="str">
        <f t="shared" si="60"/>
        <v>2018|Horowhenua District|11</v>
      </c>
      <c r="B1983" t="s">
        <v>16</v>
      </c>
      <c r="C1983" t="s">
        <v>17</v>
      </c>
      <c r="D1983" t="s">
        <v>18</v>
      </c>
      <c r="E1983" t="s">
        <v>19</v>
      </c>
      <c r="F1983">
        <v>2018</v>
      </c>
      <c r="G1983">
        <v>2018</v>
      </c>
      <c r="H1983">
        <v>42</v>
      </c>
      <c r="I1983" t="s">
        <v>113</v>
      </c>
      <c r="J1983">
        <v>0</v>
      </c>
      <c r="K1983" t="s">
        <v>21</v>
      </c>
      <c r="L1983">
        <v>11</v>
      </c>
      <c r="N1983">
        <v>153</v>
      </c>
      <c r="R1983" s="2">
        <f t="shared" si="61"/>
        <v>1.4</v>
      </c>
      <c r="S1983" s="2">
        <f>IF(AND(P1983&lt;&gt;"_U",P1983&lt;&gt;"c",J1983&lt;&gt;99,J1983&lt;&gt;9),IFERROR(VLOOKUP(A1983,'TA Total'!$A$2:$N$10000,14,0),"."),".")</f>
        <v>10962</v>
      </c>
    </row>
    <row r="1984" spans="1:19" x14ac:dyDescent="0.4">
      <c r="A1984" s="2" t="str">
        <f t="shared" si="60"/>
        <v>2018|Horowhenua District|12</v>
      </c>
      <c r="B1984" t="s">
        <v>16</v>
      </c>
      <c r="C1984" t="s">
        <v>17</v>
      </c>
      <c r="D1984" t="s">
        <v>18</v>
      </c>
      <c r="E1984" t="s">
        <v>19</v>
      </c>
      <c r="F1984">
        <v>2018</v>
      </c>
      <c r="G1984">
        <v>2018</v>
      </c>
      <c r="H1984">
        <v>42</v>
      </c>
      <c r="I1984" t="s">
        <v>113</v>
      </c>
      <c r="J1984">
        <v>0</v>
      </c>
      <c r="K1984" t="s">
        <v>21</v>
      </c>
      <c r="L1984">
        <v>12</v>
      </c>
      <c r="N1984">
        <v>30</v>
      </c>
      <c r="R1984" s="2">
        <f t="shared" si="61"/>
        <v>2.2999999999999998</v>
      </c>
      <c r="S1984" s="2">
        <f>IF(AND(P1984&lt;&gt;"_U",P1984&lt;&gt;"c",J1984&lt;&gt;99,J1984&lt;&gt;9),IFERROR(VLOOKUP(A1984,'TA Total'!$A$2:$N$10000,14,0),"."),".")</f>
        <v>1302</v>
      </c>
    </row>
    <row r="1985" spans="1:19" x14ac:dyDescent="0.4">
      <c r="A1985" s="2" t="str">
        <f t="shared" si="60"/>
        <v>2018|Horowhenua District|13</v>
      </c>
      <c r="B1985" t="s">
        <v>16</v>
      </c>
      <c r="C1985" t="s">
        <v>17</v>
      </c>
      <c r="D1985" t="s">
        <v>18</v>
      </c>
      <c r="E1985" t="s">
        <v>19</v>
      </c>
      <c r="F1985">
        <v>2018</v>
      </c>
      <c r="G1985">
        <v>2018</v>
      </c>
      <c r="H1985">
        <v>42</v>
      </c>
      <c r="I1985" t="s">
        <v>113</v>
      </c>
      <c r="J1985">
        <v>0</v>
      </c>
      <c r="K1985" t="s">
        <v>21</v>
      </c>
      <c r="L1985">
        <v>13</v>
      </c>
      <c r="N1985">
        <v>6</v>
      </c>
      <c r="R1985" s="2">
        <f t="shared" si="61"/>
        <v>10</v>
      </c>
      <c r="S1985" s="2">
        <f>IF(AND(P1985&lt;&gt;"_U",P1985&lt;&gt;"c",J1985&lt;&gt;99,J1985&lt;&gt;9),IFERROR(VLOOKUP(A1985,'TA Total'!$A$2:$N$10000,14,0),"."),".")</f>
        <v>60</v>
      </c>
    </row>
    <row r="1986" spans="1:19" x14ac:dyDescent="0.4">
      <c r="A1986" s="2" t="str">
        <f t="shared" si="60"/>
        <v>2018|Horowhenua District|999</v>
      </c>
      <c r="B1986" t="s">
        <v>16</v>
      </c>
      <c r="C1986" t="s">
        <v>17</v>
      </c>
      <c r="D1986" t="s">
        <v>18</v>
      </c>
      <c r="E1986" t="s">
        <v>19</v>
      </c>
      <c r="F1986">
        <v>2018</v>
      </c>
      <c r="G1986">
        <v>2018</v>
      </c>
      <c r="H1986">
        <v>42</v>
      </c>
      <c r="I1986" t="s">
        <v>113</v>
      </c>
      <c r="J1986">
        <v>0</v>
      </c>
      <c r="K1986" t="s">
        <v>21</v>
      </c>
      <c r="L1986">
        <v>999</v>
      </c>
      <c r="N1986">
        <v>189</v>
      </c>
      <c r="R1986" s="2">
        <f t="shared" si="61"/>
        <v>1.53</v>
      </c>
      <c r="S1986" s="2">
        <f>IF(AND(P1986&lt;&gt;"_U",P1986&lt;&gt;"c",J1986&lt;&gt;99,J1986&lt;&gt;9),IFERROR(VLOOKUP(A1986,'TA Total'!$A$2:$N$10000,14,0),"."),".")</f>
        <v>12321</v>
      </c>
    </row>
    <row r="1987" spans="1:19" x14ac:dyDescent="0.4">
      <c r="A1987" s="2" t="str">
        <f t="shared" ref="A1987:A2050" si="62">G1987&amp;"|"&amp;I1987&amp;"|"&amp;L1987</f>
        <v>2018|Horowhenua District|10</v>
      </c>
      <c r="B1987" t="s">
        <v>16</v>
      </c>
      <c r="C1987" t="s">
        <v>17</v>
      </c>
      <c r="D1987" t="s">
        <v>18</v>
      </c>
      <c r="E1987" t="s">
        <v>19</v>
      </c>
      <c r="F1987">
        <v>2018</v>
      </c>
      <c r="G1987">
        <v>2018</v>
      </c>
      <c r="H1987">
        <v>42</v>
      </c>
      <c r="I1987" t="s">
        <v>113</v>
      </c>
      <c r="J1987">
        <v>1</v>
      </c>
      <c r="K1987" t="s">
        <v>22</v>
      </c>
      <c r="L1987">
        <v>10</v>
      </c>
      <c r="N1987">
        <v>0</v>
      </c>
      <c r="R1987" s="2" t="str">
        <f t="shared" ref="R1987:R2050" si="63">IF(P1987&lt;&gt;"_U",IFERROR((ROUND(N1987/S1987*100,2)),"."),".")</f>
        <v>.</v>
      </c>
      <c r="S1987" s="2">
        <f>IF(AND(P1987&lt;&gt;"_U",P1987&lt;&gt;"c",J1987&lt;&gt;99,J1987&lt;&gt;9),IFERROR(VLOOKUP(A1987,'TA Total'!$A$2:$N$10000,14,0),"."),".")</f>
        <v>0</v>
      </c>
    </row>
    <row r="1988" spans="1:19" x14ac:dyDescent="0.4">
      <c r="A1988" s="2" t="str">
        <f t="shared" si="62"/>
        <v>2018|Horowhenua District|11</v>
      </c>
      <c r="B1988" t="s">
        <v>16</v>
      </c>
      <c r="C1988" t="s">
        <v>17</v>
      </c>
      <c r="D1988" t="s">
        <v>18</v>
      </c>
      <c r="E1988" t="s">
        <v>19</v>
      </c>
      <c r="F1988">
        <v>2018</v>
      </c>
      <c r="G1988">
        <v>2018</v>
      </c>
      <c r="H1988">
        <v>42</v>
      </c>
      <c r="I1988" t="s">
        <v>113</v>
      </c>
      <c r="J1988">
        <v>1</v>
      </c>
      <c r="K1988" t="s">
        <v>22</v>
      </c>
      <c r="L1988">
        <v>11</v>
      </c>
      <c r="N1988">
        <v>3945</v>
      </c>
      <c r="R1988" s="2">
        <f t="shared" si="63"/>
        <v>35.99</v>
      </c>
      <c r="S1988" s="2">
        <f>IF(AND(P1988&lt;&gt;"_U",P1988&lt;&gt;"c",J1988&lt;&gt;99,J1988&lt;&gt;9),IFERROR(VLOOKUP(A1988,'TA Total'!$A$2:$N$10000,14,0),"."),".")</f>
        <v>10962</v>
      </c>
    </row>
    <row r="1989" spans="1:19" x14ac:dyDescent="0.4">
      <c r="A1989" s="2" t="str">
        <f t="shared" si="62"/>
        <v>2018|Horowhenua District|12</v>
      </c>
      <c r="B1989" t="s">
        <v>16</v>
      </c>
      <c r="C1989" t="s">
        <v>17</v>
      </c>
      <c r="D1989" t="s">
        <v>18</v>
      </c>
      <c r="E1989" t="s">
        <v>19</v>
      </c>
      <c r="F1989">
        <v>2018</v>
      </c>
      <c r="G1989">
        <v>2018</v>
      </c>
      <c r="H1989">
        <v>42</v>
      </c>
      <c r="I1989" t="s">
        <v>113</v>
      </c>
      <c r="J1989">
        <v>1</v>
      </c>
      <c r="K1989" t="s">
        <v>22</v>
      </c>
      <c r="L1989">
        <v>12</v>
      </c>
      <c r="N1989">
        <v>687</v>
      </c>
      <c r="R1989" s="2">
        <f t="shared" si="63"/>
        <v>52.76</v>
      </c>
      <c r="S1989" s="2">
        <f>IF(AND(P1989&lt;&gt;"_U",P1989&lt;&gt;"c",J1989&lt;&gt;99,J1989&lt;&gt;9),IFERROR(VLOOKUP(A1989,'TA Total'!$A$2:$N$10000,14,0),"."),".")</f>
        <v>1302</v>
      </c>
    </row>
    <row r="1990" spans="1:19" x14ac:dyDescent="0.4">
      <c r="A1990" s="2" t="str">
        <f t="shared" si="62"/>
        <v>2018|Horowhenua District|13</v>
      </c>
      <c r="B1990" t="s">
        <v>16</v>
      </c>
      <c r="C1990" t="s">
        <v>17</v>
      </c>
      <c r="D1990" t="s">
        <v>18</v>
      </c>
      <c r="E1990" t="s">
        <v>19</v>
      </c>
      <c r="F1990">
        <v>2018</v>
      </c>
      <c r="G1990">
        <v>2018</v>
      </c>
      <c r="H1990">
        <v>42</v>
      </c>
      <c r="I1990" t="s">
        <v>113</v>
      </c>
      <c r="J1990">
        <v>1</v>
      </c>
      <c r="K1990" t="s">
        <v>22</v>
      </c>
      <c r="L1990">
        <v>13</v>
      </c>
      <c r="N1990">
        <v>6</v>
      </c>
      <c r="R1990" s="2">
        <f t="shared" si="63"/>
        <v>10</v>
      </c>
      <c r="S1990" s="2">
        <f>IF(AND(P1990&lt;&gt;"_U",P1990&lt;&gt;"c",J1990&lt;&gt;99,J1990&lt;&gt;9),IFERROR(VLOOKUP(A1990,'TA Total'!$A$2:$N$10000,14,0),"."),".")</f>
        <v>60</v>
      </c>
    </row>
    <row r="1991" spans="1:19" x14ac:dyDescent="0.4">
      <c r="A1991" s="2" t="str">
        <f t="shared" si="62"/>
        <v>2018|Horowhenua District|999</v>
      </c>
      <c r="B1991" t="s">
        <v>16</v>
      </c>
      <c r="C1991" t="s">
        <v>17</v>
      </c>
      <c r="D1991" t="s">
        <v>18</v>
      </c>
      <c r="E1991" t="s">
        <v>19</v>
      </c>
      <c r="F1991">
        <v>2018</v>
      </c>
      <c r="G1991">
        <v>2018</v>
      </c>
      <c r="H1991">
        <v>42</v>
      </c>
      <c r="I1991" t="s">
        <v>113</v>
      </c>
      <c r="J1991">
        <v>1</v>
      </c>
      <c r="K1991" t="s">
        <v>22</v>
      </c>
      <c r="L1991">
        <v>999</v>
      </c>
      <c r="N1991">
        <v>4638</v>
      </c>
      <c r="R1991" s="2">
        <f t="shared" si="63"/>
        <v>37.64</v>
      </c>
      <c r="S1991" s="2">
        <f>IF(AND(P1991&lt;&gt;"_U",P1991&lt;&gt;"c",J1991&lt;&gt;99,J1991&lt;&gt;9),IFERROR(VLOOKUP(A1991,'TA Total'!$A$2:$N$10000,14,0),"."),".")</f>
        <v>12321</v>
      </c>
    </row>
    <row r="1992" spans="1:19" x14ac:dyDescent="0.4">
      <c r="A1992" s="2" t="str">
        <f t="shared" si="62"/>
        <v>2018|Horowhenua District|10</v>
      </c>
      <c r="B1992" t="s">
        <v>16</v>
      </c>
      <c r="C1992" t="s">
        <v>17</v>
      </c>
      <c r="D1992" t="s">
        <v>18</v>
      </c>
      <c r="E1992" t="s">
        <v>19</v>
      </c>
      <c r="F1992">
        <v>2018</v>
      </c>
      <c r="G1992">
        <v>2018</v>
      </c>
      <c r="H1992">
        <v>42</v>
      </c>
      <c r="I1992" t="s">
        <v>113</v>
      </c>
      <c r="J1992">
        <v>2</v>
      </c>
      <c r="K1992" t="s">
        <v>23</v>
      </c>
      <c r="L1992">
        <v>10</v>
      </c>
      <c r="N1992">
        <v>0</v>
      </c>
      <c r="R1992" s="2" t="str">
        <f t="shared" si="63"/>
        <v>.</v>
      </c>
      <c r="S1992" s="2">
        <f>IF(AND(P1992&lt;&gt;"_U",P1992&lt;&gt;"c",J1992&lt;&gt;99,J1992&lt;&gt;9),IFERROR(VLOOKUP(A1992,'TA Total'!$A$2:$N$10000,14,0),"."),".")</f>
        <v>0</v>
      </c>
    </row>
    <row r="1993" spans="1:19" x14ac:dyDescent="0.4">
      <c r="A1993" s="2" t="str">
        <f t="shared" si="62"/>
        <v>2018|Horowhenua District|11</v>
      </c>
      <c r="B1993" t="s">
        <v>16</v>
      </c>
      <c r="C1993" t="s">
        <v>17</v>
      </c>
      <c r="D1993" t="s">
        <v>18</v>
      </c>
      <c r="E1993" t="s">
        <v>19</v>
      </c>
      <c r="F1993">
        <v>2018</v>
      </c>
      <c r="G1993">
        <v>2018</v>
      </c>
      <c r="H1993">
        <v>42</v>
      </c>
      <c r="I1993" t="s">
        <v>113</v>
      </c>
      <c r="J1993">
        <v>2</v>
      </c>
      <c r="K1993" t="s">
        <v>23</v>
      </c>
      <c r="L1993">
        <v>11</v>
      </c>
      <c r="N1993">
        <v>3837</v>
      </c>
      <c r="R1993" s="2">
        <f t="shared" si="63"/>
        <v>35</v>
      </c>
      <c r="S1993" s="2">
        <f>IF(AND(P1993&lt;&gt;"_U",P1993&lt;&gt;"c",J1993&lt;&gt;99,J1993&lt;&gt;9),IFERROR(VLOOKUP(A1993,'TA Total'!$A$2:$N$10000,14,0),"."),".")</f>
        <v>10962</v>
      </c>
    </row>
    <row r="1994" spans="1:19" x14ac:dyDescent="0.4">
      <c r="A1994" s="2" t="str">
        <f t="shared" si="62"/>
        <v>2018|Horowhenua District|12</v>
      </c>
      <c r="B1994" t="s">
        <v>16</v>
      </c>
      <c r="C1994" t="s">
        <v>17</v>
      </c>
      <c r="D1994" t="s">
        <v>18</v>
      </c>
      <c r="E1994" t="s">
        <v>19</v>
      </c>
      <c r="F1994">
        <v>2018</v>
      </c>
      <c r="G1994">
        <v>2018</v>
      </c>
      <c r="H1994">
        <v>42</v>
      </c>
      <c r="I1994" t="s">
        <v>113</v>
      </c>
      <c r="J1994">
        <v>2</v>
      </c>
      <c r="K1994" t="s">
        <v>23</v>
      </c>
      <c r="L1994">
        <v>12</v>
      </c>
      <c r="N1994">
        <v>534</v>
      </c>
      <c r="R1994" s="2">
        <f t="shared" si="63"/>
        <v>41.01</v>
      </c>
      <c r="S1994" s="2">
        <f>IF(AND(P1994&lt;&gt;"_U",P1994&lt;&gt;"c",J1994&lt;&gt;99,J1994&lt;&gt;9),IFERROR(VLOOKUP(A1994,'TA Total'!$A$2:$N$10000,14,0),"."),".")</f>
        <v>1302</v>
      </c>
    </row>
    <row r="1995" spans="1:19" x14ac:dyDescent="0.4">
      <c r="A1995" s="2" t="str">
        <f t="shared" si="62"/>
        <v>2018|Horowhenua District|13</v>
      </c>
      <c r="B1995" t="s">
        <v>16</v>
      </c>
      <c r="C1995" t="s">
        <v>17</v>
      </c>
      <c r="D1995" t="s">
        <v>18</v>
      </c>
      <c r="E1995" t="s">
        <v>19</v>
      </c>
      <c r="F1995">
        <v>2018</v>
      </c>
      <c r="G1995">
        <v>2018</v>
      </c>
      <c r="H1995">
        <v>42</v>
      </c>
      <c r="I1995" t="s">
        <v>113</v>
      </c>
      <c r="J1995">
        <v>2</v>
      </c>
      <c r="K1995" t="s">
        <v>23</v>
      </c>
      <c r="L1995">
        <v>13</v>
      </c>
      <c r="N1995">
        <v>30</v>
      </c>
      <c r="R1995" s="2">
        <f t="shared" si="63"/>
        <v>50</v>
      </c>
      <c r="S1995" s="2">
        <f>IF(AND(P1995&lt;&gt;"_U",P1995&lt;&gt;"c",J1995&lt;&gt;99,J1995&lt;&gt;9),IFERROR(VLOOKUP(A1995,'TA Total'!$A$2:$N$10000,14,0),"."),".")</f>
        <v>60</v>
      </c>
    </row>
    <row r="1996" spans="1:19" x14ac:dyDescent="0.4">
      <c r="A1996" s="2" t="str">
        <f t="shared" si="62"/>
        <v>2018|Horowhenua District|999</v>
      </c>
      <c r="B1996" t="s">
        <v>16</v>
      </c>
      <c r="C1996" t="s">
        <v>17</v>
      </c>
      <c r="D1996" t="s">
        <v>18</v>
      </c>
      <c r="E1996" t="s">
        <v>19</v>
      </c>
      <c r="F1996">
        <v>2018</v>
      </c>
      <c r="G1996">
        <v>2018</v>
      </c>
      <c r="H1996">
        <v>42</v>
      </c>
      <c r="I1996" t="s">
        <v>113</v>
      </c>
      <c r="J1996">
        <v>2</v>
      </c>
      <c r="K1996" t="s">
        <v>23</v>
      </c>
      <c r="L1996">
        <v>999</v>
      </c>
      <c r="N1996">
        <v>4398</v>
      </c>
      <c r="R1996" s="2">
        <f t="shared" si="63"/>
        <v>35.700000000000003</v>
      </c>
      <c r="S1996" s="2">
        <f>IF(AND(P1996&lt;&gt;"_U",P1996&lt;&gt;"c",J1996&lt;&gt;99,J1996&lt;&gt;9),IFERROR(VLOOKUP(A1996,'TA Total'!$A$2:$N$10000,14,0),"."),".")</f>
        <v>12321</v>
      </c>
    </row>
    <row r="1997" spans="1:19" x14ac:dyDescent="0.4">
      <c r="A1997" s="2" t="str">
        <f t="shared" si="62"/>
        <v>2018|Horowhenua District|10</v>
      </c>
      <c r="B1997" t="s">
        <v>16</v>
      </c>
      <c r="C1997" t="s">
        <v>17</v>
      </c>
      <c r="D1997" t="s">
        <v>18</v>
      </c>
      <c r="E1997" t="s">
        <v>19</v>
      </c>
      <c r="F1997">
        <v>2018</v>
      </c>
      <c r="G1997">
        <v>2018</v>
      </c>
      <c r="H1997">
        <v>42</v>
      </c>
      <c r="I1997" t="s">
        <v>113</v>
      </c>
      <c r="J1997">
        <v>3</v>
      </c>
      <c r="K1997" t="s">
        <v>24</v>
      </c>
      <c r="L1997">
        <v>10</v>
      </c>
      <c r="N1997">
        <v>0</v>
      </c>
      <c r="R1997" s="2" t="str">
        <f t="shared" si="63"/>
        <v>.</v>
      </c>
      <c r="S1997" s="2">
        <f>IF(AND(P1997&lt;&gt;"_U",P1997&lt;&gt;"c",J1997&lt;&gt;99,J1997&lt;&gt;9),IFERROR(VLOOKUP(A1997,'TA Total'!$A$2:$N$10000,14,0),"."),".")</f>
        <v>0</v>
      </c>
    </row>
    <row r="1998" spans="1:19" x14ac:dyDescent="0.4">
      <c r="A1998" s="2" t="str">
        <f t="shared" si="62"/>
        <v>2018|Horowhenua District|11</v>
      </c>
      <c r="B1998" t="s">
        <v>16</v>
      </c>
      <c r="C1998" t="s">
        <v>17</v>
      </c>
      <c r="D1998" t="s">
        <v>18</v>
      </c>
      <c r="E1998" t="s">
        <v>19</v>
      </c>
      <c r="F1998">
        <v>2018</v>
      </c>
      <c r="G1998">
        <v>2018</v>
      </c>
      <c r="H1998">
        <v>42</v>
      </c>
      <c r="I1998" t="s">
        <v>113</v>
      </c>
      <c r="J1998">
        <v>3</v>
      </c>
      <c r="K1998" t="s">
        <v>24</v>
      </c>
      <c r="L1998">
        <v>11</v>
      </c>
      <c r="N1998">
        <v>1716</v>
      </c>
      <c r="R1998" s="2">
        <f t="shared" si="63"/>
        <v>15.65</v>
      </c>
      <c r="S1998" s="2">
        <f>IF(AND(P1998&lt;&gt;"_U",P1998&lt;&gt;"c",J1998&lt;&gt;99,J1998&lt;&gt;9),IFERROR(VLOOKUP(A1998,'TA Total'!$A$2:$N$10000,14,0),"."),".")</f>
        <v>10962</v>
      </c>
    </row>
    <row r="1999" spans="1:19" x14ac:dyDescent="0.4">
      <c r="A1999" s="2" t="str">
        <f t="shared" si="62"/>
        <v>2018|Horowhenua District|12</v>
      </c>
      <c r="B1999" t="s">
        <v>16</v>
      </c>
      <c r="C1999" t="s">
        <v>17</v>
      </c>
      <c r="D1999" t="s">
        <v>18</v>
      </c>
      <c r="E1999" t="s">
        <v>19</v>
      </c>
      <c r="F1999">
        <v>2018</v>
      </c>
      <c r="G1999">
        <v>2018</v>
      </c>
      <c r="H1999">
        <v>42</v>
      </c>
      <c r="I1999" t="s">
        <v>113</v>
      </c>
      <c r="J1999">
        <v>3</v>
      </c>
      <c r="K1999" t="s">
        <v>24</v>
      </c>
      <c r="L1999">
        <v>12</v>
      </c>
      <c r="N1999">
        <v>138</v>
      </c>
      <c r="R1999" s="2">
        <f t="shared" si="63"/>
        <v>10.6</v>
      </c>
      <c r="S1999" s="2">
        <f>IF(AND(P1999&lt;&gt;"_U",P1999&lt;&gt;"c",J1999&lt;&gt;99,J1999&lt;&gt;9),IFERROR(VLOOKUP(A1999,'TA Total'!$A$2:$N$10000,14,0),"."),".")</f>
        <v>1302</v>
      </c>
    </row>
    <row r="2000" spans="1:19" x14ac:dyDescent="0.4">
      <c r="A2000" s="2" t="str">
        <f t="shared" si="62"/>
        <v>2018|Horowhenua District|13</v>
      </c>
      <c r="B2000" t="s">
        <v>16</v>
      </c>
      <c r="C2000" t="s">
        <v>17</v>
      </c>
      <c r="D2000" t="s">
        <v>18</v>
      </c>
      <c r="E2000" t="s">
        <v>19</v>
      </c>
      <c r="F2000">
        <v>2018</v>
      </c>
      <c r="G2000">
        <v>2018</v>
      </c>
      <c r="H2000">
        <v>42</v>
      </c>
      <c r="I2000" t="s">
        <v>113</v>
      </c>
      <c r="J2000">
        <v>3</v>
      </c>
      <c r="K2000" t="s">
        <v>24</v>
      </c>
      <c r="L2000">
        <v>13</v>
      </c>
      <c r="N2000">
        <v>3</v>
      </c>
      <c r="R2000" s="2">
        <f t="shared" si="63"/>
        <v>5</v>
      </c>
      <c r="S2000" s="2">
        <f>IF(AND(P2000&lt;&gt;"_U",P2000&lt;&gt;"c",J2000&lt;&gt;99,J2000&lt;&gt;9),IFERROR(VLOOKUP(A2000,'TA Total'!$A$2:$N$10000,14,0),"."),".")</f>
        <v>60</v>
      </c>
    </row>
    <row r="2001" spans="1:19" x14ac:dyDescent="0.4">
      <c r="A2001" s="2" t="str">
        <f t="shared" si="62"/>
        <v>2018|Horowhenua District|999</v>
      </c>
      <c r="B2001" t="s">
        <v>16</v>
      </c>
      <c r="C2001" t="s">
        <v>17</v>
      </c>
      <c r="D2001" t="s">
        <v>18</v>
      </c>
      <c r="E2001" t="s">
        <v>19</v>
      </c>
      <c r="F2001">
        <v>2018</v>
      </c>
      <c r="G2001">
        <v>2018</v>
      </c>
      <c r="H2001">
        <v>42</v>
      </c>
      <c r="I2001" t="s">
        <v>113</v>
      </c>
      <c r="J2001">
        <v>3</v>
      </c>
      <c r="K2001" t="s">
        <v>24</v>
      </c>
      <c r="L2001">
        <v>999</v>
      </c>
      <c r="N2001">
        <v>1860</v>
      </c>
      <c r="R2001" s="2">
        <f t="shared" si="63"/>
        <v>15.1</v>
      </c>
      <c r="S2001" s="2">
        <f>IF(AND(P2001&lt;&gt;"_U",P2001&lt;&gt;"c",J2001&lt;&gt;99,J2001&lt;&gt;9),IFERROR(VLOOKUP(A2001,'TA Total'!$A$2:$N$10000,14,0),"."),".")</f>
        <v>12321</v>
      </c>
    </row>
    <row r="2002" spans="1:19" x14ac:dyDescent="0.4">
      <c r="A2002" s="2" t="str">
        <f t="shared" si="62"/>
        <v>2018|Horowhenua District|10</v>
      </c>
      <c r="B2002" t="s">
        <v>16</v>
      </c>
      <c r="C2002" t="s">
        <v>17</v>
      </c>
      <c r="D2002" t="s">
        <v>18</v>
      </c>
      <c r="E2002" t="s">
        <v>19</v>
      </c>
      <c r="F2002">
        <v>2018</v>
      </c>
      <c r="G2002">
        <v>2018</v>
      </c>
      <c r="H2002">
        <v>42</v>
      </c>
      <c r="I2002" t="s">
        <v>113</v>
      </c>
      <c r="J2002">
        <v>4</v>
      </c>
      <c r="K2002" t="s">
        <v>25</v>
      </c>
      <c r="L2002">
        <v>10</v>
      </c>
      <c r="N2002">
        <v>0</v>
      </c>
      <c r="R2002" s="2" t="str">
        <f t="shared" si="63"/>
        <v>.</v>
      </c>
      <c r="S2002" s="2">
        <f>IF(AND(P2002&lt;&gt;"_U",P2002&lt;&gt;"c",J2002&lt;&gt;99,J2002&lt;&gt;9),IFERROR(VLOOKUP(A2002,'TA Total'!$A$2:$N$10000,14,0),"."),".")</f>
        <v>0</v>
      </c>
    </row>
    <row r="2003" spans="1:19" x14ac:dyDescent="0.4">
      <c r="A2003" s="2" t="str">
        <f t="shared" si="62"/>
        <v>2018|Horowhenua District|11</v>
      </c>
      <c r="B2003" t="s">
        <v>16</v>
      </c>
      <c r="C2003" t="s">
        <v>17</v>
      </c>
      <c r="D2003" t="s">
        <v>18</v>
      </c>
      <c r="E2003" t="s">
        <v>19</v>
      </c>
      <c r="F2003">
        <v>2018</v>
      </c>
      <c r="G2003">
        <v>2018</v>
      </c>
      <c r="H2003">
        <v>42</v>
      </c>
      <c r="I2003" t="s">
        <v>113</v>
      </c>
      <c r="J2003">
        <v>4</v>
      </c>
      <c r="K2003" t="s">
        <v>25</v>
      </c>
      <c r="L2003">
        <v>11</v>
      </c>
      <c r="N2003">
        <v>894</v>
      </c>
      <c r="R2003" s="2">
        <f t="shared" si="63"/>
        <v>8.16</v>
      </c>
      <c r="S2003" s="2">
        <f>IF(AND(P2003&lt;&gt;"_U",P2003&lt;&gt;"c",J2003&lt;&gt;99,J2003&lt;&gt;9),IFERROR(VLOOKUP(A2003,'TA Total'!$A$2:$N$10000,14,0),"."),".")</f>
        <v>10962</v>
      </c>
    </row>
    <row r="2004" spans="1:19" x14ac:dyDescent="0.4">
      <c r="A2004" s="2" t="str">
        <f t="shared" si="62"/>
        <v>2018|Horowhenua District|12</v>
      </c>
      <c r="B2004" t="s">
        <v>16</v>
      </c>
      <c r="C2004" t="s">
        <v>17</v>
      </c>
      <c r="D2004" t="s">
        <v>18</v>
      </c>
      <c r="E2004" t="s">
        <v>19</v>
      </c>
      <c r="F2004">
        <v>2018</v>
      </c>
      <c r="G2004">
        <v>2018</v>
      </c>
      <c r="H2004">
        <v>42</v>
      </c>
      <c r="I2004" t="s">
        <v>113</v>
      </c>
      <c r="J2004">
        <v>4</v>
      </c>
      <c r="K2004" t="s">
        <v>25</v>
      </c>
      <c r="L2004">
        <v>12</v>
      </c>
      <c r="N2004">
        <v>90</v>
      </c>
      <c r="R2004" s="2">
        <f t="shared" si="63"/>
        <v>6.91</v>
      </c>
      <c r="S2004" s="2">
        <f>IF(AND(P2004&lt;&gt;"_U",P2004&lt;&gt;"c",J2004&lt;&gt;99,J2004&lt;&gt;9),IFERROR(VLOOKUP(A2004,'TA Total'!$A$2:$N$10000,14,0),"."),".")</f>
        <v>1302</v>
      </c>
    </row>
    <row r="2005" spans="1:19" x14ac:dyDescent="0.4">
      <c r="A2005" s="2" t="str">
        <f t="shared" si="62"/>
        <v>2018|Horowhenua District|13</v>
      </c>
      <c r="B2005" t="s">
        <v>16</v>
      </c>
      <c r="C2005" t="s">
        <v>17</v>
      </c>
      <c r="D2005" t="s">
        <v>18</v>
      </c>
      <c r="E2005" t="s">
        <v>19</v>
      </c>
      <c r="F2005">
        <v>2018</v>
      </c>
      <c r="G2005">
        <v>2018</v>
      </c>
      <c r="H2005">
        <v>42</v>
      </c>
      <c r="I2005" t="s">
        <v>113</v>
      </c>
      <c r="J2005">
        <v>4</v>
      </c>
      <c r="K2005" t="s">
        <v>25</v>
      </c>
      <c r="L2005">
        <v>13</v>
      </c>
      <c r="N2005">
        <v>6</v>
      </c>
      <c r="R2005" s="2">
        <f t="shared" si="63"/>
        <v>10</v>
      </c>
      <c r="S2005" s="2">
        <f>IF(AND(P2005&lt;&gt;"_U",P2005&lt;&gt;"c",J2005&lt;&gt;99,J2005&lt;&gt;9),IFERROR(VLOOKUP(A2005,'TA Total'!$A$2:$N$10000,14,0),"."),".")</f>
        <v>60</v>
      </c>
    </row>
    <row r="2006" spans="1:19" x14ac:dyDescent="0.4">
      <c r="A2006" s="2" t="str">
        <f t="shared" si="62"/>
        <v>2018|Horowhenua District|999</v>
      </c>
      <c r="B2006" t="s">
        <v>16</v>
      </c>
      <c r="C2006" t="s">
        <v>17</v>
      </c>
      <c r="D2006" t="s">
        <v>18</v>
      </c>
      <c r="E2006" t="s">
        <v>19</v>
      </c>
      <c r="F2006">
        <v>2018</v>
      </c>
      <c r="G2006">
        <v>2018</v>
      </c>
      <c r="H2006">
        <v>42</v>
      </c>
      <c r="I2006" t="s">
        <v>113</v>
      </c>
      <c r="J2006">
        <v>4</v>
      </c>
      <c r="K2006" t="s">
        <v>25</v>
      </c>
      <c r="L2006">
        <v>999</v>
      </c>
      <c r="N2006">
        <v>993</v>
      </c>
      <c r="R2006" s="2">
        <f t="shared" si="63"/>
        <v>8.06</v>
      </c>
      <c r="S2006" s="2">
        <f>IF(AND(P2006&lt;&gt;"_U",P2006&lt;&gt;"c",J2006&lt;&gt;99,J2006&lt;&gt;9),IFERROR(VLOOKUP(A2006,'TA Total'!$A$2:$N$10000,14,0),"."),".")</f>
        <v>12321</v>
      </c>
    </row>
    <row r="2007" spans="1:19" x14ac:dyDescent="0.4">
      <c r="A2007" s="2" t="str">
        <f t="shared" si="62"/>
        <v>2018|Horowhenua District|10</v>
      </c>
      <c r="B2007" t="s">
        <v>16</v>
      </c>
      <c r="C2007" t="s">
        <v>17</v>
      </c>
      <c r="D2007" t="s">
        <v>18</v>
      </c>
      <c r="E2007" t="s">
        <v>19</v>
      </c>
      <c r="F2007">
        <v>2018</v>
      </c>
      <c r="G2007">
        <v>2018</v>
      </c>
      <c r="H2007">
        <v>42</v>
      </c>
      <c r="I2007" t="s">
        <v>113</v>
      </c>
      <c r="J2007">
        <v>5</v>
      </c>
      <c r="K2007" t="s">
        <v>26</v>
      </c>
      <c r="L2007">
        <v>10</v>
      </c>
      <c r="N2007">
        <v>0</v>
      </c>
      <c r="R2007" s="2" t="str">
        <f t="shared" si="63"/>
        <v>.</v>
      </c>
      <c r="S2007" s="2">
        <f>IF(AND(P2007&lt;&gt;"_U",P2007&lt;&gt;"c",J2007&lt;&gt;99,J2007&lt;&gt;9),IFERROR(VLOOKUP(A2007,'TA Total'!$A$2:$N$10000,14,0),"."),".")</f>
        <v>0</v>
      </c>
    </row>
    <row r="2008" spans="1:19" x14ac:dyDescent="0.4">
      <c r="A2008" s="2" t="str">
        <f t="shared" si="62"/>
        <v>2018|Horowhenua District|11</v>
      </c>
      <c r="B2008" t="s">
        <v>16</v>
      </c>
      <c r="C2008" t="s">
        <v>17</v>
      </c>
      <c r="D2008" t="s">
        <v>18</v>
      </c>
      <c r="E2008" t="s">
        <v>19</v>
      </c>
      <c r="F2008">
        <v>2018</v>
      </c>
      <c r="G2008">
        <v>2018</v>
      </c>
      <c r="H2008">
        <v>42</v>
      </c>
      <c r="I2008" t="s">
        <v>113</v>
      </c>
      <c r="J2008">
        <v>5</v>
      </c>
      <c r="K2008" t="s">
        <v>26</v>
      </c>
      <c r="L2008">
        <v>11</v>
      </c>
      <c r="N2008">
        <v>6087</v>
      </c>
      <c r="R2008" s="2">
        <f t="shared" si="63"/>
        <v>55.53</v>
      </c>
      <c r="S2008" s="2">
        <f>IF(AND(P2008&lt;&gt;"_U",P2008&lt;&gt;"c",J2008&lt;&gt;99,J2008&lt;&gt;9),IFERROR(VLOOKUP(A2008,'TA Total'!$A$2:$N$10000,14,0),"."),".")</f>
        <v>10962</v>
      </c>
    </row>
    <row r="2009" spans="1:19" x14ac:dyDescent="0.4">
      <c r="A2009" s="2" t="str">
        <f t="shared" si="62"/>
        <v>2018|Horowhenua District|12</v>
      </c>
      <c r="B2009" t="s">
        <v>16</v>
      </c>
      <c r="C2009" t="s">
        <v>17</v>
      </c>
      <c r="D2009" t="s">
        <v>18</v>
      </c>
      <c r="E2009" t="s">
        <v>19</v>
      </c>
      <c r="F2009">
        <v>2018</v>
      </c>
      <c r="G2009">
        <v>2018</v>
      </c>
      <c r="H2009">
        <v>42</v>
      </c>
      <c r="I2009" t="s">
        <v>113</v>
      </c>
      <c r="J2009">
        <v>5</v>
      </c>
      <c r="K2009" t="s">
        <v>26</v>
      </c>
      <c r="L2009">
        <v>12</v>
      </c>
      <c r="N2009">
        <v>177</v>
      </c>
      <c r="R2009" s="2">
        <f t="shared" si="63"/>
        <v>13.59</v>
      </c>
      <c r="S2009" s="2">
        <f>IF(AND(P2009&lt;&gt;"_U",P2009&lt;&gt;"c",J2009&lt;&gt;99,J2009&lt;&gt;9),IFERROR(VLOOKUP(A2009,'TA Total'!$A$2:$N$10000,14,0),"."),".")</f>
        <v>1302</v>
      </c>
    </row>
    <row r="2010" spans="1:19" x14ac:dyDescent="0.4">
      <c r="A2010" s="2" t="str">
        <f t="shared" si="62"/>
        <v>2018|Horowhenua District|13</v>
      </c>
      <c r="B2010" t="s">
        <v>16</v>
      </c>
      <c r="C2010" t="s">
        <v>17</v>
      </c>
      <c r="D2010" t="s">
        <v>18</v>
      </c>
      <c r="E2010" t="s">
        <v>19</v>
      </c>
      <c r="F2010">
        <v>2018</v>
      </c>
      <c r="G2010">
        <v>2018</v>
      </c>
      <c r="H2010">
        <v>42</v>
      </c>
      <c r="I2010" t="s">
        <v>113</v>
      </c>
      <c r="J2010">
        <v>5</v>
      </c>
      <c r="K2010" t="s">
        <v>26</v>
      </c>
      <c r="L2010">
        <v>13</v>
      </c>
      <c r="N2010">
        <v>18</v>
      </c>
      <c r="R2010" s="2">
        <f t="shared" si="63"/>
        <v>30</v>
      </c>
      <c r="S2010" s="2">
        <f>IF(AND(P2010&lt;&gt;"_U",P2010&lt;&gt;"c",J2010&lt;&gt;99,J2010&lt;&gt;9),IFERROR(VLOOKUP(A2010,'TA Total'!$A$2:$N$10000,14,0),"."),".")</f>
        <v>60</v>
      </c>
    </row>
    <row r="2011" spans="1:19" x14ac:dyDescent="0.4">
      <c r="A2011" s="2" t="str">
        <f t="shared" si="62"/>
        <v>2018|Horowhenua District|999</v>
      </c>
      <c r="B2011" t="s">
        <v>16</v>
      </c>
      <c r="C2011" t="s">
        <v>17</v>
      </c>
      <c r="D2011" t="s">
        <v>18</v>
      </c>
      <c r="E2011" t="s">
        <v>19</v>
      </c>
      <c r="F2011">
        <v>2018</v>
      </c>
      <c r="G2011">
        <v>2018</v>
      </c>
      <c r="H2011">
        <v>42</v>
      </c>
      <c r="I2011" t="s">
        <v>113</v>
      </c>
      <c r="J2011">
        <v>5</v>
      </c>
      <c r="K2011" t="s">
        <v>26</v>
      </c>
      <c r="L2011">
        <v>999</v>
      </c>
      <c r="N2011">
        <v>6282</v>
      </c>
      <c r="R2011" s="2">
        <f t="shared" si="63"/>
        <v>50.99</v>
      </c>
      <c r="S2011" s="2">
        <f>IF(AND(P2011&lt;&gt;"_U",P2011&lt;&gt;"c",J2011&lt;&gt;99,J2011&lt;&gt;9),IFERROR(VLOOKUP(A2011,'TA Total'!$A$2:$N$10000,14,0),"."),".")</f>
        <v>12321</v>
      </c>
    </row>
    <row r="2012" spans="1:19" x14ac:dyDescent="0.4">
      <c r="A2012" s="2" t="str">
        <f t="shared" si="62"/>
        <v>2018|Horowhenua District|10</v>
      </c>
      <c r="B2012" t="s">
        <v>16</v>
      </c>
      <c r="C2012" t="s">
        <v>17</v>
      </c>
      <c r="D2012" t="s">
        <v>18</v>
      </c>
      <c r="E2012" t="s">
        <v>19</v>
      </c>
      <c r="F2012">
        <v>2018</v>
      </c>
      <c r="G2012">
        <v>2018</v>
      </c>
      <c r="H2012">
        <v>42</v>
      </c>
      <c r="I2012" t="s">
        <v>113</v>
      </c>
      <c r="J2012">
        <v>6</v>
      </c>
      <c r="K2012" t="s">
        <v>27</v>
      </c>
      <c r="L2012">
        <v>10</v>
      </c>
      <c r="N2012">
        <v>0</v>
      </c>
      <c r="R2012" s="2" t="str">
        <f t="shared" si="63"/>
        <v>.</v>
      </c>
      <c r="S2012" s="2">
        <f>IF(AND(P2012&lt;&gt;"_U",P2012&lt;&gt;"c",J2012&lt;&gt;99,J2012&lt;&gt;9),IFERROR(VLOOKUP(A2012,'TA Total'!$A$2:$N$10000,14,0),"."),".")</f>
        <v>0</v>
      </c>
    </row>
    <row r="2013" spans="1:19" x14ac:dyDescent="0.4">
      <c r="A2013" s="2" t="str">
        <f t="shared" si="62"/>
        <v>2018|Horowhenua District|11</v>
      </c>
      <c r="B2013" t="s">
        <v>16</v>
      </c>
      <c r="C2013" t="s">
        <v>17</v>
      </c>
      <c r="D2013" t="s">
        <v>18</v>
      </c>
      <c r="E2013" t="s">
        <v>19</v>
      </c>
      <c r="F2013">
        <v>2018</v>
      </c>
      <c r="G2013">
        <v>2018</v>
      </c>
      <c r="H2013">
        <v>42</v>
      </c>
      <c r="I2013" t="s">
        <v>113</v>
      </c>
      <c r="J2013">
        <v>6</v>
      </c>
      <c r="K2013" t="s">
        <v>27</v>
      </c>
      <c r="L2013">
        <v>11</v>
      </c>
      <c r="N2013">
        <v>84</v>
      </c>
      <c r="R2013" s="2">
        <f t="shared" si="63"/>
        <v>0.77</v>
      </c>
      <c r="S2013" s="2">
        <f>IF(AND(P2013&lt;&gt;"_U",P2013&lt;&gt;"c",J2013&lt;&gt;99,J2013&lt;&gt;9),IFERROR(VLOOKUP(A2013,'TA Total'!$A$2:$N$10000,14,0),"."),".")</f>
        <v>10962</v>
      </c>
    </row>
    <row r="2014" spans="1:19" x14ac:dyDescent="0.4">
      <c r="A2014" s="2" t="str">
        <f t="shared" si="62"/>
        <v>2018|Horowhenua District|12</v>
      </c>
      <c r="B2014" t="s">
        <v>16</v>
      </c>
      <c r="C2014" t="s">
        <v>17</v>
      </c>
      <c r="D2014" t="s">
        <v>18</v>
      </c>
      <c r="E2014" t="s">
        <v>19</v>
      </c>
      <c r="F2014">
        <v>2018</v>
      </c>
      <c r="G2014">
        <v>2018</v>
      </c>
      <c r="H2014">
        <v>42</v>
      </c>
      <c r="I2014" t="s">
        <v>113</v>
      </c>
      <c r="J2014">
        <v>6</v>
      </c>
      <c r="K2014" t="s">
        <v>27</v>
      </c>
      <c r="L2014">
        <v>12</v>
      </c>
      <c r="N2014">
        <v>6</v>
      </c>
      <c r="R2014" s="2">
        <f t="shared" si="63"/>
        <v>0.46</v>
      </c>
      <c r="S2014" s="2">
        <f>IF(AND(P2014&lt;&gt;"_U",P2014&lt;&gt;"c",J2014&lt;&gt;99,J2014&lt;&gt;9),IFERROR(VLOOKUP(A2014,'TA Total'!$A$2:$N$10000,14,0),"."),".")</f>
        <v>1302</v>
      </c>
    </row>
    <row r="2015" spans="1:19" x14ac:dyDescent="0.4">
      <c r="A2015" s="2" t="str">
        <f t="shared" si="62"/>
        <v>2018|Horowhenua District|13</v>
      </c>
      <c r="B2015" t="s">
        <v>16</v>
      </c>
      <c r="C2015" t="s">
        <v>17</v>
      </c>
      <c r="D2015" t="s">
        <v>18</v>
      </c>
      <c r="E2015" t="s">
        <v>19</v>
      </c>
      <c r="F2015">
        <v>2018</v>
      </c>
      <c r="G2015">
        <v>2018</v>
      </c>
      <c r="H2015">
        <v>42</v>
      </c>
      <c r="I2015" t="s">
        <v>113</v>
      </c>
      <c r="J2015">
        <v>6</v>
      </c>
      <c r="K2015" t="s">
        <v>27</v>
      </c>
      <c r="L2015">
        <v>13</v>
      </c>
      <c r="N2015">
        <v>0</v>
      </c>
      <c r="R2015" s="2">
        <f t="shared" si="63"/>
        <v>0</v>
      </c>
      <c r="S2015" s="2">
        <f>IF(AND(P2015&lt;&gt;"_U",P2015&lt;&gt;"c",J2015&lt;&gt;99,J2015&lt;&gt;9),IFERROR(VLOOKUP(A2015,'TA Total'!$A$2:$N$10000,14,0),"."),".")</f>
        <v>60</v>
      </c>
    </row>
    <row r="2016" spans="1:19" x14ac:dyDescent="0.4">
      <c r="A2016" s="2" t="str">
        <f t="shared" si="62"/>
        <v>2018|Horowhenua District|999</v>
      </c>
      <c r="B2016" t="s">
        <v>16</v>
      </c>
      <c r="C2016" t="s">
        <v>17</v>
      </c>
      <c r="D2016" t="s">
        <v>18</v>
      </c>
      <c r="E2016" t="s">
        <v>19</v>
      </c>
      <c r="F2016">
        <v>2018</v>
      </c>
      <c r="G2016">
        <v>2018</v>
      </c>
      <c r="H2016">
        <v>42</v>
      </c>
      <c r="I2016" t="s">
        <v>113</v>
      </c>
      <c r="J2016">
        <v>6</v>
      </c>
      <c r="K2016" t="s">
        <v>27</v>
      </c>
      <c r="L2016">
        <v>999</v>
      </c>
      <c r="N2016">
        <v>87</v>
      </c>
      <c r="R2016" s="2">
        <f t="shared" si="63"/>
        <v>0.71</v>
      </c>
      <c r="S2016" s="2">
        <f>IF(AND(P2016&lt;&gt;"_U",P2016&lt;&gt;"c",J2016&lt;&gt;99,J2016&lt;&gt;9),IFERROR(VLOOKUP(A2016,'TA Total'!$A$2:$N$10000,14,0),"."),".")</f>
        <v>12321</v>
      </c>
    </row>
    <row r="2017" spans="1:19" x14ac:dyDescent="0.4">
      <c r="A2017" s="2" t="str">
        <f t="shared" si="62"/>
        <v>2018|Horowhenua District|10</v>
      </c>
      <c r="B2017" t="s">
        <v>16</v>
      </c>
      <c r="C2017" t="s">
        <v>17</v>
      </c>
      <c r="D2017" t="s">
        <v>18</v>
      </c>
      <c r="E2017" t="s">
        <v>19</v>
      </c>
      <c r="F2017">
        <v>2018</v>
      </c>
      <c r="G2017">
        <v>2018</v>
      </c>
      <c r="H2017">
        <v>42</v>
      </c>
      <c r="I2017" t="s">
        <v>113</v>
      </c>
      <c r="J2017">
        <v>7</v>
      </c>
      <c r="K2017" t="s">
        <v>28</v>
      </c>
      <c r="L2017">
        <v>10</v>
      </c>
      <c r="N2017">
        <v>0</v>
      </c>
      <c r="R2017" s="2" t="str">
        <f t="shared" si="63"/>
        <v>.</v>
      </c>
      <c r="S2017" s="2">
        <f>IF(AND(P2017&lt;&gt;"_U",P2017&lt;&gt;"c",J2017&lt;&gt;99,J2017&lt;&gt;9),IFERROR(VLOOKUP(A2017,'TA Total'!$A$2:$N$10000,14,0),"."),".")</f>
        <v>0</v>
      </c>
    </row>
    <row r="2018" spans="1:19" x14ac:dyDescent="0.4">
      <c r="A2018" s="2" t="str">
        <f t="shared" si="62"/>
        <v>2018|Horowhenua District|11</v>
      </c>
      <c r="B2018" t="s">
        <v>16</v>
      </c>
      <c r="C2018" t="s">
        <v>17</v>
      </c>
      <c r="D2018" t="s">
        <v>18</v>
      </c>
      <c r="E2018" t="s">
        <v>19</v>
      </c>
      <c r="F2018">
        <v>2018</v>
      </c>
      <c r="G2018">
        <v>2018</v>
      </c>
      <c r="H2018">
        <v>42</v>
      </c>
      <c r="I2018" t="s">
        <v>113</v>
      </c>
      <c r="J2018">
        <v>7</v>
      </c>
      <c r="K2018" t="s">
        <v>28</v>
      </c>
      <c r="L2018">
        <v>11</v>
      </c>
      <c r="N2018">
        <v>54</v>
      </c>
      <c r="R2018" s="2">
        <f t="shared" si="63"/>
        <v>0.49</v>
      </c>
      <c r="S2018" s="2">
        <f>IF(AND(P2018&lt;&gt;"_U",P2018&lt;&gt;"c",J2018&lt;&gt;99,J2018&lt;&gt;9),IFERROR(VLOOKUP(A2018,'TA Total'!$A$2:$N$10000,14,0),"."),".")</f>
        <v>10962</v>
      </c>
    </row>
    <row r="2019" spans="1:19" x14ac:dyDescent="0.4">
      <c r="A2019" s="2" t="str">
        <f t="shared" si="62"/>
        <v>2018|Horowhenua District|12</v>
      </c>
      <c r="B2019" t="s">
        <v>16</v>
      </c>
      <c r="C2019" t="s">
        <v>17</v>
      </c>
      <c r="D2019" t="s">
        <v>18</v>
      </c>
      <c r="E2019" t="s">
        <v>19</v>
      </c>
      <c r="F2019">
        <v>2018</v>
      </c>
      <c r="G2019">
        <v>2018</v>
      </c>
      <c r="H2019">
        <v>42</v>
      </c>
      <c r="I2019" t="s">
        <v>113</v>
      </c>
      <c r="J2019">
        <v>7</v>
      </c>
      <c r="K2019" t="s">
        <v>28</v>
      </c>
      <c r="L2019">
        <v>12</v>
      </c>
      <c r="N2019">
        <v>3</v>
      </c>
      <c r="R2019" s="2">
        <f t="shared" si="63"/>
        <v>0.23</v>
      </c>
      <c r="S2019" s="2">
        <f>IF(AND(P2019&lt;&gt;"_U",P2019&lt;&gt;"c",J2019&lt;&gt;99,J2019&lt;&gt;9),IFERROR(VLOOKUP(A2019,'TA Total'!$A$2:$N$10000,14,0),"."),".")</f>
        <v>1302</v>
      </c>
    </row>
    <row r="2020" spans="1:19" x14ac:dyDescent="0.4">
      <c r="A2020" s="2" t="str">
        <f t="shared" si="62"/>
        <v>2018|Horowhenua District|13</v>
      </c>
      <c r="B2020" t="s">
        <v>16</v>
      </c>
      <c r="C2020" t="s">
        <v>17</v>
      </c>
      <c r="D2020" t="s">
        <v>18</v>
      </c>
      <c r="E2020" t="s">
        <v>19</v>
      </c>
      <c r="F2020">
        <v>2018</v>
      </c>
      <c r="G2020">
        <v>2018</v>
      </c>
      <c r="H2020">
        <v>42</v>
      </c>
      <c r="I2020" t="s">
        <v>113</v>
      </c>
      <c r="J2020">
        <v>7</v>
      </c>
      <c r="K2020" t="s">
        <v>28</v>
      </c>
      <c r="L2020">
        <v>13</v>
      </c>
      <c r="N2020">
        <v>0</v>
      </c>
      <c r="R2020" s="2">
        <f t="shared" si="63"/>
        <v>0</v>
      </c>
      <c r="S2020" s="2">
        <f>IF(AND(P2020&lt;&gt;"_U",P2020&lt;&gt;"c",J2020&lt;&gt;99,J2020&lt;&gt;9),IFERROR(VLOOKUP(A2020,'TA Total'!$A$2:$N$10000,14,0),"."),".")</f>
        <v>60</v>
      </c>
    </row>
    <row r="2021" spans="1:19" x14ac:dyDescent="0.4">
      <c r="A2021" s="2" t="str">
        <f t="shared" si="62"/>
        <v>2018|Horowhenua District|999</v>
      </c>
      <c r="B2021" t="s">
        <v>16</v>
      </c>
      <c r="C2021" t="s">
        <v>17</v>
      </c>
      <c r="D2021" t="s">
        <v>18</v>
      </c>
      <c r="E2021" t="s">
        <v>19</v>
      </c>
      <c r="F2021">
        <v>2018</v>
      </c>
      <c r="G2021">
        <v>2018</v>
      </c>
      <c r="H2021">
        <v>42</v>
      </c>
      <c r="I2021" t="s">
        <v>113</v>
      </c>
      <c r="J2021">
        <v>7</v>
      </c>
      <c r="K2021" t="s">
        <v>28</v>
      </c>
      <c r="L2021">
        <v>999</v>
      </c>
      <c r="N2021">
        <v>57</v>
      </c>
      <c r="R2021" s="2">
        <f t="shared" si="63"/>
        <v>0.46</v>
      </c>
      <c r="S2021" s="2">
        <f>IF(AND(P2021&lt;&gt;"_U",P2021&lt;&gt;"c",J2021&lt;&gt;99,J2021&lt;&gt;9),IFERROR(VLOOKUP(A2021,'TA Total'!$A$2:$N$10000,14,0),"."),".")</f>
        <v>12321</v>
      </c>
    </row>
    <row r="2022" spans="1:19" x14ac:dyDescent="0.4">
      <c r="A2022" s="2" t="str">
        <f t="shared" si="62"/>
        <v>2018|Horowhenua District|10</v>
      </c>
      <c r="B2022" t="s">
        <v>16</v>
      </c>
      <c r="C2022" t="s">
        <v>17</v>
      </c>
      <c r="D2022" t="s">
        <v>18</v>
      </c>
      <c r="E2022" t="s">
        <v>19</v>
      </c>
      <c r="F2022">
        <v>2018</v>
      </c>
      <c r="G2022">
        <v>2018</v>
      </c>
      <c r="H2022">
        <v>42</v>
      </c>
      <c r="I2022" t="s">
        <v>113</v>
      </c>
      <c r="J2022">
        <v>77</v>
      </c>
      <c r="K2022" t="s">
        <v>29</v>
      </c>
      <c r="L2022">
        <v>10</v>
      </c>
      <c r="N2022">
        <v>0</v>
      </c>
      <c r="R2022" s="2" t="str">
        <f t="shared" si="63"/>
        <v>.</v>
      </c>
      <c r="S2022" s="2">
        <f>IF(AND(P2022&lt;&gt;"_U",P2022&lt;&gt;"c",J2022&lt;&gt;99,J2022&lt;&gt;9),IFERROR(VLOOKUP(A2022,'TA Total'!$A$2:$N$10000,14,0),"."),".")</f>
        <v>0</v>
      </c>
    </row>
    <row r="2023" spans="1:19" x14ac:dyDescent="0.4">
      <c r="A2023" s="2" t="str">
        <f t="shared" si="62"/>
        <v>2018|Horowhenua District|11</v>
      </c>
      <c r="B2023" t="s">
        <v>16</v>
      </c>
      <c r="C2023" t="s">
        <v>17</v>
      </c>
      <c r="D2023" t="s">
        <v>18</v>
      </c>
      <c r="E2023" t="s">
        <v>19</v>
      </c>
      <c r="F2023">
        <v>2018</v>
      </c>
      <c r="G2023">
        <v>2018</v>
      </c>
      <c r="H2023">
        <v>42</v>
      </c>
      <c r="I2023" t="s">
        <v>113</v>
      </c>
      <c r="J2023">
        <v>77</v>
      </c>
      <c r="K2023" t="s">
        <v>29</v>
      </c>
      <c r="L2023">
        <v>11</v>
      </c>
      <c r="N2023">
        <v>10962</v>
      </c>
      <c r="R2023" s="2">
        <f t="shared" si="63"/>
        <v>100</v>
      </c>
      <c r="S2023" s="2">
        <f>IF(AND(P2023&lt;&gt;"_U",P2023&lt;&gt;"c",J2023&lt;&gt;99,J2023&lt;&gt;9),IFERROR(VLOOKUP(A2023,'TA Total'!$A$2:$N$10000,14,0),"."),".")</f>
        <v>10962</v>
      </c>
    </row>
    <row r="2024" spans="1:19" x14ac:dyDescent="0.4">
      <c r="A2024" s="2" t="str">
        <f t="shared" si="62"/>
        <v>2018|Horowhenua District|12</v>
      </c>
      <c r="B2024" t="s">
        <v>16</v>
      </c>
      <c r="C2024" t="s">
        <v>17</v>
      </c>
      <c r="D2024" t="s">
        <v>18</v>
      </c>
      <c r="E2024" t="s">
        <v>19</v>
      </c>
      <c r="F2024">
        <v>2018</v>
      </c>
      <c r="G2024">
        <v>2018</v>
      </c>
      <c r="H2024">
        <v>42</v>
      </c>
      <c r="I2024" t="s">
        <v>113</v>
      </c>
      <c r="J2024">
        <v>77</v>
      </c>
      <c r="K2024" t="s">
        <v>29</v>
      </c>
      <c r="L2024">
        <v>12</v>
      </c>
      <c r="N2024">
        <v>1302</v>
      </c>
      <c r="R2024" s="2">
        <f t="shared" si="63"/>
        <v>100</v>
      </c>
      <c r="S2024" s="2">
        <f>IF(AND(P2024&lt;&gt;"_U",P2024&lt;&gt;"c",J2024&lt;&gt;99,J2024&lt;&gt;9),IFERROR(VLOOKUP(A2024,'TA Total'!$A$2:$N$10000,14,0),"."),".")</f>
        <v>1302</v>
      </c>
    </row>
    <row r="2025" spans="1:19" x14ac:dyDescent="0.4">
      <c r="A2025" s="2" t="str">
        <f t="shared" si="62"/>
        <v>2018|Horowhenua District|13</v>
      </c>
      <c r="B2025" t="s">
        <v>16</v>
      </c>
      <c r="C2025" t="s">
        <v>17</v>
      </c>
      <c r="D2025" t="s">
        <v>18</v>
      </c>
      <c r="E2025" t="s">
        <v>19</v>
      </c>
      <c r="F2025">
        <v>2018</v>
      </c>
      <c r="G2025">
        <v>2018</v>
      </c>
      <c r="H2025">
        <v>42</v>
      </c>
      <c r="I2025" t="s">
        <v>113</v>
      </c>
      <c r="J2025">
        <v>77</v>
      </c>
      <c r="K2025" t="s">
        <v>29</v>
      </c>
      <c r="L2025">
        <v>13</v>
      </c>
      <c r="N2025">
        <v>60</v>
      </c>
      <c r="R2025" s="2">
        <f t="shared" si="63"/>
        <v>100</v>
      </c>
      <c r="S2025" s="2">
        <f>IF(AND(P2025&lt;&gt;"_U",P2025&lt;&gt;"c",J2025&lt;&gt;99,J2025&lt;&gt;9),IFERROR(VLOOKUP(A2025,'TA Total'!$A$2:$N$10000,14,0),"."),".")</f>
        <v>60</v>
      </c>
    </row>
    <row r="2026" spans="1:19" x14ac:dyDescent="0.4">
      <c r="A2026" s="2" t="str">
        <f t="shared" si="62"/>
        <v>2018|Horowhenua District|999</v>
      </c>
      <c r="B2026" t="s">
        <v>16</v>
      </c>
      <c r="C2026" t="s">
        <v>17</v>
      </c>
      <c r="D2026" t="s">
        <v>18</v>
      </c>
      <c r="E2026" t="s">
        <v>19</v>
      </c>
      <c r="F2026">
        <v>2018</v>
      </c>
      <c r="G2026">
        <v>2018</v>
      </c>
      <c r="H2026">
        <v>42</v>
      </c>
      <c r="I2026" t="s">
        <v>113</v>
      </c>
      <c r="J2026">
        <v>77</v>
      </c>
      <c r="K2026" t="s">
        <v>29</v>
      </c>
      <c r="L2026">
        <v>999</v>
      </c>
      <c r="N2026">
        <v>12321</v>
      </c>
      <c r="R2026" s="2">
        <f t="shared" si="63"/>
        <v>100</v>
      </c>
      <c r="S2026" s="2">
        <f>IF(AND(P2026&lt;&gt;"_U",P2026&lt;&gt;"c",J2026&lt;&gt;99,J2026&lt;&gt;9),IFERROR(VLOOKUP(A2026,'TA Total'!$A$2:$N$10000,14,0),"."),".")</f>
        <v>12321</v>
      </c>
    </row>
    <row r="2027" spans="1:19" x14ac:dyDescent="0.4">
      <c r="A2027" s="2" t="str">
        <f t="shared" si="62"/>
        <v>2018|Horowhenua District|10</v>
      </c>
      <c r="B2027" t="s">
        <v>16</v>
      </c>
      <c r="C2027" t="s">
        <v>17</v>
      </c>
      <c r="D2027" t="s">
        <v>18</v>
      </c>
      <c r="E2027" t="s">
        <v>19</v>
      </c>
      <c r="F2027">
        <v>2018</v>
      </c>
      <c r="G2027">
        <v>2018</v>
      </c>
      <c r="H2027">
        <v>42</v>
      </c>
      <c r="I2027" t="s">
        <v>113</v>
      </c>
      <c r="J2027">
        <v>8</v>
      </c>
      <c r="K2027" t="s">
        <v>30</v>
      </c>
      <c r="L2027">
        <v>10</v>
      </c>
      <c r="N2027">
        <v>0</v>
      </c>
      <c r="R2027" s="2" t="str">
        <f t="shared" si="63"/>
        <v>.</v>
      </c>
      <c r="S2027" s="2">
        <f>IF(AND(P2027&lt;&gt;"_U",P2027&lt;&gt;"c",J2027&lt;&gt;99,J2027&lt;&gt;9),IFERROR(VLOOKUP(A2027,'TA Total'!$A$2:$N$10000,14,0),"."),".")</f>
        <v>0</v>
      </c>
    </row>
    <row r="2028" spans="1:19" x14ac:dyDescent="0.4">
      <c r="A2028" s="2" t="str">
        <f t="shared" si="62"/>
        <v>2018|Horowhenua District|11</v>
      </c>
      <c r="B2028" t="s">
        <v>16</v>
      </c>
      <c r="C2028" t="s">
        <v>17</v>
      </c>
      <c r="D2028" t="s">
        <v>18</v>
      </c>
      <c r="E2028" t="s">
        <v>19</v>
      </c>
      <c r="F2028">
        <v>2018</v>
      </c>
      <c r="G2028">
        <v>2018</v>
      </c>
      <c r="H2028">
        <v>42</v>
      </c>
      <c r="I2028" t="s">
        <v>113</v>
      </c>
      <c r="J2028">
        <v>8</v>
      </c>
      <c r="K2028" t="s">
        <v>30</v>
      </c>
      <c r="L2028">
        <v>11</v>
      </c>
      <c r="N2028">
        <v>204</v>
      </c>
      <c r="R2028" s="2">
        <f t="shared" si="63"/>
        <v>1.86</v>
      </c>
      <c r="S2028" s="2">
        <f>IF(AND(P2028&lt;&gt;"_U",P2028&lt;&gt;"c",J2028&lt;&gt;99,J2028&lt;&gt;9),IFERROR(VLOOKUP(A2028,'TA Total'!$A$2:$N$10000,14,0),"."),".")</f>
        <v>10962</v>
      </c>
    </row>
    <row r="2029" spans="1:19" x14ac:dyDescent="0.4">
      <c r="A2029" s="2" t="str">
        <f t="shared" si="62"/>
        <v>2018|Horowhenua District|12</v>
      </c>
      <c r="B2029" t="s">
        <v>16</v>
      </c>
      <c r="C2029" t="s">
        <v>17</v>
      </c>
      <c r="D2029" t="s">
        <v>18</v>
      </c>
      <c r="E2029" t="s">
        <v>19</v>
      </c>
      <c r="F2029">
        <v>2018</v>
      </c>
      <c r="G2029">
        <v>2018</v>
      </c>
      <c r="H2029">
        <v>42</v>
      </c>
      <c r="I2029" t="s">
        <v>113</v>
      </c>
      <c r="J2029">
        <v>8</v>
      </c>
      <c r="K2029" t="s">
        <v>30</v>
      </c>
      <c r="L2029">
        <v>12</v>
      </c>
      <c r="N2029">
        <v>27</v>
      </c>
      <c r="R2029" s="2">
        <f t="shared" si="63"/>
        <v>2.0699999999999998</v>
      </c>
      <c r="S2029" s="2">
        <f>IF(AND(P2029&lt;&gt;"_U",P2029&lt;&gt;"c",J2029&lt;&gt;99,J2029&lt;&gt;9),IFERROR(VLOOKUP(A2029,'TA Total'!$A$2:$N$10000,14,0),"."),".")</f>
        <v>1302</v>
      </c>
    </row>
    <row r="2030" spans="1:19" x14ac:dyDescent="0.4">
      <c r="A2030" s="2" t="str">
        <f t="shared" si="62"/>
        <v>2018|Horowhenua District|13</v>
      </c>
      <c r="B2030" t="s">
        <v>16</v>
      </c>
      <c r="C2030" t="s">
        <v>17</v>
      </c>
      <c r="D2030" t="s">
        <v>18</v>
      </c>
      <c r="E2030" t="s">
        <v>19</v>
      </c>
      <c r="F2030">
        <v>2018</v>
      </c>
      <c r="G2030">
        <v>2018</v>
      </c>
      <c r="H2030">
        <v>42</v>
      </c>
      <c r="I2030" t="s">
        <v>113</v>
      </c>
      <c r="J2030">
        <v>8</v>
      </c>
      <c r="K2030" t="s">
        <v>30</v>
      </c>
      <c r="L2030">
        <v>13</v>
      </c>
      <c r="N2030">
        <v>0</v>
      </c>
      <c r="R2030" s="2">
        <f t="shared" si="63"/>
        <v>0</v>
      </c>
      <c r="S2030" s="2">
        <f>IF(AND(P2030&lt;&gt;"_U",P2030&lt;&gt;"c",J2030&lt;&gt;99,J2030&lt;&gt;9),IFERROR(VLOOKUP(A2030,'TA Total'!$A$2:$N$10000,14,0),"."),".")</f>
        <v>60</v>
      </c>
    </row>
    <row r="2031" spans="1:19" x14ac:dyDescent="0.4">
      <c r="A2031" s="2" t="str">
        <f t="shared" si="62"/>
        <v>2018|Horowhenua District|999</v>
      </c>
      <c r="B2031" t="s">
        <v>16</v>
      </c>
      <c r="C2031" t="s">
        <v>17</v>
      </c>
      <c r="D2031" t="s">
        <v>18</v>
      </c>
      <c r="E2031" t="s">
        <v>19</v>
      </c>
      <c r="F2031">
        <v>2018</v>
      </c>
      <c r="G2031">
        <v>2018</v>
      </c>
      <c r="H2031">
        <v>42</v>
      </c>
      <c r="I2031" t="s">
        <v>113</v>
      </c>
      <c r="J2031">
        <v>8</v>
      </c>
      <c r="K2031" t="s">
        <v>30</v>
      </c>
      <c r="L2031">
        <v>999</v>
      </c>
      <c r="N2031">
        <v>234</v>
      </c>
      <c r="R2031" s="2">
        <f t="shared" si="63"/>
        <v>1.9</v>
      </c>
      <c r="S2031" s="2">
        <f>IF(AND(P2031&lt;&gt;"_U",P2031&lt;&gt;"c",J2031&lt;&gt;99,J2031&lt;&gt;9),IFERROR(VLOOKUP(A2031,'TA Total'!$A$2:$N$10000,14,0),"."),".")</f>
        <v>12321</v>
      </c>
    </row>
    <row r="2032" spans="1:19" x14ac:dyDescent="0.4">
      <c r="A2032" s="2" t="str">
        <f t="shared" si="62"/>
        <v>2018|Horowhenua District|10</v>
      </c>
      <c r="B2032" t="s">
        <v>16</v>
      </c>
      <c r="C2032" t="s">
        <v>17</v>
      </c>
      <c r="D2032" t="s">
        <v>18</v>
      </c>
      <c r="E2032" t="s">
        <v>19</v>
      </c>
      <c r="F2032">
        <v>2018</v>
      </c>
      <c r="G2032">
        <v>2018</v>
      </c>
      <c r="H2032">
        <v>42</v>
      </c>
      <c r="I2032" t="s">
        <v>113</v>
      </c>
      <c r="J2032">
        <v>9</v>
      </c>
      <c r="K2032" t="s">
        <v>31</v>
      </c>
      <c r="L2032">
        <v>10</v>
      </c>
      <c r="N2032">
        <v>0</v>
      </c>
      <c r="R2032" s="2" t="str">
        <f t="shared" si="63"/>
        <v>.</v>
      </c>
      <c r="S2032" s="2" t="str">
        <f>IF(AND(P2032&lt;&gt;"_U",P2032&lt;&gt;"c",J2032&lt;&gt;99,J2032&lt;&gt;9),IFERROR(VLOOKUP(A2032,'TA Total'!$A$2:$N$10000,14,0),"."),".")</f>
        <v>.</v>
      </c>
    </row>
    <row r="2033" spans="1:19" x14ac:dyDescent="0.4">
      <c r="A2033" s="2" t="str">
        <f t="shared" si="62"/>
        <v>2018|Horowhenua District|11</v>
      </c>
      <c r="B2033" t="s">
        <v>16</v>
      </c>
      <c r="C2033" t="s">
        <v>17</v>
      </c>
      <c r="D2033" t="s">
        <v>18</v>
      </c>
      <c r="E2033" t="s">
        <v>19</v>
      </c>
      <c r="F2033">
        <v>2018</v>
      </c>
      <c r="G2033">
        <v>2018</v>
      </c>
      <c r="H2033">
        <v>42</v>
      </c>
      <c r="I2033" t="s">
        <v>113</v>
      </c>
      <c r="J2033">
        <v>9</v>
      </c>
      <c r="K2033" t="s">
        <v>31</v>
      </c>
      <c r="L2033">
        <v>11</v>
      </c>
      <c r="N2033">
        <v>924</v>
      </c>
      <c r="R2033" s="2" t="str">
        <f t="shared" si="63"/>
        <v>.</v>
      </c>
      <c r="S2033" s="2" t="str">
        <f>IF(AND(P2033&lt;&gt;"_U",P2033&lt;&gt;"c",J2033&lt;&gt;99,J2033&lt;&gt;9),IFERROR(VLOOKUP(A2033,'TA Total'!$A$2:$N$10000,14,0),"."),".")</f>
        <v>.</v>
      </c>
    </row>
    <row r="2034" spans="1:19" x14ac:dyDescent="0.4">
      <c r="A2034" s="2" t="str">
        <f t="shared" si="62"/>
        <v>2018|Horowhenua District|12</v>
      </c>
      <c r="B2034" t="s">
        <v>16</v>
      </c>
      <c r="C2034" t="s">
        <v>17</v>
      </c>
      <c r="D2034" t="s">
        <v>18</v>
      </c>
      <c r="E2034" t="s">
        <v>19</v>
      </c>
      <c r="F2034">
        <v>2018</v>
      </c>
      <c r="G2034">
        <v>2018</v>
      </c>
      <c r="H2034">
        <v>42</v>
      </c>
      <c r="I2034" t="s">
        <v>113</v>
      </c>
      <c r="J2034">
        <v>9</v>
      </c>
      <c r="K2034" t="s">
        <v>31</v>
      </c>
      <c r="L2034">
        <v>12</v>
      </c>
      <c r="N2034">
        <v>132</v>
      </c>
      <c r="R2034" s="2" t="str">
        <f t="shared" si="63"/>
        <v>.</v>
      </c>
      <c r="S2034" s="2" t="str">
        <f>IF(AND(P2034&lt;&gt;"_U",P2034&lt;&gt;"c",J2034&lt;&gt;99,J2034&lt;&gt;9),IFERROR(VLOOKUP(A2034,'TA Total'!$A$2:$N$10000,14,0),"."),".")</f>
        <v>.</v>
      </c>
    </row>
    <row r="2035" spans="1:19" x14ac:dyDescent="0.4">
      <c r="A2035" s="2" t="str">
        <f t="shared" si="62"/>
        <v>2018|Horowhenua District|13</v>
      </c>
      <c r="B2035" t="s">
        <v>16</v>
      </c>
      <c r="C2035" t="s">
        <v>17</v>
      </c>
      <c r="D2035" t="s">
        <v>18</v>
      </c>
      <c r="E2035" t="s">
        <v>19</v>
      </c>
      <c r="F2035">
        <v>2018</v>
      </c>
      <c r="G2035">
        <v>2018</v>
      </c>
      <c r="H2035">
        <v>42</v>
      </c>
      <c r="I2035" t="s">
        <v>113</v>
      </c>
      <c r="J2035">
        <v>9</v>
      </c>
      <c r="K2035" t="s">
        <v>31</v>
      </c>
      <c r="L2035">
        <v>13</v>
      </c>
      <c r="N2035">
        <v>18</v>
      </c>
      <c r="R2035" s="2" t="str">
        <f t="shared" si="63"/>
        <v>.</v>
      </c>
      <c r="S2035" s="2" t="str">
        <f>IF(AND(P2035&lt;&gt;"_U",P2035&lt;&gt;"c",J2035&lt;&gt;99,J2035&lt;&gt;9),IFERROR(VLOOKUP(A2035,'TA Total'!$A$2:$N$10000,14,0),"."),".")</f>
        <v>.</v>
      </c>
    </row>
    <row r="2036" spans="1:19" x14ac:dyDescent="0.4">
      <c r="A2036" s="2" t="str">
        <f t="shared" si="62"/>
        <v>2018|Horowhenua District|999</v>
      </c>
      <c r="B2036" t="s">
        <v>16</v>
      </c>
      <c r="C2036" t="s">
        <v>17</v>
      </c>
      <c r="D2036" t="s">
        <v>18</v>
      </c>
      <c r="E2036" t="s">
        <v>19</v>
      </c>
      <c r="F2036">
        <v>2018</v>
      </c>
      <c r="G2036">
        <v>2018</v>
      </c>
      <c r="H2036">
        <v>42</v>
      </c>
      <c r="I2036" t="s">
        <v>113</v>
      </c>
      <c r="J2036">
        <v>9</v>
      </c>
      <c r="K2036" t="s">
        <v>31</v>
      </c>
      <c r="L2036">
        <v>999</v>
      </c>
      <c r="N2036">
        <v>1074</v>
      </c>
      <c r="R2036" s="2" t="str">
        <f t="shared" si="63"/>
        <v>.</v>
      </c>
      <c r="S2036" s="2" t="str">
        <f>IF(AND(P2036&lt;&gt;"_U",P2036&lt;&gt;"c",J2036&lt;&gt;99,J2036&lt;&gt;9),IFERROR(VLOOKUP(A2036,'TA Total'!$A$2:$N$10000,14,0),"."),".")</f>
        <v>.</v>
      </c>
    </row>
    <row r="2037" spans="1:19" x14ac:dyDescent="0.4">
      <c r="A2037" s="2" t="str">
        <f t="shared" si="62"/>
        <v>2018|Horowhenua District|10</v>
      </c>
      <c r="B2037" t="s">
        <v>16</v>
      </c>
      <c r="C2037" t="s">
        <v>17</v>
      </c>
      <c r="D2037" t="s">
        <v>18</v>
      </c>
      <c r="E2037" t="s">
        <v>19</v>
      </c>
      <c r="F2037">
        <v>2018</v>
      </c>
      <c r="G2037">
        <v>2018</v>
      </c>
      <c r="H2037">
        <v>42</v>
      </c>
      <c r="I2037" t="s">
        <v>113</v>
      </c>
      <c r="J2037">
        <v>99</v>
      </c>
      <c r="K2037" t="s">
        <v>32</v>
      </c>
      <c r="L2037">
        <v>10</v>
      </c>
      <c r="N2037">
        <v>0</v>
      </c>
      <c r="R2037" s="2" t="str">
        <f t="shared" si="63"/>
        <v>.</v>
      </c>
      <c r="S2037" s="2" t="str">
        <f>IF(AND(P2037&lt;&gt;"_U",P2037&lt;&gt;"c",J2037&lt;&gt;99,J2037&lt;&gt;9),IFERROR(VLOOKUP(A2037,'TA Total'!$A$2:$N$10000,14,0),"."),".")</f>
        <v>.</v>
      </c>
    </row>
    <row r="2038" spans="1:19" x14ac:dyDescent="0.4">
      <c r="A2038" s="2" t="str">
        <f t="shared" si="62"/>
        <v>2018|Horowhenua District|11</v>
      </c>
      <c r="B2038" t="s">
        <v>16</v>
      </c>
      <c r="C2038" t="s">
        <v>17</v>
      </c>
      <c r="D2038" t="s">
        <v>18</v>
      </c>
      <c r="E2038" t="s">
        <v>19</v>
      </c>
      <c r="F2038">
        <v>2018</v>
      </c>
      <c r="G2038">
        <v>2018</v>
      </c>
      <c r="H2038">
        <v>42</v>
      </c>
      <c r="I2038" t="s">
        <v>113</v>
      </c>
      <c r="J2038">
        <v>99</v>
      </c>
      <c r="K2038" t="s">
        <v>32</v>
      </c>
      <c r="L2038">
        <v>11</v>
      </c>
      <c r="N2038">
        <v>11799</v>
      </c>
      <c r="R2038" s="2" t="str">
        <f t="shared" si="63"/>
        <v>.</v>
      </c>
      <c r="S2038" s="2" t="str">
        <f>IF(AND(P2038&lt;&gt;"_U",P2038&lt;&gt;"c",J2038&lt;&gt;99,J2038&lt;&gt;9),IFERROR(VLOOKUP(A2038,'TA Total'!$A$2:$N$10000,14,0),"."),".")</f>
        <v>.</v>
      </c>
    </row>
    <row r="2039" spans="1:19" x14ac:dyDescent="0.4">
      <c r="A2039" s="2" t="str">
        <f t="shared" si="62"/>
        <v>2018|Horowhenua District|12</v>
      </c>
      <c r="B2039" t="s">
        <v>16</v>
      </c>
      <c r="C2039" t="s">
        <v>17</v>
      </c>
      <c r="D2039" t="s">
        <v>18</v>
      </c>
      <c r="E2039" t="s">
        <v>19</v>
      </c>
      <c r="F2039">
        <v>2018</v>
      </c>
      <c r="G2039">
        <v>2018</v>
      </c>
      <c r="H2039">
        <v>42</v>
      </c>
      <c r="I2039" t="s">
        <v>113</v>
      </c>
      <c r="J2039">
        <v>99</v>
      </c>
      <c r="K2039" t="s">
        <v>32</v>
      </c>
      <c r="L2039">
        <v>12</v>
      </c>
      <c r="N2039">
        <v>1425</v>
      </c>
      <c r="R2039" s="2" t="str">
        <f t="shared" si="63"/>
        <v>.</v>
      </c>
      <c r="S2039" s="2" t="str">
        <f>IF(AND(P2039&lt;&gt;"_U",P2039&lt;&gt;"c",J2039&lt;&gt;99,J2039&lt;&gt;9),IFERROR(VLOOKUP(A2039,'TA Total'!$A$2:$N$10000,14,0),"."),".")</f>
        <v>.</v>
      </c>
    </row>
    <row r="2040" spans="1:19" x14ac:dyDescent="0.4">
      <c r="A2040" s="2" t="str">
        <f t="shared" si="62"/>
        <v>2018|Horowhenua District|13</v>
      </c>
      <c r="B2040" t="s">
        <v>16</v>
      </c>
      <c r="C2040" t="s">
        <v>17</v>
      </c>
      <c r="D2040" t="s">
        <v>18</v>
      </c>
      <c r="E2040" t="s">
        <v>19</v>
      </c>
      <c r="F2040">
        <v>2018</v>
      </c>
      <c r="G2040">
        <v>2018</v>
      </c>
      <c r="H2040">
        <v>42</v>
      </c>
      <c r="I2040" t="s">
        <v>113</v>
      </c>
      <c r="J2040">
        <v>99</v>
      </c>
      <c r="K2040" t="s">
        <v>32</v>
      </c>
      <c r="L2040">
        <v>13</v>
      </c>
      <c r="N2040">
        <v>78</v>
      </c>
      <c r="R2040" s="2" t="str">
        <f t="shared" si="63"/>
        <v>.</v>
      </c>
      <c r="S2040" s="2" t="str">
        <f>IF(AND(P2040&lt;&gt;"_U",P2040&lt;&gt;"c",J2040&lt;&gt;99,J2040&lt;&gt;9),IFERROR(VLOOKUP(A2040,'TA Total'!$A$2:$N$10000,14,0),"."),".")</f>
        <v>.</v>
      </c>
    </row>
    <row r="2041" spans="1:19" x14ac:dyDescent="0.4">
      <c r="A2041" s="2" t="str">
        <f t="shared" si="62"/>
        <v>2018|Horowhenua District|999</v>
      </c>
      <c r="B2041" t="s">
        <v>16</v>
      </c>
      <c r="C2041" t="s">
        <v>17</v>
      </c>
      <c r="D2041" t="s">
        <v>18</v>
      </c>
      <c r="E2041" t="s">
        <v>19</v>
      </c>
      <c r="F2041">
        <v>2018</v>
      </c>
      <c r="G2041">
        <v>2018</v>
      </c>
      <c r="H2041">
        <v>42</v>
      </c>
      <c r="I2041" t="s">
        <v>113</v>
      </c>
      <c r="J2041">
        <v>99</v>
      </c>
      <c r="K2041" t="s">
        <v>32</v>
      </c>
      <c r="L2041">
        <v>999</v>
      </c>
      <c r="N2041">
        <v>13302</v>
      </c>
      <c r="R2041" s="2" t="str">
        <f t="shared" si="63"/>
        <v>.</v>
      </c>
      <c r="S2041" s="2" t="str">
        <f>IF(AND(P2041&lt;&gt;"_U",P2041&lt;&gt;"c",J2041&lt;&gt;99,J2041&lt;&gt;9),IFERROR(VLOOKUP(A2041,'TA Total'!$A$2:$N$10000,14,0),"."),".")</f>
        <v>.</v>
      </c>
    </row>
    <row r="2042" spans="1:19" x14ac:dyDescent="0.4">
      <c r="A2042" s="2" t="str">
        <f t="shared" si="62"/>
        <v>2018|Kapiti Coast District|10</v>
      </c>
      <c r="B2042" t="s">
        <v>16</v>
      </c>
      <c r="C2042" t="s">
        <v>17</v>
      </c>
      <c r="D2042" t="s">
        <v>18</v>
      </c>
      <c r="E2042" t="s">
        <v>19</v>
      </c>
      <c r="F2042">
        <v>2018</v>
      </c>
      <c r="G2042">
        <v>2018</v>
      </c>
      <c r="H2042">
        <v>43</v>
      </c>
      <c r="I2042" t="s">
        <v>112</v>
      </c>
      <c r="J2042">
        <v>0</v>
      </c>
      <c r="K2042" t="s">
        <v>21</v>
      </c>
      <c r="L2042">
        <v>10</v>
      </c>
      <c r="N2042">
        <v>0</v>
      </c>
      <c r="R2042" s="2" t="str">
        <f t="shared" si="63"/>
        <v>.</v>
      </c>
      <c r="S2042" s="2">
        <f>IF(AND(P2042&lt;&gt;"_U",P2042&lt;&gt;"c",J2042&lt;&gt;99,J2042&lt;&gt;9),IFERROR(VLOOKUP(A2042,'TA Total'!$A$2:$N$10000,14,0),"."),".")</f>
        <v>0</v>
      </c>
    </row>
    <row r="2043" spans="1:19" x14ac:dyDescent="0.4">
      <c r="A2043" s="2" t="str">
        <f t="shared" si="62"/>
        <v>2018|Kapiti Coast District|11</v>
      </c>
      <c r="B2043" t="s">
        <v>16</v>
      </c>
      <c r="C2043" t="s">
        <v>17</v>
      </c>
      <c r="D2043" t="s">
        <v>18</v>
      </c>
      <c r="E2043" t="s">
        <v>19</v>
      </c>
      <c r="F2043">
        <v>2018</v>
      </c>
      <c r="G2043">
        <v>2018</v>
      </c>
      <c r="H2043">
        <v>43</v>
      </c>
      <c r="I2043" t="s">
        <v>112</v>
      </c>
      <c r="J2043">
        <v>0</v>
      </c>
      <c r="K2043" t="s">
        <v>21</v>
      </c>
      <c r="L2043">
        <v>11</v>
      </c>
      <c r="N2043">
        <v>165</v>
      </c>
      <c r="R2043" s="2">
        <f t="shared" si="63"/>
        <v>0.92</v>
      </c>
      <c r="S2043" s="2">
        <f>IF(AND(P2043&lt;&gt;"_U",P2043&lt;&gt;"c",J2043&lt;&gt;99,J2043&lt;&gt;9),IFERROR(VLOOKUP(A2043,'TA Total'!$A$2:$N$10000,14,0),"."),".")</f>
        <v>18009</v>
      </c>
    </row>
    <row r="2044" spans="1:19" x14ac:dyDescent="0.4">
      <c r="A2044" s="2" t="str">
        <f t="shared" si="62"/>
        <v>2018|Kapiti Coast District|12</v>
      </c>
      <c r="B2044" t="s">
        <v>16</v>
      </c>
      <c r="C2044" t="s">
        <v>17</v>
      </c>
      <c r="D2044" t="s">
        <v>18</v>
      </c>
      <c r="E2044" t="s">
        <v>19</v>
      </c>
      <c r="F2044">
        <v>2018</v>
      </c>
      <c r="G2044">
        <v>2018</v>
      </c>
      <c r="H2044">
        <v>43</v>
      </c>
      <c r="I2044" t="s">
        <v>112</v>
      </c>
      <c r="J2044">
        <v>0</v>
      </c>
      <c r="K2044" t="s">
        <v>21</v>
      </c>
      <c r="L2044">
        <v>12</v>
      </c>
      <c r="N2044">
        <v>57</v>
      </c>
      <c r="R2044" s="2">
        <f t="shared" si="63"/>
        <v>2.11</v>
      </c>
      <c r="S2044" s="2">
        <f>IF(AND(P2044&lt;&gt;"_U",P2044&lt;&gt;"c",J2044&lt;&gt;99,J2044&lt;&gt;9),IFERROR(VLOOKUP(A2044,'TA Total'!$A$2:$N$10000,14,0),"."),".")</f>
        <v>2706</v>
      </c>
    </row>
    <row r="2045" spans="1:19" x14ac:dyDescent="0.4">
      <c r="A2045" s="2" t="str">
        <f t="shared" si="62"/>
        <v>2018|Kapiti Coast District|13</v>
      </c>
      <c r="B2045" t="s">
        <v>16</v>
      </c>
      <c r="C2045" t="s">
        <v>17</v>
      </c>
      <c r="D2045" t="s">
        <v>18</v>
      </c>
      <c r="E2045" t="s">
        <v>19</v>
      </c>
      <c r="F2045">
        <v>2018</v>
      </c>
      <c r="G2045">
        <v>2018</v>
      </c>
      <c r="H2045">
        <v>43</v>
      </c>
      <c r="I2045" t="s">
        <v>112</v>
      </c>
      <c r="J2045">
        <v>0</v>
      </c>
      <c r="K2045" t="s">
        <v>21</v>
      </c>
      <c r="L2045">
        <v>13</v>
      </c>
      <c r="N2045">
        <v>12</v>
      </c>
      <c r="R2045" s="2">
        <f t="shared" si="63"/>
        <v>16</v>
      </c>
      <c r="S2045" s="2">
        <f>IF(AND(P2045&lt;&gt;"_U",P2045&lt;&gt;"c",J2045&lt;&gt;99,J2045&lt;&gt;9),IFERROR(VLOOKUP(A2045,'TA Total'!$A$2:$N$10000,14,0),"."),".")</f>
        <v>75</v>
      </c>
    </row>
    <row r="2046" spans="1:19" x14ac:dyDescent="0.4">
      <c r="A2046" s="2" t="str">
        <f t="shared" si="62"/>
        <v>2018|Kapiti Coast District|999</v>
      </c>
      <c r="B2046" t="s">
        <v>16</v>
      </c>
      <c r="C2046" t="s">
        <v>17</v>
      </c>
      <c r="D2046" t="s">
        <v>18</v>
      </c>
      <c r="E2046" t="s">
        <v>19</v>
      </c>
      <c r="F2046">
        <v>2018</v>
      </c>
      <c r="G2046">
        <v>2018</v>
      </c>
      <c r="H2046">
        <v>43</v>
      </c>
      <c r="I2046" t="s">
        <v>112</v>
      </c>
      <c r="J2046">
        <v>0</v>
      </c>
      <c r="K2046" t="s">
        <v>21</v>
      </c>
      <c r="L2046">
        <v>999</v>
      </c>
      <c r="N2046">
        <v>234</v>
      </c>
      <c r="R2046" s="2">
        <f t="shared" si="63"/>
        <v>1.1299999999999999</v>
      </c>
      <c r="S2046" s="2">
        <f>IF(AND(P2046&lt;&gt;"_U",P2046&lt;&gt;"c",J2046&lt;&gt;99,J2046&lt;&gt;9),IFERROR(VLOOKUP(A2046,'TA Total'!$A$2:$N$10000,14,0),"."),".")</f>
        <v>20793</v>
      </c>
    </row>
    <row r="2047" spans="1:19" x14ac:dyDescent="0.4">
      <c r="A2047" s="2" t="str">
        <f t="shared" si="62"/>
        <v>2018|Kapiti Coast District|10</v>
      </c>
      <c r="B2047" t="s">
        <v>16</v>
      </c>
      <c r="C2047" t="s">
        <v>17</v>
      </c>
      <c r="D2047" t="s">
        <v>18</v>
      </c>
      <c r="E2047" t="s">
        <v>19</v>
      </c>
      <c r="F2047">
        <v>2018</v>
      </c>
      <c r="G2047">
        <v>2018</v>
      </c>
      <c r="H2047">
        <v>43</v>
      </c>
      <c r="I2047" t="s">
        <v>112</v>
      </c>
      <c r="J2047">
        <v>1</v>
      </c>
      <c r="K2047" t="s">
        <v>22</v>
      </c>
      <c r="L2047">
        <v>10</v>
      </c>
      <c r="N2047">
        <v>0</v>
      </c>
      <c r="R2047" s="2" t="str">
        <f t="shared" si="63"/>
        <v>.</v>
      </c>
      <c r="S2047" s="2">
        <f>IF(AND(P2047&lt;&gt;"_U",P2047&lt;&gt;"c",J2047&lt;&gt;99,J2047&lt;&gt;9),IFERROR(VLOOKUP(A2047,'TA Total'!$A$2:$N$10000,14,0),"."),".")</f>
        <v>0</v>
      </c>
    </row>
    <row r="2048" spans="1:19" x14ac:dyDescent="0.4">
      <c r="A2048" s="2" t="str">
        <f t="shared" si="62"/>
        <v>2018|Kapiti Coast District|11</v>
      </c>
      <c r="B2048" t="s">
        <v>16</v>
      </c>
      <c r="C2048" t="s">
        <v>17</v>
      </c>
      <c r="D2048" t="s">
        <v>18</v>
      </c>
      <c r="E2048" t="s">
        <v>19</v>
      </c>
      <c r="F2048">
        <v>2018</v>
      </c>
      <c r="G2048">
        <v>2018</v>
      </c>
      <c r="H2048">
        <v>43</v>
      </c>
      <c r="I2048" t="s">
        <v>112</v>
      </c>
      <c r="J2048">
        <v>1</v>
      </c>
      <c r="K2048" t="s">
        <v>22</v>
      </c>
      <c r="L2048">
        <v>11</v>
      </c>
      <c r="N2048">
        <v>8103</v>
      </c>
      <c r="R2048" s="2">
        <f t="shared" si="63"/>
        <v>44.99</v>
      </c>
      <c r="S2048" s="2">
        <f>IF(AND(P2048&lt;&gt;"_U",P2048&lt;&gt;"c",J2048&lt;&gt;99,J2048&lt;&gt;9),IFERROR(VLOOKUP(A2048,'TA Total'!$A$2:$N$10000,14,0),"."),".")</f>
        <v>18009</v>
      </c>
    </row>
    <row r="2049" spans="1:19" x14ac:dyDescent="0.4">
      <c r="A2049" s="2" t="str">
        <f t="shared" si="62"/>
        <v>2018|Kapiti Coast District|12</v>
      </c>
      <c r="B2049" t="s">
        <v>16</v>
      </c>
      <c r="C2049" t="s">
        <v>17</v>
      </c>
      <c r="D2049" t="s">
        <v>18</v>
      </c>
      <c r="E2049" t="s">
        <v>19</v>
      </c>
      <c r="F2049">
        <v>2018</v>
      </c>
      <c r="G2049">
        <v>2018</v>
      </c>
      <c r="H2049">
        <v>43</v>
      </c>
      <c r="I2049" t="s">
        <v>112</v>
      </c>
      <c r="J2049">
        <v>1</v>
      </c>
      <c r="K2049" t="s">
        <v>22</v>
      </c>
      <c r="L2049">
        <v>12</v>
      </c>
      <c r="N2049">
        <v>1371</v>
      </c>
      <c r="R2049" s="2">
        <f t="shared" si="63"/>
        <v>50.67</v>
      </c>
      <c r="S2049" s="2">
        <f>IF(AND(P2049&lt;&gt;"_U",P2049&lt;&gt;"c",J2049&lt;&gt;99,J2049&lt;&gt;9),IFERROR(VLOOKUP(A2049,'TA Total'!$A$2:$N$10000,14,0),"."),".")</f>
        <v>2706</v>
      </c>
    </row>
    <row r="2050" spans="1:19" x14ac:dyDescent="0.4">
      <c r="A2050" s="2" t="str">
        <f t="shared" si="62"/>
        <v>2018|Kapiti Coast District|13</v>
      </c>
      <c r="B2050" t="s">
        <v>16</v>
      </c>
      <c r="C2050" t="s">
        <v>17</v>
      </c>
      <c r="D2050" t="s">
        <v>18</v>
      </c>
      <c r="E2050" t="s">
        <v>19</v>
      </c>
      <c r="F2050">
        <v>2018</v>
      </c>
      <c r="G2050">
        <v>2018</v>
      </c>
      <c r="H2050">
        <v>43</v>
      </c>
      <c r="I2050" t="s">
        <v>112</v>
      </c>
      <c r="J2050">
        <v>1</v>
      </c>
      <c r="K2050" t="s">
        <v>22</v>
      </c>
      <c r="L2050">
        <v>13</v>
      </c>
      <c r="N2050">
        <v>12</v>
      </c>
      <c r="R2050" s="2">
        <f t="shared" si="63"/>
        <v>16</v>
      </c>
      <c r="S2050" s="2">
        <f>IF(AND(P2050&lt;&gt;"_U",P2050&lt;&gt;"c",J2050&lt;&gt;99,J2050&lt;&gt;9),IFERROR(VLOOKUP(A2050,'TA Total'!$A$2:$N$10000,14,0),"."),".")</f>
        <v>75</v>
      </c>
    </row>
    <row r="2051" spans="1:19" x14ac:dyDescent="0.4">
      <c r="A2051" s="2" t="str">
        <f t="shared" ref="A2051:A2114" si="64">G2051&amp;"|"&amp;I2051&amp;"|"&amp;L2051</f>
        <v>2018|Kapiti Coast District|999</v>
      </c>
      <c r="B2051" t="s">
        <v>16</v>
      </c>
      <c r="C2051" t="s">
        <v>17</v>
      </c>
      <c r="D2051" t="s">
        <v>18</v>
      </c>
      <c r="E2051" t="s">
        <v>19</v>
      </c>
      <c r="F2051">
        <v>2018</v>
      </c>
      <c r="G2051">
        <v>2018</v>
      </c>
      <c r="H2051">
        <v>43</v>
      </c>
      <c r="I2051" t="s">
        <v>112</v>
      </c>
      <c r="J2051">
        <v>1</v>
      </c>
      <c r="K2051" t="s">
        <v>22</v>
      </c>
      <c r="L2051">
        <v>999</v>
      </c>
      <c r="N2051">
        <v>9483</v>
      </c>
      <c r="R2051" s="2">
        <f t="shared" ref="R2051:R2114" si="65">IF(P2051&lt;&gt;"_U",IFERROR((ROUND(N2051/S2051*100,2)),"."),".")</f>
        <v>45.61</v>
      </c>
      <c r="S2051" s="2">
        <f>IF(AND(P2051&lt;&gt;"_U",P2051&lt;&gt;"c",J2051&lt;&gt;99,J2051&lt;&gt;9),IFERROR(VLOOKUP(A2051,'TA Total'!$A$2:$N$10000,14,0),"."),".")</f>
        <v>20793</v>
      </c>
    </row>
    <row r="2052" spans="1:19" x14ac:dyDescent="0.4">
      <c r="A2052" s="2" t="str">
        <f t="shared" si="64"/>
        <v>2018|Kapiti Coast District|10</v>
      </c>
      <c r="B2052" t="s">
        <v>16</v>
      </c>
      <c r="C2052" t="s">
        <v>17</v>
      </c>
      <c r="D2052" t="s">
        <v>18</v>
      </c>
      <c r="E2052" t="s">
        <v>19</v>
      </c>
      <c r="F2052">
        <v>2018</v>
      </c>
      <c r="G2052">
        <v>2018</v>
      </c>
      <c r="H2052">
        <v>43</v>
      </c>
      <c r="I2052" t="s">
        <v>112</v>
      </c>
      <c r="J2052">
        <v>2</v>
      </c>
      <c r="K2052" t="s">
        <v>23</v>
      </c>
      <c r="L2052">
        <v>10</v>
      </c>
      <c r="N2052">
        <v>0</v>
      </c>
      <c r="R2052" s="2" t="str">
        <f t="shared" si="65"/>
        <v>.</v>
      </c>
      <c r="S2052" s="2">
        <f>IF(AND(P2052&lt;&gt;"_U",P2052&lt;&gt;"c",J2052&lt;&gt;99,J2052&lt;&gt;9),IFERROR(VLOOKUP(A2052,'TA Total'!$A$2:$N$10000,14,0),"."),".")</f>
        <v>0</v>
      </c>
    </row>
    <row r="2053" spans="1:19" x14ac:dyDescent="0.4">
      <c r="A2053" s="2" t="str">
        <f t="shared" si="64"/>
        <v>2018|Kapiti Coast District|11</v>
      </c>
      <c r="B2053" t="s">
        <v>16</v>
      </c>
      <c r="C2053" t="s">
        <v>17</v>
      </c>
      <c r="D2053" t="s">
        <v>18</v>
      </c>
      <c r="E2053" t="s">
        <v>19</v>
      </c>
      <c r="F2053">
        <v>2018</v>
      </c>
      <c r="G2053">
        <v>2018</v>
      </c>
      <c r="H2053">
        <v>43</v>
      </c>
      <c r="I2053" t="s">
        <v>112</v>
      </c>
      <c r="J2053">
        <v>2</v>
      </c>
      <c r="K2053" t="s">
        <v>23</v>
      </c>
      <c r="L2053">
        <v>11</v>
      </c>
      <c r="N2053">
        <v>8406</v>
      </c>
      <c r="R2053" s="2">
        <f t="shared" si="65"/>
        <v>46.68</v>
      </c>
      <c r="S2053" s="2">
        <f>IF(AND(P2053&lt;&gt;"_U",P2053&lt;&gt;"c",J2053&lt;&gt;99,J2053&lt;&gt;9),IFERROR(VLOOKUP(A2053,'TA Total'!$A$2:$N$10000,14,0),"."),".")</f>
        <v>18009</v>
      </c>
    </row>
    <row r="2054" spans="1:19" x14ac:dyDescent="0.4">
      <c r="A2054" s="2" t="str">
        <f t="shared" si="64"/>
        <v>2018|Kapiti Coast District|12</v>
      </c>
      <c r="B2054" t="s">
        <v>16</v>
      </c>
      <c r="C2054" t="s">
        <v>17</v>
      </c>
      <c r="D2054" t="s">
        <v>18</v>
      </c>
      <c r="E2054" t="s">
        <v>19</v>
      </c>
      <c r="F2054">
        <v>2018</v>
      </c>
      <c r="G2054">
        <v>2018</v>
      </c>
      <c r="H2054">
        <v>43</v>
      </c>
      <c r="I2054" t="s">
        <v>112</v>
      </c>
      <c r="J2054">
        <v>2</v>
      </c>
      <c r="K2054" t="s">
        <v>23</v>
      </c>
      <c r="L2054">
        <v>12</v>
      </c>
      <c r="N2054">
        <v>1452</v>
      </c>
      <c r="R2054" s="2">
        <f t="shared" si="65"/>
        <v>53.66</v>
      </c>
      <c r="S2054" s="2">
        <f>IF(AND(P2054&lt;&gt;"_U",P2054&lt;&gt;"c",J2054&lt;&gt;99,J2054&lt;&gt;9),IFERROR(VLOOKUP(A2054,'TA Total'!$A$2:$N$10000,14,0),"."),".")</f>
        <v>2706</v>
      </c>
    </row>
    <row r="2055" spans="1:19" x14ac:dyDescent="0.4">
      <c r="A2055" s="2" t="str">
        <f t="shared" si="64"/>
        <v>2018|Kapiti Coast District|13</v>
      </c>
      <c r="B2055" t="s">
        <v>16</v>
      </c>
      <c r="C2055" t="s">
        <v>17</v>
      </c>
      <c r="D2055" t="s">
        <v>18</v>
      </c>
      <c r="E2055" t="s">
        <v>19</v>
      </c>
      <c r="F2055">
        <v>2018</v>
      </c>
      <c r="G2055">
        <v>2018</v>
      </c>
      <c r="H2055">
        <v>43</v>
      </c>
      <c r="I2055" t="s">
        <v>112</v>
      </c>
      <c r="J2055">
        <v>2</v>
      </c>
      <c r="K2055" t="s">
        <v>23</v>
      </c>
      <c r="L2055">
        <v>13</v>
      </c>
      <c r="N2055">
        <v>42</v>
      </c>
      <c r="R2055" s="2">
        <f t="shared" si="65"/>
        <v>56</v>
      </c>
      <c r="S2055" s="2">
        <f>IF(AND(P2055&lt;&gt;"_U",P2055&lt;&gt;"c",J2055&lt;&gt;99,J2055&lt;&gt;9),IFERROR(VLOOKUP(A2055,'TA Total'!$A$2:$N$10000,14,0),"."),".")</f>
        <v>75</v>
      </c>
    </row>
    <row r="2056" spans="1:19" x14ac:dyDescent="0.4">
      <c r="A2056" s="2" t="str">
        <f t="shared" si="64"/>
        <v>2018|Kapiti Coast District|999</v>
      </c>
      <c r="B2056" t="s">
        <v>16</v>
      </c>
      <c r="C2056" t="s">
        <v>17</v>
      </c>
      <c r="D2056" t="s">
        <v>18</v>
      </c>
      <c r="E2056" t="s">
        <v>19</v>
      </c>
      <c r="F2056">
        <v>2018</v>
      </c>
      <c r="G2056">
        <v>2018</v>
      </c>
      <c r="H2056">
        <v>43</v>
      </c>
      <c r="I2056" t="s">
        <v>112</v>
      </c>
      <c r="J2056">
        <v>2</v>
      </c>
      <c r="K2056" t="s">
        <v>23</v>
      </c>
      <c r="L2056">
        <v>999</v>
      </c>
      <c r="N2056">
        <v>9900</v>
      </c>
      <c r="R2056" s="2">
        <f t="shared" si="65"/>
        <v>47.61</v>
      </c>
      <c r="S2056" s="2">
        <f>IF(AND(P2056&lt;&gt;"_U",P2056&lt;&gt;"c",J2056&lt;&gt;99,J2056&lt;&gt;9),IFERROR(VLOOKUP(A2056,'TA Total'!$A$2:$N$10000,14,0),"."),".")</f>
        <v>20793</v>
      </c>
    </row>
    <row r="2057" spans="1:19" x14ac:dyDescent="0.4">
      <c r="A2057" s="2" t="str">
        <f t="shared" si="64"/>
        <v>2018|Kapiti Coast District|10</v>
      </c>
      <c r="B2057" t="s">
        <v>16</v>
      </c>
      <c r="C2057" t="s">
        <v>17</v>
      </c>
      <c r="D2057" t="s">
        <v>18</v>
      </c>
      <c r="E2057" t="s">
        <v>19</v>
      </c>
      <c r="F2057">
        <v>2018</v>
      </c>
      <c r="G2057">
        <v>2018</v>
      </c>
      <c r="H2057">
        <v>43</v>
      </c>
      <c r="I2057" t="s">
        <v>112</v>
      </c>
      <c r="J2057">
        <v>3</v>
      </c>
      <c r="K2057" t="s">
        <v>24</v>
      </c>
      <c r="L2057">
        <v>10</v>
      </c>
      <c r="N2057">
        <v>0</v>
      </c>
      <c r="R2057" s="2" t="str">
        <f t="shared" si="65"/>
        <v>.</v>
      </c>
      <c r="S2057" s="2">
        <f>IF(AND(P2057&lt;&gt;"_U",P2057&lt;&gt;"c",J2057&lt;&gt;99,J2057&lt;&gt;9),IFERROR(VLOOKUP(A2057,'TA Total'!$A$2:$N$10000,14,0),"."),".")</f>
        <v>0</v>
      </c>
    </row>
    <row r="2058" spans="1:19" x14ac:dyDescent="0.4">
      <c r="A2058" s="2" t="str">
        <f t="shared" si="64"/>
        <v>2018|Kapiti Coast District|11</v>
      </c>
      <c r="B2058" t="s">
        <v>16</v>
      </c>
      <c r="C2058" t="s">
        <v>17</v>
      </c>
      <c r="D2058" t="s">
        <v>18</v>
      </c>
      <c r="E2058" t="s">
        <v>19</v>
      </c>
      <c r="F2058">
        <v>2018</v>
      </c>
      <c r="G2058">
        <v>2018</v>
      </c>
      <c r="H2058">
        <v>43</v>
      </c>
      <c r="I2058" t="s">
        <v>112</v>
      </c>
      <c r="J2058">
        <v>3</v>
      </c>
      <c r="K2058" t="s">
        <v>24</v>
      </c>
      <c r="L2058">
        <v>11</v>
      </c>
      <c r="N2058">
        <v>3582</v>
      </c>
      <c r="R2058" s="2">
        <f t="shared" si="65"/>
        <v>19.89</v>
      </c>
      <c r="S2058" s="2">
        <f>IF(AND(P2058&lt;&gt;"_U",P2058&lt;&gt;"c",J2058&lt;&gt;99,J2058&lt;&gt;9),IFERROR(VLOOKUP(A2058,'TA Total'!$A$2:$N$10000,14,0),"."),".")</f>
        <v>18009</v>
      </c>
    </row>
    <row r="2059" spans="1:19" x14ac:dyDescent="0.4">
      <c r="A2059" s="2" t="str">
        <f t="shared" si="64"/>
        <v>2018|Kapiti Coast District|12</v>
      </c>
      <c r="B2059" t="s">
        <v>16</v>
      </c>
      <c r="C2059" t="s">
        <v>17</v>
      </c>
      <c r="D2059" t="s">
        <v>18</v>
      </c>
      <c r="E2059" t="s">
        <v>19</v>
      </c>
      <c r="F2059">
        <v>2018</v>
      </c>
      <c r="G2059">
        <v>2018</v>
      </c>
      <c r="H2059">
        <v>43</v>
      </c>
      <c r="I2059" t="s">
        <v>112</v>
      </c>
      <c r="J2059">
        <v>3</v>
      </c>
      <c r="K2059" t="s">
        <v>24</v>
      </c>
      <c r="L2059">
        <v>12</v>
      </c>
      <c r="N2059">
        <v>234</v>
      </c>
      <c r="R2059" s="2">
        <f t="shared" si="65"/>
        <v>8.65</v>
      </c>
      <c r="S2059" s="2">
        <f>IF(AND(P2059&lt;&gt;"_U",P2059&lt;&gt;"c",J2059&lt;&gt;99,J2059&lt;&gt;9),IFERROR(VLOOKUP(A2059,'TA Total'!$A$2:$N$10000,14,0),"."),".")</f>
        <v>2706</v>
      </c>
    </row>
    <row r="2060" spans="1:19" x14ac:dyDescent="0.4">
      <c r="A2060" s="2" t="str">
        <f t="shared" si="64"/>
        <v>2018|Kapiti Coast District|13</v>
      </c>
      <c r="B2060" t="s">
        <v>16</v>
      </c>
      <c r="C2060" t="s">
        <v>17</v>
      </c>
      <c r="D2060" t="s">
        <v>18</v>
      </c>
      <c r="E2060" t="s">
        <v>19</v>
      </c>
      <c r="F2060">
        <v>2018</v>
      </c>
      <c r="G2060">
        <v>2018</v>
      </c>
      <c r="H2060">
        <v>43</v>
      </c>
      <c r="I2060" t="s">
        <v>112</v>
      </c>
      <c r="J2060">
        <v>3</v>
      </c>
      <c r="K2060" t="s">
        <v>24</v>
      </c>
      <c r="L2060">
        <v>13</v>
      </c>
      <c r="N2060">
        <v>12</v>
      </c>
      <c r="R2060" s="2">
        <f t="shared" si="65"/>
        <v>16</v>
      </c>
      <c r="S2060" s="2">
        <f>IF(AND(P2060&lt;&gt;"_U",P2060&lt;&gt;"c",J2060&lt;&gt;99,J2060&lt;&gt;9),IFERROR(VLOOKUP(A2060,'TA Total'!$A$2:$N$10000,14,0),"."),".")</f>
        <v>75</v>
      </c>
    </row>
    <row r="2061" spans="1:19" x14ac:dyDescent="0.4">
      <c r="A2061" s="2" t="str">
        <f t="shared" si="64"/>
        <v>2018|Kapiti Coast District|999</v>
      </c>
      <c r="B2061" t="s">
        <v>16</v>
      </c>
      <c r="C2061" t="s">
        <v>17</v>
      </c>
      <c r="D2061" t="s">
        <v>18</v>
      </c>
      <c r="E2061" t="s">
        <v>19</v>
      </c>
      <c r="F2061">
        <v>2018</v>
      </c>
      <c r="G2061">
        <v>2018</v>
      </c>
      <c r="H2061">
        <v>43</v>
      </c>
      <c r="I2061" t="s">
        <v>112</v>
      </c>
      <c r="J2061">
        <v>3</v>
      </c>
      <c r="K2061" t="s">
        <v>24</v>
      </c>
      <c r="L2061">
        <v>999</v>
      </c>
      <c r="N2061">
        <v>3828</v>
      </c>
      <c r="R2061" s="2">
        <f t="shared" si="65"/>
        <v>18.41</v>
      </c>
      <c r="S2061" s="2">
        <f>IF(AND(P2061&lt;&gt;"_U",P2061&lt;&gt;"c",J2061&lt;&gt;99,J2061&lt;&gt;9),IFERROR(VLOOKUP(A2061,'TA Total'!$A$2:$N$10000,14,0),"."),".")</f>
        <v>20793</v>
      </c>
    </row>
    <row r="2062" spans="1:19" x14ac:dyDescent="0.4">
      <c r="A2062" s="2" t="str">
        <f t="shared" si="64"/>
        <v>2018|Kapiti Coast District|10</v>
      </c>
      <c r="B2062" t="s">
        <v>16</v>
      </c>
      <c r="C2062" t="s">
        <v>17</v>
      </c>
      <c r="D2062" t="s">
        <v>18</v>
      </c>
      <c r="E2062" t="s">
        <v>19</v>
      </c>
      <c r="F2062">
        <v>2018</v>
      </c>
      <c r="G2062">
        <v>2018</v>
      </c>
      <c r="H2062">
        <v>43</v>
      </c>
      <c r="I2062" t="s">
        <v>112</v>
      </c>
      <c r="J2062">
        <v>4</v>
      </c>
      <c r="K2062" t="s">
        <v>25</v>
      </c>
      <c r="L2062">
        <v>10</v>
      </c>
      <c r="N2062">
        <v>0</v>
      </c>
      <c r="R2062" s="2" t="str">
        <f t="shared" si="65"/>
        <v>.</v>
      </c>
      <c r="S2062" s="2">
        <f>IF(AND(P2062&lt;&gt;"_U",P2062&lt;&gt;"c",J2062&lt;&gt;99,J2062&lt;&gt;9),IFERROR(VLOOKUP(A2062,'TA Total'!$A$2:$N$10000,14,0),"."),".")</f>
        <v>0</v>
      </c>
    </row>
    <row r="2063" spans="1:19" x14ac:dyDescent="0.4">
      <c r="A2063" s="2" t="str">
        <f t="shared" si="64"/>
        <v>2018|Kapiti Coast District|11</v>
      </c>
      <c r="B2063" t="s">
        <v>16</v>
      </c>
      <c r="C2063" t="s">
        <v>17</v>
      </c>
      <c r="D2063" t="s">
        <v>18</v>
      </c>
      <c r="E2063" t="s">
        <v>19</v>
      </c>
      <c r="F2063">
        <v>2018</v>
      </c>
      <c r="G2063">
        <v>2018</v>
      </c>
      <c r="H2063">
        <v>43</v>
      </c>
      <c r="I2063" t="s">
        <v>112</v>
      </c>
      <c r="J2063">
        <v>4</v>
      </c>
      <c r="K2063" t="s">
        <v>25</v>
      </c>
      <c r="L2063">
        <v>11</v>
      </c>
      <c r="N2063">
        <v>888</v>
      </c>
      <c r="R2063" s="2">
        <f t="shared" si="65"/>
        <v>4.93</v>
      </c>
      <c r="S2063" s="2">
        <f>IF(AND(P2063&lt;&gt;"_U",P2063&lt;&gt;"c",J2063&lt;&gt;99,J2063&lt;&gt;9),IFERROR(VLOOKUP(A2063,'TA Total'!$A$2:$N$10000,14,0),"."),".")</f>
        <v>18009</v>
      </c>
    </row>
    <row r="2064" spans="1:19" x14ac:dyDescent="0.4">
      <c r="A2064" s="2" t="str">
        <f t="shared" si="64"/>
        <v>2018|Kapiti Coast District|12</v>
      </c>
      <c r="B2064" t="s">
        <v>16</v>
      </c>
      <c r="C2064" t="s">
        <v>17</v>
      </c>
      <c r="D2064" t="s">
        <v>18</v>
      </c>
      <c r="E2064" t="s">
        <v>19</v>
      </c>
      <c r="F2064">
        <v>2018</v>
      </c>
      <c r="G2064">
        <v>2018</v>
      </c>
      <c r="H2064">
        <v>43</v>
      </c>
      <c r="I2064" t="s">
        <v>112</v>
      </c>
      <c r="J2064">
        <v>4</v>
      </c>
      <c r="K2064" t="s">
        <v>25</v>
      </c>
      <c r="L2064">
        <v>12</v>
      </c>
      <c r="N2064">
        <v>132</v>
      </c>
      <c r="R2064" s="2">
        <f t="shared" si="65"/>
        <v>4.88</v>
      </c>
      <c r="S2064" s="2">
        <f>IF(AND(P2064&lt;&gt;"_U",P2064&lt;&gt;"c",J2064&lt;&gt;99,J2064&lt;&gt;9),IFERROR(VLOOKUP(A2064,'TA Total'!$A$2:$N$10000,14,0),"."),".")</f>
        <v>2706</v>
      </c>
    </row>
    <row r="2065" spans="1:19" x14ac:dyDescent="0.4">
      <c r="A2065" s="2" t="str">
        <f t="shared" si="64"/>
        <v>2018|Kapiti Coast District|13</v>
      </c>
      <c r="B2065" t="s">
        <v>16</v>
      </c>
      <c r="C2065" t="s">
        <v>17</v>
      </c>
      <c r="D2065" t="s">
        <v>18</v>
      </c>
      <c r="E2065" t="s">
        <v>19</v>
      </c>
      <c r="F2065">
        <v>2018</v>
      </c>
      <c r="G2065">
        <v>2018</v>
      </c>
      <c r="H2065">
        <v>43</v>
      </c>
      <c r="I2065" t="s">
        <v>112</v>
      </c>
      <c r="J2065">
        <v>4</v>
      </c>
      <c r="K2065" t="s">
        <v>25</v>
      </c>
      <c r="L2065">
        <v>13</v>
      </c>
      <c r="N2065">
        <v>3</v>
      </c>
      <c r="R2065" s="2">
        <f t="shared" si="65"/>
        <v>4</v>
      </c>
      <c r="S2065" s="2">
        <f>IF(AND(P2065&lt;&gt;"_U",P2065&lt;&gt;"c",J2065&lt;&gt;99,J2065&lt;&gt;9),IFERROR(VLOOKUP(A2065,'TA Total'!$A$2:$N$10000,14,0),"."),".")</f>
        <v>75</v>
      </c>
    </row>
    <row r="2066" spans="1:19" x14ac:dyDescent="0.4">
      <c r="A2066" s="2" t="str">
        <f t="shared" si="64"/>
        <v>2018|Kapiti Coast District|999</v>
      </c>
      <c r="B2066" t="s">
        <v>16</v>
      </c>
      <c r="C2066" t="s">
        <v>17</v>
      </c>
      <c r="D2066" t="s">
        <v>18</v>
      </c>
      <c r="E2066" t="s">
        <v>19</v>
      </c>
      <c r="F2066">
        <v>2018</v>
      </c>
      <c r="G2066">
        <v>2018</v>
      </c>
      <c r="H2066">
        <v>43</v>
      </c>
      <c r="I2066" t="s">
        <v>112</v>
      </c>
      <c r="J2066">
        <v>4</v>
      </c>
      <c r="K2066" t="s">
        <v>25</v>
      </c>
      <c r="L2066">
        <v>999</v>
      </c>
      <c r="N2066">
        <v>1026</v>
      </c>
      <c r="R2066" s="2">
        <f t="shared" si="65"/>
        <v>4.93</v>
      </c>
      <c r="S2066" s="2">
        <f>IF(AND(P2066&lt;&gt;"_U",P2066&lt;&gt;"c",J2066&lt;&gt;99,J2066&lt;&gt;9),IFERROR(VLOOKUP(A2066,'TA Total'!$A$2:$N$10000,14,0),"."),".")</f>
        <v>20793</v>
      </c>
    </row>
    <row r="2067" spans="1:19" x14ac:dyDescent="0.4">
      <c r="A2067" s="2" t="str">
        <f t="shared" si="64"/>
        <v>2018|Kapiti Coast District|10</v>
      </c>
      <c r="B2067" t="s">
        <v>16</v>
      </c>
      <c r="C2067" t="s">
        <v>17</v>
      </c>
      <c r="D2067" t="s">
        <v>18</v>
      </c>
      <c r="E2067" t="s">
        <v>19</v>
      </c>
      <c r="F2067">
        <v>2018</v>
      </c>
      <c r="G2067">
        <v>2018</v>
      </c>
      <c r="H2067">
        <v>43</v>
      </c>
      <c r="I2067" t="s">
        <v>112</v>
      </c>
      <c r="J2067">
        <v>5</v>
      </c>
      <c r="K2067" t="s">
        <v>26</v>
      </c>
      <c r="L2067">
        <v>10</v>
      </c>
      <c r="N2067">
        <v>0</v>
      </c>
      <c r="R2067" s="2" t="str">
        <f t="shared" si="65"/>
        <v>.</v>
      </c>
      <c r="S2067" s="2">
        <f>IF(AND(P2067&lt;&gt;"_U",P2067&lt;&gt;"c",J2067&lt;&gt;99,J2067&lt;&gt;9),IFERROR(VLOOKUP(A2067,'TA Total'!$A$2:$N$10000,14,0),"."),".")</f>
        <v>0</v>
      </c>
    </row>
    <row r="2068" spans="1:19" x14ac:dyDescent="0.4">
      <c r="A2068" s="2" t="str">
        <f t="shared" si="64"/>
        <v>2018|Kapiti Coast District|11</v>
      </c>
      <c r="B2068" t="s">
        <v>16</v>
      </c>
      <c r="C2068" t="s">
        <v>17</v>
      </c>
      <c r="D2068" t="s">
        <v>18</v>
      </c>
      <c r="E2068" t="s">
        <v>19</v>
      </c>
      <c r="F2068">
        <v>2018</v>
      </c>
      <c r="G2068">
        <v>2018</v>
      </c>
      <c r="H2068">
        <v>43</v>
      </c>
      <c r="I2068" t="s">
        <v>112</v>
      </c>
      <c r="J2068">
        <v>5</v>
      </c>
      <c r="K2068" t="s">
        <v>26</v>
      </c>
      <c r="L2068">
        <v>11</v>
      </c>
      <c r="N2068">
        <v>7395</v>
      </c>
      <c r="R2068" s="2">
        <f t="shared" si="65"/>
        <v>41.06</v>
      </c>
      <c r="S2068" s="2">
        <f>IF(AND(P2068&lt;&gt;"_U",P2068&lt;&gt;"c",J2068&lt;&gt;99,J2068&lt;&gt;9),IFERROR(VLOOKUP(A2068,'TA Total'!$A$2:$N$10000,14,0),"."),".")</f>
        <v>18009</v>
      </c>
    </row>
    <row r="2069" spans="1:19" x14ac:dyDescent="0.4">
      <c r="A2069" s="2" t="str">
        <f t="shared" si="64"/>
        <v>2018|Kapiti Coast District|12</v>
      </c>
      <c r="B2069" t="s">
        <v>16</v>
      </c>
      <c r="C2069" t="s">
        <v>17</v>
      </c>
      <c r="D2069" t="s">
        <v>18</v>
      </c>
      <c r="E2069" t="s">
        <v>19</v>
      </c>
      <c r="F2069">
        <v>2018</v>
      </c>
      <c r="G2069">
        <v>2018</v>
      </c>
      <c r="H2069">
        <v>43</v>
      </c>
      <c r="I2069" t="s">
        <v>112</v>
      </c>
      <c r="J2069">
        <v>5</v>
      </c>
      <c r="K2069" t="s">
        <v>26</v>
      </c>
      <c r="L2069">
        <v>12</v>
      </c>
      <c r="N2069">
        <v>333</v>
      </c>
      <c r="R2069" s="2">
        <f t="shared" si="65"/>
        <v>12.31</v>
      </c>
      <c r="S2069" s="2">
        <f>IF(AND(P2069&lt;&gt;"_U",P2069&lt;&gt;"c",J2069&lt;&gt;99,J2069&lt;&gt;9),IFERROR(VLOOKUP(A2069,'TA Total'!$A$2:$N$10000,14,0),"."),".")</f>
        <v>2706</v>
      </c>
    </row>
    <row r="2070" spans="1:19" x14ac:dyDescent="0.4">
      <c r="A2070" s="2" t="str">
        <f t="shared" si="64"/>
        <v>2018|Kapiti Coast District|13</v>
      </c>
      <c r="B2070" t="s">
        <v>16</v>
      </c>
      <c r="C2070" t="s">
        <v>17</v>
      </c>
      <c r="D2070" t="s">
        <v>18</v>
      </c>
      <c r="E2070" t="s">
        <v>19</v>
      </c>
      <c r="F2070">
        <v>2018</v>
      </c>
      <c r="G2070">
        <v>2018</v>
      </c>
      <c r="H2070">
        <v>43</v>
      </c>
      <c r="I2070" t="s">
        <v>112</v>
      </c>
      <c r="J2070">
        <v>5</v>
      </c>
      <c r="K2070" t="s">
        <v>26</v>
      </c>
      <c r="L2070">
        <v>13</v>
      </c>
      <c r="N2070">
        <v>9</v>
      </c>
      <c r="R2070" s="2">
        <f t="shared" si="65"/>
        <v>12</v>
      </c>
      <c r="S2070" s="2">
        <f>IF(AND(P2070&lt;&gt;"_U",P2070&lt;&gt;"c",J2070&lt;&gt;99,J2070&lt;&gt;9),IFERROR(VLOOKUP(A2070,'TA Total'!$A$2:$N$10000,14,0),"."),".")</f>
        <v>75</v>
      </c>
    </row>
    <row r="2071" spans="1:19" x14ac:dyDescent="0.4">
      <c r="A2071" s="2" t="str">
        <f t="shared" si="64"/>
        <v>2018|Kapiti Coast District|999</v>
      </c>
      <c r="B2071" t="s">
        <v>16</v>
      </c>
      <c r="C2071" t="s">
        <v>17</v>
      </c>
      <c r="D2071" t="s">
        <v>18</v>
      </c>
      <c r="E2071" t="s">
        <v>19</v>
      </c>
      <c r="F2071">
        <v>2018</v>
      </c>
      <c r="G2071">
        <v>2018</v>
      </c>
      <c r="H2071">
        <v>43</v>
      </c>
      <c r="I2071" t="s">
        <v>112</v>
      </c>
      <c r="J2071">
        <v>5</v>
      </c>
      <c r="K2071" t="s">
        <v>26</v>
      </c>
      <c r="L2071">
        <v>999</v>
      </c>
      <c r="N2071">
        <v>7740</v>
      </c>
      <c r="R2071" s="2">
        <f t="shared" si="65"/>
        <v>37.22</v>
      </c>
      <c r="S2071" s="2">
        <f>IF(AND(P2071&lt;&gt;"_U",P2071&lt;&gt;"c",J2071&lt;&gt;99,J2071&lt;&gt;9),IFERROR(VLOOKUP(A2071,'TA Total'!$A$2:$N$10000,14,0),"."),".")</f>
        <v>20793</v>
      </c>
    </row>
    <row r="2072" spans="1:19" x14ac:dyDescent="0.4">
      <c r="A2072" s="2" t="str">
        <f t="shared" si="64"/>
        <v>2018|Kapiti Coast District|10</v>
      </c>
      <c r="B2072" t="s">
        <v>16</v>
      </c>
      <c r="C2072" t="s">
        <v>17</v>
      </c>
      <c r="D2072" t="s">
        <v>18</v>
      </c>
      <c r="E2072" t="s">
        <v>19</v>
      </c>
      <c r="F2072">
        <v>2018</v>
      </c>
      <c r="G2072">
        <v>2018</v>
      </c>
      <c r="H2072">
        <v>43</v>
      </c>
      <c r="I2072" t="s">
        <v>112</v>
      </c>
      <c r="J2072">
        <v>6</v>
      </c>
      <c r="K2072" t="s">
        <v>27</v>
      </c>
      <c r="L2072">
        <v>10</v>
      </c>
      <c r="N2072">
        <v>0</v>
      </c>
      <c r="R2072" s="2" t="str">
        <f t="shared" si="65"/>
        <v>.</v>
      </c>
      <c r="S2072" s="2">
        <f>IF(AND(P2072&lt;&gt;"_U",P2072&lt;&gt;"c",J2072&lt;&gt;99,J2072&lt;&gt;9),IFERROR(VLOOKUP(A2072,'TA Total'!$A$2:$N$10000,14,0),"."),".")</f>
        <v>0</v>
      </c>
    </row>
    <row r="2073" spans="1:19" x14ac:dyDescent="0.4">
      <c r="A2073" s="2" t="str">
        <f t="shared" si="64"/>
        <v>2018|Kapiti Coast District|11</v>
      </c>
      <c r="B2073" t="s">
        <v>16</v>
      </c>
      <c r="C2073" t="s">
        <v>17</v>
      </c>
      <c r="D2073" t="s">
        <v>18</v>
      </c>
      <c r="E2073" t="s">
        <v>19</v>
      </c>
      <c r="F2073">
        <v>2018</v>
      </c>
      <c r="G2073">
        <v>2018</v>
      </c>
      <c r="H2073">
        <v>43</v>
      </c>
      <c r="I2073" t="s">
        <v>112</v>
      </c>
      <c r="J2073">
        <v>6</v>
      </c>
      <c r="K2073" t="s">
        <v>27</v>
      </c>
      <c r="L2073">
        <v>11</v>
      </c>
      <c r="N2073">
        <v>75</v>
      </c>
      <c r="R2073" s="2">
        <f t="shared" si="65"/>
        <v>0.42</v>
      </c>
      <c r="S2073" s="2">
        <f>IF(AND(P2073&lt;&gt;"_U",P2073&lt;&gt;"c",J2073&lt;&gt;99,J2073&lt;&gt;9),IFERROR(VLOOKUP(A2073,'TA Total'!$A$2:$N$10000,14,0),"."),".")</f>
        <v>18009</v>
      </c>
    </row>
    <row r="2074" spans="1:19" x14ac:dyDescent="0.4">
      <c r="A2074" s="2" t="str">
        <f t="shared" si="64"/>
        <v>2018|Kapiti Coast District|12</v>
      </c>
      <c r="B2074" t="s">
        <v>16</v>
      </c>
      <c r="C2074" t="s">
        <v>17</v>
      </c>
      <c r="D2074" t="s">
        <v>18</v>
      </c>
      <c r="E2074" t="s">
        <v>19</v>
      </c>
      <c r="F2074">
        <v>2018</v>
      </c>
      <c r="G2074">
        <v>2018</v>
      </c>
      <c r="H2074">
        <v>43</v>
      </c>
      <c r="I2074" t="s">
        <v>112</v>
      </c>
      <c r="J2074">
        <v>6</v>
      </c>
      <c r="K2074" t="s">
        <v>27</v>
      </c>
      <c r="L2074">
        <v>12</v>
      </c>
      <c r="N2074">
        <v>3</v>
      </c>
      <c r="R2074" s="2">
        <f t="shared" si="65"/>
        <v>0.11</v>
      </c>
      <c r="S2074" s="2">
        <f>IF(AND(P2074&lt;&gt;"_U",P2074&lt;&gt;"c",J2074&lt;&gt;99,J2074&lt;&gt;9),IFERROR(VLOOKUP(A2074,'TA Total'!$A$2:$N$10000,14,0),"."),".")</f>
        <v>2706</v>
      </c>
    </row>
    <row r="2075" spans="1:19" x14ac:dyDescent="0.4">
      <c r="A2075" s="2" t="str">
        <f t="shared" si="64"/>
        <v>2018|Kapiti Coast District|13</v>
      </c>
      <c r="B2075" t="s">
        <v>16</v>
      </c>
      <c r="C2075" t="s">
        <v>17</v>
      </c>
      <c r="D2075" t="s">
        <v>18</v>
      </c>
      <c r="E2075" t="s">
        <v>19</v>
      </c>
      <c r="F2075">
        <v>2018</v>
      </c>
      <c r="G2075">
        <v>2018</v>
      </c>
      <c r="H2075">
        <v>43</v>
      </c>
      <c r="I2075" t="s">
        <v>112</v>
      </c>
      <c r="J2075">
        <v>6</v>
      </c>
      <c r="K2075" t="s">
        <v>27</v>
      </c>
      <c r="L2075">
        <v>13</v>
      </c>
      <c r="N2075">
        <v>0</v>
      </c>
      <c r="R2075" s="2">
        <f t="shared" si="65"/>
        <v>0</v>
      </c>
      <c r="S2075" s="2">
        <f>IF(AND(P2075&lt;&gt;"_U",P2075&lt;&gt;"c",J2075&lt;&gt;99,J2075&lt;&gt;9),IFERROR(VLOOKUP(A2075,'TA Total'!$A$2:$N$10000,14,0),"."),".")</f>
        <v>75</v>
      </c>
    </row>
    <row r="2076" spans="1:19" x14ac:dyDescent="0.4">
      <c r="A2076" s="2" t="str">
        <f t="shared" si="64"/>
        <v>2018|Kapiti Coast District|999</v>
      </c>
      <c r="B2076" t="s">
        <v>16</v>
      </c>
      <c r="C2076" t="s">
        <v>17</v>
      </c>
      <c r="D2076" t="s">
        <v>18</v>
      </c>
      <c r="E2076" t="s">
        <v>19</v>
      </c>
      <c r="F2076">
        <v>2018</v>
      </c>
      <c r="G2076">
        <v>2018</v>
      </c>
      <c r="H2076">
        <v>43</v>
      </c>
      <c r="I2076" t="s">
        <v>112</v>
      </c>
      <c r="J2076">
        <v>6</v>
      </c>
      <c r="K2076" t="s">
        <v>27</v>
      </c>
      <c r="L2076">
        <v>999</v>
      </c>
      <c r="N2076">
        <v>81</v>
      </c>
      <c r="R2076" s="2">
        <f t="shared" si="65"/>
        <v>0.39</v>
      </c>
      <c r="S2076" s="2">
        <f>IF(AND(P2076&lt;&gt;"_U",P2076&lt;&gt;"c",J2076&lt;&gt;99,J2076&lt;&gt;9),IFERROR(VLOOKUP(A2076,'TA Total'!$A$2:$N$10000,14,0),"."),".")</f>
        <v>20793</v>
      </c>
    </row>
    <row r="2077" spans="1:19" x14ac:dyDescent="0.4">
      <c r="A2077" s="2" t="str">
        <f t="shared" si="64"/>
        <v>2018|Kapiti Coast District|10</v>
      </c>
      <c r="B2077" t="s">
        <v>16</v>
      </c>
      <c r="C2077" t="s">
        <v>17</v>
      </c>
      <c r="D2077" t="s">
        <v>18</v>
      </c>
      <c r="E2077" t="s">
        <v>19</v>
      </c>
      <c r="F2077">
        <v>2018</v>
      </c>
      <c r="G2077">
        <v>2018</v>
      </c>
      <c r="H2077">
        <v>43</v>
      </c>
      <c r="I2077" t="s">
        <v>112</v>
      </c>
      <c r="J2077">
        <v>7</v>
      </c>
      <c r="K2077" t="s">
        <v>28</v>
      </c>
      <c r="L2077">
        <v>10</v>
      </c>
      <c r="N2077">
        <v>0</v>
      </c>
      <c r="R2077" s="2" t="str">
        <f t="shared" si="65"/>
        <v>.</v>
      </c>
      <c r="S2077" s="2">
        <f>IF(AND(P2077&lt;&gt;"_U",P2077&lt;&gt;"c",J2077&lt;&gt;99,J2077&lt;&gt;9),IFERROR(VLOOKUP(A2077,'TA Total'!$A$2:$N$10000,14,0),"."),".")</f>
        <v>0</v>
      </c>
    </row>
    <row r="2078" spans="1:19" x14ac:dyDescent="0.4">
      <c r="A2078" s="2" t="str">
        <f t="shared" si="64"/>
        <v>2018|Kapiti Coast District|11</v>
      </c>
      <c r="B2078" t="s">
        <v>16</v>
      </c>
      <c r="C2078" t="s">
        <v>17</v>
      </c>
      <c r="D2078" t="s">
        <v>18</v>
      </c>
      <c r="E2078" t="s">
        <v>19</v>
      </c>
      <c r="F2078">
        <v>2018</v>
      </c>
      <c r="G2078">
        <v>2018</v>
      </c>
      <c r="H2078">
        <v>43</v>
      </c>
      <c r="I2078" t="s">
        <v>112</v>
      </c>
      <c r="J2078">
        <v>7</v>
      </c>
      <c r="K2078" t="s">
        <v>28</v>
      </c>
      <c r="L2078">
        <v>11</v>
      </c>
      <c r="N2078">
        <v>57</v>
      </c>
      <c r="R2078" s="2">
        <f t="shared" si="65"/>
        <v>0.32</v>
      </c>
      <c r="S2078" s="2">
        <f>IF(AND(P2078&lt;&gt;"_U",P2078&lt;&gt;"c",J2078&lt;&gt;99,J2078&lt;&gt;9),IFERROR(VLOOKUP(A2078,'TA Total'!$A$2:$N$10000,14,0),"."),".")</f>
        <v>18009</v>
      </c>
    </row>
    <row r="2079" spans="1:19" x14ac:dyDescent="0.4">
      <c r="A2079" s="2" t="str">
        <f t="shared" si="64"/>
        <v>2018|Kapiti Coast District|12</v>
      </c>
      <c r="B2079" t="s">
        <v>16</v>
      </c>
      <c r="C2079" t="s">
        <v>17</v>
      </c>
      <c r="D2079" t="s">
        <v>18</v>
      </c>
      <c r="E2079" t="s">
        <v>19</v>
      </c>
      <c r="F2079">
        <v>2018</v>
      </c>
      <c r="G2079">
        <v>2018</v>
      </c>
      <c r="H2079">
        <v>43</v>
      </c>
      <c r="I2079" t="s">
        <v>112</v>
      </c>
      <c r="J2079">
        <v>7</v>
      </c>
      <c r="K2079" t="s">
        <v>28</v>
      </c>
      <c r="L2079">
        <v>12</v>
      </c>
      <c r="N2079">
        <v>6</v>
      </c>
      <c r="R2079" s="2">
        <f t="shared" si="65"/>
        <v>0.22</v>
      </c>
      <c r="S2079" s="2">
        <f>IF(AND(P2079&lt;&gt;"_U",P2079&lt;&gt;"c",J2079&lt;&gt;99,J2079&lt;&gt;9),IFERROR(VLOOKUP(A2079,'TA Total'!$A$2:$N$10000,14,0),"."),".")</f>
        <v>2706</v>
      </c>
    </row>
    <row r="2080" spans="1:19" x14ac:dyDescent="0.4">
      <c r="A2080" s="2" t="str">
        <f t="shared" si="64"/>
        <v>2018|Kapiti Coast District|13</v>
      </c>
      <c r="B2080" t="s">
        <v>16</v>
      </c>
      <c r="C2080" t="s">
        <v>17</v>
      </c>
      <c r="D2080" t="s">
        <v>18</v>
      </c>
      <c r="E2080" t="s">
        <v>19</v>
      </c>
      <c r="F2080">
        <v>2018</v>
      </c>
      <c r="G2080">
        <v>2018</v>
      </c>
      <c r="H2080">
        <v>43</v>
      </c>
      <c r="I2080" t="s">
        <v>112</v>
      </c>
      <c r="J2080">
        <v>7</v>
      </c>
      <c r="K2080" t="s">
        <v>28</v>
      </c>
      <c r="L2080">
        <v>13</v>
      </c>
      <c r="N2080">
        <v>0</v>
      </c>
      <c r="R2080" s="2">
        <f t="shared" si="65"/>
        <v>0</v>
      </c>
      <c r="S2080" s="2">
        <f>IF(AND(P2080&lt;&gt;"_U",P2080&lt;&gt;"c",J2080&lt;&gt;99,J2080&lt;&gt;9),IFERROR(VLOOKUP(A2080,'TA Total'!$A$2:$N$10000,14,0),"."),".")</f>
        <v>75</v>
      </c>
    </row>
    <row r="2081" spans="1:19" x14ac:dyDescent="0.4">
      <c r="A2081" s="2" t="str">
        <f t="shared" si="64"/>
        <v>2018|Kapiti Coast District|999</v>
      </c>
      <c r="B2081" t="s">
        <v>16</v>
      </c>
      <c r="C2081" t="s">
        <v>17</v>
      </c>
      <c r="D2081" t="s">
        <v>18</v>
      </c>
      <c r="E2081" t="s">
        <v>19</v>
      </c>
      <c r="F2081">
        <v>2018</v>
      </c>
      <c r="G2081">
        <v>2018</v>
      </c>
      <c r="H2081">
        <v>43</v>
      </c>
      <c r="I2081" t="s">
        <v>112</v>
      </c>
      <c r="J2081">
        <v>7</v>
      </c>
      <c r="K2081" t="s">
        <v>28</v>
      </c>
      <c r="L2081">
        <v>999</v>
      </c>
      <c r="N2081">
        <v>60</v>
      </c>
      <c r="R2081" s="2">
        <f t="shared" si="65"/>
        <v>0.28999999999999998</v>
      </c>
      <c r="S2081" s="2">
        <f>IF(AND(P2081&lt;&gt;"_U",P2081&lt;&gt;"c",J2081&lt;&gt;99,J2081&lt;&gt;9),IFERROR(VLOOKUP(A2081,'TA Total'!$A$2:$N$10000,14,0),"."),".")</f>
        <v>20793</v>
      </c>
    </row>
    <row r="2082" spans="1:19" x14ac:dyDescent="0.4">
      <c r="A2082" s="2" t="str">
        <f t="shared" si="64"/>
        <v>2018|Kapiti Coast District|10</v>
      </c>
      <c r="B2082" t="s">
        <v>16</v>
      </c>
      <c r="C2082" t="s">
        <v>17</v>
      </c>
      <c r="D2082" t="s">
        <v>18</v>
      </c>
      <c r="E2082" t="s">
        <v>19</v>
      </c>
      <c r="F2082">
        <v>2018</v>
      </c>
      <c r="G2082">
        <v>2018</v>
      </c>
      <c r="H2082">
        <v>43</v>
      </c>
      <c r="I2082" t="s">
        <v>112</v>
      </c>
      <c r="J2082">
        <v>77</v>
      </c>
      <c r="K2082" t="s">
        <v>29</v>
      </c>
      <c r="L2082">
        <v>10</v>
      </c>
      <c r="N2082">
        <v>0</v>
      </c>
      <c r="R2082" s="2" t="str">
        <f t="shared" si="65"/>
        <v>.</v>
      </c>
      <c r="S2082" s="2">
        <f>IF(AND(P2082&lt;&gt;"_U",P2082&lt;&gt;"c",J2082&lt;&gt;99,J2082&lt;&gt;9),IFERROR(VLOOKUP(A2082,'TA Total'!$A$2:$N$10000,14,0),"."),".")</f>
        <v>0</v>
      </c>
    </row>
    <row r="2083" spans="1:19" x14ac:dyDescent="0.4">
      <c r="A2083" s="2" t="str">
        <f t="shared" si="64"/>
        <v>2018|Kapiti Coast District|11</v>
      </c>
      <c r="B2083" t="s">
        <v>16</v>
      </c>
      <c r="C2083" t="s">
        <v>17</v>
      </c>
      <c r="D2083" t="s">
        <v>18</v>
      </c>
      <c r="E2083" t="s">
        <v>19</v>
      </c>
      <c r="F2083">
        <v>2018</v>
      </c>
      <c r="G2083">
        <v>2018</v>
      </c>
      <c r="H2083">
        <v>43</v>
      </c>
      <c r="I2083" t="s">
        <v>112</v>
      </c>
      <c r="J2083">
        <v>77</v>
      </c>
      <c r="K2083" t="s">
        <v>29</v>
      </c>
      <c r="L2083">
        <v>11</v>
      </c>
      <c r="N2083">
        <v>18009</v>
      </c>
      <c r="R2083" s="2">
        <f t="shared" si="65"/>
        <v>100</v>
      </c>
      <c r="S2083" s="2">
        <f>IF(AND(P2083&lt;&gt;"_U",P2083&lt;&gt;"c",J2083&lt;&gt;99,J2083&lt;&gt;9),IFERROR(VLOOKUP(A2083,'TA Total'!$A$2:$N$10000,14,0),"."),".")</f>
        <v>18009</v>
      </c>
    </row>
    <row r="2084" spans="1:19" x14ac:dyDescent="0.4">
      <c r="A2084" s="2" t="str">
        <f t="shared" si="64"/>
        <v>2018|Kapiti Coast District|12</v>
      </c>
      <c r="B2084" t="s">
        <v>16</v>
      </c>
      <c r="C2084" t="s">
        <v>17</v>
      </c>
      <c r="D2084" t="s">
        <v>18</v>
      </c>
      <c r="E2084" t="s">
        <v>19</v>
      </c>
      <c r="F2084">
        <v>2018</v>
      </c>
      <c r="G2084">
        <v>2018</v>
      </c>
      <c r="H2084">
        <v>43</v>
      </c>
      <c r="I2084" t="s">
        <v>112</v>
      </c>
      <c r="J2084">
        <v>77</v>
      </c>
      <c r="K2084" t="s">
        <v>29</v>
      </c>
      <c r="L2084">
        <v>12</v>
      </c>
      <c r="N2084">
        <v>2706</v>
      </c>
      <c r="R2084" s="2">
        <f t="shared" si="65"/>
        <v>100</v>
      </c>
      <c r="S2084" s="2">
        <f>IF(AND(P2084&lt;&gt;"_U",P2084&lt;&gt;"c",J2084&lt;&gt;99,J2084&lt;&gt;9),IFERROR(VLOOKUP(A2084,'TA Total'!$A$2:$N$10000,14,0),"."),".")</f>
        <v>2706</v>
      </c>
    </row>
    <row r="2085" spans="1:19" x14ac:dyDescent="0.4">
      <c r="A2085" s="2" t="str">
        <f t="shared" si="64"/>
        <v>2018|Kapiti Coast District|13</v>
      </c>
      <c r="B2085" t="s">
        <v>16</v>
      </c>
      <c r="C2085" t="s">
        <v>17</v>
      </c>
      <c r="D2085" t="s">
        <v>18</v>
      </c>
      <c r="E2085" t="s">
        <v>19</v>
      </c>
      <c r="F2085">
        <v>2018</v>
      </c>
      <c r="G2085">
        <v>2018</v>
      </c>
      <c r="H2085">
        <v>43</v>
      </c>
      <c r="I2085" t="s">
        <v>112</v>
      </c>
      <c r="J2085">
        <v>77</v>
      </c>
      <c r="K2085" t="s">
        <v>29</v>
      </c>
      <c r="L2085">
        <v>13</v>
      </c>
      <c r="N2085">
        <v>75</v>
      </c>
      <c r="R2085" s="2">
        <f t="shared" si="65"/>
        <v>100</v>
      </c>
      <c r="S2085" s="2">
        <f>IF(AND(P2085&lt;&gt;"_U",P2085&lt;&gt;"c",J2085&lt;&gt;99,J2085&lt;&gt;9),IFERROR(VLOOKUP(A2085,'TA Total'!$A$2:$N$10000,14,0),"."),".")</f>
        <v>75</v>
      </c>
    </row>
    <row r="2086" spans="1:19" x14ac:dyDescent="0.4">
      <c r="A2086" s="2" t="str">
        <f t="shared" si="64"/>
        <v>2018|Kapiti Coast District|999</v>
      </c>
      <c r="B2086" t="s">
        <v>16</v>
      </c>
      <c r="C2086" t="s">
        <v>17</v>
      </c>
      <c r="D2086" t="s">
        <v>18</v>
      </c>
      <c r="E2086" t="s">
        <v>19</v>
      </c>
      <c r="F2086">
        <v>2018</v>
      </c>
      <c r="G2086">
        <v>2018</v>
      </c>
      <c r="H2086">
        <v>43</v>
      </c>
      <c r="I2086" t="s">
        <v>112</v>
      </c>
      <c r="J2086">
        <v>77</v>
      </c>
      <c r="K2086" t="s">
        <v>29</v>
      </c>
      <c r="L2086">
        <v>999</v>
      </c>
      <c r="N2086">
        <v>20793</v>
      </c>
      <c r="R2086" s="2">
        <f t="shared" si="65"/>
        <v>100</v>
      </c>
      <c r="S2086" s="2">
        <f>IF(AND(P2086&lt;&gt;"_U",P2086&lt;&gt;"c",J2086&lt;&gt;99,J2086&lt;&gt;9),IFERROR(VLOOKUP(A2086,'TA Total'!$A$2:$N$10000,14,0),"."),".")</f>
        <v>20793</v>
      </c>
    </row>
    <row r="2087" spans="1:19" x14ac:dyDescent="0.4">
      <c r="A2087" s="2" t="str">
        <f t="shared" si="64"/>
        <v>2018|Kapiti Coast District|10</v>
      </c>
      <c r="B2087" t="s">
        <v>16</v>
      </c>
      <c r="C2087" t="s">
        <v>17</v>
      </c>
      <c r="D2087" t="s">
        <v>18</v>
      </c>
      <c r="E2087" t="s">
        <v>19</v>
      </c>
      <c r="F2087">
        <v>2018</v>
      </c>
      <c r="G2087">
        <v>2018</v>
      </c>
      <c r="H2087">
        <v>43</v>
      </c>
      <c r="I2087" t="s">
        <v>112</v>
      </c>
      <c r="J2087">
        <v>8</v>
      </c>
      <c r="K2087" t="s">
        <v>30</v>
      </c>
      <c r="L2087">
        <v>10</v>
      </c>
      <c r="N2087">
        <v>0</v>
      </c>
      <c r="R2087" s="2" t="str">
        <f t="shared" si="65"/>
        <v>.</v>
      </c>
      <c r="S2087" s="2">
        <f>IF(AND(P2087&lt;&gt;"_U",P2087&lt;&gt;"c",J2087&lt;&gt;99,J2087&lt;&gt;9),IFERROR(VLOOKUP(A2087,'TA Total'!$A$2:$N$10000,14,0),"."),".")</f>
        <v>0</v>
      </c>
    </row>
    <row r="2088" spans="1:19" x14ac:dyDescent="0.4">
      <c r="A2088" s="2" t="str">
        <f t="shared" si="64"/>
        <v>2018|Kapiti Coast District|11</v>
      </c>
      <c r="B2088" t="s">
        <v>16</v>
      </c>
      <c r="C2088" t="s">
        <v>17</v>
      </c>
      <c r="D2088" t="s">
        <v>18</v>
      </c>
      <c r="E2088" t="s">
        <v>19</v>
      </c>
      <c r="F2088">
        <v>2018</v>
      </c>
      <c r="G2088">
        <v>2018</v>
      </c>
      <c r="H2088">
        <v>43</v>
      </c>
      <c r="I2088" t="s">
        <v>112</v>
      </c>
      <c r="J2088">
        <v>8</v>
      </c>
      <c r="K2088" t="s">
        <v>30</v>
      </c>
      <c r="L2088">
        <v>11</v>
      </c>
      <c r="N2088">
        <v>687</v>
      </c>
      <c r="R2088" s="2">
        <f t="shared" si="65"/>
        <v>3.81</v>
      </c>
      <c r="S2088" s="2">
        <f>IF(AND(P2088&lt;&gt;"_U",P2088&lt;&gt;"c",J2088&lt;&gt;99,J2088&lt;&gt;9),IFERROR(VLOOKUP(A2088,'TA Total'!$A$2:$N$10000,14,0),"."),".")</f>
        <v>18009</v>
      </c>
    </row>
    <row r="2089" spans="1:19" x14ac:dyDescent="0.4">
      <c r="A2089" s="2" t="str">
        <f t="shared" si="64"/>
        <v>2018|Kapiti Coast District|12</v>
      </c>
      <c r="B2089" t="s">
        <v>16</v>
      </c>
      <c r="C2089" t="s">
        <v>17</v>
      </c>
      <c r="D2089" t="s">
        <v>18</v>
      </c>
      <c r="E2089" t="s">
        <v>19</v>
      </c>
      <c r="F2089">
        <v>2018</v>
      </c>
      <c r="G2089">
        <v>2018</v>
      </c>
      <c r="H2089">
        <v>43</v>
      </c>
      <c r="I2089" t="s">
        <v>112</v>
      </c>
      <c r="J2089">
        <v>8</v>
      </c>
      <c r="K2089" t="s">
        <v>30</v>
      </c>
      <c r="L2089">
        <v>12</v>
      </c>
      <c r="N2089">
        <v>111</v>
      </c>
      <c r="R2089" s="2">
        <f t="shared" si="65"/>
        <v>4.0999999999999996</v>
      </c>
      <c r="S2089" s="2">
        <f>IF(AND(P2089&lt;&gt;"_U",P2089&lt;&gt;"c",J2089&lt;&gt;99,J2089&lt;&gt;9),IFERROR(VLOOKUP(A2089,'TA Total'!$A$2:$N$10000,14,0),"."),".")</f>
        <v>2706</v>
      </c>
    </row>
    <row r="2090" spans="1:19" x14ac:dyDescent="0.4">
      <c r="A2090" s="2" t="str">
        <f t="shared" si="64"/>
        <v>2018|Kapiti Coast District|13</v>
      </c>
      <c r="B2090" t="s">
        <v>16</v>
      </c>
      <c r="C2090" t="s">
        <v>17</v>
      </c>
      <c r="D2090" t="s">
        <v>18</v>
      </c>
      <c r="E2090" t="s">
        <v>19</v>
      </c>
      <c r="F2090">
        <v>2018</v>
      </c>
      <c r="G2090">
        <v>2018</v>
      </c>
      <c r="H2090">
        <v>43</v>
      </c>
      <c r="I2090" t="s">
        <v>112</v>
      </c>
      <c r="J2090">
        <v>8</v>
      </c>
      <c r="K2090" t="s">
        <v>30</v>
      </c>
      <c r="L2090">
        <v>13</v>
      </c>
      <c r="N2090">
        <v>0</v>
      </c>
      <c r="R2090" s="2">
        <f t="shared" si="65"/>
        <v>0</v>
      </c>
      <c r="S2090" s="2">
        <f>IF(AND(P2090&lt;&gt;"_U",P2090&lt;&gt;"c",J2090&lt;&gt;99,J2090&lt;&gt;9),IFERROR(VLOOKUP(A2090,'TA Total'!$A$2:$N$10000,14,0),"."),".")</f>
        <v>75</v>
      </c>
    </row>
    <row r="2091" spans="1:19" x14ac:dyDescent="0.4">
      <c r="A2091" s="2" t="str">
        <f t="shared" si="64"/>
        <v>2018|Kapiti Coast District|999</v>
      </c>
      <c r="B2091" t="s">
        <v>16</v>
      </c>
      <c r="C2091" t="s">
        <v>17</v>
      </c>
      <c r="D2091" t="s">
        <v>18</v>
      </c>
      <c r="E2091" t="s">
        <v>19</v>
      </c>
      <c r="F2091">
        <v>2018</v>
      </c>
      <c r="G2091">
        <v>2018</v>
      </c>
      <c r="H2091">
        <v>43</v>
      </c>
      <c r="I2091" t="s">
        <v>112</v>
      </c>
      <c r="J2091">
        <v>8</v>
      </c>
      <c r="K2091" t="s">
        <v>30</v>
      </c>
      <c r="L2091">
        <v>999</v>
      </c>
      <c r="N2091">
        <v>798</v>
      </c>
      <c r="R2091" s="2">
        <f t="shared" si="65"/>
        <v>3.84</v>
      </c>
      <c r="S2091" s="2">
        <f>IF(AND(P2091&lt;&gt;"_U",P2091&lt;&gt;"c",J2091&lt;&gt;99,J2091&lt;&gt;9),IFERROR(VLOOKUP(A2091,'TA Total'!$A$2:$N$10000,14,0),"."),".")</f>
        <v>20793</v>
      </c>
    </row>
    <row r="2092" spans="1:19" x14ac:dyDescent="0.4">
      <c r="A2092" s="2" t="str">
        <f t="shared" si="64"/>
        <v>2018|Kapiti Coast District|10</v>
      </c>
      <c r="B2092" t="s">
        <v>16</v>
      </c>
      <c r="C2092" t="s">
        <v>17</v>
      </c>
      <c r="D2092" t="s">
        <v>18</v>
      </c>
      <c r="E2092" t="s">
        <v>19</v>
      </c>
      <c r="F2092">
        <v>2018</v>
      </c>
      <c r="G2092">
        <v>2018</v>
      </c>
      <c r="H2092">
        <v>43</v>
      </c>
      <c r="I2092" t="s">
        <v>112</v>
      </c>
      <c r="J2092">
        <v>9</v>
      </c>
      <c r="K2092" t="s">
        <v>31</v>
      </c>
      <c r="L2092">
        <v>10</v>
      </c>
      <c r="N2092">
        <v>0</v>
      </c>
      <c r="R2092" s="2" t="str">
        <f t="shared" si="65"/>
        <v>.</v>
      </c>
      <c r="S2092" s="2" t="str">
        <f>IF(AND(P2092&lt;&gt;"_U",P2092&lt;&gt;"c",J2092&lt;&gt;99,J2092&lt;&gt;9),IFERROR(VLOOKUP(A2092,'TA Total'!$A$2:$N$10000,14,0),"."),".")</f>
        <v>.</v>
      </c>
    </row>
    <row r="2093" spans="1:19" x14ac:dyDescent="0.4">
      <c r="A2093" s="2" t="str">
        <f t="shared" si="64"/>
        <v>2018|Kapiti Coast District|11</v>
      </c>
      <c r="B2093" t="s">
        <v>16</v>
      </c>
      <c r="C2093" t="s">
        <v>17</v>
      </c>
      <c r="D2093" t="s">
        <v>18</v>
      </c>
      <c r="E2093" t="s">
        <v>19</v>
      </c>
      <c r="F2093">
        <v>2018</v>
      </c>
      <c r="G2093">
        <v>2018</v>
      </c>
      <c r="H2093">
        <v>43</v>
      </c>
      <c r="I2093" t="s">
        <v>112</v>
      </c>
      <c r="J2093">
        <v>9</v>
      </c>
      <c r="K2093" t="s">
        <v>31</v>
      </c>
      <c r="L2093">
        <v>11</v>
      </c>
      <c r="N2093">
        <v>1035</v>
      </c>
      <c r="R2093" s="2" t="str">
        <f t="shared" si="65"/>
        <v>.</v>
      </c>
      <c r="S2093" s="2" t="str">
        <f>IF(AND(P2093&lt;&gt;"_U",P2093&lt;&gt;"c",J2093&lt;&gt;99,J2093&lt;&gt;9),IFERROR(VLOOKUP(A2093,'TA Total'!$A$2:$N$10000,14,0),"."),".")</f>
        <v>.</v>
      </c>
    </row>
    <row r="2094" spans="1:19" x14ac:dyDescent="0.4">
      <c r="A2094" s="2" t="str">
        <f t="shared" si="64"/>
        <v>2018|Kapiti Coast District|12</v>
      </c>
      <c r="B2094" t="s">
        <v>16</v>
      </c>
      <c r="C2094" t="s">
        <v>17</v>
      </c>
      <c r="D2094" t="s">
        <v>18</v>
      </c>
      <c r="E2094" t="s">
        <v>19</v>
      </c>
      <c r="F2094">
        <v>2018</v>
      </c>
      <c r="G2094">
        <v>2018</v>
      </c>
      <c r="H2094">
        <v>43</v>
      </c>
      <c r="I2094" t="s">
        <v>112</v>
      </c>
      <c r="J2094">
        <v>9</v>
      </c>
      <c r="K2094" t="s">
        <v>31</v>
      </c>
      <c r="L2094">
        <v>12</v>
      </c>
      <c r="N2094">
        <v>219</v>
      </c>
      <c r="R2094" s="2" t="str">
        <f t="shared" si="65"/>
        <v>.</v>
      </c>
      <c r="S2094" s="2" t="str">
        <f>IF(AND(P2094&lt;&gt;"_U",P2094&lt;&gt;"c",J2094&lt;&gt;99,J2094&lt;&gt;9),IFERROR(VLOOKUP(A2094,'TA Total'!$A$2:$N$10000,14,0),"."),".")</f>
        <v>.</v>
      </c>
    </row>
    <row r="2095" spans="1:19" x14ac:dyDescent="0.4">
      <c r="A2095" s="2" t="str">
        <f t="shared" si="64"/>
        <v>2018|Kapiti Coast District|13</v>
      </c>
      <c r="B2095" t="s">
        <v>16</v>
      </c>
      <c r="C2095" t="s">
        <v>17</v>
      </c>
      <c r="D2095" t="s">
        <v>18</v>
      </c>
      <c r="E2095" t="s">
        <v>19</v>
      </c>
      <c r="F2095">
        <v>2018</v>
      </c>
      <c r="G2095">
        <v>2018</v>
      </c>
      <c r="H2095">
        <v>43</v>
      </c>
      <c r="I2095" t="s">
        <v>112</v>
      </c>
      <c r="J2095">
        <v>9</v>
      </c>
      <c r="K2095" t="s">
        <v>31</v>
      </c>
      <c r="L2095">
        <v>13</v>
      </c>
      <c r="N2095">
        <v>15</v>
      </c>
      <c r="R2095" s="2" t="str">
        <f t="shared" si="65"/>
        <v>.</v>
      </c>
      <c r="S2095" s="2" t="str">
        <f>IF(AND(P2095&lt;&gt;"_U",P2095&lt;&gt;"c",J2095&lt;&gt;99,J2095&lt;&gt;9),IFERROR(VLOOKUP(A2095,'TA Total'!$A$2:$N$10000,14,0),"."),".")</f>
        <v>.</v>
      </c>
    </row>
    <row r="2096" spans="1:19" x14ac:dyDescent="0.4">
      <c r="A2096" s="2" t="str">
        <f t="shared" si="64"/>
        <v>2018|Kapiti Coast District|999</v>
      </c>
      <c r="B2096" t="s">
        <v>16</v>
      </c>
      <c r="C2096" t="s">
        <v>17</v>
      </c>
      <c r="D2096" t="s">
        <v>18</v>
      </c>
      <c r="E2096" t="s">
        <v>19</v>
      </c>
      <c r="F2096">
        <v>2018</v>
      </c>
      <c r="G2096">
        <v>2018</v>
      </c>
      <c r="H2096">
        <v>43</v>
      </c>
      <c r="I2096" t="s">
        <v>112</v>
      </c>
      <c r="J2096">
        <v>9</v>
      </c>
      <c r="K2096" t="s">
        <v>31</v>
      </c>
      <c r="L2096">
        <v>999</v>
      </c>
      <c r="N2096">
        <v>1266</v>
      </c>
      <c r="R2096" s="2" t="str">
        <f t="shared" si="65"/>
        <v>.</v>
      </c>
      <c r="S2096" s="2" t="str">
        <f>IF(AND(P2096&lt;&gt;"_U",P2096&lt;&gt;"c",J2096&lt;&gt;99,J2096&lt;&gt;9),IFERROR(VLOOKUP(A2096,'TA Total'!$A$2:$N$10000,14,0),"."),".")</f>
        <v>.</v>
      </c>
    </row>
    <row r="2097" spans="1:19" x14ac:dyDescent="0.4">
      <c r="A2097" s="2" t="str">
        <f t="shared" si="64"/>
        <v>2018|Kapiti Coast District|10</v>
      </c>
      <c r="B2097" t="s">
        <v>16</v>
      </c>
      <c r="C2097" t="s">
        <v>17</v>
      </c>
      <c r="D2097" t="s">
        <v>18</v>
      </c>
      <c r="E2097" t="s">
        <v>19</v>
      </c>
      <c r="F2097">
        <v>2018</v>
      </c>
      <c r="G2097">
        <v>2018</v>
      </c>
      <c r="H2097">
        <v>43</v>
      </c>
      <c r="I2097" t="s">
        <v>112</v>
      </c>
      <c r="J2097">
        <v>99</v>
      </c>
      <c r="K2097" t="s">
        <v>32</v>
      </c>
      <c r="L2097">
        <v>10</v>
      </c>
      <c r="N2097">
        <v>0</v>
      </c>
      <c r="R2097" s="2" t="str">
        <f t="shared" si="65"/>
        <v>.</v>
      </c>
      <c r="S2097" s="2" t="str">
        <f>IF(AND(P2097&lt;&gt;"_U",P2097&lt;&gt;"c",J2097&lt;&gt;99,J2097&lt;&gt;9),IFERROR(VLOOKUP(A2097,'TA Total'!$A$2:$N$10000,14,0),"."),".")</f>
        <v>.</v>
      </c>
    </row>
    <row r="2098" spans="1:19" x14ac:dyDescent="0.4">
      <c r="A2098" s="2" t="str">
        <f t="shared" si="64"/>
        <v>2018|Kapiti Coast District|11</v>
      </c>
      <c r="B2098" t="s">
        <v>16</v>
      </c>
      <c r="C2098" t="s">
        <v>17</v>
      </c>
      <c r="D2098" t="s">
        <v>18</v>
      </c>
      <c r="E2098" t="s">
        <v>19</v>
      </c>
      <c r="F2098">
        <v>2018</v>
      </c>
      <c r="G2098">
        <v>2018</v>
      </c>
      <c r="H2098">
        <v>43</v>
      </c>
      <c r="I2098" t="s">
        <v>112</v>
      </c>
      <c r="J2098">
        <v>99</v>
      </c>
      <c r="K2098" t="s">
        <v>32</v>
      </c>
      <c r="L2098">
        <v>11</v>
      </c>
      <c r="N2098">
        <v>18909</v>
      </c>
      <c r="R2098" s="2" t="str">
        <f t="shared" si="65"/>
        <v>.</v>
      </c>
      <c r="S2098" s="2" t="str">
        <f>IF(AND(P2098&lt;&gt;"_U",P2098&lt;&gt;"c",J2098&lt;&gt;99,J2098&lt;&gt;9),IFERROR(VLOOKUP(A2098,'TA Total'!$A$2:$N$10000,14,0),"."),".")</f>
        <v>.</v>
      </c>
    </row>
    <row r="2099" spans="1:19" x14ac:dyDescent="0.4">
      <c r="A2099" s="2" t="str">
        <f t="shared" si="64"/>
        <v>2018|Kapiti Coast District|12</v>
      </c>
      <c r="B2099" t="s">
        <v>16</v>
      </c>
      <c r="C2099" t="s">
        <v>17</v>
      </c>
      <c r="D2099" t="s">
        <v>18</v>
      </c>
      <c r="E2099" t="s">
        <v>19</v>
      </c>
      <c r="F2099">
        <v>2018</v>
      </c>
      <c r="G2099">
        <v>2018</v>
      </c>
      <c r="H2099">
        <v>43</v>
      </c>
      <c r="I2099" t="s">
        <v>112</v>
      </c>
      <c r="J2099">
        <v>99</v>
      </c>
      <c r="K2099" t="s">
        <v>32</v>
      </c>
      <c r="L2099">
        <v>12</v>
      </c>
      <c r="N2099">
        <v>2904</v>
      </c>
      <c r="R2099" s="2" t="str">
        <f t="shared" si="65"/>
        <v>.</v>
      </c>
      <c r="S2099" s="2" t="str">
        <f>IF(AND(P2099&lt;&gt;"_U",P2099&lt;&gt;"c",J2099&lt;&gt;99,J2099&lt;&gt;9),IFERROR(VLOOKUP(A2099,'TA Total'!$A$2:$N$10000,14,0),"."),".")</f>
        <v>.</v>
      </c>
    </row>
    <row r="2100" spans="1:19" x14ac:dyDescent="0.4">
      <c r="A2100" s="2" t="str">
        <f t="shared" si="64"/>
        <v>2018|Kapiti Coast District|13</v>
      </c>
      <c r="B2100" t="s">
        <v>16</v>
      </c>
      <c r="C2100" t="s">
        <v>17</v>
      </c>
      <c r="D2100" t="s">
        <v>18</v>
      </c>
      <c r="E2100" t="s">
        <v>19</v>
      </c>
      <c r="F2100">
        <v>2018</v>
      </c>
      <c r="G2100">
        <v>2018</v>
      </c>
      <c r="H2100">
        <v>43</v>
      </c>
      <c r="I2100" t="s">
        <v>112</v>
      </c>
      <c r="J2100">
        <v>99</v>
      </c>
      <c r="K2100" t="s">
        <v>32</v>
      </c>
      <c r="L2100">
        <v>13</v>
      </c>
      <c r="N2100">
        <v>93</v>
      </c>
      <c r="R2100" s="2" t="str">
        <f t="shared" si="65"/>
        <v>.</v>
      </c>
      <c r="S2100" s="2" t="str">
        <f>IF(AND(P2100&lt;&gt;"_U",P2100&lt;&gt;"c",J2100&lt;&gt;99,J2100&lt;&gt;9),IFERROR(VLOOKUP(A2100,'TA Total'!$A$2:$N$10000,14,0),"."),".")</f>
        <v>.</v>
      </c>
    </row>
    <row r="2101" spans="1:19" x14ac:dyDescent="0.4">
      <c r="A2101" s="2" t="str">
        <f t="shared" si="64"/>
        <v>2018|Kapiti Coast District|999</v>
      </c>
      <c r="B2101" t="s">
        <v>16</v>
      </c>
      <c r="C2101" t="s">
        <v>17</v>
      </c>
      <c r="D2101" t="s">
        <v>18</v>
      </c>
      <c r="E2101" t="s">
        <v>19</v>
      </c>
      <c r="F2101">
        <v>2018</v>
      </c>
      <c r="G2101">
        <v>2018</v>
      </c>
      <c r="H2101">
        <v>43</v>
      </c>
      <c r="I2101" t="s">
        <v>112</v>
      </c>
      <c r="J2101">
        <v>99</v>
      </c>
      <c r="K2101" t="s">
        <v>32</v>
      </c>
      <c r="L2101">
        <v>999</v>
      </c>
      <c r="N2101">
        <v>21906</v>
      </c>
      <c r="R2101" s="2" t="str">
        <f t="shared" si="65"/>
        <v>.</v>
      </c>
      <c r="S2101" s="2" t="str">
        <f>IF(AND(P2101&lt;&gt;"_U",P2101&lt;&gt;"c",J2101&lt;&gt;99,J2101&lt;&gt;9),IFERROR(VLOOKUP(A2101,'TA Total'!$A$2:$N$10000,14,0),"."),".")</f>
        <v>.</v>
      </c>
    </row>
    <row r="2102" spans="1:19" x14ac:dyDescent="0.4">
      <c r="A2102" s="2" t="str">
        <f t="shared" si="64"/>
        <v>2018|Porirua City|10</v>
      </c>
      <c r="B2102" t="s">
        <v>16</v>
      </c>
      <c r="C2102" t="s">
        <v>17</v>
      </c>
      <c r="D2102" t="s">
        <v>18</v>
      </c>
      <c r="E2102" t="s">
        <v>19</v>
      </c>
      <c r="F2102">
        <v>2018</v>
      </c>
      <c r="G2102">
        <v>2018</v>
      </c>
      <c r="H2102">
        <v>44</v>
      </c>
      <c r="I2102" t="s">
        <v>111</v>
      </c>
      <c r="J2102">
        <v>0</v>
      </c>
      <c r="K2102" t="s">
        <v>21</v>
      </c>
      <c r="L2102">
        <v>10</v>
      </c>
      <c r="N2102">
        <v>0</v>
      </c>
      <c r="R2102" s="2" t="str">
        <f t="shared" si="65"/>
        <v>.</v>
      </c>
      <c r="S2102" s="2">
        <f>IF(AND(P2102&lt;&gt;"_U",P2102&lt;&gt;"c",J2102&lt;&gt;99,J2102&lt;&gt;9),IFERROR(VLOOKUP(A2102,'TA Total'!$A$2:$N$10000,14,0),"."),".")</f>
        <v>0</v>
      </c>
    </row>
    <row r="2103" spans="1:19" x14ac:dyDescent="0.4">
      <c r="A2103" s="2" t="str">
        <f t="shared" si="64"/>
        <v>2018|Porirua City|11</v>
      </c>
      <c r="B2103" t="s">
        <v>16</v>
      </c>
      <c r="C2103" t="s">
        <v>17</v>
      </c>
      <c r="D2103" t="s">
        <v>18</v>
      </c>
      <c r="E2103" t="s">
        <v>19</v>
      </c>
      <c r="F2103">
        <v>2018</v>
      </c>
      <c r="G2103">
        <v>2018</v>
      </c>
      <c r="H2103">
        <v>44</v>
      </c>
      <c r="I2103" t="s">
        <v>111</v>
      </c>
      <c r="J2103">
        <v>0</v>
      </c>
      <c r="K2103" t="s">
        <v>21</v>
      </c>
      <c r="L2103">
        <v>11</v>
      </c>
      <c r="N2103">
        <v>348</v>
      </c>
      <c r="R2103" s="2">
        <f t="shared" si="65"/>
        <v>2.42</v>
      </c>
      <c r="S2103" s="2">
        <f>IF(AND(P2103&lt;&gt;"_U",P2103&lt;&gt;"c",J2103&lt;&gt;99,J2103&lt;&gt;9),IFERROR(VLOOKUP(A2103,'TA Total'!$A$2:$N$10000,14,0),"."),".")</f>
        <v>14373</v>
      </c>
    </row>
    <row r="2104" spans="1:19" x14ac:dyDescent="0.4">
      <c r="A2104" s="2" t="str">
        <f t="shared" si="64"/>
        <v>2018|Porirua City|12</v>
      </c>
      <c r="B2104" t="s">
        <v>16</v>
      </c>
      <c r="C2104" t="s">
        <v>17</v>
      </c>
      <c r="D2104" t="s">
        <v>18</v>
      </c>
      <c r="E2104" t="s">
        <v>19</v>
      </c>
      <c r="F2104">
        <v>2018</v>
      </c>
      <c r="G2104">
        <v>2018</v>
      </c>
      <c r="H2104">
        <v>44</v>
      </c>
      <c r="I2104" t="s">
        <v>111</v>
      </c>
      <c r="J2104">
        <v>0</v>
      </c>
      <c r="K2104" t="s">
        <v>21</v>
      </c>
      <c r="L2104">
        <v>12</v>
      </c>
      <c r="N2104">
        <v>120</v>
      </c>
      <c r="R2104" s="2">
        <f t="shared" si="65"/>
        <v>6.14</v>
      </c>
      <c r="S2104" s="2">
        <f>IF(AND(P2104&lt;&gt;"_U",P2104&lt;&gt;"c",J2104&lt;&gt;99,J2104&lt;&gt;9),IFERROR(VLOOKUP(A2104,'TA Total'!$A$2:$N$10000,14,0),"."),".")</f>
        <v>1953</v>
      </c>
    </row>
    <row r="2105" spans="1:19" x14ac:dyDescent="0.4">
      <c r="A2105" s="2" t="str">
        <f t="shared" si="64"/>
        <v>2018|Porirua City|13</v>
      </c>
      <c r="B2105" t="s">
        <v>16</v>
      </c>
      <c r="C2105" t="s">
        <v>17</v>
      </c>
      <c r="D2105" t="s">
        <v>18</v>
      </c>
      <c r="E2105" t="s">
        <v>19</v>
      </c>
      <c r="F2105">
        <v>2018</v>
      </c>
      <c r="G2105">
        <v>2018</v>
      </c>
      <c r="H2105">
        <v>44</v>
      </c>
      <c r="I2105" t="s">
        <v>111</v>
      </c>
      <c r="J2105">
        <v>0</v>
      </c>
      <c r="K2105" t="s">
        <v>21</v>
      </c>
      <c r="L2105">
        <v>13</v>
      </c>
      <c r="N2105">
        <v>12</v>
      </c>
      <c r="R2105" s="2">
        <f t="shared" si="65"/>
        <v>18.18</v>
      </c>
      <c r="S2105" s="2">
        <f>IF(AND(P2105&lt;&gt;"_U",P2105&lt;&gt;"c",J2105&lt;&gt;99,J2105&lt;&gt;9),IFERROR(VLOOKUP(A2105,'TA Total'!$A$2:$N$10000,14,0),"."),".")</f>
        <v>66</v>
      </c>
    </row>
    <row r="2106" spans="1:19" x14ac:dyDescent="0.4">
      <c r="A2106" s="2" t="str">
        <f t="shared" si="64"/>
        <v>2018|Porirua City|999</v>
      </c>
      <c r="B2106" t="s">
        <v>16</v>
      </c>
      <c r="C2106" t="s">
        <v>17</v>
      </c>
      <c r="D2106" t="s">
        <v>18</v>
      </c>
      <c r="E2106" t="s">
        <v>19</v>
      </c>
      <c r="F2106">
        <v>2018</v>
      </c>
      <c r="G2106">
        <v>2018</v>
      </c>
      <c r="H2106">
        <v>44</v>
      </c>
      <c r="I2106" t="s">
        <v>111</v>
      </c>
      <c r="J2106">
        <v>0</v>
      </c>
      <c r="K2106" t="s">
        <v>21</v>
      </c>
      <c r="L2106">
        <v>999</v>
      </c>
      <c r="N2106">
        <v>480</v>
      </c>
      <c r="R2106" s="2">
        <f t="shared" si="65"/>
        <v>2.93</v>
      </c>
      <c r="S2106" s="2">
        <f>IF(AND(P2106&lt;&gt;"_U",P2106&lt;&gt;"c",J2106&lt;&gt;99,J2106&lt;&gt;9),IFERROR(VLOOKUP(A2106,'TA Total'!$A$2:$N$10000,14,0),"."),".")</f>
        <v>16392</v>
      </c>
    </row>
    <row r="2107" spans="1:19" x14ac:dyDescent="0.4">
      <c r="A2107" s="2" t="str">
        <f t="shared" si="64"/>
        <v>2018|Porirua City|10</v>
      </c>
      <c r="B2107" t="s">
        <v>16</v>
      </c>
      <c r="C2107" t="s">
        <v>17</v>
      </c>
      <c r="D2107" t="s">
        <v>18</v>
      </c>
      <c r="E2107" t="s">
        <v>19</v>
      </c>
      <c r="F2107">
        <v>2018</v>
      </c>
      <c r="G2107">
        <v>2018</v>
      </c>
      <c r="H2107">
        <v>44</v>
      </c>
      <c r="I2107" t="s">
        <v>111</v>
      </c>
      <c r="J2107">
        <v>1</v>
      </c>
      <c r="K2107" t="s">
        <v>22</v>
      </c>
      <c r="L2107">
        <v>10</v>
      </c>
      <c r="N2107">
        <v>0</v>
      </c>
      <c r="R2107" s="2" t="str">
        <f t="shared" si="65"/>
        <v>.</v>
      </c>
      <c r="S2107" s="2">
        <f>IF(AND(P2107&lt;&gt;"_U",P2107&lt;&gt;"c",J2107&lt;&gt;99,J2107&lt;&gt;9),IFERROR(VLOOKUP(A2107,'TA Total'!$A$2:$N$10000,14,0),"."),".")</f>
        <v>0</v>
      </c>
    </row>
    <row r="2108" spans="1:19" x14ac:dyDescent="0.4">
      <c r="A2108" s="2" t="str">
        <f t="shared" si="64"/>
        <v>2018|Porirua City|11</v>
      </c>
      <c r="B2108" t="s">
        <v>16</v>
      </c>
      <c r="C2108" t="s">
        <v>17</v>
      </c>
      <c r="D2108" t="s">
        <v>18</v>
      </c>
      <c r="E2108" t="s">
        <v>19</v>
      </c>
      <c r="F2108">
        <v>2018</v>
      </c>
      <c r="G2108">
        <v>2018</v>
      </c>
      <c r="H2108">
        <v>44</v>
      </c>
      <c r="I2108" t="s">
        <v>111</v>
      </c>
      <c r="J2108">
        <v>1</v>
      </c>
      <c r="K2108" t="s">
        <v>22</v>
      </c>
      <c r="L2108">
        <v>11</v>
      </c>
      <c r="N2108">
        <v>6888</v>
      </c>
      <c r="R2108" s="2">
        <f t="shared" si="65"/>
        <v>47.92</v>
      </c>
      <c r="S2108" s="2">
        <f>IF(AND(P2108&lt;&gt;"_U",P2108&lt;&gt;"c",J2108&lt;&gt;99,J2108&lt;&gt;9),IFERROR(VLOOKUP(A2108,'TA Total'!$A$2:$N$10000,14,0),"."),".")</f>
        <v>14373</v>
      </c>
    </row>
    <row r="2109" spans="1:19" x14ac:dyDescent="0.4">
      <c r="A2109" s="2" t="str">
        <f t="shared" si="64"/>
        <v>2018|Porirua City|12</v>
      </c>
      <c r="B2109" t="s">
        <v>16</v>
      </c>
      <c r="C2109" t="s">
        <v>17</v>
      </c>
      <c r="D2109" t="s">
        <v>18</v>
      </c>
      <c r="E2109" t="s">
        <v>19</v>
      </c>
      <c r="F2109">
        <v>2018</v>
      </c>
      <c r="G2109">
        <v>2018</v>
      </c>
      <c r="H2109">
        <v>44</v>
      </c>
      <c r="I2109" t="s">
        <v>111</v>
      </c>
      <c r="J2109">
        <v>1</v>
      </c>
      <c r="K2109" t="s">
        <v>22</v>
      </c>
      <c r="L2109">
        <v>12</v>
      </c>
      <c r="N2109">
        <v>879</v>
      </c>
      <c r="R2109" s="2">
        <f t="shared" si="65"/>
        <v>45.01</v>
      </c>
      <c r="S2109" s="2">
        <f>IF(AND(P2109&lt;&gt;"_U",P2109&lt;&gt;"c",J2109&lt;&gt;99,J2109&lt;&gt;9),IFERROR(VLOOKUP(A2109,'TA Total'!$A$2:$N$10000,14,0),"."),".")</f>
        <v>1953</v>
      </c>
    </row>
    <row r="2110" spans="1:19" x14ac:dyDescent="0.4">
      <c r="A2110" s="2" t="str">
        <f t="shared" si="64"/>
        <v>2018|Porirua City|13</v>
      </c>
      <c r="B2110" t="s">
        <v>16</v>
      </c>
      <c r="C2110" t="s">
        <v>17</v>
      </c>
      <c r="D2110" t="s">
        <v>18</v>
      </c>
      <c r="E2110" t="s">
        <v>19</v>
      </c>
      <c r="F2110">
        <v>2018</v>
      </c>
      <c r="G2110">
        <v>2018</v>
      </c>
      <c r="H2110">
        <v>44</v>
      </c>
      <c r="I2110" t="s">
        <v>111</v>
      </c>
      <c r="J2110">
        <v>1</v>
      </c>
      <c r="K2110" t="s">
        <v>22</v>
      </c>
      <c r="L2110">
        <v>13</v>
      </c>
      <c r="N2110">
        <v>3</v>
      </c>
      <c r="R2110" s="2">
        <f t="shared" si="65"/>
        <v>4.55</v>
      </c>
      <c r="S2110" s="2">
        <f>IF(AND(P2110&lt;&gt;"_U",P2110&lt;&gt;"c",J2110&lt;&gt;99,J2110&lt;&gt;9),IFERROR(VLOOKUP(A2110,'TA Total'!$A$2:$N$10000,14,0),"."),".")</f>
        <v>66</v>
      </c>
    </row>
    <row r="2111" spans="1:19" x14ac:dyDescent="0.4">
      <c r="A2111" s="2" t="str">
        <f t="shared" si="64"/>
        <v>2018|Porirua City|999</v>
      </c>
      <c r="B2111" t="s">
        <v>16</v>
      </c>
      <c r="C2111" t="s">
        <v>17</v>
      </c>
      <c r="D2111" t="s">
        <v>18</v>
      </c>
      <c r="E2111" t="s">
        <v>19</v>
      </c>
      <c r="F2111">
        <v>2018</v>
      </c>
      <c r="G2111">
        <v>2018</v>
      </c>
      <c r="H2111">
        <v>44</v>
      </c>
      <c r="I2111" t="s">
        <v>111</v>
      </c>
      <c r="J2111">
        <v>1</v>
      </c>
      <c r="K2111" t="s">
        <v>22</v>
      </c>
      <c r="L2111">
        <v>999</v>
      </c>
      <c r="N2111">
        <v>7770</v>
      </c>
      <c r="R2111" s="2">
        <f t="shared" si="65"/>
        <v>47.4</v>
      </c>
      <c r="S2111" s="2">
        <f>IF(AND(P2111&lt;&gt;"_U",P2111&lt;&gt;"c",J2111&lt;&gt;99,J2111&lt;&gt;9),IFERROR(VLOOKUP(A2111,'TA Total'!$A$2:$N$10000,14,0),"."),".")</f>
        <v>16392</v>
      </c>
    </row>
    <row r="2112" spans="1:19" x14ac:dyDescent="0.4">
      <c r="A2112" s="2" t="str">
        <f t="shared" si="64"/>
        <v>2018|Porirua City|10</v>
      </c>
      <c r="B2112" t="s">
        <v>16</v>
      </c>
      <c r="C2112" t="s">
        <v>17</v>
      </c>
      <c r="D2112" t="s">
        <v>18</v>
      </c>
      <c r="E2112" t="s">
        <v>19</v>
      </c>
      <c r="F2112">
        <v>2018</v>
      </c>
      <c r="G2112">
        <v>2018</v>
      </c>
      <c r="H2112">
        <v>44</v>
      </c>
      <c r="I2112" t="s">
        <v>111</v>
      </c>
      <c r="J2112">
        <v>2</v>
      </c>
      <c r="K2112" t="s">
        <v>23</v>
      </c>
      <c r="L2112">
        <v>10</v>
      </c>
      <c r="N2112">
        <v>0</v>
      </c>
      <c r="R2112" s="2" t="str">
        <f t="shared" si="65"/>
        <v>.</v>
      </c>
      <c r="S2112" s="2">
        <f>IF(AND(P2112&lt;&gt;"_U",P2112&lt;&gt;"c",J2112&lt;&gt;99,J2112&lt;&gt;9),IFERROR(VLOOKUP(A2112,'TA Total'!$A$2:$N$10000,14,0),"."),".")</f>
        <v>0</v>
      </c>
    </row>
    <row r="2113" spans="1:19" x14ac:dyDescent="0.4">
      <c r="A2113" s="2" t="str">
        <f t="shared" si="64"/>
        <v>2018|Porirua City|11</v>
      </c>
      <c r="B2113" t="s">
        <v>16</v>
      </c>
      <c r="C2113" t="s">
        <v>17</v>
      </c>
      <c r="D2113" t="s">
        <v>18</v>
      </c>
      <c r="E2113" t="s">
        <v>19</v>
      </c>
      <c r="F2113">
        <v>2018</v>
      </c>
      <c r="G2113">
        <v>2018</v>
      </c>
      <c r="H2113">
        <v>44</v>
      </c>
      <c r="I2113" t="s">
        <v>111</v>
      </c>
      <c r="J2113">
        <v>2</v>
      </c>
      <c r="K2113" t="s">
        <v>23</v>
      </c>
      <c r="L2113">
        <v>11</v>
      </c>
      <c r="N2113">
        <v>7254</v>
      </c>
      <c r="R2113" s="2">
        <f t="shared" si="65"/>
        <v>50.47</v>
      </c>
      <c r="S2113" s="2">
        <f>IF(AND(P2113&lt;&gt;"_U",P2113&lt;&gt;"c",J2113&lt;&gt;99,J2113&lt;&gt;9),IFERROR(VLOOKUP(A2113,'TA Total'!$A$2:$N$10000,14,0),"."),".")</f>
        <v>14373</v>
      </c>
    </row>
    <row r="2114" spans="1:19" x14ac:dyDescent="0.4">
      <c r="A2114" s="2" t="str">
        <f t="shared" si="64"/>
        <v>2018|Porirua City|12</v>
      </c>
      <c r="B2114" t="s">
        <v>16</v>
      </c>
      <c r="C2114" t="s">
        <v>17</v>
      </c>
      <c r="D2114" t="s">
        <v>18</v>
      </c>
      <c r="E2114" t="s">
        <v>19</v>
      </c>
      <c r="F2114">
        <v>2018</v>
      </c>
      <c r="G2114">
        <v>2018</v>
      </c>
      <c r="H2114">
        <v>44</v>
      </c>
      <c r="I2114" t="s">
        <v>111</v>
      </c>
      <c r="J2114">
        <v>2</v>
      </c>
      <c r="K2114" t="s">
        <v>23</v>
      </c>
      <c r="L2114">
        <v>12</v>
      </c>
      <c r="N2114">
        <v>1083</v>
      </c>
      <c r="R2114" s="2">
        <f t="shared" si="65"/>
        <v>55.45</v>
      </c>
      <c r="S2114" s="2">
        <f>IF(AND(P2114&lt;&gt;"_U",P2114&lt;&gt;"c",J2114&lt;&gt;99,J2114&lt;&gt;9),IFERROR(VLOOKUP(A2114,'TA Total'!$A$2:$N$10000,14,0),"."),".")</f>
        <v>1953</v>
      </c>
    </row>
    <row r="2115" spans="1:19" x14ac:dyDescent="0.4">
      <c r="A2115" s="2" t="str">
        <f t="shared" ref="A2115:A2178" si="66">G2115&amp;"|"&amp;I2115&amp;"|"&amp;L2115</f>
        <v>2018|Porirua City|13</v>
      </c>
      <c r="B2115" t="s">
        <v>16</v>
      </c>
      <c r="C2115" t="s">
        <v>17</v>
      </c>
      <c r="D2115" t="s">
        <v>18</v>
      </c>
      <c r="E2115" t="s">
        <v>19</v>
      </c>
      <c r="F2115">
        <v>2018</v>
      </c>
      <c r="G2115">
        <v>2018</v>
      </c>
      <c r="H2115">
        <v>44</v>
      </c>
      <c r="I2115" t="s">
        <v>111</v>
      </c>
      <c r="J2115">
        <v>2</v>
      </c>
      <c r="K2115" t="s">
        <v>23</v>
      </c>
      <c r="L2115">
        <v>13</v>
      </c>
      <c r="N2115">
        <v>36</v>
      </c>
      <c r="R2115" s="2">
        <f t="shared" ref="R2115:R2178" si="67">IF(P2115&lt;&gt;"_U",IFERROR((ROUND(N2115/S2115*100,2)),"."),".")</f>
        <v>54.55</v>
      </c>
      <c r="S2115" s="2">
        <f>IF(AND(P2115&lt;&gt;"_U",P2115&lt;&gt;"c",J2115&lt;&gt;99,J2115&lt;&gt;9),IFERROR(VLOOKUP(A2115,'TA Total'!$A$2:$N$10000,14,0),"."),".")</f>
        <v>66</v>
      </c>
    </row>
    <row r="2116" spans="1:19" x14ac:dyDescent="0.4">
      <c r="A2116" s="2" t="str">
        <f t="shared" si="66"/>
        <v>2018|Porirua City|999</v>
      </c>
      <c r="B2116" t="s">
        <v>16</v>
      </c>
      <c r="C2116" t="s">
        <v>17</v>
      </c>
      <c r="D2116" t="s">
        <v>18</v>
      </c>
      <c r="E2116" t="s">
        <v>19</v>
      </c>
      <c r="F2116">
        <v>2018</v>
      </c>
      <c r="G2116">
        <v>2018</v>
      </c>
      <c r="H2116">
        <v>44</v>
      </c>
      <c r="I2116" t="s">
        <v>111</v>
      </c>
      <c r="J2116">
        <v>2</v>
      </c>
      <c r="K2116" t="s">
        <v>23</v>
      </c>
      <c r="L2116">
        <v>999</v>
      </c>
      <c r="N2116">
        <v>8373</v>
      </c>
      <c r="R2116" s="2">
        <f t="shared" si="67"/>
        <v>51.08</v>
      </c>
      <c r="S2116" s="2">
        <f>IF(AND(P2116&lt;&gt;"_U",P2116&lt;&gt;"c",J2116&lt;&gt;99,J2116&lt;&gt;9),IFERROR(VLOOKUP(A2116,'TA Total'!$A$2:$N$10000,14,0),"."),".")</f>
        <v>16392</v>
      </c>
    </row>
    <row r="2117" spans="1:19" x14ac:dyDescent="0.4">
      <c r="A2117" s="2" t="str">
        <f t="shared" si="66"/>
        <v>2018|Porirua City|10</v>
      </c>
      <c r="B2117" t="s">
        <v>16</v>
      </c>
      <c r="C2117" t="s">
        <v>17</v>
      </c>
      <c r="D2117" t="s">
        <v>18</v>
      </c>
      <c r="E2117" t="s">
        <v>19</v>
      </c>
      <c r="F2117">
        <v>2018</v>
      </c>
      <c r="G2117">
        <v>2018</v>
      </c>
      <c r="H2117">
        <v>44</v>
      </c>
      <c r="I2117" t="s">
        <v>111</v>
      </c>
      <c r="J2117">
        <v>3</v>
      </c>
      <c r="K2117" t="s">
        <v>24</v>
      </c>
      <c r="L2117">
        <v>10</v>
      </c>
      <c r="N2117">
        <v>0</v>
      </c>
      <c r="R2117" s="2" t="str">
        <f t="shared" si="67"/>
        <v>.</v>
      </c>
      <c r="S2117" s="2">
        <f>IF(AND(P2117&lt;&gt;"_U",P2117&lt;&gt;"c",J2117&lt;&gt;99,J2117&lt;&gt;9),IFERROR(VLOOKUP(A2117,'TA Total'!$A$2:$N$10000,14,0),"."),".")</f>
        <v>0</v>
      </c>
    </row>
    <row r="2118" spans="1:19" x14ac:dyDescent="0.4">
      <c r="A2118" s="2" t="str">
        <f t="shared" si="66"/>
        <v>2018|Porirua City|11</v>
      </c>
      <c r="B2118" t="s">
        <v>16</v>
      </c>
      <c r="C2118" t="s">
        <v>17</v>
      </c>
      <c r="D2118" t="s">
        <v>18</v>
      </c>
      <c r="E2118" t="s">
        <v>19</v>
      </c>
      <c r="F2118">
        <v>2018</v>
      </c>
      <c r="G2118">
        <v>2018</v>
      </c>
      <c r="H2118">
        <v>44</v>
      </c>
      <c r="I2118" t="s">
        <v>111</v>
      </c>
      <c r="J2118">
        <v>3</v>
      </c>
      <c r="K2118" t="s">
        <v>24</v>
      </c>
      <c r="L2118">
        <v>11</v>
      </c>
      <c r="N2118">
        <v>2679</v>
      </c>
      <c r="R2118" s="2">
        <f t="shared" si="67"/>
        <v>18.64</v>
      </c>
      <c r="S2118" s="2">
        <f>IF(AND(P2118&lt;&gt;"_U",P2118&lt;&gt;"c",J2118&lt;&gt;99,J2118&lt;&gt;9),IFERROR(VLOOKUP(A2118,'TA Total'!$A$2:$N$10000,14,0),"."),".")</f>
        <v>14373</v>
      </c>
    </row>
    <row r="2119" spans="1:19" x14ac:dyDescent="0.4">
      <c r="A2119" s="2" t="str">
        <f t="shared" si="66"/>
        <v>2018|Porirua City|12</v>
      </c>
      <c r="B2119" t="s">
        <v>16</v>
      </c>
      <c r="C2119" t="s">
        <v>17</v>
      </c>
      <c r="D2119" t="s">
        <v>18</v>
      </c>
      <c r="E2119" t="s">
        <v>19</v>
      </c>
      <c r="F2119">
        <v>2018</v>
      </c>
      <c r="G2119">
        <v>2018</v>
      </c>
      <c r="H2119">
        <v>44</v>
      </c>
      <c r="I2119" t="s">
        <v>111</v>
      </c>
      <c r="J2119">
        <v>3</v>
      </c>
      <c r="K2119" t="s">
        <v>24</v>
      </c>
      <c r="L2119">
        <v>12</v>
      </c>
      <c r="N2119">
        <v>129</v>
      </c>
      <c r="R2119" s="2">
        <f t="shared" si="67"/>
        <v>6.61</v>
      </c>
      <c r="S2119" s="2">
        <f>IF(AND(P2119&lt;&gt;"_U",P2119&lt;&gt;"c",J2119&lt;&gt;99,J2119&lt;&gt;9),IFERROR(VLOOKUP(A2119,'TA Total'!$A$2:$N$10000,14,0),"."),".")</f>
        <v>1953</v>
      </c>
    </row>
    <row r="2120" spans="1:19" x14ac:dyDescent="0.4">
      <c r="A2120" s="2" t="str">
        <f t="shared" si="66"/>
        <v>2018|Porirua City|13</v>
      </c>
      <c r="B2120" t="s">
        <v>16</v>
      </c>
      <c r="C2120" t="s">
        <v>17</v>
      </c>
      <c r="D2120" t="s">
        <v>18</v>
      </c>
      <c r="E2120" t="s">
        <v>19</v>
      </c>
      <c r="F2120">
        <v>2018</v>
      </c>
      <c r="G2120">
        <v>2018</v>
      </c>
      <c r="H2120">
        <v>44</v>
      </c>
      <c r="I2120" t="s">
        <v>111</v>
      </c>
      <c r="J2120">
        <v>3</v>
      </c>
      <c r="K2120" t="s">
        <v>24</v>
      </c>
      <c r="L2120">
        <v>13</v>
      </c>
      <c r="N2120">
        <v>9</v>
      </c>
      <c r="R2120" s="2">
        <f t="shared" si="67"/>
        <v>13.64</v>
      </c>
      <c r="S2120" s="2">
        <f>IF(AND(P2120&lt;&gt;"_U",P2120&lt;&gt;"c",J2120&lt;&gt;99,J2120&lt;&gt;9),IFERROR(VLOOKUP(A2120,'TA Total'!$A$2:$N$10000,14,0),"."),".")</f>
        <v>66</v>
      </c>
    </row>
    <row r="2121" spans="1:19" x14ac:dyDescent="0.4">
      <c r="A2121" s="2" t="str">
        <f t="shared" si="66"/>
        <v>2018|Porirua City|999</v>
      </c>
      <c r="B2121" t="s">
        <v>16</v>
      </c>
      <c r="C2121" t="s">
        <v>17</v>
      </c>
      <c r="D2121" t="s">
        <v>18</v>
      </c>
      <c r="E2121" t="s">
        <v>19</v>
      </c>
      <c r="F2121">
        <v>2018</v>
      </c>
      <c r="G2121">
        <v>2018</v>
      </c>
      <c r="H2121">
        <v>44</v>
      </c>
      <c r="I2121" t="s">
        <v>111</v>
      </c>
      <c r="J2121">
        <v>3</v>
      </c>
      <c r="K2121" t="s">
        <v>24</v>
      </c>
      <c r="L2121">
        <v>999</v>
      </c>
      <c r="N2121">
        <v>2817</v>
      </c>
      <c r="R2121" s="2">
        <f t="shared" si="67"/>
        <v>17.190000000000001</v>
      </c>
      <c r="S2121" s="2">
        <f>IF(AND(P2121&lt;&gt;"_U",P2121&lt;&gt;"c",J2121&lt;&gt;99,J2121&lt;&gt;9),IFERROR(VLOOKUP(A2121,'TA Total'!$A$2:$N$10000,14,0),"."),".")</f>
        <v>16392</v>
      </c>
    </row>
    <row r="2122" spans="1:19" x14ac:dyDescent="0.4">
      <c r="A2122" s="2" t="str">
        <f t="shared" si="66"/>
        <v>2018|Porirua City|10</v>
      </c>
      <c r="B2122" t="s">
        <v>16</v>
      </c>
      <c r="C2122" t="s">
        <v>17</v>
      </c>
      <c r="D2122" t="s">
        <v>18</v>
      </c>
      <c r="E2122" t="s">
        <v>19</v>
      </c>
      <c r="F2122">
        <v>2018</v>
      </c>
      <c r="G2122">
        <v>2018</v>
      </c>
      <c r="H2122">
        <v>44</v>
      </c>
      <c r="I2122" t="s">
        <v>111</v>
      </c>
      <c r="J2122">
        <v>4</v>
      </c>
      <c r="K2122" t="s">
        <v>25</v>
      </c>
      <c r="L2122">
        <v>10</v>
      </c>
      <c r="N2122">
        <v>0</v>
      </c>
      <c r="R2122" s="2" t="str">
        <f t="shared" si="67"/>
        <v>.</v>
      </c>
      <c r="S2122" s="2">
        <f>IF(AND(P2122&lt;&gt;"_U",P2122&lt;&gt;"c",J2122&lt;&gt;99,J2122&lt;&gt;9),IFERROR(VLOOKUP(A2122,'TA Total'!$A$2:$N$10000,14,0),"."),".")</f>
        <v>0</v>
      </c>
    </row>
    <row r="2123" spans="1:19" x14ac:dyDescent="0.4">
      <c r="A2123" s="2" t="str">
        <f t="shared" si="66"/>
        <v>2018|Porirua City|11</v>
      </c>
      <c r="B2123" t="s">
        <v>16</v>
      </c>
      <c r="C2123" t="s">
        <v>17</v>
      </c>
      <c r="D2123" t="s">
        <v>18</v>
      </c>
      <c r="E2123" t="s">
        <v>19</v>
      </c>
      <c r="F2123">
        <v>2018</v>
      </c>
      <c r="G2123">
        <v>2018</v>
      </c>
      <c r="H2123">
        <v>44</v>
      </c>
      <c r="I2123" t="s">
        <v>111</v>
      </c>
      <c r="J2123">
        <v>4</v>
      </c>
      <c r="K2123" t="s">
        <v>25</v>
      </c>
      <c r="L2123">
        <v>11</v>
      </c>
      <c r="N2123">
        <v>894</v>
      </c>
      <c r="R2123" s="2">
        <f t="shared" si="67"/>
        <v>6.22</v>
      </c>
      <c r="S2123" s="2">
        <f>IF(AND(P2123&lt;&gt;"_U",P2123&lt;&gt;"c",J2123&lt;&gt;99,J2123&lt;&gt;9),IFERROR(VLOOKUP(A2123,'TA Total'!$A$2:$N$10000,14,0),"."),".")</f>
        <v>14373</v>
      </c>
    </row>
    <row r="2124" spans="1:19" x14ac:dyDescent="0.4">
      <c r="A2124" s="2" t="str">
        <f t="shared" si="66"/>
        <v>2018|Porirua City|12</v>
      </c>
      <c r="B2124" t="s">
        <v>16</v>
      </c>
      <c r="C2124" t="s">
        <v>17</v>
      </c>
      <c r="D2124" t="s">
        <v>18</v>
      </c>
      <c r="E2124" t="s">
        <v>19</v>
      </c>
      <c r="F2124">
        <v>2018</v>
      </c>
      <c r="G2124">
        <v>2018</v>
      </c>
      <c r="H2124">
        <v>44</v>
      </c>
      <c r="I2124" t="s">
        <v>111</v>
      </c>
      <c r="J2124">
        <v>4</v>
      </c>
      <c r="K2124" t="s">
        <v>25</v>
      </c>
      <c r="L2124">
        <v>12</v>
      </c>
      <c r="N2124">
        <v>132</v>
      </c>
      <c r="R2124" s="2">
        <f t="shared" si="67"/>
        <v>6.76</v>
      </c>
      <c r="S2124" s="2">
        <f>IF(AND(P2124&lt;&gt;"_U",P2124&lt;&gt;"c",J2124&lt;&gt;99,J2124&lt;&gt;9),IFERROR(VLOOKUP(A2124,'TA Total'!$A$2:$N$10000,14,0),"."),".")</f>
        <v>1953</v>
      </c>
    </row>
    <row r="2125" spans="1:19" x14ac:dyDescent="0.4">
      <c r="A2125" s="2" t="str">
        <f t="shared" si="66"/>
        <v>2018|Porirua City|13</v>
      </c>
      <c r="B2125" t="s">
        <v>16</v>
      </c>
      <c r="C2125" t="s">
        <v>17</v>
      </c>
      <c r="D2125" t="s">
        <v>18</v>
      </c>
      <c r="E2125" t="s">
        <v>19</v>
      </c>
      <c r="F2125">
        <v>2018</v>
      </c>
      <c r="G2125">
        <v>2018</v>
      </c>
      <c r="H2125">
        <v>44</v>
      </c>
      <c r="I2125" t="s">
        <v>111</v>
      </c>
      <c r="J2125">
        <v>4</v>
      </c>
      <c r="K2125" t="s">
        <v>25</v>
      </c>
      <c r="L2125">
        <v>13</v>
      </c>
      <c r="N2125">
        <v>0</v>
      </c>
      <c r="R2125" s="2">
        <f t="shared" si="67"/>
        <v>0</v>
      </c>
      <c r="S2125" s="2">
        <f>IF(AND(P2125&lt;&gt;"_U",P2125&lt;&gt;"c",J2125&lt;&gt;99,J2125&lt;&gt;9),IFERROR(VLOOKUP(A2125,'TA Total'!$A$2:$N$10000,14,0),"."),".")</f>
        <v>66</v>
      </c>
    </row>
    <row r="2126" spans="1:19" x14ac:dyDescent="0.4">
      <c r="A2126" s="2" t="str">
        <f t="shared" si="66"/>
        <v>2018|Porirua City|999</v>
      </c>
      <c r="B2126" t="s">
        <v>16</v>
      </c>
      <c r="C2126" t="s">
        <v>17</v>
      </c>
      <c r="D2126" t="s">
        <v>18</v>
      </c>
      <c r="E2126" t="s">
        <v>19</v>
      </c>
      <c r="F2126">
        <v>2018</v>
      </c>
      <c r="G2126">
        <v>2018</v>
      </c>
      <c r="H2126">
        <v>44</v>
      </c>
      <c r="I2126" t="s">
        <v>111</v>
      </c>
      <c r="J2126">
        <v>4</v>
      </c>
      <c r="K2126" t="s">
        <v>25</v>
      </c>
      <c r="L2126">
        <v>999</v>
      </c>
      <c r="N2126">
        <v>1026</v>
      </c>
      <c r="R2126" s="2">
        <f t="shared" si="67"/>
        <v>6.26</v>
      </c>
      <c r="S2126" s="2">
        <f>IF(AND(P2126&lt;&gt;"_U",P2126&lt;&gt;"c",J2126&lt;&gt;99,J2126&lt;&gt;9),IFERROR(VLOOKUP(A2126,'TA Total'!$A$2:$N$10000,14,0),"."),".")</f>
        <v>16392</v>
      </c>
    </row>
    <row r="2127" spans="1:19" x14ac:dyDescent="0.4">
      <c r="A2127" s="2" t="str">
        <f t="shared" si="66"/>
        <v>2018|Porirua City|10</v>
      </c>
      <c r="B2127" t="s">
        <v>16</v>
      </c>
      <c r="C2127" t="s">
        <v>17</v>
      </c>
      <c r="D2127" t="s">
        <v>18</v>
      </c>
      <c r="E2127" t="s">
        <v>19</v>
      </c>
      <c r="F2127">
        <v>2018</v>
      </c>
      <c r="G2127">
        <v>2018</v>
      </c>
      <c r="H2127">
        <v>44</v>
      </c>
      <c r="I2127" t="s">
        <v>111</v>
      </c>
      <c r="J2127">
        <v>5</v>
      </c>
      <c r="K2127" t="s">
        <v>26</v>
      </c>
      <c r="L2127">
        <v>10</v>
      </c>
      <c r="N2127">
        <v>0</v>
      </c>
      <c r="R2127" s="2" t="str">
        <f t="shared" si="67"/>
        <v>.</v>
      </c>
      <c r="S2127" s="2">
        <f>IF(AND(P2127&lt;&gt;"_U",P2127&lt;&gt;"c",J2127&lt;&gt;99,J2127&lt;&gt;9),IFERROR(VLOOKUP(A2127,'TA Total'!$A$2:$N$10000,14,0),"."),".")</f>
        <v>0</v>
      </c>
    </row>
    <row r="2128" spans="1:19" x14ac:dyDescent="0.4">
      <c r="A2128" s="2" t="str">
        <f t="shared" si="66"/>
        <v>2018|Porirua City|11</v>
      </c>
      <c r="B2128" t="s">
        <v>16</v>
      </c>
      <c r="C2128" t="s">
        <v>17</v>
      </c>
      <c r="D2128" t="s">
        <v>18</v>
      </c>
      <c r="E2128" t="s">
        <v>19</v>
      </c>
      <c r="F2128">
        <v>2018</v>
      </c>
      <c r="G2128">
        <v>2018</v>
      </c>
      <c r="H2128">
        <v>44</v>
      </c>
      <c r="I2128" t="s">
        <v>111</v>
      </c>
      <c r="J2128">
        <v>5</v>
      </c>
      <c r="K2128" t="s">
        <v>26</v>
      </c>
      <c r="L2128">
        <v>11</v>
      </c>
      <c r="N2128">
        <v>4200</v>
      </c>
      <c r="R2128" s="2">
        <f t="shared" si="67"/>
        <v>29.22</v>
      </c>
      <c r="S2128" s="2">
        <f>IF(AND(P2128&lt;&gt;"_U",P2128&lt;&gt;"c",J2128&lt;&gt;99,J2128&lt;&gt;9),IFERROR(VLOOKUP(A2128,'TA Total'!$A$2:$N$10000,14,0),"."),".")</f>
        <v>14373</v>
      </c>
    </row>
    <row r="2129" spans="1:19" x14ac:dyDescent="0.4">
      <c r="A2129" s="2" t="str">
        <f t="shared" si="66"/>
        <v>2018|Porirua City|12</v>
      </c>
      <c r="B2129" t="s">
        <v>16</v>
      </c>
      <c r="C2129" t="s">
        <v>17</v>
      </c>
      <c r="D2129" t="s">
        <v>18</v>
      </c>
      <c r="E2129" t="s">
        <v>19</v>
      </c>
      <c r="F2129">
        <v>2018</v>
      </c>
      <c r="G2129">
        <v>2018</v>
      </c>
      <c r="H2129">
        <v>44</v>
      </c>
      <c r="I2129" t="s">
        <v>111</v>
      </c>
      <c r="J2129">
        <v>5</v>
      </c>
      <c r="K2129" t="s">
        <v>26</v>
      </c>
      <c r="L2129">
        <v>12</v>
      </c>
      <c r="N2129">
        <v>165</v>
      </c>
      <c r="R2129" s="2">
        <f t="shared" si="67"/>
        <v>8.4499999999999993</v>
      </c>
      <c r="S2129" s="2">
        <f>IF(AND(P2129&lt;&gt;"_U",P2129&lt;&gt;"c",J2129&lt;&gt;99,J2129&lt;&gt;9),IFERROR(VLOOKUP(A2129,'TA Total'!$A$2:$N$10000,14,0),"."),".")</f>
        <v>1953</v>
      </c>
    </row>
    <row r="2130" spans="1:19" x14ac:dyDescent="0.4">
      <c r="A2130" s="2" t="str">
        <f t="shared" si="66"/>
        <v>2018|Porirua City|13</v>
      </c>
      <c r="B2130" t="s">
        <v>16</v>
      </c>
      <c r="C2130" t="s">
        <v>17</v>
      </c>
      <c r="D2130" t="s">
        <v>18</v>
      </c>
      <c r="E2130" t="s">
        <v>19</v>
      </c>
      <c r="F2130">
        <v>2018</v>
      </c>
      <c r="G2130">
        <v>2018</v>
      </c>
      <c r="H2130">
        <v>44</v>
      </c>
      <c r="I2130" t="s">
        <v>111</v>
      </c>
      <c r="J2130">
        <v>5</v>
      </c>
      <c r="K2130" t="s">
        <v>26</v>
      </c>
      <c r="L2130">
        <v>13</v>
      </c>
      <c r="N2130">
        <v>3</v>
      </c>
      <c r="R2130" s="2">
        <f t="shared" si="67"/>
        <v>4.55</v>
      </c>
      <c r="S2130" s="2">
        <f>IF(AND(P2130&lt;&gt;"_U",P2130&lt;&gt;"c",J2130&lt;&gt;99,J2130&lt;&gt;9),IFERROR(VLOOKUP(A2130,'TA Total'!$A$2:$N$10000,14,0),"."),".")</f>
        <v>66</v>
      </c>
    </row>
    <row r="2131" spans="1:19" x14ac:dyDescent="0.4">
      <c r="A2131" s="2" t="str">
        <f t="shared" si="66"/>
        <v>2018|Porirua City|999</v>
      </c>
      <c r="B2131" t="s">
        <v>16</v>
      </c>
      <c r="C2131" t="s">
        <v>17</v>
      </c>
      <c r="D2131" t="s">
        <v>18</v>
      </c>
      <c r="E2131" t="s">
        <v>19</v>
      </c>
      <c r="F2131">
        <v>2018</v>
      </c>
      <c r="G2131">
        <v>2018</v>
      </c>
      <c r="H2131">
        <v>44</v>
      </c>
      <c r="I2131" t="s">
        <v>111</v>
      </c>
      <c r="J2131">
        <v>5</v>
      </c>
      <c r="K2131" t="s">
        <v>26</v>
      </c>
      <c r="L2131">
        <v>999</v>
      </c>
      <c r="N2131">
        <v>4368</v>
      </c>
      <c r="R2131" s="2">
        <f t="shared" si="67"/>
        <v>26.65</v>
      </c>
      <c r="S2131" s="2">
        <f>IF(AND(P2131&lt;&gt;"_U",P2131&lt;&gt;"c",J2131&lt;&gt;99,J2131&lt;&gt;9),IFERROR(VLOOKUP(A2131,'TA Total'!$A$2:$N$10000,14,0),"."),".")</f>
        <v>16392</v>
      </c>
    </row>
    <row r="2132" spans="1:19" x14ac:dyDescent="0.4">
      <c r="A2132" s="2" t="str">
        <f t="shared" si="66"/>
        <v>2018|Porirua City|10</v>
      </c>
      <c r="B2132" t="s">
        <v>16</v>
      </c>
      <c r="C2132" t="s">
        <v>17</v>
      </c>
      <c r="D2132" t="s">
        <v>18</v>
      </c>
      <c r="E2132" t="s">
        <v>19</v>
      </c>
      <c r="F2132">
        <v>2018</v>
      </c>
      <c r="G2132">
        <v>2018</v>
      </c>
      <c r="H2132">
        <v>44</v>
      </c>
      <c r="I2132" t="s">
        <v>111</v>
      </c>
      <c r="J2132">
        <v>6</v>
      </c>
      <c r="K2132" t="s">
        <v>27</v>
      </c>
      <c r="L2132">
        <v>10</v>
      </c>
      <c r="N2132">
        <v>0</v>
      </c>
      <c r="R2132" s="2" t="str">
        <f t="shared" si="67"/>
        <v>.</v>
      </c>
      <c r="S2132" s="2">
        <f>IF(AND(P2132&lt;&gt;"_U",P2132&lt;&gt;"c",J2132&lt;&gt;99,J2132&lt;&gt;9),IFERROR(VLOOKUP(A2132,'TA Total'!$A$2:$N$10000,14,0),"."),".")</f>
        <v>0</v>
      </c>
    </row>
    <row r="2133" spans="1:19" x14ac:dyDescent="0.4">
      <c r="A2133" s="2" t="str">
        <f t="shared" si="66"/>
        <v>2018|Porirua City|11</v>
      </c>
      <c r="B2133" t="s">
        <v>16</v>
      </c>
      <c r="C2133" t="s">
        <v>17</v>
      </c>
      <c r="D2133" t="s">
        <v>18</v>
      </c>
      <c r="E2133" t="s">
        <v>19</v>
      </c>
      <c r="F2133">
        <v>2018</v>
      </c>
      <c r="G2133">
        <v>2018</v>
      </c>
      <c r="H2133">
        <v>44</v>
      </c>
      <c r="I2133" t="s">
        <v>111</v>
      </c>
      <c r="J2133">
        <v>6</v>
      </c>
      <c r="K2133" t="s">
        <v>27</v>
      </c>
      <c r="L2133">
        <v>11</v>
      </c>
      <c r="N2133">
        <v>87</v>
      </c>
      <c r="R2133" s="2">
        <f t="shared" si="67"/>
        <v>0.61</v>
      </c>
      <c r="S2133" s="2">
        <f>IF(AND(P2133&lt;&gt;"_U",P2133&lt;&gt;"c",J2133&lt;&gt;99,J2133&lt;&gt;9),IFERROR(VLOOKUP(A2133,'TA Total'!$A$2:$N$10000,14,0),"."),".")</f>
        <v>14373</v>
      </c>
    </row>
    <row r="2134" spans="1:19" x14ac:dyDescent="0.4">
      <c r="A2134" s="2" t="str">
        <f t="shared" si="66"/>
        <v>2018|Porirua City|12</v>
      </c>
      <c r="B2134" t="s">
        <v>16</v>
      </c>
      <c r="C2134" t="s">
        <v>17</v>
      </c>
      <c r="D2134" t="s">
        <v>18</v>
      </c>
      <c r="E2134" t="s">
        <v>19</v>
      </c>
      <c r="F2134">
        <v>2018</v>
      </c>
      <c r="G2134">
        <v>2018</v>
      </c>
      <c r="H2134">
        <v>44</v>
      </c>
      <c r="I2134" t="s">
        <v>111</v>
      </c>
      <c r="J2134">
        <v>6</v>
      </c>
      <c r="K2134" t="s">
        <v>27</v>
      </c>
      <c r="L2134">
        <v>12</v>
      </c>
      <c r="N2134">
        <v>12</v>
      </c>
      <c r="R2134" s="2">
        <f t="shared" si="67"/>
        <v>0.61</v>
      </c>
      <c r="S2134" s="2">
        <f>IF(AND(P2134&lt;&gt;"_U",P2134&lt;&gt;"c",J2134&lt;&gt;99,J2134&lt;&gt;9),IFERROR(VLOOKUP(A2134,'TA Total'!$A$2:$N$10000,14,0),"."),".")</f>
        <v>1953</v>
      </c>
    </row>
    <row r="2135" spans="1:19" x14ac:dyDescent="0.4">
      <c r="A2135" s="2" t="str">
        <f t="shared" si="66"/>
        <v>2018|Porirua City|13</v>
      </c>
      <c r="B2135" t="s">
        <v>16</v>
      </c>
      <c r="C2135" t="s">
        <v>17</v>
      </c>
      <c r="D2135" t="s">
        <v>18</v>
      </c>
      <c r="E2135" t="s">
        <v>19</v>
      </c>
      <c r="F2135">
        <v>2018</v>
      </c>
      <c r="G2135">
        <v>2018</v>
      </c>
      <c r="H2135">
        <v>44</v>
      </c>
      <c r="I2135" t="s">
        <v>111</v>
      </c>
      <c r="J2135">
        <v>6</v>
      </c>
      <c r="K2135" t="s">
        <v>27</v>
      </c>
      <c r="L2135">
        <v>13</v>
      </c>
      <c r="N2135">
        <v>3</v>
      </c>
      <c r="R2135" s="2">
        <f t="shared" si="67"/>
        <v>4.55</v>
      </c>
      <c r="S2135" s="2">
        <f>IF(AND(P2135&lt;&gt;"_U",P2135&lt;&gt;"c",J2135&lt;&gt;99,J2135&lt;&gt;9),IFERROR(VLOOKUP(A2135,'TA Total'!$A$2:$N$10000,14,0),"."),".")</f>
        <v>66</v>
      </c>
    </row>
    <row r="2136" spans="1:19" x14ac:dyDescent="0.4">
      <c r="A2136" s="2" t="str">
        <f t="shared" si="66"/>
        <v>2018|Porirua City|999</v>
      </c>
      <c r="B2136" t="s">
        <v>16</v>
      </c>
      <c r="C2136" t="s">
        <v>17</v>
      </c>
      <c r="D2136" t="s">
        <v>18</v>
      </c>
      <c r="E2136" t="s">
        <v>19</v>
      </c>
      <c r="F2136">
        <v>2018</v>
      </c>
      <c r="G2136">
        <v>2018</v>
      </c>
      <c r="H2136">
        <v>44</v>
      </c>
      <c r="I2136" t="s">
        <v>111</v>
      </c>
      <c r="J2136">
        <v>6</v>
      </c>
      <c r="K2136" t="s">
        <v>27</v>
      </c>
      <c r="L2136">
        <v>999</v>
      </c>
      <c r="N2136">
        <v>102</v>
      </c>
      <c r="R2136" s="2">
        <f t="shared" si="67"/>
        <v>0.62</v>
      </c>
      <c r="S2136" s="2">
        <f>IF(AND(P2136&lt;&gt;"_U",P2136&lt;&gt;"c",J2136&lt;&gt;99,J2136&lt;&gt;9),IFERROR(VLOOKUP(A2136,'TA Total'!$A$2:$N$10000,14,0),"."),".")</f>
        <v>16392</v>
      </c>
    </row>
    <row r="2137" spans="1:19" x14ac:dyDescent="0.4">
      <c r="A2137" s="2" t="str">
        <f t="shared" si="66"/>
        <v>2018|Porirua City|10</v>
      </c>
      <c r="B2137" t="s">
        <v>16</v>
      </c>
      <c r="C2137" t="s">
        <v>17</v>
      </c>
      <c r="D2137" t="s">
        <v>18</v>
      </c>
      <c r="E2137" t="s">
        <v>19</v>
      </c>
      <c r="F2137">
        <v>2018</v>
      </c>
      <c r="G2137">
        <v>2018</v>
      </c>
      <c r="H2137">
        <v>44</v>
      </c>
      <c r="I2137" t="s">
        <v>111</v>
      </c>
      <c r="J2137">
        <v>7</v>
      </c>
      <c r="K2137" t="s">
        <v>28</v>
      </c>
      <c r="L2137">
        <v>10</v>
      </c>
      <c r="N2137">
        <v>0</v>
      </c>
      <c r="R2137" s="2" t="str">
        <f t="shared" si="67"/>
        <v>.</v>
      </c>
      <c r="S2137" s="2">
        <f>IF(AND(P2137&lt;&gt;"_U",P2137&lt;&gt;"c",J2137&lt;&gt;99,J2137&lt;&gt;9),IFERROR(VLOOKUP(A2137,'TA Total'!$A$2:$N$10000,14,0),"."),".")</f>
        <v>0</v>
      </c>
    </row>
    <row r="2138" spans="1:19" x14ac:dyDescent="0.4">
      <c r="A2138" s="2" t="str">
        <f t="shared" si="66"/>
        <v>2018|Porirua City|11</v>
      </c>
      <c r="B2138" t="s">
        <v>16</v>
      </c>
      <c r="C2138" t="s">
        <v>17</v>
      </c>
      <c r="D2138" t="s">
        <v>18</v>
      </c>
      <c r="E2138" t="s">
        <v>19</v>
      </c>
      <c r="F2138">
        <v>2018</v>
      </c>
      <c r="G2138">
        <v>2018</v>
      </c>
      <c r="H2138">
        <v>44</v>
      </c>
      <c r="I2138" t="s">
        <v>111</v>
      </c>
      <c r="J2138">
        <v>7</v>
      </c>
      <c r="K2138" t="s">
        <v>28</v>
      </c>
      <c r="L2138">
        <v>11</v>
      </c>
      <c r="N2138">
        <v>57</v>
      </c>
      <c r="R2138" s="2">
        <f t="shared" si="67"/>
        <v>0.4</v>
      </c>
      <c r="S2138" s="2">
        <f>IF(AND(P2138&lt;&gt;"_U",P2138&lt;&gt;"c",J2138&lt;&gt;99,J2138&lt;&gt;9),IFERROR(VLOOKUP(A2138,'TA Total'!$A$2:$N$10000,14,0),"."),".")</f>
        <v>14373</v>
      </c>
    </row>
    <row r="2139" spans="1:19" x14ac:dyDescent="0.4">
      <c r="A2139" s="2" t="str">
        <f t="shared" si="66"/>
        <v>2018|Porirua City|12</v>
      </c>
      <c r="B2139" t="s">
        <v>16</v>
      </c>
      <c r="C2139" t="s">
        <v>17</v>
      </c>
      <c r="D2139" t="s">
        <v>18</v>
      </c>
      <c r="E2139" t="s">
        <v>19</v>
      </c>
      <c r="F2139">
        <v>2018</v>
      </c>
      <c r="G2139">
        <v>2018</v>
      </c>
      <c r="H2139">
        <v>44</v>
      </c>
      <c r="I2139" t="s">
        <v>111</v>
      </c>
      <c r="J2139">
        <v>7</v>
      </c>
      <c r="K2139" t="s">
        <v>28</v>
      </c>
      <c r="L2139">
        <v>12</v>
      </c>
      <c r="N2139">
        <v>6</v>
      </c>
      <c r="R2139" s="2">
        <f t="shared" si="67"/>
        <v>0.31</v>
      </c>
      <c r="S2139" s="2">
        <f>IF(AND(P2139&lt;&gt;"_U",P2139&lt;&gt;"c",J2139&lt;&gt;99,J2139&lt;&gt;9),IFERROR(VLOOKUP(A2139,'TA Total'!$A$2:$N$10000,14,0),"."),".")</f>
        <v>1953</v>
      </c>
    </row>
    <row r="2140" spans="1:19" x14ac:dyDescent="0.4">
      <c r="A2140" s="2" t="str">
        <f t="shared" si="66"/>
        <v>2018|Porirua City|13</v>
      </c>
      <c r="B2140" t="s">
        <v>16</v>
      </c>
      <c r="C2140" t="s">
        <v>17</v>
      </c>
      <c r="D2140" t="s">
        <v>18</v>
      </c>
      <c r="E2140" t="s">
        <v>19</v>
      </c>
      <c r="F2140">
        <v>2018</v>
      </c>
      <c r="G2140">
        <v>2018</v>
      </c>
      <c r="H2140">
        <v>44</v>
      </c>
      <c r="I2140" t="s">
        <v>111</v>
      </c>
      <c r="J2140">
        <v>7</v>
      </c>
      <c r="K2140" t="s">
        <v>28</v>
      </c>
      <c r="L2140">
        <v>13</v>
      </c>
      <c r="N2140">
        <v>0</v>
      </c>
      <c r="R2140" s="2">
        <f t="shared" si="67"/>
        <v>0</v>
      </c>
      <c r="S2140" s="2">
        <f>IF(AND(P2140&lt;&gt;"_U",P2140&lt;&gt;"c",J2140&lt;&gt;99,J2140&lt;&gt;9),IFERROR(VLOOKUP(A2140,'TA Total'!$A$2:$N$10000,14,0),"."),".")</f>
        <v>66</v>
      </c>
    </row>
    <row r="2141" spans="1:19" x14ac:dyDescent="0.4">
      <c r="A2141" s="2" t="str">
        <f t="shared" si="66"/>
        <v>2018|Porirua City|999</v>
      </c>
      <c r="B2141" t="s">
        <v>16</v>
      </c>
      <c r="C2141" t="s">
        <v>17</v>
      </c>
      <c r="D2141" t="s">
        <v>18</v>
      </c>
      <c r="E2141" t="s">
        <v>19</v>
      </c>
      <c r="F2141">
        <v>2018</v>
      </c>
      <c r="G2141">
        <v>2018</v>
      </c>
      <c r="H2141">
        <v>44</v>
      </c>
      <c r="I2141" t="s">
        <v>111</v>
      </c>
      <c r="J2141">
        <v>7</v>
      </c>
      <c r="K2141" t="s">
        <v>28</v>
      </c>
      <c r="L2141">
        <v>999</v>
      </c>
      <c r="N2141">
        <v>66</v>
      </c>
      <c r="R2141" s="2">
        <f t="shared" si="67"/>
        <v>0.4</v>
      </c>
      <c r="S2141" s="2">
        <f>IF(AND(P2141&lt;&gt;"_U",P2141&lt;&gt;"c",J2141&lt;&gt;99,J2141&lt;&gt;9),IFERROR(VLOOKUP(A2141,'TA Total'!$A$2:$N$10000,14,0),"."),".")</f>
        <v>16392</v>
      </c>
    </row>
    <row r="2142" spans="1:19" x14ac:dyDescent="0.4">
      <c r="A2142" s="2" t="str">
        <f t="shared" si="66"/>
        <v>2018|Porirua City|10</v>
      </c>
      <c r="B2142" t="s">
        <v>16</v>
      </c>
      <c r="C2142" t="s">
        <v>17</v>
      </c>
      <c r="D2142" t="s">
        <v>18</v>
      </c>
      <c r="E2142" t="s">
        <v>19</v>
      </c>
      <c r="F2142">
        <v>2018</v>
      </c>
      <c r="G2142">
        <v>2018</v>
      </c>
      <c r="H2142">
        <v>44</v>
      </c>
      <c r="I2142" t="s">
        <v>111</v>
      </c>
      <c r="J2142">
        <v>77</v>
      </c>
      <c r="K2142" t="s">
        <v>29</v>
      </c>
      <c r="L2142">
        <v>10</v>
      </c>
      <c r="N2142">
        <v>0</v>
      </c>
      <c r="R2142" s="2" t="str">
        <f t="shared" si="67"/>
        <v>.</v>
      </c>
      <c r="S2142" s="2">
        <f>IF(AND(P2142&lt;&gt;"_U",P2142&lt;&gt;"c",J2142&lt;&gt;99,J2142&lt;&gt;9),IFERROR(VLOOKUP(A2142,'TA Total'!$A$2:$N$10000,14,0),"."),".")</f>
        <v>0</v>
      </c>
    </row>
    <row r="2143" spans="1:19" x14ac:dyDescent="0.4">
      <c r="A2143" s="2" t="str">
        <f t="shared" si="66"/>
        <v>2018|Porirua City|11</v>
      </c>
      <c r="B2143" t="s">
        <v>16</v>
      </c>
      <c r="C2143" t="s">
        <v>17</v>
      </c>
      <c r="D2143" t="s">
        <v>18</v>
      </c>
      <c r="E2143" t="s">
        <v>19</v>
      </c>
      <c r="F2143">
        <v>2018</v>
      </c>
      <c r="G2143">
        <v>2018</v>
      </c>
      <c r="H2143">
        <v>44</v>
      </c>
      <c r="I2143" t="s">
        <v>111</v>
      </c>
      <c r="J2143">
        <v>77</v>
      </c>
      <c r="K2143" t="s">
        <v>29</v>
      </c>
      <c r="L2143">
        <v>11</v>
      </c>
      <c r="N2143">
        <v>14373</v>
      </c>
      <c r="R2143" s="2">
        <f t="shared" si="67"/>
        <v>100</v>
      </c>
      <c r="S2143" s="2">
        <f>IF(AND(P2143&lt;&gt;"_U",P2143&lt;&gt;"c",J2143&lt;&gt;99,J2143&lt;&gt;9),IFERROR(VLOOKUP(A2143,'TA Total'!$A$2:$N$10000,14,0),"."),".")</f>
        <v>14373</v>
      </c>
    </row>
    <row r="2144" spans="1:19" x14ac:dyDescent="0.4">
      <c r="A2144" s="2" t="str">
        <f t="shared" si="66"/>
        <v>2018|Porirua City|12</v>
      </c>
      <c r="B2144" t="s">
        <v>16</v>
      </c>
      <c r="C2144" t="s">
        <v>17</v>
      </c>
      <c r="D2144" t="s">
        <v>18</v>
      </c>
      <c r="E2144" t="s">
        <v>19</v>
      </c>
      <c r="F2144">
        <v>2018</v>
      </c>
      <c r="G2144">
        <v>2018</v>
      </c>
      <c r="H2144">
        <v>44</v>
      </c>
      <c r="I2144" t="s">
        <v>111</v>
      </c>
      <c r="J2144">
        <v>77</v>
      </c>
      <c r="K2144" t="s">
        <v>29</v>
      </c>
      <c r="L2144">
        <v>12</v>
      </c>
      <c r="N2144">
        <v>1953</v>
      </c>
      <c r="R2144" s="2">
        <f t="shared" si="67"/>
        <v>100</v>
      </c>
      <c r="S2144" s="2">
        <f>IF(AND(P2144&lt;&gt;"_U",P2144&lt;&gt;"c",J2144&lt;&gt;99,J2144&lt;&gt;9),IFERROR(VLOOKUP(A2144,'TA Total'!$A$2:$N$10000,14,0),"."),".")</f>
        <v>1953</v>
      </c>
    </row>
    <row r="2145" spans="1:19" x14ac:dyDescent="0.4">
      <c r="A2145" s="2" t="str">
        <f t="shared" si="66"/>
        <v>2018|Porirua City|13</v>
      </c>
      <c r="B2145" t="s">
        <v>16</v>
      </c>
      <c r="C2145" t="s">
        <v>17</v>
      </c>
      <c r="D2145" t="s">
        <v>18</v>
      </c>
      <c r="E2145" t="s">
        <v>19</v>
      </c>
      <c r="F2145">
        <v>2018</v>
      </c>
      <c r="G2145">
        <v>2018</v>
      </c>
      <c r="H2145">
        <v>44</v>
      </c>
      <c r="I2145" t="s">
        <v>111</v>
      </c>
      <c r="J2145">
        <v>77</v>
      </c>
      <c r="K2145" t="s">
        <v>29</v>
      </c>
      <c r="L2145">
        <v>13</v>
      </c>
      <c r="N2145">
        <v>66</v>
      </c>
      <c r="R2145" s="2">
        <f t="shared" si="67"/>
        <v>100</v>
      </c>
      <c r="S2145" s="2">
        <f>IF(AND(P2145&lt;&gt;"_U",P2145&lt;&gt;"c",J2145&lt;&gt;99,J2145&lt;&gt;9),IFERROR(VLOOKUP(A2145,'TA Total'!$A$2:$N$10000,14,0),"."),".")</f>
        <v>66</v>
      </c>
    </row>
    <row r="2146" spans="1:19" x14ac:dyDescent="0.4">
      <c r="A2146" s="2" t="str">
        <f t="shared" si="66"/>
        <v>2018|Porirua City|999</v>
      </c>
      <c r="B2146" t="s">
        <v>16</v>
      </c>
      <c r="C2146" t="s">
        <v>17</v>
      </c>
      <c r="D2146" t="s">
        <v>18</v>
      </c>
      <c r="E2146" t="s">
        <v>19</v>
      </c>
      <c r="F2146">
        <v>2018</v>
      </c>
      <c r="G2146">
        <v>2018</v>
      </c>
      <c r="H2146">
        <v>44</v>
      </c>
      <c r="I2146" t="s">
        <v>111</v>
      </c>
      <c r="J2146">
        <v>77</v>
      </c>
      <c r="K2146" t="s">
        <v>29</v>
      </c>
      <c r="L2146">
        <v>999</v>
      </c>
      <c r="N2146">
        <v>16392</v>
      </c>
      <c r="R2146" s="2">
        <f t="shared" si="67"/>
        <v>100</v>
      </c>
      <c r="S2146" s="2">
        <f>IF(AND(P2146&lt;&gt;"_U",P2146&lt;&gt;"c",J2146&lt;&gt;99,J2146&lt;&gt;9),IFERROR(VLOOKUP(A2146,'TA Total'!$A$2:$N$10000,14,0),"."),".")</f>
        <v>16392</v>
      </c>
    </row>
    <row r="2147" spans="1:19" x14ac:dyDescent="0.4">
      <c r="A2147" s="2" t="str">
        <f t="shared" si="66"/>
        <v>2018|Porirua City|10</v>
      </c>
      <c r="B2147" t="s">
        <v>16</v>
      </c>
      <c r="C2147" t="s">
        <v>17</v>
      </c>
      <c r="D2147" t="s">
        <v>18</v>
      </c>
      <c r="E2147" t="s">
        <v>19</v>
      </c>
      <c r="F2147">
        <v>2018</v>
      </c>
      <c r="G2147">
        <v>2018</v>
      </c>
      <c r="H2147">
        <v>44</v>
      </c>
      <c r="I2147" t="s">
        <v>111</v>
      </c>
      <c r="J2147">
        <v>8</v>
      </c>
      <c r="K2147" t="s">
        <v>30</v>
      </c>
      <c r="L2147">
        <v>10</v>
      </c>
      <c r="N2147">
        <v>0</v>
      </c>
      <c r="R2147" s="2" t="str">
        <f t="shared" si="67"/>
        <v>.</v>
      </c>
      <c r="S2147" s="2">
        <f>IF(AND(P2147&lt;&gt;"_U",P2147&lt;&gt;"c",J2147&lt;&gt;99,J2147&lt;&gt;9),IFERROR(VLOOKUP(A2147,'TA Total'!$A$2:$N$10000,14,0),"."),".")</f>
        <v>0</v>
      </c>
    </row>
    <row r="2148" spans="1:19" x14ac:dyDescent="0.4">
      <c r="A2148" s="2" t="str">
        <f t="shared" si="66"/>
        <v>2018|Porirua City|11</v>
      </c>
      <c r="B2148" t="s">
        <v>16</v>
      </c>
      <c r="C2148" t="s">
        <v>17</v>
      </c>
      <c r="D2148" t="s">
        <v>18</v>
      </c>
      <c r="E2148" t="s">
        <v>19</v>
      </c>
      <c r="F2148">
        <v>2018</v>
      </c>
      <c r="G2148">
        <v>2018</v>
      </c>
      <c r="H2148">
        <v>44</v>
      </c>
      <c r="I2148" t="s">
        <v>111</v>
      </c>
      <c r="J2148">
        <v>8</v>
      </c>
      <c r="K2148" t="s">
        <v>30</v>
      </c>
      <c r="L2148">
        <v>11</v>
      </c>
      <c r="N2148">
        <v>717</v>
      </c>
      <c r="R2148" s="2">
        <f t="shared" si="67"/>
        <v>4.99</v>
      </c>
      <c r="S2148" s="2">
        <f>IF(AND(P2148&lt;&gt;"_U",P2148&lt;&gt;"c",J2148&lt;&gt;99,J2148&lt;&gt;9),IFERROR(VLOOKUP(A2148,'TA Total'!$A$2:$N$10000,14,0),"."),".")</f>
        <v>14373</v>
      </c>
    </row>
    <row r="2149" spans="1:19" x14ac:dyDescent="0.4">
      <c r="A2149" s="2" t="str">
        <f t="shared" si="66"/>
        <v>2018|Porirua City|12</v>
      </c>
      <c r="B2149" t="s">
        <v>16</v>
      </c>
      <c r="C2149" t="s">
        <v>17</v>
      </c>
      <c r="D2149" t="s">
        <v>18</v>
      </c>
      <c r="E2149" t="s">
        <v>19</v>
      </c>
      <c r="F2149">
        <v>2018</v>
      </c>
      <c r="G2149">
        <v>2018</v>
      </c>
      <c r="H2149">
        <v>44</v>
      </c>
      <c r="I2149" t="s">
        <v>111</v>
      </c>
      <c r="J2149">
        <v>8</v>
      </c>
      <c r="K2149" t="s">
        <v>30</v>
      </c>
      <c r="L2149">
        <v>12</v>
      </c>
      <c r="N2149">
        <v>39</v>
      </c>
      <c r="R2149" s="2">
        <f t="shared" si="67"/>
        <v>2</v>
      </c>
      <c r="S2149" s="2">
        <f>IF(AND(P2149&lt;&gt;"_U",P2149&lt;&gt;"c",J2149&lt;&gt;99,J2149&lt;&gt;9),IFERROR(VLOOKUP(A2149,'TA Total'!$A$2:$N$10000,14,0),"."),".")</f>
        <v>1953</v>
      </c>
    </row>
    <row r="2150" spans="1:19" x14ac:dyDescent="0.4">
      <c r="A2150" s="2" t="str">
        <f t="shared" si="66"/>
        <v>2018|Porirua City|13</v>
      </c>
      <c r="B2150" t="s">
        <v>16</v>
      </c>
      <c r="C2150" t="s">
        <v>17</v>
      </c>
      <c r="D2150" t="s">
        <v>18</v>
      </c>
      <c r="E2150" t="s">
        <v>19</v>
      </c>
      <c r="F2150">
        <v>2018</v>
      </c>
      <c r="G2150">
        <v>2018</v>
      </c>
      <c r="H2150">
        <v>44</v>
      </c>
      <c r="I2150" t="s">
        <v>111</v>
      </c>
      <c r="J2150">
        <v>8</v>
      </c>
      <c r="K2150" t="s">
        <v>30</v>
      </c>
      <c r="L2150">
        <v>13</v>
      </c>
      <c r="N2150">
        <v>12</v>
      </c>
      <c r="R2150" s="2">
        <f t="shared" si="67"/>
        <v>18.18</v>
      </c>
      <c r="S2150" s="2">
        <f>IF(AND(P2150&lt;&gt;"_U",P2150&lt;&gt;"c",J2150&lt;&gt;99,J2150&lt;&gt;9),IFERROR(VLOOKUP(A2150,'TA Total'!$A$2:$N$10000,14,0),"."),".")</f>
        <v>66</v>
      </c>
    </row>
    <row r="2151" spans="1:19" x14ac:dyDescent="0.4">
      <c r="A2151" s="2" t="str">
        <f t="shared" si="66"/>
        <v>2018|Porirua City|999</v>
      </c>
      <c r="B2151" t="s">
        <v>16</v>
      </c>
      <c r="C2151" t="s">
        <v>17</v>
      </c>
      <c r="D2151" t="s">
        <v>18</v>
      </c>
      <c r="E2151" t="s">
        <v>19</v>
      </c>
      <c r="F2151">
        <v>2018</v>
      </c>
      <c r="G2151">
        <v>2018</v>
      </c>
      <c r="H2151">
        <v>44</v>
      </c>
      <c r="I2151" t="s">
        <v>111</v>
      </c>
      <c r="J2151">
        <v>8</v>
      </c>
      <c r="K2151" t="s">
        <v>30</v>
      </c>
      <c r="L2151">
        <v>999</v>
      </c>
      <c r="N2151">
        <v>771</v>
      </c>
      <c r="R2151" s="2">
        <f t="shared" si="67"/>
        <v>4.7</v>
      </c>
      <c r="S2151" s="2">
        <f>IF(AND(P2151&lt;&gt;"_U",P2151&lt;&gt;"c",J2151&lt;&gt;99,J2151&lt;&gt;9),IFERROR(VLOOKUP(A2151,'TA Total'!$A$2:$N$10000,14,0),"."),".")</f>
        <v>16392</v>
      </c>
    </row>
    <row r="2152" spans="1:19" x14ac:dyDescent="0.4">
      <c r="A2152" s="2" t="str">
        <f t="shared" si="66"/>
        <v>2018|Porirua City|10</v>
      </c>
      <c r="B2152" t="s">
        <v>16</v>
      </c>
      <c r="C2152" t="s">
        <v>17</v>
      </c>
      <c r="D2152" t="s">
        <v>18</v>
      </c>
      <c r="E2152" t="s">
        <v>19</v>
      </c>
      <c r="F2152">
        <v>2018</v>
      </c>
      <c r="G2152">
        <v>2018</v>
      </c>
      <c r="H2152">
        <v>44</v>
      </c>
      <c r="I2152" t="s">
        <v>111</v>
      </c>
      <c r="J2152">
        <v>9</v>
      </c>
      <c r="K2152" t="s">
        <v>31</v>
      </c>
      <c r="L2152">
        <v>10</v>
      </c>
      <c r="N2152">
        <v>0</v>
      </c>
      <c r="R2152" s="2" t="str">
        <f t="shared" si="67"/>
        <v>.</v>
      </c>
      <c r="S2152" s="2" t="str">
        <f>IF(AND(P2152&lt;&gt;"_U",P2152&lt;&gt;"c",J2152&lt;&gt;99,J2152&lt;&gt;9),IFERROR(VLOOKUP(A2152,'TA Total'!$A$2:$N$10000,14,0),"."),".")</f>
        <v>.</v>
      </c>
    </row>
    <row r="2153" spans="1:19" x14ac:dyDescent="0.4">
      <c r="A2153" s="2" t="str">
        <f t="shared" si="66"/>
        <v>2018|Porirua City|11</v>
      </c>
      <c r="B2153" t="s">
        <v>16</v>
      </c>
      <c r="C2153" t="s">
        <v>17</v>
      </c>
      <c r="D2153" t="s">
        <v>18</v>
      </c>
      <c r="E2153" t="s">
        <v>19</v>
      </c>
      <c r="F2153">
        <v>2018</v>
      </c>
      <c r="G2153">
        <v>2018</v>
      </c>
      <c r="H2153">
        <v>44</v>
      </c>
      <c r="I2153" t="s">
        <v>111</v>
      </c>
      <c r="J2153">
        <v>9</v>
      </c>
      <c r="K2153" t="s">
        <v>31</v>
      </c>
      <c r="L2153">
        <v>11</v>
      </c>
      <c r="N2153">
        <v>1182</v>
      </c>
      <c r="R2153" s="2" t="str">
        <f t="shared" si="67"/>
        <v>.</v>
      </c>
      <c r="S2153" s="2" t="str">
        <f>IF(AND(P2153&lt;&gt;"_U",P2153&lt;&gt;"c",J2153&lt;&gt;99,J2153&lt;&gt;9),IFERROR(VLOOKUP(A2153,'TA Total'!$A$2:$N$10000,14,0),"."),".")</f>
        <v>.</v>
      </c>
    </row>
    <row r="2154" spans="1:19" x14ac:dyDescent="0.4">
      <c r="A2154" s="2" t="str">
        <f t="shared" si="66"/>
        <v>2018|Porirua City|12</v>
      </c>
      <c r="B2154" t="s">
        <v>16</v>
      </c>
      <c r="C2154" t="s">
        <v>17</v>
      </c>
      <c r="D2154" t="s">
        <v>18</v>
      </c>
      <c r="E2154" t="s">
        <v>19</v>
      </c>
      <c r="F2154">
        <v>2018</v>
      </c>
      <c r="G2154">
        <v>2018</v>
      </c>
      <c r="H2154">
        <v>44</v>
      </c>
      <c r="I2154" t="s">
        <v>111</v>
      </c>
      <c r="J2154">
        <v>9</v>
      </c>
      <c r="K2154" t="s">
        <v>31</v>
      </c>
      <c r="L2154">
        <v>12</v>
      </c>
      <c r="N2154">
        <v>408</v>
      </c>
      <c r="R2154" s="2" t="str">
        <f t="shared" si="67"/>
        <v>.</v>
      </c>
      <c r="S2154" s="2" t="str">
        <f>IF(AND(P2154&lt;&gt;"_U",P2154&lt;&gt;"c",J2154&lt;&gt;99,J2154&lt;&gt;9),IFERROR(VLOOKUP(A2154,'TA Total'!$A$2:$N$10000,14,0),"."),".")</f>
        <v>.</v>
      </c>
    </row>
    <row r="2155" spans="1:19" x14ac:dyDescent="0.4">
      <c r="A2155" s="2" t="str">
        <f t="shared" si="66"/>
        <v>2018|Porirua City|13</v>
      </c>
      <c r="B2155" t="s">
        <v>16</v>
      </c>
      <c r="C2155" t="s">
        <v>17</v>
      </c>
      <c r="D2155" t="s">
        <v>18</v>
      </c>
      <c r="E2155" t="s">
        <v>19</v>
      </c>
      <c r="F2155">
        <v>2018</v>
      </c>
      <c r="G2155">
        <v>2018</v>
      </c>
      <c r="H2155">
        <v>44</v>
      </c>
      <c r="I2155" t="s">
        <v>111</v>
      </c>
      <c r="J2155">
        <v>9</v>
      </c>
      <c r="K2155" t="s">
        <v>31</v>
      </c>
      <c r="L2155">
        <v>13</v>
      </c>
      <c r="N2155">
        <v>30</v>
      </c>
      <c r="R2155" s="2" t="str">
        <f t="shared" si="67"/>
        <v>.</v>
      </c>
      <c r="S2155" s="2" t="str">
        <f>IF(AND(P2155&lt;&gt;"_U",P2155&lt;&gt;"c",J2155&lt;&gt;99,J2155&lt;&gt;9),IFERROR(VLOOKUP(A2155,'TA Total'!$A$2:$N$10000,14,0),"."),".")</f>
        <v>.</v>
      </c>
    </row>
    <row r="2156" spans="1:19" x14ac:dyDescent="0.4">
      <c r="A2156" s="2" t="str">
        <f t="shared" si="66"/>
        <v>2018|Porirua City|999</v>
      </c>
      <c r="B2156" t="s">
        <v>16</v>
      </c>
      <c r="C2156" t="s">
        <v>17</v>
      </c>
      <c r="D2156" t="s">
        <v>18</v>
      </c>
      <c r="E2156" t="s">
        <v>19</v>
      </c>
      <c r="F2156">
        <v>2018</v>
      </c>
      <c r="G2156">
        <v>2018</v>
      </c>
      <c r="H2156">
        <v>44</v>
      </c>
      <c r="I2156" t="s">
        <v>111</v>
      </c>
      <c r="J2156">
        <v>9</v>
      </c>
      <c r="K2156" t="s">
        <v>31</v>
      </c>
      <c r="L2156">
        <v>999</v>
      </c>
      <c r="N2156">
        <v>1620</v>
      </c>
      <c r="R2156" s="2" t="str">
        <f t="shared" si="67"/>
        <v>.</v>
      </c>
      <c r="S2156" s="2" t="str">
        <f>IF(AND(P2156&lt;&gt;"_U",P2156&lt;&gt;"c",J2156&lt;&gt;99,J2156&lt;&gt;9),IFERROR(VLOOKUP(A2156,'TA Total'!$A$2:$N$10000,14,0),"."),".")</f>
        <v>.</v>
      </c>
    </row>
    <row r="2157" spans="1:19" x14ac:dyDescent="0.4">
      <c r="A2157" s="2" t="str">
        <f t="shared" si="66"/>
        <v>2018|Porirua City|10</v>
      </c>
      <c r="B2157" t="s">
        <v>16</v>
      </c>
      <c r="C2157" t="s">
        <v>17</v>
      </c>
      <c r="D2157" t="s">
        <v>18</v>
      </c>
      <c r="E2157" t="s">
        <v>19</v>
      </c>
      <c r="F2157">
        <v>2018</v>
      </c>
      <c r="G2157">
        <v>2018</v>
      </c>
      <c r="H2157">
        <v>44</v>
      </c>
      <c r="I2157" t="s">
        <v>111</v>
      </c>
      <c r="J2157">
        <v>99</v>
      </c>
      <c r="K2157" t="s">
        <v>32</v>
      </c>
      <c r="L2157">
        <v>10</v>
      </c>
      <c r="N2157">
        <v>0</v>
      </c>
      <c r="R2157" s="2" t="str">
        <f t="shared" si="67"/>
        <v>.</v>
      </c>
      <c r="S2157" s="2" t="str">
        <f>IF(AND(P2157&lt;&gt;"_U",P2157&lt;&gt;"c",J2157&lt;&gt;99,J2157&lt;&gt;9),IFERROR(VLOOKUP(A2157,'TA Total'!$A$2:$N$10000,14,0),"."),".")</f>
        <v>.</v>
      </c>
    </row>
    <row r="2158" spans="1:19" x14ac:dyDescent="0.4">
      <c r="A2158" s="2" t="str">
        <f t="shared" si="66"/>
        <v>2018|Porirua City|11</v>
      </c>
      <c r="B2158" t="s">
        <v>16</v>
      </c>
      <c r="C2158" t="s">
        <v>17</v>
      </c>
      <c r="D2158" t="s">
        <v>18</v>
      </c>
      <c r="E2158" t="s">
        <v>19</v>
      </c>
      <c r="F2158">
        <v>2018</v>
      </c>
      <c r="G2158">
        <v>2018</v>
      </c>
      <c r="H2158">
        <v>44</v>
      </c>
      <c r="I2158" t="s">
        <v>111</v>
      </c>
      <c r="J2158">
        <v>99</v>
      </c>
      <c r="K2158" t="s">
        <v>32</v>
      </c>
      <c r="L2158">
        <v>11</v>
      </c>
      <c r="N2158">
        <v>15447</v>
      </c>
      <c r="R2158" s="2" t="str">
        <f t="shared" si="67"/>
        <v>.</v>
      </c>
      <c r="S2158" s="2" t="str">
        <f>IF(AND(P2158&lt;&gt;"_U",P2158&lt;&gt;"c",J2158&lt;&gt;99,J2158&lt;&gt;9),IFERROR(VLOOKUP(A2158,'TA Total'!$A$2:$N$10000,14,0),"."),".")</f>
        <v>.</v>
      </c>
    </row>
    <row r="2159" spans="1:19" x14ac:dyDescent="0.4">
      <c r="A2159" s="2" t="str">
        <f t="shared" si="66"/>
        <v>2018|Porirua City|12</v>
      </c>
      <c r="B2159" t="s">
        <v>16</v>
      </c>
      <c r="C2159" t="s">
        <v>17</v>
      </c>
      <c r="D2159" t="s">
        <v>18</v>
      </c>
      <c r="E2159" t="s">
        <v>19</v>
      </c>
      <c r="F2159">
        <v>2018</v>
      </c>
      <c r="G2159">
        <v>2018</v>
      </c>
      <c r="H2159">
        <v>44</v>
      </c>
      <c r="I2159" t="s">
        <v>111</v>
      </c>
      <c r="J2159">
        <v>99</v>
      </c>
      <c r="K2159" t="s">
        <v>32</v>
      </c>
      <c r="L2159">
        <v>12</v>
      </c>
      <c r="N2159">
        <v>2343</v>
      </c>
      <c r="R2159" s="2" t="str">
        <f t="shared" si="67"/>
        <v>.</v>
      </c>
      <c r="S2159" s="2" t="str">
        <f>IF(AND(P2159&lt;&gt;"_U",P2159&lt;&gt;"c",J2159&lt;&gt;99,J2159&lt;&gt;9),IFERROR(VLOOKUP(A2159,'TA Total'!$A$2:$N$10000,14,0),"."),".")</f>
        <v>.</v>
      </c>
    </row>
    <row r="2160" spans="1:19" x14ac:dyDescent="0.4">
      <c r="A2160" s="2" t="str">
        <f t="shared" si="66"/>
        <v>2018|Porirua City|13</v>
      </c>
      <c r="B2160" t="s">
        <v>16</v>
      </c>
      <c r="C2160" t="s">
        <v>17</v>
      </c>
      <c r="D2160" t="s">
        <v>18</v>
      </c>
      <c r="E2160" t="s">
        <v>19</v>
      </c>
      <c r="F2160">
        <v>2018</v>
      </c>
      <c r="G2160">
        <v>2018</v>
      </c>
      <c r="H2160">
        <v>44</v>
      </c>
      <c r="I2160" t="s">
        <v>111</v>
      </c>
      <c r="J2160">
        <v>99</v>
      </c>
      <c r="K2160" t="s">
        <v>32</v>
      </c>
      <c r="L2160">
        <v>13</v>
      </c>
      <c r="N2160">
        <v>96</v>
      </c>
      <c r="R2160" s="2" t="str">
        <f t="shared" si="67"/>
        <v>.</v>
      </c>
      <c r="S2160" s="2" t="str">
        <f>IF(AND(P2160&lt;&gt;"_U",P2160&lt;&gt;"c",J2160&lt;&gt;99,J2160&lt;&gt;9),IFERROR(VLOOKUP(A2160,'TA Total'!$A$2:$N$10000,14,0),"."),".")</f>
        <v>.</v>
      </c>
    </row>
    <row r="2161" spans="1:19" x14ac:dyDescent="0.4">
      <c r="A2161" s="2" t="str">
        <f t="shared" si="66"/>
        <v>2018|Porirua City|999</v>
      </c>
      <c r="B2161" t="s">
        <v>16</v>
      </c>
      <c r="C2161" t="s">
        <v>17</v>
      </c>
      <c r="D2161" t="s">
        <v>18</v>
      </c>
      <c r="E2161" t="s">
        <v>19</v>
      </c>
      <c r="F2161">
        <v>2018</v>
      </c>
      <c r="G2161">
        <v>2018</v>
      </c>
      <c r="H2161">
        <v>44</v>
      </c>
      <c r="I2161" t="s">
        <v>111</v>
      </c>
      <c r="J2161">
        <v>99</v>
      </c>
      <c r="K2161" t="s">
        <v>32</v>
      </c>
      <c r="L2161">
        <v>999</v>
      </c>
      <c r="N2161">
        <v>17883</v>
      </c>
      <c r="R2161" s="2" t="str">
        <f t="shared" si="67"/>
        <v>.</v>
      </c>
      <c r="S2161" s="2" t="str">
        <f>IF(AND(P2161&lt;&gt;"_U",P2161&lt;&gt;"c",J2161&lt;&gt;99,J2161&lt;&gt;9),IFERROR(VLOOKUP(A2161,'TA Total'!$A$2:$N$10000,14,0),"."),".")</f>
        <v>.</v>
      </c>
    </row>
    <row r="2162" spans="1:19" x14ac:dyDescent="0.4">
      <c r="A2162" s="2" t="str">
        <f t="shared" si="66"/>
        <v>2018|Upper Hutt City|10</v>
      </c>
      <c r="B2162" t="s">
        <v>16</v>
      </c>
      <c r="C2162" t="s">
        <v>17</v>
      </c>
      <c r="D2162" t="s">
        <v>18</v>
      </c>
      <c r="E2162" t="s">
        <v>19</v>
      </c>
      <c r="F2162">
        <v>2018</v>
      </c>
      <c r="G2162">
        <v>2018</v>
      </c>
      <c r="H2162">
        <v>45</v>
      </c>
      <c r="I2162" t="s">
        <v>110</v>
      </c>
      <c r="J2162">
        <v>0</v>
      </c>
      <c r="K2162" t="s">
        <v>21</v>
      </c>
      <c r="L2162">
        <v>10</v>
      </c>
      <c r="N2162">
        <v>0</v>
      </c>
      <c r="R2162" s="2" t="str">
        <f t="shared" si="67"/>
        <v>.</v>
      </c>
      <c r="S2162" s="2">
        <f>IF(AND(P2162&lt;&gt;"_U",P2162&lt;&gt;"c",J2162&lt;&gt;99,J2162&lt;&gt;9),IFERROR(VLOOKUP(A2162,'TA Total'!$A$2:$N$10000,14,0),"."),".")</f>
        <v>0</v>
      </c>
    </row>
    <row r="2163" spans="1:19" x14ac:dyDescent="0.4">
      <c r="A2163" s="2" t="str">
        <f t="shared" si="66"/>
        <v>2018|Upper Hutt City|11</v>
      </c>
      <c r="B2163" t="s">
        <v>16</v>
      </c>
      <c r="C2163" t="s">
        <v>17</v>
      </c>
      <c r="D2163" t="s">
        <v>18</v>
      </c>
      <c r="E2163" t="s">
        <v>19</v>
      </c>
      <c r="F2163">
        <v>2018</v>
      </c>
      <c r="G2163">
        <v>2018</v>
      </c>
      <c r="H2163">
        <v>45</v>
      </c>
      <c r="I2163" t="s">
        <v>110</v>
      </c>
      <c r="J2163">
        <v>0</v>
      </c>
      <c r="K2163" t="s">
        <v>21</v>
      </c>
      <c r="L2163">
        <v>11</v>
      </c>
      <c r="N2163">
        <v>111</v>
      </c>
      <c r="R2163" s="2">
        <f t="shared" si="67"/>
        <v>0.88</v>
      </c>
      <c r="S2163" s="2">
        <f>IF(AND(P2163&lt;&gt;"_U",P2163&lt;&gt;"c",J2163&lt;&gt;99,J2163&lt;&gt;9),IFERROR(VLOOKUP(A2163,'TA Total'!$A$2:$N$10000,14,0),"."),".")</f>
        <v>12558</v>
      </c>
    </row>
    <row r="2164" spans="1:19" x14ac:dyDescent="0.4">
      <c r="A2164" s="2" t="str">
        <f t="shared" si="66"/>
        <v>2018|Upper Hutt City|12</v>
      </c>
      <c r="B2164" t="s">
        <v>16</v>
      </c>
      <c r="C2164" t="s">
        <v>17</v>
      </c>
      <c r="D2164" t="s">
        <v>18</v>
      </c>
      <c r="E2164" t="s">
        <v>19</v>
      </c>
      <c r="F2164">
        <v>2018</v>
      </c>
      <c r="G2164">
        <v>2018</v>
      </c>
      <c r="H2164">
        <v>45</v>
      </c>
      <c r="I2164" t="s">
        <v>110</v>
      </c>
      <c r="J2164">
        <v>0</v>
      </c>
      <c r="K2164" t="s">
        <v>21</v>
      </c>
      <c r="L2164">
        <v>12</v>
      </c>
      <c r="N2164">
        <v>75</v>
      </c>
      <c r="R2164" s="2">
        <f t="shared" si="67"/>
        <v>2.82</v>
      </c>
      <c r="S2164" s="2">
        <f>IF(AND(P2164&lt;&gt;"_U",P2164&lt;&gt;"c",J2164&lt;&gt;99,J2164&lt;&gt;9),IFERROR(VLOOKUP(A2164,'TA Total'!$A$2:$N$10000,14,0),"."),".")</f>
        <v>2655</v>
      </c>
    </row>
    <row r="2165" spans="1:19" x14ac:dyDescent="0.4">
      <c r="A2165" s="2" t="str">
        <f t="shared" si="66"/>
        <v>2018|Upper Hutt City|13</v>
      </c>
      <c r="B2165" t="s">
        <v>16</v>
      </c>
      <c r="C2165" t="s">
        <v>17</v>
      </c>
      <c r="D2165" t="s">
        <v>18</v>
      </c>
      <c r="E2165" t="s">
        <v>19</v>
      </c>
      <c r="F2165">
        <v>2018</v>
      </c>
      <c r="G2165">
        <v>2018</v>
      </c>
      <c r="H2165">
        <v>45</v>
      </c>
      <c r="I2165" t="s">
        <v>110</v>
      </c>
      <c r="J2165">
        <v>0</v>
      </c>
      <c r="K2165" t="s">
        <v>21</v>
      </c>
      <c r="L2165">
        <v>13</v>
      </c>
      <c r="N2165">
        <v>0</v>
      </c>
      <c r="R2165" s="2">
        <f t="shared" si="67"/>
        <v>0</v>
      </c>
      <c r="S2165" s="2">
        <f>IF(AND(P2165&lt;&gt;"_U",P2165&lt;&gt;"c",J2165&lt;&gt;99,J2165&lt;&gt;9),IFERROR(VLOOKUP(A2165,'TA Total'!$A$2:$N$10000,14,0),"."),".")</f>
        <v>27</v>
      </c>
    </row>
    <row r="2166" spans="1:19" x14ac:dyDescent="0.4">
      <c r="A2166" s="2" t="str">
        <f t="shared" si="66"/>
        <v>2018|Upper Hutt City|999</v>
      </c>
      <c r="B2166" t="s">
        <v>16</v>
      </c>
      <c r="C2166" t="s">
        <v>17</v>
      </c>
      <c r="D2166" t="s">
        <v>18</v>
      </c>
      <c r="E2166" t="s">
        <v>19</v>
      </c>
      <c r="F2166">
        <v>2018</v>
      </c>
      <c r="G2166">
        <v>2018</v>
      </c>
      <c r="H2166">
        <v>45</v>
      </c>
      <c r="I2166" t="s">
        <v>110</v>
      </c>
      <c r="J2166">
        <v>0</v>
      </c>
      <c r="K2166" t="s">
        <v>21</v>
      </c>
      <c r="L2166">
        <v>999</v>
      </c>
      <c r="N2166">
        <v>183</v>
      </c>
      <c r="R2166" s="2">
        <f t="shared" si="67"/>
        <v>1.2</v>
      </c>
      <c r="S2166" s="2">
        <f>IF(AND(P2166&lt;&gt;"_U",P2166&lt;&gt;"c",J2166&lt;&gt;99,J2166&lt;&gt;9),IFERROR(VLOOKUP(A2166,'TA Total'!$A$2:$N$10000,14,0),"."),".")</f>
        <v>15243</v>
      </c>
    </row>
    <row r="2167" spans="1:19" x14ac:dyDescent="0.4">
      <c r="A2167" s="2" t="str">
        <f t="shared" si="66"/>
        <v>2018|Upper Hutt City|10</v>
      </c>
      <c r="B2167" t="s">
        <v>16</v>
      </c>
      <c r="C2167" t="s">
        <v>17</v>
      </c>
      <c r="D2167" t="s">
        <v>18</v>
      </c>
      <c r="E2167" t="s">
        <v>19</v>
      </c>
      <c r="F2167">
        <v>2018</v>
      </c>
      <c r="G2167">
        <v>2018</v>
      </c>
      <c r="H2167">
        <v>45</v>
      </c>
      <c r="I2167" t="s">
        <v>110</v>
      </c>
      <c r="J2167">
        <v>1</v>
      </c>
      <c r="K2167" t="s">
        <v>22</v>
      </c>
      <c r="L2167">
        <v>10</v>
      </c>
      <c r="N2167">
        <v>0</v>
      </c>
      <c r="R2167" s="2" t="str">
        <f t="shared" si="67"/>
        <v>.</v>
      </c>
      <c r="S2167" s="2">
        <f>IF(AND(P2167&lt;&gt;"_U",P2167&lt;&gt;"c",J2167&lt;&gt;99,J2167&lt;&gt;9),IFERROR(VLOOKUP(A2167,'TA Total'!$A$2:$N$10000,14,0),"."),".")</f>
        <v>0</v>
      </c>
    </row>
    <row r="2168" spans="1:19" x14ac:dyDescent="0.4">
      <c r="A2168" s="2" t="str">
        <f t="shared" si="66"/>
        <v>2018|Upper Hutt City|11</v>
      </c>
      <c r="B2168" t="s">
        <v>16</v>
      </c>
      <c r="C2168" t="s">
        <v>17</v>
      </c>
      <c r="D2168" t="s">
        <v>18</v>
      </c>
      <c r="E2168" t="s">
        <v>19</v>
      </c>
      <c r="F2168">
        <v>2018</v>
      </c>
      <c r="G2168">
        <v>2018</v>
      </c>
      <c r="H2168">
        <v>45</v>
      </c>
      <c r="I2168" t="s">
        <v>110</v>
      </c>
      <c r="J2168">
        <v>1</v>
      </c>
      <c r="K2168" t="s">
        <v>22</v>
      </c>
      <c r="L2168">
        <v>11</v>
      </c>
      <c r="N2168">
        <v>6519</v>
      </c>
      <c r="R2168" s="2">
        <f t="shared" si="67"/>
        <v>51.91</v>
      </c>
      <c r="S2168" s="2">
        <f>IF(AND(P2168&lt;&gt;"_U",P2168&lt;&gt;"c",J2168&lt;&gt;99,J2168&lt;&gt;9),IFERROR(VLOOKUP(A2168,'TA Total'!$A$2:$N$10000,14,0),"."),".")</f>
        <v>12558</v>
      </c>
    </row>
    <row r="2169" spans="1:19" x14ac:dyDescent="0.4">
      <c r="A2169" s="2" t="str">
        <f t="shared" si="66"/>
        <v>2018|Upper Hutt City|12</v>
      </c>
      <c r="B2169" t="s">
        <v>16</v>
      </c>
      <c r="C2169" t="s">
        <v>17</v>
      </c>
      <c r="D2169" t="s">
        <v>18</v>
      </c>
      <c r="E2169" t="s">
        <v>19</v>
      </c>
      <c r="F2169">
        <v>2018</v>
      </c>
      <c r="G2169">
        <v>2018</v>
      </c>
      <c r="H2169">
        <v>45</v>
      </c>
      <c r="I2169" t="s">
        <v>110</v>
      </c>
      <c r="J2169">
        <v>1</v>
      </c>
      <c r="K2169" t="s">
        <v>22</v>
      </c>
      <c r="L2169">
        <v>12</v>
      </c>
      <c r="N2169">
        <v>1209</v>
      </c>
      <c r="R2169" s="2">
        <f t="shared" si="67"/>
        <v>45.54</v>
      </c>
      <c r="S2169" s="2">
        <f>IF(AND(P2169&lt;&gt;"_U",P2169&lt;&gt;"c",J2169&lt;&gt;99,J2169&lt;&gt;9),IFERROR(VLOOKUP(A2169,'TA Total'!$A$2:$N$10000,14,0),"."),".")</f>
        <v>2655</v>
      </c>
    </row>
    <row r="2170" spans="1:19" x14ac:dyDescent="0.4">
      <c r="A2170" s="2" t="str">
        <f t="shared" si="66"/>
        <v>2018|Upper Hutt City|13</v>
      </c>
      <c r="B2170" t="s">
        <v>16</v>
      </c>
      <c r="C2170" t="s">
        <v>17</v>
      </c>
      <c r="D2170" t="s">
        <v>18</v>
      </c>
      <c r="E2170" t="s">
        <v>19</v>
      </c>
      <c r="F2170">
        <v>2018</v>
      </c>
      <c r="G2170">
        <v>2018</v>
      </c>
      <c r="H2170">
        <v>45</v>
      </c>
      <c r="I2170" t="s">
        <v>110</v>
      </c>
      <c r="J2170">
        <v>1</v>
      </c>
      <c r="K2170" t="s">
        <v>22</v>
      </c>
      <c r="L2170">
        <v>13</v>
      </c>
      <c r="N2170">
        <v>3</v>
      </c>
      <c r="R2170" s="2">
        <f t="shared" si="67"/>
        <v>11.11</v>
      </c>
      <c r="S2170" s="2">
        <f>IF(AND(P2170&lt;&gt;"_U",P2170&lt;&gt;"c",J2170&lt;&gt;99,J2170&lt;&gt;9),IFERROR(VLOOKUP(A2170,'TA Total'!$A$2:$N$10000,14,0),"."),".")</f>
        <v>27</v>
      </c>
    </row>
    <row r="2171" spans="1:19" x14ac:dyDescent="0.4">
      <c r="A2171" s="2" t="str">
        <f t="shared" si="66"/>
        <v>2018|Upper Hutt City|999</v>
      </c>
      <c r="B2171" t="s">
        <v>16</v>
      </c>
      <c r="C2171" t="s">
        <v>17</v>
      </c>
      <c r="D2171" t="s">
        <v>18</v>
      </c>
      <c r="E2171" t="s">
        <v>19</v>
      </c>
      <c r="F2171">
        <v>2018</v>
      </c>
      <c r="G2171">
        <v>2018</v>
      </c>
      <c r="H2171">
        <v>45</v>
      </c>
      <c r="I2171" t="s">
        <v>110</v>
      </c>
      <c r="J2171">
        <v>1</v>
      </c>
      <c r="K2171" t="s">
        <v>22</v>
      </c>
      <c r="L2171">
        <v>999</v>
      </c>
      <c r="N2171">
        <v>7734</v>
      </c>
      <c r="R2171" s="2">
        <f t="shared" si="67"/>
        <v>50.74</v>
      </c>
      <c r="S2171" s="2">
        <f>IF(AND(P2171&lt;&gt;"_U",P2171&lt;&gt;"c",J2171&lt;&gt;99,J2171&lt;&gt;9),IFERROR(VLOOKUP(A2171,'TA Total'!$A$2:$N$10000,14,0),"."),".")</f>
        <v>15243</v>
      </c>
    </row>
    <row r="2172" spans="1:19" x14ac:dyDescent="0.4">
      <c r="A2172" s="2" t="str">
        <f t="shared" si="66"/>
        <v>2018|Upper Hutt City|10</v>
      </c>
      <c r="B2172" t="s">
        <v>16</v>
      </c>
      <c r="C2172" t="s">
        <v>17</v>
      </c>
      <c r="D2172" t="s">
        <v>18</v>
      </c>
      <c r="E2172" t="s">
        <v>19</v>
      </c>
      <c r="F2172">
        <v>2018</v>
      </c>
      <c r="G2172">
        <v>2018</v>
      </c>
      <c r="H2172">
        <v>45</v>
      </c>
      <c r="I2172" t="s">
        <v>110</v>
      </c>
      <c r="J2172">
        <v>2</v>
      </c>
      <c r="K2172" t="s">
        <v>23</v>
      </c>
      <c r="L2172">
        <v>10</v>
      </c>
      <c r="N2172">
        <v>0</v>
      </c>
      <c r="R2172" s="2" t="str">
        <f t="shared" si="67"/>
        <v>.</v>
      </c>
      <c r="S2172" s="2">
        <f>IF(AND(P2172&lt;&gt;"_U",P2172&lt;&gt;"c",J2172&lt;&gt;99,J2172&lt;&gt;9),IFERROR(VLOOKUP(A2172,'TA Total'!$A$2:$N$10000,14,0),"."),".")</f>
        <v>0</v>
      </c>
    </row>
    <row r="2173" spans="1:19" x14ac:dyDescent="0.4">
      <c r="A2173" s="2" t="str">
        <f t="shared" si="66"/>
        <v>2018|Upper Hutt City|11</v>
      </c>
      <c r="B2173" t="s">
        <v>16</v>
      </c>
      <c r="C2173" t="s">
        <v>17</v>
      </c>
      <c r="D2173" t="s">
        <v>18</v>
      </c>
      <c r="E2173" t="s">
        <v>19</v>
      </c>
      <c r="F2173">
        <v>2018</v>
      </c>
      <c r="G2173">
        <v>2018</v>
      </c>
      <c r="H2173">
        <v>45</v>
      </c>
      <c r="I2173" t="s">
        <v>110</v>
      </c>
      <c r="J2173">
        <v>2</v>
      </c>
      <c r="K2173" t="s">
        <v>23</v>
      </c>
      <c r="L2173">
        <v>11</v>
      </c>
      <c r="N2173">
        <v>5709</v>
      </c>
      <c r="R2173" s="2">
        <f t="shared" si="67"/>
        <v>45.46</v>
      </c>
      <c r="S2173" s="2">
        <f>IF(AND(P2173&lt;&gt;"_U",P2173&lt;&gt;"c",J2173&lt;&gt;99,J2173&lt;&gt;9),IFERROR(VLOOKUP(A2173,'TA Total'!$A$2:$N$10000,14,0),"."),".")</f>
        <v>12558</v>
      </c>
    </row>
    <row r="2174" spans="1:19" x14ac:dyDescent="0.4">
      <c r="A2174" s="2" t="str">
        <f t="shared" si="66"/>
        <v>2018|Upper Hutt City|12</v>
      </c>
      <c r="B2174" t="s">
        <v>16</v>
      </c>
      <c r="C2174" t="s">
        <v>17</v>
      </c>
      <c r="D2174" t="s">
        <v>18</v>
      </c>
      <c r="E2174" t="s">
        <v>19</v>
      </c>
      <c r="F2174">
        <v>2018</v>
      </c>
      <c r="G2174">
        <v>2018</v>
      </c>
      <c r="H2174">
        <v>45</v>
      </c>
      <c r="I2174" t="s">
        <v>110</v>
      </c>
      <c r="J2174">
        <v>2</v>
      </c>
      <c r="K2174" t="s">
        <v>23</v>
      </c>
      <c r="L2174">
        <v>12</v>
      </c>
      <c r="N2174">
        <v>1497</v>
      </c>
      <c r="R2174" s="2">
        <f t="shared" si="67"/>
        <v>56.38</v>
      </c>
      <c r="S2174" s="2">
        <f>IF(AND(P2174&lt;&gt;"_U",P2174&lt;&gt;"c",J2174&lt;&gt;99,J2174&lt;&gt;9),IFERROR(VLOOKUP(A2174,'TA Total'!$A$2:$N$10000,14,0),"."),".")</f>
        <v>2655</v>
      </c>
    </row>
    <row r="2175" spans="1:19" x14ac:dyDescent="0.4">
      <c r="A2175" s="2" t="str">
        <f t="shared" si="66"/>
        <v>2018|Upper Hutt City|13</v>
      </c>
      <c r="B2175" t="s">
        <v>16</v>
      </c>
      <c r="C2175" t="s">
        <v>17</v>
      </c>
      <c r="D2175" t="s">
        <v>18</v>
      </c>
      <c r="E2175" t="s">
        <v>19</v>
      </c>
      <c r="F2175">
        <v>2018</v>
      </c>
      <c r="G2175">
        <v>2018</v>
      </c>
      <c r="H2175">
        <v>45</v>
      </c>
      <c r="I2175" t="s">
        <v>110</v>
      </c>
      <c r="J2175">
        <v>2</v>
      </c>
      <c r="K2175" t="s">
        <v>23</v>
      </c>
      <c r="L2175">
        <v>13</v>
      </c>
      <c r="N2175">
        <v>15</v>
      </c>
      <c r="R2175" s="2">
        <f t="shared" si="67"/>
        <v>55.56</v>
      </c>
      <c r="S2175" s="2">
        <f>IF(AND(P2175&lt;&gt;"_U",P2175&lt;&gt;"c",J2175&lt;&gt;99,J2175&lt;&gt;9),IFERROR(VLOOKUP(A2175,'TA Total'!$A$2:$N$10000,14,0),"."),".")</f>
        <v>27</v>
      </c>
    </row>
    <row r="2176" spans="1:19" x14ac:dyDescent="0.4">
      <c r="A2176" s="2" t="str">
        <f t="shared" si="66"/>
        <v>2018|Upper Hutt City|999</v>
      </c>
      <c r="B2176" t="s">
        <v>16</v>
      </c>
      <c r="C2176" t="s">
        <v>17</v>
      </c>
      <c r="D2176" t="s">
        <v>18</v>
      </c>
      <c r="E2176" t="s">
        <v>19</v>
      </c>
      <c r="F2176">
        <v>2018</v>
      </c>
      <c r="G2176">
        <v>2018</v>
      </c>
      <c r="H2176">
        <v>45</v>
      </c>
      <c r="I2176" t="s">
        <v>110</v>
      </c>
      <c r="J2176">
        <v>2</v>
      </c>
      <c r="K2176" t="s">
        <v>23</v>
      </c>
      <c r="L2176">
        <v>999</v>
      </c>
      <c r="N2176">
        <v>7218</v>
      </c>
      <c r="R2176" s="2">
        <f t="shared" si="67"/>
        <v>47.35</v>
      </c>
      <c r="S2176" s="2">
        <f>IF(AND(P2176&lt;&gt;"_U",P2176&lt;&gt;"c",J2176&lt;&gt;99,J2176&lt;&gt;9),IFERROR(VLOOKUP(A2176,'TA Total'!$A$2:$N$10000,14,0),"."),".")</f>
        <v>15243</v>
      </c>
    </row>
    <row r="2177" spans="1:19" x14ac:dyDescent="0.4">
      <c r="A2177" s="2" t="str">
        <f t="shared" si="66"/>
        <v>2018|Upper Hutt City|10</v>
      </c>
      <c r="B2177" t="s">
        <v>16</v>
      </c>
      <c r="C2177" t="s">
        <v>17</v>
      </c>
      <c r="D2177" t="s">
        <v>18</v>
      </c>
      <c r="E2177" t="s">
        <v>19</v>
      </c>
      <c r="F2177">
        <v>2018</v>
      </c>
      <c r="G2177">
        <v>2018</v>
      </c>
      <c r="H2177">
        <v>45</v>
      </c>
      <c r="I2177" t="s">
        <v>110</v>
      </c>
      <c r="J2177">
        <v>3</v>
      </c>
      <c r="K2177" t="s">
        <v>24</v>
      </c>
      <c r="L2177">
        <v>10</v>
      </c>
      <c r="N2177">
        <v>0</v>
      </c>
      <c r="R2177" s="2" t="str">
        <f t="shared" si="67"/>
        <v>.</v>
      </c>
      <c r="S2177" s="2">
        <f>IF(AND(P2177&lt;&gt;"_U",P2177&lt;&gt;"c",J2177&lt;&gt;99,J2177&lt;&gt;9),IFERROR(VLOOKUP(A2177,'TA Total'!$A$2:$N$10000,14,0),"."),".")</f>
        <v>0</v>
      </c>
    </row>
    <row r="2178" spans="1:19" x14ac:dyDescent="0.4">
      <c r="A2178" s="2" t="str">
        <f t="shared" si="66"/>
        <v>2018|Upper Hutt City|11</v>
      </c>
      <c r="B2178" t="s">
        <v>16</v>
      </c>
      <c r="C2178" t="s">
        <v>17</v>
      </c>
      <c r="D2178" t="s">
        <v>18</v>
      </c>
      <c r="E2178" t="s">
        <v>19</v>
      </c>
      <c r="F2178">
        <v>2018</v>
      </c>
      <c r="G2178">
        <v>2018</v>
      </c>
      <c r="H2178">
        <v>45</v>
      </c>
      <c r="I2178" t="s">
        <v>110</v>
      </c>
      <c r="J2178">
        <v>3</v>
      </c>
      <c r="K2178" t="s">
        <v>24</v>
      </c>
      <c r="L2178">
        <v>11</v>
      </c>
      <c r="N2178">
        <v>2934</v>
      </c>
      <c r="R2178" s="2">
        <f t="shared" si="67"/>
        <v>23.36</v>
      </c>
      <c r="S2178" s="2">
        <f>IF(AND(P2178&lt;&gt;"_U",P2178&lt;&gt;"c",J2178&lt;&gt;99,J2178&lt;&gt;9),IFERROR(VLOOKUP(A2178,'TA Total'!$A$2:$N$10000,14,0),"."),".")</f>
        <v>12558</v>
      </c>
    </row>
    <row r="2179" spans="1:19" x14ac:dyDescent="0.4">
      <c r="A2179" s="2" t="str">
        <f t="shared" ref="A2179:A2242" si="68">G2179&amp;"|"&amp;I2179&amp;"|"&amp;L2179</f>
        <v>2018|Upper Hutt City|12</v>
      </c>
      <c r="B2179" t="s">
        <v>16</v>
      </c>
      <c r="C2179" t="s">
        <v>17</v>
      </c>
      <c r="D2179" t="s">
        <v>18</v>
      </c>
      <c r="E2179" t="s">
        <v>19</v>
      </c>
      <c r="F2179">
        <v>2018</v>
      </c>
      <c r="G2179">
        <v>2018</v>
      </c>
      <c r="H2179">
        <v>45</v>
      </c>
      <c r="I2179" t="s">
        <v>110</v>
      </c>
      <c r="J2179">
        <v>3</v>
      </c>
      <c r="K2179" t="s">
        <v>24</v>
      </c>
      <c r="L2179">
        <v>12</v>
      </c>
      <c r="N2179">
        <v>237</v>
      </c>
      <c r="R2179" s="2">
        <f t="shared" ref="R2179:R2242" si="69">IF(P2179&lt;&gt;"_U",IFERROR((ROUND(N2179/S2179*100,2)),"."),".")</f>
        <v>8.93</v>
      </c>
      <c r="S2179" s="2">
        <f>IF(AND(P2179&lt;&gt;"_U",P2179&lt;&gt;"c",J2179&lt;&gt;99,J2179&lt;&gt;9),IFERROR(VLOOKUP(A2179,'TA Total'!$A$2:$N$10000,14,0),"."),".")</f>
        <v>2655</v>
      </c>
    </row>
    <row r="2180" spans="1:19" x14ac:dyDescent="0.4">
      <c r="A2180" s="2" t="str">
        <f t="shared" si="68"/>
        <v>2018|Upper Hutt City|13</v>
      </c>
      <c r="B2180" t="s">
        <v>16</v>
      </c>
      <c r="C2180" t="s">
        <v>17</v>
      </c>
      <c r="D2180" t="s">
        <v>18</v>
      </c>
      <c r="E2180" t="s">
        <v>19</v>
      </c>
      <c r="F2180">
        <v>2018</v>
      </c>
      <c r="G2180">
        <v>2018</v>
      </c>
      <c r="H2180">
        <v>45</v>
      </c>
      <c r="I2180" t="s">
        <v>110</v>
      </c>
      <c r="J2180">
        <v>3</v>
      </c>
      <c r="K2180" t="s">
        <v>24</v>
      </c>
      <c r="L2180">
        <v>13</v>
      </c>
      <c r="N2180">
        <v>3</v>
      </c>
      <c r="R2180" s="2">
        <f t="shared" si="69"/>
        <v>11.11</v>
      </c>
      <c r="S2180" s="2">
        <f>IF(AND(P2180&lt;&gt;"_U",P2180&lt;&gt;"c",J2180&lt;&gt;99,J2180&lt;&gt;9),IFERROR(VLOOKUP(A2180,'TA Total'!$A$2:$N$10000,14,0),"."),".")</f>
        <v>27</v>
      </c>
    </row>
    <row r="2181" spans="1:19" x14ac:dyDescent="0.4">
      <c r="A2181" s="2" t="str">
        <f t="shared" si="68"/>
        <v>2018|Upper Hutt City|999</v>
      </c>
      <c r="B2181" t="s">
        <v>16</v>
      </c>
      <c r="C2181" t="s">
        <v>17</v>
      </c>
      <c r="D2181" t="s">
        <v>18</v>
      </c>
      <c r="E2181" t="s">
        <v>19</v>
      </c>
      <c r="F2181">
        <v>2018</v>
      </c>
      <c r="G2181">
        <v>2018</v>
      </c>
      <c r="H2181">
        <v>45</v>
      </c>
      <c r="I2181" t="s">
        <v>110</v>
      </c>
      <c r="J2181">
        <v>3</v>
      </c>
      <c r="K2181" t="s">
        <v>24</v>
      </c>
      <c r="L2181">
        <v>999</v>
      </c>
      <c r="N2181">
        <v>3174</v>
      </c>
      <c r="R2181" s="2">
        <f t="shared" si="69"/>
        <v>20.82</v>
      </c>
      <c r="S2181" s="2">
        <f>IF(AND(P2181&lt;&gt;"_U",P2181&lt;&gt;"c",J2181&lt;&gt;99,J2181&lt;&gt;9),IFERROR(VLOOKUP(A2181,'TA Total'!$A$2:$N$10000,14,0),"."),".")</f>
        <v>15243</v>
      </c>
    </row>
    <row r="2182" spans="1:19" x14ac:dyDescent="0.4">
      <c r="A2182" s="2" t="str">
        <f t="shared" si="68"/>
        <v>2018|Upper Hutt City|10</v>
      </c>
      <c r="B2182" t="s">
        <v>16</v>
      </c>
      <c r="C2182" t="s">
        <v>17</v>
      </c>
      <c r="D2182" t="s">
        <v>18</v>
      </c>
      <c r="E2182" t="s">
        <v>19</v>
      </c>
      <c r="F2182">
        <v>2018</v>
      </c>
      <c r="G2182">
        <v>2018</v>
      </c>
      <c r="H2182">
        <v>45</v>
      </c>
      <c r="I2182" t="s">
        <v>110</v>
      </c>
      <c r="J2182">
        <v>4</v>
      </c>
      <c r="K2182" t="s">
        <v>25</v>
      </c>
      <c r="L2182">
        <v>10</v>
      </c>
      <c r="N2182">
        <v>0</v>
      </c>
      <c r="R2182" s="2" t="str">
        <f t="shared" si="69"/>
        <v>.</v>
      </c>
      <c r="S2182" s="2">
        <f>IF(AND(P2182&lt;&gt;"_U",P2182&lt;&gt;"c",J2182&lt;&gt;99,J2182&lt;&gt;9),IFERROR(VLOOKUP(A2182,'TA Total'!$A$2:$N$10000,14,0),"."),".")</f>
        <v>0</v>
      </c>
    </row>
    <row r="2183" spans="1:19" x14ac:dyDescent="0.4">
      <c r="A2183" s="2" t="str">
        <f t="shared" si="68"/>
        <v>2018|Upper Hutt City|11</v>
      </c>
      <c r="B2183" t="s">
        <v>16</v>
      </c>
      <c r="C2183" t="s">
        <v>17</v>
      </c>
      <c r="D2183" t="s">
        <v>18</v>
      </c>
      <c r="E2183" t="s">
        <v>19</v>
      </c>
      <c r="F2183">
        <v>2018</v>
      </c>
      <c r="G2183">
        <v>2018</v>
      </c>
      <c r="H2183">
        <v>45</v>
      </c>
      <c r="I2183" t="s">
        <v>110</v>
      </c>
      <c r="J2183">
        <v>4</v>
      </c>
      <c r="K2183" t="s">
        <v>25</v>
      </c>
      <c r="L2183">
        <v>11</v>
      </c>
      <c r="N2183">
        <v>525</v>
      </c>
      <c r="R2183" s="2">
        <f t="shared" si="69"/>
        <v>4.18</v>
      </c>
      <c r="S2183" s="2">
        <f>IF(AND(P2183&lt;&gt;"_U",P2183&lt;&gt;"c",J2183&lt;&gt;99,J2183&lt;&gt;9),IFERROR(VLOOKUP(A2183,'TA Total'!$A$2:$N$10000,14,0),"."),".")</f>
        <v>12558</v>
      </c>
    </row>
    <row r="2184" spans="1:19" x14ac:dyDescent="0.4">
      <c r="A2184" s="2" t="str">
        <f t="shared" si="68"/>
        <v>2018|Upper Hutt City|12</v>
      </c>
      <c r="B2184" t="s">
        <v>16</v>
      </c>
      <c r="C2184" t="s">
        <v>17</v>
      </c>
      <c r="D2184" t="s">
        <v>18</v>
      </c>
      <c r="E2184" t="s">
        <v>19</v>
      </c>
      <c r="F2184">
        <v>2018</v>
      </c>
      <c r="G2184">
        <v>2018</v>
      </c>
      <c r="H2184">
        <v>45</v>
      </c>
      <c r="I2184" t="s">
        <v>110</v>
      </c>
      <c r="J2184">
        <v>4</v>
      </c>
      <c r="K2184" t="s">
        <v>25</v>
      </c>
      <c r="L2184">
        <v>12</v>
      </c>
      <c r="N2184">
        <v>105</v>
      </c>
      <c r="R2184" s="2">
        <f t="shared" si="69"/>
        <v>3.95</v>
      </c>
      <c r="S2184" s="2">
        <f>IF(AND(P2184&lt;&gt;"_U",P2184&lt;&gt;"c",J2184&lt;&gt;99,J2184&lt;&gt;9),IFERROR(VLOOKUP(A2184,'TA Total'!$A$2:$N$10000,14,0),"."),".")</f>
        <v>2655</v>
      </c>
    </row>
    <row r="2185" spans="1:19" x14ac:dyDescent="0.4">
      <c r="A2185" s="2" t="str">
        <f t="shared" si="68"/>
        <v>2018|Upper Hutt City|13</v>
      </c>
      <c r="B2185" t="s">
        <v>16</v>
      </c>
      <c r="C2185" t="s">
        <v>17</v>
      </c>
      <c r="D2185" t="s">
        <v>18</v>
      </c>
      <c r="E2185" t="s">
        <v>19</v>
      </c>
      <c r="F2185">
        <v>2018</v>
      </c>
      <c r="G2185">
        <v>2018</v>
      </c>
      <c r="H2185">
        <v>45</v>
      </c>
      <c r="I2185" t="s">
        <v>110</v>
      </c>
      <c r="J2185">
        <v>4</v>
      </c>
      <c r="K2185" t="s">
        <v>25</v>
      </c>
      <c r="L2185">
        <v>13</v>
      </c>
      <c r="N2185">
        <v>3</v>
      </c>
      <c r="R2185" s="2">
        <f t="shared" si="69"/>
        <v>11.11</v>
      </c>
      <c r="S2185" s="2">
        <f>IF(AND(P2185&lt;&gt;"_U",P2185&lt;&gt;"c",J2185&lt;&gt;99,J2185&lt;&gt;9),IFERROR(VLOOKUP(A2185,'TA Total'!$A$2:$N$10000,14,0),"."),".")</f>
        <v>27</v>
      </c>
    </row>
    <row r="2186" spans="1:19" x14ac:dyDescent="0.4">
      <c r="A2186" s="2" t="str">
        <f t="shared" si="68"/>
        <v>2018|Upper Hutt City|999</v>
      </c>
      <c r="B2186" t="s">
        <v>16</v>
      </c>
      <c r="C2186" t="s">
        <v>17</v>
      </c>
      <c r="D2186" t="s">
        <v>18</v>
      </c>
      <c r="E2186" t="s">
        <v>19</v>
      </c>
      <c r="F2186">
        <v>2018</v>
      </c>
      <c r="G2186">
        <v>2018</v>
      </c>
      <c r="H2186">
        <v>45</v>
      </c>
      <c r="I2186" t="s">
        <v>110</v>
      </c>
      <c r="J2186">
        <v>4</v>
      </c>
      <c r="K2186" t="s">
        <v>25</v>
      </c>
      <c r="L2186">
        <v>999</v>
      </c>
      <c r="N2186">
        <v>636</v>
      </c>
      <c r="R2186" s="2">
        <f t="shared" si="69"/>
        <v>4.17</v>
      </c>
      <c r="S2186" s="2">
        <f>IF(AND(P2186&lt;&gt;"_U",P2186&lt;&gt;"c",J2186&lt;&gt;99,J2186&lt;&gt;9),IFERROR(VLOOKUP(A2186,'TA Total'!$A$2:$N$10000,14,0),"."),".")</f>
        <v>15243</v>
      </c>
    </row>
    <row r="2187" spans="1:19" x14ac:dyDescent="0.4">
      <c r="A2187" s="2" t="str">
        <f t="shared" si="68"/>
        <v>2018|Upper Hutt City|10</v>
      </c>
      <c r="B2187" t="s">
        <v>16</v>
      </c>
      <c r="C2187" t="s">
        <v>17</v>
      </c>
      <c r="D2187" t="s">
        <v>18</v>
      </c>
      <c r="E2187" t="s">
        <v>19</v>
      </c>
      <c r="F2187">
        <v>2018</v>
      </c>
      <c r="G2187">
        <v>2018</v>
      </c>
      <c r="H2187">
        <v>45</v>
      </c>
      <c r="I2187" t="s">
        <v>110</v>
      </c>
      <c r="J2187">
        <v>5</v>
      </c>
      <c r="K2187" t="s">
        <v>26</v>
      </c>
      <c r="L2187">
        <v>10</v>
      </c>
      <c r="N2187">
        <v>0</v>
      </c>
      <c r="R2187" s="2" t="str">
        <f t="shared" si="69"/>
        <v>.</v>
      </c>
      <c r="S2187" s="2">
        <f>IF(AND(P2187&lt;&gt;"_U",P2187&lt;&gt;"c",J2187&lt;&gt;99,J2187&lt;&gt;9),IFERROR(VLOOKUP(A2187,'TA Total'!$A$2:$N$10000,14,0),"."),".")</f>
        <v>0</v>
      </c>
    </row>
    <row r="2188" spans="1:19" x14ac:dyDescent="0.4">
      <c r="A2188" s="2" t="str">
        <f t="shared" si="68"/>
        <v>2018|Upper Hutt City|11</v>
      </c>
      <c r="B2188" t="s">
        <v>16</v>
      </c>
      <c r="C2188" t="s">
        <v>17</v>
      </c>
      <c r="D2188" t="s">
        <v>18</v>
      </c>
      <c r="E2188" t="s">
        <v>19</v>
      </c>
      <c r="F2188">
        <v>2018</v>
      </c>
      <c r="G2188">
        <v>2018</v>
      </c>
      <c r="H2188">
        <v>45</v>
      </c>
      <c r="I2188" t="s">
        <v>110</v>
      </c>
      <c r="J2188">
        <v>5</v>
      </c>
      <c r="K2188" t="s">
        <v>26</v>
      </c>
      <c r="L2188">
        <v>11</v>
      </c>
      <c r="N2188">
        <v>4842</v>
      </c>
      <c r="R2188" s="2">
        <f t="shared" si="69"/>
        <v>38.56</v>
      </c>
      <c r="S2188" s="2">
        <f>IF(AND(P2188&lt;&gt;"_U",P2188&lt;&gt;"c",J2188&lt;&gt;99,J2188&lt;&gt;9),IFERROR(VLOOKUP(A2188,'TA Total'!$A$2:$N$10000,14,0),"."),".")</f>
        <v>12558</v>
      </c>
    </row>
    <row r="2189" spans="1:19" x14ac:dyDescent="0.4">
      <c r="A2189" s="2" t="str">
        <f t="shared" si="68"/>
        <v>2018|Upper Hutt City|12</v>
      </c>
      <c r="B2189" t="s">
        <v>16</v>
      </c>
      <c r="C2189" t="s">
        <v>17</v>
      </c>
      <c r="D2189" t="s">
        <v>18</v>
      </c>
      <c r="E2189" t="s">
        <v>19</v>
      </c>
      <c r="F2189">
        <v>2018</v>
      </c>
      <c r="G2189">
        <v>2018</v>
      </c>
      <c r="H2189">
        <v>45</v>
      </c>
      <c r="I2189" t="s">
        <v>110</v>
      </c>
      <c r="J2189">
        <v>5</v>
      </c>
      <c r="K2189" t="s">
        <v>26</v>
      </c>
      <c r="L2189">
        <v>12</v>
      </c>
      <c r="N2189">
        <v>222</v>
      </c>
      <c r="R2189" s="2">
        <f t="shared" si="69"/>
        <v>8.36</v>
      </c>
      <c r="S2189" s="2">
        <f>IF(AND(P2189&lt;&gt;"_U",P2189&lt;&gt;"c",J2189&lt;&gt;99,J2189&lt;&gt;9),IFERROR(VLOOKUP(A2189,'TA Total'!$A$2:$N$10000,14,0),"."),".")</f>
        <v>2655</v>
      </c>
    </row>
    <row r="2190" spans="1:19" x14ac:dyDescent="0.4">
      <c r="A2190" s="2" t="str">
        <f t="shared" si="68"/>
        <v>2018|Upper Hutt City|13</v>
      </c>
      <c r="B2190" t="s">
        <v>16</v>
      </c>
      <c r="C2190" t="s">
        <v>17</v>
      </c>
      <c r="D2190" t="s">
        <v>18</v>
      </c>
      <c r="E2190" t="s">
        <v>19</v>
      </c>
      <c r="F2190">
        <v>2018</v>
      </c>
      <c r="G2190">
        <v>2018</v>
      </c>
      <c r="H2190">
        <v>45</v>
      </c>
      <c r="I2190" t="s">
        <v>110</v>
      </c>
      <c r="J2190">
        <v>5</v>
      </c>
      <c r="K2190" t="s">
        <v>26</v>
      </c>
      <c r="L2190">
        <v>13</v>
      </c>
      <c r="N2190">
        <v>9</v>
      </c>
      <c r="R2190" s="2">
        <f t="shared" si="69"/>
        <v>33.33</v>
      </c>
      <c r="S2190" s="2">
        <f>IF(AND(P2190&lt;&gt;"_U",P2190&lt;&gt;"c",J2190&lt;&gt;99,J2190&lt;&gt;9),IFERROR(VLOOKUP(A2190,'TA Total'!$A$2:$N$10000,14,0),"."),".")</f>
        <v>27</v>
      </c>
    </row>
    <row r="2191" spans="1:19" x14ac:dyDescent="0.4">
      <c r="A2191" s="2" t="str">
        <f t="shared" si="68"/>
        <v>2018|Upper Hutt City|999</v>
      </c>
      <c r="B2191" t="s">
        <v>16</v>
      </c>
      <c r="C2191" t="s">
        <v>17</v>
      </c>
      <c r="D2191" t="s">
        <v>18</v>
      </c>
      <c r="E2191" t="s">
        <v>19</v>
      </c>
      <c r="F2191">
        <v>2018</v>
      </c>
      <c r="G2191">
        <v>2018</v>
      </c>
      <c r="H2191">
        <v>45</v>
      </c>
      <c r="I2191" t="s">
        <v>110</v>
      </c>
      <c r="J2191">
        <v>5</v>
      </c>
      <c r="K2191" t="s">
        <v>26</v>
      </c>
      <c r="L2191">
        <v>999</v>
      </c>
      <c r="N2191">
        <v>5073</v>
      </c>
      <c r="R2191" s="2">
        <f t="shared" si="69"/>
        <v>33.28</v>
      </c>
      <c r="S2191" s="2">
        <f>IF(AND(P2191&lt;&gt;"_U",P2191&lt;&gt;"c",J2191&lt;&gt;99,J2191&lt;&gt;9),IFERROR(VLOOKUP(A2191,'TA Total'!$A$2:$N$10000,14,0),"."),".")</f>
        <v>15243</v>
      </c>
    </row>
    <row r="2192" spans="1:19" x14ac:dyDescent="0.4">
      <c r="A2192" s="2" t="str">
        <f t="shared" si="68"/>
        <v>2018|Upper Hutt City|10</v>
      </c>
      <c r="B2192" t="s">
        <v>16</v>
      </c>
      <c r="C2192" t="s">
        <v>17</v>
      </c>
      <c r="D2192" t="s">
        <v>18</v>
      </c>
      <c r="E2192" t="s">
        <v>19</v>
      </c>
      <c r="F2192">
        <v>2018</v>
      </c>
      <c r="G2192">
        <v>2018</v>
      </c>
      <c r="H2192">
        <v>45</v>
      </c>
      <c r="I2192" t="s">
        <v>110</v>
      </c>
      <c r="J2192">
        <v>6</v>
      </c>
      <c r="K2192" t="s">
        <v>27</v>
      </c>
      <c r="L2192">
        <v>10</v>
      </c>
      <c r="N2192">
        <v>0</v>
      </c>
      <c r="R2192" s="2" t="str">
        <f t="shared" si="69"/>
        <v>.</v>
      </c>
      <c r="S2192" s="2">
        <f>IF(AND(P2192&lt;&gt;"_U",P2192&lt;&gt;"c",J2192&lt;&gt;99,J2192&lt;&gt;9),IFERROR(VLOOKUP(A2192,'TA Total'!$A$2:$N$10000,14,0),"."),".")</f>
        <v>0</v>
      </c>
    </row>
    <row r="2193" spans="1:19" x14ac:dyDescent="0.4">
      <c r="A2193" s="2" t="str">
        <f t="shared" si="68"/>
        <v>2018|Upper Hutt City|11</v>
      </c>
      <c r="B2193" t="s">
        <v>16</v>
      </c>
      <c r="C2193" t="s">
        <v>17</v>
      </c>
      <c r="D2193" t="s">
        <v>18</v>
      </c>
      <c r="E2193" t="s">
        <v>19</v>
      </c>
      <c r="F2193">
        <v>2018</v>
      </c>
      <c r="G2193">
        <v>2018</v>
      </c>
      <c r="H2193">
        <v>45</v>
      </c>
      <c r="I2193" t="s">
        <v>110</v>
      </c>
      <c r="J2193">
        <v>6</v>
      </c>
      <c r="K2193" t="s">
        <v>27</v>
      </c>
      <c r="L2193">
        <v>11</v>
      </c>
      <c r="N2193">
        <v>72</v>
      </c>
      <c r="R2193" s="2">
        <f t="shared" si="69"/>
        <v>0.56999999999999995</v>
      </c>
      <c r="S2193" s="2">
        <f>IF(AND(P2193&lt;&gt;"_U",P2193&lt;&gt;"c",J2193&lt;&gt;99,J2193&lt;&gt;9),IFERROR(VLOOKUP(A2193,'TA Total'!$A$2:$N$10000,14,0),"."),".")</f>
        <v>12558</v>
      </c>
    </row>
    <row r="2194" spans="1:19" x14ac:dyDescent="0.4">
      <c r="A2194" s="2" t="str">
        <f t="shared" si="68"/>
        <v>2018|Upper Hutt City|12</v>
      </c>
      <c r="B2194" t="s">
        <v>16</v>
      </c>
      <c r="C2194" t="s">
        <v>17</v>
      </c>
      <c r="D2194" t="s">
        <v>18</v>
      </c>
      <c r="E2194" t="s">
        <v>19</v>
      </c>
      <c r="F2194">
        <v>2018</v>
      </c>
      <c r="G2194">
        <v>2018</v>
      </c>
      <c r="H2194">
        <v>45</v>
      </c>
      <c r="I2194" t="s">
        <v>110</v>
      </c>
      <c r="J2194">
        <v>6</v>
      </c>
      <c r="K2194" t="s">
        <v>27</v>
      </c>
      <c r="L2194">
        <v>12</v>
      </c>
      <c r="N2194">
        <v>12</v>
      </c>
      <c r="R2194" s="2">
        <f t="shared" si="69"/>
        <v>0.45</v>
      </c>
      <c r="S2194" s="2">
        <f>IF(AND(P2194&lt;&gt;"_U",P2194&lt;&gt;"c",J2194&lt;&gt;99,J2194&lt;&gt;9),IFERROR(VLOOKUP(A2194,'TA Total'!$A$2:$N$10000,14,0),"."),".")</f>
        <v>2655</v>
      </c>
    </row>
    <row r="2195" spans="1:19" x14ac:dyDescent="0.4">
      <c r="A2195" s="2" t="str">
        <f t="shared" si="68"/>
        <v>2018|Upper Hutt City|13</v>
      </c>
      <c r="B2195" t="s">
        <v>16</v>
      </c>
      <c r="C2195" t="s">
        <v>17</v>
      </c>
      <c r="D2195" t="s">
        <v>18</v>
      </c>
      <c r="E2195" t="s">
        <v>19</v>
      </c>
      <c r="F2195">
        <v>2018</v>
      </c>
      <c r="G2195">
        <v>2018</v>
      </c>
      <c r="H2195">
        <v>45</v>
      </c>
      <c r="I2195" t="s">
        <v>110</v>
      </c>
      <c r="J2195">
        <v>6</v>
      </c>
      <c r="K2195" t="s">
        <v>27</v>
      </c>
      <c r="L2195">
        <v>13</v>
      </c>
      <c r="N2195">
        <v>0</v>
      </c>
      <c r="R2195" s="2">
        <f t="shared" si="69"/>
        <v>0</v>
      </c>
      <c r="S2195" s="2">
        <f>IF(AND(P2195&lt;&gt;"_U",P2195&lt;&gt;"c",J2195&lt;&gt;99,J2195&lt;&gt;9),IFERROR(VLOOKUP(A2195,'TA Total'!$A$2:$N$10000,14,0),"."),".")</f>
        <v>27</v>
      </c>
    </row>
    <row r="2196" spans="1:19" x14ac:dyDescent="0.4">
      <c r="A2196" s="2" t="str">
        <f t="shared" si="68"/>
        <v>2018|Upper Hutt City|999</v>
      </c>
      <c r="B2196" t="s">
        <v>16</v>
      </c>
      <c r="C2196" t="s">
        <v>17</v>
      </c>
      <c r="D2196" t="s">
        <v>18</v>
      </c>
      <c r="E2196" t="s">
        <v>19</v>
      </c>
      <c r="F2196">
        <v>2018</v>
      </c>
      <c r="G2196">
        <v>2018</v>
      </c>
      <c r="H2196">
        <v>45</v>
      </c>
      <c r="I2196" t="s">
        <v>110</v>
      </c>
      <c r="J2196">
        <v>6</v>
      </c>
      <c r="K2196" t="s">
        <v>27</v>
      </c>
      <c r="L2196">
        <v>999</v>
      </c>
      <c r="N2196">
        <v>81</v>
      </c>
      <c r="R2196" s="2">
        <f t="shared" si="69"/>
        <v>0.53</v>
      </c>
      <c r="S2196" s="2">
        <f>IF(AND(P2196&lt;&gt;"_U",P2196&lt;&gt;"c",J2196&lt;&gt;99,J2196&lt;&gt;9),IFERROR(VLOOKUP(A2196,'TA Total'!$A$2:$N$10000,14,0),"."),".")</f>
        <v>15243</v>
      </c>
    </row>
    <row r="2197" spans="1:19" x14ac:dyDescent="0.4">
      <c r="A2197" s="2" t="str">
        <f t="shared" si="68"/>
        <v>2018|Upper Hutt City|10</v>
      </c>
      <c r="B2197" t="s">
        <v>16</v>
      </c>
      <c r="C2197" t="s">
        <v>17</v>
      </c>
      <c r="D2197" t="s">
        <v>18</v>
      </c>
      <c r="E2197" t="s">
        <v>19</v>
      </c>
      <c r="F2197">
        <v>2018</v>
      </c>
      <c r="G2197">
        <v>2018</v>
      </c>
      <c r="H2197">
        <v>45</v>
      </c>
      <c r="I2197" t="s">
        <v>110</v>
      </c>
      <c r="J2197">
        <v>7</v>
      </c>
      <c r="K2197" t="s">
        <v>28</v>
      </c>
      <c r="L2197">
        <v>10</v>
      </c>
      <c r="N2197">
        <v>0</v>
      </c>
      <c r="R2197" s="2" t="str">
        <f t="shared" si="69"/>
        <v>.</v>
      </c>
      <c r="S2197" s="2">
        <f>IF(AND(P2197&lt;&gt;"_U",P2197&lt;&gt;"c",J2197&lt;&gt;99,J2197&lt;&gt;9),IFERROR(VLOOKUP(A2197,'TA Total'!$A$2:$N$10000,14,0),"."),".")</f>
        <v>0</v>
      </c>
    </row>
    <row r="2198" spans="1:19" x14ac:dyDescent="0.4">
      <c r="A2198" s="2" t="str">
        <f t="shared" si="68"/>
        <v>2018|Upper Hutt City|11</v>
      </c>
      <c r="B2198" t="s">
        <v>16</v>
      </c>
      <c r="C2198" t="s">
        <v>17</v>
      </c>
      <c r="D2198" t="s">
        <v>18</v>
      </c>
      <c r="E2198" t="s">
        <v>19</v>
      </c>
      <c r="F2198">
        <v>2018</v>
      </c>
      <c r="G2198">
        <v>2018</v>
      </c>
      <c r="H2198">
        <v>45</v>
      </c>
      <c r="I2198" t="s">
        <v>110</v>
      </c>
      <c r="J2198">
        <v>7</v>
      </c>
      <c r="K2198" t="s">
        <v>28</v>
      </c>
      <c r="L2198">
        <v>11</v>
      </c>
      <c r="N2198">
        <v>45</v>
      </c>
      <c r="R2198" s="2">
        <f t="shared" si="69"/>
        <v>0.36</v>
      </c>
      <c r="S2198" s="2">
        <f>IF(AND(P2198&lt;&gt;"_U",P2198&lt;&gt;"c",J2198&lt;&gt;99,J2198&lt;&gt;9),IFERROR(VLOOKUP(A2198,'TA Total'!$A$2:$N$10000,14,0),"."),".")</f>
        <v>12558</v>
      </c>
    </row>
    <row r="2199" spans="1:19" x14ac:dyDescent="0.4">
      <c r="A2199" s="2" t="str">
        <f t="shared" si="68"/>
        <v>2018|Upper Hutt City|12</v>
      </c>
      <c r="B2199" t="s">
        <v>16</v>
      </c>
      <c r="C2199" t="s">
        <v>17</v>
      </c>
      <c r="D2199" t="s">
        <v>18</v>
      </c>
      <c r="E2199" t="s">
        <v>19</v>
      </c>
      <c r="F2199">
        <v>2018</v>
      </c>
      <c r="G2199">
        <v>2018</v>
      </c>
      <c r="H2199">
        <v>45</v>
      </c>
      <c r="I2199" t="s">
        <v>110</v>
      </c>
      <c r="J2199">
        <v>7</v>
      </c>
      <c r="K2199" t="s">
        <v>28</v>
      </c>
      <c r="L2199">
        <v>12</v>
      </c>
      <c r="N2199">
        <v>6</v>
      </c>
      <c r="R2199" s="2">
        <f t="shared" si="69"/>
        <v>0.23</v>
      </c>
      <c r="S2199" s="2">
        <f>IF(AND(P2199&lt;&gt;"_U",P2199&lt;&gt;"c",J2199&lt;&gt;99,J2199&lt;&gt;9),IFERROR(VLOOKUP(A2199,'TA Total'!$A$2:$N$10000,14,0),"."),".")</f>
        <v>2655</v>
      </c>
    </row>
    <row r="2200" spans="1:19" x14ac:dyDescent="0.4">
      <c r="A2200" s="2" t="str">
        <f t="shared" si="68"/>
        <v>2018|Upper Hutt City|13</v>
      </c>
      <c r="B2200" t="s">
        <v>16</v>
      </c>
      <c r="C2200" t="s">
        <v>17</v>
      </c>
      <c r="D2200" t="s">
        <v>18</v>
      </c>
      <c r="E2200" t="s">
        <v>19</v>
      </c>
      <c r="F2200">
        <v>2018</v>
      </c>
      <c r="G2200">
        <v>2018</v>
      </c>
      <c r="H2200">
        <v>45</v>
      </c>
      <c r="I2200" t="s">
        <v>110</v>
      </c>
      <c r="J2200">
        <v>7</v>
      </c>
      <c r="K2200" t="s">
        <v>28</v>
      </c>
      <c r="L2200">
        <v>13</v>
      </c>
      <c r="N2200">
        <v>0</v>
      </c>
      <c r="R2200" s="2">
        <f t="shared" si="69"/>
        <v>0</v>
      </c>
      <c r="S2200" s="2">
        <f>IF(AND(P2200&lt;&gt;"_U",P2200&lt;&gt;"c",J2200&lt;&gt;99,J2200&lt;&gt;9),IFERROR(VLOOKUP(A2200,'TA Total'!$A$2:$N$10000,14,0),"."),".")</f>
        <v>27</v>
      </c>
    </row>
    <row r="2201" spans="1:19" x14ac:dyDescent="0.4">
      <c r="A2201" s="2" t="str">
        <f t="shared" si="68"/>
        <v>2018|Upper Hutt City|999</v>
      </c>
      <c r="B2201" t="s">
        <v>16</v>
      </c>
      <c r="C2201" t="s">
        <v>17</v>
      </c>
      <c r="D2201" t="s">
        <v>18</v>
      </c>
      <c r="E2201" t="s">
        <v>19</v>
      </c>
      <c r="F2201">
        <v>2018</v>
      </c>
      <c r="G2201">
        <v>2018</v>
      </c>
      <c r="H2201">
        <v>45</v>
      </c>
      <c r="I2201" t="s">
        <v>110</v>
      </c>
      <c r="J2201">
        <v>7</v>
      </c>
      <c r="K2201" t="s">
        <v>28</v>
      </c>
      <c r="L2201">
        <v>999</v>
      </c>
      <c r="N2201">
        <v>54</v>
      </c>
      <c r="R2201" s="2">
        <f t="shared" si="69"/>
        <v>0.35</v>
      </c>
      <c r="S2201" s="2">
        <f>IF(AND(P2201&lt;&gt;"_U",P2201&lt;&gt;"c",J2201&lt;&gt;99,J2201&lt;&gt;9),IFERROR(VLOOKUP(A2201,'TA Total'!$A$2:$N$10000,14,0),"."),".")</f>
        <v>15243</v>
      </c>
    </row>
    <row r="2202" spans="1:19" x14ac:dyDescent="0.4">
      <c r="A2202" s="2" t="str">
        <f t="shared" si="68"/>
        <v>2018|Upper Hutt City|10</v>
      </c>
      <c r="B2202" t="s">
        <v>16</v>
      </c>
      <c r="C2202" t="s">
        <v>17</v>
      </c>
      <c r="D2202" t="s">
        <v>18</v>
      </c>
      <c r="E2202" t="s">
        <v>19</v>
      </c>
      <c r="F2202">
        <v>2018</v>
      </c>
      <c r="G2202">
        <v>2018</v>
      </c>
      <c r="H2202">
        <v>45</v>
      </c>
      <c r="I2202" t="s">
        <v>110</v>
      </c>
      <c r="J2202">
        <v>77</v>
      </c>
      <c r="K2202" t="s">
        <v>29</v>
      </c>
      <c r="L2202">
        <v>10</v>
      </c>
      <c r="N2202">
        <v>0</v>
      </c>
      <c r="R2202" s="2" t="str">
        <f t="shared" si="69"/>
        <v>.</v>
      </c>
      <c r="S2202" s="2">
        <f>IF(AND(P2202&lt;&gt;"_U",P2202&lt;&gt;"c",J2202&lt;&gt;99,J2202&lt;&gt;9),IFERROR(VLOOKUP(A2202,'TA Total'!$A$2:$N$10000,14,0),"."),".")</f>
        <v>0</v>
      </c>
    </row>
    <row r="2203" spans="1:19" x14ac:dyDescent="0.4">
      <c r="A2203" s="2" t="str">
        <f t="shared" si="68"/>
        <v>2018|Upper Hutt City|11</v>
      </c>
      <c r="B2203" t="s">
        <v>16</v>
      </c>
      <c r="C2203" t="s">
        <v>17</v>
      </c>
      <c r="D2203" t="s">
        <v>18</v>
      </c>
      <c r="E2203" t="s">
        <v>19</v>
      </c>
      <c r="F2203">
        <v>2018</v>
      </c>
      <c r="G2203">
        <v>2018</v>
      </c>
      <c r="H2203">
        <v>45</v>
      </c>
      <c r="I2203" t="s">
        <v>110</v>
      </c>
      <c r="J2203">
        <v>77</v>
      </c>
      <c r="K2203" t="s">
        <v>29</v>
      </c>
      <c r="L2203">
        <v>11</v>
      </c>
      <c r="N2203">
        <v>12558</v>
      </c>
      <c r="R2203" s="2">
        <f t="shared" si="69"/>
        <v>100</v>
      </c>
      <c r="S2203" s="2">
        <f>IF(AND(P2203&lt;&gt;"_U",P2203&lt;&gt;"c",J2203&lt;&gt;99,J2203&lt;&gt;9),IFERROR(VLOOKUP(A2203,'TA Total'!$A$2:$N$10000,14,0),"."),".")</f>
        <v>12558</v>
      </c>
    </row>
    <row r="2204" spans="1:19" x14ac:dyDescent="0.4">
      <c r="A2204" s="2" t="str">
        <f t="shared" si="68"/>
        <v>2018|Upper Hutt City|12</v>
      </c>
      <c r="B2204" t="s">
        <v>16</v>
      </c>
      <c r="C2204" t="s">
        <v>17</v>
      </c>
      <c r="D2204" t="s">
        <v>18</v>
      </c>
      <c r="E2204" t="s">
        <v>19</v>
      </c>
      <c r="F2204">
        <v>2018</v>
      </c>
      <c r="G2204">
        <v>2018</v>
      </c>
      <c r="H2204">
        <v>45</v>
      </c>
      <c r="I2204" t="s">
        <v>110</v>
      </c>
      <c r="J2204">
        <v>77</v>
      </c>
      <c r="K2204" t="s">
        <v>29</v>
      </c>
      <c r="L2204">
        <v>12</v>
      </c>
      <c r="N2204">
        <v>2655</v>
      </c>
      <c r="R2204" s="2">
        <f t="shared" si="69"/>
        <v>100</v>
      </c>
      <c r="S2204" s="2">
        <f>IF(AND(P2204&lt;&gt;"_U",P2204&lt;&gt;"c",J2204&lt;&gt;99,J2204&lt;&gt;9),IFERROR(VLOOKUP(A2204,'TA Total'!$A$2:$N$10000,14,0),"."),".")</f>
        <v>2655</v>
      </c>
    </row>
    <row r="2205" spans="1:19" x14ac:dyDescent="0.4">
      <c r="A2205" s="2" t="str">
        <f t="shared" si="68"/>
        <v>2018|Upper Hutt City|13</v>
      </c>
      <c r="B2205" t="s">
        <v>16</v>
      </c>
      <c r="C2205" t="s">
        <v>17</v>
      </c>
      <c r="D2205" t="s">
        <v>18</v>
      </c>
      <c r="E2205" t="s">
        <v>19</v>
      </c>
      <c r="F2205">
        <v>2018</v>
      </c>
      <c r="G2205">
        <v>2018</v>
      </c>
      <c r="H2205">
        <v>45</v>
      </c>
      <c r="I2205" t="s">
        <v>110</v>
      </c>
      <c r="J2205">
        <v>77</v>
      </c>
      <c r="K2205" t="s">
        <v>29</v>
      </c>
      <c r="L2205">
        <v>13</v>
      </c>
      <c r="N2205">
        <v>27</v>
      </c>
      <c r="R2205" s="2">
        <f t="shared" si="69"/>
        <v>100</v>
      </c>
      <c r="S2205" s="2">
        <f>IF(AND(P2205&lt;&gt;"_U",P2205&lt;&gt;"c",J2205&lt;&gt;99,J2205&lt;&gt;9),IFERROR(VLOOKUP(A2205,'TA Total'!$A$2:$N$10000,14,0),"."),".")</f>
        <v>27</v>
      </c>
    </row>
    <row r="2206" spans="1:19" x14ac:dyDescent="0.4">
      <c r="A2206" s="2" t="str">
        <f t="shared" si="68"/>
        <v>2018|Upper Hutt City|999</v>
      </c>
      <c r="B2206" t="s">
        <v>16</v>
      </c>
      <c r="C2206" t="s">
        <v>17</v>
      </c>
      <c r="D2206" t="s">
        <v>18</v>
      </c>
      <c r="E2206" t="s">
        <v>19</v>
      </c>
      <c r="F2206">
        <v>2018</v>
      </c>
      <c r="G2206">
        <v>2018</v>
      </c>
      <c r="H2206">
        <v>45</v>
      </c>
      <c r="I2206" t="s">
        <v>110</v>
      </c>
      <c r="J2206">
        <v>77</v>
      </c>
      <c r="K2206" t="s">
        <v>29</v>
      </c>
      <c r="L2206">
        <v>999</v>
      </c>
      <c r="N2206">
        <v>15243</v>
      </c>
      <c r="R2206" s="2">
        <f t="shared" si="69"/>
        <v>100</v>
      </c>
      <c r="S2206" s="2">
        <f>IF(AND(P2206&lt;&gt;"_U",P2206&lt;&gt;"c",J2206&lt;&gt;99,J2206&lt;&gt;9),IFERROR(VLOOKUP(A2206,'TA Total'!$A$2:$N$10000,14,0),"."),".")</f>
        <v>15243</v>
      </c>
    </row>
    <row r="2207" spans="1:19" x14ac:dyDescent="0.4">
      <c r="A2207" s="2" t="str">
        <f t="shared" si="68"/>
        <v>2018|Upper Hutt City|10</v>
      </c>
      <c r="B2207" t="s">
        <v>16</v>
      </c>
      <c r="C2207" t="s">
        <v>17</v>
      </c>
      <c r="D2207" t="s">
        <v>18</v>
      </c>
      <c r="E2207" t="s">
        <v>19</v>
      </c>
      <c r="F2207">
        <v>2018</v>
      </c>
      <c r="G2207">
        <v>2018</v>
      </c>
      <c r="H2207">
        <v>45</v>
      </c>
      <c r="I2207" t="s">
        <v>110</v>
      </c>
      <c r="J2207">
        <v>8</v>
      </c>
      <c r="K2207" t="s">
        <v>30</v>
      </c>
      <c r="L2207">
        <v>10</v>
      </c>
      <c r="N2207">
        <v>0</v>
      </c>
      <c r="R2207" s="2" t="str">
        <f t="shared" si="69"/>
        <v>.</v>
      </c>
      <c r="S2207" s="2">
        <f>IF(AND(P2207&lt;&gt;"_U",P2207&lt;&gt;"c",J2207&lt;&gt;99,J2207&lt;&gt;9),IFERROR(VLOOKUP(A2207,'TA Total'!$A$2:$N$10000,14,0),"."),".")</f>
        <v>0</v>
      </c>
    </row>
    <row r="2208" spans="1:19" x14ac:dyDescent="0.4">
      <c r="A2208" s="2" t="str">
        <f t="shared" si="68"/>
        <v>2018|Upper Hutt City|11</v>
      </c>
      <c r="B2208" t="s">
        <v>16</v>
      </c>
      <c r="C2208" t="s">
        <v>17</v>
      </c>
      <c r="D2208" t="s">
        <v>18</v>
      </c>
      <c r="E2208" t="s">
        <v>19</v>
      </c>
      <c r="F2208">
        <v>2018</v>
      </c>
      <c r="G2208">
        <v>2018</v>
      </c>
      <c r="H2208">
        <v>45</v>
      </c>
      <c r="I2208" t="s">
        <v>110</v>
      </c>
      <c r="J2208">
        <v>8</v>
      </c>
      <c r="K2208" t="s">
        <v>30</v>
      </c>
      <c r="L2208">
        <v>11</v>
      </c>
      <c r="N2208">
        <v>516</v>
      </c>
      <c r="R2208" s="2">
        <f t="shared" si="69"/>
        <v>4.1100000000000003</v>
      </c>
      <c r="S2208" s="2">
        <f>IF(AND(P2208&lt;&gt;"_U",P2208&lt;&gt;"c",J2208&lt;&gt;99,J2208&lt;&gt;9),IFERROR(VLOOKUP(A2208,'TA Total'!$A$2:$N$10000,14,0),"."),".")</f>
        <v>12558</v>
      </c>
    </row>
    <row r="2209" spans="1:19" x14ac:dyDescent="0.4">
      <c r="A2209" s="2" t="str">
        <f t="shared" si="68"/>
        <v>2018|Upper Hutt City|12</v>
      </c>
      <c r="B2209" t="s">
        <v>16</v>
      </c>
      <c r="C2209" t="s">
        <v>17</v>
      </c>
      <c r="D2209" t="s">
        <v>18</v>
      </c>
      <c r="E2209" t="s">
        <v>19</v>
      </c>
      <c r="F2209">
        <v>2018</v>
      </c>
      <c r="G2209">
        <v>2018</v>
      </c>
      <c r="H2209">
        <v>45</v>
      </c>
      <c r="I2209" t="s">
        <v>110</v>
      </c>
      <c r="J2209">
        <v>8</v>
      </c>
      <c r="K2209" t="s">
        <v>30</v>
      </c>
      <c r="L2209">
        <v>12</v>
      </c>
      <c r="N2209">
        <v>66</v>
      </c>
      <c r="R2209" s="2">
        <f t="shared" si="69"/>
        <v>2.4900000000000002</v>
      </c>
      <c r="S2209" s="2">
        <f>IF(AND(P2209&lt;&gt;"_U",P2209&lt;&gt;"c",J2209&lt;&gt;99,J2209&lt;&gt;9),IFERROR(VLOOKUP(A2209,'TA Total'!$A$2:$N$10000,14,0),"."),".")</f>
        <v>2655</v>
      </c>
    </row>
    <row r="2210" spans="1:19" x14ac:dyDescent="0.4">
      <c r="A2210" s="2" t="str">
        <f t="shared" si="68"/>
        <v>2018|Upper Hutt City|13</v>
      </c>
      <c r="B2210" t="s">
        <v>16</v>
      </c>
      <c r="C2210" t="s">
        <v>17</v>
      </c>
      <c r="D2210" t="s">
        <v>18</v>
      </c>
      <c r="E2210" t="s">
        <v>19</v>
      </c>
      <c r="F2210">
        <v>2018</v>
      </c>
      <c r="G2210">
        <v>2018</v>
      </c>
      <c r="H2210">
        <v>45</v>
      </c>
      <c r="I2210" t="s">
        <v>110</v>
      </c>
      <c r="J2210">
        <v>8</v>
      </c>
      <c r="K2210" t="s">
        <v>30</v>
      </c>
      <c r="L2210">
        <v>13</v>
      </c>
      <c r="N2210">
        <v>0</v>
      </c>
      <c r="R2210" s="2">
        <f t="shared" si="69"/>
        <v>0</v>
      </c>
      <c r="S2210" s="2">
        <f>IF(AND(P2210&lt;&gt;"_U",P2210&lt;&gt;"c",J2210&lt;&gt;99,J2210&lt;&gt;9),IFERROR(VLOOKUP(A2210,'TA Total'!$A$2:$N$10000,14,0),"."),".")</f>
        <v>27</v>
      </c>
    </row>
    <row r="2211" spans="1:19" x14ac:dyDescent="0.4">
      <c r="A2211" s="2" t="str">
        <f t="shared" si="68"/>
        <v>2018|Upper Hutt City|999</v>
      </c>
      <c r="B2211" t="s">
        <v>16</v>
      </c>
      <c r="C2211" t="s">
        <v>17</v>
      </c>
      <c r="D2211" t="s">
        <v>18</v>
      </c>
      <c r="E2211" t="s">
        <v>19</v>
      </c>
      <c r="F2211">
        <v>2018</v>
      </c>
      <c r="G2211">
        <v>2018</v>
      </c>
      <c r="H2211">
        <v>45</v>
      </c>
      <c r="I2211" t="s">
        <v>110</v>
      </c>
      <c r="J2211">
        <v>8</v>
      </c>
      <c r="K2211" t="s">
        <v>30</v>
      </c>
      <c r="L2211">
        <v>999</v>
      </c>
      <c r="N2211">
        <v>585</v>
      </c>
      <c r="R2211" s="2">
        <f t="shared" si="69"/>
        <v>3.84</v>
      </c>
      <c r="S2211" s="2">
        <f>IF(AND(P2211&lt;&gt;"_U",P2211&lt;&gt;"c",J2211&lt;&gt;99,J2211&lt;&gt;9),IFERROR(VLOOKUP(A2211,'TA Total'!$A$2:$N$10000,14,0),"."),".")</f>
        <v>15243</v>
      </c>
    </row>
    <row r="2212" spans="1:19" x14ac:dyDescent="0.4">
      <c r="A2212" s="2" t="str">
        <f t="shared" si="68"/>
        <v>2018|Upper Hutt City|10</v>
      </c>
      <c r="B2212" t="s">
        <v>16</v>
      </c>
      <c r="C2212" t="s">
        <v>17</v>
      </c>
      <c r="D2212" t="s">
        <v>18</v>
      </c>
      <c r="E2212" t="s">
        <v>19</v>
      </c>
      <c r="F2212">
        <v>2018</v>
      </c>
      <c r="G2212">
        <v>2018</v>
      </c>
      <c r="H2212">
        <v>45</v>
      </c>
      <c r="I2212" t="s">
        <v>110</v>
      </c>
      <c r="J2212">
        <v>9</v>
      </c>
      <c r="K2212" t="s">
        <v>31</v>
      </c>
      <c r="L2212">
        <v>10</v>
      </c>
      <c r="N2212">
        <v>0</v>
      </c>
      <c r="R2212" s="2" t="str">
        <f t="shared" si="69"/>
        <v>.</v>
      </c>
      <c r="S2212" s="2" t="str">
        <f>IF(AND(P2212&lt;&gt;"_U",P2212&lt;&gt;"c",J2212&lt;&gt;99,J2212&lt;&gt;9),IFERROR(VLOOKUP(A2212,'TA Total'!$A$2:$N$10000,14,0),"."),".")</f>
        <v>.</v>
      </c>
    </row>
    <row r="2213" spans="1:19" x14ac:dyDescent="0.4">
      <c r="A2213" s="2" t="str">
        <f t="shared" si="68"/>
        <v>2018|Upper Hutt City|11</v>
      </c>
      <c r="B2213" t="s">
        <v>16</v>
      </c>
      <c r="C2213" t="s">
        <v>17</v>
      </c>
      <c r="D2213" t="s">
        <v>18</v>
      </c>
      <c r="E2213" t="s">
        <v>19</v>
      </c>
      <c r="F2213">
        <v>2018</v>
      </c>
      <c r="G2213">
        <v>2018</v>
      </c>
      <c r="H2213">
        <v>45</v>
      </c>
      <c r="I2213" t="s">
        <v>110</v>
      </c>
      <c r="J2213">
        <v>9</v>
      </c>
      <c r="K2213" t="s">
        <v>31</v>
      </c>
      <c r="L2213">
        <v>11</v>
      </c>
      <c r="N2213">
        <v>552</v>
      </c>
      <c r="R2213" s="2" t="str">
        <f t="shared" si="69"/>
        <v>.</v>
      </c>
      <c r="S2213" s="2" t="str">
        <f>IF(AND(P2213&lt;&gt;"_U",P2213&lt;&gt;"c",J2213&lt;&gt;99,J2213&lt;&gt;9),IFERROR(VLOOKUP(A2213,'TA Total'!$A$2:$N$10000,14,0),"."),".")</f>
        <v>.</v>
      </c>
    </row>
    <row r="2214" spans="1:19" x14ac:dyDescent="0.4">
      <c r="A2214" s="2" t="str">
        <f t="shared" si="68"/>
        <v>2018|Upper Hutt City|12</v>
      </c>
      <c r="B2214" t="s">
        <v>16</v>
      </c>
      <c r="C2214" t="s">
        <v>17</v>
      </c>
      <c r="D2214" t="s">
        <v>18</v>
      </c>
      <c r="E2214" t="s">
        <v>19</v>
      </c>
      <c r="F2214">
        <v>2018</v>
      </c>
      <c r="G2214">
        <v>2018</v>
      </c>
      <c r="H2214">
        <v>45</v>
      </c>
      <c r="I2214" t="s">
        <v>110</v>
      </c>
      <c r="J2214">
        <v>9</v>
      </c>
      <c r="K2214" t="s">
        <v>31</v>
      </c>
      <c r="L2214">
        <v>12</v>
      </c>
      <c r="N2214">
        <v>222</v>
      </c>
      <c r="R2214" s="2" t="str">
        <f t="shared" si="69"/>
        <v>.</v>
      </c>
      <c r="S2214" s="2" t="str">
        <f>IF(AND(P2214&lt;&gt;"_U",P2214&lt;&gt;"c",J2214&lt;&gt;99,J2214&lt;&gt;9),IFERROR(VLOOKUP(A2214,'TA Total'!$A$2:$N$10000,14,0),"."),".")</f>
        <v>.</v>
      </c>
    </row>
    <row r="2215" spans="1:19" x14ac:dyDescent="0.4">
      <c r="A2215" s="2" t="str">
        <f t="shared" si="68"/>
        <v>2018|Upper Hutt City|13</v>
      </c>
      <c r="B2215" t="s">
        <v>16</v>
      </c>
      <c r="C2215" t="s">
        <v>17</v>
      </c>
      <c r="D2215" t="s">
        <v>18</v>
      </c>
      <c r="E2215" t="s">
        <v>19</v>
      </c>
      <c r="F2215">
        <v>2018</v>
      </c>
      <c r="G2215">
        <v>2018</v>
      </c>
      <c r="H2215">
        <v>45</v>
      </c>
      <c r="I2215" t="s">
        <v>110</v>
      </c>
      <c r="J2215">
        <v>9</v>
      </c>
      <c r="K2215" t="s">
        <v>31</v>
      </c>
      <c r="L2215">
        <v>13</v>
      </c>
      <c r="N2215">
        <v>6</v>
      </c>
      <c r="R2215" s="2" t="str">
        <f t="shared" si="69"/>
        <v>.</v>
      </c>
      <c r="S2215" s="2" t="str">
        <f>IF(AND(P2215&lt;&gt;"_U",P2215&lt;&gt;"c",J2215&lt;&gt;99,J2215&lt;&gt;9),IFERROR(VLOOKUP(A2215,'TA Total'!$A$2:$N$10000,14,0),"."),".")</f>
        <v>.</v>
      </c>
    </row>
    <row r="2216" spans="1:19" x14ac:dyDescent="0.4">
      <c r="A2216" s="2" t="str">
        <f t="shared" si="68"/>
        <v>2018|Upper Hutt City|999</v>
      </c>
      <c r="B2216" t="s">
        <v>16</v>
      </c>
      <c r="C2216" t="s">
        <v>17</v>
      </c>
      <c r="D2216" t="s">
        <v>18</v>
      </c>
      <c r="E2216" t="s">
        <v>19</v>
      </c>
      <c r="F2216">
        <v>2018</v>
      </c>
      <c r="G2216">
        <v>2018</v>
      </c>
      <c r="H2216">
        <v>45</v>
      </c>
      <c r="I2216" t="s">
        <v>110</v>
      </c>
      <c r="J2216">
        <v>9</v>
      </c>
      <c r="K2216" t="s">
        <v>31</v>
      </c>
      <c r="L2216">
        <v>999</v>
      </c>
      <c r="N2216">
        <v>780</v>
      </c>
      <c r="R2216" s="2" t="str">
        <f t="shared" si="69"/>
        <v>.</v>
      </c>
      <c r="S2216" s="2" t="str">
        <f>IF(AND(P2216&lt;&gt;"_U",P2216&lt;&gt;"c",J2216&lt;&gt;99,J2216&lt;&gt;9),IFERROR(VLOOKUP(A2216,'TA Total'!$A$2:$N$10000,14,0),"."),".")</f>
        <v>.</v>
      </c>
    </row>
    <row r="2217" spans="1:19" x14ac:dyDescent="0.4">
      <c r="A2217" s="2" t="str">
        <f t="shared" si="68"/>
        <v>2018|Upper Hutt City|10</v>
      </c>
      <c r="B2217" t="s">
        <v>16</v>
      </c>
      <c r="C2217" t="s">
        <v>17</v>
      </c>
      <c r="D2217" t="s">
        <v>18</v>
      </c>
      <c r="E2217" t="s">
        <v>19</v>
      </c>
      <c r="F2217">
        <v>2018</v>
      </c>
      <c r="G2217">
        <v>2018</v>
      </c>
      <c r="H2217">
        <v>45</v>
      </c>
      <c r="I2217" t="s">
        <v>110</v>
      </c>
      <c r="J2217">
        <v>99</v>
      </c>
      <c r="K2217" t="s">
        <v>32</v>
      </c>
      <c r="L2217">
        <v>10</v>
      </c>
      <c r="N2217">
        <v>0</v>
      </c>
      <c r="R2217" s="2" t="str">
        <f t="shared" si="69"/>
        <v>.</v>
      </c>
      <c r="S2217" s="2" t="str">
        <f>IF(AND(P2217&lt;&gt;"_U",P2217&lt;&gt;"c",J2217&lt;&gt;99,J2217&lt;&gt;9),IFERROR(VLOOKUP(A2217,'TA Total'!$A$2:$N$10000,14,0),"."),".")</f>
        <v>.</v>
      </c>
    </row>
    <row r="2218" spans="1:19" x14ac:dyDescent="0.4">
      <c r="A2218" s="2" t="str">
        <f t="shared" si="68"/>
        <v>2018|Upper Hutt City|11</v>
      </c>
      <c r="B2218" t="s">
        <v>16</v>
      </c>
      <c r="C2218" t="s">
        <v>17</v>
      </c>
      <c r="D2218" t="s">
        <v>18</v>
      </c>
      <c r="E2218" t="s">
        <v>19</v>
      </c>
      <c r="F2218">
        <v>2018</v>
      </c>
      <c r="G2218">
        <v>2018</v>
      </c>
      <c r="H2218">
        <v>45</v>
      </c>
      <c r="I2218" t="s">
        <v>110</v>
      </c>
      <c r="J2218">
        <v>99</v>
      </c>
      <c r="K2218" t="s">
        <v>32</v>
      </c>
      <c r="L2218">
        <v>11</v>
      </c>
      <c r="N2218">
        <v>13029</v>
      </c>
      <c r="R2218" s="2" t="str">
        <f t="shared" si="69"/>
        <v>.</v>
      </c>
      <c r="S2218" s="2" t="str">
        <f>IF(AND(P2218&lt;&gt;"_U",P2218&lt;&gt;"c",J2218&lt;&gt;99,J2218&lt;&gt;9),IFERROR(VLOOKUP(A2218,'TA Total'!$A$2:$N$10000,14,0),"."),".")</f>
        <v>.</v>
      </c>
    </row>
    <row r="2219" spans="1:19" x14ac:dyDescent="0.4">
      <c r="A2219" s="2" t="str">
        <f t="shared" si="68"/>
        <v>2018|Upper Hutt City|12</v>
      </c>
      <c r="B2219" t="s">
        <v>16</v>
      </c>
      <c r="C2219" t="s">
        <v>17</v>
      </c>
      <c r="D2219" t="s">
        <v>18</v>
      </c>
      <c r="E2219" t="s">
        <v>19</v>
      </c>
      <c r="F2219">
        <v>2018</v>
      </c>
      <c r="G2219">
        <v>2018</v>
      </c>
      <c r="H2219">
        <v>45</v>
      </c>
      <c r="I2219" t="s">
        <v>110</v>
      </c>
      <c r="J2219">
        <v>99</v>
      </c>
      <c r="K2219" t="s">
        <v>32</v>
      </c>
      <c r="L2219">
        <v>12</v>
      </c>
      <c r="N2219">
        <v>2850</v>
      </c>
      <c r="R2219" s="2" t="str">
        <f t="shared" si="69"/>
        <v>.</v>
      </c>
      <c r="S2219" s="2" t="str">
        <f>IF(AND(P2219&lt;&gt;"_U",P2219&lt;&gt;"c",J2219&lt;&gt;99,J2219&lt;&gt;9),IFERROR(VLOOKUP(A2219,'TA Total'!$A$2:$N$10000,14,0),"."),".")</f>
        <v>.</v>
      </c>
    </row>
    <row r="2220" spans="1:19" x14ac:dyDescent="0.4">
      <c r="A2220" s="2" t="str">
        <f t="shared" si="68"/>
        <v>2018|Upper Hutt City|13</v>
      </c>
      <c r="B2220" t="s">
        <v>16</v>
      </c>
      <c r="C2220" t="s">
        <v>17</v>
      </c>
      <c r="D2220" t="s">
        <v>18</v>
      </c>
      <c r="E2220" t="s">
        <v>19</v>
      </c>
      <c r="F2220">
        <v>2018</v>
      </c>
      <c r="G2220">
        <v>2018</v>
      </c>
      <c r="H2220">
        <v>45</v>
      </c>
      <c r="I2220" t="s">
        <v>110</v>
      </c>
      <c r="J2220">
        <v>99</v>
      </c>
      <c r="K2220" t="s">
        <v>32</v>
      </c>
      <c r="L2220">
        <v>13</v>
      </c>
      <c r="N2220">
        <v>33</v>
      </c>
      <c r="R2220" s="2" t="str">
        <f t="shared" si="69"/>
        <v>.</v>
      </c>
      <c r="S2220" s="2" t="str">
        <f>IF(AND(P2220&lt;&gt;"_U",P2220&lt;&gt;"c",J2220&lt;&gt;99,J2220&lt;&gt;9),IFERROR(VLOOKUP(A2220,'TA Total'!$A$2:$N$10000,14,0),"."),".")</f>
        <v>.</v>
      </c>
    </row>
    <row r="2221" spans="1:19" x14ac:dyDescent="0.4">
      <c r="A2221" s="2" t="str">
        <f t="shared" si="68"/>
        <v>2018|Upper Hutt City|999</v>
      </c>
      <c r="B2221" t="s">
        <v>16</v>
      </c>
      <c r="C2221" t="s">
        <v>17</v>
      </c>
      <c r="D2221" t="s">
        <v>18</v>
      </c>
      <c r="E2221" t="s">
        <v>19</v>
      </c>
      <c r="F2221">
        <v>2018</v>
      </c>
      <c r="G2221">
        <v>2018</v>
      </c>
      <c r="H2221">
        <v>45</v>
      </c>
      <c r="I2221" t="s">
        <v>110</v>
      </c>
      <c r="J2221">
        <v>99</v>
      </c>
      <c r="K2221" t="s">
        <v>32</v>
      </c>
      <c r="L2221">
        <v>999</v>
      </c>
      <c r="N2221">
        <v>15912</v>
      </c>
      <c r="R2221" s="2" t="str">
        <f t="shared" si="69"/>
        <v>.</v>
      </c>
      <c r="S2221" s="2" t="str">
        <f>IF(AND(P2221&lt;&gt;"_U",P2221&lt;&gt;"c",J2221&lt;&gt;99,J2221&lt;&gt;9),IFERROR(VLOOKUP(A2221,'TA Total'!$A$2:$N$10000,14,0),"."),".")</f>
        <v>.</v>
      </c>
    </row>
    <row r="2222" spans="1:19" x14ac:dyDescent="0.4">
      <c r="A2222" s="2" t="str">
        <f t="shared" si="68"/>
        <v>2018|Lower Hutt City|10</v>
      </c>
      <c r="B2222" t="s">
        <v>16</v>
      </c>
      <c r="C2222" t="s">
        <v>17</v>
      </c>
      <c r="D2222" t="s">
        <v>18</v>
      </c>
      <c r="E2222" t="s">
        <v>19</v>
      </c>
      <c r="F2222">
        <v>2018</v>
      </c>
      <c r="G2222">
        <v>2018</v>
      </c>
      <c r="H2222">
        <v>46</v>
      </c>
      <c r="I2222" t="s">
        <v>109</v>
      </c>
      <c r="J2222">
        <v>0</v>
      </c>
      <c r="K2222" t="s">
        <v>21</v>
      </c>
      <c r="L2222">
        <v>10</v>
      </c>
      <c r="N2222">
        <v>0</v>
      </c>
      <c r="R2222" s="2" t="str">
        <f t="shared" si="69"/>
        <v>.</v>
      </c>
      <c r="S2222" s="2">
        <f>IF(AND(P2222&lt;&gt;"_U",P2222&lt;&gt;"c",J2222&lt;&gt;99,J2222&lt;&gt;9),IFERROR(VLOOKUP(A2222,'TA Total'!$A$2:$N$10000,14,0),"."),".")</f>
        <v>0</v>
      </c>
    </row>
    <row r="2223" spans="1:19" x14ac:dyDescent="0.4">
      <c r="A2223" s="2" t="str">
        <f t="shared" si="68"/>
        <v>2018|Lower Hutt City|11</v>
      </c>
      <c r="B2223" t="s">
        <v>16</v>
      </c>
      <c r="C2223" t="s">
        <v>17</v>
      </c>
      <c r="D2223" t="s">
        <v>18</v>
      </c>
      <c r="E2223" t="s">
        <v>19</v>
      </c>
      <c r="F2223">
        <v>2018</v>
      </c>
      <c r="G2223">
        <v>2018</v>
      </c>
      <c r="H2223">
        <v>46</v>
      </c>
      <c r="I2223" t="s">
        <v>109</v>
      </c>
      <c r="J2223">
        <v>0</v>
      </c>
      <c r="K2223" t="s">
        <v>21</v>
      </c>
      <c r="L2223">
        <v>11</v>
      </c>
      <c r="N2223">
        <v>456</v>
      </c>
      <c r="R2223" s="2">
        <f t="shared" si="69"/>
        <v>1.59</v>
      </c>
      <c r="S2223" s="2">
        <f>IF(AND(P2223&lt;&gt;"_U",P2223&lt;&gt;"c",J2223&lt;&gt;99,J2223&lt;&gt;9),IFERROR(VLOOKUP(A2223,'TA Total'!$A$2:$N$10000,14,0),"."),".")</f>
        <v>28668</v>
      </c>
    </row>
    <row r="2224" spans="1:19" x14ac:dyDescent="0.4">
      <c r="A2224" s="2" t="str">
        <f t="shared" si="68"/>
        <v>2018|Lower Hutt City|12</v>
      </c>
      <c r="B2224" t="s">
        <v>16</v>
      </c>
      <c r="C2224" t="s">
        <v>17</v>
      </c>
      <c r="D2224" t="s">
        <v>18</v>
      </c>
      <c r="E2224" t="s">
        <v>19</v>
      </c>
      <c r="F2224">
        <v>2018</v>
      </c>
      <c r="G2224">
        <v>2018</v>
      </c>
      <c r="H2224">
        <v>46</v>
      </c>
      <c r="I2224" t="s">
        <v>109</v>
      </c>
      <c r="J2224">
        <v>0</v>
      </c>
      <c r="K2224" t="s">
        <v>21</v>
      </c>
      <c r="L2224">
        <v>12</v>
      </c>
      <c r="N2224">
        <v>240</v>
      </c>
      <c r="R2224" s="2">
        <f t="shared" si="69"/>
        <v>4.0999999999999996</v>
      </c>
      <c r="S2224" s="2">
        <f>IF(AND(P2224&lt;&gt;"_U",P2224&lt;&gt;"c",J2224&lt;&gt;99,J2224&lt;&gt;9),IFERROR(VLOOKUP(A2224,'TA Total'!$A$2:$N$10000,14,0),"."),".")</f>
        <v>5859</v>
      </c>
    </row>
    <row r="2225" spans="1:19" x14ac:dyDescent="0.4">
      <c r="A2225" s="2" t="str">
        <f t="shared" si="68"/>
        <v>2018|Lower Hutt City|13</v>
      </c>
      <c r="B2225" t="s">
        <v>16</v>
      </c>
      <c r="C2225" t="s">
        <v>17</v>
      </c>
      <c r="D2225" t="s">
        <v>18</v>
      </c>
      <c r="E2225" t="s">
        <v>19</v>
      </c>
      <c r="F2225">
        <v>2018</v>
      </c>
      <c r="G2225">
        <v>2018</v>
      </c>
      <c r="H2225">
        <v>46</v>
      </c>
      <c r="I2225" t="s">
        <v>109</v>
      </c>
      <c r="J2225">
        <v>0</v>
      </c>
      <c r="K2225" t="s">
        <v>21</v>
      </c>
      <c r="L2225">
        <v>13</v>
      </c>
      <c r="N2225">
        <v>6</v>
      </c>
      <c r="R2225" s="2">
        <f t="shared" si="69"/>
        <v>6.9</v>
      </c>
      <c r="S2225" s="2">
        <f>IF(AND(P2225&lt;&gt;"_U",P2225&lt;&gt;"c",J2225&lt;&gt;99,J2225&lt;&gt;9),IFERROR(VLOOKUP(A2225,'TA Total'!$A$2:$N$10000,14,0),"."),".")</f>
        <v>87</v>
      </c>
    </row>
    <row r="2226" spans="1:19" x14ac:dyDescent="0.4">
      <c r="A2226" s="2" t="str">
        <f t="shared" si="68"/>
        <v>2018|Lower Hutt City|999</v>
      </c>
      <c r="B2226" t="s">
        <v>16</v>
      </c>
      <c r="C2226" t="s">
        <v>17</v>
      </c>
      <c r="D2226" t="s">
        <v>18</v>
      </c>
      <c r="E2226" t="s">
        <v>19</v>
      </c>
      <c r="F2226">
        <v>2018</v>
      </c>
      <c r="G2226">
        <v>2018</v>
      </c>
      <c r="H2226">
        <v>46</v>
      </c>
      <c r="I2226" t="s">
        <v>109</v>
      </c>
      <c r="J2226">
        <v>0</v>
      </c>
      <c r="K2226" t="s">
        <v>21</v>
      </c>
      <c r="L2226">
        <v>999</v>
      </c>
      <c r="N2226">
        <v>699</v>
      </c>
      <c r="R2226" s="2">
        <f t="shared" si="69"/>
        <v>2.02</v>
      </c>
      <c r="S2226" s="2">
        <f>IF(AND(P2226&lt;&gt;"_U",P2226&lt;&gt;"c",J2226&lt;&gt;99,J2226&lt;&gt;9),IFERROR(VLOOKUP(A2226,'TA Total'!$A$2:$N$10000,14,0),"."),".")</f>
        <v>34614</v>
      </c>
    </row>
    <row r="2227" spans="1:19" x14ac:dyDescent="0.4">
      <c r="A2227" s="2" t="str">
        <f t="shared" si="68"/>
        <v>2018|Lower Hutt City|10</v>
      </c>
      <c r="B2227" t="s">
        <v>16</v>
      </c>
      <c r="C2227" t="s">
        <v>17</v>
      </c>
      <c r="D2227" t="s">
        <v>18</v>
      </c>
      <c r="E2227" t="s">
        <v>19</v>
      </c>
      <c r="F2227">
        <v>2018</v>
      </c>
      <c r="G2227">
        <v>2018</v>
      </c>
      <c r="H2227">
        <v>46</v>
      </c>
      <c r="I2227" t="s">
        <v>109</v>
      </c>
      <c r="J2227">
        <v>1</v>
      </c>
      <c r="K2227" t="s">
        <v>22</v>
      </c>
      <c r="L2227">
        <v>10</v>
      </c>
      <c r="N2227">
        <v>0</v>
      </c>
      <c r="R2227" s="2" t="str">
        <f t="shared" si="69"/>
        <v>.</v>
      </c>
      <c r="S2227" s="2">
        <f>IF(AND(P2227&lt;&gt;"_U",P2227&lt;&gt;"c",J2227&lt;&gt;99,J2227&lt;&gt;9),IFERROR(VLOOKUP(A2227,'TA Total'!$A$2:$N$10000,14,0),"."),".")</f>
        <v>0</v>
      </c>
    </row>
    <row r="2228" spans="1:19" x14ac:dyDescent="0.4">
      <c r="A2228" s="2" t="str">
        <f t="shared" si="68"/>
        <v>2018|Lower Hutt City|11</v>
      </c>
      <c r="B2228" t="s">
        <v>16</v>
      </c>
      <c r="C2228" t="s">
        <v>17</v>
      </c>
      <c r="D2228" t="s">
        <v>18</v>
      </c>
      <c r="E2228" t="s">
        <v>19</v>
      </c>
      <c r="F2228">
        <v>2018</v>
      </c>
      <c r="G2228">
        <v>2018</v>
      </c>
      <c r="H2228">
        <v>46</v>
      </c>
      <c r="I2228" t="s">
        <v>109</v>
      </c>
      <c r="J2228">
        <v>1</v>
      </c>
      <c r="K2228" t="s">
        <v>22</v>
      </c>
      <c r="L2228">
        <v>11</v>
      </c>
      <c r="N2228">
        <v>13497</v>
      </c>
      <c r="R2228" s="2">
        <f t="shared" si="69"/>
        <v>47.08</v>
      </c>
      <c r="S2228" s="2">
        <f>IF(AND(P2228&lt;&gt;"_U",P2228&lt;&gt;"c",J2228&lt;&gt;99,J2228&lt;&gt;9),IFERROR(VLOOKUP(A2228,'TA Total'!$A$2:$N$10000,14,0),"."),".")</f>
        <v>28668</v>
      </c>
    </row>
    <row r="2229" spans="1:19" x14ac:dyDescent="0.4">
      <c r="A2229" s="2" t="str">
        <f t="shared" si="68"/>
        <v>2018|Lower Hutt City|12</v>
      </c>
      <c r="B2229" t="s">
        <v>16</v>
      </c>
      <c r="C2229" t="s">
        <v>17</v>
      </c>
      <c r="D2229" t="s">
        <v>18</v>
      </c>
      <c r="E2229" t="s">
        <v>19</v>
      </c>
      <c r="F2229">
        <v>2018</v>
      </c>
      <c r="G2229">
        <v>2018</v>
      </c>
      <c r="H2229">
        <v>46</v>
      </c>
      <c r="I2229" t="s">
        <v>109</v>
      </c>
      <c r="J2229">
        <v>1</v>
      </c>
      <c r="K2229" t="s">
        <v>22</v>
      </c>
      <c r="L2229">
        <v>12</v>
      </c>
      <c r="N2229">
        <v>2352</v>
      </c>
      <c r="R2229" s="2">
        <f t="shared" si="69"/>
        <v>40.14</v>
      </c>
      <c r="S2229" s="2">
        <f>IF(AND(P2229&lt;&gt;"_U",P2229&lt;&gt;"c",J2229&lt;&gt;99,J2229&lt;&gt;9),IFERROR(VLOOKUP(A2229,'TA Total'!$A$2:$N$10000,14,0),"."),".")</f>
        <v>5859</v>
      </c>
    </row>
    <row r="2230" spans="1:19" x14ac:dyDescent="0.4">
      <c r="A2230" s="2" t="str">
        <f t="shared" si="68"/>
        <v>2018|Lower Hutt City|13</v>
      </c>
      <c r="B2230" t="s">
        <v>16</v>
      </c>
      <c r="C2230" t="s">
        <v>17</v>
      </c>
      <c r="D2230" t="s">
        <v>18</v>
      </c>
      <c r="E2230" t="s">
        <v>19</v>
      </c>
      <c r="F2230">
        <v>2018</v>
      </c>
      <c r="G2230">
        <v>2018</v>
      </c>
      <c r="H2230">
        <v>46</v>
      </c>
      <c r="I2230" t="s">
        <v>109</v>
      </c>
      <c r="J2230">
        <v>1</v>
      </c>
      <c r="K2230" t="s">
        <v>22</v>
      </c>
      <c r="L2230">
        <v>13</v>
      </c>
      <c r="N2230">
        <v>21</v>
      </c>
      <c r="R2230" s="2">
        <f t="shared" si="69"/>
        <v>24.14</v>
      </c>
      <c r="S2230" s="2">
        <f>IF(AND(P2230&lt;&gt;"_U",P2230&lt;&gt;"c",J2230&lt;&gt;99,J2230&lt;&gt;9),IFERROR(VLOOKUP(A2230,'TA Total'!$A$2:$N$10000,14,0),"."),".")</f>
        <v>87</v>
      </c>
    </row>
    <row r="2231" spans="1:19" x14ac:dyDescent="0.4">
      <c r="A2231" s="2" t="str">
        <f t="shared" si="68"/>
        <v>2018|Lower Hutt City|999</v>
      </c>
      <c r="B2231" t="s">
        <v>16</v>
      </c>
      <c r="C2231" t="s">
        <v>17</v>
      </c>
      <c r="D2231" t="s">
        <v>18</v>
      </c>
      <c r="E2231" t="s">
        <v>19</v>
      </c>
      <c r="F2231">
        <v>2018</v>
      </c>
      <c r="G2231">
        <v>2018</v>
      </c>
      <c r="H2231">
        <v>46</v>
      </c>
      <c r="I2231" t="s">
        <v>109</v>
      </c>
      <c r="J2231">
        <v>1</v>
      </c>
      <c r="K2231" t="s">
        <v>22</v>
      </c>
      <c r="L2231">
        <v>999</v>
      </c>
      <c r="N2231">
        <v>15870</v>
      </c>
      <c r="R2231" s="2">
        <f t="shared" si="69"/>
        <v>45.85</v>
      </c>
      <c r="S2231" s="2">
        <f>IF(AND(P2231&lt;&gt;"_U",P2231&lt;&gt;"c",J2231&lt;&gt;99,J2231&lt;&gt;9),IFERROR(VLOOKUP(A2231,'TA Total'!$A$2:$N$10000,14,0),"."),".")</f>
        <v>34614</v>
      </c>
    </row>
    <row r="2232" spans="1:19" x14ac:dyDescent="0.4">
      <c r="A2232" s="2" t="str">
        <f t="shared" si="68"/>
        <v>2018|Lower Hutt City|10</v>
      </c>
      <c r="B2232" t="s">
        <v>16</v>
      </c>
      <c r="C2232" t="s">
        <v>17</v>
      </c>
      <c r="D2232" t="s">
        <v>18</v>
      </c>
      <c r="E2232" t="s">
        <v>19</v>
      </c>
      <c r="F2232">
        <v>2018</v>
      </c>
      <c r="G2232">
        <v>2018</v>
      </c>
      <c r="H2232">
        <v>46</v>
      </c>
      <c r="I2232" t="s">
        <v>109</v>
      </c>
      <c r="J2232">
        <v>2</v>
      </c>
      <c r="K2232" t="s">
        <v>23</v>
      </c>
      <c r="L2232">
        <v>10</v>
      </c>
      <c r="N2232">
        <v>0</v>
      </c>
      <c r="R2232" s="2" t="str">
        <f t="shared" si="69"/>
        <v>.</v>
      </c>
      <c r="S2232" s="2">
        <f>IF(AND(P2232&lt;&gt;"_U",P2232&lt;&gt;"c",J2232&lt;&gt;99,J2232&lt;&gt;9),IFERROR(VLOOKUP(A2232,'TA Total'!$A$2:$N$10000,14,0),"."),".")</f>
        <v>0</v>
      </c>
    </row>
    <row r="2233" spans="1:19" x14ac:dyDescent="0.4">
      <c r="A2233" s="2" t="str">
        <f t="shared" si="68"/>
        <v>2018|Lower Hutt City|11</v>
      </c>
      <c r="B2233" t="s">
        <v>16</v>
      </c>
      <c r="C2233" t="s">
        <v>17</v>
      </c>
      <c r="D2233" t="s">
        <v>18</v>
      </c>
      <c r="E2233" t="s">
        <v>19</v>
      </c>
      <c r="F2233">
        <v>2018</v>
      </c>
      <c r="G2233">
        <v>2018</v>
      </c>
      <c r="H2233">
        <v>46</v>
      </c>
      <c r="I2233" t="s">
        <v>109</v>
      </c>
      <c r="J2233">
        <v>2</v>
      </c>
      <c r="K2233" t="s">
        <v>23</v>
      </c>
      <c r="L2233">
        <v>11</v>
      </c>
      <c r="N2233">
        <v>14406</v>
      </c>
      <c r="R2233" s="2">
        <f t="shared" si="69"/>
        <v>50.25</v>
      </c>
      <c r="S2233" s="2">
        <f>IF(AND(P2233&lt;&gt;"_U",P2233&lt;&gt;"c",J2233&lt;&gt;99,J2233&lt;&gt;9),IFERROR(VLOOKUP(A2233,'TA Total'!$A$2:$N$10000,14,0),"."),".")</f>
        <v>28668</v>
      </c>
    </row>
    <row r="2234" spans="1:19" x14ac:dyDescent="0.4">
      <c r="A2234" s="2" t="str">
        <f t="shared" si="68"/>
        <v>2018|Lower Hutt City|12</v>
      </c>
      <c r="B2234" t="s">
        <v>16</v>
      </c>
      <c r="C2234" t="s">
        <v>17</v>
      </c>
      <c r="D2234" t="s">
        <v>18</v>
      </c>
      <c r="E2234" t="s">
        <v>19</v>
      </c>
      <c r="F2234">
        <v>2018</v>
      </c>
      <c r="G2234">
        <v>2018</v>
      </c>
      <c r="H2234">
        <v>46</v>
      </c>
      <c r="I2234" t="s">
        <v>109</v>
      </c>
      <c r="J2234">
        <v>2</v>
      </c>
      <c r="K2234" t="s">
        <v>23</v>
      </c>
      <c r="L2234">
        <v>12</v>
      </c>
      <c r="N2234">
        <v>3594</v>
      </c>
      <c r="R2234" s="2">
        <f t="shared" si="69"/>
        <v>61.34</v>
      </c>
      <c r="S2234" s="2">
        <f>IF(AND(P2234&lt;&gt;"_U",P2234&lt;&gt;"c",J2234&lt;&gt;99,J2234&lt;&gt;9),IFERROR(VLOOKUP(A2234,'TA Total'!$A$2:$N$10000,14,0),"."),".")</f>
        <v>5859</v>
      </c>
    </row>
    <row r="2235" spans="1:19" x14ac:dyDescent="0.4">
      <c r="A2235" s="2" t="str">
        <f t="shared" si="68"/>
        <v>2018|Lower Hutt City|13</v>
      </c>
      <c r="B2235" t="s">
        <v>16</v>
      </c>
      <c r="C2235" t="s">
        <v>17</v>
      </c>
      <c r="D2235" t="s">
        <v>18</v>
      </c>
      <c r="E2235" t="s">
        <v>19</v>
      </c>
      <c r="F2235">
        <v>2018</v>
      </c>
      <c r="G2235">
        <v>2018</v>
      </c>
      <c r="H2235">
        <v>46</v>
      </c>
      <c r="I2235" t="s">
        <v>109</v>
      </c>
      <c r="J2235">
        <v>2</v>
      </c>
      <c r="K2235" t="s">
        <v>23</v>
      </c>
      <c r="L2235">
        <v>13</v>
      </c>
      <c r="N2235">
        <v>63</v>
      </c>
      <c r="R2235" s="2">
        <f t="shared" si="69"/>
        <v>72.41</v>
      </c>
      <c r="S2235" s="2">
        <f>IF(AND(P2235&lt;&gt;"_U",P2235&lt;&gt;"c",J2235&lt;&gt;99,J2235&lt;&gt;9),IFERROR(VLOOKUP(A2235,'TA Total'!$A$2:$N$10000,14,0),"."),".")</f>
        <v>87</v>
      </c>
    </row>
    <row r="2236" spans="1:19" x14ac:dyDescent="0.4">
      <c r="A2236" s="2" t="str">
        <f t="shared" si="68"/>
        <v>2018|Lower Hutt City|999</v>
      </c>
      <c r="B2236" t="s">
        <v>16</v>
      </c>
      <c r="C2236" t="s">
        <v>17</v>
      </c>
      <c r="D2236" t="s">
        <v>18</v>
      </c>
      <c r="E2236" t="s">
        <v>19</v>
      </c>
      <c r="F2236">
        <v>2018</v>
      </c>
      <c r="G2236">
        <v>2018</v>
      </c>
      <c r="H2236">
        <v>46</v>
      </c>
      <c r="I2236" t="s">
        <v>109</v>
      </c>
      <c r="J2236">
        <v>2</v>
      </c>
      <c r="K2236" t="s">
        <v>23</v>
      </c>
      <c r="L2236">
        <v>999</v>
      </c>
      <c r="N2236">
        <v>18063</v>
      </c>
      <c r="R2236" s="2">
        <f t="shared" si="69"/>
        <v>52.18</v>
      </c>
      <c r="S2236" s="2">
        <f>IF(AND(P2236&lt;&gt;"_U",P2236&lt;&gt;"c",J2236&lt;&gt;99,J2236&lt;&gt;9),IFERROR(VLOOKUP(A2236,'TA Total'!$A$2:$N$10000,14,0),"."),".")</f>
        <v>34614</v>
      </c>
    </row>
    <row r="2237" spans="1:19" x14ac:dyDescent="0.4">
      <c r="A2237" s="2" t="str">
        <f t="shared" si="68"/>
        <v>2018|Lower Hutt City|10</v>
      </c>
      <c r="B2237" t="s">
        <v>16</v>
      </c>
      <c r="C2237" t="s">
        <v>17</v>
      </c>
      <c r="D2237" t="s">
        <v>18</v>
      </c>
      <c r="E2237" t="s">
        <v>19</v>
      </c>
      <c r="F2237">
        <v>2018</v>
      </c>
      <c r="G2237">
        <v>2018</v>
      </c>
      <c r="H2237">
        <v>46</v>
      </c>
      <c r="I2237" t="s">
        <v>109</v>
      </c>
      <c r="J2237">
        <v>3</v>
      </c>
      <c r="K2237" t="s">
        <v>24</v>
      </c>
      <c r="L2237">
        <v>10</v>
      </c>
      <c r="N2237">
        <v>0</v>
      </c>
      <c r="R2237" s="2" t="str">
        <f t="shared" si="69"/>
        <v>.</v>
      </c>
      <c r="S2237" s="2">
        <f>IF(AND(P2237&lt;&gt;"_U",P2237&lt;&gt;"c",J2237&lt;&gt;99,J2237&lt;&gt;9),IFERROR(VLOOKUP(A2237,'TA Total'!$A$2:$N$10000,14,0),"."),".")</f>
        <v>0</v>
      </c>
    </row>
    <row r="2238" spans="1:19" x14ac:dyDescent="0.4">
      <c r="A2238" s="2" t="str">
        <f t="shared" si="68"/>
        <v>2018|Lower Hutt City|11</v>
      </c>
      <c r="B2238" t="s">
        <v>16</v>
      </c>
      <c r="C2238" t="s">
        <v>17</v>
      </c>
      <c r="D2238" t="s">
        <v>18</v>
      </c>
      <c r="E2238" t="s">
        <v>19</v>
      </c>
      <c r="F2238">
        <v>2018</v>
      </c>
      <c r="G2238">
        <v>2018</v>
      </c>
      <c r="H2238">
        <v>46</v>
      </c>
      <c r="I2238" t="s">
        <v>109</v>
      </c>
      <c r="J2238">
        <v>3</v>
      </c>
      <c r="K2238" t="s">
        <v>24</v>
      </c>
      <c r="L2238">
        <v>11</v>
      </c>
      <c r="N2238">
        <v>8019</v>
      </c>
      <c r="R2238" s="2">
        <f t="shared" si="69"/>
        <v>27.97</v>
      </c>
      <c r="S2238" s="2">
        <f>IF(AND(P2238&lt;&gt;"_U",P2238&lt;&gt;"c",J2238&lt;&gt;99,J2238&lt;&gt;9),IFERROR(VLOOKUP(A2238,'TA Total'!$A$2:$N$10000,14,0),"."),".")</f>
        <v>28668</v>
      </c>
    </row>
    <row r="2239" spans="1:19" x14ac:dyDescent="0.4">
      <c r="A2239" s="2" t="str">
        <f t="shared" si="68"/>
        <v>2018|Lower Hutt City|12</v>
      </c>
      <c r="B2239" t="s">
        <v>16</v>
      </c>
      <c r="C2239" t="s">
        <v>17</v>
      </c>
      <c r="D2239" t="s">
        <v>18</v>
      </c>
      <c r="E2239" t="s">
        <v>19</v>
      </c>
      <c r="F2239">
        <v>2018</v>
      </c>
      <c r="G2239">
        <v>2018</v>
      </c>
      <c r="H2239">
        <v>46</v>
      </c>
      <c r="I2239" t="s">
        <v>109</v>
      </c>
      <c r="J2239">
        <v>3</v>
      </c>
      <c r="K2239" t="s">
        <v>24</v>
      </c>
      <c r="L2239">
        <v>12</v>
      </c>
      <c r="N2239">
        <v>561</v>
      </c>
      <c r="R2239" s="2">
        <f t="shared" si="69"/>
        <v>9.58</v>
      </c>
      <c r="S2239" s="2">
        <f>IF(AND(P2239&lt;&gt;"_U",P2239&lt;&gt;"c",J2239&lt;&gt;99,J2239&lt;&gt;9),IFERROR(VLOOKUP(A2239,'TA Total'!$A$2:$N$10000,14,0),"."),".")</f>
        <v>5859</v>
      </c>
    </row>
    <row r="2240" spans="1:19" x14ac:dyDescent="0.4">
      <c r="A2240" s="2" t="str">
        <f t="shared" si="68"/>
        <v>2018|Lower Hutt City|13</v>
      </c>
      <c r="B2240" t="s">
        <v>16</v>
      </c>
      <c r="C2240" t="s">
        <v>17</v>
      </c>
      <c r="D2240" t="s">
        <v>18</v>
      </c>
      <c r="E2240" t="s">
        <v>19</v>
      </c>
      <c r="F2240">
        <v>2018</v>
      </c>
      <c r="G2240">
        <v>2018</v>
      </c>
      <c r="H2240">
        <v>46</v>
      </c>
      <c r="I2240" t="s">
        <v>109</v>
      </c>
      <c r="J2240">
        <v>3</v>
      </c>
      <c r="K2240" t="s">
        <v>24</v>
      </c>
      <c r="L2240">
        <v>13</v>
      </c>
      <c r="N2240">
        <v>6</v>
      </c>
      <c r="R2240" s="2">
        <f t="shared" si="69"/>
        <v>6.9</v>
      </c>
      <c r="S2240" s="2">
        <f>IF(AND(P2240&lt;&gt;"_U",P2240&lt;&gt;"c",J2240&lt;&gt;99,J2240&lt;&gt;9),IFERROR(VLOOKUP(A2240,'TA Total'!$A$2:$N$10000,14,0),"."),".")</f>
        <v>87</v>
      </c>
    </row>
    <row r="2241" spans="1:19" x14ac:dyDescent="0.4">
      <c r="A2241" s="2" t="str">
        <f t="shared" si="68"/>
        <v>2018|Lower Hutt City|999</v>
      </c>
      <c r="B2241" t="s">
        <v>16</v>
      </c>
      <c r="C2241" t="s">
        <v>17</v>
      </c>
      <c r="D2241" t="s">
        <v>18</v>
      </c>
      <c r="E2241" t="s">
        <v>19</v>
      </c>
      <c r="F2241">
        <v>2018</v>
      </c>
      <c r="G2241">
        <v>2018</v>
      </c>
      <c r="H2241">
        <v>46</v>
      </c>
      <c r="I2241" t="s">
        <v>109</v>
      </c>
      <c r="J2241">
        <v>3</v>
      </c>
      <c r="K2241" t="s">
        <v>24</v>
      </c>
      <c r="L2241">
        <v>999</v>
      </c>
      <c r="N2241">
        <v>8586</v>
      </c>
      <c r="R2241" s="2">
        <f t="shared" si="69"/>
        <v>24.8</v>
      </c>
      <c r="S2241" s="2">
        <f>IF(AND(P2241&lt;&gt;"_U",P2241&lt;&gt;"c",J2241&lt;&gt;99,J2241&lt;&gt;9),IFERROR(VLOOKUP(A2241,'TA Total'!$A$2:$N$10000,14,0),"."),".")</f>
        <v>34614</v>
      </c>
    </row>
    <row r="2242" spans="1:19" x14ac:dyDescent="0.4">
      <c r="A2242" s="2" t="str">
        <f t="shared" si="68"/>
        <v>2018|Lower Hutt City|10</v>
      </c>
      <c r="B2242" t="s">
        <v>16</v>
      </c>
      <c r="C2242" t="s">
        <v>17</v>
      </c>
      <c r="D2242" t="s">
        <v>18</v>
      </c>
      <c r="E2242" t="s">
        <v>19</v>
      </c>
      <c r="F2242">
        <v>2018</v>
      </c>
      <c r="G2242">
        <v>2018</v>
      </c>
      <c r="H2242">
        <v>46</v>
      </c>
      <c r="I2242" t="s">
        <v>109</v>
      </c>
      <c r="J2242">
        <v>4</v>
      </c>
      <c r="K2242" t="s">
        <v>25</v>
      </c>
      <c r="L2242">
        <v>10</v>
      </c>
      <c r="N2242">
        <v>0</v>
      </c>
      <c r="R2242" s="2" t="str">
        <f t="shared" si="69"/>
        <v>.</v>
      </c>
      <c r="S2242" s="2">
        <f>IF(AND(P2242&lt;&gt;"_U",P2242&lt;&gt;"c",J2242&lt;&gt;99,J2242&lt;&gt;9),IFERROR(VLOOKUP(A2242,'TA Total'!$A$2:$N$10000,14,0),"."),".")</f>
        <v>0</v>
      </c>
    </row>
    <row r="2243" spans="1:19" x14ac:dyDescent="0.4">
      <c r="A2243" s="2" t="str">
        <f t="shared" ref="A2243:A2306" si="70">G2243&amp;"|"&amp;I2243&amp;"|"&amp;L2243</f>
        <v>2018|Lower Hutt City|11</v>
      </c>
      <c r="B2243" t="s">
        <v>16</v>
      </c>
      <c r="C2243" t="s">
        <v>17</v>
      </c>
      <c r="D2243" t="s">
        <v>18</v>
      </c>
      <c r="E2243" t="s">
        <v>19</v>
      </c>
      <c r="F2243">
        <v>2018</v>
      </c>
      <c r="G2243">
        <v>2018</v>
      </c>
      <c r="H2243">
        <v>46</v>
      </c>
      <c r="I2243" t="s">
        <v>109</v>
      </c>
      <c r="J2243">
        <v>4</v>
      </c>
      <c r="K2243" t="s">
        <v>25</v>
      </c>
      <c r="L2243">
        <v>11</v>
      </c>
      <c r="N2243">
        <v>1596</v>
      </c>
      <c r="R2243" s="2">
        <f t="shared" ref="R2243:R2306" si="71">IF(P2243&lt;&gt;"_U",IFERROR((ROUND(N2243/S2243*100,2)),"."),".")</f>
        <v>5.57</v>
      </c>
      <c r="S2243" s="2">
        <f>IF(AND(P2243&lt;&gt;"_U",P2243&lt;&gt;"c",J2243&lt;&gt;99,J2243&lt;&gt;9),IFERROR(VLOOKUP(A2243,'TA Total'!$A$2:$N$10000,14,0),"."),".")</f>
        <v>28668</v>
      </c>
    </row>
    <row r="2244" spans="1:19" x14ac:dyDescent="0.4">
      <c r="A2244" s="2" t="str">
        <f t="shared" si="70"/>
        <v>2018|Lower Hutt City|12</v>
      </c>
      <c r="B2244" t="s">
        <v>16</v>
      </c>
      <c r="C2244" t="s">
        <v>17</v>
      </c>
      <c r="D2244" t="s">
        <v>18</v>
      </c>
      <c r="E2244" t="s">
        <v>19</v>
      </c>
      <c r="F2244">
        <v>2018</v>
      </c>
      <c r="G2244">
        <v>2018</v>
      </c>
      <c r="H2244">
        <v>46</v>
      </c>
      <c r="I2244" t="s">
        <v>109</v>
      </c>
      <c r="J2244">
        <v>4</v>
      </c>
      <c r="K2244" t="s">
        <v>25</v>
      </c>
      <c r="L2244">
        <v>12</v>
      </c>
      <c r="N2244">
        <v>333</v>
      </c>
      <c r="R2244" s="2">
        <f t="shared" si="71"/>
        <v>5.68</v>
      </c>
      <c r="S2244" s="2">
        <f>IF(AND(P2244&lt;&gt;"_U",P2244&lt;&gt;"c",J2244&lt;&gt;99,J2244&lt;&gt;9),IFERROR(VLOOKUP(A2244,'TA Total'!$A$2:$N$10000,14,0),"."),".")</f>
        <v>5859</v>
      </c>
    </row>
    <row r="2245" spans="1:19" x14ac:dyDescent="0.4">
      <c r="A2245" s="2" t="str">
        <f t="shared" si="70"/>
        <v>2018|Lower Hutt City|13</v>
      </c>
      <c r="B2245" t="s">
        <v>16</v>
      </c>
      <c r="C2245" t="s">
        <v>17</v>
      </c>
      <c r="D2245" t="s">
        <v>18</v>
      </c>
      <c r="E2245" t="s">
        <v>19</v>
      </c>
      <c r="F2245">
        <v>2018</v>
      </c>
      <c r="G2245">
        <v>2018</v>
      </c>
      <c r="H2245">
        <v>46</v>
      </c>
      <c r="I2245" t="s">
        <v>109</v>
      </c>
      <c r="J2245">
        <v>4</v>
      </c>
      <c r="K2245" t="s">
        <v>25</v>
      </c>
      <c r="L2245">
        <v>13</v>
      </c>
      <c r="N2245">
        <v>3</v>
      </c>
      <c r="R2245" s="2">
        <f t="shared" si="71"/>
        <v>3.45</v>
      </c>
      <c r="S2245" s="2">
        <f>IF(AND(P2245&lt;&gt;"_U",P2245&lt;&gt;"c",J2245&lt;&gt;99,J2245&lt;&gt;9),IFERROR(VLOOKUP(A2245,'TA Total'!$A$2:$N$10000,14,0),"."),".")</f>
        <v>87</v>
      </c>
    </row>
    <row r="2246" spans="1:19" x14ac:dyDescent="0.4">
      <c r="A2246" s="2" t="str">
        <f t="shared" si="70"/>
        <v>2018|Lower Hutt City|999</v>
      </c>
      <c r="B2246" t="s">
        <v>16</v>
      </c>
      <c r="C2246" t="s">
        <v>17</v>
      </c>
      <c r="D2246" t="s">
        <v>18</v>
      </c>
      <c r="E2246" t="s">
        <v>19</v>
      </c>
      <c r="F2246">
        <v>2018</v>
      </c>
      <c r="G2246">
        <v>2018</v>
      </c>
      <c r="H2246">
        <v>46</v>
      </c>
      <c r="I2246" t="s">
        <v>109</v>
      </c>
      <c r="J2246">
        <v>4</v>
      </c>
      <c r="K2246" t="s">
        <v>25</v>
      </c>
      <c r="L2246">
        <v>999</v>
      </c>
      <c r="N2246">
        <v>1929</v>
      </c>
      <c r="R2246" s="2">
        <f t="shared" si="71"/>
        <v>5.57</v>
      </c>
      <c r="S2246" s="2">
        <f>IF(AND(P2246&lt;&gt;"_U",P2246&lt;&gt;"c",J2246&lt;&gt;99,J2246&lt;&gt;9),IFERROR(VLOOKUP(A2246,'TA Total'!$A$2:$N$10000,14,0),"."),".")</f>
        <v>34614</v>
      </c>
    </row>
    <row r="2247" spans="1:19" x14ac:dyDescent="0.4">
      <c r="A2247" s="2" t="str">
        <f t="shared" si="70"/>
        <v>2018|Lower Hutt City|10</v>
      </c>
      <c r="B2247" t="s">
        <v>16</v>
      </c>
      <c r="C2247" t="s">
        <v>17</v>
      </c>
      <c r="D2247" t="s">
        <v>18</v>
      </c>
      <c r="E2247" t="s">
        <v>19</v>
      </c>
      <c r="F2247">
        <v>2018</v>
      </c>
      <c r="G2247">
        <v>2018</v>
      </c>
      <c r="H2247">
        <v>46</v>
      </c>
      <c r="I2247" t="s">
        <v>109</v>
      </c>
      <c r="J2247">
        <v>5</v>
      </c>
      <c r="K2247" t="s">
        <v>26</v>
      </c>
      <c r="L2247">
        <v>10</v>
      </c>
      <c r="N2247">
        <v>0</v>
      </c>
      <c r="R2247" s="2" t="str">
        <f t="shared" si="71"/>
        <v>.</v>
      </c>
      <c r="S2247" s="2">
        <f>IF(AND(P2247&lt;&gt;"_U",P2247&lt;&gt;"c",J2247&lt;&gt;99,J2247&lt;&gt;9),IFERROR(VLOOKUP(A2247,'TA Total'!$A$2:$N$10000,14,0),"."),".")</f>
        <v>0</v>
      </c>
    </row>
    <row r="2248" spans="1:19" x14ac:dyDescent="0.4">
      <c r="A2248" s="2" t="str">
        <f t="shared" si="70"/>
        <v>2018|Lower Hutt City|11</v>
      </c>
      <c r="B2248" t="s">
        <v>16</v>
      </c>
      <c r="C2248" t="s">
        <v>17</v>
      </c>
      <c r="D2248" t="s">
        <v>18</v>
      </c>
      <c r="E2248" t="s">
        <v>19</v>
      </c>
      <c r="F2248">
        <v>2018</v>
      </c>
      <c r="G2248">
        <v>2018</v>
      </c>
      <c r="H2248">
        <v>46</v>
      </c>
      <c r="I2248" t="s">
        <v>109</v>
      </c>
      <c r="J2248">
        <v>5</v>
      </c>
      <c r="K2248" t="s">
        <v>26</v>
      </c>
      <c r="L2248">
        <v>11</v>
      </c>
      <c r="N2248">
        <v>7383</v>
      </c>
      <c r="R2248" s="2">
        <f t="shared" si="71"/>
        <v>25.75</v>
      </c>
      <c r="S2248" s="2">
        <f>IF(AND(P2248&lt;&gt;"_U",P2248&lt;&gt;"c",J2248&lt;&gt;99,J2248&lt;&gt;9),IFERROR(VLOOKUP(A2248,'TA Total'!$A$2:$N$10000,14,0),"."),".")</f>
        <v>28668</v>
      </c>
    </row>
    <row r="2249" spans="1:19" x14ac:dyDescent="0.4">
      <c r="A2249" s="2" t="str">
        <f t="shared" si="70"/>
        <v>2018|Lower Hutt City|12</v>
      </c>
      <c r="B2249" t="s">
        <v>16</v>
      </c>
      <c r="C2249" t="s">
        <v>17</v>
      </c>
      <c r="D2249" t="s">
        <v>18</v>
      </c>
      <c r="E2249" t="s">
        <v>19</v>
      </c>
      <c r="F2249">
        <v>2018</v>
      </c>
      <c r="G2249">
        <v>2018</v>
      </c>
      <c r="H2249">
        <v>46</v>
      </c>
      <c r="I2249" t="s">
        <v>109</v>
      </c>
      <c r="J2249">
        <v>5</v>
      </c>
      <c r="K2249" t="s">
        <v>26</v>
      </c>
      <c r="L2249">
        <v>12</v>
      </c>
      <c r="N2249">
        <v>393</v>
      </c>
      <c r="R2249" s="2">
        <f t="shared" si="71"/>
        <v>6.71</v>
      </c>
      <c r="S2249" s="2">
        <f>IF(AND(P2249&lt;&gt;"_U",P2249&lt;&gt;"c",J2249&lt;&gt;99,J2249&lt;&gt;9),IFERROR(VLOOKUP(A2249,'TA Total'!$A$2:$N$10000,14,0),"."),".")</f>
        <v>5859</v>
      </c>
    </row>
    <row r="2250" spans="1:19" x14ac:dyDescent="0.4">
      <c r="A2250" s="2" t="str">
        <f t="shared" si="70"/>
        <v>2018|Lower Hutt City|13</v>
      </c>
      <c r="B2250" t="s">
        <v>16</v>
      </c>
      <c r="C2250" t="s">
        <v>17</v>
      </c>
      <c r="D2250" t="s">
        <v>18</v>
      </c>
      <c r="E2250" t="s">
        <v>19</v>
      </c>
      <c r="F2250">
        <v>2018</v>
      </c>
      <c r="G2250">
        <v>2018</v>
      </c>
      <c r="H2250">
        <v>46</v>
      </c>
      <c r="I2250" t="s">
        <v>109</v>
      </c>
      <c r="J2250">
        <v>5</v>
      </c>
      <c r="K2250" t="s">
        <v>26</v>
      </c>
      <c r="L2250">
        <v>13</v>
      </c>
      <c r="N2250">
        <v>12</v>
      </c>
      <c r="R2250" s="2">
        <f t="shared" si="71"/>
        <v>13.79</v>
      </c>
      <c r="S2250" s="2">
        <f>IF(AND(P2250&lt;&gt;"_U",P2250&lt;&gt;"c",J2250&lt;&gt;99,J2250&lt;&gt;9),IFERROR(VLOOKUP(A2250,'TA Total'!$A$2:$N$10000,14,0),"."),".")</f>
        <v>87</v>
      </c>
    </row>
    <row r="2251" spans="1:19" x14ac:dyDescent="0.4">
      <c r="A2251" s="2" t="str">
        <f t="shared" si="70"/>
        <v>2018|Lower Hutt City|999</v>
      </c>
      <c r="B2251" t="s">
        <v>16</v>
      </c>
      <c r="C2251" t="s">
        <v>17</v>
      </c>
      <c r="D2251" t="s">
        <v>18</v>
      </c>
      <c r="E2251" t="s">
        <v>19</v>
      </c>
      <c r="F2251">
        <v>2018</v>
      </c>
      <c r="G2251">
        <v>2018</v>
      </c>
      <c r="H2251">
        <v>46</v>
      </c>
      <c r="I2251" t="s">
        <v>109</v>
      </c>
      <c r="J2251">
        <v>5</v>
      </c>
      <c r="K2251" t="s">
        <v>26</v>
      </c>
      <c r="L2251">
        <v>999</v>
      </c>
      <c r="N2251">
        <v>7791</v>
      </c>
      <c r="R2251" s="2">
        <f t="shared" si="71"/>
        <v>22.51</v>
      </c>
      <c r="S2251" s="2">
        <f>IF(AND(P2251&lt;&gt;"_U",P2251&lt;&gt;"c",J2251&lt;&gt;99,J2251&lt;&gt;9),IFERROR(VLOOKUP(A2251,'TA Total'!$A$2:$N$10000,14,0),"."),".")</f>
        <v>34614</v>
      </c>
    </row>
    <row r="2252" spans="1:19" x14ac:dyDescent="0.4">
      <c r="A2252" s="2" t="str">
        <f t="shared" si="70"/>
        <v>2018|Lower Hutt City|10</v>
      </c>
      <c r="B2252" t="s">
        <v>16</v>
      </c>
      <c r="C2252" t="s">
        <v>17</v>
      </c>
      <c r="D2252" t="s">
        <v>18</v>
      </c>
      <c r="E2252" t="s">
        <v>19</v>
      </c>
      <c r="F2252">
        <v>2018</v>
      </c>
      <c r="G2252">
        <v>2018</v>
      </c>
      <c r="H2252">
        <v>46</v>
      </c>
      <c r="I2252" t="s">
        <v>109</v>
      </c>
      <c r="J2252">
        <v>6</v>
      </c>
      <c r="K2252" t="s">
        <v>27</v>
      </c>
      <c r="L2252">
        <v>10</v>
      </c>
      <c r="N2252">
        <v>0</v>
      </c>
      <c r="R2252" s="2" t="str">
        <f t="shared" si="71"/>
        <v>.</v>
      </c>
      <c r="S2252" s="2">
        <f>IF(AND(P2252&lt;&gt;"_U",P2252&lt;&gt;"c",J2252&lt;&gt;99,J2252&lt;&gt;9),IFERROR(VLOOKUP(A2252,'TA Total'!$A$2:$N$10000,14,0),"."),".")</f>
        <v>0</v>
      </c>
    </row>
    <row r="2253" spans="1:19" x14ac:dyDescent="0.4">
      <c r="A2253" s="2" t="str">
        <f t="shared" si="70"/>
        <v>2018|Lower Hutt City|11</v>
      </c>
      <c r="B2253" t="s">
        <v>16</v>
      </c>
      <c r="C2253" t="s">
        <v>17</v>
      </c>
      <c r="D2253" t="s">
        <v>18</v>
      </c>
      <c r="E2253" t="s">
        <v>19</v>
      </c>
      <c r="F2253">
        <v>2018</v>
      </c>
      <c r="G2253">
        <v>2018</v>
      </c>
      <c r="H2253">
        <v>46</v>
      </c>
      <c r="I2253" t="s">
        <v>109</v>
      </c>
      <c r="J2253">
        <v>6</v>
      </c>
      <c r="K2253" t="s">
        <v>27</v>
      </c>
      <c r="L2253">
        <v>11</v>
      </c>
      <c r="N2253">
        <v>159</v>
      </c>
      <c r="R2253" s="2">
        <f t="shared" si="71"/>
        <v>0.55000000000000004</v>
      </c>
      <c r="S2253" s="2">
        <f>IF(AND(P2253&lt;&gt;"_U",P2253&lt;&gt;"c",J2253&lt;&gt;99,J2253&lt;&gt;9),IFERROR(VLOOKUP(A2253,'TA Total'!$A$2:$N$10000,14,0),"."),".")</f>
        <v>28668</v>
      </c>
    </row>
    <row r="2254" spans="1:19" x14ac:dyDescent="0.4">
      <c r="A2254" s="2" t="str">
        <f t="shared" si="70"/>
        <v>2018|Lower Hutt City|12</v>
      </c>
      <c r="B2254" t="s">
        <v>16</v>
      </c>
      <c r="C2254" t="s">
        <v>17</v>
      </c>
      <c r="D2254" t="s">
        <v>18</v>
      </c>
      <c r="E2254" t="s">
        <v>19</v>
      </c>
      <c r="F2254">
        <v>2018</v>
      </c>
      <c r="G2254">
        <v>2018</v>
      </c>
      <c r="H2254">
        <v>46</v>
      </c>
      <c r="I2254" t="s">
        <v>109</v>
      </c>
      <c r="J2254">
        <v>6</v>
      </c>
      <c r="K2254" t="s">
        <v>27</v>
      </c>
      <c r="L2254">
        <v>12</v>
      </c>
      <c r="N2254">
        <v>24</v>
      </c>
      <c r="R2254" s="2">
        <f t="shared" si="71"/>
        <v>0.41</v>
      </c>
      <c r="S2254" s="2">
        <f>IF(AND(P2254&lt;&gt;"_U",P2254&lt;&gt;"c",J2254&lt;&gt;99,J2254&lt;&gt;9),IFERROR(VLOOKUP(A2254,'TA Total'!$A$2:$N$10000,14,0),"."),".")</f>
        <v>5859</v>
      </c>
    </row>
    <row r="2255" spans="1:19" x14ac:dyDescent="0.4">
      <c r="A2255" s="2" t="str">
        <f t="shared" si="70"/>
        <v>2018|Lower Hutt City|13</v>
      </c>
      <c r="B2255" t="s">
        <v>16</v>
      </c>
      <c r="C2255" t="s">
        <v>17</v>
      </c>
      <c r="D2255" t="s">
        <v>18</v>
      </c>
      <c r="E2255" t="s">
        <v>19</v>
      </c>
      <c r="F2255">
        <v>2018</v>
      </c>
      <c r="G2255">
        <v>2018</v>
      </c>
      <c r="H2255">
        <v>46</v>
      </c>
      <c r="I2255" t="s">
        <v>109</v>
      </c>
      <c r="J2255">
        <v>6</v>
      </c>
      <c r="K2255" t="s">
        <v>27</v>
      </c>
      <c r="L2255">
        <v>13</v>
      </c>
      <c r="N2255">
        <v>3</v>
      </c>
      <c r="R2255" s="2">
        <f t="shared" si="71"/>
        <v>3.45</v>
      </c>
      <c r="S2255" s="2">
        <f>IF(AND(P2255&lt;&gt;"_U",P2255&lt;&gt;"c",J2255&lt;&gt;99,J2255&lt;&gt;9),IFERROR(VLOOKUP(A2255,'TA Total'!$A$2:$N$10000,14,0),"."),".")</f>
        <v>87</v>
      </c>
    </row>
    <row r="2256" spans="1:19" x14ac:dyDescent="0.4">
      <c r="A2256" s="2" t="str">
        <f t="shared" si="70"/>
        <v>2018|Lower Hutt City|999</v>
      </c>
      <c r="B2256" t="s">
        <v>16</v>
      </c>
      <c r="C2256" t="s">
        <v>17</v>
      </c>
      <c r="D2256" t="s">
        <v>18</v>
      </c>
      <c r="E2256" t="s">
        <v>19</v>
      </c>
      <c r="F2256">
        <v>2018</v>
      </c>
      <c r="G2256">
        <v>2018</v>
      </c>
      <c r="H2256">
        <v>46</v>
      </c>
      <c r="I2256" t="s">
        <v>109</v>
      </c>
      <c r="J2256">
        <v>6</v>
      </c>
      <c r="K2256" t="s">
        <v>27</v>
      </c>
      <c r="L2256">
        <v>999</v>
      </c>
      <c r="N2256">
        <v>183</v>
      </c>
      <c r="R2256" s="2">
        <f t="shared" si="71"/>
        <v>0.53</v>
      </c>
      <c r="S2256" s="2">
        <f>IF(AND(P2256&lt;&gt;"_U",P2256&lt;&gt;"c",J2256&lt;&gt;99,J2256&lt;&gt;9),IFERROR(VLOOKUP(A2256,'TA Total'!$A$2:$N$10000,14,0),"."),".")</f>
        <v>34614</v>
      </c>
    </row>
    <row r="2257" spans="1:19" x14ac:dyDescent="0.4">
      <c r="A2257" s="2" t="str">
        <f t="shared" si="70"/>
        <v>2018|Lower Hutt City|10</v>
      </c>
      <c r="B2257" t="s">
        <v>16</v>
      </c>
      <c r="C2257" t="s">
        <v>17</v>
      </c>
      <c r="D2257" t="s">
        <v>18</v>
      </c>
      <c r="E2257" t="s">
        <v>19</v>
      </c>
      <c r="F2257">
        <v>2018</v>
      </c>
      <c r="G2257">
        <v>2018</v>
      </c>
      <c r="H2257">
        <v>46</v>
      </c>
      <c r="I2257" t="s">
        <v>109</v>
      </c>
      <c r="J2257">
        <v>7</v>
      </c>
      <c r="K2257" t="s">
        <v>28</v>
      </c>
      <c r="L2257">
        <v>10</v>
      </c>
      <c r="N2257">
        <v>0</v>
      </c>
      <c r="R2257" s="2" t="str">
        <f t="shared" si="71"/>
        <v>.</v>
      </c>
      <c r="S2257" s="2">
        <f>IF(AND(P2257&lt;&gt;"_U",P2257&lt;&gt;"c",J2257&lt;&gt;99,J2257&lt;&gt;9),IFERROR(VLOOKUP(A2257,'TA Total'!$A$2:$N$10000,14,0),"."),".")</f>
        <v>0</v>
      </c>
    </row>
    <row r="2258" spans="1:19" x14ac:dyDescent="0.4">
      <c r="A2258" s="2" t="str">
        <f t="shared" si="70"/>
        <v>2018|Lower Hutt City|11</v>
      </c>
      <c r="B2258" t="s">
        <v>16</v>
      </c>
      <c r="C2258" t="s">
        <v>17</v>
      </c>
      <c r="D2258" t="s">
        <v>18</v>
      </c>
      <c r="E2258" t="s">
        <v>19</v>
      </c>
      <c r="F2258">
        <v>2018</v>
      </c>
      <c r="G2258">
        <v>2018</v>
      </c>
      <c r="H2258">
        <v>46</v>
      </c>
      <c r="I2258" t="s">
        <v>109</v>
      </c>
      <c r="J2258">
        <v>7</v>
      </c>
      <c r="K2258" t="s">
        <v>28</v>
      </c>
      <c r="L2258">
        <v>11</v>
      </c>
      <c r="N2258">
        <v>69</v>
      </c>
      <c r="R2258" s="2">
        <f t="shared" si="71"/>
        <v>0.24</v>
      </c>
      <c r="S2258" s="2">
        <f>IF(AND(P2258&lt;&gt;"_U",P2258&lt;&gt;"c",J2258&lt;&gt;99,J2258&lt;&gt;9),IFERROR(VLOOKUP(A2258,'TA Total'!$A$2:$N$10000,14,0),"."),".")</f>
        <v>28668</v>
      </c>
    </row>
    <row r="2259" spans="1:19" x14ac:dyDescent="0.4">
      <c r="A2259" s="2" t="str">
        <f t="shared" si="70"/>
        <v>2018|Lower Hutt City|12</v>
      </c>
      <c r="B2259" t="s">
        <v>16</v>
      </c>
      <c r="C2259" t="s">
        <v>17</v>
      </c>
      <c r="D2259" t="s">
        <v>18</v>
      </c>
      <c r="E2259" t="s">
        <v>19</v>
      </c>
      <c r="F2259">
        <v>2018</v>
      </c>
      <c r="G2259">
        <v>2018</v>
      </c>
      <c r="H2259">
        <v>46</v>
      </c>
      <c r="I2259" t="s">
        <v>109</v>
      </c>
      <c r="J2259">
        <v>7</v>
      </c>
      <c r="K2259" t="s">
        <v>28</v>
      </c>
      <c r="L2259">
        <v>12</v>
      </c>
      <c r="N2259">
        <v>15</v>
      </c>
      <c r="R2259" s="2">
        <f t="shared" si="71"/>
        <v>0.26</v>
      </c>
      <c r="S2259" s="2">
        <f>IF(AND(P2259&lt;&gt;"_U",P2259&lt;&gt;"c",J2259&lt;&gt;99,J2259&lt;&gt;9),IFERROR(VLOOKUP(A2259,'TA Total'!$A$2:$N$10000,14,0),"."),".")</f>
        <v>5859</v>
      </c>
    </row>
    <row r="2260" spans="1:19" x14ac:dyDescent="0.4">
      <c r="A2260" s="2" t="str">
        <f t="shared" si="70"/>
        <v>2018|Lower Hutt City|13</v>
      </c>
      <c r="B2260" t="s">
        <v>16</v>
      </c>
      <c r="C2260" t="s">
        <v>17</v>
      </c>
      <c r="D2260" t="s">
        <v>18</v>
      </c>
      <c r="E2260" t="s">
        <v>19</v>
      </c>
      <c r="F2260">
        <v>2018</v>
      </c>
      <c r="G2260">
        <v>2018</v>
      </c>
      <c r="H2260">
        <v>46</v>
      </c>
      <c r="I2260" t="s">
        <v>109</v>
      </c>
      <c r="J2260">
        <v>7</v>
      </c>
      <c r="K2260" t="s">
        <v>28</v>
      </c>
      <c r="L2260">
        <v>13</v>
      </c>
      <c r="N2260">
        <v>3</v>
      </c>
      <c r="R2260" s="2">
        <f t="shared" si="71"/>
        <v>3.45</v>
      </c>
      <c r="S2260" s="2">
        <f>IF(AND(P2260&lt;&gt;"_U",P2260&lt;&gt;"c",J2260&lt;&gt;99,J2260&lt;&gt;9),IFERROR(VLOOKUP(A2260,'TA Total'!$A$2:$N$10000,14,0),"."),".")</f>
        <v>87</v>
      </c>
    </row>
    <row r="2261" spans="1:19" x14ac:dyDescent="0.4">
      <c r="A2261" s="2" t="str">
        <f t="shared" si="70"/>
        <v>2018|Lower Hutt City|999</v>
      </c>
      <c r="B2261" t="s">
        <v>16</v>
      </c>
      <c r="C2261" t="s">
        <v>17</v>
      </c>
      <c r="D2261" t="s">
        <v>18</v>
      </c>
      <c r="E2261" t="s">
        <v>19</v>
      </c>
      <c r="F2261">
        <v>2018</v>
      </c>
      <c r="G2261">
        <v>2018</v>
      </c>
      <c r="H2261">
        <v>46</v>
      </c>
      <c r="I2261" t="s">
        <v>109</v>
      </c>
      <c r="J2261">
        <v>7</v>
      </c>
      <c r="K2261" t="s">
        <v>28</v>
      </c>
      <c r="L2261">
        <v>999</v>
      </c>
      <c r="N2261">
        <v>81</v>
      </c>
      <c r="R2261" s="2">
        <f t="shared" si="71"/>
        <v>0.23</v>
      </c>
      <c r="S2261" s="2">
        <f>IF(AND(P2261&lt;&gt;"_U",P2261&lt;&gt;"c",J2261&lt;&gt;99,J2261&lt;&gt;9),IFERROR(VLOOKUP(A2261,'TA Total'!$A$2:$N$10000,14,0),"."),".")</f>
        <v>34614</v>
      </c>
    </row>
    <row r="2262" spans="1:19" x14ac:dyDescent="0.4">
      <c r="A2262" s="2" t="str">
        <f t="shared" si="70"/>
        <v>2018|Lower Hutt City|10</v>
      </c>
      <c r="B2262" t="s">
        <v>16</v>
      </c>
      <c r="C2262" t="s">
        <v>17</v>
      </c>
      <c r="D2262" t="s">
        <v>18</v>
      </c>
      <c r="E2262" t="s">
        <v>19</v>
      </c>
      <c r="F2262">
        <v>2018</v>
      </c>
      <c r="G2262">
        <v>2018</v>
      </c>
      <c r="H2262">
        <v>46</v>
      </c>
      <c r="I2262" t="s">
        <v>109</v>
      </c>
      <c r="J2262">
        <v>77</v>
      </c>
      <c r="K2262" t="s">
        <v>29</v>
      </c>
      <c r="L2262">
        <v>10</v>
      </c>
      <c r="N2262">
        <v>0</v>
      </c>
      <c r="R2262" s="2" t="str">
        <f t="shared" si="71"/>
        <v>.</v>
      </c>
      <c r="S2262" s="2">
        <f>IF(AND(P2262&lt;&gt;"_U",P2262&lt;&gt;"c",J2262&lt;&gt;99,J2262&lt;&gt;9),IFERROR(VLOOKUP(A2262,'TA Total'!$A$2:$N$10000,14,0),"."),".")</f>
        <v>0</v>
      </c>
    </row>
    <row r="2263" spans="1:19" x14ac:dyDescent="0.4">
      <c r="A2263" s="2" t="str">
        <f t="shared" si="70"/>
        <v>2018|Lower Hutt City|11</v>
      </c>
      <c r="B2263" t="s">
        <v>16</v>
      </c>
      <c r="C2263" t="s">
        <v>17</v>
      </c>
      <c r="D2263" t="s">
        <v>18</v>
      </c>
      <c r="E2263" t="s">
        <v>19</v>
      </c>
      <c r="F2263">
        <v>2018</v>
      </c>
      <c r="G2263">
        <v>2018</v>
      </c>
      <c r="H2263">
        <v>46</v>
      </c>
      <c r="I2263" t="s">
        <v>109</v>
      </c>
      <c r="J2263">
        <v>77</v>
      </c>
      <c r="K2263" t="s">
        <v>29</v>
      </c>
      <c r="L2263">
        <v>11</v>
      </c>
      <c r="N2263">
        <v>28668</v>
      </c>
      <c r="R2263" s="2">
        <f t="shared" si="71"/>
        <v>100</v>
      </c>
      <c r="S2263" s="2">
        <f>IF(AND(P2263&lt;&gt;"_U",P2263&lt;&gt;"c",J2263&lt;&gt;99,J2263&lt;&gt;9),IFERROR(VLOOKUP(A2263,'TA Total'!$A$2:$N$10000,14,0),"."),".")</f>
        <v>28668</v>
      </c>
    </row>
    <row r="2264" spans="1:19" x14ac:dyDescent="0.4">
      <c r="A2264" s="2" t="str">
        <f t="shared" si="70"/>
        <v>2018|Lower Hutt City|12</v>
      </c>
      <c r="B2264" t="s">
        <v>16</v>
      </c>
      <c r="C2264" t="s">
        <v>17</v>
      </c>
      <c r="D2264" t="s">
        <v>18</v>
      </c>
      <c r="E2264" t="s">
        <v>19</v>
      </c>
      <c r="F2264">
        <v>2018</v>
      </c>
      <c r="G2264">
        <v>2018</v>
      </c>
      <c r="H2264">
        <v>46</v>
      </c>
      <c r="I2264" t="s">
        <v>109</v>
      </c>
      <c r="J2264">
        <v>77</v>
      </c>
      <c r="K2264" t="s">
        <v>29</v>
      </c>
      <c r="L2264">
        <v>12</v>
      </c>
      <c r="N2264">
        <v>5859</v>
      </c>
      <c r="R2264" s="2">
        <f t="shared" si="71"/>
        <v>100</v>
      </c>
      <c r="S2264" s="2">
        <f>IF(AND(P2264&lt;&gt;"_U",P2264&lt;&gt;"c",J2264&lt;&gt;99,J2264&lt;&gt;9),IFERROR(VLOOKUP(A2264,'TA Total'!$A$2:$N$10000,14,0),"."),".")</f>
        <v>5859</v>
      </c>
    </row>
    <row r="2265" spans="1:19" x14ac:dyDescent="0.4">
      <c r="A2265" s="2" t="str">
        <f t="shared" si="70"/>
        <v>2018|Lower Hutt City|13</v>
      </c>
      <c r="B2265" t="s">
        <v>16</v>
      </c>
      <c r="C2265" t="s">
        <v>17</v>
      </c>
      <c r="D2265" t="s">
        <v>18</v>
      </c>
      <c r="E2265" t="s">
        <v>19</v>
      </c>
      <c r="F2265">
        <v>2018</v>
      </c>
      <c r="G2265">
        <v>2018</v>
      </c>
      <c r="H2265">
        <v>46</v>
      </c>
      <c r="I2265" t="s">
        <v>109</v>
      </c>
      <c r="J2265">
        <v>77</v>
      </c>
      <c r="K2265" t="s">
        <v>29</v>
      </c>
      <c r="L2265">
        <v>13</v>
      </c>
      <c r="N2265">
        <v>87</v>
      </c>
      <c r="R2265" s="2">
        <f t="shared" si="71"/>
        <v>100</v>
      </c>
      <c r="S2265" s="2">
        <f>IF(AND(P2265&lt;&gt;"_U",P2265&lt;&gt;"c",J2265&lt;&gt;99,J2265&lt;&gt;9),IFERROR(VLOOKUP(A2265,'TA Total'!$A$2:$N$10000,14,0),"."),".")</f>
        <v>87</v>
      </c>
    </row>
    <row r="2266" spans="1:19" x14ac:dyDescent="0.4">
      <c r="A2266" s="2" t="str">
        <f t="shared" si="70"/>
        <v>2018|Lower Hutt City|999</v>
      </c>
      <c r="B2266" t="s">
        <v>16</v>
      </c>
      <c r="C2266" t="s">
        <v>17</v>
      </c>
      <c r="D2266" t="s">
        <v>18</v>
      </c>
      <c r="E2266" t="s">
        <v>19</v>
      </c>
      <c r="F2266">
        <v>2018</v>
      </c>
      <c r="G2266">
        <v>2018</v>
      </c>
      <c r="H2266">
        <v>46</v>
      </c>
      <c r="I2266" t="s">
        <v>109</v>
      </c>
      <c r="J2266">
        <v>77</v>
      </c>
      <c r="K2266" t="s">
        <v>29</v>
      </c>
      <c r="L2266">
        <v>999</v>
      </c>
      <c r="N2266">
        <v>34614</v>
      </c>
      <c r="R2266" s="2">
        <f t="shared" si="71"/>
        <v>100</v>
      </c>
      <c r="S2266" s="2">
        <f>IF(AND(P2266&lt;&gt;"_U",P2266&lt;&gt;"c",J2266&lt;&gt;99,J2266&lt;&gt;9),IFERROR(VLOOKUP(A2266,'TA Total'!$A$2:$N$10000,14,0),"."),".")</f>
        <v>34614</v>
      </c>
    </row>
    <row r="2267" spans="1:19" x14ac:dyDescent="0.4">
      <c r="A2267" s="2" t="str">
        <f t="shared" si="70"/>
        <v>2018|Lower Hutt City|10</v>
      </c>
      <c r="B2267" t="s">
        <v>16</v>
      </c>
      <c r="C2267" t="s">
        <v>17</v>
      </c>
      <c r="D2267" t="s">
        <v>18</v>
      </c>
      <c r="E2267" t="s">
        <v>19</v>
      </c>
      <c r="F2267">
        <v>2018</v>
      </c>
      <c r="G2267">
        <v>2018</v>
      </c>
      <c r="H2267">
        <v>46</v>
      </c>
      <c r="I2267" t="s">
        <v>109</v>
      </c>
      <c r="J2267">
        <v>8</v>
      </c>
      <c r="K2267" t="s">
        <v>30</v>
      </c>
      <c r="L2267">
        <v>10</v>
      </c>
      <c r="N2267">
        <v>0</v>
      </c>
      <c r="R2267" s="2" t="str">
        <f t="shared" si="71"/>
        <v>.</v>
      </c>
      <c r="S2267" s="2">
        <f>IF(AND(P2267&lt;&gt;"_U",P2267&lt;&gt;"c",J2267&lt;&gt;99,J2267&lt;&gt;9),IFERROR(VLOOKUP(A2267,'TA Total'!$A$2:$N$10000,14,0),"."),".")</f>
        <v>0</v>
      </c>
    </row>
    <row r="2268" spans="1:19" x14ac:dyDescent="0.4">
      <c r="A2268" s="2" t="str">
        <f t="shared" si="70"/>
        <v>2018|Lower Hutt City|11</v>
      </c>
      <c r="B2268" t="s">
        <v>16</v>
      </c>
      <c r="C2268" t="s">
        <v>17</v>
      </c>
      <c r="D2268" t="s">
        <v>18</v>
      </c>
      <c r="E2268" t="s">
        <v>19</v>
      </c>
      <c r="F2268">
        <v>2018</v>
      </c>
      <c r="G2268">
        <v>2018</v>
      </c>
      <c r="H2268">
        <v>46</v>
      </c>
      <c r="I2268" t="s">
        <v>109</v>
      </c>
      <c r="J2268">
        <v>8</v>
      </c>
      <c r="K2268" t="s">
        <v>30</v>
      </c>
      <c r="L2268">
        <v>11</v>
      </c>
      <c r="N2268">
        <v>1485</v>
      </c>
      <c r="R2268" s="2">
        <f t="shared" si="71"/>
        <v>5.18</v>
      </c>
      <c r="S2268" s="2">
        <f>IF(AND(P2268&lt;&gt;"_U",P2268&lt;&gt;"c",J2268&lt;&gt;99,J2268&lt;&gt;9),IFERROR(VLOOKUP(A2268,'TA Total'!$A$2:$N$10000,14,0),"."),".")</f>
        <v>28668</v>
      </c>
    </row>
    <row r="2269" spans="1:19" x14ac:dyDescent="0.4">
      <c r="A2269" s="2" t="str">
        <f t="shared" si="70"/>
        <v>2018|Lower Hutt City|12</v>
      </c>
      <c r="B2269" t="s">
        <v>16</v>
      </c>
      <c r="C2269" t="s">
        <v>17</v>
      </c>
      <c r="D2269" t="s">
        <v>18</v>
      </c>
      <c r="E2269" t="s">
        <v>19</v>
      </c>
      <c r="F2269">
        <v>2018</v>
      </c>
      <c r="G2269">
        <v>2018</v>
      </c>
      <c r="H2269">
        <v>46</v>
      </c>
      <c r="I2269" t="s">
        <v>109</v>
      </c>
      <c r="J2269">
        <v>8</v>
      </c>
      <c r="K2269" t="s">
        <v>30</v>
      </c>
      <c r="L2269">
        <v>12</v>
      </c>
      <c r="N2269">
        <v>72</v>
      </c>
      <c r="R2269" s="2">
        <f t="shared" si="71"/>
        <v>1.23</v>
      </c>
      <c r="S2269" s="2">
        <f>IF(AND(P2269&lt;&gt;"_U",P2269&lt;&gt;"c",J2269&lt;&gt;99,J2269&lt;&gt;9),IFERROR(VLOOKUP(A2269,'TA Total'!$A$2:$N$10000,14,0),"."),".")</f>
        <v>5859</v>
      </c>
    </row>
    <row r="2270" spans="1:19" x14ac:dyDescent="0.4">
      <c r="A2270" s="2" t="str">
        <f t="shared" si="70"/>
        <v>2018|Lower Hutt City|13</v>
      </c>
      <c r="B2270" t="s">
        <v>16</v>
      </c>
      <c r="C2270" t="s">
        <v>17</v>
      </c>
      <c r="D2270" t="s">
        <v>18</v>
      </c>
      <c r="E2270" t="s">
        <v>19</v>
      </c>
      <c r="F2270">
        <v>2018</v>
      </c>
      <c r="G2270">
        <v>2018</v>
      </c>
      <c r="H2270">
        <v>46</v>
      </c>
      <c r="I2270" t="s">
        <v>109</v>
      </c>
      <c r="J2270">
        <v>8</v>
      </c>
      <c r="K2270" t="s">
        <v>30</v>
      </c>
      <c r="L2270">
        <v>13</v>
      </c>
      <c r="N2270">
        <v>9</v>
      </c>
      <c r="R2270" s="2">
        <f t="shared" si="71"/>
        <v>10.34</v>
      </c>
      <c r="S2270" s="2">
        <f>IF(AND(P2270&lt;&gt;"_U",P2270&lt;&gt;"c",J2270&lt;&gt;99,J2270&lt;&gt;9),IFERROR(VLOOKUP(A2270,'TA Total'!$A$2:$N$10000,14,0),"."),".")</f>
        <v>87</v>
      </c>
    </row>
    <row r="2271" spans="1:19" x14ac:dyDescent="0.4">
      <c r="A2271" s="2" t="str">
        <f t="shared" si="70"/>
        <v>2018|Lower Hutt City|999</v>
      </c>
      <c r="B2271" t="s">
        <v>16</v>
      </c>
      <c r="C2271" t="s">
        <v>17</v>
      </c>
      <c r="D2271" t="s">
        <v>18</v>
      </c>
      <c r="E2271" t="s">
        <v>19</v>
      </c>
      <c r="F2271">
        <v>2018</v>
      </c>
      <c r="G2271">
        <v>2018</v>
      </c>
      <c r="H2271">
        <v>46</v>
      </c>
      <c r="I2271" t="s">
        <v>109</v>
      </c>
      <c r="J2271">
        <v>8</v>
      </c>
      <c r="K2271" t="s">
        <v>30</v>
      </c>
      <c r="L2271">
        <v>999</v>
      </c>
      <c r="N2271">
        <v>1566</v>
      </c>
      <c r="R2271" s="2">
        <f t="shared" si="71"/>
        <v>4.5199999999999996</v>
      </c>
      <c r="S2271" s="2">
        <f>IF(AND(P2271&lt;&gt;"_U",P2271&lt;&gt;"c",J2271&lt;&gt;99,J2271&lt;&gt;9),IFERROR(VLOOKUP(A2271,'TA Total'!$A$2:$N$10000,14,0),"."),".")</f>
        <v>34614</v>
      </c>
    </row>
    <row r="2272" spans="1:19" x14ac:dyDescent="0.4">
      <c r="A2272" s="2" t="str">
        <f t="shared" si="70"/>
        <v>2018|Lower Hutt City|10</v>
      </c>
      <c r="B2272" t="s">
        <v>16</v>
      </c>
      <c r="C2272" t="s">
        <v>17</v>
      </c>
      <c r="D2272" t="s">
        <v>18</v>
      </c>
      <c r="E2272" t="s">
        <v>19</v>
      </c>
      <c r="F2272">
        <v>2018</v>
      </c>
      <c r="G2272">
        <v>2018</v>
      </c>
      <c r="H2272">
        <v>46</v>
      </c>
      <c r="I2272" t="s">
        <v>109</v>
      </c>
      <c r="J2272">
        <v>9</v>
      </c>
      <c r="K2272" t="s">
        <v>31</v>
      </c>
      <c r="L2272">
        <v>10</v>
      </c>
      <c r="N2272">
        <v>0</v>
      </c>
      <c r="R2272" s="2" t="str">
        <f t="shared" si="71"/>
        <v>.</v>
      </c>
      <c r="S2272" s="2" t="str">
        <f>IF(AND(P2272&lt;&gt;"_U",P2272&lt;&gt;"c",J2272&lt;&gt;99,J2272&lt;&gt;9),IFERROR(VLOOKUP(A2272,'TA Total'!$A$2:$N$10000,14,0),"."),".")</f>
        <v>.</v>
      </c>
    </row>
    <row r="2273" spans="1:19" x14ac:dyDescent="0.4">
      <c r="A2273" s="2" t="str">
        <f t="shared" si="70"/>
        <v>2018|Lower Hutt City|11</v>
      </c>
      <c r="B2273" t="s">
        <v>16</v>
      </c>
      <c r="C2273" t="s">
        <v>17</v>
      </c>
      <c r="D2273" t="s">
        <v>18</v>
      </c>
      <c r="E2273" t="s">
        <v>19</v>
      </c>
      <c r="F2273">
        <v>2018</v>
      </c>
      <c r="G2273">
        <v>2018</v>
      </c>
      <c r="H2273">
        <v>46</v>
      </c>
      <c r="I2273" t="s">
        <v>109</v>
      </c>
      <c r="J2273">
        <v>9</v>
      </c>
      <c r="K2273" t="s">
        <v>31</v>
      </c>
      <c r="L2273">
        <v>11</v>
      </c>
      <c r="N2273">
        <v>1914</v>
      </c>
      <c r="R2273" s="2" t="str">
        <f t="shared" si="71"/>
        <v>.</v>
      </c>
      <c r="S2273" s="2" t="str">
        <f>IF(AND(P2273&lt;&gt;"_U",P2273&lt;&gt;"c",J2273&lt;&gt;99,J2273&lt;&gt;9),IFERROR(VLOOKUP(A2273,'TA Total'!$A$2:$N$10000,14,0),"."),".")</f>
        <v>.</v>
      </c>
    </row>
    <row r="2274" spans="1:19" x14ac:dyDescent="0.4">
      <c r="A2274" s="2" t="str">
        <f t="shared" si="70"/>
        <v>2018|Lower Hutt City|12</v>
      </c>
      <c r="B2274" t="s">
        <v>16</v>
      </c>
      <c r="C2274" t="s">
        <v>17</v>
      </c>
      <c r="D2274" t="s">
        <v>18</v>
      </c>
      <c r="E2274" t="s">
        <v>19</v>
      </c>
      <c r="F2274">
        <v>2018</v>
      </c>
      <c r="G2274">
        <v>2018</v>
      </c>
      <c r="H2274">
        <v>46</v>
      </c>
      <c r="I2274" t="s">
        <v>109</v>
      </c>
      <c r="J2274">
        <v>9</v>
      </c>
      <c r="K2274" t="s">
        <v>31</v>
      </c>
      <c r="L2274">
        <v>12</v>
      </c>
      <c r="N2274">
        <v>951</v>
      </c>
      <c r="R2274" s="2" t="str">
        <f t="shared" si="71"/>
        <v>.</v>
      </c>
      <c r="S2274" s="2" t="str">
        <f>IF(AND(P2274&lt;&gt;"_U",P2274&lt;&gt;"c",J2274&lt;&gt;99,J2274&lt;&gt;9),IFERROR(VLOOKUP(A2274,'TA Total'!$A$2:$N$10000,14,0),"."),".")</f>
        <v>.</v>
      </c>
    </row>
    <row r="2275" spans="1:19" x14ac:dyDescent="0.4">
      <c r="A2275" s="2" t="str">
        <f t="shared" si="70"/>
        <v>2018|Lower Hutt City|13</v>
      </c>
      <c r="B2275" t="s">
        <v>16</v>
      </c>
      <c r="C2275" t="s">
        <v>17</v>
      </c>
      <c r="D2275" t="s">
        <v>18</v>
      </c>
      <c r="E2275" t="s">
        <v>19</v>
      </c>
      <c r="F2275">
        <v>2018</v>
      </c>
      <c r="G2275">
        <v>2018</v>
      </c>
      <c r="H2275">
        <v>46</v>
      </c>
      <c r="I2275" t="s">
        <v>109</v>
      </c>
      <c r="J2275">
        <v>9</v>
      </c>
      <c r="K2275" t="s">
        <v>31</v>
      </c>
      <c r="L2275">
        <v>13</v>
      </c>
      <c r="N2275">
        <v>21</v>
      </c>
      <c r="R2275" s="2" t="str">
        <f t="shared" si="71"/>
        <v>.</v>
      </c>
      <c r="S2275" s="2" t="str">
        <f>IF(AND(P2275&lt;&gt;"_U",P2275&lt;&gt;"c",J2275&lt;&gt;99,J2275&lt;&gt;9),IFERROR(VLOOKUP(A2275,'TA Total'!$A$2:$N$10000,14,0),"."),".")</f>
        <v>.</v>
      </c>
    </row>
    <row r="2276" spans="1:19" x14ac:dyDescent="0.4">
      <c r="A2276" s="2" t="str">
        <f t="shared" si="70"/>
        <v>2018|Lower Hutt City|999</v>
      </c>
      <c r="B2276" t="s">
        <v>16</v>
      </c>
      <c r="C2276" t="s">
        <v>17</v>
      </c>
      <c r="D2276" t="s">
        <v>18</v>
      </c>
      <c r="E2276" t="s">
        <v>19</v>
      </c>
      <c r="F2276">
        <v>2018</v>
      </c>
      <c r="G2276">
        <v>2018</v>
      </c>
      <c r="H2276">
        <v>46</v>
      </c>
      <c r="I2276" t="s">
        <v>109</v>
      </c>
      <c r="J2276">
        <v>9</v>
      </c>
      <c r="K2276" t="s">
        <v>31</v>
      </c>
      <c r="L2276">
        <v>999</v>
      </c>
      <c r="N2276">
        <v>2889</v>
      </c>
      <c r="R2276" s="2" t="str">
        <f t="shared" si="71"/>
        <v>.</v>
      </c>
      <c r="S2276" s="2" t="str">
        <f>IF(AND(P2276&lt;&gt;"_U",P2276&lt;&gt;"c",J2276&lt;&gt;99,J2276&lt;&gt;9),IFERROR(VLOOKUP(A2276,'TA Total'!$A$2:$N$10000,14,0),"."),".")</f>
        <v>.</v>
      </c>
    </row>
    <row r="2277" spans="1:19" x14ac:dyDescent="0.4">
      <c r="A2277" s="2" t="str">
        <f t="shared" si="70"/>
        <v>2018|Lower Hutt City|10</v>
      </c>
      <c r="B2277" t="s">
        <v>16</v>
      </c>
      <c r="C2277" t="s">
        <v>17</v>
      </c>
      <c r="D2277" t="s">
        <v>18</v>
      </c>
      <c r="E2277" t="s">
        <v>19</v>
      </c>
      <c r="F2277">
        <v>2018</v>
      </c>
      <c r="G2277">
        <v>2018</v>
      </c>
      <c r="H2277">
        <v>46</v>
      </c>
      <c r="I2277" t="s">
        <v>109</v>
      </c>
      <c r="J2277">
        <v>99</v>
      </c>
      <c r="K2277" t="s">
        <v>32</v>
      </c>
      <c r="L2277">
        <v>10</v>
      </c>
      <c r="N2277">
        <v>0</v>
      </c>
      <c r="R2277" s="2" t="str">
        <f t="shared" si="71"/>
        <v>.</v>
      </c>
      <c r="S2277" s="2" t="str">
        <f>IF(AND(P2277&lt;&gt;"_U",P2277&lt;&gt;"c",J2277&lt;&gt;99,J2277&lt;&gt;9),IFERROR(VLOOKUP(A2277,'TA Total'!$A$2:$N$10000,14,0),"."),".")</f>
        <v>.</v>
      </c>
    </row>
    <row r="2278" spans="1:19" x14ac:dyDescent="0.4">
      <c r="A2278" s="2" t="str">
        <f t="shared" si="70"/>
        <v>2018|Lower Hutt City|11</v>
      </c>
      <c r="B2278" t="s">
        <v>16</v>
      </c>
      <c r="C2278" t="s">
        <v>17</v>
      </c>
      <c r="D2278" t="s">
        <v>18</v>
      </c>
      <c r="E2278" t="s">
        <v>19</v>
      </c>
      <c r="F2278">
        <v>2018</v>
      </c>
      <c r="G2278">
        <v>2018</v>
      </c>
      <c r="H2278">
        <v>46</v>
      </c>
      <c r="I2278" t="s">
        <v>109</v>
      </c>
      <c r="J2278">
        <v>99</v>
      </c>
      <c r="K2278" t="s">
        <v>32</v>
      </c>
      <c r="L2278">
        <v>11</v>
      </c>
      <c r="N2278">
        <v>30402</v>
      </c>
      <c r="R2278" s="2" t="str">
        <f t="shared" si="71"/>
        <v>.</v>
      </c>
      <c r="S2278" s="2" t="str">
        <f>IF(AND(P2278&lt;&gt;"_U",P2278&lt;&gt;"c",J2278&lt;&gt;99,J2278&lt;&gt;9),IFERROR(VLOOKUP(A2278,'TA Total'!$A$2:$N$10000,14,0),"."),".")</f>
        <v>.</v>
      </c>
    </row>
    <row r="2279" spans="1:19" x14ac:dyDescent="0.4">
      <c r="A2279" s="2" t="str">
        <f t="shared" si="70"/>
        <v>2018|Lower Hutt City|12</v>
      </c>
      <c r="B2279" t="s">
        <v>16</v>
      </c>
      <c r="C2279" t="s">
        <v>17</v>
      </c>
      <c r="D2279" t="s">
        <v>18</v>
      </c>
      <c r="E2279" t="s">
        <v>19</v>
      </c>
      <c r="F2279">
        <v>2018</v>
      </c>
      <c r="G2279">
        <v>2018</v>
      </c>
      <c r="H2279">
        <v>46</v>
      </c>
      <c r="I2279" t="s">
        <v>109</v>
      </c>
      <c r="J2279">
        <v>99</v>
      </c>
      <c r="K2279" t="s">
        <v>32</v>
      </c>
      <c r="L2279">
        <v>12</v>
      </c>
      <c r="N2279">
        <v>6771</v>
      </c>
      <c r="R2279" s="2" t="str">
        <f t="shared" si="71"/>
        <v>.</v>
      </c>
      <c r="S2279" s="2" t="str">
        <f>IF(AND(P2279&lt;&gt;"_U",P2279&lt;&gt;"c",J2279&lt;&gt;99,J2279&lt;&gt;9),IFERROR(VLOOKUP(A2279,'TA Total'!$A$2:$N$10000,14,0),"."),".")</f>
        <v>.</v>
      </c>
    </row>
    <row r="2280" spans="1:19" x14ac:dyDescent="0.4">
      <c r="A2280" s="2" t="str">
        <f t="shared" si="70"/>
        <v>2018|Lower Hutt City|13</v>
      </c>
      <c r="B2280" t="s">
        <v>16</v>
      </c>
      <c r="C2280" t="s">
        <v>17</v>
      </c>
      <c r="D2280" t="s">
        <v>18</v>
      </c>
      <c r="E2280" t="s">
        <v>19</v>
      </c>
      <c r="F2280">
        <v>2018</v>
      </c>
      <c r="G2280">
        <v>2018</v>
      </c>
      <c r="H2280">
        <v>46</v>
      </c>
      <c r="I2280" t="s">
        <v>109</v>
      </c>
      <c r="J2280">
        <v>99</v>
      </c>
      <c r="K2280" t="s">
        <v>32</v>
      </c>
      <c r="L2280">
        <v>13</v>
      </c>
      <c r="N2280">
        <v>105</v>
      </c>
      <c r="R2280" s="2" t="str">
        <f t="shared" si="71"/>
        <v>.</v>
      </c>
      <c r="S2280" s="2" t="str">
        <f>IF(AND(P2280&lt;&gt;"_U",P2280&lt;&gt;"c",J2280&lt;&gt;99,J2280&lt;&gt;9),IFERROR(VLOOKUP(A2280,'TA Total'!$A$2:$N$10000,14,0),"."),".")</f>
        <v>.</v>
      </c>
    </row>
    <row r="2281" spans="1:19" x14ac:dyDescent="0.4">
      <c r="A2281" s="2" t="str">
        <f t="shared" si="70"/>
        <v>2018|Lower Hutt City|999</v>
      </c>
      <c r="B2281" t="s">
        <v>16</v>
      </c>
      <c r="C2281" t="s">
        <v>17</v>
      </c>
      <c r="D2281" t="s">
        <v>18</v>
      </c>
      <c r="E2281" t="s">
        <v>19</v>
      </c>
      <c r="F2281">
        <v>2018</v>
      </c>
      <c r="G2281">
        <v>2018</v>
      </c>
      <c r="H2281">
        <v>46</v>
      </c>
      <c r="I2281" t="s">
        <v>109</v>
      </c>
      <c r="J2281">
        <v>99</v>
      </c>
      <c r="K2281" t="s">
        <v>32</v>
      </c>
      <c r="L2281">
        <v>999</v>
      </c>
      <c r="N2281">
        <v>37278</v>
      </c>
      <c r="R2281" s="2" t="str">
        <f t="shared" si="71"/>
        <v>.</v>
      </c>
      <c r="S2281" s="2" t="str">
        <f>IF(AND(P2281&lt;&gt;"_U",P2281&lt;&gt;"c",J2281&lt;&gt;99,J2281&lt;&gt;9),IFERROR(VLOOKUP(A2281,'TA Total'!$A$2:$N$10000,14,0),"."),".")</f>
        <v>.</v>
      </c>
    </row>
    <row r="2282" spans="1:19" x14ac:dyDescent="0.4">
      <c r="A2282" s="2" t="str">
        <f t="shared" si="70"/>
        <v>2018|Wellington City|10</v>
      </c>
      <c r="B2282" t="s">
        <v>16</v>
      </c>
      <c r="C2282" t="s">
        <v>17</v>
      </c>
      <c r="D2282" t="s">
        <v>18</v>
      </c>
      <c r="E2282" t="s">
        <v>19</v>
      </c>
      <c r="F2282">
        <v>2018</v>
      </c>
      <c r="G2282">
        <v>2018</v>
      </c>
      <c r="H2282">
        <v>47</v>
      </c>
      <c r="I2282" t="s">
        <v>108</v>
      </c>
      <c r="J2282">
        <v>0</v>
      </c>
      <c r="K2282" t="s">
        <v>21</v>
      </c>
      <c r="L2282">
        <v>10</v>
      </c>
      <c r="N2282">
        <v>0</v>
      </c>
      <c r="R2282" s="2" t="str">
        <f t="shared" si="71"/>
        <v>.</v>
      </c>
      <c r="S2282" s="2">
        <f>IF(AND(P2282&lt;&gt;"_U",P2282&lt;&gt;"c",J2282&lt;&gt;99,J2282&lt;&gt;9),IFERROR(VLOOKUP(A2282,'TA Total'!$A$2:$N$10000,14,0),"."),".")</f>
        <v>0</v>
      </c>
    </row>
    <row r="2283" spans="1:19" x14ac:dyDescent="0.4">
      <c r="A2283" s="2" t="str">
        <f t="shared" si="70"/>
        <v>2018|Wellington City|11</v>
      </c>
      <c r="B2283" t="s">
        <v>16</v>
      </c>
      <c r="C2283" t="s">
        <v>17</v>
      </c>
      <c r="D2283" t="s">
        <v>18</v>
      </c>
      <c r="E2283" t="s">
        <v>19</v>
      </c>
      <c r="F2283">
        <v>2018</v>
      </c>
      <c r="G2283">
        <v>2018</v>
      </c>
      <c r="H2283">
        <v>47</v>
      </c>
      <c r="I2283" t="s">
        <v>108</v>
      </c>
      <c r="J2283">
        <v>0</v>
      </c>
      <c r="K2283" t="s">
        <v>21</v>
      </c>
      <c r="L2283">
        <v>11</v>
      </c>
      <c r="N2283">
        <v>1524</v>
      </c>
      <c r="R2283" s="2">
        <f t="shared" si="71"/>
        <v>3.03</v>
      </c>
      <c r="S2283" s="2">
        <f>IF(AND(P2283&lt;&gt;"_U",P2283&lt;&gt;"c",J2283&lt;&gt;99,J2283&lt;&gt;9),IFERROR(VLOOKUP(A2283,'TA Total'!$A$2:$N$10000,14,0),"."),".")</f>
        <v>50268</v>
      </c>
    </row>
    <row r="2284" spans="1:19" x14ac:dyDescent="0.4">
      <c r="A2284" s="2" t="str">
        <f t="shared" si="70"/>
        <v>2018|Wellington City|12</v>
      </c>
      <c r="B2284" t="s">
        <v>16</v>
      </c>
      <c r="C2284" t="s">
        <v>17</v>
      </c>
      <c r="D2284" t="s">
        <v>18</v>
      </c>
      <c r="E2284" t="s">
        <v>19</v>
      </c>
      <c r="F2284">
        <v>2018</v>
      </c>
      <c r="G2284">
        <v>2018</v>
      </c>
      <c r="H2284">
        <v>47</v>
      </c>
      <c r="I2284" t="s">
        <v>108</v>
      </c>
      <c r="J2284">
        <v>0</v>
      </c>
      <c r="K2284" t="s">
        <v>21</v>
      </c>
      <c r="L2284">
        <v>12</v>
      </c>
      <c r="N2284">
        <v>1845</v>
      </c>
      <c r="R2284" s="2">
        <f t="shared" si="71"/>
        <v>9.17</v>
      </c>
      <c r="S2284" s="2">
        <f>IF(AND(P2284&lt;&gt;"_U",P2284&lt;&gt;"c",J2284&lt;&gt;99,J2284&lt;&gt;9),IFERROR(VLOOKUP(A2284,'TA Total'!$A$2:$N$10000,14,0),"."),".")</f>
        <v>20118</v>
      </c>
    </row>
    <row r="2285" spans="1:19" x14ac:dyDescent="0.4">
      <c r="A2285" s="2" t="str">
        <f t="shared" si="70"/>
        <v>2018|Wellington City|13</v>
      </c>
      <c r="B2285" t="s">
        <v>16</v>
      </c>
      <c r="C2285" t="s">
        <v>17</v>
      </c>
      <c r="D2285" t="s">
        <v>18</v>
      </c>
      <c r="E2285" t="s">
        <v>19</v>
      </c>
      <c r="F2285">
        <v>2018</v>
      </c>
      <c r="G2285">
        <v>2018</v>
      </c>
      <c r="H2285">
        <v>47</v>
      </c>
      <c r="I2285" t="s">
        <v>108</v>
      </c>
      <c r="J2285">
        <v>0</v>
      </c>
      <c r="K2285" t="s">
        <v>21</v>
      </c>
      <c r="L2285">
        <v>13</v>
      </c>
      <c r="N2285">
        <v>15</v>
      </c>
      <c r="R2285" s="2">
        <f t="shared" si="71"/>
        <v>20</v>
      </c>
      <c r="S2285" s="2">
        <f>IF(AND(P2285&lt;&gt;"_U",P2285&lt;&gt;"c",J2285&lt;&gt;99,J2285&lt;&gt;9),IFERROR(VLOOKUP(A2285,'TA Total'!$A$2:$N$10000,14,0),"."),".")</f>
        <v>75</v>
      </c>
    </row>
    <row r="2286" spans="1:19" x14ac:dyDescent="0.4">
      <c r="A2286" s="2" t="str">
        <f t="shared" si="70"/>
        <v>2018|Wellington City|999</v>
      </c>
      <c r="B2286" t="s">
        <v>16</v>
      </c>
      <c r="C2286" t="s">
        <v>17</v>
      </c>
      <c r="D2286" t="s">
        <v>18</v>
      </c>
      <c r="E2286" t="s">
        <v>19</v>
      </c>
      <c r="F2286">
        <v>2018</v>
      </c>
      <c r="G2286">
        <v>2018</v>
      </c>
      <c r="H2286">
        <v>47</v>
      </c>
      <c r="I2286" t="s">
        <v>108</v>
      </c>
      <c r="J2286">
        <v>0</v>
      </c>
      <c r="K2286" t="s">
        <v>21</v>
      </c>
      <c r="L2286">
        <v>999</v>
      </c>
      <c r="N2286">
        <v>3384</v>
      </c>
      <c r="R2286" s="2">
        <f t="shared" si="71"/>
        <v>4.8</v>
      </c>
      <c r="S2286" s="2">
        <f>IF(AND(P2286&lt;&gt;"_U",P2286&lt;&gt;"c",J2286&lt;&gt;99,J2286&lt;&gt;9),IFERROR(VLOOKUP(A2286,'TA Total'!$A$2:$N$10000,14,0),"."),".")</f>
        <v>70461</v>
      </c>
    </row>
    <row r="2287" spans="1:19" x14ac:dyDescent="0.4">
      <c r="A2287" s="2" t="str">
        <f t="shared" si="70"/>
        <v>2018|Wellington City|10</v>
      </c>
      <c r="B2287" t="s">
        <v>16</v>
      </c>
      <c r="C2287" t="s">
        <v>17</v>
      </c>
      <c r="D2287" t="s">
        <v>18</v>
      </c>
      <c r="E2287" t="s">
        <v>19</v>
      </c>
      <c r="F2287">
        <v>2018</v>
      </c>
      <c r="G2287">
        <v>2018</v>
      </c>
      <c r="H2287">
        <v>47</v>
      </c>
      <c r="I2287" t="s">
        <v>108</v>
      </c>
      <c r="J2287">
        <v>1</v>
      </c>
      <c r="K2287" t="s">
        <v>22</v>
      </c>
      <c r="L2287">
        <v>10</v>
      </c>
      <c r="N2287">
        <v>0</v>
      </c>
      <c r="R2287" s="2" t="str">
        <f t="shared" si="71"/>
        <v>.</v>
      </c>
      <c r="S2287" s="2">
        <f>IF(AND(P2287&lt;&gt;"_U",P2287&lt;&gt;"c",J2287&lt;&gt;99,J2287&lt;&gt;9),IFERROR(VLOOKUP(A2287,'TA Total'!$A$2:$N$10000,14,0),"."),".")</f>
        <v>0</v>
      </c>
    </row>
    <row r="2288" spans="1:19" x14ac:dyDescent="0.4">
      <c r="A2288" s="2" t="str">
        <f t="shared" si="70"/>
        <v>2018|Wellington City|11</v>
      </c>
      <c r="B2288" t="s">
        <v>16</v>
      </c>
      <c r="C2288" t="s">
        <v>17</v>
      </c>
      <c r="D2288" t="s">
        <v>18</v>
      </c>
      <c r="E2288" t="s">
        <v>19</v>
      </c>
      <c r="F2288">
        <v>2018</v>
      </c>
      <c r="G2288">
        <v>2018</v>
      </c>
      <c r="H2288">
        <v>47</v>
      </c>
      <c r="I2288" t="s">
        <v>108</v>
      </c>
      <c r="J2288">
        <v>1</v>
      </c>
      <c r="K2288" t="s">
        <v>22</v>
      </c>
      <c r="L2288">
        <v>11</v>
      </c>
      <c r="N2288">
        <v>21201</v>
      </c>
      <c r="R2288" s="2">
        <f t="shared" si="71"/>
        <v>42.18</v>
      </c>
      <c r="S2288" s="2">
        <f>IF(AND(P2288&lt;&gt;"_U",P2288&lt;&gt;"c",J2288&lt;&gt;99,J2288&lt;&gt;9),IFERROR(VLOOKUP(A2288,'TA Total'!$A$2:$N$10000,14,0),"."),".")</f>
        <v>50268</v>
      </c>
    </row>
    <row r="2289" spans="1:19" x14ac:dyDescent="0.4">
      <c r="A2289" s="2" t="str">
        <f t="shared" si="70"/>
        <v>2018|Wellington City|12</v>
      </c>
      <c r="B2289" t="s">
        <v>16</v>
      </c>
      <c r="C2289" t="s">
        <v>17</v>
      </c>
      <c r="D2289" t="s">
        <v>18</v>
      </c>
      <c r="E2289" t="s">
        <v>19</v>
      </c>
      <c r="F2289">
        <v>2018</v>
      </c>
      <c r="G2289">
        <v>2018</v>
      </c>
      <c r="H2289">
        <v>47</v>
      </c>
      <c r="I2289" t="s">
        <v>108</v>
      </c>
      <c r="J2289">
        <v>1</v>
      </c>
      <c r="K2289" t="s">
        <v>22</v>
      </c>
      <c r="L2289">
        <v>12</v>
      </c>
      <c r="N2289">
        <v>6159</v>
      </c>
      <c r="R2289" s="2">
        <f t="shared" si="71"/>
        <v>30.61</v>
      </c>
      <c r="S2289" s="2">
        <f>IF(AND(P2289&lt;&gt;"_U",P2289&lt;&gt;"c",J2289&lt;&gt;99,J2289&lt;&gt;9),IFERROR(VLOOKUP(A2289,'TA Total'!$A$2:$N$10000,14,0),"."),".")</f>
        <v>20118</v>
      </c>
    </row>
    <row r="2290" spans="1:19" x14ac:dyDescent="0.4">
      <c r="A2290" s="2" t="str">
        <f t="shared" si="70"/>
        <v>2018|Wellington City|13</v>
      </c>
      <c r="B2290" t="s">
        <v>16</v>
      </c>
      <c r="C2290" t="s">
        <v>17</v>
      </c>
      <c r="D2290" t="s">
        <v>18</v>
      </c>
      <c r="E2290" t="s">
        <v>19</v>
      </c>
      <c r="F2290">
        <v>2018</v>
      </c>
      <c r="G2290">
        <v>2018</v>
      </c>
      <c r="H2290">
        <v>47</v>
      </c>
      <c r="I2290" t="s">
        <v>108</v>
      </c>
      <c r="J2290">
        <v>1</v>
      </c>
      <c r="K2290" t="s">
        <v>22</v>
      </c>
      <c r="L2290">
        <v>13</v>
      </c>
      <c r="N2290">
        <v>12</v>
      </c>
      <c r="R2290" s="2">
        <f t="shared" si="71"/>
        <v>16</v>
      </c>
      <c r="S2290" s="2">
        <f>IF(AND(P2290&lt;&gt;"_U",P2290&lt;&gt;"c",J2290&lt;&gt;99,J2290&lt;&gt;9),IFERROR(VLOOKUP(A2290,'TA Total'!$A$2:$N$10000,14,0),"."),".")</f>
        <v>75</v>
      </c>
    </row>
    <row r="2291" spans="1:19" x14ac:dyDescent="0.4">
      <c r="A2291" s="2" t="str">
        <f t="shared" si="70"/>
        <v>2018|Wellington City|999</v>
      </c>
      <c r="B2291" t="s">
        <v>16</v>
      </c>
      <c r="C2291" t="s">
        <v>17</v>
      </c>
      <c r="D2291" t="s">
        <v>18</v>
      </c>
      <c r="E2291" t="s">
        <v>19</v>
      </c>
      <c r="F2291">
        <v>2018</v>
      </c>
      <c r="G2291">
        <v>2018</v>
      </c>
      <c r="H2291">
        <v>47</v>
      </c>
      <c r="I2291" t="s">
        <v>108</v>
      </c>
      <c r="J2291">
        <v>1</v>
      </c>
      <c r="K2291" t="s">
        <v>22</v>
      </c>
      <c r="L2291">
        <v>999</v>
      </c>
      <c r="N2291">
        <v>27369</v>
      </c>
      <c r="R2291" s="2">
        <f t="shared" si="71"/>
        <v>38.840000000000003</v>
      </c>
      <c r="S2291" s="2">
        <f>IF(AND(P2291&lt;&gt;"_U",P2291&lt;&gt;"c",J2291&lt;&gt;99,J2291&lt;&gt;9),IFERROR(VLOOKUP(A2291,'TA Total'!$A$2:$N$10000,14,0),"."),".")</f>
        <v>70461</v>
      </c>
    </row>
    <row r="2292" spans="1:19" x14ac:dyDescent="0.4">
      <c r="A2292" s="2" t="str">
        <f t="shared" si="70"/>
        <v>2018|Wellington City|10</v>
      </c>
      <c r="B2292" t="s">
        <v>16</v>
      </c>
      <c r="C2292" t="s">
        <v>17</v>
      </c>
      <c r="D2292" t="s">
        <v>18</v>
      </c>
      <c r="E2292" t="s">
        <v>19</v>
      </c>
      <c r="F2292">
        <v>2018</v>
      </c>
      <c r="G2292">
        <v>2018</v>
      </c>
      <c r="H2292">
        <v>47</v>
      </c>
      <c r="I2292" t="s">
        <v>108</v>
      </c>
      <c r="J2292">
        <v>2</v>
      </c>
      <c r="K2292" t="s">
        <v>23</v>
      </c>
      <c r="L2292">
        <v>10</v>
      </c>
      <c r="N2292">
        <v>0</v>
      </c>
      <c r="R2292" s="2" t="str">
        <f t="shared" si="71"/>
        <v>.</v>
      </c>
      <c r="S2292" s="2">
        <f>IF(AND(P2292&lt;&gt;"_U",P2292&lt;&gt;"c",J2292&lt;&gt;99,J2292&lt;&gt;9),IFERROR(VLOOKUP(A2292,'TA Total'!$A$2:$N$10000,14,0),"."),".")</f>
        <v>0</v>
      </c>
    </row>
    <row r="2293" spans="1:19" x14ac:dyDescent="0.4">
      <c r="A2293" s="2" t="str">
        <f t="shared" si="70"/>
        <v>2018|Wellington City|11</v>
      </c>
      <c r="B2293" t="s">
        <v>16</v>
      </c>
      <c r="C2293" t="s">
        <v>17</v>
      </c>
      <c r="D2293" t="s">
        <v>18</v>
      </c>
      <c r="E2293" t="s">
        <v>19</v>
      </c>
      <c r="F2293">
        <v>2018</v>
      </c>
      <c r="G2293">
        <v>2018</v>
      </c>
      <c r="H2293">
        <v>47</v>
      </c>
      <c r="I2293" t="s">
        <v>108</v>
      </c>
      <c r="J2293">
        <v>2</v>
      </c>
      <c r="K2293" t="s">
        <v>23</v>
      </c>
      <c r="L2293">
        <v>11</v>
      </c>
      <c r="N2293">
        <v>29751</v>
      </c>
      <c r="R2293" s="2">
        <f t="shared" si="71"/>
        <v>59.18</v>
      </c>
      <c r="S2293" s="2">
        <f>IF(AND(P2293&lt;&gt;"_U",P2293&lt;&gt;"c",J2293&lt;&gt;99,J2293&lt;&gt;9),IFERROR(VLOOKUP(A2293,'TA Total'!$A$2:$N$10000,14,0),"."),".")</f>
        <v>50268</v>
      </c>
    </row>
    <row r="2294" spans="1:19" x14ac:dyDescent="0.4">
      <c r="A2294" s="2" t="str">
        <f t="shared" si="70"/>
        <v>2018|Wellington City|12</v>
      </c>
      <c r="B2294" t="s">
        <v>16</v>
      </c>
      <c r="C2294" t="s">
        <v>17</v>
      </c>
      <c r="D2294" t="s">
        <v>18</v>
      </c>
      <c r="E2294" t="s">
        <v>19</v>
      </c>
      <c r="F2294">
        <v>2018</v>
      </c>
      <c r="G2294">
        <v>2018</v>
      </c>
      <c r="H2294">
        <v>47</v>
      </c>
      <c r="I2294" t="s">
        <v>108</v>
      </c>
      <c r="J2294">
        <v>2</v>
      </c>
      <c r="K2294" t="s">
        <v>23</v>
      </c>
      <c r="L2294">
        <v>12</v>
      </c>
      <c r="N2294">
        <v>13725</v>
      </c>
      <c r="R2294" s="2">
        <f t="shared" si="71"/>
        <v>68.22</v>
      </c>
      <c r="S2294" s="2">
        <f>IF(AND(P2294&lt;&gt;"_U",P2294&lt;&gt;"c",J2294&lt;&gt;99,J2294&lt;&gt;9),IFERROR(VLOOKUP(A2294,'TA Total'!$A$2:$N$10000,14,0),"."),".")</f>
        <v>20118</v>
      </c>
    </row>
    <row r="2295" spans="1:19" x14ac:dyDescent="0.4">
      <c r="A2295" s="2" t="str">
        <f t="shared" si="70"/>
        <v>2018|Wellington City|13</v>
      </c>
      <c r="B2295" t="s">
        <v>16</v>
      </c>
      <c r="C2295" t="s">
        <v>17</v>
      </c>
      <c r="D2295" t="s">
        <v>18</v>
      </c>
      <c r="E2295" t="s">
        <v>19</v>
      </c>
      <c r="F2295">
        <v>2018</v>
      </c>
      <c r="G2295">
        <v>2018</v>
      </c>
      <c r="H2295">
        <v>47</v>
      </c>
      <c r="I2295" t="s">
        <v>108</v>
      </c>
      <c r="J2295">
        <v>2</v>
      </c>
      <c r="K2295" t="s">
        <v>23</v>
      </c>
      <c r="L2295">
        <v>13</v>
      </c>
      <c r="N2295">
        <v>48</v>
      </c>
      <c r="R2295" s="2">
        <f t="shared" si="71"/>
        <v>64</v>
      </c>
      <c r="S2295" s="2">
        <f>IF(AND(P2295&lt;&gt;"_U",P2295&lt;&gt;"c",J2295&lt;&gt;99,J2295&lt;&gt;9),IFERROR(VLOOKUP(A2295,'TA Total'!$A$2:$N$10000,14,0),"."),".")</f>
        <v>75</v>
      </c>
    </row>
    <row r="2296" spans="1:19" x14ac:dyDescent="0.4">
      <c r="A2296" s="2" t="str">
        <f t="shared" si="70"/>
        <v>2018|Wellington City|999</v>
      </c>
      <c r="B2296" t="s">
        <v>16</v>
      </c>
      <c r="C2296" t="s">
        <v>17</v>
      </c>
      <c r="D2296" t="s">
        <v>18</v>
      </c>
      <c r="E2296" t="s">
        <v>19</v>
      </c>
      <c r="F2296">
        <v>2018</v>
      </c>
      <c r="G2296">
        <v>2018</v>
      </c>
      <c r="H2296">
        <v>47</v>
      </c>
      <c r="I2296" t="s">
        <v>108</v>
      </c>
      <c r="J2296">
        <v>2</v>
      </c>
      <c r="K2296" t="s">
        <v>23</v>
      </c>
      <c r="L2296">
        <v>999</v>
      </c>
      <c r="N2296">
        <v>43524</v>
      </c>
      <c r="R2296" s="2">
        <f t="shared" si="71"/>
        <v>61.77</v>
      </c>
      <c r="S2296" s="2">
        <f>IF(AND(P2296&lt;&gt;"_U",P2296&lt;&gt;"c",J2296&lt;&gt;99,J2296&lt;&gt;9),IFERROR(VLOOKUP(A2296,'TA Total'!$A$2:$N$10000,14,0),"."),".")</f>
        <v>70461</v>
      </c>
    </row>
    <row r="2297" spans="1:19" x14ac:dyDescent="0.4">
      <c r="A2297" s="2" t="str">
        <f t="shared" si="70"/>
        <v>2018|Wellington City|10</v>
      </c>
      <c r="B2297" t="s">
        <v>16</v>
      </c>
      <c r="C2297" t="s">
        <v>17</v>
      </c>
      <c r="D2297" t="s">
        <v>18</v>
      </c>
      <c r="E2297" t="s">
        <v>19</v>
      </c>
      <c r="F2297">
        <v>2018</v>
      </c>
      <c r="G2297">
        <v>2018</v>
      </c>
      <c r="H2297">
        <v>47</v>
      </c>
      <c r="I2297" t="s">
        <v>108</v>
      </c>
      <c r="J2297">
        <v>3</v>
      </c>
      <c r="K2297" t="s">
        <v>24</v>
      </c>
      <c r="L2297">
        <v>10</v>
      </c>
      <c r="N2297">
        <v>0</v>
      </c>
      <c r="R2297" s="2" t="str">
        <f t="shared" si="71"/>
        <v>.</v>
      </c>
      <c r="S2297" s="2">
        <f>IF(AND(P2297&lt;&gt;"_U",P2297&lt;&gt;"c",J2297&lt;&gt;99,J2297&lt;&gt;9),IFERROR(VLOOKUP(A2297,'TA Total'!$A$2:$N$10000,14,0),"."),".")</f>
        <v>0</v>
      </c>
    </row>
    <row r="2298" spans="1:19" x14ac:dyDescent="0.4">
      <c r="A2298" s="2" t="str">
        <f t="shared" si="70"/>
        <v>2018|Wellington City|11</v>
      </c>
      <c r="B2298" t="s">
        <v>16</v>
      </c>
      <c r="C2298" t="s">
        <v>17</v>
      </c>
      <c r="D2298" t="s">
        <v>18</v>
      </c>
      <c r="E2298" t="s">
        <v>19</v>
      </c>
      <c r="F2298">
        <v>2018</v>
      </c>
      <c r="G2298">
        <v>2018</v>
      </c>
      <c r="H2298">
        <v>47</v>
      </c>
      <c r="I2298" t="s">
        <v>108</v>
      </c>
      <c r="J2298">
        <v>3</v>
      </c>
      <c r="K2298" t="s">
        <v>24</v>
      </c>
      <c r="L2298">
        <v>11</v>
      </c>
      <c r="N2298">
        <v>12402</v>
      </c>
      <c r="R2298" s="2">
        <f t="shared" si="71"/>
        <v>24.67</v>
      </c>
      <c r="S2298" s="2">
        <f>IF(AND(P2298&lt;&gt;"_U",P2298&lt;&gt;"c",J2298&lt;&gt;99,J2298&lt;&gt;9),IFERROR(VLOOKUP(A2298,'TA Total'!$A$2:$N$10000,14,0),"."),".")</f>
        <v>50268</v>
      </c>
    </row>
    <row r="2299" spans="1:19" x14ac:dyDescent="0.4">
      <c r="A2299" s="2" t="str">
        <f t="shared" si="70"/>
        <v>2018|Wellington City|12</v>
      </c>
      <c r="B2299" t="s">
        <v>16</v>
      </c>
      <c r="C2299" t="s">
        <v>17</v>
      </c>
      <c r="D2299" t="s">
        <v>18</v>
      </c>
      <c r="E2299" t="s">
        <v>19</v>
      </c>
      <c r="F2299">
        <v>2018</v>
      </c>
      <c r="G2299">
        <v>2018</v>
      </c>
      <c r="H2299">
        <v>47</v>
      </c>
      <c r="I2299" t="s">
        <v>108</v>
      </c>
      <c r="J2299">
        <v>3</v>
      </c>
      <c r="K2299" t="s">
        <v>24</v>
      </c>
      <c r="L2299">
        <v>12</v>
      </c>
      <c r="N2299">
        <v>1671</v>
      </c>
      <c r="R2299" s="2">
        <f t="shared" si="71"/>
        <v>8.31</v>
      </c>
      <c r="S2299" s="2">
        <f>IF(AND(P2299&lt;&gt;"_U",P2299&lt;&gt;"c",J2299&lt;&gt;99,J2299&lt;&gt;9),IFERROR(VLOOKUP(A2299,'TA Total'!$A$2:$N$10000,14,0),"."),".")</f>
        <v>20118</v>
      </c>
    </row>
    <row r="2300" spans="1:19" x14ac:dyDescent="0.4">
      <c r="A2300" s="2" t="str">
        <f t="shared" si="70"/>
        <v>2018|Wellington City|13</v>
      </c>
      <c r="B2300" t="s">
        <v>16</v>
      </c>
      <c r="C2300" t="s">
        <v>17</v>
      </c>
      <c r="D2300" t="s">
        <v>18</v>
      </c>
      <c r="E2300" t="s">
        <v>19</v>
      </c>
      <c r="F2300">
        <v>2018</v>
      </c>
      <c r="G2300">
        <v>2018</v>
      </c>
      <c r="H2300">
        <v>47</v>
      </c>
      <c r="I2300" t="s">
        <v>108</v>
      </c>
      <c r="J2300">
        <v>3</v>
      </c>
      <c r="K2300" t="s">
        <v>24</v>
      </c>
      <c r="L2300">
        <v>13</v>
      </c>
      <c r="N2300">
        <v>6</v>
      </c>
      <c r="R2300" s="2">
        <f t="shared" si="71"/>
        <v>8</v>
      </c>
      <c r="S2300" s="2">
        <f>IF(AND(P2300&lt;&gt;"_U",P2300&lt;&gt;"c",J2300&lt;&gt;99,J2300&lt;&gt;9),IFERROR(VLOOKUP(A2300,'TA Total'!$A$2:$N$10000,14,0),"."),".")</f>
        <v>75</v>
      </c>
    </row>
    <row r="2301" spans="1:19" x14ac:dyDescent="0.4">
      <c r="A2301" s="2" t="str">
        <f t="shared" si="70"/>
        <v>2018|Wellington City|999</v>
      </c>
      <c r="B2301" t="s">
        <v>16</v>
      </c>
      <c r="C2301" t="s">
        <v>17</v>
      </c>
      <c r="D2301" t="s">
        <v>18</v>
      </c>
      <c r="E2301" t="s">
        <v>19</v>
      </c>
      <c r="F2301">
        <v>2018</v>
      </c>
      <c r="G2301">
        <v>2018</v>
      </c>
      <c r="H2301">
        <v>47</v>
      </c>
      <c r="I2301" t="s">
        <v>108</v>
      </c>
      <c r="J2301">
        <v>3</v>
      </c>
      <c r="K2301" t="s">
        <v>24</v>
      </c>
      <c r="L2301">
        <v>999</v>
      </c>
      <c r="N2301">
        <v>14076</v>
      </c>
      <c r="R2301" s="2">
        <f t="shared" si="71"/>
        <v>19.98</v>
      </c>
      <c r="S2301" s="2">
        <f>IF(AND(P2301&lt;&gt;"_U",P2301&lt;&gt;"c",J2301&lt;&gt;99,J2301&lt;&gt;9),IFERROR(VLOOKUP(A2301,'TA Total'!$A$2:$N$10000,14,0),"."),".")</f>
        <v>70461</v>
      </c>
    </row>
    <row r="2302" spans="1:19" x14ac:dyDescent="0.4">
      <c r="A2302" s="2" t="str">
        <f t="shared" si="70"/>
        <v>2018|Wellington City|10</v>
      </c>
      <c r="B2302" t="s">
        <v>16</v>
      </c>
      <c r="C2302" t="s">
        <v>17</v>
      </c>
      <c r="D2302" t="s">
        <v>18</v>
      </c>
      <c r="E2302" t="s">
        <v>19</v>
      </c>
      <c r="F2302">
        <v>2018</v>
      </c>
      <c r="G2302">
        <v>2018</v>
      </c>
      <c r="H2302">
        <v>47</v>
      </c>
      <c r="I2302" t="s">
        <v>108</v>
      </c>
      <c r="J2302">
        <v>4</v>
      </c>
      <c r="K2302" t="s">
        <v>25</v>
      </c>
      <c r="L2302">
        <v>10</v>
      </c>
      <c r="N2302">
        <v>0</v>
      </c>
      <c r="R2302" s="2" t="str">
        <f t="shared" si="71"/>
        <v>.</v>
      </c>
      <c r="S2302" s="2">
        <f>IF(AND(P2302&lt;&gt;"_U",P2302&lt;&gt;"c",J2302&lt;&gt;99,J2302&lt;&gt;9),IFERROR(VLOOKUP(A2302,'TA Total'!$A$2:$N$10000,14,0),"."),".")</f>
        <v>0</v>
      </c>
    </row>
    <row r="2303" spans="1:19" x14ac:dyDescent="0.4">
      <c r="A2303" s="2" t="str">
        <f t="shared" si="70"/>
        <v>2018|Wellington City|11</v>
      </c>
      <c r="B2303" t="s">
        <v>16</v>
      </c>
      <c r="C2303" t="s">
        <v>17</v>
      </c>
      <c r="D2303" t="s">
        <v>18</v>
      </c>
      <c r="E2303" t="s">
        <v>19</v>
      </c>
      <c r="F2303">
        <v>2018</v>
      </c>
      <c r="G2303">
        <v>2018</v>
      </c>
      <c r="H2303">
        <v>47</v>
      </c>
      <c r="I2303" t="s">
        <v>108</v>
      </c>
      <c r="J2303">
        <v>4</v>
      </c>
      <c r="K2303" t="s">
        <v>25</v>
      </c>
      <c r="L2303">
        <v>11</v>
      </c>
      <c r="N2303">
        <v>1869</v>
      </c>
      <c r="R2303" s="2">
        <f t="shared" si="71"/>
        <v>3.72</v>
      </c>
      <c r="S2303" s="2">
        <f>IF(AND(P2303&lt;&gt;"_U",P2303&lt;&gt;"c",J2303&lt;&gt;99,J2303&lt;&gt;9),IFERROR(VLOOKUP(A2303,'TA Total'!$A$2:$N$10000,14,0),"."),".")</f>
        <v>50268</v>
      </c>
    </row>
    <row r="2304" spans="1:19" x14ac:dyDescent="0.4">
      <c r="A2304" s="2" t="str">
        <f t="shared" si="70"/>
        <v>2018|Wellington City|12</v>
      </c>
      <c r="B2304" t="s">
        <v>16</v>
      </c>
      <c r="C2304" t="s">
        <v>17</v>
      </c>
      <c r="D2304" t="s">
        <v>18</v>
      </c>
      <c r="E2304" t="s">
        <v>19</v>
      </c>
      <c r="F2304">
        <v>2018</v>
      </c>
      <c r="G2304">
        <v>2018</v>
      </c>
      <c r="H2304">
        <v>47</v>
      </c>
      <c r="I2304" t="s">
        <v>108</v>
      </c>
      <c r="J2304">
        <v>4</v>
      </c>
      <c r="K2304" t="s">
        <v>25</v>
      </c>
      <c r="L2304">
        <v>12</v>
      </c>
      <c r="N2304">
        <v>639</v>
      </c>
      <c r="R2304" s="2">
        <f t="shared" si="71"/>
        <v>3.18</v>
      </c>
      <c r="S2304" s="2">
        <f>IF(AND(P2304&lt;&gt;"_U",P2304&lt;&gt;"c",J2304&lt;&gt;99,J2304&lt;&gt;9),IFERROR(VLOOKUP(A2304,'TA Total'!$A$2:$N$10000,14,0),"."),".")</f>
        <v>20118</v>
      </c>
    </row>
    <row r="2305" spans="1:19" x14ac:dyDescent="0.4">
      <c r="A2305" s="2" t="str">
        <f t="shared" si="70"/>
        <v>2018|Wellington City|13</v>
      </c>
      <c r="B2305" t="s">
        <v>16</v>
      </c>
      <c r="C2305" t="s">
        <v>17</v>
      </c>
      <c r="D2305" t="s">
        <v>18</v>
      </c>
      <c r="E2305" t="s">
        <v>19</v>
      </c>
      <c r="F2305">
        <v>2018</v>
      </c>
      <c r="G2305">
        <v>2018</v>
      </c>
      <c r="H2305">
        <v>47</v>
      </c>
      <c r="I2305" t="s">
        <v>108</v>
      </c>
      <c r="J2305">
        <v>4</v>
      </c>
      <c r="K2305" t="s">
        <v>25</v>
      </c>
      <c r="L2305">
        <v>13</v>
      </c>
      <c r="N2305">
        <v>6</v>
      </c>
      <c r="R2305" s="2">
        <f t="shared" si="71"/>
        <v>8</v>
      </c>
      <c r="S2305" s="2">
        <f>IF(AND(P2305&lt;&gt;"_U",P2305&lt;&gt;"c",J2305&lt;&gt;99,J2305&lt;&gt;9),IFERROR(VLOOKUP(A2305,'TA Total'!$A$2:$N$10000,14,0),"."),".")</f>
        <v>75</v>
      </c>
    </row>
    <row r="2306" spans="1:19" x14ac:dyDescent="0.4">
      <c r="A2306" s="2" t="str">
        <f t="shared" si="70"/>
        <v>2018|Wellington City|999</v>
      </c>
      <c r="B2306" t="s">
        <v>16</v>
      </c>
      <c r="C2306" t="s">
        <v>17</v>
      </c>
      <c r="D2306" t="s">
        <v>18</v>
      </c>
      <c r="E2306" t="s">
        <v>19</v>
      </c>
      <c r="F2306">
        <v>2018</v>
      </c>
      <c r="G2306">
        <v>2018</v>
      </c>
      <c r="H2306">
        <v>47</v>
      </c>
      <c r="I2306" t="s">
        <v>108</v>
      </c>
      <c r="J2306">
        <v>4</v>
      </c>
      <c r="K2306" t="s">
        <v>25</v>
      </c>
      <c r="L2306">
        <v>999</v>
      </c>
      <c r="N2306">
        <v>2511</v>
      </c>
      <c r="R2306" s="2">
        <f t="shared" si="71"/>
        <v>3.56</v>
      </c>
      <c r="S2306" s="2">
        <f>IF(AND(P2306&lt;&gt;"_U",P2306&lt;&gt;"c",J2306&lt;&gt;99,J2306&lt;&gt;9),IFERROR(VLOOKUP(A2306,'TA Total'!$A$2:$N$10000,14,0),"."),".")</f>
        <v>70461</v>
      </c>
    </row>
    <row r="2307" spans="1:19" x14ac:dyDescent="0.4">
      <c r="A2307" s="2" t="str">
        <f t="shared" ref="A2307:A2370" si="72">G2307&amp;"|"&amp;I2307&amp;"|"&amp;L2307</f>
        <v>2018|Wellington City|10</v>
      </c>
      <c r="B2307" t="s">
        <v>16</v>
      </c>
      <c r="C2307" t="s">
        <v>17</v>
      </c>
      <c r="D2307" t="s">
        <v>18</v>
      </c>
      <c r="E2307" t="s">
        <v>19</v>
      </c>
      <c r="F2307">
        <v>2018</v>
      </c>
      <c r="G2307">
        <v>2018</v>
      </c>
      <c r="H2307">
        <v>47</v>
      </c>
      <c r="I2307" t="s">
        <v>108</v>
      </c>
      <c r="J2307">
        <v>5</v>
      </c>
      <c r="K2307" t="s">
        <v>26</v>
      </c>
      <c r="L2307">
        <v>10</v>
      </c>
      <c r="N2307">
        <v>0</v>
      </c>
      <c r="R2307" s="2" t="str">
        <f t="shared" ref="R2307:R2370" si="73">IF(P2307&lt;&gt;"_U",IFERROR((ROUND(N2307/S2307*100,2)),"."),".")</f>
        <v>.</v>
      </c>
      <c r="S2307" s="2">
        <f>IF(AND(P2307&lt;&gt;"_U",P2307&lt;&gt;"c",J2307&lt;&gt;99,J2307&lt;&gt;9),IFERROR(VLOOKUP(A2307,'TA Total'!$A$2:$N$10000,14,0),"."),".")</f>
        <v>0</v>
      </c>
    </row>
    <row r="2308" spans="1:19" x14ac:dyDescent="0.4">
      <c r="A2308" s="2" t="str">
        <f t="shared" si="72"/>
        <v>2018|Wellington City|11</v>
      </c>
      <c r="B2308" t="s">
        <v>16</v>
      </c>
      <c r="C2308" t="s">
        <v>17</v>
      </c>
      <c r="D2308" t="s">
        <v>18</v>
      </c>
      <c r="E2308" t="s">
        <v>19</v>
      </c>
      <c r="F2308">
        <v>2018</v>
      </c>
      <c r="G2308">
        <v>2018</v>
      </c>
      <c r="H2308">
        <v>47</v>
      </c>
      <c r="I2308" t="s">
        <v>108</v>
      </c>
      <c r="J2308">
        <v>5</v>
      </c>
      <c r="K2308" t="s">
        <v>26</v>
      </c>
      <c r="L2308">
        <v>11</v>
      </c>
      <c r="N2308">
        <v>9036</v>
      </c>
      <c r="R2308" s="2">
        <f t="shared" si="73"/>
        <v>17.98</v>
      </c>
      <c r="S2308" s="2">
        <f>IF(AND(P2308&lt;&gt;"_U",P2308&lt;&gt;"c",J2308&lt;&gt;99,J2308&lt;&gt;9),IFERROR(VLOOKUP(A2308,'TA Total'!$A$2:$N$10000,14,0),"."),".")</f>
        <v>50268</v>
      </c>
    </row>
    <row r="2309" spans="1:19" x14ac:dyDescent="0.4">
      <c r="A2309" s="2" t="str">
        <f t="shared" si="72"/>
        <v>2018|Wellington City|12</v>
      </c>
      <c r="B2309" t="s">
        <v>16</v>
      </c>
      <c r="C2309" t="s">
        <v>17</v>
      </c>
      <c r="D2309" t="s">
        <v>18</v>
      </c>
      <c r="E2309" t="s">
        <v>19</v>
      </c>
      <c r="F2309">
        <v>2018</v>
      </c>
      <c r="G2309">
        <v>2018</v>
      </c>
      <c r="H2309">
        <v>47</v>
      </c>
      <c r="I2309" t="s">
        <v>108</v>
      </c>
      <c r="J2309">
        <v>5</v>
      </c>
      <c r="K2309" t="s">
        <v>26</v>
      </c>
      <c r="L2309">
        <v>12</v>
      </c>
      <c r="N2309">
        <v>666</v>
      </c>
      <c r="R2309" s="2">
        <f t="shared" si="73"/>
        <v>3.31</v>
      </c>
      <c r="S2309" s="2">
        <f>IF(AND(P2309&lt;&gt;"_U",P2309&lt;&gt;"c",J2309&lt;&gt;99,J2309&lt;&gt;9),IFERROR(VLOOKUP(A2309,'TA Total'!$A$2:$N$10000,14,0),"."),".")</f>
        <v>20118</v>
      </c>
    </row>
    <row r="2310" spans="1:19" x14ac:dyDescent="0.4">
      <c r="A2310" s="2" t="str">
        <f t="shared" si="72"/>
        <v>2018|Wellington City|13</v>
      </c>
      <c r="B2310" t="s">
        <v>16</v>
      </c>
      <c r="C2310" t="s">
        <v>17</v>
      </c>
      <c r="D2310" t="s">
        <v>18</v>
      </c>
      <c r="E2310" t="s">
        <v>19</v>
      </c>
      <c r="F2310">
        <v>2018</v>
      </c>
      <c r="G2310">
        <v>2018</v>
      </c>
      <c r="H2310">
        <v>47</v>
      </c>
      <c r="I2310" t="s">
        <v>108</v>
      </c>
      <c r="J2310">
        <v>5</v>
      </c>
      <c r="K2310" t="s">
        <v>26</v>
      </c>
      <c r="L2310">
        <v>13</v>
      </c>
      <c r="N2310">
        <v>6</v>
      </c>
      <c r="R2310" s="2">
        <f t="shared" si="73"/>
        <v>8</v>
      </c>
      <c r="S2310" s="2">
        <f>IF(AND(P2310&lt;&gt;"_U",P2310&lt;&gt;"c",J2310&lt;&gt;99,J2310&lt;&gt;9),IFERROR(VLOOKUP(A2310,'TA Total'!$A$2:$N$10000,14,0),"."),".")</f>
        <v>75</v>
      </c>
    </row>
    <row r="2311" spans="1:19" x14ac:dyDescent="0.4">
      <c r="A2311" s="2" t="str">
        <f t="shared" si="72"/>
        <v>2018|Wellington City|999</v>
      </c>
      <c r="B2311" t="s">
        <v>16</v>
      </c>
      <c r="C2311" t="s">
        <v>17</v>
      </c>
      <c r="D2311" t="s">
        <v>18</v>
      </c>
      <c r="E2311" t="s">
        <v>19</v>
      </c>
      <c r="F2311">
        <v>2018</v>
      </c>
      <c r="G2311">
        <v>2018</v>
      </c>
      <c r="H2311">
        <v>47</v>
      </c>
      <c r="I2311" t="s">
        <v>108</v>
      </c>
      <c r="J2311">
        <v>5</v>
      </c>
      <c r="K2311" t="s">
        <v>26</v>
      </c>
      <c r="L2311">
        <v>999</v>
      </c>
      <c r="N2311">
        <v>9708</v>
      </c>
      <c r="R2311" s="2">
        <f t="shared" si="73"/>
        <v>13.78</v>
      </c>
      <c r="S2311" s="2">
        <f>IF(AND(P2311&lt;&gt;"_U",P2311&lt;&gt;"c",J2311&lt;&gt;99,J2311&lt;&gt;9),IFERROR(VLOOKUP(A2311,'TA Total'!$A$2:$N$10000,14,0),"."),".")</f>
        <v>70461</v>
      </c>
    </row>
    <row r="2312" spans="1:19" x14ac:dyDescent="0.4">
      <c r="A2312" s="2" t="str">
        <f t="shared" si="72"/>
        <v>2018|Wellington City|10</v>
      </c>
      <c r="B2312" t="s">
        <v>16</v>
      </c>
      <c r="C2312" t="s">
        <v>17</v>
      </c>
      <c r="D2312" t="s">
        <v>18</v>
      </c>
      <c r="E2312" t="s">
        <v>19</v>
      </c>
      <c r="F2312">
        <v>2018</v>
      </c>
      <c r="G2312">
        <v>2018</v>
      </c>
      <c r="H2312">
        <v>47</v>
      </c>
      <c r="I2312" t="s">
        <v>108</v>
      </c>
      <c r="J2312">
        <v>6</v>
      </c>
      <c r="K2312" t="s">
        <v>27</v>
      </c>
      <c r="L2312">
        <v>10</v>
      </c>
      <c r="N2312">
        <v>0</v>
      </c>
      <c r="R2312" s="2" t="str">
        <f t="shared" si="73"/>
        <v>.</v>
      </c>
      <c r="S2312" s="2">
        <f>IF(AND(P2312&lt;&gt;"_U",P2312&lt;&gt;"c",J2312&lt;&gt;99,J2312&lt;&gt;9),IFERROR(VLOOKUP(A2312,'TA Total'!$A$2:$N$10000,14,0),"."),".")</f>
        <v>0</v>
      </c>
    </row>
    <row r="2313" spans="1:19" x14ac:dyDescent="0.4">
      <c r="A2313" s="2" t="str">
        <f t="shared" si="72"/>
        <v>2018|Wellington City|11</v>
      </c>
      <c r="B2313" t="s">
        <v>16</v>
      </c>
      <c r="C2313" t="s">
        <v>17</v>
      </c>
      <c r="D2313" t="s">
        <v>18</v>
      </c>
      <c r="E2313" t="s">
        <v>19</v>
      </c>
      <c r="F2313">
        <v>2018</v>
      </c>
      <c r="G2313">
        <v>2018</v>
      </c>
      <c r="H2313">
        <v>47</v>
      </c>
      <c r="I2313" t="s">
        <v>108</v>
      </c>
      <c r="J2313">
        <v>6</v>
      </c>
      <c r="K2313" t="s">
        <v>27</v>
      </c>
      <c r="L2313">
        <v>11</v>
      </c>
      <c r="N2313">
        <v>228</v>
      </c>
      <c r="R2313" s="2">
        <f t="shared" si="73"/>
        <v>0.45</v>
      </c>
      <c r="S2313" s="2">
        <f>IF(AND(P2313&lt;&gt;"_U",P2313&lt;&gt;"c",J2313&lt;&gt;99,J2313&lt;&gt;9),IFERROR(VLOOKUP(A2313,'TA Total'!$A$2:$N$10000,14,0),"."),".")</f>
        <v>50268</v>
      </c>
    </row>
    <row r="2314" spans="1:19" x14ac:dyDescent="0.4">
      <c r="A2314" s="2" t="str">
        <f t="shared" si="72"/>
        <v>2018|Wellington City|12</v>
      </c>
      <c r="B2314" t="s">
        <v>16</v>
      </c>
      <c r="C2314" t="s">
        <v>17</v>
      </c>
      <c r="D2314" t="s">
        <v>18</v>
      </c>
      <c r="E2314" t="s">
        <v>19</v>
      </c>
      <c r="F2314">
        <v>2018</v>
      </c>
      <c r="G2314">
        <v>2018</v>
      </c>
      <c r="H2314">
        <v>47</v>
      </c>
      <c r="I2314" t="s">
        <v>108</v>
      </c>
      <c r="J2314">
        <v>6</v>
      </c>
      <c r="K2314" t="s">
        <v>27</v>
      </c>
      <c r="L2314">
        <v>12</v>
      </c>
      <c r="N2314">
        <v>36</v>
      </c>
      <c r="R2314" s="2">
        <f t="shared" si="73"/>
        <v>0.18</v>
      </c>
      <c r="S2314" s="2">
        <f>IF(AND(P2314&lt;&gt;"_U",P2314&lt;&gt;"c",J2314&lt;&gt;99,J2314&lt;&gt;9),IFERROR(VLOOKUP(A2314,'TA Total'!$A$2:$N$10000,14,0),"."),".")</f>
        <v>20118</v>
      </c>
    </row>
    <row r="2315" spans="1:19" x14ac:dyDescent="0.4">
      <c r="A2315" s="2" t="str">
        <f t="shared" si="72"/>
        <v>2018|Wellington City|13</v>
      </c>
      <c r="B2315" t="s">
        <v>16</v>
      </c>
      <c r="C2315" t="s">
        <v>17</v>
      </c>
      <c r="D2315" t="s">
        <v>18</v>
      </c>
      <c r="E2315" t="s">
        <v>19</v>
      </c>
      <c r="F2315">
        <v>2018</v>
      </c>
      <c r="G2315">
        <v>2018</v>
      </c>
      <c r="H2315">
        <v>47</v>
      </c>
      <c r="I2315" t="s">
        <v>108</v>
      </c>
      <c r="J2315">
        <v>6</v>
      </c>
      <c r="K2315" t="s">
        <v>27</v>
      </c>
      <c r="L2315">
        <v>13</v>
      </c>
      <c r="N2315">
        <v>0</v>
      </c>
      <c r="R2315" s="2">
        <f t="shared" si="73"/>
        <v>0</v>
      </c>
      <c r="S2315" s="2">
        <f>IF(AND(P2315&lt;&gt;"_U",P2315&lt;&gt;"c",J2315&lt;&gt;99,J2315&lt;&gt;9),IFERROR(VLOOKUP(A2315,'TA Total'!$A$2:$N$10000,14,0),"."),".")</f>
        <v>75</v>
      </c>
    </row>
    <row r="2316" spans="1:19" x14ac:dyDescent="0.4">
      <c r="A2316" s="2" t="str">
        <f t="shared" si="72"/>
        <v>2018|Wellington City|999</v>
      </c>
      <c r="B2316" t="s">
        <v>16</v>
      </c>
      <c r="C2316" t="s">
        <v>17</v>
      </c>
      <c r="D2316" t="s">
        <v>18</v>
      </c>
      <c r="E2316" t="s">
        <v>19</v>
      </c>
      <c r="F2316">
        <v>2018</v>
      </c>
      <c r="G2316">
        <v>2018</v>
      </c>
      <c r="H2316">
        <v>47</v>
      </c>
      <c r="I2316" t="s">
        <v>108</v>
      </c>
      <c r="J2316">
        <v>6</v>
      </c>
      <c r="K2316" t="s">
        <v>27</v>
      </c>
      <c r="L2316">
        <v>999</v>
      </c>
      <c r="N2316">
        <v>267</v>
      </c>
      <c r="R2316" s="2">
        <f t="shared" si="73"/>
        <v>0.38</v>
      </c>
      <c r="S2316" s="2">
        <f>IF(AND(P2316&lt;&gt;"_U",P2316&lt;&gt;"c",J2316&lt;&gt;99,J2316&lt;&gt;9),IFERROR(VLOOKUP(A2316,'TA Total'!$A$2:$N$10000,14,0),"."),".")</f>
        <v>70461</v>
      </c>
    </row>
    <row r="2317" spans="1:19" x14ac:dyDescent="0.4">
      <c r="A2317" s="2" t="str">
        <f t="shared" si="72"/>
        <v>2018|Wellington City|10</v>
      </c>
      <c r="B2317" t="s">
        <v>16</v>
      </c>
      <c r="C2317" t="s">
        <v>17</v>
      </c>
      <c r="D2317" t="s">
        <v>18</v>
      </c>
      <c r="E2317" t="s">
        <v>19</v>
      </c>
      <c r="F2317">
        <v>2018</v>
      </c>
      <c r="G2317">
        <v>2018</v>
      </c>
      <c r="H2317">
        <v>47</v>
      </c>
      <c r="I2317" t="s">
        <v>108</v>
      </c>
      <c r="J2317">
        <v>7</v>
      </c>
      <c r="K2317" t="s">
        <v>28</v>
      </c>
      <c r="L2317">
        <v>10</v>
      </c>
      <c r="N2317">
        <v>0</v>
      </c>
      <c r="R2317" s="2" t="str">
        <f t="shared" si="73"/>
        <v>.</v>
      </c>
      <c r="S2317" s="2">
        <f>IF(AND(P2317&lt;&gt;"_U",P2317&lt;&gt;"c",J2317&lt;&gt;99,J2317&lt;&gt;9),IFERROR(VLOOKUP(A2317,'TA Total'!$A$2:$N$10000,14,0),"."),".")</f>
        <v>0</v>
      </c>
    </row>
    <row r="2318" spans="1:19" x14ac:dyDescent="0.4">
      <c r="A2318" s="2" t="str">
        <f t="shared" si="72"/>
        <v>2018|Wellington City|11</v>
      </c>
      <c r="B2318" t="s">
        <v>16</v>
      </c>
      <c r="C2318" t="s">
        <v>17</v>
      </c>
      <c r="D2318" t="s">
        <v>18</v>
      </c>
      <c r="E2318" t="s">
        <v>19</v>
      </c>
      <c r="F2318">
        <v>2018</v>
      </c>
      <c r="G2318">
        <v>2018</v>
      </c>
      <c r="H2318">
        <v>47</v>
      </c>
      <c r="I2318" t="s">
        <v>108</v>
      </c>
      <c r="J2318">
        <v>7</v>
      </c>
      <c r="K2318" t="s">
        <v>28</v>
      </c>
      <c r="L2318">
        <v>11</v>
      </c>
      <c r="N2318">
        <v>120</v>
      </c>
      <c r="R2318" s="2">
        <f t="shared" si="73"/>
        <v>0.24</v>
      </c>
      <c r="S2318" s="2">
        <f>IF(AND(P2318&lt;&gt;"_U",P2318&lt;&gt;"c",J2318&lt;&gt;99,J2318&lt;&gt;9),IFERROR(VLOOKUP(A2318,'TA Total'!$A$2:$N$10000,14,0),"."),".")</f>
        <v>50268</v>
      </c>
    </row>
    <row r="2319" spans="1:19" x14ac:dyDescent="0.4">
      <c r="A2319" s="2" t="str">
        <f t="shared" si="72"/>
        <v>2018|Wellington City|12</v>
      </c>
      <c r="B2319" t="s">
        <v>16</v>
      </c>
      <c r="C2319" t="s">
        <v>17</v>
      </c>
      <c r="D2319" t="s">
        <v>18</v>
      </c>
      <c r="E2319" t="s">
        <v>19</v>
      </c>
      <c r="F2319">
        <v>2018</v>
      </c>
      <c r="G2319">
        <v>2018</v>
      </c>
      <c r="H2319">
        <v>47</v>
      </c>
      <c r="I2319" t="s">
        <v>108</v>
      </c>
      <c r="J2319">
        <v>7</v>
      </c>
      <c r="K2319" t="s">
        <v>28</v>
      </c>
      <c r="L2319">
        <v>12</v>
      </c>
      <c r="N2319">
        <v>21</v>
      </c>
      <c r="R2319" s="2">
        <f t="shared" si="73"/>
        <v>0.1</v>
      </c>
      <c r="S2319" s="2">
        <f>IF(AND(P2319&lt;&gt;"_U",P2319&lt;&gt;"c",J2319&lt;&gt;99,J2319&lt;&gt;9),IFERROR(VLOOKUP(A2319,'TA Total'!$A$2:$N$10000,14,0),"."),".")</f>
        <v>20118</v>
      </c>
    </row>
    <row r="2320" spans="1:19" x14ac:dyDescent="0.4">
      <c r="A2320" s="2" t="str">
        <f t="shared" si="72"/>
        <v>2018|Wellington City|13</v>
      </c>
      <c r="B2320" t="s">
        <v>16</v>
      </c>
      <c r="C2320" t="s">
        <v>17</v>
      </c>
      <c r="D2320" t="s">
        <v>18</v>
      </c>
      <c r="E2320" t="s">
        <v>19</v>
      </c>
      <c r="F2320">
        <v>2018</v>
      </c>
      <c r="G2320">
        <v>2018</v>
      </c>
      <c r="H2320">
        <v>47</v>
      </c>
      <c r="I2320" t="s">
        <v>108</v>
      </c>
      <c r="J2320">
        <v>7</v>
      </c>
      <c r="K2320" t="s">
        <v>28</v>
      </c>
      <c r="L2320">
        <v>13</v>
      </c>
      <c r="N2320">
        <v>3</v>
      </c>
      <c r="R2320" s="2">
        <f t="shared" si="73"/>
        <v>4</v>
      </c>
      <c r="S2320" s="2">
        <f>IF(AND(P2320&lt;&gt;"_U",P2320&lt;&gt;"c",J2320&lt;&gt;99,J2320&lt;&gt;9),IFERROR(VLOOKUP(A2320,'TA Total'!$A$2:$N$10000,14,0),"."),".")</f>
        <v>75</v>
      </c>
    </row>
    <row r="2321" spans="1:19" x14ac:dyDescent="0.4">
      <c r="A2321" s="2" t="str">
        <f t="shared" si="72"/>
        <v>2018|Wellington City|999</v>
      </c>
      <c r="B2321" t="s">
        <v>16</v>
      </c>
      <c r="C2321" t="s">
        <v>17</v>
      </c>
      <c r="D2321" t="s">
        <v>18</v>
      </c>
      <c r="E2321" t="s">
        <v>19</v>
      </c>
      <c r="F2321">
        <v>2018</v>
      </c>
      <c r="G2321">
        <v>2018</v>
      </c>
      <c r="H2321">
        <v>47</v>
      </c>
      <c r="I2321" t="s">
        <v>108</v>
      </c>
      <c r="J2321">
        <v>7</v>
      </c>
      <c r="K2321" t="s">
        <v>28</v>
      </c>
      <c r="L2321">
        <v>999</v>
      </c>
      <c r="N2321">
        <v>141</v>
      </c>
      <c r="R2321" s="2">
        <f t="shared" si="73"/>
        <v>0.2</v>
      </c>
      <c r="S2321" s="2">
        <f>IF(AND(P2321&lt;&gt;"_U",P2321&lt;&gt;"c",J2321&lt;&gt;99,J2321&lt;&gt;9),IFERROR(VLOOKUP(A2321,'TA Total'!$A$2:$N$10000,14,0),"."),".")</f>
        <v>70461</v>
      </c>
    </row>
    <row r="2322" spans="1:19" x14ac:dyDescent="0.4">
      <c r="A2322" s="2" t="str">
        <f t="shared" si="72"/>
        <v>2018|Wellington City|10</v>
      </c>
      <c r="B2322" t="s">
        <v>16</v>
      </c>
      <c r="C2322" t="s">
        <v>17</v>
      </c>
      <c r="D2322" t="s">
        <v>18</v>
      </c>
      <c r="E2322" t="s">
        <v>19</v>
      </c>
      <c r="F2322">
        <v>2018</v>
      </c>
      <c r="G2322">
        <v>2018</v>
      </c>
      <c r="H2322">
        <v>47</v>
      </c>
      <c r="I2322" t="s">
        <v>108</v>
      </c>
      <c r="J2322">
        <v>77</v>
      </c>
      <c r="K2322" t="s">
        <v>29</v>
      </c>
      <c r="L2322">
        <v>10</v>
      </c>
      <c r="N2322">
        <v>0</v>
      </c>
      <c r="R2322" s="2" t="str">
        <f t="shared" si="73"/>
        <v>.</v>
      </c>
      <c r="S2322" s="2">
        <f>IF(AND(P2322&lt;&gt;"_U",P2322&lt;&gt;"c",J2322&lt;&gt;99,J2322&lt;&gt;9),IFERROR(VLOOKUP(A2322,'TA Total'!$A$2:$N$10000,14,0),"."),".")</f>
        <v>0</v>
      </c>
    </row>
    <row r="2323" spans="1:19" x14ac:dyDescent="0.4">
      <c r="A2323" s="2" t="str">
        <f t="shared" si="72"/>
        <v>2018|Wellington City|11</v>
      </c>
      <c r="B2323" t="s">
        <v>16</v>
      </c>
      <c r="C2323" t="s">
        <v>17</v>
      </c>
      <c r="D2323" t="s">
        <v>18</v>
      </c>
      <c r="E2323" t="s">
        <v>19</v>
      </c>
      <c r="F2323">
        <v>2018</v>
      </c>
      <c r="G2323">
        <v>2018</v>
      </c>
      <c r="H2323">
        <v>47</v>
      </c>
      <c r="I2323" t="s">
        <v>108</v>
      </c>
      <c r="J2323">
        <v>77</v>
      </c>
      <c r="K2323" t="s">
        <v>29</v>
      </c>
      <c r="L2323">
        <v>11</v>
      </c>
      <c r="N2323">
        <v>50268</v>
      </c>
      <c r="R2323" s="2">
        <f t="shared" si="73"/>
        <v>100</v>
      </c>
      <c r="S2323" s="2">
        <f>IF(AND(P2323&lt;&gt;"_U",P2323&lt;&gt;"c",J2323&lt;&gt;99,J2323&lt;&gt;9),IFERROR(VLOOKUP(A2323,'TA Total'!$A$2:$N$10000,14,0),"."),".")</f>
        <v>50268</v>
      </c>
    </row>
    <row r="2324" spans="1:19" x14ac:dyDescent="0.4">
      <c r="A2324" s="2" t="str">
        <f t="shared" si="72"/>
        <v>2018|Wellington City|12</v>
      </c>
      <c r="B2324" t="s">
        <v>16</v>
      </c>
      <c r="C2324" t="s">
        <v>17</v>
      </c>
      <c r="D2324" t="s">
        <v>18</v>
      </c>
      <c r="E2324" t="s">
        <v>19</v>
      </c>
      <c r="F2324">
        <v>2018</v>
      </c>
      <c r="G2324">
        <v>2018</v>
      </c>
      <c r="H2324">
        <v>47</v>
      </c>
      <c r="I2324" t="s">
        <v>108</v>
      </c>
      <c r="J2324">
        <v>77</v>
      </c>
      <c r="K2324" t="s">
        <v>29</v>
      </c>
      <c r="L2324">
        <v>12</v>
      </c>
      <c r="N2324">
        <v>20118</v>
      </c>
      <c r="R2324" s="2">
        <f t="shared" si="73"/>
        <v>100</v>
      </c>
      <c r="S2324" s="2">
        <f>IF(AND(P2324&lt;&gt;"_U",P2324&lt;&gt;"c",J2324&lt;&gt;99,J2324&lt;&gt;9),IFERROR(VLOOKUP(A2324,'TA Total'!$A$2:$N$10000,14,0),"."),".")</f>
        <v>20118</v>
      </c>
    </row>
    <row r="2325" spans="1:19" x14ac:dyDescent="0.4">
      <c r="A2325" s="2" t="str">
        <f t="shared" si="72"/>
        <v>2018|Wellington City|13</v>
      </c>
      <c r="B2325" t="s">
        <v>16</v>
      </c>
      <c r="C2325" t="s">
        <v>17</v>
      </c>
      <c r="D2325" t="s">
        <v>18</v>
      </c>
      <c r="E2325" t="s">
        <v>19</v>
      </c>
      <c r="F2325">
        <v>2018</v>
      </c>
      <c r="G2325">
        <v>2018</v>
      </c>
      <c r="H2325">
        <v>47</v>
      </c>
      <c r="I2325" t="s">
        <v>108</v>
      </c>
      <c r="J2325">
        <v>77</v>
      </c>
      <c r="K2325" t="s">
        <v>29</v>
      </c>
      <c r="L2325">
        <v>13</v>
      </c>
      <c r="N2325">
        <v>75</v>
      </c>
      <c r="R2325" s="2">
        <f t="shared" si="73"/>
        <v>100</v>
      </c>
      <c r="S2325" s="2">
        <f>IF(AND(P2325&lt;&gt;"_U",P2325&lt;&gt;"c",J2325&lt;&gt;99,J2325&lt;&gt;9),IFERROR(VLOOKUP(A2325,'TA Total'!$A$2:$N$10000,14,0),"."),".")</f>
        <v>75</v>
      </c>
    </row>
    <row r="2326" spans="1:19" x14ac:dyDescent="0.4">
      <c r="A2326" s="2" t="str">
        <f t="shared" si="72"/>
        <v>2018|Wellington City|999</v>
      </c>
      <c r="B2326" t="s">
        <v>16</v>
      </c>
      <c r="C2326" t="s">
        <v>17</v>
      </c>
      <c r="D2326" t="s">
        <v>18</v>
      </c>
      <c r="E2326" t="s">
        <v>19</v>
      </c>
      <c r="F2326">
        <v>2018</v>
      </c>
      <c r="G2326">
        <v>2018</v>
      </c>
      <c r="H2326">
        <v>47</v>
      </c>
      <c r="I2326" t="s">
        <v>108</v>
      </c>
      <c r="J2326">
        <v>77</v>
      </c>
      <c r="K2326" t="s">
        <v>29</v>
      </c>
      <c r="L2326">
        <v>999</v>
      </c>
      <c r="N2326">
        <v>70461</v>
      </c>
      <c r="R2326" s="2">
        <f t="shared" si="73"/>
        <v>100</v>
      </c>
      <c r="S2326" s="2">
        <f>IF(AND(P2326&lt;&gt;"_U",P2326&lt;&gt;"c",J2326&lt;&gt;99,J2326&lt;&gt;9),IFERROR(VLOOKUP(A2326,'TA Total'!$A$2:$N$10000,14,0),"."),".")</f>
        <v>70461</v>
      </c>
    </row>
    <row r="2327" spans="1:19" x14ac:dyDescent="0.4">
      <c r="A2327" s="2" t="str">
        <f t="shared" si="72"/>
        <v>2018|Wellington City|10</v>
      </c>
      <c r="B2327" t="s">
        <v>16</v>
      </c>
      <c r="C2327" t="s">
        <v>17</v>
      </c>
      <c r="D2327" t="s">
        <v>18</v>
      </c>
      <c r="E2327" t="s">
        <v>19</v>
      </c>
      <c r="F2327">
        <v>2018</v>
      </c>
      <c r="G2327">
        <v>2018</v>
      </c>
      <c r="H2327">
        <v>47</v>
      </c>
      <c r="I2327" t="s">
        <v>108</v>
      </c>
      <c r="J2327">
        <v>8</v>
      </c>
      <c r="K2327" t="s">
        <v>30</v>
      </c>
      <c r="L2327">
        <v>10</v>
      </c>
      <c r="N2327">
        <v>0</v>
      </c>
      <c r="R2327" s="2" t="str">
        <f t="shared" si="73"/>
        <v>.</v>
      </c>
      <c r="S2327" s="2">
        <f>IF(AND(P2327&lt;&gt;"_U",P2327&lt;&gt;"c",J2327&lt;&gt;99,J2327&lt;&gt;9),IFERROR(VLOOKUP(A2327,'TA Total'!$A$2:$N$10000,14,0),"."),".")</f>
        <v>0</v>
      </c>
    </row>
    <row r="2328" spans="1:19" x14ac:dyDescent="0.4">
      <c r="A2328" s="2" t="str">
        <f t="shared" si="72"/>
        <v>2018|Wellington City|11</v>
      </c>
      <c r="B2328" t="s">
        <v>16</v>
      </c>
      <c r="C2328" t="s">
        <v>17</v>
      </c>
      <c r="D2328" t="s">
        <v>18</v>
      </c>
      <c r="E2328" t="s">
        <v>19</v>
      </c>
      <c r="F2328">
        <v>2018</v>
      </c>
      <c r="G2328">
        <v>2018</v>
      </c>
      <c r="H2328">
        <v>47</v>
      </c>
      <c r="I2328" t="s">
        <v>108</v>
      </c>
      <c r="J2328">
        <v>8</v>
      </c>
      <c r="K2328" t="s">
        <v>30</v>
      </c>
      <c r="L2328">
        <v>11</v>
      </c>
      <c r="N2328">
        <v>4152</v>
      </c>
      <c r="R2328" s="2">
        <f t="shared" si="73"/>
        <v>8.26</v>
      </c>
      <c r="S2328" s="2">
        <f>IF(AND(P2328&lt;&gt;"_U",P2328&lt;&gt;"c",J2328&lt;&gt;99,J2328&lt;&gt;9),IFERROR(VLOOKUP(A2328,'TA Total'!$A$2:$N$10000,14,0),"."),".")</f>
        <v>50268</v>
      </c>
    </row>
    <row r="2329" spans="1:19" x14ac:dyDescent="0.4">
      <c r="A2329" s="2" t="str">
        <f t="shared" si="72"/>
        <v>2018|Wellington City|12</v>
      </c>
      <c r="B2329" t="s">
        <v>16</v>
      </c>
      <c r="C2329" t="s">
        <v>17</v>
      </c>
      <c r="D2329" t="s">
        <v>18</v>
      </c>
      <c r="E2329" t="s">
        <v>19</v>
      </c>
      <c r="F2329">
        <v>2018</v>
      </c>
      <c r="G2329">
        <v>2018</v>
      </c>
      <c r="H2329">
        <v>47</v>
      </c>
      <c r="I2329" t="s">
        <v>108</v>
      </c>
      <c r="J2329">
        <v>8</v>
      </c>
      <c r="K2329" t="s">
        <v>30</v>
      </c>
      <c r="L2329">
        <v>12</v>
      </c>
      <c r="N2329">
        <v>423</v>
      </c>
      <c r="R2329" s="2">
        <f t="shared" si="73"/>
        <v>2.1</v>
      </c>
      <c r="S2329" s="2">
        <f>IF(AND(P2329&lt;&gt;"_U",P2329&lt;&gt;"c",J2329&lt;&gt;99,J2329&lt;&gt;9),IFERROR(VLOOKUP(A2329,'TA Total'!$A$2:$N$10000,14,0),"."),".")</f>
        <v>20118</v>
      </c>
    </row>
    <row r="2330" spans="1:19" x14ac:dyDescent="0.4">
      <c r="A2330" s="2" t="str">
        <f t="shared" si="72"/>
        <v>2018|Wellington City|13</v>
      </c>
      <c r="B2330" t="s">
        <v>16</v>
      </c>
      <c r="C2330" t="s">
        <v>17</v>
      </c>
      <c r="D2330" t="s">
        <v>18</v>
      </c>
      <c r="E2330" t="s">
        <v>19</v>
      </c>
      <c r="F2330">
        <v>2018</v>
      </c>
      <c r="G2330">
        <v>2018</v>
      </c>
      <c r="H2330">
        <v>47</v>
      </c>
      <c r="I2330" t="s">
        <v>108</v>
      </c>
      <c r="J2330">
        <v>8</v>
      </c>
      <c r="K2330" t="s">
        <v>30</v>
      </c>
      <c r="L2330">
        <v>13</v>
      </c>
      <c r="N2330">
        <v>3</v>
      </c>
      <c r="R2330" s="2">
        <f t="shared" si="73"/>
        <v>4</v>
      </c>
      <c r="S2330" s="2">
        <f>IF(AND(P2330&lt;&gt;"_U",P2330&lt;&gt;"c",J2330&lt;&gt;99,J2330&lt;&gt;9),IFERROR(VLOOKUP(A2330,'TA Total'!$A$2:$N$10000,14,0),"."),".")</f>
        <v>75</v>
      </c>
    </row>
    <row r="2331" spans="1:19" x14ac:dyDescent="0.4">
      <c r="A2331" s="2" t="str">
        <f t="shared" si="72"/>
        <v>2018|Wellington City|999</v>
      </c>
      <c r="B2331" t="s">
        <v>16</v>
      </c>
      <c r="C2331" t="s">
        <v>17</v>
      </c>
      <c r="D2331" t="s">
        <v>18</v>
      </c>
      <c r="E2331" t="s">
        <v>19</v>
      </c>
      <c r="F2331">
        <v>2018</v>
      </c>
      <c r="G2331">
        <v>2018</v>
      </c>
      <c r="H2331">
        <v>47</v>
      </c>
      <c r="I2331" t="s">
        <v>108</v>
      </c>
      <c r="J2331">
        <v>8</v>
      </c>
      <c r="K2331" t="s">
        <v>30</v>
      </c>
      <c r="L2331">
        <v>999</v>
      </c>
      <c r="N2331">
        <v>4578</v>
      </c>
      <c r="R2331" s="2">
        <f t="shared" si="73"/>
        <v>6.5</v>
      </c>
      <c r="S2331" s="2">
        <f>IF(AND(P2331&lt;&gt;"_U",P2331&lt;&gt;"c",J2331&lt;&gt;99,J2331&lt;&gt;9),IFERROR(VLOOKUP(A2331,'TA Total'!$A$2:$N$10000,14,0),"."),".")</f>
        <v>70461</v>
      </c>
    </row>
    <row r="2332" spans="1:19" x14ac:dyDescent="0.4">
      <c r="A2332" s="2" t="str">
        <f t="shared" si="72"/>
        <v>2018|Wellington City|10</v>
      </c>
      <c r="B2332" t="s">
        <v>16</v>
      </c>
      <c r="C2332" t="s">
        <v>17</v>
      </c>
      <c r="D2332" t="s">
        <v>18</v>
      </c>
      <c r="E2332" t="s">
        <v>19</v>
      </c>
      <c r="F2332">
        <v>2018</v>
      </c>
      <c r="G2332">
        <v>2018</v>
      </c>
      <c r="H2332">
        <v>47</v>
      </c>
      <c r="I2332" t="s">
        <v>108</v>
      </c>
      <c r="J2332">
        <v>9</v>
      </c>
      <c r="K2332" t="s">
        <v>31</v>
      </c>
      <c r="L2332">
        <v>10</v>
      </c>
      <c r="N2332">
        <v>0</v>
      </c>
      <c r="R2332" s="2" t="str">
        <f t="shared" si="73"/>
        <v>.</v>
      </c>
      <c r="S2332" s="2" t="str">
        <f>IF(AND(P2332&lt;&gt;"_U",P2332&lt;&gt;"c",J2332&lt;&gt;99,J2332&lt;&gt;9),IFERROR(VLOOKUP(A2332,'TA Total'!$A$2:$N$10000,14,0),"."),".")</f>
        <v>.</v>
      </c>
    </row>
    <row r="2333" spans="1:19" x14ac:dyDescent="0.4">
      <c r="A2333" s="2" t="str">
        <f t="shared" si="72"/>
        <v>2018|Wellington City|11</v>
      </c>
      <c r="B2333" t="s">
        <v>16</v>
      </c>
      <c r="C2333" t="s">
        <v>17</v>
      </c>
      <c r="D2333" t="s">
        <v>18</v>
      </c>
      <c r="E2333" t="s">
        <v>19</v>
      </c>
      <c r="F2333">
        <v>2018</v>
      </c>
      <c r="G2333">
        <v>2018</v>
      </c>
      <c r="H2333">
        <v>47</v>
      </c>
      <c r="I2333" t="s">
        <v>108</v>
      </c>
      <c r="J2333">
        <v>9</v>
      </c>
      <c r="K2333" t="s">
        <v>31</v>
      </c>
      <c r="L2333">
        <v>11</v>
      </c>
      <c r="N2333">
        <v>2640</v>
      </c>
      <c r="R2333" s="2" t="str">
        <f t="shared" si="73"/>
        <v>.</v>
      </c>
      <c r="S2333" s="2" t="str">
        <f>IF(AND(P2333&lt;&gt;"_U",P2333&lt;&gt;"c",J2333&lt;&gt;99,J2333&lt;&gt;9),IFERROR(VLOOKUP(A2333,'TA Total'!$A$2:$N$10000,14,0),"."),".")</f>
        <v>.</v>
      </c>
    </row>
    <row r="2334" spans="1:19" x14ac:dyDescent="0.4">
      <c r="A2334" s="2" t="str">
        <f t="shared" si="72"/>
        <v>2018|Wellington City|12</v>
      </c>
      <c r="B2334" t="s">
        <v>16</v>
      </c>
      <c r="C2334" t="s">
        <v>17</v>
      </c>
      <c r="D2334" t="s">
        <v>18</v>
      </c>
      <c r="E2334" t="s">
        <v>19</v>
      </c>
      <c r="F2334">
        <v>2018</v>
      </c>
      <c r="G2334">
        <v>2018</v>
      </c>
      <c r="H2334">
        <v>47</v>
      </c>
      <c r="I2334" t="s">
        <v>108</v>
      </c>
      <c r="J2334">
        <v>9</v>
      </c>
      <c r="K2334" t="s">
        <v>31</v>
      </c>
      <c r="L2334">
        <v>12</v>
      </c>
      <c r="N2334">
        <v>2526</v>
      </c>
      <c r="R2334" s="2" t="str">
        <f t="shared" si="73"/>
        <v>.</v>
      </c>
      <c r="S2334" s="2" t="str">
        <f>IF(AND(P2334&lt;&gt;"_U",P2334&lt;&gt;"c",J2334&lt;&gt;99,J2334&lt;&gt;9),IFERROR(VLOOKUP(A2334,'TA Total'!$A$2:$N$10000,14,0),"."),".")</f>
        <v>.</v>
      </c>
    </row>
    <row r="2335" spans="1:19" x14ac:dyDescent="0.4">
      <c r="A2335" s="2" t="str">
        <f t="shared" si="72"/>
        <v>2018|Wellington City|13</v>
      </c>
      <c r="B2335" t="s">
        <v>16</v>
      </c>
      <c r="C2335" t="s">
        <v>17</v>
      </c>
      <c r="D2335" t="s">
        <v>18</v>
      </c>
      <c r="E2335" t="s">
        <v>19</v>
      </c>
      <c r="F2335">
        <v>2018</v>
      </c>
      <c r="G2335">
        <v>2018</v>
      </c>
      <c r="H2335">
        <v>47</v>
      </c>
      <c r="I2335" t="s">
        <v>108</v>
      </c>
      <c r="J2335">
        <v>9</v>
      </c>
      <c r="K2335" t="s">
        <v>31</v>
      </c>
      <c r="L2335">
        <v>13</v>
      </c>
      <c r="N2335">
        <v>66</v>
      </c>
      <c r="R2335" s="2" t="str">
        <f t="shared" si="73"/>
        <v>.</v>
      </c>
      <c r="S2335" s="2" t="str">
        <f>IF(AND(P2335&lt;&gt;"_U",P2335&lt;&gt;"c",J2335&lt;&gt;99,J2335&lt;&gt;9),IFERROR(VLOOKUP(A2335,'TA Total'!$A$2:$N$10000,14,0),"."),".")</f>
        <v>.</v>
      </c>
    </row>
    <row r="2336" spans="1:19" x14ac:dyDescent="0.4">
      <c r="A2336" s="2" t="str">
        <f t="shared" si="72"/>
        <v>2018|Wellington City|999</v>
      </c>
      <c r="B2336" t="s">
        <v>16</v>
      </c>
      <c r="C2336" t="s">
        <v>17</v>
      </c>
      <c r="D2336" t="s">
        <v>18</v>
      </c>
      <c r="E2336" t="s">
        <v>19</v>
      </c>
      <c r="F2336">
        <v>2018</v>
      </c>
      <c r="G2336">
        <v>2018</v>
      </c>
      <c r="H2336">
        <v>47</v>
      </c>
      <c r="I2336" t="s">
        <v>108</v>
      </c>
      <c r="J2336">
        <v>9</v>
      </c>
      <c r="K2336" t="s">
        <v>31</v>
      </c>
      <c r="L2336">
        <v>999</v>
      </c>
      <c r="N2336">
        <v>5232</v>
      </c>
      <c r="R2336" s="2" t="str">
        <f t="shared" si="73"/>
        <v>.</v>
      </c>
      <c r="S2336" s="2" t="str">
        <f>IF(AND(P2336&lt;&gt;"_U",P2336&lt;&gt;"c",J2336&lt;&gt;99,J2336&lt;&gt;9),IFERROR(VLOOKUP(A2336,'TA Total'!$A$2:$N$10000,14,0),"."),".")</f>
        <v>.</v>
      </c>
    </row>
    <row r="2337" spans="1:19" x14ac:dyDescent="0.4">
      <c r="A2337" s="2" t="str">
        <f t="shared" si="72"/>
        <v>2018|Wellington City|10</v>
      </c>
      <c r="B2337" t="s">
        <v>16</v>
      </c>
      <c r="C2337" t="s">
        <v>17</v>
      </c>
      <c r="D2337" t="s">
        <v>18</v>
      </c>
      <c r="E2337" t="s">
        <v>19</v>
      </c>
      <c r="F2337">
        <v>2018</v>
      </c>
      <c r="G2337">
        <v>2018</v>
      </c>
      <c r="H2337">
        <v>47</v>
      </c>
      <c r="I2337" t="s">
        <v>108</v>
      </c>
      <c r="J2337">
        <v>99</v>
      </c>
      <c r="K2337" t="s">
        <v>32</v>
      </c>
      <c r="L2337">
        <v>10</v>
      </c>
      <c r="N2337">
        <v>0</v>
      </c>
      <c r="R2337" s="2" t="str">
        <f t="shared" si="73"/>
        <v>.</v>
      </c>
      <c r="S2337" s="2" t="str">
        <f>IF(AND(P2337&lt;&gt;"_U",P2337&lt;&gt;"c",J2337&lt;&gt;99,J2337&lt;&gt;9),IFERROR(VLOOKUP(A2337,'TA Total'!$A$2:$N$10000,14,0),"."),".")</f>
        <v>.</v>
      </c>
    </row>
    <row r="2338" spans="1:19" x14ac:dyDescent="0.4">
      <c r="A2338" s="2" t="str">
        <f t="shared" si="72"/>
        <v>2018|Wellington City|11</v>
      </c>
      <c r="B2338" t="s">
        <v>16</v>
      </c>
      <c r="C2338" t="s">
        <v>17</v>
      </c>
      <c r="D2338" t="s">
        <v>18</v>
      </c>
      <c r="E2338" t="s">
        <v>19</v>
      </c>
      <c r="F2338">
        <v>2018</v>
      </c>
      <c r="G2338">
        <v>2018</v>
      </c>
      <c r="H2338">
        <v>47</v>
      </c>
      <c r="I2338" t="s">
        <v>108</v>
      </c>
      <c r="J2338">
        <v>99</v>
      </c>
      <c r="K2338" t="s">
        <v>32</v>
      </c>
      <c r="L2338">
        <v>11</v>
      </c>
      <c r="N2338">
        <v>52554</v>
      </c>
      <c r="R2338" s="2" t="str">
        <f t="shared" si="73"/>
        <v>.</v>
      </c>
      <c r="S2338" s="2" t="str">
        <f>IF(AND(P2338&lt;&gt;"_U",P2338&lt;&gt;"c",J2338&lt;&gt;99,J2338&lt;&gt;9),IFERROR(VLOOKUP(A2338,'TA Total'!$A$2:$N$10000,14,0),"."),".")</f>
        <v>.</v>
      </c>
    </row>
    <row r="2339" spans="1:19" x14ac:dyDescent="0.4">
      <c r="A2339" s="2" t="str">
        <f t="shared" si="72"/>
        <v>2018|Wellington City|12</v>
      </c>
      <c r="B2339" t="s">
        <v>16</v>
      </c>
      <c r="C2339" t="s">
        <v>17</v>
      </c>
      <c r="D2339" t="s">
        <v>18</v>
      </c>
      <c r="E2339" t="s">
        <v>19</v>
      </c>
      <c r="F2339">
        <v>2018</v>
      </c>
      <c r="G2339">
        <v>2018</v>
      </c>
      <c r="H2339">
        <v>47</v>
      </c>
      <c r="I2339" t="s">
        <v>108</v>
      </c>
      <c r="J2339">
        <v>99</v>
      </c>
      <c r="K2339" t="s">
        <v>32</v>
      </c>
      <c r="L2339">
        <v>12</v>
      </c>
      <c r="N2339">
        <v>22509</v>
      </c>
      <c r="R2339" s="2" t="str">
        <f t="shared" si="73"/>
        <v>.</v>
      </c>
      <c r="S2339" s="2" t="str">
        <f>IF(AND(P2339&lt;&gt;"_U",P2339&lt;&gt;"c",J2339&lt;&gt;99,J2339&lt;&gt;9),IFERROR(VLOOKUP(A2339,'TA Total'!$A$2:$N$10000,14,0),"."),".")</f>
        <v>.</v>
      </c>
    </row>
    <row r="2340" spans="1:19" x14ac:dyDescent="0.4">
      <c r="A2340" s="2" t="str">
        <f t="shared" si="72"/>
        <v>2018|Wellington City|13</v>
      </c>
      <c r="B2340" t="s">
        <v>16</v>
      </c>
      <c r="C2340" t="s">
        <v>17</v>
      </c>
      <c r="D2340" t="s">
        <v>18</v>
      </c>
      <c r="E2340" t="s">
        <v>19</v>
      </c>
      <c r="F2340">
        <v>2018</v>
      </c>
      <c r="G2340">
        <v>2018</v>
      </c>
      <c r="H2340">
        <v>47</v>
      </c>
      <c r="I2340" t="s">
        <v>108</v>
      </c>
      <c r="J2340">
        <v>99</v>
      </c>
      <c r="K2340" t="s">
        <v>32</v>
      </c>
      <c r="L2340">
        <v>13</v>
      </c>
      <c r="N2340">
        <v>138</v>
      </c>
      <c r="R2340" s="2" t="str">
        <f t="shared" si="73"/>
        <v>.</v>
      </c>
      <c r="S2340" s="2" t="str">
        <f>IF(AND(P2340&lt;&gt;"_U",P2340&lt;&gt;"c",J2340&lt;&gt;99,J2340&lt;&gt;9),IFERROR(VLOOKUP(A2340,'TA Total'!$A$2:$N$10000,14,0),"."),".")</f>
        <v>.</v>
      </c>
    </row>
    <row r="2341" spans="1:19" x14ac:dyDescent="0.4">
      <c r="A2341" s="2" t="str">
        <f t="shared" si="72"/>
        <v>2018|Wellington City|999</v>
      </c>
      <c r="B2341" t="s">
        <v>16</v>
      </c>
      <c r="C2341" t="s">
        <v>17</v>
      </c>
      <c r="D2341" t="s">
        <v>18</v>
      </c>
      <c r="E2341" t="s">
        <v>19</v>
      </c>
      <c r="F2341">
        <v>2018</v>
      </c>
      <c r="G2341">
        <v>2018</v>
      </c>
      <c r="H2341">
        <v>47</v>
      </c>
      <c r="I2341" t="s">
        <v>108</v>
      </c>
      <c r="J2341">
        <v>99</v>
      </c>
      <c r="K2341" t="s">
        <v>32</v>
      </c>
      <c r="L2341">
        <v>999</v>
      </c>
      <c r="N2341">
        <v>75201</v>
      </c>
      <c r="R2341" s="2" t="str">
        <f t="shared" si="73"/>
        <v>.</v>
      </c>
      <c r="S2341" s="2" t="str">
        <f>IF(AND(P2341&lt;&gt;"_U",P2341&lt;&gt;"c",J2341&lt;&gt;99,J2341&lt;&gt;9),IFERROR(VLOOKUP(A2341,'TA Total'!$A$2:$N$10000,14,0),"."),".")</f>
        <v>.</v>
      </c>
    </row>
    <row r="2342" spans="1:19" x14ac:dyDescent="0.4">
      <c r="A2342" s="2" t="str">
        <f t="shared" si="72"/>
        <v>2018|Masterton District|10</v>
      </c>
      <c r="B2342" t="s">
        <v>16</v>
      </c>
      <c r="C2342" t="s">
        <v>17</v>
      </c>
      <c r="D2342" t="s">
        <v>18</v>
      </c>
      <c r="E2342" t="s">
        <v>19</v>
      </c>
      <c r="F2342">
        <v>2018</v>
      </c>
      <c r="G2342">
        <v>2018</v>
      </c>
      <c r="H2342">
        <v>48</v>
      </c>
      <c r="I2342" t="s">
        <v>107</v>
      </c>
      <c r="J2342">
        <v>0</v>
      </c>
      <c r="K2342" t="s">
        <v>21</v>
      </c>
      <c r="L2342">
        <v>10</v>
      </c>
      <c r="N2342">
        <v>0</v>
      </c>
      <c r="R2342" s="2" t="str">
        <f t="shared" si="73"/>
        <v>.</v>
      </c>
      <c r="S2342" s="2">
        <f>IF(AND(P2342&lt;&gt;"_U",P2342&lt;&gt;"c",J2342&lt;&gt;99,J2342&lt;&gt;9),IFERROR(VLOOKUP(A2342,'TA Total'!$A$2:$N$10000,14,0),"."),".")</f>
        <v>0</v>
      </c>
    </row>
    <row r="2343" spans="1:19" x14ac:dyDescent="0.4">
      <c r="A2343" s="2" t="str">
        <f t="shared" si="72"/>
        <v>2018|Masterton District|11</v>
      </c>
      <c r="B2343" t="s">
        <v>16</v>
      </c>
      <c r="C2343" t="s">
        <v>17</v>
      </c>
      <c r="D2343" t="s">
        <v>18</v>
      </c>
      <c r="E2343" t="s">
        <v>19</v>
      </c>
      <c r="F2343">
        <v>2018</v>
      </c>
      <c r="G2343">
        <v>2018</v>
      </c>
      <c r="H2343">
        <v>48</v>
      </c>
      <c r="I2343" t="s">
        <v>107</v>
      </c>
      <c r="J2343">
        <v>0</v>
      </c>
      <c r="K2343" t="s">
        <v>21</v>
      </c>
      <c r="L2343">
        <v>11</v>
      </c>
      <c r="N2343">
        <v>42</v>
      </c>
      <c r="R2343" s="2">
        <f t="shared" si="73"/>
        <v>0.5</v>
      </c>
      <c r="S2343" s="2">
        <f>IF(AND(P2343&lt;&gt;"_U",P2343&lt;&gt;"c",J2343&lt;&gt;99,J2343&lt;&gt;9),IFERROR(VLOOKUP(A2343,'TA Total'!$A$2:$N$10000,14,0),"."),".")</f>
        <v>8334</v>
      </c>
    </row>
    <row r="2344" spans="1:19" x14ac:dyDescent="0.4">
      <c r="A2344" s="2" t="str">
        <f t="shared" si="72"/>
        <v>2018|Masterton District|12</v>
      </c>
      <c r="B2344" t="s">
        <v>16</v>
      </c>
      <c r="C2344" t="s">
        <v>17</v>
      </c>
      <c r="D2344" t="s">
        <v>18</v>
      </c>
      <c r="E2344" t="s">
        <v>19</v>
      </c>
      <c r="F2344">
        <v>2018</v>
      </c>
      <c r="G2344">
        <v>2018</v>
      </c>
      <c r="H2344">
        <v>48</v>
      </c>
      <c r="I2344" t="s">
        <v>107</v>
      </c>
      <c r="J2344">
        <v>0</v>
      </c>
      <c r="K2344" t="s">
        <v>21</v>
      </c>
      <c r="L2344">
        <v>12</v>
      </c>
      <c r="N2344">
        <v>15</v>
      </c>
      <c r="R2344" s="2">
        <f t="shared" si="73"/>
        <v>1.74</v>
      </c>
      <c r="S2344" s="2">
        <f>IF(AND(P2344&lt;&gt;"_U",P2344&lt;&gt;"c",J2344&lt;&gt;99,J2344&lt;&gt;9),IFERROR(VLOOKUP(A2344,'TA Total'!$A$2:$N$10000,14,0),"."),".")</f>
        <v>861</v>
      </c>
    </row>
    <row r="2345" spans="1:19" x14ac:dyDescent="0.4">
      <c r="A2345" s="2" t="str">
        <f t="shared" si="72"/>
        <v>2018|Masterton District|13</v>
      </c>
      <c r="B2345" t="s">
        <v>16</v>
      </c>
      <c r="C2345" t="s">
        <v>17</v>
      </c>
      <c r="D2345" t="s">
        <v>18</v>
      </c>
      <c r="E2345" t="s">
        <v>19</v>
      </c>
      <c r="F2345">
        <v>2018</v>
      </c>
      <c r="G2345">
        <v>2018</v>
      </c>
      <c r="H2345">
        <v>48</v>
      </c>
      <c r="I2345" t="s">
        <v>107</v>
      </c>
      <c r="J2345">
        <v>0</v>
      </c>
      <c r="K2345" t="s">
        <v>21</v>
      </c>
      <c r="L2345">
        <v>13</v>
      </c>
      <c r="N2345">
        <v>3</v>
      </c>
      <c r="R2345" s="2">
        <f t="shared" si="73"/>
        <v>7.69</v>
      </c>
      <c r="S2345" s="2">
        <f>IF(AND(P2345&lt;&gt;"_U",P2345&lt;&gt;"c",J2345&lt;&gt;99,J2345&lt;&gt;9),IFERROR(VLOOKUP(A2345,'TA Total'!$A$2:$N$10000,14,0),"."),".")</f>
        <v>39</v>
      </c>
    </row>
    <row r="2346" spans="1:19" x14ac:dyDescent="0.4">
      <c r="A2346" s="2" t="str">
        <f t="shared" si="72"/>
        <v>2018|Masterton District|999</v>
      </c>
      <c r="B2346" t="s">
        <v>16</v>
      </c>
      <c r="C2346" t="s">
        <v>17</v>
      </c>
      <c r="D2346" t="s">
        <v>18</v>
      </c>
      <c r="E2346" t="s">
        <v>19</v>
      </c>
      <c r="F2346">
        <v>2018</v>
      </c>
      <c r="G2346">
        <v>2018</v>
      </c>
      <c r="H2346">
        <v>48</v>
      </c>
      <c r="I2346" t="s">
        <v>107</v>
      </c>
      <c r="J2346">
        <v>0</v>
      </c>
      <c r="K2346" t="s">
        <v>21</v>
      </c>
      <c r="L2346">
        <v>999</v>
      </c>
      <c r="N2346">
        <v>60</v>
      </c>
      <c r="R2346" s="2">
        <f t="shared" si="73"/>
        <v>0.65</v>
      </c>
      <c r="S2346" s="2">
        <f>IF(AND(P2346&lt;&gt;"_U",P2346&lt;&gt;"c",J2346&lt;&gt;99,J2346&lt;&gt;9),IFERROR(VLOOKUP(A2346,'TA Total'!$A$2:$N$10000,14,0),"."),".")</f>
        <v>9237</v>
      </c>
    </row>
    <row r="2347" spans="1:19" x14ac:dyDescent="0.4">
      <c r="A2347" s="2" t="str">
        <f t="shared" si="72"/>
        <v>2018|Masterton District|10</v>
      </c>
      <c r="B2347" t="s">
        <v>16</v>
      </c>
      <c r="C2347" t="s">
        <v>17</v>
      </c>
      <c r="D2347" t="s">
        <v>18</v>
      </c>
      <c r="E2347" t="s">
        <v>19</v>
      </c>
      <c r="F2347">
        <v>2018</v>
      </c>
      <c r="G2347">
        <v>2018</v>
      </c>
      <c r="H2347">
        <v>48</v>
      </c>
      <c r="I2347" t="s">
        <v>107</v>
      </c>
      <c r="J2347">
        <v>1</v>
      </c>
      <c r="K2347" t="s">
        <v>22</v>
      </c>
      <c r="L2347">
        <v>10</v>
      </c>
      <c r="N2347">
        <v>0</v>
      </c>
      <c r="R2347" s="2" t="str">
        <f t="shared" si="73"/>
        <v>.</v>
      </c>
      <c r="S2347" s="2">
        <f>IF(AND(P2347&lt;&gt;"_U",P2347&lt;&gt;"c",J2347&lt;&gt;99,J2347&lt;&gt;9),IFERROR(VLOOKUP(A2347,'TA Total'!$A$2:$N$10000,14,0),"."),".")</f>
        <v>0</v>
      </c>
    </row>
    <row r="2348" spans="1:19" x14ac:dyDescent="0.4">
      <c r="A2348" s="2" t="str">
        <f t="shared" si="72"/>
        <v>2018|Masterton District|11</v>
      </c>
      <c r="B2348" t="s">
        <v>16</v>
      </c>
      <c r="C2348" t="s">
        <v>17</v>
      </c>
      <c r="D2348" t="s">
        <v>18</v>
      </c>
      <c r="E2348" t="s">
        <v>19</v>
      </c>
      <c r="F2348">
        <v>2018</v>
      </c>
      <c r="G2348">
        <v>2018</v>
      </c>
      <c r="H2348">
        <v>48</v>
      </c>
      <c r="I2348" t="s">
        <v>107</v>
      </c>
      <c r="J2348">
        <v>1</v>
      </c>
      <c r="K2348" t="s">
        <v>22</v>
      </c>
      <c r="L2348">
        <v>11</v>
      </c>
      <c r="N2348">
        <v>3813</v>
      </c>
      <c r="R2348" s="2">
        <f t="shared" si="73"/>
        <v>45.75</v>
      </c>
      <c r="S2348" s="2">
        <f>IF(AND(P2348&lt;&gt;"_U",P2348&lt;&gt;"c",J2348&lt;&gt;99,J2348&lt;&gt;9),IFERROR(VLOOKUP(A2348,'TA Total'!$A$2:$N$10000,14,0),"."),".")</f>
        <v>8334</v>
      </c>
    </row>
    <row r="2349" spans="1:19" x14ac:dyDescent="0.4">
      <c r="A2349" s="2" t="str">
        <f t="shared" si="72"/>
        <v>2018|Masterton District|12</v>
      </c>
      <c r="B2349" t="s">
        <v>16</v>
      </c>
      <c r="C2349" t="s">
        <v>17</v>
      </c>
      <c r="D2349" t="s">
        <v>18</v>
      </c>
      <c r="E2349" t="s">
        <v>19</v>
      </c>
      <c r="F2349">
        <v>2018</v>
      </c>
      <c r="G2349">
        <v>2018</v>
      </c>
      <c r="H2349">
        <v>48</v>
      </c>
      <c r="I2349" t="s">
        <v>107</v>
      </c>
      <c r="J2349">
        <v>1</v>
      </c>
      <c r="K2349" t="s">
        <v>22</v>
      </c>
      <c r="L2349">
        <v>12</v>
      </c>
      <c r="N2349">
        <v>444</v>
      </c>
      <c r="R2349" s="2">
        <f t="shared" si="73"/>
        <v>51.57</v>
      </c>
      <c r="S2349" s="2">
        <f>IF(AND(P2349&lt;&gt;"_U",P2349&lt;&gt;"c",J2349&lt;&gt;99,J2349&lt;&gt;9),IFERROR(VLOOKUP(A2349,'TA Total'!$A$2:$N$10000,14,0),"."),".")</f>
        <v>861</v>
      </c>
    </row>
    <row r="2350" spans="1:19" x14ac:dyDescent="0.4">
      <c r="A2350" s="2" t="str">
        <f t="shared" si="72"/>
        <v>2018|Masterton District|13</v>
      </c>
      <c r="B2350" t="s">
        <v>16</v>
      </c>
      <c r="C2350" t="s">
        <v>17</v>
      </c>
      <c r="D2350" t="s">
        <v>18</v>
      </c>
      <c r="E2350" t="s">
        <v>19</v>
      </c>
      <c r="F2350">
        <v>2018</v>
      </c>
      <c r="G2350">
        <v>2018</v>
      </c>
      <c r="H2350">
        <v>48</v>
      </c>
      <c r="I2350" t="s">
        <v>107</v>
      </c>
      <c r="J2350">
        <v>1</v>
      </c>
      <c r="K2350" t="s">
        <v>22</v>
      </c>
      <c r="L2350">
        <v>13</v>
      </c>
      <c r="N2350">
        <v>6</v>
      </c>
      <c r="R2350" s="2">
        <f t="shared" si="73"/>
        <v>15.38</v>
      </c>
      <c r="S2350" s="2">
        <f>IF(AND(P2350&lt;&gt;"_U",P2350&lt;&gt;"c",J2350&lt;&gt;99,J2350&lt;&gt;9),IFERROR(VLOOKUP(A2350,'TA Total'!$A$2:$N$10000,14,0),"."),".")</f>
        <v>39</v>
      </c>
    </row>
    <row r="2351" spans="1:19" x14ac:dyDescent="0.4">
      <c r="A2351" s="2" t="str">
        <f t="shared" si="72"/>
        <v>2018|Masterton District|999</v>
      </c>
      <c r="B2351" t="s">
        <v>16</v>
      </c>
      <c r="C2351" t="s">
        <v>17</v>
      </c>
      <c r="D2351" t="s">
        <v>18</v>
      </c>
      <c r="E2351" t="s">
        <v>19</v>
      </c>
      <c r="F2351">
        <v>2018</v>
      </c>
      <c r="G2351">
        <v>2018</v>
      </c>
      <c r="H2351">
        <v>48</v>
      </c>
      <c r="I2351" t="s">
        <v>107</v>
      </c>
      <c r="J2351">
        <v>1</v>
      </c>
      <c r="K2351" t="s">
        <v>22</v>
      </c>
      <c r="L2351">
        <v>999</v>
      </c>
      <c r="N2351">
        <v>4263</v>
      </c>
      <c r="R2351" s="2">
        <f t="shared" si="73"/>
        <v>46.15</v>
      </c>
      <c r="S2351" s="2">
        <f>IF(AND(P2351&lt;&gt;"_U",P2351&lt;&gt;"c",J2351&lt;&gt;99,J2351&lt;&gt;9),IFERROR(VLOOKUP(A2351,'TA Total'!$A$2:$N$10000,14,0),"."),".")</f>
        <v>9237</v>
      </c>
    </row>
    <row r="2352" spans="1:19" x14ac:dyDescent="0.4">
      <c r="A2352" s="2" t="str">
        <f t="shared" si="72"/>
        <v>2018|Masterton District|10</v>
      </c>
      <c r="B2352" t="s">
        <v>16</v>
      </c>
      <c r="C2352" t="s">
        <v>17</v>
      </c>
      <c r="D2352" t="s">
        <v>18</v>
      </c>
      <c r="E2352" t="s">
        <v>19</v>
      </c>
      <c r="F2352">
        <v>2018</v>
      </c>
      <c r="G2352">
        <v>2018</v>
      </c>
      <c r="H2352">
        <v>48</v>
      </c>
      <c r="I2352" t="s">
        <v>107</v>
      </c>
      <c r="J2352">
        <v>2</v>
      </c>
      <c r="K2352" t="s">
        <v>23</v>
      </c>
      <c r="L2352">
        <v>10</v>
      </c>
      <c r="N2352">
        <v>0</v>
      </c>
      <c r="R2352" s="2" t="str">
        <f t="shared" si="73"/>
        <v>.</v>
      </c>
      <c r="S2352" s="2">
        <f>IF(AND(P2352&lt;&gt;"_U",P2352&lt;&gt;"c",J2352&lt;&gt;99,J2352&lt;&gt;9),IFERROR(VLOOKUP(A2352,'TA Total'!$A$2:$N$10000,14,0),"."),".")</f>
        <v>0</v>
      </c>
    </row>
    <row r="2353" spans="1:19" x14ac:dyDescent="0.4">
      <c r="A2353" s="2" t="str">
        <f t="shared" si="72"/>
        <v>2018|Masterton District|11</v>
      </c>
      <c r="B2353" t="s">
        <v>16</v>
      </c>
      <c r="C2353" t="s">
        <v>17</v>
      </c>
      <c r="D2353" t="s">
        <v>18</v>
      </c>
      <c r="E2353" t="s">
        <v>19</v>
      </c>
      <c r="F2353">
        <v>2018</v>
      </c>
      <c r="G2353">
        <v>2018</v>
      </c>
      <c r="H2353">
        <v>48</v>
      </c>
      <c r="I2353" t="s">
        <v>107</v>
      </c>
      <c r="J2353">
        <v>2</v>
      </c>
      <c r="K2353" t="s">
        <v>23</v>
      </c>
      <c r="L2353">
        <v>11</v>
      </c>
      <c r="N2353">
        <v>2643</v>
      </c>
      <c r="R2353" s="2">
        <f t="shared" si="73"/>
        <v>31.71</v>
      </c>
      <c r="S2353" s="2">
        <f>IF(AND(P2353&lt;&gt;"_U",P2353&lt;&gt;"c",J2353&lt;&gt;99,J2353&lt;&gt;9),IFERROR(VLOOKUP(A2353,'TA Total'!$A$2:$N$10000,14,0),"."),".")</f>
        <v>8334</v>
      </c>
    </row>
    <row r="2354" spans="1:19" x14ac:dyDescent="0.4">
      <c r="A2354" s="2" t="str">
        <f t="shared" si="72"/>
        <v>2018|Masterton District|12</v>
      </c>
      <c r="B2354" t="s">
        <v>16</v>
      </c>
      <c r="C2354" t="s">
        <v>17</v>
      </c>
      <c r="D2354" t="s">
        <v>18</v>
      </c>
      <c r="E2354" t="s">
        <v>19</v>
      </c>
      <c r="F2354">
        <v>2018</v>
      </c>
      <c r="G2354">
        <v>2018</v>
      </c>
      <c r="H2354">
        <v>48</v>
      </c>
      <c r="I2354" t="s">
        <v>107</v>
      </c>
      <c r="J2354">
        <v>2</v>
      </c>
      <c r="K2354" t="s">
        <v>23</v>
      </c>
      <c r="L2354">
        <v>12</v>
      </c>
      <c r="N2354">
        <v>378</v>
      </c>
      <c r="R2354" s="2">
        <f t="shared" si="73"/>
        <v>43.9</v>
      </c>
      <c r="S2354" s="2">
        <f>IF(AND(P2354&lt;&gt;"_U",P2354&lt;&gt;"c",J2354&lt;&gt;99,J2354&lt;&gt;9),IFERROR(VLOOKUP(A2354,'TA Total'!$A$2:$N$10000,14,0),"."),".")</f>
        <v>861</v>
      </c>
    </row>
    <row r="2355" spans="1:19" x14ac:dyDescent="0.4">
      <c r="A2355" s="2" t="str">
        <f t="shared" si="72"/>
        <v>2018|Masterton District|13</v>
      </c>
      <c r="B2355" t="s">
        <v>16</v>
      </c>
      <c r="C2355" t="s">
        <v>17</v>
      </c>
      <c r="D2355" t="s">
        <v>18</v>
      </c>
      <c r="E2355" t="s">
        <v>19</v>
      </c>
      <c r="F2355">
        <v>2018</v>
      </c>
      <c r="G2355">
        <v>2018</v>
      </c>
      <c r="H2355">
        <v>48</v>
      </c>
      <c r="I2355" t="s">
        <v>107</v>
      </c>
      <c r="J2355">
        <v>2</v>
      </c>
      <c r="K2355" t="s">
        <v>23</v>
      </c>
      <c r="L2355">
        <v>13</v>
      </c>
      <c r="N2355">
        <v>15</v>
      </c>
      <c r="R2355" s="2">
        <f t="shared" si="73"/>
        <v>38.46</v>
      </c>
      <c r="S2355" s="2">
        <f>IF(AND(P2355&lt;&gt;"_U",P2355&lt;&gt;"c",J2355&lt;&gt;99,J2355&lt;&gt;9),IFERROR(VLOOKUP(A2355,'TA Total'!$A$2:$N$10000,14,0),"."),".")</f>
        <v>39</v>
      </c>
    </row>
    <row r="2356" spans="1:19" x14ac:dyDescent="0.4">
      <c r="A2356" s="2" t="str">
        <f t="shared" si="72"/>
        <v>2018|Masterton District|999</v>
      </c>
      <c r="B2356" t="s">
        <v>16</v>
      </c>
      <c r="C2356" t="s">
        <v>17</v>
      </c>
      <c r="D2356" t="s">
        <v>18</v>
      </c>
      <c r="E2356" t="s">
        <v>19</v>
      </c>
      <c r="F2356">
        <v>2018</v>
      </c>
      <c r="G2356">
        <v>2018</v>
      </c>
      <c r="H2356">
        <v>48</v>
      </c>
      <c r="I2356" t="s">
        <v>107</v>
      </c>
      <c r="J2356">
        <v>2</v>
      </c>
      <c r="K2356" t="s">
        <v>23</v>
      </c>
      <c r="L2356">
        <v>999</v>
      </c>
      <c r="N2356">
        <v>3039</v>
      </c>
      <c r="R2356" s="2">
        <f t="shared" si="73"/>
        <v>32.9</v>
      </c>
      <c r="S2356" s="2">
        <f>IF(AND(P2356&lt;&gt;"_U",P2356&lt;&gt;"c",J2356&lt;&gt;99,J2356&lt;&gt;9),IFERROR(VLOOKUP(A2356,'TA Total'!$A$2:$N$10000,14,0),"."),".")</f>
        <v>9237</v>
      </c>
    </row>
    <row r="2357" spans="1:19" x14ac:dyDescent="0.4">
      <c r="A2357" s="2" t="str">
        <f t="shared" si="72"/>
        <v>2018|Masterton District|10</v>
      </c>
      <c r="B2357" t="s">
        <v>16</v>
      </c>
      <c r="C2357" t="s">
        <v>17</v>
      </c>
      <c r="D2357" t="s">
        <v>18</v>
      </c>
      <c r="E2357" t="s">
        <v>19</v>
      </c>
      <c r="F2357">
        <v>2018</v>
      </c>
      <c r="G2357">
        <v>2018</v>
      </c>
      <c r="H2357">
        <v>48</v>
      </c>
      <c r="I2357" t="s">
        <v>107</v>
      </c>
      <c r="J2357">
        <v>3</v>
      </c>
      <c r="K2357" t="s">
        <v>24</v>
      </c>
      <c r="L2357">
        <v>10</v>
      </c>
      <c r="N2357">
        <v>0</v>
      </c>
      <c r="R2357" s="2" t="str">
        <f t="shared" si="73"/>
        <v>.</v>
      </c>
      <c r="S2357" s="2">
        <f>IF(AND(P2357&lt;&gt;"_U",P2357&lt;&gt;"c",J2357&lt;&gt;99,J2357&lt;&gt;9),IFERROR(VLOOKUP(A2357,'TA Total'!$A$2:$N$10000,14,0),"."),".")</f>
        <v>0</v>
      </c>
    </row>
    <row r="2358" spans="1:19" x14ac:dyDescent="0.4">
      <c r="A2358" s="2" t="str">
        <f t="shared" si="72"/>
        <v>2018|Masterton District|11</v>
      </c>
      <c r="B2358" t="s">
        <v>16</v>
      </c>
      <c r="C2358" t="s">
        <v>17</v>
      </c>
      <c r="D2358" t="s">
        <v>18</v>
      </c>
      <c r="E2358" t="s">
        <v>19</v>
      </c>
      <c r="F2358">
        <v>2018</v>
      </c>
      <c r="G2358">
        <v>2018</v>
      </c>
      <c r="H2358">
        <v>48</v>
      </c>
      <c r="I2358" t="s">
        <v>107</v>
      </c>
      <c r="J2358">
        <v>3</v>
      </c>
      <c r="K2358" t="s">
        <v>24</v>
      </c>
      <c r="L2358">
        <v>11</v>
      </c>
      <c r="N2358">
        <v>414</v>
      </c>
      <c r="R2358" s="2">
        <f t="shared" si="73"/>
        <v>4.97</v>
      </c>
      <c r="S2358" s="2">
        <f>IF(AND(P2358&lt;&gt;"_U",P2358&lt;&gt;"c",J2358&lt;&gt;99,J2358&lt;&gt;9),IFERROR(VLOOKUP(A2358,'TA Total'!$A$2:$N$10000,14,0),"."),".")</f>
        <v>8334</v>
      </c>
    </row>
    <row r="2359" spans="1:19" x14ac:dyDescent="0.4">
      <c r="A2359" s="2" t="str">
        <f t="shared" si="72"/>
        <v>2018|Masterton District|12</v>
      </c>
      <c r="B2359" t="s">
        <v>16</v>
      </c>
      <c r="C2359" t="s">
        <v>17</v>
      </c>
      <c r="D2359" t="s">
        <v>18</v>
      </c>
      <c r="E2359" t="s">
        <v>19</v>
      </c>
      <c r="F2359">
        <v>2018</v>
      </c>
      <c r="G2359">
        <v>2018</v>
      </c>
      <c r="H2359">
        <v>48</v>
      </c>
      <c r="I2359" t="s">
        <v>107</v>
      </c>
      <c r="J2359">
        <v>3</v>
      </c>
      <c r="K2359" t="s">
        <v>24</v>
      </c>
      <c r="L2359">
        <v>12</v>
      </c>
      <c r="N2359">
        <v>18</v>
      </c>
      <c r="R2359" s="2">
        <f t="shared" si="73"/>
        <v>2.09</v>
      </c>
      <c r="S2359" s="2">
        <f>IF(AND(P2359&lt;&gt;"_U",P2359&lt;&gt;"c",J2359&lt;&gt;99,J2359&lt;&gt;9),IFERROR(VLOOKUP(A2359,'TA Total'!$A$2:$N$10000,14,0),"."),".")</f>
        <v>861</v>
      </c>
    </row>
    <row r="2360" spans="1:19" x14ac:dyDescent="0.4">
      <c r="A2360" s="2" t="str">
        <f t="shared" si="72"/>
        <v>2018|Masterton District|13</v>
      </c>
      <c r="B2360" t="s">
        <v>16</v>
      </c>
      <c r="C2360" t="s">
        <v>17</v>
      </c>
      <c r="D2360" t="s">
        <v>18</v>
      </c>
      <c r="E2360" t="s">
        <v>19</v>
      </c>
      <c r="F2360">
        <v>2018</v>
      </c>
      <c r="G2360">
        <v>2018</v>
      </c>
      <c r="H2360">
        <v>48</v>
      </c>
      <c r="I2360" t="s">
        <v>107</v>
      </c>
      <c r="J2360">
        <v>3</v>
      </c>
      <c r="K2360" t="s">
        <v>24</v>
      </c>
      <c r="L2360">
        <v>13</v>
      </c>
      <c r="N2360">
        <v>3</v>
      </c>
      <c r="R2360" s="2">
        <f t="shared" si="73"/>
        <v>7.69</v>
      </c>
      <c r="S2360" s="2">
        <f>IF(AND(P2360&lt;&gt;"_U",P2360&lt;&gt;"c",J2360&lt;&gt;99,J2360&lt;&gt;9),IFERROR(VLOOKUP(A2360,'TA Total'!$A$2:$N$10000,14,0),"."),".")</f>
        <v>39</v>
      </c>
    </row>
    <row r="2361" spans="1:19" x14ac:dyDescent="0.4">
      <c r="A2361" s="2" t="str">
        <f t="shared" si="72"/>
        <v>2018|Masterton District|999</v>
      </c>
      <c r="B2361" t="s">
        <v>16</v>
      </c>
      <c r="C2361" t="s">
        <v>17</v>
      </c>
      <c r="D2361" t="s">
        <v>18</v>
      </c>
      <c r="E2361" t="s">
        <v>19</v>
      </c>
      <c r="F2361">
        <v>2018</v>
      </c>
      <c r="G2361">
        <v>2018</v>
      </c>
      <c r="H2361">
        <v>48</v>
      </c>
      <c r="I2361" t="s">
        <v>107</v>
      </c>
      <c r="J2361">
        <v>3</v>
      </c>
      <c r="K2361" t="s">
        <v>24</v>
      </c>
      <c r="L2361">
        <v>999</v>
      </c>
      <c r="N2361">
        <v>441</v>
      </c>
      <c r="R2361" s="2">
        <f t="shared" si="73"/>
        <v>4.7699999999999996</v>
      </c>
      <c r="S2361" s="2">
        <f>IF(AND(P2361&lt;&gt;"_U",P2361&lt;&gt;"c",J2361&lt;&gt;99,J2361&lt;&gt;9),IFERROR(VLOOKUP(A2361,'TA Total'!$A$2:$N$10000,14,0),"."),".")</f>
        <v>9237</v>
      </c>
    </row>
    <row r="2362" spans="1:19" x14ac:dyDescent="0.4">
      <c r="A2362" s="2" t="str">
        <f t="shared" si="72"/>
        <v>2018|Masterton District|10</v>
      </c>
      <c r="B2362" t="s">
        <v>16</v>
      </c>
      <c r="C2362" t="s">
        <v>17</v>
      </c>
      <c r="D2362" t="s">
        <v>18</v>
      </c>
      <c r="E2362" t="s">
        <v>19</v>
      </c>
      <c r="F2362">
        <v>2018</v>
      </c>
      <c r="G2362">
        <v>2018</v>
      </c>
      <c r="H2362">
        <v>48</v>
      </c>
      <c r="I2362" t="s">
        <v>107</v>
      </c>
      <c r="J2362">
        <v>4</v>
      </c>
      <c r="K2362" t="s">
        <v>25</v>
      </c>
      <c r="L2362">
        <v>10</v>
      </c>
      <c r="N2362">
        <v>0</v>
      </c>
      <c r="R2362" s="2" t="str">
        <f t="shared" si="73"/>
        <v>.</v>
      </c>
      <c r="S2362" s="2">
        <f>IF(AND(P2362&lt;&gt;"_U",P2362&lt;&gt;"c",J2362&lt;&gt;99,J2362&lt;&gt;9),IFERROR(VLOOKUP(A2362,'TA Total'!$A$2:$N$10000,14,0),"."),".")</f>
        <v>0</v>
      </c>
    </row>
    <row r="2363" spans="1:19" x14ac:dyDescent="0.4">
      <c r="A2363" s="2" t="str">
        <f t="shared" si="72"/>
        <v>2018|Masterton District|11</v>
      </c>
      <c r="B2363" t="s">
        <v>16</v>
      </c>
      <c r="C2363" t="s">
        <v>17</v>
      </c>
      <c r="D2363" t="s">
        <v>18</v>
      </c>
      <c r="E2363" t="s">
        <v>19</v>
      </c>
      <c r="F2363">
        <v>2018</v>
      </c>
      <c r="G2363">
        <v>2018</v>
      </c>
      <c r="H2363">
        <v>48</v>
      </c>
      <c r="I2363" t="s">
        <v>107</v>
      </c>
      <c r="J2363">
        <v>4</v>
      </c>
      <c r="K2363" t="s">
        <v>25</v>
      </c>
      <c r="L2363">
        <v>11</v>
      </c>
      <c r="N2363">
        <v>504</v>
      </c>
      <c r="R2363" s="2">
        <f t="shared" si="73"/>
        <v>6.05</v>
      </c>
      <c r="S2363" s="2">
        <f>IF(AND(P2363&lt;&gt;"_U",P2363&lt;&gt;"c",J2363&lt;&gt;99,J2363&lt;&gt;9),IFERROR(VLOOKUP(A2363,'TA Total'!$A$2:$N$10000,14,0),"."),".")</f>
        <v>8334</v>
      </c>
    </row>
    <row r="2364" spans="1:19" x14ac:dyDescent="0.4">
      <c r="A2364" s="2" t="str">
        <f t="shared" si="72"/>
        <v>2018|Masterton District|12</v>
      </c>
      <c r="B2364" t="s">
        <v>16</v>
      </c>
      <c r="C2364" t="s">
        <v>17</v>
      </c>
      <c r="D2364" t="s">
        <v>18</v>
      </c>
      <c r="E2364" t="s">
        <v>19</v>
      </c>
      <c r="F2364">
        <v>2018</v>
      </c>
      <c r="G2364">
        <v>2018</v>
      </c>
      <c r="H2364">
        <v>48</v>
      </c>
      <c r="I2364" t="s">
        <v>107</v>
      </c>
      <c r="J2364">
        <v>4</v>
      </c>
      <c r="K2364" t="s">
        <v>25</v>
      </c>
      <c r="L2364">
        <v>12</v>
      </c>
      <c r="N2364">
        <v>69</v>
      </c>
      <c r="R2364" s="2">
        <f t="shared" si="73"/>
        <v>8.01</v>
      </c>
      <c r="S2364" s="2">
        <f>IF(AND(P2364&lt;&gt;"_U",P2364&lt;&gt;"c",J2364&lt;&gt;99,J2364&lt;&gt;9),IFERROR(VLOOKUP(A2364,'TA Total'!$A$2:$N$10000,14,0),"."),".")</f>
        <v>861</v>
      </c>
    </row>
    <row r="2365" spans="1:19" x14ac:dyDescent="0.4">
      <c r="A2365" s="2" t="str">
        <f t="shared" si="72"/>
        <v>2018|Masterton District|13</v>
      </c>
      <c r="B2365" t="s">
        <v>16</v>
      </c>
      <c r="C2365" t="s">
        <v>17</v>
      </c>
      <c r="D2365" t="s">
        <v>18</v>
      </c>
      <c r="E2365" t="s">
        <v>19</v>
      </c>
      <c r="F2365">
        <v>2018</v>
      </c>
      <c r="G2365">
        <v>2018</v>
      </c>
      <c r="H2365">
        <v>48</v>
      </c>
      <c r="I2365" t="s">
        <v>107</v>
      </c>
      <c r="J2365">
        <v>4</v>
      </c>
      <c r="K2365" t="s">
        <v>25</v>
      </c>
      <c r="L2365">
        <v>13</v>
      </c>
      <c r="N2365">
        <v>3</v>
      </c>
      <c r="R2365" s="2">
        <f t="shared" si="73"/>
        <v>7.69</v>
      </c>
      <c r="S2365" s="2">
        <f>IF(AND(P2365&lt;&gt;"_U",P2365&lt;&gt;"c",J2365&lt;&gt;99,J2365&lt;&gt;9),IFERROR(VLOOKUP(A2365,'TA Total'!$A$2:$N$10000,14,0),"."),".")</f>
        <v>39</v>
      </c>
    </row>
    <row r="2366" spans="1:19" x14ac:dyDescent="0.4">
      <c r="A2366" s="2" t="str">
        <f t="shared" si="72"/>
        <v>2018|Masterton District|999</v>
      </c>
      <c r="B2366" t="s">
        <v>16</v>
      </c>
      <c r="C2366" t="s">
        <v>17</v>
      </c>
      <c r="D2366" t="s">
        <v>18</v>
      </c>
      <c r="E2366" t="s">
        <v>19</v>
      </c>
      <c r="F2366">
        <v>2018</v>
      </c>
      <c r="G2366">
        <v>2018</v>
      </c>
      <c r="H2366">
        <v>48</v>
      </c>
      <c r="I2366" t="s">
        <v>107</v>
      </c>
      <c r="J2366">
        <v>4</v>
      </c>
      <c r="K2366" t="s">
        <v>25</v>
      </c>
      <c r="L2366">
        <v>999</v>
      </c>
      <c r="N2366">
        <v>576</v>
      </c>
      <c r="R2366" s="2">
        <f t="shared" si="73"/>
        <v>6.24</v>
      </c>
      <c r="S2366" s="2">
        <f>IF(AND(P2366&lt;&gt;"_U",P2366&lt;&gt;"c",J2366&lt;&gt;99,J2366&lt;&gt;9),IFERROR(VLOOKUP(A2366,'TA Total'!$A$2:$N$10000,14,0),"."),".")</f>
        <v>9237</v>
      </c>
    </row>
    <row r="2367" spans="1:19" x14ac:dyDescent="0.4">
      <c r="A2367" s="2" t="str">
        <f t="shared" si="72"/>
        <v>2018|Masterton District|10</v>
      </c>
      <c r="B2367" t="s">
        <v>16</v>
      </c>
      <c r="C2367" t="s">
        <v>17</v>
      </c>
      <c r="D2367" t="s">
        <v>18</v>
      </c>
      <c r="E2367" t="s">
        <v>19</v>
      </c>
      <c r="F2367">
        <v>2018</v>
      </c>
      <c r="G2367">
        <v>2018</v>
      </c>
      <c r="H2367">
        <v>48</v>
      </c>
      <c r="I2367" t="s">
        <v>107</v>
      </c>
      <c r="J2367">
        <v>5</v>
      </c>
      <c r="K2367" t="s">
        <v>26</v>
      </c>
      <c r="L2367">
        <v>10</v>
      </c>
      <c r="N2367">
        <v>0</v>
      </c>
      <c r="R2367" s="2" t="str">
        <f t="shared" si="73"/>
        <v>.</v>
      </c>
      <c r="S2367" s="2">
        <f>IF(AND(P2367&lt;&gt;"_U",P2367&lt;&gt;"c",J2367&lt;&gt;99,J2367&lt;&gt;9),IFERROR(VLOOKUP(A2367,'TA Total'!$A$2:$N$10000,14,0),"."),".")</f>
        <v>0</v>
      </c>
    </row>
    <row r="2368" spans="1:19" x14ac:dyDescent="0.4">
      <c r="A2368" s="2" t="str">
        <f t="shared" si="72"/>
        <v>2018|Masterton District|11</v>
      </c>
      <c r="B2368" t="s">
        <v>16</v>
      </c>
      <c r="C2368" t="s">
        <v>17</v>
      </c>
      <c r="D2368" t="s">
        <v>18</v>
      </c>
      <c r="E2368" t="s">
        <v>19</v>
      </c>
      <c r="F2368">
        <v>2018</v>
      </c>
      <c r="G2368">
        <v>2018</v>
      </c>
      <c r="H2368">
        <v>48</v>
      </c>
      <c r="I2368" t="s">
        <v>107</v>
      </c>
      <c r="J2368">
        <v>5</v>
      </c>
      <c r="K2368" t="s">
        <v>26</v>
      </c>
      <c r="L2368">
        <v>11</v>
      </c>
      <c r="N2368">
        <v>6285</v>
      </c>
      <c r="R2368" s="2">
        <f t="shared" si="73"/>
        <v>75.41</v>
      </c>
      <c r="S2368" s="2">
        <f>IF(AND(P2368&lt;&gt;"_U",P2368&lt;&gt;"c",J2368&lt;&gt;99,J2368&lt;&gt;9),IFERROR(VLOOKUP(A2368,'TA Total'!$A$2:$N$10000,14,0),"."),".")</f>
        <v>8334</v>
      </c>
    </row>
    <row r="2369" spans="1:19" x14ac:dyDescent="0.4">
      <c r="A2369" s="2" t="str">
        <f t="shared" si="72"/>
        <v>2018|Masterton District|12</v>
      </c>
      <c r="B2369" t="s">
        <v>16</v>
      </c>
      <c r="C2369" t="s">
        <v>17</v>
      </c>
      <c r="D2369" t="s">
        <v>18</v>
      </c>
      <c r="E2369" t="s">
        <v>19</v>
      </c>
      <c r="F2369">
        <v>2018</v>
      </c>
      <c r="G2369">
        <v>2018</v>
      </c>
      <c r="H2369">
        <v>48</v>
      </c>
      <c r="I2369" t="s">
        <v>107</v>
      </c>
      <c r="J2369">
        <v>5</v>
      </c>
      <c r="K2369" t="s">
        <v>26</v>
      </c>
      <c r="L2369">
        <v>12</v>
      </c>
      <c r="N2369">
        <v>225</v>
      </c>
      <c r="R2369" s="2">
        <f t="shared" si="73"/>
        <v>26.13</v>
      </c>
      <c r="S2369" s="2">
        <f>IF(AND(P2369&lt;&gt;"_U",P2369&lt;&gt;"c",J2369&lt;&gt;99,J2369&lt;&gt;9),IFERROR(VLOOKUP(A2369,'TA Total'!$A$2:$N$10000,14,0),"."),".")</f>
        <v>861</v>
      </c>
    </row>
    <row r="2370" spans="1:19" x14ac:dyDescent="0.4">
      <c r="A2370" s="2" t="str">
        <f t="shared" si="72"/>
        <v>2018|Masterton District|13</v>
      </c>
      <c r="B2370" t="s">
        <v>16</v>
      </c>
      <c r="C2370" t="s">
        <v>17</v>
      </c>
      <c r="D2370" t="s">
        <v>18</v>
      </c>
      <c r="E2370" t="s">
        <v>19</v>
      </c>
      <c r="F2370">
        <v>2018</v>
      </c>
      <c r="G2370">
        <v>2018</v>
      </c>
      <c r="H2370">
        <v>48</v>
      </c>
      <c r="I2370" t="s">
        <v>107</v>
      </c>
      <c r="J2370">
        <v>5</v>
      </c>
      <c r="K2370" t="s">
        <v>26</v>
      </c>
      <c r="L2370">
        <v>13</v>
      </c>
      <c r="N2370">
        <v>15</v>
      </c>
      <c r="R2370" s="2">
        <f t="shared" si="73"/>
        <v>38.46</v>
      </c>
      <c r="S2370" s="2">
        <f>IF(AND(P2370&lt;&gt;"_U",P2370&lt;&gt;"c",J2370&lt;&gt;99,J2370&lt;&gt;9),IFERROR(VLOOKUP(A2370,'TA Total'!$A$2:$N$10000,14,0),"."),".")</f>
        <v>39</v>
      </c>
    </row>
    <row r="2371" spans="1:19" x14ac:dyDescent="0.4">
      <c r="A2371" s="2" t="str">
        <f t="shared" ref="A2371:A2434" si="74">G2371&amp;"|"&amp;I2371&amp;"|"&amp;L2371</f>
        <v>2018|Masterton District|999</v>
      </c>
      <c r="B2371" t="s">
        <v>16</v>
      </c>
      <c r="C2371" t="s">
        <v>17</v>
      </c>
      <c r="D2371" t="s">
        <v>18</v>
      </c>
      <c r="E2371" t="s">
        <v>19</v>
      </c>
      <c r="F2371">
        <v>2018</v>
      </c>
      <c r="G2371">
        <v>2018</v>
      </c>
      <c r="H2371">
        <v>48</v>
      </c>
      <c r="I2371" t="s">
        <v>107</v>
      </c>
      <c r="J2371">
        <v>5</v>
      </c>
      <c r="K2371" t="s">
        <v>26</v>
      </c>
      <c r="L2371">
        <v>999</v>
      </c>
      <c r="N2371">
        <v>6528</v>
      </c>
      <c r="R2371" s="2">
        <f t="shared" ref="R2371:R2434" si="75">IF(P2371&lt;&gt;"_U",IFERROR((ROUND(N2371/S2371*100,2)),"."),".")</f>
        <v>70.67</v>
      </c>
      <c r="S2371" s="2">
        <f>IF(AND(P2371&lt;&gt;"_U",P2371&lt;&gt;"c",J2371&lt;&gt;99,J2371&lt;&gt;9),IFERROR(VLOOKUP(A2371,'TA Total'!$A$2:$N$10000,14,0),"."),".")</f>
        <v>9237</v>
      </c>
    </row>
    <row r="2372" spans="1:19" x14ac:dyDescent="0.4">
      <c r="A2372" s="2" t="str">
        <f t="shared" si="74"/>
        <v>2018|Masterton District|10</v>
      </c>
      <c r="B2372" t="s">
        <v>16</v>
      </c>
      <c r="C2372" t="s">
        <v>17</v>
      </c>
      <c r="D2372" t="s">
        <v>18</v>
      </c>
      <c r="E2372" t="s">
        <v>19</v>
      </c>
      <c r="F2372">
        <v>2018</v>
      </c>
      <c r="G2372">
        <v>2018</v>
      </c>
      <c r="H2372">
        <v>48</v>
      </c>
      <c r="I2372" t="s">
        <v>107</v>
      </c>
      <c r="J2372">
        <v>6</v>
      </c>
      <c r="K2372" t="s">
        <v>27</v>
      </c>
      <c r="L2372">
        <v>10</v>
      </c>
      <c r="N2372">
        <v>0</v>
      </c>
      <c r="R2372" s="2" t="str">
        <f t="shared" si="75"/>
        <v>.</v>
      </c>
      <c r="S2372" s="2">
        <f>IF(AND(P2372&lt;&gt;"_U",P2372&lt;&gt;"c",J2372&lt;&gt;99,J2372&lt;&gt;9),IFERROR(VLOOKUP(A2372,'TA Total'!$A$2:$N$10000,14,0),"."),".")</f>
        <v>0</v>
      </c>
    </row>
    <row r="2373" spans="1:19" x14ac:dyDescent="0.4">
      <c r="A2373" s="2" t="str">
        <f t="shared" si="74"/>
        <v>2018|Masterton District|11</v>
      </c>
      <c r="B2373" t="s">
        <v>16</v>
      </c>
      <c r="C2373" t="s">
        <v>17</v>
      </c>
      <c r="D2373" t="s">
        <v>18</v>
      </c>
      <c r="E2373" t="s">
        <v>19</v>
      </c>
      <c r="F2373">
        <v>2018</v>
      </c>
      <c r="G2373">
        <v>2018</v>
      </c>
      <c r="H2373">
        <v>48</v>
      </c>
      <c r="I2373" t="s">
        <v>107</v>
      </c>
      <c r="J2373">
        <v>6</v>
      </c>
      <c r="K2373" t="s">
        <v>27</v>
      </c>
      <c r="L2373">
        <v>11</v>
      </c>
      <c r="N2373">
        <v>63</v>
      </c>
      <c r="R2373" s="2">
        <f t="shared" si="75"/>
        <v>0.76</v>
      </c>
      <c r="S2373" s="2">
        <f>IF(AND(P2373&lt;&gt;"_U",P2373&lt;&gt;"c",J2373&lt;&gt;99,J2373&lt;&gt;9),IFERROR(VLOOKUP(A2373,'TA Total'!$A$2:$N$10000,14,0),"."),".")</f>
        <v>8334</v>
      </c>
    </row>
    <row r="2374" spans="1:19" x14ac:dyDescent="0.4">
      <c r="A2374" s="2" t="str">
        <f t="shared" si="74"/>
        <v>2018|Masterton District|12</v>
      </c>
      <c r="B2374" t="s">
        <v>16</v>
      </c>
      <c r="C2374" t="s">
        <v>17</v>
      </c>
      <c r="D2374" t="s">
        <v>18</v>
      </c>
      <c r="E2374" t="s">
        <v>19</v>
      </c>
      <c r="F2374">
        <v>2018</v>
      </c>
      <c r="G2374">
        <v>2018</v>
      </c>
      <c r="H2374">
        <v>48</v>
      </c>
      <c r="I2374" t="s">
        <v>107</v>
      </c>
      <c r="J2374">
        <v>6</v>
      </c>
      <c r="K2374" t="s">
        <v>27</v>
      </c>
      <c r="L2374">
        <v>12</v>
      </c>
      <c r="N2374">
        <v>0</v>
      </c>
      <c r="R2374" s="2">
        <f t="shared" si="75"/>
        <v>0</v>
      </c>
      <c r="S2374" s="2">
        <f>IF(AND(P2374&lt;&gt;"_U",P2374&lt;&gt;"c",J2374&lt;&gt;99,J2374&lt;&gt;9),IFERROR(VLOOKUP(A2374,'TA Total'!$A$2:$N$10000,14,0),"."),".")</f>
        <v>861</v>
      </c>
    </row>
    <row r="2375" spans="1:19" x14ac:dyDescent="0.4">
      <c r="A2375" s="2" t="str">
        <f t="shared" si="74"/>
        <v>2018|Masterton District|13</v>
      </c>
      <c r="B2375" t="s">
        <v>16</v>
      </c>
      <c r="C2375" t="s">
        <v>17</v>
      </c>
      <c r="D2375" t="s">
        <v>18</v>
      </c>
      <c r="E2375" t="s">
        <v>19</v>
      </c>
      <c r="F2375">
        <v>2018</v>
      </c>
      <c r="G2375">
        <v>2018</v>
      </c>
      <c r="H2375">
        <v>48</v>
      </c>
      <c r="I2375" t="s">
        <v>107</v>
      </c>
      <c r="J2375">
        <v>6</v>
      </c>
      <c r="K2375" t="s">
        <v>27</v>
      </c>
      <c r="L2375">
        <v>13</v>
      </c>
      <c r="N2375">
        <v>0</v>
      </c>
      <c r="R2375" s="2">
        <f t="shared" si="75"/>
        <v>0</v>
      </c>
      <c r="S2375" s="2">
        <f>IF(AND(P2375&lt;&gt;"_U",P2375&lt;&gt;"c",J2375&lt;&gt;99,J2375&lt;&gt;9),IFERROR(VLOOKUP(A2375,'TA Total'!$A$2:$N$10000,14,0),"."),".")</f>
        <v>39</v>
      </c>
    </row>
    <row r="2376" spans="1:19" x14ac:dyDescent="0.4">
      <c r="A2376" s="2" t="str">
        <f t="shared" si="74"/>
        <v>2018|Masterton District|999</v>
      </c>
      <c r="B2376" t="s">
        <v>16</v>
      </c>
      <c r="C2376" t="s">
        <v>17</v>
      </c>
      <c r="D2376" t="s">
        <v>18</v>
      </c>
      <c r="E2376" t="s">
        <v>19</v>
      </c>
      <c r="F2376">
        <v>2018</v>
      </c>
      <c r="G2376">
        <v>2018</v>
      </c>
      <c r="H2376">
        <v>48</v>
      </c>
      <c r="I2376" t="s">
        <v>107</v>
      </c>
      <c r="J2376">
        <v>6</v>
      </c>
      <c r="K2376" t="s">
        <v>27</v>
      </c>
      <c r="L2376">
        <v>999</v>
      </c>
      <c r="N2376">
        <v>63</v>
      </c>
      <c r="R2376" s="2">
        <f t="shared" si="75"/>
        <v>0.68</v>
      </c>
      <c r="S2376" s="2">
        <f>IF(AND(P2376&lt;&gt;"_U",P2376&lt;&gt;"c",J2376&lt;&gt;99,J2376&lt;&gt;9),IFERROR(VLOOKUP(A2376,'TA Total'!$A$2:$N$10000,14,0),"."),".")</f>
        <v>9237</v>
      </c>
    </row>
    <row r="2377" spans="1:19" x14ac:dyDescent="0.4">
      <c r="A2377" s="2" t="str">
        <f t="shared" si="74"/>
        <v>2018|Masterton District|10</v>
      </c>
      <c r="B2377" t="s">
        <v>16</v>
      </c>
      <c r="C2377" t="s">
        <v>17</v>
      </c>
      <c r="D2377" t="s">
        <v>18</v>
      </c>
      <c r="E2377" t="s">
        <v>19</v>
      </c>
      <c r="F2377">
        <v>2018</v>
      </c>
      <c r="G2377">
        <v>2018</v>
      </c>
      <c r="H2377">
        <v>48</v>
      </c>
      <c r="I2377" t="s">
        <v>107</v>
      </c>
      <c r="J2377">
        <v>7</v>
      </c>
      <c r="K2377" t="s">
        <v>28</v>
      </c>
      <c r="L2377">
        <v>10</v>
      </c>
      <c r="N2377">
        <v>0</v>
      </c>
      <c r="R2377" s="2" t="str">
        <f t="shared" si="75"/>
        <v>.</v>
      </c>
      <c r="S2377" s="2">
        <f>IF(AND(P2377&lt;&gt;"_U",P2377&lt;&gt;"c",J2377&lt;&gt;99,J2377&lt;&gt;9),IFERROR(VLOOKUP(A2377,'TA Total'!$A$2:$N$10000,14,0),"."),".")</f>
        <v>0</v>
      </c>
    </row>
    <row r="2378" spans="1:19" x14ac:dyDescent="0.4">
      <c r="A2378" s="2" t="str">
        <f t="shared" si="74"/>
        <v>2018|Masterton District|11</v>
      </c>
      <c r="B2378" t="s">
        <v>16</v>
      </c>
      <c r="C2378" t="s">
        <v>17</v>
      </c>
      <c r="D2378" t="s">
        <v>18</v>
      </c>
      <c r="E2378" t="s">
        <v>19</v>
      </c>
      <c r="F2378">
        <v>2018</v>
      </c>
      <c r="G2378">
        <v>2018</v>
      </c>
      <c r="H2378">
        <v>48</v>
      </c>
      <c r="I2378" t="s">
        <v>107</v>
      </c>
      <c r="J2378">
        <v>7</v>
      </c>
      <c r="K2378" t="s">
        <v>28</v>
      </c>
      <c r="L2378">
        <v>11</v>
      </c>
      <c r="N2378">
        <v>57</v>
      </c>
      <c r="R2378" s="2">
        <f t="shared" si="75"/>
        <v>0.68</v>
      </c>
      <c r="S2378" s="2">
        <f>IF(AND(P2378&lt;&gt;"_U",P2378&lt;&gt;"c",J2378&lt;&gt;99,J2378&lt;&gt;9),IFERROR(VLOOKUP(A2378,'TA Total'!$A$2:$N$10000,14,0),"."),".")</f>
        <v>8334</v>
      </c>
    </row>
    <row r="2379" spans="1:19" x14ac:dyDescent="0.4">
      <c r="A2379" s="2" t="str">
        <f t="shared" si="74"/>
        <v>2018|Masterton District|12</v>
      </c>
      <c r="B2379" t="s">
        <v>16</v>
      </c>
      <c r="C2379" t="s">
        <v>17</v>
      </c>
      <c r="D2379" t="s">
        <v>18</v>
      </c>
      <c r="E2379" t="s">
        <v>19</v>
      </c>
      <c r="F2379">
        <v>2018</v>
      </c>
      <c r="G2379">
        <v>2018</v>
      </c>
      <c r="H2379">
        <v>48</v>
      </c>
      <c r="I2379" t="s">
        <v>107</v>
      </c>
      <c r="J2379">
        <v>7</v>
      </c>
      <c r="K2379" t="s">
        <v>28</v>
      </c>
      <c r="L2379">
        <v>12</v>
      </c>
      <c r="N2379">
        <v>0</v>
      </c>
      <c r="R2379" s="2">
        <f t="shared" si="75"/>
        <v>0</v>
      </c>
      <c r="S2379" s="2">
        <f>IF(AND(P2379&lt;&gt;"_U",P2379&lt;&gt;"c",J2379&lt;&gt;99,J2379&lt;&gt;9),IFERROR(VLOOKUP(A2379,'TA Total'!$A$2:$N$10000,14,0),"."),".")</f>
        <v>861</v>
      </c>
    </row>
    <row r="2380" spans="1:19" x14ac:dyDescent="0.4">
      <c r="A2380" s="2" t="str">
        <f t="shared" si="74"/>
        <v>2018|Masterton District|13</v>
      </c>
      <c r="B2380" t="s">
        <v>16</v>
      </c>
      <c r="C2380" t="s">
        <v>17</v>
      </c>
      <c r="D2380" t="s">
        <v>18</v>
      </c>
      <c r="E2380" t="s">
        <v>19</v>
      </c>
      <c r="F2380">
        <v>2018</v>
      </c>
      <c r="G2380">
        <v>2018</v>
      </c>
      <c r="H2380">
        <v>48</v>
      </c>
      <c r="I2380" t="s">
        <v>107</v>
      </c>
      <c r="J2380">
        <v>7</v>
      </c>
      <c r="K2380" t="s">
        <v>28</v>
      </c>
      <c r="L2380">
        <v>13</v>
      </c>
      <c r="N2380">
        <v>0</v>
      </c>
      <c r="R2380" s="2">
        <f t="shared" si="75"/>
        <v>0</v>
      </c>
      <c r="S2380" s="2">
        <f>IF(AND(P2380&lt;&gt;"_U",P2380&lt;&gt;"c",J2380&lt;&gt;99,J2380&lt;&gt;9),IFERROR(VLOOKUP(A2380,'TA Total'!$A$2:$N$10000,14,0),"."),".")</f>
        <v>39</v>
      </c>
    </row>
    <row r="2381" spans="1:19" x14ac:dyDescent="0.4">
      <c r="A2381" s="2" t="str">
        <f t="shared" si="74"/>
        <v>2018|Masterton District|999</v>
      </c>
      <c r="B2381" t="s">
        <v>16</v>
      </c>
      <c r="C2381" t="s">
        <v>17</v>
      </c>
      <c r="D2381" t="s">
        <v>18</v>
      </c>
      <c r="E2381" t="s">
        <v>19</v>
      </c>
      <c r="F2381">
        <v>2018</v>
      </c>
      <c r="G2381">
        <v>2018</v>
      </c>
      <c r="H2381">
        <v>48</v>
      </c>
      <c r="I2381" t="s">
        <v>107</v>
      </c>
      <c r="J2381">
        <v>7</v>
      </c>
      <c r="K2381" t="s">
        <v>28</v>
      </c>
      <c r="L2381">
        <v>999</v>
      </c>
      <c r="N2381">
        <v>57</v>
      </c>
      <c r="R2381" s="2">
        <f t="shared" si="75"/>
        <v>0.62</v>
      </c>
      <c r="S2381" s="2">
        <f>IF(AND(P2381&lt;&gt;"_U",P2381&lt;&gt;"c",J2381&lt;&gt;99,J2381&lt;&gt;9),IFERROR(VLOOKUP(A2381,'TA Total'!$A$2:$N$10000,14,0),"."),".")</f>
        <v>9237</v>
      </c>
    </row>
    <row r="2382" spans="1:19" x14ac:dyDescent="0.4">
      <c r="A2382" s="2" t="str">
        <f t="shared" si="74"/>
        <v>2018|Masterton District|10</v>
      </c>
      <c r="B2382" t="s">
        <v>16</v>
      </c>
      <c r="C2382" t="s">
        <v>17</v>
      </c>
      <c r="D2382" t="s">
        <v>18</v>
      </c>
      <c r="E2382" t="s">
        <v>19</v>
      </c>
      <c r="F2382">
        <v>2018</v>
      </c>
      <c r="G2382">
        <v>2018</v>
      </c>
      <c r="H2382">
        <v>48</v>
      </c>
      <c r="I2382" t="s">
        <v>107</v>
      </c>
      <c r="J2382">
        <v>77</v>
      </c>
      <c r="K2382" t="s">
        <v>29</v>
      </c>
      <c r="L2382">
        <v>10</v>
      </c>
      <c r="N2382">
        <v>0</v>
      </c>
      <c r="R2382" s="2" t="str">
        <f t="shared" si="75"/>
        <v>.</v>
      </c>
      <c r="S2382" s="2">
        <f>IF(AND(P2382&lt;&gt;"_U",P2382&lt;&gt;"c",J2382&lt;&gt;99,J2382&lt;&gt;9),IFERROR(VLOOKUP(A2382,'TA Total'!$A$2:$N$10000,14,0),"."),".")</f>
        <v>0</v>
      </c>
    </row>
    <row r="2383" spans="1:19" x14ac:dyDescent="0.4">
      <c r="A2383" s="2" t="str">
        <f t="shared" si="74"/>
        <v>2018|Masterton District|11</v>
      </c>
      <c r="B2383" t="s">
        <v>16</v>
      </c>
      <c r="C2383" t="s">
        <v>17</v>
      </c>
      <c r="D2383" t="s">
        <v>18</v>
      </c>
      <c r="E2383" t="s">
        <v>19</v>
      </c>
      <c r="F2383">
        <v>2018</v>
      </c>
      <c r="G2383">
        <v>2018</v>
      </c>
      <c r="H2383">
        <v>48</v>
      </c>
      <c r="I2383" t="s">
        <v>107</v>
      </c>
      <c r="J2383">
        <v>77</v>
      </c>
      <c r="K2383" t="s">
        <v>29</v>
      </c>
      <c r="L2383">
        <v>11</v>
      </c>
      <c r="N2383">
        <v>8334</v>
      </c>
      <c r="R2383" s="2">
        <f t="shared" si="75"/>
        <v>100</v>
      </c>
      <c r="S2383" s="2">
        <f>IF(AND(P2383&lt;&gt;"_U",P2383&lt;&gt;"c",J2383&lt;&gt;99,J2383&lt;&gt;9),IFERROR(VLOOKUP(A2383,'TA Total'!$A$2:$N$10000,14,0),"."),".")</f>
        <v>8334</v>
      </c>
    </row>
    <row r="2384" spans="1:19" x14ac:dyDescent="0.4">
      <c r="A2384" s="2" t="str">
        <f t="shared" si="74"/>
        <v>2018|Masterton District|12</v>
      </c>
      <c r="B2384" t="s">
        <v>16</v>
      </c>
      <c r="C2384" t="s">
        <v>17</v>
      </c>
      <c r="D2384" t="s">
        <v>18</v>
      </c>
      <c r="E2384" t="s">
        <v>19</v>
      </c>
      <c r="F2384">
        <v>2018</v>
      </c>
      <c r="G2384">
        <v>2018</v>
      </c>
      <c r="H2384">
        <v>48</v>
      </c>
      <c r="I2384" t="s">
        <v>107</v>
      </c>
      <c r="J2384">
        <v>77</v>
      </c>
      <c r="K2384" t="s">
        <v>29</v>
      </c>
      <c r="L2384">
        <v>12</v>
      </c>
      <c r="N2384">
        <v>861</v>
      </c>
      <c r="R2384" s="2">
        <f t="shared" si="75"/>
        <v>100</v>
      </c>
      <c r="S2384" s="2">
        <f>IF(AND(P2384&lt;&gt;"_U",P2384&lt;&gt;"c",J2384&lt;&gt;99,J2384&lt;&gt;9),IFERROR(VLOOKUP(A2384,'TA Total'!$A$2:$N$10000,14,0),"."),".")</f>
        <v>861</v>
      </c>
    </row>
    <row r="2385" spans="1:19" x14ac:dyDescent="0.4">
      <c r="A2385" s="2" t="str">
        <f t="shared" si="74"/>
        <v>2018|Masterton District|13</v>
      </c>
      <c r="B2385" t="s">
        <v>16</v>
      </c>
      <c r="C2385" t="s">
        <v>17</v>
      </c>
      <c r="D2385" t="s">
        <v>18</v>
      </c>
      <c r="E2385" t="s">
        <v>19</v>
      </c>
      <c r="F2385">
        <v>2018</v>
      </c>
      <c r="G2385">
        <v>2018</v>
      </c>
      <c r="H2385">
        <v>48</v>
      </c>
      <c r="I2385" t="s">
        <v>107</v>
      </c>
      <c r="J2385">
        <v>77</v>
      </c>
      <c r="K2385" t="s">
        <v>29</v>
      </c>
      <c r="L2385">
        <v>13</v>
      </c>
      <c r="N2385">
        <v>39</v>
      </c>
      <c r="R2385" s="2">
        <f t="shared" si="75"/>
        <v>100</v>
      </c>
      <c r="S2385" s="2">
        <f>IF(AND(P2385&lt;&gt;"_U",P2385&lt;&gt;"c",J2385&lt;&gt;99,J2385&lt;&gt;9),IFERROR(VLOOKUP(A2385,'TA Total'!$A$2:$N$10000,14,0),"."),".")</f>
        <v>39</v>
      </c>
    </row>
    <row r="2386" spans="1:19" x14ac:dyDescent="0.4">
      <c r="A2386" s="2" t="str">
        <f t="shared" si="74"/>
        <v>2018|Masterton District|999</v>
      </c>
      <c r="B2386" t="s">
        <v>16</v>
      </c>
      <c r="C2386" t="s">
        <v>17</v>
      </c>
      <c r="D2386" t="s">
        <v>18</v>
      </c>
      <c r="E2386" t="s">
        <v>19</v>
      </c>
      <c r="F2386">
        <v>2018</v>
      </c>
      <c r="G2386">
        <v>2018</v>
      </c>
      <c r="H2386">
        <v>48</v>
      </c>
      <c r="I2386" t="s">
        <v>107</v>
      </c>
      <c r="J2386">
        <v>77</v>
      </c>
      <c r="K2386" t="s">
        <v>29</v>
      </c>
      <c r="L2386">
        <v>999</v>
      </c>
      <c r="N2386">
        <v>9237</v>
      </c>
      <c r="R2386" s="2">
        <f t="shared" si="75"/>
        <v>100</v>
      </c>
      <c r="S2386" s="2">
        <f>IF(AND(P2386&lt;&gt;"_U",P2386&lt;&gt;"c",J2386&lt;&gt;99,J2386&lt;&gt;9),IFERROR(VLOOKUP(A2386,'TA Total'!$A$2:$N$10000,14,0),"."),".")</f>
        <v>9237</v>
      </c>
    </row>
    <row r="2387" spans="1:19" x14ac:dyDescent="0.4">
      <c r="A2387" s="2" t="str">
        <f t="shared" si="74"/>
        <v>2018|Masterton District|10</v>
      </c>
      <c r="B2387" t="s">
        <v>16</v>
      </c>
      <c r="C2387" t="s">
        <v>17</v>
      </c>
      <c r="D2387" t="s">
        <v>18</v>
      </c>
      <c r="E2387" t="s">
        <v>19</v>
      </c>
      <c r="F2387">
        <v>2018</v>
      </c>
      <c r="G2387">
        <v>2018</v>
      </c>
      <c r="H2387">
        <v>48</v>
      </c>
      <c r="I2387" t="s">
        <v>107</v>
      </c>
      <c r="J2387">
        <v>8</v>
      </c>
      <c r="K2387" t="s">
        <v>30</v>
      </c>
      <c r="L2387">
        <v>10</v>
      </c>
      <c r="N2387">
        <v>0</v>
      </c>
      <c r="R2387" s="2" t="str">
        <f t="shared" si="75"/>
        <v>.</v>
      </c>
      <c r="S2387" s="2">
        <f>IF(AND(P2387&lt;&gt;"_U",P2387&lt;&gt;"c",J2387&lt;&gt;99,J2387&lt;&gt;9),IFERROR(VLOOKUP(A2387,'TA Total'!$A$2:$N$10000,14,0),"."),".")</f>
        <v>0</v>
      </c>
    </row>
    <row r="2388" spans="1:19" x14ac:dyDescent="0.4">
      <c r="A2388" s="2" t="str">
        <f t="shared" si="74"/>
        <v>2018|Masterton District|11</v>
      </c>
      <c r="B2388" t="s">
        <v>16</v>
      </c>
      <c r="C2388" t="s">
        <v>17</v>
      </c>
      <c r="D2388" t="s">
        <v>18</v>
      </c>
      <c r="E2388" t="s">
        <v>19</v>
      </c>
      <c r="F2388">
        <v>2018</v>
      </c>
      <c r="G2388">
        <v>2018</v>
      </c>
      <c r="H2388">
        <v>48</v>
      </c>
      <c r="I2388" t="s">
        <v>107</v>
      </c>
      <c r="J2388">
        <v>8</v>
      </c>
      <c r="K2388" t="s">
        <v>30</v>
      </c>
      <c r="L2388">
        <v>11</v>
      </c>
      <c r="N2388">
        <v>189</v>
      </c>
      <c r="R2388" s="2">
        <f t="shared" si="75"/>
        <v>2.27</v>
      </c>
      <c r="S2388" s="2">
        <f>IF(AND(P2388&lt;&gt;"_U",P2388&lt;&gt;"c",J2388&lt;&gt;99,J2388&lt;&gt;9),IFERROR(VLOOKUP(A2388,'TA Total'!$A$2:$N$10000,14,0),"."),".")</f>
        <v>8334</v>
      </c>
    </row>
    <row r="2389" spans="1:19" x14ac:dyDescent="0.4">
      <c r="A2389" s="2" t="str">
        <f t="shared" si="74"/>
        <v>2018|Masterton District|12</v>
      </c>
      <c r="B2389" t="s">
        <v>16</v>
      </c>
      <c r="C2389" t="s">
        <v>17</v>
      </c>
      <c r="D2389" t="s">
        <v>18</v>
      </c>
      <c r="E2389" t="s">
        <v>19</v>
      </c>
      <c r="F2389">
        <v>2018</v>
      </c>
      <c r="G2389">
        <v>2018</v>
      </c>
      <c r="H2389">
        <v>48</v>
      </c>
      <c r="I2389" t="s">
        <v>107</v>
      </c>
      <c r="J2389">
        <v>8</v>
      </c>
      <c r="K2389" t="s">
        <v>30</v>
      </c>
      <c r="L2389">
        <v>12</v>
      </c>
      <c r="N2389">
        <v>15</v>
      </c>
      <c r="R2389" s="2">
        <f t="shared" si="75"/>
        <v>1.74</v>
      </c>
      <c r="S2389" s="2">
        <f>IF(AND(P2389&lt;&gt;"_U",P2389&lt;&gt;"c",J2389&lt;&gt;99,J2389&lt;&gt;9),IFERROR(VLOOKUP(A2389,'TA Total'!$A$2:$N$10000,14,0),"."),".")</f>
        <v>861</v>
      </c>
    </row>
    <row r="2390" spans="1:19" x14ac:dyDescent="0.4">
      <c r="A2390" s="2" t="str">
        <f t="shared" si="74"/>
        <v>2018|Masterton District|13</v>
      </c>
      <c r="B2390" t="s">
        <v>16</v>
      </c>
      <c r="C2390" t="s">
        <v>17</v>
      </c>
      <c r="D2390" t="s">
        <v>18</v>
      </c>
      <c r="E2390" t="s">
        <v>19</v>
      </c>
      <c r="F2390">
        <v>2018</v>
      </c>
      <c r="G2390">
        <v>2018</v>
      </c>
      <c r="H2390">
        <v>48</v>
      </c>
      <c r="I2390" t="s">
        <v>107</v>
      </c>
      <c r="J2390">
        <v>8</v>
      </c>
      <c r="K2390" t="s">
        <v>30</v>
      </c>
      <c r="L2390">
        <v>13</v>
      </c>
      <c r="N2390">
        <v>3</v>
      </c>
      <c r="R2390" s="2">
        <f t="shared" si="75"/>
        <v>7.69</v>
      </c>
      <c r="S2390" s="2">
        <f>IF(AND(P2390&lt;&gt;"_U",P2390&lt;&gt;"c",J2390&lt;&gt;99,J2390&lt;&gt;9),IFERROR(VLOOKUP(A2390,'TA Total'!$A$2:$N$10000,14,0),"."),".")</f>
        <v>39</v>
      </c>
    </row>
    <row r="2391" spans="1:19" x14ac:dyDescent="0.4">
      <c r="A2391" s="2" t="str">
        <f t="shared" si="74"/>
        <v>2018|Masterton District|999</v>
      </c>
      <c r="B2391" t="s">
        <v>16</v>
      </c>
      <c r="C2391" t="s">
        <v>17</v>
      </c>
      <c r="D2391" t="s">
        <v>18</v>
      </c>
      <c r="E2391" t="s">
        <v>19</v>
      </c>
      <c r="F2391">
        <v>2018</v>
      </c>
      <c r="G2391">
        <v>2018</v>
      </c>
      <c r="H2391">
        <v>48</v>
      </c>
      <c r="I2391" t="s">
        <v>107</v>
      </c>
      <c r="J2391">
        <v>8</v>
      </c>
      <c r="K2391" t="s">
        <v>30</v>
      </c>
      <c r="L2391">
        <v>999</v>
      </c>
      <c r="N2391">
        <v>207</v>
      </c>
      <c r="R2391" s="2">
        <f t="shared" si="75"/>
        <v>2.2400000000000002</v>
      </c>
      <c r="S2391" s="2">
        <f>IF(AND(P2391&lt;&gt;"_U",P2391&lt;&gt;"c",J2391&lt;&gt;99,J2391&lt;&gt;9),IFERROR(VLOOKUP(A2391,'TA Total'!$A$2:$N$10000,14,0),"."),".")</f>
        <v>9237</v>
      </c>
    </row>
    <row r="2392" spans="1:19" x14ac:dyDescent="0.4">
      <c r="A2392" s="2" t="str">
        <f t="shared" si="74"/>
        <v>2018|Masterton District|10</v>
      </c>
      <c r="B2392" t="s">
        <v>16</v>
      </c>
      <c r="C2392" t="s">
        <v>17</v>
      </c>
      <c r="D2392" t="s">
        <v>18</v>
      </c>
      <c r="E2392" t="s">
        <v>19</v>
      </c>
      <c r="F2392">
        <v>2018</v>
      </c>
      <c r="G2392">
        <v>2018</v>
      </c>
      <c r="H2392">
        <v>48</v>
      </c>
      <c r="I2392" t="s">
        <v>107</v>
      </c>
      <c r="J2392">
        <v>9</v>
      </c>
      <c r="K2392" t="s">
        <v>31</v>
      </c>
      <c r="L2392">
        <v>10</v>
      </c>
      <c r="N2392">
        <v>0</v>
      </c>
      <c r="R2392" s="2" t="str">
        <f t="shared" si="75"/>
        <v>.</v>
      </c>
      <c r="S2392" s="2" t="str">
        <f>IF(AND(P2392&lt;&gt;"_U",P2392&lt;&gt;"c",J2392&lt;&gt;99,J2392&lt;&gt;9),IFERROR(VLOOKUP(A2392,'TA Total'!$A$2:$N$10000,14,0),"."),".")</f>
        <v>.</v>
      </c>
    </row>
    <row r="2393" spans="1:19" x14ac:dyDescent="0.4">
      <c r="A2393" s="2" t="str">
        <f t="shared" si="74"/>
        <v>2018|Masterton District|11</v>
      </c>
      <c r="B2393" t="s">
        <v>16</v>
      </c>
      <c r="C2393" t="s">
        <v>17</v>
      </c>
      <c r="D2393" t="s">
        <v>18</v>
      </c>
      <c r="E2393" t="s">
        <v>19</v>
      </c>
      <c r="F2393">
        <v>2018</v>
      </c>
      <c r="G2393">
        <v>2018</v>
      </c>
      <c r="H2393">
        <v>48</v>
      </c>
      <c r="I2393" t="s">
        <v>107</v>
      </c>
      <c r="J2393">
        <v>9</v>
      </c>
      <c r="K2393" t="s">
        <v>31</v>
      </c>
      <c r="L2393">
        <v>11</v>
      </c>
      <c r="N2393">
        <v>681</v>
      </c>
      <c r="R2393" s="2" t="str">
        <f t="shared" si="75"/>
        <v>.</v>
      </c>
      <c r="S2393" s="2" t="str">
        <f>IF(AND(P2393&lt;&gt;"_U",P2393&lt;&gt;"c",J2393&lt;&gt;99,J2393&lt;&gt;9),IFERROR(VLOOKUP(A2393,'TA Total'!$A$2:$N$10000,14,0),"."),".")</f>
        <v>.</v>
      </c>
    </row>
    <row r="2394" spans="1:19" x14ac:dyDescent="0.4">
      <c r="A2394" s="2" t="str">
        <f t="shared" si="74"/>
        <v>2018|Masterton District|12</v>
      </c>
      <c r="B2394" t="s">
        <v>16</v>
      </c>
      <c r="C2394" t="s">
        <v>17</v>
      </c>
      <c r="D2394" t="s">
        <v>18</v>
      </c>
      <c r="E2394" t="s">
        <v>19</v>
      </c>
      <c r="F2394">
        <v>2018</v>
      </c>
      <c r="G2394">
        <v>2018</v>
      </c>
      <c r="H2394">
        <v>48</v>
      </c>
      <c r="I2394" t="s">
        <v>107</v>
      </c>
      <c r="J2394">
        <v>9</v>
      </c>
      <c r="K2394" t="s">
        <v>31</v>
      </c>
      <c r="L2394">
        <v>12</v>
      </c>
      <c r="N2394">
        <v>120</v>
      </c>
      <c r="R2394" s="2" t="str">
        <f t="shared" si="75"/>
        <v>.</v>
      </c>
      <c r="S2394" s="2" t="str">
        <f>IF(AND(P2394&lt;&gt;"_U",P2394&lt;&gt;"c",J2394&lt;&gt;99,J2394&lt;&gt;9),IFERROR(VLOOKUP(A2394,'TA Total'!$A$2:$N$10000,14,0),"."),".")</f>
        <v>.</v>
      </c>
    </row>
    <row r="2395" spans="1:19" x14ac:dyDescent="0.4">
      <c r="A2395" s="2" t="str">
        <f t="shared" si="74"/>
        <v>2018|Masterton District|13</v>
      </c>
      <c r="B2395" t="s">
        <v>16</v>
      </c>
      <c r="C2395" t="s">
        <v>17</v>
      </c>
      <c r="D2395" t="s">
        <v>18</v>
      </c>
      <c r="E2395" t="s">
        <v>19</v>
      </c>
      <c r="F2395">
        <v>2018</v>
      </c>
      <c r="G2395">
        <v>2018</v>
      </c>
      <c r="H2395">
        <v>48</v>
      </c>
      <c r="I2395" t="s">
        <v>107</v>
      </c>
      <c r="J2395">
        <v>9</v>
      </c>
      <c r="K2395" t="s">
        <v>31</v>
      </c>
      <c r="L2395">
        <v>13</v>
      </c>
      <c r="N2395">
        <v>15</v>
      </c>
      <c r="R2395" s="2" t="str">
        <f t="shared" si="75"/>
        <v>.</v>
      </c>
      <c r="S2395" s="2" t="str">
        <f>IF(AND(P2395&lt;&gt;"_U",P2395&lt;&gt;"c",J2395&lt;&gt;99,J2395&lt;&gt;9),IFERROR(VLOOKUP(A2395,'TA Total'!$A$2:$N$10000,14,0),"."),".")</f>
        <v>.</v>
      </c>
    </row>
    <row r="2396" spans="1:19" x14ac:dyDescent="0.4">
      <c r="A2396" s="2" t="str">
        <f t="shared" si="74"/>
        <v>2018|Masterton District|999</v>
      </c>
      <c r="B2396" t="s">
        <v>16</v>
      </c>
      <c r="C2396" t="s">
        <v>17</v>
      </c>
      <c r="D2396" t="s">
        <v>18</v>
      </c>
      <c r="E2396" t="s">
        <v>19</v>
      </c>
      <c r="F2396">
        <v>2018</v>
      </c>
      <c r="G2396">
        <v>2018</v>
      </c>
      <c r="H2396">
        <v>48</v>
      </c>
      <c r="I2396" t="s">
        <v>107</v>
      </c>
      <c r="J2396">
        <v>9</v>
      </c>
      <c r="K2396" t="s">
        <v>31</v>
      </c>
      <c r="L2396">
        <v>999</v>
      </c>
      <c r="N2396">
        <v>813</v>
      </c>
      <c r="R2396" s="2" t="str">
        <f t="shared" si="75"/>
        <v>.</v>
      </c>
      <c r="S2396" s="2" t="str">
        <f>IF(AND(P2396&lt;&gt;"_U",P2396&lt;&gt;"c",J2396&lt;&gt;99,J2396&lt;&gt;9),IFERROR(VLOOKUP(A2396,'TA Total'!$A$2:$N$10000,14,0),"."),".")</f>
        <v>.</v>
      </c>
    </row>
    <row r="2397" spans="1:19" x14ac:dyDescent="0.4">
      <c r="A2397" s="2" t="str">
        <f t="shared" si="74"/>
        <v>2018|Masterton District|10</v>
      </c>
      <c r="B2397" t="s">
        <v>16</v>
      </c>
      <c r="C2397" t="s">
        <v>17</v>
      </c>
      <c r="D2397" t="s">
        <v>18</v>
      </c>
      <c r="E2397" t="s">
        <v>19</v>
      </c>
      <c r="F2397">
        <v>2018</v>
      </c>
      <c r="G2397">
        <v>2018</v>
      </c>
      <c r="H2397">
        <v>48</v>
      </c>
      <c r="I2397" t="s">
        <v>107</v>
      </c>
      <c r="J2397">
        <v>99</v>
      </c>
      <c r="K2397" t="s">
        <v>32</v>
      </c>
      <c r="L2397">
        <v>10</v>
      </c>
      <c r="N2397">
        <v>0</v>
      </c>
      <c r="R2397" s="2" t="str">
        <f t="shared" si="75"/>
        <v>.</v>
      </c>
      <c r="S2397" s="2" t="str">
        <f>IF(AND(P2397&lt;&gt;"_U",P2397&lt;&gt;"c",J2397&lt;&gt;99,J2397&lt;&gt;9),IFERROR(VLOOKUP(A2397,'TA Total'!$A$2:$N$10000,14,0),"."),".")</f>
        <v>.</v>
      </c>
    </row>
    <row r="2398" spans="1:19" x14ac:dyDescent="0.4">
      <c r="A2398" s="2" t="str">
        <f t="shared" si="74"/>
        <v>2018|Masterton District|11</v>
      </c>
      <c r="B2398" t="s">
        <v>16</v>
      </c>
      <c r="C2398" t="s">
        <v>17</v>
      </c>
      <c r="D2398" t="s">
        <v>18</v>
      </c>
      <c r="E2398" t="s">
        <v>19</v>
      </c>
      <c r="F2398">
        <v>2018</v>
      </c>
      <c r="G2398">
        <v>2018</v>
      </c>
      <c r="H2398">
        <v>48</v>
      </c>
      <c r="I2398" t="s">
        <v>107</v>
      </c>
      <c r="J2398">
        <v>99</v>
      </c>
      <c r="K2398" t="s">
        <v>32</v>
      </c>
      <c r="L2398">
        <v>11</v>
      </c>
      <c r="N2398">
        <v>8955</v>
      </c>
      <c r="R2398" s="2" t="str">
        <f t="shared" si="75"/>
        <v>.</v>
      </c>
      <c r="S2398" s="2" t="str">
        <f>IF(AND(P2398&lt;&gt;"_U",P2398&lt;&gt;"c",J2398&lt;&gt;99,J2398&lt;&gt;9),IFERROR(VLOOKUP(A2398,'TA Total'!$A$2:$N$10000,14,0),"."),".")</f>
        <v>.</v>
      </c>
    </row>
    <row r="2399" spans="1:19" x14ac:dyDescent="0.4">
      <c r="A2399" s="2" t="str">
        <f t="shared" si="74"/>
        <v>2018|Masterton District|12</v>
      </c>
      <c r="B2399" t="s">
        <v>16</v>
      </c>
      <c r="C2399" t="s">
        <v>17</v>
      </c>
      <c r="D2399" t="s">
        <v>18</v>
      </c>
      <c r="E2399" t="s">
        <v>19</v>
      </c>
      <c r="F2399">
        <v>2018</v>
      </c>
      <c r="G2399">
        <v>2018</v>
      </c>
      <c r="H2399">
        <v>48</v>
      </c>
      <c r="I2399" t="s">
        <v>107</v>
      </c>
      <c r="J2399">
        <v>99</v>
      </c>
      <c r="K2399" t="s">
        <v>32</v>
      </c>
      <c r="L2399">
        <v>12</v>
      </c>
      <c r="N2399">
        <v>978</v>
      </c>
      <c r="R2399" s="2" t="str">
        <f t="shared" si="75"/>
        <v>.</v>
      </c>
      <c r="S2399" s="2" t="str">
        <f>IF(AND(P2399&lt;&gt;"_U",P2399&lt;&gt;"c",J2399&lt;&gt;99,J2399&lt;&gt;9),IFERROR(VLOOKUP(A2399,'TA Total'!$A$2:$N$10000,14,0),"."),".")</f>
        <v>.</v>
      </c>
    </row>
    <row r="2400" spans="1:19" x14ac:dyDescent="0.4">
      <c r="A2400" s="2" t="str">
        <f t="shared" si="74"/>
        <v>2018|Masterton District|13</v>
      </c>
      <c r="B2400" t="s">
        <v>16</v>
      </c>
      <c r="C2400" t="s">
        <v>17</v>
      </c>
      <c r="D2400" t="s">
        <v>18</v>
      </c>
      <c r="E2400" t="s">
        <v>19</v>
      </c>
      <c r="F2400">
        <v>2018</v>
      </c>
      <c r="G2400">
        <v>2018</v>
      </c>
      <c r="H2400">
        <v>48</v>
      </c>
      <c r="I2400" t="s">
        <v>107</v>
      </c>
      <c r="J2400">
        <v>99</v>
      </c>
      <c r="K2400" t="s">
        <v>32</v>
      </c>
      <c r="L2400">
        <v>13</v>
      </c>
      <c r="N2400">
        <v>54</v>
      </c>
      <c r="R2400" s="2" t="str">
        <f t="shared" si="75"/>
        <v>.</v>
      </c>
      <c r="S2400" s="2" t="str">
        <f>IF(AND(P2400&lt;&gt;"_U",P2400&lt;&gt;"c",J2400&lt;&gt;99,J2400&lt;&gt;9),IFERROR(VLOOKUP(A2400,'TA Total'!$A$2:$N$10000,14,0),"."),".")</f>
        <v>.</v>
      </c>
    </row>
    <row r="2401" spans="1:19" x14ac:dyDescent="0.4">
      <c r="A2401" s="2" t="str">
        <f t="shared" si="74"/>
        <v>2018|Masterton District|999</v>
      </c>
      <c r="B2401" t="s">
        <v>16</v>
      </c>
      <c r="C2401" t="s">
        <v>17</v>
      </c>
      <c r="D2401" t="s">
        <v>18</v>
      </c>
      <c r="E2401" t="s">
        <v>19</v>
      </c>
      <c r="F2401">
        <v>2018</v>
      </c>
      <c r="G2401">
        <v>2018</v>
      </c>
      <c r="H2401">
        <v>48</v>
      </c>
      <c r="I2401" t="s">
        <v>107</v>
      </c>
      <c r="J2401">
        <v>99</v>
      </c>
      <c r="K2401" t="s">
        <v>32</v>
      </c>
      <c r="L2401">
        <v>999</v>
      </c>
      <c r="N2401">
        <v>9987</v>
      </c>
      <c r="R2401" s="2" t="str">
        <f t="shared" si="75"/>
        <v>.</v>
      </c>
      <c r="S2401" s="2" t="str">
        <f>IF(AND(P2401&lt;&gt;"_U",P2401&lt;&gt;"c",J2401&lt;&gt;99,J2401&lt;&gt;9),IFERROR(VLOOKUP(A2401,'TA Total'!$A$2:$N$10000,14,0),"."),".")</f>
        <v>.</v>
      </c>
    </row>
    <row r="2402" spans="1:19" x14ac:dyDescent="0.4">
      <c r="A2402" s="2" t="str">
        <f t="shared" si="74"/>
        <v>2018|Carterton District|10</v>
      </c>
      <c r="B2402" t="s">
        <v>16</v>
      </c>
      <c r="C2402" t="s">
        <v>17</v>
      </c>
      <c r="D2402" t="s">
        <v>18</v>
      </c>
      <c r="E2402" t="s">
        <v>19</v>
      </c>
      <c r="F2402">
        <v>2018</v>
      </c>
      <c r="G2402">
        <v>2018</v>
      </c>
      <c r="H2402">
        <v>49</v>
      </c>
      <c r="I2402" t="s">
        <v>106</v>
      </c>
      <c r="J2402">
        <v>0</v>
      </c>
      <c r="K2402" t="s">
        <v>21</v>
      </c>
      <c r="L2402">
        <v>10</v>
      </c>
      <c r="N2402">
        <v>0</v>
      </c>
      <c r="R2402" s="2" t="str">
        <f t="shared" si="75"/>
        <v>.</v>
      </c>
      <c r="S2402" s="2">
        <f>IF(AND(P2402&lt;&gt;"_U",P2402&lt;&gt;"c",J2402&lt;&gt;99,J2402&lt;&gt;9),IFERROR(VLOOKUP(A2402,'TA Total'!$A$2:$N$10000,14,0),"."),".")</f>
        <v>0</v>
      </c>
    </row>
    <row r="2403" spans="1:19" x14ac:dyDescent="0.4">
      <c r="A2403" s="2" t="str">
        <f t="shared" si="74"/>
        <v>2018|Carterton District|11</v>
      </c>
      <c r="B2403" t="s">
        <v>16</v>
      </c>
      <c r="C2403" t="s">
        <v>17</v>
      </c>
      <c r="D2403" t="s">
        <v>18</v>
      </c>
      <c r="E2403" t="s">
        <v>19</v>
      </c>
      <c r="F2403">
        <v>2018</v>
      </c>
      <c r="G2403">
        <v>2018</v>
      </c>
      <c r="H2403">
        <v>49</v>
      </c>
      <c r="I2403" t="s">
        <v>106</v>
      </c>
      <c r="J2403">
        <v>0</v>
      </c>
      <c r="K2403" t="s">
        <v>21</v>
      </c>
      <c r="L2403">
        <v>11</v>
      </c>
      <c r="N2403">
        <v>12</v>
      </c>
      <c r="R2403" s="2">
        <f t="shared" si="75"/>
        <v>0.37</v>
      </c>
      <c r="S2403" s="2">
        <f>IF(AND(P2403&lt;&gt;"_U",P2403&lt;&gt;"c",J2403&lt;&gt;99,J2403&lt;&gt;9),IFERROR(VLOOKUP(A2403,'TA Total'!$A$2:$N$10000,14,0),"."),".")</f>
        <v>3204</v>
      </c>
    </row>
    <row r="2404" spans="1:19" x14ac:dyDescent="0.4">
      <c r="A2404" s="2" t="str">
        <f t="shared" si="74"/>
        <v>2018|Carterton District|12</v>
      </c>
      <c r="B2404" t="s">
        <v>16</v>
      </c>
      <c r="C2404" t="s">
        <v>17</v>
      </c>
      <c r="D2404" t="s">
        <v>18</v>
      </c>
      <c r="E2404" t="s">
        <v>19</v>
      </c>
      <c r="F2404">
        <v>2018</v>
      </c>
      <c r="G2404">
        <v>2018</v>
      </c>
      <c r="H2404">
        <v>49</v>
      </c>
      <c r="I2404" t="s">
        <v>106</v>
      </c>
      <c r="J2404">
        <v>0</v>
      </c>
      <c r="K2404" t="s">
        <v>21</v>
      </c>
      <c r="L2404">
        <v>12</v>
      </c>
      <c r="N2404">
        <v>9</v>
      </c>
      <c r="R2404" s="2">
        <f t="shared" si="75"/>
        <v>3.61</v>
      </c>
      <c r="S2404" s="2">
        <f>IF(AND(P2404&lt;&gt;"_U",P2404&lt;&gt;"c",J2404&lt;&gt;99,J2404&lt;&gt;9),IFERROR(VLOOKUP(A2404,'TA Total'!$A$2:$N$10000,14,0),"."),".")</f>
        <v>249</v>
      </c>
    </row>
    <row r="2405" spans="1:19" x14ac:dyDescent="0.4">
      <c r="A2405" s="2" t="str">
        <f t="shared" si="74"/>
        <v>2018|Carterton District|13</v>
      </c>
      <c r="B2405" t="s">
        <v>16</v>
      </c>
      <c r="C2405" t="s">
        <v>17</v>
      </c>
      <c r="D2405" t="s">
        <v>18</v>
      </c>
      <c r="E2405" t="s">
        <v>19</v>
      </c>
      <c r="F2405">
        <v>2018</v>
      </c>
      <c r="G2405">
        <v>2018</v>
      </c>
      <c r="H2405">
        <v>49</v>
      </c>
      <c r="I2405" t="s">
        <v>106</v>
      </c>
      <c r="J2405">
        <v>0</v>
      </c>
      <c r="K2405" t="s">
        <v>21</v>
      </c>
      <c r="L2405">
        <v>13</v>
      </c>
      <c r="N2405">
        <v>3</v>
      </c>
      <c r="R2405" s="2">
        <f t="shared" si="75"/>
        <v>11.11</v>
      </c>
      <c r="S2405" s="2">
        <f>IF(AND(P2405&lt;&gt;"_U",P2405&lt;&gt;"c",J2405&lt;&gt;99,J2405&lt;&gt;9),IFERROR(VLOOKUP(A2405,'TA Total'!$A$2:$N$10000,14,0),"."),".")</f>
        <v>27</v>
      </c>
    </row>
    <row r="2406" spans="1:19" x14ac:dyDescent="0.4">
      <c r="A2406" s="2" t="str">
        <f t="shared" si="74"/>
        <v>2018|Carterton District|999</v>
      </c>
      <c r="B2406" t="s">
        <v>16</v>
      </c>
      <c r="C2406" t="s">
        <v>17</v>
      </c>
      <c r="D2406" t="s">
        <v>18</v>
      </c>
      <c r="E2406" t="s">
        <v>19</v>
      </c>
      <c r="F2406">
        <v>2018</v>
      </c>
      <c r="G2406">
        <v>2018</v>
      </c>
      <c r="H2406">
        <v>49</v>
      </c>
      <c r="I2406" t="s">
        <v>106</v>
      </c>
      <c r="J2406">
        <v>0</v>
      </c>
      <c r="K2406" t="s">
        <v>21</v>
      </c>
      <c r="L2406">
        <v>999</v>
      </c>
      <c r="N2406">
        <v>21</v>
      </c>
      <c r="R2406" s="2">
        <f t="shared" si="75"/>
        <v>0.6</v>
      </c>
      <c r="S2406" s="2">
        <f>IF(AND(P2406&lt;&gt;"_U",P2406&lt;&gt;"c",J2406&lt;&gt;99,J2406&lt;&gt;9),IFERROR(VLOOKUP(A2406,'TA Total'!$A$2:$N$10000,14,0),"."),".")</f>
        <v>3477</v>
      </c>
    </row>
    <row r="2407" spans="1:19" x14ac:dyDescent="0.4">
      <c r="A2407" s="2" t="str">
        <f t="shared" si="74"/>
        <v>2018|Carterton District|10</v>
      </c>
      <c r="B2407" t="s">
        <v>16</v>
      </c>
      <c r="C2407" t="s">
        <v>17</v>
      </c>
      <c r="D2407" t="s">
        <v>18</v>
      </c>
      <c r="E2407" t="s">
        <v>19</v>
      </c>
      <c r="F2407">
        <v>2018</v>
      </c>
      <c r="G2407">
        <v>2018</v>
      </c>
      <c r="H2407">
        <v>49</v>
      </c>
      <c r="I2407" t="s">
        <v>106</v>
      </c>
      <c r="J2407">
        <v>1</v>
      </c>
      <c r="K2407" t="s">
        <v>22</v>
      </c>
      <c r="L2407">
        <v>10</v>
      </c>
      <c r="N2407">
        <v>0</v>
      </c>
      <c r="R2407" s="2" t="str">
        <f t="shared" si="75"/>
        <v>.</v>
      </c>
      <c r="S2407" s="2">
        <f>IF(AND(P2407&lt;&gt;"_U",P2407&lt;&gt;"c",J2407&lt;&gt;99,J2407&lt;&gt;9),IFERROR(VLOOKUP(A2407,'TA Total'!$A$2:$N$10000,14,0),"."),".")</f>
        <v>0</v>
      </c>
    </row>
    <row r="2408" spans="1:19" x14ac:dyDescent="0.4">
      <c r="A2408" s="2" t="str">
        <f t="shared" si="74"/>
        <v>2018|Carterton District|11</v>
      </c>
      <c r="B2408" t="s">
        <v>16</v>
      </c>
      <c r="C2408" t="s">
        <v>17</v>
      </c>
      <c r="D2408" t="s">
        <v>18</v>
      </c>
      <c r="E2408" t="s">
        <v>19</v>
      </c>
      <c r="F2408">
        <v>2018</v>
      </c>
      <c r="G2408">
        <v>2018</v>
      </c>
      <c r="H2408">
        <v>49</v>
      </c>
      <c r="I2408" t="s">
        <v>106</v>
      </c>
      <c r="J2408">
        <v>1</v>
      </c>
      <c r="K2408" t="s">
        <v>22</v>
      </c>
      <c r="L2408">
        <v>11</v>
      </c>
      <c r="N2408">
        <v>1266</v>
      </c>
      <c r="R2408" s="2">
        <f t="shared" si="75"/>
        <v>39.51</v>
      </c>
      <c r="S2408" s="2">
        <f>IF(AND(P2408&lt;&gt;"_U",P2408&lt;&gt;"c",J2408&lt;&gt;99,J2408&lt;&gt;9),IFERROR(VLOOKUP(A2408,'TA Total'!$A$2:$N$10000,14,0),"."),".")</f>
        <v>3204</v>
      </c>
    </row>
    <row r="2409" spans="1:19" x14ac:dyDescent="0.4">
      <c r="A2409" s="2" t="str">
        <f t="shared" si="74"/>
        <v>2018|Carterton District|12</v>
      </c>
      <c r="B2409" t="s">
        <v>16</v>
      </c>
      <c r="C2409" t="s">
        <v>17</v>
      </c>
      <c r="D2409" t="s">
        <v>18</v>
      </c>
      <c r="E2409" t="s">
        <v>19</v>
      </c>
      <c r="F2409">
        <v>2018</v>
      </c>
      <c r="G2409">
        <v>2018</v>
      </c>
      <c r="H2409">
        <v>49</v>
      </c>
      <c r="I2409" t="s">
        <v>106</v>
      </c>
      <c r="J2409">
        <v>1</v>
      </c>
      <c r="K2409" t="s">
        <v>22</v>
      </c>
      <c r="L2409">
        <v>12</v>
      </c>
      <c r="N2409">
        <v>150</v>
      </c>
      <c r="R2409" s="2">
        <f t="shared" si="75"/>
        <v>60.24</v>
      </c>
      <c r="S2409" s="2">
        <f>IF(AND(P2409&lt;&gt;"_U",P2409&lt;&gt;"c",J2409&lt;&gt;99,J2409&lt;&gt;9),IFERROR(VLOOKUP(A2409,'TA Total'!$A$2:$N$10000,14,0),"."),".")</f>
        <v>249</v>
      </c>
    </row>
    <row r="2410" spans="1:19" x14ac:dyDescent="0.4">
      <c r="A2410" s="2" t="str">
        <f t="shared" si="74"/>
        <v>2018|Carterton District|13</v>
      </c>
      <c r="B2410" t="s">
        <v>16</v>
      </c>
      <c r="C2410" t="s">
        <v>17</v>
      </c>
      <c r="D2410" t="s">
        <v>18</v>
      </c>
      <c r="E2410" t="s">
        <v>19</v>
      </c>
      <c r="F2410">
        <v>2018</v>
      </c>
      <c r="G2410">
        <v>2018</v>
      </c>
      <c r="H2410">
        <v>49</v>
      </c>
      <c r="I2410" t="s">
        <v>106</v>
      </c>
      <c r="J2410">
        <v>1</v>
      </c>
      <c r="K2410" t="s">
        <v>22</v>
      </c>
      <c r="L2410">
        <v>13</v>
      </c>
      <c r="N2410">
        <v>0</v>
      </c>
      <c r="R2410" s="2">
        <f t="shared" si="75"/>
        <v>0</v>
      </c>
      <c r="S2410" s="2">
        <f>IF(AND(P2410&lt;&gt;"_U",P2410&lt;&gt;"c",J2410&lt;&gt;99,J2410&lt;&gt;9),IFERROR(VLOOKUP(A2410,'TA Total'!$A$2:$N$10000,14,0),"."),".")</f>
        <v>27</v>
      </c>
    </row>
    <row r="2411" spans="1:19" x14ac:dyDescent="0.4">
      <c r="A2411" s="2" t="str">
        <f t="shared" si="74"/>
        <v>2018|Carterton District|999</v>
      </c>
      <c r="B2411" t="s">
        <v>16</v>
      </c>
      <c r="C2411" t="s">
        <v>17</v>
      </c>
      <c r="D2411" t="s">
        <v>18</v>
      </c>
      <c r="E2411" t="s">
        <v>19</v>
      </c>
      <c r="F2411">
        <v>2018</v>
      </c>
      <c r="G2411">
        <v>2018</v>
      </c>
      <c r="H2411">
        <v>49</v>
      </c>
      <c r="I2411" t="s">
        <v>106</v>
      </c>
      <c r="J2411">
        <v>1</v>
      </c>
      <c r="K2411" t="s">
        <v>22</v>
      </c>
      <c r="L2411">
        <v>999</v>
      </c>
      <c r="N2411">
        <v>1419</v>
      </c>
      <c r="R2411" s="2">
        <f t="shared" si="75"/>
        <v>40.81</v>
      </c>
      <c r="S2411" s="2">
        <f>IF(AND(P2411&lt;&gt;"_U",P2411&lt;&gt;"c",J2411&lt;&gt;99,J2411&lt;&gt;9),IFERROR(VLOOKUP(A2411,'TA Total'!$A$2:$N$10000,14,0),"."),".")</f>
        <v>3477</v>
      </c>
    </row>
    <row r="2412" spans="1:19" x14ac:dyDescent="0.4">
      <c r="A2412" s="2" t="str">
        <f t="shared" si="74"/>
        <v>2018|Carterton District|10</v>
      </c>
      <c r="B2412" t="s">
        <v>16</v>
      </c>
      <c r="C2412" t="s">
        <v>17</v>
      </c>
      <c r="D2412" t="s">
        <v>18</v>
      </c>
      <c r="E2412" t="s">
        <v>19</v>
      </c>
      <c r="F2412">
        <v>2018</v>
      </c>
      <c r="G2412">
        <v>2018</v>
      </c>
      <c r="H2412">
        <v>49</v>
      </c>
      <c r="I2412" t="s">
        <v>106</v>
      </c>
      <c r="J2412">
        <v>2</v>
      </c>
      <c r="K2412" t="s">
        <v>23</v>
      </c>
      <c r="L2412">
        <v>10</v>
      </c>
      <c r="N2412">
        <v>0</v>
      </c>
      <c r="R2412" s="2" t="str">
        <f t="shared" si="75"/>
        <v>.</v>
      </c>
      <c r="S2412" s="2">
        <f>IF(AND(P2412&lt;&gt;"_U",P2412&lt;&gt;"c",J2412&lt;&gt;99,J2412&lt;&gt;9),IFERROR(VLOOKUP(A2412,'TA Total'!$A$2:$N$10000,14,0),"."),".")</f>
        <v>0</v>
      </c>
    </row>
    <row r="2413" spans="1:19" x14ac:dyDescent="0.4">
      <c r="A2413" s="2" t="str">
        <f t="shared" si="74"/>
        <v>2018|Carterton District|11</v>
      </c>
      <c r="B2413" t="s">
        <v>16</v>
      </c>
      <c r="C2413" t="s">
        <v>17</v>
      </c>
      <c r="D2413" t="s">
        <v>18</v>
      </c>
      <c r="E2413" t="s">
        <v>19</v>
      </c>
      <c r="F2413">
        <v>2018</v>
      </c>
      <c r="G2413">
        <v>2018</v>
      </c>
      <c r="H2413">
        <v>49</v>
      </c>
      <c r="I2413" t="s">
        <v>106</v>
      </c>
      <c r="J2413">
        <v>2</v>
      </c>
      <c r="K2413" t="s">
        <v>23</v>
      </c>
      <c r="L2413">
        <v>11</v>
      </c>
      <c r="N2413">
        <v>1020</v>
      </c>
      <c r="R2413" s="2">
        <f t="shared" si="75"/>
        <v>31.84</v>
      </c>
      <c r="S2413" s="2">
        <f>IF(AND(P2413&lt;&gt;"_U",P2413&lt;&gt;"c",J2413&lt;&gt;99,J2413&lt;&gt;9),IFERROR(VLOOKUP(A2413,'TA Total'!$A$2:$N$10000,14,0),"."),".")</f>
        <v>3204</v>
      </c>
    </row>
    <row r="2414" spans="1:19" x14ac:dyDescent="0.4">
      <c r="A2414" s="2" t="str">
        <f t="shared" si="74"/>
        <v>2018|Carterton District|12</v>
      </c>
      <c r="B2414" t="s">
        <v>16</v>
      </c>
      <c r="C2414" t="s">
        <v>17</v>
      </c>
      <c r="D2414" t="s">
        <v>18</v>
      </c>
      <c r="E2414" t="s">
        <v>19</v>
      </c>
      <c r="F2414">
        <v>2018</v>
      </c>
      <c r="G2414">
        <v>2018</v>
      </c>
      <c r="H2414">
        <v>49</v>
      </c>
      <c r="I2414" t="s">
        <v>106</v>
      </c>
      <c r="J2414">
        <v>2</v>
      </c>
      <c r="K2414" t="s">
        <v>23</v>
      </c>
      <c r="L2414">
        <v>12</v>
      </c>
      <c r="N2414">
        <v>90</v>
      </c>
      <c r="R2414" s="2">
        <f t="shared" si="75"/>
        <v>36.14</v>
      </c>
      <c r="S2414" s="2">
        <f>IF(AND(P2414&lt;&gt;"_U",P2414&lt;&gt;"c",J2414&lt;&gt;99,J2414&lt;&gt;9),IFERROR(VLOOKUP(A2414,'TA Total'!$A$2:$N$10000,14,0),"."),".")</f>
        <v>249</v>
      </c>
    </row>
    <row r="2415" spans="1:19" x14ac:dyDescent="0.4">
      <c r="A2415" s="2" t="str">
        <f t="shared" si="74"/>
        <v>2018|Carterton District|13</v>
      </c>
      <c r="B2415" t="s">
        <v>16</v>
      </c>
      <c r="C2415" t="s">
        <v>17</v>
      </c>
      <c r="D2415" t="s">
        <v>18</v>
      </c>
      <c r="E2415" t="s">
        <v>19</v>
      </c>
      <c r="F2415">
        <v>2018</v>
      </c>
      <c r="G2415">
        <v>2018</v>
      </c>
      <c r="H2415">
        <v>49</v>
      </c>
      <c r="I2415" t="s">
        <v>106</v>
      </c>
      <c r="J2415">
        <v>2</v>
      </c>
      <c r="K2415" t="s">
        <v>23</v>
      </c>
      <c r="L2415">
        <v>13</v>
      </c>
      <c r="N2415">
        <v>18</v>
      </c>
      <c r="R2415" s="2">
        <f t="shared" si="75"/>
        <v>66.67</v>
      </c>
      <c r="S2415" s="2">
        <f>IF(AND(P2415&lt;&gt;"_U",P2415&lt;&gt;"c",J2415&lt;&gt;99,J2415&lt;&gt;9),IFERROR(VLOOKUP(A2415,'TA Total'!$A$2:$N$10000,14,0),"."),".")</f>
        <v>27</v>
      </c>
    </row>
    <row r="2416" spans="1:19" x14ac:dyDescent="0.4">
      <c r="A2416" s="2" t="str">
        <f t="shared" si="74"/>
        <v>2018|Carterton District|999</v>
      </c>
      <c r="B2416" t="s">
        <v>16</v>
      </c>
      <c r="C2416" t="s">
        <v>17</v>
      </c>
      <c r="D2416" t="s">
        <v>18</v>
      </c>
      <c r="E2416" t="s">
        <v>19</v>
      </c>
      <c r="F2416">
        <v>2018</v>
      </c>
      <c r="G2416">
        <v>2018</v>
      </c>
      <c r="H2416">
        <v>49</v>
      </c>
      <c r="I2416" t="s">
        <v>106</v>
      </c>
      <c r="J2416">
        <v>2</v>
      </c>
      <c r="K2416" t="s">
        <v>23</v>
      </c>
      <c r="L2416">
        <v>999</v>
      </c>
      <c r="N2416">
        <v>1128</v>
      </c>
      <c r="R2416" s="2">
        <f t="shared" si="75"/>
        <v>32.44</v>
      </c>
      <c r="S2416" s="2">
        <f>IF(AND(P2416&lt;&gt;"_U",P2416&lt;&gt;"c",J2416&lt;&gt;99,J2416&lt;&gt;9),IFERROR(VLOOKUP(A2416,'TA Total'!$A$2:$N$10000,14,0),"."),".")</f>
        <v>3477</v>
      </c>
    </row>
    <row r="2417" spans="1:19" x14ac:dyDescent="0.4">
      <c r="A2417" s="2" t="str">
        <f t="shared" si="74"/>
        <v>2018|Carterton District|10</v>
      </c>
      <c r="B2417" t="s">
        <v>16</v>
      </c>
      <c r="C2417" t="s">
        <v>17</v>
      </c>
      <c r="D2417" t="s">
        <v>18</v>
      </c>
      <c r="E2417" t="s">
        <v>19</v>
      </c>
      <c r="F2417">
        <v>2018</v>
      </c>
      <c r="G2417">
        <v>2018</v>
      </c>
      <c r="H2417">
        <v>49</v>
      </c>
      <c r="I2417" t="s">
        <v>106</v>
      </c>
      <c r="J2417">
        <v>3</v>
      </c>
      <c r="K2417" t="s">
        <v>24</v>
      </c>
      <c r="L2417">
        <v>10</v>
      </c>
      <c r="N2417">
        <v>0</v>
      </c>
      <c r="R2417" s="2" t="str">
        <f t="shared" si="75"/>
        <v>.</v>
      </c>
      <c r="S2417" s="2">
        <f>IF(AND(P2417&lt;&gt;"_U",P2417&lt;&gt;"c",J2417&lt;&gt;99,J2417&lt;&gt;9),IFERROR(VLOOKUP(A2417,'TA Total'!$A$2:$N$10000,14,0),"."),".")</f>
        <v>0</v>
      </c>
    </row>
    <row r="2418" spans="1:19" x14ac:dyDescent="0.4">
      <c r="A2418" s="2" t="str">
        <f t="shared" si="74"/>
        <v>2018|Carterton District|11</v>
      </c>
      <c r="B2418" t="s">
        <v>16</v>
      </c>
      <c r="C2418" t="s">
        <v>17</v>
      </c>
      <c r="D2418" t="s">
        <v>18</v>
      </c>
      <c r="E2418" t="s">
        <v>19</v>
      </c>
      <c r="F2418">
        <v>2018</v>
      </c>
      <c r="G2418">
        <v>2018</v>
      </c>
      <c r="H2418">
        <v>49</v>
      </c>
      <c r="I2418" t="s">
        <v>106</v>
      </c>
      <c r="J2418">
        <v>3</v>
      </c>
      <c r="K2418" t="s">
        <v>24</v>
      </c>
      <c r="L2418">
        <v>11</v>
      </c>
      <c r="N2418">
        <v>132</v>
      </c>
      <c r="R2418" s="2">
        <f t="shared" si="75"/>
        <v>4.12</v>
      </c>
      <c r="S2418" s="2">
        <f>IF(AND(P2418&lt;&gt;"_U",P2418&lt;&gt;"c",J2418&lt;&gt;99,J2418&lt;&gt;9),IFERROR(VLOOKUP(A2418,'TA Total'!$A$2:$N$10000,14,0),"."),".")</f>
        <v>3204</v>
      </c>
    </row>
    <row r="2419" spans="1:19" x14ac:dyDescent="0.4">
      <c r="A2419" s="2" t="str">
        <f t="shared" si="74"/>
        <v>2018|Carterton District|12</v>
      </c>
      <c r="B2419" t="s">
        <v>16</v>
      </c>
      <c r="C2419" t="s">
        <v>17</v>
      </c>
      <c r="D2419" t="s">
        <v>18</v>
      </c>
      <c r="E2419" t="s">
        <v>19</v>
      </c>
      <c r="F2419">
        <v>2018</v>
      </c>
      <c r="G2419">
        <v>2018</v>
      </c>
      <c r="H2419">
        <v>49</v>
      </c>
      <c r="I2419" t="s">
        <v>106</v>
      </c>
      <c r="J2419">
        <v>3</v>
      </c>
      <c r="K2419" t="s">
        <v>24</v>
      </c>
      <c r="L2419">
        <v>12</v>
      </c>
      <c r="N2419">
        <v>3</v>
      </c>
      <c r="R2419" s="2">
        <f t="shared" si="75"/>
        <v>1.2</v>
      </c>
      <c r="S2419" s="2">
        <f>IF(AND(P2419&lt;&gt;"_U",P2419&lt;&gt;"c",J2419&lt;&gt;99,J2419&lt;&gt;9),IFERROR(VLOOKUP(A2419,'TA Total'!$A$2:$N$10000,14,0),"."),".")</f>
        <v>249</v>
      </c>
    </row>
    <row r="2420" spans="1:19" x14ac:dyDescent="0.4">
      <c r="A2420" s="2" t="str">
        <f t="shared" si="74"/>
        <v>2018|Carterton District|13</v>
      </c>
      <c r="B2420" t="s">
        <v>16</v>
      </c>
      <c r="C2420" t="s">
        <v>17</v>
      </c>
      <c r="D2420" t="s">
        <v>18</v>
      </c>
      <c r="E2420" t="s">
        <v>19</v>
      </c>
      <c r="F2420">
        <v>2018</v>
      </c>
      <c r="G2420">
        <v>2018</v>
      </c>
      <c r="H2420">
        <v>49</v>
      </c>
      <c r="I2420" t="s">
        <v>106</v>
      </c>
      <c r="J2420">
        <v>3</v>
      </c>
      <c r="K2420" t="s">
        <v>24</v>
      </c>
      <c r="L2420">
        <v>13</v>
      </c>
      <c r="N2420">
        <v>0</v>
      </c>
      <c r="R2420" s="2">
        <f t="shared" si="75"/>
        <v>0</v>
      </c>
      <c r="S2420" s="2">
        <f>IF(AND(P2420&lt;&gt;"_U",P2420&lt;&gt;"c",J2420&lt;&gt;99,J2420&lt;&gt;9),IFERROR(VLOOKUP(A2420,'TA Total'!$A$2:$N$10000,14,0),"."),".")</f>
        <v>27</v>
      </c>
    </row>
    <row r="2421" spans="1:19" x14ac:dyDescent="0.4">
      <c r="A2421" s="2" t="str">
        <f t="shared" si="74"/>
        <v>2018|Carterton District|999</v>
      </c>
      <c r="B2421" t="s">
        <v>16</v>
      </c>
      <c r="C2421" t="s">
        <v>17</v>
      </c>
      <c r="D2421" t="s">
        <v>18</v>
      </c>
      <c r="E2421" t="s">
        <v>19</v>
      </c>
      <c r="F2421">
        <v>2018</v>
      </c>
      <c r="G2421">
        <v>2018</v>
      </c>
      <c r="H2421">
        <v>49</v>
      </c>
      <c r="I2421" t="s">
        <v>106</v>
      </c>
      <c r="J2421">
        <v>3</v>
      </c>
      <c r="K2421" t="s">
        <v>24</v>
      </c>
      <c r="L2421">
        <v>999</v>
      </c>
      <c r="N2421">
        <v>135</v>
      </c>
      <c r="R2421" s="2">
        <f t="shared" si="75"/>
        <v>3.88</v>
      </c>
      <c r="S2421" s="2">
        <f>IF(AND(P2421&lt;&gt;"_U",P2421&lt;&gt;"c",J2421&lt;&gt;99,J2421&lt;&gt;9),IFERROR(VLOOKUP(A2421,'TA Total'!$A$2:$N$10000,14,0),"."),".")</f>
        <v>3477</v>
      </c>
    </row>
    <row r="2422" spans="1:19" x14ac:dyDescent="0.4">
      <c r="A2422" s="2" t="str">
        <f t="shared" si="74"/>
        <v>2018|Carterton District|10</v>
      </c>
      <c r="B2422" t="s">
        <v>16</v>
      </c>
      <c r="C2422" t="s">
        <v>17</v>
      </c>
      <c r="D2422" t="s">
        <v>18</v>
      </c>
      <c r="E2422" t="s">
        <v>19</v>
      </c>
      <c r="F2422">
        <v>2018</v>
      </c>
      <c r="G2422">
        <v>2018</v>
      </c>
      <c r="H2422">
        <v>49</v>
      </c>
      <c r="I2422" t="s">
        <v>106</v>
      </c>
      <c r="J2422">
        <v>4</v>
      </c>
      <c r="K2422" t="s">
        <v>25</v>
      </c>
      <c r="L2422">
        <v>10</v>
      </c>
      <c r="N2422">
        <v>0</v>
      </c>
      <c r="R2422" s="2" t="str">
        <f t="shared" si="75"/>
        <v>.</v>
      </c>
      <c r="S2422" s="2">
        <f>IF(AND(P2422&lt;&gt;"_U",P2422&lt;&gt;"c",J2422&lt;&gt;99,J2422&lt;&gt;9),IFERROR(VLOOKUP(A2422,'TA Total'!$A$2:$N$10000,14,0),"."),".")</f>
        <v>0</v>
      </c>
    </row>
    <row r="2423" spans="1:19" x14ac:dyDescent="0.4">
      <c r="A2423" s="2" t="str">
        <f t="shared" si="74"/>
        <v>2018|Carterton District|11</v>
      </c>
      <c r="B2423" t="s">
        <v>16</v>
      </c>
      <c r="C2423" t="s">
        <v>17</v>
      </c>
      <c r="D2423" t="s">
        <v>18</v>
      </c>
      <c r="E2423" t="s">
        <v>19</v>
      </c>
      <c r="F2423">
        <v>2018</v>
      </c>
      <c r="G2423">
        <v>2018</v>
      </c>
      <c r="H2423">
        <v>49</v>
      </c>
      <c r="I2423" t="s">
        <v>106</v>
      </c>
      <c r="J2423">
        <v>4</v>
      </c>
      <c r="K2423" t="s">
        <v>25</v>
      </c>
      <c r="L2423">
        <v>11</v>
      </c>
      <c r="N2423">
        <v>186</v>
      </c>
      <c r="R2423" s="2">
        <f t="shared" si="75"/>
        <v>5.81</v>
      </c>
      <c r="S2423" s="2">
        <f>IF(AND(P2423&lt;&gt;"_U",P2423&lt;&gt;"c",J2423&lt;&gt;99,J2423&lt;&gt;9),IFERROR(VLOOKUP(A2423,'TA Total'!$A$2:$N$10000,14,0),"."),".")</f>
        <v>3204</v>
      </c>
    </row>
    <row r="2424" spans="1:19" x14ac:dyDescent="0.4">
      <c r="A2424" s="2" t="str">
        <f t="shared" si="74"/>
        <v>2018|Carterton District|12</v>
      </c>
      <c r="B2424" t="s">
        <v>16</v>
      </c>
      <c r="C2424" t="s">
        <v>17</v>
      </c>
      <c r="D2424" t="s">
        <v>18</v>
      </c>
      <c r="E2424" t="s">
        <v>19</v>
      </c>
      <c r="F2424">
        <v>2018</v>
      </c>
      <c r="G2424">
        <v>2018</v>
      </c>
      <c r="H2424">
        <v>49</v>
      </c>
      <c r="I2424" t="s">
        <v>106</v>
      </c>
      <c r="J2424">
        <v>4</v>
      </c>
      <c r="K2424" t="s">
        <v>25</v>
      </c>
      <c r="L2424">
        <v>12</v>
      </c>
      <c r="N2424">
        <v>9</v>
      </c>
      <c r="R2424" s="2">
        <f t="shared" si="75"/>
        <v>3.61</v>
      </c>
      <c r="S2424" s="2">
        <f>IF(AND(P2424&lt;&gt;"_U",P2424&lt;&gt;"c",J2424&lt;&gt;99,J2424&lt;&gt;9),IFERROR(VLOOKUP(A2424,'TA Total'!$A$2:$N$10000,14,0),"."),".")</f>
        <v>249</v>
      </c>
    </row>
    <row r="2425" spans="1:19" x14ac:dyDescent="0.4">
      <c r="A2425" s="2" t="str">
        <f t="shared" si="74"/>
        <v>2018|Carterton District|13</v>
      </c>
      <c r="B2425" t="s">
        <v>16</v>
      </c>
      <c r="C2425" t="s">
        <v>17</v>
      </c>
      <c r="D2425" t="s">
        <v>18</v>
      </c>
      <c r="E2425" t="s">
        <v>19</v>
      </c>
      <c r="F2425">
        <v>2018</v>
      </c>
      <c r="G2425">
        <v>2018</v>
      </c>
      <c r="H2425">
        <v>49</v>
      </c>
      <c r="I2425" t="s">
        <v>106</v>
      </c>
      <c r="J2425">
        <v>4</v>
      </c>
      <c r="K2425" t="s">
        <v>25</v>
      </c>
      <c r="L2425">
        <v>13</v>
      </c>
      <c r="N2425">
        <v>0</v>
      </c>
      <c r="R2425" s="2">
        <f t="shared" si="75"/>
        <v>0</v>
      </c>
      <c r="S2425" s="2">
        <f>IF(AND(P2425&lt;&gt;"_U",P2425&lt;&gt;"c",J2425&lt;&gt;99,J2425&lt;&gt;9),IFERROR(VLOOKUP(A2425,'TA Total'!$A$2:$N$10000,14,0),"."),".")</f>
        <v>27</v>
      </c>
    </row>
    <row r="2426" spans="1:19" x14ac:dyDescent="0.4">
      <c r="A2426" s="2" t="str">
        <f t="shared" si="74"/>
        <v>2018|Carterton District|999</v>
      </c>
      <c r="B2426" t="s">
        <v>16</v>
      </c>
      <c r="C2426" t="s">
        <v>17</v>
      </c>
      <c r="D2426" t="s">
        <v>18</v>
      </c>
      <c r="E2426" t="s">
        <v>19</v>
      </c>
      <c r="F2426">
        <v>2018</v>
      </c>
      <c r="G2426">
        <v>2018</v>
      </c>
      <c r="H2426">
        <v>49</v>
      </c>
      <c r="I2426" t="s">
        <v>106</v>
      </c>
      <c r="J2426">
        <v>4</v>
      </c>
      <c r="K2426" t="s">
        <v>25</v>
      </c>
      <c r="L2426">
        <v>999</v>
      </c>
      <c r="N2426">
        <v>198</v>
      </c>
      <c r="R2426" s="2">
        <f t="shared" si="75"/>
        <v>5.69</v>
      </c>
      <c r="S2426" s="2">
        <f>IF(AND(P2426&lt;&gt;"_U",P2426&lt;&gt;"c",J2426&lt;&gt;99,J2426&lt;&gt;9),IFERROR(VLOOKUP(A2426,'TA Total'!$A$2:$N$10000,14,0),"."),".")</f>
        <v>3477</v>
      </c>
    </row>
    <row r="2427" spans="1:19" x14ac:dyDescent="0.4">
      <c r="A2427" s="2" t="str">
        <f t="shared" si="74"/>
        <v>2018|Carterton District|10</v>
      </c>
      <c r="B2427" t="s">
        <v>16</v>
      </c>
      <c r="C2427" t="s">
        <v>17</v>
      </c>
      <c r="D2427" t="s">
        <v>18</v>
      </c>
      <c r="E2427" t="s">
        <v>19</v>
      </c>
      <c r="F2427">
        <v>2018</v>
      </c>
      <c r="G2427">
        <v>2018</v>
      </c>
      <c r="H2427">
        <v>49</v>
      </c>
      <c r="I2427" t="s">
        <v>106</v>
      </c>
      <c r="J2427">
        <v>5</v>
      </c>
      <c r="K2427" t="s">
        <v>26</v>
      </c>
      <c r="L2427">
        <v>10</v>
      </c>
      <c r="N2427">
        <v>0</v>
      </c>
      <c r="R2427" s="2" t="str">
        <f t="shared" si="75"/>
        <v>.</v>
      </c>
      <c r="S2427" s="2">
        <f>IF(AND(P2427&lt;&gt;"_U",P2427&lt;&gt;"c",J2427&lt;&gt;99,J2427&lt;&gt;9),IFERROR(VLOOKUP(A2427,'TA Total'!$A$2:$N$10000,14,0),"."),".")</f>
        <v>0</v>
      </c>
    </row>
    <row r="2428" spans="1:19" x14ac:dyDescent="0.4">
      <c r="A2428" s="2" t="str">
        <f t="shared" si="74"/>
        <v>2018|Carterton District|11</v>
      </c>
      <c r="B2428" t="s">
        <v>16</v>
      </c>
      <c r="C2428" t="s">
        <v>17</v>
      </c>
      <c r="D2428" t="s">
        <v>18</v>
      </c>
      <c r="E2428" t="s">
        <v>19</v>
      </c>
      <c r="F2428">
        <v>2018</v>
      </c>
      <c r="G2428">
        <v>2018</v>
      </c>
      <c r="H2428">
        <v>49</v>
      </c>
      <c r="I2428" t="s">
        <v>106</v>
      </c>
      <c r="J2428">
        <v>5</v>
      </c>
      <c r="K2428" t="s">
        <v>26</v>
      </c>
      <c r="L2428">
        <v>11</v>
      </c>
      <c r="N2428">
        <v>2562</v>
      </c>
      <c r="R2428" s="2">
        <f t="shared" si="75"/>
        <v>79.959999999999994</v>
      </c>
      <c r="S2428" s="2">
        <f>IF(AND(P2428&lt;&gt;"_U",P2428&lt;&gt;"c",J2428&lt;&gt;99,J2428&lt;&gt;9),IFERROR(VLOOKUP(A2428,'TA Total'!$A$2:$N$10000,14,0),"."),".")</f>
        <v>3204</v>
      </c>
    </row>
    <row r="2429" spans="1:19" x14ac:dyDescent="0.4">
      <c r="A2429" s="2" t="str">
        <f t="shared" si="74"/>
        <v>2018|Carterton District|12</v>
      </c>
      <c r="B2429" t="s">
        <v>16</v>
      </c>
      <c r="C2429" t="s">
        <v>17</v>
      </c>
      <c r="D2429" t="s">
        <v>18</v>
      </c>
      <c r="E2429" t="s">
        <v>19</v>
      </c>
      <c r="F2429">
        <v>2018</v>
      </c>
      <c r="G2429">
        <v>2018</v>
      </c>
      <c r="H2429">
        <v>49</v>
      </c>
      <c r="I2429" t="s">
        <v>106</v>
      </c>
      <c r="J2429">
        <v>5</v>
      </c>
      <c r="K2429" t="s">
        <v>26</v>
      </c>
      <c r="L2429">
        <v>12</v>
      </c>
      <c r="N2429">
        <v>84</v>
      </c>
      <c r="R2429" s="2">
        <f t="shared" si="75"/>
        <v>33.729999999999997</v>
      </c>
      <c r="S2429" s="2">
        <f>IF(AND(P2429&lt;&gt;"_U",P2429&lt;&gt;"c",J2429&lt;&gt;99,J2429&lt;&gt;9),IFERROR(VLOOKUP(A2429,'TA Total'!$A$2:$N$10000,14,0),"."),".")</f>
        <v>249</v>
      </c>
    </row>
    <row r="2430" spans="1:19" x14ac:dyDescent="0.4">
      <c r="A2430" s="2" t="str">
        <f t="shared" si="74"/>
        <v>2018|Carterton District|13</v>
      </c>
      <c r="B2430" t="s">
        <v>16</v>
      </c>
      <c r="C2430" t="s">
        <v>17</v>
      </c>
      <c r="D2430" t="s">
        <v>18</v>
      </c>
      <c r="E2430" t="s">
        <v>19</v>
      </c>
      <c r="F2430">
        <v>2018</v>
      </c>
      <c r="G2430">
        <v>2018</v>
      </c>
      <c r="H2430">
        <v>49</v>
      </c>
      <c r="I2430" t="s">
        <v>106</v>
      </c>
      <c r="J2430">
        <v>5</v>
      </c>
      <c r="K2430" t="s">
        <v>26</v>
      </c>
      <c r="L2430">
        <v>13</v>
      </c>
      <c r="N2430">
        <v>9</v>
      </c>
      <c r="R2430" s="2">
        <f t="shared" si="75"/>
        <v>33.33</v>
      </c>
      <c r="S2430" s="2">
        <f>IF(AND(P2430&lt;&gt;"_U",P2430&lt;&gt;"c",J2430&lt;&gt;99,J2430&lt;&gt;9),IFERROR(VLOOKUP(A2430,'TA Total'!$A$2:$N$10000,14,0),"."),".")</f>
        <v>27</v>
      </c>
    </row>
    <row r="2431" spans="1:19" x14ac:dyDescent="0.4">
      <c r="A2431" s="2" t="str">
        <f t="shared" si="74"/>
        <v>2018|Carterton District|999</v>
      </c>
      <c r="B2431" t="s">
        <v>16</v>
      </c>
      <c r="C2431" t="s">
        <v>17</v>
      </c>
      <c r="D2431" t="s">
        <v>18</v>
      </c>
      <c r="E2431" t="s">
        <v>19</v>
      </c>
      <c r="F2431">
        <v>2018</v>
      </c>
      <c r="G2431">
        <v>2018</v>
      </c>
      <c r="H2431">
        <v>49</v>
      </c>
      <c r="I2431" t="s">
        <v>106</v>
      </c>
      <c r="J2431">
        <v>5</v>
      </c>
      <c r="K2431" t="s">
        <v>26</v>
      </c>
      <c r="L2431">
        <v>999</v>
      </c>
      <c r="N2431">
        <v>2652</v>
      </c>
      <c r="R2431" s="2">
        <f t="shared" si="75"/>
        <v>76.27</v>
      </c>
      <c r="S2431" s="2">
        <f>IF(AND(P2431&lt;&gt;"_U",P2431&lt;&gt;"c",J2431&lt;&gt;99,J2431&lt;&gt;9),IFERROR(VLOOKUP(A2431,'TA Total'!$A$2:$N$10000,14,0),"."),".")</f>
        <v>3477</v>
      </c>
    </row>
    <row r="2432" spans="1:19" x14ac:dyDescent="0.4">
      <c r="A2432" s="2" t="str">
        <f t="shared" si="74"/>
        <v>2018|Carterton District|10</v>
      </c>
      <c r="B2432" t="s">
        <v>16</v>
      </c>
      <c r="C2432" t="s">
        <v>17</v>
      </c>
      <c r="D2432" t="s">
        <v>18</v>
      </c>
      <c r="E2432" t="s">
        <v>19</v>
      </c>
      <c r="F2432">
        <v>2018</v>
      </c>
      <c r="G2432">
        <v>2018</v>
      </c>
      <c r="H2432">
        <v>49</v>
      </c>
      <c r="I2432" t="s">
        <v>106</v>
      </c>
      <c r="J2432">
        <v>6</v>
      </c>
      <c r="K2432" t="s">
        <v>27</v>
      </c>
      <c r="L2432">
        <v>10</v>
      </c>
      <c r="N2432">
        <v>0</v>
      </c>
      <c r="R2432" s="2" t="str">
        <f t="shared" si="75"/>
        <v>.</v>
      </c>
      <c r="S2432" s="2">
        <f>IF(AND(P2432&lt;&gt;"_U",P2432&lt;&gt;"c",J2432&lt;&gt;99,J2432&lt;&gt;9),IFERROR(VLOOKUP(A2432,'TA Total'!$A$2:$N$10000,14,0),"."),".")</f>
        <v>0</v>
      </c>
    </row>
    <row r="2433" spans="1:19" x14ac:dyDescent="0.4">
      <c r="A2433" s="2" t="str">
        <f t="shared" si="74"/>
        <v>2018|Carterton District|11</v>
      </c>
      <c r="B2433" t="s">
        <v>16</v>
      </c>
      <c r="C2433" t="s">
        <v>17</v>
      </c>
      <c r="D2433" t="s">
        <v>18</v>
      </c>
      <c r="E2433" t="s">
        <v>19</v>
      </c>
      <c r="F2433">
        <v>2018</v>
      </c>
      <c r="G2433">
        <v>2018</v>
      </c>
      <c r="H2433">
        <v>49</v>
      </c>
      <c r="I2433" t="s">
        <v>106</v>
      </c>
      <c r="J2433">
        <v>6</v>
      </c>
      <c r="K2433" t="s">
        <v>27</v>
      </c>
      <c r="L2433">
        <v>11</v>
      </c>
      <c r="N2433">
        <v>21</v>
      </c>
      <c r="R2433" s="2">
        <f t="shared" si="75"/>
        <v>0.66</v>
      </c>
      <c r="S2433" s="2">
        <f>IF(AND(P2433&lt;&gt;"_U",P2433&lt;&gt;"c",J2433&lt;&gt;99,J2433&lt;&gt;9),IFERROR(VLOOKUP(A2433,'TA Total'!$A$2:$N$10000,14,0),"."),".")</f>
        <v>3204</v>
      </c>
    </row>
    <row r="2434" spans="1:19" x14ac:dyDescent="0.4">
      <c r="A2434" s="2" t="str">
        <f t="shared" si="74"/>
        <v>2018|Carterton District|12</v>
      </c>
      <c r="B2434" t="s">
        <v>16</v>
      </c>
      <c r="C2434" t="s">
        <v>17</v>
      </c>
      <c r="D2434" t="s">
        <v>18</v>
      </c>
      <c r="E2434" t="s">
        <v>19</v>
      </c>
      <c r="F2434">
        <v>2018</v>
      </c>
      <c r="G2434">
        <v>2018</v>
      </c>
      <c r="H2434">
        <v>49</v>
      </c>
      <c r="I2434" t="s">
        <v>106</v>
      </c>
      <c r="J2434">
        <v>6</v>
      </c>
      <c r="K2434" t="s">
        <v>27</v>
      </c>
      <c r="L2434">
        <v>12</v>
      </c>
      <c r="N2434">
        <v>3</v>
      </c>
      <c r="R2434" s="2">
        <f t="shared" si="75"/>
        <v>1.2</v>
      </c>
      <c r="S2434" s="2">
        <f>IF(AND(P2434&lt;&gt;"_U",P2434&lt;&gt;"c",J2434&lt;&gt;99,J2434&lt;&gt;9),IFERROR(VLOOKUP(A2434,'TA Total'!$A$2:$N$10000,14,0),"."),".")</f>
        <v>249</v>
      </c>
    </row>
    <row r="2435" spans="1:19" x14ac:dyDescent="0.4">
      <c r="A2435" s="2" t="str">
        <f t="shared" ref="A2435:A2498" si="76">G2435&amp;"|"&amp;I2435&amp;"|"&amp;L2435</f>
        <v>2018|Carterton District|13</v>
      </c>
      <c r="B2435" t="s">
        <v>16</v>
      </c>
      <c r="C2435" t="s">
        <v>17</v>
      </c>
      <c r="D2435" t="s">
        <v>18</v>
      </c>
      <c r="E2435" t="s">
        <v>19</v>
      </c>
      <c r="F2435">
        <v>2018</v>
      </c>
      <c r="G2435">
        <v>2018</v>
      </c>
      <c r="H2435">
        <v>49</v>
      </c>
      <c r="I2435" t="s">
        <v>106</v>
      </c>
      <c r="J2435">
        <v>6</v>
      </c>
      <c r="K2435" t="s">
        <v>27</v>
      </c>
      <c r="L2435">
        <v>13</v>
      </c>
      <c r="N2435">
        <v>0</v>
      </c>
      <c r="R2435" s="2">
        <f t="shared" ref="R2435:R2498" si="77">IF(P2435&lt;&gt;"_U",IFERROR((ROUND(N2435/S2435*100,2)),"."),".")</f>
        <v>0</v>
      </c>
      <c r="S2435" s="2">
        <f>IF(AND(P2435&lt;&gt;"_U",P2435&lt;&gt;"c",J2435&lt;&gt;99,J2435&lt;&gt;9),IFERROR(VLOOKUP(A2435,'TA Total'!$A$2:$N$10000,14,0),"."),".")</f>
        <v>27</v>
      </c>
    </row>
    <row r="2436" spans="1:19" x14ac:dyDescent="0.4">
      <c r="A2436" s="2" t="str">
        <f t="shared" si="76"/>
        <v>2018|Carterton District|999</v>
      </c>
      <c r="B2436" t="s">
        <v>16</v>
      </c>
      <c r="C2436" t="s">
        <v>17</v>
      </c>
      <c r="D2436" t="s">
        <v>18</v>
      </c>
      <c r="E2436" t="s">
        <v>19</v>
      </c>
      <c r="F2436">
        <v>2018</v>
      </c>
      <c r="G2436">
        <v>2018</v>
      </c>
      <c r="H2436">
        <v>49</v>
      </c>
      <c r="I2436" t="s">
        <v>106</v>
      </c>
      <c r="J2436">
        <v>6</v>
      </c>
      <c r="K2436" t="s">
        <v>27</v>
      </c>
      <c r="L2436">
        <v>999</v>
      </c>
      <c r="N2436">
        <v>21</v>
      </c>
      <c r="R2436" s="2">
        <f t="shared" si="77"/>
        <v>0.6</v>
      </c>
      <c r="S2436" s="2">
        <f>IF(AND(P2436&lt;&gt;"_U",P2436&lt;&gt;"c",J2436&lt;&gt;99,J2436&lt;&gt;9),IFERROR(VLOOKUP(A2436,'TA Total'!$A$2:$N$10000,14,0),"."),".")</f>
        <v>3477</v>
      </c>
    </row>
    <row r="2437" spans="1:19" x14ac:dyDescent="0.4">
      <c r="A2437" s="2" t="str">
        <f t="shared" si="76"/>
        <v>2018|Carterton District|10</v>
      </c>
      <c r="B2437" t="s">
        <v>16</v>
      </c>
      <c r="C2437" t="s">
        <v>17</v>
      </c>
      <c r="D2437" t="s">
        <v>18</v>
      </c>
      <c r="E2437" t="s">
        <v>19</v>
      </c>
      <c r="F2437">
        <v>2018</v>
      </c>
      <c r="G2437">
        <v>2018</v>
      </c>
      <c r="H2437">
        <v>49</v>
      </c>
      <c r="I2437" t="s">
        <v>106</v>
      </c>
      <c r="J2437">
        <v>7</v>
      </c>
      <c r="K2437" t="s">
        <v>28</v>
      </c>
      <c r="L2437">
        <v>10</v>
      </c>
      <c r="N2437">
        <v>0</v>
      </c>
      <c r="R2437" s="2" t="str">
        <f t="shared" si="77"/>
        <v>.</v>
      </c>
      <c r="S2437" s="2">
        <f>IF(AND(P2437&lt;&gt;"_U",P2437&lt;&gt;"c",J2437&lt;&gt;99,J2437&lt;&gt;9),IFERROR(VLOOKUP(A2437,'TA Total'!$A$2:$N$10000,14,0),"."),".")</f>
        <v>0</v>
      </c>
    </row>
    <row r="2438" spans="1:19" x14ac:dyDescent="0.4">
      <c r="A2438" s="2" t="str">
        <f t="shared" si="76"/>
        <v>2018|Carterton District|11</v>
      </c>
      <c r="B2438" t="s">
        <v>16</v>
      </c>
      <c r="C2438" t="s">
        <v>17</v>
      </c>
      <c r="D2438" t="s">
        <v>18</v>
      </c>
      <c r="E2438" t="s">
        <v>19</v>
      </c>
      <c r="F2438">
        <v>2018</v>
      </c>
      <c r="G2438">
        <v>2018</v>
      </c>
      <c r="H2438">
        <v>49</v>
      </c>
      <c r="I2438" t="s">
        <v>106</v>
      </c>
      <c r="J2438">
        <v>7</v>
      </c>
      <c r="K2438" t="s">
        <v>28</v>
      </c>
      <c r="L2438">
        <v>11</v>
      </c>
      <c r="N2438">
        <v>27</v>
      </c>
      <c r="R2438" s="2">
        <f t="shared" si="77"/>
        <v>0.84</v>
      </c>
      <c r="S2438" s="2">
        <f>IF(AND(P2438&lt;&gt;"_U",P2438&lt;&gt;"c",J2438&lt;&gt;99,J2438&lt;&gt;9),IFERROR(VLOOKUP(A2438,'TA Total'!$A$2:$N$10000,14,0),"."),".")</f>
        <v>3204</v>
      </c>
    </row>
    <row r="2439" spans="1:19" x14ac:dyDescent="0.4">
      <c r="A2439" s="2" t="str">
        <f t="shared" si="76"/>
        <v>2018|Carterton District|12</v>
      </c>
      <c r="B2439" t="s">
        <v>16</v>
      </c>
      <c r="C2439" t="s">
        <v>17</v>
      </c>
      <c r="D2439" t="s">
        <v>18</v>
      </c>
      <c r="E2439" t="s">
        <v>19</v>
      </c>
      <c r="F2439">
        <v>2018</v>
      </c>
      <c r="G2439">
        <v>2018</v>
      </c>
      <c r="H2439">
        <v>49</v>
      </c>
      <c r="I2439" t="s">
        <v>106</v>
      </c>
      <c r="J2439">
        <v>7</v>
      </c>
      <c r="K2439" t="s">
        <v>28</v>
      </c>
      <c r="L2439">
        <v>12</v>
      </c>
      <c r="N2439">
        <v>3</v>
      </c>
      <c r="R2439" s="2">
        <f t="shared" si="77"/>
        <v>1.2</v>
      </c>
      <c r="S2439" s="2">
        <f>IF(AND(P2439&lt;&gt;"_U",P2439&lt;&gt;"c",J2439&lt;&gt;99,J2439&lt;&gt;9),IFERROR(VLOOKUP(A2439,'TA Total'!$A$2:$N$10000,14,0),"."),".")</f>
        <v>249</v>
      </c>
    </row>
    <row r="2440" spans="1:19" x14ac:dyDescent="0.4">
      <c r="A2440" s="2" t="str">
        <f t="shared" si="76"/>
        <v>2018|Carterton District|13</v>
      </c>
      <c r="B2440" t="s">
        <v>16</v>
      </c>
      <c r="C2440" t="s">
        <v>17</v>
      </c>
      <c r="D2440" t="s">
        <v>18</v>
      </c>
      <c r="E2440" t="s">
        <v>19</v>
      </c>
      <c r="F2440">
        <v>2018</v>
      </c>
      <c r="G2440">
        <v>2018</v>
      </c>
      <c r="H2440">
        <v>49</v>
      </c>
      <c r="I2440" t="s">
        <v>106</v>
      </c>
      <c r="J2440">
        <v>7</v>
      </c>
      <c r="K2440" t="s">
        <v>28</v>
      </c>
      <c r="L2440">
        <v>13</v>
      </c>
      <c r="N2440">
        <v>0</v>
      </c>
      <c r="R2440" s="2">
        <f t="shared" si="77"/>
        <v>0</v>
      </c>
      <c r="S2440" s="2">
        <f>IF(AND(P2440&lt;&gt;"_U",P2440&lt;&gt;"c",J2440&lt;&gt;99,J2440&lt;&gt;9),IFERROR(VLOOKUP(A2440,'TA Total'!$A$2:$N$10000,14,0),"."),".")</f>
        <v>27</v>
      </c>
    </row>
    <row r="2441" spans="1:19" x14ac:dyDescent="0.4">
      <c r="A2441" s="2" t="str">
        <f t="shared" si="76"/>
        <v>2018|Carterton District|999</v>
      </c>
      <c r="B2441" t="s">
        <v>16</v>
      </c>
      <c r="C2441" t="s">
        <v>17</v>
      </c>
      <c r="D2441" t="s">
        <v>18</v>
      </c>
      <c r="E2441" t="s">
        <v>19</v>
      </c>
      <c r="F2441">
        <v>2018</v>
      </c>
      <c r="G2441">
        <v>2018</v>
      </c>
      <c r="H2441">
        <v>49</v>
      </c>
      <c r="I2441" t="s">
        <v>106</v>
      </c>
      <c r="J2441">
        <v>7</v>
      </c>
      <c r="K2441" t="s">
        <v>28</v>
      </c>
      <c r="L2441">
        <v>999</v>
      </c>
      <c r="N2441">
        <v>30</v>
      </c>
      <c r="R2441" s="2">
        <f t="shared" si="77"/>
        <v>0.86</v>
      </c>
      <c r="S2441" s="2">
        <f>IF(AND(P2441&lt;&gt;"_U",P2441&lt;&gt;"c",J2441&lt;&gt;99,J2441&lt;&gt;9),IFERROR(VLOOKUP(A2441,'TA Total'!$A$2:$N$10000,14,0),"."),".")</f>
        <v>3477</v>
      </c>
    </row>
    <row r="2442" spans="1:19" x14ac:dyDescent="0.4">
      <c r="A2442" s="2" t="str">
        <f t="shared" si="76"/>
        <v>2018|Carterton District|10</v>
      </c>
      <c r="B2442" t="s">
        <v>16</v>
      </c>
      <c r="C2442" t="s">
        <v>17</v>
      </c>
      <c r="D2442" t="s">
        <v>18</v>
      </c>
      <c r="E2442" t="s">
        <v>19</v>
      </c>
      <c r="F2442">
        <v>2018</v>
      </c>
      <c r="G2442">
        <v>2018</v>
      </c>
      <c r="H2442">
        <v>49</v>
      </c>
      <c r="I2442" t="s">
        <v>106</v>
      </c>
      <c r="J2442">
        <v>77</v>
      </c>
      <c r="K2442" t="s">
        <v>29</v>
      </c>
      <c r="L2442">
        <v>10</v>
      </c>
      <c r="N2442">
        <v>0</v>
      </c>
      <c r="R2442" s="2" t="str">
        <f t="shared" si="77"/>
        <v>.</v>
      </c>
      <c r="S2442" s="2">
        <f>IF(AND(P2442&lt;&gt;"_U",P2442&lt;&gt;"c",J2442&lt;&gt;99,J2442&lt;&gt;9),IFERROR(VLOOKUP(A2442,'TA Total'!$A$2:$N$10000,14,0),"."),".")</f>
        <v>0</v>
      </c>
    </row>
    <row r="2443" spans="1:19" x14ac:dyDescent="0.4">
      <c r="A2443" s="2" t="str">
        <f t="shared" si="76"/>
        <v>2018|Carterton District|11</v>
      </c>
      <c r="B2443" t="s">
        <v>16</v>
      </c>
      <c r="C2443" t="s">
        <v>17</v>
      </c>
      <c r="D2443" t="s">
        <v>18</v>
      </c>
      <c r="E2443" t="s">
        <v>19</v>
      </c>
      <c r="F2443">
        <v>2018</v>
      </c>
      <c r="G2443">
        <v>2018</v>
      </c>
      <c r="H2443">
        <v>49</v>
      </c>
      <c r="I2443" t="s">
        <v>106</v>
      </c>
      <c r="J2443">
        <v>77</v>
      </c>
      <c r="K2443" t="s">
        <v>29</v>
      </c>
      <c r="L2443">
        <v>11</v>
      </c>
      <c r="N2443">
        <v>3204</v>
      </c>
      <c r="R2443" s="2">
        <f t="shared" si="77"/>
        <v>100</v>
      </c>
      <c r="S2443" s="2">
        <f>IF(AND(P2443&lt;&gt;"_U",P2443&lt;&gt;"c",J2443&lt;&gt;99,J2443&lt;&gt;9),IFERROR(VLOOKUP(A2443,'TA Total'!$A$2:$N$10000,14,0),"."),".")</f>
        <v>3204</v>
      </c>
    </row>
    <row r="2444" spans="1:19" x14ac:dyDescent="0.4">
      <c r="A2444" s="2" t="str">
        <f t="shared" si="76"/>
        <v>2018|Carterton District|12</v>
      </c>
      <c r="B2444" t="s">
        <v>16</v>
      </c>
      <c r="C2444" t="s">
        <v>17</v>
      </c>
      <c r="D2444" t="s">
        <v>18</v>
      </c>
      <c r="E2444" t="s">
        <v>19</v>
      </c>
      <c r="F2444">
        <v>2018</v>
      </c>
      <c r="G2444">
        <v>2018</v>
      </c>
      <c r="H2444">
        <v>49</v>
      </c>
      <c r="I2444" t="s">
        <v>106</v>
      </c>
      <c r="J2444">
        <v>77</v>
      </c>
      <c r="K2444" t="s">
        <v>29</v>
      </c>
      <c r="L2444">
        <v>12</v>
      </c>
      <c r="N2444">
        <v>249</v>
      </c>
      <c r="R2444" s="2">
        <f t="shared" si="77"/>
        <v>100</v>
      </c>
      <c r="S2444" s="2">
        <f>IF(AND(P2444&lt;&gt;"_U",P2444&lt;&gt;"c",J2444&lt;&gt;99,J2444&lt;&gt;9),IFERROR(VLOOKUP(A2444,'TA Total'!$A$2:$N$10000,14,0),"."),".")</f>
        <v>249</v>
      </c>
    </row>
    <row r="2445" spans="1:19" x14ac:dyDescent="0.4">
      <c r="A2445" s="2" t="str">
        <f t="shared" si="76"/>
        <v>2018|Carterton District|13</v>
      </c>
      <c r="B2445" t="s">
        <v>16</v>
      </c>
      <c r="C2445" t="s">
        <v>17</v>
      </c>
      <c r="D2445" t="s">
        <v>18</v>
      </c>
      <c r="E2445" t="s">
        <v>19</v>
      </c>
      <c r="F2445">
        <v>2018</v>
      </c>
      <c r="G2445">
        <v>2018</v>
      </c>
      <c r="H2445">
        <v>49</v>
      </c>
      <c r="I2445" t="s">
        <v>106</v>
      </c>
      <c r="J2445">
        <v>77</v>
      </c>
      <c r="K2445" t="s">
        <v>29</v>
      </c>
      <c r="L2445">
        <v>13</v>
      </c>
      <c r="N2445">
        <v>27</v>
      </c>
      <c r="R2445" s="2">
        <f t="shared" si="77"/>
        <v>100</v>
      </c>
      <c r="S2445" s="2">
        <f>IF(AND(P2445&lt;&gt;"_U",P2445&lt;&gt;"c",J2445&lt;&gt;99,J2445&lt;&gt;9),IFERROR(VLOOKUP(A2445,'TA Total'!$A$2:$N$10000,14,0),"."),".")</f>
        <v>27</v>
      </c>
    </row>
    <row r="2446" spans="1:19" x14ac:dyDescent="0.4">
      <c r="A2446" s="2" t="str">
        <f t="shared" si="76"/>
        <v>2018|Carterton District|999</v>
      </c>
      <c r="B2446" t="s">
        <v>16</v>
      </c>
      <c r="C2446" t="s">
        <v>17</v>
      </c>
      <c r="D2446" t="s">
        <v>18</v>
      </c>
      <c r="E2446" t="s">
        <v>19</v>
      </c>
      <c r="F2446">
        <v>2018</v>
      </c>
      <c r="G2446">
        <v>2018</v>
      </c>
      <c r="H2446">
        <v>49</v>
      </c>
      <c r="I2446" t="s">
        <v>106</v>
      </c>
      <c r="J2446">
        <v>77</v>
      </c>
      <c r="K2446" t="s">
        <v>29</v>
      </c>
      <c r="L2446">
        <v>999</v>
      </c>
      <c r="N2446">
        <v>3477</v>
      </c>
      <c r="R2446" s="2">
        <f t="shared" si="77"/>
        <v>100</v>
      </c>
      <c r="S2446" s="2">
        <f>IF(AND(P2446&lt;&gt;"_U",P2446&lt;&gt;"c",J2446&lt;&gt;99,J2446&lt;&gt;9),IFERROR(VLOOKUP(A2446,'TA Total'!$A$2:$N$10000,14,0),"."),".")</f>
        <v>3477</v>
      </c>
    </row>
    <row r="2447" spans="1:19" x14ac:dyDescent="0.4">
      <c r="A2447" s="2" t="str">
        <f t="shared" si="76"/>
        <v>2018|Carterton District|10</v>
      </c>
      <c r="B2447" t="s">
        <v>16</v>
      </c>
      <c r="C2447" t="s">
        <v>17</v>
      </c>
      <c r="D2447" t="s">
        <v>18</v>
      </c>
      <c r="E2447" t="s">
        <v>19</v>
      </c>
      <c r="F2447">
        <v>2018</v>
      </c>
      <c r="G2447">
        <v>2018</v>
      </c>
      <c r="H2447">
        <v>49</v>
      </c>
      <c r="I2447" t="s">
        <v>106</v>
      </c>
      <c r="J2447">
        <v>8</v>
      </c>
      <c r="K2447" t="s">
        <v>30</v>
      </c>
      <c r="L2447">
        <v>10</v>
      </c>
      <c r="N2447">
        <v>0</v>
      </c>
      <c r="R2447" s="2" t="str">
        <f t="shared" si="77"/>
        <v>.</v>
      </c>
      <c r="S2447" s="2">
        <f>IF(AND(P2447&lt;&gt;"_U",P2447&lt;&gt;"c",J2447&lt;&gt;99,J2447&lt;&gt;9),IFERROR(VLOOKUP(A2447,'TA Total'!$A$2:$N$10000,14,0),"."),".")</f>
        <v>0</v>
      </c>
    </row>
    <row r="2448" spans="1:19" x14ac:dyDescent="0.4">
      <c r="A2448" s="2" t="str">
        <f t="shared" si="76"/>
        <v>2018|Carterton District|11</v>
      </c>
      <c r="B2448" t="s">
        <v>16</v>
      </c>
      <c r="C2448" t="s">
        <v>17</v>
      </c>
      <c r="D2448" t="s">
        <v>18</v>
      </c>
      <c r="E2448" t="s">
        <v>19</v>
      </c>
      <c r="F2448">
        <v>2018</v>
      </c>
      <c r="G2448">
        <v>2018</v>
      </c>
      <c r="H2448">
        <v>49</v>
      </c>
      <c r="I2448" t="s">
        <v>106</v>
      </c>
      <c r="J2448">
        <v>8</v>
      </c>
      <c r="K2448" t="s">
        <v>30</v>
      </c>
      <c r="L2448">
        <v>11</v>
      </c>
      <c r="N2448">
        <v>81</v>
      </c>
      <c r="R2448" s="2">
        <f t="shared" si="77"/>
        <v>2.5299999999999998</v>
      </c>
      <c r="S2448" s="2">
        <f>IF(AND(P2448&lt;&gt;"_U",P2448&lt;&gt;"c",J2448&lt;&gt;99,J2448&lt;&gt;9),IFERROR(VLOOKUP(A2448,'TA Total'!$A$2:$N$10000,14,0),"."),".")</f>
        <v>3204</v>
      </c>
    </row>
    <row r="2449" spans="1:19" x14ac:dyDescent="0.4">
      <c r="A2449" s="2" t="str">
        <f t="shared" si="76"/>
        <v>2018|Carterton District|12</v>
      </c>
      <c r="B2449" t="s">
        <v>16</v>
      </c>
      <c r="C2449" t="s">
        <v>17</v>
      </c>
      <c r="D2449" t="s">
        <v>18</v>
      </c>
      <c r="E2449" t="s">
        <v>19</v>
      </c>
      <c r="F2449">
        <v>2018</v>
      </c>
      <c r="G2449">
        <v>2018</v>
      </c>
      <c r="H2449">
        <v>49</v>
      </c>
      <c r="I2449" t="s">
        <v>106</v>
      </c>
      <c r="J2449">
        <v>8</v>
      </c>
      <c r="K2449" t="s">
        <v>30</v>
      </c>
      <c r="L2449">
        <v>12</v>
      </c>
      <c r="N2449">
        <v>3</v>
      </c>
      <c r="R2449" s="2">
        <f t="shared" si="77"/>
        <v>1.2</v>
      </c>
      <c r="S2449" s="2">
        <f>IF(AND(P2449&lt;&gt;"_U",P2449&lt;&gt;"c",J2449&lt;&gt;99,J2449&lt;&gt;9),IFERROR(VLOOKUP(A2449,'TA Total'!$A$2:$N$10000,14,0),"."),".")</f>
        <v>249</v>
      </c>
    </row>
    <row r="2450" spans="1:19" x14ac:dyDescent="0.4">
      <c r="A2450" s="2" t="str">
        <f t="shared" si="76"/>
        <v>2018|Carterton District|13</v>
      </c>
      <c r="B2450" t="s">
        <v>16</v>
      </c>
      <c r="C2450" t="s">
        <v>17</v>
      </c>
      <c r="D2450" t="s">
        <v>18</v>
      </c>
      <c r="E2450" t="s">
        <v>19</v>
      </c>
      <c r="F2450">
        <v>2018</v>
      </c>
      <c r="G2450">
        <v>2018</v>
      </c>
      <c r="H2450">
        <v>49</v>
      </c>
      <c r="I2450" t="s">
        <v>106</v>
      </c>
      <c r="J2450">
        <v>8</v>
      </c>
      <c r="K2450" t="s">
        <v>30</v>
      </c>
      <c r="L2450">
        <v>13</v>
      </c>
      <c r="N2450">
        <v>0</v>
      </c>
      <c r="R2450" s="2">
        <f t="shared" si="77"/>
        <v>0</v>
      </c>
      <c r="S2450" s="2">
        <f>IF(AND(P2450&lt;&gt;"_U",P2450&lt;&gt;"c",J2450&lt;&gt;99,J2450&lt;&gt;9),IFERROR(VLOOKUP(A2450,'TA Total'!$A$2:$N$10000,14,0),"."),".")</f>
        <v>27</v>
      </c>
    </row>
    <row r="2451" spans="1:19" x14ac:dyDescent="0.4">
      <c r="A2451" s="2" t="str">
        <f t="shared" si="76"/>
        <v>2018|Carterton District|999</v>
      </c>
      <c r="B2451" t="s">
        <v>16</v>
      </c>
      <c r="C2451" t="s">
        <v>17</v>
      </c>
      <c r="D2451" t="s">
        <v>18</v>
      </c>
      <c r="E2451" t="s">
        <v>19</v>
      </c>
      <c r="F2451">
        <v>2018</v>
      </c>
      <c r="G2451">
        <v>2018</v>
      </c>
      <c r="H2451">
        <v>49</v>
      </c>
      <c r="I2451" t="s">
        <v>106</v>
      </c>
      <c r="J2451">
        <v>8</v>
      </c>
      <c r="K2451" t="s">
        <v>30</v>
      </c>
      <c r="L2451">
        <v>999</v>
      </c>
      <c r="N2451">
        <v>87</v>
      </c>
      <c r="R2451" s="2">
        <f t="shared" si="77"/>
        <v>2.5</v>
      </c>
      <c r="S2451" s="2">
        <f>IF(AND(P2451&lt;&gt;"_U",P2451&lt;&gt;"c",J2451&lt;&gt;99,J2451&lt;&gt;9),IFERROR(VLOOKUP(A2451,'TA Total'!$A$2:$N$10000,14,0),"."),".")</f>
        <v>3477</v>
      </c>
    </row>
    <row r="2452" spans="1:19" x14ac:dyDescent="0.4">
      <c r="A2452" s="2" t="str">
        <f t="shared" si="76"/>
        <v>2018|Carterton District|10</v>
      </c>
      <c r="B2452" t="s">
        <v>16</v>
      </c>
      <c r="C2452" t="s">
        <v>17</v>
      </c>
      <c r="D2452" t="s">
        <v>18</v>
      </c>
      <c r="E2452" t="s">
        <v>19</v>
      </c>
      <c r="F2452">
        <v>2018</v>
      </c>
      <c r="G2452">
        <v>2018</v>
      </c>
      <c r="H2452">
        <v>49</v>
      </c>
      <c r="I2452" t="s">
        <v>106</v>
      </c>
      <c r="J2452">
        <v>9</v>
      </c>
      <c r="K2452" t="s">
        <v>31</v>
      </c>
      <c r="L2452">
        <v>10</v>
      </c>
      <c r="N2452">
        <v>0</v>
      </c>
      <c r="R2452" s="2" t="str">
        <f t="shared" si="77"/>
        <v>.</v>
      </c>
      <c r="S2452" s="2" t="str">
        <f>IF(AND(P2452&lt;&gt;"_U",P2452&lt;&gt;"c",J2452&lt;&gt;99,J2452&lt;&gt;9),IFERROR(VLOOKUP(A2452,'TA Total'!$A$2:$N$10000,14,0),"."),".")</f>
        <v>.</v>
      </c>
    </row>
    <row r="2453" spans="1:19" x14ac:dyDescent="0.4">
      <c r="A2453" s="2" t="str">
        <f t="shared" si="76"/>
        <v>2018|Carterton District|11</v>
      </c>
      <c r="B2453" t="s">
        <v>16</v>
      </c>
      <c r="C2453" t="s">
        <v>17</v>
      </c>
      <c r="D2453" t="s">
        <v>18</v>
      </c>
      <c r="E2453" t="s">
        <v>19</v>
      </c>
      <c r="F2453">
        <v>2018</v>
      </c>
      <c r="G2453">
        <v>2018</v>
      </c>
      <c r="H2453">
        <v>49</v>
      </c>
      <c r="I2453" t="s">
        <v>106</v>
      </c>
      <c r="J2453">
        <v>9</v>
      </c>
      <c r="K2453" t="s">
        <v>31</v>
      </c>
      <c r="L2453">
        <v>11</v>
      </c>
      <c r="N2453">
        <v>186</v>
      </c>
      <c r="R2453" s="2" t="str">
        <f t="shared" si="77"/>
        <v>.</v>
      </c>
      <c r="S2453" s="2" t="str">
        <f>IF(AND(P2453&lt;&gt;"_U",P2453&lt;&gt;"c",J2453&lt;&gt;99,J2453&lt;&gt;9),IFERROR(VLOOKUP(A2453,'TA Total'!$A$2:$N$10000,14,0),"."),".")</f>
        <v>.</v>
      </c>
    </row>
    <row r="2454" spans="1:19" x14ac:dyDescent="0.4">
      <c r="A2454" s="2" t="str">
        <f t="shared" si="76"/>
        <v>2018|Carterton District|12</v>
      </c>
      <c r="B2454" t="s">
        <v>16</v>
      </c>
      <c r="C2454" t="s">
        <v>17</v>
      </c>
      <c r="D2454" t="s">
        <v>18</v>
      </c>
      <c r="E2454" t="s">
        <v>19</v>
      </c>
      <c r="F2454">
        <v>2018</v>
      </c>
      <c r="G2454">
        <v>2018</v>
      </c>
      <c r="H2454">
        <v>49</v>
      </c>
      <c r="I2454" t="s">
        <v>106</v>
      </c>
      <c r="J2454">
        <v>9</v>
      </c>
      <c r="K2454" t="s">
        <v>31</v>
      </c>
      <c r="L2454">
        <v>12</v>
      </c>
      <c r="N2454">
        <v>18</v>
      </c>
      <c r="R2454" s="2" t="str">
        <f t="shared" si="77"/>
        <v>.</v>
      </c>
      <c r="S2454" s="2" t="str">
        <f>IF(AND(P2454&lt;&gt;"_U",P2454&lt;&gt;"c",J2454&lt;&gt;99,J2454&lt;&gt;9),IFERROR(VLOOKUP(A2454,'TA Total'!$A$2:$N$10000,14,0),"."),".")</f>
        <v>.</v>
      </c>
    </row>
    <row r="2455" spans="1:19" x14ac:dyDescent="0.4">
      <c r="A2455" s="2" t="str">
        <f t="shared" si="76"/>
        <v>2018|Carterton District|13</v>
      </c>
      <c r="B2455" t="s">
        <v>16</v>
      </c>
      <c r="C2455" t="s">
        <v>17</v>
      </c>
      <c r="D2455" t="s">
        <v>18</v>
      </c>
      <c r="E2455" t="s">
        <v>19</v>
      </c>
      <c r="F2455">
        <v>2018</v>
      </c>
      <c r="G2455">
        <v>2018</v>
      </c>
      <c r="H2455">
        <v>49</v>
      </c>
      <c r="I2455" t="s">
        <v>106</v>
      </c>
      <c r="J2455">
        <v>9</v>
      </c>
      <c r="K2455" t="s">
        <v>31</v>
      </c>
      <c r="L2455">
        <v>13</v>
      </c>
      <c r="N2455">
        <v>0</v>
      </c>
      <c r="R2455" s="2" t="str">
        <f t="shared" si="77"/>
        <v>.</v>
      </c>
      <c r="S2455" s="2" t="str">
        <f>IF(AND(P2455&lt;&gt;"_U",P2455&lt;&gt;"c",J2455&lt;&gt;99,J2455&lt;&gt;9),IFERROR(VLOOKUP(A2455,'TA Total'!$A$2:$N$10000,14,0),"."),".")</f>
        <v>.</v>
      </c>
    </row>
    <row r="2456" spans="1:19" x14ac:dyDescent="0.4">
      <c r="A2456" s="2" t="str">
        <f t="shared" si="76"/>
        <v>2018|Carterton District|999</v>
      </c>
      <c r="B2456" t="s">
        <v>16</v>
      </c>
      <c r="C2456" t="s">
        <v>17</v>
      </c>
      <c r="D2456" t="s">
        <v>18</v>
      </c>
      <c r="E2456" t="s">
        <v>19</v>
      </c>
      <c r="F2456">
        <v>2018</v>
      </c>
      <c r="G2456">
        <v>2018</v>
      </c>
      <c r="H2456">
        <v>49</v>
      </c>
      <c r="I2456" t="s">
        <v>106</v>
      </c>
      <c r="J2456">
        <v>9</v>
      </c>
      <c r="K2456" t="s">
        <v>31</v>
      </c>
      <c r="L2456">
        <v>999</v>
      </c>
      <c r="N2456">
        <v>207</v>
      </c>
      <c r="R2456" s="2" t="str">
        <f t="shared" si="77"/>
        <v>.</v>
      </c>
      <c r="S2456" s="2" t="str">
        <f>IF(AND(P2456&lt;&gt;"_U",P2456&lt;&gt;"c",J2456&lt;&gt;99,J2456&lt;&gt;9),IFERROR(VLOOKUP(A2456,'TA Total'!$A$2:$N$10000,14,0),"."),".")</f>
        <v>.</v>
      </c>
    </row>
    <row r="2457" spans="1:19" x14ac:dyDescent="0.4">
      <c r="A2457" s="2" t="str">
        <f t="shared" si="76"/>
        <v>2018|Carterton District|10</v>
      </c>
      <c r="B2457" t="s">
        <v>16</v>
      </c>
      <c r="C2457" t="s">
        <v>17</v>
      </c>
      <c r="D2457" t="s">
        <v>18</v>
      </c>
      <c r="E2457" t="s">
        <v>19</v>
      </c>
      <c r="F2457">
        <v>2018</v>
      </c>
      <c r="G2457">
        <v>2018</v>
      </c>
      <c r="H2457">
        <v>49</v>
      </c>
      <c r="I2457" t="s">
        <v>106</v>
      </c>
      <c r="J2457">
        <v>99</v>
      </c>
      <c r="K2457" t="s">
        <v>32</v>
      </c>
      <c r="L2457">
        <v>10</v>
      </c>
      <c r="N2457">
        <v>0</v>
      </c>
      <c r="R2457" s="2" t="str">
        <f t="shared" si="77"/>
        <v>.</v>
      </c>
      <c r="S2457" s="2" t="str">
        <f>IF(AND(P2457&lt;&gt;"_U",P2457&lt;&gt;"c",J2457&lt;&gt;99,J2457&lt;&gt;9),IFERROR(VLOOKUP(A2457,'TA Total'!$A$2:$N$10000,14,0),"."),".")</f>
        <v>.</v>
      </c>
    </row>
    <row r="2458" spans="1:19" x14ac:dyDescent="0.4">
      <c r="A2458" s="2" t="str">
        <f t="shared" si="76"/>
        <v>2018|Carterton District|11</v>
      </c>
      <c r="B2458" t="s">
        <v>16</v>
      </c>
      <c r="C2458" t="s">
        <v>17</v>
      </c>
      <c r="D2458" t="s">
        <v>18</v>
      </c>
      <c r="E2458" t="s">
        <v>19</v>
      </c>
      <c r="F2458">
        <v>2018</v>
      </c>
      <c r="G2458">
        <v>2018</v>
      </c>
      <c r="H2458">
        <v>49</v>
      </c>
      <c r="I2458" t="s">
        <v>106</v>
      </c>
      <c r="J2458">
        <v>99</v>
      </c>
      <c r="K2458" t="s">
        <v>32</v>
      </c>
      <c r="L2458">
        <v>11</v>
      </c>
      <c r="N2458">
        <v>3366</v>
      </c>
      <c r="R2458" s="2" t="str">
        <f t="shared" si="77"/>
        <v>.</v>
      </c>
      <c r="S2458" s="2" t="str">
        <f>IF(AND(P2458&lt;&gt;"_U",P2458&lt;&gt;"c",J2458&lt;&gt;99,J2458&lt;&gt;9),IFERROR(VLOOKUP(A2458,'TA Total'!$A$2:$N$10000,14,0),"."),".")</f>
        <v>.</v>
      </c>
    </row>
    <row r="2459" spans="1:19" x14ac:dyDescent="0.4">
      <c r="A2459" s="2" t="str">
        <f t="shared" si="76"/>
        <v>2018|Carterton District|12</v>
      </c>
      <c r="B2459" t="s">
        <v>16</v>
      </c>
      <c r="C2459" t="s">
        <v>17</v>
      </c>
      <c r="D2459" t="s">
        <v>18</v>
      </c>
      <c r="E2459" t="s">
        <v>19</v>
      </c>
      <c r="F2459">
        <v>2018</v>
      </c>
      <c r="G2459">
        <v>2018</v>
      </c>
      <c r="H2459">
        <v>49</v>
      </c>
      <c r="I2459" t="s">
        <v>106</v>
      </c>
      <c r="J2459">
        <v>99</v>
      </c>
      <c r="K2459" t="s">
        <v>32</v>
      </c>
      <c r="L2459">
        <v>12</v>
      </c>
      <c r="N2459">
        <v>264</v>
      </c>
      <c r="R2459" s="2" t="str">
        <f t="shared" si="77"/>
        <v>.</v>
      </c>
      <c r="S2459" s="2" t="str">
        <f>IF(AND(P2459&lt;&gt;"_U",P2459&lt;&gt;"c",J2459&lt;&gt;99,J2459&lt;&gt;9),IFERROR(VLOOKUP(A2459,'TA Total'!$A$2:$N$10000,14,0),"."),".")</f>
        <v>.</v>
      </c>
    </row>
    <row r="2460" spans="1:19" x14ac:dyDescent="0.4">
      <c r="A2460" s="2" t="str">
        <f t="shared" si="76"/>
        <v>2018|Carterton District|13</v>
      </c>
      <c r="B2460" t="s">
        <v>16</v>
      </c>
      <c r="C2460" t="s">
        <v>17</v>
      </c>
      <c r="D2460" t="s">
        <v>18</v>
      </c>
      <c r="E2460" t="s">
        <v>19</v>
      </c>
      <c r="F2460">
        <v>2018</v>
      </c>
      <c r="G2460">
        <v>2018</v>
      </c>
      <c r="H2460">
        <v>49</v>
      </c>
      <c r="I2460" t="s">
        <v>106</v>
      </c>
      <c r="J2460">
        <v>99</v>
      </c>
      <c r="K2460" t="s">
        <v>32</v>
      </c>
      <c r="L2460">
        <v>13</v>
      </c>
      <c r="N2460">
        <v>27</v>
      </c>
      <c r="R2460" s="2" t="str">
        <f t="shared" si="77"/>
        <v>.</v>
      </c>
      <c r="S2460" s="2" t="str">
        <f>IF(AND(P2460&lt;&gt;"_U",P2460&lt;&gt;"c",J2460&lt;&gt;99,J2460&lt;&gt;9),IFERROR(VLOOKUP(A2460,'TA Total'!$A$2:$N$10000,14,0),"."),".")</f>
        <v>.</v>
      </c>
    </row>
    <row r="2461" spans="1:19" x14ac:dyDescent="0.4">
      <c r="A2461" s="2" t="str">
        <f t="shared" si="76"/>
        <v>2018|Carterton District|999</v>
      </c>
      <c r="B2461" t="s">
        <v>16</v>
      </c>
      <c r="C2461" t="s">
        <v>17</v>
      </c>
      <c r="D2461" t="s">
        <v>18</v>
      </c>
      <c r="E2461" t="s">
        <v>19</v>
      </c>
      <c r="F2461">
        <v>2018</v>
      </c>
      <c r="G2461">
        <v>2018</v>
      </c>
      <c r="H2461">
        <v>49</v>
      </c>
      <c r="I2461" t="s">
        <v>106</v>
      </c>
      <c r="J2461">
        <v>99</v>
      </c>
      <c r="K2461" t="s">
        <v>32</v>
      </c>
      <c r="L2461">
        <v>999</v>
      </c>
      <c r="N2461">
        <v>3657</v>
      </c>
      <c r="R2461" s="2" t="str">
        <f t="shared" si="77"/>
        <v>.</v>
      </c>
      <c r="S2461" s="2" t="str">
        <f>IF(AND(P2461&lt;&gt;"_U",P2461&lt;&gt;"c",J2461&lt;&gt;99,J2461&lt;&gt;9),IFERROR(VLOOKUP(A2461,'TA Total'!$A$2:$N$10000,14,0),"."),".")</f>
        <v>.</v>
      </c>
    </row>
    <row r="2462" spans="1:19" x14ac:dyDescent="0.4">
      <c r="A2462" s="2" t="str">
        <f t="shared" si="76"/>
        <v>2018|South Wairarapa District|10</v>
      </c>
      <c r="B2462" t="s">
        <v>16</v>
      </c>
      <c r="C2462" t="s">
        <v>17</v>
      </c>
      <c r="D2462" t="s">
        <v>18</v>
      </c>
      <c r="E2462" t="s">
        <v>19</v>
      </c>
      <c r="F2462">
        <v>2018</v>
      </c>
      <c r="G2462">
        <v>2018</v>
      </c>
      <c r="H2462">
        <v>50</v>
      </c>
      <c r="I2462" t="s">
        <v>105</v>
      </c>
      <c r="J2462">
        <v>0</v>
      </c>
      <c r="K2462" t="s">
        <v>21</v>
      </c>
      <c r="L2462">
        <v>10</v>
      </c>
      <c r="N2462">
        <v>0</v>
      </c>
      <c r="R2462" s="2" t="str">
        <f t="shared" si="77"/>
        <v>.</v>
      </c>
      <c r="S2462" s="2">
        <f>IF(AND(P2462&lt;&gt;"_U",P2462&lt;&gt;"c",J2462&lt;&gt;99,J2462&lt;&gt;9),IFERROR(VLOOKUP(A2462,'TA Total'!$A$2:$N$10000,14,0),"."),".")</f>
        <v>0</v>
      </c>
    </row>
    <row r="2463" spans="1:19" x14ac:dyDescent="0.4">
      <c r="A2463" s="2" t="str">
        <f t="shared" si="76"/>
        <v>2018|South Wairarapa District|11</v>
      </c>
      <c r="B2463" t="s">
        <v>16</v>
      </c>
      <c r="C2463" t="s">
        <v>17</v>
      </c>
      <c r="D2463" t="s">
        <v>18</v>
      </c>
      <c r="E2463" t="s">
        <v>19</v>
      </c>
      <c r="F2463">
        <v>2018</v>
      </c>
      <c r="G2463">
        <v>2018</v>
      </c>
      <c r="H2463">
        <v>50</v>
      </c>
      <c r="I2463" t="s">
        <v>105</v>
      </c>
      <c r="J2463">
        <v>0</v>
      </c>
      <c r="K2463" t="s">
        <v>21</v>
      </c>
      <c r="L2463">
        <v>11</v>
      </c>
      <c r="N2463">
        <v>18</v>
      </c>
      <c r="R2463" s="2">
        <f t="shared" si="77"/>
        <v>0.46</v>
      </c>
      <c r="S2463" s="2">
        <f>IF(AND(P2463&lt;&gt;"_U",P2463&lt;&gt;"c",J2463&lt;&gt;99,J2463&lt;&gt;9),IFERROR(VLOOKUP(A2463,'TA Total'!$A$2:$N$10000,14,0),"."),".")</f>
        <v>3891</v>
      </c>
    </row>
    <row r="2464" spans="1:19" x14ac:dyDescent="0.4">
      <c r="A2464" s="2" t="str">
        <f t="shared" si="76"/>
        <v>2018|South Wairarapa District|12</v>
      </c>
      <c r="B2464" t="s">
        <v>16</v>
      </c>
      <c r="C2464" t="s">
        <v>17</v>
      </c>
      <c r="D2464" t="s">
        <v>18</v>
      </c>
      <c r="E2464" t="s">
        <v>19</v>
      </c>
      <c r="F2464">
        <v>2018</v>
      </c>
      <c r="G2464">
        <v>2018</v>
      </c>
      <c r="H2464">
        <v>50</v>
      </c>
      <c r="I2464" t="s">
        <v>105</v>
      </c>
      <c r="J2464">
        <v>0</v>
      </c>
      <c r="K2464" t="s">
        <v>21</v>
      </c>
      <c r="L2464">
        <v>12</v>
      </c>
      <c r="N2464">
        <v>3</v>
      </c>
      <c r="R2464" s="2">
        <f t="shared" si="77"/>
        <v>1.41</v>
      </c>
      <c r="S2464" s="2">
        <f>IF(AND(P2464&lt;&gt;"_U",P2464&lt;&gt;"c",J2464&lt;&gt;99,J2464&lt;&gt;9),IFERROR(VLOOKUP(A2464,'TA Total'!$A$2:$N$10000,14,0),"."),".")</f>
        <v>213</v>
      </c>
    </row>
    <row r="2465" spans="1:19" x14ac:dyDescent="0.4">
      <c r="A2465" s="2" t="str">
        <f t="shared" si="76"/>
        <v>2018|South Wairarapa District|13</v>
      </c>
      <c r="B2465" t="s">
        <v>16</v>
      </c>
      <c r="C2465" t="s">
        <v>17</v>
      </c>
      <c r="D2465" t="s">
        <v>18</v>
      </c>
      <c r="E2465" t="s">
        <v>19</v>
      </c>
      <c r="F2465">
        <v>2018</v>
      </c>
      <c r="G2465">
        <v>2018</v>
      </c>
      <c r="H2465">
        <v>50</v>
      </c>
      <c r="I2465" t="s">
        <v>105</v>
      </c>
      <c r="J2465">
        <v>0</v>
      </c>
      <c r="K2465" t="s">
        <v>21</v>
      </c>
      <c r="L2465">
        <v>13</v>
      </c>
      <c r="N2465">
        <v>6</v>
      </c>
      <c r="R2465" s="2">
        <f t="shared" si="77"/>
        <v>20</v>
      </c>
      <c r="S2465" s="2">
        <f>IF(AND(P2465&lt;&gt;"_U",P2465&lt;&gt;"c",J2465&lt;&gt;99,J2465&lt;&gt;9),IFERROR(VLOOKUP(A2465,'TA Total'!$A$2:$N$10000,14,0),"."),".")</f>
        <v>30</v>
      </c>
    </row>
    <row r="2466" spans="1:19" x14ac:dyDescent="0.4">
      <c r="A2466" s="2" t="str">
        <f t="shared" si="76"/>
        <v>2018|South Wairarapa District|999</v>
      </c>
      <c r="B2466" t="s">
        <v>16</v>
      </c>
      <c r="C2466" t="s">
        <v>17</v>
      </c>
      <c r="D2466" t="s">
        <v>18</v>
      </c>
      <c r="E2466" t="s">
        <v>19</v>
      </c>
      <c r="F2466">
        <v>2018</v>
      </c>
      <c r="G2466">
        <v>2018</v>
      </c>
      <c r="H2466">
        <v>50</v>
      </c>
      <c r="I2466" t="s">
        <v>105</v>
      </c>
      <c r="J2466">
        <v>0</v>
      </c>
      <c r="K2466" t="s">
        <v>21</v>
      </c>
      <c r="L2466">
        <v>999</v>
      </c>
      <c r="N2466">
        <v>27</v>
      </c>
      <c r="R2466" s="2">
        <f t="shared" si="77"/>
        <v>0.65</v>
      </c>
      <c r="S2466" s="2">
        <f>IF(AND(P2466&lt;&gt;"_U",P2466&lt;&gt;"c",J2466&lt;&gt;99,J2466&lt;&gt;9),IFERROR(VLOOKUP(A2466,'TA Total'!$A$2:$N$10000,14,0),"."),".")</f>
        <v>4134</v>
      </c>
    </row>
    <row r="2467" spans="1:19" x14ac:dyDescent="0.4">
      <c r="A2467" s="2" t="str">
        <f t="shared" si="76"/>
        <v>2018|South Wairarapa District|10</v>
      </c>
      <c r="B2467" t="s">
        <v>16</v>
      </c>
      <c r="C2467" t="s">
        <v>17</v>
      </c>
      <c r="D2467" t="s">
        <v>18</v>
      </c>
      <c r="E2467" t="s">
        <v>19</v>
      </c>
      <c r="F2467">
        <v>2018</v>
      </c>
      <c r="G2467">
        <v>2018</v>
      </c>
      <c r="H2467">
        <v>50</v>
      </c>
      <c r="I2467" t="s">
        <v>105</v>
      </c>
      <c r="J2467">
        <v>1</v>
      </c>
      <c r="K2467" t="s">
        <v>22</v>
      </c>
      <c r="L2467">
        <v>10</v>
      </c>
      <c r="N2467">
        <v>0</v>
      </c>
      <c r="R2467" s="2" t="str">
        <f t="shared" si="77"/>
        <v>.</v>
      </c>
      <c r="S2467" s="2">
        <f>IF(AND(P2467&lt;&gt;"_U",P2467&lt;&gt;"c",J2467&lt;&gt;99,J2467&lt;&gt;9),IFERROR(VLOOKUP(A2467,'TA Total'!$A$2:$N$10000,14,0),"."),".")</f>
        <v>0</v>
      </c>
    </row>
    <row r="2468" spans="1:19" x14ac:dyDescent="0.4">
      <c r="A2468" s="2" t="str">
        <f t="shared" si="76"/>
        <v>2018|South Wairarapa District|11</v>
      </c>
      <c r="B2468" t="s">
        <v>16</v>
      </c>
      <c r="C2468" t="s">
        <v>17</v>
      </c>
      <c r="D2468" t="s">
        <v>18</v>
      </c>
      <c r="E2468" t="s">
        <v>19</v>
      </c>
      <c r="F2468">
        <v>2018</v>
      </c>
      <c r="G2468">
        <v>2018</v>
      </c>
      <c r="H2468">
        <v>50</v>
      </c>
      <c r="I2468" t="s">
        <v>105</v>
      </c>
      <c r="J2468">
        <v>1</v>
      </c>
      <c r="K2468" t="s">
        <v>22</v>
      </c>
      <c r="L2468">
        <v>11</v>
      </c>
      <c r="N2468">
        <v>1530</v>
      </c>
      <c r="R2468" s="2">
        <f t="shared" si="77"/>
        <v>39.32</v>
      </c>
      <c r="S2468" s="2">
        <f>IF(AND(P2468&lt;&gt;"_U",P2468&lt;&gt;"c",J2468&lt;&gt;99,J2468&lt;&gt;9),IFERROR(VLOOKUP(A2468,'TA Total'!$A$2:$N$10000,14,0),"."),".")</f>
        <v>3891</v>
      </c>
    </row>
    <row r="2469" spans="1:19" x14ac:dyDescent="0.4">
      <c r="A2469" s="2" t="str">
        <f t="shared" si="76"/>
        <v>2018|South Wairarapa District|12</v>
      </c>
      <c r="B2469" t="s">
        <v>16</v>
      </c>
      <c r="C2469" t="s">
        <v>17</v>
      </c>
      <c r="D2469" t="s">
        <v>18</v>
      </c>
      <c r="E2469" t="s">
        <v>19</v>
      </c>
      <c r="F2469">
        <v>2018</v>
      </c>
      <c r="G2469">
        <v>2018</v>
      </c>
      <c r="H2469">
        <v>50</v>
      </c>
      <c r="I2469" t="s">
        <v>105</v>
      </c>
      <c r="J2469">
        <v>1</v>
      </c>
      <c r="K2469" t="s">
        <v>22</v>
      </c>
      <c r="L2469">
        <v>12</v>
      </c>
      <c r="N2469">
        <v>81</v>
      </c>
      <c r="R2469" s="2">
        <f t="shared" si="77"/>
        <v>38.03</v>
      </c>
      <c r="S2469" s="2">
        <f>IF(AND(P2469&lt;&gt;"_U",P2469&lt;&gt;"c",J2469&lt;&gt;99,J2469&lt;&gt;9),IFERROR(VLOOKUP(A2469,'TA Total'!$A$2:$N$10000,14,0),"."),".")</f>
        <v>213</v>
      </c>
    </row>
    <row r="2470" spans="1:19" x14ac:dyDescent="0.4">
      <c r="A2470" s="2" t="str">
        <f t="shared" si="76"/>
        <v>2018|South Wairarapa District|13</v>
      </c>
      <c r="B2470" t="s">
        <v>16</v>
      </c>
      <c r="C2470" t="s">
        <v>17</v>
      </c>
      <c r="D2470" t="s">
        <v>18</v>
      </c>
      <c r="E2470" t="s">
        <v>19</v>
      </c>
      <c r="F2470">
        <v>2018</v>
      </c>
      <c r="G2470">
        <v>2018</v>
      </c>
      <c r="H2470">
        <v>50</v>
      </c>
      <c r="I2470" t="s">
        <v>105</v>
      </c>
      <c r="J2470">
        <v>1</v>
      </c>
      <c r="K2470" t="s">
        <v>22</v>
      </c>
      <c r="L2470">
        <v>13</v>
      </c>
      <c r="N2470">
        <v>0</v>
      </c>
      <c r="R2470" s="2">
        <f t="shared" si="77"/>
        <v>0</v>
      </c>
      <c r="S2470" s="2">
        <f>IF(AND(P2470&lt;&gt;"_U",P2470&lt;&gt;"c",J2470&lt;&gt;99,J2470&lt;&gt;9),IFERROR(VLOOKUP(A2470,'TA Total'!$A$2:$N$10000,14,0),"."),".")</f>
        <v>30</v>
      </c>
    </row>
    <row r="2471" spans="1:19" x14ac:dyDescent="0.4">
      <c r="A2471" s="2" t="str">
        <f t="shared" si="76"/>
        <v>2018|South Wairarapa District|999</v>
      </c>
      <c r="B2471" t="s">
        <v>16</v>
      </c>
      <c r="C2471" t="s">
        <v>17</v>
      </c>
      <c r="D2471" t="s">
        <v>18</v>
      </c>
      <c r="E2471" t="s">
        <v>19</v>
      </c>
      <c r="F2471">
        <v>2018</v>
      </c>
      <c r="G2471">
        <v>2018</v>
      </c>
      <c r="H2471">
        <v>50</v>
      </c>
      <c r="I2471" t="s">
        <v>105</v>
      </c>
      <c r="J2471">
        <v>1</v>
      </c>
      <c r="K2471" t="s">
        <v>22</v>
      </c>
      <c r="L2471">
        <v>999</v>
      </c>
      <c r="N2471">
        <v>1617</v>
      </c>
      <c r="R2471" s="2">
        <f t="shared" si="77"/>
        <v>39.11</v>
      </c>
      <c r="S2471" s="2">
        <f>IF(AND(P2471&lt;&gt;"_U",P2471&lt;&gt;"c",J2471&lt;&gt;99,J2471&lt;&gt;9),IFERROR(VLOOKUP(A2471,'TA Total'!$A$2:$N$10000,14,0),"."),".")</f>
        <v>4134</v>
      </c>
    </row>
    <row r="2472" spans="1:19" x14ac:dyDescent="0.4">
      <c r="A2472" s="2" t="str">
        <f t="shared" si="76"/>
        <v>2018|South Wairarapa District|10</v>
      </c>
      <c r="B2472" t="s">
        <v>16</v>
      </c>
      <c r="C2472" t="s">
        <v>17</v>
      </c>
      <c r="D2472" t="s">
        <v>18</v>
      </c>
      <c r="E2472" t="s">
        <v>19</v>
      </c>
      <c r="F2472">
        <v>2018</v>
      </c>
      <c r="G2472">
        <v>2018</v>
      </c>
      <c r="H2472">
        <v>50</v>
      </c>
      <c r="I2472" t="s">
        <v>105</v>
      </c>
      <c r="J2472">
        <v>2</v>
      </c>
      <c r="K2472" t="s">
        <v>23</v>
      </c>
      <c r="L2472">
        <v>10</v>
      </c>
      <c r="N2472">
        <v>0</v>
      </c>
      <c r="R2472" s="2" t="str">
        <f t="shared" si="77"/>
        <v>.</v>
      </c>
      <c r="S2472" s="2">
        <f>IF(AND(P2472&lt;&gt;"_U",P2472&lt;&gt;"c",J2472&lt;&gt;99,J2472&lt;&gt;9),IFERROR(VLOOKUP(A2472,'TA Total'!$A$2:$N$10000,14,0),"."),".")</f>
        <v>0</v>
      </c>
    </row>
    <row r="2473" spans="1:19" x14ac:dyDescent="0.4">
      <c r="A2473" s="2" t="str">
        <f t="shared" si="76"/>
        <v>2018|South Wairarapa District|11</v>
      </c>
      <c r="B2473" t="s">
        <v>16</v>
      </c>
      <c r="C2473" t="s">
        <v>17</v>
      </c>
      <c r="D2473" t="s">
        <v>18</v>
      </c>
      <c r="E2473" t="s">
        <v>19</v>
      </c>
      <c r="F2473">
        <v>2018</v>
      </c>
      <c r="G2473">
        <v>2018</v>
      </c>
      <c r="H2473">
        <v>50</v>
      </c>
      <c r="I2473" t="s">
        <v>105</v>
      </c>
      <c r="J2473">
        <v>2</v>
      </c>
      <c r="K2473" t="s">
        <v>23</v>
      </c>
      <c r="L2473">
        <v>11</v>
      </c>
      <c r="N2473">
        <v>1416</v>
      </c>
      <c r="R2473" s="2">
        <f t="shared" si="77"/>
        <v>36.39</v>
      </c>
      <c r="S2473" s="2">
        <f>IF(AND(P2473&lt;&gt;"_U",P2473&lt;&gt;"c",J2473&lt;&gt;99,J2473&lt;&gt;9),IFERROR(VLOOKUP(A2473,'TA Total'!$A$2:$N$10000,14,0),"."),".")</f>
        <v>3891</v>
      </c>
    </row>
    <row r="2474" spans="1:19" x14ac:dyDescent="0.4">
      <c r="A2474" s="2" t="str">
        <f t="shared" si="76"/>
        <v>2018|South Wairarapa District|12</v>
      </c>
      <c r="B2474" t="s">
        <v>16</v>
      </c>
      <c r="C2474" t="s">
        <v>17</v>
      </c>
      <c r="D2474" t="s">
        <v>18</v>
      </c>
      <c r="E2474" t="s">
        <v>19</v>
      </c>
      <c r="F2474">
        <v>2018</v>
      </c>
      <c r="G2474">
        <v>2018</v>
      </c>
      <c r="H2474">
        <v>50</v>
      </c>
      <c r="I2474" t="s">
        <v>105</v>
      </c>
      <c r="J2474">
        <v>2</v>
      </c>
      <c r="K2474" t="s">
        <v>23</v>
      </c>
      <c r="L2474">
        <v>12</v>
      </c>
      <c r="N2474">
        <v>93</v>
      </c>
      <c r="R2474" s="2">
        <f t="shared" si="77"/>
        <v>43.66</v>
      </c>
      <c r="S2474" s="2">
        <f>IF(AND(P2474&lt;&gt;"_U",P2474&lt;&gt;"c",J2474&lt;&gt;99,J2474&lt;&gt;9),IFERROR(VLOOKUP(A2474,'TA Total'!$A$2:$N$10000,14,0),"."),".")</f>
        <v>213</v>
      </c>
    </row>
    <row r="2475" spans="1:19" x14ac:dyDescent="0.4">
      <c r="A2475" s="2" t="str">
        <f t="shared" si="76"/>
        <v>2018|South Wairarapa District|13</v>
      </c>
      <c r="B2475" t="s">
        <v>16</v>
      </c>
      <c r="C2475" t="s">
        <v>17</v>
      </c>
      <c r="D2475" t="s">
        <v>18</v>
      </c>
      <c r="E2475" t="s">
        <v>19</v>
      </c>
      <c r="F2475">
        <v>2018</v>
      </c>
      <c r="G2475">
        <v>2018</v>
      </c>
      <c r="H2475">
        <v>50</v>
      </c>
      <c r="I2475" t="s">
        <v>105</v>
      </c>
      <c r="J2475">
        <v>2</v>
      </c>
      <c r="K2475" t="s">
        <v>23</v>
      </c>
      <c r="L2475">
        <v>13</v>
      </c>
      <c r="N2475">
        <v>9</v>
      </c>
      <c r="R2475" s="2">
        <f t="shared" si="77"/>
        <v>30</v>
      </c>
      <c r="S2475" s="2">
        <f>IF(AND(P2475&lt;&gt;"_U",P2475&lt;&gt;"c",J2475&lt;&gt;99,J2475&lt;&gt;9),IFERROR(VLOOKUP(A2475,'TA Total'!$A$2:$N$10000,14,0),"."),".")</f>
        <v>30</v>
      </c>
    </row>
    <row r="2476" spans="1:19" x14ac:dyDescent="0.4">
      <c r="A2476" s="2" t="str">
        <f t="shared" si="76"/>
        <v>2018|South Wairarapa District|999</v>
      </c>
      <c r="B2476" t="s">
        <v>16</v>
      </c>
      <c r="C2476" t="s">
        <v>17</v>
      </c>
      <c r="D2476" t="s">
        <v>18</v>
      </c>
      <c r="E2476" t="s">
        <v>19</v>
      </c>
      <c r="F2476">
        <v>2018</v>
      </c>
      <c r="G2476">
        <v>2018</v>
      </c>
      <c r="H2476">
        <v>50</v>
      </c>
      <c r="I2476" t="s">
        <v>105</v>
      </c>
      <c r="J2476">
        <v>2</v>
      </c>
      <c r="K2476" t="s">
        <v>23</v>
      </c>
      <c r="L2476">
        <v>999</v>
      </c>
      <c r="N2476">
        <v>1515</v>
      </c>
      <c r="R2476" s="2">
        <f t="shared" si="77"/>
        <v>36.65</v>
      </c>
      <c r="S2476" s="2">
        <f>IF(AND(P2476&lt;&gt;"_U",P2476&lt;&gt;"c",J2476&lt;&gt;99,J2476&lt;&gt;9),IFERROR(VLOOKUP(A2476,'TA Total'!$A$2:$N$10000,14,0),"."),".")</f>
        <v>4134</v>
      </c>
    </row>
    <row r="2477" spans="1:19" x14ac:dyDescent="0.4">
      <c r="A2477" s="2" t="str">
        <f t="shared" si="76"/>
        <v>2018|South Wairarapa District|10</v>
      </c>
      <c r="B2477" t="s">
        <v>16</v>
      </c>
      <c r="C2477" t="s">
        <v>17</v>
      </c>
      <c r="D2477" t="s">
        <v>18</v>
      </c>
      <c r="E2477" t="s">
        <v>19</v>
      </c>
      <c r="F2477">
        <v>2018</v>
      </c>
      <c r="G2477">
        <v>2018</v>
      </c>
      <c r="H2477">
        <v>50</v>
      </c>
      <c r="I2477" t="s">
        <v>105</v>
      </c>
      <c r="J2477">
        <v>3</v>
      </c>
      <c r="K2477" t="s">
        <v>24</v>
      </c>
      <c r="L2477">
        <v>10</v>
      </c>
      <c r="N2477">
        <v>0</v>
      </c>
      <c r="R2477" s="2" t="str">
        <f t="shared" si="77"/>
        <v>.</v>
      </c>
      <c r="S2477" s="2">
        <f>IF(AND(P2477&lt;&gt;"_U",P2477&lt;&gt;"c",J2477&lt;&gt;99,J2477&lt;&gt;9),IFERROR(VLOOKUP(A2477,'TA Total'!$A$2:$N$10000,14,0),"."),".")</f>
        <v>0</v>
      </c>
    </row>
    <row r="2478" spans="1:19" x14ac:dyDescent="0.4">
      <c r="A2478" s="2" t="str">
        <f t="shared" si="76"/>
        <v>2018|South Wairarapa District|11</v>
      </c>
      <c r="B2478" t="s">
        <v>16</v>
      </c>
      <c r="C2478" t="s">
        <v>17</v>
      </c>
      <c r="D2478" t="s">
        <v>18</v>
      </c>
      <c r="E2478" t="s">
        <v>19</v>
      </c>
      <c r="F2478">
        <v>2018</v>
      </c>
      <c r="G2478">
        <v>2018</v>
      </c>
      <c r="H2478">
        <v>50</v>
      </c>
      <c r="I2478" t="s">
        <v>105</v>
      </c>
      <c r="J2478">
        <v>3</v>
      </c>
      <c r="K2478" t="s">
        <v>24</v>
      </c>
      <c r="L2478">
        <v>11</v>
      </c>
      <c r="N2478">
        <v>177</v>
      </c>
      <c r="R2478" s="2">
        <f t="shared" si="77"/>
        <v>4.55</v>
      </c>
      <c r="S2478" s="2">
        <f>IF(AND(P2478&lt;&gt;"_U",P2478&lt;&gt;"c",J2478&lt;&gt;99,J2478&lt;&gt;9),IFERROR(VLOOKUP(A2478,'TA Total'!$A$2:$N$10000,14,0),"."),".")</f>
        <v>3891</v>
      </c>
    </row>
    <row r="2479" spans="1:19" x14ac:dyDescent="0.4">
      <c r="A2479" s="2" t="str">
        <f t="shared" si="76"/>
        <v>2018|South Wairarapa District|12</v>
      </c>
      <c r="B2479" t="s">
        <v>16</v>
      </c>
      <c r="C2479" t="s">
        <v>17</v>
      </c>
      <c r="D2479" t="s">
        <v>18</v>
      </c>
      <c r="E2479" t="s">
        <v>19</v>
      </c>
      <c r="F2479">
        <v>2018</v>
      </c>
      <c r="G2479">
        <v>2018</v>
      </c>
      <c r="H2479">
        <v>50</v>
      </c>
      <c r="I2479" t="s">
        <v>105</v>
      </c>
      <c r="J2479">
        <v>3</v>
      </c>
      <c r="K2479" t="s">
        <v>24</v>
      </c>
      <c r="L2479">
        <v>12</v>
      </c>
      <c r="N2479">
        <v>15</v>
      </c>
      <c r="R2479" s="2">
        <f t="shared" si="77"/>
        <v>7.04</v>
      </c>
      <c r="S2479" s="2">
        <f>IF(AND(P2479&lt;&gt;"_U",P2479&lt;&gt;"c",J2479&lt;&gt;99,J2479&lt;&gt;9),IFERROR(VLOOKUP(A2479,'TA Total'!$A$2:$N$10000,14,0),"."),".")</f>
        <v>213</v>
      </c>
    </row>
    <row r="2480" spans="1:19" x14ac:dyDescent="0.4">
      <c r="A2480" s="2" t="str">
        <f t="shared" si="76"/>
        <v>2018|South Wairarapa District|13</v>
      </c>
      <c r="B2480" t="s">
        <v>16</v>
      </c>
      <c r="C2480" t="s">
        <v>17</v>
      </c>
      <c r="D2480" t="s">
        <v>18</v>
      </c>
      <c r="E2480" t="s">
        <v>19</v>
      </c>
      <c r="F2480">
        <v>2018</v>
      </c>
      <c r="G2480">
        <v>2018</v>
      </c>
      <c r="H2480">
        <v>50</v>
      </c>
      <c r="I2480" t="s">
        <v>105</v>
      </c>
      <c r="J2480">
        <v>3</v>
      </c>
      <c r="K2480" t="s">
        <v>24</v>
      </c>
      <c r="L2480">
        <v>13</v>
      </c>
      <c r="N2480">
        <v>3</v>
      </c>
      <c r="R2480" s="2">
        <f t="shared" si="77"/>
        <v>10</v>
      </c>
      <c r="S2480" s="2">
        <f>IF(AND(P2480&lt;&gt;"_U",P2480&lt;&gt;"c",J2480&lt;&gt;99,J2480&lt;&gt;9),IFERROR(VLOOKUP(A2480,'TA Total'!$A$2:$N$10000,14,0),"."),".")</f>
        <v>30</v>
      </c>
    </row>
    <row r="2481" spans="1:19" x14ac:dyDescent="0.4">
      <c r="A2481" s="2" t="str">
        <f t="shared" si="76"/>
        <v>2018|South Wairarapa District|999</v>
      </c>
      <c r="B2481" t="s">
        <v>16</v>
      </c>
      <c r="C2481" t="s">
        <v>17</v>
      </c>
      <c r="D2481" t="s">
        <v>18</v>
      </c>
      <c r="E2481" t="s">
        <v>19</v>
      </c>
      <c r="F2481">
        <v>2018</v>
      </c>
      <c r="G2481">
        <v>2018</v>
      </c>
      <c r="H2481">
        <v>50</v>
      </c>
      <c r="I2481" t="s">
        <v>105</v>
      </c>
      <c r="J2481">
        <v>3</v>
      </c>
      <c r="K2481" t="s">
        <v>24</v>
      </c>
      <c r="L2481">
        <v>999</v>
      </c>
      <c r="N2481">
        <v>192</v>
      </c>
      <c r="R2481" s="2">
        <f t="shared" si="77"/>
        <v>4.6399999999999997</v>
      </c>
      <c r="S2481" s="2">
        <f>IF(AND(P2481&lt;&gt;"_U",P2481&lt;&gt;"c",J2481&lt;&gt;99,J2481&lt;&gt;9),IFERROR(VLOOKUP(A2481,'TA Total'!$A$2:$N$10000,14,0),"."),".")</f>
        <v>4134</v>
      </c>
    </row>
    <row r="2482" spans="1:19" x14ac:dyDescent="0.4">
      <c r="A2482" s="2" t="str">
        <f t="shared" si="76"/>
        <v>2018|South Wairarapa District|10</v>
      </c>
      <c r="B2482" t="s">
        <v>16</v>
      </c>
      <c r="C2482" t="s">
        <v>17</v>
      </c>
      <c r="D2482" t="s">
        <v>18</v>
      </c>
      <c r="E2482" t="s">
        <v>19</v>
      </c>
      <c r="F2482">
        <v>2018</v>
      </c>
      <c r="G2482">
        <v>2018</v>
      </c>
      <c r="H2482">
        <v>50</v>
      </c>
      <c r="I2482" t="s">
        <v>105</v>
      </c>
      <c r="J2482">
        <v>4</v>
      </c>
      <c r="K2482" t="s">
        <v>25</v>
      </c>
      <c r="L2482">
        <v>10</v>
      </c>
      <c r="N2482">
        <v>0</v>
      </c>
      <c r="R2482" s="2" t="str">
        <f t="shared" si="77"/>
        <v>.</v>
      </c>
      <c r="S2482" s="2">
        <f>IF(AND(P2482&lt;&gt;"_U",P2482&lt;&gt;"c",J2482&lt;&gt;99,J2482&lt;&gt;9),IFERROR(VLOOKUP(A2482,'TA Total'!$A$2:$N$10000,14,0),"."),".")</f>
        <v>0</v>
      </c>
    </row>
    <row r="2483" spans="1:19" x14ac:dyDescent="0.4">
      <c r="A2483" s="2" t="str">
        <f t="shared" si="76"/>
        <v>2018|South Wairarapa District|11</v>
      </c>
      <c r="B2483" t="s">
        <v>16</v>
      </c>
      <c r="C2483" t="s">
        <v>17</v>
      </c>
      <c r="D2483" t="s">
        <v>18</v>
      </c>
      <c r="E2483" t="s">
        <v>19</v>
      </c>
      <c r="F2483">
        <v>2018</v>
      </c>
      <c r="G2483">
        <v>2018</v>
      </c>
      <c r="H2483">
        <v>50</v>
      </c>
      <c r="I2483" t="s">
        <v>105</v>
      </c>
      <c r="J2483">
        <v>4</v>
      </c>
      <c r="K2483" t="s">
        <v>25</v>
      </c>
      <c r="L2483">
        <v>11</v>
      </c>
      <c r="N2483">
        <v>183</v>
      </c>
      <c r="R2483" s="2">
        <f t="shared" si="77"/>
        <v>4.7</v>
      </c>
      <c r="S2483" s="2">
        <f>IF(AND(P2483&lt;&gt;"_U",P2483&lt;&gt;"c",J2483&lt;&gt;99,J2483&lt;&gt;9),IFERROR(VLOOKUP(A2483,'TA Total'!$A$2:$N$10000,14,0),"."),".")</f>
        <v>3891</v>
      </c>
    </row>
    <row r="2484" spans="1:19" x14ac:dyDescent="0.4">
      <c r="A2484" s="2" t="str">
        <f t="shared" si="76"/>
        <v>2018|South Wairarapa District|12</v>
      </c>
      <c r="B2484" t="s">
        <v>16</v>
      </c>
      <c r="C2484" t="s">
        <v>17</v>
      </c>
      <c r="D2484" t="s">
        <v>18</v>
      </c>
      <c r="E2484" t="s">
        <v>19</v>
      </c>
      <c r="F2484">
        <v>2018</v>
      </c>
      <c r="G2484">
        <v>2018</v>
      </c>
      <c r="H2484">
        <v>50</v>
      </c>
      <c r="I2484" t="s">
        <v>105</v>
      </c>
      <c r="J2484">
        <v>4</v>
      </c>
      <c r="K2484" t="s">
        <v>25</v>
      </c>
      <c r="L2484">
        <v>12</v>
      </c>
      <c r="N2484">
        <v>15</v>
      </c>
      <c r="R2484" s="2">
        <f t="shared" si="77"/>
        <v>7.04</v>
      </c>
      <c r="S2484" s="2">
        <f>IF(AND(P2484&lt;&gt;"_U",P2484&lt;&gt;"c",J2484&lt;&gt;99,J2484&lt;&gt;9),IFERROR(VLOOKUP(A2484,'TA Total'!$A$2:$N$10000,14,0),"."),".")</f>
        <v>213</v>
      </c>
    </row>
    <row r="2485" spans="1:19" x14ac:dyDescent="0.4">
      <c r="A2485" s="2" t="str">
        <f t="shared" si="76"/>
        <v>2018|South Wairarapa District|13</v>
      </c>
      <c r="B2485" t="s">
        <v>16</v>
      </c>
      <c r="C2485" t="s">
        <v>17</v>
      </c>
      <c r="D2485" t="s">
        <v>18</v>
      </c>
      <c r="E2485" t="s">
        <v>19</v>
      </c>
      <c r="F2485">
        <v>2018</v>
      </c>
      <c r="G2485">
        <v>2018</v>
      </c>
      <c r="H2485">
        <v>50</v>
      </c>
      <c r="I2485" t="s">
        <v>105</v>
      </c>
      <c r="J2485">
        <v>4</v>
      </c>
      <c r="K2485" t="s">
        <v>25</v>
      </c>
      <c r="L2485">
        <v>13</v>
      </c>
      <c r="N2485">
        <v>3</v>
      </c>
      <c r="R2485" s="2">
        <f t="shared" si="77"/>
        <v>10</v>
      </c>
      <c r="S2485" s="2">
        <f>IF(AND(P2485&lt;&gt;"_U",P2485&lt;&gt;"c",J2485&lt;&gt;99,J2485&lt;&gt;9),IFERROR(VLOOKUP(A2485,'TA Total'!$A$2:$N$10000,14,0),"."),".")</f>
        <v>30</v>
      </c>
    </row>
    <row r="2486" spans="1:19" x14ac:dyDescent="0.4">
      <c r="A2486" s="2" t="str">
        <f t="shared" si="76"/>
        <v>2018|South Wairarapa District|999</v>
      </c>
      <c r="B2486" t="s">
        <v>16</v>
      </c>
      <c r="C2486" t="s">
        <v>17</v>
      </c>
      <c r="D2486" t="s">
        <v>18</v>
      </c>
      <c r="E2486" t="s">
        <v>19</v>
      </c>
      <c r="F2486">
        <v>2018</v>
      </c>
      <c r="G2486">
        <v>2018</v>
      </c>
      <c r="H2486">
        <v>50</v>
      </c>
      <c r="I2486" t="s">
        <v>105</v>
      </c>
      <c r="J2486">
        <v>4</v>
      </c>
      <c r="K2486" t="s">
        <v>25</v>
      </c>
      <c r="L2486">
        <v>999</v>
      </c>
      <c r="N2486">
        <v>201</v>
      </c>
      <c r="R2486" s="2">
        <f t="shared" si="77"/>
        <v>4.8600000000000003</v>
      </c>
      <c r="S2486" s="2">
        <f>IF(AND(P2486&lt;&gt;"_U",P2486&lt;&gt;"c",J2486&lt;&gt;99,J2486&lt;&gt;9),IFERROR(VLOOKUP(A2486,'TA Total'!$A$2:$N$10000,14,0),"."),".")</f>
        <v>4134</v>
      </c>
    </row>
    <row r="2487" spans="1:19" x14ac:dyDescent="0.4">
      <c r="A2487" s="2" t="str">
        <f t="shared" si="76"/>
        <v>2018|South Wairarapa District|10</v>
      </c>
      <c r="B2487" t="s">
        <v>16</v>
      </c>
      <c r="C2487" t="s">
        <v>17</v>
      </c>
      <c r="D2487" t="s">
        <v>18</v>
      </c>
      <c r="E2487" t="s">
        <v>19</v>
      </c>
      <c r="F2487">
        <v>2018</v>
      </c>
      <c r="G2487">
        <v>2018</v>
      </c>
      <c r="H2487">
        <v>50</v>
      </c>
      <c r="I2487" t="s">
        <v>105</v>
      </c>
      <c r="J2487">
        <v>5</v>
      </c>
      <c r="K2487" t="s">
        <v>26</v>
      </c>
      <c r="L2487">
        <v>10</v>
      </c>
      <c r="N2487">
        <v>0</v>
      </c>
      <c r="R2487" s="2" t="str">
        <f t="shared" si="77"/>
        <v>.</v>
      </c>
      <c r="S2487" s="2">
        <f>IF(AND(P2487&lt;&gt;"_U",P2487&lt;&gt;"c",J2487&lt;&gt;99,J2487&lt;&gt;9),IFERROR(VLOOKUP(A2487,'TA Total'!$A$2:$N$10000,14,0),"."),".")</f>
        <v>0</v>
      </c>
    </row>
    <row r="2488" spans="1:19" x14ac:dyDescent="0.4">
      <c r="A2488" s="2" t="str">
        <f t="shared" si="76"/>
        <v>2018|South Wairarapa District|11</v>
      </c>
      <c r="B2488" t="s">
        <v>16</v>
      </c>
      <c r="C2488" t="s">
        <v>17</v>
      </c>
      <c r="D2488" t="s">
        <v>18</v>
      </c>
      <c r="E2488" t="s">
        <v>19</v>
      </c>
      <c r="F2488">
        <v>2018</v>
      </c>
      <c r="G2488">
        <v>2018</v>
      </c>
      <c r="H2488">
        <v>50</v>
      </c>
      <c r="I2488" t="s">
        <v>105</v>
      </c>
      <c r="J2488">
        <v>5</v>
      </c>
      <c r="K2488" t="s">
        <v>26</v>
      </c>
      <c r="L2488">
        <v>11</v>
      </c>
      <c r="N2488">
        <v>3144</v>
      </c>
      <c r="R2488" s="2">
        <f t="shared" si="77"/>
        <v>80.8</v>
      </c>
      <c r="S2488" s="2">
        <f>IF(AND(P2488&lt;&gt;"_U",P2488&lt;&gt;"c",J2488&lt;&gt;99,J2488&lt;&gt;9),IFERROR(VLOOKUP(A2488,'TA Total'!$A$2:$N$10000,14,0),"."),".")</f>
        <v>3891</v>
      </c>
    </row>
    <row r="2489" spans="1:19" x14ac:dyDescent="0.4">
      <c r="A2489" s="2" t="str">
        <f t="shared" si="76"/>
        <v>2018|South Wairarapa District|12</v>
      </c>
      <c r="B2489" t="s">
        <v>16</v>
      </c>
      <c r="C2489" t="s">
        <v>17</v>
      </c>
      <c r="D2489" t="s">
        <v>18</v>
      </c>
      <c r="E2489" t="s">
        <v>19</v>
      </c>
      <c r="F2489">
        <v>2018</v>
      </c>
      <c r="G2489">
        <v>2018</v>
      </c>
      <c r="H2489">
        <v>50</v>
      </c>
      <c r="I2489" t="s">
        <v>105</v>
      </c>
      <c r="J2489">
        <v>5</v>
      </c>
      <c r="K2489" t="s">
        <v>26</v>
      </c>
      <c r="L2489">
        <v>12</v>
      </c>
      <c r="N2489">
        <v>126</v>
      </c>
      <c r="R2489" s="2">
        <f t="shared" si="77"/>
        <v>59.15</v>
      </c>
      <c r="S2489" s="2">
        <f>IF(AND(P2489&lt;&gt;"_U",P2489&lt;&gt;"c",J2489&lt;&gt;99,J2489&lt;&gt;9),IFERROR(VLOOKUP(A2489,'TA Total'!$A$2:$N$10000,14,0),"."),".")</f>
        <v>213</v>
      </c>
    </row>
    <row r="2490" spans="1:19" x14ac:dyDescent="0.4">
      <c r="A2490" s="2" t="str">
        <f t="shared" si="76"/>
        <v>2018|South Wairarapa District|13</v>
      </c>
      <c r="B2490" t="s">
        <v>16</v>
      </c>
      <c r="C2490" t="s">
        <v>17</v>
      </c>
      <c r="D2490" t="s">
        <v>18</v>
      </c>
      <c r="E2490" t="s">
        <v>19</v>
      </c>
      <c r="F2490">
        <v>2018</v>
      </c>
      <c r="G2490">
        <v>2018</v>
      </c>
      <c r="H2490">
        <v>50</v>
      </c>
      <c r="I2490" t="s">
        <v>105</v>
      </c>
      <c r="J2490">
        <v>5</v>
      </c>
      <c r="K2490" t="s">
        <v>26</v>
      </c>
      <c r="L2490">
        <v>13</v>
      </c>
      <c r="N2490">
        <v>9</v>
      </c>
      <c r="R2490" s="2">
        <f t="shared" si="77"/>
        <v>30</v>
      </c>
      <c r="S2490" s="2">
        <f>IF(AND(P2490&lt;&gt;"_U",P2490&lt;&gt;"c",J2490&lt;&gt;99,J2490&lt;&gt;9),IFERROR(VLOOKUP(A2490,'TA Total'!$A$2:$N$10000,14,0),"."),".")</f>
        <v>30</v>
      </c>
    </row>
    <row r="2491" spans="1:19" x14ac:dyDescent="0.4">
      <c r="A2491" s="2" t="str">
        <f t="shared" si="76"/>
        <v>2018|South Wairarapa District|999</v>
      </c>
      <c r="B2491" t="s">
        <v>16</v>
      </c>
      <c r="C2491" t="s">
        <v>17</v>
      </c>
      <c r="D2491" t="s">
        <v>18</v>
      </c>
      <c r="E2491" t="s">
        <v>19</v>
      </c>
      <c r="F2491">
        <v>2018</v>
      </c>
      <c r="G2491">
        <v>2018</v>
      </c>
      <c r="H2491">
        <v>50</v>
      </c>
      <c r="I2491" t="s">
        <v>105</v>
      </c>
      <c r="J2491">
        <v>5</v>
      </c>
      <c r="K2491" t="s">
        <v>26</v>
      </c>
      <c r="L2491">
        <v>999</v>
      </c>
      <c r="N2491">
        <v>3282</v>
      </c>
      <c r="R2491" s="2">
        <f t="shared" si="77"/>
        <v>79.39</v>
      </c>
      <c r="S2491" s="2">
        <f>IF(AND(P2491&lt;&gt;"_U",P2491&lt;&gt;"c",J2491&lt;&gt;99,J2491&lt;&gt;9),IFERROR(VLOOKUP(A2491,'TA Total'!$A$2:$N$10000,14,0),"."),".")</f>
        <v>4134</v>
      </c>
    </row>
    <row r="2492" spans="1:19" x14ac:dyDescent="0.4">
      <c r="A2492" s="2" t="str">
        <f t="shared" si="76"/>
        <v>2018|South Wairarapa District|10</v>
      </c>
      <c r="B2492" t="s">
        <v>16</v>
      </c>
      <c r="C2492" t="s">
        <v>17</v>
      </c>
      <c r="D2492" t="s">
        <v>18</v>
      </c>
      <c r="E2492" t="s">
        <v>19</v>
      </c>
      <c r="F2492">
        <v>2018</v>
      </c>
      <c r="G2492">
        <v>2018</v>
      </c>
      <c r="H2492">
        <v>50</v>
      </c>
      <c r="I2492" t="s">
        <v>105</v>
      </c>
      <c r="J2492">
        <v>6</v>
      </c>
      <c r="K2492" t="s">
        <v>27</v>
      </c>
      <c r="L2492">
        <v>10</v>
      </c>
      <c r="N2492">
        <v>0</v>
      </c>
      <c r="R2492" s="2" t="str">
        <f t="shared" si="77"/>
        <v>.</v>
      </c>
      <c r="S2492" s="2">
        <f>IF(AND(P2492&lt;&gt;"_U",P2492&lt;&gt;"c",J2492&lt;&gt;99,J2492&lt;&gt;9),IFERROR(VLOOKUP(A2492,'TA Total'!$A$2:$N$10000,14,0),"."),".")</f>
        <v>0</v>
      </c>
    </row>
    <row r="2493" spans="1:19" x14ac:dyDescent="0.4">
      <c r="A2493" s="2" t="str">
        <f t="shared" si="76"/>
        <v>2018|South Wairarapa District|11</v>
      </c>
      <c r="B2493" t="s">
        <v>16</v>
      </c>
      <c r="C2493" t="s">
        <v>17</v>
      </c>
      <c r="D2493" t="s">
        <v>18</v>
      </c>
      <c r="E2493" t="s">
        <v>19</v>
      </c>
      <c r="F2493">
        <v>2018</v>
      </c>
      <c r="G2493">
        <v>2018</v>
      </c>
      <c r="H2493">
        <v>50</v>
      </c>
      <c r="I2493" t="s">
        <v>105</v>
      </c>
      <c r="J2493">
        <v>6</v>
      </c>
      <c r="K2493" t="s">
        <v>27</v>
      </c>
      <c r="L2493">
        <v>11</v>
      </c>
      <c r="N2493">
        <v>24</v>
      </c>
      <c r="R2493" s="2">
        <f t="shared" si="77"/>
        <v>0.62</v>
      </c>
      <c r="S2493" s="2">
        <f>IF(AND(P2493&lt;&gt;"_U",P2493&lt;&gt;"c",J2493&lt;&gt;99,J2493&lt;&gt;9),IFERROR(VLOOKUP(A2493,'TA Total'!$A$2:$N$10000,14,0),"."),".")</f>
        <v>3891</v>
      </c>
    </row>
    <row r="2494" spans="1:19" x14ac:dyDescent="0.4">
      <c r="A2494" s="2" t="str">
        <f t="shared" si="76"/>
        <v>2018|South Wairarapa District|12</v>
      </c>
      <c r="B2494" t="s">
        <v>16</v>
      </c>
      <c r="C2494" t="s">
        <v>17</v>
      </c>
      <c r="D2494" t="s">
        <v>18</v>
      </c>
      <c r="E2494" t="s">
        <v>19</v>
      </c>
      <c r="F2494">
        <v>2018</v>
      </c>
      <c r="G2494">
        <v>2018</v>
      </c>
      <c r="H2494">
        <v>50</v>
      </c>
      <c r="I2494" t="s">
        <v>105</v>
      </c>
      <c r="J2494">
        <v>6</v>
      </c>
      <c r="K2494" t="s">
        <v>27</v>
      </c>
      <c r="L2494">
        <v>12</v>
      </c>
      <c r="N2494">
        <v>3</v>
      </c>
      <c r="R2494" s="2">
        <f t="shared" si="77"/>
        <v>1.41</v>
      </c>
      <c r="S2494" s="2">
        <f>IF(AND(P2494&lt;&gt;"_U",P2494&lt;&gt;"c",J2494&lt;&gt;99,J2494&lt;&gt;9),IFERROR(VLOOKUP(A2494,'TA Total'!$A$2:$N$10000,14,0),"."),".")</f>
        <v>213</v>
      </c>
    </row>
    <row r="2495" spans="1:19" x14ac:dyDescent="0.4">
      <c r="A2495" s="2" t="str">
        <f t="shared" si="76"/>
        <v>2018|South Wairarapa District|13</v>
      </c>
      <c r="B2495" t="s">
        <v>16</v>
      </c>
      <c r="C2495" t="s">
        <v>17</v>
      </c>
      <c r="D2495" t="s">
        <v>18</v>
      </c>
      <c r="E2495" t="s">
        <v>19</v>
      </c>
      <c r="F2495">
        <v>2018</v>
      </c>
      <c r="G2495">
        <v>2018</v>
      </c>
      <c r="H2495">
        <v>50</v>
      </c>
      <c r="I2495" t="s">
        <v>105</v>
      </c>
      <c r="J2495">
        <v>6</v>
      </c>
      <c r="K2495" t="s">
        <v>27</v>
      </c>
      <c r="L2495">
        <v>13</v>
      </c>
      <c r="N2495">
        <v>0</v>
      </c>
      <c r="R2495" s="2">
        <f t="shared" si="77"/>
        <v>0</v>
      </c>
      <c r="S2495" s="2">
        <f>IF(AND(P2495&lt;&gt;"_U",P2495&lt;&gt;"c",J2495&lt;&gt;99,J2495&lt;&gt;9),IFERROR(VLOOKUP(A2495,'TA Total'!$A$2:$N$10000,14,0),"."),".")</f>
        <v>30</v>
      </c>
    </row>
    <row r="2496" spans="1:19" x14ac:dyDescent="0.4">
      <c r="A2496" s="2" t="str">
        <f t="shared" si="76"/>
        <v>2018|South Wairarapa District|999</v>
      </c>
      <c r="B2496" t="s">
        <v>16</v>
      </c>
      <c r="C2496" t="s">
        <v>17</v>
      </c>
      <c r="D2496" t="s">
        <v>18</v>
      </c>
      <c r="E2496" t="s">
        <v>19</v>
      </c>
      <c r="F2496">
        <v>2018</v>
      </c>
      <c r="G2496">
        <v>2018</v>
      </c>
      <c r="H2496">
        <v>50</v>
      </c>
      <c r="I2496" t="s">
        <v>105</v>
      </c>
      <c r="J2496">
        <v>6</v>
      </c>
      <c r="K2496" t="s">
        <v>27</v>
      </c>
      <c r="L2496">
        <v>999</v>
      </c>
      <c r="N2496">
        <v>27</v>
      </c>
      <c r="R2496" s="2">
        <f t="shared" si="77"/>
        <v>0.65</v>
      </c>
      <c r="S2496" s="2">
        <f>IF(AND(P2496&lt;&gt;"_U",P2496&lt;&gt;"c",J2496&lt;&gt;99,J2496&lt;&gt;9),IFERROR(VLOOKUP(A2496,'TA Total'!$A$2:$N$10000,14,0),"."),".")</f>
        <v>4134</v>
      </c>
    </row>
    <row r="2497" spans="1:19" x14ac:dyDescent="0.4">
      <c r="A2497" s="2" t="str">
        <f t="shared" si="76"/>
        <v>2018|South Wairarapa District|10</v>
      </c>
      <c r="B2497" t="s">
        <v>16</v>
      </c>
      <c r="C2497" t="s">
        <v>17</v>
      </c>
      <c r="D2497" t="s">
        <v>18</v>
      </c>
      <c r="E2497" t="s">
        <v>19</v>
      </c>
      <c r="F2497">
        <v>2018</v>
      </c>
      <c r="G2497">
        <v>2018</v>
      </c>
      <c r="H2497">
        <v>50</v>
      </c>
      <c r="I2497" t="s">
        <v>105</v>
      </c>
      <c r="J2497">
        <v>7</v>
      </c>
      <c r="K2497" t="s">
        <v>28</v>
      </c>
      <c r="L2497">
        <v>10</v>
      </c>
      <c r="N2497">
        <v>0</v>
      </c>
      <c r="R2497" s="2" t="str">
        <f t="shared" si="77"/>
        <v>.</v>
      </c>
      <c r="S2497" s="2">
        <f>IF(AND(P2497&lt;&gt;"_U",P2497&lt;&gt;"c",J2497&lt;&gt;99,J2497&lt;&gt;9),IFERROR(VLOOKUP(A2497,'TA Total'!$A$2:$N$10000,14,0),"."),".")</f>
        <v>0</v>
      </c>
    </row>
    <row r="2498" spans="1:19" x14ac:dyDescent="0.4">
      <c r="A2498" s="2" t="str">
        <f t="shared" si="76"/>
        <v>2018|South Wairarapa District|11</v>
      </c>
      <c r="B2498" t="s">
        <v>16</v>
      </c>
      <c r="C2498" t="s">
        <v>17</v>
      </c>
      <c r="D2498" t="s">
        <v>18</v>
      </c>
      <c r="E2498" t="s">
        <v>19</v>
      </c>
      <c r="F2498">
        <v>2018</v>
      </c>
      <c r="G2498">
        <v>2018</v>
      </c>
      <c r="H2498">
        <v>50</v>
      </c>
      <c r="I2498" t="s">
        <v>105</v>
      </c>
      <c r="J2498">
        <v>7</v>
      </c>
      <c r="K2498" t="s">
        <v>28</v>
      </c>
      <c r="L2498">
        <v>11</v>
      </c>
      <c r="N2498">
        <v>24</v>
      </c>
      <c r="R2498" s="2">
        <f t="shared" si="77"/>
        <v>0.62</v>
      </c>
      <c r="S2498" s="2">
        <f>IF(AND(P2498&lt;&gt;"_U",P2498&lt;&gt;"c",J2498&lt;&gt;99,J2498&lt;&gt;9),IFERROR(VLOOKUP(A2498,'TA Total'!$A$2:$N$10000,14,0),"."),".")</f>
        <v>3891</v>
      </c>
    </row>
    <row r="2499" spans="1:19" x14ac:dyDescent="0.4">
      <c r="A2499" s="2" t="str">
        <f t="shared" ref="A2499:A2562" si="78">G2499&amp;"|"&amp;I2499&amp;"|"&amp;L2499</f>
        <v>2018|South Wairarapa District|12</v>
      </c>
      <c r="B2499" t="s">
        <v>16</v>
      </c>
      <c r="C2499" t="s">
        <v>17</v>
      </c>
      <c r="D2499" t="s">
        <v>18</v>
      </c>
      <c r="E2499" t="s">
        <v>19</v>
      </c>
      <c r="F2499">
        <v>2018</v>
      </c>
      <c r="G2499">
        <v>2018</v>
      </c>
      <c r="H2499">
        <v>50</v>
      </c>
      <c r="I2499" t="s">
        <v>105</v>
      </c>
      <c r="J2499">
        <v>7</v>
      </c>
      <c r="K2499" t="s">
        <v>28</v>
      </c>
      <c r="L2499">
        <v>12</v>
      </c>
      <c r="N2499">
        <v>3</v>
      </c>
      <c r="R2499" s="2">
        <f t="shared" ref="R2499:R2562" si="79">IF(P2499&lt;&gt;"_U",IFERROR((ROUND(N2499/S2499*100,2)),"."),".")</f>
        <v>1.41</v>
      </c>
      <c r="S2499" s="2">
        <f>IF(AND(P2499&lt;&gt;"_U",P2499&lt;&gt;"c",J2499&lt;&gt;99,J2499&lt;&gt;9),IFERROR(VLOOKUP(A2499,'TA Total'!$A$2:$N$10000,14,0),"."),".")</f>
        <v>213</v>
      </c>
    </row>
    <row r="2500" spans="1:19" x14ac:dyDescent="0.4">
      <c r="A2500" s="2" t="str">
        <f t="shared" si="78"/>
        <v>2018|South Wairarapa District|13</v>
      </c>
      <c r="B2500" t="s">
        <v>16</v>
      </c>
      <c r="C2500" t="s">
        <v>17</v>
      </c>
      <c r="D2500" t="s">
        <v>18</v>
      </c>
      <c r="E2500" t="s">
        <v>19</v>
      </c>
      <c r="F2500">
        <v>2018</v>
      </c>
      <c r="G2500">
        <v>2018</v>
      </c>
      <c r="H2500">
        <v>50</v>
      </c>
      <c r="I2500" t="s">
        <v>105</v>
      </c>
      <c r="J2500">
        <v>7</v>
      </c>
      <c r="K2500" t="s">
        <v>28</v>
      </c>
      <c r="L2500">
        <v>13</v>
      </c>
      <c r="N2500">
        <v>0</v>
      </c>
      <c r="R2500" s="2">
        <f t="shared" si="79"/>
        <v>0</v>
      </c>
      <c r="S2500" s="2">
        <f>IF(AND(P2500&lt;&gt;"_U",P2500&lt;&gt;"c",J2500&lt;&gt;99,J2500&lt;&gt;9),IFERROR(VLOOKUP(A2500,'TA Total'!$A$2:$N$10000,14,0),"."),".")</f>
        <v>30</v>
      </c>
    </row>
    <row r="2501" spans="1:19" x14ac:dyDescent="0.4">
      <c r="A2501" s="2" t="str">
        <f t="shared" si="78"/>
        <v>2018|South Wairarapa District|999</v>
      </c>
      <c r="B2501" t="s">
        <v>16</v>
      </c>
      <c r="C2501" t="s">
        <v>17</v>
      </c>
      <c r="D2501" t="s">
        <v>18</v>
      </c>
      <c r="E2501" t="s">
        <v>19</v>
      </c>
      <c r="F2501">
        <v>2018</v>
      </c>
      <c r="G2501">
        <v>2018</v>
      </c>
      <c r="H2501">
        <v>50</v>
      </c>
      <c r="I2501" t="s">
        <v>105</v>
      </c>
      <c r="J2501">
        <v>7</v>
      </c>
      <c r="K2501" t="s">
        <v>28</v>
      </c>
      <c r="L2501">
        <v>999</v>
      </c>
      <c r="N2501">
        <v>27</v>
      </c>
      <c r="R2501" s="2">
        <f t="shared" si="79"/>
        <v>0.65</v>
      </c>
      <c r="S2501" s="2">
        <f>IF(AND(P2501&lt;&gt;"_U",P2501&lt;&gt;"c",J2501&lt;&gt;99,J2501&lt;&gt;9),IFERROR(VLOOKUP(A2501,'TA Total'!$A$2:$N$10000,14,0),"."),".")</f>
        <v>4134</v>
      </c>
    </row>
    <row r="2502" spans="1:19" x14ac:dyDescent="0.4">
      <c r="A2502" s="2" t="str">
        <f t="shared" si="78"/>
        <v>2018|South Wairarapa District|10</v>
      </c>
      <c r="B2502" t="s">
        <v>16</v>
      </c>
      <c r="C2502" t="s">
        <v>17</v>
      </c>
      <c r="D2502" t="s">
        <v>18</v>
      </c>
      <c r="E2502" t="s">
        <v>19</v>
      </c>
      <c r="F2502">
        <v>2018</v>
      </c>
      <c r="G2502">
        <v>2018</v>
      </c>
      <c r="H2502">
        <v>50</v>
      </c>
      <c r="I2502" t="s">
        <v>105</v>
      </c>
      <c r="J2502">
        <v>77</v>
      </c>
      <c r="K2502" t="s">
        <v>29</v>
      </c>
      <c r="L2502">
        <v>10</v>
      </c>
      <c r="N2502">
        <v>0</v>
      </c>
      <c r="R2502" s="2" t="str">
        <f t="shared" si="79"/>
        <v>.</v>
      </c>
      <c r="S2502" s="2">
        <f>IF(AND(P2502&lt;&gt;"_U",P2502&lt;&gt;"c",J2502&lt;&gt;99,J2502&lt;&gt;9),IFERROR(VLOOKUP(A2502,'TA Total'!$A$2:$N$10000,14,0),"."),".")</f>
        <v>0</v>
      </c>
    </row>
    <row r="2503" spans="1:19" x14ac:dyDescent="0.4">
      <c r="A2503" s="2" t="str">
        <f t="shared" si="78"/>
        <v>2018|South Wairarapa District|11</v>
      </c>
      <c r="B2503" t="s">
        <v>16</v>
      </c>
      <c r="C2503" t="s">
        <v>17</v>
      </c>
      <c r="D2503" t="s">
        <v>18</v>
      </c>
      <c r="E2503" t="s">
        <v>19</v>
      </c>
      <c r="F2503">
        <v>2018</v>
      </c>
      <c r="G2503">
        <v>2018</v>
      </c>
      <c r="H2503">
        <v>50</v>
      </c>
      <c r="I2503" t="s">
        <v>105</v>
      </c>
      <c r="J2503">
        <v>77</v>
      </c>
      <c r="K2503" t="s">
        <v>29</v>
      </c>
      <c r="L2503">
        <v>11</v>
      </c>
      <c r="N2503">
        <v>3891</v>
      </c>
      <c r="R2503" s="2">
        <f t="shared" si="79"/>
        <v>100</v>
      </c>
      <c r="S2503" s="2">
        <f>IF(AND(P2503&lt;&gt;"_U",P2503&lt;&gt;"c",J2503&lt;&gt;99,J2503&lt;&gt;9),IFERROR(VLOOKUP(A2503,'TA Total'!$A$2:$N$10000,14,0),"."),".")</f>
        <v>3891</v>
      </c>
    </row>
    <row r="2504" spans="1:19" x14ac:dyDescent="0.4">
      <c r="A2504" s="2" t="str">
        <f t="shared" si="78"/>
        <v>2018|South Wairarapa District|12</v>
      </c>
      <c r="B2504" t="s">
        <v>16</v>
      </c>
      <c r="C2504" t="s">
        <v>17</v>
      </c>
      <c r="D2504" t="s">
        <v>18</v>
      </c>
      <c r="E2504" t="s">
        <v>19</v>
      </c>
      <c r="F2504">
        <v>2018</v>
      </c>
      <c r="G2504">
        <v>2018</v>
      </c>
      <c r="H2504">
        <v>50</v>
      </c>
      <c r="I2504" t="s">
        <v>105</v>
      </c>
      <c r="J2504">
        <v>77</v>
      </c>
      <c r="K2504" t="s">
        <v>29</v>
      </c>
      <c r="L2504">
        <v>12</v>
      </c>
      <c r="N2504">
        <v>213</v>
      </c>
      <c r="R2504" s="2">
        <f t="shared" si="79"/>
        <v>100</v>
      </c>
      <c r="S2504" s="2">
        <f>IF(AND(P2504&lt;&gt;"_U",P2504&lt;&gt;"c",J2504&lt;&gt;99,J2504&lt;&gt;9),IFERROR(VLOOKUP(A2504,'TA Total'!$A$2:$N$10000,14,0),"."),".")</f>
        <v>213</v>
      </c>
    </row>
    <row r="2505" spans="1:19" x14ac:dyDescent="0.4">
      <c r="A2505" s="2" t="str">
        <f t="shared" si="78"/>
        <v>2018|South Wairarapa District|13</v>
      </c>
      <c r="B2505" t="s">
        <v>16</v>
      </c>
      <c r="C2505" t="s">
        <v>17</v>
      </c>
      <c r="D2505" t="s">
        <v>18</v>
      </c>
      <c r="E2505" t="s">
        <v>19</v>
      </c>
      <c r="F2505">
        <v>2018</v>
      </c>
      <c r="G2505">
        <v>2018</v>
      </c>
      <c r="H2505">
        <v>50</v>
      </c>
      <c r="I2505" t="s">
        <v>105</v>
      </c>
      <c r="J2505">
        <v>77</v>
      </c>
      <c r="K2505" t="s">
        <v>29</v>
      </c>
      <c r="L2505">
        <v>13</v>
      </c>
      <c r="N2505">
        <v>30</v>
      </c>
      <c r="R2505" s="2">
        <f t="shared" si="79"/>
        <v>100</v>
      </c>
      <c r="S2505" s="2">
        <f>IF(AND(P2505&lt;&gt;"_U",P2505&lt;&gt;"c",J2505&lt;&gt;99,J2505&lt;&gt;9),IFERROR(VLOOKUP(A2505,'TA Total'!$A$2:$N$10000,14,0),"."),".")</f>
        <v>30</v>
      </c>
    </row>
    <row r="2506" spans="1:19" x14ac:dyDescent="0.4">
      <c r="A2506" s="2" t="str">
        <f t="shared" si="78"/>
        <v>2018|South Wairarapa District|999</v>
      </c>
      <c r="B2506" t="s">
        <v>16</v>
      </c>
      <c r="C2506" t="s">
        <v>17</v>
      </c>
      <c r="D2506" t="s">
        <v>18</v>
      </c>
      <c r="E2506" t="s">
        <v>19</v>
      </c>
      <c r="F2506">
        <v>2018</v>
      </c>
      <c r="G2506">
        <v>2018</v>
      </c>
      <c r="H2506">
        <v>50</v>
      </c>
      <c r="I2506" t="s">
        <v>105</v>
      </c>
      <c r="J2506">
        <v>77</v>
      </c>
      <c r="K2506" t="s">
        <v>29</v>
      </c>
      <c r="L2506">
        <v>999</v>
      </c>
      <c r="N2506">
        <v>4134</v>
      </c>
      <c r="R2506" s="2">
        <f t="shared" si="79"/>
        <v>100</v>
      </c>
      <c r="S2506" s="2">
        <f>IF(AND(P2506&lt;&gt;"_U",P2506&lt;&gt;"c",J2506&lt;&gt;99,J2506&lt;&gt;9),IFERROR(VLOOKUP(A2506,'TA Total'!$A$2:$N$10000,14,0),"."),".")</f>
        <v>4134</v>
      </c>
    </row>
    <row r="2507" spans="1:19" x14ac:dyDescent="0.4">
      <c r="A2507" s="2" t="str">
        <f t="shared" si="78"/>
        <v>2018|South Wairarapa District|10</v>
      </c>
      <c r="B2507" t="s">
        <v>16</v>
      </c>
      <c r="C2507" t="s">
        <v>17</v>
      </c>
      <c r="D2507" t="s">
        <v>18</v>
      </c>
      <c r="E2507" t="s">
        <v>19</v>
      </c>
      <c r="F2507">
        <v>2018</v>
      </c>
      <c r="G2507">
        <v>2018</v>
      </c>
      <c r="H2507">
        <v>50</v>
      </c>
      <c r="I2507" t="s">
        <v>105</v>
      </c>
      <c r="J2507">
        <v>8</v>
      </c>
      <c r="K2507" t="s">
        <v>30</v>
      </c>
      <c r="L2507">
        <v>10</v>
      </c>
      <c r="N2507">
        <v>0</v>
      </c>
      <c r="R2507" s="2" t="str">
        <f t="shared" si="79"/>
        <v>.</v>
      </c>
      <c r="S2507" s="2">
        <f>IF(AND(P2507&lt;&gt;"_U",P2507&lt;&gt;"c",J2507&lt;&gt;99,J2507&lt;&gt;9),IFERROR(VLOOKUP(A2507,'TA Total'!$A$2:$N$10000,14,0),"."),".")</f>
        <v>0</v>
      </c>
    </row>
    <row r="2508" spans="1:19" x14ac:dyDescent="0.4">
      <c r="A2508" s="2" t="str">
        <f t="shared" si="78"/>
        <v>2018|South Wairarapa District|11</v>
      </c>
      <c r="B2508" t="s">
        <v>16</v>
      </c>
      <c r="C2508" t="s">
        <v>17</v>
      </c>
      <c r="D2508" t="s">
        <v>18</v>
      </c>
      <c r="E2508" t="s">
        <v>19</v>
      </c>
      <c r="F2508">
        <v>2018</v>
      </c>
      <c r="G2508">
        <v>2018</v>
      </c>
      <c r="H2508">
        <v>50</v>
      </c>
      <c r="I2508" t="s">
        <v>105</v>
      </c>
      <c r="J2508">
        <v>8</v>
      </c>
      <c r="K2508" t="s">
        <v>30</v>
      </c>
      <c r="L2508">
        <v>11</v>
      </c>
      <c r="N2508">
        <v>129</v>
      </c>
      <c r="R2508" s="2">
        <f t="shared" si="79"/>
        <v>3.32</v>
      </c>
      <c r="S2508" s="2">
        <f>IF(AND(P2508&lt;&gt;"_U",P2508&lt;&gt;"c",J2508&lt;&gt;99,J2508&lt;&gt;9),IFERROR(VLOOKUP(A2508,'TA Total'!$A$2:$N$10000,14,0),"."),".")</f>
        <v>3891</v>
      </c>
    </row>
    <row r="2509" spans="1:19" x14ac:dyDescent="0.4">
      <c r="A2509" s="2" t="str">
        <f t="shared" si="78"/>
        <v>2018|South Wairarapa District|12</v>
      </c>
      <c r="B2509" t="s">
        <v>16</v>
      </c>
      <c r="C2509" t="s">
        <v>17</v>
      </c>
      <c r="D2509" t="s">
        <v>18</v>
      </c>
      <c r="E2509" t="s">
        <v>19</v>
      </c>
      <c r="F2509">
        <v>2018</v>
      </c>
      <c r="G2509">
        <v>2018</v>
      </c>
      <c r="H2509">
        <v>50</v>
      </c>
      <c r="I2509" t="s">
        <v>105</v>
      </c>
      <c r="J2509">
        <v>8</v>
      </c>
      <c r="K2509" t="s">
        <v>30</v>
      </c>
      <c r="L2509">
        <v>12</v>
      </c>
      <c r="N2509">
        <v>9</v>
      </c>
      <c r="R2509" s="2">
        <f t="shared" si="79"/>
        <v>4.2300000000000004</v>
      </c>
      <c r="S2509" s="2">
        <f>IF(AND(P2509&lt;&gt;"_U",P2509&lt;&gt;"c",J2509&lt;&gt;99,J2509&lt;&gt;9),IFERROR(VLOOKUP(A2509,'TA Total'!$A$2:$N$10000,14,0),"."),".")</f>
        <v>213</v>
      </c>
    </row>
    <row r="2510" spans="1:19" x14ac:dyDescent="0.4">
      <c r="A2510" s="2" t="str">
        <f t="shared" si="78"/>
        <v>2018|South Wairarapa District|13</v>
      </c>
      <c r="B2510" t="s">
        <v>16</v>
      </c>
      <c r="C2510" t="s">
        <v>17</v>
      </c>
      <c r="D2510" t="s">
        <v>18</v>
      </c>
      <c r="E2510" t="s">
        <v>19</v>
      </c>
      <c r="F2510">
        <v>2018</v>
      </c>
      <c r="G2510">
        <v>2018</v>
      </c>
      <c r="H2510">
        <v>50</v>
      </c>
      <c r="I2510" t="s">
        <v>105</v>
      </c>
      <c r="J2510">
        <v>8</v>
      </c>
      <c r="K2510" t="s">
        <v>30</v>
      </c>
      <c r="L2510">
        <v>13</v>
      </c>
      <c r="N2510">
        <v>0</v>
      </c>
      <c r="R2510" s="2">
        <f t="shared" si="79"/>
        <v>0</v>
      </c>
      <c r="S2510" s="2">
        <f>IF(AND(P2510&lt;&gt;"_U",P2510&lt;&gt;"c",J2510&lt;&gt;99,J2510&lt;&gt;9),IFERROR(VLOOKUP(A2510,'TA Total'!$A$2:$N$10000,14,0),"."),".")</f>
        <v>30</v>
      </c>
    </row>
    <row r="2511" spans="1:19" x14ac:dyDescent="0.4">
      <c r="A2511" s="2" t="str">
        <f t="shared" si="78"/>
        <v>2018|South Wairarapa District|999</v>
      </c>
      <c r="B2511" t="s">
        <v>16</v>
      </c>
      <c r="C2511" t="s">
        <v>17</v>
      </c>
      <c r="D2511" t="s">
        <v>18</v>
      </c>
      <c r="E2511" t="s">
        <v>19</v>
      </c>
      <c r="F2511">
        <v>2018</v>
      </c>
      <c r="G2511">
        <v>2018</v>
      </c>
      <c r="H2511">
        <v>50</v>
      </c>
      <c r="I2511" t="s">
        <v>105</v>
      </c>
      <c r="J2511">
        <v>8</v>
      </c>
      <c r="K2511" t="s">
        <v>30</v>
      </c>
      <c r="L2511">
        <v>999</v>
      </c>
      <c r="N2511">
        <v>138</v>
      </c>
      <c r="R2511" s="2">
        <f t="shared" si="79"/>
        <v>3.34</v>
      </c>
      <c r="S2511" s="2">
        <f>IF(AND(P2511&lt;&gt;"_U",P2511&lt;&gt;"c",J2511&lt;&gt;99,J2511&lt;&gt;9),IFERROR(VLOOKUP(A2511,'TA Total'!$A$2:$N$10000,14,0),"."),".")</f>
        <v>4134</v>
      </c>
    </row>
    <row r="2512" spans="1:19" x14ac:dyDescent="0.4">
      <c r="A2512" s="2" t="str">
        <f t="shared" si="78"/>
        <v>2018|South Wairarapa District|10</v>
      </c>
      <c r="B2512" t="s">
        <v>16</v>
      </c>
      <c r="C2512" t="s">
        <v>17</v>
      </c>
      <c r="D2512" t="s">
        <v>18</v>
      </c>
      <c r="E2512" t="s">
        <v>19</v>
      </c>
      <c r="F2512">
        <v>2018</v>
      </c>
      <c r="G2512">
        <v>2018</v>
      </c>
      <c r="H2512">
        <v>50</v>
      </c>
      <c r="I2512" t="s">
        <v>105</v>
      </c>
      <c r="J2512">
        <v>9</v>
      </c>
      <c r="K2512" t="s">
        <v>31</v>
      </c>
      <c r="L2512">
        <v>10</v>
      </c>
      <c r="N2512">
        <v>0</v>
      </c>
      <c r="R2512" s="2" t="str">
        <f t="shared" si="79"/>
        <v>.</v>
      </c>
      <c r="S2512" s="2" t="str">
        <f>IF(AND(P2512&lt;&gt;"_U",P2512&lt;&gt;"c",J2512&lt;&gt;99,J2512&lt;&gt;9),IFERROR(VLOOKUP(A2512,'TA Total'!$A$2:$N$10000,14,0),"."),".")</f>
        <v>.</v>
      </c>
    </row>
    <row r="2513" spans="1:19" x14ac:dyDescent="0.4">
      <c r="A2513" s="2" t="str">
        <f t="shared" si="78"/>
        <v>2018|South Wairarapa District|11</v>
      </c>
      <c r="B2513" t="s">
        <v>16</v>
      </c>
      <c r="C2513" t="s">
        <v>17</v>
      </c>
      <c r="D2513" t="s">
        <v>18</v>
      </c>
      <c r="E2513" t="s">
        <v>19</v>
      </c>
      <c r="F2513">
        <v>2018</v>
      </c>
      <c r="G2513">
        <v>2018</v>
      </c>
      <c r="H2513">
        <v>50</v>
      </c>
      <c r="I2513" t="s">
        <v>105</v>
      </c>
      <c r="J2513">
        <v>9</v>
      </c>
      <c r="K2513" t="s">
        <v>31</v>
      </c>
      <c r="L2513">
        <v>11</v>
      </c>
      <c r="N2513">
        <v>273</v>
      </c>
      <c r="R2513" s="2" t="str">
        <f t="shared" si="79"/>
        <v>.</v>
      </c>
      <c r="S2513" s="2" t="str">
        <f>IF(AND(P2513&lt;&gt;"_U",P2513&lt;&gt;"c",J2513&lt;&gt;99,J2513&lt;&gt;9),IFERROR(VLOOKUP(A2513,'TA Total'!$A$2:$N$10000,14,0),"."),".")</f>
        <v>.</v>
      </c>
    </row>
    <row r="2514" spans="1:19" x14ac:dyDescent="0.4">
      <c r="A2514" s="2" t="str">
        <f t="shared" si="78"/>
        <v>2018|South Wairarapa District|12</v>
      </c>
      <c r="B2514" t="s">
        <v>16</v>
      </c>
      <c r="C2514" t="s">
        <v>17</v>
      </c>
      <c r="D2514" t="s">
        <v>18</v>
      </c>
      <c r="E2514" t="s">
        <v>19</v>
      </c>
      <c r="F2514">
        <v>2018</v>
      </c>
      <c r="G2514">
        <v>2018</v>
      </c>
      <c r="H2514">
        <v>50</v>
      </c>
      <c r="I2514" t="s">
        <v>105</v>
      </c>
      <c r="J2514">
        <v>9</v>
      </c>
      <c r="K2514" t="s">
        <v>31</v>
      </c>
      <c r="L2514">
        <v>12</v>
      </c>
      <c r="N2514">
        <v>18</v>
      </c>
      <c r="R2514" s="2" t="str">
        <f t="shared" si="79"/>
        <v>.</v>
      </c>
      <c r="S2514" s="2" t="str">
        <f>IF(AND(P2514&lt;&gt;"_U",P2514&lt;&gt;"c",J2514&lt;&gt;99,J2514&lt;&gt;9),IFERROR(VLOOKUP(A2514,'TA Total'!$A$2:$N$10000,14,0),"."),".")</f>
        <v>.</v>
      </c>
    </row>
    <row r="2515" spans="1:19" x14ac:dyDescent="0.4">
      <c r="A2515" s="2" t="str">
        <f t="shared" si="78"/>
        <v>2018|South Wairarapa District|13</v>
      </c>
      <c r="B2515" t="s">
        <v>16</v>
      </c>
      <c r="C2515" t="s">
        <v>17</v>
      </c>
      <c r="D2515" t="s">
        <v>18</v>
      </c>
      <c r="E2515" t="s">
        <v>19</v>
      </c>
      <c r="F2515">
        <v>2018</v>
      </c>
      <c r="G2515">
        <v>2018</v>
      </c>
      <c r="H2515">
        <v>50</v>
      </c>
      <c r="I2515" t="s">
        <v>105</v>
      </c>
      <c r="J2515">
        <v>9</v>
      </c>
      <c r="K2515" t="s">
        <v>31</v>
      </c>
      <c r="L2515">
        <v>13</v>
      </c>
      <c r="N2515">
        <v>9</v>
      </c>
      <c r="R2515" s="2" t="str">
        <f t="shared" si="79"/>
        <v>.</v>
      </c>
      <c r="S2515" s="2" t="str">
        <f>IF(AND(P2515&lt;&gt;"_U",P2515&lt;&gt;"c",J2515&lt;&gt;99,J2515&lt;&gt;9),IFERROR(VLOOKUP(A2515,'TA Total'!$A$2:$N$10000,14,0),"."),".")</f>
        <v>.</v>
      </c>
    </row>
    <row r="2516" spans="1:19" x14ac:dyDescent="0.4">
      <c r="A2516" s="2" t="str">
        <f t="shared" si="78"/>
        <v>2018|South Wairarapa District|999</v>
      </c>
      <c r="B2516" t="s">
        <v>16</v>
      </c>
      <c r="C2516" t="s">
        <v>17</v>
      </c>
      <c r="D2516" t="s">
        <v>18</v>
      </c>
      <c r="E2516" t="s">
        <v>19</v>
      </c>
      <c r="F2516">
        <v>2018</v>
      </c>
      <c r="G2516">
        <v>2018</v>
      </c>
      <c r="H2516">
        <v>50</v>
      </c>
      <c r="I2516" t="s">
        <v>105</v>
      </c>
      <c r="J2516">
        <v>9</v>
      </c>
      <c r="K2516" t="s">
        <v>31</v>
      </c>
      <c r="L2516">
        <v>999</v>
      </c>
      <c r="N2516">
        <v>300</v>
      </c>
      <c r="R2516" s="2" t="str">
        <f t="shared" si="79"/>
        <v>.</v>
      </c>
      <c r="S2516" s="2" t="str">
        <f>IF(AND(P2516&lt;&gt;"_U",P2516&lt;&gt;"c",J2516&lt;&gt;99,J2516&lt;&gt;9),IFERROR(VLOOKUP(A2516,'TA Total'!$A$2:$N$10000,14,0),"."),".")</f>
        <v>.</v>
      </c>
    </row>
    <row r="2517" spans="1:19" x14ac:dyDescent="0.4">
      <c r="A2517" s="2" t="str">
        <f t="shared" si="78"/>
        <v>2018|South Wairarapa District|10</v>
      </c>
      <c r="B2517" t="s">
        <v>16</v>
      </c>
      <c r="C2517" t="s">
        <v>17</v>
      </c>
      <c r="D2517" t="s">
        <v>18</v>
      </c>
      <c r="E2517" t="s">
        <v>19</v>
      </c>
      <c r="F2517">
        <v>2018</v>
      </c>
      <c r="G2517">
        <v>2018</v>
      </c>
      <c r="H2517">
        <v>50</v>
      </c>
      <c r="I2517" t="s">
        <v>105</v>
      </c>
      <c r="J2517">
        <v>99</v>
      </c>
      <c r="K2517" t="s">
        <v>32</v>
      </c>
      <c r="L2517">
        <v>10</v>
      </c>
      <c r="N2517">
        <v>0</v>
      </c>
      <c r="R2517" s="2" t="str">
        <f t="shared" si="79"/>
        <v>.</v>
      </c>
      <c r="S2517" s="2" t="str">
        <f>IF(AND(P2517&lt;&gt;"_U",P2517&lt;&gt;"c",J2517&lt;&gt;99,J2517&lt;&gt;9),IFERROR(VLOOKUP(A2517,'TA Total'!$A$2:$N$10000,14,0),"."),".")</f>
        <v>.</v>
      </c>
    </row>
    <row r="2518" spans="1:19" x14ac:dyDescent="0.4">
      <c r="A2518" s="2" t="str">
        <f t="shared" si="78"/>
        <v>2018|South Wairarapa District|11</v>
      </c>
      <c r="B2518" t="s">
        <v>16</v>
      </c>
      <c r="C2518" t="s">
        <v>17</v>
      </c>
      <c r="D2518" t="s">
        <v>18</v>
      </c>
      <c r="E2518" t="s">
        <v>19</v>
      </c>
      <c r="F2518">
        <v>2018</v>
      </c>
      <c r="G2518">
        <v>2018</v>
      </c>
      <c r="H2518">
        <v>50</v>
      </c>
      <c r="I2518" t="s">
        <v>105</v>
      </c>
      <c r="J2518">
        <v>99</v>
      </c>
      <c r="K2518" t="s">
        <v>32</v>
      </c>
      <c r="L2518">
        <v>11</v>
      </c>
      <c r="N2518">
        <v>4128</v>
      </c>
      <c r="R2518" s="2" t="str">
        <f t="shared" si="79"/>
        <v>.</v>
      </c>
      <c r="S2518" s="2" t="str">
        <f>IF(AND(P2518&lt;&gt;"_U",P2518&lt;&gt;"c",J2518&lt;&gt;99,J2518&lt;&gt;9),IFERROR(VLOOKUP(A2518,'TA Total'!$A$2:$N$10000,14,0),"."),".")</f>
        <v>.</v>
      </c>
    </row>
    <row r="2519" spans="1:19" x14ac:dyDescent="0.4">
      <c r="A2519" s="2" t="str">
        <f t="shared" si="78"/>
        <v>2018|South Wairarapa District|12</v>
      </c>
      <c r="B2519" t="s">
        <v>16</v>
      </c>
      <c r="C2519" t="s">
        <v>17</v>
      </c>
      <c r="D2519" t="s">
        <v>18</v>
      </c>
      <c r="E2519" t="s">
        <v>19</v>
      </c>
      <c r="F2519">
        <v>2018</v>
      </c>
      <c r="G2519">
        <v>2018</v>
      </c>
      <c r="H2519">
        <v>50</v>
      </c>
      <c r="I2519" t="s">
        <v>105</v>
      </c>
      <c r="J2519">
        <v>99</v>
      </c>
      <c r="K2519" t="s">
        <v>32</v>
      </c>
      <c r="L2519">
        <v>12</v>
      </c>
      <c r="N2519">
        <v>231</v>
      </c>
      <c r="R2519" s="2" t="str">
        <f t="shared" si="79"/>
        <v>.</v>
      </c>
      <c r="S2519" s="2" t="str">
        <f>IF(AND(P2519&lt;&gt;"_U",P2519&lt;&gt;"c",J2519&lt;&gt;99,J2519&lt;&gt;9),IFERROR(VLOOKUP(A2519,'TA Total'!$A$2:$N$10000,14,0),"."),".")</f>
        <v>.</v>
      </c>
    </row>
    <row r="2520" spans="1:19" x14ac:dyDescent="0.4">
      <c r="A2520" s="2" t="str">
        <f t="shared" si="78"/>
        <v>2018|South Wairarapa District|13</v>
      </c>
      <c r="B2520" t="s">
        <v>16</v>
      </c>
      <c r="C2520" t="s">
        <v>17</v>
      </c>
      <c r="D2520" t="s">
        <v>18</v>
      </c>
      <c r="E2520" t="s">
        <v>19</v>
      </c>
      <c r="F2520">
        <v>2018</v>
      </c>
      <c r="G2520">
        <v>2018</v>
      </c>
      <c r="H2520">
        <v>50</v>
      </c>
      <c r="I2520" t="s">
        <v>105</v>
      </c>
      <c r="J2520">
        <v>99</v>
      </c>
      <c r="K2520" t="s">
        <v>32</v>
      </c>
      <c r="L2520">
        <v>13</v>
      </c>
      <c r="N2520">
        <v>39</v>
      </c>
      <c r="R2520" s="2" t="str">
        <f t="shared" si="79"/>
        <v>.</v>
      </c>
      <c r="S2520" s="2" t="str">
        <f>IF(AND(P2520&lt;&gt;"_U",P2520&lt;&gt;"c",J2520&lt;&gt;99,J2520&lt;&gt;9),IFERROR(VLOOKUP(A2520,'TA Total'!$A$2:$N$10000,14,0),"."),".")</f>
        <v>.</v>
      </c>
    </row>
    <row r="2521" spans="1:19" x14ac:dyDescent="0.4">
      <c r="A2521" s="2" t="str">
        <f t="shared" si="78"/>
        <v>2018|South Wairarapa District|999</v>
      </c>
      <c r="B2521" t="s">
        <v>16</v>
      </c>
      <c r="C2521" t="s">
        <v>17</v>
      </c>
      <c r="D2521" t="s">
        <v>18</v>
      </c>
      <c r="E2521" t="s">
        <v>19</v>
      </c>
      <c r="F2521">
        <v>2018</v>
      </c>
      <c r="G2521">
        <v>2018</v>
      </c>
      <c r="H2521">
        <v>50</v>
      </c>
      <c r="I2521" t="s">
        <v>105</v>
      </c>
      <c r="J2521">
        <v>99</v>
      </c>
      <c r="K2521" t="s">
        <v>32</v>
      </c>
      <c r="L2521">
        <v>999</v>
      </c>
      <c r="N2521">
        <v>4395</v>
      </c>
      <c r="R2521" s="2" t="str">
        <f t="shared" si="79"/>
        <v>.</v>
      </c>
      <c r="S2521" s="2" t="str">
        <f>IF(AND(P2521&lt;&gt;"_U",P2521&lt;&gt;"c",J2521&lt;&gt;99,J2521&lt;&gt;9),IFERROR(VLOOKUP(A2521,'TA Total'!$A$2:$N$10000,14,0),"."),".")</f>
        <v>.</v>
      </c>
    </row>
    <row r="2522" spans="1:19" x14ac:dyDescent="0.4">
      <c r="A2522" s="2" t="str">
        <f t="shared" si="78"/>
        <v>2018|Tasman District|10</v>
      </c>
      <c r="B2522" t="s">
        <v>16</v>
      </c>
      <c r="C2522" t="s">
        <v>17</v>
      </c>
      <c r="D2522" t="s">
        <v>18</v>
      </c>
      <c r="E2522" t="s">
        <v>19</v>
      </c>
      <c r="F2522">
        <v>2018</v>
      </c>
      <c r="G2522">
        <v>2018</v>
      </c>
      <c r="H2522">
        <v>51</v>
      </c>
      <c r="I2522" t="s">
        <v>104</v>
      </c>
      <c r="J2522">
        <v>0</v>
      </c>
      <c r="K2522" t="s">
        <v>21</v>
      </c>
      <c r="L2522">
        <v>10</v>
      </c>
      <c r="N2522">
        <v>0</v>
      </c>
      <c r="R2522" s="2" t="str">
        <f t="shared" si="79"/>
        <v>.</v>
      </c>
      <c r="S2522" s="2">
        <f>IF(AND(P2522&lt;&gt;"_U",P2522&lt;&gt;"c",J2522&lt;&gt;99,J2522&lt;&gt;9),IFERROR(VLOOKUP(A2522,'TA Total'!$A$2:$N$10000,14,0),"."),".")</f>
        <v>0</v>
      </c>
    </row>
    <row r="2523" spans="1:19" x14ac:dyDescent="0.4">
      <c r="A2523" s="2" t="str">
        <f t="shared" si="78"/>
        <v>2018|Tasman District|11</v>
      </c>
      <c r="B2523" t="s">
        <v>16</v>
      </c>
      <c r="C2523" t="s">
        <v>17</v>
      </c>
      <c r="D2523" t="s">
        <v>18</v>
      </c>
      <c r="E2523" t="s">
        <v>19</v>
      </c>
      <c r="F2523">
        <v>2018</v>
      </c>
      <c r="G2523">
        <v>2018</v>
      </c>
      <c r="H2523">
        <v>51</v>
      </c>
      <c r="I2523" t="s">
        <v>104</v>
      </c>
      <c r="J2523">
        <v>0</v>
      </c>
      <c r="K2523" t="s">
        <v>21</v>
      </c>
      <c r="L2523">
        <v>11</v>
      </c>
      <c r="N2523">
        <v>72</v>
      </c>
      <c r="R2523" s="2">
        <f t="shared" si="79"/>
        <v>0.43</v>
      </c>
      <c r="S2523" s="2">
        <f>IF(AND(P2523&lt;&gt;"_U",P2523&lt;&gt;"c",J2523&lt;&gt;99,J2523&lt;&gt;9),IFERROR(VLOOKUP(A2523,'TA Total'!$A$2:$N$10000,14,0),"."),".")</f>
        <v>16839</v>
      </c>
    </row>
    <row r="2524" spans="1:19" x14ac:dyDescent="0.4">
      <c r="A2524" s="2" t="str">
        <f t="shared" si="78"/>
        <v>2018|Tasman District|12</v>
      </c>
      <c r="B2524" t="s">
        <v>16</v>
      </c>
      <c r="C2524" t="s">
        <v>17</v>
      </c>
      <c r="D2524" t="s">
        <v>18</v>
      </c>
      <c r="E2524" t="s">
        <v>19</v>
      </c>
      <c r="F2524">
        <v>2018</v>
      </c>
      <c r="G2524">
        <v>2018</v>
      </c>
      <c r="H2524">
        <v>51</v>
      </c>
      <c r="I2524" t="s">
        <v>104</v>
      </c>
      <c r="J2524">
        <v>0</v>
      </c>
      <c r="K2524" t="s">
        <v>21</v>
      </c>
      <c r="L2524">
        <v>12</v>
      </c>
      <c r="N2524">
        <v>27</v>
      </c>
      <c r="R2524" s="2">
        <f t="shared" si="79"/>
        <v>1.82</v>
      </c>
      <c r="S2524" s="2">
        <f>IF(AND(P2524&lt;&gt;"_U",P2524&lt;&gt;"c",J2524&lt;&gt;99,J2524&lt;&gt;9),IFERROR(VLOOKUP(A2524,'TA Total'!$A$2:$N$10000,14,0),"."),".")</f>
        <v>1485</v>
      </c>
    </row>
    <row r="2525" spans="1:19" x14ac:dyDescent="0.4">
      <c r="A2525" s="2" t="str">
        <f t="shared" si="78"/>
        <v>2018|Tasman District|13</v>
      </c>
      <c r="B2525" t="s">
        <v>16</v>
      </c>
      <c r="C2525" t="s">
        <v>17</v>
      </c>
      <c r="D2525" t="s">
        <v>18</v>
      </c>
      <c r="E2525" t="s">
        <v>19</v>
      </c>
      <c r="F2525">
        <v>2018</v>
      </c>
      <c r="G2525">
        <v>2018</v>
      </c>
      <c r="H2525">
        <v>51</v>
      </c>
      <c r="I2525" t="s">
        <v>104</v>
      </c>
      <c r="J2525">
        <v>0</v>
      </c>
      <c r="K2525" t="s">
        <v>21</v>
      </c>
      <c r="L2525">
        <v>13</v>
      </c>
      <c r="N2525">
        <v>33</v>
      </c>
      <c r="R2525" s="2">
        <f t="shared" si="79"/>
        <v>9.82</v>
      </c>
      <c r="S2525" s="2">
        <f>IF(AND(P2525&lt;&gt;"_U",P2525&lt;&gt;"c",J2525&lt;&gt;99,J2525&lt;&gt;9),IFERROR(VLOOKUP(A2525,'TA Total'!$A$2:$N$10000,14,0),"."),".")</f>
        <v>336</v>
      </c>
    </row>
    <row r="2526" spans="1:19" x14ac:dyDescent="0.4">
      <c r="A2526" s="2" t="str">
        <f t="shared" si="78"/>
        <v>2018|Tasman District|999</v>
      </c>
      <c r="B2526" t="s">
        <v>16</v>
      </c>
      <c r="C2526" t="s">
        <v>17</v>
      </c>
      <c r="D2526" t="s">
        <v>18</v>
      </c>
      <c r="E2526" t="s">
        <v>19</v>
      </c>
      <c r="F2526">
        <v>2018</v>
      </c>
      <c r="G2526">
        <v>2018</v>
      </c>
      <c r="H2526">
        <v>51</v>
      </c>
      <c r="I2526" t="s">
        <v>104</v>
      </c>
      <c r="J2526">
        <v>0</v>
      </c>
      <c r="K2526" t="s">
        <v>21</v>
      </c>
      <c r="L2526">
        <v>999</v>
      </c>
      <c r="N2526">
        <v>135</v>
      </c>
      <c r="R2526" s="2">
        <f t="shared" si="79"/>
        <v>0.72</v>
      </c>
      <c r="S2526" s="2">
        <f>IF(AND(P2526&lt;&gt;"_U",P2526&lt;&gt;"c",J2526&lt;&gt;99,J2526&lt;&gt;9),IFERROR(VLOOKUP(A2526,'TA Total'!$A$2:$N$10000,14,0),"."),".")</f>
        <v>18660</v>
      </c>
    </row>
    <row r="2527" spans="1:19" x14ac:dyDescent="0.4">
      <c r="A2527" s="2" t="str">
        <f t="shared" si="78"/>
        <v>2018|Tasman District|10</v>
      </c>
      <c r="B2527" t="s">
        <v>16</v>
      </c>
      <c r="C2527" t="s">
        <v>17</v>
      </c>
      <c r="D2527" t="s">
        <v>18</v>
      </c>
      <c r="E2527" t="s">
        <v>19</v>
      </c>
      <c r="F2527">
        <v>2018</v>
      </c>
      <c r="G2527">
        <v>2018</v>
      </c>
      <c r="H2527">
        <v>51</v>
      </c>
      <c r="I2527" t="s">
        <v>104</v>
      </c>
      <c r="J2527">
        <v>1</v>
      </c>
      <c r="K2527" t="s">
        <v>22</v>
      </c>
      <c r="L2527">
        <v>10</v>
      </c>
      <c r="N2527">
        <v>0</v>
      </c>
      <c r="R2527" s="2" t="str">
        <f t="shared" si="79"/>
        <v>.</v>
      </c>
      <c r="S2527" s="2">
        <f>IF(AND(P2527&lt;&gt;"_U",P2527&lt;&gt;"c",J2527&lt;&gt;99,J2527&lt;&gt;9),IFERROR(VLOOKUP(A2527,'TA Total'!$A$2:$N$10000,14,0),"."),".")</f>
        <v>0</v>
      </c>
    </row>
    <row r="2528" spans="1:19" x14ac:dyDescent="0.4">
      <c r="A2528" s="2" t="str">
        <f t="shared" si="78"/>
        <v>2018|Tasman District|11</v>
      </c>
      <c r="B2528" t="s">
        <v>16</v>
      </c>
      <c r="C2528" t="s">
        <v>17</v>
      </c>
      <c r="D2528" t="s">
        <v>18</v>
      </c>
      <c r="E2528" t="s">
        <v>19</v>
      </c>
      <c r="F2528">
        <v>2018</v>
      </c>
      <c r="G2528">
        <v>2018</v>
      </c>
      <c r="H2528">
        <v>51</v>
      </c>
      <c r="I2528" t="s">
        <v>104</v>
      </c>
      <c r="J2528">
        <v>1</v>
      </c>
      <c r="K2528" t="s">
        <v>22</v>
      </c>
      <c r="L2528">
        <v>11</v>
      </c>
      <c r="N2528">
        <v>7602</v>
      </c>
      <c r="R2528" s="2">
        <f t="shared" si="79"/>
        <v>45.15</v>
      </c>
      <c r="S2528" s="2">
        <f>IF(AND(P2528&lt;&gt;"_U",P2528&lt;&gt;"c",J2528&lt;&gt;99,J2528&lt;&gt;9),IFERROR(VLOOKUP(A2528,'TA Total'!$A$2:$N$10000,14,0),"."),".")</f>
        <v>16839</v>
      </c>
    </row>
    <row r="2529" spans="1:19" x14ac:dyDescent="0.4">
      <c r="A2529" s="2" t="str">
        <f t="shared" si="78"/>
        <v>2018|Tasman District|12</v>
      </c>
      <c r="B2529" t="s">
        <v>16</v>
      </c>
      <c r="C2529" t="s">
        <v>17</v>
      </c>
      <c r="D2529" t="s">
        <v>18</v>
      </c>
      <c r="E2529" t="s">
        <v>19</v>
      </c>
      <c r="F2529">
        <v>2018</v>
      </c>
      <c r="G2529">
        <v>2018</v>
      </c>
      <c r="H2529">
        <v>51</v>
      </c>
      <c r="I2529" t="s">
        <v>104</v>
      </c>
      <c r="J2529">
        <v>1</v>
      </c>
      <c r="K2529" t="s">
        <v>22</v>
      </c>
      <c r="L2529">
        <v>12</v>
      </c>
      <c r="N2529">
        <v>822</v>
      </c>
      <c r="R2529" s="2">
        <f t="shared" si="79"/>
        <v>55.35</v>
      </c>
      <c r="S2529" s="2">
        <f>IF(AND(P2529&lt;&gt;"_U",P2529&lt;&gt;"c",J2529&lt;&gt;99,J2529&lt;&gt;9),IFERROR(VLOOKUP(A2529,'TA Total'!$A$2:$N$10000,14,0),"."),".")</f>
        <v>1485</v>
      </c>
    </row>
    <row r="2530" spans="1:19" x14ac:dyDescent="0.4">
      <c r="A2530" s="2" t="str">
        <f t="shared" si="78"/>
        <v>2018|Tasman District|13</v>
      </c>
      <c r="B2530" t="s">
        <v>16</v>
      </c>
      <c r="C2530" t="s">
        <v>17</v>
      </c>
      <c r="D2530" t="s">
        <v>18</v>
      </c>
      <c r="E2530" t="s">
        <v>19</v>
      </c>
      <c r="F2530">
        <v>2018</v>
      </c>
      <c r="G2530">
        <v>2018</v>
      </c>
      <c r="H2530">
        <v>51</v>
      </c>
      <c r="I2530" t="s">
        <v>104</v>
      </c>
      <c r="J2530">
        <v>1</v>
      </c>
      <c r="K2530" t="s">
        <v>22</v>
      </c>
      <c r="L2530">
        <v>13</v>
      </c>
      <c r="N2530">
        <v>18</v>
      </c>
      <c r="R2530" s="2">
        <f t="shared" si="79"/>
        <v>5.36</v>
      </c>
      <c r="S2530" s="2">
        <f>IF(AND(P2530&lt;&gt;"_U",P2530&lt;&gt;"c",J2530&lt;&gt;99,J2530&lt;&gt;9),IFERROR(VLOOKUP(A2530,'TA Total'!$A$2:$N$10000,14,0),"."),".")</f>
        <v>336</v>
      </c>
    </row>
    <row r="2531" spans="1:19" x14ac:dyDescent="0.4">
      <c r="A2531" s="2" t="str">
        <f t="shared" si="78"/>
        <v>2018|Tasman District|999</v>
      </c>
      <c r="B2531" t="s">
        <v>16</v>
      </c>
      <c r="C2531" t="s">
        <v>17</v>
      </c>
      <c r="D2531" t="s">
        <v>18</v>
      </c>
      <c r="E2531" t="s">
        <v>19</v>
      </c>
      <c r="F2531">
        <v>2018</v>
      </c>
      <c r="G2531">
        <v>2018</v>
      </c>
      <c r="H2531">
        <v>51</v>
      </c>
      <c r="I2531" t="s">
        <v>104</v>
      </c>
      <c r="J2531">
        <v>1</v>
      </c>
      <c r="K2531" t="s">
        <v>22</v>
      </c>
      <c r="L2531">
        <v>999</v>
      </c>
      <c r="N2531">
        <v>8439</v>
      </c>
      <c r="R2531" s="2">
        <f t="shared" si="79"/>
        <v>45.23</v>
      </c>
      <c r="S2531" s="2">
        <f>IF(AND(P2531&lt;&gt;"_U",P2531&lt;&gt;"c",J2531&lt;&gt;99,J2531&lt;&gt;9),IFERROR(VLOOKUP(A2531,'TA Total'!$A$2:$N$10000,14,0),"."),".")</f>
        <v>18660</v>
      </c>
    </row>
    <row r="2532" spans="1:19" x14ac:dyDescent="0.4">
      <c r="A2532" s="2" t="str">
        <f t="shared" si="78"/>
        <v>2018|Tasman District|10</v>
      </c>
      <c r="B2532" t="s">
        <v>16</v>
      </c>
      <c r="C2532" t="s">
        <v>17</v>
      </c>
      <c r="D2532" t="s">
        <v>18</v>
      </c>
      <c r="E2532" t="s">
        <v>19</v>
      </c>
      <c r="F2532">
        <v>2018</v>
      </c>
      <c r="G2532">
        <v>2018</v>
      </c>
      <c r="H2532">
        <v>51</v>
      </c>
      <c r="I2532" t="s">
        <v>104</v>
      </c>
      <c r="J2532">
        <v>2</v>
      </c>
      <c r="K2532" t="s">
        <v>23</v>
      </c>
      <c r="L2532">
        <v>10</v>
      </c>
      <c r="N2532">
        <v>0</v>
      </c>
      <c r="R2532" s="2" t="str">
        <f t="shared" si="79"/>
        <v>.</v>
      </c>
      <c r="S2532" s="2">
        <f>IF(AND(P2532&lt;&gt;"_U",P2532&lt;&gt;"c",J2532&lt;&gt;99,J2532&lt;&gt;9),IFERROR(VLOOKUP(A2532,'TA Total'!$A$2:$N$10000,14,0),"."),".")</f>
        <v>0</v>
      </c>
    </row>
    <row r="2533" spans="1:19" x14ac:dyDescent="0.4">
      <c r="A2533" s="2" t="str">
        <f t="shared" si="78"/>
        <v>2018|Tasman District|11</v>
      </c>
      <c r="B2533" t="s">
        <v>16</v>
      </c>
      <c r="C2533" t="s">
        <v>17</v>
      </c>
      <c r="D2533" t="s">
        <v>18</v>
      </c>
      <c r="E2533" t="s">
        <v>19</v>
      </c>
      <c r="F2533">
        <v>2018</v>
      </c>
      <c r="G2533">
        <v>2018</v>
      </c>
      <c r="H2533">
        <v>51</v>
      </c>
      <c r="I2533" t="s">
        <v>104</v>
      </c>
      <c r="J2533">
        <v>2</v>
      </c>
      <c r="K2533" t="s">
        <v>23</v>
      </c>
      <c r="L2533">
        <v>11</v>
      </c>
      <c r="N2533">
        <v>5484</v>
      </c>
      <c r="R2533" s="2">
        <f t="shared" si="79"/>
        <v>32.57</v>
      </c>
      <c r="S2533" s="2">
        <f>IF(AND(P2533&lt;&gt;"_U",P2533&lt;&gt;"c",J2533&lt;&gt;99,J2533&lt;&gt;9),IFERROR(VLOOKUP(A2533,'TA Total'!$A$2:$N$10000,14,0),"."),".")</f>
        <v>16839</v>
      </c>
    </row>
    <row r="2534" spans="1:19" x14ac:dyDescent="0.4">
      <c r="A2534" s="2" t="str">
        <f t="shared" si="78"/>
        <v>2018|Tasman District|12</v>
      </c>
      <c r="B2534" t="s">
        <v>16</v>
      </c>
      <c r="C2534" t="s">
        <v>17</v>
      </c>
      <c r="D2534" t="s">
        <v>18</v>
      </c>
      <c r="E2534" t="s">
        <v>19</v>
      </c>
      <c r="F2534">
        <v>2018</v>
      </c>
      <c r="G2534">
        <v>2018</v>
      </c>
      <c r="H2534">
        <v>51</v>
      </c>
      <c r="I2534" t="s">
        <v>104</v>
      </c>
      <c r="J2534">
        <v>2</v>
      </c>
      <c r="K2534" t="s">
        <v>23</v>
      </c>
      <c r="L2534">
        <v>12</v>
      </c>
      <c r="N2534">
        <v>558</v>
      </c>
      <c r="R2534" s="2">
        <f t="shared" si="79"/>
        <v>37.58</v>
      </c>
      <c r="S2534" s="2">
        <f>IF(AND(P2534&lt;&gt;"_U",P2534&lt;&gt;"c",J2534&lt;&gt;99,J2534&lt;&gt;9),IFERROR(VLOOKUP(A2534,'TA Total'!$A$2:$N$10000,14,0),"."),".")</f>
        <v>1485</v>
      </c>
    </row>
    <row r="2535" spans="1:19" x14ac:dyDescent="0.4">
      <c r="A2535" s="2" t="str">
        <f t="shared" si="78"/>
        <v>2018|Tasman District|13</v>
      </c>
      <c r="B2535" t="s">
        <v>16</v>
      </c>
      <c r="C2535" t="s">
        <v>17</v>
      </c>
      <c r="D2535" t="s">
        <v>18</v>
      </c>
      <c r="E2535" t="s">
        <v>19</v>
      </c>
      <c r="F2535">
        <v>2018</v>
      </c>
      <c r="G2535">
        <v>2018</v>
      </c>
      <c r="H2535">
        <v>51</v>
      </c>
      <c r="I2535" t="s">
        <v>104</v>
      </c>
      <c r="J2535">
        <v>2</v>
      </c>
      <c r="K2535" t="s">
        <v>23</v>
      </c>
      <c r="L2535">
        <v>13</v>
      </c>
      <c r="N2535">
        <v>141</v>
      </c>
      <c r="R2535" s="2">
        <f t="shared" si="79"/>
        <v>41.96</v>
      </c>
      <c r="S2535" s="2">
        <f>IF(AND(P2535&lt;&gt;"_U",P2535&lt;&gt;"c",J2535&lt;&gt;99,J2535&lt;&gt;9),IFERROR(VLOOKUP(A2535,'TA Total'!$A$2:$N$10000,14,0),"."),".")</f>
        <v>336</v>
      </c>
    </row>
    <row r="2536" spans="1:19" x14ac:dyDescent="0.4">
      <c r="A2536" s="2" t="str">
        <f t="shared" si="78"/>
        <v>2018|Tasman District|999</v>
      </c>
      <c r="B2536" t="s">
        <v>16</v>
      </c>
      <c r="C2536" t="s">
        <v>17</v>
      </c>
      <c r="D2536" t="s">
        <v>18</v>
      </c>
      <c r="E2536" t="s">
        <v>19</v>
      </c>
      <c r="F2536">
        <v>2018</v>
      </c>
      <c r="G2536">
        <v>2018</v>
      </c>
      <c r="H2536">
        <v>51</v>
      </c>
      <c r="I2536" t="s">
        <v>104</v>
      </c>
      <c r="J2536">
        <v>2</v>
      </c>
      <c r="K2536" t="s">
        <v>23</v>
      </c>
      <c r="L2536">
        <v>999</v>
      </c>
      <c r="N2536">
        <v>6183</v>
      </c>
      <c r="R2536" s="2">
        <f t="shared" si="79"/>
        <v>33.14</v>
      </c>
      <c r="S2536" s="2">
        <f>IF(AND(P2536&lt;&gt;"_U",P2536&lt;&gt;"c",J2536&lt;&gt;99,J2536&lt;&gt;9),IFERROR(VLOOKUP(A2536,'TA Total'!$A$2:$N$10000,14,0),"."),".")</f>
        <v>18660</v>
      </c>
    </row>
    <row r="2537" spans="1:19" x14ac:dyDescent="0.4">
      <c r="A2537" s="2" t="str">
        <f t="shared" si="78"/>
        <v>2018|Tasman District|10</v>
      </c>
      <c r="B2537" t="s">
        <v>16</v>
      </c>
      <c r="C2537" t="s">
        <v>17</v>
      </c>
      <c r="D2537" t="s">
        <v>18</v>
      </c>
      <c r="E2537" t="s">
        <v>19</v>
      </c>
      <c r="F2537">
        <v>2018</v>
      </c>
      <c r="G2537">
        <v>2018</v>
      </c>
      <c r="H2537">
        <v>51</v>
      </c>
      <c r="I2537" t="s">
        <v>104</v>
      </c>
      <c r="J2537">
        <v>3</v>
      </c>
      <c r="K2537" t="s">
        <v>24</v>
      </c>
      <c r="L2537">
        <v>10</v>
      </c>
      <c r="N2537">
        <v>0</v>
      </c>
      <c r="R2537" s="2" t="str">
        <f t="shared" si="79"/>
        <v>.</v>
      </c>
      <c r="S2537" s="2">
        <f>IF(AND(P2537&lt;&gt;"_U",P2537&lt;&gt;"c",J2537&lt;&gt;99,J2537&lt;&gt;9),IFERROR(VLOOKUP(A2537,'TA Total'!$A$2:$N$10000,14,0),"."),".")</f>
        <v>0</v>
      </c>
    </row>
    <row r="2538" spans="1:19" x14ac:dyDescent="0.4">
      <c r="A2538" s="2" t="str">
        <f t="shared" si="78"/>
        <v>2018|Tasman District|11</v>
      </c>
      <c r="B2538" t="s">
        <v>16</v>
      </c>
      <c r="C2538" t="s">
        <v>17</v>
      </c>
      <c r="D2538" t="s">
        <v>18</v>
      </c>
      <c r="E2538" t="s">
        <v>19</v>
      </c>
      <c r="F2538">
        <v>2018</v>
      </c>
      <c r="G2538">
        <v>2018</v>
      </c>
      <c r="H2538">
        <v>51</v>
      </c>
      <c r="I2538" t="s">
        <v>104</v>
      </c>
      <c r="J2538">
        <v>3</v>
      </c>
      <c r="K2538" t="s">
        <v>24</v>
      </c>
      <c r="L2538">
        <v>11</v>
      </c>
      <c r="N2538">
        <v>768</v>
      </c>
      <c r="R2538" s="2">
        <f t="shared" si="79"/>
        <v>4.5599999999999996</v>
      </c>
      <c r="S2538" s="2">
        <f>IF(AND(P2538&lt;&gt;"_U",P2538&lt;&gt;"c",J2538&lt;&gt;99,J2538&lt;&gt;9),IFERROR(VLOOKUP(A2538,'TA Total'!$A$2:$N$10000,14,0),"."),".")</f>
        <v>16839</v>
      </c>
    </row>
    <row r="2539" spans="1:19" x14ac:dyDescent="0.4">
      <c r="A2539" s="2" t="str">
        <f t="shared" si="78"/>
        <v>2018|Tasman District|12</v>
      </c>
      <c r="B2539" t="s">
        <v>16</v>
      </c>
      <c r="C2539" t="s">
        <v>17</v>
      </c>
      <c r="D2539" t="s">
        <v>18</v>
      </c>
      <c r="E2539" t="s">
        <v>19</v>
      </c>
      <c r="F2539">
        <v>2018</v>
      </c>
      <c r="G2539">
        <v>2018</v>
      </c>
      <c r="H2539">
        <v>51</v>
      </c>
      <c r="I2539" t="s">
        <v>104</v>
      </c>
      <c r="J2539">
        <v>3</v>
      </c>
      <c r="K2539" t="s">
        <v>24</v>
      </c>
      <c r="L2539">
        <v>12</v>
      </c>
      <c r="N2539">
        <v>36</v>
      </c>
      <c r="R2539" s="2">
        <f t="shared" si="79"/>
        <v>2.42</v>
      </c>
      <c r="S2539" s="2">
        <f>IF(AND(P2539&lt;&gt;"_U",P2539&lt;&gt;"c",J2539&lt;&gt;99,J2539&lt;&gt;9),IFERROR(VLOOKUP(A2539,'TA Total'!$A$2:$N$10000,14,0),"."),".")</f>
        <v>1485</v>
      </c>
    </row>
    <row r="2540" spans="1:19" x14ac:dyDescent="0.4">
      <c r="A2540" s="2" t="str">
        <f t="shared" si="78"/>
        <v>2018|Tasman District|13</v>
      </c>
      <c r="B2540" t="s">
        <v>16</v>
      </c>
      <c r="C2540" t="s">
        <v>17</v>
      </c>
      <c r="D2540" t="s">
        <v>18</v>
      </c>
      <c r="E2540" t="s">
        <v>19</v>
      </c>
      <c r="F2540">
        <v>2018</v>
      </c>
      <c r="G2540">
        <v>2018</v>
      </c>
      <c r="H2540">
        <v>51</v>
      </c>
      <c r="I2540" t="s">
        <v>104</v>
      </c>
      <c r="J2540">
        <v>3</v>
      </c>
      <c r="K2540" t="s">
        <v>24</v>
      </c>
      <c r="L2540">
        <v>13</v>
      </c>
      <c r="N2540">
        <v>42</v>
      </c>
      <c r="R2540" s="2">
        <f t="shared" si="79"/>
        <v>12.5</v>
      </c>
      <c r="S2540" s="2">
        <f>IF(AND(P2540&lt;&gt;"_U",P2540&lt;&gt;"c",J2540&lt;&gt;99,J2540&lt;&gt;9),IFERROR(VLOOKUP(A2540,'TA Total'!$A$2:$N$10000,14,0),"."),".")</f>
        <v>336</v>
      </c>
    </row>
    <row r="2541" spans="1:19" x14ac:dyDescent="0.4">
      <c r="A2541" s="2" t="str">
        <f t="shared" si="78"/>
        <v>2018|Tasman District|999</v>
      </c>
      <c r="B2541" t="s">
        <v>16</v>
      </c>
      <c r="C2541" t="s">
        <v>17</v>
      </c>
      <c r="D2541" t="s">
        <v>18</v>
      </c>
      <c r="E2541" t="s">
        <v>19</v>
      </c>
      <c r="F2541">
        <v>2018</v>
      </c>
      <c r="G2541">
        <v>2018</v>
      </c>
      <c r="H2541">
        <v>51</v>
      </c>
      <c r="I2541" t="s">
        <v>104</v>
      </c>
      <c r="J2541">
        <v>3</v>
      </c>
      <c r="K2541" t="s">
        <v>24</v>
      </c>
      <c r="L2541">
        <v>999</v>
      </c>
      <c r="N2541">
        <v>849</v>
      </c>
      <c r="R2541" s="2">
        <f t="shared" si="79"/>
        <v>4.55</v>
      </c>
      <c r="S2541" s="2">
        <f>IF(AND(P2541&lt;&gt;"_U",P2541&lt;&gt;"c",J2541&lt;&gt;99,J2541&lt;&gt;9),IFERROR(VLOOKUP(A2541,'TA Total'!$A$2:$N$10000,14,0),"."),".")</f>
        <v>18660</v>
      </c>
    </row>
    <row r="2542" spans="1:19" x14ac:dyDescent="0.4">
      <c r="A2542" s="2" t="str">
        <f t="shared" si="78"/>
        <v>2018|Tasman District|10</v>
      </c>
      <c r="B2542" t="s">
        <v>16</v>
      </c>
      <c r="C2542" t="s">
        <v>17</v>
      </c>
      <c r="D2542" t="s">
        <v>18</v>
      </c>
      <c r="E2542" t="s">
        <v>19</v>
      </c>
      <c r="F2542">
        <v>2018</v>
      </c>
      <c r="G2542">
        <v>2018</v>
      </c>
      <c r="H2542">
        <v>51</v>
      </c>
      <c r="I2542" t="s">
        <v>104</v>
      </c>
      <c r="J2542">
        <v>4</v>
      </c>
      <c r="K2542" t="s">
        <v>25</v>
      </c>
      <c r="L2542">
        <v>10</v>
      </c>
      <c r="N2542">
        <v>0</v>
      </c>
      <c r="R2542" s="2" t="str">
        <f t="shared" si="79"/>
        <v>.</v>
      </c>
      <c r="S2542" s="2">
        <f>IF(AND(P2542&lt;&gt;"_U",P2542&lt;&gt;"c",J2542&lt;&gt;99,J2542&lt;&gt;9),IFERROR(VLOOKUP(A2542,'TA Total'!$A$2:$N$10000,14,0),"."),".")</f>
        <v>0</v>
      </c>
    </row>
    <row r="2543" spans="1:19" x14ac:dyDescent="0.4">
      <c r="A2543" s="2" t="str">
        <f t="shared" si="78"/>
        <v>2018|Tasman District|11</v>
      </c>
      <c r="B2543" t="s">
        <v>16</v>
      </c>
      <c r="C2543" t="s">
        <v>17</v>
      </c>
      <c r="D2543" t="s">
        <v>18</v>
      </c>
      <c r="E2543" t="s">
        <v>19</v>
      </c>
      <c r="F2543">
        <v>2018</v>
      </c>
      <c r="G2543">
        <v>2018</v>
      </c>
      <c r="H2543">
        <v>51</v>
      </c>
      <c r="I2543" t="s">
        <v>104</v>
      </c>
      <c r="J2543">
        <v>4</v>
      </c>
      <c r="K2543" t="s">
        <v>25</v>
      </c>
      <c r="L2543">
        <v>11</v>
      </c>
      <c r="N2543">
        <v>492</v>
      </c>
      <c r="R2543" s="2">
        <f t="shared" si="79"/>
        <v>2.92</v>
      </c>
      <c r="S2543" s="2">
        <f>IF(AND(P2543&lt;&gt;"_U",P2543&lt;&gt;"c",J2543&lt;&gt;99,J2543&lt;&gt;9),IFERROR(VLOOKUP(A2543,'TA Total'!$A$2:$N$10000,14,0),"."),".")</f>
        <v>16839</v>
      </c>
    </row>
    <row r="2544" spans="1:19" x14ac:dyDescent="0.4">
      <c r="A2544" s="2" t="str">
        <f t="shared" si="78"/>
        <v>2018|Tasman District|12</v>
      </c>
      <c r="B2544" t="s">
        <v>16</v>
      </c>
      <c r="C2544" t="s">
        <v>17</v>
      </c>
      <c r="D2544" t="s">
        <v>18</v>
      </c>
      <c r="E2544" t="s">
        <v>19</v>
      </c>
      <c r="F2544">
        <v>2018</v>
      </c>
      <c r="G2544">
        <v>2018</v>
      </c>
      <c r="H2544">
        <v>51</v>
      </c>
      <c r="I2544" t="s">
        <v>104</v>
      </c>
      <c r="J2544">
        <v>4</v>
      </c>
      <c r="K2544" t="s">
        <v>25</v>
      </c>
      <c r="L2544">
        <v>12</v>
      </c>
      <c r="N2544">
        <v>39</v>
      </c>
      <c r="R2544" s="2">
        <f t="shared" si="79"/>
        <v>2.63</v>
      </c>
      <c r="S2544" s="2">
        <f>IF(AND(P2544&lt;&gt;"_U",P2544&lt;&gt;"c",J2544&lt;&gt;99,J2544&lt;&gt;9),IFERROR(VLOOKUP(A2544,'TA Total'!$A$2:$N$10000,14,0),"."),".")</f>
        <v>1485</v>
      </c>
    </row>
    <row r="2545" spans="1:19" x14ac:dyDescent="0.4">
      <c r="A2545" s="2" t="str">
        <f t="shared" si="78"/>
        <v>2018|Tasman District|13</v>
      </c>
      <c r="B2545" t="s">
        <v>16</v>
      </c>
      <c r="C2545" t="s">
        <v>17</v>
      </c>
      <c r="D2545" t="s">
        <v>18</v>
      </c>
      <c r="E2545" t="s">
        <v>19</v>
      </c>
      <c r="F2545">
        <v>2018</v>
      </c>
      <c r="G2545">
        <v>2018</v>
      </c>
      <c r="H2545">
        <v>51</v>
      </c>
      <c r="I2545" t="s">
        <v>104</v>
      </c>
      <c r="J2545">
        <v>4</v>
      </c>
      <c r="K2545" t="s">
        <v>25</v>
      </c>
      <c r="L2545">
        <v>13</v>
      </c>
      <c r="N2545">
        <v>21</v>
      </c>
      <c r="R2545" s="2">
        <f t="shared" si="79"/>
        <v>6.25</v>
      </c>
      <c r="S2545" s="2">
        <f>IF(AND(P2545&lt;&gt;"_U",P2545&lt;&gt;"c",J2545&lt;&gt;99,J2545&lt;&gt;9),IFERROR(VLOOKUP(A2545,'TA Total'!$A$2:$N$10000,14,0),"."),".")</f>
        <v>336</v>
      </c>
    </row>
    <row r="2546" spans="1:19" x14ac:dyDescent="0.4">
      <c r="A2546" s="2" t="str">
        <f t="shared" si="78"/>
        <v>2018|Tasman District|999</v>
      </c>
      <c r="B2546" t="s">
        <v>16</v>
      </c>
      <c r="C2546" t="s">
        <v>17</v>
      </c>
      <c r="D2546" t="s">
        <v>18</v>
      </c>
      <c r="E2546" t="s">
        <v>19</v>
      </c>
      <c r="F2546">
        <v>2018</v>
      </c>
      <c r="G2546">
        <v>2018</v>
      </c>
      <c r="H2546">
        <v>51</v>
      </c>
      <c r="I2546" t="s">
        <v>104</v>
      </c>
      <c r="J2546">
        <v>4</v>
      </c>
      <c r="K2546" t="s">
        <v>25</v>
      </c>
      <c r="L2546">
        <v>999</v>
      </c>
      <c r="N2546">
        <v>549</v>
      </c>
      <c r="R2546" s="2">
        <f t="shared" si="79"/>
        <v>2.94</v>
      </c>
      <c r="S2546" s="2">
        <f>IF(AND(P2546&lt;&gt;"_U",P2546&lt;&gt;"c",J2546&lt;&gt;99,J2546&lt;&gt;9),IFERROR(VLOOKUP(A2546,'TA Total'!$A$2:$N$10000,14,0),"."),".")</f>
        <v>18660</v>
      </c>
    </row>
    <row r="2547" spans="1:19" x14ac:dyDescent="0.4">
      <c r="A2547" s="2" t="str">
        <f t="shared" si="78"/>
        <v>2018|Tasman District|10</v>
      </c>
      <c r="B2547" t="s">
        <v>16</v>
      </c>
      <c r="C2547" t="s">
        <v>17</v>
      </c>
      <c r="D2547" t="s">
        <v>18</v>
      </c>
      <c r="E2547" t="s">
        <v>19</v>
      </c>
      <c r="F2547">
        <v>2018</v>
      </c>
      <c r="G2547">
        <v>2018</v>
      </c>
      <c r="H2547">
        <v>51</v>
      </c>
      <c r="I2547" t="s">
        <v>104</v>
      </c>
      <c r="J2547">
        <v>5</v>
      </c>
      <c r="K2547" t="s">
        <v>26</v>
      </c>
      <c r="L2547">
        <v>10</v>
      </c>
      <c r="N2547">
        <v>0</v>
      </c>
      <c r="R2547" s="2" t="str">
        <f t="shared" si="79"/>
        <v>.</v>
      </c>
      <c r="S2547" s="2">
        <f>IF(AND(P2547&lt;&gt;"_U",P2547&lt;&gt;"c",J2547&lt;&gt;99,J2547&lt;&gt;9),IFERROR(VLOOKUP(A2547,'TA Total'!$A$2:$N$10000,14,0),"."),".")</f>
        <v>0</v>
      </c>
    </row>
    <row r="2548" spans="1:19" x14ac:dyDescent="0.4">
      <c r="A2548" s="2" t="str">
        <f t="shared" si="78"/>
        <v>2018|Tasman District|11</v>
      </c>
      <c r="B2548" t="s">
        <v>16</v>
      </c>
      <c r="C2548" t="s">
        <v>17</v>
      </c>
      <c r="D2548" t="s">
        <v>18</v>
      </c>
      <c r="E2548" t="s">
        <v>19</v>
      </c>
      <c r="F2548">
        <v>2018</v>
      </c>
      <c r="G2548">
        <v>2018</v>
      </c>
      <c r="H2548">
        <v>51</v>
      </c>
      <c r="I2548" t="s">
        <v>104</v>
      </c>
      <c r="J2548">
        <v>5</v>
      </c>
      <c r="K2548" t="s">
        <v>26</v>
      </c>
      <c r="L2548">
        <v>11</v>
      </c>
      <c r="N2548">
        <v>10983</v>
      </c>
      <c r="R2548" s="2">
        <f t="shared" si="79"/>
        <v>65.22</v>
      </c>
      <c r="S2548" s="2">
        <f>IF(AND(P2548&lt;&gt;"_U",P2548&lt;&gt;"c",J2548&lt;&gt;99,J2548&lt;&gt;9),IFERROR(VLOOKUP(A2548,'TA Total'!$A$2:$N$10000,14,0),"."),".")</f>
        <v>16839</v>
      </c>
    </row>
    <row r="2549" spans="1:19" x14ac:dyDescent="0.4">
      <c r="A2549" s="2" t="str">
        <f t="shared" si="78"/>
        <v>2018|Tasman District|12</v>
      </c>
      <c r="B2549" t="s">
        <v>16</v>
      </c>
      <c r="C2549" t="s">
        <v>17</v>
      </c>
      <c r="D2549" t="s">
        <v>18</v>
      </c>
      <c r="E2549" t="s">
        <v>19</v>
      </c>
      <c r="F2549">
        <v>2018</v>
      </c>
      <c r="G2549">
        <v>2018</v>
      </c>
      <c r="H2549">
        <v>51</v>
      </c>
      <c r="I2549" t="s">
        <v>104</v>
      </c>
      <c r="J2549">
        <v>5</v>
      </c>
      <c r="K2549" t="s">
        <v>26</v>
      </c>
      <c r="L2549">
        <v>12</v>
      </c>
      <c r="N2549">
        <v>504</v>
      </c>
      <c r="R2549" s="2">
        <f t="shared" si="79"/>
        <v>33.94</v>
      </c>
      <c r="S2549" s="2">
        <f>IF(AND(P2549&lt;&gt;"_U",P2549&lt;&gt;"c",J2549&lt;&gt;99,J2549&lt;&gt;9),IFERROR(VLOOKUP(A2549,'TA Total'!$A$2:$N$10000,14,0),"."),".")</f>
        <v>1485</v>
      </c>
    </row>
    <row r="2550" spans="1:19" x14ac:dyDescent="0.4">
      <c r="A2550" s="2" t="str">
        <f t="shared" si="78"/>
        <v>2018|Tasman District|13</v>
      </c>
      <c r="B2550" t="s">
        <v>16</v>
      </c>
      <c r="C2550" t="s">
        <v>17</v>
      </c>
      <c r="D2550" t="s">
        <v>18</v>
      </c>
      <c r="E2550" t="s">
        <v>19</v>
      </c>
      <c r="F2550">
        <v>2018</v>
      </c>
      <c r="G2550">
        <v>2018</v>
      </c>
      <c r="H2550">
        <v>51</v>
      </c>
      <c r="I2550" t="s">
        <v>104</v>
      </c>
      <c r="J2550">
        <v>5</v>
      </c>
      <c r="K2550" t="s">
        <v>26</v>
      </c>
      <c r="L2550">
        <v>13</v>
      </c>
      <c r="N2550">
        <v>135</v>
      </c>
      <c r="R2550" s="2">
        <f t="shared" si="79"/>
        <v>40.18</v>
      </c>
      <c r="S2550" s="2">
        <f>IF(AND(P2550&lt;&gt;"_U",P2550&lt;&gt;"c",J2550&lt;&gt;99,J2550&lt;&gt;9),IFERROR(VLOOKUP(A2550,'TA Total'!$A$2:$N$10000,14,0),"."),".")</f>
        <v>336</v>
      </c>
    </row>
    <row r="2551" spans="1:19" x14ac:dyDescent="0.4">
      <c r="A2551" s="2" t="str">
        <f t="shared" si="78"/>
        <v>2018|Tasman District|999</v>
      </c>
      <c r="B2551" t="s">
        <v>16</v>
      </c>
      <c r="C2551" t="s">
        <v>17</v>
      </c>
      <c r="D2551" t="s">
        <v>18</v>
      </c>
      <c r="E2551" t="s">
        <v>19</v>
      </c>
      <c r="F2551">
        <v>2018</v>
      </c>
      <c r="G2551">
        <v>2018</v>
      </c>
      <c r="H2551">
        <v>51</v>
      </c>
      <c r="I2551" t="s">
        <v>104</v>
      </c>
      <c r="J2551">
        <v>5</v>
      </c>
      <c r="K2551" t="s">
        <v>26</v>
      </c>
      <c r="L2551">
        <v>999</v>
      </c>
      <c r="N2551">
        <v>11622</v>
      </c>
      <c r="R2551" s="2">
        <f t="shared" si="79"/>
        <v>62.28</v>
      </c>
      <c r="S2551" s="2">
        <f>IF(AND(P2551&lt;&gt;"_U",P2551&lt;&gt;"c",J2551&lt;&gt;99,J2551&lt;&gt;9),IFERROR(VLOOKUP(A2551,'TA Total'!$A$2:$N$10000,14,0),"."),".")</f>
        <v>18660</v>
      </c>
    </row>
    <row r="2552" spans="1:19" x14ac:dyDescent="0.4">
      <c r="A2552" s="2" t="str">
        <f t="shared" si="78"/>
        <v>2018|Tasman District|10</v>
      </c>
      <c r="B2552" t="s">
        <v>16</v>
      </c>
      <c r="C2552" t="s">
        <v>17</v>
      </c>
      <c r="D2552" t="s">
        <v>18</v>
      </c>
      <c r="E2552" t="s">
        <v>19</v>
      </c>
      <c r="F2552">
        <v>2018</v>
      </c>
      <c r="G2552">
        <v>2018</v>
      </c>
      <c r="H2552">
        <v>51</v>
      </c>
      <c r="I2552" t="s">
        <v>104</v>
      </c>
      <c r="J2552">
        <v>6</v>
      </c>
      <c r="K2552" t="s">
        <v>27</v>
      </c>
      <c r="L2552">
        <v>10</v>
      </c>
      <c r="N2552">
        <v>0</v>
      </c>
      <c r="R2552" s="2" t="str">
        <f t="shared" si="79"/>
        <v>.</v>
      </c>
      <c r="S2552" s="2">
        <f>IF(AND(P2552&lt;&gt;"_U",P2552&lt;&gt;"c",J2552&lt;&gt;99,J2552&lt;&gt;9),IFERROR(VLOOKUP(A2552,'TA Total'!$A$2:$N$10000,14,0),"."),".")</f>
        <v>0</v>
      </c>
    </row>
    <row r="2553" spans="1:19" x14ac:dyDescent="0.4">
      <c r="A2553" s="2" t="str">
        <f t="shared" si="78"/>
        <v>2018|Tasman District|11</v>
      </c>
      <c r="B2553" t="s">
        <v>16</v>
      </c>
      <c r="C2553" t="s">
        <v>17</v>
      </c>
      <c r="D2553" t="s">
        <v>18</v>
      </c>
      <c r="E2553" t="s">
        <v>19</v>
      </c>
      <c r="F2553">
        <v>2018</v>
      </c>
      <c r="G2553">
        <v>2018</v>
      </c>
      <c r="H2553">
        <v>51</v>
      </c>
      <c r="I2553" t="s">
        <v>104</v>
      </c>
      <c r="J2553">
        <v>6</v>
      </c>
      <c r="K2553" t="s">
        <v>27</v>
      </c>
      <c r="L2553">
        <v>11</v>
      </c>
      <c r="N2553">
        <v>138</v>
      </c>
      <c r="R2553" s="2">
        <f t="shared" si="79"/>
        <v>0.82</v>
      </c>
      <c r="S2553" s="2">
        <f>IF(AND(P2553&lt;&gt;"_U",P2553&lt;&gt;"c",J2553&lt;&gt;99,J2553&lt;&gt;9),IFERROR(VLOOKUP(A2553,'TA Total'!$A$2:$N$10000,14,0),"."),".")</f>
        <v>16839</v>
      </c>
    </row>
    <row r="2554" spans="1:19" x14ac:dyDescent="0.4">
      <c r="A2554" s="2" t="str">
        <f t="shared" si="78"/>
        <v>2018|Tasman District|12</v>
      </c>
      <c r="B2554" t="s">
        <v>16</v>
      </c>
      <c r="C2554" t="s">
        <v>17</v>
      </c>
      <c r="D2554" t="s">
        <v>18</v>
      </c>
      <c r="E2554" t="s">
        <v>19</v>
      </c>
      <c r="F2554">
        <v>2018</v>
      </c>
      <c r="G2554">
        <v>2018</v>
      </c>
      <c r="H2554">
        <v>51</v>
      </c>
      <c r="I2554" t="s">
        <v>104</v>
      </c>
      <c r="J2554">
        <v>6</v>
      </c>
      <c r="K2554" t="s">
        <v>27</v>
      </c>
      <c r="L2554">
        <v>12</v>
      </c>
      <c r="N2554">
        <v>6</v>
      </c>
      <c r="R2554" s="2">
        <f t="shared" si="79"/>
        <v>0.4</v>
      </c>
      <c r="S2554" s="2">
        <f>IF(AND(P2554&lt;&gt;"_U",P2554&lt;&gt;"c",J2554&lt;&gt;99,J2554&lt;&gt;9),IFERROR(VLOOKUP(A2554,'TA Total'!$A$2:$N$10000,14,0),"."),".")</f>
        <v>1485</v>
      </c>
    </row>
    <row r="2555" spans="1:19" x14ac:dyDescent="0.4">
      <c r="A2555" s="2" t="str">
        <f t="shared" si="78"/>
        <v>2018|Tasman District|13</v>
      </c>
      <c r="B2555" t="s">
        <v>16</v>
      </c>
      <c r="C2555" t="s">
        <v>17</v>
      </c>
      <c r="D2555" t="s">
        <v>18</v>
      </c>
      <c r="E2555" t="s">
        <v>19</v>
      </c>
      <c r="F2555">
        <v>2018</v>
      </c>
      <c r="G2555">
        <v>2018</v>
      </c>
      <c r="H2555">
        <v>51</v>
      </c>
      <c r="I2555" t="s">
        <v>104</v>
      </c>
      <c r="J2555">
        <v>6</v>
      </c>
      <c r="K2555" t="s">
        <v>27</v>
      </c>
      <c r="L2555">
        <v>13</v>
      </c>
      <c r="N2555">
        <v>0</v>
      </c>
      <c r="R2555" s="2">
        <f t="shared" si="79"/>
        <v>0</v>
      </c>
      <c r="S2555" s="2">
        <f>IF(AND(P2555&lt;&gt;"_U",P2555&lt;&gt;"c",J2555&lt;&gt;99,J2555&lt;&gt;9),IFERROR(VLOOKUP(A2555,'TA Total'!$A$2:$N$10000,14,0),"."),".")</f>
        <v>336</v>
      </c>
    </row>
    <row r="2556" spans="1:19" x14ac:dyDescent="0.4">
      <c r="A2556" s="2" t="str">
        <f t="shared" si="78"/>
        <v>2018|Tasman District|999</v>
      </c>
      <c r="B2556" t="s">
        <v>16</v>
      </c>
      <c r="C2556" t="s">
        <v>17</v>
      </c>
      <c r="D2556" t="s">
        <v>18</v>
      </c>
      <c r="E2556" t="s">
        <v>19</v>
      </c>
      <c r="F2556">
        <v>2018</v>
      </c>
      <c r="G2556">
        <v>2018</v>
      </c>
      <c r="H2556">
        <v>51</v>
      </c>
      <c r="I2556" t="s">
        <v>104</v>
      </c>
      <c r="J2556">
        <v>6</v>
      </c>
      <c r="K2556" t="s">
        <v>27</v>
      </c>
      <c r="L2556">
        <v>999</v>
      </c>
      <c r="N2556">
        <v>147</v>
      </c>
      <c r="R2556" s="2">
        <f t="shared" si="79"/>
        <v>0.79</v>
      </c>
      <c r="S2556" s="2">
        <f>IF(AND(P2556&lt;&gt;"_U",P2556&lt;&gt;"c",J2556&lt;&gt;99,J2556&lt;&gt;9),IFERROR(VLOOKUP(A2556,'TA Total'!$A$2:$N$10000,14,0),"."),".")</f>
        <v>18660</v>
      </c>
    </row>
    <row r="2557" spans="1:19" x14ac:dyDescent="0.4">
      <c r="A2557" s="2" t="str">
        <f t="shared" si="78"/>
        <v>2018|Tasman District|10</v>
      </c>
      <c r="B2557" t="s">
        <v>16</v>
      </c>
      <c r="C2557" t="s">
        <v>17</v>
      </c>
      <c r="D2557" t="s">
        <v>18</v>
      </c>
      <c r="E2557" t="s">
        <v>19</v>
      </c>
      <c r="F2557">
        <v>2018</v>
      </c>
      <c r="G2557">
        <v>2018</v>
      </c>
      <c r="H2557">
        <v>51</v>
      </c>
      <c r="I2557" t="s">
        <v>104</v>
      </c>
      <c r="J2557">
        <v>7</v>
      </c>
      <c r="K2557" t="s">
        <v>28</v>
      </c>
      <c r="L2557">
        <v>10</v>
      </c>
      <c r="N2557">
        <v>0</v>
      </c>
      <c r="R2557" s="2" t="str">
        <f t="shared" si="79"/>
        <v>.</v>
      </c>
      <c r="S2557" s="2">
        <f>IF(AND(P2557&lt;&gt;"_U",P2557&lt;&gt;"c",J2557&lt;&gt;99,J2557&lt;&gt;9),IFERROR(VLOOKUP(A2557,'TA Total'!$A$2:$N$10000,14,0),"."),".")</f>
        <v>0</v>
      </c>
    </row>
    <row r="2558" spans="1:19" x14ac:dyDescent="0.4">
      <c r="A2558" s="2" t="str">
        <f t="shared" si="78"/>
        <v>2018|Tasman District|11</v>
      </c>
      <c r="B2558" t="s">
        <v>16</v>
      </c>
      <c r="C2558" t="s">
        <v>17</v>
      </c>
      <c r="D2558" t="s">
        <v>18</v>
      </c>
      <c r="E2558" t="s">
        <v>19</v>
      </c>
      <c r="F2558">
        <v>2018</v>
      </c>
      <c r="G2558">
        <v>2018</v>
      </c>
      <c r="H2558">
        <v>51</v>
      </c>
      <c r="I2558" t="s">
        <v>104</v>
      </c>
      <c r="J2558">
        <v>7</v>
      </c>
      <c r="K2558" t="s">
        <v>28</v>
      </c>
      <c r="L2558">
        <v>11</v>
      </c>
      <c r="N2558">
        <v>123</v>
      </c>
      <c r="R2558" s="2">
        <f t="shared" si="79"/>
        <v>0.73</v>
      </c>
      <c r="S2558" s="2">
        <f>IF(AND(P2558&lt;&gt;"_U",P2558&lt;&gt;"c",J2558&lt;&gt;99,J2558&lt;&gt;9),IFERROR(VLOOKUP(A2558,'TA Total'!$A$2:$N$10000,14,0),"."),".")</f>
        <v>16839</v>
      </c>
    </row>
    <row r="2559" spans="1:19" x14ac:dyDescent="0.4">
      <c r="A2559" s="2" t="str">
        <f t="shared" si="78"/>
        <v>2018|Tasman District|12</v>
      </c>
      <c r="B2559" t="s">
        <v>16</v>
      </c>
      <c r="C2559" t="s">
        <v>17</v>
      </c>
      <c r="D2559" t="s">
        <v>18</v>
      </c>
      <c r="E2559" t="s">
        <v>19</v>
      </c>
      <c r="F2559">
        <v>2018</v>
      </c>
      <c r="G2559">
        <v>2018</v>
      </c>
      <c r="H2559">
        <v>51</v>
      </c>
      <c r="I2559" t="s">
        <v>104</v>
      </c>
      <c r="J2559">
        <v>7</v>
      </c>
      <c r="K2559" t="s">
        <v>28</v>
      </c>
      <c r="L2559">
        <v>12</v>
      </c>
      <c r="N2559">
        <v>6</v>
      </c>
      <c r="R2559" s="2">
        <f t="shared" si="79"/>
        <v>0.4</v>
      </c>
      <c r="S2559" s="2">
        <f>IF(AND(P2559&lt;&gt;"_U",P2559&lt;&gt;"c",J2559&lt;&gt;99,J2559&lt;&gt;9),IFERROR(VLOOKUP(A2559,'TA Total'!$A$2:$N$10000,14,0),"."),".")</f>
        <v>1485</v>
      </c>
    </row>
    <row r="2560" spans="1:19" x14ac:dyDescent="0.4">
      <c r="A2560" s="2" t="str">
        <f t="shared" si="78"/>
        <v>2018|Tasman District|13</v>
      </c>
      <c r="B2560" t="s">
        <v>16</v>
      </c>
      <c r="C2560" t="s">
        <v>17</v>
      </c>
      <c r="D2560" t="s">
        <v>18</v>
      </c>
      <c r="E2560" t="s">
        <v>19</v>
      </c>
      <c r="F2560">
        <v>2018</v>
      </c>
      <c r="G2560">
        <v>2018</v>
      </c>
      <c r="H2560">
        <v>51</v>
      </c>
      <c r="I2560" t="s">
        <v>104</v>
      </c>
      <c r="J2560">
        <v>7</v>
      </c>
      <c r="K2560" t="s">
        <v>28</v>
      </c>
      <c r="L2560">
        <v>13</v>
      </c>
      <c r="N2560">
        <v>3</v>
      </c>
      <c r="R2560" s="2">
        <f t="shared" si="79"/>
        <v>0.89</v>
      </c>
      <c r="S2560" s="2">
        <f>IF(AND(P2560&lt;&gt;"_U",P2560&lt;&gt;"c",J2560&lt;&gt;99,J2560&lt;&gt;9),IFERROR(VLOOKUP(A2560,'TA Total'!$A$2:$N$10000,14,0),"."),".")</f>
        <v>336</v>
      </c>
    </row>
    <row r="2561" spans="1:19" x14ac:dyDescent="0.4">
      <c r="A2561" s="2" t="str">
        <f t="shared" si="78"/>
        <v>2018|Tasman District|999</v>
      </c>
      <c r="B2561" t="s">
        <v>16</v>
      </c>
      <c r="C2561" t="s">
        <v>17</v>
      </c>
      <c r="D2561" t="s">
        <v>18</v>
      </c>
      <c r="E2561" t="s">
        <v>19</v>
      </c>
      <c r="F2561">
        <v>2018</v>
      </c>
      <c r="G2561">
        <v>2018</v>
      </c>
      <c r="H2561">
        <v>51</v>
      </c>
      <c r="I2561" t="s">
        <v>104</v>
      </c>
      <c r="J2561">
        <v>7</v>
      </c>
      <c r="K2561" t="s">
        <v>28</v>
      </c>
      <c r="L2561">
        <v>999</v>
      </c>
      <c r="N2561">
        <v>132</v>
      </c>
      <c r="R2561" s="2">
        <f t="shared" si="79"/>
        <v>0.71</v>
      </c>
      <c r="S2561" s="2">
        <f>IF(AND(P2561&lt;&gt;"_U",P2561&lt;&gt;"c",J2561&lt;&gt;99,J2561&lt;&gt;9),IFERROR(VLOOKUP(A2561,'TA Total'!$A$2:$N$10000,14,0),"."),".")</f>
        <v>18660</v>
      </c>
    </row>
    <row r="2562" spans="1:19" x14ac:dyDescent="0.4">
      <c r="A2562" s="2" t="str">
        <f t="shared" si="78"/>
        <v>2018|Tasman District|10</v>
      </c>
      <c r="B2562" t="s">
        <v>16</v>
      </c>
      <c r="C2562" t="s">
        <v>17</v>
      </c>
      <c r="D2562" t="s">
        <v>18</v>
      </c>
      <c r="E2562" t="s">
        <v>19</v>
      </c>
      <c r="F2562">
        <v>2018</v>
      </c>
      <c r="G2562">
        <v>2018</v>
      </c>
      <c r="H2562">
        <v>51</v>
      </c>
      <c r="I2562" t="s">
        <v>104</v>
      </c>
      <c r="J2562">
        <v>77</v>
      </c>
      <c r="K2562" t="s">
        <v>29</v>
      </c>
      <c r="L2562">
        <v>10</v>
      </c>
      <c r="N2562">
        <v>0</v>
      </c>
      <c r="R2562" s="2" t="str">
        <f t="shared" si="79"/>
        <v>.</v>
      </c>
      <c r="S2562" s="2">
        <f>IF(AND(P2562&lt;&gt;"_U",P2562&lt;&gt;"c",J2562&lt;&gt;99,J2562&lt;&gt;9),IFERROR(VLOOKUP(A2562,'TA Total'!$A$2:$N$10000,14,0),"."),".")</f>
        <v>0</v>
      </c>
    </row>
    <row r="2563" spans="1:19" x14ac:dyDescent="0.4">
      <c r="A2563" s="2" t="str">
        <f t="shared" ref="A2563:A2626" si="80">G2563&amp;"|"&amp;I2563&amp;"|"&amp;L2563</f>
        <v>2018|Tasman District|11</v>
      </c>
      <c r="B2563" t="s">
        <v>16</v>
      </c>
      <c r="C2563" t="s">
        <v>17</v>
      </c>
      <c r="D2563" t="s">
        <v>18</v>
      </c>
      <c r="E2563" t="s">
        <v>19</v>
      </c>
      <c r="F2563">
        <v>2018</v>
      </c>
      <c r="G2563">
        <v>2018</v>
      </c>
      <c r="H2563">
        <v>51</v>
      </c>
      <c r="I2563" t="s">
        <v>104</v>
      </c>
      <c r="J2563">
        <v>77</v>
      </c>
      <c r="K2563" t="s">
        <v>29</v>
      </c>
      <c r="L2563">
        <v>11</v>
      </c>
      <c r="N2563">
        <v>16839</v>
      </c>
      <c r="R2563" s="2">
        <f t="shared" ref="R2563:R2626" si="81">IF(P2563&lt;&gt;"_U",IFERROR((ROUND(N2563/S2563*100,2)),"."),".")</f>
        <v>100</v>
      </c>
      <c r="S2563" s="2">
        <f>IF(AND(P2563&lt;&gt;"_U",P2563&lt;&gt;"c",J2563&lt;&gt;99,J2563&lt;&gt;9),IFERROR(VLOOKUP(A2563,'TA Total'!$A$2:$N$10000,14,0),"."),".")</f>
        <v>16839</v>
      </c>
    </row>
    <row r="2564" spans="1:19" x14ac:dyDescent="0.4">
      <c r="A2564" s="2" t="str">
        <f t="shared" si="80"/>
        <v>2018|Tasman District|12</v>
      </c>
      <c r="B2564" t="s">
        <v>16</v>
      </c>
      <c r="C2564" t="s">
        <v>17</v>
      </c>
      <c r="D2564" t="s">
        <v>18</v>
      </c>
      <c r="E2564" t="s">
        <v>19</v>
      </c>
      <c r="F2564">
        <v>2018</v>
      </c>
      <c r="G2564">
        <v>2018</v>
      </c>
      <c r="H2564">
        <v>51</v>
      </c>
      <c r="I2564" t="s">
        <v>104</v>
      </c>
      <c r="J2564">
        <v>77</v>
      </c>
      <c r="K2564" t="s">
        <v>29</v>
      </c>
      <c r="L2564">
        <v>12</v>
      </c>
      <c r="N2564">
        <v>1485</v>
      </c>
      <c r="R2564" s="2">
        <f t="shared" si="81"/>
        <v>100</v>
      </c>
      <c r="S2564" s="2">
        <f>IF(AND(P2564&lt;&gt;"_U",P2564&lt;&gt;"c",J2564&lt;&gt;99,J2564&lt;&gt;9),IFERROR(VLOOKUP(A2564,'TA Total'!$A$2:$N$10000,14,0),"."),".")</f>
        <v>1485</v>
      </c>
    </row>
    <row r="2565" spans="1:19" x14ac:dyDescent="0.4">
      <c r="A2565" s="2" t="str">
        <f t="shared" si="80"/>
        <v>2018|Tasman District|13</v>
      </c>
      <c r="B2565" t="s">
        <v>16</v>
      </c>
      <c r="C2565" t="s">
        <v>17</v>
      </c>
      <c r="D2565" t="s">
        <v>18</v>
      </c>
      <c r="E2565" t="s">
        <v>19</v>
      </c>
      <c r="F2565">
        <v>2018</v>
      </c>
      <c r="G2565">
        <v>2018</v>
      </c>
      <c r="H2565">
        <v>51</v>
      </c>
      <c r="I2565" t="s">
        <v>104</v>
      </c>
      <c r="J2565">
        <v>77</v>
      </c>
      <c r="K2565" t="s">
        <v>29</v>
      </c>
      <c r="L2565">
        <v>13</v>
      </c>
      <c r="N2565">
        <v>336</v>
      </c>
      <c r="R2565" s="2">
        <f t="shared" si="81"/>
        <v>100</v>
      </c>
      <c r="S2565" s="2">
        <f>IF(AND(P2565&lt;&gt;"_U",P2565&lt;&gt;"c",J2565&lt;&gt;99,J2565&lt;&gt;9),IFERROR(VLOOKUP(A2565,'TA Total'!$A$2:$N$10000,14,0),"."),".")</f>
        <v>336</v>
      </c>
    </row>
    <row r="2566" spans="1:19" x14ac:dyDescent="0.4">
      <c r="A2566" s="2" t="str">
        <f t="shared" si="80"/>
        <v>2018|Tasman District|999</v>
      </c>
      <c r="B2566" t="s">
        <v>16</v>
      </c>
      <c r="C2566" t="s">
        <v>17</v>
      </c>
      <c r="D2566" t="s">
        <v>18</v>
      </c>
      <c r="E2566" t="s">
        <v>19</v>
      </c>
      <c r="F2566">
        <v>2018</v>
      </c>
      <c r="G2566">
        <v>2018</v>
      </c>
      <c r="H2566">
        <v>51</v>
      </c>
      <c r="I2566" t="s">
        <v>104</v>
      </c>
      <c r="J2566">
        <v>77</v>
      </c>
      <c r="K2566" t="s">
        <v>29</v>
      </c>
      <c r="L2566">
        <v>999</v>
      </c>
      <c r="N2566">
        <v>18660</v>
      </c>
      <c r="R2566" s="2">
        <f t="shared" si="81"/>
        <v>100</v>
      </c>
      <c r="S2566" s="2">
        <f>IF(AND(P2566&lt;&gt;"_U",P2566&lt;&gt;"c",J2566&lt;&gt;99,J2566&lt;&gt;9),IFERROR(VLOOKUP(A2566,'TA Total'!$A$2:$N$10000,14,0),"."),".")</f>
        <v>18660</v>
      </c>
    </row>
    <row r="2567" spans="1:19" x14ac:dyDescent="0.4">
      <c r="A2567" s="2" t="str">
        <f t="shared" si="80"/>
        <v>2018|Tasman District|10</v>
      </c>
      <c r="B2567" t="s">
        <v>16</v>
      </c>
      <c r="C2567" t="s">
        <v>17</v>
      </c>
      <c r="D2567" t="s">
        <v>18</v>
      </c>
      <c r="E2567" t="s">
        <v>19</v>
      </c>
      <c r="F2567">
        <v>2018</v>
      </c>
      <c r="G2567">
        <v>2018</v>
      </c>
      <c r="H2567">
        <v>51</v>
      </c>
      <c r="I2567" t="s">
        <v>104</v>
      </c>
      <c r="J2567">
        <v>8</v>
      </c>
      <c r="K2567" t="s">
        <v>30</v>
      </c>
      <c r="L2567">
        <v>10</v>
      </c>
      <c r="N2567">
        <v>0</v>
      </c>
      <c r="R2567" s="2" t="str">
        <f t="shared" si="81"/>
        <v>.</v>
      </c>
      <c r="S2567" s="2">
        <f>IF(AND(P2567&lt;&gt;"_U",P2567&lt;&gt;"c",J2567&lt;&gt;99,J2567&lt;&gt;9),IFERROR(VLOOKUP(A2567,'TA Total'!$A$2:$N$10000,14,0),"."),".")</f>
        <v>0</v>
      </c>
    </row>
    <row r="2568" spans="1:19" x14ac:dyDescent="0.4">
      <c r="A2568" s="2" t="str">
        <f t="shared" si="80"/>
        <v>2018|Tasman District|11</v>
      </c>
      <c r="B2568" t="s">
        <v>16</v>
      </c>
      <c r="C2568" t="s">
        <v>17</v>
      </c>
      <c r="D2568" t="s">
        <v>18</v>
      </c>
      <c r="E2568" t="s">
        <v>19</v>
      </c>
      <c r="F2568">
        <v>2018</v>
      </c>
      <c r="G2568">
        <v>2018</v>
      </c>
      <c r="H2568">
        <v>51</v>
      </c>
      <c r="I2568" t="s">
        <v>104</v>
      </c>
      <c r="J2568">
        <v>8</v>
      </c>
      <c r="K2568" t="s">
        <v>30</v>
      </c>
      <c r="L2568">
        <v>11</v>
      </c>
      <c r="N2568">
        <v>444</v>
      </c>
      <c r="R2568" s="2">
        <f t="shared" si="81"/>
        <v>2.64</v>
      </c>
      <c r="S2568" s="2">
        <f>IF(AND(P2568&lt;&gt;"_U",P2568&lt;&gt;"c",J2568&lt;&gt;99,J2568&lt;&gt;9),IFERROR(VLOOKUP(A2568,'TA Total'!$A$2:$N$10000,14,0),"."),".")</f>
        <v>16839</v>
      </c>
    </row>
    <row r="2569" spans="1:19" x14ac:dyDescent="0.4">
      <c r="A2569" s="2" t="str">
        <f t="shared" si="80"/>
        <v>2018|Tasman District|12</v>
      </c>
      <c r="B2569" t="s">
        <v>16</v>
      </c>
      <c r="C2569" t="s">
        <v>17</v>
      </c>
      <c r="D2569" t="s">
        <v>18</v>
      </c>
      <c r="E2569" t="s">
        <v>19</v>
      </c>
      <c r="F2569">
        <v>2018</v>
      </c>
      <c r="G2569">
        <v>2018</v>
      </c>
      <c r="H2569">
        <v>51</v>
      </c>
      <c r="I2569" t="s">
        <v>104</v>
      </c>
      <c r="J2569">
        <v>8</v>
      </c>
      <c r="K2569" t="s">
        <v>30</v>
      </c>
      <c r="L2569">
        <v>12</v>
      </c>
      <c r="N2569">
        <v>39</v>
      </c>
      <c r="R2569" s="2">
        <f t="shared" si="81"/>
        <v>2.63</v>
      </c>
      <c r="S2569" s="2">
        <f>IF(AND(P2569&lt;&gt;"_U",P2569&lt;&gt;"c",J2569&lt;&gt;99,J2569&lt;&gt;9),IFERROR(VLOOKUP(A2569,'TA Total'!$A$2:$N$10000,14,0),"."),".")</f>
        <v>1485</v>
      </c>
    </row>
    <row r="2570" spans="1:19" x14ac:dyDescent="0.4">
      <c r="A2570" s="2" t="str">
        <f t="shared" si="80"/>
        <v>2018|Tasman District|13</v>
      </c>
      <c r="B2570" t="s">
        <v>16</v>
      </c>
      <c r="C2570" t="s">
        <v>17</v>
      </c>
      <c r="D2570" t="s">
        <v>18</v>
      </c>
      <c r="E2570" t="s">
        <v>19</v>
      </c>
      <c r="F2570">
        <v>2018</v>
      </c>
      <c r="G2570">
        <v>2018</v>
      </c>
      <c r="H2570">
        <v>51</v>
      </c>
      <c r="I2570" t="s">
        <v>104</v>
      </c>
      <c r="J2570">
        <v>8</v>
      </c>
      <c r="K2570" t="s">
        <v>30</v>
      </c>
      <c r="L2570">
        <v>13</v>
      </c>
      <c r="N2570">
        <v>15</v>
      </c>
      <c r="R2570" s="2">
        <f t="shared" si="81"/>
        <v>4.46</v>
      </c>
      <c r="S2570" s="2">
        <f>IF(AND(P2570&lt;&gt;"_U",P2570&lt;&gt;"c",J2570&lt;&gt;99,J2570&lt;&gt;9),IFERROR(VLOOKUP(A2570,'TA Total'!$A$2:$N$10000,14,0),"."),".")</f>
        <v>336</v>
      </c>
    </row>
    <row r="2571" spans="1:19" x14ac:dyDescent="0.4">
      <c r="A2571" s="2" t="str">
        <f t="shared" si="80"/>
        <v>2018|Tasman District|999</v>
      </c>
      <c r="B2571" t="s">
        <v>16</v>
      </c>
      <c r="C2571" t="s">
        <v>17</v>
      </c>
      <c r="D2571" t="s">
        <v>18</v>
      </c>
      <c r="E2571" t="s">
        <v>19</v>
      </c>
      <c r="F2571">
        <v>2018</v>
      </c>
      <c r="G2571">
        <v>2018</v>
      </c>
      <c r="H2571">
        <v>51</v>
      </c>
      <c r="I2571" t="s">
        <v>104</v>
      </c>
      <c r="J2571">
        <v>8</v>
      </c>
      <c r="K2571" t="s">
        <v>30</v>
      </c>
      <c r="L2571">
        <v>999</v>
      </c>
      <c r="N2571">
        <v>495</v>
      </c>
      <c r="R2571" s="2">
        <f t="shared" si="81"/>
        <v>2.65</v>
      </c>
      <c r="S2571" s="2">
        <f>IF(AND(P2571&lt;&gt;"_U",P2571&lt;&gt;"c",J2571&lt;&gt;99,J2571&lt;&gt;9),IFERROR(VLOOKUP(A2571,'TA Total'!$A$2:$N$10000,14,0),"."),".")</f>
        <v>18660</v>
      </c>
    </row>
    <row r="2572" spans="1:19" x14ac:dyDescent="0.4">
      <c r="A2572" s="2" t="str">
        <f t="shared" si="80"/>
        <v>2018|Tasman District|10</v>
      </c>
      <c r="B2572" t="s">
        <v>16</v>
      </c>
      <c r="C2572" t="s">
        <v>17</v>
      </c>
      <c r="D2572" t="s">
        <v>18</v>
      </c>
      <c r="E2572" t="s">
        <v>19</v>
      </c>
      <c r="F2572">
        <v>2018</v>
      </c>
      <c r="G2572">
        <v>2018</v>
      </c>
      <c r="H2572">
        <v>51</v>
      </c>
      <c r="I2572" t="s">
        <v>104</v>
      </c>
      <c r="J2572">
        <v>9</v>
      </c>
      <c r="K2572" t="s">
        <v>31</v>
      </c>
      <c r="L2572">
        <v>10</v>
      </c>
      <c r="N2572">
        <v>0</v>
      </c>
      <c r="R2572" s="2" t="str">
        <f t="shared" si="81"/>
        <v>.</v>
      </c>
      <c r="S2572" s="2" t="str">
        <f>IF(AND(P2572&lt;&gt;"_U",P2572&lt;&gt;"c",J2572&lt;&gt;99,J2572&lt;&gt;9),IFERROR(VLOOKUP(A2572,'TA Total'!$A$2:$N$10000,14,0),"."),".")</f>
        <v>.</v>
      </c>
    </row>
    <row r="2573" spans="1:19" x14ac:dyDescent="0.4">
      <c r="A2573" s="2" t="str">
        <f t="shared" si="80"/>
        <v>2018|Tasman District|11</v>
      </c>
      <c r="B2573" t="s">
        <v>16</v>
      </c>
      <c r="C2573" t="s">
        <v>17</v>
      </c>
      <c r="D2573" t="s">
        <v>18</v>
      </c>
      <c r="E2573" t="s">
        <v>19</v>
      </c>
      <c r="F2573">
        <v>2018</v>
      </c>
      <c r="G2573">
        <v>2018</v>
      </c>
      <c r="H2573">
        <v>51</v>
      </c>
      <c r="I2573" t="s">
        <v>104</v>
      </c>
      <c r="J2573">
        <v>9</v>
      </c>
      <c r="K2573" t="s">
        <v>31</v>
      </c>
      <c r="L2573">
        <v>11</v>
      </c>
      <c r="N2573">
        <v>1101</v>
      </c>
      <c r="R2573" s="2" t="str">
        <f t="shared" si="81"/>
        <v>.</v>
      </c>
      <c r="S2573" s="2" t="str">
        <f>IF(AND(P2573&lt;&gt;"_U",P2573&lt;&gt;"c",J2573&lt;&gt;99,J2573&lt;&gt;9),IFERROR(VLOOKUP(A2573,'TA Total'!$A$2:$N$10000,14,0),"."),".")</f>
        <v>.</v>
      </c>
    </row>
    <row r="2574" spans="1:19" x14ac:dyDescent="0.4">
      <c r="A2574" s="2" t="str">
        <f t="shared" si="80"/>
        <v>2018|Tasman District|12</v>
      </c>
      <c r="B2574" t="s">
        <v>16</v>
      </c>
      <c r="C2574" t="s">
        <v>17</v>
      </c>
      <c r="D2574" t="s">
        <v>18</v>
      </c>
      <c r="E2574" t="s">
        <v>19</v>
      </c>
      <c r="F2574">
        <v>2018</v>
      </c>
      <c r="G2574">
        <v>2018</v>
      </c>
      <c r="H2574">
        <v>51</v>
      </c>
      <c r="I2574" t="s">
        <v>104</v>
      </c>
      <c r="J2574">
        <v>9</v>
      </c>
      <c r="K2574" t="s">
        <v>31</v>
      </c>
      <c r="L2574">
        <v>12</v>
      </c>
      <c r="N2574">
        <v>105</v>
      </c>
      <c r="R2574" s="2" t="str">
        <f t="shared" si="81"/>
        <v>.</v>
      </c>
      <c r="S2574" s="2" t="str">
        <f>IF(AND(P2574&lt;&gt;"_U",P2574&lt;&gt;"c",J2574&lt;&gt;99,J2574&lt;&gt;9),IFERROR(VLOOKUP(A2574,'TA Total'!$A$2:$N$10000,14,0),"."),".")</f>
        <v>.</v>
      </c>
    </row>
    <row r="2575" spans="1:19" x14ac:dyDescent="0.4">
      <c r="A2575" s="2" t="str">
        <f t="shared" si="80"/>
        <v>2018|Tasman District|13</v>
      </c>
      <c r="B2575" t="s">
        <v>16</v>
      </c>
      <c r="C2575" t="s">
        <v>17</v>
      </c>
      <c r="D2575" t="s">
        <v>18</v>
      </c>
      <c r="E2575" t="s">
        <v>19</v>
      </c>
      <c r="F2575">
        <v>2018</v>
      </c>
      <c r="G2575">
        <v>2018</v>
      </c>
      <c r="H2575">
        <v>51</v>
      </c>
      <c r="I2575" t="s">
        <v>104</v>
      </c>
      <c r="J2575">
        <v>9</v>
      </c>
      <c r="K2575" t="s">
        <v>31</v>
      </c>
      <c r="L2575">
        <v>13</v>
      </c>
      <c r="N2575">
        <v>69</v>
      </c>
      <c r="R2575" s="2" t="str">
        <f t="shared" si="81"/>
        <v>.</v>
      </c>
      <c r="S2575" s="2" t="str">
        <f>IF(AND(P2575&lt;&gt;"_U",P2575&lt;&gt;"c",J2575&lt;&gt;99,J2575&lt;&gt;9),IFERROR(VLOOKUP(A2575,'TA Total'!$A$2:$N$10000,14,0),"."),".")</f>
        <v>.</v>
      </c>
    </row>
    <row r="2576" spans="1:19" x14ac:dyDescent="0.4">
      <c r="A2576" s="2" t="str">
        <f t="shared" si="80"/>
        <v>2018|Tasman District|999</v>
      </c>
      <c r="B2576" t="s">
        <v>16</v>
      </c>
      <c r="C2576" t="s">
        <v>17</v>
      </c>
      <c r="D2576" t="s">
        <v>18</v>
      </c>
      <c r="E2576" t="s">
        <v>19</v>
      </c>
      <c r="F2576">
        <v>2018</v>
      </c>
      <c r="G2576">
        <v>2018</v>
      </c>
      <c r="H2576">
        <v>51</v>
      </c>
      <c r="I2576" t="s">
        <v>104</v>
      </c>
      <c r="J2576">
        <v>9</v>
      </c>
      <c r="K2576" t="s">
        <v>31</v>
      </c>
      <c r="L2576">
        <v>999</v>
      </c>
      <c r="N2576">
        <v>1278</v>
      </c>
      <c r="R2576" s="2" t="str">
        <f t="shared" si="81"/>
        <v>.</v>
      </c>
      <c r="S2576" s="2" t="str">
        <f>IF(AND(P2576&lt;&gt;"_U",P2576&lt;&gt;"c",J2576&lt;&gt;99,J2576&lt;&gt;9),IFERROR(VLOOKUP(A2576,'TA Total'!$A$2:$N$10000,14,0),"."),".")</f>
        <v>.</v>
      </c>
    </row>
    <row r="2577" spans="1:19" x14ac:dyDescent="0.4">
      <c r="A2577" s="2" t="str">
        <f t="shared" si="80"/>
        <v>2018|Tasman District|10</v>
      </c>
      <c r="B2577" t="s">
        <v>16</v>
      </c>
      <c r="C2577" t="s">
        <v>17</v>
      </c>
      <c r="D2577" t="s">
        <v>18</v>
      </c>
      <c r="E2577" t="s">
        <v>19</v>
      </c>
      <c r="F2577">
        <v>2018</v>
      </c>
      <c r="G2577">
        <v>2018</v>
      </c>
      <c r="H2577">
        <v>51</v>
      </c>
      <c r="I2577" t="s">
        <v>104</v>
      </c>
      <c r="J2577">
        <v>99</v>
      </c>
      <c r="K2577" t="s">
        <v>32</v>
      </c>
      <c r="L2577">
        <v>10</v>
      </c>
      <c r="N2577">
        <v>0</v>
      </c>
      <c r="R2577" s="2" t="str">
        <f t="shared" si="81"/>
        <v>.</v>
      </c>
      <c r="S2577" s="2" t="str">
        <f>IF(AND(P2577&lt;&gt;"_U",P2577&lt;&gt;"c",J2577&lt;&gt;99,J2577&lt;&gt;9),IFERROR(VLOOKUP(A2577,'TA Total'!$A$2:$N$10000,14,0),"."),".")</f>
        <v>.</v>
      </c>
    </row>
    <row r="2578" spans="1:19" x14ac:dyDescent="0.4">
      <c r="A2578" s="2" t="str">
        <f t="shared" si="80"/>
        <v>2018|Tasman District|11</v>
      </c>
      <c r="B2578" t="s">
        <v>16</v>
      </c>
      <c r="C2578" t="s">
        <v>17</v>
      </c>
      <c r="D2578" t="s">
        <v>18</v>
      </c>
      <c r="E2578" t="s">
        <v>19</v>
      </c>
      <c r="F2578">
        <v>2018</v>
      </c>
      <c r="G2578">
        <v>2018</v>
      </c>
      <c r="H2578">
        <v>51</v>
      </c>
      <c r="I2578" t="s">
        <v>104</v>
      </c>
      <c r="J2578">
        <v>99</v>
      </c>
      <c r="K2578" t="s">
        <v>32</v>
      </c>
      <c r="L2578">
        <v>11</v>
      </c>
      <c r="N2578">
        <v>17784</v>
      </c>
      <c r="R2578" s="2" t="str">
        <f t="shared" si="81"/>
        <v>.</v>
      </c>
      <c r="S2578" s="2" t="str">
        <f>IF(AND(P2578&lt;&gt;"_U",P2578&lt;&gt;"c",J2578&lt;&gt;99,J2578&lt;&gt;9),IFERROR(VLOOKUP(A2578,'TA Total'!$A$2:$N$10000,14,0),"."),".")</f>
        <v>.</v>
      </c>
    </row>
    <row r="2579" spans="1:19" x14ac:dyDescent="0.4">
      <c r="A2579" s="2" t="str">
        <f t="shared" si="80"/>
        <v>2018|Tasman District|12</v>
      </c>
      <c r="B2579" t="s">
        <v>16</v>
      </c>
      <c r="C2579" t="s">
        <v>17</v>
      </c>
      <c r="D2579" t="s">
        <v>18</v>
      </c>
      <c r="E2579" t="s">
        <v>19</v>
      </c>
      <c r="F2579">
        <v>2018</v>
      </c>
      <c r="G2579">
        <v>2018</v>
      </c>
      <c r="H2579">
        <v>51</v>
      </c>
      <c r="I2579" t="s">
        <v>104</v>
      </c>
      <c r="J2579">
        <v>99</v>
      </c>
      <c r="K2579" t="s">
        <v>32</v>
      </c>
      <c r="L2579">
        <v>12</v>
      </c>
      <c r="N2579">
        <v>1584</v>
      </c>
      <c r="R2579" s="2" t="str">
        <f t="shared" si="81"/>
        <v>.</v>
      </c>
      <c r="S2579" s="2" t="str">
        <f>IF(AND(P2579&lt;&gt;"_U",P2579&lt;&gt;"c",J2579&lt;&gt;99,J2579&lt;&gt;9),IFERROR(VLOOKUP(A2579,'TA Total'!$A$2:$N$10000,14,0),"."),".")</f>
        <v>.</v>
      </c>
    </row>
    <row r="2580" spans="1:19" x14ac:dyDescent="0.4">
      <c r="A2580" s="2" t="str">
        <f t="shared" si="80"/>
        <v>2018|Tasman District|13</v>
      </c>
      <c r="B2580" t="s">
        <v>16</v>
      </c>
      <c r="C2580" t="s">
        <v>17</v>
      </c>
      <c r="D2580" t="s">
        <v>18</v>
      </c>
      <c r="E2580" t="s">
        <v>19</v>
      </c>
      <c r="F2580">
        <v>2018</v>
      </c>
      <c r="G2580">
        <v>2018</v>
      </c>
      <c r="H2580">
        <v>51</v>
      </c>
      <c r="I2580" t="s">
        <v>104</v>
      </c>
      <c r="J2580">
        <v>99</v>
      </c>
      <c r="K2580" t="s">
        <v>32</v>
      </c>
      <c r="L2580">
        <v>13</v>
      </c>
      <c r="N2580">
        <v>402</v>
      </c>
      <c r="R2580" s="2" t="str">
        <f t="shared" si="81"/>
        <v>.</v>
      </c>
      <c r="S2580" s="2" t="str">
        <f>IF(AND(P2580&lt;&gt;"_U",P2580&lt;&gt;"c",J2580&lt;&gt;99,J2580&lt;&gt;9),IFERROR(VLOOKUP(A2580,'TA Total'!$A$2:$N$10000,14,0),"."),".")</f>
        <v>.</v>
      </c>
    </row>
    <row r="2581" spans="1:19" x14ac:dyDescent="0.4">
      <c r="A2581" s="2" t="str">
        <f t="shared" si="80"/>
        <v>2018|Tasman District|999</v>
      </c>
      <c r="B2581" t="s">
        <v>16</v>
      </c>
      <c r="C2581" t="s">
        <v>17</v>
      </c>
      <c r="D2581" t="s">
        <v>18</v>
      </c>
      <c r="E2581" t="s">
        <v>19</v>
      </c>
      <c r="F2581">
        <v>2018</v>
      </c>
      <c r="G2581">
        <v>2018</v>
      </c>
      <c r="H2581">
        <v>51</v>
      </c>
      <c r="I2581" t="s">
        <v>104</v>
      </c>
      <c r="J2581">
        <v>99</v>
      </c>
      <c r="K2581" t="s">
        <v>32</v>
      </c>
      <c r="L2581">
        <v>999</v>
      </c>
      <c r="N2581">
        <v>19770</v>
      </c>
      <c r="R2581" s="2" t="str">
        <f t="shared" si="81"/>
        <v>.</v>
      </c>
      <c r="S2581" s="2" t="str">
        <f>IF(AND(P2581&lt;&gt;"_U",P2581&lt;&gt;"c",J2581&lt;&gt;99,J2581&lt;&gt;9),IFERROR(VLOOKUP(A2581,'TA Total'!$A$2:$N$10000,14,0),"."),".")</f>
        <v>.</v>
      </c>
    </row>
    <row r="2582" spans="1:19" x14ac:dyDescent="0.4">
      <c r="A2582" s="2" t="str">
        <f t="shared" si="80"/>
        <v>2018|Nelson City|10</v>
      </c>
      <c r="B2582" t="s">
        <v>16</v>
      </c>
      <c r="C2582" t="s">
        <v>17</v>
      </c>
      <c r="D2582" t="s">
        <v>18</v>
      </c>
      <c r="E2582" t="s">
        <v>19</v>
      </c>
      <c r="F2582">
        <v>2018</v>
      </c>
      <c r="G2582">
        <v>2018</v>
      </c>
      <c r="H2582">
        <v>52</v>
      </c>
      <c r="I2582" t="s">
        <v>103</v>
      </c>
      <c r="J2582">
        <v>0</v>
      </c>
      <c r="K2582" t="s">
        <v>21</v>
      </c>
      <c r="L2582">
        <v>10</v>
      </c>
      <c r="N2582">
        <v>0</v>
      </c>
      <c r="R2582" s="2" t="str">
        <f t="shared" si="81"/>
        <v>.</v>
      </c>
      <c r="S2582" s="2">
        <f>IF(AND(P2582&lt;&gt;"_U",P2582&lt;&gt;"c",J2582&lt;&gt;99,J2582&lt;&gt;9),IFERROR(VLOOKUP(A2582,'TA Total'!$A$2:$N$10000,14,0),"."),".")</f>
        <v>0</v>
      </c>
    </row>
    <row r="2583" spans="1:19" x14ac:dyDescent="0.4">
      <c r="A2583" s="2" t="str">
        <f t="shared" si="80"/>
        <v>2018|Nelson City|11</v>
      </c>
      <c r="B2583" t="s">
        <v>16</v>
      </c>
      <c r="C2583" t="s">
        <v>17</v>
      </c>
      <c r="D2583" t="s">
        <v>18</v>
      </c>
      <c r="E2583" t="s">
        <v>19</v>
      </c>
      <c r="F2583">
        <v>2018</v>
      </c>
      <c r="G2583">
        <v>2018</v>
      </c>
      <c r="H2583">
        <v>52</v>
      </c>
      <c r="I2583" t="s">
        <v>103</v>
      </c>
      <c r="J2583">
        <v>0</v>
      </c>
      <c r="K2583" t="s">
        <v>21</v>
      </c>
      <c r="L2583">
        <v>11</v>
      </c>
      <c r="N2583">
        <v>147</v>
      </c>
      <c r="R2583" s="2">
        <f t="shared" si="81"/>
        <v>0.93</v>
      </c>
      <c r="S2583" s="2">
        <f>IF(AND(P2583&lt;&gt;"_U",P2583&lt;&gt;"c",J2583&lt;&gt;99,J2583&lt;&gt;9),IFERROR(VLOOKUP(A2583,'TA Total'!$A$2:$N$10000,14,0),"."),".")</f>
        <v>15768</v>
      </c>
    </row>
    <row r="2584" spans="1:19" x14ac:dyDescent="0.4">
      <c r="A2584" s="2" t="str">
        <f t="shared" si="80"/>
        <v>2018|Nelson City|12</v>
      </c>
      <c r="B2584" t="s">
        <v>16</v>
      </c>
      <c r="C2584" t="s">
        <v>17</v>
      </c>
      <c r="D2584" t="s">
        <v>18</v>
      </c>
      <c r="E2584" t="s">
        <v>19</v>
      </c>
      <c r="F2584">
        <v>2018</v>
      </c>
      <c r="G2584">
        <v>2018</v>
      </c>
      <c r="H2584">
        <v>52</v>
      </c>
      <c r="I2584" t="s">
        <v>103</v>
      </c>
      <c r="J2584">
        <v>0</v>
      </c>
      <c r="K2584" t="s">
        <v>21</v>
      </c>
      <c r="L2584">
        <v>12</v>
      </c>
      <c r="N2584">
        <v>69</v>
      </c>
      <c r="R2584" s="2">
        <f t="shared" si="81"/>
        <v>2.42</v>
      </c>
      <c r="S2584" s="2">
        <f>IF(AND(P2584&lt;&gt;"_U",P2584&lt;&gt;"c",J2584&lt;&gt;99,J2584&lt;&gt;9),IFERROR(VLOOKUP(A2584,'TA Total'!$A$2:$N$10000,14,0),"."),".")</f>
        <v>2850</v>
      </c>
    </row>
    <row r="2585" spans="1:19" x14ac:dyDescent="0.4">
      <c r="A2585" s="2" t="str">
        <f t="shared" si="80"/>
        <v>2018|Nelson City|13</v>
      </c>
      <c r="B2585" t="s">
        <v>16</v>
      </c>
      <c r="C2585" t="s">
        <v>17</v>
      </c>
      <c r="D2585" t="s">
        <v>18</v>
      </c>
      <c r="E2585" t="s">
        <v>19</v>
      </c>
      <c r="F2585">
        <v>2018</v>
      </c>
      <c r="G2585">
        <v>2018</v>
      </c>
      <c r="H2585">
        <v>52</v>
      </c>
      <c r="I2585" t="s">
        <v>103</v>
      </c>
      <c r="J2585">
        <v>0</v>
      </c>
      <c r="K2585" t="s">
        <v>21</v>
      </c>
      <c r="L2585">
        <v>13</v>
      </c>
      <c r="N2585">
        <v>6</v>
      </c>
      <c r="R2585" s="2">
        <f t="shared" si="81"/>
        <v>3.23</v>
      </c>
      <c r="S2585" s="2">
        <f>IF(AND(P2585&lt;&gt;"_U",P2585&lt;&gt;"c",J2585&lt;&gt;99,J2585&lt;&gt;9),IFERROR(VLOOKUP(A2585,'TA Total'!$A$2:$N$10000,14,0),"."),".")</f>
        <v>186</v>
      </c>
    </row>
    <row r="2586" spans="1:19" x14ac:dyDescent="0.4">
      <c r="A2586" s="2" t="str">
        <f t="shared" si="80"/>
        <v>2018|Nelson City|999</v>
      </c>
      <c r="B2586" t="s">
        <v>16</v>
      </c>
      <c r="C2586" t="s">
        <v>17</v>
      </c>
      <c r="D2586" t="s">
        <v>18</v>
      </c>
      <c r="E2586" t="s">
        <v>19</v>
      </c>
      <c r="F2586">
        <v>2018</v>
      </c>
      <c r="G2586">
        <v>2018</v>
      </c>
      <c r="H2586">
        <v>52</v>
      </c>
      <c r="I2586" t="s">
        <v>103</v>
      </c>
      <c r="J2586">
        <v>0</v>
      </c>
      <c r="K2586" t="s">
        <v>21</v>
      </c>
      <c r="L2586">
        <v>999</v>
      </c>
      <c r="N2586">
        <v>222</v>
      </c>
      <c r="R2586" s="2">
        <f t="shared" si="81"/>
        <v>1.18</v>
      </c>
      <c r="S2586" s="2">
        <f>IF(AND(P2586&lt;&gt;"_U",P2586&lt;&gt;"c",J2586&lt;&gt;99,J2586&lt;&gt;9),IFERROR(VLOOKUP(A2586,'TA Total'!$A$2:$N$10000,14,0),"."),".")</f>
        <v>18804</v>
      </c>
    </row>
    <row r="2587" spans="1:19" x14ac:dyDescent="0.4">
      <c r="A2587" s="2" t="str">
        <f t="shared" si="80"/>
        <v>2018|Nelson City|10</v>
      </c>
      <c r="B2587" t="s">
        <v>16</v>
      </c>
      <c r="C2587" t="s">
        <v>17</v>
      </c>
      <c r="D2587" t="s">
        <v>18</v>
      </c>
      <c r="E2587" t="s">
        <v>19</v>
      </c>
      <c r="F2587">
        <v>2018</v>
      </c>
      <c r="G2587">
        <v>2018</v>
      </c>
      <c r="H2587">
        <v>52</v>
      </c>
      <c r="I2587" t="s">
        <v>103</v>
      </c>
      <c r="J2587">
        <v>1</v>
      </c>
      <c r="K2587" t="s">
        <v>22</v>
      </c>
      <c r="L2587">
        <v>10</v>
      </c>
      <c r="N2587">
        <v>0</v>
      </c>
      <c r="R2587" s="2" t="str">
        <f t="shared" si="81"/>
        <v>.</v>
      </c>
      <c r="S2587" s="2">
        <f>IF(AND(P2587&lt;&gt;"_U",P2587&lt;&gt;"c",J2587&lt;&gt;99,J2587&lt;&gt;9),IFERROR(VLOOKUP(A2587,'TA Total'!$A$2:$N$10000,14,0),"."),".")</f>
        <v>0</v>
      </c>
    </row>
    <row r="2588" spans="1:19" x14ac:dyDescent="0.4">
      <c r="A2588" s="2" t="str">
        <f t="shared" si="80"/>
        <v>2018|Nelson City|11</v>
      </c>
      <c r="B2588" t="s">
        <v>16</v>
      </c>
      <c r="C2588" t="s">
        <v>17</v>
      </c>
      <c r="D2588" t="s">
        <v>18</v>
      </c>
      <c r="E2588" t="s">
        <v>19</v>
      </c>
      <c r="F2588">
        <v>2018</v>
      </c>
      <c r="G2588">
        <v>2018</v>
      </c>
      <c r="H2588">
        <v>52</v>
      </c>
      <c r="I2588" t="s">
        <v>103</v>
      </c>
      <c r="J2588">
        <v>1</v>
      </c>
      <c r="K2588" t="s">
        <v>22</v>
      </c>
      <c r="L2588">
        <v>11</v>
      </c>
      <c r="N2588">
        <v>10140</v>
      </c>
      <c r="R2588" s="2">
        <f t="shared" si="81"/>
        <v>64.31</v>
      </c>
      <c r="S2588" s="2">
        <f>IF(AND(P2588&lt;&gt;"_U",P2588&lt;&gt;"c",J2588&lt;&gt;99,J2588&lt;&gt;9),IFERROR(VLOOKUP(A2588,'TA Total'!$A$2:$N$10000,14,0),"."),".")</f>
        <v>15768</v>
      </c>
    </row>
    <row r="2589" spans="1:19" x14ac:dyDescent="0.4">
      <c r="A2589" s="2" t="str">
        <f t="shared" si="80"/>
        <v>2018|Nelson City|12</v>
      </c>
      <c r="B2589" t="s">
        <v>16</v>
      </c>
      <c r="C2589" t="s">
        <v>17</v>
      </c>
      <c r="D2589" t="s">
        <v>18</v>
      </c>
      <c r="E2589" t="s">
        <v>19</v>
      </c>
      <c r="F2589">
        <v>2018</v>
      </c>
      <c r="G2589">
        <v>2018</v>
      </c>
      <c r="H2589">
        <v>52</v>
      </c>
      <c r="I2589" t="s">
        <v>103</v>
      </c>
      <c r="J2589">
        <v>1</v>
      </c>
      <c r="K2589" t="s">
        <v>22</v>
      </c>
      <c r="L2589">
        <v>12</v>
      </c>
      <c r="N2589">
        <v>1779</v>
      </c>
      <c r="R2589" s="2">
        <f t="shared" si="81"/>
        <v>62.42</v>
      </c>
      <c r="S2589" s="2">
        <f>IF(AND(P2589&lt;&gt;"_U",P2589&lt;&gt;"c",J2589&lt;&gt;99,J2589&lt;&gt;9),IFERROR(VLOOKUP(A2589,'TA Total'!$A$2:$N$10000,14,0),"."),".")</f>
        <v>2850</v>
      </c>
    </row>
    <row r="2590" spans="1:19" x14ac:dyDescent="0.4">
      <c r="A2590" s="2" t="str">
        <f t="shared" si="80"/>
        <v>2018|Nelson City|13</v>
      </c>
      <c r="B2590" t="s">
        <v>16</v>
      </c>
      <c r="C2590" t="s">
        <v>17</v>
      </c>
      <c r="D2590" t="s">
        <v>18</v>
      </c>
      <c r="E2590" t="s">
        <v>19</v>
      </c>
      <c r="F2590">
        <v>2018</v>
      </c>
      <c r="G2590">
        <v>2018</v>
      </c>
      <c r="H2590">
        <v>52</v>
      </c>
      <c r="I2590" t="s">
        <v>103</v>
      </c>
      <c r="J2590">
        <v>1</v>
      </c>
      <c r="K2590" t="s">
        <v>22</v>
      </c>
      <c r="L2590">
        <v>13</v>
      </c>
      <c r="N2590">
        <v>42</v>
      </c>
      <c r="R2590" s="2">
        <f t="shared" si="81"/>
        <v>22.58</v>
      </c>
      <c r="S2590" s="2">
        <f>IF(AND(P2590&lt;&gt;"_U",P2590&lt;&gt;"c",J2590&lt;&gt;99,J2590&lt;&gt;9),IFERROR(VLOOKUP(A2590,'TA Total'!$A$2:$N$10000,14,0),"."),".")</f>
        <v>186</v>
      </c>
    </row>
    <row r="2591" spans="1:19" x14ac:dyDescent="0.4">
      <c r="A2591" s="2" t="str">
        <f t="shared" si="80"/>
        <v>2018|Nelson City|999</v>
      </c>
      <c r="B2591" t="s">
        <v>16</v>
      </c>
      <c r="C2591" t="s">
        <v>17</v>
      </c>
      <c r="D2591" t="s">
        <v>18</v>
      </c>
      <c r="E2591" t="s">
        <v>19</v>
      </c>
      <c r="F2591">
        <v>2018</v>
      </c>
      <c r="G2591">
        <v>2018</v>
      </c>
      <c r="H2591">
        <v>52</v>
      </c>
      <c r="I2591" t="s">
        <v>103</v>
      </c>
      <c r="J2591">
        <v>1</v>
      </c>
      <c r="K2591" t="s">
        <v>22</v>
      </c>
      <c r="L2591">
        <v>999</v>
      </c>
      <c r="N2591">
        <v>11961</v>
      </c>
      <c r="R2591" s="2">
        <f t="shared" si="81"/>
        <v>63.61</v>
      </c>
      <c r="S2591" s="2">
        <f>IF(AND(P2591&lt;&gt;"_U",P2591&lt;&gt;"c",J2591&lt;&gt;99,J2591&lt;&gt;9),IFERROR(VLOOKUP(A2591,'TA Total'!$A$2:$N$10000,14,0),"."),".")</f>
        <v>18804</v>
      </c>
    </row>
    <row r="2592" spans="1:19" x14ac:dyDescent="0.4">
      <c r="A2592" s="2" t="str">
        <f t="shared" si="80"/>
        <v>2018|Nelson City|10</v>
      </c>
      <c r="B2592" t="s">
        <v>16</v>
      </c>
      <c r="C2592" t="s">
        <v>17</v>
      </c>
      <c r="D2592" t="s">
        <v>18</v>
      </c>
      <c r="E2592" t="s">
        <v>19</v>
      </c>
      <c r="F2592">
        <v>2018</v>
      </c>
      <c r="G2592">
        <v>2018</v>
      </c>
      <c r="H2592">
        <v>52</v>
      </c>
      <c r="I2592" t="s">
        <v>103</v>
      </c>
      <c r="J2592">
        <v>2</v>
      </c>
      <c r="K2592" t="s">
        <v>23</v>
      </c>
      <c r="L2592">
        <v>10</v>
      </c>
      <c r="N2592">
        <v>0</v>
      </c>
      <c r="R2592" s="2" t="str">
        <f t="shared" si="81"/>
        <v>.</v>
      </c>
      <c r="S2592" s="2">
        <f>IF(AND(P2592&lt;&gt;"_U",P2592&lt;&gt;"c",J2592&lt;&gt;99,J2592&lt;&gt;9),IFERROR(VLOOKUP(A2592,'TA Total'!$A$2:$N$10000,14,0),"."),".")</f>
        <v>0</v>
      </c>
    </row>
    <row r="2593" spans="1:19" x14ac:dyDescent="0.4">
      <c r="A2593" s="2" t="str">
        <f t="shared" si="80"/>
        <v>2018|Nelson City|11</v>
      </c>
      <c r="B2593" t="s">
        <v>16</v>
      </c>
      <c r="C2593" t="s">
        <v>17</v>
      </c>
      <c r="D2593" t="s">
        <v>18</v>
      </c>
      <c r="E2593" t="s">
        <v>19</v>
      </c>
      <c r="F2593">
        <v>2018</v>
      </c>
      <c r="G2593">
        <v>2018</v>
      </c>
      <c r="H2593">
        <v>52</v>
      </c>
      <c r="I2593" t="s">
        <v>103</v>
      </c>
      <c r="J2593">
        <v>2</v>
      </c>
      <c r="K2593" t="s">
        <v>23</v>
      </c>
      <c r="L2593">
        <v>11</v>
      </c>
      <c r="N2593">
        <v>6549</v>
      </c>
      <c r="R2593" s="2">
        <f t="shared" si="81"/>
        <v>41.53</v>
      </c>
      <c r="S2593" s="2">
        <f>IF(AND(P2593&lt;&gt;"_U",P2593&lt;&gt;"c",J2593&lt;&gt;99,J2593&lt;&gt;9),IFERROR(VLOOKUP(A2593,'TA Total'!$A$2:$N$10000,14,0),"."),".")</f>
        <v>15768</v>
      </c>
    </row>
    <row r="2594" spans="1:19" x14ac:dyDescent="0.4">
      <c r="A2594" s="2" t="str">
        <f t="shared" si="80"/>
        <v>2018|Nelson City|12</v>
      </c>
      <c r="B2594" t="s">
        <v>16</v>
      </c>
      <c r="C2594" t="s">
        <v>17</v>
      </c>
      <c r="D2594" t="s">
        <v>18</v>
      </c>
      <c r="E2594" t="s">
        <v>19</v>
      </c>
      <c r="F2594">
        <v>2018</v>
      </c>
      <c r="G2594">
        <v>2018</v>
      </c>
      <c r="H2594">
        <v>52</v>
      </c>
      <c r="I2594" t="s">
        <v>103</v>
      </c>
      <c r="J2594">
        <v>2</v>
      </c>
      <c r="K2594" t="s">
        <v>23</v>
      </c>
      <c r="L2594">
        <v>12</v>
      </c>
      <c r="N2594">
        <v>1362</v>
      </c>
      <c r="R2594" s="2">
        <f t="shared" si="81"/>
        <v>47.79</v>
      </c>
      <c r="S2594" s="2">
        <f>IF(AND(P2594&lt;&gt;"_U",P2594&lt;&gt;"c",J2594&lt;&gt;99,J2594&lt;&gt;9),IFERROR(VLOOKUP(A2594,'TA Total'!$A$2:$N$10000,14,0),"."),".")</f>
        <v>2850</v>
      </c>
    </row>
    <row r="2595" spans="1:19" x14ac:dyDescent="0.4">
      <c r="A2595" s="2" t="str">
        <f t="shared" si="80"/>
        <v>2018|Nelson City|13</v>
      </c>
      <c r="B2595" t="s">
        <v>16</v>
      </c>
      <c r="C2595" t="s">
        <v>17</v>
      </c>
      <c r="D2595" t="s">
        <v>18</v>
      </c>
      <c r="E2595" t="s">
        <v>19</v>
      </c>
      <c r="F2595">
        <v>2018</v>
      </c>
      <c r="G2595">
        <v>2018</v>
      </c>
      <c r="H2595">
        <v>52</v>
      </c>
      <c r="I2595" t="s">
        <v>103</v>
      </c>
      <c r="J2595">
        <v>2</v>
      </c>
      <c r="K2595" t="s">
        <v>23</v>
      </c>
      <c r="L2595">
        <v>13</v>
      </c>
      <c r="N2595">
        <v>117</v>
      </c>
      <c r="R2595" s="2">
        <f t="shared" si="81"/>
        <v>62.9</v>
      </c>
      <c r="S2595" s="2">
        <f>IF(AND(P2595&lt;&gt;"_U",P2595&lt;&gt;"c",J2595&lt;&gt;99,J2595&lt;&gt;9),IFERROR(VLOOKUP(A2595,'TA Total'!$A$2:$N$10000,14,0),"."),".")</f>
        <v>186</v>
      </c>
    </row>
    <row r="2596" spans="1:19" x14ac:dyDescent="0.4">
      <c r="A2596" s="2" t="str">
        <f t="shared" si="80"/>
        <v>2018|Nelson City|999</v>
      </c>
      <c r="B2596" t="s">
        <v>16</v>
      </c>
      <c r="C2596" t="s">
        <v>17</v>
      </c>
      <c r="D2596" t="s">
        <v>18</v>
      </c>
      <c r="E2596" t="s">
        <v>19</v>
      </c>
      <c r="F2596">
        <v>2018</v>
      </c>
      <c r="G2596">
        <v>2018</v>
      </c>
      <c r="H2596">
        <v>52</v>
      </c>
      <c r="I2596" t="s">
        <v>103</v>
      </c>
      <c r="J2596">
        <v>2</v>
      </c>
      <c r="K2596" t="s">
        <v>23</v>
      </c>
      <c r="L2596">
        <v>999</v>
      </c>
      <c r="N2596">
        <v>8028</v>
      </c>
      <c r="R2596" s="2">
        <f t="shared" si="81"/>
        <v>42.69</v>
      </c>
      <c r="S2596" s="2">
        <f>IF(AND(P2596&lt;&gt;"_U",P2596&lt;&gt;"c",J2596&lt;&gt;99,J2596&lt;&gt;9),IFERROR(VLOOKUP(A2596,'TA Total'!$A$2:$N$10000,14,0),"."),".")</f>
        <v>18804</v>
      </c>
    </row>
    <row r="2597" spans="1:19" x14ac:dyDescent="0.4">
      <c r="A2597" s="2" t="str">
        <f t="shared" si="80"/>
        <v>2018|Nelson City|10</v>
      </c>
      <c r="B2597" t="s">
        <v>16</v>
      </c>
      <c r="C2597" t="s">
        <v>17</v>
      </c>
      <c r="D2597" t="s">
        <v>18</v>
      </c>
      <c r="E2597" t="s">
        <v>19</v>
      </c>
      <c r="F2597">
        <v>2018</v>
      </c>
      <c r="G2597">
        <v>2018</v>
      </c>
      <c r="H2597">
        <v>52</v>
      </c>
      <c r="I2597" t="s">
        <v>103</v>
      </c>
      <c r="J2597">
        <v>3</v>
      </c>
      <c r="K2597" t="s">
        <v>24</v>
      </c>
      <c r="L2597">
        <v>10</v>
      </c>
      <c r="N2597">
        <v>0</v>
      </c>
      <c r="R2597" s="2" t="str">
        <f t="shared" si="81"/>
        <v>.</v>
      </c>
      <c r="S2597" s="2">
        <f>IF(AND(P2597&lt;&gt;"_U",P2597&lt;&gt;"c",J2597&lt;&gt;99,J2597&lt;&gt;9),IFERROR(VLOOKUP(A2597,'TA Total'!$A$2:$N$10000,14,0),"."),".")</f>
        <v>0</v>
      </c>
    </row>
    <row r="2598" spans="1:19" x14ac:dyDescent="0.4">
      <c r="A2598" s="2" t="str">
        <f t="shared" si="80"/>
        <v>2018|Nelson City|11</v>
      </c>
      <c r="B2598" t="s">
        <v>16</v>
      </c>
      <c r="C2598" t="s">
        <v>17</v>
      </c>
      <c r="D2598" t="s">
        <v>18</v>
      </c>
      <c r="E2598" t="s">
        <v>19</v>
      </c>
      <c r="F2598">
        <v>2018</v>
      </c>
      <c r="G2598">
        <v>2018</v>
      </c>
      <c r="H2598">
        <v>52</v>
      </c>
      <c r="I2598" t="s">
        <v>103</v>
      </c>
      <c r="J2598">
        <v>3</v>
      </c>
      <c r="K2598" t="s">
        <v>24</v>
      </c>
      <c r="L2598">
        <v>11</v>
      </c>
      <c r="N2598">
        <v>1113</v>
      </c>
      <c r="R2598" s="2">
        <f t="shared" si="81"/>
        <v>7.06</v>
      </c>
      <c r="S2598" s="2">
        <f>IF(AND(P2598&lt;&gt;"_U",P2598&lt;&gt;"c",J2598&lt;&gt;99,J2598&lt;&gt;9),IFERROR(VLOOKUP(A2598,'TA Total'!$A$2:$N$10000,14,0),"."),".")</f>
        <v>15768</v>
      </c>
    </row>
    <row r="2599" spans="1:19" x14ac:dyDescent="0.4">
      <c r="A2599" s="2" t="str">
        <f t="shared" si="80"/>
        <v>2018|Nelson City|12</v>
      </c>
      <c r="B2599" t="s">
        <v>16</v>
      </c>
      <c r="C2599" t="s">
        <v>17</v>
      </c>
      <c r="D2599" t="s">
        <v>18</v>
      </c>
      <c r="E2599" t="s">
        <v>19</v>
      </c>
      <c r="F2599">
        <v>2018</v>
      </c>
      <c r="G2599">
        <v>2018</v>
      </c>
      <c r="H2599">
        <v>52</v>
      </c>
      <c r="I2599" t="s">
        <v>103</v>
      </c>
      <c r="J2599">
        <v>3</v>
      </c>
      <c r="K2599" t="s">
        <v>24</v>
      </c>
      <c r="L2599">
        <v>12</v>
      </c>
      <c r="N2599">
        <v>66</v>
      </c>
      <c r="R2599" s="2">
        <f t="shared" si="81"/>
        <v>2.3199999999999998</v>
      </c>
      <c r="S2599" s="2">
        <f>IF(AND(P2599&lt;&gt;"_U",P2599&lt;&gt;"c",J2599&lt;&gt;99,J2599&lt;&gt;9),IFERROR(VLOOKUP(A2599,'TA Total'!$A$2:$N$10000,14,0),"."),".")</f>
        <v>2850</v>
      </c>
    </row>
    <row r="2600" spans="1:19" x14ac:dyDescent="0.4">
      <c r="A2600" s="2" t="str">
        <f t="shared" si="80"/>
        <v>2018|Nelson City|13</v>
      </c>
      <c r="B2600" t="s">
        <v>16</v>
      </c>
      <c r="C2600" t="s">
        <v>17</v>
      </c>
      <c r="D2600" t="s">
        <v>18</v>
      </c>
      <c r="E2600" t="s">
        <v>19</v>
      </c>
      <c r="F2600">
        <v>2018</v>
      </c>
      <c r="G2600">
        <v>2018</v>
      </c>
      <c r="H2600">
        <v>52</v>
      </c>
      <c r="I2600" t="s">
        <v>103</v>
      </c>
      <c r="J2600">
        <v>3</v>
      </c>
      <c r="K2600" t="s">
        <v>24</v>
      </c>
      <c r="L2600">
        <v>13</v>
      </c>
      <c r="N2600">
        <v>18</v>
      </c>
      <c r="R2600" s="2">
        <f t="shared" si="81"/>
        <v>9.68</v>
      </c>
      <c r="S2600" s="2">
        <f>IF(AND(P2600&lt;&gt;"_U",P2600&lt;&gt;"c",J2600&lt;&gt;99,J2600&lt;&gt;9),IFERROR(VLOOKUP(A2600,'TA Total'!$A$2:$N$10000,14,0),"."),".")</f>
        <v>186</v>
      </c>
    </row>
    <row r="2601" spans="1:19" x14ac:dyDescent="0.4">
      <c r="A2601" s="2" t="str">
        <f t="shared" si="80"/>
        <v>2018|Nelson City|999</v>
      </c>
      <c r="B2601" t="s">
        <v>16</v>
      </c>
      <c r="C2601" t="s">
        <v>17</v>
      </c>
      <c r="D2601" t="s">
        <v>18</v>
      </c>
      <c r="E2601" t="s">
        <v>19</v>
      </c>
      <c r="F2601">
        <v>2018</v>
      </c>
      <c r="G2601">
        <v>2018</v>
      </c>
      <c r="H2601">
        <v>52</v>
      </c>
      <c r="I2601" t="s">
        <v>103</v>
      </c>
      <c r="J2601">
        <v>3</v>
      </c>
      <c r="K2601" t="s">
        <v>24</v>
      </c>
      <c r="L2601">
        <v>999</v>
      </c>
      <c r="N2601">
        <v>1197</v>
      </c>
      <c r="R2601" s="2">
        <f t="shared" si="81"/>
        <v>6.37</v>
      </c>
      <c r="S2601" s="2">
        <f>IF(AND(P2601&lt;&gt;"_U",P2601&lt;&gt;"c",J2601&lt;&gt;99,J2601&lt;&gt;9),IFERROR(VLOOKUP(A2601,'TA Total'!$A$2:$N$10000,14,0),"."),".")</f>
        <v>18804</v>
      </c>
    </row>
    <row r="2602" spans="1:19" x14ac:dyDescent="0.4">
      <c r="A2602" s="2" t="str">
        <f t="shared" si="80"/>
        <v>2018|Nelson City|10</v>
      </c>
      <c r="B2602" t="s">
        <v>16</v>
      </c>
      <c r="C2602" t="s">
        <v>17</v>
      </c>
      <c r="D2602" t="s">
        <v>18</v>
      </c>
      <c r="E2602" t="s">
        <v>19</v>
      </c>
      <c r="F2602">
        <v>2018</v>
      </c>
      <c r="G2602">
        <v>2018</v>
      </c>
      <c r="H2602">
        <v>52</v>
      </c>
      <c r="I2602" t="s">
        <v>103</v>
      </c>
      <c r="J2602">
        <v>4</v>
      </c>
      <c r="K2602" t="s">
        <v>25</v>
      </c>
      <c r="L2602">
        <v>10</v>
      </c>
      <c r="N2602">
        <v>0</v>
      </c>
      <c r="R2602" s="2" t="str">
        <f t="shared" si="81"/>
        <v>.</v>
      </c>
      <c r="S2602" s="2">
        <f>IF(AND(P2602&lt;&gt;"_U",P2602&lt;&gt;"c",J2602&lt;&gt;99,J2602&lt;&gt;9),IFERROR(VLOOKUP(A2602,'TA Total'!$A$2:$N$10000,14,0),"."),".")</f>
        <v>0</v>
      </c>
    </row>
    <row r="2603" spans="1:19" x14ac:dyDescent="0.4">
      <c r="A2603" s="2" t="str">
        <f t="shared" si="80"/>
        <v>2018|Nelson City|11</v>
      </c>
      <c r="B2603" t="s">
        <v>16</v>
      </c>
      <c r="C2603" t="s">
        <v>17</v>
      </c>
      <c r="D2603" t="s">
        <v>18</v>
      </c>
      <c r="E2603" t="s">
        <v>19</v>
      </c>
      <c r="F2603">
        <v>2018</v>
      </c>
      <c r="G2603">
        <v>2018</v>
      </c>
      <c r="H2603">
        <v>52</v>
      </c>
      <c r="I2603" t="s">
        <v>103</v>
      </c>
      <c r="J2603">
        <v>4</v>
      </c>
      <c r="K2603" t="s">
        <v>25</v>
      </c>
      <c r="L2603">
        <v>11</v>
      </c>
      <c r="N2603">
        <v>468</v>
      </c>
      <c r="R2603" s="2">
        <f t="shared" si="81"/>
        <v>2.97</v>
      </c>
      <c r="S2603" s="2">
        <f>IF(AND(P2603&lt;&gt;"_U",P2603&lt;&gt;"c",J2603&lt;&gt;99,J2603&lt;&gt;9),IFERROR(VLOOKUP(A2603,'TA Total'!$A$2:$N$10000,14,0),"."),".")</f>
        <v>15768</v>
      </c>
    </row>
    <row r="2604" spans="1:19" x14ac:dyDescent="0.4">
      <c r="A2604" s="2" t="str">
        <f t="shared" si="80"/>
        <v>2018|Nelson City|12</v>
      </c>
      <c r="B2604" t="s">
        <v>16</v>
      </c>
      <c r="C2604" t="s">
        <v>17</v>
      </c>
      <c r="D2604" t="s">
        <v>18</v>
      </c>
      <c r="E2604" t="s">
        <v>19</v>
      </c>
      <c r="F2604">
        <v>2018</v>
      </c>
      <c r="G2604">
        <v>2018</v>
      </c>
      <c r="H2604">
        <v>52</v>
      </c>
      <c r="I2604" t="s">
        <v>103</v>
      </c>
      <c r="J2604">
        <v>4</v>
      </c>
      <c r="K2604" t="s">
        <v>25</v>
      </c>
      <c r="L2604">
        <v>12</v>
      </c>
      <c r="N2604">
        <v>117</v>
      </c>
      <c r="R2604" s="2">
        <f t="shared" si="81"/>
        <v>4.1100000000000003</v>
      </c>
      <c r="S2604" s="2">
        <f>IF(AND(P2604&lt;&gt;"_U",P2604&lt;&gt;"c",J2604&lt;&gt;99,J2604&lt;&gt;9),IFERROR(VLOOKUP(A2604,'TA Total'!$A$2:$N$10000,14,0),"."),".")</f>
        <v>2850</v>
      </c>
    </row>
    <row r="2605" spans="1:19" x14ac:dyDescent="0.4">
      <c r="A2605" s="2" t="str">
        <f t="shared" si="80"/>
        <v>2018|Nelson City|13</v>
      </c>
      <c r="B2605" t="s">
        <v>16</v>
      </c>
      <c r="C2605" t="s">
        <v>17</v>
      </c>
      <c r="D2605" t="s">
        <v>18</v>
      </c>
      <c r="E2605" t="s">
        <v>19</v>
      </c>
      <c r="F2605">
        <v>2018</v>
      </c>
      <c r="G2605">
        <v>2018</v>
      </c>
      <c r="H2605">
        <v>52</v>
      </c>
      <c r="I2605" t="s">
        <v>103</v>
      </c>
      <c r="J2605">
        <v>4</v>
      </c>
      <c r="K2605" t="s">
        <v>25</v>
      </c>
      <c r="L2605">
        <v>13</v>
      </c>
      <c r="N2605">
        <v>12</v>
      </c>
      <c r="R2605" s="2">
        <f t="shared" si="81"/>
        <v>6.45</v>
      </c>
      <c r="S2605" s="2">
        <f>IF(AND(P2605&lt;&gt;"_U",P2605&lt;&gt;"c",J2605&lt;&gt;99,J2605&lt;&gt;9),IFERROR(VLOOKUP(A2605,'TA Total'!$A$2:$N$10000,14,0),"."),".")</f>
        <v>186</v>
      </c>
    </row>
    <row r="2606" spans="1:19" x14ac:dyDescent="0.4">
      <c r="A2606" s="2" t="str">
        <f t="shared" si="80"/>
        <v>2018|Nelson City|999</v>
      </c>
      <c r="B2606" t="s">
        <v>16</v>
      </c>
      <c r="C2606" t="s">
        <v>17</v>
      </c>
      <c r="D2606" t="s">
        <v>18</v>
      </c>
      <c r="E2606" t="s">
        <v>19</v>
      </c>
      <c r="F2606">
        <v>2018</v>
      </c>
      <c r="G2606">
        <v>2018</v>
      </c>
      <c r="H2606">
        <v>52</v>
      </c>
      <c r="I2606" t="s">
        <v>103</v>
      </c>
      <c r="J2606">
        <v>4</v>
      </c>
      <c r="K2606" t="s">
        <v>25</v>
      </c>
      <c r="L2606">
        <v>999</v>
      </c>
      <c r="N2606">
        <v>597</v>
      </c>
      <c r="R2606" s="2">
        <f t="shared" si="81"/>
        <v>3.17</v>
      </c>
      <c r="S2606" s="2">
        <f>IF(AND(P2606&lt;&gt;"_U",P2606&lt;&gt;"c",J2606&lt;&gt;99,J2606&lt;&gt;9),IFERROR(VLOOKUP(A2606,'TA Total'!$A$2:$N$10000,14,0),"."),".")</f>
        <v>18804</v>
      </c>
    </row>
    <row r="2607" spans="1:19" x14ac:dyDescent="0.4">
      <c r="A2607" s="2" t="str">
        <f t="shared" si="80"/>
        <v>2018|Nelson City|10</v>
      </c>
      <c r="B2607" t="s">
        <v>16</v>
      </c>
      <c r="C2607" t="s">
        <v>17</v>
      </c>
      <c r="D2607" t="s">
        <v>18</v>
      </c>
      <c r="E2607" t="s">
        <v>19</v>
      </c>
      <c r="F2607">
        <v>2018</v>
      </c>
      <c r="G2607">
        <v>2018</v>
      </c>
      <c r="H2607">
        <v>52</v>
      </c>
      <c r="I2607" t="s">
        <v>103</v>
      </c>
      <c r="J2607">
        <v>5</v>
      </c>
      <c r="K2607" t="s">
        <v>26</v>
      </c>
      <c r="L2607">
        <v>10</v>
      </c>
      <c r="N2607">
        <v>0</v>
      </c>
      <c r="R2607" s="2" t="str">
        <f t="shared" si="81"/>
        <v>.</v>
      </c>
      <c r="S2607" s="2">
        <f>IF(AND(P2607&lt;&gt;"_U",P2607&lt;&gt;"c",J2607&lt;&gt;99,J2607&lt;&gt;9),IFERROR(VLOOKUP(A2607,'TA Total'!$A$2:$N$10000,14,0),"."),".")</f>
        <v>0</v>
      </c>
    </row>
    <row r="2608" spans="1:19" x14ac:dyDescent="0.4">
      <c r="A2608" s="2" t="str">
        <f t="shared" si="80"/>
        <v>2018|Nelson City|11</v>
      </c>
      <c r="B2608" t="s">
        <v>16</v>
      </c>
      <c r="C2608" t="s">
        <v>17</v>
      </c>
      <c r="D2608" t="s">
        <v>18</v>
      </c>
      <c r="E2608" t="s">
        <v>19</v>
      </c>
      <c r="F2608">
        <v>2018</v>
      </c>
      <c r="G2608">
        <v>2018</v>
      </c>
      <c r="H2608">
        <v>52</v>
      </c>
      <c r="I2608" t="s">
        <v>103</v>
      </c>
      <c r="J2608">
        <v>5</v>
      </c>
      <c r="K2608" t="s">
        <v>26</v>
      </c>
      <c r="L2608">
        <v>11</v>
      </c>
      <c r="N2608">
        <v>5613</v>
      </c>
      <c r="R2608" s="2">
        <f t="shared" si="81"/>
        <v>35.6</v>
      </c>
      <c r="S2608" s="2">
        <f>IF(AND(P2608&lt;&gt;"_U",P2608&lt;&gt;"c",J2608&lt;&gt;99,J2608&lt;&gt;9),IFERROR(VLOOKUP(A2608,'TA Total'!$A$2:$N$10000,14,0),"."),".")</f>
        <v>15768</v>
      </c>
    </row>
    <row r="2609" spans="1:19" x14ac:dyDescent="0.4">
      <c r="A2609" s="2" t="str">
        <f t="shared" si="80"/>
        <v>2018|Nelson City|12</v>
      </c>
      <c r="B2609" t="s">
        <v>16</v>
      </c>
      <c r="C2609" t="s">
        <v>17</v>
      </c>
      <c r="D2609" t="s">
        <v>18</v>
      </c>
      <c r="E2609" t="s">
        <v>19</v>
      </c>
      <c r="F2609">
        <v>2018</v>
      </c>
      <c r="G2609">
        <v>2018</v>
      </c>
      <c r="H2609">
        <v>52</v>
      </c>
      <c r="I2609" t="s">
        <v>103</v>
      </c>
      <c r="J2609">
        <v>5</v>
      </c>
      <c r="K2609" t="s">
        <v>26</v>
      </c>
      <c r="L2609">
        <v>12</v>
      </c>
      <c r="N2609">
        <v>285</v>
      </c>
      <c r="R2609" s="2">
        <f t="shared" si="81"/>
        <v>10</v>
      </c>
      <c r="S2609" s="2">
        <f>IF(AND(P2609&lt;&gt;"_U",P2609&lt;&gt;"c",J2609&lt;&gt;99,J2609&lt;&gt;9),IFERROR(VLOOKUP(A2609,'TA Total'!$A$2:$N$10000,14,0),"."),".")</f>
        <v>2850</v>
      </c>
    </row>
    <row r="2610" spans="1:19" x14ac:dyDescent="0.4">
      <c r="A2610" s="2" t="str">
        <f t="shared" si="80"/>
        <v>2018|Nelson City|13</v>
      </c>
      <c r="B2610" t="s">
        <v>16</v>
      </c>
      <c r="C2610" t="s">
        <v>17</v>
      </c>
      <c r="D2610" t="s">
        <v>18</v>
      </c>
      <c r="E2610" t="s">
        <v>19</v>
      </c>
      <c r="F2610">
        <v>2018</v>
      </c>
      <c r="G2610">
        <v>2018</v>
      </c>
      <c r="H2610">
        <v>52</v>
      </c>
      <c r="I2610" t="s">
        <v>103</v>
      </c>
      <c r="J2610">
        <v>5</v>
      </c>
      <c r="K2610" t="s">
        <v>26</v>
      </c>
      <c r="L2610">
        <v>13</v>
      </c>
      <c r="N2610">
        <v>24</v>
      </c>
      <c r="R2610" s="2">
        <f t="shared" si="81"/>
        <v>12.9</v>
      </c>
      <c r="S2610" s="2">
        <f>IF(AND(P2610&lt;&gt;"_U",P2610&lt;&gt;"c",J2610&lt;&gt;99,J2610&lt;&gt;9),IFERROR(VLOOKUP(A2610,'TA Total'!$A$2:$N$10000,14,0),"."),".")</f>
        <v>186</v>
      </c>
    </row>
    <row r="2611" spans="1:19" x14ac:dyDescent="0.4">
      <c r="A2611" s="2" t="str">
        <f t="shared" si="80"/>
        <v>2018|Nelson City|999</v>
      </c>
      <c r="B2611" t="s">
        <v>16</v>
      </c>
      <c r="C2611" t="s">
        <v>17</v>
      </c>
      <c r="D2611" t="s">
        <v>18</v>
      </c>
      <c r="E2611" t="s">
        <v>19</v>
      </c>
      <c r="F2611">
        <v>2018</v>
      </c>
      <c r="G2611">
        <v>2018</v>
      </c>
      <c r="H2611">
        <v>52</v>
      </c>
      <c r="I2611" t="s">
        <v>103</v>
      </c>
      <c r="J2611">
        <v>5</v>
      </c>
      <c r="K2611" t="s">
        <v>26</v>
      </c>
      <c r="L2611">
        <v>999</v>
      </c>
      <c r="N2611">
        <v>5922</v>
      </c>
      <c r="R2611" s="2">
        <f t="shared" si="81"/>
        <v>31.49</v>
      </c>
      <c r="S2611" s="2">
        <f>IF(AND(P2611&lt;&gt;"_U",P2611&lt;&gt;"c",J2611&lt;&gt;99,J2611&lt;&gt;9),IFERROR(VLOOKUP(A2611,'TA Total'!$A$2:$N$10000,14,0),"."),".")</f>
        <v>18804</v>
      </c>
    </row>
    <row r="2612" spans="1:19" x14ac:dyDescent="0.4">
      <c r="A2612" s="2" t="str">
        <f t="shared" si="80"/>
        <v>2018|Nelson City|10</v>
      </c>
      <c r="B2612" t="s">
        <v>16</v>
      </c>
      <c r="C2612" t="s">
        <v>17</v>
      </c>
      <c r="D2612" t="s">
        <v>18</v>
      </c>
      <c r="E2612" t="s">
        <v>19</v>
      </c>
      <c r="F2612">
        <v>2018</v>
      </c>
      <c r="G2612">
        <v>2018</v>
      </c>
      <c r="H2612">
        <v>52</v>
      </c>
      <c r="I2612" t="s">
        <v>103</v>
      </c>
      <c r="J2612">
        <v>6</v>
      </c>
      <c r="K2612" t="s">
        <v>27</v>
      </c>
      <c r="L2612">
        <v>10</v>
      </c>
      <c r="N2612">
        <v>0</v>
      </c>
      <c r="R2612" s="2" t="str">
        <f t="shared" si="81"/>
        <v>.</v>
      </c>
      <c r="S2612" s="2">
        <f>IF(AND(P2612&lt;&gt;"_U",P2612&lt;&gt;"c",J2612&lt;&gt;99,J2612&lt;&gt;9),IFERROR(VLOOKUP(A2612,'TA Total'!$A$2:$N$10000,14,0),"."),".")</f>
        <v>0</v>
      </c>
    </row>
    <row r="2613" spans="1:19" x14ac:dyDescent="0.4">
      <c r="A2613" s="2" t="str">
        <f t="shared" si="80"/>
        <v>2018|Nelson City|11</v>
      </c>
      <c r="B2613" t="s">
        <v>16</v>
      </c>
      <c r="C2613" t="s">
        <v>17</v>
      </c>
      <c r="D2613" t="s">
        <v>18</v>
      </c>
      <c r="E2613" t="s">
        <v>19</v>
      </c>
      <c r="F2613">
        <v>2018</v>
      </c>
      <c r="G2613">
        <v>2018</v>
      </c>
      <c r="H2613">
        <v>52</v>
      </c>
      <c r="I2613" t="s">
        <v>103</v>
      </c>
      <c r="J2613">
        <v>6</v>
      </c>
      <c r="K2613" t="s">
        <v>27</v>
      </c>
      <c r="L2613">
        <v>11</v>
      </c>
      <c r="N2613">
        <v>273</v>
      </c>
      <c r="R2613" s="2">
        <f t="shared" si="81"/>
        <v>1.73</v>
      </c>
      <c r="S2613" s="2">
        <f>IF(AND(P2613&lt;&gt;"_U",P2613&lt;&gt;"c",J2613&lt;&gt;99,J2613&lt;&gt;9),IFERROR(VLOOKUP(A2613,'TA Total'!$A$2:$N$10000,14,0),"."),".")</f>
        <v>15768</v>
      </c>
    </row>
    <row r="2614" spans="1:19" x14ac:dyDescent="0.4">
      <c r="A2614" s="2" t="str">
        <f t="shared" si="80"/>
        <v>2018|Nelson City|12</v>
      </c>
      <c r="B2614" t="s">
        <v>16</v>
      </c>
      <c r="C2614" t="s">
        <v>17</v>
      </c>
      <c r="D2614" t="s">
        <v>18</v>
      </c>
      <c r="E2614" t="s">
        <v>19</v>
      </c>
      <c r="F2614">
        <v>2018</v>
      </c>
      <c r="G2614">
        <v>2018</v>
      </c>
      <c r="H2614">
        <v>52</v>
      </c>
      <c r="I2614" t="s">
        <v>103</v>
      </c>
      <c r="J2614">
        <v>6</v>
      </c>
      <c r="K2614" t="s">
        <v>27</v>
      </c>
      <c r="L2614">
        <v>12</v>
      </c>
      <c r="N2614">
        <v>21</v>
      </c>
      <c r="R2614" s="2">
        <f t="shared" si="81"/>
        <v>0.74</v>
      </c>
      <c r="S2614" s="2">
        <f>IF(AND(P2614&lt;&gt;"_U",P2614&lt;&gt;"c",J2614&lt;&gt;99,J2614&lt;&gt;9),IFERROR(VLOOKUP(A2614,'TA Total'!$A$2:$N$10000,14,0),"."),".")</f>
        <v>2850</v>
      </c>
    </row>
    <row r="2615" spans="1:19" x14ac:dyDescent="0.4">
      <c r="A2615" s="2" t="str">
        <f t="shared" si="80"/>
        <v>2018|Nelson City|13</v>
      </c>
      <c r="B2615" t="s">
        <v>16</v>
      </c>
      <c r="C2615" t="s">
        <v>17</v>
      </c>
      <c r="D2615" t="s">
        <v>18</v>
      </c>
      <c r="E2615" t="s">
        <v>19</v>
      </c>
      <c r="F2615">
        <v>2018</v>
      </c>
      <c r="G2615">
        <v>2018</v>
      </c>
      <c r="H2615">
        <v>52</v>
      </c>
      <c r="I2615" t="s">
        <v>103</v>
      </c>
      <c r="J2615">
        <v>6</v>
      </c>
      <c r="K2615" t="s">
        <v>27</v>
      </c>
      <c r="L2615">
        <v>13</v>
      </c>
      <c r="N2615">
        <v>0</v>
      </c>
      <c r="R2615" s="2">
        <f t="shared" si="81"/>
        <v>0</v>
      </c>
      <c r="S2615" s="2">
        <f>IF(AND(P2615&lt;&gt;"_U",P2615&lt;&gt;"c",J2615&lt;&gt;99,J2615&lt;&gt;9),IFERROR(VLOOKUP(A2615,'TA Total'!$A$2:$N$10000,14,0),"."),".")</f>
        <v>186</v>
      </c>
    </row>
    <row r="2616" spans="1:19" x14ac:dyDescent="0.4">
      <c r="A2616" s="2" t="str">
        <f t="shared" si="80"/>
        <v>2018|Nelson City|999</v>
      </c>
      <c r="B2616" t="s">
        <v>16</v>
      </c>
      <c r="C2616" t="s">
        <v>17</v>
      </c>
      <c r="D2616" t="s">
        <v>18</v>
      </c>
      <c r="E2616" t="s">
        <v>19</v>
      </c>
      <c r="F2616">
        <v>2018</v>
      </c>
      <c r="G2616">
        <v>2018</v>
      </c>
      <c r="H2616">
        <v>52</v>
      </c>
      <c r="I2616" t="s">
        <v>103</v>
      </c>
      <c r="J2616">
        <v>6</v>
      </c>
      <c r="K2616" t="s">
        <v>27</v>
      </c>
      <c r="L2616">
        <v>999</v>
      </c>
      <c r="N2616">
        <v>294</v>
      </c>
      <c r="R2616" s="2">
        <f t="shared" si="81"/>
        <v>1.56</v>
      </c>
      <c r="S2616" s="2">
        <f>IF(AND(P2616&lt;&gt;"_U",P2616&lt;&gt;"c",J2616&lt;&gt;99,J2616&lt;&gt;9),IFERROR(VLOOKUP(A2616,'TA Total'!$A$2:$N$10000,14,0),"."),".")</f>
        <v>18804</v>
      </c>
    </row>
    <row r="2617" spans="1:19" x14ac:dyDescent="0.4">
      <c r="A2617" s="2" t="str">
        <f t="shared" si="80"/>
        <v>2018|Nelson City|10</v>
      </c>
      <c r="B2617" t="s">
        <v>16</v>
      </c>
      <c r="C2617" t="s">
        <v>17</v>
      </c>
      <c r="D2617" t="s">
        <v>18</v>
      </c>
      <c r="E2617" t="s">
        <v>19</v>
      </c>
      <c r="F2617">
        <v>2018</v>
      </c>
      <c r="G2617">
        <v>2018</v>
      </c>
      <c r="H2617">
        <v>52</v>
      </c>
      <c r="I2617" t="s">
        <v>103</v>
      </c>
      <c r="J2617">
        <v>7</v>
      </c>
      <c r="K2617" t="s">
        <v>28</v>
      </c>
      <c r="L2617">
        <v>10</v>
      </c>
      <c r="N2617">
        <v>0</v>
      </c>
      <c r="R2617" s="2" t="str">
        <f t="shared" si="81"/>
        <v>.</v>
      </c>
      <c r="S2617" s="2">
        <f>IF(AND(P2617&lt;&gt;"_U",P2617&lt;&gt;"c",J2617&lt;&gt;99,J2617&lt;&gt;9),IFERROR(VLOOKUP(A2617,'TA Total'!$A$2:$N$10000,14,0),"."),".")</f>
        <v>0</v>
      </c>
    </row>
    <row r="2618" spans="1:19" x14ac:dyDescent="0.4">
      <c r="A2618" s="2" t="str">
        <f t="shared" si="80"/>
        <v>2018|Nelson City|11</v>
      </c>
      <c r="B2618" t="s">
        <v>16</v>
      </c>
      <c r="C2618" t="s">
        <v>17</v>
      </c>
      <c r="D2618" t="s">
        <v>18</v>
      </c>
      <c r="E2618" t="s">
        <v>19</v>
      </c>
      <c r="F2618">
        <v>2018</v>
      </c>
      <c r="G2618">
        <v>2018</v>
      </c>
      <c r="H2618">
        <v>52</v>
      </c>
      <c r="I2618" t="s">
        <v>103</v>
      </c>
      <c r="J2618">
        <v>7</v>
      </c>
      <c r="K2618" t="s">
        <v>28</v>
      </c>
      <c r="L2618">
        <v>11</v>
      </c>
      <c r="N2618">
        <v>21</v>
      </c>
      <c r="R2618" s="2">
        <f t="shared" si="81"/>
        <v>0.13</v>
      </c>
      <c r="S2618" s="2">
        <f>IF(AND(P2618&lt;&gt;"_U",P2618&lt;&gt;"c",J2618&lt;&gt;99,J2618&lt;&gt;9),IFERROR(VLOOKUP(A2618,'TA Total'!$A$2:$N$10000,14,0),"."),".")</f>
        <v>15768</v>
      </c>
    </row>
    <row r="2619" spans="1:19" x14ac:dyDescent="0.4">
      <c r="A2619" s="2" t="str">
        <f t="shared" si="80"/>
        <v>2018|Nelson City|12</v>
      </c>
      <c r="B2619" t="s">
        <v>16</v>
      </c>
      <c r="C2619" t="s">
        <v>17</v>
      </c>
      <c r="D2619" t="s">
        <v>18</v>
      </c>
      <c r="E2619" t="s">
        <v>19</v>
      </c>
      <c r="F2619">
        <v>2018</v>
      </c>
      <c r="G2619">
        <v>2018</v>
      </c>
      <c r="H2619">
        <v>52</v>
      </c>
      <c r="I2619" t="s">
        <v>103</v>
      </c>
      <c r="J2619">
        <v>7</v>
      </c>
      <c r="K2619" t="s">
        <v>28</v>
      </c>
      <c r="L2619">
        <v>12</v>
      </c>
      <c r="N2619">
        <v>12</v>
      </c>
      <c r="R2619" s="2">
        <f t="shared" si="81"/>
        <v>0.42</v>
      </c>
      <c r="S2619" s="2">
        <f>IF(AND(P2619&lt;&gt;"_U",P2619&lt;&gt;"c",J2619&lt;&gt;99,J2619&lt;&gt;9),IFERROR(VLOOKUP(A2619,'TA Total'!$A$2:$N$10000,14,0),"."),".")</f>
        <v>2850</v>
      </c>
    </row>
    <row r="2620" spans="1:19" x14ac:dyDescent="0.4">
      <c r="A2620" s="2" t="str">
        <f t="shared" si="80"/>
        <v>2018|Nelson City|13</v>
      </c>
      <c r="B2620" t="s">
        <v>16</v>
      </c>
      <c r="C2620" t="s">
        <v>17</v>
      </c>
      <c r="D2620" t="s">
        <v>18</v>
      </c>
      <c r="E2620" t="s">
        <v>19</v>
      </c>
      <c r="F2620">
        <v>2018</v>
      </c>
      <c r="G2620">
        <v>2018</v>
      </c>
      <c r="H2620">
        <v>52</v>
      </c>
      <c r="I2620" t="s">
        <v>103</v>
      </c>
      <c r="J2620">
        <v>7</v>
      </c>
      <c r="K2620" t="s">
        <v>28</v>
      </c>
      <c r="L2620">
        <v>13</v>
      </c>
      <c r="N2620">
        <v>0</v>
      </c>
      <c r="R2620" s="2">
        <f t="shared" si="81"/>
        <v>0</v>
      </c>
      <c r="S2620" s="2">
        <f>IF(AND(P2620&lt;&gt;"_U",P2620&lt;&gt;"c",J2620&lt;&gt;99,J2620&lt;&gt;9),IFERROR(VLOOKUP(A2620,'TA Total'!$A$2:$N$10000,14,0),"."),".")</f>
        <v>186</v>
      </c>
    </row>
    <row r="2621" spans="1:19" x14ac:dyDescent="0.4">
      <c r="A2621" s="2" t="str">
        <f t="shared" si="80"/>
        <v>2018|Nelson City|999</v>
      </c>
      <c r="B2621" t="s">
        <v>16</v>
      </c>
      <c r="C2621" t="s">
        <v>17</v>
      </c>
      <c r="D2621" t="s">
        <v>18</v>
      </c>
      <c r="E2621" t="s">
        <v>19</v>
      </c>
      <c r="F2621">
        <v>2018</v>
      </c>
      <c r="G2621">
        <v>2018</v>
      </c>
      <c r="H2621">
        <v>52</v>
      </c>
      <c r="I2621" t="s">
        <v>103</v>
      </c>
      <c r="J2621">
        <v>7</v>
      </c>
      <c r="K2621" t="s">
        <v>28</v>
      </c>
      <c r="L2621">
        <v>999</v>
      </c>
      <c r="N2621">
        <v>36</v>
      </c>
      <c r="R2621" s="2">
        <f t="shared" si="81"/>
        <v>0.19</v>
      </c>
      <c r="S2621" s="2">
        <f>IF(AND(P2621&lt;&gt;"_U",P2621&lt;&gt;"c",J2621&lt;&gt;99,J2621&lt;&gt;9),IFERROR(VLOOKUP(A2621,'TA Total'!$A$2:$N$10000,14,0),"."),".")</f>
        <v>18804</v>
      </c>
    </row>
    <row r="2622" spans="1:19" x14ac:dyDescent="0.4">
      <c r="A2622" s="2" t="str">
        <f t="shared" si="80"/>
        <v>2018|Nelson City|10</v>
      </c>
      <c r="B2622" t="s">
        <v>16</v>
      </c>
      <c r="C2622" t="s">
        <v>17</v>
      </c>
      <c r="D2622" t="s">
        <v>18</v>
      </c>
      <c r="E2622" t="s">
        <v>19</v>
      </c>
      <c r="F2622">
        <v>2018</v>
      </c>
      <c r="G2622">
        <v>2018</v>
      </c>
      <c r="H2622">
        <v>52</v>
      </c>
      <c r="I2622" t="s">
        <v>103</v>
      </c>
      <c r="J2622">
        <v>77</v>
      </c>
      <c r="K2622" t="s">
        <v>29</v>
      </c>
      <c r="L2622">
        <v>10</v>
      </c>
      <c r="N2622">
        <v>0</v>
      </c>
      <c r="R2622" s="2" t="str">
        <f t="shared" si="81"/>
        <v>.</v>
      </c>
      <c r="S2622" s="2">
        <f>IF(AND(P2622&lt;&gt;"_U",P2622&lt;&gt;"c",J2622&lt;&gt;99,J2622&lt;&gt;9),IFERROR(VLOOKUP(A2622,'TA Total'!$A$2:$N$10000,14,0),"."),".")</f>
        <v>0</v>
      </c>
    </row>
    <row r="2623" spans="1:19" x14ac:dyDescent="0.4">
      <c r="A2623" s="2" t="str">
        <f t="shared" si="80"/>
        <v>2018|Nelson City|11</v>
      </c>
      <c r="B2623" t="s">
        <v>16</v>
      </c>
      <c r="C2623" t="s">
        <v>17</v>
      </c>
      <c r="D2623" t="s">
        <v>18</v>
      </c>
      <c r="E2623" t="s">
        <v>19</v>
      </c>
      <c r="F2623">
        <v>2018</v>
      </c>
      <c r="G2623">
        <v>2018</v>
      </c>
      <c r="H2623">
        <v>52</v>
      </c>
      <c r="I2623" t="s">
        <v>103</v>
      </c>
      <c r="J2623">
        <v>77</v>
      </c>
      <c r="K2623" t="s">
        <v>29</v>
      </c>
      <c r="L2623">
        <v>11</v>
      </c>
      <c r="N2623">
        <v>15768</v>
      </c>
      <c r="R2623" s="2">
        <f t="shared" si="81"/>
        <v>100</v>
      </c>
      <c r="S2623" s="2">
        <f>IF(AND(P2623&lt;&gt;"_U",P2623&lt;&gt;"c",J2623&lt;&gt;99,J2623&lt;&gt;9),IFERROR(VLOOKUP(A2623,'TA Total'!$A$2:$N$10000,14,0),"."),".")</f>
        <v>15768</v>
      </c>
    </row>
    <row r="2624" spans="1:19" x14ac:dyDescent="0.4">
      <c r="A2624" s="2" t="str">
        <f t="shared" si="80"/>
        <v>2018|Nelson City|12</v>
      </c>
      <c r="B2624" t="s">
        <v>16</v>
      </c>
      <c r="C2624" t="s">
        <v>17</v>
      </c>
      <c r="D2624" t="s">
        <v>18</v>
      </c>
      <c r="E2624" t="s">
        <v>19</v>
      </c>
      <c r="F2624">
        <v>2018</v>
      </c>
      <c r="G2624">
        <v>2018</v>
      </c>
      <c r="H2624">
        <v>52</v>
      </c>
      <c r="I2624" t="s">
        <v>103</v>
      </c>
      <c r="J2624">
        <v>77</v>
      </c>
      <c r="K2624" t="s">
        <v>29</v>
      </c>
      <c r="L2624">
        <v>12</v>
      </c>
      <c r="N2624">
        <v>2850</v>
      </c>
      <c r="R2624" s="2">
        <f t="shared" si="81"/>
        <v>100</v>
      </c>
      <c r="S2624" s="2">
        <f>IF(AND(P2624&lt;&gt;"_U",P2624&lt;&gt;"c",J2624&lt;&gt;99,J2624&lt;&gt;9),IFERROR(VLOOKUP(A2624,'TA Total'!$A$2:$N$10000,14,0),"."),".")</f>
        <v>2850</v>
      </c>
    </row>
    <row r="2625" spans="1:19" x14ac:dyDescent="0.4">
      <c r="A2625" s="2" t="str">
        <f t="shared" si="80"/>
        <v>2018|Nelson City|13</v>
      </c>
      <c r="B2625" t="s">
        <v>16</v>
      </c>
      <c r="C2625" t="s">
        <v>17</v>
      </c>
      <c r="D2625" t="s">
        <v>18</v>
      </c>
      <c r="E2625" t="s">
        <v>19</v>
      </c>
      <c r="F2625">
        <v>2018</v>
      </c>
      <c r="G2625">
        <v>2018</v>
      </c>
      <c r="H2625">
        <v>52</v>
      </c>
      <c r="I2625" t="s">
        <v>103</v>
      </c>
      <c r="J2625">
        <v>77</v>
      </c>
      <c r="K2625" t="s">
        <v>29</v>
      </c>
      <c r="L2625">
        <v>13</v>
      </c>
      <c r="N2625">
        <v>186</v>
      </c>
      <c r="R2625" s="2">
        <f t="shared" si="81"/>
        <v>100</v>
      </c>
      <c r="S2625" s="2">
        <f>IF(AND(P2625&lt;&gt;"_U",P2625&lt;&gt;"c",J2625&lt;&gt;99,J2625&lt;&gt;9),IFERROR(VLOOKUP(A2625,'TA Total'!$A$2:$N$10000,14,0),"."),".")</f>
        <v>186</v>
      </c>
    </row>
    <row r="2626" spans="1:19" x14ac:dyDescent="0.4">
      <c r="A2626" s="2" t="str">
        <f t="shared" si="80"/>
        <v>2018|Nelson City|999</v>
      </c>
      <c r="B2626" t="s">
        <v>16</v>
      </c>
      <c r="C2626" t="s">
        <v>17</v>
      </c>
      <c r="D2626" t="s">
        <v>18</v>
      </c>
      <c r="E2626" t="s">
        <v>19</v>
      </c>
      <c r="F2626">
        <v>2018</v>
      </c>
      <c r="G2626">
        <v>2018</v>
      </c>
      <c r="H2626">
        <v>52</v>
      </c>
      <c r="I2626" t="s">
        <v>103</v>
      </c>
      <c r="J2626">
        <v>77</v>
      </c>
      <c r="K2626" t="s">
        <v>29</v>
      </c>
      <c r="L2626">
        <v>999</v>
      </c>
      <c r="N2626">
        <v>18804</v>
      </c>
      <c r="R2626" s="2">
        <f t="shared" si="81"/>
        <v>100</v>
      </c>
      <c r="S2626" s="2">
        <f>IF(AND(P2626&lt;&gt;"_U",P2626&lt;&gt;"c",J2626&lt;&gt;99,J2626&lt;&gt;9),IFERROR(VLOOKUP(A2626,'TA Total'!$A$2:$N$10000,14,0),"."),".")</f>
        <v>18804</v>
      </c>
    </row>
    <row r="2627" spans="1:19" x14ac:dyDescent="0.4">
      <c r="A2627" s="2" t="str">
        <f t="shared" ref="A2627:A2690" si="82">G2627&amp;"|"&amp;I2627&amp;"|"&amp;L2627</f>
        <v>2018|Nelson City|10</v>
      </c>
      <c r="B2627" t="s">
        <v>16</v>
      </c>
      <c r="C2627" t="s">
        <v>17</v>
      </c>
      <c r="D2627" t="s">
        <v>18</v>
      </c>
      <c r="E2627" t="s">
        <v>19</v>
      </c>
      <c r="F2627">
        <v>2018</v>
      </c>
      <c r="G2627">
        <v>2018</v>
      </c>
      <c r="H2627">
        <v>52</v>
      </c>
      <c r="I2627" t="s">
        <v>103</v>
      </c>
      <c r="J2627">
        <v>8</v>
      </c>
      <c r="K2627" t="s">
        <v>30</v>
      </c>
      <c r="L2627">
        <v>10</v>
      </c>
      <c r="N2627">
        <v>0</v>
      </c>
      <c r="R2627" s="2" t="str">
        <f t="shared" ref="R2627:R2690" si="83">IF(P2627&lt;&gt;"_U",IFERROR((ROUND(N2627/S2627*100,2)),"."),".")</f>
        <v>.</v>
      </c>
      <c r="S2627" s="2">
        <f>IF(AND(P2627&lt;&gt;"_U",P2627&lt;&gt;"c",J2627&lt;&gt;99,J2627&lt;&gt;9),IFERROR(VLOOKUP(A2627,'TA Total'!$A$2:$N$10000,14,0),"."),".")</f>
        <v>0</v>
      </c>
    </row>
    <row r="2628" spans="1:19" x14ac:dyDescent="0.4">
      <c r="A2628" s="2" t="str">
        <f t="shared" si="82"/>
        <v>2018|Nelson City|11</v>
      </c>
      <c r="B2628" t="s">
        <v>16</v>
      </c>
      <c r="C2628" t="s">
        <v>17</v>
      </c>
      <c r="D2628" t="s">
        <v>18</v>
      </c>
      <c r="E2628" t="s">
        <v>19</v>
      </c>
      <c r="F2628">
        <v>2018</v>
      </c>
      <c r="G2628">
        <v>2018</v>
      </c>
      <c r="H2628">
        <v>52</v>
      </c>
      <c r="I2628" t="s">
        <v>103</v>
      </c>
      <c r="J2628">
        <v>8</v>
      </c>
      <c r="K2628" t="s">
        <v>30</v>
      </c>
      <c r="L2628">
        <v>11</v>
      </c>
      <c r="N2628">
        <v>282</v>
      </c>
      <c r="R2628" s="2">
        <f t="shared" si="83"/>
        <v>1.79</v>
      </c>
      <c r="S2628" s="2">
        <f>IF(AND(P2628&lt;&gt;"_U",P2628&lt;&gt;"c",J2628&lt;&gt;99,J2628&lt;&gt;9),IFERROR(VLOOKUP(A2628,'TA Total'!$A$2:$N$10000,14,0),"."),".")</f>
        <v>15768</v>
      </c>
    </row>
    <row r="2629" spans="1:19" x14ac:dyDescent="0.4">
      <c r="A2629" s="2" t="str">
        <f t="shared" si="82"/>
        <v>2018|Nelson City|12</v>
      </c>
      <c r="B2629" t="s">
        <v>16</v>
      </c>
      <c r="C2629" t="s">
        <v>17</v>
      </c>
      <c r="D2629" t="s">
        <v>18</v>
      </c>
      <c r="E2629" t="s">
        <v>19</v>
      </c>
      <c r="F2629">
        <v>2018</v>
      </c>
      <c r="G2629">
        <v>2018</v>
      </c>
      <c r="H2629">
        <v>52</v>
      </c>
      <c r="I2629" t="s">
        <v>103</v>
      </c>
      <c r="J2629">
        <v>8</v>
      </c>
      <c r="K2629" t="s">
        <v>30</v>
      </c>
      <c r="L2629">
        <v>12</v>
      </c>
      <c r="N2629">
        <v>27</v>
      </c>
      <c r="R2629" s="2">
        <f t="shared" si="83"/>
        <v>0.95</v>
      </c>
      <c r="S2629" s="2">
        <f>IF(AND(P2629&lt;&gt;"_U",P2629&lt;&gt;"c",J2629&lt;&gt;99,J2629&lt;&gt;9),IFERROR(VLOOKUP(A2629,'TA Total'!$A$2:$N$10000,14,0),"."),".")</f>
        <v>2850</v>
      </c>
    </row>
    <row r="2630" spans="1:19" x14ac:dyDescent="0.4">
      <c r="A2630" s="2" t="str">
        <f t="shared" si="82"/>
        <v>2018|Nelson City|13</v>
      </c>
      <c r="B2630" t="s">
        <v>16</v>
      </c>
      <c r="C2630" t="s">
        <v>17</v>
      </c>
      <c r="D2630" t="s">
        <v>18</v>
      </c>
      <c r="E2630" t="s">
        <v>19</v>
      </c>
      <c r="F2630">
        <v>2018</v>
      </c>
      <c r="G2630">
        <v>2018</v>
      </c>
      <c r="H2630">
        <v>52</v>
      </c>
      <c r="I2630" t="s">
        <v>103</v>
      </c>
      <c r="J2630">
        <v>8</v>
      </c>
      <c r="K2630" t="s">
        <v>30</v>
      </c>
      <c r="L2630">
        <v>13</v>
      </c>
      <c r="N2630">
        <v>9</v>
      </c>
      <c r="R2630" s="2">
        <f t="shared" si="83"/>
        <v>4.84</v>
      </c>
      <c r="S2630" s="2">
        <f>IF(AND(P2630&lt;&gt;"_U",P2630&lt;&gt;"c",J2630&lt;&gt;99,J2630&lt;&gt;9),IFERROR(VLOOKUP(A2630,'TA Total'!$A$2:$N$10000,14,0),"."),".")</f>
        <v>186</v>
      </c>
    </row>
    <row r="2631" spans="1:19" x14ac:dyDescent="0.4">
      <c r="A2631" s="2" t="str">
        <f t="shared" si="82"/>
        <v>2018|Nelson City|999</v>
      </c>
      <c r="B2631" t="s">
        <v>16</v>
      </c>
      <c r="C2631" t="s">
        <v>17</v>
      </c>
      <c r="D2631" t="s">
        <v>18</v>
      </c>
      <c r="E2631" t="s">
        <v>19</v>
      </c>
      <c r="F2631">
        <v>2018</v>
      </c>
      <c r="G2631">
        <v>2018</v>
      </c>
      <c r="H2631">
        <v>52</v>
      </c>
      <c r="I2631" t="s">
        <v>103</v>
      </c>
      <c r="J2631">
        <v>8</v>
      </c>
      <c r="K2631" t="s">
        <v>30</v>
      </c>
      <c r="L2631">
        <v>999</v>
      </c>
      <c r="N2631">
        <v>315</v>
      </c>
      <c r="R2631" s="2">
        <f t="shared" si="83"/>
        <v>1.68</v>
      </c>
      <c r="S2631" s="2">
        <f>IF(AND(P2631&lt;&gt;"_U",P2631&lt;&gt;"c",J2631&lt;&gt;99,J2631&lt;&gt;9),IFERROR(VLOOKUP(A2631,'TA Total'!$A$2:$N$10000,14,0),"."),".")</f>
        <v>18804</v>
      </c>
    </row>
    <row r="2632" spans="1:19" x14ac:dyDescent="0.4">
      <c r="A2632" s="2" t="str">
        <f t="shared" si="82"/>
        <v>2018|Nelson City|10</v>
      </c>
      <c r="B2632" t="s">
        <v>16</v>
      </c>
      <c r="C2632" t="s">
        <v>17</v>
      </c>
      <c r="D2632" t="s">
        <v>18</v>
      </c>
      <c r="E2632" t="s">
        <v>19</v>
      </c>
      <c r="F2632">
        <v>2018</v>
      </c>
      <c r="G2632">
        <v>2018</v>
      </c>
      <c r="H2632">
        <v>52</v>
      </c>
      <c r="I2632" t="s">
        <v>103</v>
      </c>
      <c r="J2632">
        <v>9</v>
      </c>
      <c r="K2632" t="s">
        <v>31</v>
      </c>
      <c r="L2632">
        <v>10</v>
      </c>
      <c r="N2632">
        <v>0</v>
      </c>
      <c r="R2632" s="2" t="str">
        <f t="shared" si="83"/>
        <v>.</v>
      </c>
      <c r="S2632" s="2" t="str">
        <f>IF(AND(P2632&lt;&gt;"_U",P2632&lt;&gt;"c",J2632&lt;&gt;99,J2632&lt;&gt;9),IFERROR(VLOOKUP(A2632,'TA Total'!$A$2:$N$10000,14,0),"."),".")</f>
        <v>.</v>
      </c>
    </row>
    <row r="2633" spans="1:19" x14ac:dyDescent="0.4">
      <c r="A2633" s="2" t="str">
        <f t="shared" si="82"/>
        <v>2018|Nelson City|11</v>
      </c>
      <c r="B2633" t="s">
        <v>16</v>
      </c>
      <c r="C2633" t="s">
        <v>17</v>
      </c>
      <c r="D2633" t="s">
        <v>18</v>
      </c>
      <c r="E2633" t="s">
        <v>19</v>
      </c>
      <c r="F2633">
        <v>2018</v>
      </c>
      <c r="G2633">
        <v>2018</v>
      </c>
      <c r="H2633">
        <v>52</v>
      </c>
      <c r="I2633" t="s">
        <v>103</v>
      </c>
      <c r="J2633">
        <v>9</v>
      </c>
      <c r="K2633" t="s">
        <v>31</v>
      </c>
      <c r="L2633">
        <v>11</v>
      </c>
      <c r="N2633">
        <v>894</v>
      </c>
      <c r="R2633" s="2" t="str">
        <f t="shared" si="83"/>
        <v>.</v>
      </c>
      <c r="S2633" s="2" t="str">
        <f>IF(AND(P2633&lt;&gt;"_U",P2633&lt;&gt;"c",J2633&lt;&gt;99,J2633&lt;&gt;9),IFERROR(VLOOKUP(A2633,'TA Total'!$A$2:$N$10000,14,0),"."),".")</f>
        <v>.</v>
      </c>
    </row>
    <row r="2634" spans="1:19" x14ac:dyDescent="0.4">
      <c r="A2634" s="2" t="str">
        <f t="shared" si="82"/>
        <v>2018|Nelson City|12</v>
      </c>
      <c r="B2634" t="s">
        <v>16</v>
      </c>
      <c r="C2634" t="s">
        <v>17</v>
      </c>
      <c r="D2634" t="s">
        <v>18</v>
      </c>
      <c r="E2634" t="s">
        <v>19</v>
      </c>
      <c r="F2634">
        <v>2018</v>
      </c>
      <c r="G2634">
        <v>2018</v>
      </c>
      <c r="H2634">
        <v>52</v>
      </c>
      <c r="I2634" t="s">
        <v>103</v>
      </c>
      <c r="J2634">
        <v>9</v>
      </c>
      <c r="K2634" t="s">
        <v>31</v>
      </c>
      <c r="L2634">
        <v>12</v>
      </c>
      <c r="N2634">
        <v>366</v>
      </c>
      <c r="R2634" s="2" t="str">
        <f t="shared" si="83"/>
        <v>.</v>
      </c>
      <c r="S2634" s="2" t="str">
        <f>IF(AND(P2634&lt;&gt;"_U",P2634&lt;&gt;"c",J2634&lt;&gt;99,J2634&lt;&gt;9),IFERROR(VLOOKUP(A2634,'TA Total'!$A$2:$N$10000,14,0),"."),".")</f>
        <v>.</v>
      </c>
    </row>
    <row r="2635" spans="1:19" x14ac:dyDescent="0.4">
      <c r="A2635" s="2" t="str">
        <f t="shared" si="82"/>
        <v>2018|Nelson City|13</v>
      </c>
      <c r="B2635" t="s">
        <v>16</v>
      </c>
      <c r="C2635" t="s">
        <v>17</v>
      </c>
      <c r="D2635" t="s">
        <v>18</v>
      </c>
      <c r="E2635" t="s">
        <v>19</v>
      </c>
      <c r="F2635">
        <v>2018</v>
      </c>
      <c r="G2635">
        <v>2018</v>
      </c>
      <c r="H2635">
        <v>52</v>
      </c>
      <c r="I2635" t="s">
        <v>103</v>
      </c>
      <c r="J2635">
        <v>9</v>
      </c>
      <c r="K2635" t="s">
        <v>31</v>
      </c>
      <c r="L2635">
        <v>13</v>
      </c>
      <c r="N2635">
        <v>60</v>
      </c>
      <c r="R2635" s="2" t="str">
        <f t="shared" si="83"/>
        <v>.</v>
      </c>
      <c r="S2635" s="2" t="str">
        <f>IF(AND(P2635&lt;&gt;"_U",P2635&lt;&gt;"c",J2635&lt;&gt;99,J2635&lt;&gt;9),IFERROR(VLOOKUP(A2635,'TA Total'!$A$2:$N$10000,14,0),"."),".")</f>
        <v>.</v>
      </c>
    </row>
    <row r="2636" spans="1:19" x14ac:dyDescent="0.4">
      <c r="A2636" s="2" t="str">
        <f t="shared" si="82"/>
        <v>2018|Nelson City|999</v>
      </c>
      <c r="B2636" t="s">
        <v>16</v>
      </c>
      <c r="C2636" t="s">
        <v>17</v>
      </c>
      <c r="D2636" t="s">
        <v>18</v>
      </c>
      <c r="E2636" t="s">
        <v>19</v>
      </c>
      <c r="F2636">
        <v>2018</v>
      </c>
      <c r="G2636">
        <v>2018</v>
      </c>
      <c r="H2636">
        <v>52</v>
      </c>
      <c r="I2636" t="s">
        <v>103</v>
      </c>
      <c r="J2636">
        <v>9</v>
      </c>
      <c r="K2636" t="s">
        <v>31</v>
      </c>
      <c r="L2636">
        <v>999</v>
      </c>
      <c r="N2636">
        <v>1323</v>
      </c>
      <c r="R2636" s="2" t="str">
        <f t="shared" si="83"/>
        <v>.</v>
      </c>
      <c r="S2636" s="2" t="str">
        <f>IF(AND(P2636&lt;&gt;"_U",P2636&lt;&gt;"c",J2636&lt;&gt;99,J2636&lt;&gt;9),IFERROR(VLOOKUP(A2636,'TA Total'!$A$2:$N$10000,14,0),"."),".")</f>
        <v>.</v>
      </c>
    </row>
    <row r="2637" spans="1:19" x14ac:dyDescent="0.4">
      <c r="A2637" s="2" t="str">
        <f t="shared" si="82"/>
        <v>2018|Nelson City|10</v>
      </c>
      <c r="B2637" t="s">
        <v>16</v>
      </c>
      <c r="C2637" t="s">
        <v>17</v>
      </c>
      <c r="D2637" t="s">
        <v>18</v>
      </c>
      <c r="E2637" t="s">
        <v>19</v>
      </c>
      <c r="F2637">
        <v>2018</v>
      </c>
      <c r="G2637">
        <v>2018</v>
      </c>
      <c r="H2637">
        <v>52</v>
      </c>
      <c r="I2637" t="s">
        <v>103</v>
      </c>
      <c r="J2637">
        <v>99</v>
      </c>
      <c r="K2637" t="s">
        <v>32</v>
      </c>
      <c r="L2637">
        <v>10</v>
      </c>
      <c r="N2637">
        <v>0</v>
      </c>
      <c r="R2637" s="2" t="str">
        <f t="shared" si="83"/>
        <v>.</v>
      </c>
      <c r="S2637" s="2" t="str">
        <f>IF(AND(P2637&lt;&gt;"_U",P2637&lt;&gt;"c",J2637&lt;&gt;99,J2637&lt;&gt;9),IFERROR(VLOOKUP(A2637,'TA Total'!$A$2:$N$10000,14,0),"."),".")</f>
        <v>.</v>
      </c>
    </row>
    <row r="2638" spans="1:19" x14ac:dyDescent="0.4">
      <c r="A2638" s="2" t="str">
        <f t="shared" si="82"/>
        <v>2018|Nelson City|11</v>
      </c>
      <c r="B2638" t="s">
        <v>16</v>
      </c>
      <c r="C2638" t="s">
        <v>17</v>
      </c>
      <c r="D2638" t="s">
        <v>18</v>
      </c>
      <c r="E2638" t="s">
        <v>19</v>
      </c>
      <c r="F2638">
        <v>2018</v>
      </c>
      <c r="G2638">
        <v>2018</v>
      </c>
      <c r="H2638">
        <v>52</v>
      </c>
      <c r="I2638" t="s">
        <v>103</v>
      </c>
      <c r="J2638">
        <v>99</v>
      </c>
      <c r="K2638" t="s">
        <v>32</v>
      </c>
      <c r="L2638">
        <v>11</v>
      </c>
      <c r="N2638">
        <v>16542</v>
      </c>
      <c r="R2638" s="2" t="str">
        <f t="shared" si="83"/>
        <v>.</v>
      </c>
      <c r="S2638" s="2" t="str">
        <f>IF(AND(P2638&lt;&gt;"_U",P2638&lt;&gt;"c",J2638&lt;&gt;99,J2638&lt;&gt;9),IFERROR(VLOOKUP(A2638,'TA Total'!$A$2:$N$10000,14,0),"."),".")</f>
        <v>.</v>
      </c>
    </row>
    <row r="2639" spans="1:19" x14ac:dyDescent="0.4">
      <c r="A2639" s="2" t="str">
        <f t="shared" si="82"/>
        <v>2018|Nelson City|12</v>
      </c>
      <c r="B2639" t="s">
        <v>16</v>
      </c>
      <c r="C2639" t="s">
        <v>17</v>
      </c>
      <c r="D2639" t="s">
        <v>18</v>
      </c>
      <c r="E2639" t="s">
        <v>19</v>
      </c>
      <c r="F2639">
        <v>2018</v>
      </c>
      <c r="G2639">
        <v>2018</v>
      </c>
      <c r="H2639">
        <v>52</v>
      </c>
      <c r="I2639" t="s">
        <v>103</v>
      </c>
      <c r="J2639">
        <v>99</v>
      </c>
      <c r="K2639" t="s">
        <v>32</v>
      </c>
      <c r="L2639">
        <v>12</v>
      </c>
      <c r="N2639">
        <v>3195</v>
      </c>
      <c r="R2639" s="2" t="str">
        <f t="shared" si="83"/>
        <v>.</v>
      </c>
      <c r="S2639" s="2" t="str">
        <f>IF(AND(P2639&lt;&gt;"_U",P2639&lt;&gt;"c",J2639&lt;&gt;99,J2639&lt;&gt;9),IFERROR(VLOOKUP(A2639,'TA Total'!$A$2:$N$10000,14,0),"."),".")</f>
        <v>.</v>
      </c>
    </row>
    <row r="2640" spans="1:19" x14ac:dyDescent="0.4">
      <c r="A2640" s="2" t="str">
        <f t="shared" si="82"/>
        <v>2018|Nelson City|13</v>
      </c>
      <c r="B2640" t="s">
        <v>16</v>
      </c>
      <c r="C2640" t="s">
        <v>17</v>
      </c>
      <c r="D2640" t="s">
        <v>18</v>
      </c>
      <c r="E2640" t="s">
        <v>19</v>
      </c>
      <c r="F2640">
        <v>2018</v>
      </c>
      <c r="G2640">
        <v>2018</v>
      </c>
      <c r="H2640">
        <v>52</v>
      </c>
      <c r="I2640" t="s">
        <v>103</v>
      </c>
      <c r="J2640">
        <v>99</v>
      </c>
      <c r="K2640" t="s">
        <v>32</v>
      </c>
      <c r="L2640">
        <v>13</v>
      </c>
      <c r="N2640">
        <v>246</v>
      </c>
      <c r="R2640" s="2" t="str">
        <f t="shared" si="83"/>
        <v>.</v>
      </c>
      <c r="S2640" s="2" t="str">
        <f>IF(AND(P2640&lt;&gt;"_U",P2640&lt;&gt;"c",J2640&lt;&gt;99,J2640&lt;&gt;9),IFERROR(VLOOKUP(A2640,'TA Total'!$A$2:$N$10000,14,0),"."),".")</f>
        <v>.</v>
      </c>
    </row>
    <row r="2641" spans="1:19" x14ac:dyDescent="0.4">
      <c r="A2641" s="2" t="str">
        <f t="shared" si="82"/>
        <v>2018|Nelson City|999</v>
      </c>
      <c r="B2641" t="s">
        <v>16</v>
      </c>
      <c r="C2641" t="s">
        <v>17</v>
      </c>
      <c r="D2641" t="s">
        <v>18</v>
      </c>
      <c r="E2641" t="s">
        <v>19</v>
      </c>
      <c r="F2641">
        <v>2018</v>
      </c>
      <c r="G2641">
        <v>2018</v>
      </c>
      <c r="H2641">
        <v>52</v>
      </c>
      <c r="I2641" t="s">
        <v>103</v>
      </c>
      <c r="J2641">
        <v>99</v>
      </c>
      <c r="K2641" t="s">
        <v>32</v>
      </c>
      <c r="L2641">
        <v>999</v>
      </c>
      <c r="N2641">
        <v>19980</v>
      </c>
      <c r="R2641" s="2" t="str">
        <f t="shared" si="83"/>
        <v>.</v>
      </c>
      <c r="S2641" s="2" t="str">
        <f>IF(AND(P2641&lt;&gt;"_U",P2641&lt;&gt;"c",J2641&lt;&gt;99,J2641&lt;&gt;9),IFERROR(VLOOKUP(A2641,'TA Total'!$A$2:$N$10000,14,0),"."),".")</f>
        <v>.</v>
      </c>
    </row>
    <row r="2642" spans="1:19" x14ac:dyDescent="0.4">
      <c r="A2642" s="2" t="str">
        <f t="shared" si="82"/>
        <v>2018|Marlborough District|10</v>
      </c>
      <c r="B2642" t="s">
        <v>16</v>
      </c>
      <c r="C2642" t="s">
        <v>17</v>
      </c>
      <c r="D2642" t="s">
        <v>18</v>
      </c>
      <c r="E2642" t="s">
        <v>19</v>
      </c>
      <c r="F2642">
        <v>2018</v>
      </c>
      <c r="G2642">
        <v>2018</v>
      </c>
      <c r="H2642">
        <v>53</v>
      </c>
      <c r="I2642" t="s">
        <v>102</v>
      </c>
      <c r="J2642">
        <v>0</v>
      </c>
      <c r="K2642" t="s">
        <v>21</v>
      </c>
      <c r="L2642">
        <v>10</v>
      </c>
      <c r="N2642">
        <v>0</v>
      </c>
      <c r="R2642" s="2" t="str">
        <f t="shared" si="83"/>
        <v>.</v>
      </c>
      <c r="S2642" s="2">
        <f>IF(AND(P2642&lt;&gt;"_U",P2642&lt;&gt;"c",J2642&lt;&gt;99,J2642&lt;&gt;9),IFERROR(VLOOKUP(A2642,'TA Total'!$A$2:$N$10000,14,0),"."),".")</f>
        <v>0</v>
      </c>
    </row>
    <row r="2643" spans="1:19" x14ac:dyDescent="0.4">
      <c r="A2643" s="2" t="str">
        <f t="shared" si="82"/>
        <v>2018|Marlborough District|11</v>
      </c>
      <c r="B2643" t="s">
        <v>16</v>
      </c>
      <c r="C2643" t="s">
        <v>17</v>
      </c>
      <c r="D2643" t="s">
        <v>18</v>
      </c>
      <c r="E2643" t="s">
        <v>19</v>
      </c>
      <c r="F2643">
        <v>2018</v>
      </c>
      <c r="G2643">
        <v>2018</v>
      </c>
      <c r="H2643">
        <v>53</v>
      </c>
      <c r="I2643" t="s">
        <v>102</v>
      </c>
      <c r="J2643">
        <v>0</v>
      </c>
      <c r="K2643" t="s">
        <v>21</v>
      </c>
      <c r="L2643">
        <v>11</v>
      </c>
      <c r="N2643">
        <v>57</v>
      </c>
      <c r="R2643" s="2">
        <f t="shared" si="83"/>
        <v>0.37</v>
      </c>
      <c r="S2643" s="2">
        <f>IF(AND(P2643&lt;&gt;"_U",P2643&lt;&gt;"c",J2643&lt;&gt;99,J2643&lt;&gt;9),IFERROR(VLOOKUP(A2643,'TA Total'!$A$2:$N$10000,14,0),"."),".")</f>
        <v>15552</v>
      </c>
    </row>
    <row r="2644" spans="1:19" x14ac:dyDescent="0.4">
      <c r="A2644" s="2" t="str">
        <f t="shared" si="82"/>
        <v>2018|Marlborough District|12</v>
      </c>
      <c r="B2644" t="s">
        <v>16</v>
      </c>
      <c r="C2644" t="s">
        <v>17</v>
      </c>
      <c r="D2644" t="s">
        <v>18</v>
      </c>
      <c r="E2644" t="s">
        <v>19</v>
      </c>
      <c r="F2644">
        <v>2018</v>
      </c>
      <c r="G2644">
        <v>2018</v>
      </c>
      <c r="H2644">
        <v>53</v>
      </c>
      <c r="I2644" t="s">
        <v>102</v>
      </c>
      <c r="J2644">
        <v>0</v>
      </c>
      <c r="K2644" t="s">
        <v>21</v>
      </c>
      <c r="L2644">
        <v>12</v>
      </c>
      <c r="N2644">
        <v>15</v>
      </c>
      <c r="R2644" s="2">
        <f t="shared" si="83"/>
        <v>0.78</v>
      </c>
      <c r="S2644" s="2">
        <f>IF(AND(P2644&lt;&gt;"_U",P2644&lt;&gt;"c",J2644&lt;&gt;99,J2644&lt;&gt;9),IFERROR(VLOOKUP(A2644,'TA Total'!$A$2:$N$10000,14,0),"."),".")</f>
        <v>1929</v>
      </c>
    </row>
    <row r="2645" spans="1:19" x14ac:dyDescent="0.4">
      <c r="A2645" s="2" t="str">
        <f t="shared" si="82"/>
        <v>2018|Marlborough District|13</v>
      </c>
      <c r="B2645" t="s">
        <v>16</v>
      </c>
      <c r="C2645" t="s">
        <v>17</v>
      </c>
      <c r="D2645" t="s">
        <v>18</v>
      </c>
      <c r="E2645" t="s">
        <v>19</v>
      </c>
      <c r="F2645">
        <v>2018</v>
      </c>
      <c r="G2645">
        <v>2018</v>
      </c>
      <c r="H2645">
        <v>53</v>
      </c>
      <c r="I2645" t="s">
        <v>102</v>
      </c>
      <c r="J2645">
        <v>0</v>
      </c>
      <c r="K2645" t="s">
        <v>21</v>
      </c>
      <c r="L2645">
        <v>13</v>
      </c>
      <c r="N2645">
        <v>30</v>
      </c>
      <c r="R2645" s="2">
        <f t="shared" si="83"/>
        <v>16.95</v>
      </c>
      <c r="S2645" s="2">
        <f>IF(AND(P2645&lt;&gt;"_U",P2645&lt;&gt;"c",J2645&lt;&gt;99,J2645&lt;&gt;9),IFERROR(VLOOKUP(A2645,'TA Total'!$A$2:$N$10000,14,0),"."),".")</f>
        <v>177</v>
      </c>
    </row>
    <row r="2646" spans="1:19" x14ac:dyDescent="0.4">
      <c r="A2646" s="2" t="str">
        <f t="shared" si="82"/>
        <v>2018|Marlborough District|999</v>
      </c>
      <c r="B2646" t="s">
        <v>16</v>
      </c>
      <c r="C2646" t="s">
        <v>17</v>
      </c>
      <c r="D2646" t="s">
        <v>18</v>
      </c>
      <c r="E2646" t="s">
        <v>19</v>
      </c>
      <c r="F2646">
        <v>2018</v>
      </c>
      <c r="G2646">
        <v>2018</v>
      </c>
      <c r="H2646">
        <v>53</v>
      </c>
      <c r="I2646" t="s">
        <v>102</v>
      </c>
      <c r="J2646">
        <v>0</v>
      </c>
      <c r="K2646" t="s">
        <v>21</v>
      </c>
      <c r="L2646">
        <v>999</v>
      </c>
      <c r="N2646">
        <v>99</v>
      </c>
      <c r="R2646" s="2">
        <f t="shared" si="83"/>
        <v>0.56000000000000005</v>
      </c>
      <c r="S2646" s="2">
        <f>IF(AND(P2646&lt;&gt;"_U",P2646&lt;&gt;"c",J2646&lt;&gt;99,J2646&lt;&gt;9),IFERROR(VLOOKUP(A2646,'TA Total'!$A$2:$N$10000,14,0),"."),".")</f>
        <v>17658</v>
      </c>
    </row>
    <row r="2647" spans="1:19" x14ac:dyDescent="0.4">
      <c r="A2647" s="2" t="str">
        <f t="shared" si="82"/>
        <v>2018|Marlborough District|10</v>
      </c>
      <c r="B2647" t="s">
        <v>16</v>
      </c>
      <c r="C2647" t="s">
        <v>17</v>
      </c>
      <c r="D2647" t="s">
        <v>18</v>
      </c>
      <c r="E2647" t="s">
        <v>19</v>
      </c>
      <c r="F2647">
        <v>2018</v>
      </c>
      <c r="G2647">
        <v>2018</v>
      </c>
      <c r="H2647">
        <v>53</v>
      </c>
      <c r="I2647" t="s">
        <v>102</v>
      </c>
      <c r="J2647">
        <v>1</v>
      </c>
      <c r="K2647" t="s">
        <v>22</v>
      </c>
      <c r="L2647">
        <v>10</v>
      </c>
      <c r="N2647">
        <v>0</v>
      </c>
      <c r="R2647" s="2" t="str">
        <f t="shared" si="83"/>
        <v>.</v>
      </c>
      <c r="S2647" s="2">
        <f>IF(AND(P2647&lt;&gt;"_U",P2647&lt;&gt;"c",J2647&lt;&gt;99,J2647&lt;&gt;9),IFERROR(VLOOKUP(A2647,'TA Total'!$A$2:$N$10000,14,0),"."),".")</f>
        <v>0</v>
      </c>
    </row>
    <row r="2648" spans="1:19" x14ac:dyDescent="0.4">
      <c r="A2648" s="2" t="str">
        <f t="shared" si="82"/>
        <v>2018|Marlborough District|11</v>
      </c>
      <c r="B2648" t="s">
        <v>16</v>
      </c>
      <c r="C2648" t="s">
        <v>17</v>
      </c>
      <c r="D2648" t="s">
        <v>18</v>
      </c>
      <c r="E2648" t="s">
        <v>19</v>
      </c>
      <c r="F2648">
        <v>2018</v>
      </c>
      <c r="G2648">
        <v>2018</v>
      </c>
      <c r="H2648">
        <v>53</v>
      </c>
      <c r="I2648" t="s">
        <v>102</v>
      </c>
      <c r="J2648">
        <v>1</v>
      </c>
      <c r="K2648" t="s">
        <v>22</v>
      </c>
      <c r="L2648">
        <v>11</v>
      </c>
      <c r="N2648">
        <v>8628</v>
      </c>
      <c r="R2648" s="2">
        <f t="shared" si="83"/>
        <v>55.48</v>
      </c>
      <c r="S2648" s="2">
        <f>IF(AND(P2648&lt;&gt;"_U",P2648&lt;&gt;"c",J2648&lt;&gt;99,J2648&lt;&gt;9),IFERROR(VLOOKUP(A2648,'TA Total'!$A$2:$N$10000,14,0),"."),".")</f>
        <v>15552</v>
      </c>
    </row>
    <row r="2649" spans="1:19" x14ac:dyDescent="0.4">
      <c r="A2649" s="2" t="str">
        <f t="shared" si="82"/>
        <v>2018|Marlborough District|12</v>
      </c>
      <c r="B2649" t="s">
        <v>16</v>
      </c>
      <c r="C2649" t="s">
        <v>17</v>
      </c>
      <c r="D2649" t="s">
        <v>18</v>
      </c>
      <c r="E2649" t="s">
        <v>19</v>
      </c>
      <c r="F2649">
        <v>2018</v>
      </c>
      <c r="G2649">
        <v>2018</v>
      </c>
      <c r="H2649">
        <v>53</v>
      </c>
      <c r="I2649" t="s">
        <v>102</v>
      </c>
      <c r="J2649">
        <v>1</v>
      </c>
      <c r="K2649" t="s">
        <v>22</v>
      </c>
      <c r="L2649">
        <v>12</v>
      </c>
      <c r="N2649">
        <v>1350</v>
      </c>
      <c r="R2649" s="2">
        <f t="shared" si="83"/>
        <v>69.98</v>
      </c>
      <c r="S2649" s="2">
        <f>IF(AND(P2649&lt;&gt;"_U",P2649&lt;&gt;"c",J2649&lt;&gt;99,J2649&lt;&gt;9),IFERROR(VLOOKUP(A2649,'TA Total'!$A$2:$N$10000,14,0),"."),".")</f>
        <v>1929</v>
      </c>
    </row>
    <row r="2650" spans="1:19" x14ac:dyDescent="0.4">
      <c r="A2650" s="2" t="str">
        <f t="shared" si="82"/>
        <v>2018|Marlborough District|13</v>
      </c>
      <c r="B2650" t="s">
        <v>16</v>
      </c>
      <c r="C2650" t="s">
        <v>17</v>
      </c>
      <c r="D2650" t="s">
        <v>18</v>
      </c>
      <c r="E2650" t="s">
        <v>19</v>
      </c>
      <c r="F2650">
        <v>2018</v>
      </c>
      <c r="G2650">
        <v>2018</v>
      </c>
      <c r="H2650">
        <v>53</v>
      </c>
      <c r="I2650" t="s">
        <v>102</v>
      </c>
      <c r="J2650">
        <v>1</v>
      </c>
      <c r="K2650" t="s">
        <v>22</v>
      </c>
      <c r="L2650">
        <v>13</v>
      </c>
      <c r="N2650">
        <v>18</v>
      </c>
      <c r="R2650" s="2">
        <f t="shared" si="83"/>
        <v>10.17</v>
      </c>
      <c r="S2650" s="2">
        <f>IF(AND(P2650&lt;&gt;"_U",P2650&lt;&gt;"c",J2650&lt;&gt;99,J2650&lt;&gt;9),IFERROR(VLOOKUP(A2650,'TA Total'!$A$2:$N$10000,14,0),"."),".")</f>
        <v>177</v>
      </c>
    </row>
    <row r="2651" spans="1:19" x14ac:dyDescent="0.4">
      <c r="A2651" s="2" t="str">
        <f t="shared" si="82"/>
        <v>2018|Marlborough District|999</v>
      </c>
      <c r="B2651" t="s">
        <v>16</v>
      </c>
      <c r="C2651" t="s">
        <v>17</v>
      </c>
      <c r="D2651" t="s">
        <v>18</v>
      </c>
      <c r="E2651" t="s">
        <v>19</v>
      </c>
      <c r="F2651">
        <v>2018</v>
      </c>
      <c r="G2651">
        <v>2018</v>
      </c>
      <c r="H2651">
        <v>53</v>
      </c>
      <c r="I2651" t="s">
        <v>102</v>
      </c>
      <c r="J2651">
        <v>1</v>
      </c>
      <c r="K2651" t="s">
        <v>22</v>
      </c>
      <c r="L2651">
        <v>999</v>
      </c>
      <c r="N2651">
        <v>9993</v>
      </c>
      <c r="R2651" s="2">
        <f t="shared" si="83"/>
        <v>56.59</v>
      </c>
      <c r="S2651" s="2">
        <f>IF(AND(P2651&lt;&gt;"_U",P2651&lt;&gt;"c",J2651&lt;&gt;99,J2651&lt;&gt;9),IFERROR(VLOOKUP(A2651,'TA Total'!$A$2:$N$10000,14,0),"."),".")</f>
        <v>17658</v>
      </c>
    </row>
    <row r="2652" spans="1:19" x14ac:dyDescent="0.4">
      <c r="A2652" s="2" t="str">
        <f t="shared" si="82"/>
        <v>2018|Marlborough District|10</v>
      </c>
      <c r="B2652" t="s">
        <v>16</v>
      </c>
      <c r="C2652" t="s">
        <v>17</v>
      </c>
      <c r="D2652" t="s">
        <v>18</v>
      </c>
      <c r="E2652" t="s">
        <v>19</v>
      </c>
      <c r="F2652">
        <v>2018</v>
      </c>
      <c r="G2652">
        <v>2018</v>
      </c>
      <c r="H2652">
        <v>53</v>
      </c>
      <c r="I2652" t="s">
        <v>102</v>
      </c>
      <c r="J2652">
        <v>2</v>
      </c>
      <c r="K2652" t="s">
        <v>23</v>
      </c>
      <c r="L2652">
        <v>10</v>
      </c>
      <c r="N2652">
        <v>0</v>
      </c>
      <c r="R2652" s="2" t="str">
        <f t="shared" si="83"/>
        <v>.</v>
      </c>
      <c r="S2652" s="2">
        <f>IF(AND(P2652&lt;&gt;"_U",P2652&lt;&gt;"c",J2652&lt;&gt;99,J2652&lt;&gt;9),IFERROR(VLOOKUP(A2652,'TA Total'!$A$2:$N$10000,14,0),"."),".")</f>
        <v>0</v>
      </c>
    </row>
    <row r="2653" spans="1:19" x14ac:dyDescent="0.4">
      <c r="A2653" s="2" t="str">
        <f t="shared" si="82"/>
        <v>2018|Marlborough District|11</v>
      </c>
      <c r="B2653" t="s">
        <v>16</v>
      </c>
      <c r="C2653" t="s">
        <v>17</v>
      </c>
      <c r="D2653" t="s">
        <v>18</v>
      </c>
      <c r="E2653" t="s">
        <v>19</v>
      </c>
      <c r="F2653">
        <v>2018</v>
      </c>
      <c r="G2653">
        <v>2018</v>
      </c>
      <c r="H2653">
        <v>53</v>
      </c>
      <c r="I2653" t="s">
        <v>102</v>
      </c>
      <c r="J2653">
        <v>2</v>
      </c>
      <c r="K2653" t="s">
        <v>23</v>
      </c>
      <c r="L2653">
        <v>11</v>
      </c>
      <c r="N2653">
        <v>4905</v>
      </c>
      <c r="R2653" s="2">
        <f t="shared" si="83"/>
        <v>31.54</v>
      </c>
      <c r="S2653" s="2">
        <f>IF(AND(P2653&lt;&gt;"_U",P2653&lt;&gt;"c",J2653&lt;&gt;99,J2653&lt;&gt;9),IFERROR(VLOOKUP(A2653,'TA Total'!$A$2:$N$10000,14,0),"."),".")</f>
        <v>15552</v>
      </c>
    </row>
    <row r="2654" spans="1:19" x14ac:dyDescent="0.4">
      <c r="A2654" s="2" t="str">
        <f t="shared" si="82"/>
        <v>2018|Marlborough District|12</v>
      </c>
      <c r="B2654" t="s">
        <v>16</v>
      </c>
      <c r="C2654" t="s">
        <v>17</v>
      </c>
      <c r="D2654" t="s">
        <v>18</v>
      </c>
      <c r="E2654" t="s">
        <v>19</v>
      </c>
      <c r="F2654">
        <v>2018</v>
      </c>
      <c r="G2654">
        <v>2018</v>
      </c>
      <c r="H2654">
        <v>53</v>
      </c>
      <c r="I2654" t="s">
        <v>102</v>
      </c>
      <c r="J2654">
        <v>2</v>
      </c>
      <c r="K2654" t="s">
        <v>23</v>
      </c>
      <c r="L2654">
        <v>12</v>
      </c>
      <c r="N2654">
        <v>699</v>
      </c>
      <c r="R2654" s="2">
        <f t="shared" si="83"/>
        <v>36.24</v>
      </c>
      <c r="S2654" s="2">
        <f>IF(AND(P2654&lt;&gt;"_U",P2654&lt;&gt;"c",J2654&lt;&gt;99,J2654&lt;&gt;9),IFERROR(VLOOKUP(A2654,'TA Total'!$A$2:$N$10000,14,0),"."),".")</f>
        <v>1929</v>
      </c>
    </row>
    <row r="2655" spans="1:19" x14ac:dyDescent="0.4">
      <c r="A2655" s="2" t="str">
        <f t="shared" si="82"/>
        <v>2018|Marlborough District|13</v>
      </c>
      <c r="B2655" t="s">
        <v>16</v>
      </c>
      <c r="C2655" t="s">
        <v>17</v>
      </c>
      <c r="D2655" t="s">
        <v>18</v>
      </c>
      <c r="E2655" t="s">
        <v>19</v>
      </c>
      <c r="F2655">
        <v>2018</v>
      </c>
      <c r="G2655">
        <v>2018</v>
      </c>
      <c r="H2655">
        <v>53</v>
      </c>
      <c r="I2655" t="s">
        <v>102</v>
      </c>
      <c r="J2655">
        <v>2</v>
      </c>
      <c r="K2655" t="s">
        <v>23</v>
      </c>
      <c r="L2655">
        <v>13</v>
      </c>
      <c r="N2655">
        <v>54</v>
      </c>
      <c r="R2655" s="2">
        <f t="shared" si="83"/>
        <v>30.51</v>
      </c>
      <c r="S2655" s="2">
        <f>IF(AND(P2655&lt;&gt;"_U",P2655&lt;&gt;"c",J2655&lt;&gt;99,J2655&lt;&gt;9),IFERROR(VLOOKUP(A2655,'TA Total'!$A$2:$N$10000,14,0),"."),".")</f>
        <v>177</v>
      </c>
    </row>
    <row r="2656" spans="1:19" x14ac:dyDescent="0.4">
      <c r="A2656" s="2" t="str">
        <f t="shared" si="82"/>
        <v>2018|Marlborough District|999</v>
      </c>
      <c r="B2656" t="s">
        <v>16</v>
      </c>
      <c r="C2656" t="s">
        <v>17</v>
      </c>
      <c r="D2656" t="s">
        <v>18</v>
      </c>
      <c r="E2656" t="s">
        <v>19</v>
      </c>
      <c r="F2656">
        <v>2018</v>
      </c>
      <c r="G2656">
        <v>2018</v>
      </c>
      <c r="H2656">
        <v>53</v>
      </c>
      <c r="I2656" t="s">
        <v>102</v>
      </c>
      <c r="J2656">
        <v>2</v>
      </c>
      <c r="K2656" t="s">
        <v>23</v>
      </c>
      <c r="L2656">
        <v>999</v>
      </c>
      <c r="N2656">
        <v>5655</v>
      </c>
      <c r="R2656" s="2">
        <f t="shared" si="83"/>
        <v>32.03</v>
      </c>
      <c r="S2656" s="2">
        <f>IF(AND(P2656&lt;&gt;"_U",P2656&lt;&gt;"c",J2656&lt;&gt;99,J2656&lt;&gt;9),IFERROR(VLOOKUP(A2656,'TA Total'!$A$2:$N$10000,14,0),"."),".")</f>
        <v>17658</v>
      </c>
    </row>
    <row r="2657" spans="1:19" x14ac:dyDescent="0.4">
      <c r="A2657" s="2" t="str">
        <f t="shared" si="82"/>
        <v>2018|Marlborough District|10</v>
      </c>
      <c r="B2657" t="s">
        <v>16</v>
      </c>
      <c r="C2657" t="s">
        <v>17</v>
      </c>
      <c r="D2657" t="s">
        <v>18</v>
      </c>
      <c r="E2657" t="s">
        <v>19</v>
      </c>
      <c r="F2657">
        <v>2018</v>
      </c>
      <c r="G2657">
        <v>2018</v>
      </c>
      <c r="H2657">
        <v>53</v>
      </c>
      <c r="I2657" t="s">
        <v>102</v>
      </c>
      <c r="J2657">
        <v>3</v>
      </c>
      <c r="K2657" t="s">
        <v>24</v>
      </c>
      <c r="L2657">
        <v>10</v>
      </c>
      <c r="N2657">
        <v>0</v>
      </c>
      <c r="R2657" s="2" t="str">
        <f t="shared" si="83"/>
        <v>.</v>
      </c>
      <c r="S2657" s="2">
        <f>IF(AND(P2657&lt;&gt;"_U",P2657&lt;&gt;"c",J2657&lt;&gt;99,J2657&lt;&gt;9),IFERROR(VLOOKUP(A2657,'TA Total'!$A$2:$N$10000,14,0),"."),".")</f>
        <v>0</v>
      </c>
    </row>
    <row r="2658" spans="1:19" x14ac:dyDescent="0.4">
      <c r="A2658" s="2" t="str">
        <f t="shared" si="82"/>
        <v>2018|Marlborough District|11</v>
      </c>
      <c r="B2658" t="s">
        <v>16</v>
      </c>
      <c r="C2658" t="s">
        <v>17</v>
      </c>
      <c r="D2658" t="s">
        <v>18</v>
      </c>
      <c r="E2658" t="s">
        <v>19</v>
      </c>
      <c r="F2658">
        <v>2018</v>
      </c>
      <c r="G2658">
        <v>2018</v>
      </c>
      <c r="H2658">
        <v>53</v>
      </c>
      <c r="I2658" t="s">
        <v>102</v>
      </c>
      <c r="J2658">
        <v>3</v>
      </c>
      <c r="K2658" t="s">
        <v>24</v>
      </c>
      <c r="L2658">
        <v>11</v>
      </c>
      <c r="N2658">
        <v>657</v>
      </c>
      <c r="R2658" s="2">
        <f t="shared" si="83"/>
        <v>4.22</v>
      </c>
      <c r="S2658" s="2">
        <f>IF(AND(P2658&lt;&gt;"_U",P2658&lt;&gt;"c",J2658&lt;&gt;99,J2658&lt;&gt;9),IFERROR(VLOOKUP(A2658,'TA Total'!$A$2:$N$10000,14,0),"."),".")</f>
        <v>15552</v>
      </c>
    </row>
    <row r="2659" spans="1:19" x14ac:dyDescent="0.4">
      <c r="A2659" s="2" t="str">
        <f t="shared" si="82"/>
        <v>2018|Marlborough District|12</v>
      </c>
      <c r="B2659" t="s">
        <v>16</v>
      </c>
      <c r="C2659" t="s">
        <v>17</v>
      </c>
      <c r="D2659" t="s">
        <v>18</v>
      </c>
      <c r="E2659" t="s">
        <v>19</v>
      </c>
      <c r="F2659">
        <v>2018</v>
      </c>
      <c r="G2659">
        <v>2018</v>
      </c>
      <c r="H2659">
        <v>53</v>
      </c>
      <c r="I2659" t="s">
        <v>102</v>
      </c>
      <c r="J2659">
        <v>3</v>
      </c>
      <c r="K2659" t="s">
        <v>24</v>
      </c>
      <c r="L2659">
        <v>12</v>
      </c>
      <c r="N2659">
        <v>39</v>
      </c>
      <c r="R2659" s="2">
        <f t="shared" si="83"/>
        <v>2.02</v>
      </c>
      <c r="S2659" s="2">
        <f>IF(AND(P2659&lt;&gt;"_U",P2659&lt;&gt;"c",J2659&lt;&gt;99,J2659&lt;&gt;9),IFERROR(VLOOKUP(A2659,'TA Total'!$A$2:$N$10000,14,0),"."),".")</f>
        <v>1929</v>
      </c>
    </row>
    <row r="2660" spans="1:19" x14ac:dyDescent="0.4">
      <c r="A2660" s="2" t="str">
        <f t="shared" si="82"/>
        <v>2018|Marlborough District|13</v>
      </c>
      <c r="B2660" t="s">
        <v>16</v>
      </c>
      <c r="C2660" t="s">
        <v>17</v>
      </c>
      <c r="D2660" t="s">
        <v>18</v>
      </c>
      <c r="E2660" t="s">
        <v>19</v>
      </c>
      <c r="F2660">
        <v>2018</v>
      </c>
      <c r="G2660">
        <v>2018</v>
      </c>
      <c r="H2660">
        <v>53</v>
      </c>
      <c r="I2660" t="s">
        <v>102</v>
      </c>
      <c r="J2660">
        <v>3</v>
      </c>
      <c r="K2660" t="s">
        <v>24</v>
      </c>
      <c r="L2660">
        <v>13</v>
      </c>
      <c r="N2660">
        <v>18</v>
      </c>
      <c r="R2660" s="2">
        <f t="shared" si="83"/>
        <v>10.17</v>
      </c>
      <c r="S2660" s="2">
        <f>IF(AND(P2660&lt;&gt;"_U",P2660&lt;&gt;"c",J2660&lt;&gt;99,J2660&lt;&gt;9),IFERROR(VLOOKUP(A2660,'TA Total'!$A$2:$N$10000,14,0),"."),".")</f>
        <v>177</v>
      </c>
    </row>
    <row r="2661" spans="1:19" x14ac:dyDescent="0.4">
      <c r="A2661" s="2" t="str">
        <f t="shared" si="82"/>
        <v>2018|Marlborough District|999</v>
      </c>
      <c r="B2661" t="s">
        <v>16</v>
      </c>
      <c r="C2661" t="s">
        <v>17</v>
      </c>
      <c r="D2661" t="s">
        <v>18</v>
      </c>
      <c r="E2661" t="s">
        <v>19</v>
      </c>
      <c r="F2661">
        <v>2018</v>
      </c>
      <c r="G2661">
        <v>2018</v>
      </c>
      <c r="H2661">
        <v>53</v>
      </c>
      <c r="I2661" t="s">
        <v>102</v>
      </c>
      <c r="J2661">
        <v>3</v>
      </c>
      <c r="K2661" t="s">
        <v>24</v>
      </c>
      <c r="L2661">
        <v>999</v>
      </c>
      <c r="N2661">
        <v>717</v>
      </c>
      <c r="R2661" s="2">
        <f t="shared" si="83"/>
        <v>4.0599999999999996</v>
      </c>
      <c r="S2661" s="2">
        <f>IF(AND(P2661&lt;&gt;"_U",P2661&lt;&gt;"c",J2661&lt;&gt;99,J2661&lt;&gt;9),IFERROR(VLOOKUP(A2661,'TA Total'!$A$2:$N$10000,14,0),"."),".")</f>
        <v>17658</v>
      </c>
    </row>
    <row r="2662" spans="1:19" x14ac:dyDescent="0.4">
      <c r="A2662" s="2" t="str">
        <f t="shared" si="82"/>
        <v>2018|Marlborough District|10</v>
      </c>
      <c r="B2662" t="s">
        <v>16</v>
      </c>
      <c r="C2662" t="s">
        <v>17</v>
      </c>
      <c r="D2662" t="s">
        <v>18</v>
      </c>
      <c r="E2662" t="s">
        <v>19</v>
      </c>
      <c r="F2662">
        <v>2018</v>
      </c>
      <c r="G2662">
        <v>2018</v>
      </c>
      <c r="H2662">
        <v>53</v>
      </c>
      <c r="I2662" t="s">
        <v>102</v>
      </c>
      <c r="J2662">
        <v>4</v>
      </c>
      <c r="K2662" t="s">
        <v>25</v>
      </c>
      <c r="L2662">
        <v>10</v>
      </c>
      <c r="N2662">
        <v>0</v>
      </c>
      <c r="R2662" s="2" t="str">
        <f t="shared" si="83"/>
        <v>.</v>
      </c>
      <c r="S2662" s="2">
        <f>IF(AND(P2662&lt;&gt;"_U",P2662&lt;&gt;"c",J2662&lt;&gt;99,J2662&lt;&gt;9),IFERROR(VLOOKUP(A2662,'TA Total'!$A$2:$N$10000,14,0),"."),".")</f>
        <v>0</v>
      </c>
    </row>
    <row r="2663" spans="1:19" x14ac:dyDescent="0.4">
      <c r="A2663" s="2" t="str">
        <f t="shared" si="82"/>
        <v>2018|Marlborough District|11</v>
      </c>
      <c r="B2663" t="s">
        <v>16</v>
      </c>
      <c r="C2663" t="s">
        <v>17</v>
      </c>
      <c r="D2663" t="s">
        <v>18</v>
      </c>
      <c r="E2663" t="s">
        <v>19</v>
      </c>
      <c r="F2663">
        <v>2018</v>
      </c>
      <c r="G2663">
        <v>2018</v>
      </c>
      <c r="H2663">
        <v>53</v>
      </c>
      <c r="I2663" t="s">
        <v>102</v>
      </c>
      <c r="J2663">
        <v>4</v>
      </c>
      <c r="K2663" t="s">
        <v>25</v>
      </c>
      <c r="L2663">
        <v>11</v>
      </c>
      <c r="N2663">
        <v>630</v>
      </c>
      <c r="R2663" s="2">
        <f t="shared" si="83"/>
        <v>4.05</v>
      </c>
      <c r="S2663" s="2">
        <f>IF(AND(P2663&lt;&gt;"_U",P2663&lt;&gt;"c",J2663&lt;&gt;99,J2663&lt;&gt;9),IFERROR(VLOOKUP(A2663,'TA Total'!$A$2:$N$10000,14,0),"."),".")</f>
        <v>15552</v>
      </c>
    </row>
    <row r="2664" spans="1:19" x14ac:dyDescent="0.4">
      <c r="A2664" s="2" t="str">
        <f t="shared" si="82"/>
        <v>2018|Marlborough District|12</v>
      </c>
      <c r="B2664" t="s">
        <v>16</v>
      </c>
      <c r="C2664" t="s">
        <v>17</v>
      </c>
      <c r="D2664" t="s">
        <v>18</v>
      </c>
      <c r="E2664" t="s">
        <v>19</v>
      </c>
      <c r="F2664">
        <v>2018</v>
      </c>
      <c r="G2664">
        <v>2018</v>
      </c>
      <c r="H2664">
        <v>53</v>
      </c>
      <c r="I2664" t="s">
        <v>102</v>
      </c>
      <c r="J2664">
        <v>4</v>
      </c>
      <c r="K2664" t="s">
        <v>25</v>
      </c>
      <c r="L2664">
        <v>12</v>
      </c>
      <c r="N2664">
        <v>84</v>
      </c>
      <c r="R2664" s="2">
        <f t="shared" si="83"/>
        <v>4.3499999999999996</v>
      </c>
      <c r="S2664" s="2">
        <f>IF(AND(P2664&lt;&gt;"_U",P2664&lt;&gt;"c",J2664&lt;&gt;99,J2664&lt;&gt;9),IFERROR(VLOOKUP(A2664,'TA Total'!$A$2:$N$10000,14,0),"."),".")</f>
        <v>1929</v>
      </c>
    </row>
    <row r="2665" spans="1:19" x14ac:dyDescent="0.4">
      <c r="A2665" s="2" t="str">
        <f t="shared" si="82"/>
        <v>2018|Marlborough District|13</v>
      </c>
      <c r="B2665" t="s">
        <v>16</v>
      </c>
      <c r="C2665" t="s">
        <v>17</v>
      </c>
      <c r="D2665" t="s">
        <v>18</v>
      </c>
      <c r="E2665" t="s">
        <v>19</v>
      </c>
      <c r="F2665">
        <v>2018</v>
      </c>
      <c r="G2665">
        <v>2018</v>
      </c>
      <c r="H2665">
        <v>53</v>
      </c>
      <c r="I2665" t="s">
        <v>102</v>
      </c>
      <c r="J2665">
        <v>4</v>
      </c>
      <c r="K2665" t="s">
        <v>25</v>
      </c>
      <c r="L2665">
        <v>13</v>
      </c>
      <c r="N2665">
        <v>21</v>
      </c>
      <c r="R2665" s="2">
        <f t="shared" si="83"/>
        <v>11.86</v>
      </c>
      <c r="S2665" s="2">
        <f>IF(AND(P2665&lt;&gt;"_U",P2665&lt;&gt;"c",J2665&lt;&gt;99,J2665&lt;&gt;9),IFERROR(VLOOKUP(A2665,'TA Total'!$A$2:$N$10000,14,0),"."),".")</f>
        <v>177</v>
      </c>
    </row>
    <row r="2666" spans="1:19" x14ac:dyDescent="0.4">
      <c r="A2666" s="2" t="str">
        <f t="shared" si="82"/>
        <v>2018|Marlborough District|999</v>
      </c>
      <c r="B2666" t="s">
        <v>16</v>
      </c>
      <c r="C2666" t="s">
        <v>17</v>
      </c>
      <c r="D2666" t="s">
        <v>18</v>
      </c>
      <c r="E2666" t="s">
        <v>19</v>
      </c>
      <c r="F2666">
        <v>2018</v>
      </c>
      <c r="G2666">
        <v>2018</v>
      </c>
      <c r="H2666">
        <v>53</v>
      </c>
      <c r="I2666" t="s">
        <v>102</v>
      </c>
      <c r="J2666">
        <v>4</v>
      </c>
      <c r="K2666" t="s">
        <v>25</v>
      </c>
      <c r="L2666">
        <v>999</v>
      </c>
      <c r="N2666">
        <v>732</v>
      </c>
      <c r="R2666" s="2">
        <f t="shared" si="83"/>
        <v>4.1500000000000004</v>
      </c>
      <c r="S2666" s="2">
        <f>IF(AND(P2666&lt;&gt;"_U",P2666&lt;&gt;"c",J2666&lt;&gt;99,J2666&lt;&gt;9),IFERROR(VLOOKUP(A2666,'TA Total'!$A$2:$N$10000,14,0),"."),".")</f>
        <v>17658</v>
      </c>
    </row>
    <row r="2667" spans="1:19" x14ac:dyDescent="0.4">
      <c r="A2667" s="2" t="str">
        <f t="shared" si="82"/>
        <v>2018|Marlborough District|10</v>
      </c>
      <c r="B2667" t="s">
        <v>16</v>
      </c>
      <c r="C2667" t="s">
        <v>17</v>
      </c>
      <c r="D2667" t="s">
        <v>18</v>
      </c>
      <c r="E2667" t="s">
        <v>19</v>
      </c>
      <c r="F2667">
        <v>2018</v>
      </c>
      <c r="G2667">
        <v>2018</v>
      </c>
      <c r="H2667">
        <v>53</v>
      </c>
      <c r="I2667" t="s">
        <v>102</v>
      </c>
      <c r="J2667">
        <v>5</v>
      </c>
      <c r="K2667" t="s">
        <v>26</v>
      </c>
      <c r="L2667">
        <v>10</v>
      </c>
      <c r="N2667">
        <v>0</v>
      </c>
      <c r="R2667" s="2" t="str">
        <f t="shared" si="83"/>
        <v>.</v>
      </c>
      <c r="S2667" s="2">
        <f>IF(AND(P2667&lt;&gt;"_U",P2667&lt;&gt;"c",J2667&lt;&gt;99,J2667&lt;&gt;9),IFERROR(VLOOKUP(A2667,'TA Total'!$A$2:$N$10000,14,0),"."),".")</f>
        <v>0</v>
      </c>
    </row>
    <row r="2668" spans="1:19" x14ac:dyDescent="0.4">
      <c r="A2668" s="2" t="str">
        <f t="shared" si="82"/>
        <v>2018|Marlborough District|11</v>
      </c>
      <c r="B2668" t="s">
        <v>16</v>
      </c>
      <c r="C2668" t="s">
        <v>17</v>
      </c>
      <c r="D2668" t="s">
        <v>18</v>
      </c>
      <c r="E2668" t="s">
        <v>19</v>
      </c>
      <c r="F2668">
        <v>2018</v>
      </c>
      <c r="G2668">
        <v>2018</v>
      </c>
      <c r="H2668">
        <v>53</v>
      </c>
      <c r="I2668" t="s">
        <v>102</v>
      </c>
      <c r="J2668">
        <v>5</v>
      </c>
      <c r="K2668" t="s">
        <v>26</v>
      </c>
      <c r="L2668">
        <v>11</v>
      </c>
      <c r="N2668">
        <v>9645</v>
      </c>
      <c r="R2668" s="2">
        <f t="shared" si="83"/>
        <v>62.02</v>
      </c>
      <c r="S2668" s="2">
        <f>IF(AND(P2668&lt;&gt;"_U",P2668&lt;&gt;"c",J2668&lt;&gt;99,J2668&lt;&gt;9),IFERROR(VLOOKUP(A2668,'TA Total'!$A$2:$N$10000,14,0),"."),".")</f>
        <v>15552</v>
      </c>
    </row>
    <row r="2669" spans="1:19" x14ac:dyDescent="0.4">
      <c r="A2669" s="2" t="str">
        <f t="shared" si="82"/>
        <v>2018|Marlborough District|12</v>
      </c>
      <c r="B2669" t="s">
        <v>16</v>
      </c>
      <c r="C2669" t="s">
        <v>17</v>
      </c>
      <c r="D2669" t="s">
        <v>18</v>
      </c>
      <c r="E2669" t="s">
        <v>19</v>
      </c>
      <c r="F2669">
        <v>2018</v>
      </c>
      <c r="G2669">
        <v>2018</v>
      </c>
      <c r="H2669">
        <v>53</v>
      </c>
      <c r="I2669" t="s">
        <v>102</v>
      </c>
      <c r="J2669">
        <v>5</v>
      </c>
      <c r="K2669" t="s">
        <v>26</v>
      </c>
      <c r="L2669">
        <v>12</v>
      </c>
      <c r="N2669">
        <v>456</v>
      </c>
      <c r="R2669" s="2">
        <f t="shared" si="83"/>
        <v>23.64</v>
      </c>
      <c r="S2669" s="2">
        <f>IF(AND(P2669&lt;&gt;"_U",P2669&lt;&gt;"c",J2669&lt;&gt;99,J2669&lt;&gt;9),IFERROR(VLOOKUP(A2669,'TA Total'!$A$2:$N$10000,14,0),"."),".")</f>
        <v>1929</v>
      </c>
    </row>
    <row r="2670" spans="1:19" x14ac:dyDescent="0.4">
      <c r="A2670" s="2" t="str">
        <f t="shared" si="82"/>
        <v>2018|Marlborough District|13</v>
      </c>
      <c r="B2670" t="s">
        <v>16</v>
      </c>
      <c r="C2670" t="s">
        <v>17</v>
      </c>
      <c r="D2670" t="s">
        <v>18</v>
      </c>
      <c r="E2670" t="s">
        <v>19</v>
      </c>
      <c r="F2670">
        <v>2018</v>
      </c>
      <c r="G2670">
        <v>2018</v>
      </c>
      <c r="H2670">
        <v>53</v>
      </c>
      <c r="I2670" t="s">
        <v>102</v>
      </c>
      <c r="J2670">
        <v>5</v>
      </c>
      <c r="K2670" t="s">
        <v>26</v>
      </c>
      <c r="L2670">
        <v>13</v>
      </c>
      <c r="N2670">
        <v>48</v>
      </c>
      <c r="R2670" s="2">
        <f t="shared" si="83"/>
        <v>27.12</v>
      </c>
      <c r="S2670" s="2">
        <f>IF(AND(P2670&lt;&gt;"_U",P2670&lt;&gt;"c",J2670&lt;&gt;99,J2670&lt;&gt;9),IFERROR(VLOOKUP(A2670,'TA Total'!$A$2:$N$10000,14,0),"."),".")</f>
        <v>177</v>
      </c>
    </row>
    <row r="2671" spans="1:19" x14ac:dyDescent="0.4">
      <c r="A2671" s="2" t="str">
        <f t="shared" si="82"/>
        <v>2018|Marlborough District|999</v>
      </c>
      <c r="B2671" t="s">
        <v>16</v>
      </c>
      <c r="C2671" t="s">
        <v>17</v>
      </c>
      <c r="D2671" t="s">
        <v>18</v>
      </c>
      <c r="E2671" t="s">
        <v>19</v>
      </c>
      <c r="F2671">
        <v>2018</v>
      </c>
      <c r="G2671">
        <v>2018</v>
      </c>
      <c r="H2671">
        <v>53</v>
      </c>
      <c r="I2671" t="s">
        <v>102</v>
      </c>
      <c r="J2671">
        <v>5</v>
      </c>
      <c r="K2671" t="s">
        <v>26</v>
      </c>
      <c r="L2671">
        <v>999</v>
      </c>
      <c r="N2671">
        <v>10152</v>
      </c>
      <c r="R2671" s="2">
        <f t="shared" si="83"/>
        <v>57.49</v>
      </c>
      <c r="S2671" s="2">
        <f>IF(AND(P2671&lt;&gt;"_U",P2671&lt;&gt;"c",J2671&lt;&gt;99,J2671&lt;&gt;9),IFERROR(VLOOKUP(A2671,'TA Total'!$A$2:$N$10000,14,0),"."),".")</f>
        <v>17658</v>
      </c>
    </row>
    <row r="2672" spans="1:19" x14ac:dyDescent="0.4">
      <c r="A2672" s="2" t="str">
        <f t="shared" si="82"/>
        <v>2018|Marlborough District|10</v>
      </c>
      <c r="B2672" t="s">
        <v>16</v>
      </c>
      <c r="C2672" t="s">
        <v>17</v>
      </c>
      <c r="D2672" t="s">
        <v>18</v>
      </c>
      <c r="E2672" t="s">
        <v>19</v>
      </c>
      <c r="F2672">
        <v>2018</v>
      </c>
      <c r="G2672">
        <v>2018</v>
      </c>
      <c r="H2672">
        <v>53</v>
      </c>
      <c r="I2672" t="s">
        <v>102</v>
      </c>
      <c r="J2672">
        <v>6</v>
      </c>
      <c r="K2672" t="s">
        <v>27</v>
      </c>
      <c r="L2672">
        <v>10</v>
      </c>
      <c r="N2672">
        <v>0</v>
      </c>
      <c r="R2672" s="2" t="str">
        <f t="shared" si="83"/>
        <v>.</v>
      </c>
      <c r="S2672" s="2">
        <f>IF(AND(P2672&lt;&gt;"_U",P2672&lt;&gt;"c",J2672&lt;&gt;99,J2672&lt;&gt;9),IFERROR(VLOOKUP(A2672,'TA Total'!$A$2:$N$10000,14,0),"."),".")</f>
        <v>0</v>
      </c>
    </row>
    <row r="2673" spans="1:19" x14ac:dyDescent="0.4">
      <c r="A2673" s="2" t="str">
        <f t="shared" si="82"/>
        <v>2018|Marlborough District|11</v>
      </c>
      <c r="B2673" t="s">
        <v>16</v>
      </c>
      <c r="C2673" t="s">
        <v>17</v>
      </c>
      <c r="D2673" t="s">
        <v>18</v>
      </c>
      <c r="E2673" t="s">
        <v>19</v>
      </c>
      <c r="F2673">
        <v>2018</v>
      </c>
      <c r="G2673">
        <v>2018</v>
      </c>
      <c r="H2673">
        <v>53</v>
      </c>
      <c r="I2673" t="s">
        <v>102</v>
      </c>
      <c r="J2673">
        <v>6</v>
      </c>
      <c r="K2673" t="s">
        <v>27</v>
      </c>
      <c r="L2673">
        <v>11</v>
      </c>
      <c r="N2673">
        <v>195</v>
      </c>
      <c r="R2673" s="2">
        <f t="shared" si="83"/>
        <v>1.25</v>
      </c>
      <c r="S2673" s="2">
        <f>IF(AND(P2673&lt;&gt;"_U",P2673&lt;&gt;"c",J2673&lt;&gt;99,J2673&lt;&gt;9),IFERROR(VLOOKUP(A2673,'TA Total'!$A$2:$N$10000,14,0),"."),".")</f>
        <v>15552</v>
      </c>
    </row>
    <row r="2674" spans="1:19" x14ac:dyDescent="0.4">
      <c r="A2674" s="2" t="str">
        <f t="shared" si="82"/>
        <v>2018|Marlborough District|12</v>
      </c>
      <c r="B2674" t="s">
        <v>16</v>
      </c>
      <c r="C2674" t="s">
        <v>17</v>
      </c>
      <c r="D2674" t="s">
        <v>18</v>
      </c>
      <c r="E2674" t="s">
        <v>19</v>
      </c>
      <c r="F2674">
        <v>2018</v>
      </c>
      <c r="G2674">
        <v>2018</v>
      </c>
      <c r="H2674">
        <v>53</v>
      </c>
      <c r="I2674" t="s">
        <v>102</v>
      </c>
      <c r="J2674">
        <v>6</v>
      </c>
      <c r="K2674" t="s">
        <v>27</v>
      </c>
      <c r="L2674">
        <v>12</v>
      </c>
      <c r="N2674">
        <v>9</v>
      </c>
      <c r="R2674" s="2">
        <f t="shared" si="83"/>
        <v>0.47</v>
      </c>
      <c r="S2674" s="2">
        <f>IF(AND(P2674&lt;&gt;"_U",P2674&lt;&gt;"c",J2674&lt;&gt;99,J2674&lt;&gt;9),IFERROR(VLOOKUP(A2674,'TA Total'!$A$2:$N$10000,14,0),"."),".")</f>
        <v>1929</v>
      </c>
    </row>
    <row r="2675" spans="1:19" x14ac:dyDescent="0.4">
      <c r="A2675" s="2" t="str">
        <f t="shared" si="82"/>
        <v>2018|Marlborough District|13</v>
      </c>
      <c r="B2675" t="s">
        <v>16</v>
      </c>
      <c r="C2675" t="s">
        <v>17</v>
      </c>
      <c r="D2675" t="s">
        <v>18</v>
      </c>
      <c r="E2675" t="s">
        <v>19</v>
      </c>
      <c r="F2675">
        <v>2018</v>
      </c>
      <c r="G2675">
        <v>2018</v>
      </c>
      <c r="H2675">
        <v>53</v>
      </c>
      <c r="I2675" t="s">
        <v>102</v>
      </c>
      <c r="J2675">
        <v>6</v>
      </c>
      <c r="K2675" t="s">
        <v>27</v>
      </c>
      <c r="L2675">
        <v>13</v>
      </c>
      <c r="N2675">
        <v>3</v>
      </c>
      <c r="R2675" s="2">
        <f t="shared" si="83"/>
        <v>1.69</v>
      </c>
      <c r="S2675" s="2">
        <f>IF(AND(P2675&lt;&gt;"_U",P2675&lt;&gt;"c",J2675&lt;&gt;99,J2675&lt;&gt;9),IFERROR(VLOOKUP(A2675,'TA Total'!$A$2:$N$10000,14,0),"."),".")</f>
        <v>177</v>
      </c>
    </row>
    <row r="2676" spans="1:19" x14ac:dyDescent="0.4">
      <c r="A2676" s="2" t="str">
        <f t="shared" si="82"/>
        <v>2018|Marlborough District|999</v>
      </c>
      <c r="B2676" t="s">
        <v>16</v>
      </c>
      <c r="C2676" t="s">
        <v>17</v>
      </c>
      <c r="D2676" t="s">
        <v>18</v>
      </c>
      <c r="E2676" t="s">
        <v>19</v>
      </c>
      <c r="F2676">
        <v>2018</v>
      </c>
      <c r="G2676">
        <v>2018</v>
      </c>
      <c r="H2676">
        <v>53</v>
      </c>
      <c r="I2676" t="s">
        <v>102</v>
      </c>
      <c r="J2676">
        <v>6</v>
      </c>
      <c r="K2676" t="s">
        <v>27</v>
      </c>
      <c r="L2676">
        <v>999</v>
      </c>
      <c r="N2676">
        <v>207</v>
      </c>
      <c r="R2676" s="2">
        <f t="shared" si="83"/>
        <v>1.17</v>
      </c>
      <c r="S2676" s="2">
        <f>IF(AND(P2676&lt;&gt;"_U",P2676&lt;&gt;"c",J2676&lt;&gt;99,J2676&lt;&gt;9),IFERROR(VLOOKUP(A2676,'TA Total'!$A$2:$N$10000,14,0),"."),".")</f>
        <v>17658</v>
      </c>
    </row>
    <row r="2677" spans="1:19" x14ac:dyDescent="0.4">
      <c r="A2677" s="2" t="str">
        <f t="shared" si="82"/>
        <v>2018|Marlborough District|10</v>
      </c>
      <c r="B2677" t="s">
        <v>16</v>
      </c>
      <c r="C2677" t="s">
        <v>17</v>
      </c>
      <c r="D2677" t="s">
        <v>18</v>
      </c>
      <c r="E2677" t="s">
        <v>19</v>
      </c>
      <c r="F2677">
        <v>2018</v>
      </c>
      <c r="G2677">
        <v>2018</v>
      </c>
      <c r="H2677">
        <v>53</v>
      </c>
      <c r="I2677" t="s">
        <v>102</v>
      </c>
      <c r="J2677">
        <v>7</v>
      </c>
      <c r="K2677" t="s">
        <v>28</v>
      </c>
      <c r="L2677">
        <v>10</v>
      </c>
      <c r="N2677">
        <v>0</v>
      </c>
      <c r="R2677" s="2" t="str">
        <f t="shared" si="83"/>
        <v>.</v>
      </c>
      <c r="S2677" s="2">
        <f>IF(AND(P2677&lt;&gt;"_U",P2677&lt;&gt;"c",J2677&lt;&gt;99,J2677&lt;&gt;9),IFERROR(VLOOKUP(A2677,'TA Total'!$A$2:$N$10000,14,0),"."),".")</f>
        <v>0</v>
      </c>
    </row>
    <row r="2678" spans="1:19" x14ac:dyDescent="0.4">
      <c r="A2678" s="2" t="str">
        <f t="shared" si="82"/>
        <v>2018|Marlborough District|11</v>
      </c>
      <c r="B2678" t="s">
        <v>16</v>
      </c>
      <c r="C2678" t="s">
        <v>17</v>
      </c>
      <c r="D2678" t="s">
        <v>18</v>
      </c>
      <c r="E2678" t="s">
        <v>19</v>
      </c>
      <c r="F2678">
        <v>2018</v>
      </c>
      <c r="G2678">
        <v>2018</v>
      </c>
      <c r="H2678">
        <v>53</v>
      </c>
      <c r="I2678" t="s">
        <v>102</v>
      </c>
      <c r="J2678">
        <v>7</v>
      </c>
      <c r="K2678" t="s">
        <v>28</v>
      </c>
      <c r="L2678">
        <v>11</v>
      </c>
      <c r="N2678">
        <v>159</v>
      </c>
      <c r="R2678" s="2">
        <f t="shared" si="83"/>
        <v>1.02</v>
      </c>
      <c r="S2678" s="2">
        <f>IF(AND(P2678&lt;&gt;"_U",P2678&lt;&gt;"c",J2678&lt;&gt;99,J2678&lt;&gt;9),IFERROR(VLOOKUP(A2678,'TA Total'!$A$2:$N$10000,14,0),"."),".")</f>
        <v>15552</v>
      </c>
    </row>
    <row r="2679" spans="1:19" x14ac:dyDescent="0.4">
      <c r="A2679" s="2" t="str">
        <f t="shared" si="82"/>
        <v>2018|Marlborough District|12</v>
      </c>
      <c r="B2679" t="s">
        <v>16</v>
      </c>
      <c r="C2679" t="s">
        <v>17</v>
      </c>
      <c r="D2679" t="s">
        <v>18</v>
      </c>
      <c r="E2679" t="s">
        <v>19</v>
      </c>
      <c r="F2679">
        <v>2018</v>
      </c>
      <c r="G2679">
        <v>2018</v>
      </c>
      <c r="H2679">
        <v>53</v>
      </c>
      <c r="I2679" t="s">
        <v>102</v>
      </c>
      <c r="J2679">
        <v>7</v>
      </c>
      <c r="K2679" t="s">
        <v>28</v>
      </c>
      <c r="L2679">
        <v>12</v>
      </c>
      <c r="N2679">
        <v>9</v>
      </c>
      <c r="R2679" s="2">
        <f t="shared" si="83"/>
        <v>0.47</v>
      </c>
      <c r="S2679" s="2">
        <f>IF(AND(P2679&lt;&gt;"_U",P2679&lt;&gt;"c",J2679&lt;&gt;99,J2679&lt;&gt;9),IFERROR(VLOOKUP(A2679,'TA Total'!$A$2:$N$10000,14,0),"."),".")</f>
        <v>1929</v>
      </c>
    </row>
    <row r="2680" spans="1:19" x14ac:dyDescent="0.4">
      <c r="A2680" s="2" t="str">
        <f t="shared" si="82"/>
        <v>2018|Marlborough District|13</v>
      </c>
      <c r="B2680" t="s">
        <v>16</v>
      </c>
      <c r="C2680" t="s">
        <v>17</v>
      </c>
      <c r="D2680" t="s">
        <v>18</v>
      </c>
      <c r="E2680" t="s">
        <v>19</v>
      </c>
      <c r="F2680">
        <v>2018</v>
      </c>
      <c r="G2680">
        <v>2018</v>
      </c>
      <c r="H2680">
        <v>53</v>
      </c>
      <c r="I2680" t="s">
        <v>102</v>
      </c>
      <c r="J2680">
        <v>7</v>
      </c>
      <c r="K2680" t="s">
        <v>28</v>
      </c>
      <c r="L2680">
        <v>13</v>
      </c>
      <c r="N2680">
        <v>6</v>
      </c>
      <c r="R2680" s="2">
        <f t="shared" si="83"/>
        <v>3.39</v>
      </c>
      <c r="S2680" s="2">
        <f>IF(AND(P2680&lt;&gt;"_U",P2680&lt;&gt;"c",J2680&lt;&gt;99,J2680&lt;&gt;9),IFERROR(VLOOKUP(A2680,'TA Total'!$A$2:$N$10000,14,0),"."),".")</f>
        <v>177</v>
      </c>
    </row>
    <row r="2681" spans="1:19" x14ac:dyDescent="0.4">
      <c r="A2681" s="2" t="str">
        <f t="shared" si="82"/>
        <v>2018|Marlborough District|999</v>
      </c>
      <c r="B2681" t="s">
        <v>16</v>
      </c>
      <c r="C2681" t="s">
        <v>17</v>
      </c>
      <c r="D2681" t="s">
        <v>18</v>
      </c>
      <c r="E2681" t="s">
        <v>19</v>
      </c>
      <c r="F2681">
        <v>2018</v>
      </c>
      <c r="G2681">
        <v>2018</v>
      </c>
      <c r="H2681">
        <v>53</v>
      </c>
      <c r="I2681" t="s">
        <v>102</v>
      </c>
      <c r="J2681">
        <v>7</v>
      </c>
      <c r="K2681" t="s">
        <v>28</v>
      </c>
      <c r="L2681">
        <v>999</v>
      </c>
      <c r="N2681">
        <v>177</v>
      </c>
      <c r="R2681" s="2">
        <f t="shared" si="83"/>
        <v>1</v>
      </c>
      <c r="S2681" s="2">
        <f>IF(AND(P2681&lt;&gt;"_U",P2681&lt;&gt;"c",J2681&lt;&gt;99,J2681&lt;&gt;9),IFERROR(VLOOKUP(A2681,'TA Total'!$A$2:$N$10000,14,0),"."),".")</f>
        <v>17658</v>
      </c>
    </row>
    <row r="2682" spans="1:19" x14ac:dyDescent="0.4">
      <c r="A2682" s="2" t="str">
        <f t="shared" si="82"/>
        <v>2018|Marlborough District|10</v>
      </c>
      <c r="B2682" t="s">
        <v>16</v>
      </c>
      <c r="C2682" t="s">
        <v>17</v>
      </c>
      <c r="D2682" t="s">
        <v>18</v>
      </c>
      <c r="E2682" t="s">
        <v>19</v>
      </c>
      <c r="F2682">
        <v>2018</v>
      </c>
      <c r="G2682">
        <v>2018</v>
      </c>
      <c r="H2682">
        <v>53</v>
      </c>
      <c r="I2682" t="s">
        <v>102</v>
      </c>
      <c r="J2682">
        <v>77</v>
      </c>
      <c r="K2682" t="s">
        <v>29</v>
      </c>
      <c r="L2682">
        <v>10</v>
      </c>
      <c r="N2682">
        <v>0</v>
      </c>
      <c r="R2682" s="2" t="str">
        <f t="shared" si="83"/>
        <v>.</v>
      </c>
      <c r="S2682" s="2">
        <f>IF(AND(P2682&lt;&gt;"_U",P2682&lt;&gt;"c",J2682&lt;&gt;99,J2682&lt;&gt;9),IFERROR(VLOOKUP(A2682,'TA Total'!$A$2:$N$10000,14,0),"."),".")</f>
        <v>0</v>
      </c>
    </row>
    <row r="2683" spans="1:19" x14ac:dyDescent="0.4">
      <c r="A2683" s="2" t="str">
        <f t="shared" si="82"/>
        <v>2018|Marlborough District|11</v>
      </c>
      <c r="B2683" t="s">
        <v>16</v>
      </c>
      <c r="C2683" t="s">
        <v>17</v>
      </c>
      <c r="D2683" t="s">
        <v>18</v>
      </c>
      <c r="E2683" t="s">
        <v>19</v>
      </c>
      <c r="F2683">
        <v>2018</v>
      </c>
      <c r="G2683">
        <v>2018</v>
      </c>
      <c r="H2683">
        <v>53</v>
      </c>
      <c r="I2683" t="s">
        <v>102</v>
      </c>
      <c r="J2683">
        <v>77</v>
      </c>
      <c r="K2683" t="s">
        <v>29</v>
      </c>
      <c r="L2683">
        <v>11</v>
      </c>
      <c r="N2683">
        <v>15552</v>
      </c>
      <c r="R2683" s="2">
        <f t="shared" si="83"/>
        <v>100</v>
      </c>
      <c r="S2683" s="2">
        <f>IF(AND(P2683&lt;&gt;"_U",P2683&lt;&gt;"c",J2683&lt;&gt;99,J2683&lt;&gt;9),IFERROR(VLOOKUP(A2683,'TA Total'!$A$2:$N$10000,14,0),"."),".")</f>
        <v>15552</v>
      </c>
    </row>
    <row r="2684" spans="1:19" x14ac:dyDescent="0.4">
      <c r="A2684" s="2" t="str">
        <f t="shared" si="82"/>
        <v>2018|Marlborough District|12</v>
      </c>
      <c r="B2684" t="s">
        <v>16</v>
      </c>
      <c r="C2684" t="s">
        <v>17</v>
      </c>
      <c r="D2684" t="s">
        <v>18</v>
      </c>
      <c r="E2684" t="s">
        <v>19</v>
      </c>
      <c r="F2684">
        <v>2018</v>
      </c>
      <c r="G2684">
        <v>2018</v>
      </c>
      <c r="H2684">
        <v>53</v>
      </c>
      <c r="I2684" t="s">
        <v>102</v>
      </c>
      <c r="J2684">
        <v>77</v>
      </c>
      <c r="K2684" t="s">
        <v>29</v>
      </c>
      <c r="L2684">
        <v>12</v>
      </c>
      <c r="N2684">
        <v>1929</v>
      </c>
      <c r="R2684" s="2">
        <f t="shared" si="83"/>
        <v>100</v>
      </c>
      <c r="S2684" s="2">
        <f>IF(AND(P2684&lt;&gt;"_U",P2684&lt;&gt;"c",J2684&lt;&gt;99,J2684&lt;&gt;9),IFERROR(VLOOKUP(A2684,'TA Total'!$A$2:$N$10000,14,0),"."),".")</f>
        <v>1929</v>
      </c>
    </row>
    <row r="2685" spans="1:19" x14ac:dyDescent="0.4">
      <c r="A2685" s="2" t="str">
        <f t="shared" si="82"/>
        <v>2018|Marlborough District|13</v>
      </c>
      <c r="B2685" t="s">
        <v>16</v>
      </c>
      <c r="C2685" t="s">
        <v>17</v>
      </c>
      <c r="D2685" t="s">
        <v>18</v>
      </c>
      <c r="E2685" t="s">
        <v>19</v>
      </c>
      <c r="F2685">
        <v>2018</v>
      </c>
      <c r="G2685">
        <v>2018</v>
      </c>
      <c r="H2685">
        <v>53</v>
      </c>
      <c r="I2685" t="s">
        <v>102</v>
      </c>
      <c r="J2685">
        <v>77</v>
      </c>
      <c r="K2685" t="s">
        <v>29</v>
      </c>
      <c r="L2685">
        <v>13</v>
      </c>
      <c r="N2685">
        <v>177</v>
      </c>
      <c r="R2685" s="2">
        <f t="shared" si="83"/>
        <v>100</v>
      </c>
      <c r="S2685" s="2">
        <f>IF(AND(P2685&lt;&gt;"_U",P2685&lt;&gt;"c",J2685&lt;&gt;99,J2685&lt;&gt;9),IFERROR(VLOOKUP(A2685,'TA Total'!$A$2:$N$10000,14,0),"."),".")</f>
        <v>177</v>
      </c>
    </row>
    <row r="2686" spans="1:19" x14ac:dyDescent="0.4">
      <c r="A2686" s="2" t="str">
        <f t="shared" si="82"/>
        <v>2018|Marlborough District|999</v>
      </c>
      <c r="B2686" t="s">
        <v>16</v>
      </c>
      <c r="C2686" t="s">
        <v>17</v>
      </c>
      <c r="D2686" t="s">
        <v>18</v>
      </c>
      <c r="E2686" t="s">
        <v>19</v>
      </c>
      <c r="F2686">
        <v>2018</v>
      </c>
      <c r="G2686">
        <v>2018</v>
      </c>
      <c r="H2686">
        <v>53</v>
      </c>
      <c r="I2686" t="s">
        <v>102</v>
      </c>
      <c r="J2686">
        <v>77</v>
      </c>
      <c r="K2686" t="s">
        <v>29</v>
      </c>
      <c r="L2686">
        <v>999</v>
      </c>
      <c r="N2686">
        <v>17658</v>
      </c>
      <c r="R2686" s="2">
        <f t="shared" si="83"/>
        <v>100</v>
      </c>
      <c r="S2686" s="2">
        <f>IF(AND(P2686&lt;&gt;"_U",P2686&lt;&gt;"c",J2686&lt;&gt;99,J2686&lt;&gt;9),IFERROR(VLOOKUP(A2686,'TA Total'!$A$2:$N$10000,14,0),"."),".")</f>
        <v>17658</v>
      </c>
    </row>
    <row r="2687" spans="1:19" x14ac:dyDescent="0.4">
      <c r="A2687" s="2" t="str">
        <f t="shared" si="82"/>
        <v>2018|Marlborough District|10</v>
      </c>
      <c r="B2687" t="s">
        <v>16</v>
      </c>
      <c r="C2687" t="s">
        <v>17</v>
      </c>
      <c r="D2687" t="s">
        <v>18</v>
      </c>
      <c r="E2687" t="s">
        <v>19</v>
      </c>
      <c r="F2687">
        <v>2018</v>
      </c>
      <c r="G2687">
        <v>2018</v>
      </c>
      <c r="H2687">
        <v>53</v>
      </c>
      <c r="I2687" t="s">
        <v>102</v>
      </c>
      <c r="J2687">
        <v>8</v>
      </c>
      <c r="K2687" t="s">
        <v>30</v>
      </c>
      <c r="L2687">
        <v>10</v>
      </c>
      <c r="N2687">
        <v>0</v>
      </c>
      <c r="R2687" s="2" t="str">
        <f t="shared" si="83"/>
        <v>.</v>
      </c>
      <c r="S2687" s="2">
        <f>IF(AND(P2687&lt;&gt;"_U",P2687&lt;&gt;"c",J2687&lt;&gt;99,J2687&lt;&gt;9),IFERROR(VLOOKUP(A2687,'TA Total'!$A$2:$N$10000,14,0),"."),".")</f>
        <v>0</v>
      </c>
    </row>
    <row r="2688" spans="1:19" x14ac:dyDescent="0.4">
      <c r="A2688" s="2" t="str">
        <f t="shared" si="82"/>
        <v>2018|Marlborough District|11</v>
      </c>
      <c r="B2688" t="s">
        <v>16</v>
      </c>
      <c r="C2688" t="s">
        <v>17</v>
      </c>
      <c r="D2688" t="s">
        <v>18</v>
      </c>
      <c r="E2688" t="s">
        <v>19</v>
      </c>
      <c r="F2688">
        <v>2018</v>
      </c>
      <c r="G2688">
        <v>2018</v>
      </c>
      <c r="H2688">
        <v>53</v>
      </c>
      <c r="I2688" t="s">
        <v>102</v>
      </c>
      <c r="J2688">
        <v>8</v>
      </c>
      <c r="K2688" t="s">
        <v>30</v>
      </c>
      <c r="L2688">
        <v>11</v>
      </c>
      <c r="N2688">
        <v>369</v>
      </c>
      <c r="R2688" s="2">
        <f t="shared" si="83"/>
        <v>2.37</v>
      </c>
      <c r="S2688" s="2">
        <f>IF(AND(P2688&lt;&gt;"_U",P2688&lt;&gt;"c",J2688&lt;&gt;99,J2688&lt;&gt;9),IFERROR(VLOOKUP(A2688,'TA Total'!$A$2:$N$10000,14,0),"."),".")</f>
        <v>15552</v>
      </c>
    </row>
    <row r="2689" spans="1:19" x14ac:dyDescent="0.4">
      <c r="A2689" s="2" t="str">
        <f t="shared" si="82"/>
        <v>2018|Marlborough District|12</v>
      </c>
      <c r="B2689" t="s">
        <v>16</v>
      </c>
      <c r="C2689" t="s">
        <v>17</v>
      </c>
      <c r="D2689" t="s">
        <v>18</v>
      </c>
      <c r="E2689" t="s">
        <v>19</v>
      </c>
      <c r="F2689">
        <v>2018</v>
      </c>
      <c r="G2689">
        <v>2018</v>
      </c>
      <c r="H2689">
        <v>53</v>
      </c>
      <c r="I2689" t="s">
        <v>102</v>
      </c>
      <c r="J2689">
        <v>8</v>
      </c>
      <c r="K2689" t="s">
        <v>30</v>
      </c>
      <c r="L2689">
        <v>12</v>
      </c>
      <c r="N2689">
        <v>33</v>
      </c>
      <c r="R2689" s="2">
        <f t="shared" si="83"/>
        <v>1.71</v>
      </c>
      <c r="S2689" s="2">
        <f>IF(AND(P2689&lt;&gt;"_U",P2689&lt;&gt;"c",J2689&lt;&gt;99,J2689&lt;&gt;9),IFERROR(VLOOKUP(A2689,'TA Total'!$A$2:$N$10000,14,0),"."),".")</f>
        <v>1929</v>
      </c>
    </row>
    <row r="2690" spans="1:19" x14ac:dyDescent="0.4">
      <c r="A2690" s="2" t="str">
        <f t="shared" si="82"/>
        <v>2018|Marlborough District|13</v>
      </c>
      <c r="B2690" t="s">
        <v>16</v>
      </c>
      <c r="C2690" t="s">
        <v>17</v>
      </c>
      <c r="D2690" t="s">
        <v>18</v>
      </c>
      <c r="E2690" t="s">
        <v>19</v>
      </c>
      <c r="F2690">
        <v>2018</v>
      </c>
      <c r="G2690">
        <v>2018</v>
      </c>
      <c r="H2690">
        <v>53</v>
      </c>
      <c r="I2690" t="s">
        <v>102</v>
      </c>
      <c r="J2690">
        <v>8</v>
      </c>
      <c r="K2690" t="s">
        <v>30</v>
      </c>
      <c r="L2690">
        <v>13</v>
      </c>
      <c r="N2690">
        <v>9</v>
      </c>
      <c r="R2690" s="2">
        <f t="shared" si="83"/>
        <v>5.08</v>
      </c>
      <c r="S2690" s="2">
        <f>IF(AND(P2690&lt;&gt;"_U",P2690&lt;&gt;"c",J2690&lt;&gt;99,J2690&lt;&gt;9),IFERROR(VLOOKUP(A2690,'TA Total'!$A$2:$N$10000,14,0),"."),".")</f>
        <v>177</v>
      </c>
    </row>
    <row r="2691" spans="1:19" x14ac:dyDescent="0.4">
      <c r="A2691" s="2" t="str">
        <f t="shared" ref="A2691:A2754" si="84">G2691&amp;"|"&amp;I2691&amp;"|"&amp;L2691</f>
        <v>2018|Marlborough District|999</v>
      </c>
      <c r="B2691" t="s">
        <v>16</v>
      </c>
      <c r="C2691" t="s">
        <v>17</v>
      </c>
      <c r="D2691" t="s">
        <v>18</v>
      </c>
      <c r="E2691" t="s">
        <v>19</v>
      </c>
      <c r="F2691">
        <v>2018</v>
      </c>
      <c r="G2691">
        <v>2018</v>
      </c>
      <c r="H2691">
        <v>53</v>
      </c>
      <c r="I2691" t="s">
        <v>102</v>
      </c>
      <c r="J2691">
        <v>8</v>
      </c>
      <c r="K2691" t="s">
        <v>30</v>
      </c>
      <c r="L2691">
        <v>999</v>
      </c>
      <c r="N2691">
        <v>411</v>
      </c>
      <c r="R2691" s="2">
        <f t="shared" ref="R2691:R2754" si="85">IF(P2691&lt;&gt;"_U",IFERROR((ROUND(N2691/S2691*100,2)),"."),".")</f>
        <v>2.33</v>
      </c>
      <c r="S2691" s="2">
        <f>IF(AND(P2691&lt;&gt;"_U",P2691&lt;&gt;"c",J2691&lt;&gt;99,J2691&lt;&gt;9),IFERROR(VLOOKUP(A2691,'TA Total'!$A$2:$N$10000,14,0),"."),".")</f>
        <v>17658</v>
      </c>
    </row>
    <row r="2692" spans="1:19" x14ac:dyDescent="0.4">
      <c r="A2692" s="2" t="str">
        <f t="shared" si="84"/>
        <v>2018|Marlborough District|10</v>
      </c>
      <c r="B2692" t="s">
        <v>16</v>
      </c>
      <c r="C2692" t="s">
        <v>17</v>
      </c>
      <c r="D2692" t="s">
        <v>18</v>
      </c>
      <c r="E2692" t="s">
        <v>19</v>
      </c>
      <c r="F2692">
        <v>2018</v>
      </c>
      <c r="G2692">
        <v>2018</v>
      </c>
      <c r="H2692">
        <v>53</v>
      </c>
      <c r="I2692" t="s">
        <v>102</v>
      </c>
      <c r="J2692">
        <v>9</v>
      </c>
      <c r="K2692" t="s">
        <v>31</v>
      </c>
      <c r="L2692">
        <v>10</v>
      </c>
      <c r="N2692">
        <v>0</v>
      </c>
      <c r="R2692" s="2" t="str">
        <f t="shared" si="85"/>
        <v>.</v>
      </c>
      <c r="S2692" s="2" t="str">
        <f>IF(AND(P2692&lt;&gt;"_U",P2692&lt;&gt;"c",J2692&lt;&gt;99,J2692&lt;&gt;9),IFERROR(VLOOKUP(A2692,'TA Total'!$A$2:$N$10000,14,0),"."),".")</f>
        <v>.</v>
      </c>
    </row>
    <row r="2693" spans="1:19" x14ac:dyDescent="0.4">
      <c r="A2693" s="2" t="str">
        <f t="shared" si="84"/>
        <v>2018|Marlborough District|11</v>
      </c>
      <c r="B2693" t="s">
        <v>16</v>
      </c>
      <c r="C2693" t="s">
        <v>17</v>
      </c>
      <c r="D2693" t="s">
        <v>18</v>
      </c>
      <c r="E2693" t="s">
        <v>19</v>
      </c>
      <c r="F2693">
        <v>2018</v>
      </c>
      <c r="G2693">
        <v>2018</v>
      </c>
      <c r="H2693">
        <v>53</v>
      </c>
      <c r="I2693" t="s">
        <v>102</v>
      </c>
      <c r="J2693">
        <v>9</v>
      </c>
      <c r="K2693" t="s">
        <v>31</v>
      </c>
      <c r="L2693">
        <v>11</v>
      </c>
      <c r="N2693">
        <v>1137</v>
      </c>
      <c r="R2693" s="2" t="str">
        <f t="shared" si="85"/>
        <v>.</v>
      </c>
      <c r="S2693" s="2" t="str">
        <f>IF(AND(P2693&lt;&gt;"_U",P2693&lt;&gt;"c",J2693&lt;&gt;99,J2693&lt;&gt;9),IFERROR(VLOOKUP(A2693,'TA Total'!$A$2:$N$10000,14,0),"."),".")</f>
        <v>.</v>
      </c>
    </row>
    <row r="2694" spans="1:19" x14ac:dyDescent="0.4">
      <c r="A2694" s="2" t="str">
        <f t="shared" si="84"/>
        <v>2018|Marlborough District|12</v>
      </c>
      <c r="B2694" t="s">
        <v>16</v>
      </c>
      <c r="C2694" t="s">
        <v>17</v>
      </c>
      <c r="D2694" t="s">
        <v>18</v>
      </c>
      <c r="E2694" t="s">
        <v>19</v>
      </c>
      <c r="F2694">
        <v>2018</v>
      </c>
      <c r="G2694">
        <v>2018</v>
      </c>
      <c r="H2694">
        <v>53</v>
      </c>
      <c r="I2694" t="s">
        <v>102</v>
      </c>
      <c r="J2694">
        <v>9</v>
      </c>
      <c r="K2694" t="s">
        <v>31</v>
      </c>
      <c r="L2694">
        <v>12</v>
      </c>
      <c r="N2694">
        <v>195</v>
      </c>
      <c r="R2694" s="2" t="str">
        <f t="shared" si="85"/>
        <v>.</v>
      </c>
      <c r="S2694" s="2" t="str">
        <f>IF(AND(P2694&lt;&gt;"_U",P2694&lt;&gt;"c",J2694&lt;&gt;99,J2694&lt;&gt;9),IFERROR(VLOOKUP(A2694,'TA Total'!$A$2:$N$10000,14,0),"."),".")</f>
        <v>.</v>
      </c>
    </row>
    <row r="2695" spans="1:19" x14ac:dyDescent="0.4">
      <c r="A2695" s="2" t="str">
        <f t="shared" si="84"/>
        <v>2018|Marlborough District|13</v>
      </c>
      <c r="B2695" t="s">
        <v>16</v>
      </c>
      <c r="C2695" t="s">
        <v>17</v>
      </c>
      <c r="D2695" t="s">
        <v>18</v>
      </c>
      <c r="E2695" t="s">
        <v>19</v>
      </c>
      <c r="F2695">
        <v>2018</v>
      </c>
      <c r="G2695">
        <v>2018</v>
      </c>
      <c r="H2695">
        <v>53</v>
      </c>
      <c r="I2695" t="s">
        <v>102</v>
      </c>
      <c r="J2695">
        <v>9</v>
      </c>
      <c r="K2695" t="s">
        <v>31</v>
      </c>
      <c r="L2695">
        <v>13</v>
      </c>
      <c r="N2695">
        <v>90</v>
      </c>
      <c r="R2695" s="2" t="str">
        <f t="shared" si="85"/>
        <v>.</v>
      </c>
      <c r="S2695" s="2" t="str">
        <f>IF(AND(P2695&lt;&gt;"_U",P2695&lt;&gt;"c",J2695&lt;&gt;99,J2695&lt;&gt;9),IFERROR(VLOOKUP(A2695,'TA Total'!$A$2:$N$10000,14,0),"."),".")</f>
        <v>.</v>
      </c>
    </row>
    <row r="2696" spans="1:19" x14ac:dyDescent="0.4">
      <c r="A2696" s="2" t="str">
        <f t="shared" si="84"/>
        <v>2018|Marlborough District|999</v>
      </c>
      <c r="B2696" t="s">
        <v>16</v>
      </c>
      <c r="C2696" t="s">
        <v>17</v>
      </c>
      <c r="D2696" t="s">
        <v>18</v>
      </c>
      <c r="E2696" t="s">
        <v>19</v>
      </c>
      <c r="F2696">
        <v>2018</v>
      </c>
      <c r="G2696">
        <v>2018</v>
      </c>
      <c r="H2696">
        <v>53</v>
      </c>
      <c r="I2696" t="s">
        <v>102</v>
      </c>
      <c r="J2696">
        <v>9</v>
      </c>
      <c r="K2696" t="s">
        <v>31</v>
      </c>
      <c r="L2696">
        <v>999</v>
      </c>
      <c r="N2696">
        <v>1419</v>
      </c>
      <c r="R2696" s="2" t="str">
        <f t="shared" si="85"/>
        <v>.</v>
      </c>
      <c r="S2696" s="2" t="str">
        <f>IF(AND(P2696&lt;&gt;"_U",P2696&lt;&gt;"c",J2696&lt;&gt;99,J2696&lt;&gt;9),IFERROR(VLOOKUP(A2696,'TA Total'!$A$2:$N$10000,14,0),"."),".")</f>
        <v>.</v>
      </c>
    </row>
    <row r="2697" spans="1:19" x14ac:dyDescent="0.4">
      <c r="A2697" s="2" t="str">
        <f t="shared" si="84"/>
        <v>2018|Marlborough District|10</v>
      </c>
      <c r="B2697" t="s">
        <v>16</v>
      </c>
      <c r="C2697" t="s">
        <v>17</v>
      </c>
      <c r="D2697" t="s">
        <v>18</v>
      </c>
      <c r="E2697" t="s">
        <v>19</v>
      </c>
      <c r="F2697">
        <v>2018</v>
      </c>
      <c r="G2697">
        <v>2018</v>
      </c>
      <c r="H2697">
        <v>53</v>
      </c>
      <c r="I2697" t="s">
        <v>102</v>
      </c>
      <c r="J2697">
        <v>99</v>
      </c>
      <c r="K2697" t="s">
        <v>32</v>
      </c>
      <c r="L2697">
        <v>10</v>
      </c>
      <c r="N2697">
        <v>0</v>
      </c>
      <c r="R2697" s="2" t="str">
        <f t="shared" si="85"/>
        <v>.</v>
      </c>
      <c r="S2697" s="2" t="str">
        <f>IF(AND(P2697&lt;&gt;"_U",P2697&lt;&gt;"c",J2697&lt;&gt;99,J2697&lt;&gt;9),IFERROR(VLOOKUP(A2697,'TA Total'!$A$2:$N$10000,14,0),"."),".")</f>
        <v>.</v>
      </c>
    </row>
    <row r="2698" spans="1:19" x14ac:dyDescent="0.4">
      <c r="A2698" s="2" t="str">
        <f t="shared" si="84"/>
        <v>2018|Marlborough District|11</v>
      </c>
      <c r="B2698" t="s">
        <v>16</v>
      </c>
      <c r="C2698" t="s">
        <v>17</v>
      </c>
      <c r="D2698" t="s">
        <v>18</v>
      </c>
      <c r="E2698" t="s">
        <v>19</v>
      </c>
      <c r="F2698">
        <v>2018</v>
      </c>
      <c r="G2698">
        <v>2018</v>
      </c>
      <c r="H2698">
        <v>53</v>
      </c>
      <c r="I2698" t="s">
        <v>102</v>
      </c>
      <c r="J2698">
        <v>99</v>
      </c>
      <c r="K2698" t="s">
        <v>32</v>
      </c>
      <c r="L2698">
        <v>11</v>
      </c>
      <c r="N2698">
        <v>16545</v>
      </c>
      <c r="R2698" s="2" t="str">
        <f t="shared" si="85"/>
        <v>.</v>
      </c>
      <c r="S2698" s="2" t="str">
        <f>IF(AND(P2698&lt;&gt;"_U",P2698&lt;&gt;"c",J2698&lt;&gt;99,J2698&lt;&gt;9),IFERROR(VLOOKUP(A2698,'TA Total'!$A$2:$N$10000,14,0),"."),".")</f>
        <v>.</v>
      </c>
    </row>
    <row r="2699" spans="1:19" x14ac:dyDescent="0.4">
      <c r="A2699" s="2" t="str">
        <f t="shared" si="84"/>
        <v>2018|Marlborough District|12</v>
      </c>
      <c r="B2699" t="s">
        <v>16</v>
      </c>
      <c r="C2699" t="s">
        <v>17</v>
      </c>
      <c r="D2699" t="s">
        <v>18</v>
      </c>
      <c r="E2699" t="s">
        <v>19</v>
      </c>
      <c r="F2699">
        <v>2018</v>
      </c>
      <c r="G2699">
        <v>2018</v>
      </c>
      <c r="H2699">
        <v>53</v>
      </c>
      <c r="I2699" t="s">
        <v>102</v>
      </c>
      <c r="J2699">
        <v>99</v>
      </c>
      <c r="K2699" t="s">
        <v>32</v>
      </c>
      <c r="L2699">
        <v>12</v>
      </c>
      <c r="N2699">
        <v>2106</v>
      </c>
      <c r="R2699" s="2" t="str">
        <f t="shared" si="85"/>
        <v>.</v>
      </c>
      <c r="S2699" s="2" t="str">
        <f>IF(AND(P2699&lt;&gt;"_U",P2699&lt;&gt;"c",J2699&lt;&gt;99,J2699&lt;&gt;9),IFERROR(VLOOKUP(A2699,'TA Total'!$A$2:$N$10000,14,0),"."),".")</f>
        <v>.</v>
      </c>
    </row>
    <row r="2700" spans="1:19" x14ac:dyDescent="0.4">
      <c r="A2700" s="2" t="str">
        <f t="shared" si="84"/>
        <v>2018|Marlborough District|13</v>
      </c>
      <c r="B2700" t="s">
        <v>16</v>
      </c>
      <c r="C2700" t="s">
        <v>17</v>
      </c>
      <c r="D2700" t="s">
        <v>18</v>
      </c>
      <c r="E2700" t="s">
        <v>19</v>
      </c>
      <c r="F2700">
        <v>2018</v>
      </c>
      <c r="G2700">
        <v>2018</v>
      </c>
      <c r="H2700">
        <v>53</v>
      </c>
      <c r="I2700" t="s">
        <v>102</v>
      </c>
      <c r="J2700">
        <v>99</v>
      </c>
      <c r="K2700" t="s">
        <v>32</v>
      </c>
      <c r="L2700">
        <v>13</v>
      </c>
      <c r="N2700">
        <v>264</v>
      </c>
      <c r="R2700" s="2" t="str">
        <f t="shared" si="85"/>
        <v>.</v>
      </c>
      <c r="S2700" s="2" t="str">
        <f>IF(AND(P2700&lt;&gt;"_U",P2700&lt;&gt;"c",J2700&lt;&gt;99,J2700&lt;&gt;9),IFERROR(VLOOKUP(A2700,'TA Total'!$A$2:$N$10000,14,0),"."),".")</f>
        <v>.</v>
      </c>
    </row>
    <row r="2701" spans="1:19" x14ac:dyDescent="0.4">
      <c r="A2701" s="2" t="str">
        <f t="shared" si="84"/>
        <v>2018|Marlborough District|999</v>
      </c>
      <c r="B2701" t="s">
        <v>16</v>
      </c>
      <c r="C2701" t="s">
        <v>17</v>
      </c>
      <c r="D2701" t="s">
        <v>18</v>
      </c>
      <c r="E2701" t="s">
        <v>19</v>
      </c>
      <c r="F2701">
        <v>2018</v>
      </c>
      <c r="G2701">
        <v>2018</v>
      </c>
      <c r="H2701">
        <v>53</v>
      </c>
      <c r="I2701" t="s">
        <v>102</v>
      </c>
      <c r="J2701">
        <v>99</v>
      </c>
      <c r="K2701" t="s">
        <v>32</v>
      </c>
      <c r="L2701">
        <v>999</v>
      </c>
      <c r="N2701">
        <v>18912</v>
      </c>
      <c r="R2701" s="2" t="str">
        <f t="shared" si="85"/>
        <v>.</v>
      </c>
      <c r="S2701" s="2" t="str">
        <f>IF(AND(P2701&lt;&gt;"_U",P2701&lt;&gt;"c",J2701&lt;&gt;99,J2701&lt;&gt;9),IFERROR(VLOOKUP(A2701,'TA Total'!$A$2:$N$10000,14,0),"."),".")</f>
        <v>.</v>
      </c>
    </row>
    <row r="2702" spans="1:19" x14ac:dyDescent="0.4">
      <c r="A2702" s="2" t="str">
        <f t="shared" si="84"/>
        <v>2018|Kaikoura District|10</v>
      </c>
      <c r="B2702" t="s">
        <v>16</v>
      </c>
      <c r="C2702" t="s">
        <v>17</v>
      </c>
      <c r="D2702" t="s">
        <v>18</v>
      </c>
      <c r="E2702" t="s">
        <v>19</v>
      </c>
      <c r="F2702">
        <v>2018</v>
      </c>
      <c r="G2702">
        <v>2018</v>
      </c>
      <c r="H2702">
        <v>54</v>
      </c>
      <c r="I2702" t="s">
        <v>101</v>
      </c>
      <c r="J2702">
        <v>0</v>
      </c>
      <c r="K2702" t="s">
        <v>21</v>
      </c>
      <c r="L2702">
        <v>10</v>
      </c>
      <c r="N2702">
        <v>0</v>
      </c>
      <c r="R2702" s="2" t="str">
        <f t="shared" si="85"/>
        <v>.</v>
      </c>
      <c r="S2702" s="2">
        <f>IF(AND(P2702&lt;&gt;"_U",P2702&lt;&gt;"c",J2702&lt;&gt;99,J2702&lt;&gt;9),IFERROR(VLOOKUP(A2702,'TA Total'!$A$2:$N$10000,14,0),"."),".")</f>
        <v>0</v>
      </c>
    </row>
    <row r="2703" spans="1:19" x14ac:dyDescent="0.4">
      <c r="A2703" s="2" t="str">
        <f t="shared" si="84"/>
        <v>2018|Kaikoura District|11</v>
      </c>
      <c r="B2703" t="s">
        <v>16</v>
      </c>
      <c r="C2703" t="s">
        <v>17</v>
      </c>
      <c r="D2703" t="s">
        <v>18</v>
      </c>
      <c r="E2703" t="s">
        <v>19</v>
      </c>
      <c r="F2703">
        <v>2018</v>
      </c>
      <c r="G2703">
        <v>2018</v>
      </c>
      <c r="H2703">
        <v>54</v>
      </c>
      <c r="I2703" t="s">
        <v>101</v>
      </c>
      <c r="J2703">
        <v>0</v>
      </c>
      <c r="K2703" t="s">
        <v>21</v>
      </c>
      <c r="L2703">
        <v>11</v>
      </c>
      <c r="N2703">
        <v>3</v>
      </c>
      <c r="R2703" s="2">
        <f t="shared" si="85"/>
        <v>0.26</v>
      </c>
      <c r="S2703" s="2">
        <f>IF(AND(P2703&lt;&gt;"_U",P2703&lt;&gt;"c",J2703&lt;&gt;99,J2703&lt;&gt;9),IFERROR(VLOOKUP(A2703,'TA Total'!$A$2:$N$10000,14,0),"."),".")</f>
        <v>1173</v>
      </c>
    </row>
    <row r="2704" spans="1:19" x14ac:dyDescent="0.4">
      <c r="A2704" s="2" t="str">
        <f t="shared" si="84"/>
        <v>2018|Kaikoura District|12</v>
      </c>
      <c r="B2704" t="s">
        <v>16</v>
      </c>
      <c r="C2704" t="s">
        <v>17</v>
      </c>
      <c r="D2704" t="s">
        <v>18</v>
      </c>
      <c r="E2704" t="s">
        <v>19</v>
      </c>
      <c r="F2704">
        <v>2018</v>
      </c>
      <c r="G2704">
        <v>2018</v>
      </c>
      <c r="H2704">
        <v>54</v>
      </c>
      <c r="I2704" t="s">
        <v>101</v>
      </c>
      <c r="J2704">
        <v>0</v>
      </c>
      <c r="K2704" t="s">
        <v>21</v>
      </c>
      <c r="L2704">
        <v>12</v>
      </c>
      <c r="N2704">
        <v>0</v>
      </c>
      <c r="R2704" s="2">
        <f t="shared" si="85"/>
        <v>0</v>
      </c>
      <c r="S2704" s="2">
        <f>IF(AND(P2704&lt;&gt;"_U",P2704&lt;&gt;"c",J2704&lt;&gt;99,J2704&lt;&gt;9),IFERROR(VLOOKUP(A2704,'TA Total'!$A$2:$N$10000,14,0),"."),".")</f>
        <v>102</v>
      </c>
    </row>
    <row r="2705" spans="1:19" x14ac:dyDescent="0.4">
      <c r="A2705" s="2" t="str">
        <f t="shared" si="84"/>
        <v>2018|Kaikoura District|13</v>
      </c>
      <c r="B2705" t="s">
        <v>16</v>
      </c>
      <c r="C2705" t="s">
        <v>17</v>
      </c>
      <c r="D2705" t="s">
        <v>18</v>
      </c>
      <c r="E2705" t="s">
        <v>19</v>
      </c>
      <c r="F2705">
        <v>2018</v>
      </c>
      <c r="G2705">
        <v>2018</v>
      </c>
      <c r="H2705">
        <v>54</v>
      </c>
      <c r="I2705" t="s">
        <v>101</v>
      </c>
      <c r="J2705">
        <v>0</v>
      </c>
      <c r="K2705" t="s">
        <v>21</v>
      </c>
      <c r="L2705">
        <v>13</v>
      </c>
      <c r="N2705">
        <v>3</v>
      </c>
      <c r="R2705" s="2">
        <f t="shared" si="85"/>
        <v>11.11</v>
      </c>
      <c r="S2705" s="2">
        <f>IF(AND(P2705&lt;&gt;"_U",P2705&lt;&gt;"c",J2705&lt;&gt;99,J2705&lt;&gt;9),IFERROR(VLOOKUP(A2705,'TA Total'!$A$2:$N$10000,14,0),"."),".")</f>
        <v>27</v>
      </c>
    </row>
    <row r="2706" spans="1:19" x14ac:dyDescent="0.4">
      <c r="A2706" s="2" t="str">
        <f t="shared" si="84"/>
        <v>2018|Kaikoura District|999</v>
      </c>
      <c r="B2706" t="s">
        <v>16</v>
      </c>
      <c r="C2706" t="s">
        <v>17</v>
      </c>
      <c r="D2706" t="s">
        <v>18</v>
      </c>
      <c r="E2706" t="s">
        <v>19</v>
      </c>
      <c r="F2706">
        <v>2018</v>
      </c>
      <c r="G2706">
        <v>2018</v>
      </c>
      <c r="H2706">
        <v>54</v>
      </c>
      <c r="I2706" t="s">
        <v>101</v>
      </c>
      <c r="J2706">
        <v>0</v>
      </c>
      <c r="K2706" t="s">
        <v>21</v>
      </c>
      <c r="L2706">
        <v>999</v>
      </c>
      <c r="N2706">
        <v>6</v>
      </c>
      <c r="R2706" s="2">
        <f t="shared" si="85"/>
        <v>0.46</v>
      </c>
      <c r="S2706" s="2">
        <f>IF(AND(P2706&lt;&gt;"_U",P2706&lt;&gt;"c",J2706&lt;&gt;99,J2706&lt;&gt;9),IFERROR(VLOOKUP(A2706,'TA Total'!$A$2:$N$10000,14,0),"."),".")</f>
        <v>1305</v>
      </c>
    </row>
    <row r="2707" spans="1:19" x14ac:dyDescent="0.4">
      <c r="A2707" s="2" t="str">
        <f t="shared" si="84"/>
        <v>2018|Kaikoura District|10</v>
      </c>
      <c r="B2707" t="s">
        <v>16</v>
      </c>
      <c r="C2707" t="s">
        <v>17</v>
      </c>
      <c r="D2707" t="s">
        <v>18</v>
      </c>
      <c r="E2707" t="s">
        <v>19</v>
      </c>
      <c r="F2707">
        <v>2018</v>
      </c>
      <c r="G2707">
        <v>2018</v>
      </c>
      <c r="H2707">
        <v>54</v>
      </c>
      <c r="I2707" t="s">
        <v>101</v>
      </c>
      <c r="J2707">
        <v>1</v>
      </c>
      <c r="K2707" t="s">
        <v>22</v>
      </c>
      <c r="L2707">
        <v>10</v>
      </c>
      <c r="N2707">
        <v>0</v>
      </c>
      <c r="R2707" s="2" t="str">
        <f t="shared" si="85"/>
        <v>.</v>
      </c>
      <c r="S2707" s="2">
        <f>IF(AND(P2707&lt;&gt;"_U",P2707&lt;&gt;"c",J2707&lt;&gt;99,J2707&lt;&gt;9),IFERROR(VLOOKUP(A2707,'TA Total'!$A$2:$N$10000,14,0),"."),".")</f>
        <v>0</v>
      </c>
    </row>
    <row r="2708" spans="1:19" x14ac:dyDescent="0.4">
      <c r="A2708" s="2" t="str">
        <f t="shared" si="84"/>
        <v>2018|Kaikoura District|11</v>
      </c>
      <c r="B2708" t="s">
        <v>16</v>
      </c>
      <c r="C2708" t="s">
        <v>17</v>
      </c>
      <c r="D2708" t="s">
        <v>18</v>
      </c>
      <c r="E2708" t="s">
        <v>19</v>
      </c>
      <c r="F2708">
        <v>2018</v>
      </c>
      <c r="G2708">
        <v>2018</v>
      </c>
      <c r="H2708">
        <v>54</v>
      </c>
      <c r="I2708" t="s">
        <v>101</v>
      </c>
      <c r="J2708">
        <v>1</v>
      </c>
      <c r="K2708" t="s">
        <v>22</v>
      </c>
      <c r="L2708">
        <v>11</v>
      </c>
      <c r="N2708">
        <v>465</v>
      </c>
      <c r="R2708" s="2">
        <f t="shared" si="85"/>
        <v>39.64</v>
      </c>
      <c r="S2708" s="2">
        <f>IF(AND(P2708&lt;&gt;"_U",P2708&lt;&gt;"c",J2708&lt;&gt;99,J2708&lt;&gt;9),IFERROR(VLOOKUP(A2708,'TA Total'!$A$2:$N$10000,14,0),"."),".")</f>
        <v>1173</v>
      </c>
    </row>
    <row r="2709" spans="1:19" x14ac:dyDescent="0.4">
      <c r="A2709" s="2" t="str">
        <f t="shared" si="84"/>
        <v>2018|Kaikoura District|12</v>
      </c>
      <c r="B2709" t="s">
        <v>16</v>
      </c>
      <c r="C2709" t="s">
        <v>17</v>
      </c>
      <c r="D2709" t="s">
        <v>18</v>
      </c>
      <c r="E2709" t="s">
        <v>19</v>
      </c>
      <c r="F2709">
        <v>2018</v>
      </c>
      <c r="G2709">
        <v>2018</v>
      </c>
      <c r="H2709">
        <v>54</v>
      </c>
      <c r="I2709" t="s">
        <v>101</v>
      </c>
      <c r="J2709">
        <v>1</v>
      </c>
      <c r="K2709" t="s">
        <v>22</v>
      </c>
      <c r="L2709">
        <v>12</v>
      </c>
      <c r="N2709">
        <v>45</v>
      </c>
      <c r="R2709" s="2">
        <f t="shared" si="85"/>
        <v>44.12</v>
      </c>
      <c r="S2709" s="2">
        <f>IF(AND(P2709&lt;&gt;"_U",P2709&lt;&gt;"c",J2709&lt;&gt;99,J2709&lt;&gt;9),IFERROR(VLOOKUP(A2709,'TA Total'!$A$2:$N$10000,14,0),"."),".")</f>
        <v>102</v>
      </c>
    </row>
    <row r="2710" spans="1:19" x14ac:dyDescent="0.4">
      <c r="A2710" s="2" t="str">
        <f t="shared" si="84"/>
        <v>2018|Kaikoura District|13</v>
      </c>
      <c r="B2710" t="s">
        <v>16</v>
      </c>
      <c r="C2710" t="s">
        <v>17</v>
      </c>
      <c r="D2710" t="s">
        <v>18</v>
      </c>
      <c r="E2710" t="s">
        <v>19</v>
      </c>
      <c r="F2710">
        <v>2018</v>
      </c>
      <c r="G2710">
        <v>2018</v>
      </c>
      <c r="H2710">
        <v>54</v>
      </c>
      <c r="I2710" t="s">
        <v>101</v>
      </c>
      <c r="J2710">
        <v>1</v>
      </c>
      <c r="K2710" t="s">
        <v>22</v>
      </c>
      <c r="L2710">
        <v>13</v>
      </c>
      <c r="N2710">
        <v>3</v>
      </c>
      <c r="R2710" s="2">
        <f t="shared" si="85"/>
        <v>11.11</v>
      </c>
      <c r="S2710" s="2">
        <f>IF(AND(P2710&lt;&gt;"_U",P2710&lt;&gt;"c",J2710&lt;&gt;99,J2710&lt;&gt;9),IFERROR(VLOOKUP(A2710,'TA Total'!$A$2:$N$10000,14,0),"."),".")</f>
        <v>27</v>
      </c>
    </row>
    <row r="2711" spans="1:19" x14ac:dyDescent="0.4">
      <c r="A2711" s="2" t="str">
        <f t="shared" si="84"/>
        <v>2018|Kaikoura District|999</v>
      </c>
      <c r="B2711" t="s">
        <v>16</v>
      </c>
      <c r="C2711" t="s">
        <v>17</v>
      </c>
      <c r="D2711" t="s">
        <v>18</v>
      </c>
      <c r="E2711" t="s">
        <v>19</v>
      </c>
      <c r="F2711">
        <v>2018</v>
      </c>
      <c r="G2711">
        <v>2018</v>
      </c>
      <c r="H2711">
        <v>54</v>
      </c>
      <c r="I2711" t="s">
        <v>101</v>
      </c>
      <c r="J2711">
        <v>1</v>
      </c>
      <c r="K2711" t="s">
        <v>22</v>
      </c>
      <c r="L2711">
        <v>999</v>
      </c>
      <c r="N2711">
        <v>513</v>
      </c>
      <c r="R2711" s="2">
        <f t="shared" si="85"/>
        <v>39.31</v>
      </c>
      <c r="S2711" s="2">
        <f>IF(AND(P2711&lt;&gt;"_U",P2711&lt;&gt;"c",J2711&lt;&gt;99,J2711&lt;&gt;9),IFERROR(VLOOKUP(A2711,'TA Total'!$A$2:$N$10000,14,0),"."),".")</f>
        <v>1305</v>
      </c>
    </row>
    <row r="2712" spans="1:19" x14ac:dyDescent="0.4">
      <c r="A2712" s="2" t="str">
        <f t="shared" si="84"/>
        <v>2018|Kaikoura District|10</v>
      </c>
      <c r="B2712" t="s">
        <v>16</v>
      </c>
      <c r="C2712" t="s">
        <v>17</v>
      </c>
      <c r="D2712" t="s">
        <v>18</v>
      </c>
      <c r="E2712" t="s">
        <v>19</v>
      </c>
      <c r="F2712">
        <v>2018</v>
      </c>
      <c r="G2712">
        <v>2018</v>
      </c>
      <c r="H2712">
        <v>54</v>
      </c>
      <c r="I2712" t="s">
        <v>101</v>
      </c>
      <c r="J2712">
        <v>2</v>
      </c>
      <c r="K2712" t="s">
        <v>23</v>
      </c>
      <c r="L2712">
        <v>10</v>
      </c>
      <c r="N2712">
        <v>0</v>
      </c>
      <c r="R2712" s="2" t="str">
        <f t="shared" si="85"/>
        <v>.</v>
      </c>
      <c r="S2712" s="2">
        <f>IF(AND(P2712&lt;&gt;"_U",P2712&lt;&gt;"c",J2712&lt;&gt;99,J2712&lt;&gt;9),IFERROR(VLOOKUP(A2712,'TA Total'!$A$2:$N$10000,14,0),"."),".")</f>
        <v>0</v>
      </c>
    </row>
    <row r="2713" spans="1:19" x14ac:dyDescent="0.4">
      <c r="A2713" s="2" t="str">
        <f t="shared" si="84"/>
        <v>2018|Kaikoura District|11</v>
      </c>
      <c r="B2713" t="s">
        <v>16</v>
      </c>
      <c r="C2713" t="s">
        <v>17</v>
      </c>
      <c r="D2713" t="s">
        <v>18</v>
      </c>
      <c r="E2713" t="s">
        <v>19</v>
      </c>
      <c r="F2713">
        <v>2018</v>
      </c>
      <c r="G2713">
        <v>2018</v>
      </c>
      <c r="H2713">
        <v>54</v>
      </c>
      <c r="I2713" t="s">
        <v>101</v>
      </c>
      <c r="J2713">
        <v>2</v>
      </c>
      <c r="K2713" t="s">
        <v>23</v>
      </c>
      <c r="L2713">
        <v>11</v>
      </c>
      <c r="N2713">
        <v>360</v>
      </c>
      <c r="R2713" s="2">
        <f t="shared" si="85"/>
        <v>30.69</v>
      </c>
      <c r="S2713" s="2">
        <f>IF(AND(P2713&lt;&gt;"_U",P2713&lt;&gt;"c",J2713&lt;&gt;99,J2713&lt;&gt;9),IFERROR(VLOOKUP(A2713,'TA Total'!$A$2:$N$10000,14,0),"."),".")</f>
        <v>1173</v>
      </c>
    </row>
    <row r="2714" spans="1:19" x14ac:dyDescent="0.4">
      <c r="A2714" s="2" t="str">
        <f t="shared" si="84"/>
        <v>2018|Kaikoura District|12</v>
      </c>
      <c r="B2714" t="s">
        <v>16</v>
      </c>
      <c r="C2714" t="s">
        <v>17</v>
      </c>
      <c r="D2714" t="s">
        <v>18</v>
      </c>
      <c r="E2714" t="s">
        <v>19</v>
      </c>
      <c r="F2714">
        <v>2018</v>
      </c>
      <c r="G2714">
        <v>2018</v>
      </c>
      <c r="H2714">
        <v>54</v>
      </c>
      <c r="I2714" t="s">
        <v>101</v>
      </c>
      <c r="J2714">
        <v>2</v>
      </c>
      <c r="K2714" t="s">
        <v>23</v>
      </c>
      <c r="L2714">
        <v>12</v>
      </c>
      <c r="N2714">
        <v>51</v>
      </c>
      <c r="R2714" s="2">
        <f t="shared" si="85"/>
        <v>50</v>
      </c>
      <c r="S2714" s="2">
        <f>IF(AND(P2714&lt;&gt;"_U",P2714&lt;&gt;"c",J2714&lt;&gt;99,J2714&lt;&gt;9),IFERROR(VLOOKUP(A2714,'TA Total'!$A$2:$N$10000,14,0),"."),".")</f>
        <v>102</v>
      </c>
    </row>
    <row r="2715" spans="1:19" x14ac:dyDescent="0.4">
      <c r="A2715" s="2" t="str">
        <f t="shared" si="84"/>
        <v>2018|Kaikoura District|13</v>
      </c>
      <c r="B2715" t="s">
        <v>16</v>
      </c>
      <c r="C2715" t="s">
        <v>17</v>
      </c>
      <c r="D2715" t="s">
        <v>18</v>
      </c>
      <c r="E2715" t="s">
        <v>19</v>
      </c>
      <c r="F2715">
        <v>2018</v>
      </c>
      <c r="G2715">
        <v>2018</v>
      </c>
      <c r="H2715">
        <v>54</v>
      </c>
      <c r="I2715" t="s">
        <v>101</v>
      </c>
      <c r="J2715">
        <v>2</v>
      </c>
      <c r="K2715" t="s">
        <v>23</v>
      </c>
      <c r="L2715">
        <v>13</v>
      </c>
      <c r="N2715">
        <v>12</v>
      </c>
      <c r="R2715" s="2">
        <f t="shared" si="85"/>
        <v>44.44</v>
      </c>
      <c r="S2715" s="2">
        <f>IF(AND(P2715&lt;&gt;"_U",P2715&lt;&gt;"c",J2715&lt;&gt;99,J2715&lt;&gt;9),IFERROR(VLOOKUP(A2715,'TA Total'!$A$2:$N$10000,14,0),"."),".")</f>
        <v>27</v>
      </c>
    </row>
    <row r="2716" spans="1:19" x14ac:dyDescent="0.4">
      <c r="A2716" s="2" t="str">
        <f t="shared" si="84"/>
        <v>2018|Kaikoura District|999</v>
      </c>
      <c r="B2716" t="s">
        <v>16</v>
      </c>
      <c r="C2716" t="s">
        <v>17</v>
      </c>
      <c r="D2716" t="s">
        <v>18</v>
      </c>
      <c r="E2716" t="s">
        <v>19</v>
      </c>
      <c r="F2716">
        <v>2018</v>
      </c>
      <c r="G2716">
        <v>2018</v>
      </c>
      <c r="H2716">
        <v>54</v>
      </c>
      <c r="I2716" t="s">
        <v>101</v>
      </c>
      <c r="J2716">
        <v>2</v>
      </c>
      <c r="K2716" t="s">
        <v>23</v>
      </c>
      <c r="L2716">
        <v>999</v>
      </c>
      <c r="N2716">
        <v>423</v>
      </c>
      <c r="R2716" s="2">
        <f t="shared" si="85"/>
        <v>32.409999999999997</v>
      </c>
      <c r="S2716" s="2">
        <f>IF(AND(P2716&lt;&gt;"_U",P2716&lt;&gt;"c",J2716&lt;&gt;99,J2716&lt;&gt;9),IFERROR(VLOOKUP(A2716,'TA Total'!$A$2:$N$10000,14,0),"."),".")</f>
        <v>1305</v>
      </c>
    </row>
    <row r="2717" spans="1:19" x14ac:dyDescent="0.4">
      <c r="A2717" s="2" t="str">
        <f t="shared" si="84"/>
        <v>2018|Kaikoura District|10</v>
      </c>
      <c r="B2717" t="s">
        <v>16</v>
      </c>
      <c r="C2717" t="s">
        <v>17</v>
      </c>
      <c r="D2717" t="s">
        <v>18</v>
      </c>
      <c r="E2717" t="s">
        <v>19</v>
      </c>
      <c r="F2717">
        <v>2018</v>
      </c>
      <c r="G2717">
        <v>2018</v>
      </c>
      <c r="H2717">
        <v>54</v>
      </c>
      <c r="I2717" t="s">
        <v>101</v>
      </c>
      <c r="J2717">
        <v>3</v>
      </c>
      <c r="K2717" t="s">
        <v>24</v>
      </c>
      <c r="L2717">
        <v>10</v>
      </c>
      <c r="N2717">
        <v>0</v>
      </c>
      <c r="R2717" s="2" t="str">
        <f t="shared" si="85"/>
        <v>.</v>
      </c>
      <c r="S2717" s="2">
        <f>IF(AND(P2717&lt;&gt;"_U",P2717&lt;&gt;"c",J2717&lt;&gt;99,J2717&lt;&gt;9),IFERROR(VLOOKUP(A2717,'TA Total'!$A$2:$N$10000,14,0),"."),".")</f>
        <v>0</v>
      </c>
    </row>
    <row r="2718" spans="1:19" x14ac:dyDescent="0.4">
      <c r="A2718" s="2" t="str">
        <f t="shared" si="84"/>
        <v>2018|Kaikoura District|11</v>
      </c>
      <c r="B2718" t="s">
        <v>16</v>
      </c>
      <c r="C2718" t="s">
        <v>17</v>
      </c>
      <c r="D2718" t="s">
        <v>18</v>
      </c>
      <c r="E2718" t="s">
        <v>19</v>
      </c>
      <c r="F2718">
        <v>2018</v>
      </c>
      <c r="G2718">
        <v>2018</v>
      </c>
      <c r="H2718">
        <v>54</v>
      </c>
      <c r="I2718" t="s">
        <v>101</v>
      </c>
      <c r="J2718">
        <v>3</v>
      </c>
      <c r="K2718" t="s">
        <v>24</v>
      </c>
      <c r="L2718">
        <v>11</v>
      </c>
      <c r="N2718">
        <v>54</v>
      </c>
      <c r="R2718" s="2">
        <f t="shared" si="85"/>
        <v>4.5999999999999996</v>
      </c>
      <c r="S2718" s="2">
        <f>IF(AND(P2718&lt;&gt;"_U",P2718&lt;&gt;"c",J2718&lt;&gt;99,J2718&lt;&gt;9),IFERROR(VLOOKUP(A2718,'TA Total'!$A$2:$N$10000,14,0),"."),".")</f>
        <v>1173</v>
      </c>
    </row>
    <row r="2719" spans="1:19" x14ac:dyDescent="0.4">
      <c r="A2719" s="2" t="str">
        <f t="shared" si="84"/>
        <v>2018|Kaikoura District|12</v>
      </c>
      <c r="B2719" t="s">
        <v>16</v>
      </c>
      <c r="C2719" t="s">
        <v>17</v>
      </c>
      <c r="D2719" t="s">
        <v>18</v>
      </c>
      <c r="E2719" t="s">
        <v>19</v>
      </c>
      <c r="F2719">
        <v>2018</v>
      </c>
      <c r="G2719">
        <v>2018</v>
      </c>
      <c r="H2719">
        <v>54</v>
      </c>
      <c r="I2719" t="s">
        <v>101</v>
      </c>
      <c r="J2719">
        <v>3</v>
      </c>
      <c r="K2719" t="s">
        <v>24</v>
      </c>
      <c r="L2719">
        <v>12</v>
      </c>
      <c r="N2719">
        <v>3</v>
      </c>
      <c r="R2719" s="2">
        <f t="shared" si="85"/>
        <v>2.94</v>
      </c>
      <c r="S2719" s="2">
        <f>IF(AND(P2719&lt;&gt;"_U",P2719&lt;&gt;"c",J2719&lt;&gt;99,J2719&lt;&gt;9),IFERROR(VLOOKUP(A2719,'TA Total'!$A$2:$N$10000,14,0),"."),".")</f>
        <v>102</v>
      </c>
    </row>
    <row r="2720" spans="1:19" x14ac:dyDescent="0.4">
      <c r="A2720" s="2" t="str">
        <f t="shared" si="84"/>
        <v>2018|Kaikoura District|13</v>
      </c>
      <c r="B2720" t="s">
        <v>16</v>
      </c>
      <c r="C2720" t="s">
        <v>17</v>
      </c>
      <c r="D2720" t="s">
        <v>18</v>
      </c>
      <c r="E2720" t="s">
        <v>19</v>
      </c>
      <c r="F2720">
        <v>2018</v>
      </c>
      <c r="G2720">
        <v>2018</v>
      </c>
      <c r="H2720">
        <v>54</v>
      </c>
      <c r="I2720" t="s">
        <v>101</v>
      </c>
      <c r="J2720">
        <v>3</v>
      </c>
      <c r="K2720" t="s">
        <v>24</v>
      </c>
      <c r="L2720">
        <v>13</v>
      </c>
      <c r="N2720">
        <v>9</v>
      </c>
      <c r="R2720" s="2">
        <f t="shared" si="85"/>
        <v>33.33</v>
      </c>
      <c r="S2720" s="2">
        <f>IF(AND(P2720&lt;&gt;"_U",P2720&lt;&gt;"c",J2720&lt;&gt;99,J2720&lt;&gt;9),IFERROR(VLOOKUP(A2720,'TA Total'!$A$2:$N$10000,14,0),"."),".")</f>
        <v>27</v>
      </c>
    </row>
    <row r="2721" spans="1:19" x14ac:dyDescent="0.4">
      <c r="A2721" s="2" t="str">
        <f t="shared" si="84"/>
        <v>2018|Kaikoura District|999</v>
      </c>
      <c r="B2721" t="s">
        <v>16</v>
      </c>
      <c r="C2721" t="s">
        <v>17</v>
      </c>
      <c r="D2721" t="s">
        <v>18</v>
      </c>
      <c r="E2721" t="s">
        <v>19</v>
      </c>
      <c r="F2721">
        <v>2018</v>
      </c>
      <c r="G2721">
        <v>2018</v>
      </c>
      <c r="H2721">
        <v>54</v>
      </c>
      <c r="I2721" t="s">
        <v>101</v>
      </c>
      <c r="J2721">
        <v>3</v>
      </c>
      <c r="K2721" t="s">
        <v>24</v>
      </c>
      <c r="L2721">
        <v>999</v>
      </c>
      <c r="N2721">
        <v>66</v>
      </c>
      <c r="R2721" s="2">
        <f t="shared" si="85"/>
        <v>5.0599999999999996</v>
      </c>
      <c r="S2721" s="2">
        <f>IF(AND(P2721&lt;&gt;"_U",P2721&lt;&gt;"c",J2721&lt;&gt;99,J2721&lt;&gt;9),IFERROR(VLOOKUP(A2721,'TA Total'!$A$2:$N$10000,14,0),"."),".")</f>
        <v>1305</v>
      </c>
    </row>
    <row r="2722" spans="1:19" x14ac:dyDescent="0.4">
      <c r="A2722" s="2" t="str">
        <f t="shared" si="84"/>
        <v>2018|Kaikoura District|10</v>
      </c>
      <c r="B2722" t="s">
        <v>16</v>
      </c>
      <c r="C2722" t="s">
        <v>17</v>
      </c>
      <c r="D2722" t="s">
        <v>18</v>
      </c>
      <c r="E2722" t="s">
        <v>19</v>
      </c>
      <c r="F2722">
        <v>2018</v>
      </c>
      <c r="G2722">
        <v>2018</v>
      </c>
      <c r="H2722">
        <v>54</v>
      </c>
      <c r="I2722" t="s">
        <v>101</v>
      </c>
      <c r="J2722">
        <v>4</v>
      </c>
      <c r="K2722" t="s">
        <v>25</v>
      </c>
      <c r="L2722">
        <v>10</v>
      </c>
      <c r="N2722">
        <v>0</v>
      </c>
      <c r="R2722" s="2" t="str">
        <f t="shared" si="85"/>
        <v>.</v>
      </c>
      <c r="S2722" s="2">
        <f>IF(AND(P2722&lt;&gt;"_U",P2722&lt;&gt;"c",J2722&lt;&gt;99,J2722&lt;&gt;9),IFERROR(VLOOKUP(A2722,'TA Total'!$A$2:$N$10000,14,0),"."),".")</f>
        <v>0</v>
      </c>
    </row>
    <row r="2723" spans="1:19" x14ac:dyDescent="0.4">
      <c r="A2723" s="2" t="str">
        <f t="shared" si="84"/>
        <v>2018|Kaikoura District|11</v>
      </c>
      <c r="B2723" t="s">
        <v>16</v>
      </c>
      <c r="C2723" t="s">
        <v>17</v>
      </c>
      <c r="D2723" t="s">
        <v>18</v>
      </c>
      <c r="E2723" t="s">
        <v>19</v>
      </c>
      <c r="F2723">
        <v>2018</v>
      </c>
      <c r="G2723">
        <v>2018</v>
      </c>
      <c r="H2723">
        <v>54</v>
      </c>
      <c r="I2723" t="s">
        <v>101</v>
      </c>
      <c r="J2723">
        <v>4</v>
      </c>
      <c r="K2723" t="s">
        <v>25</v>
      </c>
      <c r="L2723">
        <v>11</v>
      </c>
      <c r="N2723">
        <v>36</v>
      </c>
      <c r="R2723" s="2">
        <f t="shared" si="85"/>
        <v>3.07</v>
      </c>
      <c r="S2723" s="2">
        <f>IF(AND(P2723&lt;&gt;"_U",P2723&lt;&gt;"c",J2723&lt;&gt;99,J2723&lt;&gt;9),IFERROR(VLOOKUP(A2723,'TA Total'!$A$2:$N$10000,14,0),"."),".")</f>
        <v>1173</v>
      </c>
    </row>
    <row r="2724" spans="1:19" x14ac:dyDescent="0.4">
      <c r="A2724" s="2" t="str">
        <f t="shared" si="84"/>
        <v>2018|Kaikoura District|12</v>
      </c>
      <c r="B2724" t="s">
        <v>16</v>
      </c>
      <c r="C2724" t="s">
        <v>17</v>
      </c>
      <c r="D2724" t="s">
        <v>18</v>
      </c>
      <c r="E2724" t="s">
        <v>19</v>
      </c>
      <c r="F2724">
        <v>2018</v>
      </c>
      <c r="G2724">
        <v>2018</v>
      </c>
      <c r="H2724">
        <v>54</v>
      </c>
      <c r="I2724" t="s">
        <v>101</v>
      </c>
      <c r="J2724">
        <v>4</v>
      </c>
      <c r="K2724" t="s">
        <v>25</v>
      </c>
      <c r="L2724">
        <v>12</v>
      </c>
      <c r="N2724">
        <v>6</v>
      </c>
      <c r="R2724" s="2">
        <f t="shared" si="85"/>
        <v>5.88</v>
      </c>
      <c r="S2724" s="2">
        <f>IF(AND(P2724&lt;&gt;"_U",P2724&lt;&gt;"c",J2724&lt;&gt;99,J2724&lt;&gt;9),IFERROR(VLOOKUP(A2724,'TA Total'!$A$2:$N$10000,14,0),"."),".")</f>
        <v>102</v>
      </c>
    </row>
    <row r="2725" spans="1:19" x14ac:dyDescent="0.4">
      <c r="A2725" s="2" t="str">
        <f t="shared" si="84"/>
        <v>2018|Kaikoura District|13</v>
      </c>
      <c r="B2725" t="s">
        <v>16</v>
      </c>
      <c r="C2725" t="s">
        <v>17</v>
      </c>
      <c r="D2725" t="s">
        <v>18</v>
      </c>
      <c r="E2725" t="s">
        <v>19</v>
      </c>
      <c r="F2725">
        <v>2018</v>
      </c>
      <c r="G2725">
        <v>2018</v>
      </c>
      <c r="H2725">
        <v>54</v>
      </c>
      <c r="I2725" t="s">
        <v>101</v>
      </c>
      <c r="J2725">
        <v>4</v>
      </c>
      <c r="K2725" t="s">
        <v>25</v>
      </c>
      <c r="L2725">
        <v>13</v>
      </c>
      <c r="N2725">
        <v>0</v>
      </c>
      <c r="R2725" s="2">
        <f t="shared" si="85"/>
        <v>0</v>
      </c>
      <c r="S2725" s="2">
        <f>IF(AND(P2725&lt;&gt;"_U",P2725&lt;&gt;"c",J2725&lt;&gt;99,J2725&lt;&gt;9),IFERROR(VLOOKUP(A2725,'TA Total'!$A$2:$N$10000,14,0),"."),".")</f>
        <v>27</v>
      </c>
    </row>
    <row r="2726" spans="1:19" x14ac:dyDescent="0.4">
      <c r="A2726" s="2" t="str">
        <f t="shared" si="84"/>
        <v>2018|Kaikoura District|999</v>
      </c>
      <c r="B2726" t="s">
        <v>16</v>
      </c>
      <c r="C2726" t="s">
        <v>17</v>
      </c>
      <c r="D2726" t="s">
        <v>18</v>
      </c>
      <c r="E2726" t="s">
        <v>19</v>
      </c>
      <c r="F2726">
        <v>2018</v>
      </c>
      <c r="G2726">
        <v>2018</v>
      </c>
      <c r="H2726">
        <v>54</v>
      </c>
      <c r="I2726" t="s">
        <v>101</v>
      </c>
      <c r="J2726">
        <v>4</v>
      </c>
      <c r="K2726" t="s">
        <v>25</v>
      </c>
      <c r="L2726">
        <v>999</v>
      </c>
      <c r="N2726">
        <v>42</v>
      </c>
      <c r="R2726" s="2">
        <f t="shared" si="85"/>
        <v>3.22</v>
      </c>
      <c r="S2726" s="2">
        <f>IF(AND(P2726&lt;&gt;"_U",P2726&lt;&gt;"c",J2726&lt;&gt;99,J2726&lt;&gt;9),IFERROR(VLOOKUP(A2726,'TA Total'!$A$2:$N$10000,14,0),"."),".")</f>
        <v>1305</v>
      </c>
    </row>
    <row r="2727" spans="1:19" x14ac:dyDescent="0.4">
      <c r="A2727" s="2" t="str">
        <f t="shared" si="84"/>
        <v>2018|Kaikoura District|10</v>
      </c>
      <c r="B2727" t="s">
        <v>16</v>
      </c>
      <c r="C2727" t="s">
        <v>17</v>
      </c>
      <c r="D2727" t="s">
        <v>18</v>
      </c>
      <c r="E2727" t="s">
        <v>19</v>
      </c>
      <c r="F2727">
        <v>2018</v>
      </c>
      <c r="G2727">
        <v>2018</v>
      </c>
      <c r="H2727">
        <v>54</v>
      </c>
      <c r="I2727" t="s">
        <v>101</v>
      </c>
      <c r="J2727">
        <v>5</v>
      </c>
      <c r="K2727" t="s">
        <v>26</v>
      </c>
      <c r="L2727">
        <v>10</v>
      </c>
      <c r="N2727">
        <v>0</v>
      </c>
      <c r="R2727" s="2" t="str">
        <f t="shared" si="85"/>
        <v>.</v>
      </c>
      <c r="S2727" s="2">
        <f>IF(AND(P2727&lt;&gt;"_U",P2727&lt;&gt;"c",J2727&lt;&gt;99,J2727&lt;&gt;9),IFERROR(VLOOKUP(A2727,'TA Total'!$A$2:$N$10000,14,0),"."),".")</f>
        <v>0</v>
      </c>
    </row>
    <row r="2728" spans="1:19" x14ac:dyDescent="0.4">
      <c r="A2728" s="2" t="str">
        <f t="shared" si="84"/>
        <v>2018|Kaikoura District|11</v>
      </c>
      <c r="B2728" t="s">
        <v>16</v>
      </c>
      <c r="C2728" t="s">
        <v>17</v>
      </c>
      <c r="D2728" t="s">
        <v>18</v>
      </c>
      <c r="E2728" t="s">
        <v>19</v>
      </c>
      <c r="F2728">
        <v>2018</v>
      </c>
      <c r="G2728">
        <v>2018</v>
      </c>
      <c r="H2728">
        <v>54</v>
      </c>
      <c r="I2728" t="s">
        <v>101</v>
      </c>
      <c r="J2728">
        <v>5</v>
      </c>
      <c r="K2728" t="s">
        <v>26</v>
      </c>
      <c r="L2728">
        <v>11</v>
      </c>
      <c r="N2728">
        <v>837</v>
      </c>
      <c r="R2728" s="2">
        <f t="shared" si="85"/>
        <v>71.36</v>
      </c>
      <c r="S2728" s="2">
        <f>IF(AND(P2728&lt;&gt;"_U",P2728&lt;&gt;"c",J2728&lt;&gt;99,J2728&lt;&gt;9),IFERROR(VLOOKUP(A2728,'TA Total'!$A$2:$N$10000,14,0),"."),".")</f>
        <v>1173</v>
      </c>
    </row>
    <row r="2729" spans="1:19" x14ac:dyDescent="0.4">
      <c r="A2729" s="2" t="str">
        <f t="shared" si="84"/>
        <v>2018|Kaikoura District|12</v>
      </c>
      <c r="B2729" t="s">
        <v>16</v>
      </c>
      <c r="C2729" t="s">
        <v>17</v>
      </c>
      <c r="D2729" t="s">
        <v>18</v>
      </c>
      <c r="E2729" t="s">
        <v>19</v>
      </c>
      <c r="F2729">
        <v>2018</v>
      </c>
      <c r="G2729">
        <v>2018</v>
      </c>
      <c r="H2729">
        <v>54</v>
      </c>
      <c r="I2729" t="s">
        <v>101</v>
      </c>
      <c r="J2729">
        <v>5</v>
      </c>
      <c r="K2729" t="s">
        <v>26</v>
      </c>
      <c r="L2729">
        <v>12</v>
      </c>
      <c r="N2729">
        <v>39</v>
      </c>
      <c r="R2729" s="2">
        <f t="shared" si="85"/>
        <v>38.24</v>
      </c>
      <c r="S2729" s="2">
        <f>IF(AND(P2729&lt;&gt;"_U",P2729&lt;&gt;"c",J2729&lt;&gt;99,J2729&lt;&gt;9),IFERROR(VLOOKUP(A2729,'TA Total'!$A$2:$N$10000,14,0),"."),".")</f>
        <v>102</v>
      </c>
    </row>
    <row r="2730" spans="1:19" x14ac:dyDescent="0.4">
      <c r="A2730" s="2" t="str">
        <f t="shared" si="84"/>
        <v>2018|Kaikoura District|13</v>
      </c>
      <c r="B2730" t="s">
        <v>16</v>
      </c>
      <c r="C2730" t="s">
        <v>17</v>
      </c>
      <c r="D2730" t="s">
        <v>18</v>
      </c>
      <c r="E2730" t="s">
        <v>19</v>
      </c>
      <c r="F2730">
        <v>2018</v>
      </c>
      <c r="G2730">
        <v>2018</v>
      </c>
      <c r="H2730">
        <v>54</v>
      </c>
      <c r="I2730" t="s">
        <v>101</v>
      </c>
      <c r="J2730">
        <v>5</v>
      </c>
      <c r="K2730" t="s">
        <v>26</v>
      </c>
      <c r="L2730">
        <v>13</v>
      </c>
      <c r="N2730">
        <v>9</v>
      </c>
      <c r="R2730" s="2">
        <f t="shared" si="85"/>
        <v>33.33</v>
      </c>
      <c r="S2730" s="2">
        <f>IF(AND(P2730&lt;&gt;"_U",P2730&lt;&gt;"c",J2730&lt;&gt;99,J2730&lt;&gt;9),IFERROR(VLOOKUP(A2730,'TA Total'!$A$2:$N$10000,14,0),"."),".")</f>
        <v>27</v>
      </c>
    </row>
    <row r="2731" spans="1:19" x14ac:dyDescent="0.4">
      <c r="A2731" s="2" t="str">
        <f t="shared" si="84"/>
        <v>2018|Kaikoura District|999</v>
      </c>
      <c r="B2731" t="s">
        <v>16</v>
      </c>
      <c r="C2731" t="s">
        <v>17</v>
      </c>
      <c r="D2731" t="s">
        <v>18</v>
      </c>
      <c r="E2731" t="s">
        <v>19</v>
      </c>
      <c r="F2731">
        <v>2018</v>
      </c>
      <c r="G2731">
        <v>2018</v>
      </c>
      <c r="H2731">
        <v>54</v>
      </c>
      <c r="I2731" t="s">
        <v>101</v>
      </c>
      <c r="J2731">
        <v>5</v>
      </c>
      <c r="K2731" t="s">
        <v>26</v>
      </c>
      <c r="L2731">
        <v>999</v>
      </c>
      <c r="N2731">
        <v>885</v>
      </c>
      <c r="R2731" s="2">
        <f t="shared" si="85"/>
        <v>67.819999999999993</v>
      </c>
      <c r="S2731" s="2">
        <f>IF(AND(P2731&lt;&gt;"_U",P2731&lt;&gt;"c",J2731&lt;&gt;99,J2731&lt;&gt;9),IFERROR(VLOOKUP(A2731,'TA Total'!$A$2:$N$10000,14,0),"."),".")</f>
        <v>1305</v>
      </c>
    </row>
    <row r="2732" spans="1:19" x14ac:dyDescent="0.4">
      <c r="A2732" s="2" t="str">
        <f t="shared" si="84"/>
        <v>2018|Kaikoura District|10</v>
      </c>
      <c r="B2732" t="s">
        <v>16</v>
      </c>
      <c r="C2732" t="s">
        <v>17</v>
      </c>
      <c r="D2732" t="s">
        <v>18</v>
      </c>
      <c r="E2732" t="s">
        <v>19</v>
      </c>
      <c r="F2732">
        <v>2018</v>
      </c>
      <c r="G2732">
        <v>2018</v>
      </c>
      <c r="H2732">
        <v>54</v>
      </c>
      <c r="I2732" t="s">
        <v>101</v>
      </c>
      <c r="J2732">
        <v>6</v>
      </c>
      <c r="K2732" t="s">
        <v>27</v>
      </c>
      <c r="L2732">
        <v>10</v>
      </c>
      <c r="N2732">
        <v>0</v>
      </c>
      <c r="R2732" s="2" t="str">
        <f t="shared" si="85"/>
        <v>.</v>
      </c>
      <c r="S2732" s="2">
        <f>IF(AND(P2732&lt;&gt;"_U",P2732&lt;&gt;"c",J2732&lt;&gt;99,J2732&lt;&gt;9),IFERROR(VLOOKUP(A2732,'TA Total'!$A$2:$N$10000,14,0),"."),".")</f>
        <v>0</v>
      </c>
    </row>
    <row r="2733" spans="1:19" x14ac:dyDescent="0.4">
      <c r="A2733" s="2" t="str">
        <f t="shared" si="84"/>
        <v>2018|Kaikoura District|11</v>
      </c>
      <c r="B2733" t="s">
        <v>16</v>
      </c>
      <c r="C2733" t="s">
        <v>17</v>
      </c>
      <c r="D2733" t="s">
        <v>18</v>
      </c>
      <c r="E2733" t="s">
        <v>19</v>
      </c>
      <c r="F2733">
        <v>2018</v>
      </c>
      <c r="G2733">
        <v>2018</v>
      </c>
      <c r="H2733">
        <v>54</v>
      </c>
      <c r="I2733" t="s">
        <v>101</v>
      </c>
      <c r="J2733">
        <v>6</v>
      </c>
      <c r="K2733" t="s">
        <v>27</v>
      </c>
      <c r="L2733">
        <v>11</v>
      </c>
      <c r="N2733">
        <v>12</v>
      </c>
      <c r="R2733" s="2">
        <f t="shared" si="85"/>
        <v>1.02</v>
      </c>
      <c r="S2733" s="2">
        <f>IF(AND(P2733&lt;&gt;"_U",P2733&lt;&gt;"c",J2733&lt;&gt;99,J2733&lt;&gt;9),IFERROR(VLOOKUP(A2733,'TA Total'!$A$2:$N$10000,14,0),"."),".")</f>
        <v>1173</v>
      </c>
    </row>
    <row r="2734" spans="1:19" x14ac:dyDescent="0.4">
      <c r="A2734" s="2" t="str">
        <f t="shared" si="84"/>
        <v>2018|Kaikoura District|12</v>
      </c>
      <c r="B2734" t="s">
        <v>16</v>
      </c>
      <c r="C2734" t="s">
        <v>17</v>
      </c>
      <c r="D2734" t="s">
        <v>18</v>
      </c>
      <c r="E2734" t="s">
        <v>19</v>
      </c>
      <c r="F2734">
        <v>2018</v>
      </c>
      <c r="G2734">
        <v>2018</v>
      </c>
      <c r="H2734">
        <v>54</v>
      </c>
      <c r="I2734" t="s">
        <v>101</v>
      </c>
      <c r="J2734">
        <v>6</v>
      </c>
      <c r="K2734" t="s">
        <v>27</v>
      </c>
      <c r="L2734">
        <v>12</v>
      </c>
      <c r="N2734">
        <v>0</v>
      </c>
      <c r="R2734" s="2">
        <f t="shared" si="85"/>
        <v>0</v>
      </c>
      <c r="S2734" s="2">
        <f>IF(AND(P2734&lt;&gt;"_U",P2734&lt;&gt;"c",J2734&lt;&gt;99,J2734&lt;&gt;9),IFERROR(VLOOKUP(A2734,'TA Total'!$A$2:$N$10000,14,0),"."),".")</f>
        <v>102</v>
      </c>
    </row>
    <row r="2735" spans="1:19" x14ac:dyDescent="0.4">
      <c r="A2735" s="2" t="str">
        <f t="shared" si="84"/>
        <v>2018|Kaikoura District|13</v>
      </c>
      <c r="B2735" t="s">
        <v>16</v>
      </c>
      <c r="C2735" t="s">
        <v>17</v>
      </c>
      <c r="D2735" t="s">
        <v>18</v>
      </c>
      <c r="E2735" t="s">
        <v>19</v>
      </c>
      <c r="F2735">
        <v>2018</v>
      </c>
      <c r="G2735">
        <v>2018</v>
      </c>
      <c r="H2735">
        <v>54</v>
      </c>
      <c r="I2735" t="s">
        <v>101</v>
      </c>
      <c r="J2735">
        <v>6</v>
      </c>
      <c r="K2735" t="s">
        <v>27</v>
      </c>
      <c r="L2735">
        <v>13</v>
      </c>
      <c r="N2735">
        <v>0</v>
      </c>
      <c r="R2735" s="2">
        <f t="shared" si="85"/>
        <v>0</v>
      </c>
      <c r="S2735" s="2">
        <f>IF(AND(P2735&lt;&gt;"_U",P2735&lt;&gt;"c",J2735&lt;&gt;99,J2735&lt;&gt;9),IFERROR(VLOOKUP(A2735,'TA Total'!$A$2:$N$10000,14,0),"."),".")</f>
        <v>27</v>
      </c>
    </row>
    <row r="2736" spans="1:19" x14ac:dyDescent="0.4">
      <c r="A2736" s="2" t="str">
        <f t="shared" si="84"/>
        <v>2018|Kaikoura District|999</v>
      </c>
      <c r="B2736" t="s">
        <v>16</v>
      </c>
      <c r="C2736" t="s">
        <v>17</v>
      </c>
      <c r="D2736" t="s">
        <v>18</v>
      </c>
      <c r="E2736" t="s">
        <v>19</v>
      </c>
      <c r="F2736">
        <v>2018</v>
      </c>
      <c r="G2736">
        <v>2018</v>
      </c>
      <c r="H2736">
        <v>54</v>
      </c>
      <c r="I2736" t="s">
        <v>101</v>
      </c>
      <c r="J2736">
        <v>6</v>
      </c>
      <c r="K2736" t="s">
        <v>27</v>
      </c>
      <c r="L2736">
        <v>999</v>
      </c>
      <c r="N2736">
        <v>12</v>
      </c>
      <c r="R2736" s="2">
        <f t="shared" si="85"/>
        <v>0.92</v>
      </c>
      <c r="S2736" s="2">
        <f>IF(AND(P2736&lt;&gt;"_U",P2736&lt;&gt;"c",J2736&lt;&gt;99,J2736&lt;&gt;9),IFERROR(VLOOKUP(A2736,'TA Total'!$A$2:$N$10000,14,0),"."),".")</f>
        <v>1305</v>
      </c>
    </row>
    <row r="2737" spans="1:19" x14ac:dyDescent="0.4">
      <c r="A2737" s="2" t="str">
        <f t="shared" si="84"/>
        <v>2018|Kaikoura District|10</v>
      </c>
      <c r="B2737" t="s">
        <v>16</v>
      </c>
      <c r="C2737" t="s">
        <v>17</v>
      </c>
      <c r="D2737" t="s">
        <v>18</v>
      </c>
      <c r="E2737" t="s">
        <v>19</v>
      </c>
      <c r="F2737">
        <v>2018</v>
      </c>
      <c r="G2737">
        <v>2018</v>
      </c>
      <c r="H2737">
        <v>54</v>
      </c>
      <c r="I2737" t="s">
        <v>101</v>
      </c>
      <c r="J2737">
        <v>7</v>
      </c>
      <c r="K2737" t="s">
        <v>28</v>
      </c>
      <c r="L2737">
        <v>10</v>
      </c>
      <c r="N2737">
        <v>0</v>
      </c>
      <c r="R2737" s="2" t="str">
        <f t="shared" si="85"/>
        <v>.</v>
      </c>
      <c r="S2737" s="2">
        <f>IF(AND(P2737&lt;&gt;"_U",P2737&lt;&gt;"c",J2737&lt;&gt;99,J2737&lt;&gt;9),IFERROR(VLOOKUP(A2737,'TA Total'!$A$2:$N$10000,14,0),"."),".")</f>
        <v>0</v>
      </c>
    </row>
    <row r="2738" spans="1:19" x14ac:dyDescent="0.4">
      <c r="A2738" s="2" t="str">
        <f t="shared" si="84"/>
        <v>2018|Kaikoura District|11</v>
      </c>
      <c r="B2738" t="s">
        <v>16</v>
      </c>
      <c r="C2738" t="s">
        <v>17</v>
      </c>
      <c r="D2738" t="s">
        <v>18</v>
      </c>
      <c r="E2738" t="s">
        <v>19</v>
      </c>
      <c r="F2738">
        <v>2018</v>
      </c>
      <c r="G2738">
        <v>2018</v>
      </c>
      <c r="H2738">
        <v>54</v>
      </c>
      <c r="I2738" t="s">
        <v>101</v>
      </c>
      <c r="J2738">
        <v>7</v>
      </c>
      <c r="K2738" t="s">
        <v>28</v>
      </c>
      <c r="L2738">
        <v>11</v>
      </c>
      <c r="N2738">
        <v>6</v>
      </c>
      <c r="R2738" s="2">
        <f t="shared" si="85"/>
        <v>0.51</v>
      </c>
      <c r="S2738" s="2">
        <f>IF(AND(P2738&lt;&gt;"_U",P2738&lt;&gt;"c",J2738&lt;&gt;99,J2738&lt;&gt;9),IFERROR(VLOOKUP(A2738,'TA Total'!$A$2:$N$10000,14,0),"."),".")</f>
        <v>1173</v>
      </c>
    </row>
    <row r="2739" spans="1:19" x14ac:dyDescent="0.4">
      <c r="A2739" s="2" t="str">
        <f t="shared" si="84"/>
        <v>2018|Kaikoura District|12</v>
      </c>
      <c r="B2739" t="s">
        <v>16</v>
      </c>
      <c r="C2739" t="s">
        <v>17</v>
      </c>
      <c r="D2739" t="s">
        <v>18</v>
      </c>
      <c r="E2739" t="s">
        <v>19</v>
      </c>
      <c r="F2739">
        <v>2018</v>
      </c>
      <c r="G2739">
        <v>2018</v>
      </c>
      <c r="H2739">
        <v>54</v>
      </c>
      <c r="I2739" t="s">
        <v>101</v>
      </c>
      <c r="J2739">
        <v>7</v>
      </c>
      <c r="K2739" t="s">
        <v>28</v>
      </c>
      <c r="L2739">
        <v>12</v>
      </c>
      <c r="N2739">
        <v>0</v>
      </c>
      <c r="R2739" s="2">
        <f t="shared" si="85"/>
        <v>0</v>
      </c>
      <c r="S2739" s="2">
        <f>IF(AND(P2739&lt;&gt;"_U",P2739&lt;&gt;"c",J2739&lt;&gt;99,J2739&lt;&gt;9),IFERROR(VLOOKUP(A2739,'TA Total'!$A$2:$N$10000,14,0),"."),".")</f>
        <v>102</v>
      </c>
    </row>
    <row r="2740" spans="1:19" x14ac:dyDescent="0.4">
      <c r="A2740" s="2" t="str">
        <f t="shared" si="84"/>
        <v>2018|Kaikoura District|13</v>
      </c>
      <c r="B2740" t="s">
        <v>16</v>
      </c>
      <c r="C2740" t="s">
        <v>17</v>
      </c>
      <c r="D2740" t="s">
        <v>18</v>
      </c>
      <c r="E2740" t="s">
        <v>19</v>
      </c>
      <c r="F2740">
        <v>2018</v>
      </c>
      <c r="G2740">
        <v>2018</v>
      </c>
      <c r="H2740">
        <v>54</v>
      </c>
      <c r="I2740" t="s">
        <v>101</v>
      </c>
      <c r="J2740">
        <v>7</v>
      </c>
      <c r="K2740" t="s">
        <v>28</v>
      </c>
      <c r="L2740">
        <v>13</v>
      </c>
      <c r="N2740">
        <v>0</v>
      </c>
      <c r="R2740" s="2">
        <f t="shared" si="85"/>
        <v>0</v>
      </c>
      <c r="S2740" s="2">
        <f>IF(AND(P2740&lt;&gt;"_U",P2740&lt;&gt;"c",J2740&lt;&gt;99,J2740&lt;&gt;9),IFERROR(VLOOKUP(A2740,'TA Total'!$A$2:$N$10000,14,0),"."),".")</f>
        <v>27</v>
      </c>
    </row>
    <row r="2741" spans="1:19" x14ac:dyDescent="0.4">
      <c r="A2741" s="2" t="str">
        <f t="shared" si="84"/>
        <v>2018|Kaikoura District|999</v>
      </c>
      <c r="B2741" t="s">
        <v>16</v>
      </c>
      <c r="C2741" t="s">
        <v>17</v>
      </c>
      <c r="D2741" t="s">
        <v>18</v>
      </c>
      <c r="E2741" t="s">
        <v>19</v>
      </c>
      <c r="F2741">
        <v>2018</v>
      </c>
      <c r="G2741">
        <v>2018</v>
      </c>
      <c r="H2741">
        <v>54</v>
      </c>
      <c r="I2741" t="s">
        <v>101</v>
      </c>
      <c r="J2741">
        <v>7</v>
      </c>
      <c r="K2741" t="s">
        <v>28</v>
      </c>
      <c r="L2741">
        <v>999</v>
      </c>
      <c r="N2741">
        <v>6</v>
      </c>
      <c r="R2741" s="2">
        <f t="shared" si="85"/>
        <v>0.46</v>
      </c>
      <c r="S2741" s="2">
        <f>IF(AND(P2741&lt;&gt;"_U",P2741&lt;&gt;"c",J2741&lt;&gt;99,J2741&lt;&gt;9),IFERROR(VLOOKUP(A2741,'TA Total'!$A$2:$N$10000,14,0),"."),".")</f>
        <v>1305</v>
      </c>
    </row>
    <row r="2742" spans="1:19" x14ac:dyDescent="0.4">
      <c r="A2742" s="2" t="str">
        <f t="shared" si="84"/>
        <v>2018|Kaikoura District|10</v>
      </c>
      <c r="B2742" t="s">
        <v>16</v>
      </c>
      <c r="C2742" t="s">
        <v>17</v>
      </c>
      <c r="D2742" t="s">
        <v>18</v>
      </c>
      <c r="E2742" t="s">
        <v>19</v>
      </c>
      <c r="F2742">
        <v>2018</v>
      </c>
      <c r="G2742">
        <v>2018</v>
      </c>
      <c r="H2742">
        <v>54</v>
      </c>
      <c r="I2742" t="s">
        <v>101</v>
      </c>
      <c r="J2742">
        <v>77</v>
      </c>
      <c r="K2742" t="s">
        <v>29</v>
      </c>
      <c r="L2742">
        <v>10</v>
      </c>
      <c r="N2742">
        <v>0</v>
      </c>
      <c r="R2742" s="2" t="str">
        <f t="shared" si="85"/>
        <v>.</v>
      </c>
      <c r="S2742" s="2">
        <f>IF(AND(P2742&lt;&gt;"_U",P2742&lt;&gt;"c",J2742&lt;&gt;99,J2742&lt;&gt;9),IFERROR(VLOOKUP(A2742,'TA Total'!$A$2:$N$10000,14,0),"."),".")</f>
        <v>0</v>
      </c>
    </row>
    <row r="2743" spans="1:19" x14ac:dyDescent="0.4">
      <c r="A2743" s="2" t="str">
        <f t="shared" si="84"/>
        <v>2018|Kaikoura District|11</v>
      </c>
      <c r="B2743" t="s">
        <v>16</v>
      </c>
      <c r="C2743" t="s">
        <v>17</v>
      </c>
      <c r="D2743" t="s">
        <v>18</v>
      </c>
      <c r="E2743" t="s">
        <v>19</v>
      </c>
      <c r="F2743">
        <v>2018</v>
      </c>
      <c r="G2743">
        <v>2018</v>
      </c>
      <c r="H2743">
        <v>54</v>
      </c>
      <c r="I2743" t="s">
        <v>101</v>
      </c>
      <c r="J2743">
        <v>77</v>
      </c>
      <c r="K2743" t="s">
        <v>29</v>
      </c>
      <c r="L2743">
        <v>11</v>
      </c>
      <c r="N2743">
        <v>1173</v>
      </c>
      <c r="R2743" s="2">
        <f t="shared" si="85"/>
        <v>100</v>
      </c>
      <c r="S2743" s="2">
        <f>IF(AND(P2743&lt;&gt;"_U",P2743&lt;&gt;"c",J2743&lt;&gt;99,J2743&lt;&gt;9),IFERROR(VLOOKUP(A2743,'TA Total'!$A$2:$N$10000,14,0),"."),".")</f>
        <v>1173</v>
      </c>
    </row>
    <row r="2744" spans="1:19" x14ac:dyDescent="0.4">
      <c r="A2744" s="2" t="str">
        <f t="shared" si="84"/>
        <v>2018|Kaikoura District|12</v>
      </c>
      <c r="B2744" t="s">
        <v>16</v>
      </c>
      <c r="C2744" t="s">
        <v>17</v>
      </c>
      <c r="D2744" t="s">
        <v>18</v>
      </c>
      <c r="E2744" t="s">
        <v>19</v>
      </c>
      <c r="F2744">
        <v>2018</v>
      </c>
      <c r="G2744">
        <v>2018</v>
      </c>
      <c r="H2744">
        <v>54</v>
      </c>
      <c r="I2744" t="s">
        <v>101</v>
      </c>
      <c r="J2744">
        <v>77</v>
      </c>
      <c r="K2744" t="s">
        <v>29</v>
      </c>
      <c r="L2744">
        <v>12</v>
      </c>
      <c r="N2744">
        <v>102</v>
      </c>
      <c r="R2744" s="2">
        <f t="shared" si="85"/>
        <v>100</v>
      </c>
      <c r="S2744" s="2">
        <f>IF(AND(P2744&lt;&gt;"_U",P2744&lt;&gt;"c",J2744&lt;&gt;99,J2744&lt;&gt;9),IFERROR(VLOOKUP(A2744,'TA Total'!$A$2:$N$10000,14,0),"."),".")</f>
        <v>102</v>
      </c>
    </row>
    <row r="2745" spans="1:19" x14ac:dyDescent="0.4">
      <c r="A2745" s="2" t="str">
        <f t="shared" si="84"/>
        <v>2018|Kaikoura District|13</v>
      </c>
      <c r="B2745" t="s">
        <v>16</v>
      </c>
      <c r="C2745" t="s">
        <v>17</v>
      </c>
      <c r="D2745" t="s">
        <v>18</v>
      </c>
      <c r="E2745" t="s">
        <v>19</v>
      </c>
      <c r="F2745">
        <v>2018</v>
      </c>
      <c r="G2745">
        <v>2018</v>
      </c>
      <c r="H2745">
        <v>54</v>
      </c>
      <c r="I2745" t="s">
        <v>101</v>
      </c>
      <c r="J2745">
        <v>77</v>
      </c>
      <c r="K2745" t="s">
        <v>29</v>
      </c>
      <c r="L2745">
        <v>13</v>
      </c>
      <c r="N2745">
        <v>27</v>
      </c>
      <c r="R2745" s="2">
        <f t="shared" si="85"/>
        <v>100</v>
      </c>
      <c r="S2745" s="2">
        <f>IF(AND(P2745&lt;&gt;"_U",P2745&lt;&gt;"c",J2745&lt;&gt;99,J2745&lt;&gt;9),IFERROR(VLOOKUP(A2745,'TA Total'!$A$2:$N$10000,14,0),"."),".")</f>
        <v>27</v>
      </c>
    </row>
    <row r="2746" spans="1:19" x14ac:dyDescent="0.4">
      <c r="A2746" s="2" t="str">
        <f t="shared" si="84"/>
        <v>2018|Kaikoura District|999</v>
      </c>
      <c r="B2746" t="s">
        <v>16</v>
      </c>
      <c r="C2746" t="s">
        <v>17</v>
      </c>
      <c r="D2746" t="s">
        <v>18</v>
      </c>
      <c r="E2746" t="s">
        <v>19</v>
      </c>
      <c r="F2746">
        <v>2018</v>
      </c>
      <c r="G2746">
        <v>2018</v>
      </c>
      <c r="H2746">
        <v>54</v>
      </c>
      <c r="I2746" t="s">
        <v>101</v>
      </c>
      <c r="J2746">
        <v>77</v>
      </c>
      <c r="K2746" t="s">
        <v>29</v>
      </c>
      <c r="L2746">
        <v>999</v>
      </c>
      <c r="N2746">
        <v>1305</v>
      </c>
      <c r="R2746" s="2">
        <f t="shared" si="85"/>
        <v>100</v>
      </c>
      <c r="S2746" s="2">
        <f>IF(AND(P2746&lt;&gt;"_U",P2746&lt;&gt;"c",J2746&lt;&gt;99,J2746&lt;&gt;9),IFERROR(VLOOKUP(A2746,'TA Total'!$A$2:$N$10000,14,0),"."),".")</f>
        <v>1305</v>
      </c>
    </row>
    <row r="2747" spans="1:19" x14ac:dyDescent="0.4">
      <c r="A2747" s="2" t="str">
        <f t="shared" si="84"/>
        <v>2018|Kaikoura District|10</v>
      </c>
      <c r="B2747" t="s">
        <v>16</v>
      </c>
      <c r="C2747" t="s">
        <v>17</v>
      </c>
      <c r="D2747" t="s">
        <v>18</v>
      </c>
      <c r="E2747" t="s">
        <v>19</v>
      </c>
      <c r="F2747">
        <v>2018</v>
      </c>
      <c r="G2747">
        <v>2018</v>
      </c>
      <c r="H2747">
        <v>54</v>
      </c>
      <c r="I2747" t="s">
        <v>101</v>
      </c>
      <c r="J2747">
        <v>8</v>
      </c>
      <c r="K2747" t="s">
        <v>30</v>
      </c>
      <c r="L2747">
        <v>10</v>
      </c>
      <c r="N2747">
        <v>0</v>
      </c>
      <c r="R2747" s="2" t="str">
        <f t="shared" si="85"/>
        <v>.</v>
      </c>
      <c r="S2747" s="2">
        <f>IF(AND(P2747&lt;&gt;"_U",P2747&lt;&gt;"c",J2747&lt;&gt;99,J2747&lt;&gt;9),IFERROR(VLOOKUP(A2747,'TA Total'!$A$2:$N$10000,14,0),"."),".")</f>
        <v>0</v>
      </c>
    </row>
    <row r="2748" spans="1:19" x14ac:dyDescent="0.4">
      <c r="A2748" s="2" t="str">
        <f t="shared" si="84"/>
        <v>2018|Kaikoura District|11</v>
      </c>
      <c r="B2748" t="s">
        <v>16</v>
      </c>
      <c r="C2748" t="s">
        <v>17</v>
      </c>
      <c r="D2748" t="s">
        <v>18</v>
      </c>
      <c r="E2748" t="s">
        <v>19</v>
      </c>
      <c r="F2748">
        <v>2018</v>
      </c>
      <c r="G2748">
        <v>2018</v>
      </c>
      <c r="H2748">
        <v>54</v>
      </c>
      <c r="I2748" t="s">
        <v>101</v>
      </c>
      <c r="J2748">
        <v>8</v>
      </c>
      <c r="K2748" t="s">
        <v>30</v>
      </c>
      <c r="L2748">
        <v>11</v>
      </c>
      <c r="N2748">
        <v>39</v>
      </c>
      <c r="R2748" s="2">
        <f t="shared" si="85"/>
        <v>3.32</v>
      </c>
      <c r="S2748" s="2">
        <f>IF(AND(P2748&lt;&gt;"_U",P2748&lt;&gt;"c",J2748&lt;&gt;99,J2748&lt;&gt;9),IFERROR(VLOOKUP(A2748,'TA Total'!$A$2:$N$10000,14,0),"."),".")</f>
        <v>1173</v>
      </c>
    </row>
    <row r="2749" spans="1:19" x14ac:dyDescent="0.4">
      <c r="A2749" s="2" t="str">
        <f t="shared" si="84"/>
        <v>2018|Kaikoura District|12</v>
      </c>
      <c r="B2749" t="s">
        <v>16</v>
      </c>
      <c r="C2749" t="s">
        <v>17</v>
      </c>
      <c r="D2749" t="s">
        <v>18</v>
      </c>
      <c r="E2749" t="s">
        <v>19</v>
      </c>
      <c r="F2749">
        <v>2018</v>
      </c>
      <c r="G2749">
        <v>2018</v>
      </c>
      <c r="H2749">
        <v>54</v>
      </c>
      <c r="I2749" t="s">
        <v>101</v>
      </c>
      <c r="J2749">
        <v>8</v>
      </c>
      <c r="K2749" t="s">
        <v>30</v>
      </c>
      <c r="L2749">
        <v>12</v>
      </c>
      <c r="N2749">
        <v>3</v>
      </c>
      <c r="R2749" s="2">
        <f t="shared" si="85"/>
        <v>2.94</v>
      </c>
      <c r="S2749" s="2">
        <f>IF(AND(P2749&lt;&gt;"_U",P2749&lt;&gt;"c",J2749&lt;&gt;99,J2749&lt;&gt;9),IFERROR(VLOOKUP(A2749,'TA Total'!$A$2:$N$10000,14,0),"."),".")</f>
        <v>102</v>
      </c>
    </row>
    <row r="2750" spans="1:19" x14ac:dyDescent="0.4">
      <c r="A2750" s="2" t="str">
        <f t="shared" si="84"/>
        <v>2018|Kaikoura District|13</v>
      </c>
      <c r="B2750" t="s">
        <v>16</v>
      </c>
      <c r="C2750" t="s">
        <v>17</v>
      </c>
      <c r="D2750" t="s">
        <v>18</v>
      </c>
      <c r="E2750" t="s">
        <v>19</v>
      </c>
      <c r="F2750">
        <v>2018</v>
      </c>
      <c r="G2750">
        <v>2018</v>
      </c>
      <c r="H2750">
        <v>54</v>
      </c>
      <c r="I2750" t="s">
        <v>101</v>
      </c>
      <c r="J2750">
        <v>8</v>
      </c>
      <c r="K2750" t="s">
        <v>30</v>
      </c>
      <c r="L2750">
        <v>13</v>
      </c>
      <c r="N2750">
        <v>3</v>
      </c>
      <c r="R2750" s="2">
        <f t="shared" si="85"/>
        <v>11.11</v>
      </c>
      <c r="S2750" s="2">
        <f>IF(AND(P2750&lt;&gt;"_U",P2750&lt;&gt;"c",J2750&lt;&gt;99,J2750&lt;&gt;9),IFERROR(VLOOKUP(A2750,'TA Total'!$A$2:$N$10000,14,0),"."),".")</f>
        <v>27</v>
      </c>
    </row>
    <row r="2751" spans="1:19" x14ac:dyDescent="0.4">
      <c r="A2751" s="2" t="str">
        <f t="shared" si="84"/>
        <v>2018|Kaikoura District|999</v>
      </c>
      <c r="B2751" t="s">
        <v>16</v>
      </c>
      <c r="C2751" t="s">
        <v>17</v>
      </c>
      <c r="D2751" t="s">
        <v>18</v>
      </c>
      <c r="E2751" t="s">
        <v>19</v>
      </c>
      <c r="F2751">
        <v>2018</v>
      </c>
      <c r="G2751">
        <v>2018</v>
      </c>
      <c r="H2751">
        <v>54</v>
      </c>
      <c r="I2751" t="s">
        <v>101</v>
      </c>
      <c r="J2751">
        <v>8</v>
      </c>
      <c r="K2751" t="s">
        <v>30</v>
      </c>
      <c r="L2751">
        <v>999</v>
      </c>
      <c r="N2751">
        <v>45</v>
      </c>
      <c r="R2751" s="2">
        <f t="shared" si="85"/>
        <v>3.45</v>
      </c>
      <c r="S2751" s="2">
        <f>IF(AND(P2751&lt;&gt;"_U",P2751&lt;&gt;"c",J2751&lt;&gt;99,J2751&lt;&gt;9),IFERROR(VLOOKUP(A2751,'TA Total'!$A$2:$N$10000,14,0),"."),".")</f>
        <v>1305</v>
      </c>
    </row>
    <row r="2752" spans="1:19" x14ac:dyDescent="0.4">
      <c r="A2752" s="2" t="str">
        <f t="shared" si="84"/>
        <v>2018|Kaikoura District|10</v>
      </c>
      <c r="B2752" t="s">
        <v>16</v>
      </c>
      <c r="C2752" t="s">
        <v>17</v>
      </c>
      <c r="D2752" t="s">
        <v>18</v>
      </c>
      <c r="E2752" t="s">
        <v>19</v>
      </c>
      <c r="F2752">
        <v>2018</v>
      </c>
      <c r="G2752">
        <v>2018</v>
      </c>
      <c r="H2752">
        <v>54</v>
      </c>
      <c r="I2752" t="s">
        <v>101</v>
      </c>
      <c r="J2752">
        <v>9</v>
      </c>
      <c r="K2752" t="s">
        <v>31</v>
      </c>
      <c r="L2752">
        <v>10</v>
      </c>
      <c r="N2752">
        <v>0</v>
      </c>
      <c r="R2752" s="2" t="str">
        <f t="shared" si="85"/>
        <v>.</v>
      </c>
      <c r="S2752" s="2" t="str">
        <f>IF(AND(P2752&lt;&gt;"_U",P2752&lt;&gt;"c",J2752&lt;&gt;99,J2752&lt;&gt;9),IFERROR(VLOOKUP(A2752,'TA Total'!$A$2:$N$10000,14,0),"."),".")</f>
        <v>.</v>
      </c>
    </row>
    <row r="2753" spans="1:19" x14ac:dyDescent="0.4">
      <c r="A2753" s="2" t="str">
        <f t="shared" si="84"/>
        <v>2018|Kaikoura District|11</v>
      </c>
      <c r="B2753" t="s">
        <v>16</v>
      </c>
      <c r="C2753" t="s">
        <v>17</v>
      </c>
      <c r="D2753" t="s">
        <v>18</v>
      </c>
      <c r="E2753" t="s">
        <v>19</v>
      </c>
      <c r="F2753">
        <v>2018</v>
      </c>
      <c r="G2753">
        <v>2018</v>
      </c>
      <c r="H2753">
        <v>54</v>
      </c>
      <c r="I2753" t="s">
        <v>101</v>
      </c>
      <c r="J2753">
        <v>9</v>
      </c>
      <c r="K2753" t="s">
        <v>31</v>
      </c>
      <c r="L2753">
        <v>11</v>
      </c>
      <c r="N2753">
        <v>183</v>
      </c>
      <c r="R2753" s="2" t="str">
        <f t="shared" si="85"/>
        <v>.</v>
      </c>
      <c r="S2753" s="2" t="str">
        <f>IF(AND(P2753&lt;&gt;"_U",P2753&lt;&gt;"c",J2753&lt;&gt;99,J2753&lt;&gt;9),IFERROR(VLOOKUP(A2753,'TA Total'!$A$2:$N$10000,14,0),"."),".")</f>
        <v>.</v>
      </c>
    </row>
    <row r="2754" spans="1:19" x14ac:dyDescent="0.4">
      <c r="A2754" s="2" t="str">
        <f t="shared" si="84"/>
        <v>2018|Kaikoura District|12</v>
      </c>
      <c r="B2754" t="s">
        <v>16</v>
      </c>
      <c r="C2754" t="s">
        <v>17</v>
      </c>
      <c r="D2754" t="s">
        <v>18</v>
      </c>
      <c r="E2754" t="s">
        <v>19</v>
      </c>
      <c r="F2754">
        <v>2018</v>
      </c>
      <c r="G2754">
        <v>2018</v>
      </c>
      <c r="H2754">
        <v>54</v>
      </c>
      <c r="I2754" t="s">
        <v>101</v>
      </c>
      <c r="J2754">
        <v>9</v>
      </c>
      <c r="K2754" t="s">
        <v>31</v>
      </c>
      <c r="L2754">
        <v>12</v>
      </c>
      <c r="N2754">
        <v>21</v>
      </c>
      <c r="R2754" s="2" t="str">
        <f t="shared" si="85"/>
        <v>.</v>
      </c>
      <c r="S2754" s="2" t="str">
        <f>IF(AND(P2754&lt;&gt;"_U",P2754&lt;&gt;"c",J2754&lt;&gt;99,J2754&lt;&gt;9),IFERROR(VLOOKUP(A2754,'TA Total'!$A$2:$N$10000,14,0),"."),".")</f>
        <v>.</v>
      </c>
    </row>
    <row r="2755" spans="1:19" x14ac:dyDescent="0.4">
      <c r="A2755" s="2" t="str">
        <f t="shared" ref="A2755:A2818" si="86">G2755&amp;"|"&amp;I2755&amp;"|"&amp;L2755</f>
        <v>2018|Kaikoura District|13</v>
      </c>
      <c r="B2755" t="s">
        <v>16</v>
      </c>
      <c r="C2755" t="s">
        <v>17</v>
      </c>
      <c r="D2755" t="s">
        <v>18</v>
      </c>
      <c r="E2755" t="s">
        <v>19</v>
      </c>
      <c r="F2755">
        <v>2018</v>
      </c>
      <c r="G2755">
        <v>2018</v>
      </c>
      <c r="H2755">
        <v>54</v>
      </c>
      <c r="I2755" t="s">
        <v>101</v>
      </c>
      <c r="J2755">
        <v>9</v>
      </c>
      <c r="K2755" t="s">
        <v>31</v>
      </c>
      <c r="L2755">
        <v>13</v>
      </c>
      <c r="N2755">
        <v>12</v>
      </c>
      <c r="R2755" s="2" t="str">
        <f t="shared" ref="R2755:R2818" si="87">IF(P2755&lt;&gt;"_U",IFERROR((ROUND(N2755/S2755*100,2)),"."),".")</f>
        <v>.</v>
      </c>
      <c r="S2755" s="2" t="str">
        <f>IF(AND(P2755&lt;&gt;"_U",P2755&lt;&gt;"c",J2755&lt;&gt;99,J2755&lt;&gt;9),IFERROR(VLOOKUP(A2755,'TA Total'!$A$2:$N$10000,14,0),"."),".")</f>
        <v>.</v>
      </c>
    </row>
    <row r="2756" spans="1:19" x14ac:dyDescent="0.4">
      <c r="A2756" s="2" t="str">
        <f t="shared" si="86"/>
        <v>2018|Kaikoura District|999</v>
      </c>
      <c r="B2756" t="s">
        <v>16</v>
      </c>
      <c r="C2756" t="s">
        <v>17</v>
      </c>
      <c r="D2756" t="s">
        <v>18</v>
      </c>
      <c r="E2756" t="s">
        <v>19</v>
      </c>
      <c r="F2756">
        <v>2018</v>
      </c>
      <c r="G2756">
        <v>2018</v>
      </c>
      <c r="H2756">
        <v>54</v>
      </c>
      <c r="I2756" t="s">
        <v>101</v>
      </c>
      <c r="J2756">
        <v>9</v>
      </c>
      <c r="K2756" t="s">
        <v>31</v>
      </c>
      <c r="L2756">
        <v>999</v>
      </c>
      <c r="N2756">
        <v>213</v>
      </c>
      <c r="R2756" s="2" t="str">
        <f t="shared" si="87"/>
        <v>.</v>
      </c>
      <c r="S2756" s="2" t="str">
        <f>IF(AND(P2756&lt;&gt;"_U",P2756&lt;&gt;"c",J2756&lt;&gt;99,J2756&lt;&gt;9),IFERROR(VLOOKUP(A2756,'TA Total'!$A$2:$N$10000,14,0),"."),".")</f>
        <v>.</v>
      </c>
    </row>
    <row r="2757" spans="1:19" x14ac:dyDescent="0.4">
      <c r="A2757" s="2" t="str">
        <f t="shared" si="86"/>
        <v>2018|Kaikoura District|10</v>
      </c>
      <c r="B2757" t="s">
        <v>16</v>
      </c>
      <c r="C2757" t="s">
        <v>17</v>
      </c>
      <c r="D2757" t="s">
        <v>18</v>
      </c>
      <c r="E2757" t="s">
        <v>19</v>
      </c>
      <c r="F2757">
        <v>2018</v>
      </c>
      <c r="G2757">
        <v>2018</v>
      </c>
      <c r="H2757">
        <v>54</v>
      </c>
      <c r="I2757" t="s">
        <v>101</v>
      </c>
      <c r="J2757">
        <v>99</v>
      </c>
      <c r="K2757" t="s">
        <v>32</v>
      </c>
      <c r="L2757">
        <v>10</v>
      </c>
      <c r="N2757">
        <v>0</v>
      </c>
      <c r="R2757" s="2" t="str">
        <f t="shared" si="87"/>
        <v>.</v>
      </c>
      <c r="S2757" s="2" t="str">
        <f>IF(AND(P2757&lt;&gt;"_U",P2757&lt;&gt;"c",J2757&lt;&gt;99,J2757&lt;&gt;9),IFERROR(VLOOKUP(A2757,'TA Total'!$A$2:$N$10000,14,0),"."),".")</f>
        <v>.</v>
      </c>
    </row>
    <row r="2758" spans="1:19" x14ac:dyDescent="0.4">
      <c r="A2758" s="2" t="str">
        <f t="shared" si="86"/>
        <v>2018|Kaikoura District|11</v>
      </c>
      <c r="B2758" t="s">
        <v>16</v>
      </c>
      <c r="C2758" t="s">
        <v>17</v>
      </c>
      <c r="D2758" t="s">
        <v>18</v>
      </c>
      <c r="E2758" t="s">
        <v>19</v>
      </c>
      <c r="F2758">
        <v>2018</v>
      </c>
      <c r="G2758">
        <v>2018</v>
      </c>
      <c r="H2758">
        <v>54</v>
      </c>
      <c r="I2758" t="s">
        <v>101</v>
      </c>
      <c r="J2758">
        <v>99</v>
      </c>
      <c r="K2758" t="s">
        <v>32</v>
      </c>
      <c r="L2758">
        <v>11</v>
      </c>
      <c r="N2758">
        <v>1344</v>
      </c>
      <c r="R2758" s="2" t="str">
        <f t="shared" si="87"/>
        <v>.</v>
      </c>
      <c r="S2758" s="2" t="str">
        <f>IF(AND(P2758&lt;&gt;"_U",P2758&lt;&gt;"c",J2758&lt;&gt;99,J2758&lt;&gt;9),IFERROR(VLOOKUP(A2758,'TA Total'!$A$2:$N$10000,14,0),"."),".")</f>
        <v>.</v>
      </c>
    </row>
    <row r="2759" spans="1:19" x14ac:dyDescent="0.4">
      <c r="A2759" s="2" t="str">
        <f t="shared" si="86"/>
        <v>2018|Kaikoura District|12</v>
      </c>
      <c r="B2759" t="s">
        <v>16</v>
      </c>
      <c r="C2759" t="s">
        <v>17</v>
      </c>
      <c r="D2759" t="s">
        <v>18</v>
      </c>
      <c r="E2759" t="s">
        <v>19</v>
      </c>
      <c r="F2759">
        <v>2018</v>
      </c>
      <c r="G2759">
        <v>2018</v>
      </c>
      <c r="H2759">
        <v>54</v>
      </c>
      <c r="I2759" t="s">
        <v>101</v>
      </c>
      <c r="J2759">
        <v>99</v>
      </c>
      <c r="K2759" t="s">
        <v>32</v>
      </c>
      <c r="L2759">
        <v>12</v>
      </c>
      <c r="N2759">
        <v>123</v>
      </c>
      <c r="R2759" s="2" t="str">
        <f t="shared" si="87"/>
        <v>.</v>
      </c>
      <c r="S2759" s="2" t="str">
        <f>IF(AND(P2759&lt;&gt;"_U",P2759&lt;&gt;"c",J2759&lt;&gt;99,J2759&lt;&gt;9),IFERROR(VLOOKUP(A2759,'TA Total'!$A$2:$N$10000,14,0),"."),".")</f>
        <v>.</v>
      </c>
    </row>
    <row r="2760" spans="1:19" x14ac:dyDescent="0.4">
      <c r="A2760" s="2" t="str">
        <f t="shared" si="86"/>
        <v>2018|Kaikoura District|13</v>
      </c>
      <c r="B2760" t="s">
        <v>16</v>
      </c>
      <c r="C2760" t="s">
        <v>17</v>
      </c>
      <c r="D2760" t="s">
        <v>18</v>
      </c>
      <c r="E2760" t="s">
        <v>19</v>
      </c>
      <c r="F2760">
        <v>2018</v>
      </c>
      <c r="G2760">
        <v>2018</v>
      </c>
      <c r="H2760">
        <v>54</v>
      </c>
      <c r="I2760" t="s">
        <v>101</v>
      </c>
      <c r="J2760">
        <v>99</v>
      </c>
      <c r="K2760" t="s">
        <v>32</v>
      </c>
      <c r="L2760">
        <v>13</v>
      </c>
      <c r="N2760">
        <v>39</v>
      </c>
      <c r="R2760" s="2" t="str">
        <f t="shared" si="87"/>
        <v>.</v>
      </c>
      <c r="S2760" s="2" t="str">
        <f>IF(AND(P2760&lt;&gt;"_U",P2760&lt;&gt;"c",J2760&lt;&gt;99,J2760&lt;&gt;9),IFERROR(VLOOKUP(A2760,'TA Total'!$A$2:$N$10000,14,0),"."),".")</f>
        <v>.</v>
      </c>
    </row>
    <row r="2761" spans="1:19" x14ac:dyDescent="0.4">
      <c r="A2761" s="2" t="str">
        <f t="shared" si="86"/>
        <v>2018|Kaikoura District|999</v>
      </c>
      <c r="B2761" t="s">
        <v>16</v>
      </c>
      <c r="C2761" t="s">
        <v>17</v>
      </c>
      <c r="D2761" t="s">
        <v>18</v>
      </c>
      <c r="E2761" t="s">
        <v>19</v>
      </c>
      <c r="F2761">
        <v>2018</v>
      </c>
      <c r="G2761">
        <v>2018</v>
      </c>
      <c r="H2761">
        <v>54</v>
      </c>
      <c r="I2761" t="s">
        <v>101</v>
      </c>
      <c r="J2761">
        <v>99</v>
      </c>
      <c r="K2761" t="s">
        <v>32</v>
      </c>
      <c r="L2761">
        <v>999</v>
      </c>
      <c r="N2761">
        <v>1506</v>
      </c>
      <c r="R2761" s="2" t="str">
        <f t="shared" si="87"/>
        <v>.</v>
      </c>
      <c r="S2761" s="2" t="str">
        <f>IF(AND(P2761&lt;&gt;"_U",P2761&lt;&gt;"c",J2761&lt;&gt;99,J2761&lt;&gt;9),IFERROR(VLOOKUP(A2761,'TA Total'!$A$2:$N$10000,14,0),"."),".")</f>
        <v>.</v>
      </c>
    </row>
    <row r="2762" spans="1:19" x14ac:dyDescent="0.4">
      <c r="A2762" s="2" t="str">
        <f t="shared" si="86"/>
        <v>2018|Buller District|10</v>
      </c>
      <c r="B2762" t="s">
        <v>16</v>
      </c>
      <c r="C2762" t="s">
        <v>17</v>
      </c>
      <c r="D2762" t="s">
        <v>18</v>
      </c>
      <c r="E2762" t="s">
        <v>19</v>
      </c>
      <c r="F2762">
        <v>2018</v>
      </c>
      <c r="G2762">
        <v>2018</v>
      </c>
      <c r="H2762">
        <v>55</v>
      </c>
      <c r="I2762" t="s">
        <v>100</v>
      </c>
      <c r="J2762">
        <v>0</v>
      </c>
      <c r="K2762" t="s">
        <v>21</v>
      </c>
      <c r="L2762">
        <v>10</v>
      </c>
      <c r="N2762">
        <v>0</v>
      </c>
      <c r="R2762" s="2" t="str">
        <f t="shared" si="87"/>
        <v>.</v>
      </c>
      <c r="S2762" s="2">
        <f>IF(AND(P2762&lt;&gt;"_U",P2762&lt;&gt;"c",J2762&lt;&gt;99,J2762&lt;&gt;9),IFERROR(VLOOKUP(A2762,'TA Total'!$A$2:$N$10000,14,0),"."),".")</f>
        <v>0</v>
      </c>
    </row>
    <row r="2763" spans="1:19" x14ac:dyDescent="0.4">
      <c r="A2763" s="2" t="str">
        <f t="shared" si="86"/>
        <v>2018|Buller District|11</v>
      </c>
      <c r="B2763" t="s">
        <v>16</v>
      </c>
      <c r="C2763" t="s">
        <v>17</v>
      </c>
      <c r="D2763" t="s">
        <v>18</v>
      </c>
      <c r="E2763" t="s">
        <v>19</v>
      </c>
      <c r="F2763">
        <v>2018</v>
      </c>
      <c r="G2763">
        <v>2018</v>
      </c>
      <c r="H2763">
        <v>55</v>
      </c>
      <c r="I2763" t="s">
        <v>100</v>
      </c>
      <c r="J2763">
        <v>0</v>
      </c>
      <c r="K2763" t="s">
        <v>21</v>
      </c>
      <c r="L2763">
        <v>11</v>
      </c>
      <c r="N2763">
        <v>18</v>
      </c>
      <c r="R2763" s="2">
        <f t="shared" si="87"/>
        <v>0.5</v>
      </c>
      <c r="S2763" s="2">
        <f>IF(AND(P2763&lt;&gt;"_U",P2763&lt;&gt;"c",J2763&lt;&gt;99,J2763&lt;&gt;9),IFERROR(VLOOKUP(A2763,'TA Total'!$A$2:$N$10000,14,0),"."),".")</f>
        <v>3603</v>
      </c>
    </row>
    <row r="2764" spans="1:19" x14ac:dyDescent="0.4">
      <c r="A2764" s="2" t="str">
        <f t="shared" si="86"/>
        <v>2018|Buller District|12</v>
      </c>
      <c r="B2764" t="s">
        <v>16</v>
      </c>
      <c r="C2764" t="s">
        <v>17</v>
      </c>
      <c r="D2764" t="s">
        <v>18</v>
      </c>
      <c r="E2764" t="s">
        <v>19</v>
      </c>
      <c r="F2764">
        <v>2018</v>
      </c>
      <c r="G2764">
        <v>2018</v>
      </c>
      <c r="H2764">
        <v>55</v>
      </c>
      <c r="I2764" t="s">
        <v>100</v>
      </c>
      <c r="J2764">
        <v>0</v>
      </c>
      <c r="K2764" t="s">
        <v>21</v>
      </c>
      <c r="L2764">
        <v>12</v>
      </c>
      <c r="N2764">
        <v>6</v>
      </c>
      <c r="R2764" s="2">
        <f t="shared" si="87"/>
        <v>1.98</v>
      </c>
      <c r="S2764" s="2">
        <f>IF(AND(P2764&lt;&gt;"_U",P2764&lt;&gt;"c",J2764&lt;&gt;99,J2764&lt;&gt;9),IFERROR(VLOOKUP(A2764,'TA Total'!$A$2:$N$10000,14,0),"."),".")</f>
        <v>303</v>
      </c>
    </row>
    <row r="2765" spans="1:19" x14ac:dyDescent="0.4">
      <c r="A2765" s="2" t="str">
        <f t="shared" si="86"/>
        <v>2018|Buller District|13</v>
      </c>
      <c r="B2765" t="s">
        <v>16</v>
      </c>
      <c r="C2765" t="s">
        <v>17</v>
      </c>
      <c r="D2765" t="s">
        <v>18</v>
      </c>
      <c r="E2765" t="s">
        <v>19</v>
      </c>
      <c r="F2765">
        <v>2018</v>
      </c>
      <c r="G2765">
        <v>2018</v>
      </c>
      <c r="H2765">
        <v>55</v>
      </c>
      <c r="I2765" t="s">
        <v>100</v>
      </c>
      <c r="J2765">
        <v>0</v>
      </c>
      <c r="K2765" t="s">
        <v>21</v>
      </c>
      <c r="L2765">
        <v>13</v>
      </c>
      <c r="N2765">
        <v>6</v>
      </c>
      <c r="R2765" s="2">
        <f t="shared" si="87"/>
        <v>8.6999999999999993</v>
      </c>
      <c r="S2765" s="2">
        <f>IF(AND(P2765&lt;&gt;"_U",P2765&lt;&gt;"c",J2765&lt;&gt;99,J2765&lt;&gt;9),IFERROR(VLOOKUP(A2765,'TA Total'!$A$2:$N$10000,14,0),"."),".")</f>
        <v>69</v>
      </c>
    </row>
    <row r="2766" spans="1:19" x14ac:dyDescent="0.4">
      <c r="A2766" s="2" t="str">
        <f t="shared" si="86"/>
        <v>2018|Buller District|999</v>
      </c>
      <c r="B2766" t="s">
        <v>16</v>
      </c>
      <c r="C2766" t="s">
        <v>17</v>
      </c>
      <c r="D2766" t="s">
        <v>18</v>
      </c>
      <c r="E2766" t="s">
        <v>19</v>
      </c>
      <c r="F2766">
        <v>2018</v>
      </c>
      <c r="G2766">
        <v>2018</v>
      </c>
      <c r="H2766">
        <v>55</v>
      </c>
      <c r="I2766" t="s">
        <v>100</v>
      </c>
      <c r="J2766">
        <v>0</v>
      </c>
      <c r="K2766" t="s">
        <v>21</v>
      </c>
      <c r="L2766">
        <v>999</v>
      </c>
      <c r="N2766">
        <v>33</v>
      </c>
      <c r="R2766" s="2">
        <f t="shared" si="87"/>
        <v>0.83</v>
      </c>
      <c r="S2766" s="2">
        <f>IF(AND(P2766&lt;&gt;"_U",P2766&lt;&gt;"c",J2766&lt;&gt;99,J2766&lt;&gt;9),IFERROR(VLOOKUP(A2766,'TA Total'!$A$2:$N$10000,14,0),"."),".")</f>
        <v>3975</v>
      </c>
    </row>
    <row r="2767" spans="1:19" x14ac:dyDescent="0.4">
      <c r="A2767" s="2" t="str">
        <f t="shared" si="86"/>
        <v>2018|Buller District|10</v>
      </c>
      <c r="B2767" t="s">
        <v>16</v>
      </c>
      <c r="C2767" t="s">
        <v>17</v>
      </c>
      <c r="D2767" t="s">
        <v>18</v>
      </c>
      <c r="E2767" t="s">
        <v>19</v>
      </c>
      <c r="F2767">
        <v>2018</v>
      </c>
      <c r="G2767">
        <v>2018</v>
      </c>
      <c r="H2767">
        <v>55</v>
      </c>
      <c r="I2767" t="s">
        <v>100</v>
      </c>
      <c r="J2767">
        <v>1</v>
      </c>
      <c r="K2767" t="s">
        <v>22</v>
      </c>
      <c r="L2767">
        <v>10</v>
      </c>
      <c r="N2767">
        <v>0</v>
      </c>
      <c r="R2767" s="2" t="str">
        <f t="shared" si="87"/>
        <v>.</v>
      </c>
      <c r="S2767" s="2">
        <f>IF(AND(P2767&lt;&gt;"_U",P2767&lt;&gt;"c",J2767&lt;&gt;99,J2767&lt;&gt;9),IFERROR(VLOOKUP(A2767,'TA Total'!$A$2:$N$10000,14,0),"."),".")</f>
        <v>0</v>
      </c>
    </row>
    <row r="2768" spans="1:19" x14ac:dyDescent="0.4">
      <c r="A2768" s="2" t="str">
        <f t="shared" si="86"/>
        <v>2018|Buller District|11</v>
      </c>
      <c r="B2768" t="s">
        <v>16</v>
      </c>
      <c r="C2768" t="s">
        <v>17</v>
      </c>
      <c r="D2768" t="s">
        <v>18</v>
      </c>
      <c r="E2768" t="s">
        <v>19</v>
      </c>
      <c r="F2768">
        <v>2018</v>
      </c>
      <c r="G2768">
        <v>2018</v>
      </c>
      <c r="H2768">
        <v>55</v>
      </c>
      <c r="I2768" t="s">
        <v>100</v>
      </c>
      <c r="J2768">
        <v>1</v>
      </c>
      <c r="K2768" t="s">
        <v>22</v>
      </c>
      <c r="L2768">
        <v>11</v>
      </c>
      <c r="N2768">
        <v>846</v>
      </c>
      <c r="R2768" s="2">
        <f t="shared" si="87"/>
        <v>23.48</v>
      </c>
      <c r="S2768" s="2">
        <f>IF(AND(P2768&lt;&gt;"_U",P2768&lt;&gt;"c",J2768&lt;&gt;99,J2768&lt;&gt;9),IFERROR(VLOOKUP(A2768,'TA Total'!$A$2:$N$10000,14,0),"."),".")</f>
        <v>3603</v>
      </c>
    </row>
    <row r="2769" spans="1:19" x14ac:dyDescent="0.4">
      <c r="A2769" s="2" t="str">
        <f t="shared" si="86"/>
        <v>2018|Buller District|12</v>
      </c>
      <c r="B2769" t="s">
        <v>16</v>
      </c>
      <c r="C2769" t="s">
        <v>17</v>
      </c>
      <c r="D2769" t="s">
        <v>18</v>
      </c>
      <c r="E2769" t="s">
        <v>19</v>
      </c>
      <c r="F2769">
        <v>2018</v>
      </c>
      <c r="G2769">
        <v>2018</v>
      </c>
      <c r="H2769">
        <v>55</v>
      </c>
      <c r="I2769" t="s">
        <v>100</v>
      </c>
      <c r="J2769">
        <v>1</v>
      </c>
      <c r="K2769" t="s">
        <v>22</v>
      </c>
      <c r="L2769">
        <v>12</v>
      </c>
      <c r="N2769">
        <v>126</v>
      </c>
      <c r="R2769" s="2">
        <f t="shared" si="87"/>
        <v>41.58</v>
      </c>
      <c r="S2769" s="2">
        <f>IF(AND(P2769&lt;&gt;"_U",P2769&lt;&gt;"c",J2769&lt;&gt;99,J2769&lt;&gt;9),IFERROR(VLOOKUP(A2769,'TA Total'!$A$2:$N$10000,14,0),"."),".")</f>
        <v>303</v>
      </c>
    </row>
    <row r="2770" spans="1:19" x14ac:dyDescent="0.4">
      <c r="A2770" s="2" t="str">
        <f t="shared" si="86"/>
        <v>2018|Buller District|13</v>
      </c>
      <c r="B2770" t="s">
        <v>16</v>
      </c>
      <c r="C2770" t="s">
        <v>17</v>
      </c>
      <c r="D2770" t="s">
        <v>18</v>
      </c>
      <c r="E2770" t="s">
        <v>19</v>
      </c>
      <c r="F2770">
        <v>2018</v>
      </c>
      <c r="G2770">
        <v>2018</v>
      </c>
      <c r="H2770">
        <v>55</v>
      </c>
      <c r="I2770" t="s">
        <v>100</v>
      </c>
      <c r="J2770">
        <v>1</v>
      </c>
      <c r="K2770" t="s">
        <v>22</v>
      </c>
      <c r="L2770">
        <v>13</v>
      </c>
      <c r="N2770">
        <v>9</v>
      </c>
      <c r="R2770" s="2">
        <f t="shared" si="87"/>
        <v>13.04</v>
      </c>
      <c r="S2770" s="2">
        <f>IF(AND(P2770&lt;&gt;"_U",P2770&lt;&gt;"c",J2770&lt;&gt;99,J2770&lt;&gt;9),IFERROR(VLOOKUP(A2770,'TA Total'!$A$2:$N$10000,14,0),"."),".")</f>
        <v>69</v>
      </c>
    </row>
    <row r="2771" spans="1:19" x14ac:dyDescent="0.4">
      <c r="A2771" s="2" t="str">
        <f t="shared" si="86"/>
        <v>2018|Buller District|999</v>
      </c>
      <c r="B2771" t="s">
        <v>16</v>
      </c>
      <c r="C2771" t="s">
        <v>17</v>
      </c>
      <c r="D2771" t="s">
        <v>18</v>
      </c>
      <c r="E2771" t="s">
        <v>19</v>
      </c>
      <c r="F2771">
        <v>2018</v>
      </c>
      <c r="G2771">
        <v>2018</v>
      </c>
      <c r="H2771">
        <v>55</v>
      </c>
      <c r="I2771" t="s">
        <v>100</v>
      </c>
      <c r="J2771">
        <v>1</v>
      </c>
      <c r="K2771" t="s">
        <v>22</v>
      </c>
      <c r="L2771">
        <v>999</v>
      </c>
      <c r="N2771">
        <v>978</v>
      </c>
      <c r="R2771" s="2">
        <f t="shared" si="87"/>
        <v>24.6</v>
      </c>
      <c r="S2771" s="2">
        <f>IF(AND(P2771&lt;&gt;"_U",P2771&lt;&gt;"c",J2771&lt;&gt;99,J2771&lt;&gt;9),IFERROR(VLOOKUP(A2771,'TA Total'!$A$2:$N$10000,14,0),"."),".")</f>
        <v>3975</v>
      </c>
    </row>
    <row r="2772" spans="1:19" x14ac:dyDescent="0.4">
      <c r="A2772" s="2" t="str">
        <f t="shared" si="86"/>
        <v>2018|Buller District|10</v>
      </c>
      <c r="B2772" t="s">
        <v>16</v>
      </c>
      <c r="C2772" t="s">
        <v>17</v>
      </c>
      <c r="D2772" t="s">
        <v>18</v>
      </c>
      <c r="E2772" t="s">
        <v>19</v>
      </c>
      <c r="F2772">
        <v>2018</v>
      </c>
      <c r="G2772">
        <v>2018</v>
      </c>
      <c r="H2772">
        <v>55</v>
      </c>
      <c r="I2772" t="s">
        <v>100</v>
      </c>
      <c r="J2772">
        <v>2</v>
      </c>
      <c r="K2772" t="s">
        <v>23</v>
      </c>
      <c r="L2772">
        <v>10</v>
      </c>
      <c r="N2772">
        <v>0</v>
      </c>
      <c r="R2772" s="2" t="str">
        <f t="shared" si="87"/>
        <v>.</v>
      </c>
      <c r="S2772" s="2">
        <f>IF(AND(P2772&lt;&gt;"_U",P2772&lt;&gt;"c",J2772&lt;&gt;99,J2772&lt;&gt;9),IFERROR(VLOOKUP(A2772,'TA Total'!$A$2:$N$10000,14,0),"."),".")</f>
        <v>0</v>
      </c>
    </row>
    <row r="2773" spans="1:19" x14ac:dyDescent="0.4">
      <c r="A2773" s="2" t="str">
        <f t="shared" si="86"/>
        <v>2018|Buller District|11</v>
      </c>
      <c r="B2773" t="s">
        <v>16</v>
      </c>
      <c r="C2773" t="s">
        <v>17</v>
      </c>
      <c r="D2773" t="s">
        <v>18</v>
      </c>
      <c r="E2773" t="s">
        <v>19</v>
      </c>
      <c r="F2773">
        <v>2018</v>
      </c>
      <c r="G2773">
        <v>2018</v>
      </c>
      <c r="H2773">
        <v>55</v>
      </c>
      <c r="I2773" t="s">
        <v>100</v>
      </c>
      <c r="J2773">
        <v>2</v>
      </c>
      <c r="K2773" t="s">
        <v>23</v>
      </c>
      <c r="L2773">
        <v>11</v>
      </c>
      <c r="N2773">
        <v>792</v>
      </c>
      <c r="R2773" s="2">
        <f t="shared" si="87"/>
        <v>21.98</v>
      </c>
      <c r="S2773" s="2">
        <f>IF(AND(P2773&lt;&gt;"_U",P2773&lt;&gt;"c",J2773&lt;&gt;99,J2773&lt;&gt;9),IFERROR(VLOOKUP(A2773,'TA Total'!$A$2:$N$10000,14,0),"."),".")</f>
        <v>3603</v>
      </c>
    </row>
    <row r="2774" spans="1:19" x14ac:dyDescent="0.4">
      <c r="A2774" s="2" t="str">
        <f t="shared" si="86"/>
        <v>2018|Buller District|12</v>
      </c>
      <c r="B2774" t="s">
        <v>16</v>
      </c>
      <c r="C2774" t="s">
        <v>17</v>
      </c>
      <c r="D2774" t="s">
        <v>18</v>
      </c>
      <c r="E2774" t="s">
        <v>19</v>
      </c>
      <c r="F2774">
        <v>2018</v>
      </c>
      <c r="G2774">
        <v>2018</v>
      </c>
      <c r="H2774">
        <v>55</v>
      </c>
      <c r="I2774" t="s">
        <v>100</v>
      </c>
      <c r="J2774">
        <v>2</v>
      </c>
      <c r="K2774" t="s">
        <v>23</v>
      </c>
      <c r="L2774">
        <v>12</v>
      </c>
      <c r="N2774">
        <v>96</v>
      </c>
      <c r="R2774" s="2">
        <f t="shared" si="87"/>
        <v>31.68</v>
      </c>
      <c r="S2774" s="2">
        <f>IF(AND(P2774&lt;&gt;"_U",P2774&lt;&gt;"c",J2774&lt;&gt;99,J2774&lt;&gt;9),IFERROR(VLOOKUP(A2774,'TA Total'!$A$2:$N$10000,14,0),"."),".")</f>
        <v>303</v>
      </c>
    </row>
    <row r="2775" spans="1:19" x14ac:dyDescent="0.4">
      <c r="A2775" s="2" t="str">
        <f t="shared" si="86"/>
        <v>2018|Buller District|13</v>
      </c>
      <c r="B2775" t="s">
        <v>16</v>
      </c>
      <c r="C2775" t="s">
        <v>17</v>
      </c>
      <c r="D2775" t="s">
        <v>18</v>
      </c>
      <c r="E2775" t="s">
        <v>19</v>
      </c>
      <c r="F2775">
        <v>2018</v>
      </c>
      <c r="G2775">
        <v>2018</v>
      </c>
      <c r="H2775">
        <v>55</v>
      </c>
      <c r="I2775" t="s">
        <v>100</v>
      </c>
      <c r="J2775">
        <v>2</v>
      </c>
      <c r="K2775" t="s">
        <v>23</v>
      </c>
      <c r="L2775">
        <v>13</v>
      </c>
      <c r="N2775">
        <v>9</v>
      </c>
      <c r="R2775" s="2">
        <f t="shared" si="87"/>
        <v>13.04</v>
      </c>
      <c r="S2775" s="2">
        <f>IF(AND(P2775&lt;&gt;"_U",P2775&lt;&gt;"c",J2775&lt;&gt;99,J2775&lt;&gt;9),IFERROR(VLOOKUP(A2775,'TA Total'!$A$2:$N$10000,14,0),"."),".")</f>
        <v>69</v>
      </c>
    </row>
    <row r="2776" spans="1:19" x14ac:dyDescent="0.4">
      <c r="A2776" s="2" t="str">
        <f t="shared" si="86"/>
        <v>2018|Buller District|999</v>
      </c>
      <c r="B2776" t="s">
        <v>16</v>
      </c>
      <c r="C2776" t="s">
        <v>17</v>
      </c>
      <c r="D2776" t="s">
        <v>18</v>
      </c>
      <c r="E2776" t="s">
        <v>19</v>
      </c>
      <c r="F2776">
        <v>2018</v>
      </c>
      <c r="G2776">
        <v>2018</v>
      </c>
      <c r="H2776">
        <v>55</v>
      </c>
      <c r="I2776" t="s">
        <v>100</v>
      </c>
      <c r="J2776">
        <v>2</v>
      </c>
      <c r="K2776" t="s">
        <v>23</v>
      </c>
      <c r="L2776">
        <v>999</v>
      </c>
      <c r="N2776">
        <v>897</v>
      </c>
      <c r="R2776" s="2">
        <f t="shared" si="87"/>
        <v>22.57</v>
      </c>
      <c r="S2776" s="2">
        <f>IF(AND(P2776&lt;&gt;"_U",P2776&lt;&gt;"c",J2776&lt;&gt;99,J2776&lt;&gt;9),IFERROR(VLOOKUP(A2776,'TA Total'!$A$2:$N$10000,14,0),"."),".")</f>
        <v>3975</v>
      </c>
    </row>
    <row r="2777" spans="1:19" x14ac:dyDescent="0.4">
      <c r="A2777" s="2" t="str">
        <f t="shared" si="86"/>
        <v>2018|Buller District|10</v>
      </c>
      <c r="B2777" t="s">
        <v>16</v>
      </c>
      <c r="C2777" t="s">
        <v>17</v>
      </c>
      <c r="D2777" t="s">
        <v>18</v>
      </c>
      <c r="E2777" t="s">
        <v>19</v>
      </c>
      <c r="F2777">
        <v>2018</v>
      </c>
      <c r="G2777">
        <v>2018</v>
      </c>
      <c r="H2777">
        <v>55</v>
      </c>
      <c r="I2777" t="s">
        <v>100</v>
      </c>
      <c r="J2777">
        <v>3</v>
      </c>
      <c r="K2777" t="s">
        <v>24</v>
      </c>
      <c r="L2777">
        <v>10</v>
      </c>
      <c r="N2777">
        <v>0</v>
      </c>
      <c r="R2777" s="2" t="str">
        <f t="shared" si="87"/>
        <v>.</v>
      </c>
      <c r="S2777" s="2">
        <f>IF(AND(P2777&lt;&gt;"_U",P2777&lt;&gt;"c",J2777&lt;&gt;99,J2777&lt;&gt;9),IFERROR(VLOOKUP(A2777,'TA Total'!$A$2:$N$10000,14,0),"."),".")</f>
        <v>0</v>
      </c>
    </row>
    <row r="2778" spans="1:19" x14ac:dyDescent="0.4">
      <c r="A2778" s="2" t="str">
        <f t="shared" si="86"/>
        <v>2018|Buller District|11</v>
      </c>
      <c r="B2778" t="s">
        <v>16</v>
      </c>
      <c r="C2778" t="s">
        <v>17</v>
      </c>
      <c r="D2778" t="s">
        <v>18</v>
      </c>
      <c r="E2778" t="s">
        <v>19</v>
      </c>
      <c r="F2778">
        <v>2018</v>
      </c>
      <c r="G2778">
        <v>2018</v>
      </c>
      <c r="H2778">
        <v>55</v>
      </c>
      <c r="I2778" t="s">
        <v>100</v>
      </c>
      <c r="J2778">
        <v>3</v>
      </c>
      <c r="K2778" t="s">
        <v>24</v>
      </c>
      <c r="L2778">
        <v>11</v>
      </c>
      <c r="N2778">
        <v>144</v>
      </c>
      <c r="R2778" s="2">
        <f t="shared" si="87"/>
        <v>4</v>
      </c>
      <c r="S2778" s="2">
        <f>IF(AND(P2778&lt;&gt;"_U",P2778&lt;&gt;"c",J2778&lt;&gt;99,J2778&lt;&gt;9),IFERROR(VLOOKUP(A2778,'TA Total'!$A$2:$N$10000,14,0),"."),".")</f>
        <v>3603</v>
      </c>
    </row>
    <row r="2779" spans="1:19" x14ac:dyDescent="0.4">
      <c r="A2779" s="2" t="str">
        <f t="shared" si="86"/>
        <v>2018|Buller District|12</v>
      </c>
      <c r="B2779" t="s">
        <v>16</v>
      </c>
      <c r="C2779" t="s">
        <v>17</v>
      </c>
      <c r="D2779" t="s">
        <v>18</v>
      </c>
      <c r="E2779" t="s">
        <v>19</v>
      </c>
      <c r="F2779">
        <v>2018</v>
      </c>
      <c r="G2779">
        <v>2018</v>
      </c>
      <c r="H2779">
        <v>55</v>
      </c>
      <c r="I2779" t="s">
        <v>100</v>
      </c>
      <c r="J2779">
        <v>3</v>
      </c>
      <c r="K2779" t="s">
        <v>24</v>
      </c>
      <c r="L2779">
        <v>12</v>
      </c>
      <c r="N2779">
        <v>6</v>
      </c>
      <c r="R2779" s="2">
        <f t="shared" si="87"/>
        <v>1.98</v>
      </c>
      <c r="S2779" s="2">
        <f>IF(AND(P2779&lt;&gt;"_U",P2779&lt;&gt;"c",J2779&lt;&gt;99,J2779&lt;&gt;9),IFERROR(VLOOKUP(A2779,'TA Total'!$A$2:$N$10000,14,0),"."),".")</f>
        <v>303</v>
      </c>
    </row>
    <row r="2780" spans="1:19" x14ac:dyDescent="0.4">
      <c r="A2780" s="2" t="str">
        <f t="shared" si="86"/>
        <v>2018|Buller District|13</v>
      </c>
      <c r="B2780" t="s">
        <v>16</v>
      </c>
      <c r="C2780" t="s">
        <v>17</v>
      </c>
      <c r="D2780" t="s">
        <v>18</v>
      </c>
      <c r="E2780" t="s">
        <v>19</v>
      </c>
      <c r="F2780">
        <v>2018</v>
      </c>
      <c r="G2780">
        <v>2018</v>
      </c>
      <c r="H2780">
        <v>55</v>
      </c>
      <c r="I2780" t="s">
        <v>100</v>
      </c>
      <c r="J2780">
        <v>3</v>
      </c>
      <c r="K2780" t="s">
        <v>24</v>
      </c>
      <c r="L2780">
        <v>13</v>
      </c>
      <c r="N2780">
        <v>6</v>
      </c>
      <c r="R2780" s="2">
        <f t="shared" si="87"/>
        <v>8.6999999999999993</v>
      </c>
      <c r="S2780" s="2">
        <f>IF(AND(P2780&lt;&gt;"_U",P2780&lt;&gt;"c",J2780&lt;&gt;99,J2780&lt;&gt;9),IFERROR(VLOOKUP(A2780,'TA Total'!$A$2:$N$10000,14,0),"."),".")</f>
        <v>69</v>
      </c>
    </row>
    <row r="2781" spans="1:19" x14ac:dyDescent="0.4">
      <c r="A2781" s="2" t="str">
        <f t="shared" si="86"/>
        <v>2018|Buller District|999</v>
      </c>
      <c r="B2781" t="s">
        <v>16</v>
      </c>
      <c r="C2781" t="s">
        <v>17</v>
      </c>
      <c r="D2781" t="s">
        <v>18</v>
      </c>
      <c r="E2781" t="s">
        <v>19</v>
      </c>
      <c r="F2781">
        <v>2018</v>
      </c>
      <c r="G2781">
        <v>2018</v>
      </c>
      <c r="H2781">
        <v>55</v>
      </c>
      <c r="I2781" t="s">
        <v>100</v>
      </c>
      <c r="J2781">
        <v>3</v>
      </c>
      <c r="K2781" t="s">
        <v>24</v>
      </c>
      <c r="L2781">
        <v>999</v>
      </c>
      <c r="N2781">
        <v>153</v>
      </c>
      <c r="R2781" s="2">
        <f t="shared" si="87"/>
        <v>3.85</v>
      </c>
      <c r="S2781" s="2">
        <f>IF(AND(P2781&lt;&gt;"_U",P2781&lt;&gt;"c",J2781&lt;&gt;99,J2781&lt;&gt;9),IFERROR(VLOOKUP(A2781,'TA Total'!$A$2:$N$10000,14,0),"."),".")</f>
        <v>3975</v>
      </c>
    </row>
    <row r="2782" spans="1:19" x14ac:dyDescent="0.4">
      <c r="A2782" s="2" t="str">
        <f t="shared" si="86"/>
        <v>2018|Buller District|10</v>
      </c>
      <c r="B2782" t="s">
        <v>16</v>
      </c>
      <c r="C2782" t="s">
        <v>17</v>
      </c>
      <c r="D2782" t="s">
        <v>18</v>
      </c>
      <c r="E2782" t="s">
        <v>19</v>
      </c>
      <c r="F2782">
        <v>2018</v>
      </c>
      <c r="G2782">
        <v>2018</v>
      </c>
      <c r="H2782">
        <v>55</v>
      </c>
      <c r="I2782" t="s">
        <v>100</v>
      </c>
      <c r="J2782">
        <v>4</v>
      </c>
      <c r="K2782" t="s">
        <v>25</v>
      </c>
      <c r="L2782">
        <v>10</v>
      </c>
      <c r="N2782">
        <v>0</v>
      </c>
      <c r="R2782" s="2" t="str">
        <f t="shared" si="87"/>
        <v>.</v>
      </c>
      <c r="S2782" s="2">
        <f>IF(AND(P2782&lt;&gt;"_U",P2782&lt;&gt;"c",J2782&lt;&gt;99,J2782&lt;&gt;9),IFERROR(VLOOKUP(A2782,'TA Total'!$A$2:$N$10000,14,0),"."),".")</f>
        <v>0</v>
      </c>
    </row>
    <row r="2783" spans="1:19" x14ac:dyDescent="0.4">
      <c r="A2783" s="2" t="str">
        <f t="shared" si="86"/>
        <v>2018|Buller District|11</v>
      </c>
      <c r="B2783" t="s">
        <v>16</v>
      </c>
      <c r="C2783" t="s">
        <v>17</v>
      </c>
      <c r="D2783" t="s">
        <v>18</v>
      </c>
      <c r="E2783" t="s">
        <v>19</v>
      </c>
      <c r="F2783">
        <v>2018</v>
      </c>
      <c r="G2783">
        <v>2018</v>
      </c>
      <c r="H2783">
        <v>55</v>
      </c>
      <c r="I2783" t="s">
        <v>100</v>
      </c>
      <c r="J2783">
        <v>4</v>
      </c>
      <c r="K2783" t="s">
        <v>25</v>
      </c>
      <c r="L2783">
        <v>11</v>
      </c>
      <c r="N2783">
        <v>183</v>
      </c>
      <c r="R2783" s="2">
        <f t="shared" si="87"/>
        <v>5.08</v>
      </c>
      <c r="S2783" s="2">
        <f>IF(AND(P2783&lt;&gt;"_U",P2783&lt;&gt;"c",J2783&lt;&gt;99,J2783&lt;&gt;9),IFERROR(VLOOKUP(A2783,'TA Total'!$A$2:$N$10000,14,0),"."),".")</f>
        <v>3603</v>
      </c>
    </row>
    <row r="2784" spans="1:19" x14ac:dyDescent="0.4">
      <c r="A2784" s="2" t="str">
        <f t="shared" si="86"/>
        <v>2018|Buller District|12</v>
      </c>
      <c r="B2784" t="s">
        <v>16</v>
      </c>
      <c r="C2784" t="s">
        <v>17</v>
      </c>
      <c r="D2784" t="s">
        <v>18</v>
      </c>
      <c r="E2784" t="s">
        <v>19</v>
      </c>
      <c r="F2784">
        <v>2018</v>
      </c>
      <c r="G2784">
        <v>2018</v>
      </c>
      <c r="H2784">
        <v>55</v>
      </c>
      <c r="I2784" t="s">
        <v>100</v>
      </c>
      <c r="J2784">
        <v>4</v>
      </c>
      <c r="K2784" t="s">
        <v>25</v>
      </c>
      <c r="L2784">
        <v>12</v>
      </c>
      <c r="N2784">
        <v>24</v>
      </c>
      <c r="R2784" s="2">
        <f t="shared" si="87"/>
        <v>7.92</v>
      </c>
      <c r="S2784" s="2">
        <f>IF(AND(P2784&lt;&gt;"_U",P2784&lt;&gt;"c",J2784&lt;&gt;99,J2784&lt;&gt;9),IFERROR(VLOOKUP(A2784,'TA Total'!$A$2:$N$10000,14,0),"."),".")</f>
        <v>303</v>
      </c>
    </row>
    <row r="2785" spans="1:19" x14ac:dyDescent="0.4">
      <c r="A2785" s="2" t="str">
        <f t="shared" si="86"/>
        <v>2018|Buller District|13</v>
      </c>
      <c r="B2785" t="s">
        <v>16</v>
      </c>
      <c r="C2785" t="s">
        <v>17</v>
      </c>
      <c r="D2785" t="s">
        <v>18</v>
      </c>
      <c r="E2785" t="s">
        <v>19</v>
      </c>
      <c r="F2785">
        <v>2018</v>
      </c>
      <c r="G2785">
        <v>2018</v>
      </c>
      <c r="H2785">
        <v>55</v>
      </c>
      <c r="I2785" t="s">
        <v>100</v>
      </c>
      <c r="J2785">
        <v>4</v>
      </c>
      <c r="K2785" t="s">
        <v>25</v>
      </c>
      <c r="L2785">
        <v>13</v>
      </c>
      <c r="N2785">
        <v>12</v>
      </c>
      <c r="R2785" s="2">
        <f t="shared" si="87"/>
        <v>17.39</v>
      </c>
      <c r="S2785" s="2">
        <f>IF(AND(P2785&lt;&gt;"_U",P2785&lt;&gt;"c",J2785&lt;&gt;99,J2785&lt;&gt;9),IFERROR(VLOOKUP(A2785,'TA Total'!$A$2:$N$10000,14,0),"."),".")</f>
        <v>69</v>
      </c>
    </row>
    <row r="2786" spans="1:19" x14ac:dyDescent="0.4">
      <c r="A2786" s="2" t="str">
        <f t="shared" si="86"/>
        <v>2018|Buller District|999</v>
      </c>
      <c r="B2786" t="s">
        <v>16</v>
      </c>
      <c r="C2786" t="s">
        <v>17</v>
      </c>
      <c r="D2786" t="s">
        <v>18</v>
      </c>
      <c r="E2786" t="s">
        <v>19</v>
      </c>
      <c r="F2786">
        <v>2018</v>
      </c>
      <c r="G2786">
        <v>2018</v>
      </c>
      <c r="H2786">
        <v>55</v>
      </c>
      <c r="I2786" t="s">
        <v>100</v>
      </c>
      <c r="J2786">
        <v>4</v>
      </c>
      <c r="K2786" t="s">
        <v>25</v>
      </c>
      <c r="L2786">
        <v>999</v>
      </c>
      <c r="N2786">
        <v>219</v>
      </c>
      <c r="R2786" s="2">
        <f t="shared" si="87"/>
        <v>5.51</v>
      </c>
      <c r="S2786" s="2">
        <f>IF(AND(P2786&lt;&gt;"_U",P2786&lt;&gt;"c",J2786&lt;&gt;99,J2786&lt;&gt;9),IFERROR(VLOOKUP(A2786,'TA Total'!$A$2:$N$10000,14,0),"."),".")</f>
        <v>3975</v>
      </c>
    </row>
    <row r="2787" spans="1:19" x14ac:dyDescent="0.4">
      <c r="A2787" s="2" t="str">
        <f t="shared" si="86"/>
        <v>2018|Buller District|10</v>
      </c>
      <c r="B2787" t="s">
        <v>16</v>
      </c>
      <c r="C2787" t="s">
        <v>17</v>
      </c>
      <c r="D2787" t="s">
        <v>18</v>
      </c>
      <c r="E2787" t="s">
        <v>19</v>
      </c>
      <c r="F2787">
        <v>2018</v>
      </c>
      <c r="G2787">
        <v>2018</v>
      </c>
      <c r="H2787">
        <v>55</v>
      </c>
      <c r="I2787" t="s">
        <v>100</v>
      </c>
      <c r="J2787">
        <v>5</v>
      </c>
      <c r="K2787" t="s">
        <v>26</v>
      </c>
      <c r="L2787">
        <v>10</v>
      </c>
      <c r="N2787">
        <v>0</v>
      </c>
      <c r="R2787" s="2" t="str">
        <f t="shared" si="87"/>
        <v>.</v>
      </c>
      <c r="S2787" s="2">
        <f>IF(AND(P2787&lt;&gt;"_U",P2787&lt;&gt;"c",J2787&lt;&gt;99,J2787&lt;&gt;9),IFERROR(VLOOKUP(A2787,'TA Total'!$A$2:$N$10000,14,0),"."),".")</f>
        <v>0</v>
      </c>
    </row>
    <row r="2788" spans="1:19" x14ac:dyDescent="0.4">
      <c r="A2788" s="2" t="str">
        <f t="shared" si="86"/>
        <v>2018|Buller District|11</v>
      </c>
      <c r="B2788" t="s">
        <v>16</v>
      </c>
      <c r="C2788" t="s">
        <v>17</v>
      </c>
      <c r="D2788" t="s">
        <v>18</v>
      </c>
      <c r="E2788" t="s">
        <v>19</v>
      </c>
      <c r="F2788">
        <v>2018</v>
      </c>
      <c r="G2788">
        <v>2018</v>
      </c>
      <c r="H2788">
        <v>55</v>
      </c>
      <c r="I2788" t="s">
        <v>100</v>
      </c>
      <c r="J2788">
        <v>5</v>
      </c>
      <c r="K2788" t="s">
        <v>26</v>
      </c>
      <c r="L2788">
        <v>11</v>
      </c>
      <c r="N2788">
        <v>2325</v>
      </c>
      <c r="R2788" s="2">
        <f t="shared" si="87"/>
        <v>64.53</v>
      </c>
      <c r="S2788" s="2">
        <f>IF(AND(P2788&lt;&gt;"_U",P2788&lt;&gt;"c",J2788&lt;&gt;99,J2788&lt;&gt;9),IFERROR(VLOOKUP(A2788,'TA Total'!$A$2:$N$10000,14,0),"."),".")</f>
        <v>3603</v>
      </c>
    </row>
    <row r="2789" spans="1:19" x14ac:dyDescent="0.4">
      <c r="A2789" s="2" t="str">
        <f t="shared" si="86"/>
        <v>2018|Buller District|12</v>
      </c>
      <c r="B2789" t="s">
        <v>16</v>
      </c>
      <c r="C2789" t="s">
        <v>17</v>
      </c>
      <c r="D2789" t="s">
        <v>18</v>
      </c>
      <c r="E2789" t="s">
        <v>19</v>
      </c>
      <c r="F2789">
        <v>2018</v>
      </c>
      <c r="G2789">
        <v>2018</v>
      </c>
      <c r="H2789">
        <v>55</v>
      </c>
      <c r="I2789" t="s">
        <v>100</v>
      </c>
      <c r="J2789">
        <v>5</v>
      </c>
      <c r="K2789" t="s">
        <v>26</v>
      </c>
      <c r="L2789">
        <v>12</v>
      </c>
      <c r="N2789">
        <v>93</v>
      </c>
      <c r="R2789" s="2">
        <f t="shared" si="87"/>
        <v>30.69</v>
      </c>
      <c r="S2789" s="2">
        <f>IF(AND(P2789&lt;&gt;"_U",P2789&lt;&gt;"c",J2789&lt;&gt;99,J2789&lt;&gt;9),IFERROR(VLOOKUP(A2789,'TA Total'!$A$2:$N$10000,14,0),"."),".")</f>
        <v>303</v>
      </c>
    </row>
    <row r="2790" spans="1:19" x14ac:dyDescent="0.4">
      <c r="A2790" s="2" t="str">
        <f t="shared" si="86"/>
        <v>2018|Buller District|13</v>
      </c>
      <c r="B2790" t="s">
        <v>16</v>
      </c>
      <c r="C2790" t="s">
        <v>17</v>
      </c>
      <c r="D2790" t="s">
        <v>18</v>
      </c>
      <c r="E2790" t="s">
        <v>19</v>
      </c>
      <c r="F2790">
        <v>2018</v>
      </c>
      <c r="G2790">
        <v>2018</v>
      </c>
      <c r="H2790">
        <v>55</v>
      </c>
      <c r="I2790" t="s">
        <v>100</v>
      </c>
      <c r="J2790">
        <v>5</v>
      </c>
      <c r="K2790" t="s">
        <v>26</v>
      </c>
      <c r="L2790">
        <v>13</v>
      </c>
      <c r="N2790">
        <v>30</v>
      </c>
      <c r="R2790" s="2">
        <f t="shared" si="87"/>
        <v>43.48</v>
      </c>
      <c r="S2790" s="2">
        <f>IF(AND(P2790&lt;&gt;"_U",P2790&lt;&gt;"c",J2790&lt;&gt;99,J2790&lt;&gt;9),IFERROR(VLOOKUP(A2790,'TA Total'!$A$2:$N$10000,14,0),"."),".")</f>
        <v>69</v>
      </c>
    </row>
    <row r="2791" spans="1:19" x14ac:dyDescent="0.4">
      <c r="A2791" s="2" t="str">
        <f t="shared" si="86"/>
        <v>2018|Buller District|999</v>
      </c>
      <c r="B2791" t="s">
        <v>16</v>
      </c>
      <c r="C2791" t="s">
        <v>17</v>
      </c>
      <c r="D2791" t="s">
        <v>18</v>
      </c>
      <c r="E2791" t="s">
        <v>19</v>
      </c>
      <c r="F2791">
        <v>2018</v>
      </c>
      <c r="G2791">
        <v>2018</v>
      </c>
      <c r="H2791">
        <v>55</v>
      </c>
      <c r="I2791" t="s">
        <v>100</v>
      </c>
      <c r="J2791">
        <v>5</v>
      </c>
      <c r="K2791" t="s">
        <v>26</v>
      </c>
      <c r="L2791">
        <v>999</v>
      </c>
      <c r="N2791">
        <v>2454</v>
      </c>
      <c r="R2791" s="2">
        <f t="shared" si="87"/>
        <v>61.74</v>
      </c>
      <c r="S2791" s="2">
        <f>IF(AND(P2791&lt;&gt;"_U",P2791&lt;&gt;"c",J2791&lt;&gt;99,J2791&lt;&gt;9),IFERROR(VLOOKUP(A2791,'TA Total'!$A$2:$N$10000,14,0),"."),".")</f>
        <v>3975</v>
      </c>
    </row>
    <row r="2792" spans="1:19" x14ac:dyDescent="0.4">
      <c r="A2792" s="2" t="str">
        <f t="shared" si="86"/>
        <v>2018|Buller District|10</v>
      </c>
      <c r="B2792" t="s">
        <v>16</v>
      </c>
      <c r="C2792" t="s">
        <v>17</v>
      </c>
      <c r="D2792" t="s">
        <v>18</v>
      </c>
      <c r="E2792" t="s">
        <v>19</v>
      </c>
      <c r="F2792">
        <v>2018</v>
      </c>
      <c r="G2792">
        <v>2018</v>
      </c>
      <c r="H2792">
        <v>55</v>
      </c>
      <c r="I2792" t="s">
        <v>100</v>
      </c>
      <c r="J2792">
        <v>6</v>
      </c>
      <c r="K2792" t="s">
        <v>27</v>
      </c>
      <c r="L2792">
        <v>10</v>
      </c>
      <c r="N2792">
        <v>0</v>
      </c>
      <c r="R2792" s="2" t="str">
        <f t="shared" si="87"/>
        <v>.</v>
      </c>
      <c r="S2792" s="2">
        <f>IF(AND(P2792&lt;&gt;"_U",P2792&lt;&gt;"c",J2792&lt;&gt;99,J2792&lt;&gt;9),IFERROR(VLOOKUP(A2792,'TA Total'!$A$2:$N$10000,14,0),"."),".")</f>
        <v>0</v>
      </c>
    </row>
    <row r="2793" spans="1:19" x14ac:dyDescent="0.4">
      <c r="A2793" s="2" t="str">
        <f t="shared" si="86"/>
        <v>2018|Buller District|11</v>
      </c>
      <c r="B2793" t="s">
        <v>16</v>
      </c>
      <c r="C2793" t="s">
        <v>17</v>
      </c>
      <c r="D2793" t="s">
        <v>18</v>
      </c>
      <c r="E2793" t="s">
        <v>19</v>
      </c>
      <c r="F2793">
        <v>2018</v>
      </c>
      <c r="G2793">
        <v>2018</v>
      </c>
      <c r="H2793">
        <v>55</v>
      </c>
      <c r="I2793" t="s">
        <v>100</v>
      </c>
      <c r="J2793">
        <v>6</v>
      </c>
      <c r="K2793" t="s">
        <v>27</v>
      </c>
      <c r="L2793">
        <v>11</v>
      </c>
      <c r="N2793">
        <v>33</v>
      </c>
      <c r="R2793" s="2">
        <f t="shared" si="87"/>
        <v>0.92</v>
      </c>
      <c r="S2793" s="2">
        <f>IF(AND(P2793&lt;&gt;"_U",P2793&lt;&gt;"c",J2793&lt;&gt;99,J2793&lt;&gt;9),IFERROR(VLOOKUP(A2793,'TA Total'!$A$2:$N$10000,14,0),"."),".")</f>
        <v>3603</v>
      </c>
    </row>
    <row r="2794" spans="1:19" x14ac:dyDescent="0.4">
      <c r="A2794" s="2" t="str">
        <f t="shared" si="86"/>
        <v>2018|Buller District|12</v>
      </c>
      <c r="B2794" t="s">
        <v>16</v>
      </c>
      <c r="C2794" t="s">
        <v>17</v>
      </c>
      <c r="D2794" t="s">
        <v>18</v>
      </c>
      <c r="E2794" t="s">
        <v>19</v>
      </c>
      <c r="F2794">
        <v>2018</v>
      </c>
      <c r="G2794">
        <v>2018</v>
      </c>
      <c r="H2794">
        <v>55</v>
      </c>
      <c r="I2794" t="s">
        <v>100</v>
      </c>
      <c r="J2794">
        <v>6</v>
      </c>
      <c r="K2794" t="s">
        <v>27</v>
      </c>
      <c r="L2794">
        <v>12</v>
      </c>
      <c r="N2794">
        <v>0</v>
      </c>
      <c r="R2794" s="2">
        <f t="shared" si="87"/>
        <v>0</v>
      </c>
      <c r="S2794" s="2">
        <f>IF(AND(P2794&lt;&gt;"_U",P2794&lt;&gt;"c",J2794&lt;&gt;99,J2794&lt;&gt;9),IFERROR(VLOOKUP(A2794,'TA Total'!$A$2:$N$10000,14,0),"."),".")</f>
        <v>303</v>
      </c>
    </row>
    <row r="2795" spans="1:19" x14ac:dyDescent="0.4">
      <c r="A2795" s="2" t="str">
        <f t="shared" si="86"/>
        <v>2018|Buller District|13</v>
      </c>
      <c r="B2795" t="s">
        <v>16</v>
      </c>
      <c r="C2795" t="s">
        <v>17</v>
      </c>
      <c r="D2795" t="s">
        <v>18</v>
      </c>
      <c r="E2795" t="s">
        <v>19</v>
      </c>
      <c r="F2795">
        <v>2018</v>
      </c>
      <c r="G2795">
        <v>2018</v>
      </c>
      <c r="H2795">
        <v>55</v>
      </c>
      <c r="I2795" t="s">
        <v>100</v>
      </c>
      <c r="J2795">
        <v>6</v>
      </c>
      <c r="K2795" t="s">
        <v>27</v>
      </c>
      <c r="L2795">
        <v>13</v>
      </c>
      <c r="N2795">
        <v>0</v>
      </c>
      <c r="R2795" s="2">
        <f t="shared" si="87"/>
        <v>0</v>
      </c>
      <c r="S2795" s="2">
        <f>IF(AND(P2795&lt;&gt;"_U",P2795&lt;&gt;"c",J2795&lt;&gt;99,J2795&lt;&gt;9),IFERROR(VLOOKUP(A2795,'TA Total'!$A$2:$N$10000,14,0),"."),".")</f>
        <v>69</v>
      </c>
    </row>
    <row r="2796" spans="1:19" x14ac:dyDescent="0.4">
      <c r="A2796" s="2" t="str">
        <f t="shared" si="86"/>
        <v>2018|Buller District|999</v>
      </c>
      <c r="B2796" t="s">
        <v>16</v>
      </c>
      <c r="C2796" t="s">
        <v>17</v>
      </c>
      <c r="D2796" t="s">
        <v>18</v>
      </c>
      <c r="E2796" t="s">
        <v>19</v>
      </c>
      <c r="F2796">
        <v>2018</v>
      </c>
      <c r="G2796">
        <v>2018</v>
      </c>
      <c r="H2796">
        <v>55</v>
      </c>
      <c r="I2796" t="s">
        <v>100</v>
      </c>
      <c r="J2796">
        <v>6</v>
      </c>
      <c r="K2796" t="s">
        <v>27</v>
      </c>
      <c r="L2796">
        <v>999</v>
      </c>
      <c r="N2796">
        <v>36</v>
      </c>
      <c r="R2796" s="2">
        <f t="shared" si="87"/>
        <v>0.91</v>
      </c>
      <c r="S2796" s="2">
        <f>IF(AND(P2796&lt;&gt;"_U",P2796&lt;&gt;"c",J2796&lt;&gt;99,J2796&lt;&gt;9),IFERROR(VLOOKUP(A2796,'TA Total'!$A$2:$N$10000,14,0),"."),".")</f>
        <v>3975</v>
      </c>
    </row>
    <row r="2797" spans="1:19" x14ac:dyDescent="0.4">
      <c r="A2797" s="2" t="str">
        <f t="shared" si="86"/>
        <v>2018|Buller District|10</v>
      </c>
      <c r="B2797" t="s">
        <v>16</v>
      </c>
      <c r="C2797" t="s">
        <v>17</v>
      </c>
      <c r="D2797" t="s">
        <v>18</v>
      </c>
      <c r="E2797" t="s">
        <v>19</v>
      </c>
      <c r="F2797">
        <v>2018</v>
      </c>
      <c r="G2797">
        <v>2018</v>
      </c>
      <c r="H2797">
        <v>55</v>
      </c>
      <c r="I2797" t="s">
        <v>100</v>
      </c>
      <c r="J2797">
        <v>7</v>
      </c>
      <c r="K2797" t="s">
        <v>28</v>
      </c>
      <c r="L2797">
        <v>10</v>
      </c>
      <c r="N2797">
        <v>0</v>
      </c>
      <c r="R2797" s="2" t="str">
        <f t="shared" si="87"/>
        <v>.</v>
      </c>
      <c r="S2797" s="2">
        <f>IF(AND(P2797&lt;&gt;"_U",P2797&lt;&gt;"c",J2797&lt;&gt;99,J2797&lt;&gt;9),IFERROR(VLOOKUP(A2797,'TA Total'!$A$2:$N$10000,14,0),"."),".")</f>
        <v>0</v>
      </c>
    </row>
    <row r="2798" spans="1:19" x14ac:dyDescent="0.4">
      <c r="A2798" s="2" t="str">
        <f t="shared" si="86"/>
        <v>2018|Buller District|11</v>
      </c>
      <c r="B2798" t="s">
        <v>16</v>
      </c>
      <c r="C2798" t="s">
        <v>17</v>
      </c>
      <c r="D2798" t="s">
        <v>18</v>
      </c>
      <c r="E2798" t="s">
        <v>19</v>
      </c>
      <c r="F2798">
        <v>2018</v>
      </c>
      <c r="G2798">
        <v>2018</v>
      </c>
      <c r="H2798">
        <v>55</v>
      </c>
      <c r="I2798" t="s">
        <v>100</v>
      </c>
      <c r="J2798">
        <v>7</v>
      </c>
      <c r="K2798" t="s">
        <v>28</v>
      </c>
      <c r="L2798">
        <v>11</v>
      </c>
      <c r="N2798">
        <v>1317</v>
      </c>
      <c r="R2798" s="2">
        <f t="shared" si="87"/>
        <v>36.549999999999997</v>
      </c>
      <c r="S2798" s="2">
        <f>IF(AND(P2798&lt;&gt;"_U",P2798&lt;&gt;"c",J2798&lt;&gt;99,J2798&lt;&gt;9),IFERROR(VLOOKUP(A2798,'TA Total'!$A$2:$N$10000,14,0),"."),".")</f>
        <v>3603</v>
      </c>
    </row>
    <row r="2799" spans="1:19" x14ac:dyDescent="0.4">
      <c r="A2799" s="2" t="str">
        <f t="shared" si="86"/>
        <v>2018|Buller District|12</v>
      </c>
      <c r="B2799" t="s">
        <v>16</v>
      </c>
      <c r="C2799" t="s">
        <v>17</v>
      </c>
      <c r="D2799" t="s">
        <v>18</v>
      </c>
      <c r="E2799" t="s">
        <v>19</v>
      </c>
      <c r="F2799">
        <v>2018</v>
      </c>
      <c r="G2799">
        <v>2018</v>
      </c>
      <c r="H2799">
        <v>55</v>
      </c>
      <c r="I2799" t="s">
        <v>100</v>
      </c>
      <c r="J2799">
        <v>7</v>
      </c>
      <c r="K2799" t="s">
        <v>28</v>
      </c>
      <c r="L2799">
        <v>12</v>
      </c>
      <c r="N2799">
        <v>57</v>
      </c>
      <c r="R2799" s="2">
        <f t="shared" si="87"/>
        <v>18.809999999999999</v>
      </c>
      <c r="S2799" s="2">
        <f>IF(AND(P2799&lt;&gt;"_U",P2799&lt;&gt;"c",J2799&lt;&gt;99,J2799&lt;&gt;9),IFERROR(VLOOKUP(A2799,'TA Total'!$A$2:$N$10000,14,0),"."),".")</f>
        <v>303</v>
      </c>
    </row>
    <row r="2800" spans="1:19" x14ac:dyDescent="0.4">
      <c r="A2800" s="2" t="str">
        <f t="shared" si="86"/>
        <v>2018|Buller District|13</v>
      </c>
      <c r="B2800" t="s">
        <v>16</v>
      </c>
      <c r="C2800" t="s">
        <v>17</v>
      </c>
      <c r="D2800" t="s">
        <v>18</v>
      </c>
      <c r="E2800" t="s">
        <v>19</v>
      </c>
      <c r="F2800">
        <v>2018</v>
      </c>
      <c r="G2800">
        <v>2018</v>
      </c>
      <c r="H2800">
        <v>55</v>
      </c>
      <c r="I2800" t="s">
        <v>100</v>
      </c>
      <c r="J2800">
        <v>7</v>
      </c>
      <c r="K2800" t="s">
        <v>28</v>
      </c>
      <c r="L2800">
        <v>13</v>
      </c>
      <c r="N2800">
        <v>12</v>
      </c>
      <c r="R2800" s="2">
        <f t="shared" si="87"/>
        <v>17.39</v>
      </c>
      <c r="S2800" s="2">
        <f>IF(AND(P2800&lt;&gt;"_U",P2800&lt;&gt;"c",J2800&lt;&gt;99,J2800&lt;&gt;9),IFERROR(VLOOKUP(A2800,'TA Total'!$A$2:$N$10000,14,0),"."),".")</f>
        <v>69</v>
      </c>
    </row>
    <row r="2801" spans="1:19" x14ac:dyDescent="0.4">
      <c r="A2801" s="2" t="str">
        <f t="shared" si="86"/>
        <v>2018|Buller District|999</v>
      </c>
      <c r="B2801" t="s">
        <v>16</v>
      </c>
      <c r="C2801" t="s">
        <v>17</v>
      </c>
      <c r="D2801" t="s">
        <v>18</v>
      </c>
      <c r="E2801" t="s">
        <v>19</v>
      </c>
      <c r="F2801">
        <v>2018</v>
      </c>
      <c r="G2801">
        <v>2018</v>
      </c>
      <c r="H2801">
        <v>55</v>
      </c>
      <c r="I2801" t="s">
        <v>100</v>
      </c>
      <c r="J2801">
        <v>7</v>
      </c>
      <c r="K2801" t="s">
        <v>28</v>
      </c>
      <c r="L2801">
        <v>999</v>
      </c>
      <c r="N2801">
        <v>1386</v>
      </c>
      <c r="R2801" s="2">
        <f t="shared" si="87"/>
        <v>34.869999999999997</v>
      </c>
      <c r="S2801" s="2">
        <f>IF(AND(P2801&lt;&gt;"_U",P2801&lt;&gt;"c",J2801&lt;&gt;99,J2801&lt;&gt;9),IFERROR(VLOOKUP(A2801,'TA Total'!$A$2:$N$10000,14,0),"."),".")</f>
        <v>3975</v>
      </c>
    </row>
    <row r="2802" spans="1:19" x14ac:dyDescent="0.4">
      <c r="A2802" s="2" t="str">
        <f t="shared" si="86"/>
        <v>2018|Buller District|10</v>
      </c>
      <c r="B2802" t="s">
        <v>16</v>
      </c>
      <c r="C2802" t="s">
        <v>17</v>
      </c>
      <c r="D2802" t="s">
        <v>18</v>
      </c>
      <c r="E2802" t="s">
        <v>19</v>
      </c>
      <c r="F2802">
        <v>2018</v>
      </c>
      <c r="G2802">
        <v>2018</v>
      </c>
      <c r="H2802">
        <v>55</v>
      </c>
      <c r="I2802" t="s">
        <v>100</v>
      </c>
      <c r="J2802">
        <v>77</v>
      </c>
      <c r="K2802" t="s">
        <v>29</v>
      </c>
      <c r="L2802">
        <v>10</v>
      </c>
      <c r="N2802">
        <v>0</v>
      </c>
      <c r="R2802" s="2" t="str">
        <f t="shared" si="87"/>
        <v>.</v>
      </c>
      <c r="S2802" s="2">
        <f>IF(AND(P2802&lt;&gt;"_U",P2802&lt;&gt;"c",J2802&lt;&gt;99,J2802&lt;&gt;9),IFERROR(VLOOKUP(A2802,'TA Total'!$A$2:$N$10000,14,0),"."),".")</f>
        <v>0</v>
      </c>
    </row>
    <row r="2803" spans="1:19" x14ac:dyDescent="0.4">
      <c r="A2803" s="2" t="str">
        <f t="shared" si="86"/>
        <v>2018|Buller District|11</v>
      </c>
      <c r="B2803" t="s">
        <v>16</v>
      </c>
      <c r="C2803" t="s">
        <v>17</v>
      </c>
      <c r="D2803" t="s">
        <v>18</v>
      </c>
      <c r="E2803" t="s">
        <v>19</v>
      </c>
      <c r="F2803">
        <v>2018</v>
      </c>
      <c r="G2803">
        <v>2018</v>
      </c>
      <c r="H2803">
        <v>55</v>
      </c>
      <c r="I2803" t="s">
        <v>100</v>
      </c>
      <c r="J2803">
        <v>77</v>
      </c>
      <c r="K2803" t="s">
        <v>29</v>
      </c>
      <c r="L2803">
        <v>11</v>
      </c>
      <c r="N2803">
        <v>3603</v>
      </c>
      <c r="R2803" s="2">
        <f t="shared" si="87"/>
        <v>100</v>
      </c>
      <c r="S2803" s="2">
        <f>IF(AND(P2803&lt;&gt;"_U",P2803&lt;&gt;"c",J2803&lt;&gt;99,J2803&lt;&gt;9),IFERROR(VLOOKUP(A2803,'TA Total'!$A$2:$N$10000,14,0),"."),".")</f>
        <v>3603</v>
      </c>
    </row>
    <row r="2804" spans="1:19" x14ac:dyDescent="0.4">
      <c r="A2804" s="2" t="str">
        <f t="shared" si="86"/>
        <v>2018|Buller District|12</v>
      </c>
      <c r="B2804" t="s">
        <v>16</v>
      </c>
      <c r="C2804" t="s">
        <v>17</v>
      </c>
      <c r="D2804" t="s">
        <v>18</v>
      </c>
      <c r="E2804" t="s">
        <v>19</v>
      </c>
      <c r="F2804">
        <v>2018</v>
      </c>
      <c r="G2804">
        <v>2018</v>
      </c>
      <c r="H2804">
        <v>55</v>
      </c>
      <c r="I2804" t="s">
        <v>100</v>
      </c>
      <c r="J2804">
        <v>77</v>
      </c>
      <c r="K2804" t="s">
        <v>29</v>
      </c>
      <c r="L2804">
        <v>12</v>
      </c>
      <c r="N2804">
        <v>303</v>
      </c>
      <c r="R2804" s="2">
        <f t="shared" si="87"/>
        <v>100</v>
      </c>
      <c r="S2804" s="2">
        <f>IF(AND(P2804&lt;&gt;"_U",P2804&lt;&gt;"c",J2804&lt;&gt;99,J2804&lt;&gt;9),IFERROR(VLOOKUP(A2804,'TA Total'!$A$2:$N$10000,14,0),"."),".")</f>
        <v>303</v>
      </c>
    </row>
    <row r="2805" spans="1:19" x14ac:dyDescent="0.4">
      <c r="A2805" s="2" t="str">
        <f t="shared" si="86"/>
        <v>2018|Buller District|13</v>
      </c>
      <c r="B2805" t="s">
        <v>16</v>
      </c>
      <c r="C2805" t="s">
        <v>17</v>
      </c>
      <c r="D2805" t="s">
        <v>18</v>
      </c>
      <c r="E2805" t="s">
        <v>19</v>
      </c>
      <c r="F2805">
        <v>2018</v>
      </c>
      <c r="G2805">
        <v>2018</v>
      </c>
      <c r="H2805">
        <v>55</v>
      </c>
      <c r="I2805" t="s">
        <v>100</v>
      </c>
      <c r="J2805">
        <v>77</v>
      </c>
      <c r="K2805" t="s">
        <v>29</v>
      </c>
      <c r="L2805">
        <v>13</v>
      </c>
      <c r="N2805">
        <v>69</v>
      </c>
      <c r="R2805" s="2">
        <f t="shared" si="87"/>
        <v>100</v>
      </c>
      <c r="S2805" s="2">
        <f>IF(AND(P2805&lt;&gt;"_U",P2805&lt;&gt;"c",J2805&lt;&gt;99,J2805&lt;&gt;9),IFERROR(VLOOKUP(A2805,'TA Total'!$A$2:$N$10000,14,0),"."),".")</f>
        <v>69</v>
      </c>
    </row>
    <row r="2806" spans="1:19" x14ac:dyDescent="0.4">
      <c r="A2806" s="2" t="str">
        <f t="shared" si="86"/>
        <v>2018|Buller District|999</v>
      </c>
      <c r="B2806" t="s">
        <v>16</v>
      </c>
      <c r="C2806" t="s">
        <v>17</v>
      </c>
      <c r="D2806" t="s">
        <v>18</v>
      </c>
      <c r="E2806" t="s">
        <v>19</v>
      </c>
      <c r="F2806">
        <v>2018</v>
      </c>
      <c r="G2806">
        <v>2018</v>
      </c>
      <c r="H2806">
        <v>55</v>
      </c>
      <c r="I2806" t="s">
        <v>100</v>
      </c>
      <c r="J2806">
        <v>77</v>
      </c>
      <c r="K2806" t="s">
        <v>29</v>
      </c>
      <c r="L2806">
        <v>999</v>
      </c>
      <c r="N2806">
        <v>3975</v>
      </c>
      <c r="R2806" s="2">
        <f t="shared" si="87"/>
        <v>100</v>
      </c>
      <c r="S2806" s="2">
        <f>IF(AND(P2806&lt;&gt;"_U",P2806&lt;&gt;"c",J2806&lt;&gt;99,J2806&lt;&gt;9),IFERROR(VLOOKUP(A2806,'TA Total'!$A$2:$N$10000,14,0),"."),".")</f>
        <v>3975</v>
      </c>
    </row>
    <row r="2807" spans="1:19" x14ac:dyDescent="0.4">
      <c r="A2807" s="2" t="str">
        <f t="shared" si="86"/>
        <v>2018|Buller District|10</v>
      </c>
      <c r="B2807" t="s">
        <v>16</v>
      </c>
      <c r="C2807" t="s">
        <v>17</v>
      </c>
      <c r="D2807" t="s">
        <v>18</v>
      </c>
      <c r="E2807" t="s">
        <v>19</v>
      </c>
      <c r="F2807">
        <v>2018</v>
      </c>
      <c r="G2807">
        <v>2018</v>
      </c>
      <c r="H2807">
        <v>55</v>
      </c>
      <c r="I2807" t="s">
        <v>100</v>
      </c>
      <c r="J2807">
        <v>8</v>
      </c>
      <c r="K2807" t="s">
        <v>30</v>
      </c>
      <c r="L2807">
        <v>10</v>
      </c>
      <c r="N2807">
        <v>0</v>
      </c>
      <c r="R2807" s="2" t="str">
        <f t="shared" si="87"/>
        <v>.</v>
      </c>
      <c r="S2807" s="2">
        <f>IF(AND(P2807&lt;&gt;"_U",P2807&lt;&gt;"c",J2807&lt;&gt;99,J2807&lt;&gt;9),IFERROR(VLOOKUP(A2807,'TA Total'!$A$2:$N$10000,14,0),"."),".")</f>
        <v>0</v>
      </c>
    </row>
    <row r="2808" spans="1:19" x14ac:dyDescent="0.4">
      <c r="A2808" s="2" t="str">
        <f t="shared" si="86"/>
        <v>2018|Buller District|11</v>
      </c>
      <c r="B2808" t="s">
        <v>16</v>
      </c>
      <c r="C2808" t="s">
        <v>17</v>
      </c>
      <c r="D2808" t="s">
        <v>18</v>
      </c>
      <c r="E2808" t="s">
        <v>19</v>
      </c>
      <c r="F2808">
        <v>2018</v>
      </c>
      <c r="G2808">
        <v>2018</v>
      </c>
      <c r="H2808">
        <v>55</v>
      </c>
      <c r="I2808" t="s">
        <v>100</v>
      </c>
      <c r="J2808">
        <v>8</v>
      </c>
      <c r="K2808" t="s">
        <v>30</v>
      </c>
      <c r="L2808">
        <v>11</v>
      </c>
      <c r="N2808">
        <v>177</v>
      </c>
      <c r="R2808" s="2">
        <f t="shared" si="87"/>
        <v>4.91</v>
      </c>
      <c r="S2808" s="2">
        <f>IF(AND(P2808&lt;&gt;"_U",P2808&lt;&gt;"c",J2808&lt;&gt;99,J2808&lt;&gt;9),IFERROR(VLOOKUP(A2808,'TA Total'!$A$2:$N$10000,14,0),"."),".")</f>
        <v>3603</v>
      </c>
    </row>
    <row r="2809" spans="1:19" x14ac:dyDescent="0.4">
      <c r="A2809" s="2" t="str">
        <f t="shared" si="86"/>
        <v>2018|Buller District|12</v>
      </c>
      <c r="B2809" t="s">
        <v>16</v>
      </c>
      <c r="C2809" t="s">
        <v>17</v>
      </c>
      <c r="D2809" t="s">
        <v>18</v>
      </c>
      <c r="E2809" t="s">
        <v>19</v>
      </c>
      <c r="F2809">
        <v>2018</v>
      </c>
      <c r="G2809">
        <v>2018</v>
      </c>
      <c r="H2809">
        <v>55</v>
      </c>
      <c r="I2809" t="s">
        <v>100</v>
      </c>
      <c r="J2809">
        <v>8</v>
      </c>
      <c r="K2809" t="s">
        <v>30</v>
      </c>
      <c r="L2809">
        <v>12</v>
      </c>
      <c r="N2809">
        <v>9</v>
      </c>
      <c r="R2809" s="2">
        <f t="shared" si="87"/>
        <v>2.97</v>
      </c>
      <c r="S2809" s="2">
        <f>IF(AND(P2809&lt;&gt;"_U",P2809&lt;&gt;"c",J2809&lt;&gt;99,J2809&lt;&gt;9),IFERROR(VLOOKUP(A2809,'TA Total'!$A$2:$N$10000,14,0),"."),".")</f>
        <v>303</v>
      </c>
    </row>
    <row r="2810" spans="1:19" x14ac:dyDescent="0.4">
      <c r="A2810" s="2" t="str">
        <f t="shared" si="86"/>
        <v>2018|Buller District|13</v>
      </c>
      <c r="B2810" t="s">
        <v>16</v>
      </c>
      <c r="C2810" t="s">
        <v>17</v>
      </c>
      <c r="D2810" t="s">
        <v>18</v>
      </c>
      <c r="E2810" t="s">
        <v>19</v>
      </c>
      <c r="F2810">
        <v>2018</v>
      </c>
      <c r="G2810">
        <v>2018</v>
      </c>
      <c r="H2810">
        <v>55</v>
      </c>
      <c r="I2810" t="s">
        <v>100</v>
      </c>
      <c r="J2810">
        <v>8</v>
      </c>
      <c r="K2810" t="s">
        <v>30</v>
      </c>
      <c r="L2810">
        <v>13</v>
      </c>
      <c r="N2810">
        <v>6</v>
      </c>
      <c r="R2810" s="2">
        <f t="shared" si="87"/>
        <v>8.6999999999999993</v>
      </c>
      <c r="S2810" s="2">
        <f>IF(AND(P2810&lt;&gt;"_U",P2810&lt;&gt;"c",J2810&lt;&gt;99,J2810&lt;&gt;9),IFERROR(VLOOKUP(A2810,'TA Total'!$A$2:$N$10000,14,0),"."),".")</f>
        <v>69</v>
      </c>
    </row>
    <row r="2811" spans="1:19" x14ac:dyDescent="0.4">
      <c r="A2811" s="2" t="str">
        <f t="shared" si="86"/>
        <v>2018|Buller District|999</v>
      </c>
      <c r="B2811" t="s">
        <v>16</v>
      </c>
      <c r="C2811" t="s">
        <v>17</v>
      </c>
      <c r="D2811" t="s">
        <v>18</v>
      </c>
      <c r="E2811" t="s">
        <v>19</v>
      </c>
      <c r="F2811">
        <v>2018</v>
      </c>
      <c r="G2811">
        <v>2018</v>
      </c>
      <c r="H2811">
        <v>55</v>
      </c>
      <c r="I2811" t="s">
        <v>100</v>
      </c>
      <c r="J2811">
        <v>8</v>
      </c>
      <c r="K2811" t="s">
        <v>30</v>
      </c>
      <c r="L2811">
        <v>999</v>
      </c>
      <c r="N2811">
        <v>192</v>
      </c>
      <c r="R2811" s="2">
        <f t="shared" si="87"/>
        <v>4.83</v>
      </c>
      <c r="S2811" s="2">
        <f>IF(AND(P2811&lt;&gt;"_U",P2811&lt;&gt;"c",J2811&lt;&gt;99,J2811&lt;&gt;9),IFERROR(VLOOKUP(A2811,'TA Total'!$A$2:$N$10000,14,0),"."),".")</f>
        <v>3975</v>
      </c>
    </row>
    <row r="2812" spans="1:19" x14ac:dyDescent="0.4">
      <c r="A2812" s="2" t="str">
        <f t="shared" si="86"/>
        <v>2018|Buller District|10</v>
      </c>
      <c r="B2812" t="s">
        <v>16</v>
      </c>
      <c r="C2812" t="s">
        <v>17</v>
      </c>
      <c r="D2812" t="s">
        <v>18</v>
      </c>
      <c r="E2812" t="s">
        <v>19</v>
      </c>
      <c r="F2812">
        <v>2018</v>
      </c>
      <c r="G2812">
        <v>2018</v>
      </c>
      <c r="H2812">
        <v>55</v>
      </c>
      <c r="I2812" t="s">
        <v>100</v>
      </c>
      <c r="J2812">
        <v>9</v>
      </c>
      <c r="K2812" t="s">
        <v>31</v>
      </c>
      <c r="L2812">
        <v>10</v>
      </c>
      <c r="N2812">
        <v>0</v>
      </c>
      <c r="R2812" s="2" t="str">
        <f t="shared" si="87"/>
        <v>.</v>
      </c>
      <c r="S2812" s="2" t="str">
        <f>IF(AND(P2812&lt;&gt;"_U",P2812&lt;&gt;"c",J2812&lt;&gt;99,J2812&lt;&gt;9),IFERROR(VLOOKUP(A2812,'TA Total'!$A$2:$N$10000,14,0),"."),".")</f>
        <v>.</v>
      </c>
    </row>
    <row r="2813" spans="1:19" x14ac:dyDescent="0.4">
      <c r="A2813" s="2" t="str">
        <f t="shared" si="86"/>
        <v>2018|Buller District|11</v>
      </c>
      <c r="B2813" t="s">
        <v>16</v>
      </c>
      <c r="C2813" t="s">
        <v>17</v>
      </c>
      <c r="D2813" t="s">
        <v>18</v>
      </c>
      <c r="E2813" t="s">
        <v>19</v>
      </c>
      <c r="F2813">
        <v>2018</v>
      </c>
      <c r="G2813">
        <v>2018</v>
      </c>
      <c r="H2813">
        <v>55</v>
      </c>
      <c r="I2813" t="s">
        <v>100</v>
      </c>
      <c r="J2813">
        <v>9</v>
      </c>
      <c r="K2813" t="s">
        <v>31</v>
      </c>
      <c r="L2813">
        <v>11</v>
      </c>
      <c r="N2813">
        <v>471</v>
      </c>
      <c r="R2813" s="2" t="str">
        <f t="shared" si="87"/>
        <v>.</v>
      </c>
      <c r="S2813" s="2" t="str">
        <f>IF(AND(P2813&lt;&gt;"_U",P2813&lt;&gt;"c",J2813&lt;&gt;99,J2813&lt;&gt;9),IFERROR(VLOOKUP(A2813,'TA Total'!$A$2:$N$10000,14,0),"."),".")</f>
        <v>.</v>
      </c>
    </row>
    <row r="2814" spans="1:19" x14ac:dyDescent="0.4">
      <c r="A2814" s="2" t="str">
        <f t="shared" si="86"/>
        <v>2018|Buller District|12</v>
      </c>
      <c r="B2814" t="s">
        <v>16</v>
      </c>
      <c r="C2814" t="s">
        <v>17</v>
      </c>
      <c r="D2814" t="s">
        <v>18</v>
      </c>
      <c r="E2814" t="s">
        <v>19</v>
      </c>
      <c r="F2814">
        <v>2018</v>
      </c>
      <c r="G2814">
        <v>2018</v>
      </c>
      <c r="H2814">
        <v>55</v>
      </c>
      <c r="I2814" t="s">
        <v>100</v>
      </c>
      <c r="J2814">
        <v>9</v>
      </c>
      <c r="K2814" t="s">
        <v>31</v>
      </c>
      <c r="L2814">
        <v>12</v>
      </c>
      <c r="N2814">
        <v>36</v>
      </c>
      <c r="R2814" s="2" t="str">
        <f t="shared" si="87"/>
        <v>.</v>
      </c>
      <c r="S2814" s="2" t="str">
        <f>IF(AND(P2814&lt;&gt;"_U",P2814&lt;&gt;"c",J2814&lt;&gt;99,J2814&lt;&gt;9),IFERROR(VLOOKUP(A2814,'TA Total'!$A$2:$N$10000,14,0),"."),".")</f>
        <v>.</v>
      </c>
    </row>
    <row r="2815" spans="1:19" x14ac:dyDescent="0.4">
      <c r="A2815" s="2" t="str">
        <f t="shared" si="86"/>
        <v>2018|Buller District|13</v>
      </c>
      <c r="B2815" t="s">
        <v>16</v>
      </c>
      <c r="C2815" t="s">
        <v>17</v>
      </c>
      <c r="D2815" t="s">
        <v>18</v>
      </c>
      <c r="E2815" t="s">
        <v>19</v>
      </c>
      <c r="F2815">
        <v>2018</v>
      </c>
      <c r="G2815">
        <v>2018</v>
      </c>
      <c r="H2815">
        <v>55</v>
      </c>
      <c r="I2815" t="s">
        <v>100</v>
      </c>
      <c r="J2815">
        <v>9</v>
      </c>
      <c r="K2815" t="s">
        <v>31</v>
      </c>
      <c r="L2815">
        <v>13</v>
      </c>
      <c r="N2815">
        <v>30</v>
      </c>
      <c r="R2815" s="2" t="str">
        <f t="shared" si="87"/>
        <v>.</v>
      </c>
      <c r="S2815" s="2" t="str">
        <f>IF(AND(P2815&lt;&gt;"_U",P2815&lt;&gt;"c",J2815&lt;&gt;99,J2815&lt;&gt;9),IFERROR(VLOOKUP(A2815,'TA Total'!$A$2:$N$10000,14,0),"."),".")</f>
        <v>.</v>
      </c>
    </row>
    <row r="2816" spans="1:19" x14ac:dyDescent="0.4">
      <c r="A2816" s="2" t="str">
        <f t="shared" si="86"/>
        <v>2018|Buller District|999</v>
      </c>
      <c r="B2816" t="s">
        <v>16</v>
      </c>
      <c r="C2816" t="s">
        <v>17</v>
      </c>
      <c r="D2816" t="s">
        <v>18</v>
      </c>
      <c r="E2816" t="s">
        <v>19</v>
      </c>
      <c r="F2816">
        <v>2018</v>
      </c>
      <c r="G2816">
        <v>2018</v>
      </c>
      <c r="H2816">
        <v>55</v>
      </c>
      <c r="I2816" t="s">
        <v>100</v>
      </c>
      <c r="J2816">
        <v>9</v>
      </c>
      <c r="K2816" t="s">
        <v>31</v>
      </c>
      <c r="L2816">
        <v>999</v>
      </c>
      <c r="N2816">
        <v>537</v>
      </c>
      <c r="R2816" s="2" t="str">
        <f t="shared" si="87"/>
        <v>.</v>
      </c>
      <c r="S2816" s="2" t="str">
        <f>IF(AND(P2816&lt;&gt;"_U",P2816&lt;&gt;"c",J2816&lt;&gt;99,J2816&lt;&gt;9),IFERROR(VLOOKUP(A2816,'TA Total'!$A$2:$N$10000,14,0),"."),".")</f>
        <v>.</v>
      </c>
    </row>
    <row r="2817" spans="1:19" x14ac:dyDescent="0.4">
      <c r="A2817" s="2" t="str">
        <f t="shared" si="86"/>
        <v>2018|Buller District|10</v>
      </c>
      <c r="B2817" t="s">
        <v>16</v>
      </c>
      <c r="C2817" t="s">
        <v>17</v>
      </c>
      <c r="D2817" t="s">
        <v>18</v>
      </c>
      <c r="E2817" t="s">
        <v>19</v>
      </c>
      <c r="F2817">
        <v>2018</v>
      </c>
      <c r="G2817">
        <v>2018</v>
      </c>
      <c r="H2817">
        <v>55</v>
      </c>
      <c r="I2817" t="s">
        <v>100</v>
      </c>
      <c r="J2817">
        <v>99</v>
      </c>
      <c r="K2817" t="s">
        <v>32</v>
      </c>
      <c r="L2817">
        <v>10</v>
      </c>
      <c r="N2817">
        <v>0</v>
      </c>
      <c r="R2817" s="2" t="str">
        <f t="shared" si="87"/>
        <v>.</v>
      </c>
      <c r="S2817" s="2" t="str">
        <f>IF(AND(P2817&lt;&gt;"_U",P2817&lt;&gt;"c",J2817&lt;&gt;99,J2817&lt;&gt;9),IFERROR(VLOOKUP(A2817,'TA Total'!$A$2:$N$10000,14,0),"."),".")</f>
        <v>.</v>
      </c>
    </row>
    <row r="2818" spans="1:19" x14ac:dyDescent="0.4">
      <c r="A2818" s="2" t="str">
        <f t="shared" si="86"/>
        <v>2018|Buller District|11</v>
      </c>
      <c r="B2818" t="s">
        <v>16</v>
      </c>
      <c r="C2818" t="s">
        <v>17</v>
      </c>
      <c r="D2818" t="s">
        <v>18</v>
      </c>
      <c r="E2818" t="s">
        <v>19</v>
      </c>
      <c r="F2818">
        <v>2018</v>
      </c>
      <c r="G2818">
        <v>2018</v>
      </c>
      <c r="H2818">
        <v>55</v>
      </c>
      <c r="I2818" t="s">
        <v>100</v>
      </c>
      <c r="J2818">
        <v>99</v>
      </c>
      <c r="K2818" t="s">
        <v>32</v>
      </c>
      <c r="L2818">
        <v>11</v>
      </c>
      <c r="N2818">
        <v>4020</v>
      </c>
      <c r="R2818" s="2" t="str">
        <f t="shared" si="87"/>
        <v>.</v>
      </c>
      <c r="S2818" s="2" t="str">
        <f>IF(AND(P2818&lt;&gt;"_U",P2818&lt;&gt;"c",J2818&lt;&gt;99,J2818&lt;&gt;9),IFERROR(VLOOKUP(A2818,'TA Total'!$A$2:$N$10000,14,0),"."),".")</f>
        <v>.</v>
      </c>
    </row>
    <row r="2819" spans="1:19" x14ac:dyDescent="0.4">
      <c r="A2819" s="2" t="str">
        <f t="shared" ref="A2819:A2882" si="88">G2819&amp;"|"&amp;I2819&amp;"|"&amp;L2819</f>
        <v>2018|Buller District|12</v>
      </c>
      <c r="B2819" t="s">
        <v>16</v>
      </c>
      <c r="C2819" t="s">
        <v>17</v>
      </c>
      <c r="D2819" t="s">
        <v>18</v>
      </c>
      <c r="E2819" t="s">
        <v>19</v>
      </c>
      <c r="F2819">
        <v>2018</v>
      </c>
      <c r="G2819">
        <v>2018</v>
      </c>
      <c r="H2819">
        <v>55</v>
      </c>
      <c r="I2819" t="s">
        <v>100</v>
      </c>
      <c r="J2819">
        <v>99</v>
      </c>
      <c r="K2819" t="s">
        <v>32</v>
      </c>
      <c r="L2819">
        <v>12</v>
      </c>
      <c r="N2819">
        <v>342</v>
      </c>
      <c r="R2819" s="2" t="str">
        <f t="shared" ref="R2819:R2882" si="89">IF(P2819&lt;&gt;"_U",IFERROR((ROUND(N2819/S2819*100,2)),"."),".")</f>
        <v>.</v>
      </c>
      <c r="S2819" s="2" t="str">
        <f>IF(AND(P2819&lt;&gt;"_U",P2819&lt;&gt;"c",J2819&lt;&gt;99,J2819&lt;&gt;9),IFERROR(VLOOKUP(A2819,'TA Total'!$A$2:$N$10000,14,0),"."),".")</f>
        <v>.</v>
      </c>
    </row>
    <row r="2820" spans="1:19" x14ac:dyDescent="0.4">
      <c r="A2820" s="2" t="str">
        <f t="shared" si="88"/>
        <v>2018|Buller District|13</v>
      </c>
      <c r="B2820" t="s">
        <v>16</v>
      </c>
      <c r="C2820" t="s">
        <v>17</v>
      </c>
      <c r="D2820" t="s">
        <v>18</v>
      </c>
      <c r="E2820" t="s">
        <v>19</v>
      </c>
      <c r="F2820">
        <v>2018</v>
      </c>
      <c r="G2820">
        <v>2018</v>
      </c>
      <c r="H2820">
        <v>55</v>
      </c>
      <c r="I2820" t="s">
        <v>100</v>
      </c>
      <c r="J2820">
        <v>99</v>
      </c>
      <c r="K2820" t="s">
        <v>32</v>
      </c>
      <c r="L2820">
        <v>13</v>
      </c>
      <c r="N2820">
        <v>96</v>
      </c>
      <c r="R2820" s="2" t="str">
        <f t="shared" si="89"/>
        <v>.</v>
      </c>
      <c r="S2820" s="2" t="str">
        <f>IF(AND(P2820&lt;&gt;"_U",P2820&lt;&gt;"c",J2820&lt;&gt;99,J2820&lt;&gt;9),IFERROR(VLOOKUP(A2820,'TA Total'!$A$2:$N$10000,14,0),"."),".")</f>
        <v>.</v>
      </c>
    </row>
    <row r="2821" spans="1:19" x14ac:dyDescent="0.4">
      <c r="A2821" s="2" t="str">
        <f t="shared" si="88"/>
        <v>2018|Buller District|999</v>
      </c>
      <c r="B2821" t="s">
        <v>16</v>
      </c>
      <c r="C2821" t="s">
        <v>17</v>
      </c>
      <c r="D2821" t="s">
        <v>18</v>
      </c>
      <c r="E2821" t="s">
        <v>19</v>
      </c>
      <c r="F2821">
        <v>2018</v>
      </c>
      <c r="G2821">
        <v>2018</v>
      </c>
      <c r="H2821">
        <v>55</v>
      </c>
      <c r="I2821" t="s">
        <v>100</v>
      </c>
      <c r="J2821">
        <v>99</v>
      </c>
      <c r="K2821" t="s">
        <v>32</v>
      </c>
      <c r="L2821">
        <v>999</v>
      </c>
      <c r="N2821">
        <v>4458</v>
      </c>
      <c r="R2821" s="2" t="str">
        <f t="shared" si="89"/>
        <v>.</v>
      </c>
      <c r="S2821" s="2" t="str">
        <f>IF(AND(P2821&lt;&gt;"_U",P2821&lt;&gt;"c",J2821&lt;&gt;99,J2821&lt;&gt;9),IFERROR(VLOOKUP(A2821,'TA Total'!$A$2:$N$10000,14,0),"."),".")</f>
        <v>.</v>
      </c>
    </row>
    <row r="2822" spans="1:19" x14ac:dyDescent="0.4">
      <c r="A2822" s="2" t="str">
        <f t="shared" si="88"/>
        <v>2018|Grey District|10</v>
      </c>
      <c r="B2822" t="s">
        <v>16</v>
      </c>
      <c r="C2822" t="s">
        <v>17</v>
      </c>
      <c r="D2822" t="s">
        <v>18</v>
      </c>
      <c r="E2822" t="s">
        <v>19</v>
      </c>
      <c r="F2822">
        <v>2018</v>
      </c>
      <c r="G2822">
        <v>2018</v>
      </c>
      <c r="H2822">
        <v>56</v>
      </c>
      <c r="I2822" t="s">
        <v>99</v>
      </c>
      <c r="J2822">
        <v>0</v>
      </c>
      <c r="K2822" t="s">
        <v>21</v>
      </c>
      <c r="L2822">
        <v>10</v>
      </c>
      <c r="N2822">
        <v>0</v>
      </c>
      <c r="R2822" s="2" t="str">
        <f t="shared" si="89"/>
        <v>.</v>
      </c>
      <c r="S2822" s="2">
        <f>IF(AND(P2822&lt;&gt;"_U",P2822&lt;&gt;"c",J2822&lt;&gt;99,J2822&lt;&gt;9),IFERROR(VLOOKUP(A2822,'TA Total'!$A$2:$N$10000,14,0),"."),".")</f>
        <v>0</v>
      </c>
    </row>
    <row r="2823" spans="1:19" x14ac:dyDescent="0.4">
      <c r="A2823" s="2" t="str">
        <f t="shared" si="88"/>
        <v>2018|Grey District|11</v>
      </c>
      <c r="B2823" t="s">
        <v>16</v>
      </c>
      <c r="C2823" t="s">
        <v>17</v>
      </c>
      <c r="D2823" t="s">
        <v>18</v>
      </c>
      <c r="E2823" t="s">
        <v>19</v>
      </c>
      <c r="F2823">
        <v>2018</v>
      </c>
      <c r="G2823">
        <v>2018</v>
      </c>
      <c r="H2823">
        <v>56</v>
      </c>
      <c r="I2823" t="s">
        <v>99</v>
      </c>
      <c r="J2823">
        <v>0</v>
      </c>
      <c r="K2823" t="s">
        <v>21</v>
      </c>
      <c r="L2823">
        <v>11</v>
      </c>
      <c r="N2823">
        <v>24</v>
      </c>
      <c r="R2823" s="2">
        <f t="shared" si="89"/>
        <v>0.52</v>
      </c>
      <c r="S2823" s="2">
        <f>IF(AND(P2823&lt;&gt;"_U",P2823&lt;&gt;"c",J2823&lt;&gt;99,J2823&lt;&gt;9),IFERROR(VLOOKUP(A2823,'TA Total'!$A$2:$N$10000,14,0),"."),".")</f>
        <v>4596</v>
      </c>
    </row>
    <row r="2824" spans="1:19" x14ac:dyDescent="0.4">
      <c r="A2824" s="2" t="str">
        <f t="shared" si="88"/>
        <v>2018|Grey District|12</v>
      </c>
      <c r="B2824" t="s">
        <v>16</v>
      </c>
      <c r="C2824" t="s">
        <v>17</v>
      </c>
      <c r="D2824" t="s">
        <v>18</v>
      </c>
      <c r="E2824" t="s">
        <v>19</v>
      </c>
      <c r="F2824">
        <v>2018</v>
      </c>
      <c r="G2824">
        <v>2018</v>
      </c>
      <c r="H2824">
        <v>56</v>
      </c>
      <c r="I2824" t="s">
        <v>99</v>
      </c>
      <c r="J2824">
        <v>0</v>
      </c>
      <c r="K2824" t="s">
        <v>21</v>
      </c>
      <c r="L2824">
        <v>12</v>
      </c>
      <c r="N2824">
        <v>6</v>
      </c>
      <c r="R2824" s="2">
        <f t="shared" si="89"/>
        <v>1.75</v>
      </c>
      <c r="S2824" s="2">
        <f>IF(AND(P2824&lt;&gt;"_U",P2824&lt;&gt;"c",J2824&lt;&gt;99,J2824&lt;&gt;9),IFERROR(VLOOKUP(A2824,'TA Total'!$A$2:$N$10000,14,0),"."),".")</f>
        <v>342</v>
      </c>
    </row>
    <row r="2825" spans="1:19" x14ac:dyDescent="0.4">
      <c r="A2825" s="2" t="str">
        <f t="shared" si="88"/>
        <v>2018|Grey District|13</v>
      </c>
      <c r="B2825" t="s">
        <v>16</v>
      </c>
      <c r="C2825" t="s">
        <v>17</v>
      </c>
      <c r="D2825" t="s">
        <v>18</v>
      </c>
      <c r="E2825" t="s">
        <v>19</v>
      </c>
      <c r="F2825">
        <v>2018</v>
      </c>
      <c r="G2825">
        <v>2018</v>
      </c>
      <c r="H2825">
        <v>56</v>
      </c>
      <c r="I2825" t="s">
        <v>99</v>
      </c>
      <c r="J2825">
        <v>0</v>
      </c>
      <c r="K2825" t="s">
        <v>21</v>
      </c>
      <c r="L2825">
        <v>13</v>
      </c>
      <c r="N2825">
        <v>3</v>
      </c>
      <c r="R2825" s="2">
        <f t="shared" si="89"/>
        <v>6.25</v>
      </c>
      <c r="S2825" s="2">
        <f>IF(AND(P2825&lt;&gt;"_U",P2825&lt;&gt;"c",J2825&lt;&gt;99,J2825&lt;&gt;9),IFERROR(VLOOKUP(A2825,'TA Total'!$A$2:$N$10000,14,0),"."),".")</f>
        <v>48</v>
      </c>
    </row>
    <row r="2826" spans="1:19" x14ac:dyDescent="0.4">
      <c r="A2826" s="2" t="str">
        <f t="shared" si="88"/>
        <v>2018|Grey District|999</v>
      </c>
      <c r="B2826" t="s">
        <v>16</v>
      </c>
      <c r="C2826" t="s">
        <v>17</v>
      </c>
      <c r="D2826" t="s">
        <v>18</v>
      </c>
      <c r="E2826" t="s">
        <v>19</v>
      </c>
      <c r="F2826">
        <v>2018</v>
      </c>
      <c r="G2826">
        <v>2018</v>
      </c>
      <c r="H2826">
        <v>56</v>
      </c>
      <c r="I2826" t="s">
        <v>99</v>
      </c>
      <c r="J2826">
        <v>0</v>
      </c>
      <c r="K2826" t="s">
        <v>21</v>
      </c>
      <c r="L2826">
        <v>999</v>
      </c>
      <c r="N2826">
        <v>33</v>
      </c>
      <c r="R2826" s="2">
        <f t="shared" si="89"/>
        <v>0.66</v>
      </c>
      <c r="S2826" s="2">
        <f>IF(AND(P2826&lt;&gt;"_U",P2826&lt;&gt;"c",J2826&lt;&gt;99,J2826&lt;&gt;9),IFERROR(VLOOKUP(A2826,'TA Total'!$A$2:$N$10000,14,0),"."),".")</f>
        <v>4989</v>
      </c>
    </row>
    <row r="2827" spans="1:19" x14ac:dyDescent="0.4">
      <c r="A2827" s="2" t="str">
        <f t="shared" si="88"/>
        <v>2018|Grey District|10</v>
      </c>
      <c r="B2827" t="s">
        <v>16</v>
      </c>
      <c r="C2827" t="s">
        <v>17</v>
      </c>
      <c r="D2827" t="s">
        <v>18</v>
      </c>
      <c r="E2827" t="s">
        <v>19</v>
      </c>
      <c r="F2827">
        <v>2018</v>
      </c>
      <c r="G2827">
        <v>2018</v>
      </c>
      <c r="H2827">
        <v>56</v>
      </c>
      <c r="I2827" t="s">
        <v>99</v>
      </c>
      <c r="J2827">
        <v>1</v>
      </c>
      <c r="K2827" t="s">
        <v>22</v>
      </c>
      <c r="L2827">
        <v>10</v>
      </c>
      <c r="N2827">
        <v>0</v>
      </c>
      <c r="R2827" s="2" t="str">
        <f t="shared" si="89"/>
        <v>.</v>
      </c>
      <c r="S2827" s="2">
        <f>IF(AND(P2827&lt;&gt;"_U",P2827&lt;&gt;"c",J2827&lt;&gt;99,J2827&lt;&gt;9),IFERROR(VLOOKUP(A2827,'TA Total'!$A$2:$N$10000,14,0),"."),".")</f>
        <v>0</v>
      </c>
    </row>
    <row r="2828" spans="1:19" x14ac:dyDescent="0.4">
      <c r="A2828" s="2" t="str">
        <f t="shared" si="88"/>
        <v>2018|Grey District|11</v>
      </c>
      <c r="B2828" t="s">
        <v>16</v>
      </c>
      <c r="C2828" t="s">
        <v>17</v>
      </c>
      <c r="D2828" t="s">
        <v>18</v>
      </c>
      <c r="E2828" t="s">
        <v>19</v>
      </c>
      <c r="F2828">
        <v>2018</v>
      </c>
      <c r="G2828">
        <v>2018</v>
      </c>
      <c r="H2828">
        <v>56</v>
      </c>
      <c r="I2828" t="s">
        <v>99</v>
      </c>
      <c r="J2828">
        <v>1</v>
      </c>
      <c r="K2828" t="s">
        <v>22</v>
      </c>
      <c r="L2828">
        <v>11</v>
      </c>
      <c r="N2828">
        <v>1191</v>
      </c>
      <c r="R2828" s="2">
        <f t="shared" si="89"/>
        <v>25.91</v>
      </c>
      <c r="S2828" s="2">
        <f>IF(AND(P2828&lt;&gt;"_U",P2828&lt;&gt;"c",J2828&lt;&gt;99,J2828&lt;&gt;9),IFERROR(VLOOKUP(A2828,'TA Total'!$A$2:$N$10000,14,0),"."),".")</f>
        <v>4596</v>
      </c>
    </row>
    <row r="2829" spans="1:19" x14ac:dyDescent="0.4">
      <c r="A2829" s="2" t="str">
        <f t="shared" si="88"/>
        <v>2018|Grey District|12</v>
      </c>
      <c r="B2829" t="s">
        <v>16</v>
      </c>
      <c r="C2829" t="s">
        <v>17</v>
      </c>
      <c r="D2829" t="s">
        <v>18</v>
      </c>
      <c r="E2829" t="s">
        <v>19</v>
      </c>
      <c r="F2829">
        <v>2018</v>
      </c>
      <c r="G2829">
        <v>2018</v>
      </c>
      <c r="H2829">
        <v>56</v>
      </c>
      <c r="I2829" t="s">
        <v>99</v>
      </c>
      <c r="J2829">
        <v>1</v>
      </c>
      <c r="K2829" t="s">
        <v>22</v>
      </c>
      <c r="L2829">
        <v>12</v>
      </c>
      <c r="N2829">
        <v>111</v>
      </c>
      <c r="R2829" s="2">
        <f t="shared" si="89"/>
        <v>32.46</v>
      </c>
      <c r="S2829" s="2">
        <f>IF(AND(P2829&lt;&gt;"_U",P2829&lt;&gt;"c",J2829&lt;&gt;99,J2829&lt;&gt;9),IFERROR(VLOOKUP(A2829,'TA Total'!$A$2:$N$10000,14,0),"."),".")</f>
        <v>342</v>
      </c>
    </row>
    <row r="2830" spans="1:19" x14ac:dyDescent="0.4">
      <c r="A2830" s="2" t="str">
        <f t="shared" si="88"/>
        <v>2018|Grey District|13</v>
      </c>
      <c r="B2830" t="s">
        <v>16</v>
      </c>
      <c r="C2830" t="s">
        <v>17</v>
      </c>
      <c r="D2830" t="s">
        <v>18</v>
      </c>
      <c r="E2830" t="s">
        <v>19</v>
      </c>
      <c r="F2830">
        <v>2018</v>
      </c>
      <c r="G2830">
        <v>2018</v>
      </c>
      <c r="H2830">
        <v>56</v>
      </c>
      <c r="I2830" t="s">
        <v>99</v>
      </c>
      <c r="J2830">
        <v>1</v>
      </c>
      <c r="K2830" t="s">
        <v>22</v>
      </c>
      <c r="L2830">
        <v>13</v>
      </c>
      <c r="N2830">
        <v>6</v>
      </c>
      <c r="R2830" s="2">
        <f t="shared" si="89"/>
        <v>12.5</v>
      </c>
      <c r="S2830" s="2">
        <f>IF(AND(P2830&lt;&gt;"_U",P2830&lt;&gt;"c",J2830&lt;&gt;99,J2830&lt;&gt;9),IFERROR(VLOOKUP(A2830,'TA Total'!$A$2:$N$10000,14,0),"."),".")</f>
        <v>48</v>
      </c>
    </row>
    <row r="2831" spans="1:19" x14ac:dyDescent="0.4">
      <c r="A2831" s="2" t="str">
        <f t="shared" si="88"/>
        <v>2018|Grey District|999</v>
      </c>
      <c r="B2831" t="s">
        <v>16</v>
      </c>
      <c r="C2831" t="s">
        <v>17</v>
      </c>
      <c r="D2831" t="s">
        <v>18</v>
      </c>
      <c r="E2831" t="s">
        <v>19</v>
      </c>
      <c r="F2831">
        <v>2018</v>
      </c>
      <c r="G2831">
        <v>2018</v>
      </c>
      <c r="H2831">
        <v>56</v>
      </c>
      <c r="I2831" t="s">
        <v>99</v>
      </c>
      <c r="J2831">
        <v>1</v>
      </c>
      <c r="K2831" t="s">
        <v>22</v>
      </c>
      <c r="L2831">
        <v>999</v>
      </c>
      <c r="N2831">
        <v>1305</v>
      </c>
      <c r="R2831" s="2">
        <f t="shared" si="89"/>
        <v>26.16</v>
      </c>
      <c r="S2831" s="2">
        <f>IF(AND(P2831&lt;&gt;"_U",P2831&lt;&gt;"c",J2831&lt;&gt;99,J2831&lt;&gt;9),IFERROR(VLOOKUP(A2831,'TA Total'!$A$2:$N$10000,14,0),"."),".")</f>
        <v>4989</v>
      </c>
    </row>
    <row r="2832" spans="1:19" x14ac:dyDescent="0.4">
      <c r="A2832" s="2" t="str">
        <f t="shared" si="88"/>
        <v>2018|Grey District|10</v>
      </c>
      <c r="B2832" t="s">
        <v>16</v>
      </c>
      <c r="C2832" t="s">
        <v>17</v>
      </c>
      <c r="D2832" t="s">
        <v>18</v>
      </c>
      <c r="E2832" t="s">
        <v>19</v>
      </c>
      <c r="F2832">
        <v>2018</v>
      </c>
      <c r="G2832">
        <v>2018</v>
      </c>
      <c r="H2832">
        <v>56</v>
      </c>
      <c r="I2832" t="s">
        <v>99</v>
      </c>
      <c r="J2832">
        <v>2</v>
      </c>
      <c r="K2832" t="s">
        <v>23</v>
      </c>
      <c r="L2832">
        <v>10</v>
      </c>
      <c r="N2832">
        <v>0</v>
      </c>
      <c r="R2832" s="2" t="str">
        <f t="shared" si="89"/>
        <v>.</v>
      </c>
      <c r="S2832" s="2">
        <f>IF(AND(P2832&lt;&gt;"_U",P2832&lt;&gt;"c",J2832&lt;&gt;99,J2832&lt;&gt;9),IFERROR(VLOOKUP(A2832,'TA Total'!$A$2:$N$10000,14,0),"."),".")</f>
        <v>0</v>
      </c>
    </row>
    <row r="2833" spans="1:19" x14ac:dyDescent="0.4">
      <c r="A2833" s="2" t="str">
        <f t="shared" si="88"/>
        <v>2018|Grey District|11</v>
      </c>
      <c r="B2833" t="s">
        <v>16</v>
      </c>
      <c r="C2833" t="s">
        <v>17</v>
      </c>
      <c r="D2833" t="s">
        <v>18</v>
      </c>
      <c r="E2833" t="s">
        <v>19</v>
      </c>
      <c r="F2833">
        <v>2018</v>
      </c>
      <c r="G2833">
        <v>2018</v>
      </c>
      <c r="H2833">
        <v>56</v>
      </c>
      <c r="I2833" t="s">
        <v>99</v>
      </c>
      <c r="J2833">
        <v>2</v>
      </c>
      <c r="K2833" t="s">
        <v>23</v>
      </c>
      <c r="L2833">
        <v>11</v>
      </c>
      <c r="N2833">
        <v>1227</v>
      </c>
      <c r="R2833" s="2">
        <f t="shared" si="89"/>
        <v>26.7</v>
      </c>
      <c r="S2833" s="2">
        <f>IF(AND(P2833&lt;&gt;"_U",P2833&lt;&gt;"c",J2833&lt;&gt;99,J2833&lt;&gt;9),IFERROR(VLOOKUP(A2833,'TA Total'!$A$2:$N$10000,14,0),"."),".")</f>
        <v>4596</v>
      </c>
    </row>
    <row r="2834" spans="1:19" x14ac:dyDescent="0.4">
      <c r="A2834" s="2" t="str">
        <f t="shared" si="88"/>
        <v>2018|Grey District|12</v>
      </c>
      <c r="B2834" t="s">
        <v>16</v>
      </c>
      <c r="C2834" t="s">
        <v>17</v>
      </c>
      <c r="D2834" t="s">
        <v>18</v>
      </c>
      <c r="E2834" t="s">
        <v>19</v>
      </c>
      <c r="F2834">
        <v>2018</v>
      </c>
      <c r="G2834">
        <v>2018</v>
      </c>
      <c r="H2834">
        <v>56</v>
      </c>
      <c r="I2834" t="s">
        <v>99</v>
      </c>
      <c r="J2834">
        <v>2</v>
      </c>
      <c r="K2834" t="s">
        <v>23</v>
      </c>
      <c r="L2834">
        <v>12</v>
      </c>
      <c r="N2834">
        <v>174</v>
      </c>
      <c r="R2834" s="2">
        <f t="shared" si="89"/>
        <v>50.88</v>
      </c>
      <c r="S2834" s="2">
        <f>IF(AND(P2834&lt;&gt;"_U",P2834&lt;&gt;"c",J2834&lt;&gt;99,J2834&lt;&gt;9),IFERROR(VLOOKUP(A2834,'TA Total'!$A$2:$N$10000,14,0),"."),".")</f>
        <v>342</v>
      </c>
    </row>
    <row r="2835" spans="1:19" x14ac:dyDescent="0.4">
      <c r="A2835" s="2" t="str">
        <f t="shared" si="88"/>
        <v>2018|Grey District|13</v>
      </c>
      <c r="B2835" t="s">
        <v>16</v>
      </c>
      <c r="C2835" t="s">
        <v>17</v>
      </c>
      <c r="D2835" t="s">
        <v>18</v>
      </c>
      <c r="E2835" t="s">
        <v>19</v>
      </c>
      <c r="F2835">
        <v>2018</v>
      </c>
      <c r="G2835">
        <v>2018</v>
      </c>
      <c r="H2835">
        <v>56</v>
      </c>
      <c r="I2835" t="s">
        <v>99</v>
      </c>
      <c r="J2835">
        <v>2</v>
      </c>
      <c r="K2835" t="s">
        <v>23</v>
      </c>
      <c r="L2835">
        <v>13</v>
      </c>
      <c r="N2835">
        <v>15</v>
      </c>
      <c r="R2835" s="2">
        <f t="shared" si="89"/>
        <v>31.25</v>
      </c>
      <c r="S2835" s="2">
        <f>IF(AND(P2835&lt;&gt;"_U",P2835&lt;&gt;"c",J2835&lt;&gt;99,J2835&lt;&gt;9),IFERROR(VLOOKUP(A2835,'TA Total'!$A$2:$N$10000,14,0),"."),".")</f>
        <v>48</v>
      </c>
    </row>
    <row r="2836" spans="1:19" x14ac:dyDescent="0.4">
      <c r="A2836" s="2" t="str">
        <f t="shared" si="88"/>
        <v>2018|Grey District|999</v>
      </c>
      <c r="B2836" t="s">
        <v>16</v>
      </c>
      <c r="C2836" t="s">
        <v>17</v>
      </c>
      <c r="D2836" t="s">
        <v>18</v>
      </c>
      <c r="E2836" t="s">
        <v>19</v>
      </c>
      <c r="F2836">
        <v>2018</v>
      </c>
      <c r="G2836">
        <v>2018</v>
      </c>
      <c r="H2836">
        <v>56</v>
      </c>
      <c r="I2836" t="s">
        <v>99</v>
      </c>
      <c r="J2836">
        <v>2</v>
      </c>
      <c r="K2836" t="s">
        <v>23</v>
      </c>
      <c r="L2836">
        <v>999</v>
      </c>
      <c r="N2836">
        <v>1416</v>
      </c>
      <c r="R2836" s="2">
        <f t="shared" si="89"/>
        <v>28.38</v>
      </c>
      <c r="S2836" s="2">
        <f>IF(AND(P2836&lt;&gt;"_U",P2836&lt;&gt;"c",J2836&lt;&gt;99,J2836&lt;&gt;9),IFERROR(VLOOKUP(A2836,'TA Total'!$A$2:$N$10000,14,0),"."),".")</f>
        <v>4989</v>
      </c>
    </row>
    <row r="2837" spans="1:19" x14ac:dyDescent="0.4">
      <c r="A2837" s="2" t="str">
        <f t="shared" si="88"/>
        <v>2018|Grey District|10</v>
      </c>
      <c r="B2837" t="s">
        <v>16</v>
      </c>
      <c r="C2837" t="s">
        <v>17</v>
      </c>
      <c r="D2837" t="s">
        <v>18</v>
      </c>
      <c r="E2837" t="s">
        <v>19</v>
      </c>
      <c r="F2837">
        <v>2018</v>
      </c>
      <c r="G2837">
        <v>2018</v>
      </c>
      <c r="H2837">
        <v>56</v>
      </c>
      <c r="I2837" t="s">
        <v>99</v>
      </c>
      <c r="J2837">
        <v>3</v>
      </c>
      <c r="K2837" t="s">
        <v>24</v>
      </c>
      <c r="L2837">
        <v>10</v>
      </c>
      <c r="N2837">
        <v>0</v>
      </c>
      <c r="R2837" s="2" t="str">
        <f t="shared" si="89"/>
        <v>.</v>
      </c>
      <c r="S2837" s="2">
        <f>IF(AND(P2837&lt;&gt;"_U",P2837&lt;&gt;"c",J2837&lt;&gt;99,J2837&lt;&gt;9),IFERROR(VLOOKUP(A2837,'TA Total'!$A$2:$N$10000,14,0),"."),".")</f>
        <v>0</v>
      </c>
    </row>
    <row r="2838" spans="1:19" x14ac:dyDescent="0.4">
      <c r="A2838" s="2" t="str">
        <f t="shared" si="88"/>
        <v>2018|Grey District|11</v>
      </c>
      <c r="B2838" t="s">
        <v>16</v>
      </c>
      <c r="C2838" t="s">
        <v>17</v>
      </c>
      <c r="D2838" t="s">
        <v>18</v>
      </c>
      <c r="E2838" t="s">
        <v>19</v>
      </c>
      <c r="F2838">
        <v>2018</v>
      </c>
      <c r="G2838">
        <v>2018</v>
      </c>
      <c r="H2838">
        <v>56</v>
      </c>
      <c r="I2838" t="s">
        <v>99</v>
      </c>
      <c r="J2838">
        <v>3</v>
      </c>
      <c r="K2838" t="s">
        <v>24</v>
      </c>
      <c r="L2838">
        <v>11</v>
      </c>
      <c r="N2838">
        <v>189</v>
      </c>
      <c r="R2838" s="2">
        <f t="shared" si="89"/>
        <v>4.1100000000000003</v>
      </c>
      <c r="S2838" s="2">
        <f>IF(AND(P2838&lt;&gt;"_U",P2838&lt;&gt;"c",J2838&lt;&gt;99,J2838&lt;&gt;9),IFERROR(VLOOKUP(A2838,'TA Total'!$A$2:$N$10000,14,0),"."),".")</f>
        <v>4596</v>
      </c>
    </row>
    <row r="2839" spans="1:19" x14ac:dyDescent="0.4">
      <c r="A2839" s="2" t="str">
        <f t="shared" si="88"/>
        <v>2018|Grey District|12</v>
      </c>
      <c r="B2839" t="s">
        <v>16</v>
      </c>
      <c r="C2839" t="s">
        <v>17</v>
      </c>
      <c r="D2839" t="s">
        <v>18</v>
      </c>
      <c r="E2839" t="s">
        <v>19</v>
      </c>
      <c r="F2839">
        <v>2018</v>
      </c>
      <c r="G2839">
        <v>2018</v>
      </c>
      <c r="H2839">
        <v>56</v>
      </c>
      <c r="I2839" t="s">
        <v>99</v>
      </c>
      <c r="J2839">
        <v>3</v>
      </c>
      <c r="K2839" t="s">
        <v>24</v>
      </c>
      <c r="L2839">
        <v>12</v>
      </c>
      <c r="N2839">
        <v>9</v>
      </c>
      <c r="R2839" s="2">
        <f t="shared" si="89"/>
        <v>2.63</v>
      </c>
      <c r="S2839" s="2">
        <f>IF(AND(P2839&lt;&gt;"_U",P2839&lt;&gt;"c",J2839&lt;&gt;99,J2839&lt;&gt;9),IFERROR(VLOOKUP(A2839,'TA Total'!$A$2:$N$10000,14,0),"."),".")</f>
        <v>342</v>
      </c>
    </row>
    <row r="2840" spans="1:19" x14ac:dyDescent="0.4">
      <c r="A2840" s="2" t="str">
        <f t="shared" si="88"/>
        <v>2018|Grey District|13</v>
      </c>
      <c r="B2840" t="s">
        <v>16</v>
      </c>
      <c r="C2840" t="s">
        <v>17</v>
      </c>
      <c r="D2840" t="s">
        <v>18</v>
      </c>
      <c r="E2840" t="s">
        <v>19</v>
      </c>
      <c r="F2840">
        <v>2018</v>
      </c>
      <c r="G2840">
        <v>2018</v>
      </c>
      <c r="H2840">
        <v>56</v>
      </c>
      <c r="I2840" t="s">
        <v>99</v>
      </c>
      <c r="J2840">
        <v>3</v>
      </c>
      <c r="K2840" t="s">
        <v>24</v>
      </c>
      <c r="L2840">
        <v>13</v>
      </c>
      <c r="N2840">
        <v>3</v>
      </c>
      <c r="R2840" s="2">
        <f t="shared" si="89"/>
        <v>6.25</v>
      </c>
      <c r="S2840" s="2">
        <f>IF(AND(P2840&lt;&gt;"_U",P2840&lt;&gt;"c",J2840&lt;&gt;99,J2840&lt;&gt;9),IFERROR(VLOOKUP(A2840,'TA Total'!$A$2:$N$10000,14,0),"."),".")</f>
        <v>48</v>
      </c>
    </row>
    <row r="2841" spans="1:19" x14ac:dyDescent="0.4">
      <c r="A2841" s="2" t="str">
        <f t="shared" si="88"/>
        <v>2018|Grey District|999</v>
      </c>
      <c r="B2841" t="s">
        <v>16</v>
      </c>
      <c r="C2841" t="s">
        <v>17</v>
      </c>
      <c r="D2841" t="s">
        <v>18</v>
      </c>
      <c r="E2841" t="s">
        <v>19</v>
      </c>
      <c r="F2841">
        <v>2018</v>
      </c>
      <c r="G2841">
        <v>2018</v>
      </c>
      <c r="H2841">
        <v>56</v>
      </c>
      <c r="I2841" t="s">
        <v>99</v>
      </c>
      <c r="J2841">
        <v>3</v>
      </c>
      <c r="K2841" t="s">
        <v>24</v>
      </c>
      <c r="L2841">
        <v>999</v>
      </c>
      <c r="N2841">
        <v>201</v>
      </c>
      <c r="R2841" s="2">
        <f t="shared" si="89"/>
        <v>4.03</v>
      </c>
      <c r="S2841" s="2">
        <f>IF(AND(P2841&lt;&gt;"_U",P2841&lt;&gt;"c",J2841&lt;&gt;99,J2841&lt;&gt;9),IFERROR(VLOOKUP(A2841,'TA Total'!$A$2:$N$10000,14,0),"."),".")</f>
        <v>4989</v>
      </c>
    </row>
    <row r="2842" spans="1:19" x14ac:dyDescent="0.4">
      <c r="A2842" s="2" t="str">
        <f t="shared" si="88"/>
        <v>2018|Grey District|10</v>
      </c>
      <c r="B2842" t="s">
        <v>16</v>
      </c>
      <c r="C2842" t="s">
        <v>17</v>
      </c>
      <c r="D2842" t="s">
        <v>18</v>
      </c>
      <c r="E2842" t="s">
        <v>19</v>
      </c>
      <c r="F2842">
        <v>2018</v>
      </c>
      <c r="G2842">
        <v>2018</v>
      </c>
      <c r="H2842">
        <v>56</v>
      </c>
      <c r="I2842" t="s">
        <v>99</v>
      </c>
      <c r="J2842">
        <v>4</v>
      </c>
      <c r="K2842" t="s">
        <v>25</v>
      </c>
      <c r="L2842">
        <v>10</v>
      </c>
      <c r="N2842">
        <v>0</v>
      </c>
      <c r="R2842" s="2" t="str">
        <f t="shared" si="89"/>
        <v>.</v>
      </c>
      <c r="S2842" s="2">
        <f>IF(AND(P2842&lt;&gt;"_U",P2842&lt;&gt;"c",J2842&lt;&gt;99,J2842&lt;&gt;9),IFERROR(VLOOKUP(A2842,'TA Total'!$A$2:$N$10000,14,0),"."),".")</f>
        <v>0</v>
      </c>
    </row>
    <row r="2843" spans="1:19" x14ac:dyDescent="0.4">
      <c r="A2843" s="2" t="str">
        <f t="shared" si="88"/>
        <v>2018|Grey District|11</v>
      </c>
      <c r="B2843" t="s">
        <v>16</v>
      </c>
      <c r="C2843" t="s">
        <v>17</v>
      </c>
      <c r="D2843" t="s">
        <v>18</v>
      </c>
      <c r="E2843" t="s">
        <v>19</v>
      </c>
      <c r="F2843">
        <v>2018</v>
      </c>
      <c r="G2843">
        <v>2018</v>
      </c>
      <c r="H2843">
        <v>56</v>
      </c>
      <c r="I2843" t="s">
        <v>99</v>
      </c>
      <c r="J2843">
        <v>4</v>
      </c>
      <c r="K2843" t="s">
        <v>25</v>
      </c>
      <c r="L2843">
        <v>11</v>
      </c>
      <c r="N2843">
        <v>225</v>
      </c>
      <c r="R2843" s="2">
        <f t="shared" si="89"/>
        <v>4.9000000000000004</v>
      </c>
      <c r="S2843" s="2">
        <f>IF(AND(P2843&lt;&gt;"_U",P2843&lt;&gt;"c",J2843&lt;&gt;99,J2843&lt;&gt;9),IFERROR(VLOOKUP(A2843,'TA Total'!$A$2:$N$10000,14,0),"."),".")</f>
        <v>4596</v>
      </c>
    </row>
    <row r="2844" spans="1:19" x14ac:dyDescent="0.4">
      <c r="A2844" s="2" t="str">
        <f t="shared" si="88"/>
        <v>2018|Grey District|12</v>
      </c>
      <c r="B2844" t="s">
        <v>16</v>
      </c>
      <c r="C2844" t="s">
        <v>17</v>
      </c>
      <c r="D2844" t="s">
        <v>18</v>
      </c>
      <c r="E2844" t="s">
        <v>19</v>
      </c>
      <c r="F2844">
        <v>2018</v>
      </c>
      <c r="G2844">
        <v>2018</v>
      </c>
      <c r="H2844">
        <v>56</v>
      </c>
      <c r="I2844" t="s">
        <v>99</v>
      </c>
      <c r="J2844">
        <v>4</v>
      </c>
      <c r="K2844" t="s">
        <v>25</v>
      </c>
      <c r="L2844">
        <v>12</v>
      </c>
      <c r="N2844">
        <v>27</v>
      </c>
      <c r="R2844" s="2">
        <f t="shared" si="89"/>
        <v>7.89</v>
      </c>
      <c r="S2844" s="2">
        <f>IF(AND(P2844&lt;&gt;"_U",P2844&lt;&gt;"c",J2844&lt;&gt;99,J2844&lt;&gt;9),IFERROR(VLOOKUP(A2844,'TA Total'!$A$2:$N$10000,14,0),"."),".")</f>
        <v>342</v>
      </c>
    </row>
    <row r="2845" spans="1:19" x14ac:dyDescent="0.4">
      <c r="A2845" s="2" t="str">
        <f t="shared" si="88"/>
        <v>2018|Grey District|13</v>
      </c>
      <c r="B2845" t="s">
        <v>16</v>
      </c>
      <c r="C2845" t="s">
        <v>17</v>
      </c>
      <c r="D2845" t="s">
        <v>18</v>
      </c>
      <c r="E2845" t="s">
        <v>19</v>
      </c>
      <c r="F2845">
        <v>2018</v>
      </c>
      <c r="G2845">
        <v>2018</v>
      </c>
      <c r="H2845">
        <v>56</v>
      </c>
      <c r="I2845" t="s">
        <v>99</v>
      </c>
      <c r="J2845">
        <v>4</v>
      </c>
      <c r="K2845" t="s">
        <v>25</v>
      </c>
      <c r="L2845">
        <v>13</v>
      </c>
      <c r="N2845">
        <v>9</v>
      </c>
      <c r="R2845" s="2">
        <f t="shared" si="89"/>
        <v>18.75</v>
      </c>
      <c r="S2845" s="2">
        <f>IF(AND(P2845&lt;&gt;"_U",P2845&lt;&gt;"c",J2845&lt;&gt;99,J2845&lt;&gt;9),IFERROR(VLOOKUP(A2845,'TA Total'!$A$2:$N$10000,14,0),"."),".")</f>
        <v>48</v>
      </c>
    </row>
    <row r="2846" spans="1:19" x14ac:dyDescent="0.4">
      <c r="A2846" s="2" t="str">
        <f t="shared" si="88"/>
        <v>2018|Grey District|999</v>
      </c>
      <c r="B2846" t="s">
        <v>16</v>
      </c>
      <c r="C2846" t="s">
        <v>17</v>
      </c>
      <c r="D2846" t="s">
        <v>18</v>
      </c>
      <c r="E2846" t="s">
        <v>19</v>
      </c>
      <c r="F2846">
        <v>2018</v>
      </c>
      <c r="G2846">
        <v>2018</v>
      </c>
      <c r="H2846">
        <v>56</v>
      </c>
      <c r="I2846" t="s">
        <v>99</v>
      </c>
      <c r="J2846">
        <v>4</v>
      </c>
      <c r="K2846" t="s">
        <v>25</v>
      </c>
      <c r="L2846">
        <v>999</v>
      </c>
      <c r="N2846">
        <v>261</v>
      </c>
      <c r="R2846" s="2">
        <f t="shared" si="89"/>
        <v>5.23</v>
      </c>
      <c r="S2846" s="2">
        <f>IF(AND(P2846&lt;&gt;"_U",P2846&lt;&gt;"c",J2846&lt;&gt;99,J2846&lt;&gt;9),IFERROR(VLOOKUP(A2846,'TA Total'!$A$2:$N$10000,14,0),"."),".")</f>
        <v>4989</v>
      </c>
    </row>
    <row r="2847" spans="1:19" x14ac:dyDescent="0.4">
      <c r="A2847" s="2" t="str">
        <f t="shared" si="88"/>
        <v>2018|Grey District|10</v>
      </c>
      <c r="B2847" t="s">
        <v>16</v>
      </c>
      <c r="C2847" t="s">
        <v>17</v>
      </c>
      <c r="D2847" t="s">
        <v>18</v>
      </c>
      <c r="E2847" t="s">
        <v>19</v>
      </c>
      <c r="F2847">
        <v>2018</v>
      </c>
      <c r="G2847">
        <v>2018</v>
      </c>
      <c r="H2847">
        <v>56</v>
      </c>
      <c r="I2847" t="s">
        <v>99</v>
      </c>
      <c r="J2847">
        <v>5</v>
      </c>
      <c r="K2847" t="s">
        <v>26</v>
      </c>
      <c r="L2847">
        <v>10</v>
      </c>
      <c r="N2847">
        <v>0</v>
      </c>
      <c r="R2847" s="2" t="str">
        <f t="shared" si="89"/>
        <v>.</v>
      </c>
      <c r="S2847" s="2">
        <f>IF(AND(P2847&lt;&gt;"_U",P2847&lt;&gt;"c",J2847&lt;&gt;99,J2847&lt;&gt;9),IFERROR(VLOOKUP(A2847,'TA Total'!$A$2:$N$10000,14,0),"."),".")</f>
        <v>0</v>
      </c>
    </row>
    <row r="2848" spans="1:19" x14ac:dyDescent="0.4">
      <c r="A2848" s="2" t="str">
        <f t="shared" si="88"/>
        <v>2018|Grey District|11</v>
      </c>
      <c r="B2848" t="s">
        <v>16</v>
      </c>
      <c r="C2848" t="s">
        <v>17</v>
      </c>
      <c r="D2848" t="s">
        <v>18</v>
      </c>
      <c r="E2848" t="s">
        <v>19</v>
      </c>
      <c r="F2848">
        <v>2018</v>
      </c>
      <c r="G2848">
        <v>2018</v>
      </c>
      <c r="H2848">
        <v>56</v>
      </c>
      <c r="I2848" t="s">
        <v>99</v>
      </c>
      <c r="J2848">
        <v>5</v>
      </c>
      <c r="K2848" t="s">
        <v>26</v>
      </c>
      <c r="L2848">
        <v>11</v>
      </c>
      <c r="N2848">
        <v>2703</v>
      </c>
      <c r="R2848" s="2">
        <f t="shared" si="89"/>
        <v>58.81</v>
      </c>
      <c r="S2848" s="2">
        <f>IF(AND(P2848&lt;&gt;"_U",P2848&lt;&gt;"c",J2848&lt;&gt;99,J2848&lt;&gt;9),IFERROR(VLOOKUP(A2848,'TA Total'!$A$2:$N$10000,14,0),"."),".")</f>
        <v>4596</v>
      </c>
    </row>
    <row r="2849" spans="1:19" x14ac:dyDescent="0.4">
      <c r="A2849" s="2" t="str">
        <f t="shared" si="88"/>
        <v>2018|Grey District|12</v>
      </c>
      <c r="B2849" t="s">
        <v>16</v>
      </c>
      <c r="C2849" t="s">
        <v>17</v>
      </c>
      <c r="D2849" t="s">
        <v>18</v>
      </c>
      <c r="E2849" t="s">
        <v>19</v>
      </c>
      <c r="F2849">
        <v>2018</v>
      </c>
      <c r="G2849">
        <v>2018</v>
      </c>
      <c r="H2849">
        <v>56</v>
      </c>
      <c r="I2849" t="s">
        <v>99</v>
      </c>
      <c r="J2849">
        <v>5</v>
      </c>
      <c r="K2849" t="s">
        <v>26</v>
      </c>
      <c r="L2849">
        <v>12</v>
      </c>
      <c r="N2849">
        <v>81</v>
      </c>
      <c r="R2849" s="2">
        <f t="shared" si="89"/>
        <v>23.68</v>
      </c>
      <c r="S2849" s="2">
        <f>IF(AND(P2849&lt;&gt;"_U",P2849&lt;&gt;"c",J2849&lt;&gt;99,J2849&lt;&gt;9),IFERROR(VLOOKUP(A2849,'TA Total'!$A$2:$N$10000,14,0),"."),".")</f>
        <v>342</v>
      </c>
    </row>
    <row r="2850" spans="1:19" x14ac:dyDescent="0.4">
      <c r="A2850" s="2" t="str">
        <f t="shared" si="88"/>
        <v>2018|Grey District|13</v>
      </c>
      <c r="B2850" t="s">
        <v>16</v>
      </c>
      <c r="C2850" t="s">
        <v>17</v>
      </c>
      <c r="D2850" t="s">
        <v>18</v>
      </c>
      <c r="E2850" t="s">
        <v>19</v>
      </c>
      <c r="F2850">
        <v>2018</v>
      </c>
      <c r="G2850">
        <v>2018</v>
      </c>
      <c r="H2850">
        <v>56</v>
      </c>
      <c r="I2850" t="s">
        <v>99</v>
      </c>
      <c r="J2850">
        <v>5</v>
      </c>
      <c r="K2850" t="s">
        <v>26</v>
      </c>
      <c r="L2850">
        <v>13</v>
      </c>
      <c r="N2850">
        <v>24</v>
      </c>
      <c r="R2850" s="2">
        <f t="shared" si="89"/>
        <v>50</v>
      </c>
      <c r="S2850" s="2">
        <f>IF(AND(P2850&lt;&gt;"_U",P2850&lt;&gt;"c",J2850&lt;&gt;99,J2850&lt;&gt;9),IFERROR(VLOOKUP(A2850,'TA Total'!$A$2:$N$10000,14,0),"."),".")</f>
        <v>48</v>
      </c>
    </row>
    <row r="2851" spans="1:19" x14ac:dyDescent="0.4">
      <c r="A2851" s="2" t="str">
        <f t="shared" si="88"/>
        <v>2018|Grey District|999</v>
      </c>
      <c r="B2851" t="s">
        <v>16</v>
      </c>
      <c r="C2851" t="s">
        <v>17</v>
      </c>
      <c r="D2851" t="s">
        <v>18</v>
      </c>
      <c r="E2851" t="s">
        <v>19</v>
      </c>
      <c r="F2851">
        <v>2018</v>
      </c>
      <c r="G2851">
        <v>2018</v>
      </c>
      <c r="H2851">
        <v>56</v>
      </c>
      <c r="I2851" t="s">
        <v>99</v>
      </c>
      <c r="J2851">
        <v>5</v>
      </c>
      <c r="K2851" t="s">
        <v>26</v>
      </c>
      <c r="L2851">
        <v>999</v>
      </c>
      <c r="N2851">
        <v>2805</v>
      </c>
      <c r="R2851" s="2">
        <f t="shared" si="89"/>
        <v>56.22</v>
      </c>
      <c r="S2851" s="2">
        <f>IF(AND(P2851&lt;&gt;"_U",P2851&lt;&gt;"c",J2851&lt;&gt;99,J2851&lt;&gt;9),IFERROR(VLOOKUP(A2851,'TA Total'!$A$2:$N$10000,14,0),"."),".")</f>
        <v>4989</v>
      </c>
    </row>
    <row r="2852" spans="1:19" x14ac:dyDescent="0.4">
      <c r="A2852" s="2" t="str">
        <f t="shared" si="88"/>
        <v>2018|Grey District|10</v>
      </c>
      <c r="B2852" t="s">
        <v>16</v>
      </c>
      <c r="C2852" t="s">
        <v>17</v>
      </c>
      <c r="D2852" t="s">
        <v>18</v>
      </c>
      <c r="E2852" t="s">
        <v>19</v>
      </c>
      <c r="F2852">
        <v>2018</v>
      </c>
      <c r="G2852">
        <v>2018</v>
      </c>
      <c r="H2852">
        <v>56</v>
      </c>
      <c r="I2852" t="s">
        <v>99</v>
      </c>
      <c r="J2852">
        <v>6</v>
      </c>
      <c r="K2852" t="s">
        <v>27</v>
      </c>
      <c r="L2852">
        <v>10</v>
      </c>
      <c r="N2852">
        <v>0</v>
      </c>
      <c r="R2852" s="2" t="str">
        <f t="shared" si="89"/>
        <v>.</v>
      </c>
      <c r="S2852" s="2">
        <f>IF(AND(P2852&lt;&gt;"_U",P2852&lt;&gt;"c",J2852&lt;&gt;99,J2852&lt;&gt;9),IFERROR(VLOOKUP(A2852,'TA Total'!$A$2:$N$10000,14,0),"."),".")</f>
        <v>0</v>
      </c>
    </row>
    <row r="2853" spans="1:19" x14ac:dyDescent="0.4">
      <c r="A2853" s="2" t="str">
        <f t="shared" si="88"/>
        <v>2018|Grey District|11</v>
      </c>
      <c r="B2853" t="s">
        <v>16</v>
      </c>
      <c r="C2853" t="s">
        <v>17</v>
      </c>
      <c r="D2853" t="s">
        <v>18</v>
      </c>
      <c r="E2853" t="s">
        <v>19</v>
      </c>
      <c r="F2853">
        <v>2018</v>
      </c>
      <c r="G2853">
        <v>2018</v>
      </c>
      <c r="H2853">
        <v>56</v>
      </c>
      <c r="I2853" t="s">
        <v>99</v>
      </c>
      <c r="J2853">
        <v>6</v>
      </c>
      <c r="K2853" t="s">
        <v>27</v>
      </c>
      <c r="L2853">
        <v>11</v>
      </c>
      <c r="N2853">
        <v>102</v>
      </c>
      <c r="R2853" s="2">
        <f t="shared" si="89"/>
        <v>2.2200000000000002</v>
      </c>
      <c r="S2853" s="2">
        <f>IF(AND(P2853&lt;&gt;"_U",P2853&lt;&gt;"c",J2853&lt;&gt;99,J2853&lt;&gt;9),IFERROR(VLOOKUP(A2853,'TA Total'!$A$2:$N$10000,14,0),"."),".")</f>
        <v>4596</v>
      </c>
    </row>
    <row r="2854" spans="1:19" x14ac:dyDescent="0.4">
      <c r="A2854" s="2" t="str">
        <f t="shared" si="88"/>
        <v>2018|Grey District|12</v>
      </c>
      <c r="B2854" t="s">
        <v>16</v>
      </c>
      <c r="C2854" t="s">
        <v>17</v>
      </c>
      <c r="D2854" t="s">
        <v>18</v>
      </c>
      <c r="E2854" t="s">
        <v>19</v>
      </c>
      <c r="F2854">
        <v>2018</v>
      </c>
      <c r="G2854">
        <v>2018</v>
      </c>
      <c r="H2854">
        <v>56</v>
      </c>
      <c r="I2854" t="s">
        <v>99</v>
      </c>
      <c r="J2854">
        <v>6</v>
      </c>
      <c r="K2854" t="s">
        <v>27</v>
      </c>
      <c r="L2854">
        <v>12</v>
      </c>
      <c r="N2854">
        <v>3</v>
      </c>
      <c r="R2854" s="2">
        <f t="shared" si="89"/>
        <v>0.88</v>
      </c>
      <c r="S2854" s="2">
        <f>IF(AND(P2854&lt;&gt;"_U",P2854&lt;&gt;"c",J2854&lt;&gt;99,J2854&lt;&gt;9),IFERROR(VLOOKUP(A2854,'TA Total'!$A$2:$N$10000,14,0),"."),".")</f>
        <v>342</v>
      </c>
    </row>
    <row r="2855" spans="1:19" x14ac:dyDescent="0.4">
      <c r="A2855" s="2" t="str">
        <f t="shared" si="88"/>
        <v>2018|Grey District|13</v>
      </c>
      <c r="B2855" t="s">
        <v>16</v>
      </c>
      <c r="C2855" t="s">
        <v>17</v>
      </c>
      <c r="D2855" t="s">
        <v>18</v>
      </c>
      <c r="E2855" t="s">
        <v>19</v>
      </c>
      <c r="F2855">
        <v>2018</v>
      </c>
      <c r="G2855">
        <v>2018</v>
      </c>
      <c r="H2855">
        <v>56</v>
      </c>
      <c r="I2855" t="s">
        <v>99</v>
      </c>
      <c r="J2855">
        <v>6</v>
      </c>
      <c r="K2855" t="s">
        <v>27</v>
      </c>
      <c r="L2855">
        <v>13</v>
      </c>
      <c r="N2855">
        <v>0</v>
      </c>
      <c r="R2855" s="2">
        <f t="shared" si="89"/>
        <v>0</v>
      </c>
      <c r="S2855" s="2">
        <f>IF(AND(P2855&lt;&gt;"_U",P2855&lt;&gt;"c",J2855&lt;&gt;99,J2855&lt;&gt;9),IFERROR(VLOOKUP(A2855,'TA Total'!$A$2:$N$10000,14,0),"."),".")</f>
        <v>48</v>
      </c>
    </row>
    <row r="2856" spans="1:19" x14ac:dyDescent="0.4">
      <c r="A2856" s="2" t="str">
        <f t="shared" si="88"/>
        <v>2018|Grey District|999</v>
      </c>
      <c r="B2856" t="s">
        <v>16</v>
      </c>
      <c r="C2856" t="s">
        <v>17</v>
      </c>
      <c r="D2856" t="s">
        <v>18</v>
      </c>
      <c r="E2856" t="s">
        <v>19</v>
      </c>
      <c r="F2856">
        <v>2018</v>
      </c>
      <c r="G2856">
        <v>2018</v>
      </c>
      <c r="H2856">
        <v>56</v>
      </c>
      <c r="I2856" t="s">
        <v>99</v>
      </c>
      <c r="J2856">
        <v>6</v>
      </c>
      <c r="K2856" t="s">
        <v>27</v>
      </c>
      <c r="L2856">
        <v>999</v>
      </c>
      <c r="N2856">
        <v>108</v>
      </c>
      <c r="R2856" s="2">
        <f t="shared" si="89"/>
        <v>2.16</v>
      </c>
      <c r="S2856" s="2">
        <f>IF(AND(P2856&lt;&gt;"_U",P2856&lt;&gt;"c",J2856&lt;&gt;99,J2856&lt;&gt;9),IFERROR(VLOOKUP(A2856,'TA Total'!$A$2:$N$10000,14,0),"."),".")</f>
        <v>4989</v>
      </c>
    </row>
    <row r="2857" spans="1:19" x14ac:dyDescent="0.4">
      <c r="A2857" s="2" t="str">
        <f t="shared" si="88"/>
        <v>2018|Grey District|10</v>
      </c>
      <c r="B2857" t="s">
        <v>16</v>
      </c>
      <c r="C2857" t="s">
        <v>17</v>
      </c>
      <c r="D2857" t="s">
        <v>18</v>
      </c>
      <c r="E2857" t="s">
        <v>19</v>
      </c>
      <c r="F2857">
        <v>2018</v>
      </c>
      <c r="G2857">
        <v>2018</v>
      </c>
      <c r="H2857">
        <v>56</v>
      </c>
      <c r="I2857" t="s">
        <v>99</v>
      </c>
      <c r="J2857">
        <v>7</v>
      </c>
      <c r="K2857" t="s">
        <v>28</v>
      </c>
      <c r="L2857">
        <v>10</v>
      </c>
      <c r="N2857">
        <v>0</v>
      </c>
      <c r="R2857" s="2" t="str">
        <f t="shared" si="89"/>
        <v>.</v>
      </c>
      <c r="S2857" s="2">
        <f>IF(AND(P2857&lt;&gt;"_U",P2857&lt;&gt;"c",J2857&lt;&gt;99,J2857&lt;&gt;9),IFERROR(VLOOKUP(A2857,'TA Total'!$A$2:$N$10000,14,0),"."),".")</f>
        <v>0</v>
      </c>
    </row>
    <row r="2858" spans="1:19" x14ac:dyDescent="0.4">
      <c r="A2858" s="2" t="str">
        <f t="shared" si="88"/>
        <v>2018|Grey District|11</v>
      </c>
      <c r="B2858" t="s">
        <v>16</v>
      </c>
      <c r="C2858" t="s">
        <v>17</v>
      </c>
      <c r="D2858" t="s">
        <v>18</v>
      </c>
      <c r="E2858" t="s">
        <v>19</v>
      </c>
      <c r="F2858">
        <v>2018</v>
      </c>
      <c r="G2858">
        <v>2018</v>
      </c>
      <c r="H2858">
        <v>56</v>
      </c>
      <c r="I2858" t="s">
        <v>99</v>
      </c>
      <c r="J2858">
        <v>7</v>
      </c>
      <c r="K2858" t="s">
        <v>28</v>
      </c>
      <c r="L2858">
        <v>11</v>
      </c>
      <c r="N2858">
        <v>1977</v>
      </c>
      <c r="R2858" s="2">
        <f t="shared" si="89"/>
        <v>43.02</v>
      </c>
      <c r="S2858" s="2">
        <f>IF(AND(P2858&lt;&gt;"_U",P2858&lt;&gt;"c",J2858&lt;&gt;99,J2858&lt;&gt;9),IFERROR(VLOOKUP(A2858,'TA Total'!$A$2:$N$10000,14,0),"."),".")</f>
        <v>4596</v>
      </c>
    </row>
    <row r="2859" spans="1:19" x14ac:dyDescent="0.4">
      <c r="A2859" s="2" t="str">
        <f t="shared" si="88"/>
        <v>2018|Grey District|12</v>
      </c>
      <c r="B2859" t="s">
        <v>16</v>
      </c>
      <c r="C2859" t="s">
        <v>17</v>
      </c>
      <c r="D2859" t="s">
        <v>18</v>
      </c>
      <c r="E2859" t="s">
        <v>19</v>
      </c>
      <c r="F2859">
        <v>2018</v>
      </c>
      <c r="G2859">
        <v>2018</v>
      </c>
      <c r="H2859">
        <v>56</v>
      </c>
      <c r="I2859" t="s">
        <v>99</v>
      </c>
      <c r="J2859">
        <v>7</v>
      </c>
      <c r="K2859" t="s">
        <v>28</v>
      </c>
      <c r="L2859">
        <v>12</v>
      </c>
      <c r="N2859">
        <v>60</v>
      </c>
      <c r="R2859" s="2">
        <f t="shared" si="89"/>
        <v>17.54</v>
      </c>
      <c r="S2859" s="2">
        <f>IF(AND(P2859&lt;&gt;"_U",P2859&lt;&gt;"c",J2859&lt;&gt;99,J2859&lt;&gt;9),IFERROR(VLOOKUP(A2859,'TA Total'!$A$2:$N$10000,14,0),"."),".")</f>
        <v>342</v>
      </c>
    </row>
    <row r="2860" spans="1:19" x14ac:dyDescent="0.4">
      <c r="A2860" s="2" t="str">
        <f t="shared" si="88"/>
        <v>2018|Grey District|13</v>
      </c>
      <c r="B2860" t="s">
        <v>16</v>
      </c>
      <c r="C2860" t="s">
        <v>17</v>
      </c>
      <c r="D2860" t="s">
        <v>18</v>
      </c>
      <c r="E2860" t="s">
        <v>19</v>
      </c>
      <c r="F2860">
        <v>2018</v>
      </c>
      <c r="G2860">
        <v>2018</v>
      </c>
      <c r="H2860">
        <v>56</v>
      </c>
      <c r="I2860" t="s">
        <v>99</v>
      </c>
      <c r="J2860">
        <v>7</v>
      </c>
      <c r="K2860" t="s">
        <v>28</v>
      </c>
      <c r="L2860">
        <v>13</v>
      </c>
      <c r="N2860">
        <v>9</v>
      </c>
      <c r="R2860" s="2">
        <f t="shared" si="89"/>
        <v>18.75</v>
      </c>
      <c r="S2860" s="2">
        <f>IF(AND(P2860&lt;&gt;"_U",P2860&lt;&gt;"c",J2860&lt;&gt;99,J2860&lt;&gt;9),IFERROR(VLOOKUP(A2860,'TA Total'!$A$2:$N$10000,14,0),"."),".")</f>
        <v>48</v>
      </c>
    </row>
    <row r="2861" spans="1:19" x14ac:dyDescent="0.4">
      <c r="A2861" s="2" t="str">
        <f t="shared" si="88"/>
        <v>2018|Grey District|999</v>
      </c>
      <c r="B2861" t="s">
        <v>16</v>
      </c>
      <c r="C2861" t="s">
        <v>17</v>
      </c>
      <c r="D2861" t="s">
        <v>18</v>
      </c>
      <c r="E2861" t="s">
        <v>19</v>
      </c>
      <c r="F2861">
        <v>2018</v>
      </c>
      <c r="G2861">
        <v>2018</v>
      </c>
      <c r="H2861">
        <v>56</v>
      </c>
      <c r="I2861" t="s">
        <v>99</v>
      </c>
      <c r="J2861">
        <v>7</v>
      </c>
      <c r="K2861" t="s">
        <v>28</v>
      </c>
      <c r="L2861">
        <v>999</v>
      </c>
      <c r="N2861">
        <v>2043</v>
      </c>
      <c r="R2861" s="2">
        <f t="shared" si="89"/>
        <v>40.950000000000003</v>
      </c>
      <c r="S2861" s="2">
        <f>IF(AND(P2861&lt;&gt;"_U",P2861&lt;&gt;"c",J2861&lt;&gt;99,J2861&lt;&gt;9),IFERROR(VLOOKUP(A2861,'TA Total'!$A$2:$N$10000,14,0),"."),".")</f>
        <v>4989</v>
      </c>
    </row>
    <row r="2862" spans="1:19" x14ac:dyDescent="0.4">
      <c r="A2862" s="2" t="str">
        <f t="shared" si="88"/>
        <v>2018|Grey District|10</v>
      </c>
      <c r="B2862" t="s">
        <v>16</v>
      </c>
      <c r="C2862" t="s">
        <v>17</v>
      </c>
      <c r="D2862" t="s">
        <v>18</v>
      </c>
      <c r="E2862" t="s">
        <v>19</v>
      </c>
      <c r="F2862">
        <v>2018</v>
      </c>
      <c r="G2862">
        <v>2018</v>
      </c>
      <c r="H2862">
        <v>56</v>
      </c>
      <c r="I2862" t="s">
        <v>99</v>
      </c>
      <c r="J2862">
        <v>77</v>
      </c>
      <c r="K2862" t="s">
        <v>29</v>
      </c>
      <c r="L2862">
        <v>10</v>
      </c>
      <c r="N2862">
        <v>0</v>
      </c>
      <c r="R2862" s="2" t="str">
        <f t="shared" si="89"/>
        <v>.</v>
      </c>
      <c r="S2862" s="2">
        <f>IF(AND(P2862&lt;&gt;"_U",P2862&lt;&gt;"c",J2862&lt;&gt;99,J2862&lt;&gt;9),IFERROR(VLOOKUP(A2862,'TA Total'!$A$2:$N$10000,14,0),"."),".")</f>
        <v>0</v>
      </c>
    </row>
    <row r="2863" spans="1:19" x14ac:dyDescent="0.4">
      <c r="A2863" s="2" t="str">
        <f t="shared" si="88"/>
        <v>2018|Grey District|11</v>
      </c>
      <c r="B2863" t="s">
        <v>16</v>
      </c>
      <c r="C2863" t="s">
        <v>17</v>
      </c>
      <c r="D2863" t="s">
        <v>18</v>
      </c>
      <c r="E2863" t="s">
        <v>19</v>
      </c>
      <c r="F2863">
        <v>2018</v>
      </c>
      <c r="G2863">
        <v>2018</v>
      </c>
      <c r="H2863">
        <v>56</v>
      </c>
      <c r="I2863" t="s">
        <v>99</v>
      </c>
      <c r="J2863">
        <v>77</v>
      </c>
      <c r="K2863" t="s">
        <v>29</v>
      </c>
      <c r="L2863">
        <v>11</v>
      </c>
      <c r="N2863">
        <v>4596</v>
      </c>
      <c r="R2863" s="2">
        <f t="shared" si="89"/>
        <v>100</v>
      </c>
      <c r="S2863" s="2">
        <f>IF(AND(P2863&lt;&gt;"_U",P2863&lt;&gt;"c",J2863&lt;&gt;99,J2863&lt;&gt;9),IFERROR(VLOOKUP(A2863,'TA Total'!$A$2:$N$10000,14,0),"."),".")</f>
        <v>4596</v>
      </c>
    </row>
    <row r="2864" spans="1:19" x14ac:dyDescent="0.4">
      <c r="A2864" s="2" t="str">
        <f t="shared" si="88"/>
        <v>2018|Grey District|12</v>
      </c>
      <c r="B2864" t="s">
        <v>16</v>
      </c>
      <c r="C2864" t="s">
        <v>17</v>
      </c>
      <c r="D2864" t="s">
        <v>18</v>
      </c>
      <c r="E2864" t="s">
        <v>19</v>
      </c>
      <c r="F2864">
        <v>2018</v>
      </c>
      <c r="G2864">
        <v>2018</v>
      </c>
      <c r="H2864">
        <v>56</v>
      </c>
      <c r="I2864" t="s">
        <v>99</v>
      </c>
      <c r="J2864">
        <v>77</v>
      </c>
      <c r="K2864" t="s">
        <v>29</v>
      </c>
      <c r="L2864">
        <v>12</v>
      </c>
      <c r="N2864">
        <v>342</v>
      </c>
      <c r="R2864" s="2">
        <f t="shared" si="89"/>
        <v>100</v>
      </c>
      <c r="S2864" s="2">
        <f>IF(AND(P2864&lt;&gt;"_U",P2864&lt;&gt;"c",J2864&lt;&gt;99,J2864&lt;&gt;9),IFERROR(VLOOKUP(A2864,'TA Total'!$A$2:$N$10000,14,0),"."),".")</f>
        <v>342</v>
      </c>
    </row>
    <row r="2865" spans="1:19" x14ac:dyDescent="0.4">
      <c r="A2865" s="2" t="str">
        <f t="shared" si="88"/>
        <v>2018|Grey District|13</v>
      </c>
      <c r="B2865" t="s">
        <v>16</v>
      </c>
      <c r="C2865" t="s">
        <v>17</v>
      </c>
      <c r="D2865" t="s">
        <v>18</v>
      </c>
      <c r="E2865" t="s">
        <v>19</v>
      </c>
      <c r="F2865">
        <v>2018</v>
      </c>
      <c r="G2865">
        <v>2018</v>
      </c>
      <c r="H2865">
        <v>56</v>
      </c>
      <c r="I2865" t="s">
        <v>99</v>
      </c>
      <c r="J2865">
        <v>77</v>
      </c>
      <c r="K2865" t="s">
        <v>29</v>
      </c>
      <c r="L2865">
        <v>13</v>
      </c>
      <c r="N2865">
        <v>48</v>
      </c>
      <c r="R2865" s="2">
        <f t="shared" si="89"/>
        <v>100</v>
      </c>
      <c r="S2865" s="2">
        <f>IF(AND(P2865&lt;&gt;"_U",P2865&lt;&gt;"c",J2865&lt;&gt;99,J2865&lt;&gt;9),IFERROR(VLOOKUP(A2865,'TA Total'!$A$2:$N$10000,14,0),"."),".")</f>
        <v>48</v>
      </c>
    </row>
    <row r="2866" spans="1:19" x14ac:dyDescent="0.4">
      <c r="A2866" s="2" t="str">
        <f t="shared" si="88"/>
        <v>2018|Grey District|999</v>
      </c>
      <c r="B2866" t="s">
        <v>16</v>
      </c>
      <c r="C2866" t="s">
        <v>17</v>
      </c>
      <c r="D2866" t="s">
        <v>18</v>
      </c>
      <c r="E2866" t="s">
        <v>19</v>
      </c>
      <c r="F2866">
        <v>2018</v>
      </c>
      <c r="G2866">
        <v>2018</v>
      </c>
      <c r="H2866">
        <v>56</v>
      </c>
      <c r="I2866" t="s">
        <v>99</v>
      </c>
      <c r="J2866">
        <v>77</v>
      </c>
      <c r="K2866" t="s">
        <v>29</v>
      </c>
      <c r="L2866">
        <v>999</v>
      </c>
      <c r="N2866">
        <v>4989</v>
      </c>
      <c r="R2866" s="2">
        <f t="shared" si="89"/>
        <v>100</v>
      </c>
      <c r="S2866" s="2">
        <f>IF(AND(P2866&lt;&gt;"_U",P2866&lt;&gt;"c",J2866&lt;&gt;99,J2866&lt;&gt;9),IFERROR(VLOOKUP(A2866,'TA Total'!$A$2:$N$10000,14,0),"."),".")</f>
        <v>4989</v>
      </c>
    </row>
    <row r="2867" spans="1:19" x14ac:dyDescent="0.4">
      <c r="A2867" s="2" t="str">
        <f t="shared" si="88"/>
        <v>2018|Grey District|10</v>
      </c>
      <c r="B2867" t="s">
        <v>16</v>
      </c>
      <c r="C2867" t="s">
        <v>17</v>
      </c>
      <c r="D2867" t="s">
        <v>18</v>
      </c>
      <c r="E2867" t="s">
        <v>19</v>
      </c>
      <c r="F2867">
        <v>2018</v>
      </c>
      <c r="G2867">
        <v>2018</v>
      </c>
      <c r="H2867">
        <v>56</v>
      </c>
      <c r="I2867" t="s">
        <v>99</v>
      </c>
      <c r="J2867">
        <v>8</v>
      </c>
      <c r="K2867" t="s">
        <v>30</v>
      </c>
      <c r="L2867">
        <v>10</v>
      </c>
      <c r="N2867">
        <v>0</v>
      </c>
      <c r="R2867" s="2" t="str">
        <f t="shared" si="89"/>
        <v>.</v>
      </c>
      <c r="S2867" s="2">
        <f>IF(AND(P2867&lt;&gt;"_U",P2867&lt;&gt;"c",J2867&lt;&gt;99,J2867&lt;&gt;9),IFERROR(VLOOKUP(A2867,'TA Total'!$A$2:$N$10000,14,0),"."),".")</f>
        <v>0</v>
      </c>
    </row>
    <row r="2868" spans="1:19" x14ac:dyDescent="0.4">
      <c r="A2868" s="2" t="str">
        <f t="shared" si="88"/>
        <v>2018|Grey District|11</v>
      </c>
      <c r="B2868" t="s">
        <v>16</v>
      </c>
      <c r="C2868" t="s">
        <v>17</v>
      </c>
      <c r="D2868" t="s">
        <v>18</v>
      </c>
      <c r="E2868" t="s">
        <v>19</v>
      </c>
      <c r="F2868">
        <v>2018</v>
      </c>
      <c r="G2868">
        <v>2018</v>
      </c>
      <c r="H2868">
        <v>56</v>
      </c>
      <c r="I2868" t="s">
        <v>99</v>
      </c>
      <c r="J2868">
        <v>8</v>
      </c>
      <c r="K2868" t="s">
        <v>30</v>
      </c>
      <c r="L2868">
        <v>11</v>
      </c>
      <c r="N2868">
        <v>303</v>
      </c>
      <c r="R2868" s="2">
        <f t="shared" si="89"/>
        <v>6.59</v>
      </c>
      <c r="S2868" s="2">
        <f>IF(AND(P2868&lt;&gt;"_U",P2868&lt;&gt;"c",J2868&lt;&gt;99,J2868&lt;&gt;9),IFERROR(VLOOKUP(A2868,'TA Total'!$A$2:$N$10000,14,0),"."),".")</f>
        <v>4596</v>
      </c>
    </row>
    <row r="2869" spans="1:19" x14ac:dyDescent="0.4">
      <c r="A2869" s="2" t="str">
        <f t="shared" si="88"/>
        <v>2018|Grey District|12</v>
      </c>
      <c r="B2869" t="s">
        <v>16</v>
      </c>
      <c r="C2869" t="s">
        <v>17</v>
      </c>
      <c r="D2869" t="s">
        <v>18</v>
      </c>
      <c r="E2869" t="s">
        <v>19</v>
      </c>
      <c r="F2869">
        <v>2018</v>
      </c>
      <c r="G2869">
        <v>2018</v>
      </c>
      <c r="H2869">
        <v>56</v>
      </c>
      <c r="I2869" t="s">
        <v>99</v>
      </c>
      <c r="J2869">
        <v>8</v>
      </c>
      <c r="K2869" t="s">
        <v>30</v>
      </c>
      <c r="L2869">
        <v>12</v>
      </c>
      <c r="N2869">
        <v>9</v>
      </c>
      <c r="R2869" s="2">
        <f t="shared" si="89"/>
        <v>2.63</v>
      </c>
      <c r="S2869" s="2">
        <f>IF(AND(P2869&lt;&gt;"_U",P2869&lt;&gt;"c",J2869&lt;&gt;99,J2869&lt;&gt;9),IFERROR(VLOOKUP(A2869,'TA Total'!$A$2:$N$10000,14,0),"."),".")</f>
        <v>342</v>
      </c>
    </row>
    <row r="2870" spans="1:19" x14ac:dyDescent="0.4">
      <c r="A2870" s="2" t="str">
        <f t="shared" si="88"/>
        <v>2018|Grey District|13</v>
      </c>
      <c r="B2870" t="s">
        <v>16</v>
      </c>
      <c r="C2870" t="s">
        <v>17</v>
      </c>
      <c r="D2870" t="s">
        <v>18</v>
      </c>
      <c r="E2870" t="s">
        <v>19</v>
      </c>
      <c r="F2870">
        <v>2018</v>
      </c>
      <c r="G2870">
        <v>2018</v>
      </c>
      <c r="H2870">
        <v>56</v>
      </c>
      <c r="I2870" t="s">
        <v>99</v>
      </c>
      <c r="J2870">
        <v>8</v>
      </c>
      <c r="K2870" t="s">
        <v>30</v>
      </c>
      <c r="L2870">
        <v>13</v>
      </c>
      <c r="N2870">
        <v>0</v>
      </c>
      <c r="R2870" s="2">
        <f t="shared" si="89"/>
        <v>0</v>
      </c>
      <c r="S2870" s="2">
        <f>IF(AND(P2870&lt;&gt;"_U",P2870&lt;&gt;"c",J2870&lt;&gt;99,J2870&lt;&gt;9),IFERROR(VLOOKUP(A2870,'TA Total'!$A$2:$N$10000,14,0),"."),".")</f>
        <v>48</v>
      </c>
    </row>
    <row r="2871" spans="1:19" x14ac:dyDescent="0.4">
      <c r="A2871" s="2" t="str">
        <f t="shared" si="88"/>
        <v>2018|Grey District|999</v>
      </c>
      <c r="B2871" t="s">
        <v>16</v>
      </c>
      <c r="C2871" t="s">
        <v>17</v>
      </c>
      <c r="D2871" t="s">
        <v>18</v>
      </c>
      <c r="E2871" t="s">
        <v>19</v>
      </c>
      <c r="F2871">
        <v>2018</v>
      </c>
      <c r="G2871">
        <v>2018</v>
      </c>
      <c r="H2871">
        <v>56</v>
      </c>
      <c r="I2871" t="s">
        <v>99</v>
      </c>
      <c r="J2871">
        <v>8</v>
      </c>
      <c r="K2871" t="s">
        <v>30</v>
      </c>
      <c r="L2871">
        <v>999</v>
      </c>
      <c r="N2871">
        <v>315</v>
      </c>
      <c r="R2871" s="2">
        <f t="shared" si="89"/>
        <v>6.31</v>
      </c>
      <c r="S2871" s="2">
        <f>IF(AND(P2871&lt;&gt;"_U",P2871&lt;&gt;"c",J2871&lt;&gt;99,J2871&lt;&gt;9),IFERROR(VLOOKUP(A2871,'TA Total'!$A$2:$N$10000,14,0),"."),".")</f>
        <v>4989</v>
      </c>
    </row>
    <row r="2872" spans="1:19" x14ac:dyDescent="0.4">
      <c r="A2872" s="2" t="str">
        <f t="shared" si="88"/>
        <v>2018|Grey District|10</v>
      </c>
      <c r="B2872" t="s">
        <v>16</v>
      </c>
      <c r="C2872" t="s">
        <v>17</v>
      </c>
      <c r="D2872" t="s">
        <v>18</v>
      </c>
      <c r="E2872" t="s">
        <v>19</v>
      </c>
      <c r="F2872">
        <v>2018</v>
      </c>
      <c r="G2872">
        <v>2018</v>
      </c>
      <c r="H2872">
        <v>56</v>
      </c>
      <c r="I2872" t="s">
        <v>99</v>
      </c>
      <c r="J2872">
        <v>9</v>
      </c>
      <c r="K2872" t="s">
        <v>31</v>
      </c>
      <c r="L2872">
        <v>10</v>
      </c>
      <c r="N2872">
        <v>3</v>
      </c>
      <c r="R2872" s="2" t="str">
        <f t="shared" si="89"/>
        <v>.</v>
      </c>
      <c r="S2872" s="2" t="str">
        <f>IF(AND(P2872&lt;&gt;"_U",P2872&lt;&gt;"c",J2872&lt;&gt;99,J2872&lt;&gt;9),IFERROR(VLOOKUP(A2872,'TA Total'!$A$2:$N$10000,14,0),"."),".")</f>
        <v>.</v>
      </c>
    </row>
    <row r="2873" spans="1:19" x14ac:dyDescent="0.4">
      <c r="A2873" s="2" t="str">
        <f t="shared" si="88"/>
        <v>2018|Grey District|11</v>
      </c>
      <c r="B2873" t="s">
        <v>16</v>
      </c>
      <c r="C2873" t="s">
        <v>17</v>
      </c>
      <c r="D2873" t="s">
        <v>18</v>
      </c>
      <c r="E2873" t="s">
        <v>19</v>
      </c>
      <c r="F2873">
        <v>2018</v>
      </c>
      <c r="G2873">
        <v>2018</v>
      </c>
      <c r="H2873">
        <v>56</v>
      </c>
      <c r="I2873" t="s">
        <v>99</v>
      </c>
      <c r="J2873">
        <v>9</v>
      </c>
      <c r="K2873" t="s">
        <v>31</v>
      </c>
      <c r="L2873">
        <v>11</v>
      </c>
      <c r="N2873">
        <v>417</v>
      </c>
      <c r="R2873" s="2" t="str">
        <f t="shared" si="89"/>
        <v>.</v>
      </c>
      <c r="S2873" s="2" t="str">
        <f>IF(AND(P2873&lt;&gt;"_U",P2873&lt;&gt;"c",J2873&lt;&gt;99,J2873&lt;&gt;9),IFERROR(VLOOKUP(A2873,'TA Total'!$A$2:$N$10000,14,0),"."),".")</f>
        <v>.</v>
      </c>
    </row>
    <row r="2874" spans="1:19" x14ac:dyDescent="0.4">
      <c r="A2874" s="2" t="str">
        <f t="shared" si="88"/>
        <v>2018|Grey District|12</v>
      </c>
      <c r="B2874" t="s">
        <v>16</v>
      </c>
      <c r="C2874" t="s">
        <v>17</v>
      </c>
      <c r="D2874" t="s">
        <v>18</v>
      </c>
      <c r="E2874" t="s">
        <v>19</v>
      </c>
      <c r="F2874">
        <v>2018</v>
      </c>
      <c r="G2874">
        <v>2018</v>
      </c>
      <c r="H2874">
        <v>56</v>
      </c>
      <c r="I2874" t="s">
        <v>99</v>
      </c>
      <c r="J2874">
        <v>9</v>
      </c>
      <c r="K2874" t="s">
        <v>31</v>
      </c>
      <c r="L2874">
        <v>12</v>
      </c>
      <c r="N2874">
        <v>36</v>
      </c>
      <c r="R2874" s="2" t="str">
        <f t="shared" si="89"/>
        <v>.</v>
      </c>
      <c r="S2874" s="2" t="str">
        <f>IF(AND(P2874&lt;&gt;"_U",P2874&lt;&gt;"c",J2874&lt;&gt;99,J2874&lt;&gt;9),IFERROR(VLOOKUP(A2874,'TA Total'!$A$2:$N$10000,14,0),"."),".")</f>
        <v>.</v>
      </c>
    </row>
    <row r="2875" spans="1:19" x14ac:dyDescent="0.4">
      <c r="A2875" s="2" t="str">
        <f t="shared" si="88"/>
        <v>2018|Grey District|13</v>
      </c>
      <c r="B2875" t="s">
        <v>16</v>
      </c>
      <c r="C2875" t="s">
        <v>17</v>
      </c>
      <c r="D2875" t="s">
        <v>18</v>
      </c>
      <c r="E2875" t="s">
        <v>19</v>
      </c>
      <c r="F2875">
        <v>2018</v>
      </c>
      <c r="G2875">
        <v>2018</v>
      </c>
      <c r="H2875">
        <v>56</v>
      </c>
      <c r="I2875" t="s">
        <v>99</v>
      </c>
      <c r="J2875">
        <v>9</v>
      </c>
      <c r="K2875" t="s">
        <v>31</v>
      </c>
      <c r="L2875">
        <v>13</v>
      </c>
      <c r="N2875">
        <v>12</v>
      </c>
      <c r="R2875" s="2" t="str">
        <f t="shared" si="89"/>
        <v>.</v>
      </c>
      <c r="S2875" s="2" t="str">
        <f>IF(AND(P2875&lt;&gt;"_U",P2875&lt;&gt;"c",J2875&lt;&gt;99,J2875&lt;&gt;9),IFERROR(VLOOKUP(A2875,'TA Total'!$A$2:$N$10000,14,0),"."),".")</f>
        <v>.</v>
      </c>
    </row>
    <row r="2876" spans="1:19" x14ac:dyDescent="0.4">
      <c r="A2876" s="2" t="str">
        <f t="shared" si="88"/>
        <v>2018|Grey District|999</v>
      </c>
      <c r="B2876" t="s">
        <v>16</v>
      </c>
      <c r="C2876" t="s">
        <v>17</v>
      </c>
      <c r="D2876" t="s">
        <v>18</v>
      </c>
      <c r="E2876" t="s">
        <v>19</v>
      </c>
      <c r="F2876">
        <v>2018</v>
      </c>
      <c r="G2876">
        <v>2018</v>
      </c>
      <c r="H2876">
        <v>56</v>
      </c>
      <c r="I2876" t="s">
        <v>99</v>
      </c>
      <c r="J2876">
        <v>9</v>
      </c>
      <c r="K2876" t="s">
        <v>31</v>
      </c>
      <c r="L2876">
        <v>999</v>
      </c>
      <c r="N2876">
        <v>465</v>
      </c>
      <c r="R2876" s="2" t="str">
        <f t="shared" si="89"/>
        <v>.</v>
      </c>
      <c r="S2876" s="2" t="str">
        <f>IF(AND(P2876&lt;&gt;"_U",P2876&lt;&gt;"c",J2876&lt;&gt;99,J2876&lt;&gt;9),IFERROR(VLOOKUP(A2876,'TA Total'!$A$2:$N$10000,14,0),"."),".")</f>
        <v>.</v>
      </c>
    </row>
    <row r="2877" spans="1:19" x14ac:dyDescent="0.4">
      <c r="A2877" s="2" t="str">
        <f t="shared" si="88"/>
        <v>2018|Grey District|10</v>
      </c>
      <c r="B2877" t="s">
        <v>16</v>
      </c>
      <c r="C2877" t="s">
        <v>17</v>
      </c>
      <c r="D2877" t="s">
        <v>18</v>
      </c>
      <c r="E2877" t="s">
        <v>19</v>
      </c>
      <c r="F2877">
        <v>2018</v>
      </c>
      <c r="G2877">
        <v>2018</v>
      </c>
      <c r="H2877">
        <v>56</v>
      </c>
      <c r="I2877" t="s">
        <v>99</v>
      </c>
      <c r="J2877">
        <v>99</v>
      </c>
      <c r="K2877" t="s">
        <v>32</v>
      </c>
      <c r="L2877">
        <v>10</v>
      </c>
      <c r="N2877">
        <v>3</v>
      </c>
      <c r="R2877" s="2" t="str">
        <f t="shared" si="89"/>
        <v>.</v>
      </c>
      <c r="S2877" s="2" t="str">
        <f>IF(AND(P2877&lt;&gt;"_U",P2877&lt;&gt;"c",J2877&lt;&gt;99,J2877&lt;&gt;9),IFERROR(VLOOKUP(A2877,'TA Total'!$A$2:$N$10000,14,0),"."),".")</f>
        <v>.</v>
      </c>
    </row>
    <row r="2878" spans="1:19" x14ac:dyDescent="0.4">
      <c r="A2878" s="2" t="str">
        <f t="shared" si="88"/>
        <v>2018|Grey District|11</v>
      </c>
      <c r="B2878" t="s">
        <v>16</v>
      </c>
      <c r="C2878" t="s">
        <v>17</v>
      </c>
      <c r="D2878" t="s">
        <v>18</v>
      </c>
      <c r="E2878" t="s">
        <v>19</v>
      </c>
      <c r="F2878">
        <v>2018</v>
      </c>
      <c r="G2878">
        <v>2018</v>
      </c>
      <c r="H2878">
        <v>56</v>
      </c>
      <c r="I2878" t="s">
        <v>99</v>
      </c>
      <c r="J2878">
        <v>99</v>
      </c>
      <c r="K2878" t="s">
        <v>32</v>
      </c>
      <c r="L2878">
        <v>11</v>
      </c>
      <c r="N2878">
        <v>4950</v>
      </c>
      <c r="R2878" s="2" t="str">
        <f t="shared" si="89"/>
        <v>.</v>
      </c>
      <c r="S2878" s="2" t="str">
        <f>IF(AND(P2878&lt;&gt;"_U",P2878&lt;&gt;"c",J2878&lt;&gt;99,J2878&lt;&gt;9),IFERROR(VLOOKUP(A2878,'TA Total'!$A$2:$N$10000,14,0),"."),".")</f>
        <v>.</v>
      </c>
    </row>
    <row r="2879" spans="1:19" x14ac:dyDescent="0.4">
      <c r="A2879" s="2" t="str">
        <f t="shared" si="88"/>
        <v>2018|Grey District|12</v>
      </c>
      <c r="B2879" t="s">
        <v>16</v>
      </c>
      <c r="C2879" t="s">
        <v>17</v>
      </c>
      <c r="D2879" t="s">
        <v>18</v>
      </c>
      <c r="E2879" t="s">
        <v>19</v>
      </c>
      <c r="F2879">
        <v>2018</v>
      </c>
      <c r="G2879">
        <v>2018</v>
      </c>
      <c r="H2879">
        <v>56</v>
      </c>
      <c r="I2879" t="s">
        <v>99</v>
      </c>
      <c r="J2879">
        <v>99</v>
      </c>
      <c r="K2879" t="s">
        <v>32</v>
      </c>
      <c r="L2879">
        <v>12</v>
      </c>
      <c r="N2879">
        <v>381</v>
      </c>
      <c r="R2879" s="2" t="str">
        <f t="shared" si="89"/>
        <v>.</v>
      </c>
      <c r="S2879" s="2" t="str">
        <f>IF(AND(P2879&lt;&gt;"_U",P2879&lt;&gt;"c",J2879&lt;&gt;99,J2879&lt;&gt;9),IFERROR(VLOOKUP(A2879,'TA Total'!$A$2:$N$10000,14,0),"."),".")</f>
        <v>.</v>
      </c>
    </row>
    <row r="2880" spans="1:19" x14ac:dyDescent="0.4">
      <c r="A2880" s="2" t="str">
        <f t="shared" si="88"/>
        <v>2018|Grey District|13</v>
      </c>
      <c r="B2880" t="s">
        <v>16</v>
      </c>
      <c r="C2880" t="s">
        <v>17</v>
      </c>
      <c r="D2880" t="s">
        <v>18</v>
      </c>
      <c r="E2880" t="s">
        <v>19</v>
      </c>
      <c r="F2880">
        <v>2018</v>
      </c>
      <c r="G2880">
        <v>2018</v>
      </c>
      <c r="H2880">
        <v>56</v>
      </c>
      <c r="I2880" t="s">
        <v>99</v>
      </c>
      <c r="J2880">
        <v>99</v>
      </c>
      <c r="K2880" t="s">
        <v>32</v>
      </c>
      <c r="L2880">
        <v>13</v>
      </c>
      <c r="N2880">
        <v>60</v>
      </c>
      <c r="R2880" s="2" t="str">
        <f t="shared" si="89"/>
        <v>.</v>
      </c>
      <c r="S2880" s="2" t="str">
        <f>IF(AND(P2880&lt;&gt;"_U",P2880&lt;&gt;"c",J2880&lt;&gt;99,J2880&lt;&gt;9),IFERROR(VLOOKUP(A2880,'TA Total'!$A$2:$N$10000,14,0),"."),".")</f>
        <v>.</v>
      </c>
    </row>
    <row r="2881" spans="1:19" x14ac:dyDescent="0.4">
      <c r="A2881" s="2" t="str">
        <f t="shared" si="88"/>
        <v>2018|Grey District|999</v>
      </c>
      <c r="B2881" t="s">
        <v>16</v>
      </c>
      <c r="C2881" t="s">
        <v>17</v>
      </c>
      <c r="D2881" t="s">
        <v>18</v>
      </c>
      <c r="E2881" t="s">
        <v>19</v>
      </c>
      <c r="F2881">
        <v>2018</v>
      </c>
      <c r="G2881">
        <v>2018</v>
      </c>
      <c r="H2881">
        <v>56</v>
      </c>
      <c r="I2881" t="s">
        <v>99</v>
      </c>
      <c r="J2881">
        <v>99</v>
      </c>
      <c r="K2881" t="s">
        <v>32</v>
      </c>
      <c r="L2881">
        <v>999</v>
      </c>
      <c r="N2881">
        <v>5391</v>
      </c>
      <c r="R2881" s="2" t="str">
        <f t="shared" si="89"/>
        <v>.</v>
      </c>
      <c r="S2881" s="2" t="str">
        <f>IF(AND(P2881&lt;&gt;"_U",P2881&lt;&gt;"c",J2881&lt;&gt;99,J2881&lt;&gt;9),IFERROR(VLOOKUP(A2881,'TA Total'!$A$2:$N$10000,14,0),"."),".")</f>
        <v>.</v>
      </c>
    </row>
    <row r="2882" spans="1:19" x14ac:dyDescent="0.4">
      <c r="A2882" s="2" t="str">
        <f t="shared" si="88"/>
        <v>2018|Westland District|10</v>
      </c>
      <c r="B2882" t="s">
        <v>16</v>
      </c>
      <c r="C2882" t="s">
        <v>17</v>
      </c>
      <c r="D2882" t="s">
        <v>18</v>
      </c>
      <c r="E2882" t="s">
        <v>19</v>
      </c>
      <c r="F2882">
        <v>2018</v>
      </c>
      <c r="G2882">
        <v>2018</v>
      </c>
      <c r="H2882">
        <v>57</v>
      </c>
      <c r="I2882" t="s">
        <v>98</v>
      </c>
      <c r="J2882">
        <v>0</v>
      </c>
      <c r="K2882" t="s">
        <v>21</v>
      </c>
      <c r="L2882">
        <v>10</v>
      </c>
      <c r="N2882">
        <v>0</v>
      </c>
      <c r="R2882" s="2" t="str">
        <f t="shared" si="89"/>
        <v>.</v>
      </c>
      <c r="S2882" s="2">
        <f>IF(AND(P2882&lt;&gt;"_U",P2882&lt;&gt;"c",J2882&lt;&gt;99,J2882&lt;&gt;9),IFERROR(VLOOKUP(A2882,'TA Total'!$A$2:$N$10000,14,0),"."),".")</f>
        <v>0</v>
      </c>
    </row>
    <row r="2883" spans="1:19" x14ac:dyDescent="0.4">
      <c r="A2883" s="2" t="str">
        <f t="shared" ref="A2883:A2946" si="90">G2883&amp;"|"&amp;I2883&amp;"|"&amp;L2883</f>
        <v>2018|Westland District|11</v>
      </c>
      <c r="B2883" t="s">
        <v>16</v>
      </c>
      <c r="C2883" t="s">
        <v>17</v>
      </c>
      <c r="D2883" t="s">
        <v>18</v>
      </c>
      <c r="E2883" t="s">
        <v>19</v>
      </c>
      <c r="F2883">
        <v>2018</v>
      </c>
      <c r="G2883">
        <v>2018</v>
      </c>
      <c r="H2883">
        <v>57</v>
      </c>
      <c r="I2883" t="s">
        <v>98</v>
      </c>
      <c r="J2883">
        <v>0</v>
      </c>
      <c r="K2883" t="s">
        <v>21</v>
      </c>
      <c r="L2883">
        <v>11</v>
      </c>
      <c r="N2883">
        <v>15</v>
      </c>
      <c r="R2883" s="2">
        <f t="shared" ref="R2883:R2946" si="91">IF(P2883&lt;&gt;"_U",IFERROR((ROUND(N2883/S2883*100,2)),"."),".")</f>
        <v>0.5</v>
      </c>
      <c r="S2883" s="2">
        <f>IF(AND(P2883&lt;&gt;"_U",P2883&lt;&gt;"c",J2883&lt;&gt;99,J2883&lt;&gt;9),IFERROR(VLOOKUP(A2883,'TA Total'!$A$2:$N$10000,14,0),"."),".")</f>
        <v>2973</v>
      </c>
    </row>
    <row r="2884" spans="1:19" x14ac:dyDescent="0.4">
      <c r="A2884" s="2" t="str">
        <f t="shared" si="90"/>
        <v>2018|Westland District|12</v>
      </c>
      <c r="B2884" t="s">
        <v>16</v>
      </c>
      <c r="C2884" t="s">
        <v>17</v>
      </c>
      <c r="D2884" t="s">
        <v>18</v>
      </c>
      <c r="E2884" t="s">
        <v>19</v>
      </c>
      <c r="F2884">
        <v>2018</v>
      </c>
      <c r="G2884">
        <v>2018</v>
      </c>
      <c r="H2884">
        <v>57</v>
      </c>
      <c r="I2884" t="s">
        <v>98</v>
      </c>
      <c r="J2884">
        <v>0</v>
      </c>
      <c r="K2884" t="s">
        <v>21</v>
      </c>
      <c r="L2884">
        <v>12</v>
      </c>
      <c r="N2884">
        <v>12</v>
      </c>
      <c r="R2884" s="2">
        <f t="shared" si="91"/>
        <v>3.88</v>
      </c>
      <c r="S2884" s="2">
        <f>IF(AND(P2884&lt;&gt;"_U",P2884&lt;&gt;"c",J2884&lt;&gt;99,J2884&lt;&gt;9),IFERROR(VLOOKUP(A2884,'TA Total'!$A$2:$N$10000,14,0),"."),".")</f>
        <v>309</v>
      </c>
    </row>
    <row r="2885" spans="1:19" x14ac:dyDescent="0.4">
      <c r="A2885" s="2" t="str">
        <f t="shared" si="90"/>
        <v>2018|Westland District|13</v>
      </c>
      <c r="B2885" t="s">
        <v>16</v>
      </c>
      <c r="C2885" t="s">
        <v>17</v>
      </c>
      <c r="D2885" t="s">
        <v>18</v>
      </c>
      <c r="E2885" t="s">
        <v>19</v>
      </c>
      <c r="F2885">
        <v>2018</v>
      </c>
      <c r="G2885">
        <v>2018</v>
      </c>
      <c r="H2885">
        <v>57</v>
      </c>
      <c r="I2885" t="s">
        <v>98</v>
      </c>
      <c r="J2885">
        <v>0</v>
      </c>
      <c r="K2885" t="s">
        <v>21</v>
      </c>
      <c r="L2885">
        <v>13</v>
      </c>
      <c r="N2885">
        <v>9</v>
      </c>
      <c r="R2885" s="2">
        <f t="shared" si="91"/>
        <v>10.34</v>
      </c>
      <c r="S2885" s="2">
        <f>IF(AND(P2885&lt;&gt;"_U",P2885&lt;&gt;"c",J2885&lt;&gt;99,J2885&lt;&gt;9),IFERROR(VLOOKUP(A2885,'TA Total'!$A$2:$N$10000,14,0),"."),".")</f>
        <v>87</v>
      </c>
    </row>
    <row r="2886" spans="1:19" x14ac:dyDescent="0.4">
      <c r="A2886" s="2" t="str">
        <f t="shared" si="90"/>
        <v>2018|Westland District|999</v>
      </c>
      <c r="B2886" t="s">
        <v>16</v>
      </c>
      <c r="C2886" t="s">
        <v>17</v>
      </c>
      <c r="D2886" t="s">
        <v>18</v>
      </c>
      <c r="E2886" t="s">
        <v>19</v>
      </c>
      <c r="F2886">
        <v>2018</v>
      </c>
      <c r="G2886">
        <v>2018</v>
      </c>
      <c r="H2886">
        <v>57</v>
      </c>
      <c r="I2886" t="s">
        <v>98</v>
      </c>
      <c r="J2886">
        <v>0</v>
      </c>
      <c r="K2886" t="s">
        <v>21</v>
      </c>
      <c r="L2886">
        <v>999</v>
      </c>
      <c r="N2886">
        <v>33</v>
      </c>
      <c r="R2886" s="2">
        <f t="shared" si="91"/>
        <v>0.98</v>
      </c>
      <c r="S2886" s="2">
        <f>IF(AND(P2886&lt;&gt;"_U",P2886&lt;&gt;"c",J2886&lt;&gt;99,J2886&lt;&gt;9),IFERROR(VLOOKUP(A2886,'TA Total'!$A$2:$N$10000,14,0),"."),".")</f>
        <v>3369</v>
      </c>
    </row>
    <row r="2887" spans="1:19" x14ac:dyDescent="0.4">
      <c r="A2887" s="2" t="str">
        <f t="shared" si="90"/>
        <v>2018|Westland District|10</v>
      </c>
      <c r="B2887" t="s">
        <v>16</v>
      </c>
      <c r="C2887" t="s">
        <v>17</v>
      </c>
      <c r="D2887" t="s">
        <v>18</v>
      </c>
      <c r="E2887" t="s">
        <v>19</v>
      </c>
      <c r="F2887">
        <v>2018</v>
      </c>
      <c r="G2887">
        <v>2018</v>
      </c>
      <c r="H2887">
        <v>57</v>
      </c>
      <c r="I2887" t="s">
        <v>98</v>
      </c>
      <c r="J2887">
        <v>1</v>
      </c>
      <c r="K2887" t="s">
        <v>22</v>
      </c>
      <c r="L2887">
        <v>10</v>
      </c>
      <c r="N2887">
        <v>0</v>
      </c>
      <c r="R2887" s="2" t="str">
        <f t="shared" si="91"/>
        <v>.</v>
      </c>
      <c r="S2887" s="2">
        <f>IF(AND(P2887&lt;&gt;"_U",P2887&lt;&gt;"c",J2887&lt;&gt;99,J2887&lt;&gt;9),IFERROR(VLOOKUP(A2887,'TA Total'!$A$2:$N$10000,14,0),"."),".")</f>
        <v>0</v>
      </c>
    </row>
    <row r="2888" spans="1:19" x14ac:dyDescent="0.4">
      <c r="A2888" s="2" t="str">
        <f t="shared" si="90"/>
        <v>2018|Westland District|11</v>
      </c>
      <c r="B2888" t="s">
        <v>16</v>
      </c>
      <c r="C2888" t="s">
        <v>17</v>
      </c>
      <c r="D2888" t="s">
        <v>18</v>
      </c>
      <c r="E2888" t="s">
        <v>19</v>
      </c>
      <c r="F2888">
        <v>2018</v>
      </c>
      <c r="G2888">
        <v>2018</v>
      </c>
      <c r="H2888">
        <v>57</v>
      </c>
      <c r="I2888" t="s">
        <v>98</v>
      </c>
      <c r="J2888">
        <v>1</v>
      </c>
      <c r="K2888" t="s">
        <v>22</v>
      </c>
      <c r="L2888">
        <v>11</v>
      </c>
      <c r="N2888">
        <v>876</v>
      </c>
      <c r="R2888" s="2">
        <f t="shared" si="91"/>
        <v>29.47</v>
      </c>
      <c r="S2888" s="2">
        <f>IF(AND(P2888&lt;&gt;"_U",P2888&lt;&gt;"c",J2888&lt;&gt;99,J2888&lt;&gt;9),IFERROR(VLOOKUP(A2888,'TA Total'!$A$2:$N$10000,14,0),"."),".")</f>
        <v>2973</v>
      </c>
    </row>
    <row r="2889" spans="1:19" x14ac:dyDescent="0.4">
      <c r="A2889" s="2" t="str">
        <f t="shared" si="90"/>
        <v>2018|Westland District|12</v>
      </c>
      <c r="B2889" t="s">
        <v>16</v>
      </c>
      <c r="C2889" t="s">
        <v>17</v>
      </c>
      <c r="D2889" t="s">
        <v>18</v>
      </c>
      <c r="E2889" t="s">
        <v>19</v>
      </c>
      <c r="F2889">
        <v>2018</v>
      </c>
      <c r="G2889">
        <v>2018</v>
      </c>
      <c r="H2889">
        <v>57</v>
      </c>
      <c r="I2889" t="s">
        <v>98</v>
      </c>
      <c r="J2889">
        <v>1</v>
      </c>
      <c r="K2889" t="s">
        <v>22</v>
      </c>
      <c r="L2889">
        <v>12</v>
      </c>
      <c r="N2889">
        <v>111</v>
      </c>
      <c r="R2889" s="2">
        <f t="shared" si="91"/>
        <v>35.92</v>
      </c>
      <c r="S2889" s="2">
        <f>IF(AND(P2889&lt;&gt;"_U",P2889&lt;&gt;"c",J2889&lt;&gt;99,J2889&lt;&gt;9),IFERROR(VLOOKUP(A2889,'TA Total'!$A$2:$N$10000,14,0),"."),".")</f>
        <v>309</v>
      </c>
    </row>
    <row r="2890" spans="1:19" x14ac:dyDescent="0.4">
      <c r="A2890" s="2" t="str">
        <f t="shared" si="90"/>
        <v>2018|Westland District|13</v>
      </c>
      <c r="B2890" t="s">
        <v>16</v>
      </c>
      <c r="C2890" t="s">
        <v>17</v>
      </c>
      <c r="D2890" t="s">
        <v>18</v>
      </c>
      <c r="E2890" t="s">
        <v>19</v>
      </c>
      <c r="F2890">
        <v>2018</v>
      </c>
      <c r="G2890">
        <v>2018</v>
      </c>
      <c r="H2890">
        <v>57</v>
      </c>
      <c r="I2890" t="s">
        <v>98</v>
      </c>
      <c r="J2890">
        <v>1</v>
      </c>
      <c r="K2890" t="s">
        <v>22</v>
      </c>
      <c r="L2890">
        <v>13</v>
      </c>
      <c r="N2890">
        <v>9</v>
      </c>
      <c r="R2890" s="2">
        <f t="shared" si="91"/>
        <v>10.34</v>
      </c>
      <c r="S2890" s="2">
        <f>IF(AND(P2890&lt;&gt;"_U",P2890&lt;&gt;"c",J2890&lt;&gt;99,J2890&lt;&gt;9),IFERROR(VLOOKUP(A2890,'TA Total'!$A$2:$N$10000,14,0),"."),".")</f>
        <v>87</v>
      </c>
    </row>
    <row r="2891" spans="1:19" x14ac:dyDescent="0.4">
      <c r="A2891" s="2" t="str">
        <f t="shared" si="90"/>
        <v>2018|Westland District|999</v>
      </c>
      <c r="B2891" t="s">
        <v>16</v>
      </c>
      <c r="C2891" t="s">
        <v>17</v>
      </c>
      <c r="D2891" t="s">
        <v>18</v>
      </c>
      <c r="E2891" t="s">
        <v>19</v>
      </c>
      <c r="F2891">
        <v>2018</v>
      </c>
      <c r="G2891">
        <v>2018</v>
      </c>
      <c r="H2891">
        <v>57</v>
      </c>
      <c r="I2891" t="s">
        <v>98</v>
      </c>
      <c r="J2891">
        <v>1</v>
      </c>
      <c r="K2891" t="s">
        <v>22</v>
      </c>
      <c r="L2891">
        <v>999</v>
      </c>
      <c r="N2891">
        <v>993</v>
      </c>
      <c r="R2891" s="2">
        <f t="shared" si="91"/>
        <v>29.47</v>
      </c>
      <c r="S2891" s="2">
        <f>IF(AND(P2891&lt;&gt;"_U",P2891&lt;&gt;"c",J2891&lt;&gt;99,J2891&lt;&gt;9),IFERROR(VLOOKUP(A2891,'TA Total'!$A$2:$N$10000,14,0),"."),".")</f>
        <v>3369</v>
      </c>
    </row>
    <row r="2892" spans="1:19" x14ac:dyDescent="0.4">
      <c r="A2892" s="2" t="str">
        <f t="shared" si="90"/>
        <v>2018|Westland District|10</v>
      </c>
      <c r="B2892" t="s">
        <v>16</v>
      </c>
      <c r="C2892" t="s">
        <v>17</v>
      </c>
      <c r="D2892" t="s">
        <v>18</v>
      </c>
      <c r="E2892" t="s">
        <v>19</v>
      </c>
      <c r="F2892">
        <v>2018</v>
      </c>
      <c r="G2892">
        <v>2018</v>
      </c>
      <c r="H2892">
        <v>57</v>
      </c>
      <c r="I2892" t="s">
        <v>98</v>
      </c>
      <c r="J2892">
        <v>2</v>
      </c>
      <c r="K2892" t="s">
        <v>23</v>
      </c>
      <c r="L2892">
        <v>10</v>
      </c>
      <c r="N2892">
        <v>0</v>
      </c>
      <c r="R2892" s="2" t="str">
        <f t="shared" si="91"/>
        <v>.</v>
      </c>
      <c r="S2892" s="2">
        <f>IF(AND(P2892&lt;&gt;"_U",P2892&lt;&gt;"c",J2892&lt;&gt;99,J2892&lt;&gt;9),IFERROR(VLOOKUP(A2892,'TA Total'!$A$2:$N$10000,14,0),"."),".")</f>
        <v>0</v>
      </c>
    </row>
    <row r="2893" spans="1:19" x14ac:dyDescent="0.4">
      <c r="A2893" s="2" t="str">
        <f t="shared" si="90"/>
        <v>2018|Westland District|11</v>
      </c>
      <c r="B2893" t="s">
        <v>16</v>
      </c>
      <c r="C2893" t="s">
        <v>17</v>
      </c>
      <c r="D2893" t="s">
        <v>18</v>
      </c>
      <c r="E2893" t="s">
        <v>19</v>
      </c>
      <c r="F2893">
        <v>2018</v>
      </c>
      <c r="G2893">
        <v>2018</v>
      </c>
      <c r="H2893">
        <v>57</v>
      </c>
      <c r="I2893" t="s">
        <v>98</v>
      </c>
      <c r="J2893">
        <v>2</v>
      </c>
      <c r="K2893" t="s">
        <v>23</v>
      </c>
      <c r="L2893">
        <v>11</v>
      </c>
      <c r="N2893">
        <v>768</v>
      </c>
      <c r="R2893" s="2">
        <f t="shared" si="91"/>
        <v>25.83</v>
      </c>
      <c r="S2893" s="2">
        <f>IF(AND(P2893&lt;&gt;"_U",P2893&lt;&gt;"c",J2893&lt;&gt;99,J2893&lt;&gt;9),IFERROR(VLOOKUP(A2893,'TA Total'!$A$2:$N$10000,14,0),"."),".")</f>
        <v>2973</v>
      </c>
    </row>
    <row r="2894" spans="1:19" x14ac:dyDescent="0.4">
      <c r="A2894" s="2" t="str">
        <f t="shared" si="90"/>
        <v>2018|Westland District|12</v>
      </c>
      <c r="B2894" t="s">
        <v>16</v>
      </c>
      <c r="C2894" t="s">
        <v>17</v>
      </c>
      <c r="D2894" t="s">
        <v>18</v>
      </c>
      <c r="E2894" t="s">
        <v>19</v>
      </c>
      <c r="F2894">
        <v>2018</v>
      </c>
      <c r="G2894">
        <v>2018</v>
      </c>
      <c r="H2894">
        <v>57</v>
      </c>
      <c r="I2894" t="s">
        <v>98</v>
      </c>
      <c r="J2894">
        <v>2</v>
      </c>
      <c r="K2894" t="s">
        <v>23</v>
      </c>
      <c r="L2894">
        <v>12</v>
      </c>
      <c r="N2894">
        <v>141</v>
      </c>
      <c r="R2894" s="2">
        <f t="shared" si="91"/>
        <v>45.63</v>
      </c>
      <c r="S2894" s="2">
        <f>IF(AND(P2894&lt;&gt;"_U",P2894&lt;&gt;"c",J2894&lt;&gt;99,J2894&lt;&gt;9),IFERROR(VLOOKUP(A2894,'TA Total'!$A$2:$N$10000,14,0),"."),".")</f>
        <v>309</v>
      </c>
    </row>
    <row r="2895" spans="1:19" x14ac:dyDescent="0.4">
      <c r="A2895" s="2" t="str">
        <f t="shared" si="90"/>
        <v>2018|Westland District|13</v>
      </c>
      <c r="B2895" t="s">
        <v>16</v>
      </c>
      <c r="C2895" t="s">
        <v>17</v>
      </c>
      <c r="D2895" t="s">
        <v>18</v>
      </c>
      <c r="E2895" t="s">
        <v>19</v>
      </c>
      <c r="F2895">
        <v>2018</v>
      </c>
      <c r="G2895">
        <v>2018</v>
      </c>
      <c r="H2895">
        <v>57</v>
      </c>
      <c r="I2895" t="s">
        <v>98</v>
      </c>
      <c r="J2895">
        <v>2</v>
      </c>
      <c r="K2895" t="s">
        <v>23</v>
      </c>
      <c r="L2895">
        <v>13</v>
      </c>
      <c r="N2895">
        <v>33</v>
      </c>
      <c r="R2895" s="2">
        <f t="shared" si="91"/>
        <v>37.93</v>
      </c>
      <c r="S2895" s="2">
        <f>IF(AND(P2895&lt;&gt;"_U",P2895&lt;&gt;"c",J2895&lt;&gt;99,J2895&lt;&gt;9),IFERROR(VLOOKUP(A2895,'TA Total'!$A$2:$N$10000,14,0),"."),".")</f>
        <v>87</v>
      </c>
    </row>
    <row r="2896" spans="1:19" x14ac:dyDescent="0.4">
      <c r="A2896" s="2" t="str">
        <f t="shared" si="90"/>
        <v>2018|Westland District|999</v>
      </c>
      <c r="B2896" t="s">
        <v>16</v>
      </c>
      <c r="C2896" t="s">
        <v>17</v>
      </c>
      <c r="D2896" t="s">
        <v>18</v>
      </c>
      <c r="E2896" t="s">
        <v>19</v>
      </c>
      <c r="F2896">
        <v>2018</v>
      </c>
      <c r="G2896">
        <v>2018</v>
      </c>
      <c r="H2896">
        <v>57</v>
      </c>
      <c r="I2896" t="s">
        <v>98</v>
      </c>
      <c r="J2896">
        <v>2</v>
      </c>
      <c r="K2896" t="s">
        <v>23</v>
      </c>
      <c r="L2896">
        <v>999</v>
      </c>
      <c r="N2896">
        <v>942</v>
      </c>
      <c r="R2896" s="2">
        <f t="shared" si="91"/>
        <v>27.96</v>
      </c>
      <c r="S2896" s="2">
        <f>IF(AND(P2896&lt;&gt;"_U",P2896&lt;&gt;"c",J2896&lt;&gt;99,J2896&lt;&gt;9),IFERROR(VLOOKUP(A2896,'TA Total'!$A$2:$N$10000,14,0),"."),".")</f>
        <v>3369</v>
      </c>
    </row>
    <row r="2897" spans="1:19" x14ac:dyDescent="0.4">
      <c r="A2897" s="2" t="str">
        <f t="shared" si="90"/>
        <v>2018|Westland District|10</v>
      </c>
      <c r="B2897" t="s">
        <v>16</v>
      </c>
      <c r="C2897" t="s">
        <v>17</v>
      </c>
      <c r="D2897" t="s">
        <v>18</v>
      </c>
      <c r="E2897" t="s">
        <v>19</v>
      </c>
      <c r="F2897">
        <v>2018</v>
      </c>
      <c r="G2897">
        <v>2018</v>
      </c>
      <c r="H2897">
        <v>57</v>
      </c>
      <c r="I2897" t="s">
        <v>98</v>
      </c>
      <c r="J2897">
        <v>3</v>
      </c>
      <c r="K2897" t="s">
        <v>24</v>
      </c>
      <c r="L2897">
        <v>10</v>
      </c>
      <c r="N2897">
        <v>0</v>
      </c>
      <c r="R2897" s="2" t="str">
        <f t="shared" si="91"/>
        <v>.</v>
      </c>
      <c r="S2897" s="2">
        <f>IF(AND(P2897&lt;&gt;"_U",P2897&lt;&gt;"c",J2897&lt;&gt;99,J2897&lt;&gt;9),IFERROR(VLOOKUP(A2897,'TA Total'!$A$2:$N$10000,14,0),"."),".")</f>
        <v>0</v>
      </c>
    </row>
    <row r="2898" spans="1:19" x14ac:dyDescent="0.4">
      <c r="A2898" s="2" t="str">
        <f t="shared" si="90"/>
        <v>2018|Westland District|11</v>
      </c>
      <c r="B2898" t="s">
        <v>16</v>
      </c>
      <c r="C2898" t="s">
        <v>17</v>
      </c>
      <c r="D2898" t="s">
        <v>18</v>
      </c>
      <c r="E2898" t="s">
        <v>19</v>
      </c>
      <c r="F2898">
        <v>2018</v>
      </c>
      <c r="G2898">
        <v>2018</v>
      </c>
      <c r="H2898">
        <v>57</v>
      </c>
      <c r="I2898" t="s">
        <v>98</v>
      </c>
      <c r="J2898">
        <v>3</v>
      </c>
      <c r="K2898" t="s">
        <v>24</v>
      </c>
      <c r="L2898">
        <v>11</v>
      </c>
      <c r="N2898">
        <v>87</v>
      </c>
      <c r="R2898" s="2">
        <f t="shared" si="91"/>
        <v>2.93</v>
      </c>
      <c r="S2898" s="2">
        <f>IF(AND(P2898&lt;&gt;"_U",P2898&lt;&gt;"c",J2898&lt;&gt;99,J2898&lt;&gt;9),IFERROR(VLOOKUP(A2898,'TA Total'!$A$2:$N$10000,14,0),"."),".")</f>
        <v>2973</v>
      </c>
    </row>
    <row r="2899" spans="1:19" x14ac:dyDescent="0.4">
      <c r="A2899" s="2" t="str">
        <f t="shared" si="90"/>
        <v>2018|Westland District|12</v>
      </c>
      <c r="B2899" t="s">
        <v>16</v>
      </c>
      <c r="C2899" t="s">
        <v>17</v>
      </c>
      <c r="D2899" t="s">
        <v>18</v>
      </c>
      <c r="E2899" t="s">
        <v>19</v>
      </c>
      <c r="F2899">
        <v>2018</v>
      </c>
      <c r="G2899">
        <v>2018</v>
      </c>
      <c r="H2899">
        <v>57</v>
      </c>
      <c r="I2899" t="s">
        <v>98</v>
      </c>
      <c r="J2899">
        <v>3</v>
      </c>
      <c r="K2899" t="s">
        <v>24</v>
      </c>
      <c r="L2899">
        <v>12</v>
      </c>
      <c r="N2899">
        <v>18</v>
      </c>
      <c r="R2899" s="2">
        <f t="shared" si="91"/>
        <v>5.83</v>
      </c>
      <c r="S2899" s="2">
        <f>IF(AND(P2899&lt;&gt;"_U",P2899&lt;&gt;"c",J2899&lt;&gt;99,J2899&lt;&gt;9),IFERROR(VLOOKUP(A2899,'TA Total'!$A$2:$N$10000,14,0),"."),".")</f>
        <v>309</v>
      </c>
    </row>
    <row r="2900" spans="1:19" x14ac:dyDescent="0.4">
      <c r="A2900" s="2" t="str">
        <f t="shared" si="90"/>
        <v>2018|Westland District|13</v>
      </c>
      <c r="B2900" t="s">
        <v>16</v>
      </c>
      <c r="C2900" t="s">
        <v>17</v>
      </c>
      <c r="D2900" t="s">
        <v>18</v>
      </c>
      <c r="E2900" t="s">
        <v>19</v>
      </c>
      <c r="F2900">
        <v>2018</v>
      </c>
      <c r="G2900">
        <v>2018</v>
      </c>
      <c r="H2900">
        <v>57</v>
      </c>
      <c r="I2900" t="s">
        <v>98</v>
      </c>
      <c r="J2900">
        <v>3</v>
      </c>
      <c r="K2900" t="s">
        <v>24</v>
      </c>
      <c r="L2900">
        <v>13</v>
      </c>
      <c r="N2900">
        <v>12</v>
      </c>
      <c r="R2900" s="2">
        <f t="shared" si="91"/>
        <v>13.79</v>
      </c>
      <c r="S2900" s="2">
        <f>IF(AND(P2900&lt;&gt;"_U",P2900&lt;&gt;"c",J2900&lt;&gt;99,J2900&lt;&gt;9),IFERROR(VLOOKUP(A2900,'TA Total'!$A$2:$N$10000,14,0),"."),".")</f>
        <v>87</v>
      </c>
    </row>
    <row r="2901" spans="1:19" x14ac:dyDescent="0.4">
      <c r="A2901" s="2" t="str">
        <f t="shared" si="90"/>
        <v>2018|Westland District|999</v>
      </c>
      <c r="B2901" t="s">
        <v>16</v>
      </c>
      <c r="C2901" t="s">
        <v>17</v>
      </c>
      <c r="D2901" t="s">
        <v>18</v>
      </c>
      <c r="E2901" t="s">
        <v>19</v>
      </c>
      <c r="F2901">
        <v>2018</v>
      </c>
      <c r="G2901">
        <v>2018</v>
      </c>
      <c r="H2901">
        <v>57</v>
      </c>
      <c r="I2901" t="s">
        <v>98</v>
      </c>
      <c r="J2901">
        <v>3</v>
      </c>
      <c r="K2901" t="s">
        <v>24</v>
      </c>
      <c r="L2901">
        <v>999</v>
      </c>
      <c r="N2901">
        <v>117</v>
      </c>
      <c r="R2901" s="2">
        <f t="shared" si="91"/>
        <v>3.47</v>
      </c>
      <c r="S2901" s="2">
        <f>IF(AND(P2901&lt;&gt;"_U",P2901&lt;&gt;"c",J2901&lt;&gt;99,J2901&lt;&gt;9),IFERROR(VLOOKUP(A2901,'TA Total'!$A$2:$N$10000,14,0),"."),".")</f>
        <v>3369</v>
      </c>
    </row>
    <row r="2902" spans="1:19" x14ac:dyDescent="0.4">
      <c r="A2902" s="2" t="str">
        <f t="shared" si="90"/>
        <v>2018|Westland District|10</v>
      </c>
      <c r="B2902" t="s">
        <v>16</v>
      </c>
      <c r="C2902" t="s">
        <v>17</v>
      </c>
      <c r="D2902" t="s">
        <v>18</v>
      </c>
      <c r="E2902" t="s">
        <v>19</v>
      </c>
      <c r="F2902">
        <v>2018</v>
      </c>
      <c r="G2902">
        <v>2018</v>
      </c>
      <c r="H2902">
        <v>57</v>
      </c>
      <c r="I2902" t="s">
        <v>98</v>
      </c>
      <c r="J2902">
        <v>4</v>
      </c>
      <c r="K2902" t="s">
        <v>25</v>
      </c>
      <c r="L2902">
        <v>10</v>
      </c>
      <c r="N2902">
        <v>0</v>
      </c>
      <c r="R2902" s="2" t="str">
        <f t="shared" si="91"/>
        <v>.</v>
      </c>
      <c r="S2902" s="2">
        <f>IF(AND(P2902&lt;&gt;"_U",P2902&lt;&gt;"c",J2902&lt;&gt;99,J2902&lt;&gt;9),IFERROR(VLOOKUP(A2902,'TA Total'!$A$2:$N$10000,14,0),"."),".")</f>
        <v>0</v>
      </c>
    </row>
    <row r="2903" spans="1:19" x14ac:dyDescent="0.4">
      <c r="A2903" s="2" t="str">
        <f t="shared" si="90"/>
        <v>2018|Westland District|11</v>
      </c>
      <c r="B2903" t="s">
        <v>16</v>
      </c>
      <c r="C2903" t="s">
        <v>17</v>
      </c>
      <c r="D2903" t="s">
        <v>18</v>
      </c>
      <c r="E2903" t="s">
        <v>19</v>
      </c>
      <c r="F2903">
        <v>2018</v>
      </c>
      <c r="G2903">
        <v>2018</v>
      </c>
      <c r="H2903">
        <v>57</v>
      </c>
      <c r="I2903" t="s">
        <v>98</v>
      </c>
      <c r="J2903">
        <v>4</v>
      </c>
      <c r="K2903" t="s">
        <v>25</v>
      </c>
      <c r="L2903">
        <v>11</v>
      </c>
      <c r="N2903">
        <v>117</v>
      </c>
      <c r="R2903" s="2">
        <f t="shared" si="91"/>
        <v>3.94</v>
      </c>
      <c r="S2903" s="2">
        <f>IF(AND(P2903&lt;&gt;"_U",P2903&lt;&gt;"c",J2903&lt;&gt;99,J2903&lt;&gt;9),IFERROR(VLOOKUP(A2903,'TA Total'!$A$2:$N$10000,14,0),"."),".")</f>
        <v>2973</v>
      </c>
    </row>
    <row r="2904" spans="1:19" x14ac:dyDescent="0.4">
      <c r="A2904" s="2" t="str">
        <f t="shared" si="90"/>
        <v>2018|Westland District|12</v>
      </c>
      <c r="B2904" t="s">
        <v>16</v>
      </c>
      <c r="C2904" t="s">
        <v>17</v>
      </c>
      <c r="D2904" t="s">
        <v>18</v>
      </c>
      <c r="E2904" t="s">
        <v>19</v>
      </c>
      <c r="F2904">
        <v>2018</v>
      </c>
      <c r="G2904">
        <v>2018</v>
      </c>
      <c r="H2904">
        <v>57</v>
      </c>
      <c r="I2904" t="s">
        <v>98</v>
      </c>
      <c r="J2904">
        <v>4</v>
      </c>
      <c r="K2904" t="s">
        <v>25</v>
      </c>
      <c r="L2904">
        <v>12</v>
      </c>
      <c r="N2904">
        <v>18</v>
      </c>
      <c r="R2904" s="2">
        <f t="shared" si="91"/>
        <v>5.83</v>
      </c>
      <c r="S2904" s="2">
        <f>IF(AND(P2904&lt;&gt;"_U",P2904&lt;&gt;"c",J2904&lt;&gt;99,J2904&lt;&gt;9),IFERROR(VLOOKUP(A2904,'TA Total'!$A$2:$N$10000,14,0),"."),".")</f>
        <v>309</v>
      </c>
    </row>
    <row r="2905" spans="1:19" x14ac:dyDescent="0.4">
      <c r="A2905" s="2" t="str">
        <f t="shared" si="90"/>
        <v>2018|Westland District|13</v>
      </c>
      <c r="B2905" t="s">
        <v>16</v>
      </c>
      <c r="C2905" t="s">
        <v>17</v>
      </c>
      <c r="D2905" t="s">
        <v>18</v>
      </c>
      <c r="E2905" t="s">
        <v>19</v>
      </c>
      <c r="F2905">
        <v>2018</v>
      </c>
      <c r="G2905">
        <v>2018</v>
      </c>
      <c r="H2905">
        <v>57</v>
      </c>
      <c r="I2905" t="s">
        <v>98</v>
      </c>
      <c r="J2905">
        <v>4</v>
      </c>
      <c r="K2905" t="s">
        <v>25</v>
      </c>
      <c r="L2905">
        <v>13</v>
      </c>
      <c r="N2905">
        <v>6</v>
      </c>
      <c r="R2905" s="2">
        <f t="shared" si="91"/>
        <v>6.9</v>
      </c>
      <c r="S2905" s="2">
        <f>IF(AND(P2905&lt;&gt;"_U",P2905&lt;&gt;"c",J2905&lt;&gt;99,J2905&lt;&gt;9),IFERROR(VLOOKUP(A2905,'TA Total'!$A$2:$N$10000,14,0),"."),".")</f>
        <v>87</v>
      </c>
    </row>
    <row r="2906" spans="1:19" x14ac:dyDescent="0.4">
      <c r="A2906" s="2" t="str">
        <f t="shared" si="90"/>
        <v>2018|Westland District|999</v>
      </c>
      <c r="B2906" t="s">
        <v>16</v>
      </c>
      <c r="C2906" t="s">
        <v>17</v>
      </c>
      <c r="D2906" t="s">
        <v>18</v>
      </c>
      <c r="E2906" t="s">
        <v>19</v>
      </c>
      <c r="F2906">
        <v>2018</v>
      </c>
      <c r="G2906">
        <v>2018</v>
      </c>
      <c r="H2906">
        <v>57</v>
      </c>
      <c r="I2906" t="s">
        <v>98</v>
      </c>
      <c r="J2906">
        <v>4</v>
      </c>
      <c r="K2906" t="s">
        <v>25</v>
      </c>
      <c r="L2906">
        <v>999</v>
      </c>
      <c r="N2906">
        <v>141</v>
      </c>
      <c r="R2906" s="2">
        <f t="shared" si="91"/>
        <v>4.1900000000000004</v>
      </c>
      <c r="S2906" s="2">
        <f>IF(AND(P2906&lt;&gt;"_U",P2906&lt;&gt;"c",J2906&lt;&gt;99,J2906&lt;&gt;9),IFERROR(VLOOKUP(A2906,'TA Total'!$A$2:$N$10000,14,0),"."),".")</f>
        <v>3369</v>
      </c>
    </row>
    <row r="2907" spans="1:19" x14ac:dyDescent="0.4">
      <c r="A2907" s="2" t="str">
        <f t="shared" si="90"/>
        <v>2018|Westland District|10</v>
      </c>
      <c r="B2907" t="s">
        <v>16</v>
      </c>
      <c r="C2907" t="s">
        <v>17</v>
      </c>
      <c r="D2907" t="s">
        <v>18</v>
      </c>
      <c r="E2907" t="s">
        <v>19</v>
      </c>
      <c r="F2907">
        <v>2018</v>
      </c>
      <c r="G2907">
        <v>2018</v>
      </c>
      <c r="H2907">
        <v>57</v>
      </c>
      <c r="I2907" t="s">
        <v>98</v>
      </c>
      <c r="J2907">
        <v>5</v>
      </c>
      <c r="K2907" t="s">
        <v>26</v>
      </c>
      <c r="L2907">
        <v>10</v>
      </c>
      <c r="N2907">
        <v>0</v>
      </c>
      <c r="R2907" s="2" t="str">
        <f t="shared" si="91"/>
        <v>.</v>
      </c>
      <c r="S2907" s="2">
        <f>IF(AND(P2907&lt;&gt;"_U",P2907&lt;&gt;"c",J2907&lt;&gt;99,J2907&lt;&gt;9),IFERROR(VLOOKUP(A2907,'TA Total'!$A$2:$N$10000,14,0),"."),".")</f>
        <v>0</v>
      </c>
    </row>
    <row r="2908" spans="1:19" x14ac:dyDescent="0.4">
      <c r="A2908" s="2" t="str">
        <f t="shared" si="90"/>
        <v>2018|Westland District|11</v>
      </c>
      <c r="B2908" t="s">
        <v>16</v>
      </c>
      <c r="C2908" t="s">
        <v>17</v>
      </c>
      <c r="D2908" t="s">
        <v>18</v>
      </c>
      <c r="E2908" t="s">
        <v>19</v>
      </c>
      <c r="F2908">
        <v>2018</v>
      </c>
      <c r="G2908">
        <v>2018</v>
      </c>
      <c r="H2908">
        <v>57</v>
      </c>
      <c r="I2908" t="s">
        <v>98</v>
      </c>
      <c r="J2908">
        <v>5</v>
      </c>
      <c r="K2908" t="s">
        <v>26</v>
      </c>
      <c r="L2908">
        <v>11</v>
      </c>
      <c r="N2908">
        <v>2052</v>
      </c>
      <c r="R2908" s="2">
        <f t="shared" si="91"/>
        <v>69.02</v>
      </c>
      <c r="S2908" s="2">
        <f>IF(AND(P2908&lt;&gt;"_U",P2908&lt;&gt;"c",J2908&lt;&gt;99,J2908&lt;&gt;9),IFERROR(VLOOKUP(A2908,'TA Total'!$A$2:$N$10000,14,0),"."),".")</f>
        <v>2973</v>
      </c>
    </row>
    <row r="2909" spans="1:19" x14ac:dyDescent="0.4">
      <c r="A2909" s="2" t="str">
        <f t="shared" si="90"/>
        <v>2018|Westland District|12</v>
      </c>
      <c r="B2909" t="s">
        <v>16</v>
      </c>
      <c r="C2909" t="s">
        <v>17</v>
      </c>
      <c r="D2909" t="s">
        <v>18</v>
      </c>
      <c r="E2909" t="s">
        <v>19</v>
      </c>
      <c r="F2909">
        <v>2018</v>
      </c>
      <c r="G2909">
        <v>2018</v>
      </c>
      <c r="H2909">
        <v>57</v>
      </c>
      <c r="I2909" t="s">
        <v>98</v>
      </c>
      <c r="J2909">
        <v>5</v>
      </c>
      <c r="K2909" t="s">
        <v>26</v>
      </c>
      <c r="L2909">
        <v>12</v>
      </c>
      <c r="N2909">
        <v>99</v>
      </c>
      <c r="R2909" s="2">
        <f t="shared" si="91"/>
        <v>32.04</v>
      </c>
      <c r="S2909" s="2">
        <f>IF(AND(P2909&lt;&gt;"_U",P2909&lt;&gt;"c",J2909&lt;&gt;99,J2909&lt;&gt;9),IFERROR(VLOOKUP(A2909,'TA Total'!$A$2:$N$10000,14,0),"."),".")</f>
        <v>309</v>
      </c>
    </row>
    <row r="2910" spans="1:19" x14ac:dyDescent="0.4">
      <c r="A2910" s="2" t="str">
        <f t="shared" si="90"/>
        <v>2018|Westland District|13</v>
      </c>
      <c r="B2910" t="s">
        <v>16</v>
      </c>
      <c r="C2910" t="s">
        <v>17</v>
      </c>
      <c r="D2910" t="s">
        <v>18</v>
      </c>
      <c r="E2910" t="s">
        <v>19</v>
      </c>
      <c r="F2910">
        <v>2018</v>
      </c>
      <c r="G2910">
        <v>2018</v>
      </c>
      <c r="H2910">
        <v>57</v>
      </c>
      <c r="I2910" t="s">
        <v>98</v>
      </c>
      <c r="J2910">
        <v>5</v>
      </c>
      <c r="K2910" t="s">
        <v>26</v>
      </c>
      <c r="L2910">
        <v>13</v>
      </c>
      <c r="N2910">
        <v>30</v>
      </c>
      <c r="R2910" s="2">
        <f t="shared" si="91"/>
        <v>34.479999999999997</v>
      </c>
      <c r="S2910" s="2">
        <f>IF(AND(P2910&lt;&gt;"_U",P2910&lt;&gt;"c",J2910&lt;&gt;99,J2910&lt;&gt;9),IFERROR(VLOOKUP(A2910,'TA Total'!$A$2:$N$10000,14,0),"."),".")</f>
        <v>87</v>
      </c>
    </row>
    <row r="2911" spans="1:19" x14ac:dyDescent="0.4">
      <c r="A2911" s="2" t="str">
        <f t="shared" si="90"/>
        <v>2018|Westland District|999</v>
      </c>
      <c r="B2911" t="s">
        <v>16</v>
      </c>
      <c r="C2911" t="s">
        <v>17</v>
      </c>
      <c r="D2911" t="s">
        <v>18</v>
      </c>
      <c r="E2911" t="s">
        <v>19</v>
      </c>
      <c r="F2911">
        <v>2018</v>
      </c>
      <c r="G2911">
        <v>2018</v>
      </c>
      <c r="H2911">
        <v>57</v>
      </c>
      <c r="I2911" t="s">
        <v>98</v>
      </c>
      <c r="J2911">
        <v>5</v>
      </c>
      <c r="K2911" t="s">
        <v>26</v>
      </c>
      <c r="L2911">
        <v>999</v>
      </c>
      <c r="N2911">
        <v>2181</v>
      </c>
      <c r="R2911" s="2">
        <f t="shared" si="91"/>
        <v>64.739999999999995</v>
      </c>
      <c r="S2911" s="2">
        <f>IF(AND(P2911&lt;&gt;"_U",P2911&lt;&gt;"c",J2911&lt;&gt;99,J2911&lt;&gt;9),IFERROR(VLOOKUP(A2911,'TA Total'!$A$2:$N$10000,14,0),"."),".")</f>
        <v>3369</v>
      </c>
    </row>
    <row r="2912" spans="1:19" x14ac:dyDescent="0.4">
      <c r="A2912" s="2" t="str">
        <f t="shared" si="90"/>
        <v>2018|Westland District|10</v>
      </c>
      <c r="B2912" t="s">
        <v>16</v>
      </c>
      <c r="C2912" t="s">
        <v>17</v>
      </c>
      <c r="D2912" t="s">
        <v>18</v>
      </c>
      <c r="E2912" t="s">
        <v>19</v>
      </c>
      <c r="F2912">
        <v>2018</v>
      </c>
      <c r="G2912">
        <v>2018</v>
      </c>
      <c r="H2912">
        <v>57</v>
      </c>
      <c r="I2912" t="s">
        <v>98</v>
      </c>
      <c r="J2912">
        <v>6</v>
      </c>
      <c r="K2912" t="s">
        <v>27</v>
      </c>
      <c r="L2912">
        <v>10</v>
      </c>
      <c r="N2912">
        <v>0</v>
      </c>
      <c r="R2912" s="2" t="str">
        <f t="shared" si="91"/>
        <v>.</v>
      </c>
      <c r="S2912" s="2">
        <f>IF(AND(P2912&lt;&gt;"_U",P2912&lt;&gt;"c",J2912&lt;&gt;99,J2912&lt;&gt;9),IFERROR(VLOOKUP(A2912,'TA Total'!$A$2:$N$10000,14,0),"."),".")</f>
        <v>0</v>
      </c>
    </row>
    <row r="2913" spans="1:19" x14ac:dyDescent="0.4">
      <c r="A2913" s="2" t="str">
        <f t="shared" si="90"/>
        <v>2018|Westland District|11</v>
      </c>
      <c r="B2913" t="s">
        <v>16</v>
      </c>
      <c r="C2913" t="s">
        <v>17</v>
      </c>
      <c r="D2913" t="s">
        <v>18</v>
      </c>
      <c r="E2913" t="s">
        <v>19</v>
      </c>
      <c r="F2913">
        <v>2018</v>
      </c>
      <c r="G2913">
        <v>2018</v>
      </c>
      <c r="H2913">
        <v>57</v>
      </c>
      <c r="I2913" t="s">
        <v>98</v>
      </c>
      <c r="J2913">
        <v>6</v>
      </c>
      <c r="K2913" t="s">
        <v>27</v>
      </c>
      <c r="L2913">
        <v>11</v>
      </c>
      <c r="N2913">
        <v>30</v>
      </c>
      <c r="R2913" s="2">
        <f t="shared" si="91"/>
        <v>1.01</v>
      </c>
      <c r="S2913" s="2">
        <f>IF(AND(P2913&lt;&gt;"_U",P2913&lt;&gt;"c",J2913&lt;&gt;99,J2913&lt;&gt;9),IFERROR(VLOOKUP(A2913,'TA Total'!$A$2:$N$10000,14,0),"."),".")</f>
        <v>2973</v>
      </c>
    </row>
    <row r="2914" spans="1:19" x14ac:dyDescent="0.4">
      <c r="A2914" s="2" t="str">
        <f t="shared" si="90"/>
        <v>2018|Westland District|12</v>
      </c>
      <c r="B2914" t="s">
        <v>16</v>
      </c>
      <c r="C2914" t="s">
        <v>17</v>
      </c>
      <c r="D2914" t="s">
        <v>18</v>
      </c>
      <c r="E2914" t="s">
        <v>19</v>
      </c>
      <c r="F2914">
        <v>2018</v>
      </c>
      <c r="G2914">
        <v>2018</v>
      </c>
      <c r="H2914">
        <v>57</v>
      </c>
      <c r="I2914" t="s">
        <v>98</v>
      </c>
      <c r="J2914">
        <v>6</v>
      </c>
      <c r="K2914" t="s">
        <v>27</v>
      </c>
      <c r="L2914">
        <v>12</v>
      </c>
      <c r="N2914">
        <v>6</v>
      </c>
      <c r="R2914" s="2">
        <f t="shared" si="91"/>
        <v>1.94</v>
      </c>
      <c r="S2914" s="2">
        <f>IF(AND(P2914&lt;&gt;"_U",P2914&lt;&gt;"c",J2914&lt;&gt;99,J2914&lt;&gt;9),IFERROR(VLOOKUP(A2914,'TA Total'!$A$2:$N$10000,14,0),"."),".")</f>
        <v>309</v>
      </c>
    </row>
    <row r="2915" spans="1:19" x14ac:dyDescent="0.4">
      <c r="A2915" s="2" t="str">
        <f t="shared" si="90"/>
        <v>2018|Westland District|13</v>
      </c>
      <c r="B2915" t="s">
        <v>16</v>
      </c>
      <c r="C2915" t="s">
        <v>17</v>
      </c>
      <c r="D2915" t="s">
        <v>18</v>
      </c>
      <c r="E2915" t="s">
        <v>19</v>
      </c>
      <c r="F2915">
        <v>2018</v>
      </c>
      <c r="G2915">
        <v>2018</v>
      </c>
      <c r="H2915">
        <v>57</v>
      </c>
      <c r="I2915" t="s">
        <v>98</v>
      </c>
      <c r="J2915">
        <v>6</v>
      </c>
      <c r="K2915" t="s">
        <v>27</v>
      </c>
      <c r="L2915">
        <v>13</v>
      </c>
      <c r="N2915">
        <v>0</v>
      </c>
      <c r="R2915" s="2">
        <f t="shared" si="91"/>
        <v>0</v>
      </c>
      <c r="S2915" s="2">
        <f>IF(AND(P2915&lt;&gt;"_U",P2915&lt;&gt;"c",J2915&lt;&gt;99,J2915&lt;&gt;9),IFERROR(VLOOKUP(A2915,'TA Total'!$A$2:$N$10000,14,0),"."),".")</f>
        <v>87</v>
      </c>
    </row>
    <row r="2916" spans="1:19" x14ac:dyDescent="0.4">
      <c r="A2916" s="2" t="str">
        <f t="shared" si="90"/>
        <v>2018|Westland District|999</v>
      </c>
      <c r="B2916" t="s">
        <v>16</v>
      </c>
      <c r="C2916" t="s">
        <v>17</v>
      </c>
      <c r="D2916" t="s">
        <v>18</v>
      </c>
      <c r="E2916" t="s">
        <v>19</v>
      </c>
      <c r="F2916">
        <v>2018</v>
      </c>
      <c r="G2916">
        <v>2018</v>
      </c>
      <c r="H2916">
        <v>57</v>
      </c>
      <c r="I2916" t="s">
        <v>98</v>
      </c>
      <c r="J2916">
        <v>6</v>
      </c>
      <c r="K2916" t="s">
        <v>27</v>
      </c>
      <c r="L2916">
        <v>999</v>
      </c>
      <c r="N2916">
        <v>36</v>
      </c>
      <c r="R2916" s="2">
        <f t="shared" si="91"/>
        <v>1.07</v>
      </c>
      <c r="S2916" s="2">
        <f>IF(AND(P2916&lt;&gt;"_U",P2916&lt;&gt;"c",J2916&lt;&gt;99,J2916&lt;&gt;9),IFERROR(VLOOKUP(A2916,'TA Total'!$A$2:$N$10000,14,0),"."),".")</f>
        <v>3369</v>
      </c>
    </row>
    <row r="2917" spans="1:19" x14ac:dyDescent="0.4">
      <c r="A2917" s="2" t="str">
        <f t="shared" si="90"/>
        <v>2018|Westland District|10</v>
      </c>
      <c r="B2917" t="s">
        <v>16</v>
      </c>
      <c r="C2917" t="s">
        <v>17</v>
      </c>
      <c r="D2917" t="s">
        <v>18</v>
      </c>
      <c r="E2917" t="s">
        <v>19</v>
      </c>
      <c r="F2917">
        <v>2018</v>
      </c>
      <c r="G2917">
        <v>2018</v>
      </c>
      <c r="H2917">
        <v>57</v>
      </c>
      <c r="I2917" t="s">
        <v>98</v>
      </c>
      <c r="J2917">
        <v>7</v>
      </c>
      <c r="K2917" t="s">
        <v>28</v>
      </c>
      <c r="L2917">
        <v>10</v>
      </c>
      <c r="N2917">
        <v>0</v>
      </c>
      <c r="R2917" s="2" t="str">
        <f t="shared" si="91"/>
        <v>.</v>
      </c>
      <c r="S2917" s="2">
        <f>IF(AND(P2917&lt;&gt;"_U",P2917&lt;&gt;"c",J2917&lt;&gt;99,J2917&lt;&gt;9),IFERROR(VLOOKUP(A2917,'TA Total'!$A$2:$N$10000,14,0),"."),".")</f>
        <v>0</v>
      </c>
    </row>
    <row r="2918" spans="1:19" x14ac:dyDescent="0.4">
      <c r="A2918" s="2" t="str">
        <f t="shared" si="90"/>
        <v>2018|Westland District|11</v>
      </c>
      <c r="B2918" t="s">
        <v>16</v>
      </c>
      <c r="C2918" t="s">
        <v>17</v>
      </c>
      <c r="D2918" t="s">
        <v>18</v>
      </c>
      <c r="E2918" t="s">
        <v>19</v>
      </c>
      <c r="F2918">
        <v>2018</v>
      </c>
      <c r="G2918">
        <v>2018</v>
      </c>
      <c r="H2918">
        <v>57</v>
      </c>
      <c r="I2918" t="s">
        <v>98</v>
      </c>
      <c r="J2918">
        <v>7</v>
      </c>
      <c r="K2918" t="s">
        <v>28</v>
      </c>
      <c r="L2918">
        <v>11</v>
      </c>
      <c r="N2918">
        <v>771</v>
      </c>
      <c r="R2918" s="2">
        <f t="shared" si="91"/>
        <v>25.93</v>
      </c>
      <c r="S2918" s="2">
        <f>IF(AND(P2918&lt;&gt;"_U",P2918&lt;&gt;"c",J2918&lt;&gt;99,J2918&lt;&gt;9),IFERROR(VLOOKUP(A2918,'TA Total'!$A$2:$N$10000,14,0),"."),".")</f>
        <v>2973</v>
      </c>
    </row>
    <row r="2919" spans="1:19" x14ac:dyDescent="0.4">
      <c r="A2919" s="2" t="str">
        <f t="shared" si="90"/>
        <v>2018|Westland District|12</v>
      </c>
      <c r="B2919" t="s">
        <v>16</v>
      </c>
      <c r="C2919" t="s">
        <v>17</v>
      </c>
      <c r="D2919" t="s">
        <v>18</v>
      </c>
      <c r="E2919" t="s">
        <v>19</v>
      </c>
      <c r="F2919">
        <v>2018</v>
      </c>
      <c r="G2919">
        <v>2018</v>
      </c>
      <c r="H2919">
        <v>57</v>
      </c>
      <c r="I2919" t="s">
        <v>98</v>
      </c>
      <c r="J2919">
        <v>7</v>
      </c>
      <c r="K2919" t="s">
        <v>28</v>
      </c>
      <c r="L2919">
        <v>12</v>
      </c>
      <c r="N2919">
        <v>27</v>
      </c>
      <c r="R2919" s="2">
        <f t="shared" si="91"/>
        <v>8.74</v>
      </c>
      <c r="S2919" s="2">
        <f>IF(AND(P2919&lt;&gt;"_U",P2919&lt;&gt;"c",J2919&lt;&gt;99,J2919&lt;&gt;9),IFERROR(VLOOKUP(A2919,'TA Total'!$A$2:$N$10000,14,0),"."),".")</f>
        <v>309</v>
      </c>
    </row>
    <row r="2920" spans="1:19" x14ac:dyDescent="0.4">
      <c r="A2920" s="2" t="str">
        <f t="shared" si="90"/>
        <v>2018|Westland District|13</v>
      </c>
      <c r="B2920" t="s">
        <v>16</v>
      </c>
      <c r="C2920" t="s">
        <v>17</v>
      </c>
      <c r="D2920" t="s">
        <v>18</v>
      </c>
      <c r="E2920" t="s">
        <v>19</v>
      </c>
      <c r="F2920">
        <v>2018</v>
      </c>
      <c r="G2920">
        <v>2018</v>
      </c>
      <c r="H2920">
        <v>57</v>
      </c>
      <c r="I2920" t="s">
        <v>98</v>
      </c>
      <c r="J2920">
        <v>7</v>
      </c>
      <c r="K2920" t="s">
        <v>28</v>
      </c>
      <c r="L2920">
        <v>13</v>
      </c>
      <c r="N2920">
        <v>3</v>
      </c>
      <c r="R2920" s="2">
        <f t="shared" si="91"/>
        <v>3.45</v>
      </c>
      <c r="S2920" s="2">
        <f>IF(AND(P2920&lt;&gt;"_U",P2920&lt;&gt;"c",J2920&lt;&gt;99,J2920&lt;&gt;9),IFERROR(VLOOKUP(A2920,'TA Total'!$A$2:$N$10000,14,0),"."),".")</f>
        <v>87</v>
      </c>
    </row>
    <row r="2921" spans="1:19" x14ac:dyDescent="0.4">
      <c r="A2921" s="2" t="str">
        <f t="shared" si="90"/>
        <v>2018|Westland District|999</v>
      </c>
      <c r="B2921" t="s">
        <v>16</v>
      </c>
      <c r="C2921" t="s">
        <v>17</v>
      </c>
      <c r="D2921" t="s">
        <v>18</v>
      </c>
      <c r="E2921" t="s">
        <v>19</v>
      </c>
      <c r="F2921">
        <v>2018</v>
      </c>
      <c r="G2921">
        <v>2018</v>
      </c>
      <c r="H2921">
        <v>57</v>
      </c>
      <c r="I2921" t="s">
        <v>98</v>
      </c>
      <c r="J2921">
        <v>7</v>
      </c>
      <c r="K2921" t="s">
        <v>28</v>
      </c>
      <c r="L2921">
        <v>999</v>
      </c>
      <c r="N2921">
        <v>801</v>
      </c>
      <c r="R2921" s="2">
        <f t="shared" si="91"/>
        <v>23.78</v>
      </c>
      <c r="S2921" s="2">
        <f>IF(AND(P2921&lt;&gt;"_U",P2921&lt;&gt;"c",J2921&lt;&gt;99,J2921&lt;&gt;9),IFERROR(VLOOKUP(A2921,'TA Total'!$A$2:$N$10000,14,0),"."),".")</f>
        <v>3369</v>
      </c>
    </row>
    <row r="2922" spans="1:19" x14ac:dyDescent="0.4">
      <c r="A2922" s="2" t="str">
        <f t="shared" si="90"/>
        <v>2018|Westland District|10</v>
      </c>
      <c r="B2922" t="s">
        <v>16</v>
      </c>
      <c r="C2922" t="s">
        <v>17</v>
      </c>
      <c r="D2922" t="s">
        <v>18</v>
      </c>
      <c r="E2922" t="s">
        <v>19</v>
      </c>
      <c r="F2922">
        <v>2018</v>
      </c>
      <c r="G2922">
        <v>2018</v>
      </c>
      <c r="H2922">
        <v>57</v>
      </c>
      <c r="I2922" t="s">
        <v>98</v>
      </c>
      <c r="J2922">
        <v>77</v>
      </c>
      <c r="K2922" t="s">
        <v>29</v>
      </c>
      <c r="L2922">
        <v>10</v>
      </c>
      <c r="N2922">
        <v>0</v>
      </c>
      <c r="R2922" s="2" t="str">
        <f t="shared" si="91"/>
        <v>.</v>
      </c>
      <c r="S2922" s="2">
        <f>IF(AND(P2922&lt;&gt;"_U",P2922&lt;&gt;"c",J2922&lt;&gt;99,J2922&lt;&gt;9),IFERROR(VLOOKUP(A2922,'TA Total'!$A$2:$N$10000,14,0),"."),".")</f>
        <v>0</v>
      </c>
    </row>
    <row r="2923" spans="1:19" x14ac:dyDescent="0.4">
      <c r="A2923" s="2" t="str">
        <f t="shared" si="90"/>
        <v>2018|Westland District|11</v>
      </c>
      <c r="B2923" t="s">
        <v>16</v>
      </c>
      <c r="C2923" t="s">
        <v>17</v>
      </c>
      <c r="D2923" t="s">
        <v>18</v>
      </c>
      <c r="E2923" t="s">
        <v>19</v>
      </c>
      <c r="F2923">
        <v>2018</v>
      </c>
      <c r="G2923">
        <v>2018</v>
      </c>
      <c r="H2923">
        <v>57</v>
      </c>
      <c r="I2923" t="s">
        <v>98</v>
      </c>
      <c r="J2923">
        <v>77</v>
      </c>
      <c r="K2923" t="s">
        <v>29</v>
      </c>
      <c r="L2923">
        <v>11</v>
      </c>
      <c r="N2923">
        <v>2973</v>
      </c>
      <c r="R2923" s="2">
        <f t="shared" si="91"/>
        <v>100</v>
      </c>
      <c r="S2923" s="2">
        <f>IF(AND(P2923&lt;&gt;"_U",P2923&lt;&gt;"c",J2923&lt;&gt;99,J2923&lt;&gt;9),IFERROR(VLOOKUP(A2923,'TA Total'!$A$2:$N$10000,14,0),"."),".")</f>
        <v>2973</v>
      </c>
    </row>
    <row r="2924" spans="1:19" x14ac:dyDescent="0.4">
      <c r="A2924" s="2" t="str">
        <f t="shared" si="90"/>
        <v>2018|Westland District|12</v>
      </c>
      <c r="B2924" t="s">
        <v>16</v>
      </c>
      <c r="C2924" t="s">
        <v>17</v>
      </c>
      <c r="D2924" t="s">
        <v>18</v>
      </c>
      <c r="E2924" t="s">
        <v>19</v>
      </c>
      <c r="F2924">
        <v>2018</v>
      </c>
      <c r="G2924">
        <v>2018</v>
      </c>
      <c r="H2924">
        <v>57</v>
      </c>
      <c r="I2924" t="s">
        <v>98</v>
      </c>
      <c r="J2924">
        <v>77</v>
      </c>
      <c r="K2924" t="s">
        <v>29</v>
      </c>
      <c r="L2924">
        <v>12</v>
      </c>
      <c r="N2924">
        <v>309</v>
      </c>
      <c r="R2924" s="2">
        <f t="shared" si="91"/>
        <v>100</v>
      </c>
      <c r="S2924" s="2">
        <f>IF(AND(P2924&lt;&gt;"_U",P2924&lt;&gt;"c",J2924&lt;&gt;99,J2924&lt;&gt;9),IFERROR(VLOOKUP(A2924,'TA Total'!$A$2:$N$10000,14,0),"."),".")</f>
        <v>309</v>
      </c>
    </row>
    <row r="2925" spans="1:19" x14ac:dyDescent="0.4">
      <c r="A2925" s="2" t="str">
        <f t="shared" si="90"/>
        <v>2018|Westland District|13</v>
      </c>
      <c r="B2925" t="s">
        <v>16</v>
      </c>
      <c r="C2925" t="s">
        <v>17</v>
      </c>
      <c r="D2925" t="s">
        <v>18</v>
      </c>
      <c r="E2925" t="s">
        <v>19</v>
      </c>
      <c r="F2925">
        <v>2018</v>
      </c>
      <c r="G2925">
        <v>2018</v>
      </c>
      <c r="H2925">
        <v>57</v>
      </c>
      <c r="I2925" t="s">
        <v>98</v>
      </c>
      <c r="J2925">
        <v>77</v>
      </c>
      <c r="K2925" t="s">
        <v>29</v>
      </c>
      <c r="L2925">
        <v>13</v>
      </c>
      <c r="N2925">
        <v>87</v>
      </c>
      <c r="R2925" s="2">
        <f t="shared" si="91"/>
        <v>100</v>
      </c>
      <c r="S2925" s="2">
        <f>IF(AND(P2925&lt;&gt;"_U",P2925&lt;&gt;"c",J2925&lt;&gt;99,J2925&lt;&gt;9),IFERROR(VLOOKUP(A2925,'TA Total'!$A$2:$N$10000,14,0),"."),".")</f>
        <v>87</v>
      </c>
    </row>
    <row r="2926" spans="1:19" x14ac:dyDescent="0.4">
      <c r="A2926" s="2" t="str">
        <f t="shared" si="90"/>
        <v>2018|Westland District|999</v>
      </c>
      <c r="B2926" t="s">
        <v>16</v>
      </c>
      <c r="C2926" t="s">
        <v>17</v>
      </c>
      <c r="D2926" t="s">
        <v>18</v>
      </c>
      <c r="E2926" t="s">
        <v>19</v>
      </c>
      <c r="F2926">
        <v>2018</v>
      </c>
      <c r="G2926">
        <v>2018</v>
      </c>
      <c r="H2926">
        <v>57</v>
      </c>
      <c r="I2926" t="s">
        <v>98</v>
      </c>
      <c r="J2926">
        <v>77</v>
      </c>
      <c r="K2926" t="s">
        <v>29</v>
      </c>
      <c r="L2926">
        <v>999</v>
      </c>
      <c r="N2926">
        <v>3369</v>
      </c>
      <c r="R2926" s="2">
        <f t="shared" si="91"/>
        <v>100</v>
      </c>
      <c r="S2926" s="2">
        <f>IF(AND(P2926&lt;&gt;"_U",P2926&lt;&gt;"c",J2926&lt;&gt;99,J2926&lt;&gt;9),IFERROR(VLOOKUP(A2926,'TA Total'!$A$2:$N$10000,14,0),"."),".")</f>
        <v>3369</v>
      </c>
    </row>
    <row r="2927" spans="1:19" x14ac:dyDescent="0.4">
      <c r="A2927" s="2" t="str">
        <f t="shared" si="90"/>
        <v>2018|Westland District|10</v>
      </c>
      <c r="B2927" t="s">
        <v>16</v>
      </c>
      <c r="C2927" t="s">
        <v>17</v>
      </c>
      <c r="D2927" t="s">
        <v>18</v>
      </c>
      <c r="E2927" t="s">
        <v>19</v>
      </c>
      <c r="F2927">
        <v>2018</v>
      </c>
      <c r="G2927">
        <v>2018</v>
      </c>
      <c r="H2927">
        <v>57</v>
      </c>
      <c r="I2927" t="s">
        <v>98</v>
      </c>
      <c r="J2927">
        <v>8</v>
      </c>
      <c r="K2927" t="s">
        <v>30</v>
      </c>
      <c r="L2927">
        <v>10</v>
      </c>
      <c r="N2927">
        <v>0</v>
      </c>
      <c r="R2927" s="2" t="str">
        <f t="shared" si="91"/>
        <v>.</v>
      </c>
      <c r="S2927" s="2">
        <f>IF(AND(P2927&lt;&gt;"_U",P2927&lt;&gt;"c",J2927&lt;&gt;99,J2927&lt;&gt;9),IFERROR(VLOOKUP(A2927,'TA Total'!$A$2:$N$10000,14,0),"."),".")</f>
        <v>0</v>
      </c>
    </row>
    <row r="2928" spans="1:19" x14ac:dyDescent="0.4">
      <c r="A2928" s="2" t="str">
        <f t="shared" si="90"/>
        <v>2018|Westland District|11</v>
      </c>
      <c r="B2928" t="s">
        <v>16</v>
      </c>
      <c r="C2928" t="s">
        <v>17</v>
      </c>
      <c r="D2928" t="s">
        <v>18</v>
      </c>
      <c r="E2928" t="s">
        <v>19</v>
      </c>
      <c r="F2928">
        <v>2018</v>
      </c>
      <c r="G2928">
        <v>2018</v>
      </c>
      <c r="H2928">
        <v>57</v>
      </c>
      <c r="I2928" t="s">
        <v>98</v>
      </c>
      <c r="J2928">
        <v>8</v>
      </c>
      <c r="K2928" t="s">
        <v>30</v>
      </c>
      <c r="L2928">
        <v>11</v>
      </c>
      <c r="N2928">
        <v>180</v>
      </c>
      <c r="R2928" s="2">
        <f t="shared" si="91"/>
        <v>6.05</v>
      </c>
      <c r="S2928" s="2">
        <f>IF(AND(P2928&lt;&gt;"_U",P2928&lt;&gt;"c",J2928&lt;&gt;99,J2928&lt;&gt;9),IFERROR(VLOOKUP(A2928,'TA Total'!$A$2:$N$10000,14,0),"."),".")</f>
        <v>2973</v>
      </c>
    </row>
    <row r="2929" spans="1:19" x14ac:dyDescent="0.4">
      <c r="A2929" s="2" t="str">
        <f t="shared" si="90"/>
        <v>2018|Westland District|12</v>
      </c>
      <c r="B2929" t="s">
        <v>16</v>
      </c>
      <c r="C2929" t="s">
        <v>17</v>
      </c>
      <c r="D2929" t="s">
        <v>18</v>
      </c>
      <c r="E2929" t="s">
        <v>19</v>
      </c>
      <c r="F2929">
        <v>2018</v>
      </c>
      <c r="G2929">
        <v>2018</v>
      </c>
      <c r="H2929">
        <v>57</v>
      </c>
      <c r="I2929" t="s">
        <v>98</v>
      </c>
      <c r="J2929">
        <v>8</v>
      </c>
      <c r="K2929" t="s">
        <v>30</v>
      </c>
      <c r="L2929">
        <v>12</v>
      </c>
      <c r="N2929">
        <v>12</v>
      </c>
      <c r="R2929" s="2">
        <f t="shared" si="91"/>
        <v>3.88</v>
      </c>
      <c r="S2929" s="2">
        <f>IF(AND(P2929&lt;&gt;"_U",P2929&lt;&gt;"c",J2929&lt;&gt;99,J2929&lt;&gt;9),IFERROR(VLOOKUP(A2929,'TA Total'!$A$2:$N$10000,14,0),"."),".")</f>
        <v>309</v>
      </c>
    </row>
    <row r="2930" spans="1:19" x14ac:dyDescent="0.4">
      <c r="A2930" s="2" t="str">
        <f t="shared" si="90"/>
        <v>2018|Westland District|13</v>
      </c>
      <c r="B2930" t="s">
        <v>16</v>
      </c>
      <c r="C2930" t="s">
        <v>17</v>
      </c>
      <c r="D2930" t="s">
        <v>18</v>
      </c>
      <c r="E2930" t="s">
        <v>19</v>
      </c>
      <c r="F2930">
        <v>2018</v>
      </c>
      <c r="G2930">
        <v>2018</v>
      </c>
      <c r="H2930">
        <v>57</v>
      </c>
      <c r="I2930" t="s">
        <v>98</v>
      </c>
      <c r="J2930">
        <v>8</v>
      </c>
      <c r="K2930" t="s">
        <v>30</v>
      </c>
      <c r="L2930">
        <v>13</v>
      </c>
      <c r="N2930">
        <v>3</v>
      </c>
      <c r="R2930" s="2">
        <f t="shared" si="91"/>
        <v>3.45</v>
      </c>
      <c r="S2930" s="2">
        <f>IF(AND(P2930&lt;&gt;"_U",P2930&lt;&gt;"c",J2930&lt;&gt;99,J2930&lt;&gt;9),IFERROR(VLOOKUP(A2930,'TA Total'!$A$2:$N$10000,14,0),"."),".")</f>
        <v>87</v>
      </c>
    </row>
    <row r="2931" spans="1:19" x14ac:dyDescent="0.4">
      <c r="A2931" s="2" t="str">
        <f t="shared" si="90"/>
        <v>2018|Westland District|999</v>
      </c>
      <c r="B2931" t="s">
        <v>16</v>
      </c>
      <c r="C2931" t="s">
        <v>17</v>
      </c>
      <c r="D2931" t="s">
        <v>18</v>
      </c>
      <c r="E2931" t="s">
        <v>19</v>
      </c>
      <c r="F2931">
        <v>2018</v>
      </c>
      <c r="G2931">
        <v>2018</v>
      </c>
      <c r="H2931">
        <v>57</v>
      </c>
      <c r="I2931" t="s">
        <v>98</v>
      </c>
      <c r="J2931">
        <v>8</v>
      </c>
      <c r="K2931" t="s">
        <v>30</v>
      </c>
      <c r="L2931">
        <v>999</v>
      </c>
      <c r="N2931">
        <v>195</v>
      </c>
      <c r="R2931" s="2">
        <f t="shared" si="91"/>
        <v>5.79</v>
      </c>
      <c r="S2931" s="2">
        <f>IF(AND(P2931&lt;&gt;"_U",P2931&lt;&gt;"c",J2931&lt;&gt;99,J2931&lt;&gt;9),IFERROR(VLOOKUP(A2931,'TA Total'!$A$2:$N$10000,14,0),"."),".")</f>
        <v>3369</v>
      </c>
    </row>
    <row r="2932" spans="1:19" x14ac:dyDescent="0.4">
      <c r="A2932" s="2" t="str">
        <f t="shared" si="90"/>
        <v>2018|Westland District|10</v>
      </c>
      <c r="B2932" t="s">
        <v>16</v>
      </c>
      <c r="C2932" t="s">
        <v>17</v>
      </c>
      <c r="D2932" t="s">
        <v>18</v>
      </c>
      <c r="E2932" t="s">
        <v>19</v>
      </c>
      <c r="F2932">
        <v>2018</v>
      </c>
      <c r="G2932">
        <v>2018</v>
      </c>
      <c r="H2932">
        <v>57</v>
      </c>
      <c r="I2932" t="s">
        <v>98</v>
      </c>
      <c r="J2932">
        <v>9</v>
      </c>
      <c r="K2932" t="s">
        <v>31</v>
      </c>
      <c r="L2932">
        <v>10</v>
      </c>
      <c r="N2932">
        <v>3</v>
      </c>
      <c r="R2932" s="2" t="str">
        <f t="shared" si="91"/>
        <v>.</v>
      </c>
      <c r="S2932" s="2" t="str">
        <f>IF(AND(P2932&lt;&gt;"_U",P2932&lt;&gt;"c",J2932&lt;&gt;99,J2932&lt;&gt;9),IFERROR(VLOOKUP(A2932,'TA Total'!$A$2:$N$10000,14,0),"."),".")</f>
        <v>.</v>
      </c>
    </row>
    <row r="2933" spans="1:19" x14ac:dyDescent="0.4">
      <c r="A2933" s="2" t="str">
        <f t="shared" si="90"/>
        <v>2018|Westland District|11</v>
      </c>
      <c r="B2933" t="s">
        <v>16</v>
      </c>
      <c r="C2933" t="s">
        <v>17</v>
      </c>
      <c r="D2933" t="s">
        <v>18</v>
      </c>
      <c r="E2933" t="s">
        <v>19</v>
      </c>
      <c r="F2933">
        <v>2018</v>
      </c>
      <c r="G2933">
        <v>2018</v>
      </c>
      <c r="H2933">
        <v>57</v>
      </c>
      <c r="I2933" t="s">
        <v>98</v>
      </c>
      <c r="J2933">
        <v>9</v>
      </c>
      <c r="K2933" t="s">
        <v>31</v>
      </c>
      <c r="L2933">
        <v>11</v>
      </c>
      <c r="N2933">
        <v>378</v>
      </c>
      <c r="R2933" s="2" t="str">
        <f t="shared" si="91"/>
        <v>.</v>
      </c>
      <c r="S2933" s="2" t="str">
        <f>IF(AND(P2933&lt;&gt;"_U",P2933&lt;&gt;"c",J2933&lt;&gt;99,J2933&lt;&gt;9),IFERROR(VLOOKUP(A2933,'TA Total'!$A$2:$N$10000,14,0),"."),".")</f>
        <v>.</v>
      </c>
    </row>
    <row r="2934" spans="1:19" x14ac:dyDescent="0.4">
      <c r="A2934" s="2" t="str">
        <f t="shared" si="90"/>
        <v>2018|Westland District|12</v>
      </c>
      <c r="B2934" t="s">
        <v>16</v>
      </c>
      <c r="C2934" t="s">
        <v>17</v>
      </c>
      <c r="D2934" t="s">
        <v>18</v>
      </c>
      <c r="E2934" t="s">
        <v>19</v>
      </c>
      <c r="F2934">
        <v>2018</v>
      </c>
      <c r="G2934">
        <v>2018</v>
      </c>
      <c r="H2934">
        <v>57</v>
      </c>
      <c r="I2934" t="s">
        <v>98</v>
      </c>
      <c r="J2934">
        <v>9</v>
      </c>
      <c r="K2934" t="s">
        <v>31</v>
      </c>
      <c r="L2934">
        <v>12</v>
      </c>
      <c r="N2934">
        <v>60</v>
      </c>
      <c r="R2934" s="2" t="str">
        <f t="shared" si="91"/>
        <v>.</v>
      </c>
      <c r="S2934" s="2" t="str">
        <f>IF(AND(P2934&lt;&gt;"_U",P2934&lt;&gt;"c",J2934&lt;&gt;99,J2934&lt;&gt;9),IFERROR(VLOOKUP(A2934,'TA Total'!$A$2:$N$10000,14,0),"."),".")</f>
        <v>.</v>
      </c>
    </row>
    <row r="2935" spans="1:19" x14ac:dyDescent="0.4">
      <c r="A2935" s="2" t="str">
        <f t="shared" si="90"/>
        <v>2018|Westland District|13</v>
      </c>
      <c r="B2935" t="s">
        <v>16</v>
      </c>
      <c r="C2935" t="s">
        <v>17</v>
      </c>
      <c r="D2935" t="s">
        <v>18</v>
      </c>
      <c r="E2935" t="s">
        <v>19</v>
      </c>
      <c r="F2935">
        <v>2018</v>
      </c>
      <c r="G2935">
        <v>2018</v>
      </c>
      <c r="H2935">
        <v>57</v>
      </c>
      <c r="I2935" t="s">
        <v>98</v>
      </c>
      <c r="J2935">
        <v>9</v>
      </c>
      <c r="K2935" t="s">
        <v>31</v>
      </c>
      <c r="L2935">
        <v>13</v>
      </c>
      <c r="N2935">
        <v>90</v>
      </c>
      <c r="R2935" s="2" t="str">
        <f t="shared" si="91"/>
        <v>.</v>
      </c>
      <c r="S2935" s="2" t="str">
        <f>IF(AND(P2935&lt;&gt;"_U",P2935&lt;&gt;"c",J2935&lt;&gt;99,J2935&lt;&gt;9),IFERROR(VLOOKUP(A2935,'TA Total'!$A$2:$N$10000,14,0),"."),".")</f>
        <v>.</v>
      </c>
    </row>
    <row r="2936" spans="1:19" x14ac:dyDescent="0.4">
      <c r="A2936" s="2" t="str">
        <f t="shared" si="90"/>
        <v>2018|Westland District|999</v>
      </c>
      <c r="B2936" t="s">
        <v>16</v>
      </c>
      <c r="C2936" t="s">
        <v>17</v>
      </c>
      <c r="D2936" t="s">
        <v>18</v>
      </c>
      <c r="E2936" t="s">
        <v>19</v>
      </c>
      <c r="F2936">
        <v>2018</v>
      </c>
      <c r="G2936">
        <v>2018</v>
      </c>
      <c r="H2936">
        <v>57</v>
      </c>
      <c r="I2936" t="s">
        <v>98</v>
      </c>
      <c r="J2936">
        <v>9</v>
      </c>
      <c r="K2936" t="s">
        <v>31</v>
      </c>
      <c r="L2936">
        <v>999</v>
      </c>
      <c r="N2936">
        <v>531</v>
      </c>
      <c r="R2936" s="2" t="str">
        <f t="shared" si="91"/>
        <v>.</v>
      </c>
      <c r="S2936" s="2" t="str">
        <f>IF(AND(P2936&lt;&gt;"_U",P2936&lt;&gt;"c",J2936&lt;&gt;99,J2936&lt;&gt;9),IFERROR(VLOOKUP(A2936,'TA Total'!$A$2:$N$10000,14,0),"."),".")</f>
        <v>.</v>
      </c>
    </row>
    <row r="2937" spans="1:19" x14ac:dyDescent="0.4">
      <c r="A2937" s="2" t="str">
        <f t="shared" si="90"/>
        <v>2018|Westland District|10</v>
      </c>
      <c r="B2937" t="s">
        <v>16</v>
      </c>
      <c r="C2937" t="s">
        <v>17</v>
      </c>
      <c r="D2937" t="s">
        <v>18</v>
      </c>
      <c r="E2937" t="s">
        <v>19</v>
      </c>
      <c r="F2937">
        <v>2018</v>
      </c>
      <c r="G2937">
        <v>2018</v>
      </c>
      <c r="H2937">
        <v>57</v>
      </c>
      <c r="I2937" t="s">
        <v>98</v>
      </c>
      <c r="J2937">
        <v>99</v>
      </c>
      <c r="K2937" t="s">
        <v>32</v>
      </c>
      <c r="L2937">
        <v>10</v>
      </c>
      <c r="N2937">
        <v>3</v>
      </c>
      <c r="R2937" s="2" t="str">
        <f t="shared" si="91"/>
        <v>.</v>
      </c>
      <c r="S2937" s="2" t="str">
        <f>IF(AND(P2937&lt;&gt;"_U",P2937&lt;&gt;"c",J2937&lt;&gt;99,J2937&lt;&gt;9),IFERROR(VLOOKUP(A2937,'TA Total'!$A$2:$N$10000,14,0),"."),".")</f>
        <v>.</v>
      </c>
    </row>
    <row r="2938" spans="1:19" x14ac:dyDescent="0.4">
      <c r="A2938" s="2" t="str">
        <f t="shared" si="90"/>
        <v>2018|Westland District|11</v>
      </c>
      <c r="B2938" t="s">
        <v>16</v>
      </c>
      <c r="C2938" t="s">
        <v>17</v>
      </c>
      <c r="D2938" t="s">
        <v>18</v>
      </c>
      <c r="E2938" t="s">
        <v>19</v>
      </c>
      <c r="F2938">
        <v>2018</v>
      </c>
      <c r="G2938">
        <v>2018</v>
      </c>
      <c r="H2938">
        <v>57</v>
      </c>
      <c r="I2938" t="s">
        <v>98</v>
      </c>
      <c r="J2938">
        <v>99</v>
      </c>
      <c r="K2938" t="s">
        <v>32</v>
      </c>
      <c r="L2938">
        <v>11</v>
      </c>
      <c r="N2938">
        <v>3303</v>
      </c>
      <c r="R2938" s="2" t="str">
        <f t="shared" si="91"/>
        <v>.</v>
      </c>
      <c r="S2938" s="2" t="str">
        <f>IF(AND(P2938&lt;&gt;"_U",P2938&lt;&gt;"c",J2938&lt;&gt;99,J2938&lt;&gt;9),IFERROR(VLOOKUP(A2938,'TA Total'!$A$2:$N$10000,14,0),"."),".")</f>
        <v>.</v>
      </c>
    </row>
    <row r="2939" spans="1:19" x14ac:dyDescent="0.4">
      <c r="A2939" s="2" t="str">
        <f t="shared" si="90"/>
        <v>2018|Westland District|12</v>
      </c>
      <c r="B2939" t="s">
        <v>16</v>
      </c>
      <c r="C2939" t="s">
        <v>17</v>
      </c>
      <c r="D2939" t="s">
        <v>18</v>
      </c>
      <c r="E2939" t="s">
        <v>19</v>
      </c>
      <c r="F2939">
        <v>2018</v>
      </c>
      <c r="G2939">
        <v>2018</v>
      </c>
      <c r="H2939">
        <v>57</v>
      </c>
      <c r="I2939" t="s">
        <v>98</v>
      </c>
      <c r="J2939">
        <v>99</v>
      </c>
      <c r="K2939" t="s">
        <v>32</v>
      </c>
      <c r="L2939">
        <v>12</v>
      </c>
      <c r="N2939">
        <v>366</v>
      </c>
      <c r="R2939" s="2" t="str">
        <f t="shared" si="91"/>
        <v>.</v>
      </c>
      <c r="S2939" s="2" t="str">
        <f>IF(AND(P2939&lt;&gt;"_U",P2939&lt;&gt;"c",J2939&lt;&gt;99,J2939&lt;&gt;9),IFERROR(VLOOKUP(A2939,'TA Total'!$A$2:$N$10000,14,0),"."),".")</f>
        <v>.</v>
      </c>
    </row>
    <row r="2940" spans="1:19" x14ac:dyDescent="0.4">
      <c r="A2940" s="2" t="str">
        <f t="shared" si="90"/>
        <v>2018|Westland District|13</v>
      </c>
      <c r="B2940" t="s">
        <v>16</v>
      </c>
      <c r="C2940" t="s">
        <v>17</v>
      </c>
      <c r="D2940" t="s">
        <v>18</v>
      </c>
      <c r="E2940" t="s">
        <v>19</v>
      </c>
      <c r="F2940">
        <v>2018</v>
      </c>
      <c r="G2940">
        <v>2018</v>
      </c>
      <c r="H2940">
        <v>57</v>
      </c>
      <c r="I2940" t="s">
        <v>98</v>
      </c>
      <c r="J2940">
        <v>99</v>
      </c>
      <c r="K2940" t="s">
        <v>32</v>
      </c>
      <c r="L2940">
        <v>13</v>
      </c>
      <c r="N2940">
        <v>177</v>
      </c>
      <c r="R2940" s="2" t="str">
        <f t="shared" si="91"/>
        <v>.</v>
      </c>
      <c r="S2940" s="2" t="str">
        <f>IF(AND(P2940&lt;&gt;"_U",P2940&lt;&gt;"c",J2940&lt;&gt;99,J2940&lt;&gt;9),IFERROR(VLOOKUP(A2940,'TA Total'!$A$2:$N$10000,14,0),"."),".")</f>
        <v>.</v>
      </c>
    </row>
    <row r="2941" spans="1:19" x14ac:dyDescent="0.4">
      <c r="A2941" s="2" t="str">
        <f t="shared" si="90"/>
        <v>2018|Westland District|999</v>
      </c>
      <c r="B2941" t="s">
        <v>16</v>
      </c>
      <c r="C2941" t="s">
        <v>17</v>
      </c>
      <c r="D2941" t="s">
        <v>18</v>
      </c>
      <c r="E2941" t="s">
        <v>19</v>
      </c>
      <c r="F2941">
        <v>2018</v>
      </c>
      <c r="G2941">
        <v>2018</v>
      </c>
      <c r="H2941">
        <v>57</v>
      </c>
      <c r="I2941" t="s">
        <v>98</v>
      </c>
      <c r="J2941">
        <v>99</v>
      </c>
      <c r="K2941" t="s">
        <v>32</v>
      </c>
      <c r="L2941">
        <v>999</v>
      </c>
      <c r="N2941">
        <v>3849</v>
      </c>
      <c r="R2941" s="2" t="str">
        <f t="shared" si="91"/>
        <v>.</v>
      </c>
      <c r="S2941" s="2" t="str">
        <f>IF(AND(P2941&lt;&gt;"_U",P2941&lt;&gt;"c",J2941&lt;&gt;99,J2941&lt;&gt;9),IFERROR(VLOOKUP(A2941,'TA Total'!$A$2:$N$10000,14,0),"."),".")</f>
        <v>.</v>
      </c>
    </row>
    <row r="2942" spans="1:19" x14ac:dyDescent="0.4">
      <c r="A2942" s="2" t="str">
        <f t="shared" si="90"/>
        <v>2018|Hurunui District|10</v>
      </c>
      <c r="B2942" t="s">
        <v>16</v>
      </c>
      <c r="C2942" t="s">
        <v>17</v>
      </c>
      <c r="D2942" t="s">
        <v>18</v>
      </c>
      <c r="E2942" t="s">
        <v>19</v>
      </c>
      <c r="F2942">
        <v>2018</v>
      </c>
      <c r="G2942">
        <v>2018</v>
      </c>
      <c r="H2942">
        <v>58</v>
      </c>
      <c r="I2942" t="s">
        <v>97</v>
      </c>
      <c r="J2942">
        <v>0</v>
      </c>
      <c r="K2942" t="s">
        <v>21</v>
      </c>
      <c r="L2942">
        <v>10</v>
      </c>
      <c r="N2942">
        <v>0</v>
      </c>
      <c r="R2942" s="2" t="str">
        <f t="shared" si="91"/>
        <v>.</v>
      </c>
      <c r="S2942" s="2">
        <f>IF(AND(P2942&lt;&gt;"_U",P2942&lt;&gt;"c",J2942&lt;&gt;99,J2942&lt;&gt;9),IFERROR(VLOOKUP(A2942,'TA Total'!$A$2:$N$10000,14,0),"."),".")</f>
        <v>0</v>
      </c>
    </row>
    <row r="2943" spans="1:19" x14ac:dyDescent="0.4">
      <c r="A2943" s="2" t="str">
        <f t="shared" si="90"/>
        <v>2018|Hurunui District|11</v>
      </c>
      <c r="B2943" t="s">
        <v>16</v>
      </c>
      <c r="C2943" t="s">
        <v>17</v>
      </c>
      <c r="D2943" t="s">
        <v>18</v>
      </c>
      <c r="E2943" t="s">
        <v>19</v>
      </c>
      <c r="F2943">
        <v>2018</v>
      </c>
      <c r="G2943">
        <v>2018</v>
      </c>
      <c r="H2943">
        <v>58</v>
      </c>
      <c r="I2943" t="s">
        <v>97</v>
      </c>
      <c r="J2943">
        <v>0</v>
      </c>
      <c r="K2943" t="s">
        <v>21</v>
      </c>
      <c r="L2943">
        <v>11</v>
      </c>
      <c r="N2943">
        <v>12</v>
      </c>
      <c r="R2943" s="2">
        <f t="shared" si="91"/>
        <v>0.28000000000000003</v>
      </c>
      <c r="S2943" s="2">
        <f>IF(AND(P2943&lt;&gt;"_U",P2943&lt;&gt;"c",J2943&lt;&gt;99,J2943&lt;&gt;9),IFERROR(VLOOKUP(A2943,'TA Total'!$A$2:$N$10000,14,0),"."),".")</f>
        <v>4290</v>
      </c>
    </row>
    <row r="2944" spans="1:19" x14ac:dyDescent="0.4">
      <c r="A2944" s="2" t="str">
        <f t="shared" si="90"/>
        <v>2018|Hurunui District|12</v>
      </c>
      <c r="B2944" t="s">
        <v>16</v>
      </c>
      <c r="C2944" t="s">
        <v>17</v>
      </c>
      <c r="D2944" t="s">
        <v>18</v>
      </c>
      <c r="E2944" t="s">
        <v>19</v>
      </c>
      <c r="F2944">
        <v>2018</v>
      </c>
      <c r="G2944">
        <v>2018</v>
      </c>
      <c r="H2944">
        <v>58</v>
      </c>
      <c r="I2944" t="s">
        <v>97</v>
      </c>
      <c r="J2944">
        <v>0</v>
      </c>
      <c r="K2944" t="s">
        <v>21</v>
      </c>
      <c r="L2944">
        <v>12</v>
      </c>
      <c r="N2944">
        <v>0</v>
      </c>
      <c r="R2944" s="2">
        <f t="shared" si="91"/>
        <v>0</v>
      </c>
      <c r="S2944" s="2">
        <f>IF(AND(P2944&lt;&gt;"_U",P2944&lt;&gt;"c",J2944&lt;&gt;99,J2944&lt;&gt;9),IFERROR(VLOOKUP(A2944,'TA Total'!$A$2:$N$10000,14,0),"."),".")</f>
        <v>249</v>
      </c>
    </row>
    <row r="2945" spans="1:19" x14ac:dyDescent="0.4">
      <c r="A2945" s="2" t="str">
        <f t="shared" si="90"/>
        <v>2018|Hurunui District|13</v>
      </c>
      <c r="B2945" t="s">
        <v>16</v>
      </c>
      <c r="C2945" t="s">
        <v>17</v>
      </c>
      <c r="D2945" t="s">
        <v>18</v>
      </c>
      <c r="E2945" t="s">
        <v>19</v>
      </c>
      <c r="F2945">
        <v>2018</v>
      </c>
      <c r="G2945">
        <v>2018</v>
      </c>
      <c r="H2945">
        <v>58</v>
      </c>
      <c r="I2945" t="s">
        <v>97</v>
      </c>
      <c r="J2945">
        <v>0</v>
      </c>
      <c r="K2945" t="s">
        <v>21</v>
      </c>
      <c r="L2945">
        <v>13</v>
      </c>
      <c r="N2945">
        <v>6</v>
      </c>
      <c r="R2945" s="2">
        <f t="shared" si="91"/>
        <v>10.53</v>
      </c>
      <c r="S2945" s="2">
        <f>IF(AND(P2945&lt;&gt;"_U",P2945&lt;&gt;"c",J2945&lt;&gt;99,J2945&lt;&gt;9),IFERROR(VLOOKUP(A2945,'TA Total'!$A$2:$N$10000,14,0),"."),".")</f>
        <v>57</v>
      </c>
    </row>
    <row r="2946" spans="1:19" x14ac:dyDescent="0.4">
      <c r="A2946" s="2" t="str">
        <f t="shared" si="90"/>
        <v>2018|Hurunui District|999</v>
      </c>
      <c r="B2946" t="s">
        <v>16</v>
      </c>
      <c r="C2946" t="s">
        <v>17</v>
      </c>
      <c r="D2946" t="s">
        <v>18</v>
      </c>
      <c r="E2946" t="s">
        <v>19</v>
      </c>
      <c r="F2946">
        <v>2018</v>
      </c>
      <c r="G2946">
        <v>2018</v>
      </c>
      <c r="H2946">
        <v>58</v>
      </c>
      <c r="I2946" t="s">
        <v>97</v>
      </c>
      <c r="J2946">
        <v>0</v>
      </c>
      <c r="K2946" t="s">
        <v>21</v>
      </c>
      <c r="L2946">
        <v>999</v>
      </c>
      <c r="N2946">
        <v>18</v>
      </c>
      <c r="R2946" s="2">
        <f t="shared" si="91"/>
        <v>0.39</v>
      </c>
      <c r="S2946" s="2">
        <f>IF(AND(P2946&lt;&gt;"_U",P2946&lt;&gt;"c",J2946&lt;&gt;99,J2946&lt;&gt;9),IFERROR(VLOOKUP(A2946,'TA Total'!$A$2:$N$10000,14,0),"."),".")</f>
        <v>4599</v>
      </c>
    </row>
    <row r="2947" spans="1:19" x14ac:dyDescent="0.4">
      <c r="A2947" s="2" t="str">
        <f t="shared" ref="A2947:A3010" si="92">G2947&amp;"|"&amp;I2947&amp;"|"&amp;L2947</f>
        <v>2018|Hurunui District|10</v>
      </c>
      <c r="B2947" t="s">
        <v>16</v>
      </c>
      <c r="C2947" t="s">
        <v>17</v>
      </c>
      <c r="D2947" t="s">
        <v>18</v>
      </c>
      <c r="E2947" t="s">
        <v>19</v>
      </c>
      <c r="F2947">
        <v>2018</v>
      </c>
      <c r="G2947">
        <v>2018</v>
      </c>
      <c r="H2947">
        <v>58</v>
      </c>
      <c r="I2947" t="s">
        <v>97</v>
      </c>
      <c r="J2947">
        <v>1</v>
      </c>
      <c r="K2947" t="s">
        <v>22</v>
      </c>
      <c r="L2947">
        <v>10</v>
      </c>
      <c r="N2947">
        <v>0</v>
      </c>
      <c r="R2947" s="2" t="str">
        <f t="shared" ref="R2947:R3010" si="93">IF(P2947&lt;&gt;"_U",IFERROR((ROUND(N2947/S2947*100,2)),"."),".")</f>
        <v>.</v>
      </c>
      <c r="S2947" s="2">
        <f>IF(AND(P2947&lt;&gt;"_U",P2947&lt;&gt;"c",J2947&lt;&gt;99,J2947&lt;&gt;9),IFERROR(VLOOKUP(A2947,'TA Total'!$A$2:$N$10000,14,0),"."),".")</f>
        <v>0</v>
      </c>
    </row>
    <row r="2948" spans="1:19" x14ac:dyDescent="0.4">
      <c r="A2948" s="2" t="str">
        <f t="shared" si="92"/>
        <v>2018|Hurunui District|11</v>
      </c>
      <c r="B2948" t="s">
        <v>16</v>
      </c>
      <c r="C2948" t="s">
        <v>17</v>
      </c>
      <c r="D2948" t="s">
        <v>18</v>
      </c>
      <c r="E2948" t="s">
        <v>19</v>
      </c>
      <c r="F2948">
        <v>2018</v>
      </c>
      <c r="G2948">
        <v>2018</v>
      </c>
      <c r="H2948">
        <v>58</v>
      </c>
      <c r="I2948" t="s">
        <v>97</v>
      </c>
      <c r="J2948">
        <v>1</v>
      </c>
      <c r="K2948" t="s">
        <v>22</v>
      </c>
      <c r="L2948">
        <v>11</v>
      </c>
      <c r="N2948">
        <v>1770</v>
      </c>
      <c r="R2948" s="2">
        <f t="shared" si="93"/>
        <v>41.26</v>
      </c>
      <c r="S2948" s="2">
        <f>IF(AND(P2948&lt;&gt;"_U",P2948&lt;&gt;"c",J2948&lt;&gt;99,J2948&lt;&gt;9),IFERROR(VLOOKUP(A2948,'TA Total'!$A$2:$N$10000,14,0),"."),".")</f>
        <v>4290</v>
      </c>
    </row>
    <row r="2949" spans="1:19" x14ac:dyDescent="0.4">
      <c r="A2949" s="2" t="str">
        <f t="shared" si="92"/>
        <v>2018|Hurunui District|12</v>
      </c>
      <c r="B2949" t="s">
        <v>16</v>
      </c>
      <c r="C2949" t="s">
        <v>17</v>
      </c>
      <c r="D2949" t="s">
        <v>18</v>
      </c>
      <c r="E2949" t="s">
        <v>19</v>
      </c>
      <c r="F2949">
        <v>2018</v>
      </c>
      <c r="G2949">
        <v>2018</v>
      </c>
      <c r="H2949">
        <v>58</v>
      </c>
      <c r="I2949" t="s">
        <v>97</v>
      </c>
      <c r="J2949">
        <v>1</v>
      </c>
      <c r="K2949" t="s">
        <v>22</v>
      </c>
      <c r="L2949">
        <v>12</v>
      </c>
      <c r="N2949">
        <v>120</v>
      </c>
      <c r="R2949" s="2">
        <f t="shared" si="93"/>
        <v>48.19</v>
      </c>
      <c r="S2949" s="2">
        <f>IF(AND(P2949&lt;&gt;"_U",P2949&lt;&gt;"c",J2949&lt;&gt;99,J2949&lt;&gt;9),IFERROR(VLOOKUP(A2949,'TA Total'!$A$2:$N$10000,14,0),"."),".")</f>
        <v>249</v>
      </c>
    </row>
    <row r="2950" spans="1:19" x14ac:dyDescent="0.4">
      <c r="A2950" s="2" t="str">
        <f t="shared" si="92"/>
        <v>2018|Hurunui District|13</v>
      </c>
      <c r="B2950" t="s">
        <v>16</v>
      </c>
      <c r="C2950" t="s">
        <v>17</v>
      </c>
      <c r="D2950" t="s">
        <v>18</v>
      </c>
      <c r="E2950" t="s">
        <v>19</v>
      </c>
      <c r="F2950">
        <v>2018</v>
      </c>
      <c r="G2950">
        <v>2018</v>
      </c>
      <c r="H2950">
        <v>58</v>
      </c>
      <c r="I2950" t="s">
        <v>97</v>
      </c>
      <c r="J2950">
        <v>1</v>
      </c>
      <c r="K2950" t="s">
        <v>22</v>
      </c>
      <c r="L2950">
        <v>13</v>
      </c>
      <c r="N2950">
        <v>3</v>
      </c>
      <c r="R2950" s="2">
        <f t="shared" si="93"/>
        <v>5.26</v>
      </c>
      <c r="S2950" s="2">
        <f>IF(AND(P2950&lt;&gt;"_U",P2950&lt;&gt;"c",J2950&lt;&gt;99,J2950&lt;&gt;9),IFERROR(VLOOKUP(A2950,'TA Total'!$A$2:$N$10000,14,0),"."),".")</f>
        <v>57</v>
      </c>
    </row>
    <row r="2951" spans="1:19" x14ac:dyDescent="0.4">
      <c r="A2951" s="2" t="str">
        <f t="shared" si="92"/>
        <v>2018|Hurunui District|999</v>
      </c>
      <c r="B2951" t="s">
        <v>16</v>
      </c>
      <c r="C2951" t="s">
        <v>17</v>
      </c>
      <c r="D2951" t="s">
        <v>18</v>
      </c>
      <c r="E2951" t="s">
        <v>19</v>
      </c>
      <c r="F2951">
        <v>2018</v>
      </c>
      <c r="G2951">
        <v>2018</v>
      </c>
      <c r="H2951">
        <v>58</v>
      </c>
      <c r="I2951" t="s">
        <v>97</v>
      </c>
      <c r="J2951">
        <v>1</v>
      </c>
      <c r="K2951" t="s">
        <v>22</v>
      </c>
      <c r="L2951">
        <v>999</v>
      </c>
      <c r="N2951">
        <v>1890</v>
      </c>
      <c r="R2951" s="2">
        <f t="shared" si="93"/>
        <v>41.1</v>
      </c>
      <c r="S2951" s="2">
        <f>IF(AND(P2951&lt;&gt;"_U",P2951&lt;&gt;"c",J2951&lt;&gt;99,J2951&lt;&gt;9),IFERROR(VLOOKUP(A2951,'TA Total'!$A$2:$N$10000,14,0),"."),".")</f>
        <v>4599</v>
      </c>
    </row>
    <row r="2952" spans="1:19" x14ac:dyDescent="0.4">
      <c r="A2952" s="2" t="str">
        <f t="shared" si="92"/>
        <v>2018|Hurunui District|10</v>
      </c>
      <c r="B2952" t="s">
        <v>16</v>
      </c>
      <c r="C2952" t="s">
        <v>17</v>
      </c>
      <c r="D2952" t="s">
        <v>18</v>
      </c>
      <c r="E2952" t="s">
        <v>19</v>
      </c>
      <c r="F2952">
        <v>2018</v>
      </c>
      <c r="G2952">
        <v>2018</v>
      </c>
      <c r="H2952">
        <v>58</v>
      </c>
      <c r="I2952" t="s">
        <v>97</v>
      </c>
      <c r="J2952">
        <v>2</v>
      </c>
      <c r="K2952" t="s">
        <v>23</v>
      </c>
      <c r="L2952">
        <v>10</v>
      </c>
      <c r="N2952">
        <v>0</v>
      </c>
      <c r="R2952" s="2" t="str">
        <f t="shared" si="93"/>
        <v>.</v>
      </c>
      <c r="S2952" s="2">
        <f>IF(AND(P2952&lt;&gt;"_U",P2952&lt;&gt;"c",J2952&lt;&gt;99,J2952&lt;&gt;9),IFERROR(VLOOKUP(A2952,'TA Total'!$A$2:$N$10000,14,0),"."),".")</f>
        <v>0</v>
      </c>
    </row>
    <row r="2953" spans="1:19" x14ac:dyDescent="0.4">
      <c r="A2953" s="2" t="str">
        <f t="shared" si="92"/>
        <v>2018|Hurunui District|11</v>
      </c>
      <c r="B2953" t="s">
        <v>16</v>
      </c>
      <c r="C2953" t="s">
        <v>17</v>
      </c>
      <c r="D2953" t="s">
        <v>18</v>
      </c>
      <c r="E2953" t="s">
        <v>19</v>
      </c>
      <c r="F2953">
        <v>2018</v>
      </c>
      <c r="G2953">
        <v>2018</v>
      </c>
      <c r="H2953">
        <v>58</v>
      </c>
      <c r="I2953" t="s">
        <v>97</v>
      </c>
      <c r="J2953">
        <v>2</v>
      </c>
      <c r="K2953" t="s">
        <v>23</v>
      </c>
      <c r="L2953">
        <v>11</v>
      </c>
      <c r="N2953">
        <v>1335</v>
      </c>
      <c r="R2953" s="2">
        <f t="shared" si="93"/>
        <v>31.12</v>
      </c>
      <c r="S2953" s="2">
        <f>IF(AND(P2953&lt;&gt;"_U",P2953&lt;&gt;"c",J2953&lt;&gt;99,J2953&lt;&gt;9),IFERROR(VLOOKUP(A2953,'TA Total'!$A$2:$N$10000,14,0),"."),".")</f>
        <v>4290</v>
      </c>
    </row>
    <row r="2954" spans="1:19" x14ac:dyDescent="0.4">
      <c r="A2954" s="2" t="str">
        <f t="shared" si="92"/>
        <v>2018|Hurunui District|12</v>
      </c>
      <c r="B2954" t="s">
        <v>16</v>
      </c>
      <c r="C2954" t="s">
        <v>17</v>
      </c>
      <c r="D2954" t="s">
        <v>18</v>
      </c>
      <c r="E2954" t="s">
        <v>19</v>
      </c>
      <c r="F2954">
        <v>2018</v>
      </c>
      <c r="G2954">
        <v>2018</v>
      </c>
      <c r="H2954">
        <v>58</v>
      </c>
      <c r="I2954" t="s">
        <v>97</v>
      </c>
      <c r="J2954">
        <v>2</v>
      </c>
      <c r="K2954" t="s">
        <v>23</v>
      </c>
      <c r="L2954">
        <v>12</v>
      </c>
      <c r="N2954">
        <v>84</v>
      </c>
      <c r="R2954" s="2">
        <f t="shared" si="93"/>
        <v>33.729999999999997</v>
      </c>
      <c r="S2954" s="2">
        <f>IF(AND(P2954&lt;&gt;"_U",P2954&lt;&gt;"c",J2954&lt;&gt;99,J2954&lt;&gt;9),IFERROR(VLOOKUP(A2954,'TA Total'!$A$2:$N$10000,14,0),"."),".")</f>
        <v>249</v>
      </c>
    </row>
    <row r="2955" spans="1:19" x14ac:dyDescent="0.4">
      <c r="A2955" s="2" t="str">
        <f t="shared" si="92"/>
        <v>2018|Hurunui District|13</v>
      </c>
      <c r="B2955" t="s">
        <v>16</v>
      </c>
      <c r="C2955" t="s">
        <v>17</v>
      </c>
      <c r="D2955" t="s">
        <v>18</v>
      </c>
      <c r="E2955" t="s">
        <v>19</v>
      </c>
      <c r="F2955">
        <v>2018</v>
      </c>
      <c r="G2955">
        <v>2018</v>
      </c>
      <c r="H2955">
        <v>58</v>
      </c>
      <c r="I2955" t="s">
        <v>97</v>
      </c>
      <c r="J2955">
        <v>2</v>
      </c>
      <c r="K2955" t="s">
        <v>23</v>
      </c>
      <c r="L2955">
        <v>13</v>
      </c>
      <c r="N2955">
        <v>30</v>
      </c>
      <c r="R2955" s="2">
        <f t="shared" si="93"/>
        <v>52.63</v>
      </c>
      <c r="S2955" s="2">
        <f>IF(AND(P2955&lt;&gt;"_U",P2955&lt;&gt;"c",J2955&lt;&gt;99,J2955&lt;&gt;9),IFERROR(VLOOKUP(A2955,'TA Total'!$A$2:$N$10000,14,0),"."),".")</f>
        <v>57</v>
      </c>
    </row>
    <row r="2956" spans="1:19" x14ac:dyDescent="0.4">
      <c r="A2956" s="2" t="str">
        <f t="shared" si="92"/>
        <v>2018|Hurunui District|999</v>
      </c>
      <c r="B2956" t="s">
        <v>16</v>
      </c>
      <c r="C2956" t="s">
        <v>17</v>
      </c>
      <c r="D2956" t="s">
        <v>18</v>
      </c>
      <c r="E2956" t="s">
        <v>19</v>
      </c>
      <c r="F2956">
        <v>2018</v>
      </c>
      <c r="G2956">
        <v>2018</v>
      </c>
      <c r="H2956">
        <v>58</v>
      </c>
      <c r="I2956" t="s">
        <v>97</v>
      </c>
      <c r="J2956">
        <v>2</v>
      </c>
      <c r="K2956" t="s">
        <v>23</v>
      </c>
      <c r="L2956">
        <v>999</v>
      </c>
      <c r="N2956">
        <v>1446</v>
      </c>
      <c r="R2956" s="2">
        <f t="shared" si="93"/>
        <v>31.44</v>
      </c>
      <c r="S2956" s="2">
        <f>IF(AND(P2956&lt;&gt;"_U",P2956&lt;&gt;"c",J2956&lt;&gt;99,J2956&lt;&gt;9),IFERROR(VLOOKUP(A2956,'TA Total'!$A$2:$N$10000,14,0),"."),".")</f>
        <v>4599</v>
      </c>
    </row>
    <row r="2957" spans="1:19" x14ac:dyDescent="0.4">
      <c r="A2957" s="2" t="str">
        <f t="shared" si="92"/>
        <v>2018|Hurunui District|10</v>
      </c>
      <c r="B2957" t="s">
        <v>16</v>
      </c>
      <c r="C2957" t="s">
        <v>17</v>
      </c>
      <c r="D2957" t="s">
        <v>18</v>
      </c>
      <c r="E2957" t="s">
        <v>19</v>
      </c>
      <c r="F2957">
        <v>2018</v>
      </c>
      <c r="G2957">
        <v>2018</v>
      </c>
      <c r="H2957">
        <v>58</v>
      </c>
      <c r="I2957" t="s">
        <v>97</v>
      </c>
      <c r="J2957">
        <v>3</v>
      </c>
      <c r="K2957" t="s">
        <v>24</v>
      </c>
      <c r="L2957">
        <v>10</v>
      </c>
      <c r="N2957">
        <v>0</v>
      </c>
      <c r="R2957" s="2" t="str">
        <f t="shared" si="93"/>
        <v>.</v>
      </c>
      <c r="S2957" s="2">
        <f>IF(AND(P2957&lt;&gt;"_U",P2957&lt;&gt;"c",J2957&lt;&gt;99,J2957&lt;&gt;9),IFERROR(VLOOKUP(A2957,'TA Total'!$A$2:$N$10000,14,0),"."),".")</f>
        <v>0</v>
      </c>
    </row>
    <row r="2958" spans="1:19" x14ac:dyDescent="0.4">
      <c r="A2958" s="2" t="str">
        <f t="shared" si="92"/>
        <v>2018|Hurunui District|11</v>
      </c>
      <c r="B2958" t="s">
        <v>16</v>
      </c>
      <c r="C2958" t="s">
        <v>17</v>
      </c>
      <c r="D2958" t="s">
        <v>18</v>
      </c>
      <c r="E2958" t="s">
        <v>19</v>
      </c>
      <c r="F2958">
        <v>2018</v>
      </c>
      <c r="G2958">
        <v>2018</v>
      </c>
      <c r="H2958">
        <v>58</v>
      </c>
      <c r="I2958" t="s">
        <v>97</v>
      </c>
      <c r="J2958">
        <v>3</v>
      </c>
      <c r="K2958" t="s">
        <v>24</v>
      </c>
      <c r="L2958">
        <v>11</v>
      </c>
      <c r="N2958">
        <v>132</v>
      </c>
      <c r="R2958" s="2">
        <f t="shared" si="93"/>
        <v>3.08</v>
      </c>
      <c r="S2958" s="2">
        <f>IF(AND(P2958&lt;&gt;"_U",P2958&lt;&gt;"c",J2958&lt;&gt;99,J2958&lt;&gt;9),IFERROR(VLOOKUP(A2958,'TA Total'!$A$2:$N$10000,14,0),"."),".")</f>
        <v>4290</v>
      </c>
    </row>
    <row r="2959" spans="1:19" x14ac:dyDescent="0.4">
      <c r="A2959" s="2" t="str">
        <f t="shared" si="92"/>
        <v>2018|Hurunui District|12</v>
      </c>
      <c r="B2959" t="s">
        <v>16</v>
      </c>
      <c r="C2959" t="s">
        <v>17</v>
      </c>
      <c r="D2959" t="s">
        <v>18</v>
      </c>
      <c r="E2959" t="s">
        <v>19</v>
      </c>
      <c r="F2959">
        <v>2018</v>
      </c>
      <c r="G2959">
        <v>2018</v>
      </c>
      <c r="H2959">
        <v>58</v>
      </c>
      <c r="I2959" t="s">
        <v>97</v>
      </c>
      <c r="J2959">
        <v>3</v>
      </c>
      <c r="K2959" t="s">
        <v>24</v>
      </c>
      <c r="L2959">
        <v>12</v>
      </c>
      <c r="N2959">
        <v>12</v>
      </c>
      <c r="R2959" s="2">
        <f t="shared" si="93"/>
        <v>4.82</v>
      </c>
      <c r="S2959" s="2">
        <f>IF(AND(P2959&lt;&gt;"_U",P2959&lt;&gt;"c",J2959&lt;&gt;99,J2959&lt;&gt;9),IFERROR(VLOOKUP(A2959,'TA Total'!$A$2:$N$10000,14,0),"."),".")</f>
        <v>249</v>
      </c>
    </row>
    <row r="2960" spans="1:19" x14ac:dyDescent="0.4">
      <c r="A2960" s="2" t="str">
        <f t="shared" si="92"/>
        <v>2018|Hurunui District|13</v>
      </c>
      <c r="B2960" t="s">
        <v>16</v>
      </c>
      <c r="C2960" t="s">
        <v>17</v>
      </c>
      <c r="D2960" t="s">
        <v>18</v>
      </c>
      <c r="E2960" t="s">
        <v>19</v>
      </c>
      <c r="F2960">
        <v>2018</v>
      </c>
      <c r="G2960">
        <v>2018</v>
      </c>
      <c r="H2960">
        <v>58</v>
      </c>
      <c r="I2960" t="s">
        <v>97</v>
      </c>
      <c r="J2960">
        <v>3</v>
      </c>
      <c r="K2960" t="s">
        <v>24</v>
      </c>
      <c r="L2960">
        <v>13</v>
      </c>
      <c r="N2960">
        <v>3</v>
      </c>
      <c r="R2960" s="2">
        <f t="shared" si="93"/>
        <v>5.26</v>
      </c>
      <c r="S2960" s="2">
        <f>IF(AND(P2960&lt;&gt;"_U",P2960&lt;&gt;"c",J2960&lt;&gt;99,J2960&lt;&gt;9),IFERROR(VLOOKUP(A2960,'TA Total'!$A$2:$N$10000,14,0),"."),".")</f>
        <v>57</v>
      </c>
    </row>
    <row r="2961" spans="1:19" x14ac:dyDescent="0.4">
      <c r="A2961" s="2" t="str">
        <f t="shared" si="92"/>
        <v>2018|Hurunui District|999</v>
      </c>
      <c r="B2961" t="s">
        <v>16</v>
      </c>
      <c r="C2961" t="s">
        <v>17</v>
      </c>
      <c r="D2961" t="s">
        <v>18</v>
      </c>
      <c r="E2961" t="s">
        <v>19</v>
      </c>
      <c r="F2961">
        <v>2018</v>
      </c>
      <c r="G2961">
        <v>2018</v>
      </c>
      <c r="H2961">
        <v>58</v>
      </c>
      <c r="I2961" t="s">
        <v>97</v>
      </c>
      <c r="J2961">
        <v>3</v>
      </c>
      <c r="K2961" t="s">
        <v>24</v>
      </c>
      <c r="L2961">
        <v>999</v>
      </c>
      <c r="N2961">
        <v>147</v>
      </c>
      <c r="R2961" s="2">
        <f t="shared" si="93"/>
        <v>3.2</v>
      </c>
      <c r="S2961" s="2">
        <f>IF(AND(P2961&lt;&gt;"_U",P2961&lt;&gt;"c",J2961&lt;&gt;99,J2961&lt;&gt;9),IFERROR(VLOOKUP(A2961,'TA Total'!$A$2:$N$10000,14,0),"."),".")</f>
        <v>4599</v>
      </c>
    </row>
    <row r="2962" spans="1:19" x14ac:dyDescent="0.4">
      <c r="A2962" s="2" t="str">
        <f t="shared" si="92"/>
        <v>2018|Hurunui District|10</v>
      </c>
      <c r="B2962" t="s">
        <v>16</v>
      </c>
      <c r="C2962" t="s">
        <v>17</v>
      </c>
      <c r="D2962" t="s">
        <v>18</v>
      </c>
      <c r="E2962" t="s">
        <v>19</v>
      </c>
      <c r="F2962">
        <v>2018</v>
      </c>
      <c r="G2962">
        <v>2018</v>
      </c>
      <c r="H2962">
        <v>58</v>
      </c>
      <c r="I2962" t="s">
        <v>97</v>
      </c>
      <c r="J2962">
        <v>4</v>
      </c>
      <c r="K2962" t="s">
        <v>25</v>
      </c>
      <c r="L2962">
        <v>10</v>
      </c>
      <c r="N2962">
        <v>0</v>
      </c>
      <c r="R2962" s="2" t="str">
        <f t="shared" si="93"/>
        <v>.</v>
      </c>
      <c r="S2962" s="2">
        <f>IF(AND(P2962&lt;&gt;"_U",P2962&lt;&gt;"c",J2962&lt;&gt;99,J2962&lt;&gt;9),IFERROR(VLOOKUP(A2962,'TA Total'!$A$2:$N$10000,14,0),"."),".")</f>
        <v>0</v>
      </c>
    </row>
    <row r="2963" spans="1:19" x14ac:dyDescent="0.4">
      <c r="A2963" s="2" t="str">
        <f t="shared" si="92"/>
        <v>2018|Hurunui District|11</v>
      </c>
      <c r="B2963" t="s">
        <v>16</v>
      </c>
      <c r="C2963" t="s">
        <v>17</v>
      </c>
      <c r="D2963" t="s">
        <v>18</v>
      </c>
      <c r="E2963" t="s">
        <v>19</v>
      </c>
      <c r="F2963">
        <v>2018</v>
      </c>
      <c r="G2963">
        <v>2018</v>
      </c>
      <c r="H2963">
        <v>58</v>
      </c>
      <c r="I2963" t="s">
        <v>97</v>
      </c>
      <c r="J2963">
        <v>4</v>
      </c>
      <c r="K2963" t="s">
        <v>25</v>
      </c>
      <c r="L2963">
        <v>11</v>
      </c>
      <c r="N2963">
        <v>114</v>
      </c>
      <c r="R2963" s="2">
        <f t="shared" si="93"/>
        <v>2.66</v>
      </c>
      <c r="S2963" s="2">
        <f>IF(AND(P2963&lt;&gt;"_U",P2963&lt;&gt;"c",J2963&lt;&gt;99,J2963&lt;&gt;9),IFERROR(VLOOKUP(A2963,'TA Total'!$A$2:$N$10000,14,0),"."),".")</f>
        <v>4290</v>
      </c>
    </row>
    <row r="2964" spans="1:19" x14ac:dyDescent="0.4">
      <c r="A2964" s="2" t="str">
        <f t="shared" si="92"/>
        <v>2018|Hurunui District|12</v>
      </c>
      <c r="B2964" t="s">
        <v>16</v>
      </c>
      <c r="C2964" t="s">
        <v>17</v>
      </c>
      <c r="D2964" t="s">
        <v>18</v>
      </c>
      <c r="E2964" t="s">
        <v>19</v>
      </c>
      <c r="F2964">
        <v>2018</v>
      </c>
      <c r="G2964">
        <v>2018</v>
      </c>
      <c r="H2964">
        <v>58</v>
      </c>
      <c r="I2964" t="s">
        <v>97</v>
      </c>
      <c r="J2964">
        <v>4</v>
      </c>
      <c r="K2964" t="s">
        <v>25</v>
      </c>
      <c r="L2964">
        <v>12</v>
      </c>
      <c r="N2964">
        <v>12</v>
      </c>
      <c r="R2964" s="2">
        <f t="shared" si="93"/>
        <v>4.82</v>
      </c>
      <c r="S2964" s="2">
        <f>IF(AND(P2964&lt;&gt;"_U",P2964&lt;&gt;"c",J2964&lt;&gt;99,J2964&lt;&gt;9),IFERROR(VLOOKUP(A2964,'TA Total'!$A$2:$N$10000,14,0),"."),".")</f>
        <v>249</v>
      </c>
    </row>
    <row r="2965" spans="1:19" x14ac:dyDescent="0.4">
      <c r="A2965" s="2" t="str">
        <f t="shared" si="92"/>
        <v>2018|Hurunui District|13</v>
      </c>
      <c r="B2965" t="s">
        <v>16</v>
      </c>
      <c r="C2965" t="s">
        <v>17</v>
      </c>
      <c r="D2965" t="s">
        <v>18</v>
      </c>
      <c r="E2965" t="s">
        <v>19</v>
      </c>
      <c r="F2965">
        <v>2018</v>
      </c>
      <c r="G2965">
        <v>2018</v>
      </c>
      <c r="H2965">
        <v>58</v>
      </c>
      <c r="I2965" t="s">
        <v>97</v>
      </c>
      <c r="J2965">
        <v>4</v>
      </c>
      <c r="K2965" t="s">
        <v>25</v>
      </c>
      <c r="L2965">
        <v>13</v>
      </c>
      <c r="N2965">
        <v>9</v>
      </c>
      <c r="R2965" s="2">
        <f t="shared" si="93"/>
        <v>15.79</v>
      </c>
      <c r="S2965" s="2">
        <f>IF(AND(P2965&lt;&gt;"_U",P2965&lt;&gt;"c",J2965&lt;&gt;99,J2965&lt;&gt;9),IFERROR(VLOOKUP(A2965,'TA Total'!$A$2:$N$10000,14,0),"."),".")</f>
        <v>57</v>
      </c>
    </row>
    <row r="2966" spans="1:19" x14ac:dyDescent="0.4">
      <c r="A2966" s="2" t="str">
        <f t="shared" si="92"/>
        <v>2018|Hurunui District|999</v>
      </c>
      <c r="B2966" t="s">
        <v>16</v>
      </c>
      <c r="C2966" t="s">
        <v>17</v>
      </c>
      <c r="D2966" t="s">
        <v>18</v>
      </c>
      <c r="E2966" t="s">
        <v>19</v>
      </c>
      <c r="F2966">
        <v>2018</v>
      </c>
      <c r="G2966">
        <v>2018</v>
      </c>
      <c r="H2966">
        <v>58</v>
      </c>
      <c r="I2966" t="s">
        <v>97</v>
      </c>
      <c r="J2966">
        <v>4</v>
      </c>
      <c r="K2966" t="s">
        <v>25</v>
      </c>
      <c r="L2966">
        <v>999</v>
      </c>
      <c r="N2966">
        <v>138</v>
      </c>
      <c r="R2966" s="2">
        <f t="shared" si="93"/>
        <v>3</v>
      </c>
      <c r="S2966" s="2">
        <f>IF(AND(P2966&lt;&gt;"_U",P2966&lt;&gt;"c",J2966&lt;&gt;99,J2966&lt;&gt;9),IFERROR(VLOOKUP(A2966,'TA Total'!$A$2:$N$10000,14,0),"."),".")</f>
        <v>4599</v>
      </c>
    </row>
    <row r="2967" spans="1:19" x14ac:dyDescent="0.4">
      <c r="A2967" s="2" t="str">
        <f t="shared" si="92"/>
        <v>2018|Hurunui District|10</v>
      </c>
      <c r="B2967" t="s">
        <v>16</v>
      </c>
      <c r="C2967" t="s">
        <v>17</v>
      </c>
      <c r="D2967" t="s">
        <v>18</v>
      </c>
      <c r="E2967" t="s">
        <v>19</v>
      </c>
      <c r="F2967">
        <v>2018</v>
      </c>
      <c r="G2967">
        <v>2018</v>
      </c>
      <c r="H2967">
        <v>58</v>
      </c>
      <c r="I2967" t="s">
        <v>97</v>
      </c>
      <c r="J2967">
        <v>5</v>
      </c>
      <c r="K2967" t="s">
        <v>26</v>
      </c>
      <c r="L2967">
        <v>10</v>
      </c>
      <c r="N2967">
        <v>0</v>
      </c>
      <c r="R2967" s="2" t="str">
        <f t="shared" si="93"/>
        <v>.</v>
      </c>
      <c r="S2967" s="2">
        <f>IF(AND(P2967&lt;&gt;"_U",P2967&lt;&gt;"c",J2967&lt;&gt;99,J2967&lt;&gt;9),IFERROR(VLOOKUP(A2967,'TA Total'!$A$2:$N$10000,14,0),"."),".")</f>
        <v>0</v>
      </c>
    </row>
    <row r="2968" spans="1:19" x14ac:dyDescent="0.4">
      <c r="A2968" s="2" t="str">
        <f t="shared" si="92"/>
        <v>2018|Hurunui District|11</v>
      </c>
      <c r="B2968" t="s">
        <v>16</v>
      </c>
      <c r="C2968" t="s">
        <v>17</v>
      </c>
      <c r="D2968" t="s">
        <v>18</v>
      </c>
      <c r="E2968" t="s">
        <v>19</v>
      </c>
      <c r="F2968">
        <v>2018</v>
      </c>
      <c r="G2968">
        <v>2018</v>
      </c>
      <c r="H2968">
        <v>58</v>
      </c>
      <c r="I2968" t="s">
        <v>97</v>
      </c>
      <c r="J2968">
        <v>5</v>
      </c>
      <c r="K2968" t="s">
        <v>26</v>
      </c>
      <c r="L2968">
        <v>11</v>
      </c>
      <c r="N2968">
        <v>3489</v>
      </c>
      <c r="R2968" s="2">
        <f t="shared" si="93"/>
        <v>81.33</v>
      </c>
      <c r="S2968" s="2">
        <f>IF(AND(P2968&lt;&gt;"_U",P2968&lt;&gt;"c",J2968&lt;&gt;99,J2968&lt;&gt;9),IFERROR(VLOOKUP(A2968,'TA Total'!$A$2:$N$10000,14,0),"."),".")</f>
        <v>4290</v>
      </c>
    </row>
    <row r="2969" spans="1:19" x14ac:dyDescent="0.4">
      <c r="A2969" s="2" t="str">
        <f t="shared" si="92"/>
        <v>2018|Hurunui District|12</v>
      </c>
      <c r="B2969" t="s">
        <v>16</v>
      </c>
      <c r="C2969" t="s">
        <v>17</v>
      </c>
      <c r="D2969" t="s">
        <v>18</v>
      </c>
      <c r="E2969" t="s">
        <v>19</v>
      </c>
      <c r="F2969">
        <v>2018</v>
      </c>
      <c r="G2969">
        <v>2018</v>
      </c>
      <c r="H2969">
        <v>58</v>
      </c>
      <c r="I2969" t="s">
        <v>97</v>
      </c>
      <c r="J2969">
        <v>5</v>
      </c>
      <c r="K2969" t="s">
        <v>26</v>
      </c>
      <c r="L2969">
        <v>12</v>
      </c>
      <c r="N2969">
        <v>153</v>
      </c>
      <c r="R2969" s="2">
        <f t="shared" si="93"/>
        <v>61.45</v>
      </c>
      <c r="S2969" s="2">
        <f>IF(AND(P2969&lt;&gt;"_U",P2969&lt;&gt;"c",J2969&lt;&gt;99,J2969&lt;&gt;9),IFERROR(VLOOKUP(A2969,'TA Total'!$A$2:$N$10000,14,0),"."),".")</f>
        <v>249</v>
      </c>
    </row>
    <row r="2970" spans="1:19" x14ac:dyDescent="0.4">
      <c r="A2970" s="2" t="str">
        <f t="shared" si="92"/>
        <v>2018|Hurunui District|13</v>
      </c>
      <c r="B2970" t="s">
        <v>16</v>
      </c>
      <c r="C2970" t="s">
        <v>17</v>
      </c>
      <c r="D2970" t="s">
        <v>18</v>
      </c>
      <c r="E2970" t="s">
        <v>19</v>
      </c>
      <c r="F2970">
        <v>2018</v>
      </c>
      <c r="G2970">
        <v>2018</v>
      </c>
      <c r="H2970">
        <v>58</v>
      </c>
      <c r="I2970" t="s">
        <v>97</v>
      </c>
      <c r="J2970">
        <v>5</v>
      </c>
      <c r="K2970" t="s">
        <v>26</v>
      </c>
      <c r="L2970">
        <v>13</v>
      </c>
      <c r="N2970">
        <v>21</v>
      </c>
      <c r="R2970" s="2">
        <f t="shared" si="93"/>
        <v>36.840000000000003</v>
      </c>
      <c r="S2970" s="2">
        <f>IF(AND(P2970&lt;&gt;"_U",P2970&lt;&gt;"c",J2970&lt;&gt;99,J2970&lt;&gt;9),IFERROR(VLOOKUP(A2970,'TA Total'!$A$2:$N$10000,14,0),"."),".")</f>
        <v>57</v>
      </c>
    </row>
    <row r="2971" spans="1:19" x14ac:dyDescent="0.4">
      <c r="A2971" s="2" t="str">
        <f t="shared" si="92"/>
        <v>2018|Hurunui District|999</v>
      </c>
      <c r="B2971" t="s">
        <v>16</v>
      </c>
      <c r="C2971" t="s">
        <v>17</v>
      </c>
      <c r="D2971" t="s">
        <v>18</v>
      </c>
      <c r="E2971" t="s">
        <v>19</v>
      </c>
      <c r="F2971">
        <v>2018</v>
      </c>
      <c r="G2971">
        <v>2018</v>
      </c>
      <c r="H2971">
        <v>58</v>
      </c>
      <c r="I2971" t="s">
        <v>97</v>
      </c>
      <c r="J2971">
        <v>5</v>
      </c>
      <c r="K2971" t="s">
        <v>26</v>
      </c>
      <c r="L2971">
        <v>999</v>
      </c>
      <c r="N2971">
        <v>3660</v>
      </c>
      <c r="R2971" s="2">
        <f t="shared" si="93"/>
        <v>79.58</v>
      </c>
      <c r="S2971" s="2">
        <f>IF(AND(P2971&lt;&gt;"_U",P2971&lt;&gt;"c",J2971&lt;&gt;99,J2971&lt;&gt;9),IFERROR(VLOOKUP(A2971,'TA Total'!$A$2:$N$10000,14,0),"."),".")</f>
        <v>4599</v>
      </c>
    </row>
    <row r="2972" spans="1:19" x14ac:dyDescent="0.4">
      <c r="A2972" s="2" t="str">
        <f t="shared" si="92"/>
        <v>2018|Hurunui District|10</v>
      </c>
      <c r="B2972" t="s">
        <v>16</v>
      </c>
      <c r="C2972" t="s">
        <v>17</v>
      </c>
      <c r="D2972" t="s">
        <v>18</v>
      </c>
      <c r="E2972" t="s">
        <v>19</v>
      </c>
      <c r="F2972">
        <v>2018</v>
      </c>
      <c r="G2972">
        <v>2018</v>
      </c>
      <c r="H2972">
        <v>58</v>
      </c>
      <c r="I2972" t="s">
        <v>97</v>
      </c>
      <c r="J2972">
        <v>6</v>
      </c>
      <c r="K2972" t="s">
        <v>27</v>
      </c>
      <c r="L2972">
        <v>10</v>
      </c>
      <c r="N2972">
        <v>0</v>
      </c>
      <c r="R2972" s="2" t="str">
        <f t="shared" si="93"/>
        <v>.</v>
      </c>
      <c r="S2972" s="2">
        <f>IF(AND(P2972&lt;&gt;"_U",P2972&lt;&gt;"c",J2972&lt;&gt;99,J2972&lt;&gt;9),IFERROR(VLOOKUP(A2972,'TA Total'!$A$2:$N$10000,14,0),"."),".")</f>
        <v>0</v>
      </c>
    </row>
    <row r="2973" spans="1:19" x14ac:dyDescent="0.4">
      <c r="A2973" s="2" t="str">
        <f t="shared" si="92"/>
        <v>2018|Hurunui District|11</v>
      </c>
      <c r="B2973" t="s">
        <v>16</v>
      </c>
      <c r="C2973" t="s">
        <v>17</v>
      </c>
      <c r="D2973" t="s">
        <v>18</v>
      </c>
      <c r="E2973" t="s">
        <v>19</v>
      </c>
      <c r="F2973">
        <v>2018</v>
      </c>
      <c r="G2973">
        <v>2018</v>
      </c>
      <c r="H2973">
        <v>58</v>
      </c>
      <c r="I2973" t="s">
        <v>97</v>
      </c>
      <c r="J2973">
        <v>6</v>
      </c>
      <c r="K2973" t="s">
        <v>27</v>
      </c>
      <c r="L2973">
        <v>11</v>
      </c>
      <c r="N2973">
        <v>63</v>
      </c>
      <c r="R2973" s="2">
        <f t="shared" si="93"/>
        <v>1.47</v>
      </c>
      <c r="S2973" s="2">
        <f>IF(AND(P2973&lt;&gt;"_U",P2973&lt;&gt;"c",J2973&lt;&gt;99,J2973&lt;&gt;9),IFERROR(VLOOKUP(A2973,'TA Total'!$A$2:$N$10000,14,0),"."),".")</f>
        <v>4290</v>
      </c>
    </row>
    <row r="2974" spans="1:19" x14ac:dyDescent="0.4">
      <c r="A2974" s="2" t="str">
        <f t="shared" si="92"/>
        <v>2018|Hurunui District|12</v>
      </c>
      <c r="B2974" t="s">
        <v>16</v>
      </c>
      <c r="C2974" t="s">
        <v>17</v>
      </c>
      <c r="D2974" t="s">
        <v>18</v>
      </c>
      <c r="E2974" t="s">
        <v>19</v>
      </c>
      <c r="F2974">
        <v>2018</v>
      </c>
      <c r="G2974">
        <v>2018</v>
      </c>
      <c r="H2974">
        <v>58</v>
      </c>
      <c r="I2974" t="s">
        <v>97</v>
      </c>
      <c r="J2974">
        <v>6</v>
      </c>
      <c r="K2974" t="s">
        <v>27</v>
      </c>
      <c r="L2974">
        <v>12</v>
      </c>
      <c r="N2974">
        <v>0</v>
      </c>
      <c r="R2974" s="2">
        <f t="shared" si="93"/>
        <v>0</v>
      </c>
      <c r="S2974" s="2">
        <f>IF(AND(P2974&lt;&gt;"_U",P2974&lt;&gt;"c",J2974&lt;&gt;99,J2974&lt;&gt;9),IFERROR(VLOOKUP(A2974,'TA Total'!$A$2:$N$10000,14,0),"."),".")</f>
        <v>249</v>
      </c>
    </row>
    <row r="2975" spans="1:19" x14ac:dyDescent="0.4">
      <c r="A2975" s="2" t="str">
        <f t="shared" si="92"/>
        <v>2018|Hurunui District|13</v>
      </c>
      <c r="B2975" t="s">
        <v>16</v>
      </c>
      <c r="C2975" t="s">
        <v>17</v>
      </c>
      <c r="D2975" t="s">
        <v>18</v>
      </c>
      <c r="E2975" t="s">
        <v>19</v>
      </c>
      <c r="F2975">
        <v>2018</v>
      </c>
      <c r="G2975">
        <v>2018</v>
      </c>
      <c r="H2975">
        <v>58</v>
      </c>
      <c r="I2975" t="s">
        <v>97</v>
      </c>
      <c r="J2975">
        <v>6</v>
      </c>
      <c r="K2975" t="s">
        <v>27</v>
      </c>
      <c r="L2975">
        <v>13</v>
      </c>
      <c r="N2975">
        <v>0</v>
      </c>
      <c r="R2975" s="2">
        <f t="shared" si="93"/>
        <v>0</v>
      </c>
      <c r="S2975" s="2">
        <f>IF(AND(P2975&lt;&gt;"_U",P2975&lt;&gt;"c",J2975&lt;&gt;99,J2975&lt;&gt;9),IFERROR(VLOOKUP(A2975,'TA Total'!$A$2:$N$10000,14,0),"."),".")</f>
        <v>57</v>
      </c>
    </row>
    <row r="2976" spans="1:19" x14ac:dyDescent="0.4">
      <c r="A2976" s="2" t="str">
        <f t="shared" si="92"/>
        <v>2018|Hurunui District|999</v>
      </c>
      <c r="B2976" t="s">
        <v>16</v>
      </c>
      <c r="C2976" t="s">
        <v>17</v>
      </c>
      <c r="D2976" t="s">
        <v>18</v>
      </c>
      <c r="E2976" t="s">
        <v>19</v>
      </c>
      <c r="F2976">
        <v>2018</v>
      </c>
      <c r="G2976">
        <v>2018</v>
      </c>
      <c r="H2976">
        <v>58</v>
      </c>
      <c r="I2976" t="s">
        <v>97</v>
      </c>
      <c r="J2976">
        <v>6</v>
      </c>
      <c r="K2976" t="s">
        <v>27</v>
      </c>
      <c r="L2976">
        <v>999</v>
      </c>
      <c r="N2976">
        <v>63</v>
      </c>
      <c r="R2976" s="2">
        <f t="shared" si="93"/>
        <v>1.37</v>
      </c>
      <c r="S2976" s="2">
        <f>IF(AND(P2976&lt;&gt;"_U",P2976&lt;&gt;"c",J2976&lt;&gt;99,J2976&lt;&gt;9),IFERROR(VLOOKUP(A2976,'TA Total'!$A$2:$N$10000,14,0),"."),".")</f>
        <v>4599</v>
      </c>
    </row>
    <row r="2977" spans="1:19" x14ac:dyDescent="0.4">
      <c r="A2977" s="2" t="str">
        <f t="shared" si="92"/>
        <v>2018|Hurunui District|10</v>
      </c>
      <c r="B2977" t="s">
        <v>16</v>
      </c>
      <c r="C2977" t="s">
        <v>17</v>
      </c>
      <c r="D2977" t="s">
        <v>18</v>
      </c>
      <c r="E2977" t="s">
        <v>19</v>
      </c>
      <c r="F2977">
        <v>2018</v>
      </c>
      <c r="G2977">
        <v>2018</v>
      </c>
      <c r="H2977">
        <v>58</v>
      </c>
      <c r="I2977" t="s">
        <v>97</v>
      </c>
      <c r="J2977">
        <v>7</v>
      </c>
      <c r="K2977" t="s">
        <v>28</v>
      </c>
      <c r="L2977">
        <v>10</v>
      </c>
      <c r="N2977">
        <v>0</v>
      </c>
      <c r="R2977" s="2" t="str">
        <f t="shared" si="93"/>
        <v>.</v>
      </c>
      <c r="S2977" s="2">
        <f>IF(AND(P2977&lt;&gt;"_U",P2977&lt;&gt;"c",J2977&lt;&gt;99,J2977&lt;&gt;9),IFERROR(VLOOKUP(A2977,'TA Total'!$A$2:$N$10000,14,0),"."),".")</f>
        <v>0</v>
      </c>
    </row>
    <row r="2978" spans="1:19" x14ac:dyDescent="0.4">
      <c r="A2978" s="2" t="str">
        <f t="shared" si="92"/>
        <v>2018|Hurunui District|11</v>
      </c>
      <c r="B2978" t="s">
        <v>16</v>
      </c>
      <c r="C2978" t="s">
        <v>17</v>
      </c>
      <c r="D2978" t="s">
        <v>18</v>
      </c>
      <c r="E2978" t="s">
        <v>19</v>
      </c>
      <c r="F2978">
        <v>2018</v>
      </c>
      <c r="G2978">
        <v>2018</v>
      </c>
      <c r="H2978">
        <v>58</v>
      </c>
      <c r="I2978" t="s">
        <v>97</v>
      </c>
      <c r="J2978">
        <v>7</v>
      </c>
      <c r="K2978" t="s">
        <v>28</v>
      </c>
      <c r="L2978">
        <v>11</v>
      </c>
      <c r="N2978">
        <v>78</v>
      </c>
      <c r="R2978" s="2">
        <f t="shared" si="93"/>
        <v>1.82</v>
      </c>
      <c r="S2978" s="2">
        <f>IF(AND(P2978&lt;&gt;"_U",P2978&lt;&gt;"c",J2978&lt;&gt;99,J2978&lt;&gt;9),IFERROR(VLOOKUP(A2978,'TA Total'!$A$2:$N$10000,14,0),"."),".")</f>
        <v>4290</v>
      </c>
    </row>
    <row r="2979" spans="1:19" x14ac:dyDescent="0.4">
      <c r="A2979" s="2" t="str">
        <f t="shared" si="92"/>
        <v>2018|Hurunui District|12</v>
      </c>
      <c r="B2979" t="s">
        <v>16</v>
      </c>
      <c r="C2979" t="s">
        <v>17</v>
      </c>
      <c r="D2979" t="s">
        <v>18</v>
      </c>
      <c r="E2979" t="s">
        <v>19</v>
      </c>
      <c r="F2979">
        <v>2018</v>
      </c>
      <c r="G2979">
        <v>2018</v>
      </c>
      <c r="H2979">
        <v>58</v>
      </c>
      <c r="I2979" t="s">
        <v>97</v>
      </c>
      <c r="J2979">
        <v>7</v>
      </c>
      <c r="K2979" t="s">
        <v>28</v>
      </c>
      <c r="L2979">
        <v>12</v>
      </c>
      <c r="N2979">
        <v>9</v>
      </c>
      <c r="R2979" s="2">
        <f t="shared" si="93"/>
        <v>3.61</v>
      </c>
      <c r="S2979" s="2">
        <f>IF(AND(P2979&lt;&gt;"_U",P2979&lt;&gt;"c",J2979&lt;&gt;99,J2979&lt;&gt;9),IFERROR(VLOOKUP(A2979,'TA Total'!$A$2:$N$10000,14,0),"."),".")</f>
        <v>249</v>
      </c>
    </row>
    <row r="2980" spans="1:19" x14ac:dyDescent="0.4">
      <c r="A2980" s="2" t="str">
        <f t="shared" si="92"/>
        <v>2018|Hurunui District|13</v>
      </c>
      <c r="B2980" t="s">
        <v>16</v>
      </c>
      <c r="C2980" t="s">
        <v>17</v>
      </c>
      <c r="D2980" t="s">
        <v>18</v>
      </c>
      <c r="E2980" t="s">
        <v>19</v>
      </c>
      <c r="F2980">
        <v>2018</v>
      </c>
      <c r="G2980">
        <v>2018</v>
      </c>
      <c r="H2980">
        <v>58</v>
      </c>
      <c r="I2980" t="s">
        <v>97</v>
      </c>
      <c r="J2980">
        <v>7</v>
      </c>
      <c r="K2980" t="s">
        <v>28</v>
      </c>
      <c r="L2980">
        <v>13</v>
      </c>
      <c r="N2980">
        <v>3</v>
      </c>
      <c r="R2980" s="2">
        <f t="shared" si="93"/>
        <v>5.26</v>
      </c>
      <c r="S2980" s="2">
        <f>IF(AND(P2980&lt;&gt;"_U",P2980&lt;&gt;"c",J2980&lt;&gt;99,J2980&lt;&gt;9),IFERROR(VLOOKUP(A2980,'TA Total'!$A$2:$N$10000,14,0),"."),".")</f>
        <v>57</v>
      </c>
    </row>
    <row r="2981" spans="1:19" x14ac:dyDescent="0.4">
      <c r="A2981" s="2" t="str">
        <f t="shared" si="92"/>
        <v>2018|Hurunui District|999</v>
      </c>
      <c r="B2981" t="s">
        <v>16</v>
      </c>
      <c r="C2981" t="s">
        <v>17</v>
      </c>
      <c r="D2981" t="s">
        <v>18</v>
      </c>
      <c r="E2981" t="s">
        <v>19</v>
      </c>
      <c r="F2981">
        <v>2018</v>
      </c>
      <c r="G2981">
        <v>2018</v>
      </c>
      <c r="H2981">
        <v>58</v>
      </c>
      <c r="I2981" t="s">
        <v>97</v>
      </c>
      <c r="J2981">
        <v>7</v>
      </c>
      <c r="K2981" t="s">
        <v>28</v>
      </c>
      <c r="L2981">
        <v>999</v>
      </c>
      <c r="N2981">
        <v>87</v>
      </c>
      <c r="R2981" s="2">
        <f t="shared" si="93"/>
        <v>1.89</v>
      </c>
      <c r="S2981" s="2">
        <f>IF(AND(P2981&lt;&gt;"_U",P2981&lt;&gt;"c",J2981&lt;&gt;99,J2981&lt;&gt;9),IFERROR(VLOOKUP(A2981,'TA Total'!$A$2:$N$10000,14,0),"."),".")</f>
        <v>4599</v>
      </c>
    </row>
    <row r="2982" spans="1:19" x14ac:dyDescent="0.4">
      <c r="A2982" s="2" t="str">
        <f t="shared" si="92"/>
        <v>2018|Hurunui District|10</v>
      </c>
      <c r="B2982" t="s">
        <v>16</v>
      </c>
      <c r="C2982" t="s">
        <v>17</v>
      </c>
      <c r="D2982" t="s">
        <v>18</v>
      </c>
      <c r="E2982" t="s">
        <v>19</v>
      </c>
      <c r="F2982">
        <v>2018</v>
      </c>
      <c r="G2982">
        <v>2018</v>
      </c>
      <c r="H2982">
        <v>58</v>
      </c>
      <c r="I2982" t="s">
        <v>97</v>
      </c>
      <c r="J2982">
        <v>77</v>
      </c>
      <c r="K2982" t="s">
        <v>29</v>
      </c>
      <c r="L2982">
        <v>10</v>
      </c>
      <c r="N2982">
        <v>0</v>
      </c>
      <c r="R2982" s="2" t="str">
        <f t="shared" si="93"/>
        <v>.</v>
      </c>
      <c r="S2982" s="2">
        <f>IF(AND(P2982&lt;&gt;"_U",P2982&lt;&gt;"c",J2982&lt;&gt;99,J2982&lt;&gt;9),IFERROR(VLOOKUP(A2982,'TA Total'!$A$2:$N$10000,14,0),"."),".")</f>
        <v>0</v>
      </c>
    </row>
    <row r="2983" spans="1:19" x14ac:dyDescent="0.4">
      <c r="A2983" s="2" t="str">
        <f t="shared" si="92"/>
        <v>2018|Hurunui District|11</v>
      </c>
      <c r="B2983" t="s">
        <v>16</v>
      </c>
      <c r="C2983" t="s">
        <v>17</v>
      </c>
      <c r="D2983" t="s">
        <v>18</v>
      </c>
      <c r="E2983" t="s">
        <v>19</v>
      </c>
      <c r="F2983">
        <v>2018</v>
      </c>
      <c r="G2983">
        <v>2018</v>
      </c>
      <c r="H2983">
        <v>58</v>
      </c>
      <c r="I2983" t="s">
        <v>97</v>
      </c>
      <c r="J2983">
        <v>77</v>
      </c>
      <c r="K2983" t="s">
        <v>29</v>
      </c>
      <c r="L2983">
        <v>11</v>
      </c>
      <c r="N2983">
        <v>4290</v>
      </c>
      <c r="R2983" s="2">
        <f t="shared" si="93"/>
        <v>100</v>
      </c>
      <c r="S2983" s="2">
        <f>IF(AND(P2983&lt;&gt;"_U",P2983&lt;&gt;"c",J2983&lt;&gt;99,J2983&lt;&gt;9),IFERROR(VLOOKUP(A2983,'TA Total'!$A$2:$N$10000,14,0),"."),".")</f>
        <v>4290</v>
      </c>
    </row>
    <row r="2984" spans="1:19" x14ac:dyDescent="0.4">
      <c r="A2984" s="2" t="str">
        <f t="shared" si="92"/>
        <v>2018|Hurunui District|12</v>
      </c>
      <c r="B2984" t="s">
        <v>16</v>
      </c>
      <c r="C2984" t="s">
        <v>17</v>
      </c>
      <c r="D2984" t="s">
        <v>18</v>
      </c>
      <c r="E2984" t="s">
        <v>19</v>
      </c>
      <c r="F2984">
        <v>2018</v>
      </c>
      <c r="G2984">
        <v>2018</v>
      </c>
      <c r="H2984">
        <v>58</v>
      </c>
      <c r="I2984" t="s">
        <v>97</v>
      </c>
      <c r="J2984">
        <v>77</v>
      </c>
      <c r="K2984" t="s">
        <v>29</v>
      </c>
      <c r="L2984">
        <v>12</v>
      </c>
      <c r="N2984">
        <v>249</v>
      </c>
      <c r="R2984" s="2">
        <f t="shared" si="93"/>
        <v>100</v>
      </c>
      <c r="S2984" s="2">
        <f>IF(AND(P2984&lt;&gt;"_U",P2984&lt;&gt;"c",J2984&lt;&gt;99,J2984&lt;&gt;9),IFERROR(VLOOKUP(A2984,'TA Total'!$A$2:$N$10000,14,0),"."),".")</f>
        <v>249</v>
      </c>
    </row>
    <row r="2985" spans="1:19" x14ac:dyDescent="0.4">
      <c r="A2985" s="2" t="str">
        <f t="shared" si="92"/>
        <v>2018|Hurunui District|13</v>
      </c>
      <c r="B2985" t="s">
        <v>16</v>
      </c>
      <c r="C2985" t="s">
        <v>17</v>
      </c>
      <c r="D2985" t="s">
        <v>18</v>
      </c>
      <c r="E2985" t="s">
        <v>19</v>
      </c>
      <c r="F2985">
        <v>2018</v>
      </c>
      <c r="G2985">
        <v>2018</v>
      </c>
      <c r="H2985">
        <v>58</v>
      </c>
      <c r="I2985" t="s">
        <v>97</v>
      </c>
      <c r="J2985">
        <v>77</v>
      </c>
      <c r="K2985" t="s">
        <v>29</v>
      </c>
      <c r="L2985">
        <v>13</v>
      </c>
      <c r="N2985">
        <v>57</v>
      </c>
      <c r="R2985" s="2">
        <f t="shared" si="93"/>
        <v>100</v>
      </c>
      <c r="S2985" s="2">
        <f>IF(AND(P2985&lt;&gt;"_U",P2985&lt;&gt;"c",J2985&lt;&gt;99,J2985&lt;&gt;9),IFERROR(VLOOKUP(A2985,'TA Total'!$A$2:$N$10000,14,0),"."),".")</f>
        <v>57</v>
      </c>
    </row>
    <row r="2986" spans="1:19" x14ac:dyDescent="0.4">
      <c r="A2986" s="2" t="str">
        <f t="shared" si="92"/>
        <v>2018|Hurunui District|999</v>
      </c>
      <c r="B2986" t="s">
        <v>16</v>
      </c>
      <c r="C2986" t="s">
        <v>17</v>
      </c>
      <c r="D2986" t="s">
        <v>18</v>
      </c>
      <c r="E2986" t="s">
        <v>19</v>
      </c>
      <c r="F2986">
        <v>2018</v>
      </c>
      <c r="G2986">
        <v>2018</v>
      </c>
      <c r="H2986">
        <v>58</v>
      </c>
      <c r="I2986" t="s">
        <v>97</v>
      </c>
      <c r="J2986">
        <v>77</v>
      </c>
      <c r="K2986" t="s">
        <v>29</v>
      </c>
      <c r="L2986">
        <v>999</v>
      </c>
      <c r="N2986">
        <v>4599</v>
      </c>
      <c r="R2986" s="2">
        <f t="shared" si="93"/>
        <v>100</v>
      </c>
      <c r="S2986" s="2">
        <f>IF(AND(P2986&lt;&gt;"_U",P2986&lt;&gt;"c",J2986&lt;&gt;99,J2986&lt;&gt;9),IFERROR(VLOOKUP(A2986,'TA Total'!$A$2:$N$10000,14,0),"."),".")</f>
        <v>4599</v>
      </c>
    </row>
    <row r="2987" spans="1:19" x14ac:dyDescent="0.4">
      <c r="A2987" s="2" t="str">
        <f t="shared" si="92"/>
        <v>2018|Hurunui District|10</v>
      </c>
      <c r="B2987" t="s">
        <v>16</v>
      </c>
      <c r="C2987" t="s">
        <v>17</v>
      </c>
      <c r="D2987" t="s">
        <v>18</v>
      </c>
      <c r="E2987" t="s">
        <v>19</v>
      </c>
      <c r="F2987">
        <v>2018</v>
      </c>
      <c r="G2987">
        <v>2018</v>
      </c>
      <c r="H2987">
        <v>58</v>
      </c>
      <c r="I2987" t="s">
        <v>97</v>
      </c>
      <c r="J2987">
        <v>8</v>
      </c>
      <c r="K2987" t="s">
        <v>30</v>
      </c>
      <c r="L2987">
        <v>10</v>
      </c>
      <c r="N2987">
        <v>0</v>
      </c>
      <c r="R2987" s="2" t="str">
        <f t="shared" si="93"/>
        <v>.</v>
      </c>
      <c r="S2987" s="2">
        <f>IF(AND(P2987&lt;&gt;"_U",P2987&lt;&gt;"c",J2987&lt;&gt;99,J2987&lt;&gt;9),IFERROR(VLOOKUP(A2987,'TA Total'!$A$2:$N$10000,14,0),"."),".")</f>
        <v>0</v>
      </c>
    </row>
    <row r="2988" spans="1:19" x14ac:dyDescent="0.4">
      <c r="A2988" s="2" t="str">
        <f t="shared" si="92"/>
        <v>2018|Hurunui District|11</v>
      </c>
      <c r="B2988" t="s">
        <v>16</v>
      </c>
      <c r="C2988" t="s">
        <v>17</v>
      </c>
      <c r="D2988" t="s">
        <v>18</v>
      </c>
      <c r="E2988" t="s">
        <v>19</v>
      </c>
      <c r="F2988">
        <v>2018</v>
      </c>
      <c r="G2988">
        <v>2018</v>
      </c>
      <c r="H2988">
        <v>58</v>
      </c>
      <c r="I2988" t="s">
        <v>97</v>
      </c>
      <c r="J2988">
        <v>8</v>
      </c>
      <c r="K2988" t="s">
        <v>30</v>
      </c>
      <c r="L2988">
        <v>11</v>
      </c>
      <c r="N2988">
        <v>171</v>
      </c>
      <c r="R2988" s="2">
        <f t="shared" si="93"/>
        <v>3.99</v>
      </c>
      <c r="S2988" s="2">
        <f>IF(AND(P2988&lt;&gt;"_U",P2988&lt;&gt;"c",J2988&lt;&gt;99,J2988&lt;&gt;9),IFERROR(VLOOKUP(A2988,'TA Total'!$A$2:$N$10000,14,0),"."),".")</f>
        <v>4290</v>
      </c>
    </row>
    <row r="2989" spans="1:19" x14ac:dyDescent="0.4">
      <c r="A2989" s="2" t="str">
        <f t="shared" si="92"/>
        <v>2018|Hurunui District|12</v>
      </c>
      <c r="B2989" t="s">
        <v>16</v>
      </c>
      <c r="C2989" t="s">
        <v>17</v>
      </c>
      <c r="D2989" t="s">
        <v>18</v>
      </c>
      <c r="E2989" t="s">
        <v>19</v>
      </c>
      <c r="F2989">
        <v>2018</v>
      </c>
      <c r="G2989">
        <v>2018</v>
      </c>
      <c r="H2989">
        <v>58</v>
      </c>
      <c r="I2989" t="s">
        <v>97</v>
      </c>
      <c r="J2989">
        <v>8</v>
      </c>
      <c r="K2989" t="s">
        <v>30</v>
      </c>
      <c r="L2989">
        <v>12</v>
      </c>
      <c r="N2989">
        <v>18</v>
      </c>
      <c r="R2989" s="2">
        <f t="shared" si="93"/>
        <v>7.23</v>
      </c>
      <c r="S2989" s="2">
        <f>IF(AND(P2989&lt;&gt;"_U",P2989&lt;&gt;"c",J2989&lt;&gt;99,J2989&lt;&gt;9),IFERROR(VLOOKUP(A2989,'TA Total'!$A$2:$N$10000,14,0),"."),".")</f>
        <v>249</v>
      </c>
    </row>
    <row r="2990" spans="1:19" x14ac:dyDescent="0.4">
      <c r="A2990" s="2" t="str">
        <f t="shared" si="92"/>
        <v>2018|Hurunui District|13</v>
      </c>
      <c r="B2990" t="s">
        <v>16</v>
      </c>
      <c r="C2990" t="s">
        <v>17</v>
      </c>
      <c r="D2990" t="s">
        <v>18</v>
      </c>
      <c r="E2990" t="s">
        <v>19</v>
      </c>
      <c r="F2990">
        <v>2018</v>
      </c>
      <c r="G2990">
        <v>2018</v>
      </c>
      <c r="H2990">
        <v>58</v>
      </c>
      <c r="I2990" t="s">
        <v>97</v>
      </c>
      <c r="J2990">
        <v>8</v>
      </c>
      <c r="K2990" t="s">
        <v>30</v>
      </c>
      <c r="L2990">
        <v>13</v>
      </c>
      <c r="N2990">
        <v>0</v>
      </c>
      <c r="R2990" s="2">
        <f t="shared" si="93"/>
        <v>0</v>
      </c>
      <c r="S2990" s="2">
        <f>IF(AND(P2990&lt;&gt;"_U",P2990&lt;&gt;"c",J2990&lt;&gt;99,J2990&lt;&gt;9),IFERROR(VLOOKUP(A2990,'TA Total'!$A$2:$N$10000,14,0),"."),".")</f>
        <v>57</v>
      </c>
    </row>
    <row r="2991" spans="1:19" x14ac:dyDescent="0.4">
      <c r="A2991" s="2" t="str">
        <f t="shared" si="92"/>
        <v>2018|Hurunui District|999</v>
      </c>
      <c r="B2991" t="s">
        <v>16</v>
      </c>
      <c r="C2991" t="s">
        <v>17</v>
      </c>
      <c r="D2991" t="s">
        <v>18</v>
      </c>
      <c r="E2991" t="s">
        <v>19</v>
      </c>
      <c r="F2991">
        <v>2018</v>
      </c>
      <c r="G2991">
        <v>2018</v>
      </c>
      <c r="H2991">
        <v>58</v>
      </c>
      <c r="I2991" t="s">
        <v>97</v>
      </c>
      <c r="J2991">
        <v>8</v>
      </c>
      <c r="K2991" t="s">
        <v>30</v>
      </c>
      <c r="L2991">
        <v>999</v>
      </c>
      <c r="N2991">
        <v>189</v>
      </c>
      <c r="R2991" s="2">
        <f t="shared" si="93"/>
        <v>4.1100000000000003</v>
      </c>
      <c r="S2991" s="2">
        <f>IF(AND(P2991&lt;&gt;"_U",P2991&lt;&gt;"c",J2991&lt;&gt;99,J2991&lt;&gt;9),IFERROR(VLOOKUP(A2991,'TA Total'!$A$2:$N$10000,14,0),"."),".")</f>
        <v>4599</v>
      </c>
    </row>
    <row r="2992" spans="1:19" x14ac:dyDescent="0.4">
      <c r="A2992" s="2" t="str">
        <f t="shared" si="92"/>
        <v>2018|Hurunui District|10</v>
      </c>
      <c r="B2992" t="s">
        <v>16</v>
      </c>
      <c r="C2992" t="s">
        <v>17</v>
      </c>
      <c r="D2992" t="s">
        <v>18</v>
      </c>
      <c r="E2992" t="s">
        <v>19</v>
      </c>
      <c r="F2992">
        <v>2018</v>
      </c>
      <c r="G2992">
        <v>2018</v>
      </c>
      <c r="H2992">
        <v>58</v>
      </c>
      <c r="I2992" t="s">
        <v>97</v>
      </c>
      <c r="J2992">
        <v>9</v>
      </c>
      <c r="K2992" t="s">
        <v>31</v>
      </c>
      <c r="L2992">
        <v>10</v>
      </c>
      <c r="N2992">
        <v>0</v>
      </c>
      <c r="R2992" s="2" t="str">
        <f t="shared" si="93"/>
        <v>.</v>
      </c>
      <c r="S2992" s="2" t="str">
        <f>IF(AND(P2992&lt;&gt;"_U",P2992&lt;&gt;"c",J2992&lt;&gt;99,J2992&lt;&gt;9),IFERROR(VLOOKUP(A2992,'TA Total'!$A$2:$N$10000,14,0),"."),".")</f>
        <v>.</v>
      </c>
    </row>
    <row r="2993" spans="1:19" x14ac:dyDescent="0.4">
      <c r="A2993" s="2" t="str">
        <f t="shared" si="92"/>
        <v>2018|Hurunui District|11</v>
      </c>
      <c r="B2993" t="s">
        <v>16</v>
      </c>
      <c r="C2993" t="s">
        <v>17</v>
      </c>
      <c r="D2993" t="s">
        <v>18</v>
      </c>
      <c r="E2993" t="s">
        <v>19</v>
      </c>
      <c r="F2993">
        <v>2018</v>
      </c>
      <c r="G2993">
        <v>2018</v>
      </c>
      <c r="H2993">
        <v>58</v>
      </c>
      <c r="I2993" t="s">
        <v>97</v>
      </c>
      <c r="J2993">
        <v>9</v>
      </c>
      <c r="K2993" t="s">
        <v>31</v>
      </c>
      <c r="L2993">
        <v>11</v>
      </c>
      <c r="N2993">
        <v>399</v>
      </c>
      <c r="R2993" s="2" t="str">
        <f t="shared" si="93"/>
        <v>.</v>
      </c>
      <c r="S2993" s="2" t="str">
        <f>IF(AND(P2993&lt;&gt;"_U",P2993&lt;&gt;"c",J2993&lt;&gt;99,J2993&lt;&gt;9),IFERROR(VLOOKUP(A2993,'TA Total'!$A$2:$N$10000,14,0),"."),".")</f>
        <v>.</v>
      </c>
    </row>
    <row r="2994" spans="1:19" x14ac:dyDescent="0.4">
      <c r="A2994" s="2" t="str">
        <f t="shared" si="92"/>
        <v>2018|Hurunui District|12</v>
      </c>
      <c r="B2994" t="s">
        <v>16</v>
      </c>
      <c r="C2994" t="s">
        <v>17</v>
      </c>
      <c r="D2994" t="s">
        <v>18</v>
      </c>
      <c r="E2994" t="s">
        <v>19</v>
      </c>
      <c r="F2994">
        <v>2018</v>
      </c>
      <c r="G2994">
        <v>2018</v>
      </c>
      <c r="H2994">
        <v>58</v>
      </c>
      <c r="I2994" t="s">
        <v>97</v>
      </c>
      <c r="J2994">
        <v>9</v>
      </c>
      <c r="K2994" t="s">
        <v>31</v>
      </c>
      <c r="L2994">
        <v>12</v>
      </c>
      <c r="N2994">
        <v>27</v>
      </c>
      <c r="R2994" s="2" t="str">
        <f t="shared" si="93"/>
        <v>.</v>
      </c>
      <c r="S2994" s="2" t="str">
        <f>IF(AND(P2994&lt;&gt;"_U",P2994&lt;&gt;"c",J2994&lt;&gt;99,J2994&lt;&gt;9),IFERROR(VLOOKUP(A2994,'TA Total'!$A$2:$N$10000,14,0),"."),".")</f>
        <v>.</v>
      </c>
    </row>
    <row r="2995" spans="1:19" x14ac:dyDescent="0.4">
      <c r="A2995" s="2" t="str">
        <f t="shared" si="92"/>
        <v>2018|Hurunui District|13</v>
      </c>
      <c r="B2995" t="s">
        <v>16</v>
      </c>
      <c r="C2995" t="s">
        <v>17</v>
      </c>
      <c r="D2995" t="s">
        <v>18</v>
      </c>
      <c r="E2995" t="s">
        <v>19</v>
      </c>
      <c r="F2995">
        <v>2018</v>
      </c>
      <c r="G2995">
        <v>2018</v>
      </c>
      <c r="H2995">
        <v>58</v>
      </c>
      <c r="I2995" t="s">
        <v>97</v>
      </c>
      <c r="J2995">
        <v>9</v>
      </c>
      <c r="K2995" t="s">
        <v>31</v>
      </c>
      <c r="L2995">
        <v>13</v>
      </c>
      <c r="N2995">
        <v>12</v>
      </c>
      <c r="R2995" s="2" t="str">
        <f t="shared" si="93"/>
        <v>.</v>
      </c>
      <c r="S2995" s="2" t="str">
        <f>IF(AND(P2995&lt;&gt;"_U",P2995&lt;&gt;"c",J2995&lt;&gt;99,J2995&lt;&gt;9),IFERROR(VLOOKUP(A2995,'TA Total'!$A$2:$N$10000,14,0),"."),".")</f>
        <v>.</v>
      </c>
    </row>
    <row r="2996" spans="1:19" x14ac:dyDescent="0.4">
      <c r="A2996" s="2" t="str">
        <f t="shared" si="92"/>
        <v>2018|Hurunui District|999</v>
      </c>
      <c r="B2996" t="s">
        <v>16</v>
      </c>
      <c r="C2996" t="s">
        <v>17</v>
      </c>
      <c r="D2996" t="s">
        <v>18</v>
      </c>
      <c r="E2996" t="s">
        <v>19</v>
      </c>
      <c r="F2996">
        <v>2018</v>
      </c>
      <c r="G2996">
        <v>2018</v>
      </c>
      <c r="H2996">
        <v>58</v>
      </c>
      <c r="I2996" t="s">
        <v>97</v>
      </c>
      <c r="J2996">
        <v>9</v>
      </c>
      <c r="K2996" t="s">
        <v>31</v>
      </c>
      <c r="L2996">
        <v>999</v>
      </c>
      <c r="N2996">
        <v>435</v>
      </c>
      <c r="R2996" s="2" t="str">
        <f t="shared" si="93"/>
        <v>.</v>
      </c>
      <c r="S2996" s="2" t="str">
        <f>IF(AND(P2996&lt;&gt;"_U",P2996&lt;&gt;"c",J2996&lt;&gt;99,J2996&lt;&gt;9),IFERROR(VLOOKUP(A2996,'TA Total'!$A$2:$N$10000,14,0),"."),".")</f>
        <v>.</v>
      </c>
    </row>
    <row r="2997" spans="1:19" x14ac:dyDescent="0.4">
      <c r="A2997" s="2" t="str">
        <f t="shared" si="92"/>
        <v>2018|Hurunui District|10</v>
      </c>
      <c r="B2997" t="s">
        <v>16</v>
      </c>
      <c r="C2997" t="s">
        <v>17</v>
      </c>
      <c r="D2997" t="s">
        <v>18</v>
      </c>
      <c r="E2997" t="s">
        <v>19</v>
      </c>
      <c r="F2997">
        <v>2018</v>
      </c>
      <c r="G2997">
        <v>2018</v>
      </c>
      <c r="H2997">
        <v>58</v>
      </c>
      <c r="I2997" t="s">
        <v>97</v>
      </c>
      <c r="J2997">
        <v>99</v>
      </c>
      <c r="K2997" t="s">
        <v>32</v>
      </c>
      <c r="L2997">
        <v>10</v>
      </c>
      <c r="N2997">
        <v>0</v>
      </c>
      <c r="R2997" s="2" t="str">
        <f t="shared" si="93"/>
        <v>.</v>
      </c>
      <c r="S2997" s="2" t="str">
        <f>IF(AND(P2997&lt;&gt;"_U",P2997&lt;&gt;"c",J2997&lt;&gt;99,J2997&lt;&gt;9),IFERROR(VLOOKUP(A2997,'TA Total'!$A$2:$N$10000,14,0),"."),".")</f>
        <v>.</v>
      </c>
    </row>
    <row r="2998" spans="1:19" x14ac:dyDescent="0.4">
      <c r="A2998" s="2" t="str">
        <f t="shared" si="92"/>
        <v>2018|Hurunui District|11</v>
      </c>
      <c r="B2998" t="s">
        <v>16</v>
      </c>
      <c r="C2998" t="s">
        <v>17</v>
      </c>
      <c r="D2998" t="s">
        <v>18</v>
      </c>
      <c r="E2998" t="s">
        <v>19</v>
      </c>
      <c r="F2998">
        <v>2018</v>
      </c>
      <c r="G2998">
        <v>2018</v>
      </c>
      <c r="H2998">
        <v>58</v>
      </c>
      <c r="I2998" t="s">
        <v>97</v>
      </c>
      <c r="J2998">
        <v>99</v>
      </c>
      <c r="K2998" t="s">
        <v>32</v>
      </c>
      <c r="L2998">
        <v>11</v>
      </c>
      <c r="N2998">
        <v>4641</v>
      </c>
      <c r="R2998" s="2" t="str">
        <f t="shared" si="93"/>
        <v>.</v>
      </c>
      <c r="S2998" s="2" t="str">
        <f>IF(AND(P2998&lt;&gt;"_U",P2998&lt;&gt;"c",J2998&lt;&gt;99,J2998&lt;&gt;9),IFERROR(VLOOKUP(A2998,'TA Total'!$A$2:$N$10000,14,0),"."),".")</f>
        <v>.</v>
      </c>
    </row>
    <row r="2999" spans="1:19" x14ac:dyDescent="0.4">
      <c r="A2999" s="2" t="str">
        <f t="shared" si="92"/>
        <v>2018|Hurunui District|12</v>
      </c>
      <c r="B2999" t="s">
        <v>16</v>
      </c>
      <c r="C2999" t="s">
        <v>17</v>
      </c>
      <c r="D2999" t="s">
        <v>18</v>
      </c>
      <c r="E2999" t="s">
        <v>19</v>
      </c>
      <c r="F2999">
        <v>2018</v>
      </c>
      <c r="G2999">
        <v>2018</v>
      </c>
      <c r="H2999">
        <v>58</v>
      </c>
      <c r="I2999" t="s">
        <v>97</v>
      </c>
      <c r="J2999">
        <v>99</v>
      </c>
      <c r="K2999" t="s">
        <v>32</v>
      </c>
      <c r="L2999">
        <v>12</v>
      </c>
      <c r="N2999">
        <v>276</v>
      </c>
      <c r="R2999" s="2" t="str">
        <f t="shared" si="93"/>
        <v>.</v>
      </c>
      <c r="S2999" s="2" t="str">
        <f>IF(AND(P2999&lt;&gt;"_U",P2999&lt;&gt;"c",J2999&lt;&gt;99,J2999&lt;&gt;9),IFERROR(VLOOKUP(A2999,'TA Total'!$A$2:$N$10000,14,0),"."),".")</f>
        <v>.</v>
      </c>
    </row>
    <row r="3000" spans="1:19" x14ac:dyDescent="0.4">
      <c r="A3000" s="2" t="str">
        <f t="shared" si="92"/>
        <v>2018|Hurunui District|13</v>
      </c>
      <c r="B3000" t="s">
        <v>16</v>
      </c>
      <c r="C3000" t="s">
        <v>17</v>
      </c>
      <c r="D3000" t="s">
        <v>18</v>
      </c>
      <c r="E3000" t="s">
        <v>19</v>
      </c>
      <c r="F3000">
        <v>2018</v>
      </c>
      <c r="G3000">
        <v>2018</v>
      </c>
      <c r="H3000">
        <v>58</v>
      </c>
      <c r="I3000" t="s">
        <v>97</v>
      </c>
      <c r="J3000">
        <v>99</v>
      </c>
      <c r="K3000" t="s">
        <v>32</v>
      </c>
      <c r="L3000">
        <v>13</v>
      </c>
      <c r="N3000">
        <v>66</v>
      </c>
      <c r="R3000" s="2" t="str">
        <f t="shared" si="93"/>
        <v>.</v>
      </c>
      <c r="S3000" s="2" t="str">
        <f>IF(AND(P3000&lt;&gt;"_U",P3000&lt;&gt;"c",J3000&lt;&gt;99,J3000&lt;&gt;9),IFERROR(VLOOKUP(A3000,'TA Total'!$A$2:$N$10000,14,0),"."),".")</f>
        <v>.</v>
      </c>
    </row>
    <row r="3001" spans="1:19" x14ac:dyDescent="0.4">
      <c r="A3001" s="2" t="str">
        <f t="shared" si="92"/>
        <v>2018|Hurunui District|999</v>
      </c>
      <c r="B3001" t="s">
        <v>16</v>
      </c>
      <c r="C3001" t="s">
        <v>17</v>
      </c>
      <c r="D3001" t="s">
        <v>18</v>
      </c>
      <c r="E3001" t="s">
        <v>19</v>
      </c>
      <c r="F3001">
        <v>2018</v>
      </c>
      <c r="G3001">
        <v>2018</v>
      </c>
      <c r="H3001">
        <v>58</v>
      </c>
      <c r="I3001" t="s">
        <v>97</v>
      </c>
      <c r="J3001">
        <v>99</v>
      </c>
      <c r="K3001" t="s">
        <v>32</v>
      </c>
      <c r="L3001">
        <v>999</v>
      </c>
      <c r="N3001">
        <v>4986</v>
      </c>
      <c r="R3001" s="2" t="str">
        <f t="shared" si="93"/>
        <v>.</v>
      </c>
      <c r="S3001" s="2" t="str">
        <f>IF(AND(P3001&lt;&gt;"_U",P3001&lt;&gt;"c",J3001&lt;&gt;99,J3001&lt;&gt;9),IFERROR(VLOOKUP(A3001,'TA Total'!$A$2:$N$10000,14,0),"."),".")</f>
        <v>.</v>
      </c>
    </row>
    <row r="3002" spans="1:19" x14ac:dyDescent="0.4">
      <c r="A3002" s="2" t="str">
        <f t="shared" si="92"/>
        <v>2018|Waimakariri District|10</v>
      </c>
      <c r="B3002" t="s">
        <v>16</v>
      </c>
      <c r="C3002" t="s">
        <v>17</v>
      </c>
      <c r="D3002" t="s">
        <v>18</v>
      </c>
      <c r="E3002" t="s">
        <v>19</v>
      </c>
      <c r="F3002">
        <v>2018</v>
      </c>
      <c r="G3002">
        <v>2018</v>
      </c>
      <c r="H3002">
        <v>59</v>
      </c>
      <c r="I3002" t="s">
        <v>96</v>
      </c>
      <c r="J3002">
        <v>0</v>
      </c>
      <c r="K3002" t="s">
        <v>21</v>
      </c>
      <c r="L3002">
        <v>10</v>
      </c>
      <c r="N3002">
        <v>0</v>
      </c>
      <c r="R3002" s="2" t="str">
        <f t="shared" si="93"/>
        <v>.</v>
      </c>
      <c r="S3002" s="2">
        <f>IF(AND(P3002&lt;&gt;"_U",P3002&lt;&gt;"c",J3002&lt;&gt;99,J3002&lt;&gt;9),IFERROR(VLOOKUP(A3002,'TA Total'!$A$2:$N$10000,14,0),"."),".")</f>
        <v>0</v>
      </c>
    </row>
    <row r="3003" spans="1:19" x14ac:dyDescent="0.4">
      <c r="A3003" s="2" t="str">
        <f t="shared" si="92"/>
        <v>2018|Waimakariri District|11</v>
      </c>
      <c r="B3003" t="s">
        <v>16</v>
      </c>
      <c r="C3003" t="s">
        <v>17</v>
      </c>
      <c r="D3003" t="s">
        <v>18</v>
      </c>
      <c r="E3003" t="s">
        <v>19</v>
      </c>
      <c r="F3003">
        <v>2018</v>
      </c>
      <c r="G3003">
        <v>2018</v>
      </c>
      <c r="H3003">
        <v>59</v>
      </c>
      <c r="I3003" t="s">
        <v>96</v>
      </c>
      <c r="J3003">
        <v>0</v>
      </c>
      <c r="K3003" t="s">
        <v>21</v>
      </c>
      <c r="L3003">
        <v>11</v>
      </c>
      <c r="N3003">
        <v>30</v>
      </c>
      <c r="R3003" s="2">
        <f t="shared" si="93"/>
        <v>0.16</v>
      </c>
      <c r="S3003" s="2">
        <f>IF(AND(P3003&lt;&gt;"_U",P3003&lt;&gt;"c",J3003&lt;&gt;99,J3003&lt;&gt;9),IFERROR(VLOOKUP(A3003,'TA Total'!$A$2:$N$10000,14,0),"."),".")</f>
        <v>19212</v>
      </c>
    </row>
    <row r="3004" spans="1:19" x14ac:dyDescent="0.4">
      <c r="A3004" s="2" t="str">
        <f t="shared" si="92"/>
        <v>2018|Waimakariri District|12</v>
      </c>
      <c r="B3004" t="s">
        <v>16</v>
      </c>
      <c r="C3004" t="s">
        <v>17</v>
      </c>
      <c r="D3004" t="s">
        <v>18</v>
      </c>
      <c r="E3004" t="s">
        <v>19</v>
      </c>
      <c r="F3004">
        <v>2018</v>
      </c>
      <c r="G3004">
        <v>2018</v>
      </c>
      <c r="H3004">
        <v>59</v>
      </c>
      <c r="I3004" t="s">
        <v>96</v>
      </c>
      <c r="J3004">
        <v>0</v>
      </c>
      <c r="K3004" t="s">
        <v>21</v>
      </c>
      <c r="L3004">
        <v>12</v>
      </c>
      <c r="N3004">
        <v>3</v>
      </c>
      <c r="R3004" s="2">
        <f t="shared" si="93"/>
        <v>0.2</v>
      </c>
      <c r="S3004" s="2">
        <f>IF(AND(P3004&lt;&gt;"_U",P3004&lt;&gt;"c",J3004&lt;&gt;99,J3004&lt;&gt;9),IFERROR(VLOOKUP(A3004,'TA Total'!$A$2:$N$10000,14,0),"."),".")</f>
        <v>1506</v>
      </c>
    </row>
    <row r="3005" spans="1:19" x14ac:dyDescent="0.4">
      <c r="A3005" s="2" t="str">
        <f t="shared" si="92"/>
        <v>2018|Waimakariri District|13</v>
      </c>
      <c r="B3005" t="s">
        <v>16</v>
      </c>
      <c r="C3005" t="s">
        <v>17</v>
      </c>
      <c r="D3005" t="s">
        <v>18</v>
      </c>
      <c r="E3005" t="s">
        <v>19</v>
      </c>
      <c r="F3005">
        <v>2018</v>
      </c>
      <c r="G3005">
        <v>2018</v>
      </c>
      <c r="H3005">
        <v>59</v>
      </c>
      <c r="I3005" t="s">
        <v>96</v>
      </c>
      <c r="J3005">
        <v>0</v>
      </c>
      <c r="K3005" t="s">
        <v>21</v>
      </c>
      <c r="L3005">
        <v>13</v>
      </c>
      <c r="N3005">
        <v>6</v>
      </c>
      <c r="R3005" s="2">
        <f t="shared" si="93"/>
        <v>1.79</v>
      </c>
      <c r="S3005" s="2">
        <f>IF(AND(P3005&lt;&gt;"_U",P3005&lt;&gt;"c",J3005&lt;&gt;99,J3005&lt;&gt;9),IFERROR(VLOOKUP(A3005,'TA Total'!$A$2:$N$10000,14,0),"."),".")</f>
        <v>336</v>
      </c>
    </row>
    <row r="3006" spans="1:19" x14ac:dyDescent="0.4">
      <c r="A3006" s="2" t="str">
        <f t="shared" si="92"/>
        <v>2018|Waimakariri District|999</v>
      </c>
      <c r="B3006" t="s">
        <v>16</v>
      </c>
      <c r="C3006" t="s">
        <v>17</v>
      </c>
      <c r="D3006" t="s">
        <v>18</v>
      </c>
      <c r="E3006" t="s">
        <v>19</v>
      </c>
      <c r="F3006">
        <v>2018</v>
      </c>
      <c r="G3006">
        <v>2018</v>
      </c>
      <c r="H3006">
        <v>59</v>
      </c>
      <c r="I3006" t="s">
        <v>96</v>
      </c>
      <c r="J3006">
        <v>0</v>
      </c>
      <c r="K3006" t="s">
        <v>21</v>
      </c>
      <c r="L3006">
        <v>999</v>
      </c>
      <c r="N3006">
        <v>39</v>
      </c>
      <c r="R3006" s="2">
        <f t="shared" si="93"/>
        <v>0.19</v>
      </c>
      <c r="S3006" s="2">
        <f>IF(AND(P3006&lt;&gt;"_U",P3006&lt;&gt;"c",J3006&lt;&gt;99,J3006&lt;&gt;9),IFERROR(VLOOKUP(A3006,'TA Total'!$A$2:$N$10000,14,0),"."),".")</f>
        <v>21057</v>
      </c>
    </row>
    <row r="3007" spans="1:19" x14ac:dyDescent="0.4">
      <c r="A3007" s="2" t="str">
        <f t="shared" si="92"/>
        <v>2018|Waimakariri District|10</v>
      </c>
      <c r="B3007" t="s">
        <v>16</v>
      </c>
      <c r="C3007" t="s">
        <v>17</v>
      </c>
      <c r="D3007" t="s">
        <v>18</v>
      </c>
      <c r="E3007" t="s">
        <v>19</v>
      </c>
      <c r="F3007">
        <v>2018</v>
      </c>
      <c r="G3007">
        <v>2018</v>
      </c>
      <c r="H3007">
        <v>59</v>
      </c>
      <c r="I3007" t="s">
        <v>96</v>
      </c>
      <c r="J3007">
        <v>1</v>
      </c>
      <c r="K3007" t="s">
        <v>22</v>
      </c>
      <c r="L3007">
        <v>10</v>
      </c>
      <c r="N3007">
        <v>0</v>
      </c>
      <c r="R3007" s="2" t="str">
        <f t="shared" si="93"/>
        <v>.</v>
      </c>
      <c r="S3007" s="2">
        <f>IF(AND(P3007&lt;&gt;"_U",P3007&lt;&gt;"c",J3007&lt;&gt;99,J3007&lt;&gt;9),IFERROR(VLOOKUP(A3007,'TA Total'!$A$2:$N$10000,14,0),"."),".")</f>
        <v>0</v>
      </c>
    </row>
    <row r="3008" spans="1:19" x14ac:dyDescent="0.4">
      <c r="A3008" s="2" t="str">
        <f t="shared" si="92"/>
        <v>2018|Waimakariri District|11</v>
      </c>
      <c r="B3008" t="s">
        <v>16</v>
      </c>
      <c r="C3008" t="s">
        <v>17</v>
      </c>
      <c r="D3008" t="s">
        <v>18</v>
      </c>
      <c r="E3008" t="s">
        <v>19</v>
      </c>
      <c r="F3008">
        <v>2018</v>
      </c>
      <c r="G3008">
        <v>2018</v>
      </c>
      <c r="H3008">
        <v>59</v>
      </c>
      <c r="I3008" t="s">
        <v>96</v>
      </c>
      <c r="J3008">
        <v>1</v>
      </c>
      <c r="K3008" t="s">
        <v>22</v>
      </c>
      <c r="L3008">
        <v>11</v>
      </c>
      <c r="N3008">
        <v>12783</v>
      </c>
      <c r="R3008" s="2">
        <f t="shared" si="93"/>
        <v>66.540000000000006</v>
      </c>
      <c r="S3008" s="2">
        <f>IF(AND(P3008&lt;&gt;"_U",P3008&lt;&gt;"c",J3008&lt;&gt;99,J3008&lt;&gt;9),IFERROR(VLOOKUP(A3008,'TA Total'!$A$2:$N$10000,14,0),"."),".")</f>
        <v>19212</v>
      </c>
    </row>
    <row r="3009" spans="1:19" x14ac:dyDescent="0.4">
      <c r="A3009" s="2" t="str">
        <f t="shared" si="92"/>
        <v>2018|Waimakariri District|12</v>
      </c>
      <c r="B3009" t="s">
        <v>16</v>
      </c>
      <c r="C3009" t="s">
        <v>17</v>
      </c>
      <c r="D3009" t="s">
        <v>18</v>
      </c>
      <c r="E3009" t="s">
        <v>19</v>
      </c>
      <c r="F3009">
        <v>2018</v>
      </c>
      <c r="G3009">
        <v>2018</v>
      </c>
      <c r="H3009">
        <v>59</v>
      </c>
      <c r="I3009" t="s">
        <v>96</v>
      </c>
      <c r="J3009">
        <v>1</v>
      </c>
      <c r="K3009" t="s">
        <v>22</v>
      </c>
      <c r="L3009">
        <v>12</v>
      </c>
      <c r="N3009">
        <v>1161</v>
      </c>
      <c r="R3009" s="2">
        <f t="shared" si="93"/>
        <v>77.09</v>
      </c>
      <c r="S3009" s="2">
        <f>IF(AND(P3009&lt;&gt;"_U",P3009&lt;&gt;"c",J3009&lt;&gt;99,J3009&lt;&gt;9),IFERROR(VLOOKUP(A3009,'TA Total'!$A$2:$N$10000,14,0),"."),".")</f>
        <v>1506</v>
      </c>
    </row>
    <row r="3010" spans="1:19" x14ac:dyDescent="0.4">
      <c r="A3010" s="2" t="str">
        <f t="shared" si="92"/>
        <v>2018|Waimakariri District|13</v>
      </c>
      <c r="B3010" t="s">
        <v>16</v>
      </c>
      <c r="C3010" t="s">
        <v>17</v>
      </c>
      <c r="D3010" t="s">
        <v>18</v>
      </c>
      <c r="E3010" t="s">
        <v>19</v>
      </c>
      <c r="F3010">
        <v>2018</v>
      </c>
      <c r="G3010">
        <v>2018</v>
      </c>
      <c r="H3010">
        <v>59</v>
      </c>
      <c r="I3010" t="s">
        <v>96</v>
      </c>
      <c r="J3010">
        <v>1</v>
      </c>
      <c r="K3010" t="s">
        <v>22</v>
      </c>
      <c r="L3010">
        <v>13</v>
      </c>
      <c r="N3010">
        <v>90</v>
      </c>
      <c r="R3010" s="2">
        <f t="shared" si="93"/>
        <v>26.79</v>
      </c>
      <c r="S3010" s="2">
        <f>IF(AND(P3010&lt;&gt;"_U",P3010&lt;&gt;"c",J3010&lt;&gt;99,J3010&lt;&gt;9),IFERROR(VLOOKUP(A3010,'TA Total'!$A$2:$N$10000,14,0),"."),".")</f>
        <v>336</v>
      </c>
    </row>
    <row r="3011" spans="1:19" x14ac:dyDescent="0.4">
      <c r="A3011" s="2" t="str">
        <f t="shared" ref="A3011:A3074" si="94">G3011&amp;"|"&amp;I3011&amp;"|"&amp;L3011</f>
        <v>2018|Waimakariri District|999</v>
      </c>
      <c r="B3011" t="s">
        <v>16</v>
      </c>
      <c r="C3011" t="s">
        <v>17</v>
      </c>
      <c r="D3011" t="s">
        <v>18</v>
      </c>
      <c r="E3011" t="s">
        <v>19</v>
      </c>
      <c r="F3011">
        <v>2018</v>
      </c>
      <c r="G3011">
        <v>2018</v>
      </c>
      <c r="H3011">
        <v>59</v>
      </c>
      <c r="I3011" t="s">
        <v>96</v>
      </c>
      <c r="J3011">
        <v>1</v>
      </c>
      <c r="K3011" t="s">
        <v>22</v>
      </c>
      <c r="L3011">
        <v>999</v>
      </c>
      <c r="N3011">
        <v>14031</v>
      </c>
      <c r="R3011" s="2">
        <f t="shared" ref="R3011:R3074" si="95">IF(P3011&lt;&gt;"_U",IFERROR((ROUND(N3011/S3011*100,2)),"."),".")</f>
        <v>66.63</v>
      </c>
      <c r="S3011" s="2">
        <f>IF(AND(P3011&lt;&gt;"_U",P3011&lt;&gt;"c",J3011&lt;&gt;99,J3011&lt;&gt;9),IFERROR(VLOOKUP(A3011,'TA Total'!$A$2:$N$10000,14,0),"."),".")</f>
        <v>21057</v>
      </c>
    </row>
    <row r="3012" spans="1:19" x14ac:dyDescent="0.4">
      <c r="A3012" s="2" t="str">
        <f t="shared" si="94"/>
        <v>2018|Waimakariri District|10</v>
      </c>
      <c r="B3012" t="s">
        <v>16</v>
      </c>
      <c r="C3012" t="s">
        <v>17</v>
      </c>
      <c r="D3012" t="s">
        <v>18</v>
      </c>
      <c r="E3012" t="s">
        <v>19</v>
      </c>
      <c r="F3012">
        <v>2018</v>
      </c>
      <c r="G3012">
        <v>2018</v>
      </c>
      <c r="H3012">
        <v>59</v>
      </c>
      <c r="I3012" t="s">
        <v>96</v>
      </c>
      <c r="J3012">
        <v>2</v>
      </c>
      <c r="K3012" t="s">
        <v>23</v>
      </c>
      <c r="L3012">
        <v>10</v>
      </c>
      <c r="N3012">
        <v>0</v>
      </c>
      <c r="R3012" s="2" t="str">
        <f t="shared" si="95"/>
        <v>.</v>
      </c>
      <c r="S3012" s="2">
        <f>IF(AND(P3012&lt;&gt;"_U",P3012&lt;&gt;"c",J3012&lt;&gt;99,J3012&lt;&gt;9),IFERROR(VLOOKUP(A3012,'TA Total'!$A$2:$N$10000,14,0),"."),".")</f>
        <v>0</v>
      </c>
    </row>
    <row r="3013" spans="1:19" x14ac:dyDescent="0.4">
      <c r="A3013" s="2" t="str">
        <f t="shared" si="94"/>
        <v>2018|Waimakariri District|11</v>
      </c>
      <c r="B3013" t="s">
        <v>16</v>
      </c>
      <c r="C3013" t="s">
        <v>17</v>
      </c>
      <c r="D3013" t="s">
        <v>18</v>
      </c>
      <c r="E3013" t="s">
        <v>19</v>
      </c>
      <c r="F3013">
        <v>2018</v>
      </c>
      <c r="G3013">
        <v>2018</v>
      </c>
      <c r="H3013">
        <v>59</v>
      </c>
      <c r="I3013" t="s">
        <v>96</v>
      </c>
      <c r="J3013">
        <v>2</v>
      </c>
      <c r="K3013" t="s">
        <v>23</v>
      </c>
      <c r="L3013">
        <v>11</v>
      </c>
      <c r="N3013">
        <v>6504</v>
      </c>
      <c r="R3013" s="2">
        <f t="shared" si="95"/>
        <v>33.85</v>
      </c>
      <c r="S3013" s="2">
        <f>IF(AND(P3013&lt;&gt;"_U",P3013&lt;&gt;"c",J3013&lt;&gt;99,J3013&lt;&gt;9),IFERROR(VLOOKUP(A3013,'TA Total'!$A$2:$N$10000,14,0),"."),".")</f>
        <v>19212</v>
      </c>
    </row>
    <row r="3014" spans="1:19" x14ac:dyDescent="0.4">
      <c r="A3014" s="2" t="str">
        <f t="shared" si="94"/>
        <v>2018|Waimakariri District|12</v>
      </c>
      <c r="B3014" t="s">
        <v>16</v>
      </c>
      <c r="C3014" t="s">
        <v>17</v>
      </c>
      <c r="D3014" t="s">
        <v>18</v>
      </c>
      <c r="E3014" t="s">
        <v>19</v>
      </c>
      <c r="F3014">
        <v>2018</v>
      </c>
      <c r="G3014">
        <v>2018</v>
      </c>
      <c r="H3014">
        <v>59</v>
      </c>
      <c r="I3014" t="s">
        <v>96</v>
      </c>
      <c r="J3014">
        <v>2</v>
      </c>
      <c r="K3014" t="s">
        <v>23</v>
      </c>
      <c r="L3014">
        <v>12</v>
      </c>
      <c r="N3014">
        <v>549</v>
      </c>
      <c r="R3014" s="2">
        <f t="shared" si="95"/>
        <v>36.450000000000003</v>
      </c>
      <c r="S3014" s="2">
        <f>IF(AND(P3014&lt;&gt;"_U",P3014&lt;&gt;"c",J3014&lt;&gt;99,J3014&lt;&gt;9),IFERROR(VLOOKUP(A3014,'TA Total'!$A$2:$N$10000,14,0),"."),".")</f>
        <v>1506</v>
      </c>
    </row>
    <row r="3015" spans="1:19" x14ac:dyDescent="0.4">
      <c r="A3015" s="2" t="str">
        <f t="shared" si="94"/>
        <v>2018|Waimakariri District|13</v>
      </c>
      <c r="B3015" t="s">
        <v>16</v>
      </c>
      <c r="C3015" t="s">
        <v>17</v>
      </c>
      <c r="D3015" t="s">
        <v>18</v>
      </c>
      <c r="E3015" t="s">
        <v>19</v>
      </c>
      <c r="F3015">
        <v>2018</v>
      </c>
      <c r="G3015">
        <v>2018</v>
      </c>
      <c r="H3015">
        <v>59</v>
      </c>
      <c r="I3015" t="s">
        <v>96</v>
      </c>
      <c r="J3015">
        <v>2</v>
      </c>
      <c r="K3015" t="s">
        <v>23</v>
      </c>
      <c r="L3015">
        <v>13</v>
      </c>
      <c r="N3015">
        <v>213</v>
      </c>
      <c r="R3015" s="2">
        <f t="shared" si="95"/>
        <v>63.39</v>
      </c>
      <c r="S3015" s="2">
        <f>IF(AND(P3015&lt;&gt;"_U",P3015&lt;&gt;"c",J3015&lt;&gt;99,J3015&lt;&gt;9),IFERROR(VLOOKUP(A3015,'TA Total'!$A$2:$N$10000,14,0),"."),".")</f>
        <v>336</v>
      </c>
    </row>
    <row r="3016" spans="1:19" x14ac:dyDescent="0.4">
      <c r="A3016" s="2" t="str">
        <f t="shared" si="94"/>
        <v>2018|Waimakariri District|999</v>
      </c>
      <c r="B3016" t="s">
        <v>16</v>
      </c>
      <c r="C3016" t="s">
        <v>17</v>
      </c>
      <c r="D3016" t="s">
        <v>18</v>
      </c>
      <c r="E3016" t="s">
        <v>19</v>
      </c>
      <c r="F3016">
        <v>2018</v>
      </c>
      <c r="G3016">
        <v>2018</v>
      </c>
      <c r="H3016">
        <v>59</v>
      </c>
      <c r="I3016" t="s">
        <v>96</v>
      </c>
      <c r="J3016">
        <v>2</v>
      </c>
      <c r="K3016" t="s">
        <v>23</v>
      </c>
      <c r="L3016">
        <v>999</v>
      </c>
      <c r="N3016">
        <v>7266</v>
      </c>
      <c r="R3016" s="2">
        <f t="shared" si="95"/>
        <v>34.51</v>
      </c>
      <c r="S3016" s="2">
        <f>IF(AND(P3016&lt;&gt;"_U",P3016&lt;&gt;"c",J3016&lt;&gt;99,J3016&lt;&gt;9),IFERROR(VLOOKUP(A3016,'TA Total'!$A$2:$N$10000,14,0),"."),".")</f>
        <v>21057</v>
      </c>
    </row>
    <row r="3017" spans="1:19" x14ac:dyDescent="0.4">
      <c r="A3017" s="2" t="str">
        <f t="shared" si="94"/>
        <v>2018|Waimakariri District|10</v>
      </c>
      <c r="B3017" t="s">
        <v>16</v>
      </c>
      <c r="C3017" t="s">
        <v>17</v>
      </c>
      <c r="D3017" t="s">
        <v>18</v>
      </c>
      <c r="E3017" t="s">
        <v>19</v>
      </c>
      <c r="F3017">
        <v>2018</v>
      </c>
      <c r="G3017">
        <v>2018</v>
      </c>
      <c r="H3017">
        <v>59</v>
      </c>
      <c r="I3017" t="s">
        <v>96</v>
      </c>
      <c r="J3017">
        <v>3</v>
      </c>
      <c r="K3017" t="s">
        <v>24</v>
      </c>
      <c r="L3017">
        <v>10</v>
      </c>
      <c r="N3017">
        <v>0</v>
      </c>
      <c r="R3017" s="2" t="str">
        <f t="shared" si="95"/>
        <v>.</v>
      </c>
      <c r="S3017" s="2">
        <f>IF(AND(P3017&lt;&gt;"_U",P3017&lt;&gt;"c",J3017&lt;&gt;99,J3017&lt;&gt;9),IFERROR(VLOOKUP(A3017,'TA Total'!$A$2:$N$10000,14,0),"."),".")</f>
        <v>0</v>
      </c>
    </row>
    <row r="3018" spans="1:19" x14ac:dyDescent="0.4">
      <c r="A3018" s="2" t="str">
        <f t="shared" si="94"/>
        <v>2018|Waimakariri District|11</v>
      </c>
      <c r="B3018" t="s">
        <v>16</v>
      </c>
      <c r="C3018" t="s">
        <v>17</v>
      </c>
      <c r="D3018" t="s">
        <v>18</v>
      </c>
      <c r="E3018" t="s">
        <v>19</v>
      </c>
      <c r="F3018">
        <v>2018</v>
      </c>
      <c r="G3018">
        <v>2018</v>
      </c>
      <c r="H3018">
        <v>59</v>
      </c>
      <c r="I3018" t="s">
        <v>96</v>
      </c>
      <c r="J3018">
        <v>3</v>
      </c>
      <c r="K3018" t="s">
        <v>24</v>
      </c>
      <c r="L3018">
        <v>11</v>
      </c>
      <c r="N3018">
        <v>1626</v>
      </c>
      <c r="R3018" s="2">
        <f t="shared" si="95"/>
        <v>8.4600000000000009</v>
      </c>
      <c r="S3018" s="2">
        <f>IF(AND(P3018&lt;&gt;"_U",P3018&lt;&gt;"c",J3018&lt;&gt;99,J3018&lt;&gt;9),IFERROR(VLOOKUP(A3018,'TA Total'!$A$2:$N$10000,14,0),"."),".")</f>
        <v>19212</v>
      </c>
    </row>
    <row r="3019" spans="1:19" x14ac:dyDescent="0.4">
      <c r="A3019" s="2" t="str">
        <f t="shared" si="94"/>
        <v>2018|Waimakariri District|12</v>
      </c>
      <c r="B3019" t="s">
        <v>16</v>
      </c>
      <c r="C3019" t="s">
        <v>17</v>
      </c>
      <c r="D3019" t="s">
        <v>18</v>
      </c>
      <c r="E3019" t="s">
        <v>19</v>
      </c>
      <c r="F3019">
        <v>2018</v>
      </c>
      <c r="G3019">
        <v>2018</v>
      </c>
      <c r="H3019">
        <v>59</v>
      </c>
      <c r="I3019" t="s">
        <v>96</v>
      </c>
      <c r="J3019">
        <v>3</v>
      </c>
      <c r="K3019" t="s">
        <v>24</v>
      </c>
      <c r="L3019">
        <v>12</v>
      </c>
      <c r="N3019">
        <v>30</v>
      </c>
      <c r="R3019" s="2">
        <f t="shared" si="95"/>
        <v>1.99</v>
      </c>
      <c r="S3019" s="2">
        <f>IF(AND(P3019&lt;&gt;"_U",P3019&lt;&gt;"c",J3019&lt;&gt;99,J3019&lt;&gt;9),IFERROR(VLOOKUP(A3019,'TA Total'!$A$2:$N$10000,14,0),"."),".")</f>
        <v>1506</v>
      </c>
    </row>
    <row r="3020" spans="1:19" x14ac:dyDescent="0.4">
      <c r="A3020" s="2" t="str">
        <f t="shared" si="94"/>
        <v>2018|Waimakariri District|13</v>
      </c>
      <c r="B3020" t="s">
        <v>16</v>
      </c>
      <c r="C3020" t="s">
        <v>17</v>
      </c>
      <c r="D3020" t="s">
        <v>18</v>
      </c>
      <c r="E3020" t="s">
        <v>19</v>
      </c>
      <c r="F3020">
        <v>2018</v>
      </c>
      <c r="G3020">
        <v>2018</v>
      </c>
      <c r="H3020">
        <v>59</v>
      </c>
      <c r="I3020" t="s">
        <v>96</v>
      </c>
      <c r="J3020">
        <v>3</v>
      </c>
      <c r="K3020" t="s">
        <v>24</v>
      </c>
      <c r="L3020">
        <v>13</v>
      </c>
      <c r="N3020">
        <v>30</v>
      </c>
      <c r="R3020" s="2">
        <f t="shared" si="95"/>
        <v>8.93</v>
      </c>
      <c r="S3020" s="2">
        <f>IF(AND(P3020&lt;&gt;"_U",P3020&lt;&gt;"c",J3020&lt;&gt;99,J3020&lt;&gt;9),IFERROR(VLOOKUP(A3020,'TA Total'!$A$2:$N$10000,14,0),"."),".")</f>
        <v>336</v>
      </c>
    </row>
    <row r="3021" spans="1:19" x14ac:dyDescent="0.4">
      <c r="A3021" s="2" t="str">
        <f t="shared" si="94"/>
        <v>2018|Waimakariri District|999</v>
      </c>
      <c r="B3021" t="s">
        <v>16</v>
      </c>
      <c r="C3021" t="s">
        <v>17</v>
      </c>
      <c r="D3021" t="s">
        <v>18</v>
      </c>
      <c r="E3021" t="s">
        <v>19</v>
      </c>
      <c r="F3021">
        <v>2018</v>
      </c>
      <c r="G3021">
        <v>2018</v>
      </c>
      <c r="H3021">
        <v>59</v>
      </c>
      <c r="I3021" t="s">
        <v>96</v>
      </c>
      <c r="J3021">
        <v>3</v>
      </c>
      <c r="K3021" t="s">
        <v>24</v>
      </c>
      <c r="L3021">
        <v>999</v>
      </c>
      <c r="N3021">
        <v>1683</v>
      </c>
      <c r="R3021" s="2">
        <f t="shared" si="95"/>
        <v>7.99</v>
      </c>
      <c r="S3021" s="2">
        <f>IF(AND(P3021&lt;&gt;"_U",P3021&lt;&gt;"c",J3021&lt;&gt;99,J3021&lt;&gt;9),IFERROR(VLOOKUP(A3021,'TA Total'!$A$2:$N$10000,14,0),"."),".")</f>
        <v>21057</v>
      </c>
    </row>
    <row r="3022" spans="1:19" x14ac:dyDescent="0.4">
      <c r="A3022" s="2" t="str">
        <f t="shared" si="94"/>
        <v>2018|Waimakariri District|10</v>
      </c>
      <c r="B3022" t="s">
        <v>16</v>
      </c>
      <c r="C3022" t="s">
        <v>17</v>
      </c>
      <c r="D3022" t="s">
        <v>18</v>
      </c>
      <c r="E3022" t="s">
        <v>19</v>
      </c>
      <c r="F3022">
        <v>2018</v>
      </c>
      <c r="G3022">
        <v>2018</v>
      </c>
      <c r="H3022">
        <v>59</v>
      </c>
      <c r="I3022" t="s">
        <v>96</v>
      </c>
      <c r="J3022">
        <v>4</v>
      </c>
      <c r="K3022" t="s">
        <v>25</v>
      </c>
      <c r="L3022">
        <v>10</v>
      </c>
      <c r="N3022">
        <v>0</v>
      </c>
      <c r="R3022" s="2" t="str">
        <f t="shared" si="95"/>
        <v>.</v>
      </c>
      <c r="S3022" s="2">
        <f>IF(AND(P3022&lt;&gt;"_U",P3022&lt;&gt;"c",J3022&lt;&gt;99,J3022&lt;&gt;9),IFERROR(VLOOKUP(A3022,'TA Total'!$A$2:$N$10000,14,0),"."),".")</f>
        <v>0</v>
      </c>
    </row>
    <row r="3023" spans="1:19" x14ac:dyDescent="0.4">
      <c r="A3023" s="2" t="str">
        <f t="shared" si="94"/>
        <v>2018|Waimakariri District|11</v>
      </c>
      <c r="B3023" t="s">
        <v>16</v>
      </c>
      <c r="C3023" t="s">
        <v>17</v>
      </c>
      <c r="D3023" t="s">
        <v>18</v>
      </c>
      <c r="E3023" t="s">
        <v>19</v>
      </c>
      <c r="F3023">
        <v>2018</v>
      </c>
      <c r="G3023">
        <v>2018</v>
      </c>
      <c r="H3023">
        <v>59</v>
      </c>
      <c r="I3023" t="s">
        <v>96</v>
      </c>
      <c r="J3023">
        <v>4</v>
      </c>
      <c r="K3023" t="s">
        <v>25</v>
      </c>
      <c r="L3023">
        <v>11</v>
      </c>
      <c r="N3023">
        <v>465</v>
      </c>
      <c r="R3023" s="2">
        <f t="shared" si="95"/>
        <v>2.42</v>
      </c>
      <c r="S3023" s="2">
        <f>IF(AND(P3023&lt;&gt;"_U",P3023&lt;&gt;"c",J3023&lt;&gt;99,J3023&lt;&gt;9),IFERROR(VLOOKUP(A3023,'TA Total'!$A$2:$N$10000,14,0),"."),".")</f>
        <v>19212</v>
      </c>
    </row>
    <row r="3024" spans="1:19" x14ac:dyDescent="0.4">
      <c r="A3024" s="2" t="str">
        <f t="shared" si="94"/>
        <v>2018|Waimakariri District|12</v>
      </c>
      <c r="B3024" t="s">
        <v>16</v>
      </c>
      <c r="C3024" t="s">
        <v>17</v>
      </c>
      <c r="D3024" t="s">
        <v>18</v>
      </c>
      <c r="E3024" t="s">
        <v>19</v>
      </c>
      <c r="F3024">
        <v>2018</v>
      </c>
      <c r="G3024">
        <v>2018</v>
      </c>
      <c r="H3024">
        <v>59</v>
      </c>
      <c r="I3024" t="s">
        <v>96</v>
      </c>
      <c r="J3024">
        <v>4</v>
      </c>
      <c r="K3024" t="s">
        <v>25</v>
      </c>
      <c r="L3024">
        <v>12</v>
      </c>
      <c r="N3024">
        <v>39</v>
      </c>
      <c r="R3024" s="2">
        <f t="shared" si="95"/>
        <v>2.59</v>
      </c>
      <c r="S3024" s="2">
        <f>IF(AND(P3024&lt;&gt;"_U",P3024&lt;&gt;"c",J3024&lt;&gt;99,J3024&lt;&gt;9),IFERROR(VLOOKUP(A3024,'TA Total'!$A$2:$N$10000,14,0),"."),".")</f>
        <v>1506</v>
      </c>
    </row>
    <row r="3025" spans="1:19" x14ac:dyDescent="0.4">
      <c r="A3025" s="2" t="str">
        <f t="shared" si="94"/>
        <v>2018|Waimakariri District|13</v>
      </c>
      <c r="B3025" t="s">
        <v>16</v>
      </c>
      <c r="C3025" t="s">
        <v>17</v>
      </c>
      <c r="D3025" t="s">
        <v>18</v>
      </c>
      <c r="E3025" t="s">
        <v>19</v>
      </c>
      <c r="F3025">
        <v>2018</v>
      </c>
      <c r="G3025">
        <v>2018</v>
      </c>
      <c r="H3025">
        <v>59</v>
      </c>
      <c r="I3025" t="s">
        <v>96</v>
      </c>
      <c r="J3025">
        <v>4</v>
      </c>
      <c r="K3025" t="s">
        <v>25</v>
      </c>
      <c r="L3025">
        <v>13</v>
      </c>
      <c r="N3025">
        <v>24</v>
      </c>
      <c r="R3025" s="2">
        <f t="shared" si="95"/>
        <v>7.14</v>
      </c>
      <c r="S3025" s="2">
        <f>IF(AND(P3025&lt;&gt;"_U",P3025&lt;&gt;"c",J3025&lt;&gt;99,J3025&lt;&gt;9),IFERROR(VLOOKUP(A3025,'TA Total'!$A$2:$N$10000,14,0),"."),".")</f>
        <v>336</v>
      </c>
    </row>
    <row r="3026" spans="1:19" x14ac:dyDescent="0.4">
      <c r="A3026" s="2" t="str">
        <f t="shared" si="94"/>
        <v>2018|Waimakariri District|999</v>
      </c>
      <c r="B3026" t="s">
        <v>16</v>
      </c>
      <c r="C3026" t="s">
        <v>17</v>
      </c>
      <c r="D3026" t="s">
        <v>18</v>
      </c>
      <c r="E3026" t="s">
        <v>19</v>
      </c>
      <c r="F3026">
        <v>2018</v>
      </c>
      <c r="G3026">
        <v>2018</v>
      </c>
      <c r="H3026">
        <v>59</v>
      </c>
      <c r="I3026" t="s">
        <v>96</v>
      </c>
      <c r="J3026">
        <v>4</v>
      </c>
      <c r="K3026" t="s">
        <v>25</v>
      </c>
      <c r="L3026">
        <v>999</v>
      </c>
      <c r="N3026">
        <v>528</v>
      </c>
      <c r="R3026" s="2">
        <f t="shared" si="95"/>
        <v>2.5099999999999998</v>
      </c>
      <c r="S3026" s="2">
        <f>IF(AND(P3026&lt;&gt;"_U",P3026&lt;&gt;"c",J3026&lt;&gt;99,J3026&lt;&gt;9),IFERROR(VLOOKUP(A3026,'TA Total'!$A$2:$N$10000,14,0),"."),".")</f>
        <v>21057</v>
      </c>
    </row>
    <row r="3027" spans="1:19" x14ac:dyDescent="0.4">
      <c r="A3027" s="2" t="str">
        <f t="shared" si="94"/>
        <v>2018|Waimakariri District|10</v>
      </c>
      <c r="B3027" t="s">
        <v>16</v>
      </c>
      <c r="C3027" t="s">
        <v>17</v>
      </c>
      <c r="D3027" t="s">
        <v>18</v>
      </c>
      <c r="E3027" t="s">
        <v>19</v>
      </c>
      <c r="F3027">
        <v>2018</v>
      </c>
      <c r="G3027">
        <v>2018</v>
      </c>
      <c r="H3027">
        <v>59</v>
      </c>
      <c r="I3027" t="s">
        <v>96</v>
      </c>
      <c r="J3027">
        <v>5</v>
      </c>
      <c r="K3027" t="s">
        <v>26</v>
      </c>
      <c r="L3027">
        <v>10</v>
      </c>
      <c r="N3027">
        <v>0</v>
      </c>
      <c r="R3027" s="2" t="str">
        <f t="shared" si="95"/>
        <v>.</v>
      </c>
      <c r="S3027" s="2">
        <f>IF(AND(P3027&lt;&gt;"_U",P3027&lt;&gt;"c",J3027&lt;&gt;99,J3027&lt;&gt;9),IFERROR(VLOOKUP(A3027,'TA Total'!$A$2:$N$10000,14,0),"."),".")</f>
        <v>0</v>
      </c>
    </row>
    <row r="3028" spans="1:19" x14ac:dyDescent="0.4">
      <c r="A3028" s="2" t="str">
        <f t="shared" si="94"/>
        <v>2018|Waimakariri District|11</v>
      </c>
      <c r="B3028" t="s">
        <v>16</v>
      </c>
      <c r="C3028" t="s">
        <v>17</v>
      </c>
      <c r="D3028" t="s">
        <v>18</v>
      </c>
      <c r="E3028" t="s">
        <v>19</v>
      </c>
      <c r="F3028">
        <v>2018</v>
      </c>
      <c r="G3028">
        <v>2018</v>
      </c>
      <c r="H3028">
        <v>59</v>
      </c>
      <c r="I3028" t="s">
        <v>96</v>
      </c>
      <c r="J3028">
        <v>5</v>
      </c>
      <c r="K3028" t="s">
        <v>26</v>
      </c>
      <c r="L3028">
        <v>11</v>
      </c>
      <c r="N3028">
        <v>10131</v>
      </c>
      <c r="R3028" s="2">
        <f t="shared" si="95"/>
        <v>52.73</v>
      </c>
      <c r="S3028" s="2">
        <f>IF(AND(P3028&lt;&gt;"_U",P3028&lt;&gt;"c",J3028&lt;&gt;99,J3028&lt;&gt;9),IFERROR(VLOOKUP(A3028,'TA Total'!$A$2:$N$10000,14,0),"."),".")</f>
        <v>19212</v>
      </c>
    </row>
    <row r="3029" spans="1:19" x14ac:dyDescent="0.4">
      <c r="A3029" s="2" t="str">
        <f t="shared" si="94"/>
        <v>2018|Waimakariri District|12</v>
      </c>
      <c r="B3029" t="s">
        <v>16</v>
      </c>
      <c r="C3029" t="s">
        <v>17</v>
      </c>
      <c r="D3029" t="s">
        <v>18</v>
      </c>
      <c r="E3029" t="s">
        <v>19</v>
      </c>
      <c r="F3029">
        <v>2018</v>
      </c>
      <c r="G3029">
        <v>2018</v>
      </c>
      <c r="H3029">
        <v>59</v>
      </c>
      <c r="I3029" t="s">
        <v>96</v>
      </c>
      <c r="J3029">
        <v>5</v>
      </c>
      <c r="K3029" t="s">
        <v>26</v>
      </c>
      <c r="L3029">
        <v>12</v>
      </c>
      <c r="N3029">
        <v>315</v>
      </c>
      <c r="R3029" s="2">
        <f t="shared" si="95"/>
        <v>20.92</v>
      </c>
      <c r="S3029" s="2">
        <f>IF(AND(P3029&lt;&gt;"_U",P3029&lt;&gt;"c",J3029&lt;&gt;99,J3029&lt;&gt;9),IFERROR(VLOOKUP(A3029,'TA Total'!$A$2:$N$10000,14,0),"."),".")</f>
        <v>1506</v>
      </c>
    </row>
    <row r="3030" spans="1:19" x14ac:dyDescent="0.4">
      <c r="A3030" s="2" t="str">
        <f t="shared" si="94"/>
        <v>2018|Waimakariri District|13</v>
      </c>
      <c r="B3030" t="s">
        <v>16</v>
      </c>
      <c r="C3030" t="s">
        <v>17</v>
      </c>
      <c r="D3030" t="s">
        <v>18</v>
      </c>
      <c r="E3030" t="s">
        <v>19</v>
      </c>
      <c r="F3030">
        <v>2018</v>
      </c>
      <c r="G3030">
        <v>2018</v>
      </c>
      <c r="H3030">
        <v>59</v>
      </c>
      <c r="I3030" t="s">
        <v>96</v>
      </c>
      <c r="J3030">
        <v>5</v>
      </c>
      <c r="K3030" t="s">
        <v>26</v>
      </c>
      <c r="L3030">
        <v>13</v>
      </c>
      <c r="N3030">
        <v>57</v>
      </c>
      <c r="R3030" s="2">
        <f t="shared" si="95"/>
        <v>16.96</v>
      </c>
      <c r="S3030" s="2">
        <f>IF(AND(P3030&lt;&gt;"_U",P3030&lt;&gt;"c",J3030&lt;&gt;99,J3030&lt;&gt;9),IFERROR(VLOOKUP(A3030,'TA Total'!$A$2:$N$10000,14,0),"."),".")</f>
        <v>336</v>
      </c>
    </row>
    <row r="3031" spans="1:19" x14ac:dyDescent="0.4">
      <c r="A3031" s="2" t="str">
        <f t="shared" si="94"/>
        <v>2018|Waimakariri District|999</v>
      </c>
      <c r="B3031" t="s">
        <v>16</v>
      </c>
      <c r="C3031" t="s">
        <v>17</v>
      </c>
      <c r="D3031" t="s">
        <v>18</v>
      </c>
      <c r="E3031" t="s">
        <v>19</v>
      </c>
      <c r="F3031">
        <v>2018</v>
      </c>
      <c r="G3031">
        <v>2018</v>
      </c>
      <c r="H3031">
        <v>59</v>
      </c>
      <c r="I3031" t="s">
        <v>96</v>
      </c>
      <c r="J3031">
        <v>5</v>
      </c>
      <c r="K3031" t="s">
        <v>26</v>
      </c>
      <c r="L3031">
        <v>999</v>
      </c>
      <c r="N3031">
        <v>10503</v>
      </c>
      <c r="R3031" s="2">
        <f t="shared" si="95"/>
        <v>49.88</v>
      </c>
      <c r="S3031" s="2">
        <f>IF(AND(P3031&lt;&gt;"_U",P3031&lt;&gt;"c",J3031&lt;&gt;99,J3031&lt;&gt;9),IFERROR(VLOOKUP(A3031,'TA Total'!$A$2:$N$10000,14,0),"."),".")</f>
        <v>21057</v>
      </c>
    </row>
    <row r="3032" spans="1:19" x14ac:dyDescent="0.4">
      <c r="A3032" s="2" t="str">
        <f t="shared" si="94"/>
        <v>2018|Waimakariri District|10</v>
      </c>
      <c r="B3032" t="s">
        <v>16</v>
      </c>
      <c r="C3032" t="s">
        <v>17</v>
      </c>
      <c r="D3032" t="s">
        <v>18</v>
      </c>
      <c r="E3032" t="s">
        <v>19</v>
      </c>
      <c r="F3032">
        <v>2018</v>
      </c>
      <c r="G3032">
        <v>2018</v>
      </c>
      <c r="H3032">
        <v>59</v>
      </c>
      <c r="I3032" t="s">
        <v>96</v>
      </c>
      <c r="J3032">
        <v>6</v>
      </c>
      <c r="K3032" t="s">
        <v>27</v>
      </c>
      <c r="L3032">
        <v>10</v>
      </c>
      <c r="N3032">
        <v>0</v>
      </c>
      <c r="R3032" s="2" t="str">
        <f t="shared" si="95"/>
        <v>.</v>
      </c>
      <c r="S3032" s="2">
        <f>IF(AND(P3032&lt;&gt;"_U",P3032&lt;&gt;"c",J3032&lt;&gt;99,J3032&lt;&gt;9),IFERROR(VLOOKUP(A3032,'TA Total'!$A$2:$N$10000,14,0),"."),".")</f>
        <v>0</v>
      </c>
    </row>
    <row r="3033" spans="1:19" x14ac:dyDescent="0.4">
      <c r="A3033" s="2" t="str">
        <f t="shared" si="94"/>
        <v>2018|Waimakariri District|11</v>
      </c>
      <c r="B3033" t="s">
        <v>16</v>
      </c>
      <c r="C3033" t="s">
        <v>17</v>
      </c>
      <c r="D3033" t="s">
        <v>18</v>
      </c>
      <c r="E3033" t="s">
        <v>19</v>
      </c>
      <c r="F3033">
        <v>2018</v>
      </c>
      <c r="G3033">
        <v>2018</v>
      </c>
      <c r="H3033">
        <v>59</v>
      </c>
      <c r="I3033" t="s">
        <v>96</v>
      </c>
      <c r="J3033">
        <v>6</v>
      </c>
      <c r="K3033" t="s">
        <v>27</v>
      </c>
      <c r="L3033">
        <v>11</v>
      </c>
      <c r="N3033">
        <v>534</v>
      </c>
      <c r="R3033" s="2">
        <f t="shared" si="95"/>
        <v>2.78</v>
      </c>
      <c r="S3033" s="2">
        <f>IF(AND(P3033&lt;&gt;"_U",P3033&lt;&gt;"c",J3033&lt;&gt;99,J3033&lt;&gt;9),IFERROR(VLOOKUP(A3033,'TA Total'!$A$2:$N$10000,14,0),"."),".")</f>
        <v>19212</v>
      </c>
    </row>
    <row r="3034" spans="1:19" x14ac:dyDescent="0.4">
      <c r="A3034" s="2" t="str">
        <f t="shared" si="94"/>
        <v>2018|Waimakariri District|12</v>
      </c>
      <c r="B3034" t="s">
        <v>16</v>
      </c>
      <c r="C3034" t="s">
        <v>17</v>
      </c>
      <c r="D3034" t="s">
        <v>18</v>
      </c>
      <c r="E3034" t="s">
        <v>19</v>
      </c>
      <c r="F3034">
        <v>2018</v>
      </c>
      <c r="G3034">
        <v>2018</v>
      </c>
      <c r="H3034">
        <v>59</v>
      </c>
      <c r="I3034" t="s">
        <v>96</v>
      </c>
      <c r="J3034">
        <v>6</v>
      </c>
      <c r="K3034" t="s">
        <v>27</v>
      </c>
      <c r="L3034">
        <v>12</v>
      </c>
      <c r="N3034">
        <v>18</v>
      </c>
      <c r="R3034" s="2">
        <f t="shared" si="95"/>
        <v>1.2</v>
      </c>
      <c r="S3034" s="2">
        <f>IF(AND(P3034&lt;&gt;"_U",P3034&lt;&gt;"c",J3034&lt;&gt;99,J3034&lt;&gt;9),IFERROR(VLOOKUP(A3034,'TA Total'!$A$2:$N$10000,14,0),"."),".")</f>
        <v>1506</v>
      </c>
    </row>
    <row r="3035" spans="1:19" x14ac:dyDescent="0.4">
      <c r="A3035" s="2" t="str">
        <f t="shared" si="94"/>
        <v>2018|Waimakariri District|13</v>
      </c>
      <c r="B3035" t="s">
        <v>16</v>
      </c>
      <c r="C3035" t="s">
        <v>17</v>
      </c>
      <c r="D3035" t="s">
        <v>18</v>
      </c>
      <c r="E3035" t="s">
        <v>19</v>
      </c>
      <c r="F3035">
        <v>2018</v>
      </c>
      <c r="G3035">
        <v>2018</v>
      </c>
      <c r="H3035">
        <v>59</v>
      </c>
      <c r="I3035" t="s">
        <v>96</v>
      </c>
      <c r="J3035">
        <v>6</v>
      </c>
      <c r="K3035" t="s">
        <v>27</v>
      </c>
      <c r="L3035">
        <v>13</v>
      </c>
      <c r="N3035">
        <v>3</v>
      </c>
      <c r="R3035" s="2">
        <f t="shared" si="95"/>
        <v>0.89</v>
      </c>
      <c r="S3035" s="2">
        <f>IF(AND(P3035&lt;&gt;"_U",P3035&lt;&gt;"c",J3035&lt;&gt;99,J3035&lt;&gt;9),IFERROR(VLOOKUP(A3035,'TA Total'!$A$2:$N$10000,14,0),"."),".")</f>
        <v>336</v>
      </c>
    </row>
    <row r="3036" spans="1:19" x14ac:dyDescent="0.4">
      <c r="A3036" s="2" t="str">
        <f t="shared" si="94"/>
        <v>2018|Waimakariri District|999</v>
      </c>
      <c r="B3036" t="s">
        <v>16</v>
      </c>
      <c r="C3036" t="s">
        <v>17</v>
      </c>
      <c r="D3036" t="s">
        <v>18</v>
      </c>
      <c r="E3036" t="s">
        <v>19</v>
      </c>
      <c r="F3036">
        <v>2018</v>
      </c>
      <c r="G3036">
        <v>2018</v>
      </c>
      <c r="H3036">
        <v>59</v>
      </c>
      <c r="I3036" t="s">
        <v>96</v>
      </c>
      <c r="J3036">
        <v>6</v>
      </c>
      <c r="K3036" t="s">
        <v>27</v>
      </c>
      <c r="L3036">
        <v>999</v>
      </c>
      <c r="N3036">
        <v>555</v>
      </c>
      <c r="R3036" s="2">
        <f t="shared" si="95"/>
        <v>2.64</v>
      </c>
      <c r="S3036" s="2">
        <f>IF(AND(P3036&lt;&gt;"_U",P3036&lt;&gt;"c",J3036&lt;&gt;99,J3036&lt;&gt;9),IFERROR(VLOOKUP(A3036,'TA Total'!$A$2:$N$10000,14,0),"."),".")</f>
        <v>21057</v>
      </c>
    </row>
    <row r="3037" spans="1:19" x14ac:dyDescent="0.4">
      <c r="A3037" s="2" t="str">
        <f t="shared" si="94"/>
        <v>2018|Waimakariri District|10</v>
      </c>
      <c r="B3037" t="s">
        <v>16</v>
      </c>
      <c r="C3037" t="s">
        <v>17</v>
      </c>
      <c r="D3037" t="s">
        <v>18</v>
      </c>
      <c r="E3037" t="s">
        <v>19</v>
      </c>
      <c r="F3037">
        <v>2018</v>
      </c>
      <c r="G3037">
        <v>2018</v>
      </c>
      <c r="H3037">
        <v>59</v>
      </c>
      <c r="I3037" t="s">
        <v>96</v>
      </c>
      <c r="J3037">
        <v>7</v>
      </c>
      <c r="K3037" t="s">
        <v>28</v>
      </c>
      <c r="L3037">
        <v>10</v>
      </c>
      <c r="N3037">
        <v>0</v>
      </c>
      <c r="R3037" s="2" t="str">
        <f t="shared" si="95"/>
        <v>.</v>
      </c>
      <c r="S3037" s="2">
        <f>IF(AND(P3037&lt;&gt;"_U",P3037&lt;&gt;"c",J3037&lt;&gt;99,J3037&lt;&gt;9),IFERROR(VLOOKUP(A3037,'TA Total'!$A$2:$N$10000,14,0),"."),".")</f>
        <v>0</v>
      </c>
    </row>
    <row r="3038" spans="1:19" x14ac:dyDescent="0.4">
      <c r="A3038" s="2" t="str">
        <f t="shared" si="94"/>
        <v>2018|Waimakariri District|11</v>
      </c>
      <c r="B3038" t="s">
        <v>16</v>
      </c>
      <c r="C3038" t="s">
        <v>17</v>
      </c>
      <c r="D3038" t="s">
        <v>18</v>
      </c>
      <c r="E3038" t="s">
        <v>19</v>
      </c>
      <c r="F3038">
        <v>2018</v>
      </c>
      <c r="G3038">
        <v>2018</v>
      </c>
      <c r="H3038">
        <v>59</v>
      </c>
      <c r="I3038" t="s">
        <v>96</v>
      </c>
      <c r="J3038">
        <v>7</v>
      </c>
      <c r="K3038" t="s">
        <v>28</v>
      </c>
      <c r="L3038">
        <v>11</v>
      </c>
      <c r="N3038">
        <v>114</v>
      </c>
      <c r="R3038" s="2">
        <f t="shared" si="95"/>
        <v>0.59</v>
      </c>
      <c r="S3038" s="2">
        <f>IF(AND(P3038&lt;&gt;"_U",P3038&lt;&gt;"c",J3038&lt;&gt;99,J3038&lt;&gt;9),IFERROR(VLOOKUP(A3038,'TA Total'!$A$2:$N$10000,14,0),"."),".")</f>
        <v>19212</v>
      </c>
    </row>
    <row r="3039" spans="1:19" x14ac:dyDescent="0.4">
      <c r="A3039" s="2" t="str">
        <f t="shared" si="94"/>
        <v>2018|Waimakariri District|12</v>
      </c>
      <c r="B3039" t="s">
        <v>16</v>
      </c>
      <c r="C3039" t="s">
        <v>17</v>
      </c>
      <c r="D3039" t="s">
        <v>18</v>
      </c>
      <c r="E3039" t="s">
        <v>19</v>
      </c>
      <c r="F3039">
        <v>2018</v>
      </c>
      <c r="G3039">
        <v>2018</v>
      </c>
      <c r="H3039">
        <v>59</v>
      </c>
      <c r="I3039" t="s">
        <v>96</v>
      </c>
      <c r="J3039">
        <v>7</v>
      </c>
      <c r="K3039" t="s">
        <v>28</v>
      </c>
      <c r="L3039">
        <v>12</v>
      </c>
      <c r="N3039">
        <v>6</v>
      </c>
      <c r="R3039" s="2">
        <f t="shared" si="95"/>
        <v>0.4</v>
      </c>
      <c r="S3039" s="2">
        <f>IF(AND(P3039&lt;&gt;"_U",P3039&lt;&gt;"c",J3039&lt;&gt;99,J3039&lt;&gt;9),IFERROR(VLOOKUP(A3039,'TA Total'!$A$2:$N$10000,14,0),"."),".")</f>
        <v>1506</v>
      </c>
    </row>
    <row r="3040" spans="1:19" x14ac:dyDescent="0.4">
      <c r="A3040" s="2" t="str">
        <f t="shared" si="94"/>
        <v>2018|Waimakariri District|13</v>
      </c>
      <c r="B3040" t="s">
        <v>16</v>
      </c>
      <c r="C3040" t="s">
        <v>17</v>
      </c>
      <c r="D3040" t="s">
        <v>18</v>
      </c>
      <c r="E3040" t="s">
        <v>19</v>
      </c>
      <c r="F3040">
        <v>2018</v>
      </c>
      <c r="G3040">
        <v>2018</v>
      </c>
      <c r="H3040">
        <v>59</v>
      </c>
      <c r="I3040" t="s">
        <v>96</v>
      </c>
      <c r="J3040">
        <v>7</v>
      </c>
      <c r="K3040" t="s">
        <v>28</v>
      </c>
      <c r="L3040">
        <v>13</v>
      </c>
      <c r="N3040">
        <v>3</v>
      </c>
      <c r="R3040" s="2">
        <f t="shared" si="95"/>
        <v>0.89</v>
      </c>
      <c r="S3040" s="2">
        <f>IF(AND(P3040&lt;&gt;"_U",P3040&lt;&gt;"c",J3040&lt;&gt;99,J3040&lt;&gt;9),IFERROR(VLOOKUP(A3040,'TA Total'!$A$2:$N$10000,14,0),"."),".")</f>
        <v>336</v>
      </c>
    </row>
    <row r="3041" spans="1:19" x14ac:dyDescent="0.4">
      <c r="A3041" s="2" t="str">
        <f t="shared" si="94"/>
        <v>2018|Waimakariri District|999</v>
      </c>
      <c r="B3041" t="s">
        <v>16</v>
      </c>
      <c r="C3041" t="s">
        <v>17</v>
      </c>
      <c r="D3041" t="s">
        <v>18</v>
      </c>
      <c r="E3041" t="s">
        <v>19</v>
      </c>
      <c r="F3041">
        <v>2018</v>
      </c>
      <c r="G3041">
        <v>2018</v>
      </c>
      <c r="H3041">
        <v>59</v>
      </c>
      <c r="I3041" t="s">
        <v>96</v>
      </c>
      <c r="J3041">
        <v>7</v>
      </c>
      <c r="K3041" t="s">
        <v>28</v>
      </c>
      <c r="L3041">
        <v>999</v>
      </c>
      <c r="N3041">
        <v>123</v>
      </c>
      <c r="R3041" s="2">
        <f t="shared" si="95"/>
        <v>0.57999999999999996</v>
      </c>
      <c r="S3041" s="2">
        <f>IF(AND(P3041&lt;&gt;"_U",P3041&lt;&gt;"c",J3041&lt;&gt;99,J3041&lt;&gt;9),IFERROR(VLOOKUP(A3041,'TA Total'!$A$2:$N$10000,14,0),"."),".")</f>
        <v>21057</v>
      </c>
    </row>
    <row r="3042" spans="1:19" x14ac:dyDescent="0.4">
      <c r="A3042" s="2" t="str">
        <f t="shared" si="94"/>
        <v>2018|Waimakariri District|10</v>
      </c>
      <c r="B3042" t="s">
        <v>16</v>
      </c>
      <c r="C3042" t="s">
        <v>17</v>
      </c>
      <c r="D3042" t="s">
        <v>18</v>
      </c>
      <c r="E3042" t="s">
        <v>19</v>
      </c>
      <c r="F3042">
        <v>2018</v>
      </c>
      <c r="G3042">
        <v>2018</v>
      </c>
      <c r="H3042">
        <v>59</v>
      </c>
      <c r="I3042" t="s">
        <v>96</v>
      </c>
      <c r="J3042">
        <v>77</v>
      </c>
      <c r="K3042" t="s">
        <v>29</v>
      </c>
      <c r="L3042">
        <v>10</v>
      </c>
      <c r="N3042">
        <v>0</v>
      </c>
      <c r="R3042" s="2" t="str">
        <f t="shared" si="95"/>
        <v>.</v>
      </c>
      <c r="S3042" s="2">
        <f>IF(AND(P3042&lt;&gt;"_U",P3042&lt;&gt;"c",J3042&lt;&gt;99,J3042&lt;&gt;9),IFERROR(VLOOKUP(A3042,'TA Total'!$A$2:$N$10000,14,0),"."),".")</f>
        <v>0</v>
      </c>
    </row>
    <row r="3043" spans="1:19" x14ac:dyDescent="0.4">
      <c r="A3043" s="2" t="str">
        <f t="shared" si="94"/>
        <v>2018|Waimakariri District|11</v>
      </c>
      <c r="B3043" t="s">
        <v>16</v>
      </c>
      <c r="C3043" t="s">
        <v>17</v>
      </c>
      <c r="D3043" t="s">
        <v>18</v>
      </c>
      <c r="E3043" t="s">
        <v>19</v>
      </c>
      <c r="F3043">
        <v>2018</v>
      </c>
      <c r="G3043">
        <v>2018</v>
      </c>
      <c r="H3043">
        <v>59</v>
      </c>
      <c r="I3043" t="s">
        <v>96</v>
      </c>
      <c r="J3043">
        <v>77</v>
      </c>
      <c r="K3043" t="s">
        <v>29</v>
      </c>
      <c r="L3043">
        <v>11</v>
      </c>
      <c r="N3043">
        <v>19212</v>
      </c>
      <c r="R3043" s="2">
        <f t="shared" si="95"/>
        <v>100</v>
      </c>
      <c r="S3043" s="2">
        <f>IF(AND(P3043&lt;&gt;"_U",P3043&lt;&gt;"c",J3043&lt;&gt;99,J3043&lt;&gt;9),IFERROR(VLOOKUP(A3043,'TA Total'!$A$2:$N$10000,14,0),"."),".")</f>
        <v>19212</v>
      </c>
    </row>
    <row r="3044" spans="1:19" x14ac:dyDescent="0.4">
      <c r="A3044" s="2" t="str">
        <f t="shared" si="94"/>
        <v>2018|Waimakariri District|12</v>
      </c>
      <c r="B3044" t="s">
        <v>16</v>
      </c>
      <c r="C3044" t="s">
        <v>17</v>
      </c>
      <c r="D3044" t="s">
        <v>18</v>
      </c>
      <c r="E3044" t="s">
        <v>19</v>
      </c>
      <c r="F3044">
        <v>2018</v>
      </c>
      <c r="G3044">
        <v>2018</v>
      </c>
      <c r="H3044">
        <v>59</v>
      </c>
      <c r="I3044" t="s">
        <v>96</v>
      </c>
      <c r="J3044">
        <v>77</v>
      </c>
      <c r="K3044" t="s">
        <v>29</v>
      </c>
      <c r="L3044">
        <v>12</v>
      </c>
      <c r="N3044">
        <v>1506</v>
      </c>
      <c r="R3044" s="2">
        <f t="shared" si="95"/>
        <v>100</v>
      </c>
      <c r="S3044" s="2">
        <f>IF(AND(P3044&lt;&gt;"_U",P3044&lt;&gt;"c",J3044&lt;&gt;99,J3044&lt;&gt;9),IFERROR(VLOOKUP(A3044,'TA Total'!$A$2:$N$10000,14,0),"."),".")</f>
        <v>1506</v>
      </c>
    </row>
    <row r="3045" spans="1:19" x14ac:dyDescent="0.4">
      <c r="A3045" s="2" t="str">
        <f t="shared" si="94"/>
        <v>2018|Waimakariri District|13</v>
      </c>
      <c r="B3045" t="s">
        <v>16</v>
      </c>
      <c r="C3045" t="s">
        <v>17</v>
      </c>
      <c r="D3045" t="s">
        <v>18</v>
      </c>
      <c r="E3045" t="s">
        <v>19</v>
      </c>
      <c r="F3045">
        <v>2018</v>
      </c>
      <c r="G3045">
        <v>2018</v>
      </c>
      <c r="H3045">
        <v>59</v>
      </c>
      <c r="I3045" t="s">
        <v>96</v>
      </c>
      <c r="J3045">
        <v>77</v>
      </c>
      <c r="K3045" t="s">
        <v>29</v>
      </c>
      <c r="L3045">
        <v>13</v>
      </c>
      <c r="N3045">
        <v>336</v>
      </c>
      <c r="R3045" s="2">
        <f t="shared" si="95"/>
        <v>100</v>
      </c>
      <c r="S3045" s="2">
        <f>IF(AND(P3045&lt;&gt;"_U",P3045&lt;&gt;"c",J3045&lt;&gt;99,J3045&lt;&gt;9),IFERROR(VLOOKUP(A3045,'TA Total'!$A$2:$N$10000,14,0),"."),".")</f>
        <v>336</v>
      </c>
    </row>
    <row r="3046" spans="1:19" x14ac:dyDescent="0.4">
      <c r="A3046" s="2" t="str">
        <f t="shared" si="94"/>
        <v>2018|Waimakariri District|999</v>
      </c>
      <c r="B3046" t="s">
        <v>16</v>
      </c>
      <c r="C3046" t="s">
        <v>17</v>
      </c>
      <c r="D3046" t="s">
        <v>18</v>
      </c>
      <c r="E3046" t="s">
        <v>19</v>
      </c>
      <c r="F3046">
        <v>2018</v>
      </c>
      <c r="G3046">
        <v>2018</v>
      </c>
      <c r="H3046">
        <v>59</v>
      </c>
      <c r="I3046" t="s">
        <v>96</v>
      </c>
      <c r="J3046">
        <v>77</v>
      </c>
      <c r="K3046" t="s">
        <v>29</v>
      </c>
      <c r="L3046">
        <v>999</v>
      </c>
      <c r="N3046">
        <v>21057</v>
      </c>
      <c r="R3046" s="2">
        <f t="shared" si="95"/>
        <v>100</v>
      </c>
      <c r="S3046" s="2">
        <f>IF(AND(P3046&lt;&gt;"_U",P3046&lt;&gt;"c",J3046&lt;&gt;99,J3046&lt;&gt;9),IFERROR(VLOOKUP(A3046,'TA Total'!$A$2:$N$10000,14,0),"."),".")</f>
        <v>21057</v>
      </c>
    </row>
    <row r="3047" spans="1:19" x14ac:dyDescent="0.4">
      <c r="A3047" s="2" t="str">
        <f t="shared" si="94"/>
        <v>2018|Waimakariri District|10</v>
      </c>
      <c r="B3047" t="s">
        <v>16</v>
      </c>
      <c r="C3047" t="s">
        <v>17</v>
      </c>
      <c r="D3047" t="s">
        <v>18</v>
      </c>
      <c r="E3047" t="s">
        <v>19</v>
      </c>
      <c r="F3047">
        <v>2018</v>
      </c>
      <c r="G3047">
        <v>2018</v>
      </c>
      <c r="H3047">
        <v>59</v>
      </c>
      <c r="I3047" t="s">
        <v>96</v>
      </c>
      <c r="J3047">
        <v>8</v>
      </c>
      <c r="K3047" t="s">
        <v>30</v>
      </c>
      <c r="L3047">
        <v>10</v>
      </c>
      <c r="N3047">
        <v>0</v>
      </c>
      <c r="R3047" s="2" t="str">
        <f t="shared" si="95"/>
        <v>.</v>
      </c>
      <c r="S3047" s="2">
        <f>IF(AND(P3047&lt;&gt;"_U",P3047&lt;&gt;"c",J3047&lt;&gt;99,J3047&lt;&gt;9),IFERROR(VLOOKUP(A3047,'TA Total'!$A$2:$N$10000,14,0),"."),".")</f>
        <v>0</v>
      </c>
    </row>
    <row r="3048" spans="1:19" x14ac:dyDescent="0.4">
      <c r="A3048" s="2" t="str">
        <f t="shared" si="94"/>
        <v>2018|Waimakariri District|11</v>
      </c>
      <c r="B3048" t="s">
        <v>16</v>
      </c>
      <c r="C3048" t="s">
        <v>17</v>
      </c>
      <c r="D3048" t="s">
        <v>18</v>
      </c>
      <c r="E3048" t="s">
        <v>19</v>
      </c>
      <c r="F3048">
        <v>2018</v>
      </c>
      <c r="G3048">
        <v>2018</v>
      </c>
      <c r="H3048">
        <v>59</v>
      </c>
      <c r="I3048" t="s">
        <v>96</v>
      </c>
      <c r="J3048">
        <v>8</v>
      </c>
      <c r="K3048" t="s">
        <v>30</v>
      </c>
      <c r="L3048">
        <v>11</v>
      </c>
      <c r="N3048">
        <v>639</v>
      </c>
      <c r="R3048" s="2">
        <f t="shared" si="95"/>
        <v>3.33</v>
      </c>
      <c r="S3048" s="2">
        <f>IF(AND(P3048&lt;&gt;"_U",P3048&lt;&gt;"c",J3048&lt;&gt;99,J3048&lt;&gt;9),IFERROR(VLOOKUP(A3048,'TA Total'!$A$2:$N$10000,14,0),"."),".")</f>
        <v>19212</v>
      </c>
    </row>
    <row r="3049" spans="1:19" x14ac:dyDescent="0.4">
      <c r="A3049" s="2" t="str">
        <f t="shared" si="94"/>
        <v>2018|Waimakariri District|12</v>
      </c>
      <c r="B3049" t="s">
        <v>16</v>
      </c>
      <c r="C3049" t="s">
        <v>17</v>
      </c>
      <c r="D3049" t="s">
        <v>18</v>
      </c>
      <c r="E3049" t="s">
        <v>19</v>
      </c>
      <c r="F3049">
        <v>2018</v>
      </c>
      <c r="G3049">
        <v>2018</v>
      </c>
      <c r="H3049">
        <v>59</v>
      </c>
      <c r="I3049" t="s">
        <v>96</v>
      </c>
      <c r="J3049">
        <v>8</v>
      </c>
      <c r="K3049" t="s">
        <v>30</v>
      </c>
      <c r="L3049">
        <v>12</v>
      </c>
      <c r="N3049">
        <v>30</v>
      </c>
      <c r="R3049" s="2">
        <f t="shared" si="95"/>
        <v>1.99</v>
      </c>
      <c r="S3049" s="2">
        <f>IF(AND(P3049&lt;&gt;"_U",P3049&lt;&gt;"c",J3049&lt;&gt;99,J3049&lt;&gt;9),IFERROR(VLOOKUP(A3049,'TA Total'!$A$2:$N$10000,14,0),"."),".")</f>
        <v>1506</v>
      </c>
    </row>
    <row r="3050" spans="1:19" x14ac:dyDescent="0.4">
      <c r="A3050" s="2" t="str">
        <f t="shared" si="94"/>
        <v>2018|Waimakariri District|13</v>
      </c>
      <c r="B3050" t="s">
        <v>16</v>
      </c>
      <c r="C3050" t="s">
        <v>17</v>
      </c>
      <c r="D3050" t="s">
        <v>18</v>
      </c>
      <c r="E3050" t="s">
        <v>19</v>
      </c>
      <c r="F3050">
        <v>2018</v>
      </c>
      <c r="G3050">
        <v>2018</v>
      </c>
      <c r="H3050">
        <v>59</v>
      </c>
      <c r="I3050" t="s">
        <v>96</v>
      </c>
      <c r="J3050">
        <v>8</v>
      </c>
      <c r="K3050" t="s">
        <v>30</v>
      </c>
      <c r="L3050">
        <v>13</v>
      </c>
      <c r="N3050">
        <v>6</v>
      </c>
      <c r="R3050" s="2">
        <f t="shared" si="95"/>
        <v>1.79</v>
      </c>
      <c r="S3050" s="2">
        <f>IF(AND(P3050&lt;&gt;"_U",P3050&lt;&gt;"c",J3050&lt;&gt;99,J3050&lt;&gt;9),IFERROR(VLOOKUP(A3050,'TA Total'!$A$2:$N$10000,14,0),"."),".")</f>
        <v>336</v>
      </c>
    </row>
    <row r="3051" spans="1:19" x14ac:dyDescent="0.4">
      <c r="A3051" s="2" t="str">
        <f t="shared" si="94"/>
        <v>2018|Waimakariri District|999</v>
      </c>
      <c r="B3051" t="s">
        <v>16</v>
      </c>
      <c r="C3051" t="s">
        <v>17</v>
      </c>
      <c r="D3051" t="s">
        <v>18</v>
      </c>
      <c r="E3051" t="s">
        <v>19</v>
      </c>
      <c r="F3051">
        <v>2018</v>
      </c>
      <c r="G3051">
        <v>2018</v>
      </c>
      <c r="H3051">
        <v>59</v>
      </c>
      <c r="I3051" t="s">
        <v>96</v>
      </c>
      <c r="J3051">
        <v>8</v>
      </c>
      <c r="K3051" t="s">
        <v>30</v>
      </c>
      <c r="L3051">
        <v>999</v>
      </c>
      <c r="N3051">
        <v>678</v>
      </c>
      <c r="R3051" s="2">
        <f t="shared" si="95"/>
        <v>3.22</v>
      </c>
      <c r="S3051" s="2">
        <f>IF(AND(P3051&lt;&gt;"_U",P3051&lt;&gt;"c",J3051&lt;&gt;99,J3051&lt;&gt;9),IFERROR(VLOOKUP(A3051,'TA Total'!$A$2:$N$10000,14,0),"."),".")</f>
        <v>21057</v>
      </c>
    </row>
    <row r="3052" spans="1:19" x14ac:dyDescent="0.4">
      <c r="A3052" s="2" t="str">
        <f t="shared" si="94"/>
        <v>2018|Waimakariri District|10</v>
      </c>
      <c r="B3052" t="s">
        <v>16</v>
      </c>
      <c r="C3052" t="s">
        <v>17</v>
      </c>
      <c r="D3052" t="s">
        <v>18</v>
      </c>
      <c r="E3052" t="s">
        <v>19</v>
      </c>
      <c r="F3052">
        <v>2018</v>
      </c>
      <c r="G3052">
        <v>2018</v>
      </c>
      <c r="H3052">
        <v>59</v>
      </c>
      <c r="I3052" t="s">
        <v>96</v>
      </c>
      <c r="J3052">
        <v>9</v>
      </c>
      <c r="K3052" t="s">
        <v>31</v>
      </c>
      <c r="L3052">
        <v>10</v>
      </c>
      <c r="N3052">
        <v>0</v>
      </c>
      <c r="R3052" s="2" t="str">
        <f t="shared" si="95"/>
        <v>.</v>
      </c>
      <c r="S3052" s="2" t="str">
        <f>IF(AND(P3052&lt;&gt;"_U",P3052&lt;&gt;"c",J3052&lt;&gt;99,J3052&lt;&gt;9),IFERROR(VLOOKUP(A3052,'TA Total'!$A$2:$N$10000,14,0),"."),".")</f>
        <v>.</v>
      </c>
    </row>
    <row r="3053" spans="1:19" x14ac:dyDescent="0.4">
      <c r="A3053" s="2" t="str">
        <f t="shared" si="94"/>
        <v>2018|Waimakariri District|11</v>
      </c>
      <c r="B3053" t="s">
        <v>16</v>
      </c>
      <c r="C3053" t="s">
        <v>17</v>
      </c>
      <c r="D3053" t="s">
        <v>18</v>
      </c>
      <c r="E3053" t="s">
        <v>19</v>
      </c>
      <c r="F3053">
        <v>2018</v>
      </c>
      <c r="G3053">
        <v>2018</v>
      </c>
      <c r="H3053">
        <v>59</v>
      </c>
      <c r="I3053" t="s">
        <v>96</v>
      </c>
      <c r="J3053">
        <v>9</v>
      </c>
      <c r="K3053" t="s">
        <v>31</v>
      </c>
      <c r="L3053">
        <v>11</v>
      </c>
      <c r="N3053">
        <v>1002</v>
      </c>
      <c r="R3053" s="2" t="str">
        <f t="shared" si="95"/>
        <v>.</v>
      </c>
      <c r="S3053" s="2" t="str">
        <f>IF(AND(P3053&lt;&gt;"_U",P3053&lt;&gt;"c",J3053&lt;&gt;99,J3053&lt;&gt;9),IFERROR(VLOOKUP(A3053,'TA Total'!$A$2:$N$10000,14,0),"."),".")</f>
        <v>.</v>
      </c>
    </row>
    <row r="3054" spans="1:19" x14ac:dyDescent="0.4">
      <c r="A3054" s="2" t="str">
        <f t="shared" si="94"/>
        <v>2018|Waimakariri District|12</v>
      </c>
      <c r="B3054" t="s">
        <v>16</v>
      </c>
      <c r="C3054" t="s">
        <v>17</v>
      </c>
      <c r="D3054" t="s">
        <v>18</v>
      </c>
      <c r="E3054" t="s">
        <v>19</v>
      </c>
      <c r="F3054">
        <v>2018</v>
      </c>
      <c r="G3054">
        <v>2018</v>
      </c>
      <c r="H3054">
        <v>59</v>
      </c>
      <c r="I3054" t="s">
        <v>96</v>
      </c>
      <c r="J3054">
        <v>9</v>
      </c>
      <c r="K3054" t="s">
        <v>31</v>
      </c>
      <c r="L3054">
        <v>12</v>
      </c>
      <c r="N3054">
        <v>102</v>
      </c>
      <c r="R3054" s="2" t="str">
        <f t="shared" si="95"/>
        <v>.</v>
      </c>
      <c r="S3054" s="2" t="str">
        <f>IF(AND(P3054&lt;&gt;"_U",P3054&lt;&gt;"c",J3054&lt;&gt;99,J3054&lt;&gt;9),IFERROR(VLOOKUP(A3054,'TA Total'!$A$2:$N$10000,14,0),"."),".")</f>
        <v>.</v>
      </c>
    </row>
    <row r="3055" spans="1:19" x14ac:dyDescent="0.4">
      <c r="A3055" s="2" t="str">
        <f t="shared" si="94"/>
        <v>2018|Waimakariri District|13</v>
      </c>
      <c r="B3055" t="s">
        <v>16</v>
      </c>
      <c r="C3055" t="s">
        <v>17</v>
      </c>
      <c r="D3055" t="s">
        <v>18</v>
      </c>
      <c r="E3055" t="s">
        <v>19</v>
      </c>
      <c r="F3055">
        <v>2018</v>
      </c>
      <c r="G3055">
        <v>2018</v>
      </c>
      <c r="H3055">
        <v>59</v>
      </c>
      <c r="I3055" t="s">
        <v>96</v>
      </c>
      <c r="J3055">
        <v>9</v>
      </c>
      <c r="K3055" t="s">
        <v>31</v>
      </c>
      <c r="L3055">
        <v>13</v>
      </c>
      <c r="N3055">
        <v>84</v>
      </c>
      <c r="R3055" s="2" t="str">
        <f t="shared" si="95"/>
        <v>.</v>
      </c>
      <c r="S3055" s="2" t="str">
        <f>IF(AND(P3055&lt;&gt;"_U",P3055&lt;&gt;"c",J3055&lt;&gt;99,J3055&lt;&gt;9),IFERROR(VLOOKUP(A3055,'TA Total'!$A$2:$N$10000,14,0),"."),".")</f>
        <v>.</v>
      </c>
    </row>
    <row r="3056" spans="1:19" x14ac:dyDescent="0.4">
      <c r="A3056" s="2" t="str">
        <f t="shared" si="94"/>
        <v>2018|Waimakariri District|999</v>
      </c>
      <c r="B3056" t="s">
        <v>16</v>
      </c>
      <c r="C3056" t="s">
        <v>17</v>
      </c>
      <c r="D3056" t="s">
        <v>18</v>
      </c>
      <c r="E3056" t="s">
        <v>19</v>
      </c>
      <c r="F3056">
        <v>2018</v>
      </c>
      <c r="G3056">
        <v>2018</v>
      </c>
      <c r="H3056">
        <v>59</v>
      </c>
      <c r="I3056" t="s">
        <v>96</v>
      </c>
      <c r="J3056">
        <v>9</v>
      </c>
      <c r="K3056" t="s">
        <v>31</v>
      </c>
      <c r="L3056">
        <v>999</v>
      </c>
      <c r="N3056">
        <v>1188</v>
      </c>
      <c r="R3056" s="2" t="str">
        <f t="shared" si="95"/>
        <v>.</v>
      </c>
      <c r="S3056" s="2" t="str">
        <f>IF(AND(P3056&lt;&gt;"_U",P3056&lt;&gt;"c",J3056&lt;&gt;99,J3056&lt;&gt;9),IFERROR(VLOOKUP(A3056,'TA Total'!$A$2:$N$10000,14,0),"."),".")</f>
        <v>.</v>
      </c>
    </row>
    <row r="3057" spans="1:19" x14ac:dyDescent="0.4">
      <c r="A3057" s="2" t="str">
        <f t="shared" si="94"/>
        <v>2018|Waimakariri District|10</v>
      </c>
      <c r="B3057" t="s">
        <v>16</v>
      </c>
      <c r="C3057" t="s">
        <v>17</v>
      </c>
      <c r="D3057" t="s">
        <v>18</v>
      </c>
      <c r="E3057" t="s">
        <v>19</v>
      </c>
      <c r="F3057">
        <v>2018</v>
      </c>
      <c r="G3057">
        <v>2018</v>
      </c>
      <c r="H3057">
        <v>59</v>
      </c>
      <c r="I3057" t="s">
        <v>96</v>
      </c>
      <c r="J3057">
        <v>99</v>
      </c>
      <c r="K3057" t="s">
        <v>32</v>
      </c>
      <c r="L3057">
        <v>10</v>
      </c>
      <c r="N3057">
        <v>0</v>
      </c>
      <c r="R3057" s="2" t="str">
        <f t="shared" si="95"/>
        <v>.</v>
      </c>
      <c r="S3057" s="2" t="str">
        <f>IF(AND(P3057&lt;&gt;"_U",P3057&lt;&gt;"c",J3057&lt;&gt;99,J3057&lt;&gt;9),IFERROR(VLOOKUP(A3057,'TA Total'!$A$2:$N$10000,14,0),"."),".")</f>
        <v>.</v>
      </c>
    </row>
    <row r="3058" spans="1:19" x14ac:dyDescent="0.4">
      <c r="A3058" s="2" t="str">
        <f t="shared" si="94"/>
        <v>2018|Waimakariri District|11</v>
      </c>
      <c r="B3058" t="s">
        <v>16</v>
      </c>
      <c r="C3058" t="s">
        <v>17</v>
      </c>
      <c r="D3058" t="s">
        <v>18</v>
      </c>
      <c r="E3058" t="s">
        <v>19</v>
      </c>
      <c r="F3058">
        <v>2018</v>
      </c>
      <c r="G3058">
        <v>2018</v>
      </c>
      <c r="H3058">
        <v>59</v>
      </c>
      <c r="I3058" t="s">
        <v>96</v>
      </c>
      <c r="J3058">
        <v>99</v>
      </c>
      <c r="K3058" t="s">
        <v>32</v>
      </c>
      <c r="L3058">
        <v>11</v>
      </c>
      <c r="N3058">
        <v>20079</v>
      </c>
      <c r="R3058" s="2" t="str">
        <f t="shared" si="95"/>
        <v>.</v>
      </c>
      <c r="S3058" s="2" t="str">
        <f>IF(AND(P3058&lt;&gt;"_U",P3058&lt;&gt;"c",J3058&lt;&gt;99,J3058&lt;&gt;9),IFERROR(VLOOKUP(A3058,'TA Total'!$A$2:$N$10000,14,0),"."),".")</f>
        <v>.</v>
      </c>
    </row>
    <row r="3059" spans="1:19" x14ac:dyDescent="0.4">
      <c r="A3059" s="2" t="str">
        <f t="shared" si="94"/>
        <v>2018|Waimakariri District|12</v>
      </c>
      <c r="B3059" t="s">
        <v>16</v>
      </c>
      <c r="C3059" t="s">
        <v>17</v>
      </c>
      <c r="D3059" t="s">
        <v>18</v>
      </c>
      <c r="E3059" t="s">
        <v>19</v>
      </c>
      <c r="F3059">
        <v>2018</v>
      </c>
      <c r="G3059">
        <v>2018</v>
      </c>
      <c r="H3059">
        <v>59</v>
      </c>
      <c r="I3059" t="s">
        <v>96</v>
      </c>
      <c r="J3059">
        <v>99</v>
      </c>
      <c r="K3059" t="s">
        <v>32</v>
      </c>
      <c r="L3059">
        <v>12</v>
      </c>
      <c r="N3059">
        <v>1599</v>
      </c>
      <c r="R3059" s="2" t="str">
        <f t="shared" si="95"/>
        <v>.</v>
      </c>
      <c r="S3059" s="2" t="str">
        <f>IF(AND(P3059&lt;&gt;"_U",P3059&lt;&gt;"c",J3059&lt;&gt;99,J3059&lt;&gt;9),IFERROR(VLOOKUP(A3059,'TA Total'!$A$2:$N$10000,14,0),"."),".")</f>
        <v>.</v>
      </c>
    </row>
    <row r="3060" spans="1:19" x14ac:dyDescent="0.4">
      <c r="A3060" s="2" t="str">
        <f t="shared" si="94"/>
        <v>2018|Waimakariri District|13</v>
      </c>
      <c r="B3060" t="s">
        <v>16</v>
      </c>
      <c r="C3060" t="s">
        <v>17</v>
      </c>
      <c r="D3060" t="s">
        <v>18</v>
      </c>
      <c r="E3060" t="s">
        <v>19</v>
      </c>
      <c r="F3060">
        <v>2018</v>
      </c>
      <c r="G3060">
        <v>2018</v>
      </c>
      <c r="H3060">
        <v>59</v>
      </c>
      <c r="I3060" t="s">
        <v>96</v>
      </c>
      <c r="J3060">
        <v>99</v>
      </c>
      <c r="K3060" t="s">
        <v>32</v>
      </c>
      <c r="L3060">
        <v>13</v>
      </c>
      <c r="N3060">
        <v>420</v>
      </c>
      <c r="R3060" s="2" t="str">
        <f t="shared" si="95"/>
        <v>.</v>
      </c>
      <c r="S3060" s="2" t="str">
        <f>IF(AND(P3060&lt;&gt;"_U",P3060&lt;&gt;"c",J3060&lt;&gt;99,J3060&lt;&gt;9),IFERROR(VLOOKUP(A3060,'TA Total'!$A$2:$N$10000,14,0),"."),".")</f>
        <v>.</v>
      </c>
    </row>
    <row r="3061" spans="1:19" x14ac:dyDescent="0.4">
      <c r="A3061" s="2" t="str">
        <f t="shared" si="94"/>
        <v>2018|Waimakariri District|999</v>
      </c>
      <c r="B3061" t="s">
        <v>16</v>
      </c>
      <c r="C3061" t="s">
        <v>17</v>
      </c>
      <c r="D3061" t="s">
        <v>18</v>
      </c>
      <c r="E3061" t="s">
        <v>19</v>
      </c>
      <c r="F3061">
        <v>2018</v>
      </c>
      <c r="G3061">
        <v>2018</v>
      </c>
      <c r="H3061">
        <v>59</v>
      </c>
      <c r="I3061" t="s">
        <v>96</v>
      </c>
      <c r="J3061">
        <v>99</v>
      </c>
      <c r="K3061" t="s">
        <v>32</v>
      </c>
      <c r="L3061">
        <v>999</v>
      </c>
      <c r="N3061">
        <v>22098</v>
      </c>
      <c r="R3061" s="2" t="str">
        <f t="shared" si="95"/>
        <v>.</v>
      </c>
      <c r="S3061" s="2" t="str">
        <f>IF(AND(P3061&lt;&gt;"_U",P3061&lt;&gt;"c",J3061&lt;&gt;99,J3061&lt;&gt;9),IFERROR(VLOOKUP(A3061,'TA Total'!$A$2:$N$10000,14,0),"."),".")</f>
        <v>.</v>
      </c>
    </row>
    <row r="3062" spans="1:19" x14ac:dyDescent="0.4">
      <c r="A3062" s="2" t="str">
        <f t="shared" si="94"/>
        <v>2018|Christchurch City|10</v>
      </c>
      <c r="B3062" t="s">
        <v>16</v>
      </c>
      <c r="C3062" t="s">
        <v>17</v>
      </c>
      <c r="D3062" t="s">
        <v>18</v>
      </c>
      <c r="E3062" t="s">
        <v>19</v>
      </c>
      <c r="F3062">
        <v>2018</v>
      </c>
      <c r="G3062">
        <v>2018</v>
      </c>
      <c r="H3062">
        <v>60</v>
      </c>
      <c r="I3062" t="s">
        <v>95</v>
      </c>
      <c r="J3062">
        <v>0</v>
      </c>
      <c r="K3062" t="s">
        <v>21</v>
      </c>
      <c r="L3062">
        <v>10</v>
      </c>
      <c r="N3062">
        <v>0</v>
      </c>
      <c r="R3062" s="2" t="str">
        <f t="shared" si="95"/>
        <v>.</v>
      </c>
      <c r="S3062" s="2">
        <f>IF(AND(P3062&lt;&gt;"_U",P3062&lt;&gt;"c",J3062&lt;&gt;99,J3062&lt;&gt;9),IFERROR(VLOOKUP(A3062,'TA Total'!$A$2:$N$10000,14,0),"."),".")</f>
        <v>0</v>
      </c>
    </row>
    <row r="3063" spans="1:19" x14ac:dyDescent="0.4">
      <c r="A3063" s="2" t="str">
        <f t="shared" si="94"/>
        <v>2018|Christchurch City|11</v>
      </c>
      <c r="B3063" t="s">
        <v>16</v>
      </c>
      <c r="C3063" t="s">
        <v>17</v>
      </c>
      <c r="D3063" t="s">
        <v>18</v>
      </c>
      <c r="E3063" t="s">
        <v>19</v>
      </c>
      <c r="F3063">
        <v>2018</v>
      </c>
      <c r="G3063">
        <v>2018</v>
      </c>
      <c r="H3063">
        <v>60</v>
      </c>
      <c r="I3063" t="s">
        <v>95</v>
      </c>
      <c r="J3063">
        <v>0</v>
      </c>
      <c r="K3063" t="s">
        <v>21</v>
      </c>
      <c r="L3063">
        <v>11</v>
      </c>
      <c r="N3063">
        <v>669</v>
      </c>
      <c r="R3063" s="2">
        <f t="shared" si="95"/>
        <v>0.63</v>
      </c>
      <c r="S3063" s="2">
        <f>IF(AND(P3063&lt;&gt;"_U",P3063&lt;&gt;"c",J3063&lt;&gt;99,J3063&lt;&gt;9),IFERROR(VLOOKUP(A3063,'TA Total'!$A$2:$N$10000,14,0),"."),".")</f>
        <v>106188</v>
      </c>
    </row>
    <row r="3064" spans="1:19" x14ac:dyDescent="0.4">
      <c r="A3064" s="2" t="str">
        <f t="shared" si="94"/>
        <v>2018|Christchurch City|12</v>
      </c>
      <c r="B3064" t="s">
        <v>16</v>
      </c>
      <c r="C3064" t="s">
        <v>17</v>
      </c>
      <c r="D3064" t="s">
        <v>18</v>
      </c>
      <c r="E3064" t="s">
        <v>19</v>
      </c>
      <c r="F3064">
        <v>2018</v>
      </c>
      <c r="G3064">
        <v>2018</v>
      </c>
      <c r="H3064">
        <v>60</v>
      </c>
      <c r="I3064" t="s">
        <v>95</v>
      </c>
      <c r="J3064">
        <v>0</v>
      </c>
      <c r="K3064" t="s">
        <v>21</v>
      </c>
      <c r="L3064">
        <v>12</v>
      </c>
      <c r="N3064">
        <v>297</v>
      </c>
      <c r="R3064" s="2">
        <f t="shared" si="95"/>
        <v>1.25</v>
      </c>
      <c r="S3064" s="2">
        <f>IF(AND(P3064&lt;&gt;"_U",P3064&lt;&gt;"c",J3064&lt;&gt;99,J3064&lt;&gt;9),IFERROR(VLOOKUP(A3064,'TA Total'!$A$2:$N$10000,14,0),"."),".")</f>
        <v>23847</v>
      </c>
    </row>
    <row r="3065" spans="1:19" x14ac:dyDescent="0.4">
      <c r="A3065" s="2" t="str">
        <f t="shared" si="94"/>
        <v>2018|Christchurch City|13</v>
      </c>
      <c r="B3065" t="s">
        <v>16</v>
      </c>
      <c r="C3065" t="s">
        <v>17</v>
      </c>
      <c r="D3065" t="s">
        <v>18</v>
      </c>
      <c r="E3065" t="s">
        <v>19</v>
      </c>
      <c r="F3065">
        <v>2018</v>
      </c>
      <c r="G3065">
        <v>2018</v>
      </c>
      <c r="H3065">
        <v>60</v>
      </c>
      <c r="I3065" t="s">
        <v>95</v>
      </c>
      <c r="J3065">
        <v>0</v>
      </c>
      <c r="K3065" t="s">
        <v>21</v>
      </c>
      <c r="L3065">
        <v>13</v>
      </c>
      <c r="N3065">
        <v>33</v>
      </c>
      <c r="R3065" s="2">
        <f t="shared" si="95"/>
        <v>9.73</v>
      </c>
      <c r="S3065" s="2">
        <f>IF(AND(P3065&lt;&gt;"_U",P3065&lt;&gt;"c",J3065&lt;&gt;99,J3065&lt;&gt;9),IFERROR(VLOOKUP(A3065,'TA Total'!$A$2:$N$10000,14,0),"."),".")</f>
        <v>339</v>
      </c>
    </row>
    <row r="3066" spans="1:19" x14ac:dyDescent="0.4">
      <c r="A3066" s="2" t="str">
        <f t="shared" si="94"/>
        <v>2018|Christchurch City|999</v>
      </c>
      <c r="B3066" t="s">
        <v>16</v>
      </c>
      <c r="C3066" t="s">
        <v>17</v>
      </c>
      <c r="D3066" t="s">
        <v>18</v>
      </c>
      <c r="E3066" t="s">
        <v>19</v>
      </c>
      <c r="F3066">
        <v>2018</v>
      </c>
      <c r="G3066">
        <v>2018</v>
      </c>
      <c r="H3066">
        <v>60</v>
      </c>
      <c r="I3066" t="s">
        <v>95</v>
      </c>
      <c r="J3066">
        <v>0</v>
      </c>
      <c r="K3066" t="s">
        <v>21</v>
      </c>
      <c r="L3066">
        <v>999</v>
      </c>
      <c r="N3066">
        <v>999</v>
      </c>
      <c r="R3066" s="2">
        <f t="shared" si="95"/>
        <v>0.77</v>
      </c>
      <c r="S3066" s="2">
        <f>IF(AND(P3066&lt;&gt;"_U",P3066&lt;&gt;"c",J3066&lt;&gt;99,J3066&lt;&gt;9),IFERROR(VLOOKUP(A3066,'TA Total'!$A$2:$N$10000,14,0),"."),".")</f>
        <v>130371</v>
      </c>
    </row>
    <row r="3067" spans="1:19" x14ac:dyDescent="0.4">
      <c r="A3067" s="2" t="str">
        <f t="shared" si="94"/>
        <v>2018|Christchurch City|10</v>
      </c>
      <c r="B3067" t="s">
        <v>16</v>
      </c>
      <c r="C3067" t="s">
        <v>17</v>
      </c>
      <c r="D3067" t="s">
        <v>18</v>
      </c>
      <c r="E3067" t="s">
        <v>19</v>
      </c>
      <c r="F3067">
        <v>2018</v>
      </c>
      <c r="G3067">
        <v>2018</v>
      </c>
      <c r="H3067">
        <v>60</v>
      </c>
      <c r="I3067" t="s">
        <v>95</v>
      </c>
      <c r="J3067">
        <v>1</v>
      </c>
      <c r="K3067" t="s">
        <v>22</v>
      </c>
      <c r="L3067">
        <v>10</v>
      </c>
      <c r="N3067">
        <v>0</v>
      </c>
      <c r="R3067" s="2" t="str">
        <f t="shared" si="95"/>
        <v>.</v>
      </c>
      <c r="S3067" s="2">
        <f>IF(AND(P3067&lt;&gt;"_U",P3067&lt;&gt;"c",J3067&lt;&gt;99,J3067&lt;&gt;9),IFERROR(VLOOKUP(A3067,'TA Total'!$A$2:$N$10000,14,0),"."),".")</f>
        <v>0</v>
      </c>
    </row>
    <row r="3068" spans="1:19" x14ac:dyDescent="0.4">
      <c r="A3068" s="2" t="str">
        <f t="shared" si="94"/>
        <v>2018|Christchurch City|11</v>
      </c>
      <c r="B3068" t="s">
        <v>16</v>
      </c>
      <c r="C3068" t="s">
        <v>17</v>
      </c>
      <c r="D3068" t="s">
        <v>18</v>
      </c>
      <c r="E3068" t="s">
        <v>19</v>
      </c>
      <c r="F3068">
        <v>2018</v>
      </c>
      <c r="G3068">
        <v>2018</v>
      </c>
      <c r="H3068">
        <v>60</v>
      </c>
      <c r="I3068" t="s">
        <v>95</v>
      </c>
      <c r="J3068">
        <v>1</v>
      </c>
      <c r="K3068" t="s">
        <v>22</v>
      </c>
      <c r="L3068">
        <v>11</v>
      </c>
      <c r="N3068">
        <v>82326</v>
      </c>
      <c r="R3068" s="2">
        <f t="shared" si="95"/>
        <v>77.53</v>
      </c>
      <c r="S3068" s="2">
        <f>IF(AND(P3068&lt;&gt;"_U",P3068&lt;&gt;"c",J3068&lt;&gt;99,J3068&lt;&gt;9),IFERROR(VLOOKUP(A3068,'TA Total'!$A$2:$N$10000,14,0),"."),".")</f>
        <v>106188</v>
      </c>
    </row>
    <row r="3069" spans="1:19" x14ac:dyDescent="0.4">
      <c r="A3069" s="2" t="str">
        <f t="shared" si="94"/>
        <v>2018|Christchurch City|12</v>
      </c>
      <c r="B3069" t="s">
        <v>16</v>
      </c>
      <c r="C3069" t="s">
        <v>17</v>
      </c>
      <c r="D3069" t="s">
        <v>18</v>
      </c>
      <c r="E3069" t="s">
        <v>19</v>
      </c>
      <c r="F3069">
        <v>2018</v>
      </c>
      <c r="G3069">
        <v>2018</v>
      </c>
      <c r="H3069">
        <v>60</v>
      </c>
      <c r="I3069" t="s">
        <v>95</v>
      </c>
      <c r="J3069">
        <v>1</v>
      </c>
      <c r="K3069" t="s">
        <v>22</v>
      </c>
      <c r="L3069">
        <v>12</v>
      </c>
      <c r="N3069">
        <v>17973</v>
      </c>
      <c r="R3069" s="2">
        <f t="shared" si="95"/>
        <v>75.37</v>
      </c>
      <c r="S3069" s="2">
        <f>IF(AND(P3069&lt;&gt;"_U",P3069&lt;&gt;"c",J3069&lt;&gt;99,J3069&lt;&gt;9),IFERROR(VLOOKUP(A3069,'TA Total'!$A$2:$N$10000,14,0),"."),".")</f>
        <v>23847</v>
      </c>
    </row>
    <row r="3070" spans="1:19" x14ac:dyDescent="0.4">
      <c r="A3070" s="2" t="str">
        <f t="shared" si="94"/>
        <v>2018|Christchurch City|13</v>
      </c>
      <c r="B3070" t="s">
        <v>16</v>
      </c>
      <c r="C3070" t="s">
        <v>17</v>
      </c>
      <c r="D3070" t="s">
        <v>18</v>
      </c>
      <c r="E3070" t="s">
        <v>19</v>
      </c>
      <c r="F3070">
        <v>2018</v>
      </c>
      <c r="G3070">
        <v>2018</v>
      </c>
      <c r="H3070">
        <v>60</v>
      </c>
      <c r="I3070" t="s">
        <v>95</v>
      </c>
      <c r="J3070">
        <v>1</v>
      </c>
      <c r="K3070" t="s">
        <v>22</v>
      </c>
      <c r="L3070">
        <v>13</v>
      </c>
      <c r="N3070">
        <v>78</v>
      </c>
      <c r="R3070" s="2">
        <f t="shared" si="95"/>
        <v>23.01</v>
      </c>
      <c r="S3070" s="2">
        <f>IF(AND(P3070&lt;&gt;"_U",P3070&lt;&gt;"c",J3070&lt;&gt;99,J3070&lt;&gt;9),IFERROR(VLOOKUP(A3070,'TA Total'!$A$2:$N$10000,14,0),"."),".")</f>
        <v>339</v>
      </c>
    </row>
    <row r="3071" spans="1:19" x14ac:dyDescent="0.4">
      <c r="A3071" s="2" t="str">
        <f t="shared" si="94"/>
        <v>2018|Christchurch City|999</v>
      </c>
      <c r="B3071" t="s">
        <v>16</v>
      </c>
      <c r="C3071" t="s">
        <v>17</v>
      </c>
      <c r="D3071" t="s">
        <v>18</v>
      </c>
      <c r="E3071" t="s">
        <v>19</v>
      </c>
      <c r="F3071">
        <v>2018</v>
      </c>
      <c r="G3071">
        <v>2018</v>
      </c>
      <c r="H3071">
        <v>60</v>
      </c>
      <c r="I3071" t="s">
        <v>95</v>
      </c>
      <c r="J3071">
        <v>1</v>
      </c>
      <c r="K3071" t="s">
        <v>22</v>
      </c>
      <c r="L3071">
        <v>999</v>
      </c>
      <c r="N3071">
        <v>100377</v>
      </c>
      <c r="R3071" s="2">
        <f t="shared" si="95"/>
        <v>76.989999999999995</v>
      </c>
      <c r="S3071" s="2">
        <f>IF(AND(P3071&lt;&gt;"_U",P3071&lt;&gt;"c",J3071&lt;&gt;99,J3071&lt;&gt;9),IFERROR(VLOOKUP(A3071,'TA Total'!$A$2:$N$10000,14,0),"."),".")</f>
        <v>130371</v>
      </c>
    </row>
    <row r="3072" spans="1:19" x14ac:dyDescent="0.4">
      <c r="A3072" s="2" t="str">
        <f t="shared" si="94"/>
        <v>2018|Christchurch City|10</v>
      </c>
      <c r="B3072" t="s">
        <v>16</v>
      </c>
      <c r="C3072" t="s">
        <v>17</v>
      </c>
      <c r="D3072" t="s">
        <v>18</v>
      </c>
      <c r="E3072" t="s">
        <v>19</v>
      </c>
      <c r="F3072">
        <v>2018</v>
      </c>
      <c r="G3072">
        <v>2018</v>
      </c>
      <c r="H3072">
        <v>60</v>
      </c>
      <c r="I3072" t="s">
        <v>95</v>
      </c>
      <c r="J3072">
        <v>2</v>
      </c>
      <c r="K3072" t="s">
        <v>23</v>
      </c>
      <c r="L3072">
        <v>10</v>
      </c>
      <c r="N3072">
        <v>0</v>
      </c>
      <c r="R3072" s="2" t="str">
        <f t="shared" si="95"/>
        <v>.</v>
      </c>
      <c r="S3072" s="2">
        <f>IF(AND(P3072&lt;&gt;"_U",P3072&lt;&gt;"c",J3072&lt;&gt;99,J3072&lt;&gt;9),IFERROR(VLOOKUP(A3072,'TA Total'!$A$2:$N$10000,14,0),"."),".")</f>
        <v>0</v>
      </c>
    </row>
    <row r="3073" spans="1:19" x14ac:dyDescent="0.4">
      <c r="A3073" s="2" t="str">
        <f t="shared" si="94"/>
        <v>2018|Christchurch City|11</v>
      </c>
      <c r="B3073" t="s">
        <v>16</v>
      </c>
      <c r="C3073" t="s">
        <v>17</v>
      </c>
      <c r="D3073" t="s">
        <v>18</v>
      </c>
      <c r="E3073" t="s">
        <v>19</v>
      </c>
      <c r="F3073">
        <v>2018</v>
      </c>
      <c r="G3073">
        <v>2018</v>
      </c>
      <c r="H3073">
        <v>60</v>
      </c>
      <c r="I3073" t="s">
        <v>95</v>
      </c>
      <c r="J3073">
        <v>2</v>
      </c>
      <c r="K3073" t="s">
        <v>23</v>
      </c>
      <c r="L3073">
        <v>11</v>
      </c>
      <c r="N3073">
        <v>48345</v>
      </c>
      <c r="R3073" s="2">
        <f t="shared" si="95"/>
        <v>45.53</v>
      </c>
      <c r="S3073" s="2">
        <f>IF(AND(P3073&lt;&gt;"_U",P3073&lt;&gt;"c",J3073&lt;&gt;99,J3073&lt;&gt;9),IFERROR(VLOOKUP(A3073,'TA Total'!$A$2:$N$10000,14,0),"."),".")</f>
        <v>106188</v>
      </c>
    </row>
    <row r="3074" spans="1:19" x14ac:dyDescent="0.4">
      <c r="A3074" s="2" t="str">
        <f t="shared" si="94"/>
        <v>2018|Christchurch City|12</v>
      </c>
      <c r="B3074" t="s">
        <v>16</v>
      </c>
      <c r="C3074" t="s">
        <v>17</v>
      </c>
      <c r="D3074" t="s">
        <v>18</v>
      </c>
      <c r="E3074" t="s">
        <v>19</v>
      </c>
      <c r="F3074">
        <v>2018</v>
      </c>
      <c r="G3074">
        <v>2018</v>
      </c>
      <c r="H3074">
        <v>60</v>
      </c>
      <c r="I3074" t="s">
        <v>95</v>
      </c>
      <c r="J3074">
        <v>2</v>
      </c>
      <c r="K3074" t="s">
        <v>23</v>
      </c>
      <c r="L3074">
        <v>12</v>
      </c>
      <c r="N3074">
        <v>11421</v>
      </c>
      <c r="R3074" s="2">
        <f t="shared" si="95"/>
        <v>47.89</v>
      </c>
      <c r="S3074" s="2">
        <f>IF(AND(P3074&lt;&gt;"_U",P3074&lt;&gt;"c",J3074&lt;&gt;99,J3074&lt;&gt;9),IFERROR(VLOOKUP(A3074,'TA Total'!$A$2:$N$10000,14,0),"."),".")</f>
        <v>23847</v>
      </c>
    </row>
    <row r="3075" spans="1:19" x14ac:dyDescent="0.4">
      <c r="A3075" s="2" t="str">
        <f t="shared" ref="A3075:A3138" si="96">G3075&amp;"|"&amp;I3075&amp;"|"&amp;L3075</f>
        <v>2018|Christchurch City|13</v>
      </c>
      <c r="B3075" t="s">
        <v>16</v>
      </c>
      <c r="C3075" t="s">
        <v>17</v>
      </c>
      <c r="D3075" t="s">
        <v>18</v>
      </c>
      <c r="E3075" t="s">
        <v>19</v>
      </c>
      <c r="F3075">
        <v>2018</v>
      </c>
      <c r="G3075">
        <v>2018</v>
      </c>
      <c r="H3075">
        <v>60</v>
      </c>
      <c r="I3075" t="s">
        <v>95</v>
      </c>
      <c r="J3075">
        <v>2</v>
      </c>
      <c r="K3075" t="s">
        <v>23</v>
      </c>
      <c r="L3075">
        <v>13</v>
      </c>
      <c r="N3075">
        <v>201</v>
      </c>
      <c r="R3075" s="2">
        <f t="shared" ref="R3075:R3138" si="97">IF(P3075&lt;&gt;"_U",IFERROR((ROUND(N3075/S3075*100,2)),"."),".")</f>
        <v>59.29</v>
      </c>
      <c r="S3075" s="2">
        <f>IF(AND(P3075&lt;&gt;"_U",P3075&lt;&gt;"c",J3075&lt;&gt;99,J3075&lt;&gt;9),IFERROR(VLOOKUP(A3075,'TA Total'!$A$2:$N$10000,14,0),"."),".")</f>
        <v>339</v>
      </c>
    </row>
    <row r="3076" spans="1:19" x14ac:dyDescent="0.4">
      <c r="A3076" s="2" t="str">
        <f t="shared" si="96"/>
        <v>2018|Christchurch City|999</v>
      </c>
      <c r="B3076" t="s">
        <v>16</v>
      </c>
      <c r="C3076" t="s">
        <v>17</v>
      </c>
      <c r="D3076" t="s">
        <v>18</v>
      </c>
      <c r="E3076" t="s">
        <v>19</v>
      </c>
      <c r="F3076">
        <v>2018</v>
      </c>
      <c r="G3076">
        <v>2018</v>
      </c>
      <c r="H3076">
        <v>60</v>
      </c>
      <c r="I3076" t="s">
        <v>95</v>
      </c>
      <c r="J3076">
        <v>2</v>
      </c>
      <c r="K3076" t="s">
        <v>23</v>
      </c>
      <c r="L3076">
        <v>999</v>
      </c>
      <c r="N3076">
        <v>59967</v>
      </c>
      <c r="R3076" s="2">
        <f t="shared" si="97"/>
        <v>46</v>
      </c>
      <c r="S3076" s="2">
        <f>IF(AND(P3076&lt;&gt;"_U",P3076&lt;&gt;"c",J3076&lt;&gt;99,J3076&lt;&gt;9),IFERROR(VLOOKUP(A3076,'TA Total'!$A$2:$N$10000,14,0),"."),".")</f>
        <v>130371</v>
      </c>
    </row>
    <row r="3077" spans="1:19" x14ac:dyDescent="0.4">
      <c r="A3077" s="2" t="str">
        <f t="shared" si="96"/>
        <v>2018|Christchurch City|10</v>
      </c>
      <c r="B3077" t="s">
        <v>16</v>
      </c>
      <c r="C3077" t="s">
        <v>17</v>
      </c>
      <c r="D3077" t="s">
        <v>18</v>
      </c>
      <c r="E3077" t="s">
        <v>19</v>
      </c>
      <c r="F3077">
        <v>2018</v>
      </c>
      <c r="G3077">
        <v>2018</v>
      </c>
      <c r="H3077">
        <v>60</v>
      </c>
      <c r="I3077" t="s">
        <v>95</v>
      </c>
      <c r="J3077">
        <v>3</v>
      </c>
      <c r="K3077" t="s">
        <v>24</v>
      </c>
      <c r="L3077">
        <v>10</v>
      </c>
      <c r="N3077">
        <v>0</v>
      </c>
      <c r="R3077" s="2" t="str">
        <f t="shared" si="97"/>
        <v>.</v>
      </c>
      <c r="S3077" s="2">
        <f>IF(AND(P3077&lt;&gt;"_U",P3077&lt;&gt;"c",J3077&lt;&gt;99,J3077&lt;&gt;9),IFERROR(VLOOKUP(A3077,'TA Total'!$A$2:$N$10000,14,0),"."),".")</f>
        <v>0</v>
      </c>
    </row>
    <row r="3078" spans="1:19" x14ac:dyDescent="0.4">
      <c r="A3078" s="2" t="str">
        <f t="shared" si="96"/>
        <v>2018|Christchurch City|11</v>
      </c>
      <c r="B3078" t="s">
        <v>16</v>
      </c>
      <c r="C3078" t="s">
        <v>17</v>
      </c>
      <c r="D3078" t="s">
        <v>18</v>
      </c>
      <c r="E3078" t="s">
        <v>19</v>
      </c>
      <c r="F3078">
        <v>2018</v>
      </c>
      <c r="G3078">
        <v>2018</v>
      </c>
      <c r="H3078">
        <v>60</v>
      </c>
      <c r="I3078" t="s">
        <v>95</v>
      </c>
      <c r="J3078">
        <v>3</v>
      </c>
      <c r="K3078" t="s">
        <v>24</v>
      </c>
      <c r="L3078">
        <v>11</v>
      </c>
      <c r="N3078">
        <v>10752</v>
      </c>
      <c r="R3078" s="2">
        <f t="shared" si="97"/>
        <v>10.130000000000001</v>
      </c>
      <c r="S3078" s="2">
        <f>IF(AND(P3078&lt;&gt;"_U",P3078&lt;&gt;"c",J3078&lt;&gt;99,J3078&lt;&gt;9),IFERROR(VLOOKUP(A3078,'TA Total'!$A$2:$N$10000,14,0),"."),".")</f>
        <v>106188</v>
      </c>
    </row>
    <row r="3079" spans="1:19" x14ac:dyDescent="0.4">
      <c r="A3079" s="2" t="str">
        <f t="shared" si="96"/>
        <v>2018|Christchurch City|12</v>
      </c>
      <c r="B3079" t="s">
        <v>16</v>
      </c>
      <c r="C3079" t="s">
        <v>17</v>
      </c>
      <c r="D3079" t="s">
        <v>18</v>
      </c>
      <c r="E3079" t="s">
        <v>19</v>
      </c>
      <c r="F3079">
        <v>2018</v>
      </c>
      <c r="G3079">
        <v>2018</v>
      </c>
      <c r="H3079">
        <v>60</v>
      </c>
      <c r="I3079" t="s">
        <v>95</v>
      </c>
      <c r="J3079">
        <v>3</v>
      </c>
      <c r="K3079" t="s">
        <v>24</v>
      </c>
      <c r="L3079">
        <v>12</v>
      </c>
      <c r="N3079">
        <v>687</v>
      </c>
      <c r="R3079" s="2">
        <f t="shared" si="97"/>
        <v>2.88</v>
      </c>
      <c r="S3079" s="2">
        <f>IF(AND(P3079&lt;&gt;"_U",P3079&lt;&gt;"c",J3079&lt;&gt;99,J3079&lt;&gt;9),IFERROR(VLOOKUP(A3079,'TA Total'!$A$2:$N$10000,14,0),"."),".")</f>
        <v>23847</v>
      </c>
    </row>
    <row r="3080" spans="1:19" x14ac:dyDescent="0.4">
      <c r="A3080" s="2" t="str">
        <f t="shared" si="96"/>
        <v>2018|Christchurch City|13</v>
      </c>
      <c r="B3080" t="s">
        <v>16</v>
      </c>
      <c r="C3080" t="s">
        <v>17</v>
      </c>
      <c r="D3080" t="s">
        <v>18</v>
      </c>
      <c r="E3080" t="s">
        <v>19</v>
      </c>
      <c r="F3080">
        <v>2018</v>
      </c>
      <c r="G3080">
        <v>2018</v>
      </c>
      <c r="H3080">
        <v>60</v>
      </c>
      <c r="I3080" t="s">
        <v>95</v>
      </c>
      <c r="J3080">
        <v>3</v>
      </c>
      <c r="K3080" t="s">
        <v>24</v>
      </c>
      <c r="L3080">
        <v>13</v>
      </c>
      <c r="N3080">
        <v>45</v>
      </c>
      <c r="R3080" s="2">
        <f t="shared" si="97"/>
        <v>13.27</v>
      </c>
      <c r="S3080" s="2">
        <f>IF(AND(P3080&lt;&gt;"_U",P3080&lt;&gt;"c",J3080&lt;&gt;99,J3080&lt;&gt;9),IFERROR(VLOOKUP(A3080,'TA Total'!$A$2:$N$10000,14,0),"."),".")</f>
        <v>339</v>
      </c>
    </row>
    <row r="3081" spans="1:19" x14ac:dyDescent="0.4">
      <c r="A3081" s="2" t="str">
        <f t="shared" si="96"/>
        <v>2018|Christchurch City|999</v>
      </c>
      <c r="B3081" t="s">
        <v>16</v>
      </c>
      <c r="C3081" t="s">
        <v>17</v>
      </c>
      <c r="D3081" t="s">
        <v>18</v>
      </c>
      <c r="E3081" t="s">
        <v>19</v>
      </c>
      <c r="F3081">
        <v>2018</v>
      </c>
      <c r="G3081">
        <v>2018</v>
      </c>
      <c r="H3081">
        <v>60</v>
      </c>
      <c r="I3081" t="s">
        <v>95</v>
      </c>
      <c r="J3081">
        <v>3</v>
      </c>
      <c r="K3081" t="s">
        <v>24</v>
      </c>
      <c r="L3081">
        <v>999</v>
      </c>
      <c r="N3081">
        <v>11484</v>
      </c>
      <c r="R3081" s="2">
        <f t="shared" si="97"/>
        <v>8.81</v>
      </c>
      <c r="S3081" s="2">
        <f>IF(AND(P3081&lt;&gt;"_U",P3081&lt;&gt;"c",J3081&lt;&gt;99,J3081&lt;&gt;9),IFERROR(VLOOKUP(A3081,'TA Total'!$A$2:$N$10000,14,0),"."),".")</f>
        <v>130371</v>
      </c>
    </row>
    <row r="3082" spans="1:19" x14ac:dyDescent="0.4">
      <c r="A3082" s="2" t="str">
        <f t="shared" si="96"/>
        <v>2018|Christchurch City|10</v>
      </c>
      <c r="B3082" t="s">
        <v>16</v>
      </c>
      <c r="C3082" t="s">
        <v>17</v>
      </c>
      <c r="D3082" t="s">
        <v>18</v>
      </c>
      <c r="E3082" t="s">
        <v>19</v>
      </c>
      <c r="F3082">
        <v>2018</v>
      </c>
      <c r="G3082">
        <v>2018</v>
      </c>
      <c r="H3082">
        <v>60</v>
      </c>
      <c r="I3082" t="s">
        <v>95</v>
      </c>
      <c r="J3082">
        <v>4</v>
      </c>
      <c r="K3082" t="s">
        <v>25</v>
      </c>
      <c r="L3082">
        <v>10</v>
      </c>
      <c r="N3082">
        <v>0</v>
      </c>
      <c r="R3082" s="2" t="str">
        <f t="shared" si="97"/>
        <v>.</v>
      </c>
      <c r="S3082" s="2">
        <f>IF(AND(P3082&lt;&gt;"_U",P3082&lt;&gt;"c",J3082&lt;&gt;99,J3082&lt;&gt;9),IFERROR(VLOOKUP(A3082,'TA Total'!$A$2:$N$10000,14,0),"."),".")</f>
        <v>0</v>
      </c>
    </row>
    <row r="3083" spans="1:19" x14ac:dyDescent="0.4">
      <c r="A3083" s="2" t="str">
        <f t="shared" si="96"/>
        <v>2018|Christchurch City|11</v>
      </c>
      <c r="B3083" t="s">
        <v>16</v>
      </c>
      <c r="C3083" t="s">
        <v>17</v>
      </c>
      <c r="D3083" t="s">
        <v>18</v>
      </c>
      <c r="E3083" t="s">
        <v>19</v>
      </c>
      <c r="F3083">
        <v>2018</v>
      </c>
      <c r="G3083">
        <v>2018</v>
      </c>
      <c r="H3083">
        <v>60</v>
      </c>
      <c r="I3083" t="s">
        <v>95</v>
      </c>
      <c r="J3083">
        <v>4</v>
      </c>
      <c r="K3083" t="s">
        <v>25</v>
      </c>
      <c r="L3083">
        <v>11</v>
      </c>
      <c r="N3083">
        <v>2820</v>
      </c>
      <c r="R3083" s="2">
        <f t="shared" si="97"/>
        <v>2.66</v>
      </c>
      <c r="S3083" s="2">
        <f>IF(AND(P3083&lt;&gt;"_U",P3083&lt;&gt;"c",J3083&lt;&gt;99,J3083&lt;&gt;9),IFERROR(VLOOKUP(A3083,'TA Total'!$A$2:$N$10000,14,0),"."),".")</f>
        <v>106188</v>
      </c>
    </row>
    <row r="3084" spans="1:19" x14ac:dyDescent="0.4">
      <c r="A3084" s="2" t="str">
        <f t="shared" si="96"/>
        <v>2018|Christchurch City|12</v>
      </c>
      <c r="B3084" t="s">
        <v>16</v>
      </c>
      <c r="C3084" t="s">
        <v>17</v>
      </c>
      <c r="D3084" t="s">
        <v>18</v>
      </c>
      <c r="E3084" t="s">
        <v>19</v>
      </c>
      <c r="F3084">
        <v>2018</v>
      </c>
      <c r="G3084">
        <v>2018</v>
      </c>
      <c r="H3084">
        <v>60</v>
      </c>
      <c r="I3084" t="s">
        <v>95</v>
      </c>
      <c r="J3084">
        <v>4</v>
      </c>
      <c r="K3084" t="s">
        <v>25</v>
      </c>
      <c r="L3084">
        <v>12</v>
      </c>
      <c r="N3084">
        <v>555</v>
      </c>
      <c r="R3084" s="2">
        <f t="shared" si="97"/>
        <v>2.33</v>
      </c>
      <c r="S3084" s="2">
        <f>IF(AND(P3084&lt;&gt;"_U",P3084&lt;&gt;"c",J3084&lt;&gt;99,J3084&lt;&gt;9),IFERROR(VLOOKUP(A3084,'TA Total'!$A$2:$N$10000,14,0),"."),".")</f>
        <v>23847</v>
      </c>
    </row>
    <row r="3085" spans="1:19" x14ac:dyDescent="0.4">
      <c r="A3085" s="2" t="str">
        <f t="shared" si="96"/>
        <v>2018|Christchurch City|13</v>
      </c>
      <c r="B3085" t="s">
        <v>16</v>
      </c>
      <c r="C3085" t="s">
        <v>17</v>
      </c>
      <c r="D3085" t="s">
        <v>18</v>
      </c>
      <c r="E3085" t="s">
        <v>19</v>
      </c>
      <c r="F3085">
        <v>2018</v>
      </c>
      <c r="G3085">
        <v>2018</v>
      </c>
      <c r="H3085">
        <v>60</v>
      </c>
      <c r="I3085" t="s">
        <v>95</v>
      </c>
      <c r="J3085">
        <v>4</v>
      </c>
      <c r="K3085" t="s">
        <v>25</v>
      </c>
      <c r="L3085">
        <v>13</v>
      </c>
      <c r="N3085">
        <v>18</v>
      </c>
      <c r="R3085" s="2">
        <f t="shared" si="97"/>
        <v>5.31</v>
      </c>
      <c r="S3085" s="2">
        <f>IF(AND(P3085&lt;&gt;"_U",P3085&lt;&gt;"c",J3085&lt;&gt;99,J3085&lt;&gt;9),IFERROR(VLOOKUP(A3085,'TA Total'!$A$2:$N$10000,14,0),"."),".")</f>
        <v>339</v>
      </c>
    </row>
    <row r="3086" spans="1:19" x14ac:dyDescent="0.4">
      <c r="A3086" s="2" t="str">
        <f t="shared" si="96"/>
        <v>2018|Christchurch City|999</v>
      </c>
      <c r="B3086" t="s">
        <v>16</v>
      </c>
      <c r="C3086" t="s">
        <v>17</v>
      </c>
      <c r="D3086" t="s">
        <v>18</v>
      </c>
      <c r="E3086" t="s">
        <v>19</v>
      </c>
      <c r="F3086">
        <v>2018</v>
      </c>
      <c r="G3086">
        <v>2018</v>
      </c>
      <c r="H3086">
        <v>60</v>
      </c>
      <c r="I3086" t="s">
        <v>95</v>
      </c>
      <c r="J3086">
        <v>4</v>
      </c>
      <c r="K3086" t="s">
        <v>25</v>
      </c>
      <c r="L3086">
        <v>999</v>
      </c>
      <c r="N3086">
        <v>3390</v>
      </c>
      <c r="R3086" s="2">
        <f t="shared" si="97"/>
        <v>2.6</v>
      </c>
      <c r="S3086" s="2">
        <f>IF(AND(P3086&lt;&gt;"_U",P3086&lt;&gt;"c",J3086&lt;&gt;99,J3086&lt;&gt;9),IFERROR(VLOOKUP(A3086,'TA Total'!$A$2:$N$10000,14,0),"."),".")</f>
        <v>130371</v>
      </c>
    </row>
    <row r="3087" spans="1:19" x14ac:dyDescent="0.4">
      <c r="A3087" s="2" t="str">
        <f t="shared" si="96"/>
        <v>2018|Christchurch City|10</v>
      </c>
      <c r="B3087" t="s">
        <v>16</v>
      </c>
      <c r="C3087" t="s">
        <v>17</v>
      </c>
      <c r="D3087" t="s">
        <v>18</v>
      </c>
      <c r="E3087" t="s">
        <v>19</v>
      </c>
      <c r="F3087">
        <v>2018</v>
      </c>
      <c r="G3087">
        <v>2018</v>
      </c>
      <c r="H3087">
        <v>60</v>
      </c>
      <c r="I3087" t="s">
        <v>95</v>
      </c>
      <c r="J3087">
        <v>5</v>
      </c>
      <c r="K3087" t="s">
        <v>26</v>
      </c>
      <c r="L3087">
        <v>10</v>
      </c>
      <c r="N3087">
        <v>0</v>
      </c>
      <c r="R3087" s="2" t="str">
        <f t="shared" si="97"/>
        <v>.</v>
      </c>
      <c r="S3087" s="2">
        <f>IF(AND(P3087&lt;&gt;"_U",P3087&lt;&gt;"c",J3087&lt;&gt;99,J3087&lt;&gt;9),IFERROR(VLOOKUP(A3087,'TA Total'!$A$2:$N$10000,14,0),"."),".")</f>
        <v>0</v>
      </c>
    </row>
    <row r="3088" spans="1:19" x14ac:dyDescent="0.4">
      <c r="A3088" s="2" t="str">
        <f t="shared" si="96"/>
        <v>2018|Christchurch City|11</v>
      </c>
      <c r="B3088" t="s">
        <v>16</v>
      </c>
      <c r="C3088" t="s">
        <v>17</v>
      </c>
      <c r="D3088" t="s">
        <v>18</v>
      </c>
      <c r="E3088" t="s">
        <v>19</v>
      </c>
      <c r="F3088">
        <v>2018</v>
      </c>
      <c r="G3088">
        <v>2018</v>
      </c>
      <c r="H3088">
        <v>60</v>
      </c>
      <c r="I3088" t="s">
        <v>95</v>
      </c>
      <c r="J3088">
        <v>5</v>
      </c>
      <c r="K3088" t="s">
        <v>26</v>
      </c>
      <c r="L3088">
        <v>11</v>
      </c>
      <c r="N3088">
        <v>23598</v>
      </c>
      <c r="R3088" s="2">
        <f t="shared" si="97"/>
        <v>22.22</v>
      </c>
      <c r="S3088" s="2">
        <f>IF(AND(P3088&lt;&gt;"_U",P3088&lt;&gt;"c",J3088&lt;&gt;99,J3088&lt;&gt;9),IFERROR(VLOOKUP(A3088,'TA Total'!$A$2:$N$10000,14,0),"."),".")</f>
        <v>106188</v>
      </c>
    </row>
    <row r="3089" spans="1:19" x14ac:dyDescent="0.4">
      <c r="A3089" s="2" t="str">
        <f t="shared" si="96"/>
        <v>2018|Christchurch City|12</v>
      </c>
      <c r="B3089" t="s">
        <v>16</v>
      </c>
      <c r="C3089" t="s">
        <v>17</v>
      </c>
      <c r="D3089" t="s">
        <v>18</v>
      </c>
      <c r="E3089" t="s">
        <v>19</v>
      </c>
      <c r="F3089">
        <v>2018</v>
      </c>
      <c r="G3089">
        <v>2018</v>
      </c>
      <c r="H3089">
        <v>60</v>
      </c>
      <c r="I3089" t="s">
        <v>95</v>
      </c>
      <c r="J3089">
        <v>5</v>
      </c>
      <c r="K3089" t="s">
        <v>26</v>
      </c>
      <c r="L3089">
        <v>12</v>
      </c>
      <c r="N3089">
        <v>771</v>
      </c>
      <c r="R3089" s="2">
        <f t="shared" si="97"/>
        <v>3.23</v>
      </c>
      <c r="S3089" s="2">
        <f>IF(AND(P3089&lt;&gt;"_U",P3089&lt;&gt;"c",J3089&lt;&gt;99,J3089&lt;&gt;9),IFERROR(VLOOKUP(A3089,'TA Total'!$A$2:$N$10000,14,0),"."),".")</f>
        <v>23847</v>
      </c>
    </row>
    <row r="3090" spans="1:19" x14ac:dyDescent="0.4">
      <c r="A3090" s="2" t="str">
        <f t="shared" si="96"/>
        <v>2018|Christchurch City|13</v>
      </c>
      <c r="B3090" t="s">
        <v>16</v>
      </c>
      <c r="C3090" t="s">
        <v>17</v>
      </c>
      <c r="D3090" t="s">
        <v>18</v>
      </c>
      <c r="E3090" t="s">
        <v>19</v>
      </c>
      <c r="F3090">
        <v>2018</v>
      </c>
      <c r="G3090">
        <v>2018</v>
      </c>
      <c r="H3090">
        <v>60</v>
      </c>
      <c r="I3090" t="s">
        <v>95</v>
      </c>
      <c r="J3090">
        <v>5</v>
      </c>
      <c r="K3090" t="s">
        <v>26</v>
      </c>
      <c r="L3090">
        <v>13</v>
      </c>
      <c r="N3090">
        <v>36</v>
      </c>
      <c r="R3090" s="2">
        <f t="shared" si="97"/>
        <v>10.62</v>
      </c>
      <c r="S3090" s="2">
        <f>IF(AND(P3090&lt;&gt;"_U",P3090&lt;&gt;"c",J3090&lt;&gt;99,J3090&lt;&gt;9),IFERROR(VLOOKUP(A3090,'TA Total'!$A$2:$N$10000,14,0),"."),".")</f>
        <v>339</v>
      </c>
    </row>
    <row r="3091" spans="1:19" x14ac:dyDescent="0.4">
      <c r="A3091" s="2" t="str">
        <f t="shared" si="96"/>
        <v>2018|Christchurch City|999</v>
      </c>
      <c r="B3091" t="s">
        <v>16</v>
      </c>
      <c r="C3091" t="s">
        <v>17</v>
      </c>
      <c r="D3091" t="s">
        <v>18</v>
      </c>
      <c r="E3091" t="s">
        <v>19</v>
      </c>
      <c r="F3091">
        <v>2018</v>
      </c>
      <c r="G3091">
        <v>2018</v>
      </c>
      <c r="H3091">
        <v>60</v>
      </c>
      <c r="I3091" t="s">
        <v>95</v>
      </c>
      <c r="J3091">
        <v>5</v>
      </c>
      <c r="K3091" t="s">
        <v>26</v>
      </c>
      <c r="L3091">
        <v>999</v>
      </c>
      <c r="N3091">
        <v>24405</v>
      </c>
      <c r="R3091" s="2">
        <f t="shared" si="97"/>
        <v>18.72</v>
      </c>
      <c r="S3091" s="2">
        <f>IF(AND(P3091&lt;&gt;"_U",P3091&lt;&gt;"c",J3091&lt;&gt;99,J3091&lt;&gt;9),IFERROR(VLOOKUP(A3091,'TA Total'!$A$2:$N$10000,14,0),"."),".")</f>
        <v>130371</v>
      </c>
    </row>
    <row r="3092" spans="1:19" x14ac:dyDescent="0.4">
      <c r="A3092" s="2" t="str">
        <f t="shared" si="96"/>
        <v>2018|Christchurch City|10</v>
      </c>
      <c r="B3092" t="s">
        <v>16</v>
      </c>
      <c r="C3092" t="s">
        <v>17</v>
      </c>
      <c r="D3092" t="s">
        <v>18</v>
      </c>
      <c r="E3092" t="s">
        <v>19</v>
      </c>
      <c r="F3092">
        <v>2018</v>
      </c>
      <c r="G3092">
        <v>2018</v>
      </c>
      <c r="H3092">
        <v>60</v>
      </c>
      <c r="I3092" t="s">
        <v>95</v>
      </c>
      <c r="J3092">
        <v>6</v>
      </c>
      <c r="K3092" t="s">
        <v>27</v>
      </c>
      <c r="L3092">
        <v>10</v>
      </c>
      <c r="N3092">
        <v>0</v>
      </c>
      <c r="R3092" s="2" t="str">
        <f t="shared" si="97"/>
        <v>.</v>
      </c>
      <c r="S3092" s="2">
        <f>IF(AND(P3092&lt;&gt;"_U",P3092&lt;&gt;"c",J3092&lt;&gt;99,J3092&lt;&gt;9),IFERROR(VLOOKUP(A3092,'TA Total'!$A$2:$N$10000,14,0),"."),".")</f>
        <v>0</v>
      </c>
    </row>
    <row r="3093" spans="1:19" x14ac:dyDescent="0.4">
      <c r="A3093" s="2" t="str">
        <f t="shared" si="96"/>
        <v>2018|Christchurch City|11</v>
      </c>
      <c r="B3093" t="s">
        <v>16</v>
      </c>
      <c r="C3093" t="s">
        <v>17</v>
      </c>
      <c r="D3093" t="s">
        <v>18</v>
      </c>
      <c r="E3093" t="s">
        <v>19</v>
      </c>
      <c r="F3093">
        <v>2018</v>
      </c>
      <c r="G3093">
        <v>2018</v>
      </c>
      <c r="H3093">
        <v>60</v>
      </c>
      <c r="I3093" t="s">
        <v>95</v>
      </c>
      <c r="J3093">
        <v>6</v>
      </c>
      <c r="K3093" t="s">
        <v>27</v>
      </c>
      <c r="L3093">
        <v>11</v>
      </c>
      <c r="N3093">
        <v>4287</v>
      </c>
      <c r="R3093" s="2">
        <f t="shared" si="97"/>
        <v>4.04</v>
      </c>
      <c r="S3093" s="2">
        <f>IF(AND(P3093&lt;&gt;"_U",P3093&lt;&gt;"c",J3093&lt;&gt;99,J3093&lt;&gt;9),IFERROR(VLOOKUP(A3093,'TA Total'!$A$2:$N$10000,14,0),"."),".")</f>
        <v>106188</v>
      </c>
    </row>
    <row r="3094" spans="1:19" x14ac:dyDescent="0.4">
      <c r="A3094" s="2" t="str">
        <f t="shared" si="96"/>
        <v>2018|Christchurch City|12</v>
      </c>
      <c r="B3094" t="s">
        <v>16</v>
      </c>
      <c r="C3094" t="s">
        <v>17</v>
      </c>
      <c r="D3094" t="s">
        <v>18</v>
      </c>
      <c r="E3094" t="s">
        <v>19</v>
      </c>
      <c r="F3094">
        <v>2018</v>
      </c>
      <c r="G3094">
        <v>2018</v>
      </c>
      <c r="H3094">
        <v>60</v>
      </c>
      <c r="I3094" t="s">
        <v>95</v>
      </c>
      <c r="J3094">
        <v>6</v>
      </c>
      <c r="K3094" t="s">
        <v>27</v>
      </c>
      <c r="L3094">
        <v>12</v>
      </c>
      <c r="N3094">
        <v>213</v>
      </c>
      <c r="R3094" s="2">
        <f t="shared" si="97"/>
        <v>0.89</v>
      </c>
      <c r="S3094" s="2">
        <f>IF(AND(P3094&lt;&gt;"_U",P3094&lt;&gt;"c",J3094&lt;&gt;99,J3094&lt;&gt;9),IFERROR(VLOOKUP(A3094,'TA Total'!$A$2:$N$10000,14,0),"."),".")</f>
        <v>23847</v>
      </c>
    </row>
    <row r="3095" spans="1:19" x14ac:dyDescent="0.4">
      <c r="A3095" s="2" t="str">
        <f t="shared" si="96"/>
        <v>2018|Christchurch City|13</v>
      </c>
      <c r="B3095" t="s">
        <v>16</v>
      </c>
      <c r="C3095" t="s">
        <v>17</v>
      </c>
      <c r="D3095" t="s">
        <v>18</v>
      </c>
      <c r="E3095" t="s">
        <v>19</v>
      </c>
      <c r="F3095">
        <v>2018</v>
      </c>
      <c r="G3095">
        <v>2018</v>
      </c>
      <c r="H3095">
        <v>60</v>
      </c>
      <c r="I3095" t="s">
        <v>95</v>
      </c>
      <c r="J3095">
        <v>6</v>
      </c>
      <c r="K3095" t="s">
        <v>27</v>
      </c>
      <c r="L3095">
        <v>13</v>
      </c>
      <c r="N3095">
        <v>0</v>
      </c>
      <c r="R3095" s="2">
        <f t="shared" si="97"/>
        <v>0</v>
      </c>
      <c r="S3095" s="2">
        <f>IF(AND(P3095&lt;&gt;"_U",P3095&lt;&gt;"c",J3095&lt;&gt;99,J3095&lt;&gt;9),IFERROR(VLOOKUP(A3095,'TA Total'!$A$2:$N$10000,14,0),"."),".")</f>
        <v>339</v>
      </c>
    </row>
    <row r="3096" spans="1:19" x14ac:dyDescent="0.4">
      <c r="A3096" s="2" t="str">
        <f t="shared" si="96"/>
        <v>2018|Christchurch City|999</v>
      </c>
      <c r="B3096" t="s">
        <v>16</v>
      </c>
      <c r="C3096" t="s">
        <v>17</v>
      </c>
      <c r="D3096" t="s">
        <v>18</v>
      </c>
      <c r="E3096" t="s">
        <v>19</v>
      </c>
      <c r="F3096">
        <v>2018</v>
      </c>
      <c r="G3096">
        <v>2018</v>
      </c>
      <c r="H3096">
        <v>60</v>
      </c>
      <c r="I3096" t="s">
        <v>95</v>
      </c>
      <c r="J3096">
        <v>6</v>
      </c>
      <c r="K3096" t="s">
        <v>27</v>
      </c>
      <c r="L3096">
        <v>999</v>
      </c>
      <c r="N3096">
        <v>4500</v>
      </c>
      <c r="R3096" s="2">
        <f t="shared" si="97"/>
        <v>3.45</v>
      </c>
      <c r="S3096" s="2">
        <f>IF(AND(P3096&lt;&gt;"_U",P3096&lt;&gt;"c",J3096&lt;&gt;99,J3096&lt;&gt;9),IFERROR(VLOOKUP(A3096,'TA Total'!$A$2:$N$10000,14,0),"."),".")</f>
        <v>130371</v>
      </c>
    </row>
    <row r="3097" spans="1:19" x14ac:dyDescent="0.4">
      <c r="A3097" s="2" t="str">
        <f t="shared" si="96"/>
        <v>2018|Christchurch City|10</v>
      </c>
      <c r="B3097" t="s">
        <v>16</v>
      </c>
      <c r="C3097" t="s">
        <v>17</v>
      </c>
      <c r="D3097" t="s">
        <v>18</v>
      </c>
      <c r="E3097" t="s">
        <v>19</v>
      </c>
      <c r="F3097">
        <v>2018</v>
      </c>
      <c r="G3097">
        <v>2018</v>
      </c>
      <c r="H3097">
        <v>60</v>
      </c>
      <c r="I3097" t="s">
        <v>95</v>
      </c>
      <c r="J3097">
        <v>7</v>
      </c>
      <c r="K3097" t="s">
        <v>28</v>
      </c>
      <c r="L3097">
        <v>10</v>
      </c>
      <c r="N3097">
        <v>0</v>
      </c>
      <c r="R3097" s="2" t="str">
        <f t="shared" si="97"/>
        <v>.</v>
      </c>
      <c r="S3097" s="2">
        <f>IF(AND(P3097&lt;&gt;"_U",P3097&lt;&gt;"c",J3097&lt;&gt;99,J3097&lt;&gt;9),IFERROR(VLOOKUP(A3097,'TA Total'!$A$2:$N$10000,14,0),"."),".")</f>
        <v>0</v>
      </c>
    </row>
    <row r="3098" spans="1:19" x14ac:dyDescent="0.4">
      <c r="A3098" s="2" t="str">
        <f t="shared" si="96"/>
        <v>2018|Christchurch City|11</v>
      </c>
      <c r="B3098" t="s">
        <v>16</v>
      </c>
      <c r="C3098" t="s">
        <v>17</v>
      </c>
      <c r="D3098" t="s">
        <v>18</v>
      </c>
      <c r="E3098" t="s">
        <v>19</v>
      </c>
      <c r="F3098">
        <v>2018</v>
      </c>
      <c r="G3098">
        <v>2018</v>
      </c>
      <c r="H3098">
        <v>60</v>
      </c>
      <c r="I3098" t="s">
        <v>95</v>
      </c>
      <c r="J3098">
        <v>7</v>
      </c>
      <c r="K3098" t="s">
        <v>28</v>
      </c>
      <c r="L3098">
        <v>11</v>
      </c>
      <c r="N3098">
        <v>123</v>
      </c>
      <c r="R3098" s="2">
        <f t="shared" si="97"/>
        <v>0.12</v>
      </c>
      <c r="S3098" s="2">
        <f>IF(AND(P3098&lt;&gt;"_U",P3098&lt;&gt;"c",J3098&lt;&gt;99,J3098&lt;&gt;9),IFERROR(VLOOKUP(A3098,'TA Total'!$A$2:$N$10000,14,0),"."),".")</f>
        <v>106188</v>
      </c>
    </row>
    <row r="3099" spans="1:19" x14ac:dyDescent="0.4">
      <c r="A3099" s="2" t="str">
        <f t="shared" si="96"/>
        <v>2018|Christchurch City|12</v>
      </c>
      <c r="B3099" t="s">
        <v>16</v>
      </c>
      <c r="C3099" t="s">
        <v>17</v>
      </c>
      <c r="D3099" t="s">
        <v>18</v>
      </c>
      <c r="E3099" t="s">
        <v>19</v>
      </c>
      <c r="F3099">
        <v>2018</v>
      </c>
      <c r="G3099">
        <v>2018</v>
      </c>
      <c r="H3099">
        <v>60</v>
      </c>
      <c r="I3099" t="s">
        <v>95</v>
      </c>
      <c r="J3099">
        <v>7</v>
      </c>
      <c r="K3099" t="s">
        <v>28</v>
      </c>
      <c r="L3099">
        <v>12</v>
      </c>
      <c r="N3099">
        <v>39</v>
      </c>
      <c r="R3099" s="2">
        <f t="shared" si="97"/>
        <v>0.16</v>
      </c>
      <c r="S3099" s="2">
        <f>IF(AND(P3099&lt;&gt;"_U",P3099&lt;&gt;"c",J3099&lt;&gt;99,J3099&lt;&gt;9),IFERROR(VLOOKUP(A3099,'TA Total'!$A$2:$N$10000,14,0),"."),".")</f>
        <v>23847</v>
      </c>
    </row>
    <row r="3100" spans="1:19" x14ac:dyDescent="0.4">
      <c r="A3100" s="2" t="str">
        <f t="shared" si="96"/>
        <v>2018|Christchurch City|13</v>
      </c>
      <c r="B3100" t="s">
        <v>16</v>
      </c>
      <c r="C3100" t="s">
        <v>17</v>
      </c>
      <c r="D3100" t="s">
        <v>18</v>
      </c>
      <c r="E3100" t="s">
        <v>19</v>
      </c>
      <c r="F3100">
        <v>2018</v>
      </c>
      <c r="G3100">
        <v>2018</v>
      </c>
      <c r="H3100">
        <v>60</v>
      </c>
      <c r="I3100" t="s">
        <v>95</v>
      </c>
      <c r="J3100">
        <v>7</v>
      </c>
      <c r="K3100" t="s">
        <v>28</v>
      </c>
      <c r="L3100">
        <v>13</v>
      </c>
      <c r="N3100">
        <v>3</v>
      </c>
      <c r="R3100" s="2">
        <f t="shared" si="97"/>
        <v>0.88</v>
      </c>
      <c r="S3100" s="2">
        <f>IF(AND(P3100&lt;&gt;"_U",P3100&lt;&gt;"c",J3100&lt;&gt;99,J3100&lt;&gt;9),IFERROR(VLOOKUP(A3100,'TA Total'!$A$2:$N$10000,14,0),"."),".")</f>
        <v>339</v>
      </c>
    </row>
    <row r="3101" spans="1:19" x14ac:dyDescent="0.4">
      <c r="A3101" s="2" t="str">
        <f t="shared" si="96"/>
        <v>2018|Christchurch City|999</v>
      </c>
      <c r="B3101" t="s">
        <v>16</v>
      </c>
      <c r="C3101" t="s">
        <v>17</v>
      </c>
      <c r="D3101" t="s">
        <v>18</v>
      </c>
      <c r="E3101" t="s">
        <v>19</v>
      </c>
      <c r="F3101">
        <v>2018</v>
      </c>
      <c r="G3101">
        <v>2018</v>
      </c>
      <c r="H3101">
        <v>60</v>
      </c>
      <c r="I3101" t="s">
        <v>95</v>
      </c>
      <c r="J3101">
        <v>7</v>
      </c>
      <c r="K3101" t="s">
        <v>28</v>
      </c>
      <c r="L3101">
        <v>999</v>
      </c>
      <c r="N3101">
        <v>165</v>
      </c>
      <c r="R3101" s="2">
        <f t="shared" si="97"/>
        <v>0.13</v>
      </c>
      <c r="S3101" s="2">
        <f>IF(AND(P3101&lt;&gt;"_U",P3101&lt;&gt;"c",J3101&lt;&gt;99,J3101&lt;&gt;9),IFERROR(VLOOKUP(A3101,'TA Total'!$A$2:$N$10000,14,0),"."),".")</f>
        <v>130371</v>
      </c>
    </row>
    <row r="3102" spans="1:19" x14ac:dyDescent="0.4">
      <c r="A3102" s="2" t="str">
        <f t="shared" si="96"/>
        <v>2018|Christchurch City|10</v>
      </c>
      <c r="B3102" t="s">
        <v>16</v>
      </c>
      <c r="C3102" t="s">
        <v>17</v>
      </c>
      <c r="D3102" t="s">
        <v>18</v>
      </c>
      <c r="E3102" t="s">
        <v>19</v>
      </c>
      <c r="F3102">
        <v>2018</v>
      </c>
      <c r="G3102">
        <v>2018</v>
      </c>
      <c r="H3102">
        <v>60</v>
      </c>
      <c r="I3102" t="s">
        <v>95</v>
      </c>
      <c r="J3102">
        <v>77</v>
      </c>
      <c r="K3102" t="s">
        <v>29</v>
      </c>
      <c r="L3102">
        <v>10</v>
      </c>
      <c r="N3102">
        <v>0</v>
      </c>
      <c r="R3102" s="2" t="str">
        <f t="shared" si="97"/>
        <v>.</v>
      </c>
      <c r="S3102" s="2">
        <f>IF(AND(P3102&lt;&gt;"_U",P3102&lt;&gt;"c",J3102&lt;&gt;99,J3102&lt;&gt;9),IFERROR(VLOOKUP(A3102,'TA Total'!$A$2:$N$10000,14,0),"."),".")</f>
        <v>0</v>
      </c>
    </row>
    <row r="3103" spans="1:19" x14ac:dyDescent="0.4">
      <c r="A3103" s="2" t="str">
        <f t="shared" si="96"/>
        <v>2018|Christchurch City|11</v>
      </c>
      <c r="B3103" t="s">
        <v>16</v>
      </c>
      <c r="C3103" t="s">
        <v>17</v>
      </c>
      <c r="D3103" t="s">
        <v>18</v>
      </c>
      <c r="E3103" t="s">
        <v>19</v>
      </c>
      <c r="F3103">
        <v>2018</v>
      </c>
      <c r="G3103">
        <v>2018</v>
      </c>
      <c r="H3103">
        <v>60</v>
      </c>
      <c r="I3103" t="s">
        <v>95</v>
      </c>
      <c r="J3103">
        <v>77</v>
      </c>
      <c r="K3103" t="s">
        <v>29</v>
      </c>
      <c r="L3103">
        <v>11</v>
      </c>
      <c r="N3103">
        <v>106188</v>
      </c>
      <c r="R3103" s="2">
        <f t="shared" si="97"/>
        <v>100</v>
      </c>
      <c r="S3103" s="2">
        <f>IF(AND(P3103&lt;&gt;"_U",P3103&lt;&gt;"c",J3103&lt;&gt;99,J3103&lt;&gt;9),IFERROR(VLOOKUP(A3103,'TA Total'!$A$2:$N$10000,14,0),"."),".")</f>
        <v>106188</v>
      </c>
    </row>
    <row r="3104" spans="1:19" x14ac:dyDescent="0.4">
      <c r="A3104" s="2" t="str">
        <f t="shared" si="96"/>
        <v>2018|Christchurch City|12</v>
      </c>
      <c r="B3104" t="s">
        <v>16</v>
      </c>
      <c r="C3104" t="s">
        <v>17</v>
      </c>
      <c r="D3104" t="s">
        <v>18</v>
      </c>
      <c r="E3104" t="s">
        <v>19</v>
      </c>
      <c r="F3104">
        <v>2018</v>
      </c>
      <c r="G3104">
        <v>2018</v>
      </c>
      <c r="H3104">
        <v>60</v>
      </c>
      <c r="I3104" t="s">
        <v>95</v>
      </c>
      <c r="J3104">
        <v>77</v>
      </c>
      <c r="K3104" t="s">
        <v>29</v>
      </c>
      <c r="L3104">
        <v>12</v>
      </c>
      <c r="N3104">
        <v>23847</v>
      </c>
      <c r="R3104" s="2">
        <f t="shared" si="97"/>
        <v>100</v>
      </c>
      <c r="S3104" s="2">
        <f>IF(AND(P3104&lt;&gt;"_U",P3104&lt;&gt;"c",J3104&lt;&gt;99,J3104&lt;&gt;9),IFERROR(VLOOKUP(A3104,'TA Total'!$A$2:$N$10000,14,0),"."),".")</f>
        <v>23847</v>
      </c>
    </row>
    <row r="3105" spans="1:19" x14ac:dyDescent="0.4">
      <c r="A3105" s="2" t="str">
        <f t="shared" si="96"/>
        <v>2018|Christchurch City|13</v>
      </c>
      <c r="B3105" t="s">
        <v>16</v>
      </c>
      <c r="C3105" t="s">
        <v>17</v>
      </c>
      <c r="D3105" t="s">
        <v>18</v>
      </c>
      <c r="E3105" t="s">
        <v>19</v>
      </c>
      <c r="F3105">
        <v>2018</v>
      </c>
      <c r="G3105">
        <v>2018</v>
      </c>
      <c r="H3105">
        <v>60</v>
      </c>
      <c r="I3105" t="s">
        <v>95</v>
      </c>
      <c r="J3105">
        <v>77</v>
      </c>
      <c r="K3105" t="s">
        <v>29</v>
      </c>
      <c r="L3105">
        <v>13</v>
      </c>
      <c r="N3105">
        <v>339</v>
      </c>
      <c r="R3105" s="2">
        <f t="shared" si="97"/>
        <v>100</v>
      </c>
      <c r="S3105" s="2">
        <f>IF(AND(P3105&lt;&gt;"_U",P3105&lt;&gt;"c",J3105&lt;&gt;99,J3105&lt;&gt;9),IFERROR(VLOOKUP(A3105,'TA Total'!$A$2:$N$10000,14,0),"."),".")</f>
        <v>339</v>
      </c>
    </row>
    <row r="3106" spans="1:19" x14ac:dyDescent="0.4">
      <c r="A3106" s="2" t="str">
        <f t="shared" si="96"/>
        <v>2018|Christchurch City|999</v>
      </c>
      <c r="B3106" t="s">
        <v>16</v>
      </c>
      <c r="C3106" t="s">
        <v>17</v>
      </c>
      <c r="D3106" t="s">
        <v>18</v>
      </c>
      <c r="E3106" t="s">
        <v>19</v>
      </c>
      <c r="F3106">
        <v>2018</v>
      </c>
      <c r="G3106">
        <v>2018</v>
      </c>
      <c r="H3106">
        <v>60</v>
      </c>
      <c r="I3106" t="s">
        <v>95</v>
      </c>
      <c r="J3106">
        <v>77</v>
      </c>
      <c r="K3106" t="s">
        <v>29</v>
      </c>
      <c r="L3106">
        <v>999</v>
      </c>
      <c r="N3106">
        <v>130371</v>
      </c>
      <c r="R3106" s="2">
        <f t="shared" si="97"/>
        <v>100</v>
      </c>
      <c r="S3106" s="2">
        <f>IF(AND(P3106&lt;&gt;"_U",P3106&lt;&gt;"c",J3106&lt;&gt;99,J3106&lt;&gt;9),IFERROR(VLOOKUP(A3106,'TA Total'!$A$2:$N$10000,14,0),"."),".")</f>
        <v>130371</v>
      </c>
    </row>
    <row r="3107" spans="1:19" x14ac:dyDescent="0.4">
      <c r="A3107" s="2" t="str">
        <f t="shared" si="96"/>
        <v>2018|Christchurch City|10</v>
      </c>
      <c r="B3107" t="s">
        <v>16</v>
      </c>
      <c r="C3107" t="s">
        <v>17</v>
      </c>
      <c r="D3107" t="s">
        <v>18</v>
      </c>
      <c r="E3107" t="s">
        <v>19</v>
      </c>
      <c r="F3107">
        <v>2018</v>
      </c>
      <c r="G3107">
        <v>2018</v>
      </c>
      <c r="H3107">
        <v>60</v>
      </c>
      <c r="I3107" t="s">
        <v>95</v>
      </c>
      <c r="J3107">
        <v>8</v>
      </c>
      <c r="K3107" t="s">
        <v>30</v>
      </c>
      <c r="L3107">
        <v>10</v>
      </c>
      <c r="N3107">
        <v>0</v>
      </c>
      <c r="R3107" s="2" t="str">
        <f t="shared" si="97"/>
        <v>.</v>
      </c>
      <c r="S3107" s="2">
        <f>IF(AND(P3107&lt;&gt;"_U",P3107&lt;&gt;"c",J3107&lt;&gt;99,J3107&lt;&gt;9),IFERROR(VLOOKUP(A3107,'TA Total'!$A$2:$N$10000,14,0),"."),".")</f>
        <v>0</v>
      </c>
    </row>
    <row r="3108" spans="1:19" x14ac:dyDescent="0.4">
      <c r="A3108" s="2" t="str">
        <f t="shared" si="96"/>
        <v>2018|Christchurch City|11</v>
      </c>
      <c r="B3108" t="s">
        <v>16</v>
      </c>
      <c r="C3108" t="s">
        <v>17</v>
      </c>
      <c r="D3108" t="s">
        <v>18</v>
      </c>
      <c r="E3108" t="s">
        <v>19</v>
      </c>
      <c r="F3108">
        <v>2018</v>
      </c>
      <c r="G3108">
        <v>2018</v>
      </c>
      <c r="H3108">
        <v>60</v>
      </c>
      <c r="I3108" t="s">
        <v>95</v>
      </c>
      <c r="J3108">
        <v>8</v>
      </c>
      <c r="K3108" t="s">
        <v>30</v>
      </c>
      <c r="L3108">
        <v>11</v>
      </c>
      <c r="N3108">
        <v>2949</v>
      </c>
      <c r="R3108" s="2">
        <f t="shared" si="97"/>
        <v>2.78</v>
      </c>
      <c r="S3108" s="2">
        <f>IF(AND(P3108&lt;&gt;"_U",P3108&lt;&gt;"c",J3108&lt;&gt;99,J3108&lt;&gt;9),IFERROR(VLOOKUP(A3108,'TA Total'!$A$2:$N$10000,14,0),"."),".")</f>
        <v>106188</v>
      </c>
    </row>
    <row r="3109" spans="1:19" x14ac:dyDescent="0.4">
      <c r="A3109" s="2" t="str">
        <f t="shared" si="96"/>
        <v>2018|Christchurch City|12</v>
      </c>
      <c r="B3109" t="s">
        <v>16</v>
      </c>
      <c r="C3109" t="s">
        <v>17</v>
      </c>
      <c r="D3109" t="s">
        <v>18</v>
      </c>
      <c r="E3109" t="s">
        <v>19</v>
      </c>
      <c r="F3109">
        <v>2018</v>
      </c>
      <c r="G3109">
        <v>2018</v>
      </c>
      <c r="H3109">
        <v>60</v>
      </c>
      <c r="I3109" t="s">
        <v>95</v>
      </c>
      <c r="J3109">
        <v>8</v>
      </c>
      <c r="K3109" t="s">
        <v>30</v>
      </c>
      <c r="L3109">
        <v>12</v>
      </c>
      <c r="N3109">
        <v>321</v>
      </c>
      <c r="R3109" s="2">
        <f t="shared" si="97"/>
        <v>1.35</v>
      </c>
      <c r="S3109" s="2">
        <f>IF(AND(P3109&lt;&gt;"_U",P3109&lt;&gt;"c",J3109&lt;&gt;99,J3109&lt;&gt;9),IFERROR(VLOOKUP(A3109,'TA Total'!$A$2:$N$10000,14,0),"."),".")</f>
        <v>23847</v>
      </c>
    </row>
    <row r="3110" spans="1:19" x14ac:dyDescent="0.4">
      <c r="A3110" s="2" t="str">
        <f t="shared" si="96"/>
        <v>2018|Christchurch City|13</v>
      </c>
      <c r="B3110" t="s">
        <v>16</v>
      </c>
      <c r="C3110" t="s">
        <v>17</v>
      </c>
      <c r="D3110" t="s">
        <v>18</v>
      </c>
      <c r="E3110" t="s">
        <v>19</v>
      </c>
      <c r="F3110">
        <v>2018</v>
      </c>
      <c r="G3110">
        <v>2018</v>
      </c>
      <c r="H3110">
        <v>60</v>
      </c>
      <c r="I3110" t="s">
        <v>95</v>
      </c>
      <c r="J3110">
        <v>8</v>
      </c>
      <c r="K3110" t="s">
        <v>30</v>
      </c>
      <c r="L3110">
        <v>13</v>
      </c>
      <c r="N3110">
        <v>12</v>
      </c>
      <c r="R3110" s="2">
        <f t="shared" si="97"/>
        <v>3.54</v>
      </c>
      <c r="S3110" s="2">
        <f>IF(AND(P3110&lt;&gt;"_U",P3110&lt;&gt;"c",J3110&lt;&gt;99,J3110&lt;&gt;9),IFERROR(VLOOKUP(A3110,'TA Total'!$A$2:$N$10000,14,0),"."),".")</f>
        <v>339</v>
      </c>
    </row>
    <row r="3111" spans="1:19" x14ac:dyDescent="0.4">
      <c r="A3111" s="2" t="str">
        <f t="shared" si="96"/>
        <v>2018|Christchurch City|999</v>
      </c>
      <c r="B3111" t="s">
        <v>16</v>
      </c>
      <c r="C3111" t="s">
        <v>17</v>
      </c>
      <c r="D3111" t="s">
        <v>18</v>
      </c>
      <c r="E3111" t="s">
        <v>19</v>
      </c>
      <c r="F3111">
        <v>2018</v>
      </c>
      <c r="G3111">
        <v>2018</v>
      </c>
      <c r="H3111">
        <v>60</v>
      </c>
      <c r="I3111" t="s">
        <v>95</v>
      </c>
      <c r="J3111">
        <v>8</v>
      </c>
      <c r="K3111" t="s">
        <v>30</v>
      </c>
      <c r="L3111">
        <v>999</v>
      </c>
      <c r="N3111">
        <v>3279</v>
      </c>
      <c r="R3111" s="2">
        <f t="shared" si="97"/>
        <v>2.52</v>
      </c>
      <c r="S3111" s="2">
        <f>IF(AND(P3111&lt;&gt;"_U",P3111&lt;&gt;"c",J3111&lt;&gt;99,J3111&lt;&gt;9),IFERROR(VLOOKUP(A3111,'TA Total'!$A$2:$N$10000,14,0),"."),".")</f>
        <v>130371</v>
      </c>
    </row>
    <row r="3112" spans="1:19" x14ac:dyDescent="0.4">
      <c r="A3112" s="2" t="str">
        <f t="shared" si="96"/>
        <v>2018|Christchurch City|10</v>
      </c>
      <c r="B3112" t="s">
        <v>16</v>
      </c>
      <c r="C3112" t="s">
        <v>17</v>
      </c>
      <c r="D3112" t="s">
        <v>18</v>
      </c>
      <c r="E3112" t="s">
        <v>19</v>
      </c>
      <c r="F3112">
        <v>2018</v>
      </c>
      <c r="G3112">
        <v>2018</v>
      </c>
      <c r="H3112">
        <v>60</v>
      </c>
      <c r="I3112" t="s">
        <v>95</v>
      </c>
      <c r="J3112">
        <v>9</v>
      </c>
      <c r="K3112" t="s">
        <v>31</v>
      </c>
      <c r="L3112">
        <v>10</v>
      </c>
      <c r="N3112">
        <v>0</v>
      </c>
      <c r="R3112" s="2" t="str">
        <f t="shared" si="97"/>
        <v>.</v>
      </c>
      <c r="S3112" s="2" t="str">
        <f>IF(AND(P3112&lt;&gt;"_U",P3112&lt;&gt;"c",J3112&lt;&gt;99,J3112&lt;&gt;9),IFERROR(VLOOKUP(A3112,'TA Total'!$A$2:$N$10000,14,0),"."),".")</f>
        <v>.</v>
      </c>
    </row>
    <row r="3113" spans="1:19" x14ac:dyDescent="0.4">
      <c r="A3113" s="2" t="str">
        <f t="shared" si="96"/>
        <v>2018|Christchurch City|11</v>
      </c>
      <c r="B3113" t="s">
        <v>16</v>
      </c>
      <c r="C3113" t="s">
        <v>17</v>
      </c>
      <c r="D3113" t="s">
        <v>18</v>
      </c>
      <c r="E3113" t="s">
        <v>19</v>
      </c>
      <c r="F3113">
        <v>2018</v>
      </c>
      <c r="G3113">
        <v>2018</v>
      </c>
      <c r="H3113">
        <v>60</v>
      </c>
      <c r="I3113" t="s">
        <v>95</v>
      </c>
      <c r="J3113">
        <v>9</v>
      </c>
      <c r="K3113" t="s">
        <v>31</v>
      </c>
      <c r="L3113">
        <v>11</v>
      </c>
      <c r="N3113">
        <v>6447</v>
      </c>
      <c r="R3113" s="2" t="str">
        <f t="shared" si="97"/>
        <v>.</v>
      </c>
      <c r="S3113" s="2" t="str">
        <f>IF(AND(P3113&lt;&gt;"_U",P3113&lt;&gt;"c",J3113&lt;&gt;99,J3113&lt;&gt;9),IFERROR(VLOOKUP(A3113,'TA Total'!$A$2:$N$10000,14,0),"."),".")</f>
        <v>.</v>
      </c>
    </row>
    <row r="3114" spans="1:19" x14ac:dyDescent="0.4">
      <c r="A3114" s="2" t="str">
        <f t="shared" si="96"/>
        <v>2018|Christchurch City|12</v>
      </c>
      <c r="B3114" t="s">
        <v>16</v>
      </c>
      <c r="C3114" t="s">
        <v>17</v>
      </c>
      <c r="D3114" t="s">
        <v>18</v>
      </c>
      <c r="E3114" t="s">
        <v>19</v>
      </c>
      <c r="F3114">
        <v>2018</v>
      </c>
      <c r="G3114">
        <v>2018</v>
      </c>
      <c r="H3114">
        <v>60</v>
      </c>
      <c r="I3114" t="s">
        <v>95</v>
      </c>
      <c r="J3114">
        <v>9</v>
      </c>
      <c r="K3114" t="s">
        <v>31</v>
      </c>
      <c r="L3114">
        <v>12</v>
      </c>
      <c r="N3114">
        <v>2877</v>
      </c>
      <c r="R3114" s="2" t="str">
        <f t="shared" si="97"/>
        <v>.</v>
      </c>
      <c r="S3114" s="2" t="str">
        <f>IF(AND(P3114&lt;&gt;"_U",P3114&lt;&gt;"c",J3114&lt;&gt;99,J3114&lt;&gt;9),IFERROR(VLOOKUP(A3114,'TA Total'!$A$2:$N$10000,14,0),"."),".")</f>
        <v>.</v>
      </c>
    </row>
    <row r="3115" spans="1:19" x14ac:dyDescent="0.4">
      <c r="A3115" s="2" t="str">
        <f t="shared" si="96"/>
        <v>2018|Christchurch City|13</v>
      </c>
      <c r="B3115" t="s">
        <v>16</v>
      </c>
      <c r="C3115" t="s">
        <v>17</v>
      </c>
      <c r="D3115" t="s">
        <v>18</v>
      </c>
      <c r="E3115" t="s">
        <v>19</v>
      </c>
      <c r="F3115">
        <v>2018</v>
      </c>
      <c r="G3115">
        <v>2018</v>
      </c>
      <c r="H3115">
        <v>60</v>
      </c>
      <c r="I3115" t="s">
        <v>95</v>
      </c>
      <c r="J3115">
        <v>9</v>
      </c>
      <c r="K3115" t="s">
        <v>31</v>
      </c>
      <c r="L3115">
        <v>13</v>
      </c>
      <c r="N3115">
        <v>150</v>
      </c>
      <c r="R3115" s="2" t="str">
        <f t="shared" si="97"/>
        <v>.</v>
      </c>
      <c r="S3115" s="2" t="str">
        <f>IF(AND(P3115&lt;&gt;"_U",P3115&lt;&gt;"c",J3115&lt;&gt;99,J3115&lt;&gt;9),IFERROR(VLOOKUP(A3115,'TA Total'!$A$2:$N$10000,14,0),"."),".")</f>
        <v>.</v>
      </c>
    </row>
    <row r="3116" spans="1:19" x14ac:dyDescent="0.4">
      <c r="A3116" s="2" t="str">
        <f t="shared" si="96"/>
        <v>2018|Christchurch City|999</v>
      </c>
      <c r="B3116" t="s">
        <v>16</v>
      </c>
      <c r="C3116" t="s">
        <v>17</v>
      </c>
      <c r="D3116" t="s">
        <v>18</v>
      </c>
      <c r="E3116" t="s">
        <v>19</v>
      </c>
      <c r="F3116">
        <v>2018</v>
      </c>
      <c r="G3116">
        <v>2018</v>
      </c>
      <c r="H3116">
        <v>60</v>
      </c>
      <c r="I3116" t="s">
        <v>95</v>
      </c>
      <c r="J3116">
        <v>9</v>
      </c>
      <c r="K3116" t="s">
        <v>31</v>
      </c>
      <c r="L3116">
        <v>999</v>
      </c>
      <c r="N3116">
        <v>9477</v>
      </c>
      <c r="R3116" s="2" t="str">
        <f t="shared" si="97"/>
        <v>.</v>
      </c>
      <c r="S3116" s="2" t="str">
        <f>IF(AND(P3116&lt;&gt;"_U",P3116&lt;&gt;"c",J3116&lt;&gt;99,J3116&lt;&gt;9),IFERROR(VLOOKUP(A3116,'TA Total'!$A$2:$N$10000,14,0),"."),".")</f>
        <v>.</v>
      </c>
    </row>
    <row r="3117" spans="1:19" x14ac:dyDescent="0.4">
      <c r="A3117" s="2" t="str">
        <f t="shared" si="96"/>
        <v>2018|Christchurch City|10</v>
      </c>
      <c r="B3117" t="s">
        <v>16</v>
      </c>
      <c r="C3117" t="s">
        <v>17</v>
      </c>
      <c r="D3117" t="s">
        <v>18</v>
      </c>
      <c r="E3117" t="s">
        <v>19</v>
      </c>
      <c r="F3117">
        <v>2018</v>
      </c>
      <c r="G3117">
        <v>2018</v>
      </c>
      <c r="H3117">
        <v>60</v>
      </c>
      <c r="I3117" t="s">
        <v>95</v>
      </c>
      <c r="J3117">
        <v>99</v>
      </c>
      <c r="K3117" t="s">
        <v>32</v>
      </c>
      <c r="L3117">
        <v>10</v>
      </c>
      <c r="N3117">
        <v>0</v>
      </c>
      <c r="R3117" s="2" t="str">
        <f t="shared" si="97"/>
        <v>.</v>
      </c>
      <c r="S3117" s="2" t="str">
        <f>IF(AND(P3117&lt;&gt;"_U",P3117&lt;&gt;"c",J3117&lt;&gt;99,J3117&lt;&gt;9),IFERROR(VLOOKUP(A3117,'TA Total'!$A$2:$N$10000,14,0),"."),".")</f>
        <v>.</v>
      </c>
    </row>
    <row r="3118" spans="1:19" x14ac:dyDescent="0.4">
      <c r="A3118" s="2" t="str">
        <f t="shared" si="96"/>
        <v>2018|Christchurch City|11</v>
      </c>
      <c r="B3118" t="s">
        <v>16</v>
      </c>
      <c r="C3118" t="s">
        <v>17</v>
      </c>
      <c r="D3118" t="s">
        <v>18</v>
      </c>
      <c r="E3118" t="s">
        <v>19</v>
      </c>
      <c r="F3118">
        <v>2018</v>
      </c>
      <c r="G3118">
        <v>2018</v>
      </c>
      <c r="H3118">
        <v>60</v>
      </c>
      <c r="I3118" t="s">
        <v>95</v>
      </c>
      <c r="J3118">
        <v>99</v>
      </c>
      <c r="K3118" t="s">
        <v>32</v>
      </c>
      <c r="L3118">
        <v>11</v>
      </c>
      <c r="N3118">
        <v>112020</v>
      </c>
      <c r="R3118" s="2" t="str">
        <f t="shared" si="97"/>
        <v>.</v>
      </c>
      <c r="S3118" s="2" t="str">
        <f>IF(AND(P3118&lt;&gt;"_U",P3118&lt;&gt;"c",J3118&lt;&gt;99,J3118&lt;&gt;9),IFERROR(VLOOKUP(A3118,'TA Total'!$A$2:$N$10000,14,0),"."),".")</f>
        <v>.</v>
      </c>
    </row>
    <row r="3119" spans="1:19" x14ac:dyDescent="0.4">
      <c r="A3119" s="2" t="str">
        <f t="shared" si="96"/>
        <v>2018|Christchurch City|12</v>
      </c>
      <c r="B3119" t="s">
        <v>16</v>
      </c>
      <c r="C3119" t="s">
        <v>17</v>
      </c>
      <c r="D3119" t="s">
        <v>18</v>
      </c>
      <c r="E3119" t="s">
        <v>19</v>
      </c>
      <c r="F3119">
        <v>2018</v>
      </c>
      <c r="G3119">
        <v>2018</v>
      </c>
      <c r="H3119">
        <v>60</v>
      </c>
      <c r="I3119" t="s">
        <v>95</v>
      </c>
      <c r="J3119">
        <v>99</v>
      </c>
      <c r="K3119" t="s">
        <v>32</v>
      </c>
      <c r="L3119">
        <v>12</v>
      </c>
      <c r="N3119">
        <v>26577</v>
      </c>
      <c r="R3119" s="2" t="str">
        <f t="shared" si="97"/>
        <v>.</v>
      </c>
      <c r="S3119" s="2" t="str">
        <f>IF(AND(P3119&lt;&gt;"_U",P3119&lt;&gt;"c",J3119&lt;&gt;99,J3119&lt;&gt;9),IFERROR(VLOOKUP(A3119,'TA Total'!$A$2:$N$10000,14,0),"."),".")</f>
        <v>.</v>
      </c>
    </row>
    <row r="3120" spans="1:19" x14ac:dyDescent="0.4">
      <c r="A3120" s="2" t="str">
        <f t="shared" si="96"/>
        <v>2018|Christchurch City|13</v>
      </c>
      <c r="B3120" t="s">
        <v>16</v>
      </c>
      <c r="C3120" t="s">
        <v>17</v>
      </c>
      <c r="D3120" t="s">
        <v>18</v>
      </c>
      <c r="E3120" t="s">
        <v>19</v>
      </c>
      <c r="F3120">
        <v>2018</v>
      </c>
      <c r="G3120">
        <v>2018</v>
      </c>
      <c r="H3120">
        <v>60</v>
      </c>
      <c r="I3120" t="s">
        <v>95</v>
      </c>
      <c r="J3120">
        <v>99</v>
      </c>
      <c r="K3120" t="s">
        <v>32</v>
      </c>
      <c r="L3120">
        <v>13</v>
      </c>
      <c r="N3120">
        <v>489</v>
      </c>
      <c r="R3120" s="2" t="str">
        <f t="shared" si="97"/>
        <v>.</v>
      </c>
      <c r="S3120" s="2" t="str">
        <f>IF(AND(P3120&lt;&gt;"_U",P3120&lt;&gt;"c",J3120&lt;&gt;99,J3120&lt;&gt;9),IFERROR(VLOOKUP(A3120,'TA Total'!$A$2:$N$10000,14,0),"."),".")</f>
        <v>.</v>
      </c>
    </row>
    <row r="3121" spans="1:19" x14ac:dyDescent="0.4">
      <c r="A3121" s="2" t="str">
        <f t="shared" si="96"/>
        <v>2018|Christchurch City|999</v>
      </c>
      <c r="B3121" t="s">
        <v>16</v>
      </c>
      <c r="C3121" t="s">
        <v>17</v>
      </c>
      <c r="D3121" t="s">
        <v>18</v>
      </c>
      <c r="E3121" t="s">
        <v>19</v>
      </c>
      <c r="F3121">
        <v>2018</v>
      </c>
      <c r="G3121">
        <v>2018</v>
      </c>
      <c r="H3121">
        <v>60</v>
      </c>
      <c r="I3121" t="s">
        <v>95</v>
      </c>
      <c r="J3121">
        <v>99</v>
      </c>
      <c r="K3121" t="s">
        <v>32</v>
      </c>
      <c r="L3121">
        <v>999</v>
      </c>
      <c r="N3121">
        <v>139089</v>
      </c>
      <c r="R3121" s="2" t="str">
        <f t="shared" si="97"/>
        <v>.</v>
      </c>
      <c r="S3121" s="2" t="str">
        <f>IF(AND(P3121&lt;&gt;"_U",P3121&lt;&gt;"c",J3121&lt;&gt;99,J3121&lt;&gt;9),IFERROR(VLOOKUP(A3121,'TA Total'!$A$2:$N$10000,14,0),"."),".")</f>
        <v>.</v>
      </c>
    </row>
    <row r="3122" spans="1:19" x14ac:dyDescent="0.4">
      <c r="A3122" s="2" t="str">
        <f t="shared" si="96"/>
        <v>2018|Selwyn District|10</v>
      </c>
      <c r="B3122" t="s">
        <v>16</v>
      </c>
      <c r="C3122" t="s">
        <v>17</v>
      </c>
      <c r="D3122" t="s">
        <v>18</v>
      </c>
      <c r="E3122" t="s">
        <v>19</v>
      </c>
      <c r="F3122">
        <v>2018</v>
      </c>
      <c r="G3122">
        <v>2018</v>
      </c>
      <c r="H3122">
        <v>62</v>
      </c>
      <c r="I3122" t="s">
        <v>94</v>
      </c>
      <c r="J3122">
        <v>0</v>
      </c>
      <c r="K3122" t="s">
        <v>21</v>
      </c>
      <c r="L3122">
        <v>10</v>
      </c>
      <c r="N3122">
        <v>0</v>
      </c>
      <c r="R3122" s="2" t="str">
        <f t="shared" si="97"/>
        <v>.</v>
      </c>
      <c r="S3122" s="2">
        <f>IF(AND(P3122&lt;&gt;"_U",P3122&lt;&gt;"c",J3122&lt;&gt;99,J3122&lt;&gt;9),IFERROR(VLOOKUP(A3122,'TA Total'!$A$2:$N$10000,14,0),"."),".")</f>
        <v>0</v>
      </c>
    </row>
    <row r="3123" spans="1:19" x14ac:dyDescent="0.4">
      <c r="A3123" s="2" t="str">
        <f t="shared" si="96"/>
        <v>2018|Selwyn District|11</v>
      </c>
      <c r="B3123" t="s">
        <v>16</v>
      </c>
      <c r="C3123" t="s">
        <v>17</v>
      </c>
      <c r="D3123" t="s">
        <v>18</v>
      </c>
      <c r="E3123" t="s">
        <v>19</v>
      </c>
      <c r="F3123">
        <v>2018</v>
      </c>
      <c r="G3123">
        <v>2018</v>
      </c>
      <c r="H3123">
        <v>62</v>
      </c>
      <c r="I3123" t="s">
        <v>94</v>
      </c>
      <c r="J3123">
        <v>0</v>
      </c>
      <c r="K3123" t="s">
        <v>21</v>
      </c>
      <c r="L3123">
        <v>11</v>
      </c>
      <c r="N3123">
        <v>42</v>
      </c>
      <c r="R3123" s="2">
        <f t="shared" si="97"/>
        <v>0.22</v>
      </c>
      <c r="S3123" s="2">
        <f>IF(AND(P3123&lt;&gt;"_U",P3123&lt;&gt;"c",J3123&lt;&gt;99,J3123&lt;&gt;9),IFERROR(VLOOKUP(A3123,'TA Total'!$A$2:$N$10000,14,0),"."),".")</f>
        <v>18828</v>
      </c>
    </row>
    <row r="3124" spans="1:19" x14ac:dyDescent="0.4">
      <c r="A3124" s="2" t="str">
        <f t="shared" si="96"/>
        <v>2018|Selwyn District|12</v>
      </c>
      <c r="B3124" t="s">
        <v>16</v>
      </c>
      <c r="C3124" t="s">
        <v>17</v>
      </c>
      <c r="D3124" t="s">
        <v>18</v>
      </c>
      <c r="E3124" t="s">
        <v>19</v>
      </c>
      <c r="F3124">
        <v>2018</v>
      </c>
      <c r="G3124">
        <v>2018</v>
      </c>
      <c r="H3124">
        <v>62</v>
      </c>
      <c r="I3124" t="s">
        <v>94</v>
      </c>
      <c r="J3124">
        <v>0</v>
      </c>
      <c r="K3124" t="s">
        <v>21</v>
      </c>
      <c r="L3124">
        <v>12</v>
      </c>
      <c r="N3124">
        <v>3</v>
      </c>
      <c r="R3124" s="2">
        <f t="shared" si="97"/>
        <v>0.37</v>
      </c>
      <c r="S3124" s="2">
        <f>IF(AND(P3124&lt;&gt;"_U",P3124&lt;&gt;"c",J3124&lt;&gt;99,J3124&lt;&gt;9),IFERROR(VLOOKUP(A3124,'TA Total'!$A$2:$N$10000,14,0),"."),".")</f>
        <v>816</v>
      </c>
    </row>
    <row r="3125" spans="1:19" x14ac:dyDescent="0.4">
      <c r="A3125" s="2" t="str">
        <f t="shared" si="96"/>
        <v>2018|Selwyn District|13</v>
      </c>
      <c r="B3125" t="s">
        <v>16</v>
      </c>
      <c r="C3125" t="s">
        <v>17</v>
      </c>
      <c r="D3125" t="s">
        <v>18</v>
      </c>
      <c r="E3125" t="s">
        <v>19</v>
      </c>
      <c r="F3125">
        <v>2018</v>
      </c>
      <c r="G3125">
        <v>2018</v>
      </c>
      <c r="H3125">
        <v>62</v>
      </c>
      <c r="I3125" t="s">
        <v>94</v>
      </c>
      <c r="J3125">
        <v>0</v>
      </c>
      <c r="K3125" t="s">
        <v>21</v>
      </c>
      <c r="L3125">
        <v>13</v>
      </c>
      <c r="N3125">
        <v>33</v>
      </c>
      <c r="R3125" s="2">
        <f t="shared" si="97"/>
        <v>21.57</v>
      </c>
      <c r="S3125" s="2">
        <f>IF(AND(P3125&lt;&gt;"_U",P3125&lt;&gt;"c",J3125&lt;&gt;99,J3125&lt;&gt;9),IFERROR(VLOOKUP(A3125,'TA Total'!$A$2:$N$10000,14,0),"."),".")</f>
        <v>153</v>
      </c>
    </row>
    <row r="3126" spans="1:19" x14ac:dyDescent="0.4">
      <c r="A3126" s="2" t="str">
        <f t="shared" si="96"/>
        <v>2018|Selwyn District|999</v>
      </c>
      <c r="B3126" t="s">
        <v>16</v>
      </c>
      <c r="C3126" t="s">
        <v>17</v>
      </c>
      <c r="D3126" t="s">
        <v>18</v>
      </c>
      <c r="E3126" t="s">
        <v>19</v>
      </c>
      <c r="F3126">
        <v>2018</v>
      </c>
      <c r="G3126">
        <v>2018</v>
      </c>
      <c r="H3126">
        <v>62</v>
      </c>
      <c r="I3126" t="s">
        <v>94</v>
      </c>
      <c r="J3126">
        <v>0</v>
      </c>
      <c r="K3126" t="s">
        <v>21</v>
      </c>
      <c r="L3126">
        <v>999</v>
      </c>
      <c r="N3126">
        <v>81</v>
      </c>
      <c r="R3126" s="2">
        <f t="shared" si="97"/>
        <v>0.41</v>
      </c>
      <c r="S3126" s="2">
        <f>IF(AND(P3126&lt;&gt;"_U",P3126&lt;&gt;"c",J3126&lt;&gt;99,J3126&lt;&gt;9),IFERROR(VLOOKUP(A3126,'TA Total'!$A$2:$N$10000,14,0),"."),".")</f>
        <v>19797</v>
      </c>
    </row>
    <row r="3127" spans="1:19" x14ac:dyDescent="0.4">
      <c r="A3127" s="2" t="str">
        <f t="shared" si="96"/>
        <v>2018|Selwyn District|10</v>
      </c>
      <c r="B3127" t="s">
        <v>16</v>
      </c>
      <c r="C3127" t="s">
        <v>17</v>
      </c>
      <c r="D3127" t="s">
        <v>18</v>
      </c>
      <c r="E3127" t="s">
        <v>19</v>
      </c>
      <c r="F3127">
        <v>2018</v>
      </c>
      <c r="G3127">
        <v>2018</v>
      </c>
      <c r="H3127">
        <v>62</v>
      </c>
      <c r="I3127" t="s">
        <v>94</v>
      </c>
      <c r="J3127">
        <v>1</v>
      </c>
      <c r="K3127" t="s">
        <v>22</v>
      </c>
      <c r="L3127">
        <v>10</v>
      </c>
      <c r="N3127">
        <v>0</v>
      </c>
      <c r="R3127" s="2" t="str">
        <f t="shared" si="97"/>
        <v>.</v>
      </c>
      <c r="S3127" s="2">
        <f>IF(AND(P3127&lt;&gt;"_U",P3127&lt;&gt;"c",J3127&lt;&gt;99,J3127&lt;&gt;9),IFERROR(VLOOKUP(A3127,'TA Total'!$A$2:$N$10000,14,0),"."),".")</f>
        <v>0</v>
      </c>
    </row>
    <row r="3128" spans="1:19" x14ac:dyDescent="0.4">
      <c r="A3128" s="2" t="str">
        <f t="shared" si="96"/>
        <v>2018|Selwyn District|11</v>
      </c>
      <c r="B3128" t="s">
        <v>16</v>
      </c>
      <c r="C3128" t="s">
        <v>17</v>
      </c>
      <c r="D3128" t="s">
        <v>18</v>
      </c>
      <c r="E3128" t="s">
        <v>19</v>
      </c>
      <c r="F3128">
        <v>2018</v>
      </c>
      <c r="G3128">
        <v>2018</v>
      </c>
      <c r="H3128">
        <v>62</v>
      </c>
      <c r="I3128" t="s">
        <v>94</v>
      </c>
      <c r="J3128">
        <v>1</v>
      </c>
      <c r="K3128" t="s">
        <v>22</v>
      </c>
      <c r="L3128">
        <v>11</v>
      </c>
      <c r="N3128">
        <v>12711</v>
      </c>
      <c r="R3128" s="2">
        <f t="shared" si="97"/>
        <v>67.510000000000005</v>
      </c>
      <c r="S3128" s="2">
        <f>IF(AND(P3128&lt;&gt;"_U",P3128&lt;&gt;"c",J3128&lt;&gt;99,J3128&lt;&gt;9),IFERROR(VLOOKUP(A3128,'TA Total'!$A$2:$N$10000,14,0),"."),".")</f>
        <v>18828</v>
      </c>
    </row>
    <row r="3129" spans="1:19" x14ac:dyDescent="0.4">
      <c r="A3129" s="2" t="str">
        <f t="shared" si="96"/>
        <v>2018|Selwyn District|12</v>
      </c>
      <c r="B3129" t="s">
        <v>16</v>
      </c>
      <c r="C3129" t="s">
        <v>17</v>
      </c>
      <c r="D3129" t="s">
        <v>18</v>
      </c>
      <c r="E3129" t="s">
        <v>19</v>
      </c>
      <c r="F3129">
        <v>2018</v>
      </c>
      <c r="G3129">
        <v>2018</v>
      </c>
      <c r="H3129">
        <v>62</v>
      </c>
      <c r="I3129" t="s">
        <v>94</v>
      </c>
      <c r="J3129">
        <v>1</v>
      </c>
      <c r="K3129" t="s">
        <v>22</v>
      </c>
      <c r="L3129">
        <v>12</v>
      </c>
      <c r="N3129">
        <v>522</v>
      </c>
      <c r="R3129" s="2">
        <f t="shared" si="97"/>
        <v>63.97</v>
      </c>
      <c r="S3129" s="2">
        <f>IF(AND(P3129&lt;&gt;"_U",P3129&lt;&gt;"c",J3129&lt;&gt;99,J3129&lt;&gt;9),IFERROR(VLOOKUP(A3129,'TA Total'!$A$2:$N$10000,14,0),"."),".")</f>
        <v>816</v>
      </c>
    </row>
    <row r="3130" spans="1:19" x14ac:dyDescent="0.4">
      <c r="A3130" s="2" t="str">
        <f t="shared" si="96"/>
        <v>2018|Selwyn District|13</v>
      </c>
      <c r="B3130" t="s">
        <v>16</v>
      </c>
      <c r="C3130" t="s">
        <v>17</v>
      </c>
      <c r="D3130" t="s">
        <v>18</v>
      </c>
      <c r="E3130" t="s">
        <v>19</v>
      </c>
      <c r="F3130">
        <v>2018</v>
      </c>
      <c r="G3130">
        <v>2018</v>
      </c>
      <c r="H3130">
        <v>62</v>
      </c>
      <c r="I3130" t="s">
        <v>94</v>
      </c>
      <c r="J3130">
        <v>1</v>
      </c>
      <c r="K3130" t="s">
        <v>22</v>
      </c>
      <c r="L3130">
        <v>13</v>
      </c>
      <c r="N3130">
        <v>24</v>
      </c>
      <c r="R3130" s="2">
        <f t="shared" si="97"/>
        <v>15.69</v>
      </c>
      <c r="S3130" s="2">
        <f>IF(AND(P3130&lt;&gt;"_U",P3130&lt;&gt;"c",J3130&lt;&gt;99,J3130&lt;&gt;9),IFERROR(VLOOKUP(A3130,'TA Total'!$A$2:$N$10000,14,0),"."),".")</f>
        <v>153</v>
      </c>
    </row>
    <row r="3131" spans="1:19" x14ac:dyDescent="0.4">
      <c r="A3131" s="2" t="str">
        <f t="shared" si="96"/>
        <v>2018|Selwyn District|999</v>
      </c>
      <c r="B3131" t="s">
        <v>16</v>
      </c>
      <c r="C3131" t="s">
        <v>17</v>
      </c>
      <c r="D3131" t="s">
        <v>18</v>
      </c>
      <c r="E3131" t="s">
        <v>19</v>
      </c>
      <c r="F3131">
        <v>2018</v>
      </c>
      <c r="G3131">
        <v>2018</v>
      </c>
      <c r="H3131">
        <v>62</v>
      </c>
      <c r="I3131" t="s">
        <v>94</v>
      </c>
      <c r="J3131">
        <v>1</v>
      </c>
      <c r="K3131" t="s">
        <v>22</v>
      </c>
      <c r="L3131">
        <v>999</v>
      </c>
      <c r="N3131">
        <v>13257</v>
      </c>
      <c r="R3131" s="2">
        <f t="shared" si="97"/>
        <v>66.959999999999994</v>
      </c>
      <c r="S3131" s="2">
        <f>IF(AND(P3131&lt;&gt;"_U",P3131&lt;&gt;"c",J3131&lt;&gt;99,J3131&lt;&gt;9),IFERROR(VLOOKUP(A3131,'TA Total'!$A$2:$N$10000,14,0),"."),".")</f>
        <v>19797</v>
      </c>
    </row>
    <row r="3132" spans="1:19" x14ac:dyDescent="0.4">
      <c r="A3132" s="2" t="str">
        <f t="shared" si="96"/>
        <v>2018|Selwyn District|10</v>
      </c>
      <c r="B3132" t="s">
        <v>16</v>
      </c>
      <c r="C3132" t="s">
        <v>17</v>
      </c>
      <c r="D3132" t="s">
        <v>18</v>
      </c>
      <c r="E3132" t="s">
        <v>19</v>
      </c>
      <c r="F3132">
        <v>2018</v>
      </c>
      <c r="G3132">
        <v>2018</v>
      </c>
      <c r="H3132">
        <v>62</v>
      </c>
      <c r="I3132" t="s">
        <v>94</v>
      </c>
      <c r="J3132">
        <v>2</v>
      </c>
      <c r="K3132" t="s">
        <v>23</v>
      </c>
      <c r="L3132">
        <v>10</v>
      </c>
      <c r="N3132">
        <v>0</v>
      </c>
      <c r="R3132" s="2" t="str">
        <f t="shared" si="97"/>
        <v>.</v>
      </c>
      <c r="S3132" s="2">
        <f>IF(AND(P3132&lt;&gt;"_U",P3132&lt;&gt;"c",J3132&lt;&gt;99,J3132&lt;&gt;9),IFERROR(VLOOKUP(A3132,'TA Total'!$A$2:$N$10000,14,0),"."),".")</f>
        <v>0</v>
      </c>
    </row>
    <row r="3133" spans="1:19" x14ac:dyDescent="0.4">
      <c r="A3133" s="2" t="str">
        <f t="shared" si="96"/>
        <v>2018|Selwyn District|11</v>
      </c>
      <c r="B3133" t="s">
        <v>16</v>
      </c>
      <c r="C3133" t="s">
        <v>17</v>
      </c>
      <c r="D3133" t="s">
        <v>18</v>
      </c>
      <c r="E3133" t="s">
        <v>19</v>
      </c>
      <c r="F3133">
        <v>2018</v>
      </c>
      <c r="G3133">
        <v>2018</v>
      </c>
      <c r="H3133">
        <v>62</v>
      </c>
      <c r="I3133" t="s">
        <v>94</v>
      </c>
      <c r="J3133">
        <v>2</v>
      </c>
      <c r="K3133" t="s">
        <v>23</v>
      </c>
      <c r="L3133">
        <v>11</v>
      </c>
      <c r="N3133">
        <v>6564</v>
      </c>
      <c r="R3133" s="2">
        <f t="shared" si="97"/>
        <v>34.86</v>
      </c>
      <c r="S3133" s="2">
        <f>IF(AND(P3133&lt;&gt;"_U",P3133&lt;&gt;"c",J3133&lt;&gt;99,J3133&lt;&gt;9),IFERROR(VLOOKUP(A3133,'TA Total'!$A$2:$N$10000,14,0),"."),".")</f>
        <v>18828</v>
      </c>
    </row>
    <row r="3134" spans="1:19" x14ac:dyDescent="0.4">
      <c r="A3134" s="2" t="str">
        <f t="shared" si="96"/>
        <v>2018|Selwyn District|12</v>
      </c>
      <c r="B3134" t="s">
        <v>16</v>
      </c>
      <c r="C3134" t="s">
        <v>17</v>
      </c>
      <c r="D3134" t="s">
        <v>18</v>
      </c>
      <c r="E3134" t="s">
        <v>19</v>
      </c>
      <c r="F3134">
        <v>2018</v>
      </c>
      <c r="G3134">
        <v>2018</v>
      </c>
      <c r="H3134">
        <v>62</v>
      </c>
      <c r="I3134" t="s">
        <v>94</v>
      </c>
      <c r="J3134">
        <v>2</v>
      </c>
      <c r="K3134" t="s">
        <v>23</v>
      </c>
      <c r="L3134">
        <v>12</v>
      </c>
      <c r="N3134">
        <v>327</v>
      </c>
      <c r="R3134" s="2">
        <f t="shared" si="97"/>
        <v>40.07</v>
      </c>
      <c r="S3134" s="2">
        <f>IF(AND(P3134&lt;&gt;"_U",P3134&lt;&gt;"c",J3134&lt;&gt;99,J3134&lt;&gt;9),IFERROR(VLOOKUP(A3134,'TA Total'!$A$2:$N$10000,14,0),"."),".")</f>
        <v>816</v>
      </c>
    </row>
    <row r="3135" spans="1:19" x14ac:dyDescent="0.4">
      <c r="A3135" s="2" t="str">
        <f t="shared" si="96"/>
        <v>2018|Selwyn District|13</v>
      </c>
      <c r="B3135" t="s">
        <v>16</v>
      </c>
      <c r="C3135" t="s">
        <v>17</v>
      </c>
      <c r="D3135" t="s">
        <v>18</v>
      </c>
      <c r="E3135" t="s">
        <v>19</v>
      </c>
      <c r="F3135">
        <v>2018</v>
      </c>
      <c r="G3135">
        <v>2018</v>
      </c>
      <c r="H3135">
        <v>62</v>
      </c>
      <c r="I3135" t="s">
        <v>94</v>
      </c>
      <c r="J3135">
        <v>2</v>
      </c>
      <c r="K3135" t="s">
        <v>23</v>
      </c>
      <c r="L3135">
        <v>13</v>
      </c>
      <c r="N3135">
        <v>60</v>
      </c>
      <c r="R3135" s="2">
        <f t="shared" si="97"/>
        <v>39.22</v>
      </c>
      <c r="S3135" s="2">
        <f>IF(AND(P3135&lt;&gt;"_U",P3135&lt;&gt;"c",J3135&lt;&gt;99,J3135&lt;&gt;9),IFERROR(VLOOKUP(A3135,'TA Total'!$A$2:$N$10000,14,0),"."),".")</f>
        <v>153</v>
      </c>
    </row>
    <row r="3136" spans="1:19" x14ac:dyDescent="0.4">
      <c r="A3136" s="2" t="str">
        <f t="shared" si="96"/>
        <v>2018|Selwyn District|999</v>
      </c>
      <c r="B3136" t="s">
        <v>16</v>
      </c>
      <c r="C3136" t="s">
        <v>17</v>
      </c>
      <c r="D3136" t="s">
        <v>18</v>
      </c>
      <c r="E3136" t="s">
        <v>19</v>
      </c>
      <c r="F3136">
        <v>2018</v>
      </c>
      <c r="G3136">
        <v>2018</v>
      </c>
      <c r="H3136">
        <v>62</v>
      </c>
      <c r="I3136" t="s">
        <v>94</v>
      </c>
      <c r="J3136">
        <v>2</v>
      </c>
      <c r="K3136" t="s">
        <v>23</v>
      </c>
      <c r="L3136">
        <v>999</v>
      </c>
      <c r="N3136">
        <v>6951</v>
      </c>
      <c r="R3136" s="2">
        <f t="shared" si="97"/>
        <v>35.11</v>
      </c>
      <c r="S3136" s="2">
        <f>IF(AND(P3136&lt;&gt;"_U",P3136&lt;&gt;"c",J3136&lt;&gt;99,J3136&lt;&gt;9),IFERROR(VLOOKUP(A3136,'TA Total'!$A$2:$N$10000,14,0),"."),".")</f>
        <v>19797</v>
      </c>
    </row>
    <row r="3137" spans="1:19" x14ac:dyDescent="0.4">
      <c r="A3137" s="2" t="str">
        <f t="shared" si="96"/>
        <v>2018|Selwyn District|10</v>
      </c>
      <c r="B3137" t="s">
        <v>16</v>
      </c>
      <c r="C3137" t="s">
        <v>17</v>
      </c>
      <c r="D3137" t="s">
        <v>18</v>
      </c>
      <c r="E3137" t="s">
        <v>19</v>
      </c>
      <c r="F3137">
        <v>2018</v>
      </c>
      <c r="G3137">
        <v>2018</v>
      </c>
      <c r="H3137">
        <v>62</v>
      </c>
      <c r="I3137" t="s">
        <v>94</v>
      </c>
      <c r="J3137">
        <v>3</v>
      </c>
      <c r="K3137" t="s">
        <v>24</v>
      </c>
      <c r="L3137">
        <v>10</v>
      </c>
      <c r="N3137">
        <v>0</v>
      </c>
      <c r="R3137" s="2" t="str">
        <f t="shared" si="97"/>
        <v>.</v>
      </c>
      <c r="S3137" s="2">
        <f>IF(AND(P3137&lt;&gt;"_U",P3137&lt;&gt;"c",J3137&lt;&gt;99,J3137&lt;&gt;9),IFERROR(VLOOKUP(A3137,'TA Total'!$A$2:$N$10000,14,0),"."),".")</f>
        <v>0</v>
      </c>
    </row>
    <row r="3138" spans="1:19" x14ac:dyDescent="0.4">
      <c r="A3138" s="2" t="str">
        <f t="shared" si="96"/>
        <v>2018|Selwyn District|11</v>
      </c>
      <c r="B3138" t="s">
        <v>16</v>
      </c>
      <c r="C3138" t="s">
        <v>17</v>
      </c>
      <c r="D3138" t="s">
        <v>18</v>
      </c>
      <c r="E3138" t="s">
        <v>19</v>
      </c>
      <c r="F3138">
        <v>2018</v>
      </c>
      <c r="G3138">
        <v>2018</v>
      </c>
      <c r="H3138">
        <v>62</v>
      </c>
      <c r="I3138" t="s">
        <v>94</v>
      </c>
      <c r="J3138">
        <v>3</v>
      </c>
      <c r="K3138" t="s">
        <v>24</v>
      </c>
      <c r="L3138">
        <v>11</v>
      </c>
      <c r="N3138">
        <v>1821</v>
      </c>
      <c r="R3138" s="2">
        <f t="shared" si="97"/>
        <v>9.67</v>
      </c>
      <c r="S3138" s="2">
        <f>IF(AND(P3138&lt;&gt;"_U",P3138&lt;&gt;"c",J3138&lt;&gt;99,J3138&lt;&gt;9),IFERROR(VLOOKUP(A3138,'TA Total'!$A$2:$N$10000,14,0),"."),".")</f>
        <v>18828</v>
      </c>
    </row>
    <row r="3139" spans="1:19" x14ac:dyDescent="0.4">
      <c r="A3139" s="2" t="str">
        <f t="shared" ref="A3139:A3202" si="98">G3139&amp;"|"&amp;I3139&amp;"|"&amp;L3139</f>
        <v>2018|Selwyn District|12</v>
      </c>
      <c r="B3139" t="s">
        <v>16</v>
      </c>
      <c r="C3139" t="s">
        <v>17</v>
      </c>
      <c r="D3139" t="s">
        <v>18</v>
      </c>
      <c r="E3139" t="s">
        <v>19</v>
      </c>
      <c r="F3139">
        <v>2018</v>
      </c>
      <c r="G3139">
        <v>2018</v>
      </c>
      <c r="H3139">
        <v>62</v>
      </c>
      <c r="I3139" t="s">
        <v>94</v>
      </c>
      <c r="J3139">
        <v>3</v>
      </c>
      <c r="K3139" t="s">
        <v>24</v>
      </c>
      <c r="L3139">
        <v>12</v>
      </c>
      <c r="N3139">
        <v>39</v>
      </c>
      <c r="R3139" s="2">
        <f t="shared" ref="R3139:R3202" si="99">IF(P3139&lt;&gt;"_U",IFERROR((ROUND(N3139/S3139*100,2)),"."),".")</f>
        <v>4.78</v>
      </c>
      <c r="S3139" s="2">
        <f>IF(AND(P3139&lt;&gt;"_U",P3139&lt;&gt;"c",J3139&lt;&gt;99,J3139&lt;&gt;9),IFERROR(VLOOKUP(A3139,'TA Total'!$A$2:$N$10000,14,0),"."),".")</f>
        <v>816</v>
      </c>
    </row>
    <row r="3140" spans="1:19" x14ac:dyDescent="0.4">
      <c r="A3140" s="2" t="str">
        <f t="shared" si="98"/>
        <v>2018|Selwyn District|13</v>
      </c>
      <c r="B3140" t="s">
        <v>16</v>
      </c>
      <c r="C3140" t="s">
        <v>17</v>
      </c>
      <c r="D3140" t="s">
        <v>18</v>
      </c>
      <c r="E3140" t="s">
        <v>19</v>
      </c>
      <c r="F3140">
        <v>2018</v>
      </c>
      <c r="G3140">
        <v>2018</v>
      </c>
      <c r="H3140">
        <v>62</v>
      </c>
      <c r="I3140" t="s">
        <v>94</v>
      </c>
      <c r="J3140">
        <v>3</v>
      </c>
      <c r="K3140" t="s">
        <v>24</v>
      </c>
      <c r="L3140">
        <v>13</v>
      </c>
      <c r="N3140">
        <v>12</v>
      </c>
      <c r="R3140" s="2">
        <f t="shared" si="99"/>
        <v>7.84</v>
      </c>
      <c r="S3140" s="2">
        <f>IF(AND(P3140&lt;&gt;"_U",P3140&lt;&gt;"c",J3140&lt;&gt;99,J3140&lt;&gt;9),IFERROR(VLOOKUP(A3140,'TA Total'!$A$2:$N$10000,14,0),"."),".")</f>
        <v>153</v>
      </c>
    </row>
    <row r="3141" spans="1:19" x14ac:dyDescent="0.4">
      <c r="A3141" s="2" t="str">
        <f t="shared" si="98"/>
        <v>2018|Selwyn District|999</v>
      </c>
      <c r="B3141" t="s">
        <v>16</v>
      </c>
      <c r="C3141" t="s">
        <v>17</v>
      </c>
      <c r="D3141" t="s">
        <v>18</v>
      </c>
      <c r="E3141" t="s">
        <v>19</v>
      </c>
      <c r="F3141">
        <v>2018</v>
      </c>
      <c r="G3141">
        <v>2018</v>
      </c>
      <c r="H3141">
        <v>62</v>
      </c>
      <c r="I3141" t="s">
        <v>94</v>
      </c>
      <c r="J3141">
        <v>3</v>
      </c>
      <c r="K3141" t="s">
        <v>24</v>
      </c>
      <c r="L3141">
        <v>999</v>
      </c>
      <c r="N3141">
        <v>1875</v>
      </c>
      <c r="R3141" s="2">
        <f t="shared" si="99"/>
        <v>9.4700000000000006</v>
      </c>
      <c r="S3141" s="2">
        <f>IF(AND(P3141&lt;&gt;"_U",P3141&lt;&gt;"c",J3141&lt;&gt;99,J3141&lt;&gt;9),IFERROR(VLOOKUP(A3141,'TA Total'!$A$2:$N$10000,14,0),"."),".")</f>
        <v>19797</v>
      </c>
    </row>
    <row r="3142" spans="1:19" x14ac:dyDescent="0.4">
      <c r="A3142" s="2" t="str">
        <f t="shared" si="98"/>
        <v>2018|Selwyn District|10</v>
      </c>
      <c r="B3142" t="s">
        <v>16</v>
      </c>
      <c r="C3142" t="s">
        <v>17</v>
      </c>
      <c r="D3142" t="s">
        <v>18</v>
      </c>
      <c r="E3142" t="s">
        <v>19</v>
      </c>
      <c r="F3142">
        <v>2018</v>
      </c>
      <c r="G3142">
        <v>2018</v>
      </c>
      <c r="H3142">
        <v>62</v>
      </c>
      <c r="I3142" t="s">
        <v>94</v>
      </c>
      <c r="J3142">
        <v>4</v>
      </c>
      <c r="K3142" t="s">
        <v>25</v>
      </c>
      <c r="L3142">
        <v>10</v>
      </c>
      <c r="N3142">
        <v>0</v>
      </c>
      <c r="R3142" s="2" t="str">
        <f t="shared" si="99"/>
        <v>.</v>
      </c>
      <c r="S3142" s="2">
        <f>IF(AND(P3142&lt;&gt;"_U",P3142&lt;&gt;"c",J3142&lt;&gt;99,J3142&lt;&gt;9),IFERROR(VLOOKUP(A3142,'TA Total'!$A$2:$N$10000,14,0),"."),".")</f>
        <v>0</v>
      </c>
    </row>
    <row r="3143" spans="1:19" x14ac:dyDescent="0.4">
      <c r="A3143" s="2" t="str">
        <f t="shared" si="98"/>
        <v>2018|Selwyn District|11</v>
      </c>
      <c r="B3143" t="s">
        <v>16</v>
      </c>
      <c r="C3143" t="s">
        <v>17</v>
      </c>
      <c r="D3143" t="s">
        <v>18</v>
      </c>
      <c r="E3143" t="s">
        <v>19</v>
      </c>
      <c r="F3143">
        <v>2018</v>
      </c>
      <c r="G3143">
        <v>2018</v>
      </c>
      <c r="H3143">
        <v>62</v>
      </c>
      <c r="I3143" t="s">
        <v>94</v>
      </c>
      <c r="J3143">
        <v>4</v>
      </c>
      <c r="K3143" t="s">
        <v>25</v>
      </c>
      <c r="L3143">
        <v>11</v>
      </c>
      <c r="N3143">
        <v>405</v>
      </c>
      <c r="R3143" s="2">
        <f t="shared" si="99"/>
        <v>2.15</v>
      </c>
      <c r="S3143" s="2">
        <f>IF(AND(P3143&lt;&gt;"_U",P3143&lt;&gt;"c",J3143&lt;&gt;99,J3143&lt;&gt;9),IFERROR(VLOOKUP(A3143,'TA Total'!$A$2:$N$10000,14,0),"."),".")</f>
        <v>18828</v>
      </c>
    </row>
    <row r="3144" spans="1:19" x14ac:dyDescent="0.4">
      <c r="A3144" s="2" t="str">
        <f t="shared" si="98"/>
        <v>2018|Selwyn District|12</v>
      </c>
      <c r="B3144" t="s">
        <v>16</v>
      </c>
      <c r="C3144" t="s">
        <v>17</v>
      </c>
      <c r="D3144" t="s">
        <v>18</v>
      </c>
      <c r="E3144" t="s">
        <v>19</v>
      </c>
      <c r="F3144">
        <v>2018</v>
      </c>
      <c r="G3144">
        <v>2018</v>
      </c>
      <c r="H3144">
        <v>62</v>
      </c>
      <c r="I3144" t="s">
        <v>94</v>
      </c>
      <c r="J3144">
        <v>4</v>
      </c>
      <c r="K3144" t="s">
        <v>25</v>
      </c>
      <c r="L3144">
        <v>12</v>
      </c>
      <c r="N3144">
        <v>30</v>
      </c>
      <c r="R3144" s="2">
        <f t="shared" si="99"/>
        <v>3.68</v>
      </c>
      <c r="S3144" s="2">
        <f>IF(AND(P3144&lt;&gt;"_U",P3144&lt;&gt;"c",J3144&lt;&gt;99,J3144&lt;&gt;9),IFERROR(VLOOKUP(A3144,'TA Total'!$A$2:$N$10000,14,0),"."),".")</f>
        <v>816</v>
      </c>
    </row>
    <row r="3145" spans="1:19" x14ac:dyDescent="0.4">
      <c r="A3145" s="2" t="str">
        <f t="shared" si="98"/>
        <v>2018|Selwyn District|13</v>
      </c>
      <c r="B3145" t="s">
        <v>16</v>
      </c>
      <c r="C3145" t="s">
        <v>17</v>
      </c>
      <c r="D3145" t="s">
        <v>18</v>
      </c>
      <c r="E3145" t="s">
        <v>19</v>
      </c>
      <c r="F3145">
        <v>2018</v>
      </c>
      <c r="G3145">
        <v>2018</v>
      </c>
      <c r="H3145">
        <v>62</v>
      </c>
      <c r="I3145" t="s">
        <v>94</v>
      </c>
      <c r="J3145">
        <v>4</v>
      </c>
      <c r="K3145" t="s">
        <v>25</v>
      </c>
      <c r="L3145">
        <v>13</v>
      </c>
      <c r="N3145">
        <v>15</v>
      </c>
      <c r="R3145" s="2">
        <f t="shared" si="99"/>
        <v>9.8000000000000007</v>
      </c>
      <c r="S3145" s="2">
        <f>IF(AND(P3145&lt;&gt;"_U",P3145&lt;&gt;"c",J3145&lt;&gt;99,J3145&lt;&gt;9),IFERROR(VLOOKUP(A3145,'TA Total'!$A$2:$N$10000,14,0),"."),".")</f>
        <v>153</v>
      </c>
    </row>
    <row r="3146" spans="1:19" x14ac:dyDescent="0.4">
      <c r="A3146" s="2" t="str">
        <f t="shared" si="98"/>
        <v>2018|Selwyn District|999</v>
      </c>
      <c r="B3146" t="s">
        <v>16</v>
      </c>
      <c r="C3146" t="s">
        <v>17</v>
      </c>
      <c r="D3146" t="s">
        <v>18</v>
      </c>
      <c r="E3146" t="s">
        <v>19</v>
      </c>
      <c r="F3146">
        <v>2018</v>
      </c>
      <c r="G3146">
        <v>2018</v>
      </c>
      <c r="H3146">
        <v>62</v>
      </c>
      <c r="I3146" t="s">
        <v>94</v>
      </c>
      <c r="J3146">
        <v>4</v>
      </c>
      <c r="K3146" t="s">
        <v>25</v>
      </c>
      <c r="L3146">
        <v>999</v>
      </c>
      <c r="N3146">
        <v>450</v>
      </c>
      <c r="R3146" s="2">
        <f t="shared" si="99"/>
        <v>2.27</v>
      </c>
      <c r="S3146" s="2">
        <f>IF(AND(P3146&lt;&gt;"_U",P3146&lt;&gt;"c",J3146&lt;&gt;99,J3146&lt;&gt;9),IFERROR(VLOOKUP(A3146,'TA Total'!$A$2:$N$10000,14,0),"."),".")</f>
        <v>19797</v>
      </c>
    </row>
    <row r="3147" spans="1:19" x14ac:dyDescent="0.4">
      <c r="A3147" s="2" t="str">
        <f t="shared" si="98"/>
        <v>2018|Selwyn District|10</v>
      </c>
      <c r="B3147" t="s">
        <v>16</v>
      </c>
      <c r="C3147" t="s">
        <v>17</v>
      </c>
      <c r="D3147" t="s">
        <v>18</v>
      </c>
      <c r="E3147" t="s">
        <v>19</v>
      </c>
      <c r="F3147">
        <v>2018</v>
      </c>
      <c r="G3147">
        <v>2018</v>
      </c>
      <c r="H3147">
        <v>62</v>
      </c>
      <c r="I3147" t="s">
        <v>94</v>
      </c>
      <c r="J3147">
        <v>5</v>
      </c>
      <c r="K3147" t="s">
        <v>26</v>
      </c>
      <c r="L3147">
        <v>10</v>
      </c>
      <c r="N3147">
        <v>0</v>
      </c>
      <c r="R3147" s="2" t="str">
        <f t="shared" si="99"/>
        <v>.</v>
      </c>
      <c r="S3147" s="2">
        <f>IF(AND(P3147&lt;&gt;"_U",P3147&lt;&gt;"c",J3147&lt;&gt;99,J3147&lt;&gt;9),IFERROR(VLOOKUP(A3147,'TA Total'!$A$2:$N$10000,14,0),"."),".")</f>
        <v>0</v>
      </c>
    </row>
    <row r="3148" spans="1:19" x14ac:dyDescent="0.4">
      <c r="A3148" s="2" t="str">
        <f t="shared" si="98"/>
        <v>2018|Selwyn District|11</v>
      </c>
      <c r="B3148" t="s">
        <v>16</v>
      </c>
      <c r="C3148" t="s">
        <v>17</v>
      </c>
      <c r="D3148" t="s">
        <v>18</v>
      </c>
      <c r="E3148" t="s">
        <v>19</v>
      </c>
      <c r="F3148">
        <v>2018</v>
      </c>
      <c r="G3148">
        <v>2018</v>
      </c>
      <c r="H3148">
        <v>62</v>
      </c>
      <c r="I3148" t="s">
        <v>94</v>
      </c>
      <c r="J3148">
        <v>5</v>
      </c>
      <c r="K3148" t="s">
        <v>26</v>
      </c>
      <c r="L3148">
        <v>11</v>
      </c>
      <c r="N3148">
        <v>10509</v>
      </c>
      <c r="R3148" s="2">
        <f t="shared" si="99"/>
        <v>55.82</v>
      </c>
      <c r="S3148" s="2">
        <f>IF(AND(P3148&lt;&gt;"_U",P3148&lt;&gt;"c",J3148&lt;&gt;99,J3148&lt;&gt;9),IFERROR(VLOOKUP(A3148,'TA Total'!$A$2:$N$10000,14,0),"."),".")</f>
        <v>18828</v>
      </c>
    </row>
    <row r="3149" spans="1:19" x14ac:dyDescent="0.4">
      <c r="A3149" s="2" t="str">
        <f t="shared" si="98"/>
        <v>2018|Selwyn District|12</v>
      </c>
      <c r="B3149" t="s">
        <v>16</v>
      </c>
      <c r="C3149" t="s">
        <v>17</v>
      </c>
      <c r="D3149" t="s">
        <v>18</v>
      </c>
      <c r="E3149" t="s">
        <v>19</v>
      </c>
      <c r="F3149">
        <v>2018</v>
      </c>
      <c r="G3149">
        <v>2018</v>
      </c>
      <c r="H3149">
        <v>62</v>
      </c>
      <c r="I3149" t="s">
        <v>94</v>
      </c>
      <c r="J3149">
        <v>5</v>
      </c>
      <c r="K3149" t="s">
        <v>26</v>
      </c>
      <c r="L3149">
        <v>12</v>
      </c>
      <c r="N3149">
        <v>354</v>
      </c>
      <c r="R3149" s="2">
        <f t="shared" si="99"/>
        <v>43.38</v>
      </c>
      <c r="S3149" s="2">
        <f>IF(AND(P3149&lt;&gt;"_U",P3149&lt;&gt;"c",J3149&lt;&gt;99,J3149&lt;&gt;9),IFERROR(VLOOKUP(A3149,'TA Total'!$A$2:$N$10000,14,0),"."),".")</f>
        <v>816</v>
      </c>
    </row>
    <row r="3150" spans="1:19" x14ac:dyDescent="0.4">
      <c r="A3150" s="2" t="str">
        <f t="shared" si="98"/>
        <v>2018|Selwyn District|13</v>
      </c>
      <c r="B3150" t="s">
        <v>16</v>
      </c>
      <c r="C3150" t="s">
        <v>17</v>
      </c>
      <c r="D3150" t="s">
        <v>18</v>
      </c>
      <c r="E3150" t="s">
        <v>19</v>
      </c>
      <c r="F3150">
        <v>2018</v>
      </c>
      <c r="G3150">
        <v>2018</v>
      </c>
      <c r="H3150">
        <v>62</v>
      </c>
      <c r="I3150" t="s">
        <v>94</v>
      </c>
      <c r="J3150">
        <v>5</v>
      </c>
      <c r="K3150" t="s">
        <v>26</v>
      </c>
      <c r="L3150">
        <v>13</v>
      </c>
      <c r="N3150">
        <v>36</v>
      </c>
      <c r="R3150" s="2">
        <f t="shared" si="99"/>
        <v>23.53</v>
      </c>
      <c r="S3150" s="2">
        <f>IF(AND(P3150&lt;&gt;"_U",P3150&lt;&gt;"c",J3150&lt;&gt;99,J3150&lt;&gt;9),IFERROR(VLOOKUP(A3150,'TA Total'!$A$2:$N$10000,14,0),"."),".")</f>
        <v>153</v>
      </c>
    </row>
    <row r="3151" spans="1:19" x14ac:dyDescent="0.4">
      <c r="A3151" s="2" t="str">
        <f t="shared" si="98"/>
        <v>2018|Selwyn District|999</v>
      </c>
      <c r="B3151" t="s">
        <v>16</v>
      </c>
      <c r="C3151" t="s">
        <v>17</v>
      </c>
      <c r="D3151" t="s">
        <v>18</v>
      </c>
      <c r="E3151" t="s">
        <v>19</v>
      </c>
      <c r="F3151">
        <v>2018</v>
      </c>
      <c r="G3151">
        <v>2018</v>
      </c>
      <c r="H3151">
        <v>62</v>
      </c>
      <c r="I3151" t="s">
        <v>94</v>
      </c>
      <c r="J3151">
        <v>5</v>
      </c>
      <c r="K3151" t="s">
        <v>26</v>
      </c>
      <c r="L3151">
        <v>999</v>
      </c>
      <c r="N3151">
        <v>10899</v>
      </c>
      <c r="R3151" s="2">
        <f t="shared" si="99"/>
        <v>55.05</v>
      </c>
      <c r="S3151" s="2">
        <f>IF(AND(P3151&lt;&gt;"_U",P3151&lt;&gt;"c",J3151&lt;&gt;99,J3151&lt;&gt;9),IFERROR(VLOOKUP(A3151,'TA Total'!$A$2:$N$10000,14,0),"."),".")</f>
        <v>19797</v>
      </c>
    </row>
    <row r="3152" spans="1:19" x14ac:dyDescent="0.4">
      <c r="A3152" s="2" t="str">
        <f t="shared" si="98"/>
        <v>2018|Selwyn District|10</v>
      </c>
      <c r="B3152" t="s">
        <v>16</v>
      </c>
      <c r="C3152" t="s">
        <v>17</v>
      </c>
      <c r="D3152" t="s">
        <v>18</v>
      </c>
      <c r="E3152" t="s">
        <v>19</v>
      </c>
      <c r="F3152">
        <v>2018</v>
      </c>
      <c r="G3152">
        <v>2018</v>
      </c>
      <c r="H3152">
        <v>62</v>
      </c>
      <c r="I3152" t="s">
        <v>94</v>
      </c>
      <c r="J3152">
        <v>6</v>
      </c>
      <c r="K3152" t="s">
        <v>27</v>
      </c>
      <c r="L3152">
        <v>10</v>
      </c>
      <c r="N3152">
        <v>0</v>
      </c>
      <c r="R3152" s="2" t="str">
        <f t="shared" si="99"/>
        <v>.</v>
      </c>
      <c r="S3152" s="2">
        <f>IF(AND(P3152&lt;&gt;"_U",P3152&lt;&gt;"c",J3152&lt;&gt;99,J3152&lt;&gt;9),IFERROR(VLOOKUP(A3152,'TA Total'!$A$2:$N$10000,14,0),"."),".")</f>
        <v>0</v>
      </c>
    </row>
    <row r="3153" spans="1:19" x14ac:dyDescent="0.4">
      <c r="A3153" s="2" t="str">
        <f t="shared" si="98"/>
        <v>2018|Selwyn District|11</v>
      </c>
      <c r="B3153" t="s">
        <v>16</v>
      </c>
      <c r="C3153" t="s">
        <v>17</v>
      </c>
      <c r="D3153" t="s">
        <v>18</v>
      </c>
      <c r="E3153" t="s">
        <v>19</v>
      </c>
      <c r="F3153">
        <v>2018</v>
      </c>
      <c r="G3153">
        <v>2018</v>
      </c>
      <c r="H3153">
        <v>62</v>
      </c>
      <c r="I3153" t="s">
        <v>94</v>
      </c>
      <c r="J3153">
        <v>6</v>
      </c>
      <c r="K3153" t="s">
        <v>27</v>
      </c>
      <c r="L3153">
        <v>11</v>
      </c>
      <c r="N3153">
        <v>432</v>
      </c>
      <c r="R3153" s="2">
        <f t="shared" si="99"/>
        <v>2.29</v>
      </c>
      <c r="S3153" s="2">
        <f>IF(AND(P3153&lt;&gt;"_U",P3153&lt;&gt;"c",J3153&lt;&gt;99,J3153&lt;&gt;9),IFERROR(VLOOKUP(A3153,'TA Total'!$A$2:$N$10000,14,0),"."),".")</f>
        <v>18828</v>
      </c>
    </row>
    <row r="3154" spans="1:19" x14ac:dyDescent="0.4">
      <c r="A3154" s="2" t="str">
        <f t="shared" si="98"/>
        <v>2018|Selwyn District|12</v>
      </c>
      <c r="B3154" t="s">
        <v>16</v>
      </c>
      <c r="C3154" t="s">
        <v>17</v>
      </c>
      <c r="D3154" t="s">
        <v>18</v>
      </c>
      <c r="E3154" t="s">
        <v>19</v>
      </c>
      <c r="F3154">
        <v>2018</v>
      </c>
      <c r="G3154">
        <v>2018</v>
      </c>
      <c r="H3154">
        <v>62</v>
      </c>
      <c r="I3154" t="s">
        <v>94</v>
      </c>
      <c r="J3154">
        <v>6</v>
      </c>
      <c r="K3154" t="s">
        <v>27</v>
      </c>
      <c r="L3154">
        <v>12</v>
      </c>
      <c r="N3154">
        <v>9</v>
      </c>
      <c r="R3154" s="2">
        <f t="shared" si="99"/>
        <v>1.1000000000000001</v>
      </c>
      <c r="S3154" s="2">
        <f>IF(AND(P3154&lt;&gt;"_U",P3154&lt;&gt;"c",J3154&lt;&gt;99,J3154&lt;&gt;9),IFERROR(VLOOKUP(A3154,'TA Total'!$A$2:$N$10000,14,0),"."),".")</f>
        <v>816</v>
      </c>
    </row>
    <row r="3155" spans="1:19" x14ac:dyDescent="0.4">
      <c r="A3155" s="2" t="str">
        <f t="shared" si="98"/>
        <v>2018|Selwyn District|13</v>
      </c>
      <c r="B3155" t="s">
        <v>16</v>
      </c>
      <c r="C3155" t="s">
        <v>17</v>
      </c>
      <c r="D3155" t="s">
        <v>18</v>
      </c>
      <c r="E3155" t="s">
        <v>19</v>
      </c>
      <c r="F3155">
        <v>2018</v>
      </c>
      <c r="G3155">
        <v>2018</v>
      </c>
      <c r="H3155">
        <v>62</v>
      </c>
      <c r="I3155" t="s">
        <v>94</v>
      </c>
      <c r="J3155">
        <v>6</v>
      </c>
      <c r="K3155" t="s">
        <v>27</v>
      </c>
      <c r="L3155">
        <v>13</v>
      </c>
      <c r="N3155">
        <v>0</v>
      </c>
      <c r="R3155" s="2">
        <f t="shared" si="99"/>
        <v>0</v>
      </c>
      <c r="S3155" s="2">
        <f>IF(AND(P3155&lt;&gt;"_U",P3155&lt;&gt;"c",J3155&lt;&gt;99,J3155&lt;&gt;9),IFERROR(VLOOKUP(A3155,'TA Total'!$A$2:$N$10000,14,0),"."),".")</f>
        <v>153</v>
      </c>
    </row>
    <row r="3156" spans="1:19" x14ac:dyDescent="0.4">
      <c r="A3156" s="2" t="str">
        <f t="shared" si="98"/>
        <v>2018|Selwyn District|999</v>
      </c>
      <c r="B3156" t="s">
        <v>16</v>
      </c>
      <c r="C3156" t="s">
        <v>17</v>
      </c>
      <c r="D3156" t="s">
        <v>18</v>
      </c>
      <c r="E3156" t="s">
        <v>19</v>
      </c>
      <c r="F3156">
        <v>2018</v>
      </c>
      <c r="G3156">
        <v>2018</v>
      </c>
      <c r="H3156">
        <v>62</v>
      </c>
      <c r="I3156" t="s">
        <v>94</v>
      </c>
      <c r="J3156">
        <v>6</v>
      </c>
      <c r="K3156" t="s">
        <v>27</v>
      </c>
      <c r="L3156">
        <v>999</v>
      </c>
      <c r="N3156">
        <v>438</v>
      </c>
      <c r="R3156" s="2">
        <f t="shared" si="99"/>
        <v>2.21</v>
      </c>
      <c r="S3156" s="2">
        <f>IF(AND(P3156&lt;&gt;"_U",P3156&lt;&gt;"c",J3156&lt;&gt;99,J3156&lt;&gt;9),IFERROR(VLOOKUP(A3156,'TA Total'!$A$2:$N$10000,14,0),"."),".")</f>
        <v>19797</v>
      </c>
    </row>
    <row r="3157" spans="1:19" x14ac:dyDescent="0.4">
      <c r="A3157" s="2" t="str">
        <f t="shared" si="98"/>
        <v>2018|Selwyn District|10</v>
      </c>
      <c r="B3157" t="s">
        <v>16</v>
      </c>
      <c r="C3157" t="s">
        <v>17</v>
      </c>
      <c r="D3157" t="s">
        <v>18</v>
      </c>
      <c r="E3157" t="s">
        <v>19</v>
      </c>
      <c r="F3157">
        <v>2018</v>
      </c>
      <c r="G3157">
        <v>2018</v>
      </c>
      <c r="H3157">
        <v>62</v>
      </c>
      <c r="I3157" t="s">
        <v>94</v>
      </c>
      <c r="J3157">
        <v>7</v>
      </c>
      <c r="K3157" t="s">
        <v>28</v>
      </c>
      <c r="L3157">
        <v>10</v>
      </c>
      <c r="N3157">
        <v>0</v>
      </c>
      <c r="R3157" s="2" t="str">
        <f t="shared" si="99"/>
        <v>.</v>
      </c>
      <c r="S3157" s="2">
        <f>IF(AND(P3157&lt;&gt;"_U",P3157&lt;&gt;"c",J3157&lt;&gt;99,J3157&lt;&gt;9),IFERROR(VLOOKUP(A3157,'TA Total'!$A$2:$N$10000,14,0),"."),".")</f>
        <v>0</v>
      </c>
    </row>
    <row r="3158" spans="1:19" x14ac:dyDescent="0.4">
      <c r="A3158" s="2" t="str">
        <f t="shared" si="98"/>
        <v>2018|Selwyn District|11</v>
      </c>
      <c r="B3158" t="s">
        <v>16</v>
      </c>
      <c r="C3158" t="s">
        <v>17</v>
      </c>
      <c r="D3158" t="s">
        <v>18</v>
      </c>
      <c r="E3158" t="s">
        <v>19</v>
      </c>
      <c r="F3158">
        <v>2018</v>
      </c>
      <c r="G3158">
        <v>2018</v>
      </c>
      <c r="H3158">
        <v>62</v>
      </c>
      <c r="I3158" t="s">
        <v>94</v>
      </c>
      <c r="J3158">
        <v>7</v>
      </c>
      <c r="K3158" t="s">
        <v>28</v>
      </c>
      <c r="L3158">
        <v>11</v>
      </c>
      <c r="N3158">
        <v>177</v>
      </c>
      <c r="R3158" s="2">
        <f t="shared" si="99"/>
        <v>0.94</v>
      </c>
      <c r="S3158" s="2">
        <f>IF(AND(P3158&lt;&gt;"_U",P3158&lt;&gt;"c",J3158&lt;&gt;99,J3158&lt;&gt;9),IFERROR(VLOOKUP(A3158,'TA Total'!$A$2:$N$10000,14,0),"."),".")</f>
        <v>18828</v>
      </c>
    </row>
    <row r="3159" spans="1:19" x14ac:dyDescent="0.4">
      <c r="A3159" s="2" t="str">
        <f t="shared" si="98"/>
        <v>2018|Selwyn District|12</v>
      </c>
      <c r="B3159" t="s">
        <v>16</v>
      </c>
      <c r="C3159" t="s">
        <v>17</v>
      </c>
      <c r="D3159" t="s">
        <v>18</v>
      </c>
      <c r="E3159" t="s">
        <v>19</v>
      </c>
      <c r="F3159">
        <v>2018</v>
      </c>
      <c r="G3159">
        <v>2018</v>
      </c>
      <c r="H3159">
        <v>62</v>
      </c>
      <c r="I3159" t="s">
        <v>94</v>
      </c>
      <c r="J3159">
        <v>7</v>
      </c>
      <c r="K3159" t="s">
        <v>28</v>
      </c>
      <c r="L3159">
        <v>12</v>
      </c>
      <c r="N3159">
        <v>9</v>
      </c>
      <c r="R3159" s="2">
        <f t="shared" si="99"/>
        <v>1.1000000000000001</v>
      </c>
      <c r="S3159" s="2">
        <f>IF(AND(P3159&lt;&gt;"_U",P3159&lt;&gt;"c",J3159&lt;&gt;99,J3159&lt;&gt;9),IFERROR(VLOOKUP(A3159,'TA Total'!$A$2:$N$10000,14,0),"."),".")</f>
        <v>816</v>
      </c>
    </row>
    <row r="3160" spans="1:19" x14ac:dyDescent="0.4">
      <c r="A3160" s="2" t="str">
        <f t="shared" si="98"/>
        <v>2018|Selwyn District|13</v>
      </c>
      <c r="B3160" t="s">
        <v>16</v>
      </c>
      <c r="C3160" t="s">
        <v>17</v>
      </c>
      <c r="D3160" t="s">
        <v>18</v>
      </c>
      <c r="E3160" t="s">
        <v>19</v>
      </c>
      <c r="F3160">
        <v>2018</v>
      </c>
      <c r="G3160">
        <v>2018</v>
      </c>
      <c r="H3160">
        <v>62</v>
      </c>
      <c r="I3160" t="s">
        <v>94</v>
      </c>
      <c r="J3160">
        <v>7</v>
      </c>
      <c r="K3160" t="s">
        <v>28</v>
      </c>
      <c r="L3160">
        <v>13</v>
      </c>
      <c r="N3160">
        <v>3</v>
      </c>
      <c r="R3160" s="2">
        <f t="shared" si="99"/>
        <v>1.96</v>
      </c>
      <c r="S3160" s="2">
        <f>IF(AND(P3160&lt;&gt;"_U",P3160&lt;&gt;"c",J3160&lt;&gt;99,J3160&lt;&gt;9),IFERROR(VLOOKUP(A3160,'TA Total'!$A$2:$N$10000,14,0),"."),".")</f>
        <v>153</v>
      </c>
    </row>
    <row r="3161" spans="1:19" x14ac:dyDescent="0.4">
      <c r="A3161" s="2" t="str">
        <f t="shared" si="98"/>
        <v>2018|Selwyn District|999</v>
      </c>
      <c r="B3161" t="s">
        <v>16</v>
      </c>
      <c r="C3161" t="s">
        <v>17</v>
      </c>
      <c r="D3161" t="s">
        <v>18</v>
      </c>
      <c r="E3161" t="s">
        <v>19</v>
      </c>
      <c r="F3161">
        <v>2018</v>
      </c>
      <c r="G3161">
        <v>2018</v>
      </c>
      <c r="H3161">
        <v>62</v>
      </c>
      <c r="I3161" t="s">
        <v>94</v>
      </c>
      <c r="J3161">
        <v>7</v>
      </c>
      <c r="K3161" t="s">
        <v>28</v>
      </c>
      <c r="L3161">
        <v>999</v>
      </c>
      <c r="N3161">
        <v>189</v>
      </c>
      <c r="R3161" s="2">
        <f t="shared" si="99"/>
        <v>0.95</v>
      </c>
      <c r="S3161" s="2">
        <f>IF(AND(P3161&lt;&gt;"_U",P3161&lt;&gt;"c",J3161&lt;&gt;99,J3161&lt;&gt;9),IFERROR(VLOOKUP(A3161,'TA Total'!$A$2:$N$10000,14,0),"."),".")</f>
        <v>19797</v>
      </c>
    </row>
    <row r="3162" spans="1:19" x14ac:dyDescent="0.4">
      <c r="A3162" s="2" t="str">
        <f t="shared" si="98"/>
        <v>2018|Selwyn District|10</v>
      </c>
      <c r="B3162" t="s">
        <v>16</v>
      </c>
      <c r="C3162" t="s">
        <v>17</v>
      </c>
      <c r="D3162" t="s">
        <v>18</v>
      </c>
      <c r="E3162" t="s">
        <v>19</v>
      </c>
      <c r="F3162">
        <v>2018</v>
      </c>
      <c r="G3162">
        <v>2018</v>
      </c>
      <c r="H3162">
        <v>62</v>
      </c>
      <c r="I3162" t="s">
        <v>94</v>
      </c>
      <c r="J3162">
        <v>77</v>
      </c>
      <c r="K3162" t="s">
        <v>29</v>
      </c>
      <c r="L3162">
        <v>10</v>
      </c>
      <c r="N3162">
        <v>0</v>
      </c>
      <c r="R3162" s="2" t="str">
        <f t="shared" si="99"/>
        <v>.</v>
      </c>
      <c r="S3162" s="2">
        <f>IF(AND(P3162&lt;&gt;"_U",P3162&lt;&gt;"c",J3162&lt;&gt;99,J3162&lt;&gt;9),IFERROR(VLOOKUP(A3162,'TA Total'!$A$2:$N$10000,14,0),"."),".")</f>
        <v>0</v>
      </c>
    </row>
    <row r="3163" spans="1:19" x14ac:dyDescent="0.4">
      <c r="A3163" s="2" t="str">
        <f t="shared" si="98"/>
        <v>2018|Selwyn District|11</v>
      </c>
      <c r="B3163" t="s">
        <v>16</v>
      </c>
      <c r="C3163" t="s">
        <v>17</v>
      </c>
      <c r="D3163" t="s">
        <v>18</v>
      </c>
      <c r="E3163" t="s">
        <v>19</v>
      </c>
      <c r="F3163">
        <v>2018</v>
      </c>
      <c r="G3163">
        <v>2018</v>
      </c>
      <c r="H3163">
        <v>62</v>
      </c>
      <c r="I3163" t="s">
        <v>94</v>
      </c>
      <c r="J3163">
        <v>77</v>
      </c>
      <c r="K3163" t="s">
        <v>29</v>
      </c>
      <c r="L3163">
        <v>11</v>
      </c>
      <c r="N3163">
        <v>18828</v>
      </c>
      <c r="R3163" s="2">
        <f t="shared" si="99"/>
        <v>100</v>
      </c>
      <c r="S3163" s="2">
        <f>IF(AND(P3163&lt;&gt;"_U",P3163&lt;&gt;"c",J3163&lt;&gt;99,J3163&lt;&gt;9),IFERROR(VLOOKUP(A3163,'TA Total'!$A$2:$N$10000,14,0),"."),".")</f>
        <v>18828</v>
      </c>
    </row>
    <row r="3164" spans="1:19" x14ac:dyDescent="0.4">
      <c r="A3164" s="2" t="str">
        <f t="shared" si="98"/>
        <v>2018|Selwyn District|12</v>
      </c>
      <c r="B3164" t="s">
        <v>16</v>
      </c>
      <c r="C3164" t="s">
        <v>17</v>
      </c>
      <c r="D3164" t="s">
        <v>18</v>
      </c>
      <c r="E3164" t="s">
        <v>19</v>
      </c>
      <c r="F3164">
        <v>2018</v>
      </c>
      <c r="G3164">
        <v>2018</v>
      </c>
      <c r="H3164">
        <v>62</v>
      </c>
      <c r="I3164" t="s">
        <v>94</v>
      </c>
      <c r="J3164">
        <v>77</v>
      </c>
      <c r="K3164" t="s">
        <v>29</v>
      </c>
      <c r="L3164">
        <v>12</v>
      </c>
      <c r="N3164">
        <v>816</v>
      </c>
      <c r="R3164" s="2">
        <f t="shared" si="99"/>
        <v>100</v>
      </c>
      <c r="S3164" s="2">
        <f>IF(AND(P3164&lt;&gt;"_U",P3164&lt;&gt;"c",J3164&lt;&gt;99,J3164&lt;&gt;9),IFERROR(VLOOKUP(A3164,'TA Total'!$A$2:$N$10000,14,0),"."),".")</f>
        <v>816</v>
      </c>
    </row>
    <row r="3165" spans="1:19" x14ac:dyDescent="0.4">
      <c r="A3165" s="2" t="str">
        <f t="shared" si="98"/>
        <v>2018|Selwyn District|13</v>
      </c>
      <c r="B3165" t="s">
        <v>16</v>
      </c>
      <c r="C3165" t="s">
        <v>17</v>
      </c>
      <c r="D3165" t="s">
        <v>18</v>
      </c>
      <c r="E3165" t="s">
        <v>19</v>
      </c>
      <c r="F3165">
        <v>2018</v>
      </c>
      <c r="G3165">
        <v>2018</v>
      </c>
      <c r="H3165">
        <v>62</v>
      </c>
      <c r="I3165" t="s">
        <v>94</v>
      </c>
      <c r="J3165">
        <v>77</v>
      </c>
      <c r="K3165" t="s">
        <v>29</v>
      </c>
      <c r="L3165">
        <v>13</v>
      </c>
      <c r="N3165">
        <v>153</v>
      </c>
      <c r="R3165" s="2">
        <f t="shared" si="99"/>
        <v>100</v>
      </c>
      <c r="S3165" s="2">
        <f>IF(AND(P3165&lt;&gt;"_U",P3165&lt;&gt;"c",J3165&lt;&gt;99,J3165&lt;&gt;9),IFERROR(VLOOKUP(A3165,'TA Total'!$A$2:$N$10000,14,0),"."),".")</f>
        <v>153</v>
      </c>
    </row>
    <row r="3166" spans="1:19" x14ac:dyDescent="0.4">
      <c r="A3166" s="2" t="str">
        <f t="shared" si="98"/>
        <v>2018|Selwyn District|999</v>
      </c>
      <c r="B3166" t="s">
        <v>16</v>
      </c>
      <c r="C3166" t="s">
        <v>17</v>
      </c>
      <c r="D3166" t="s">
        <v>18</v>
      </c>
      <c r="E3166" t="s">
        <v>19</v>
      </c>
      <c r="F3166">
        <v>2018</v>
      </c>
      <c r="G3166">
        <v>2018</v>
      </c>
      <c r="H3166">
        <v>62</v>
      </c>
      <c r="I3166" t="s">
        <v>94</v>
      </c>
      <c r="J3166">
        <v>77</v>
      </c>
      <c r="K3166" t="s">
        <v>29</v>
      </c>
      <c r="L3166">
        <v>999</v>
      </c>
      <c r="N3166">
        <v>19797</v>
      </c>
      <c r="R3166" s="2">
        <f t="shared" si="99"/>
        <v>100</v>
      </c>
      <c r="S3166" s="2">
        <f>IF(AND(P3166&lt;&gt;"_U",P3166&lt;&gt;"c",J3166&lt;&gt;99,J3166&lt;&gt;9),IFERROR(VLOOKUP(A3166,'TA Total'!$A$2:$N$10000,14,0),"."),".")</f>
        <v>19797</v>
      </c>
    </row>
    <row r="3167" spans="1:19" x14ac:dyDescent="0.4">
      <c r="A3167" s="2" t="str">
        <f t="shared" si="98"/>
        <v>2018|Selwyn District|10</v>
      </c>
      <c r="B3167" t="s">
        <v>16</v>
      </c>
      <c r="C3167" t="s">
        <v>17</v>
      </c>
      <c r="D3167" t="s">
        <v>18</v>
      </c>
      <c r="E3167" t="s">
        <v>19</v>
      </c>
      <c r="F3167">
        <v>2018</v>
      </c>
      <c r="G3167">
        <v>2018</v>
      </c>
      <c r="H3167">
        <v>62</v>
      </c>
      <c r="I3167" t="s">
        <v>94</v>
      </c>
      <c r="J3167">
        <v>8</v>
      </c>
      <c r="K3167" t="s">
        <v>30</v>
      </c>
      <c r="L3167">
        <v>10</v>
      </c>
      <c r="N3167">
        <v>0</v>
      </c>
      <c r="R3167" s="2" t="str">
        <f t="shared" si="99"/>
        <v>.</v>
      </c>
      <c r="S3167" s="2">
        <f>IF(AND(P3167&lt;&gt;"_U",P3167&lt;&gt;"c",J3167&lt;&gt;99,J3167&lt;&gt;9),IFERROR(VLOOKUP(A3167,'TA Total'!$A$2:$N$10000,14,0),"."),".")</f>
        <v>0</v>
      </c>
    </row>
    <row r="3168" spans="1:19" x14ac:dyDescent="0.4">
      <c r="A3168" s="2" t="str">
        <f t="shared" si="98"/>
        <v>2018|Selwyn District|11</v>
      </c>
      <c r="B3168" t="s">
        <v>16</v>
      </c>
      <c r="C3168" t="s">
        <v>17</v>
      </c>
      <c r="D3168" t="s">
        <v>18</v>
      </c>
      <c r="E3168" t="s">
        <v>19</v>
      </c>
      <c r="F3168">
        <v>2018</v>
      </c>
      <c r="G3168">
        <v>2018</v>
      </c>
      <c r="H3168">
        <v>62</v>
      </c>
      <c r="I3168" t="s">
        <v>94</v>
      </c>
      <c r="J3168">
        <v>8</v>
      </c>
      <c r="K3168" t="s">
        <v>30</v>
      </c>
      <c r="L3168">
        <v>11</v>
      </c>
      <c r="N3168">
        <v>804</v>
      </c>
      <c r="R3168" s="2">
        <f t="shared" si="99"/>
        <v>4.2699999999999996</v>
      </c>
      <c r="S3168" s="2">
        <f>IF(AND(P3168&lt;&gt;"_U",P3168&lt;&gt;"c",J3168&lt;&gt;99,J3168&lt;&gt;9),IFERROR(VLOOKUP(A3168,'TA Total'!$A$2:$N$10000,14,0),"."),".")</f>
        <v>18828</v>
      </c>
    </row>
    <row r="3169" spans="1:19" x14ac:dyDescent="0.4">
      <c r="A3169" s="2" t="str">
        <f t="shared" si="98"/>
        <v>2018|Selwyn District|12</v>
      </c>
      <c r="B3169" t="s">
        <v>16</v>
      </c>
      <c r="C3169" t="s">
        <v>17</v>
      </c>
      <c r="D3169" t="s">
        <v>18</v>
      </c>
      <c r="E3169" t="s">
        <v>19</v>
      </c>
      <c r="F3169">
        <v>2018</v>
      </c>
      <c r="G3169">
        <v>2018</v>
      </c>
      <c r="H3169">
        <v>62</v>
      </c>
      <c r="I3169" t="s">
        <v>94</v>
      </c>
      <c r="J3169">
        <v>8</v>
      </c>
      <c r="K3169" t="s">
        <v>30</v>
      </c>
      <c r="L3169">
        <v>12</v>
      </c>
      <c r="N3169">
        <v>33</v>
      </c>
      <c r="R3169" s="2">
        <f t="shared" si="99"/>
        <v>4.04</v>
      </c>
      <c r="S3169" s="2">
        <f>IF(AND(P3169&lt;&gt;"_U",P3169&lt;&gt;"c",J3169&lt;&gt;99,J3169&lt;&gt;9),IFERROR(VLOOKUP(A3169,'TA Total'!$A$2:$N$10000,14,0),"."),".")</f>
        <v>816</v>
      </c>
    </row>
    <row r="3170" spans="1:19" x14ac:dyDescent="0.4">
      <c r="A3170" s="2" t="str">
        <f t="shared" si="98"/>
        <v>2018|Selwyn District|13</v>
      </c>
      <c r="B3170" t="s">
        <v>16</v>
      </c>
      <c r="C3170" t="s">
        <v>17</v>
      </c>
      <c r="D3170" t="s">
        <v>18</v>
      </c>
      <c r="E3170" t="s">
        <v>19</v>
      </c>
      <c r="F3170">
        <v>2018</v>
      </c>
      <c r="G3170">
        <v>2018</v>
      </c>
      <c r="H3170">
        <v>62</v>
      </c>
      <c r="I3170" t="s">
        <v>94</v>
      </c>
      <c r="J3170">
        <v>8</v>
      </c>
      <c r="K3170" t="s">
        <v>30</v>
      </c>
      <c r="L3170">
        <v>13</v>
      </c>
      <c r="N3170">
        <v>6</v>
      </c>
      <c r="R3170" s="2">
        <f t="shared" si="99"/>
        <v>3.92</v>
      </c>
      <c r="S3170" s="2">
        <f>IF(AND(P3170&lt;&gt;"_U",P3170&lt;&gt;"c",J3170&lt;&gt;99,J3170&lt;&gt;9),IFERROR(VLOOKUP(A3170,'TA Total'!$A$2:$N$10000,14,0),"."),".")</f>
        <v>153</v>
      </c>
    </row>
    <row r="3171" spans="1:19" x14ac:dyDescent="0.4">
      <c r="A3171" s="2" t="str">
        <f t="shared" si="98"/>
        <v>2018|Selwyn District|999</v>
      </c>
      <c r="B3171" t="s">
        <v>16</v>
      </c>
      <c r="C3171" t="s">
        <v>17</v>
      </c>
      <c r="D3171" t="s">
        <v>18</v>
      </c>
      <c r="E3171" t="s">
        <v>19</v>
      </c>
      <c r="F3171">
        <v>2018</v>
      </c>
      <c r="G3171">
        <v>2018</v>
      </c>
      <c r="H3171">
        <v>62</v>
      </c>
      <c r="I3171" t="s">
        <v>94</v>
      </c>
      <c r="J3171">
        <v>8</v>
      </c>
      <c r="K3171" t="s">
        <v>30</v>
      </c>
      <c r="L3171">
        <v>999</v>
      </c>
      <c r="N3171">
        <v>846</v>
      </c>
      <c r="R3171" s="2">
        <f t="shared" si="99"/>
        <v>4.2699999999999996</v>
      </c>
      <c r="S3171" s="2">
        <f>IF(AND(P3171&lt;&gt;"_U",P3171&lt;&gt;"c",J3171&lt;&gt;99,J3171&lt;&gt;9),IFERROR(VLOOKUP(A3171,'TA Total'!$A$2:$N$10000,14,0),"."),".")</f>
        <v>19797</v>
      </c>
    </row>
    <row r="3172" spans="1:19" x14ac:dyDescent="0.4">
      <c r="A3172" s="2" t="str">
        <f t="shared" si="98"/>
        <v>2018|Selwyn District|10</v>
      </c>
      <c r="B3172" t="s">
        <v>16</v>
      </c>
      <c r="C3172" t="s">
        <v>17</v>
      </c>
      <c r="D3172" t="s">
        <v>18</v>
      </c>
      <c r="E3172" t="s">
        <v>19</v>
      </c>
      <c r="F3172">
        <v>2018</v>
      </c>
      <c r="G3172">
        <v>2018</v>
      </c>
      <c r="H3172">
        <v>62</v>
      </c>
      <c r="I3172" t="s">
        <v>94</v>
      </c>
      <c r="J3172">
        <v>9</v>
      </c>
      <c r="K3172" t="s">
        <v>31</v>
      </c>
      <c r="L3172">
        <v>10</v>
      </c>
      <c r="N3172">
        <v>0</v>
      </c>
      <c r="R3172" s="2" t="str">
        <f t="shared" si="99"/>
        <v>.</v>
      </c>
      <c r="S3172" s="2" t="str">
        <f>IF(AND(P3172&lt;&gt;"_U",P3172&lt;&gt;"c",J3172&lt;&gt;99,J3172&lt;&gt;9),IFERROR(VLOOKUP(A3172,'TA Total'!$A$2:$N$10000,14,0),"."),".")</f>
        <v>.</v>
      </c>
    </row>
    <row r="3173" spans="1:19" x14ac:dyDescent="0.4">
      <c r="A3173" s="2" t="str">
        <f t="shared" si="98"/>
        <v>2018|Selwyn District|11</v>
      </c>
      <c r="B3173" t="s">
        <v>16</v>
      </c>
      <c r="C3173" t="s">
        <v>17</v>
      </c>
      <c r="D3173" t="s">
        <v>18</v>
      </c>
      <c r="E3173" t="s">
        <v>19</v>
      </c>
      <c r="F3173">
        <v>2018</v>
      </c>
      <c r="G3173">
        <v>2018</v>
      </c>
      <c r="H3173">
        <v>62</v>
      </c>
      <c r="I3173" t="s">
        <v>94</v>
      </c>
      <c r="J3173">
        <v>9</v>
      </c>
      <c r="K3173" t="s">
        <v>31</v>
      </c>
      <c r="L3173">
        <v>11</v>
      </c>
      <c r="N3173">
        <v>978</v>
      </c>
      <c r="R3173" s="2" t="str">
        <f t="shared" si="99"/>
        <v>.</v>
      </c>
      <c r="S3173" s="2" t="str">
        <f>IF(AND(P3173&lt;&gt;"_U",P3173&lt;&gt;"c",J3173&lt;&gt;99,J3173&lt;&gt;9),IFERROR(VLOOKUP(A3173,'TA Total'!$A$2:$N$10000,14,0),"."),".")</f>
        <v>.</v>
      </c>
    </row>
    <row r="3174" spans="1:19" x14ac:dyDescent="0.4">
      <c r="A3174" s="2" t="str">
        <f t="shared" si="98"/>
        <v>2018|Selwyn District|12</v>
      </c>
      <c r="B3174" t="s">
        <v>16</v>
      </c>
      <c r="C3174" t="s">
        <v>17</v>
      </c>
      <c r="D3174" t="s">
        <v>18</v>
      </c>
      <c r="E3174" t="s">
        <v>19</v>
      </c>
      <c r="F3174">
        <v>2018</v>
      </c>
      <c r="G3174">
        <v>2018</v>
      </c>
      <c r="H3174">
        <v>62</v>
      </c>
      <c r="I3174" t="s">
        <v>94</v>
      </c>
      <c r="J3174">
        <v>9</v>
      </c>
      <c r="K3174" t="s">
        <v>31</v>
      </c>
      <c r="L3174">
        <v>12</v>
      </c>
      <c r="N3174">
        <v>60</v>
      </c>
      <c r="R3174" s="2" t="str">
        <f t="shared" si="99"/>
        <v>.</v>
      </c>
      <c r="S3174" s="2" t="str">
        <f>IF(AND(P3174&lt;&gt;"_U",P3174&lt;&gt;"c",J3174&lt;&gt;99,J3174&lt;&gt;9),IFERROR(VLOOKUP(A3174,'TA Total'!$A$2:$N$10000,14,0),"."),".")</f>
        <v>.</v>
      </c>
    </row>
    <row r="3175" spans="1:19" x14ac:dyDescent="0.4">
      <c r="A3175" s="2" t="str">
        <f t="shared" si="98"/>
        <v>2018|Selwyn District|13</v>
      </c>
      <c r="B3175" t="s">
        <v>16</v>
      </c>
      <c r="C3175" t="s">
        <v>17</v>
      </c>
      <c r="D3175" t="s">
        <v>18</v>
      </c>
      <c r="E3175" t="s">
        <v>19</v>
      </c>
      <c r="F3175">
        <v>2018</v>
      </c>
      <c r="G3175">
        <v>2018</v>
      </c>
      <c r="H3175">
        <v>62</v>
      </c>
      <c r="I3175" t="s">
        <v>94</v>
      </c>
      <c r="J3175">
        <v>9</v>
      </c>
      <c r="K3175" t="s">
        <v>31</v>
      </c>
      <c r="L3175">
        <v>13</v>
      </c>
      <c r="N3175">
        <v>48</v>
      </c>
      <c r="R3175" s="2" t="str">
        <f t="shared" si="99"/>
        <v>.</v>
      </c>
      <c r="S3175" s="2" t="str">
        <f>IF(AND(P3175&lt;&gt;"_U",P3175&lt;&gt;"c",J3175&lt;&gt;99,J3175&lt;&gt;9),IFERROR(VLOOKUP(A3175,'TA Total'!$A$2:$N$10000,14,0),"."),".")</f>
        <v>.</v>
      </c>
    </row>
    <row r="3176" spans="1:19" x14ac:dyDescent="0.4">
      <c r="A3176" s="2" t="str">
        <f t="shared" si="98"/>
        <v>2018|Selwyn District|999</v>
      </c>
      <c r="B3176" t="s">
        <v>16</v>
      </c>
      <c r="C3176" t="s">
        <v>17</v>
      </c>
      <c r="D3176" t="s">
        <v>18</v>
      </c>
      <c r="E3176" t="s">
        <v>19</v>
      </c>
      <c r="F3176">
        <v>2018</v>
      </c>
      <c r="G3176">
        <v>2018</v>
      </c>
      <c r="H3176">
        <v>62</v>
      </c>
      <c r="I3176" t="s">
        <v>94</v>
      </c>
      <c r="J3176">
        <v>9</v>
      </c>
      <c r="K3176" t="s">
        <v>31</v>
      </c>
      <c r="L3176">
        <v>999</v>
      </c>
      <c r="N3176">
        <v>1080</v>
      </c>
      <c r="R3176" s="2" t="str">
        <f t="shared" si="99"/>
        <v>.</v>
      </c>
      <c r="S3176" s="2" t="str">
        <f>IF(AND(P3176&lt;&gt;"_U",P3176&lt;&gt;"c",J3176&lt;&gt;99,J3176&lt;&gt;9),IFERROR(VLOOKUP(A3176,'TA Total'!$A$2:$N$10000,14,0),"."),".")</f>
        <v>.</v>
      </c>
    </row>
    <row r="3177" spans="1:19" x14ac:dyDescent="0.4">
      <c r="A3177" s="2" t="str">
        <f t="shared" si="98"/>
        <v>2018|Selwyn District|10</v>
      </c>
      <c r="B3177" t="s">
        <v>16</v>
      </c>
      <c r="C3177" t="s">
        <v>17</v>
      </c>
      <c r="D3177" t="s">
        <v>18</v>
      </c>
      <c r="E3177" t="s">
        <v>19</v>
      </c>
      <c r="F3177">
        <v>2018</v>
      </c>
      <c r="G3177">
        <v>2018</v>
      </c>
      <c r="H3177">
        <v>62</v>
      </c>
      <c r="I3177" t="s">
        <v>94</v>
      </c>
      <c r="J3177">
        <v>99</v>
      </c>
      <c r="K3177" t="s">
        <v>32</v>
      </c>
      <c r="L3177">
        <v>10</v>
      </c>
      <c r="N3177">
        <v>0</v>
      </c>
      <c r="R3177" s="2" t="str">
        <f t="shared" si="99"/>
        <v>.</v>
      </c>
      <c r="S3177" s="2" t="str">
        <f>IF(AND(P3177&lt;&gt;"_U",P3177&lt;&gt;"c",J3177&lt;&gt;99,J3177&lt;&gt;9),IFERROR(VLOOKUP(A3177,'TA Total'!$A$2:$N$10000,14,0),"."),".")</f>
        <v>.</v>
      </c>
    </row>
    <row r="3178" spans="1:19" x14ac:dyDescent="0.4">
      <c r="A3178" s="2" t="str">
        <f t="shared" si="98"/>
        <v>2018|Selwyn District|11</v>
      </c>
      <c r="B3178" t="s">
        <v>16</v>
      </c>
      <c r="C3178" t="s">
        <v>17</v>
      </c>
      <c r="D3178" t="s">
        <v>18</v>
      </c>
      <c r="E3178" t="s">
        <v>19</v>
      </c>
      <c r="F3178">
        <v>2018</v>
      </c>
      <c r="G3178">
        <v>2018</v>
      </c>
      <c r="H3178">
        <v>62</v>
      </c>
      <c r="I3178" t="s">
        <v>94</v>
      </c>
      <c r="J3178">
        <v>99</v>
      </c>
      <c r="K3178" t="s">
        <v>32</v>
      </c>
      <c r="L3178">
        <v>11</v>
      </c>
      <c r="N3178">
        <v>19683</v>
      </c>
      <c r="R3178" s="2" t="str">
        <f t="shared" si="99"/>
        <v>.</v>
      </c>
      <c r="S3178" s="2" t="str">
        <f>IF(AND(P3178&lt;&gt;"_U",P3178&lt;&gt;"c",J3178&lt;&gt;99,J3178&lt;&gt;9),IFERROR(VLOOKUP(A3178,'TA Total'!$A$2:$N$10000,14,0),"."),".")</f>
        <v>.</v>
      </c>
    </row>
    <row r="3179" spans="1:19" x14ac:dyDescent="0.4">
      <c r="A3179" s="2" t="str">
        <f t="shared" si="98"/>
        <v>2018|Selwyn District|12</v>
      </c>
      <c r="B3179" t="s">
        <v>16</v>
      </c>
      <c r="C3179" t="s">
        <v>17</v>
      </c>
      <c r="D3179" t="s">
        <v>18</v>
      </c>
      <c r="E3179" t="s">
        <v>19</v>
      </c>
      <c r="F3179">
        <v>2018</v>
      </c>
      <c r="G3179">
        <v>2018</v>
      </c>
      <c r="H3179">
        <v>62</v>
      </c>
      <c r="I3179" t="s">
        <v>94</v>
      </c>
      <c r="J3179">
        <v>99</v>
      </c>
      <c r="K3179" t="s">
        <v>32</v>
      </c>
      <c r="L3179">
        <v>12</v>
      </c>
      <c r="N3179">
        <v>870</v>
      </c>
      <c r="R3179" s="2" t="str">
        <f t="shared" si="99"/>
        <v>.</v>
      </c>
      <c r="S3179" s="2" t="str">
        <f>IF(AND(P3179&lt;&gt;"_U",P3179&lt;&gt;"c",J3179&lt;&gt;99,J3179&lt;&gt;9),IFERROR(VLOOKUP(A3179,'TA Total'!$A$2:$N$10000,14,0),"."),".")</f>
        <v>.</v>
      </c>
    </row>
    <row r="3180" spans="1:19" x14ac:dyDescent="0.4">
      <c r="A3180" s="2" t="str">
        <f t="shared" si="98"/>
        <v>2018|Selwyn District|13</v>
      </c>
      <c r="B3180" t="s">
        <v>16</v>
      </c>
      <c r="C3180" t="s">
        <v>17</v>
      </c>
      <c r="D3180" t="s">
        <v>18</v>
      </c>
      <c r="E3180" t="s">
        <v>19</v>
      </c>
      <c r="F3180">
        <v>2018</v>
      </c>
      <c r="G3180">
        <v>2018</v>
      </c>
      <c r="H3180">
        <v>62</v>
      </c>
      <c r="I3180" t="s">
        <v>94</v>
      </c>
      <c r="J3180">
        <v>99</v>
      </c>
      <c r="K3180" t="s">
        <v>32</v>
      </c>
      <c r="L3180">
        <v>13</v>
      </c>
      <c r="N3180">
        <v>198</v>
      </c>
      <c r="R3180" s="2" t="str">
        <f t="shared" si="99"/>
        <v>.</v>
      </c>
      <c r="S3180" s="2" t="str">
        <f>IF(AND(P3180&lt;&gt;"_U",P3180&lt;&gt;"c",J3180&lt;&gt;99,J3180&lt;&gt;9),IFERROR(VLOOKUP(A3180,'TA Total'!$A$2:$N$10000,14,0),"."),".")</f>
        <v>.</v>
      </c>
    </row>
    <row r="3181" spans="1:19" x14ac:dyDescent="0.4">
      <c r="A3181" s="2" t="str">
        <f t="shared" si="98"/>
        <v>2018|Selwyn District|999</v>
      </c>
      <c r="B3181" t="s">
        <v>16</v>
      </c>
      <c r="C3181" t="s">
        <v>17</v>
      </c>
      <c r="D3181" t="s">
        <v>18</v>
      </c>
      <c r="E3181" t="s">
        <v>19</v>
      </c>
      <c r="F3181">
        <v>2018</v>
      </c>
      <c r="G3181">
        <v>2018</v>
      </c>
      <c r="H3181">
        <v>62</v>
      </c>
      <c r="I3181" t="s">
        <v>94</v>
      </c>
      <c r="J3181">
        <v>99</v>
      </c>
      <c r="K3181" t="s">
        <v>32</v>
      </c>
      <c r="L3181">
        <v>999</v>
      </c>
      <c r="N3181">
        <v>20754</v>
      </c>
      <c r="R3181" s="2" t="str">
        <f t="shared" si="99"/>
        <v>.</v>
      </c>
      <c r="S3181" s="2" t="str">
        <f>IF(AND(P3181&lt;&gt;"_U",P3181&lt;&gt;"c",J3181&lt;&gt;99,J3181&lt;&gt;9),IFERROR(VLOOKUP(A3181,'TA Total'!$A$2:$N$10000,14,0),"."),".")</f>
        <v>.</v>
      </c>
    </row>
    <row r="3182" spans="1:19" x14ac:dyDescent="0.4">
      <c r="A3182" s="2" t="str">
        <f t="shared" si="98"/>
        <v>2018|Ashburton District|10</v>
      </c>
      <c r="B3182" t="s">
        <v>16</v>
      </c>
      <c r="C3182" t="s">
        <v>17</v>
      </c>
      <c r="D3182" t="s">
        <v>18</v>
      </c>
      <c r="E3182" t="s">
        <v>19</v>
      </c>
      <c r="F3182">
        <v>2018</v>
      </c>
      <c r="G3182">
        <v>2018</v>
      </c>
      <c r="H3182">
        <v>63</v>
      </c>
      <c r="I3182" t="s">
        <v>93</v>
      </c>
      <c r="J3182">
        <v>0</v>
      </c>
      <c r="K3182" t="s">
        <v>21</v>
      </c>
      <c r="L3182">
        <v>10</v>
      </c>
      <c r="N3182">
        <v>0</v>
      </c>
      <c r="R3182" s="2" t="str">
        <f t="shared" si="99"/>
        <v>.</v>
      </c>
      <c r="S3182" s="2">
        <f>IF(AND(P3182&lt;&gt;"_U",P3182&lt;&gt;"c",J3182&lt;&gt;99,J3182&lt;&gt;9),IFERROR(VLOOKUP(A3182,'TA Total'!$A$2:$N$10000,14,0),"."),".")</f>
        <v>0</v>
      </c>
    </row>
    <row r="3183" spans="1:19" x14ac:dyDescent="0.4">
      <c r="A3183" s="2" t="str">
        <f t="shared" si="98"/>
        <v>2018|Ashburton District|11</v>
      </c>
      <c r="B3183" t="s">
        <v>16</v>
      </c>
      <c r="C3183" t="s">
        <v>17</v>
      </c>
      <c r="D3183" t="s">
        <v>18</v>
      </c>
      <c r="E3183" t="s">
        <v>19</v>
      </c>
      <c r="F3183">
        <v>2018</v>
      </c>
      <c r="G3183">
        <v>2018</v>
      </c>
      <c r="H3183">
        <v>63</v>
      </c>
      <c r="I3183" t="s">
        <v>93</v>
      </c>
      <c r="J3183">
        <v>0</v>
      </c>
      <c r="K3183" t="s">
        <v>21</v>
      </c>
      <c r="L3183">
        <v>11</v>
      </c>
      <c r="N3183">
        <v>36</v>
      </c>
      <c r="R3183" s="2">
        <f t="shared" si="99"/>
        <v>0.33</v>
      </c>
      <c r="S3183" s="2">
        <f>IF(AND(P3183&lt;&gt;"_U",P3183&lt;&gt;"c",J3183&lt;&gt;99,J3183&lt;&gt;9),IFERROR(VLOOKUP(A3183,'TA Total'!$A$2:$N$10000,14,0),"."),".")</f>
        <v>10884</v>
      </c>
    </row>
    <row r="3184" spans="1:19" x14ac:dyDescent="0.4">
      <c r="A3184" s="2" t="str">
        <f t="shared" si="98"/>
        <v>2018|Ashburton District|12</v>
      </c>
      <c r="B3184" t="s">
        <v>16</v>
      </c>
      <c r="C3184" t="s">
        <v>17</v>
      </c>
      <c r="D3184" t="s">
        <v>18</v>
      </c>
      <c r="E3184" t="s">
        <v>19</v>
      </c>
      <c r="F3184">
        <v>2018</v>
      </c>
      <c r="G3184">
        <v>2018</v>
      </c>
      <c r="H3184">
        <v>63</v>
      </c>
      <c r="I3184" t="s">
        <v>93</v>
      </c>
      <c r="J3184">
        <v>0</v>
      </c>
      <c r="K3184" t="s">
        <v>21</v>
      </c>
      <c r="L3184">
        <v>12</v>
      </c>
      <c r="N3184">
        <v>3</v>
      </c>
      <c r="R3184" s="2">
        <f t="shared" si="99"/>
        <v>0.25</v>
      </c>
      <c r="S3184" s="2">
        <f>IF(AND(P3184&lt;&gt;"_U",P3184&lt;&gt;"c",J3184&lt;&gt;99,J3184&lt;&gt;9),IFERROR(VLOOKUP(A3184,'TA Total'!$A$2:$N$10000,14,0),"."),".")</f>
        <v>1200</v>
      </c>
    </row>
    <row r="3185" spans="1:19" x14ac:dyDescent="0.4">
      <c r="A3185" s="2" t="str">
        <f t="shared" si="98"/>
        <v>2018|Ashburton District|13</v>
      </c>
      <c r="B3185" t="s">
        <v>16</v>
      </c>
      <c r="C3185" t="s">
        <v>17</v>
      </c>
      <c r="D3185" t="s">
        <v>18</v>
      </c>
      <c r="E3185" t="s">
        <v>19</v>
      </c>
      <c r="F3185">
        <v>2018</v>
      </c>
      <c r="G3185">
        <v>2018</v>
      </c>
      <c r="H3185">
        <v>63</v>
      </c>
      <c r="I3185" t="s">
        <v>93</v>
      </c>
      <c r="J3185">
        <v>0</v>
      </c>
      <c r="K3185" t="s">
        <v>21</v>
      </c>
      <c r="L3185">
        <v>13</v>
      </c>
      <c r="N3185">
        <v>6</v>
      </c>
      <c r="R3185" s="2">
        <f t="shared" si="99"/>
        <v>8</v>
      </c>
      <c r="S3185" s="2">
        <f>IF(AND(P3185&lt;&gt;"_U",P3185&lt;&gt;"c",J3185&lt;&gt;99,J3185&lt;&gt;9),IFERROR(VLOOKUP(A3185,'TA Total'!$A$2:$N$10000,14,0),"."),".")</f>
        <v>75</v>
      </c>
    </row>
    <row r="3186" spans="1:19" x14ac:dyDescent="0.4">
      <c r="A3186" s="2" t="str">
        <f t="shared" si="98"/>
        <v>2018|Ashburton District|999</v>
      </c>
      <c r="B3186" t="s">
        <v>16</v>
      </c>
      <c r="C3186" t="s">
        <v>17</v>
      </c>
      <c r="D3186" t="s">
        <v>18</v>
      </c>
      <c r="E3186" t="s">
        <v>19</v>
      </c>
      <c r="F3186">
        <v>2018</v>
      </c>
      <c r="G3186">
        <v>2018</v>
      </c>
      <c r="H3186">
        <v>63</v>
      </c>
      <c r="I3186" t="s">
        <v>93</v>
      </c>
      <c r="J3186">
        <v>0</v>
      </c>
      <c r="K3186" t="s">
        <v>21</v>
      </c>
      <c r="L3186">
        <v>999</v>
      </c>
      <c r="N3186">
        <v>45</v>
      </c>
      <c r="R3186" s="2">
        <f t="shared" si="99"/>
        <v>0.37</v>
      </c>
      <c r="S3186" s="2">
        <f>IF(AND(P3186&lt;&gt;"_U",P3186&lt;&gt;"c",J3186&lt;&gt;99,J3186&lt;&gt;9),IFERROR(VLOOKUP(A3186,'TA Total'!$A$2:$N$10000,14,0),"."),".")</f>
        <v>12162</v>
      </c>
    </row>
    <row r="3187" spans="1:19" x14ac:dyDescent="0.4">
      <c r="A3187" s="2" t="str">
        <f t="shared" si="98"/>
        <v>2018|Ashburton District|10</v>
      </c>
      <c r="B3187" t="s">
        <v>16</v>
      </c>
      <c r="C3187" t="s">
        <v>17</v>
      </c>
      <c r="D3187" t="s">
        <v>18</v>
      </c>
      <c r="E3187" t="s">
        <v>19</v>
      </c>
      <c r="F3187">
        <v>2018</v>
      </c>
      <c r="G3187">
        <v>2018</v>
      </c>
      <c r="H3187">
        <v>63</v>
      </c>
      <c r="I3187" t="s">
        <v>93</v>
      </c>
      <c r="J3187">
        <v>1</v>
      </c>
      <c r="K3187" t="s">
        <v>22</v>
      </c>
      <c r="L3187">
        <v>10</v>
      </c>
      <c r="N3187">
        <v>0</v>
      </c>
      <c r="R3187" s="2" t="str">
        <f t="shared" si="99"/>
        <v>.</v>
      </c>
      <c r="S3187" s="2">
        <f>IF(AND(P3187&lt;&gt;"_U",P3187&lt;&gt;"c",J3187&lt;&gt;99,J3187&lt;&gt;9),IFERROR(VLOOKUP(A3187,'TA Total'!$A$2:$N$10000,14,0),"."),".")</f>
        <v>0</v>
      </c>
    </row>
    <row r="3188" spans="1:19" x14ac:dyDescent="0.4">
      <c r="A3188" s="2" t="str">
        <f t="shared" si="98"/>
        <v>2018|Ashburton District|11</v>
      </c>
      <c r="B3188" t="s">
        <v>16</v>
      </c>
      <c r="C3188" t="s">
        <v>17</v>
      </c>
      <c r="D3188" t="s">
        <v>18</v>
      </c>
      <c r="E3188" t="s">
        <v>19</v>
      </c>
      <c r="F3188">
        <v>2018</v>
      </c>
      <c r="G3188">
        <v>2018</v>
      </c>
      <c r="H3188">
        <v>63</v>
      </c>
      <c r="I3188" t="s">
        <v>93</v>
      </c>
      <c r="J3188">
        <v>1</v>
      </c>
      <c r="K3188" t="s">
        <v>22</v>
      </c>
      <c r="L3188">
        <v>11</v>
      </c>
      <c r="N3188">
        <v>6540</v>
      </c>
      <c r="R3188" s="2">
        <f t="shared" si="99"/>
        <v>60.09</v>
      </c>
      <c r="S3188" s="2">
        <f>IF(AND(P3188&lt;&gt;"_U",P3188&lt;&gt;"c",J3188&lt;&gt;99,J3188&lt;&gt;9),IFERROR(VLOOKUP(A3188,'TA Total'!$A$2:$N$10000,14,0),"."),".")</f>
        <v>10884</v>
      </c>
    </row>
    <row r="3189" spans="1:19" x14ac:dyDescent="0.4">
      <c r="A3189" s="2" t="str">
        <f t="shared" si="98"/>
        <v>2018|Ashburton District|12</v>
      </c>
      <c r="B3189" t="s">
        <v>16</v>
      </c>
      <c r="C3189" t="s">
        <v>17</v>
      </c>
      <c r="D3189" t="s">
        <v>18</v>
      </c>
      <c r="E3189" t="s">
        <v>19</v>
      </c>
      <c r="F3189">
        <v>2018</v>
      </c>
      <c r="G3189">
        <v>2018</v>
      </c>
      <c r="H3189">
        <v>63</v>
      </c>
      <c r="I3189" t="s">
        <v>93</v>
      </c>
      <c r="J3189">
        <v>1</v>
      </c>
      <c r="K3189" t="s">
        <v>22</v>
      </c>
      <c r="L3189">
        <v>12</v>
      </c>
      <c r="N3189">
        <v>849</v>
      </c>
      <c r="R3189" s="2">
        <f t="shared" si="99"/>
        <v>70.75</v>
      </c>
      <c r="S3189" s="2">
        <f>IF(AND(P3189&lt;&gt;"_U",P3189&lt;&gt;"c",J3189&lt;&gt;99,J3189&lt;&gt;9),IFERROR(VLOOKUP(A3189,'TA Total'!$A$2:$N$10000,14,0),"."),".")</f>
        <v>1200</v>
      </c>
    </row>
    <row r="3190" spans="1:19" x14ac:dyDescent="0.4">
      <c r="A3190" s="2" t="str">
        <f t="shared" si="98"/>
        <v>2018|Ashburton District|13</v>
      </c>
      <c r="B3190" t="s">
        <v>16</v>
      </c>
      <c r="C3190" t="s">
        <v>17</v>
      </c>
      <c r="D3190" t="s">
        <v>18</v>
      </c>
      <c r="E3190" t="s">
        <v>19</v>
      </c>
      <c r="F3190">
        <v>2018</v>
      </c>
      <c r="G3190">
        <v>2018</v>
      </c>
      <c r="H3190">
        <v>63</v>
      </c>
      <c r="I3190" t="s">
        <v>93</v>
      </c>
      <c r="J3190">
        <v>1</v>
      </c>
      <c r="K3190" t="s">
        <v>22</v>
      </c>
      <c r="L3190">
        <v>13</v>
      </c>
      <c r="N3190">
        <v>15</v>
      </c>
      <c r="R3190" s="2">
        <f t="shared" si="99"/>
        <v>20</v>
      </c>
      <c r="S3190" s="2">
        <f>IF(AND(P3190&lt;&gt;"_U",P3190&lt;&gt;"c",J3190&lt;&gt;99,J3190&lt;&gt;9),IFERROR(VLOOKUP(A3190,'TA Total'!$A$2:$N$10000,14,0),"."),".")</f>
        <v>75</v>
      </c>
    </row>
    <row r="3191" spans="1:19" x14ac:dyDescent="0.4">
      <c r="A3191" s="2" t="str">
        <f t="shared" si="98"/>
        <v>2018|Ashburton District|999</v>
      </c>
      <c r="B3191" t="s">
        <v>16</v>
      </c>
      <c r="C3191" t="s">
        <v>17</v>
      </c>
      <c r="D3191" t="s">
        <v>18</v>
      </c>
      <c r="E3191" t="s">
        <v>19</v>
      </c>
      <c r="F3191">
        <v>2018</v>
      </c>
      <c r="G3191">
        <v>2018</v>
      </c>
      <c r="H3191">
        <v>63</v>
      </c>
      <c r="I3191" t="s">
        <v>93</v>
      </c>
      <c r="J3191">
        <v>1</v>
      </c>
      <c r="K3191" t="s">
        <v>22</v>
      </c>
      <c r="L3191">
        <v>999</v>
      </c>
      <c r="N3191">
        <v>7407</v>
      </c>
      <c r="R3191" s="2">
        <f t="shared" si="99"/>
        <v>60.9</v>
      </c>
      <c r="S3191" s="2">
        <f>IF(AND(P3191&lt;&gt;"_U",P3191&lt;&gt;"c",J3191&lt;&gt;99,J3191&lt;&gt;9),IFERROR(VLOOKUP(A3191,'TA Total'!$A$2:$N$10000,14,0),"."),".")</f>
        <v>12162</v>
      </c>
    </row>
    <row r="3192" spans="1:19" x14ac:dyDescent="0.4">
      <c r="A3192" s="2" t="str">
        <f t="shared" si="98"/>
        <v>2018|Ashburton District|10</v>
      </c>
      <c r="B3192" t="s">
        <v>16</v>
      </c>
      <c r="C3192" t="s">
        <v>17</v>
      </c>
      <c r="D3192" t="s">
        <v>18</v>
      </c>
      <c r="E3192" t="s">
        <v>19</v>
      </c>
      <c r="F3192">
        <v>2018</v>
      </c>
      <c r="G3192">
        <v>2018</v>
      </c>
      <c r="H3192">
        <v>63</v>
      </c>
      <c r="I3192" t="s">
        <v>93</v>
      </c>
      <c r="J3192">
        <v>2</v>
      </c>
      <c r="K3192" t="s">
        <v>23</v>
      </c>
      <c r="L3192">
        <v>10</v>
      </c>
      <c r="N3192">
        <v>0</v>
      </c>
      <c r="R3192" s="2" t="str">
        <f t="shared" si="99"/>
        <v>.</v>
      </c>
      <c r="S3192" s="2">
        <f>IF(AND(P3192&lt;&gt;"_U",P3192&lt;&gt;"c",J3192&lt;&gt;99,J3192&lt;&gt;9),IFERROR(VLOOKUP(A3192,'TA Total'!$A$2:$N$10000,14,0),"."),".")</f>
        <v>0</v>
      </c>
    </row>
    <row r="3193" spans="1:19" x14ac:dyDescent="0.4">
      <c r="A3193" s="2" t="str">
        <f t="shared" si="98"/>
        <v>2018|Ashburton District|11</v>
      </c>
      <c r="B3193" t="s">
        <v>16</v>
      </c>
      <c r="C3193" t="s">
        <v>17</v>
      </c>
      <c r="D3193" t="s">
        <v>18</v>
      </c>
      <c r="E3193" t="s">
        <v>19</v>
      </c>
      <c r="F3193">
        <v>2018</v>
      </c>
      <c r="G3193">
        <v>2018</v>
      </c>
      <c r="H3193">
        <v>63</v>
      </c>
      <c r="I3193" t="s">
        <v>93</v>
      </c>
      <c r="J3193">
        <v>2</v>
      </c>
      <c r="K3193" t="s">
        <v>23</v>
      </c>
      <c r="L3193">
        <v>11</v>
      </c>
      <c r="N3193">
        <v>3477</v>
      </c>
      <c r="R3193" s="2">
        <f t="shared" si="99"/>
        <v>31.95</v>
      </c>
      <c r="S3193" s="2">
        <f>IF(AND(P3193&lt;&gt;"_U",P3193&lt;&gt;"c",J3193&lt;&gt;99,J3193&lt;&gt;9),IFERROR(VLOOKUP(A3193,'TA Total'!$A$2:$N$10000,14,0),"."),".")</f>
        <v>10884</v>
      </c>
    </row>
    <row r="3194" spans="1:19" x14ac:dyDescent="0.4">
      <c r="A3194" s="2" t="str">
        <f t="shared" si="98"/>
        <v>2018|Ashburton District|12</v>
      </c>
      <c r="B3194" t="s">
        <v>16</v>
      </c>
      <c r="C3194" t="s">
        <v>17</v>
      </c>
      <c r="D3194" t="s">
        <v>18</v>
      </c>
      <c r="E3194" t="s">
        <v>19</v>
      </c>
      <c r="F3194">
        <v>2018</v>
      </c>
      <c r="G3194">
        <v>2018</v>
      </c>
      <c r="H3194">
        <v>63</v>
      </c>
      <c r="I3194" t="s">
        <v>93</v>
      </c>
      <c r="J3194">
        <v>2</v>
      </c>
      <c r="K3194" t="s">
        <v>23</v>
      </c>
      <c r="L3194">
        <v>12</v>
      </c>
      <c r="N3194">
        <v>399</v>
      </c>
      <c r="R3194" s="2">
        <f t="shared" si="99"/>
        <v>33.25</v>
      </c>
      <c r="S3194" s="2">
        <f>IF(AND(P3194&lt;&gt;"_U",P3194&lt;&gt;"c",J3194&lt;&gt;99,J3194&lt;&gt;9),IFERROR(VLOOKUP(A3194,'TA Total'!$A$2:$N$10000,14,0),"."),".")</f>
        <v>1200</v>
      </c>
    </row>
    <row r="3195" spans="1:19" x14ac:dyDescent="0.4">
      <c r="A3195" s="2" t="str">
        <f t="shared" si="98"/>
        <v>2018|Ashburton District|13</v>
      </c>
      <c r="B3195" t="s">
        <v>16</v>
      </c>
      <c r="C3195" t="s">
        <v>17</v>
      </c>
      <c r="D3195" t="s">
        <v>18</v>
      </c>
      <c r="E3195" t="s">
        <v>19</v>
      </c>
      <c r="F3195">
        <v>2018</v>
      </c>
      <c r="G3195">
        <v>2018</v>
      </c>
      <c r="H3195">
        <v>63</v>
      </c>
      <c r="I3195" t="s">
        <v>93</v>
      </c>
      <c r="J3195">
        <v>2</v>
      </c>
      <c r="K3195" t="s">
        <v>23</v>
      </c>
      <c r="L3195">
        <v>13</v>
      </c>
      <c r="N3195">
        <v>45</v>
      </c>
      <c r="R3195" s="2">
        <f t="shared" si="99"/>
        <v>60</v>
      </c>
      <c r="S3195" s="2">
        <f>IF(AND(P3195&lt;&gt;"_U",P3195&lt;&gt;"c",J3195&lt;&gt;99,J3195&lt;&gt;9),IFERROR(VLOOKUP(A3195,'TA Total'!$A$2:$N$10000,14,0),"."),".")</f>
        <v>75</v>
      </c>
    </row>
    <row r="3196" spans="1:19" x14ac:dyDescent="0.4">
      <c r="A3196" s="2" t="str">
        <f t="shared" si="98"/>
        <v>2018|Ashburton District|999</v>
      </c>
      <c r="B3196" t="s">
        <v>16</v>
      </c>
      <c r="C3196" t="s">
        <v>17</v>
      </c>
      <c r="D3196" t="s">
        <v>18</v>
      </c>
      <c r="E3196" t="s">
        <v>19</v>
      </c>
      <c r="F3196">
        <v>2018</v>
      </c>
      <c r="G3196">
        <v>2018</v>
      </c>
      <c r="H3196">
        <v>63</v>
      </c>
      <c r="I3196" t="s">
        <v>93</v>
      </c>
      <c r="J3196">
        <v>2</v>
      </c>
      <c r="K3196" t="s">
        <v>23</v>
      </c>
      <c r="L3196">
        <v>999</v>
      </c>
      <c r="N3196">
        <v>3927</v>
      </c>
      <c r="R3196" s="2">
        <f t="shared" si="99"/>
        <v>32.29</v>
      </c>
      <c r="S3196" s="2">
        <f>IF(AND(P3196&lt;&gt;"_U",P3196&lt;&gt;"c",J3196&lt;&gt;99,J3196&lt;&gt;9),IFERROR(VLOOKUP(A3196,'TA Total'!$A$2:$N$10000,14,0),"."),".")</f>
        <v>12162</v>
      </c>
    </row>
    <row r="3197" spans="1:19" x14ac:dyDescent="0.4">
      <c r="A3197" s="2" t="str">
        <f t="shared" si="98"/>
        <v>2018|Ashburton District|10</v>
      </c>
      <c r="B3197" t="s">
        <v>16</v>
      </c>
      <c r="C3197" t="s">
        <v>17</v>
      </c>
      <c r="D3197" t="s">
        <v>18</v>
      </c>
      <c r="E3197" t="s">
        <v>19</v>
      </c>
      <c r="F3197">
        <v>2018</v>
      </c>
      <c r="G3197">
        <v>2018</v>
      </c>
      <c r="H3197">
        <v>63</v>
      </c>
      <c r="I3197" t="s">
        <v>93</v>
      </c>
      <c r="J3197">
        <v>3</v>
      </c>
      <c r="K3197" t="s">
        <v>24</v>
      </c>
      <c r="L3197">
        <v>10</v>
      </c>
      <c r="N3197">
        <v>0</v>
      </c>
      <c r="R3197" s="2" t="str">
        <f t="shared" si="99"/>
        <v>.</v>
      </c>
      <c r="S3197" s="2">
        <f>IF(AND(P3197&lt;&gt;"_U",P3197&lt;&gt;"c",J3197&lt;&gt;99,J3197&lt;&gt;9),IFERROR(VLOOKUP(A3197,'TA Total'!$A$2:$N$10000,14,0),"."),".")</f>
        <v>0</v>
      </c>
    </row>
    <row r="3198" spans="1:19" x14ac:dyDescent="0.4">
      <c r="A3198" s="2" t="str">
        <f t="shared" si="98"/>
        <v>2018|Ashburton District|11</v>
      </c>
      <c r="B3198" t="s">
        <v>16</v>
      </c>
      <c r="C3198" t="s">
        <v>17</v>
      </c>
      <c r="D3198" t="s">
        <v>18</v>
      </c>
      <c r="E3198" t="s">
        <v>19</v>
      </c>
      <c r="F3198">
        <v>2018</v>
      </c>
      <c r="G3198">
        <v>2018</v>
      </c>
      <c r="H3198">
        <v>63</v>
      </c>
      <c r="I3198" t="s">
        <v>93</v>
      </c>
      <c r="J3198">
        <v>3</v>
      </c>
      <c r="K3198" t="s">
        <v>24</v>
      </c>
      <c r="L3198">
        <v>11</v>
      </c>
      <c r="N3198">
        <v>732</v>
      </c>
      <c r="R3198" s="2">
        <f t="shared" si="99"/>
        <v>6.73</v>
      </c>
      <c r="S3198" s="2">
        <f>IF(AND(P3198&lt;&gt;"_U",P3198&lt;&gt;"c",J3198&lt;&gt;99,J3198&lt;&gt;9),IFERROR(VLOOKUP(A3198,'TA Total'!$A$2:$N$10000,14,0),"."),".")</f>
        <v>10884</v>
      </c>
    </row>
    <row r="3199" spans="1:19" x14ac:dyDescent="0.4">
      <c r="A3199" s="2" t="str">
        <f t="shared" si="98"/>
        <v>2018|Ashburton District|12</v>
      </c>
      <c r="B3199" t="s">
        <v>16</v>
      </c>
      <c r="C3199" t="s">
        <v>17</v>
      </c>
      <c r="D3199" t="s">
        <v>18</v>
      </c>
      <c r="E3199" t="s">
        <v>19</v>
      </c>
      <c r="F3199">
        <v>2018</v>
      </c>
      <c r="G3199">
        <v>2018</v>
      </c>
      <c r="H3199">
        <v>63</v>
      </c>
      <c r="I3199" t="s">
        <v>93</v>
      </c>
      <c r="J3199">
        <v>3</v>
      </c>
      <c r="K3199" t="s">
        <v>24</v>
      </c>
      <c r="L3199">
        <v>12</v>
      </c>
      <c r="N3199">
        <v>39</v>
      </c>
      <c r="R3199" s="2">
        <f t="shared" si="99"/>
        <v>3.25</v>
      </c>
      <c r="S3199" s="2">
        <f>IF(AND(P3199&lt;&gt;"_U",P3199&lt;&gt;"c",J3199&lt;&gt;99,J3199&lt;&gt;9),IFERROR(VLOOKUP(A3199,'TA Total'!$A$2:$N$10000,14,0),"."),".")</f>
        <v>1200</v>
      </c>
    </row>
    <row r="3200" spans="1:19" x14ac:dyDescent="0.4">
      <c r="A3200" s="2" t="str">
        <f t="shared" si="98"/>
        <v>2018|Ashburton District|13</v>
      </c>
      <c r="B3200" t="s">
        <v>16</v>
      </c>
      <c r="C3200" t="s">
        <v>17</v>
      </c>
      <c r="D3200" t="s">
        <v>18</v>
      </c>
      <c r="E3200" t="s">
        <v>19</v>
      </c>
      <c r="F3200">
        <v>2018</v>
      </c>
      <c r="G3200">
        <v>2018</v>
      </c>
      <c r="H3200">
        <v>63</v>
      </c>
      <c r="I3200" t="s">
        <v>93</v>
      </c>
      <c r="J3200">
        <v>3</v>
      </c>
      <c r="K3200" t="s">
        <v>24</v>
      </c>
      <c r="L3200">
        <v>13</v>
      </c>
      <c r="N3200">
        <v>12</v>
      </c>
      <c r="R3200" s="2">
        <f t="shared" si="99"/>
        <v>16</v>
      </c>
      <c r="S3200" s="2">
        <f>IF(AND(P3200&lt;&gt;"_U",P3200&lt;&gt;"c",J3200&lt;&gt;99,J3200&lt;&gt;9),IFERROR(VLOOKUP(A3200,'TA Total'!$A$2:$N$10000,14,0),"."),".")</f>
        <v>75</v>
      </c>
    </row>
    <row r="3201" spans="1:19" x14ac:dyDescent="0.4">
      <c r="A3201" s="2" t="str">
        <f t="shared" si="98"/>
        <v>2018|Ashburton District|999</v>
      </c>
      <c r="B3201" t="s">
        <v>16</v>
      </c>
      <c r="C3201" t="s">
        <v>17</v>
      </c>
      <c r="D3201" t="s">
        <v>18</v>
      </c>
      <c r="E3201" t="s">
        <v>19</v>
      </c>
      <c r="F3201">
        <v>2018</v>
      </c>
      <c r="G3201">
        <v>2018</v>
      </c>
      <c r="H3201">
        <v>63</v>
      </c>
      <c r="I3201" t="s">
        <v>93</v>
      </c>
      <c r="J3201">
        <v>3</v>
      </c>
      <c r="K3201" t="s">
        <v>24</v>
      </c>
      <c r="L3201">
        <v>999</v>
      </c>
      <c r="N3201">
        <v>783</v>
      </c>
      <c r="R3201" s="2">
        <f t="shared" si="99"/>
        <v>6.44</v>
      </c>
      <c r="S3201" s="2">
        <f>IF(AND(P3201&lt;&gt;"_U",P3201&lt;&gt;"c",J3201&lt;&gt;99,J3201&lt;&gt;9),IFERROR(VLOOKUP(A3201,'TA Total'!$A$2:$N$10000,14,0),"."),".")</f>
        <v>12162</v>
      </c>
    </row>
    <row r="3202" spans="1:19" x14ac:dyDescent="0.4">
      <c r="A3202" s="2" t="str">
        <f t="shared" si="98"/>
        <v>2018|Ashburton District|10</v>
      </c>
      <c r="B3202" t="s">
        <v>16</v>
      </c>
      <c r="C3202" t="s">
        <v>17</v>
      </c>
      <c r="D3202" t="s">
        <v>18</v>
      </c>
      <c r="E3202" t="s">
        <v>19</v>
      </c>
      <c r="F3202">
        <v>2018</v>
      </c>
      <c r="G3202">
        <v>2018</v>
      </c>
      <c r="H3202">
        <v>63</v>
      </c>
      <c r="I3202" t="s">
        <v>93</v>
      </c>
      <c r="J3202">
        <v>4</v>
      </c>
      <c r="K3202" t="s">
        <v>25</v>
      </c>
      <c r="L3202">
        <v>10</v>
      </c>
      <c r="N3202">
        <v>0</v>
      </c>
      <c r="R3202" s="2" t="str">
        <f t="shared" si="99"/>
        <v>.</v>
      </c>
      <c r="S3202" s="2">
        <f>IF(AND(P3202&lt;&gt;"_U",P3202&lt;&gt;"c",J3202&lt;&gt;99,J3202&lt;&gt;9),IFERROR(VLOOKUP(A3202,'TA Total'!$A$2:$N$10000,14,0),"."),".")</f>
        <v>0</v>
      </c>
    </row>
    <row r="3203" spans="1:19" x14ac:dyDescent="0.4">
      <c r="A3203" s="2" t="str">
        <f t="shared" ref="A3203:A3266" si="100">G3203&amp;"|"&amp;I3203&amp;"|"&amp;L3203</f>
        <v>2018|Ashburton District|11</v>
      </c>
      <c r="B3203" t="s">
        <v>16</v>
      </c>
      <c r="C3203" t="s">
        <v>17</v>
      </c>
      <c r="D3203" t="s">
        <v>18</v>
      </c>
      <c r="E3203" t="s">
        <v>19</v>
      </c>
      <c r="F3203">
        <v>2018</v>
      </c>
      <c r="G3203">
        <v>2018</v>
      </c>
      <c r="H3203">
        <v>63</v>
      </c>
      <c r="I3203" t="s">
        <v>93</v>
      </c>
      <c r="J3203">
        <v>4</v>
      </c>
      <c r="K3203" t="s">
        <v>25</v>
      </c>
      <c r="L3203">
        <v>11</v>
      </c>
      <c r="N3203">
        <v>318</v>
      </c>
      <c r="R3203" s="2">
        <f t="shared" ref="R3203:R3266" si="101">IF(P3203&lt;&gt;"_U",IFERROR((ROUND(N3203/S3203*100,2)),"."),".")</f>
        <v>2.92</v>
      </c>
      <c r="S3203" s="2">
        <f>IF(AND(P3203&lt;&gt;"_U",P3203&lt;&gt;"c",J3203&lt;&gt;99,J3203&lt;&gt;9),IFERROR(VLOOKUP(A3203,'TA Total'!$A$2:$N$10000,14,0),"."),".")</f>
        <v>10884</v>
      </c>
    </row>
    <row r="3204" spans="1:19" x14ac:dyDescent="0.4">
      <c r="A3204" s="2" t="str">
        <f t="shared" si="100"/>
        <v>2018|Ashburton District|12</v>
      </c>
      <c r="B3204" t="s">
        <v>16</v>
      </c>
      <c r="C3204" t="s">
        <v>17</v>
      </c>
      <c r="D3204" t="s">
        <v>18</v>
      </c>
      <c r="E3204" t="s">
        <v>19</v>
      </c>
      <c r="F3204">
        <v>2018</v>
      </c>
      <c r="G3204">
        <v>2018</v>
      </c>
      <c r="H3204">
        <v>63</v>
      </c>
      <c r="I3204" t="s">
        <v>93</v>
      </c>
      <c r="J3204">
        <v>4</v>
      </c>
      <c r="K3204" t="s">
        <v>25</v>
      </c>
      <c r="L3204">
        <v>12</v>
      </c>
      <c r="N3204">
        <v>36</v>
      </c>
      <c r="R3204" s="2">
        <f t="shared" si="101"/>
        <v>3</v>
      </c>
      <c r="S3204" s="2">
        <f>IF(AND(P3204&lt;&gt;"_U",P3204&lt;&gt;"c",J3204&lt;&gt;99,J3204&lt;&gt;9),IFERROR(VLOOKUP(A3204,'TA Total'!$A$2:$N$10000,14,0),"."),".")</f>
        <v>1200</v>
      </c>
    </row>
    <row r="3205" spans="1:19" x14ac:dyDescent="0.4">
      <c r="A3205" s="2" t="str">
        <f t="shared" si="100"/>
        <v>2018|Ashburton District|13</v>
      </c>
      <c r="B3205" t="s">
        <v>16</v>
      </c>
      <c r="C3205" t="s">
        <v>17</v>
      </c>
      <c r="D3205" t="s">
        <v>18</v>
      </c>
      <c r="E3205" t="s">
        <v>19</v>
      </c>
      <c r="F3205">
        <v>2018</v>
      </c>
      <c r="G3205">
        <v>2018</v>
      </c>
      <c r="H3205">
        <v>63</v>
      </c>
      <c r="I3205" t="s">
        <v>93</v>
      </c>
      <c r="J3205">
        <v>4</v>
      </c>
      <c r="K3205" t="s">
        <v>25</v>
      </c>
      <c r="L3205">
        <v>13</v>
      </c>
      <c r="N3205">
        <v>6</v>
      </c>
      <c r="R3205" s="2">
        <f t="shared" si="101"/>
        <v>8</v>
      </c>
      <c r="S3205" s="2">
        <f>IF(AND(P3205&lt;&gt;"_U",P3205&lt;&gt;"c",J3205&lt;&gt;99,J3205&lt;&gt;9),IFERROR(VLOOKUP(A3205,'TA Total'!$A$2:$N$10000,14,0),"."),".")</f>
        <v>75</v>
      </c>
    </row>
    <row r="3206" spans="1:19" x14ac:dyDescent="0.4">
      <c r="A3206" s="2" t="str">
        <f t="shared" si="100"/>
        <v>2018|Ashburton District|999</v>
      </c>
      <c r="B3206" t="s">
        <v>16</v>
      </c>
      <c r="C3206" t="s">
        <v>17</v>
      </c>
      <c r="D3206" t="s">
        <v>18</v>
      </c>
      <c r="E3206" t="s">
        <v>19</v>
      </c>
      <c r="F3206">
        <v>2018</v>
      </c>
      <c r="G3206">
        <v>2018</v>
      </c>
      <c r="H3206">
        <v>63</v>
      </c>
      <c r="I3206" t="s">
        <v>93</v>
      </c>
      <c r="J3206">
        <v>4</v>
      </c>
      <c r="K3206" t="s">
        <v>25</v>
      </c>
      <c r="L3206">
        <v>999</v>
      </c>
      <c r="N3206">
        <v>357</v>
      </c>
      <c r="R3206" s="2">
        <f t="shared" si="101"/>
        <v>2.94</v>
      </c>
      <c r="S3206" s="2">
        <f>IF(AND(P3206&lt;&gt;"_U",P3206&lt;&gt;"c",J3206&lt;&gt;99,J3206&lt;&gt;9),IFERROR(VLOOKUP(A3206,'TA Total'!$A$2:$N$10000,14,0),"."),".")</f>
        <v>12162</v>
      </c>
    </row>
    <row r="3207" spans="1:19" x14ac:dyDescent="0.4">
      <c r="A3207" s="2" t="str">
        <f t="shared" si="100"/>
        <v>2018|Ashburton District|10</v>
      </c>
      <c r="B3207" t="s">
        <v>16</v>
      </c>
      <c r="C3207" t="s">
        <v>17</v>
      </c>
      <c r="D3207" t="s">
        <v>18</v>
      </c>
      <c r="E3207" t="s">
        <v>19</v>
      </c>
      <c r="F3207">
        <v>2018</v>
      </c>
      <c r="G3207">
        <v>2018</v>
      </c>
      <c r="H3207">
        <v>63</v>
      </c>
      <c r="I3207" t="s">
        <v>93</v>
      </c>
      <c r="J3207">
        <v>5</v>
      </c>
      <c r="K3207" t="s">
        <v>26</v>
      </c>
      <c r="L3207">
        <v>10</v>
      </c>
      <c r="N3207">
        <v>0</v>
      </c>
      <c r="R3207" s="2" t="str">
        <f t="shared" si="101"/>
        <v>.</v>
      </c>
      <c r="S3207" s="2">
        <f>IF(AND(P3207&lt;&gt;"_U",P3207&lt;&gt;"c",J3207&lt;&gt;99,J3207&lt;&gt;9),IFERROR(VLOOKUP(A3207,'TA Total'!$A$2:$N$10000,14,0),"."),".")</f>
        <v>0</v>
      </c>
    </row>
    <row r="3208" spans="1:19" x14ac:dyDescent="0.4">
      <c r="A3208" s="2" t="str">
        <f t="shared" si="100"/>
        <v>2018|Ashburton District|11</v>
      </c>
      <c r="B3208" t="s">
        <v>16</v>
      </c>
      <c r="C3208" t="s">
        <v>17</v>
      </c>
      <c r="D3208" t="s">
        <v>18</v>
      </c>
      <c r="E3208" t="s">
        <v>19</v>
      </c>
      <c r="F3208">
        <v>2018</v>
      </c>
      <c r="G3208">
        <v>2018</v>
      </c>
      <c r="H3208">
        <v>63</v>
      </c>
      <c r="I3208" t="s">
        <v>93</v>
      </c>
      <c r="J3208">
        <v>5</v>
      </c>
      <c r="K3208" t="s">
        <v>26</v>
      </c>
      <c r="L3208">
        <v>11</v>
      </c>
      <c r="N3208">
        <v>6489</v>
      </c>
      <c r="R3208" s="2">
        <f t="shared" si="101"/>
        <v>59.62</v>
      </c>
      <c r="S3208" s="2">
        <f>IF(AND(P3208&lt;&gt;"_U",P3208&lt;&gt;"c",J3208&lt;&gt;99,J3208&lt;&gt;9),IFERROR(VLOOKUP(A3208,'TA Total'!$A$2:$N$10000,14,0),"."),".")</f>
        <v>10884</v>
      </c>
    </row>
    <row r="3209" spans="1:19" x14ac:dyDescent="0.4">
      <c r="A3209" s="2" t="str">
        <f t="shared" si="100"/>
        <v>2018|Ashburton District|12</v>
      </c>
      <c r="B3209" t="s">
        <v>16</v>
      </c>
      <c r="C3209" t="s">
        <v>17</v>
      </c>
      <c r="D3209" t="s">
        <v>18</v>
      </c>
      <c r="E3209" t="s">
        <v>19</v>
      </c>
      <c r="F3209">
        <v>2018</v>
      </c>
      <c r="G3209">
        <v>2018</v>
      </c>
      <c r="H3209">
        <v>63</v>
      </c>
      <c r="I3209" t="s">
        <v>93</v>
      </c>
      <c r="J3209">
        <v>5</v>
      </c>
      <c r="K3209" t="s">
        <v>26</v>
      </c>
      <c r="L3209">
        <v>12</v>
      </c>
      <c r="N3209">
        <v>354</v>
      </c>
      <c r="R3209" s="2">
        <f t="shared" si="101"/>
        <v>29.5</v>
      </c>
      <c r="S3209" s="2">
        <f>IF(AND(P3209&lt;&gt;"_U",P3209&lt;&gt;"c",J3209&lt;&gt;99,J3209&lt;&gt;9),IFERROR(VLOOKUP(A3209,'TA Total'!$A$2:$N$10000,14,0),"."),".")</f>
        <v>1200</v>
      </c>
    </row>
    <row r="3210" spans="1:19" x14ac:dyDescent="0.4">
      <c r="A3210" s="2" t="str">
        <f t="shared" si="100"/>
        <v>2018|Ashburton District|13</v>
      </c>
      <c r="B3210" t="s">
        <v>16</v>
      </c>
      <c r="C3210" t="s">
        <v>17</v>
      </c>
      <c r="D3210" t="s">
        <v>18</v>
      </c>
      <c r="E3210" t="s">
        <v>19</v>
      </c>
      <c r="F3210">
        <v>2018</v>
      </c>
      <c r="G3210">
        <v>2018</v>
      </c>
      <c r="H3210">
        <v>63</v>
      </c>
      <c r="I3210" t="s">
        <v>93</v>
      </c>
      <c r="J3210">
        <v>5</v>
      </c>
      <c r="K3210" t="s">
        <v>26</v>
      </c>
      <c r="L3210">
        <v>13</v>
      </c>
      <c r="N3210">
        <v>18</v>
      </c>
      <c r="R3210" s="2">
        <f t="shared" si="101"/>
        <v>24</v>
      </c>
      <c r="S3210" s="2">
        <f>IF(AND(P3210&lt;&gt;"_U",P3210&lt;&gt;"c",J3210&lt;&gt;99,J3210&lt;&gt;9),IFERROR(VLOOKUP(A3210,'TA Total'!$A$2:$N$10000,14,0),"."),".")</f>
        <v>75</v>
      </c>
    </row>
    <row r="3211" spans="1:19" x14ac:dyDescent="0.4">
      <c r="A3211" s="2" t="str">
        <f t="shared" si="100"/>
        <v>2018|Ashburton District|999</v>
      </c>
      <c r="B3211" t="s">
        <v>16</v>
      </c>
      <c r="C3211" t="s">
        <v>17</v>
      </c>
      <c r="D3211" t="s">
        <v>18</v>
      </c>
      <c r="E3211" t="s">
        <v>19</v>
      </c>
      <c r="F3211">
        <v>2018</v>
      </c>
      <c r="G3211">
        <v>2018</v>
      </c>
      <c r="H3211">
        <v>63</v>
      </c>
      <c r="I3211" t="s">
        <v>93</v>
      </c>
      <c r="J3211">
        <v>5</v>
      </c>
      <c r="K3211" t="s">
        <v>26</v>
      </c>
      <c r="L3211">
        <v>999</v>
      </c>
      <c r="N3211">
        <v>6864</v>
      </c>
      <c r="R3211" s="2">
        <f t="shared" si="101"/>
        <v>56.44</v>
      </c>
      <c r="S3211" s="2">
        <f>IF(AND(P3211&lt;&gt;"_U",P3211&lt;&gt;"c",J3211&lt;&gt;99,J3211&lt;&gt;9),IFERROR(VLOOKUP(A3211,'TA Total'!$A$2:$N$10000,14,0),"."),".")</f>
        <v>12162</v>
      </c>
    </row>
    <row r="3212" spans="1:19" x14ac:dyDescent="0.4">
      <c r="A3212" s="2" t="str">
        <f t="shared" si="100"/>
        <v>2018|Ashburton District|10</v>
      </c>
      <c r="B3212" t="s">
        <v>16</v>
      </c>
      <c r="C3212" t="s">
        <v>17</v>
      </c>
      <c r="D3212" t="s">
        <v>18</v>
      </c>
      <c r="E3212" t="s">
        <v>19</v>
      </c>
      <c r="F3212">
        <v>2018</v>
      </c>
      <c r="G3212">
        <v>2018</v>
      </c>
      <c r="H3212">
        <v>63</v>
      </c>
      <c r="I3212" t="s">
        <v>93</v>
      </c>
      <c r="J3212">
        <v>6</v>
      </c>
      <c r="K3212" t="s">
        <v>27</v>
      </c>
      <c r="L3212">
        <v>10</v>
      </c>
      <c r="N3212">
        <v>0</v>
      </c>
      <c r="R3212" s="2" t="str">
        <f t="shared" si="101"/>
        <v>.</v>
      </c>
      <c r="S3212" s="2">
        <f>IF(AND(P3212&lt;&gt;"_U",P3212&lt;&gt;"c",J3212&lt;&gt;99,J3212&lt;&gt;9),IFERROR(VLOOKUP(A3212,'TA Total'!$A$2:$N$10000,14,0),"."),".")</f>
        <v>0</v>
      </c>
    </row>
    <row r="3213" spans="1:19" x14ac:dyDescent="0.4">
      <c r="A3213" s="2" t="str">
        <f t="shared" si="100"/>
        <v>2018|Ashburton District|11</v>
      </c>
      <c r="B3213" t="s">
        <v>16</v>
      </c>
      <c r="C3213" t="s">
        <v>17</v>
      </c>
      <c r="D3213" t="s">
        <v>18</v>
      </c>
      <c r="E3213" t="s">
        <v>19</v>
      </c>
      <c r="F3213">
        <v>2018</v>
      </c>
      <c r="G3213">
        <v>2018</v>
      </c>
      <c r="H3213">
        <v>63</v>
      </c>
      <c r="I3213" t="s">
        <v>93</v>
      </c>
      <c r="J3213">
        <v>6</v>
      </c>
      <c r="K3213" t="s">
        <v>27</v>
      </c>
      <c r="L3213">
        <v>11</v>
      </c>
      <c r="N3213">
        <v>207</v>
      </c>
      <c r="R3213" s="2">
        <f t="shared" si="101"/>
        <v>1.9</v>
      </c>
      <c r="S3213" s="2">
        <f>IF(AND(P3213&lt;&gt;"_U",P3213&lt;&gt;"c",J3213&lt;&gt;99,J3213&lt;&gt;9),IFERROR(VLOOKUP(A3213,'TA Total'!$A$2:$N$10000,14,0),"."),".")</f>
        <v>10884</v>
      </c>
    </row>
    <row r="3214" spans="1:19" x14ac:dyDescent="0.4">
      <c r="A3214" s="2" t="str">
        <f t="shared" si="100"/>
        <v>2018|Ashburton District|12</v>
      </c>
      <c r="B3214" t="s">
        <v>16</v>
      </c>
      <c r="C3214" t="s">
        <v>17</v>
      </c>
      <c r="D3214" t="s">
        <v>18</v>
      </c>
      <c r="E3214" t="s">
        <v>19</v>
      </c>
      <c r="F3214">
        <v>2018</v>
      </c>
      <c r="G3214">
        <v>2018</v>
      </c>
      <c r="H3214">
        <v>63</v>
      </c>
      <c r="I3214" t="s">
        <v>93</v>
      </c>
      <c r="J3214">
        <v>6</v>
      </c>
      <c r="K3214" t="s">
        <v>27</v>
      </c>
      <c r="L3214">
        <v>12</v>
      </c>
      <c r="N3214">
        <v>6</v>
      </c>
      <c r="R3214" s="2">
        <f t="shared" si="101"/>
        <v>0.5</v>
      </c>
      <c r="S3214" s="2">
        <f>IF(AND(P3214&lt;&gt;"_U",P3214&lt;&gt;"c",J3214&lt;&gt;99,J3214&lt;&gt;9),IFERROR(VLOOKUP(A3214,'TA Total'!$A$2:$N$10000,14,0),"."),".")</f>
        <v>1200</v>
      </c>
    </row>
    <row r="3215" spans="1:19" x14ac:dyDescent="0.4">
      <c r="A3215" s="2" t="str">
        <f t="shared" si="100"/>
        <v>2018|Ashburton District|13</v>
      </c>
      <c r="B3215" t="s">
        <v>16</v>
      </c>
      <c r="C3215" t="s">
        <v>17</v>
      </c>
      <c r="D3215" t="s">
        <v>18</v>
      </c>
      <c r="E3215" t="s">
        <v>19</v>
      </c>
      <c r="F3215">
        <v>2018</v>
      </c>
      <c r="G3215">
        <v>2018</v>
      </c>
      <c r="H3215">
        <v>63</v>
      </c>
      <c r="I3215" t="s">
        <v>93</v>
      </c>
      <c r="J3215">
        <v>6</v>
      </c>
      <c r="K3215" t="s">
        <v>27</v>
      </c>
      <c r="L3215">
        <v>13</v>
      </c>
      <c r="N3215">
        <v>0</v>
      </c>
      <c r="R3215" s="2">
        <f t="shared" si="101"/>
        <v>0</v>
      </c>
      <c r="S3215" s="2">
        <f>IF(AND(P3215&lt;&gt;"_U",P3215&lt;&gt;"c",J3215&lt;&gt;99,J3215&lt;&gt;9),IFERROR(VLOOKUP(A3215,'TA Total'!$A$2:$N$10000,14,0),"."),".")</f>
        <v>75</v>
      </c>
    </row>
    <row r="3216" spans="1:19" x14ac:dyDescent="0.4">
      <c r="A3216" s="2" t="str">
        <f t="shared" si="100"/>
        <v>2018|Ashburton District|999</v>
      </c>
      <c r="B3216" t="s">
        <v>16</v>
      </c>
      <c r="C3216" t="s">
        <v>17</v>
      </c>
      <c r="D3216" t="s">
        <v>18</v>
      </c>
      <c r="E3216" t="s">
        <v>19</v>
      </c>
      <c r="F3216">
        <v>2018</v>
      </c>
      <c r="G3216">
        <v>2018</v>
      </c>
      <c r="H3216">
        <v>63</v>
      </c>
      <c r="I3216" t="s">
        <v>93</v>
      </c>
      <c r="J3216">
        <v>6</v>
      </c>
      <c r="K3216" t="s">
        <v>27</v>
      </c>
      <c r="L3216">
        <v>999</v>
      </c>
      <c r="N3216">
        <v>216</v>
      </c>
      <c r="R3216" s="2">
        <f t="shared" si="101"/>
        <v>1.78</v>
      </c>
      <c r="S3216" s="2">
        <f>IF(AND(P3216&lt;&gt;"_U",P3216&lt;&gt;"c",J3216&lt;&gt;99,J3216&lt;&gt;9),IFERROR(VLOOKUP(A3216,'TA Total'!$A$2:$N$10000,14,0),"."),".")</f>
        <v>12162</v>
      </c>
    </row>
    <row r="3217" spans="1:19" x14ac:dyDescent="0.4">
      <c r="A3217" s="2" t="str">
        <f t="shared" si="100"/>
        <v>2018|Ashburton District|10</v>
      </c>
      <c r="B3217" t="s">
        <v>16</v>
      </c>
      <c r="C3217" t="s">
        <v>17</v>
      </c>
      <c r="D3217" t="s">
        <v>18</v>
      </c>
      <c r="E3217" t="s">
        <v>19</v>
      </c>
      <c r="F3217">
        <v>2018</v>
      </c>
      <c r="G3217">
        <v>2018</v>
      </c>
      <c r="H3217">
        <v>63</v>
      </c>
      <c r="I3217" t="s">
        <v>93</v>
      </c>
      <c r="J3217">
        <v>7</v>
      </c>
      <c r="K3217" t="s">
        <v>28</v>
      </c>
      <c r="L3217">
        <v>10</v>
      </c>
      <c r="N3217">
        <v>0</v>
      </c>
      <c r="R3217" s="2" t="str">
        <f t="shared" si="101"/>
        <v>.</v>
      </c>
      <c r="S3217" s="2">
        <f>IF(AND(P3217&lt;&gt;"_U",P3217&lt;&gt;"c",J3217&lt;&gt;99,J3217&lt;&gt;9),IFERROR(VLOOKUP(A3217,'TA Total'!$A$2:$N$10000,14,0),"."),".")</f>
        <v>0</v>
      </c>
    </row>
    <row r="3218" spans="1:19" x14ac:dyDescent="0.4">
      <c r="A3218" s="2" t="str">
        <f t="shared" si="100"/>
        <v>2018|Ashburton District|11</v>
      </c>
      <c r="B3218" t="s">
        <v>16</v>
      </c>
      <c r="C3218" t="s">
        <v>17</v>
      </c>
      <c r="D3218" t="s">
        <v>18</v>
      </c>
      <c r="E3218" t="s">
        <v>19</v>
      </c>
      <c r="F3218">
        <v>2018</v>
      </c>
      <c r="G3218">
        <v>2018</v>
      </c>
      <c r="H3218">
        <v>63</v>
      </c>
      <c r="I3218" t="s">
        <v>93</v>
      </c>
      <c r="J3218">
        <v>7</v>
      </c>
      <c r="K3218" t="s">
        <v>28</v>
      </c>
      <c r="L3218">
        <v>11</v>
      </c>
      <c r="N3218">
        <v>78</v>
      </c>
      <c r="R3218" s="2">
        <f t="shared" si="101"/>
        <v>0.72</v>
      </c>
      <c r="S3218" s="2">
        <f>IF(AND(P3218&lt;&gt;"_U",P3218&lt;&gt;"c",J3218&lt;&gt;99,J3218&lt;&gt;9),IFERROR(VLOOKUP(A3218,'TA Total'!$A$2:$N$10000,14,0),"."),".")</f>
        <v>10884</v>
      </c>
    </row>
    <row r="3219" spans="1:19" x14ac:dyDescent="0.4">
      <c r="A3219" s="2" t="str">
        <f t="shared" si="100"/>
        <v>2018|Ashburton District|12</v>
      </c>
      <c r="B3219" t="s">
        <v>16</v>
      </c>
      <c r="C3219" t="s">
        <v>17</v>
      </c>
      <c r="D3219" t="s">
        <v>18</v>
      </c>
      <c r="E3219" t="s">
        <v>19</v>
      </c>
      <c r="F3219">
        <v>2018</v>
      </c>
      <c r="G3219">
        <v>2018</v>
      </c>
      <c r="H3219">
        <v>63</v>
      </c>
      <c r="I3219" t="s">
        <v>93</v>
      </c>
      <c r="J3219">
        <v>7</v>
      </c>
      <c r="K3219" t="s">
        <v>28</v>
      </c>
      <c r="L3219">
        <v>12</v>
      </c>
      <c r="N3219">
        <v>6</v>
      </c>
      <c r="R3219" s="2">
        <f t="shared" si="101"/>
        <v>0.5</v>
      </c>
      <c r="S3219" s="2">
        <f>IF(AND(P3219&lt;&gt;"_U",P3219&lt;&gt;"c",J3219&lt;&gt;99,J3219&lt;&gt;9),IFERROR(VLOOKUP(A3219,'TA Total'!$A$2:$N$10000,14,0),"."),".")</f>
        <v>1200</v>
      </c>
    </row>
    <row r="3220" spans="1:19" x14ac:dyDescent="0.4">
      <c r="A3220" s="2" t="str">
        <f t="shared" si="100"/>
        <v>2018|Ashburton District|13</v>
      </c>
      <c r="B3220" t="s">
        <v>16</v>
      </c>
      <c r="C3220" t="s">
        <v>17</v>
      </c>
      <c r="D3220" t="s">
        <v>18</v>
      </c>
      <c r="E3220" t="s">
        <v>19</v>
      </c>
      <c r="F3220">
        <v>2018</v>
      </c>
      <c r="G3220">
        <v>2018</v>
      </c>
      <c r="H3220">
        <v>63</v>
      </c>
      <c r="I3220" t="s">
        <v>93</v>
      </c>
      <c r="J3220">
        <v>7</v>
      </c>
      <c r="K3220" t="s">
        <v>28</v>
      </c>
      <c r="L3220">
        <v>13</v>
      </c>
      <c r="N3220">
        <v>3</v>
      </c>
      <c r="R3220" s="2">
        <f t="shared" si="101"/>
        <v>4</v>
      </c>
      <c r="S3220" s="2">
        <f>IF(AND(P3220&lt;&gt;"_U",P3220&lt;&gt;"c",J3220&lt;&gt;99,J3220&lt;&gt;9),IFERROR(VLOOKUP(A3220,'TA Total'!$A$2:$N$10000,14,0),"."),".")</f>
        <v>75</v>
      </c>
    </row>
    <row r="3221" spans="1:19" x14ac:dyDescent="0.4">
      <c r="A3221" s="2" t="str">
        <f t="shared" si="100"/>
        <v>2018|Ashburton District|999</v>
      </c>
      <c r="B3221" t="s">
        <v>16</v>
      </c>
      <c r="C3221" t="s">
        <v>17</v>
      </c>
      <c r="D3221" t="s">
        <v>18</v>
      </c>
      <c r="E3221" t="s">
        <v>19</v>
      </c>
      <c r="F3221">
        <v>2018</v>
      </c>
      <c r="G3221">
        <v>2018</v>
      </c>
      <c r="H3221">
        <v>63</v>
      </c>
      <c r="I3221" t="s">
        <v>93</v>
      </c>
      <c r="J3221">
        <v>7</v>
      </c>
      <c r="K3221" t="s">
        <v>28</v>
      </c>
      <c r="L3221">
        <v>999</v>
      </c>
      <c r="N3221">
        <v>87</v>
      </c>
      <c r="R3221" s="2">
        <f t="shared" si="101"/>
        <v>0.72</v>
      </c>
      <c r="S3221" s="2">
        <f>IF(AND(P3221&lt;&gt;"_U",P3221&lt;&gt;"c",J3221&lt;&gt;99,J3221&lt;&gt;9),IFERROR(VLOOKUP(A3221,'TA Total'!$A$2:$N$10000,14,0),"."),".")</f>
        <v>12162</v>
      </c>
    </row>
    <row r="3222" spans="1:19" x14ac:dyDescent="0.4">
      <c r="A3222" s="2" t="str">
        <f t="shared" si="100"/>
        <v>2018|Ashburton District|10</v>
      </c>
      <c r="B3222" t="s">
        <v>16</v>
      </c>
      <c r="C3222" t="s">
        <v>17</v>
      </c>
      <c r="D3222" t="s">
        <v>18</v>
      </c>
      <c r="E3222" t="s">
        <v>19</v>
      </c>
      <c r="F3222">
        <v>2018</v>
      </c>
      <c r="G3222">
        <v>2018</v>
      </c>
      <c r="H3222">
        <v>63</v>
      </c>
      <c r="I3222" t="s">
        <v>93</v>
      </c>
      <c r="J3222">
        <v>77</v>
      </c>
      <c r="K3222" t="s">
        <v>29</v>
      </c>
      <c r="L3222">
        <v>10</v>
      </c>
      <c r="N3222">
        <v>0</v>
      </c>
      <c r="R3222" s="2" t="str">
        <f t="shared" si="101"/>
        <v>.</v>
      </c>
      <c r="S3222" s="2">
        <f>IF(AND(P3222&lt;&gt;"_U",P3222&lt;&gt;"c",J3222&lt;&gt;99,J3222&lt;&gt;9),IFERROR(VLOOKUP(A3222,'TA Total'!$A$2:$N$10000,14,0),"."),".")</f>
        <v>0</v>
      </c>
    </row>
    <row r="3223" spans="1:19" x14ac:dyDescent="0.4">
      <c r="A3223" s="2" t="str">
        <f t="shared" si="100"/>
        <v>2018|Ashburton District|11</v>
      </c>
      <c r="B3223" t="s">
        <v>16</v>
      </c>
      <c r="C3223" t="s">
        <v>17</v>
      </c>
      <c r="D3223" t="s">
        <v>18</v>
      </c>
      <c r="E3223" t="s">
        <v>19</v>
      </c>
      <c r="F3223">
        <v>2018</v>
      </c>
      <c r="G3223">
        <v>2018</v>
      </c>
      <c r="H3223">
        <v>63</v>
      </c>
      <c r="I3223" t="s">
        <v>93</v>
      </c>
      <c r="J3223">
        <v>77</v>
      </c>
      <c r="K3223" t="s">
        <v>29</v>
      </c>
      <c r="L3223">
        <v>11</v>
      </c>
      <c r="N3223">
        <v>10884</v>
      </c>
      <c r="R3223" s="2">
        <f t="shared" si="101"/>
        <v>100</v>
      </c>
      <c r="S3223" s="2">
        <f>IF(AND(P3223&lt;&gt;"_U",P3223&lt;&gt;"c",J3223&lt;&gt;99,J3223&lt;&gt;9),IFERROR(VLOOKUP(A3223,'TA Total'!$A$2:$N$10000,14,0),"."),".")</f>
        <v>10884</v>
      </c>
    </row>
    <row r="3224" spans="1:19" x14ac:dyDescent="0.4">
      <c r="A3224" s="2" t="str">
        <f t="shared" si="100"/>
        <v>2018|Ashburton District|12</v>
      </c>
      <c r="B3224" t="s">
        <v>16</v>
      </c>
      <c r="C3224" t="s">
        <v>17</v>
      </c>
      <c r="D3224" t="s">
        <v>18</v>
      </c>
      <c r="E3224" t="s">
        <v>19</v>
      </c>
      <c r="F3224">
        <v>2018</v>
      </c>
      <c r="G3224">
        <v>2018</v>
      </c>
      <c r="H3224">
        <v>63</v>
      </c>
      <c r="I3224" t="s">
        <v>93</v>
      </c>
      <c r="J3224">
        <v>77</v>
      </c>
      <c r="K3224" t="s">
        <v>29</v>
      </c>
      <c r="L3224">
        <v>12</v>
      </c>
      <c r="N3224">
        <v>1200</v>
      </c>
      <c r="R3224" s="2">
        <f t="shared" si="101"/>
        <v>100</v>
      </c>
      <c r="S3224" s="2">
        <f>IF(AND(P3224&lt;&gt;"_U",P3224&lt;&gt;"c",J3224&lt;&gt;99,J3224&lt;&gt;9),IFERROR(VLOOKUP(A3224,'TA Total'!$A$2:$N$10000,14,0),"."),".")</f>
        <v>1200</v>
      </c>
    </row>
    <row r="3225" spans="1:19" x14ac:dyDescent="0.4">
      <c r="A3225" s="2" t="str">
        <f t="shared" si="100"/>
        <v>2018|Ashburton District|13</v>
      </c>
      <c r="B3225" t="s">
        <v>16</v>
      </c>
      <c r="C3225" t="s">
        <v>17</v>
      </c>
      <c r="D3225" t="s">
        <v>18</v>
      </c>
      <c r="E3225" t="s">
        <v>19</v>
      </c>
      <c r="F3225">
        <v>2018</v>
      </c>
      <c r="G3225">
        <v>2018</v>
      </c>
      <c r="H3225">
        <v>63</v>
      </c>
      <c r="I3225" t="s">
        <v>93</v>
      </c>
      <c r="J3225">
        <v>77</v>
      </c>
      <c r="K3225" t="s">
        <v>29</v>
      </c>
      <c r="L3225">
        <v>13</v>
      </c>
      <c r="N3225">
        <v>75</v>
      </c>
      <c r="R3225" s="2">
        <f t="shared" si="101"/>
        <v>100</v>
      </c>
      <c r="S3225" s="2">
        <f>IF(AND(P3225&lt;&gt;"_U",P3225&lt;&gt;"c",J3225&lt;&gt;99,J3225&lt;&gt;9),IFERROR(VLOOKUP(A3225,'TA Total'!$A$2:$N$10000,14,0),"."),".")</f>
        <v>75</v>
      </c>
    </row>
    <row r="3226" spans="1:19" x14ac:dyDescent="0.4">
      <c r="A3226" s="2" t="str">
        <f t="shared" si="100"/>
        <v>2018|Ashburton District|999</v>
      </c>
      <c r="B3226" t="s">
        <v>16</v>
      </c>
      <c r="C3226" t="s">
        <v>17</v>
      </c>
      <c r="D3226" t="s">
        <v>18</v>
      </c>
      <c r="E3226" t="s">
        <v>19</v>
      </c>
      <c r="F3226">
        <v>2018</v>
      </c>
      <c r="G3226">
        <v>2018</v>
      </c>
      <c r="H3226">
        <v>63</v>
      </c>
      <c r="I3226" t="s">
        <v>93</v>
      </c>
      <c r="J3226">
        <v>77</v>
      </c>
      <c r="K3226" t="s">
        <v>29</v>
      </c>
      <c r="L3226">
        <v>999</v>
      </c>
      <c r="N3226">
        <v>12162</v>
      </c>
      <c r="R3226" s="2">
        <f t="shared" si="101"/>
        <v>100</v>
      </c>
      <c r="S3226" s="2">
        <f>IF(AND(P3226&lt;&gt;"_U",P3226&lt;&gt;"c",J3226&lt;&gt;99,J3226&lt;&gt;9),IFERROR(VLOOKUP(A3226,'TA Total'!$A$2:$N$10000,14,0),"."),".")</f>
        <v>12162</v>
      </c>
    </row>
    <row r="3227" spans="1:19" x14ac:dyDescent="0.4">
      <c r="A3227" s="2" t="str">
        <f t="shared" si="100"/>
        <v>2018|Ashburton District|10</v>
      </c>
      <c r="B3227" t="s">
        <v>16</v>
      </c>
      <c r="C3227" t="s">
        <v>17</v>
      </c>
      <c r="D3227" t="s">
        <v>18</v>
      </c>
      <c r="E3227" t="s">
        <v>19</v>
      </c>
      <c r="F3227">
        <v>2018</v>
      </c>
      <c r="G3227">
        <v>2018</v>
      </c>
      <c r="H3227">
        <v>63</v>
      </c>
      <c r="I3227" t="s">
        <v>93</v>
      </c>
      <c r="J3227">
        <v>8</v>
      </c>
      <c r="K3227" t="s">
        <v>30</v>
      </c>
      <c r="L3227">
        <v>10</v>
      </c>
      <c r="N3227">
        <v>0</v>
      </c>
      <c r="R3227" s="2" t="str">
        <f t="shared" si="101"/>
        <v>.</v>
      </c>
      <c r="S3227" s="2">
        <f>IF(AND(P3227&lt;&gt;"_U",P3227&lt;&gt;"c",J3227&lt;&gt;99,J3227&lt;&gt;9),IFERROR(VLOOKUP(A3227,'TA Total'!$A$2:$N$10000,14,0),"."),".")</f>
        <v>0</v>
      </c>
    </row>
    <row r="3228" spans="1:19" x14ac:dyDescent="0.4">
      <c r="A3228" s="2" t="str">
        <f t="shared" si="100"/>
        <v>2018|Ashburton District|11</v>
      </c>
      <c r="B3228" t="s">
        <v>16</v>
      </c>
      <c r="C3228" t="s">
        <v>17</v>
      </c>
      <c r="D3228" t="s">
        <v>18</v>
      </c>
      <c r="E3228" t="s">
        <v>19</v>
      </c>
      <c r="F3228">
        <v>2018</v>
      </c>
      <c r="G3228">
        <v>2018</v>
      </c>
      <c r="H3228">
        <v>63</v>
      </c>
      <c r="I3228" t="s">
        <v>93</v>
      </c>
      <c r="J3228">
        <v>8</v>
      </c>
      <c r="K3228" t="s">
        <v>30</v>
      </c>
      <c r="L3228">
        <v>11</v>
      </c>
      <c r="N3228">
        <v>504</v>
      </c>
      <c r="R3228" s="2">
        <f t="shared" si="101"/>
        <v>4.63</v>
      </c>
      <c r="S3228" s="2">
        <f>IF(AND(P3228&lt;&gt;"_U",P3228&lt;&gt;"c",J3228&lt;&gt;99,J3228&lt;&gt;9),IFERROR(VLOOKUP(A3228,'TA Total'!$A$2:$N$10000,14,0),"."),".")</f>
        <v>10884</v>
      </c>
    </row>
    <row r="3229" spans="1:19" x14ac:dyDescent="0.4">
      <c r="A3229" s="2" t="str">
        <f t="shared" si="100"/>
        <v>2018|Ashburton District|12</v>
      </c>
      <c r="B3229" t="s">
        <v>16</v>
      </c>
      <c r="C3229" t="s">
        <v>17</v>
      </c>
      <c r="D3229" t="s">
        <v>18</v>
      </c>
      <c r="E3229" t="s">
        <v>19</v>
      </c>
      <c r="F3229">
        <v>2018</v>
      </c>
      <c r="G3229">
        <v>2018</v>
      </c>
      <c r="H3229">
        <v>63</v>
      </c>
      <c r="I3229" t="s">
        <v>93</v>
      </c>
      <c r="J3229">
        <v>8</v>
      </c>
      <c r="K3229" t="s">
        <v>30</v>
      </c>
      <c r="L3229">
        <v>12</v>
      </c>
      <c r="N3229">
        <v>24</v>
      </c>
      <c r="R3229" s="2">
        <f t="shared" si="101"/>
        <v>2</v>
      </c>
      <c r="S3229" s="2">
        <f>IF(AND(P3229&lt;&gt;"_U",P3229&lt;&gt;"c",J3229&lt;&gt;99,J3229&lt;&gt;9),IFERROR(VLOOKUP(A3229,'TA Total'!$A$2:$N$10000,14,0),"."),".")</f>
        <v>1200</v>
      </c>
    </row>
    <row r="3230" spans="1:19" x14ac:dyDescent="0.4">
      <c r="A3230" s="2" t="str">
        <f t="shared" si="100"/>
        <v>2018|Ashburton District|13</v>
      </c>
      <c r="B3230" t="s">
        <v>16</v>
      </c>
      <c r="C3230" t="s">
        <v>17</v>
      </c>
      <c r="D3230" t="s">
        <v>18</v>
      </c>
      <c r="E3230" t="s">
        <v>19</v>
      </c>
      <c r="F3230">
        <v>2018</v>
      </c>
      <c r="G3230">
        <v>2018</v>
      </c>
      <c r="H3230">
        <v>63</v>
      </c>
      <c r="I3230" t="s">
        <v>93</v>
      </c>
      <c r="J3230">
        <v>8</v>
      </c>
      <c r="K3230" t="s">
        <v>30</v>
      </c>
      <c r="L3230">
        <v>13</v>
      </c>
      <c r="N3230">
        <v>3</v>
      </c>
      <c r="R3230" s="2">
        <f t="shared" si="101"/>
        <v>4</v>
      </c>
      <c r="S3230" s="2">
        <f>IF(AND(P3230&lt;&gt;"_U",P3230&lt;&gt;"c",J3230&lt;&gt;99,J3230&lt;&gt;9),IFERROR(VLOOKUP(A3230,'TA Total'!$A$2:$N$10000,14,0),"."),".")</f>
        <v>75</v>
      </c>
    </row>
    <row r="3231" spans="1:19" x14ac:dyDescent="0.4">
      <c r="A3231" s="2" t="str">
        <f t="shared" si="100"/>
        <v>2018|Ashburton District|999</v>
      </c>
      <c r="B3231" t="s">
        <v>16</v>
      </c>
      <c r="C3231" t="s">
        <v>17</v>
      </c>
      <c r="D3231" t="s">
        <v>18</v>
      </c>
      <c r="E3231" t="s">
        <v>19</v>
      </c>
      <c r="F3231">
        <v>2018</v>
      </c>
      <c r="G3231">
        <v>2018</v>
      </c>
      <c r="H3231">
        <v>63</v>
      </c>
      <c r="I3231" t="s">
        <v>93</v>
      </c>
      <c r="J3231">
        <v>8</v>
      </c>
      <c r="K3231" t="s">
        <v>30</v>
      </c>
      <c r="L3231">
        <v>999</v>
      </c>
      <c r="N3231">
        <v>531</v>
      </c>
      <c r="R3231" s="2">
        <f t="shared" si="101"/>
        <v>4.37</v>
      </c>
      <c r="S3231" s="2">
        <f>IF(AND(P3231&lt;&gt;"_U",P3231&lt;&gt;"c",J3231&lt;&gt;99,J3231&lt;&gt;9),IFERROR(VLOOKUP(A3231,'TA Total'!$A$2:$N$10000,14,0),"."),".")</f>
        <v>12162</v>
      </c>
    </row>
    <row r="3232" spans="1:19" x14ac:dyDescent="0.4">
      <c r="A3232" s="2" t="str">
        <f t="shared" si="100"/>
        <v>2018|Ashburton District|10</v>
      </c>
      <c r="B3232" t="s">
        <v>16</v>
      </c>
      <c r="C3232" t="s">
        <v>17</v>
      </c>
      <c r="D3232" t="s">
        <v>18</v>
      </c>
      <c r="E3232" t="s">
        <v>19</v>
      </c>
      <c r="F3232">
        <v>2018</v>
      </c>
      <c r="G3232">
        <v>2018</v>
      </c>
      <c r="H3232">
        <v>63</v>
      </c>
      <c r="I3232" t="s">
        <v>93</v>
      </c>
      <c r="J3232">
        <v>9</v>
      </c>
      <c r="K3232" t="s">
        <v>31</v>
      </c>
      <c r="L3232">
        <v>10</v>
      </c>
      <c r="N3232">
        <v>0</v>
      </c>
      <c r="R3232" s="2" t="str">
        <f t="shared" si="101"/>
        <v>.</v>
      </c>
      <c r="S3232" s="2" t="str">
        <f>IF(AND(P3232&lt;&gt;"_U",P3232&lt;&gt;"c",J3232&lt;&gt;99,J3232&lt;&gt;9),IFERROR(VLOOKUP(A3232,'TA Total'!$A$2:$N$10000,14,0),"."),".")</f>
        <v>.</v>
      </c>
    </row>
    <row r="3233" spans="1:19" x14ac:dyDescent="0.4">
      <c r="A3233" s="2" t="str">
        <f t="shared" si="100"/>
        <v>2018|Ashburton District|11</v>
      </c>
      <c r="B3233" t="s">
        <v>16</v>
      </c>
      <c r="C3233" t="s">
        <v>17</v>
      </c>
      <c r="D3233" t="s">
        <v>18</v>
      </c>
      <c r="E3233" t="s">
        <v>19</v>
      </c>
      <c r="F3233">
        <v>2018</v>
      </c>
      <c r="G3233">
        <v>2018</v>
      </c>
      <c r="H3233">
        <v>63</v>
      </c>
      <c r="I3233" t="s">
        <v>93</v>
      </c>
      <c r="J3233">
        <v>9</v>
      </c>
      <c r="K3233" t="s">
        <v>31</v>
      </c>
      <c r="L3233">
        <v>11</v>
      </c>
      <c r="N3233">
        <v>843</v>
      </c>
      <c r="R3233" s="2" t="str">
        <f t="shared" si="101"/>
        <v>.</v>
      </c>
      <c r="S3233" s="2" t="str">
        <f>IF(AND(P3233&lt;&gt;"_U",P3233&lt;&gt;"c",J3233&lt;&gt;99,J3233&lt;&gt;9),IFERROR(VLOOKUP(A3233,'TA Total'!$A$2:$N$10000,14,0),"."),".")</f>
        <v>.</v>
      </c>
    </row>
    <row r="3234" spans="1:19" x14ac:dyDescent="0.4">
      <c r="A3234" s="2" t="str">
        <f t="shared" si="100"/>
        <v>2018|Ashburton District|12</v>
      </c>
      <c r="B3234" t="s">
        <v>16</v>
      </c>
      <c r="C3234" t="s">
        <v>17</v>
      </c>
      <c r="D3234" t="s">
        <v>18</v>
      </c>
      <c r="E3234" t="s">
        <v>19</v>
      </c>
      <c r="F3234">
        <v>2018</v>
      </c>
      <c r="G3234">
        <v>2018</v>
      </c>
      <c r="H3234">
        <v>63</v>
      </c>
      <c r="I3234" t="s">
        <v>93</v>
      </c>
      <c r="J3234">
        <v>9</v>
      </c>
      <c r="K3234" t="s">
        <v>31</v>
      </c>
      <c r="L3234">
        <v>12</v>
      </c>
      <c r="N3234">
        <v>132</v>
      </c>
      <c r="R3234" s="2" t="str">
        <f t="shared" si="101"/>
        <v>.</v>
      </c>
      <c r="S3234" s="2" t="str">
        <f>IF(AND(P3234&lt;&gt;"_U",P3234&lt;&gt;"c",J3234&lt;&gt;99,J3234&lt;&gt;9),IFERROR(VLOOKUP(A3234,'TA Total'!$A$2:$N$10000,14,0),"."),".")</f>
        <v>.</v>
      </c>
    </row>
    <row r="3235" spans="1:19" x14ac:dyDescent="0.4">
      <c r="A3235" s="2" t="str">
        <f t="shared" si="100"/>
        <v>2018|Ashburton District|13</v>
      </c>
      <c r="B3235" t="s">
        <v>16</v>
      </c>
      <c r="C3235" t="s">
        <v>17</v>
      </c>
      <c r="D3235" t="s">
        <v>18</v>
      </c>
      <c r="E3235" t="s">
        <v>19</v>
      </c>
      <c r="F3235">
        <v>2018</v>
      </c>
      <c r="G3235">
        <v>2018</v>
      </c>
      <c r="H3235">
        <v>63</v>
      </c>
      <c r="I3235" t="s">
        <v>93</v>
      </c>
      <c r="J3235">
        <v>9</v>
      </c>
      <c r="K3235" t="s">
        <v>31</v>
      </c>
      <c r="L3235">
        <v>13</v>
      </c>
      <c r="N3235">
        <v>30</v>
      </c>
      <c r="R3235" s="2" t="str">
        <f t="shared" si="101"/>
        <v>.</v>
      </c>
      <c r="S3235" s="2" t="str">
        <f>IF(AND(P3235&lt;&gt;"_U",P3235&lt;&gt;"c",J3235&lt;&gt;99,J3235&lt;&gt;9),IFERROR(VLOOKUP(A3235,'TA Total'!$A$2:$N$10000,14,0),"."),".")</f>
        <v>.</v>
      </c>
    </row>
    <row r="3236" spans="1:19" x14ac:dyDescent="0.4">
      <c r="A3236" s="2" t="str">
        <f t="shared" si="100"/>
        <v>2018|Ashburton District|999</v>
      </c>
      <c r="B3236" t="s">
        <v>16</v>
      </c>
      <c r="C3236" t="s">
        <v>17</v>
      </c>
      <c r="D3236" t="s">
        <v>18</v>
      </c>
      <c r="E3236" t="s">
        <v>19</v>
      </c>
      <c r="F3236">
        <v>2018</v>
      </c>
      <c r="G3236">
        <v>2018</v>
      </c>
      <c r="H3236">
        <v>63</v>
      </c>
      <c r="I3236" t="s">
        <v>93</v>
      </c>
      <c r="J3236">
        <v>9</v>
      </c>
      <c r="K3236" t="s">
        <v>31</v>
      </c>
      <c r="L3236">
        <v>999</v>
      </c>
      <c r="N3236">
        <v>1005</v>
      </c>
      <c r="R3236" s="2" t="str">
        <f t="shared" si="101"/>
        <v>.</v>
      </c>
      <c r="S3236" s="2" t="str">
        <f>IF(AND(P3236&lt;&gt;"_U",P3236&lt;&gt;"c",J3236&lt;&gt;99,J3236&lt;&gt;9),IFERROR(VLOOKUP(A3236,'TA Total'!$A$2:$N$10000,14,0),"."),".")</f>
        <v>.</v>
      </c>
    </row>
    <row r="3237" spans="1:19" x14ac:dyDescent="0.4">
      <c r="A3237" s="2" t="str">
        <f t="shared" si="100"/>
        <v>2018|Ashburton District|10</v>
      </c>
      <c r="B3237" t="s">
        <v>16</v>
      </c>
      <c r="C3237" t="s">
        <v>17</v>
      </c>
      <c r="D3237" t="s">
        <v>18</v>
      </c>
      <c r="E3237" t="s">
        <v>19</v>
      </c>
      <c r="F3237">
        <v>2018</v>
      </c>
      <c r="G3237">
        <v>2018</v>
      </c>
      <c r="H3237">
        <v>63</v>
      </c>
      <c r="I3237" t="s">
        <v>93</v>
      </c>
      <c r="J3237">
        <v>99</v>
      </c>
      <c r="K3237" t="s">
        <v>32</v>
      </c>
      <c r="L3237">
        <v>10</v>
      </c>
      <c r="N3237">
        <v>0</v>
      </c>
      <c r="R3237" s="2" t="str">
        <f t="shared" si="101"/>
        <v>.</v>
      </c>
      <c r="S3237" s="2" t="str">
        <f>IF(AND(P3237&lt;&gt;"_U",P3237&lt;&gt;"c",J3237&lt;&gt;99,J3237&lt;&gt;9),IFERROR(VLOOKUP(A3237,'TA Total'!$A$2:$N$10000,14,0),"."),".")</f>
        <v>.</v>
      </c>
    </row>
    <row r="3238" spans="1:19" x14ac:dyDescent="0.4">
      <c r="A3238" s="2" t="str">
        <f t="shared" si="100"/>
        <v>2018|Ashburton District|11</v>
      </c>
      <c r="B3238" t="s">
        <v>16</v>
      </c>
      <c r="C3238" t="s">
        <v>17</v>
      </c>
      <c r="D3238" t="s">
        <v>18</v>
      </c>
      <c r="E3238" t="s">
        <v>19</v>
      </c>
      <c r="F3238">
        <v>2018</v>
      </c>
      <c r="G3238">
        <v>2018</v>
      </c>
      <c r="H3238">
        <v>63</v>
      </c>
      <c r="I3238" t="s">
        <v>93</v>
      </c>
      <c r="J3238">
        <v>99</v>
      </c>
      <c r="K3238" t="s">
        <v>32</v>
      </c>
      <c r="L3238">
        <v>11</v>
      </c>
      <c r="N3238">
        <v>11652</v>
      </c>
      <c r="R3238" s="2" t="str">
        <f t="shared" si="101"/>
        <v>.</v>
      </c>
      <c r="S3238" s="2" t="str">
        <f>IF(AND(P3238&lt;&gt;"_U",P3238&lt;&gt;"c",J3238&lt;&gt;99,J3238&lt;&gt;9),IFERROR(VLOOKUP(A3238,'TA Total'!$A$2:$N$10000,14,0),"."),".")</f>
        <v>.</v>
      </c>
    </row>
    <row r="3239" spans="1:19" x14ac:dyDescent="0.4">
      <c r="A3239" s="2" t="str">
        <f t="shared" si="100"/>
        <v>2018|Ashburton District|12</v>
      </c>
      <c r="B3239" t="s">
        <v>16</v>
      </c>
      <c r="C3239" t="s">
        <v>17</v>
      </c>
      <c r="D3239" t="s">
        <v>18</v>
      </c>
      <c r="E3239" t="s">
        <v>19</v>
      </c>
      <c r="F3239">
        <v>2018</v>
      </c>
      <c r="G3239">
        <v>2018</v>
      </c>
      <c r="H3239">
        <v>63</v>
      </c>
      <c r="I3239" t="s">
        <v>93</v>
      </c>
      <c r="J3239">
        <v>99</v>
      </c>
      <c r="K3239" t="s">
        <v>32</v>
      </c>
      <c r="L3239">
        <v>12</v>
      </c>
      <c r="N3239">
        <v>1326</v>
      </c>
      <c r="R3239" s="2" t="str">
        <f t="shared" si="101"/>
        <v>.</v>
      </c>
      <c r="S3239" s="2" t="str">
        <f>IF(AND(P3239&lt;&gt;"_U",P3239&lt;&gt;"c",J3239&lt;&gt;99,J3239&lt;&gt;9),IFERROR(VLOOKUP(A3239,'TA Total'!$A$2:$N$10000,14,0),"."),".")</f>
        <v>.</v>
      </c>
    </row>
    <row r="3240" spans="1:19" x14ac:dyDescent="0.4">
      <c r="A3240" s="2" t="str">
        <f t="shared" si="100"/>
        <v>2018|Ashburton District|13</v>
      </c>
      <c r="B3240" t="s">
        <v>16</v>
      </c>
      <c r="C3240" t="s">
        <v>17</v>
      </c>
      <c r="D3240" t="s">
        <v>18</v>
      </c>
      <c r="E3240" t="s">
        <v>19</v>
      </c>
      <c r="F3240">
        <v>2018</v>
      </c>
      <c r="G3240">
        <v>2018</v>
      </c>
      <c r="H3240">
        <v>63</v>
      </c>
      <c r="I3240" t="s">
        <v>93</v>
      </c>
      <c r="J3240">
        <v>99</v>
      </c>
      <c r="K3240" t="s">
        <v>32</v>
      </c>
      <c r="L3240">
        <v>13</v>
      </c>
      <c r="N3240">
        <v>105</v>
      </c>
      <c r="R3240" s="2" t="str">
        <f t="shared" si="101"/>
        <v>.</v>
      </c>
      <c r="S3240" s="2" t="str">
        <f>IF(AND(P3240&lt;&gt;"_U",P3240&lt;&gt;"c",J3240&lt;&gt;99,J3240&lt;&gt;9),IFERROR(VLOOKUP(A3240,'TA Total'!$A$2:$N$10000,14,0),"."),".")</f>
        <v>.</v>
      </c>
    </row>
    <row r="3241" spans="1:19" x14ac:dyDescent="0.4">
      <c r="A3241" s="2" t="str">
        <f t="shared" si="100"/>
        <v>2018|Ashburton District|999</v>
      </c>
      <c r="B3241" t="s">
        <v>16</v>
      </c>
      <c r="C3241" t="s">
        <v>17</v>
      </c>
      <c r="D3241" t="s">
        <v>18</v>
      </c>
      <c r="E3241" t="s">
        <v>19</v>
      </c>
      <c r="F3241">
        <v>2018</v>
      </c>
      <c r="G3241">
        <v>2018</v>
      </c>
      <c r="H3241">
        <v>63</v>
      </c>
      <c r="I3241" t="s">
        <v>93</v>
      </c>
      <c r="J3241">
        <v>99</v>
      </c>
      <c r="K3241" t="s">
        <v>32</v>
      </c>
      <c r="L3241">
        <v>999</v>
      </c>
      <c r="N3241">
        <v>13083</v>
      </c>
      <c r="R3241" s="2" t="str">
        <f t="shared" si="101"/>
        <v>.</v>
      </c>
      <c r="S3241" s="2" t="str">
        <f>IF(AND(P3241&lt;&gt;"_U",P3241&lt;&gt;"c",J3241&lt;&gt;99,J3241&lt;&gt;9),IFERROR(VLOOKUP(A3241,'TA Total'!$A$2:$N$10000,14,0),"."),".")</f>
        <v>.</v>
      </c>
    </row>
    <row r="3242" spans="1:19" x14ac:dyDescent="0.4">
      <c r="A3242" s="2" t="str">
        <f t="shared" si="100"/>
        <v>2018|Timaru District|10</v>
      </c>
      <c r="B3242" t="s">
        <v>16</v>
      </c>
      <c r="C3242" t="s">
        <v>17</v>
      </c>
      <c r="D3242" t="s">
        <v>18</v>
      </c>
      <c r="E3242" t="s">
        <v>19</v>
      </c>
      <c r="F3242">
        <v>2018</v>
      </c>
      <c r="G3242">
        <v>2018</v>
      </c>
      <c r="H3242">
        <v>64</v>
      </c>
      <c r="I3242" t="s">
        <v>92</v>
      </c>
      <c r="J3242">
        <v>0</v>
      </c>
      <c r="K3242" t="s">
        <v>21</v>
      </c>
      <c r="L3242">
        <v>10</v>
      </c>
      <c r="N3242">
        <v>0</v>
      </c>
      <c r="R3242" s="2" t="str">
        <f t="shared" si="101"/>
        <v>.</v>
      </c>
      <c r="S3242" s="2">
        <f>IF(AND(P3242&lt;&gt;"_U",P3242&lt;&gt;"c",J3242&lt;&gt;99,J3242&lt;&gt;9),IFERROR(VLOOKUP(A3242,'TA Total'!$A$2:$N$10000,14,0),"."),".")</f>
        <v>0</v>
      </c>
    </row>
    <row r="3243" spans="1:19" x14ac:dyDescent="0.4">
      <c r="A3243" s="2" t="str">
        <f t="shared" si="100"/>
        <v>2018|Timaru District|11</v>
      </c>
      <c r="B3243" t="s">
        <v>16</v>
      </c>
      <c r="C3243" t="s">
        <v>17</v>
      </c>
      <c r="D3243" t="s">
        <v>18</v>
      </c>
      <c r="E3243" t="s">
        <v>19</v>
      </c>
      <c r="F3243">
        <v>2018</v>
      </c>
      <c r="G3243">
        <v>2018</v>
      </c>
      <c r="H3243">
        <v>64</v>
      </c>
      <c r="I3243" t="s">
        <v>92</v>
      </c>
      <c r="J3243">
        <v>0</v>
      </c>
      <c r="K3243" t="s">
        <v>21</v>
      </c>
      <c r="L3243">
        <v>11</v>
      </c>
      <c r="N3243">
        <v>45</v>
      </c>
      <c r="R3243" s="2">
        <f t="shared" si="101"/>
        <v>0.28000000000000003</v>
      </c>
      <c r="S3243" s="2">
        <f>IF(AND(P3243&lt;&gt;"_U",P3243&lt;&gt;"c",J3243&lt;&gt;99,J3243&lt;&gt;9),IFERROR(VLOOKUP(A3243,'TA Total'!$A$2:$N$10000,14,0),"."),".")</f>
        <v>16041</v>
      </c>
    </row>
    <row r="3244" spans="1:19" x14ac:dyDescent="0.4">
      <c r="A3244" s="2" t="str">
        <f t="shared" si="100"/>
        <v>2018|Timaru District|12</v>
      </c>
      <c r="B3244" t="s">
        <v>16</v>
      </c>
      <c r="C3244" t="s">
        <v>17</v>
      </c>
      <c r="D3244" t="s">
        <v>18</v>
      </c>
      <c r="E3244" t="s">
        <v>19</v>
      </c>
      <c r="F3244">
        <v>2018</v>
      </c>
      <c r="G3244">
        <v>2018</v>
      </c>
      <c r="H3244">
        <v>64</v>
      </c>
      <c r="I3244" t="s">
        <v>92</v>
      </c>
      <c r="J3244">
        <v>0</v>
      </c>
      <c r="K3244" t="s">
        <v>21</v>
      </c>
      <c r="L3244">
        <v>12</v>
      </c>
      <c r="N3244">
        <v>30</v>
      </c>
      <c r="R3244" s="2">
        <f t="shared" si="101"/>
        <v>1.45</v>
      </c>
      <c r="S3244" s="2">
        <f>IF(AND(P3244&lt;&gt;"_U",P3244&lt;&gt;"c",J3244&lt;&gt;99,J3244&lt;&gt;9),IFERROR(VLOOKUP(A3244,'TA Total'!$A$2:$N$10000,14,0),"."),".")</f>
        <v>2073</v>
      </c>
    </row>
    <row r="3245" spans="1:19" x14ac:dyDescent="0.4">
      <c r="A3245" s="2" t="str">
        <f t="shared" si="100"/>
        <v>2018|Timaru District|13</v>
      </c>
      <c r="B3245" t="s">
        <v>16</v>
      </c>
      <c r="C3245" t="s">
        <v>17</v>
      </c>
      <c r="D3245" t="s">
        <v>18</v>
      </c>
      <c r="E3245" t="s">
        <v>19</v>
      </c>
      <c r="F3245">
        <v>2018</v>
      </c>
      <c r="G3245">
        <v>2018</v>
      </c>
      <c r="H3245">
        <v>64</v>
      </c>
      <c r="I3245" t="s">
        <v>92</v>
      </c>
      <c r="J3245">
        <v>0</v>
      </c>
      <c r="K3245" t="s">
        <v>21</v>
      </c>
      <c r="L3245">
        <v>13</v>
      </c>
      <c r="N3245">
        <v>3</v>
      </c>
      <c r="R3245" s="2">
        <f t="shared" si="101"/>
        <v>4.17</v>
      </c>
      <c r="S3245" s="2">
        <f>IF(AND(P3245&lt;&gt;"_U",P3245&lt;&gt;"c",J3245&lt;&gt;99,J3245&lt;&gt;9),IFERROR(VLOOKUP(A3245,'TA Total'!$A$2:$N$10000,14,0),"."),".")</f>
        <v>72</v>
      </c>
    </row>
    <row r="3246" spans="1:19" x14ac:dyDescent="0.4">
      <c r="A3246" s="2" t="str">
        <f t="shared" si="100"/>
        <v>2018|Timaru District|999</v>
      </c>
      <c r="B3246" t="s">
        <v>16</v>
      </c>
      <c r="C3246" t="s">
        <v>17</v>
      </c>
      <c r="D3246" t="s">
        <v>18</v>
      </c>
      <c r="E3246" t="s">
        <v>19</v>
      </c>
      <c r="F3246">
        <v>2018</v>
      </c>
      <c r="G3246">
        <v>2018</v>
      </c>
      <c r="H3246">
        <v>64</v>
      </c>
      <c r="I3246" t="s">
        <v>92</v>
      </c>
      <c r="J3246">
        <v>0</v>
      </c>
      <c r="K3246" t="s">
        <v>21</v>
      </c>
      <c r="L3246">
        <v>999</v>
      </c>
      <c r="N3246">
        <v>81</v>
      </c>
      <c r="R3246" s="2">
        <f t="shared" si="101"/>
        <v>0.45</v>
      </c>
      <c r="S3246" s="2">
        <f>IF(AND(P3246&lt;&gt;"_U",P3246&lt;&gt;"c",J3246&lt;&gt;99,J3246&lt;&gt;9),IFERROR(VLOOKUP(A3246,'TA Total'!$A$2:$N$10000,14,0),"."),".")</f>
        <v>18186</v>
      </c>
    </row>
    <row r="3247" spans="1:19" x14ac:dyDescent="0.4">
      <c r="A3247" s="2" t="str">
        <f t="shared" si="100"/>
        <v>2018|Timaru District|10</v>
      </c>
      <c r="B3247" t="s">
        <v>16</v>
      </c>
      <c r="C3247" t="s">
        <v>17</v>
      </c>
      <c r="D3247" t="s">
        <v>18</v>
      </c>
      <c r="E3247" t="s">
        <v>19</v>
      </c>
      <c r="F3247">
        <v>2018</v>
      </c>
      <c r="G3247">
        <v>2018</v>
      </c>
      <c r="H3247">
        <v>64</v>
      </c>
      <c r="I3247" t="s">
        <v>92</v>
      </c>
      <c r="J3247">
        <v>1</v>
      </c>
      <c r="K3247" t="s">
        <v>22</v>
      </c>
      <c r="L3247">
        <v>10</v>
      </c>
      <c r="N3247">
        <v>0</v>
      </c>
      <c r="R3247" s="2" t="str">
        <f t="shared" si="101"/>
        <v>.</v>
      </c>
      <c r="S3247" s="2">
        <f>IF(AND(P3247&lt;&gt;"_U",P3247&lt;&gt;"c",J3247&lt;&gt;99,J3247&lt;&gt;9),IFERROR(VLOOKUP(A3247,'TA Total'!$A$2:$N$10000,14,0),"."),".")</f>
        <v>0</v>
      </c>
    </row>
    <row r="3248" spans="1:19" x14ac:dyDescent="0.4">
      <c r="A3248" s="2" t="str">
        <f t="shared" si="100"/>
        <v>2018|Timaru District|11</v>
      </c>
      <c r="B3248" t="s">
        <v>16</v>
      </c>
      <c r="C3248" t="s">
        <v>17</v>
      </c>
      <c r="D3248" t="s">
        <v>18</v>
      </c>
      <c r="E3248" t="s">
        <v>19</v>
      </c>
      <c r="F3248">
        <v>2018</v>
      </c>
      <c r="G3248">
        <v>2018</v>
      </c>
      <c r="H3248">
        <v>64</v>
      </c>
      <c r="I3248" t="s">
        <v>92</v>
      </c>
      <c r="J3248">
        <v>1</v>
      </c>
      <c r="K3248" t="s">
        <v>22</v>
      </c>
      <c r="L3248">
        <v>11</v>
      </c>
      <c r="N3248">
        <v>9984</v>
      </c>
      <c r="R3248" s="2">
        <f t="shared" si="101"/>
        <v>62.24</v>
      </c>
      <c r="S3248" s="2">
        <f>IF(AND(P3248&lt;&gt;"_U",P3248&lt;&gt;"c",J3248&lt;&gt;99,J3248&lt;&gt;9),IFERROR(VLOOKUP(A3248,'TA Total'!$A$2:$N$10000,14,0),"."),".")</f>
        <v>16041</v>
      </c>
    </row>
    <row r="3249" spans="1:19" x14ac:dyDescent="0.4">
      <c r="A3249" s="2" t="str">
        <f t="shared" si="100"/>
        <v>2018|Timaru District|12</v>
      </c>
      <c r="B3249" t="s">
        <v>16</v>
      </c>
      <c r="C3249" t="s">
        <v>17</v>
      </c>
      <c r="D3249" t="s">
        <v>18</v>
      </c>
      <c r="E3249" t="s">
        <v>19</v>
      </c>
      <c r="F3249">
        <v>2018</v>
      </c>
      <c r="G3249">
        <v>2018</v>
      </c>
      <c r="H3249">
        <v>64</v>
      </c>
      <c r="I3249" t="s">
        <v>92</v>
      </c>
      <c r="J3249">
        <v>1</v>
      </c>
      <c r="K3249" t="s">
        <v>22</v>
      </c>
      <c r="L3249">
        <v>12</v>
      </c>
      <c r="N3249">
        <v>1542</v>
      </c>
      <c r="R3249" s="2">
        <f t="shared" si="101"/>
        <v>74.38</v>
      </c>
      <c r="S3249" s="2">
        <f>IF(AND(P3249&lt;&gt;"_U",P3249&lt;&gt;"c",J3249&lt;&gt;99,J3249&lt;&gt;9),IFERROR(VLOOKUP(A3249,'TA Total'!$A$2:$N$10000,14,0),"."),".")</f>
        <v>2073</v>
      </c>
    </row>
    <row r="3250" spans="1:19" x14ac:dyDescent="0.4">
      <c r="A3250" s="2" t="str">
        <f t="shared" si="100"/>
        <v>2018|Timaru District|13</v>
      </c>
      <c r="B3250" t="s">
        <v>16</v>
      </c>
      <c r="C3250" t="s">
        <v>17</v>
      </c>
      <c r="D3250" t="s">
        <v>18</v>
      </c>
      <c r="E3250" t="s">
        <v>19</v>
      </c>
      <c r="F3250">
        <v>2018</v>
      </c>
      <c r="G3250">
        <v>2018</v>
      </c>
      <c r="H3250">
        <v>64</v>
      </c>
      <c r="I3250" t="s">
        <v>92</v>
      </c>
      <c r="J3250">
        <v>1</v>
      </c>
      <c r="K3250" t="s">
        <v>22</v>
      </c>
      <c r="L3250">
        <v>13</v>
      </c>
      <c r="N3250">
        <v>6</v>
      </c>
      <c r="R3250" s="2">
        <f t="shared" si="101"/>
        <v>8.33</v>
      </c>
      <c r="S3250" s="2">
        <f>IF(AND(P3250&lt;&gt;"_U",P3250&lt;&gt;"c",J3250&lt;&gt;99,J3250&lt;&gt;9),IFERROR(VLOOKUP(A3250,'TA Total'!$A$2:$N$10000,14,0),"."),".")</f>
        <v>72</v>
      </c>
    </row>
    <row r="3251" spans="1:19" x14ac:dyDescent="0.4">
      <c r="A3251" s="2" t="str">
        <f t="shared" si="100"/>
        <v>2018|Timaru District|999</v>
      </c>
      <c r="B3251" t="s">
        <v>16</v>
      </c>
      <c r="C3251" t="s">
        <v>17</v>
      </c>
      <c r="D3251" t="s">
        <v>18</v>
      </c>
      <c r="E3251" t="s">
        <v>19</v>
      </c>
      <c r="F3251">
        <v>2018</v>
      </c>
      <c r="G3251">
        <v>2018</v>
      </c>
      <c r="H3251">
        <v>64</v>
      </c>
      <c r="I3251" t="s">
        <v>92</v>
      </c>
      <c r="J3251">
        <v>1</v>
      </c>
      <c r="K3251" t="s">
        <v>22</v>
      </c>
      <c r="L3251">
        <v>999</v>
      </c>
      <c r="N3251">
        <v>11532</v>
      </c>
      <c r="R3251" s="2">
        <f t="shared" si="101"/>
        <v>63.41</v>
      </c>
      <c r="S3251" s="2">
        <f>IF(AND(P3251&lt;&gt;"_U",P3251&lt;&gt;"c",J3251&lt;&gt;99,J3251&lt;&gt;9),IFERROR(VLOOKUP(A3251,'TA Total'!$A$2:$N$10000,14,0),"."),".")</f>
        <v>18186</v>
      </c>
    </row>
    <row r="3252" spans="1:19" x14ac:dyDescent="0.4">
      <c r="A3252" s="2" t="str">
        <f t="shared" si="100"/>
        <v>2018|Timaru District|10</v>
      </c>
      <c r="B3252" t="s">
        <v>16</v>
      </c>
      <c r="C3252" t="s">
        <v>17</v>
      </c>
      <c r="D3252" t="s">
        <v>18</v>
      </c>
      <c r="E3252" t="s">
        <v>19</v>
      </c>
      <c r="F3252">
        <v>2018</v>
      </c>
      <c r="G3252">
        <v>2018</v>
      </c>
      <c r="H3252">
        <v>64</v>
      </c>
      <c r="I3252" t="s">
        <v>92</v>
      </c>
      <c r="J3252">
        <v>2</v>
      </c>
      <c r="K3252" t="s">
        <v>23</v>
      </c>
      <c r="L3252">
        <v>10</v>
      </c>
      <c r="N3252">
        <v>0</v>
      </c>
      <c r="R3252" s="2" t="str">
        <f t="shared" si="101"/>
        <v>.</v>
      </c>
      <c r="S3252" s="2">
        <f>IF(AND(P3252&lt;&gt;"_U",P3252&lt;&gt;"c",J3252&lt;&gt;99,J3252&lt;&gt;9),IFERROR(VLOOKUP(A3252,'TA Total'!$A$2:$N$10000,14,0),"."),".")</f>
        <v>0</v>
      </c>
    </row>
    <row r="3253" spans="1:19" x14ac:dyDescent="0.4">
      <c r="A3253" s="2" t="str">
        <f t="shared" si="100"/>
        <v>2018|Timaru District|11</v>
      </c>
      <c r="B3253" t="s">
        <v>16</v>
      </c>
      <c r="C3253" t="s">
        <v>17</v>
      </c>
      <c r="D3253" t="s">
        <v>18</v>
      </c>
      <c r="E3253" t="s">
        <v>19</v>
      </c>
      <c r="F3253">
        <v>2018</v>
      </c>
      <c r="G3253">
        <v>2018</v>
      </c>
      <c r="H3253">
        <v>64</v>
      </c>
      <c r="I3253" t="s">
        <v>92</v>
      </c>
      <c r="J3253">
        <v>2</v>
      </c>
      <c r="K3253" t="s">
        <v>23</v>
      </c>
      <c r="L3253">
        <v>11</v>
      </c>
      <c r="N3253">
        <v>5670</v>
      </c>
      <c r="R3253" s="2">
        <f t="shared" si="101"/>
        <v>35.35</v>
      </c>
      <c r="S3253" s="2">
        <f>IF(AND(P3253&lt;&gt;"_U",P3253&lt;&gt;"c",J3253&lt;&gt;99,J3253&lt;&gt;9),IFERROR(VLOOKUP(A3253,'TA Total'!$A$2:$N$10000,14,0),"."),".")</f>
        <v>16041</v>
      </c>
    </row>
    <row r="3254" spans="1:19" x14ac:dyDescent="0.4">
      <c r="A3254" s="2" t="str">
        <f t="shared" si="100"/>
        <v>2018|Timaru District|12</v>
      </c>
      <c r="B3254" t="s">
        <v>16</v>
      </c>
      <c r="C3254" t="s">
        <v>17</v>
      </c>
      <c r="D3254" t="s">
        <v>18</v>
      </c>
      <c r="E3254" t="s">
        <v>19</v>
      </c>
      <c r="F3254">
        <v>2018</v>
      </c>
      <c r="G3254">
        <v>2018</v>
      </c>
      <c r="H3254">
        <v>64</v>
      </c>
      <c r="I3254" t="s">
        <v>92</v>
      </c>
      <c r="J3254">
        <v>2</v>
      </c>
      <c r="K3254" t="s">
        <v>23</v>
      </c>
      <c r="L3254">
        <v>12</v>
      </c>
      <c r="N3254">
        <v>798</v>
      </c>
      <c r="R3254" s="2">
        <f t="shared" si="101"/>
        <v>38.49</v>
      </c>
      <c r="S3254" s="2">
        <f>IF(AND(P3254&lt;&gt;"_U",P3254&lt;&gt;"c",J3254&lt;&gt;99,J3254&lt;&gt;9),IFERROR(VLOOKUP(A3254,'TA Total'!$A$2:$N$10000,14,0),"."),".")</f>
        <v>2073</v>
      </c>
    </row>
    <row r="3255" spans="1:19" x14ac:dyDescent="0.4">
      <c r="A3255" s="2" t="str">
        <f t="shared" si="100"/>
        <v>2018|Timaru District|13</v>
      </c>
      <c r="B3255" t="s">
        <v>16</v>
      </c>
      <c r="C3255" t="s">
        <v>17</v>
      </c>
      <c r="D3255" t="s">
        <v>18</v>
      </c>
      <c r="E3255" t="s">
        <v>19</v>
      </c>
      <c r="F3255">
        <v>2018</v>
      </c>
      <c r="G3255">
        <v>2018</v>
      </c>
      <c r="H3255">
        <v>64</v>
      </c>
      <c r="I3255" t="s">
        <v>92</v>
      </c>
      <c r="J3255">
        <v>2</v>
      </c>
      <c r="K3255" t="s">
        <v>23</v>
      </c>
      <c r="L3255">
        <v>13</v>
      </c>
      <c r="N3255">
        <v>42</v>
      </c>
      <c r="R3255" s="2">
        <f t="shared" si="101"/>
        <v>58.33</v>
      </c>
      <c r="S3255" s="2">
        <f>IF(AND(P3255&lt;&gt;"_U",P3255&lt;&gt;"c",J3255&lt;&gt;99,J3255&lt;&gt;9),IFERROR(VLOOKUP(A3255,'TA Total'!$A$2:$N$10000,14,0),"."),".")</f>
        <v>72</v>
      </c>
    </row>
    <row r="3256" spans="1:19" x14ac:dyDescent="0.4">
      <c r="A3256" s="2" t="str">
        <f t="shared" si="100"/>
        <v>2018|Timaru District|999</v>
      </c>
      <c r="B3256" t="s">
        <v>16</v>
      </c>
      <c r="C3256" t="s">
        <v>17</v>
      </c>
      <c r="D3256" t="s">
        <v>18</v>
      </c>
      <c r="E3256" t="s">
        <v>19</v>
      </c>
      <c r="F3256">
        <v>2018</v>
      </c>
      <c r="G3256">
        <v>2018</v>
      </c>
      <c r="H3256">
        <v>64</v>
      </c>
      <c r="I3256" t="s">
        <v>92</v>
      </c>
      <c r="J3256">
        <v>2</v>
      </c>
      <c r="K3256" t="s">
        <v>23</v>
      </c>
      <c r="L3256">
        <v>999</v>
      </c>
      <c r="N3256">
        <v>6510</v>
      </c>
      <c r="R3256" s="2">
        <f t="shared" si="101"/>
        <v>35.799999999999997</v>
      </c>
      <c r="S3256" s="2">
        <f>IF(AND(P3256&lt;&gt;"_U",P3256&lt;&gt;"c",J3256&lt;&gt;99,J3256&lt;&gt;9),IFERROR(VLOOKUP(A3256,'TA Total'!$A$2:$N$10000,14,0),"."),".")</f>
        <v>18186</v>
      </c>
    </row>
    <row r="3257" spans="1:19" x14ac:dyDescent="0.4">
      <c r="A3257" s="2" t="str">
        <f t="shared" si="100"/>
        <v>2018|Timaru District|10</v>
      </c>
      <c r="B3257" t="s">
        <v>16</v>
      </c>
      <c r="C3257" t="s">
        <v>17</v>
      </c>
      <c r="D3257" t="s">
        <v>18</v>
      </c>
      <c r="E3257" t="s">
        <v>19</v>
      </c>
      <c r="F3257">
        <v>2018</v>
      </c>
      <c r="G3257">
        <v>2018</v>
      </c>
      <c r="H3257">
        <v>64</v>
      </c>
      <c r="I3257" t="s">
        <v>92</v>
      </c>
      <c r="J3257">
        <v>3</v>
      </c>
      <c r="K3257" t="s">
        <v>24</v>
      </c>
      <c r="L3257">
        <v>10</v>
      </c>
      <c r="N3257">
        <v>0</v>
      </c>
      <c r="R3257" s="2" t="str">
        <f t="shared" si="101"/>
        <v>.</v>
      </c>
      <c r="S3257" s="2">
        <f>IF(AND(P3257&lt;&gt;"_U",P3257&lt;&gt;"c",J3257&lt;&gt;99,J3257&lt;&gt;9),IFERROR(VLOOKUP(A3257,'TA Total'!$A$2:$N$10000,14,0),"."),".")</f>
        <v>0</v>
      </c>
    </row>
    <row r="3258" spans="1:19" x14ac:dyDescent="0.4">
      <c r="A3258" s="2" t="str">
        <f t="shared" si="100"/>
        <v>2018|Timaru District|11</v>
      </c>
      <c r="B3258" t="s">
        <v>16</v>
      </c>
      <c r="C3258" t="s">
        <v>17</v>
      </c>
      <c r="D3258" t="s">
        <v>18</v>
      </c>
      <c r="E3258" t="s">
        <v>19</v>
      </c>
      <c r="F3258">
        <v>2018</v>
      </c>
      <c r="G3258">
        <v>2018</v>
      </c>
      <c r="H3258">
        <v>64</v>
      </c>
      <c r="I3258" t="s">
        <v>92</v>
      </c>
      <c r="J3258">
        <v>3</v>
      </c>
      <c r="K3258" t="s">
        <v>24</v>
      </c>
      <c r="L3258">
        <v>11</v>
      </c>
      <c r="N3258">
        <v>963</v>
      </c>
      <c r="R3258" s="2">
        <f t="shared" si="101"/>
        <v>6</v>
      </c>
      <c r="S3258" s="2">
        <f>IF(AND(P3258&lt;&gt;"_U",P3258&lt;&gt;"c",J3258&lt;&gt;99,J3258&lt;&gt;9),IFERROR(VLOOKUP(A3258,'TA Total'!$A$2:$N$10000,14,0),"."),".")</f>
        <v>16041</v>
      </c>
    </row>
    <row r="3259" spans="1:19" x14ac:dyDescent="0.4">
      <c r="A3259" s="2" t="str">
        <f t="shared" si="100"/>
        <v>2018|Timaru District|12</v>
      </c>
      <c r="B3259" t="s">
        <v>16</v>
      </c>
      <c r="C3259" t="s">
        <v>17</v>
      </c>
      <c r="D3259" t="s">
        <v>18</v>
      </c>
      <c r="E3259" t="s">
        <v>19</v>
      </c>
      <c r="F3259">
        <v>2018</v>
      </c>
      <c r="G3259">
        <v>2018</v>
      </c>
      <c r="H3259">
        <v>64</v>
      </c>
      <c r="I3259" t="s">
        <v>92</v>
      </c>
      <c r="J3259">
        <v>3</v>
      </c>
      <c r="K3259" t="s">
        <v>24</v>
      </c>
      <c r="L3259">
        <v>12</v>
      </c>
      <c r="N3259">
        <v>51</v>
      </c>
      <c r="R3259" s="2">
        <f t="shared" si="101"/>
        <v>2.46</v>
      </c>
      <c r="S3259" s="2">
        <f>IF(AND(P3259&lt;&gt;"_U",P3259&lt;&gt;"c",J3259&lt;&gt;99,J3259&lt;&gt;9),IFERROR(VLOOKUP(A3259,'TA Total'!$A$2:$N$10000,14,0),"."),".")</f>
        <v>2073</v>
      </c>
    </row>
    <row r="3260" spans="1:19" x14ac:dyDescent="0.4">
      <c r="A3260" s="2" t="str">
        <f t="shared" si="100"/>
        <v>2018|Timaru District|13</v>
      </c>
      <c r="B3260" t="s">
        <v>16</v>
      </c>
      <c r="C3260" t="s">
        <v>17</v>
      </c>
      <c r="D3260" t="s">
        <v>18</v>
      </c>
      <c r="E3260" t="s">
        <v>19</v>
      </c>
      <c r="F3260">
        <v>2018</v>
      </c>
      <c r="G3260">
        <v>2018</v>
      </c>
      <c r="H3260">
        <v>64</v>
      </c>
      <c r="I3260" t="s">
        <v>92</v>
      </c>
      <c r="J3260">
        <v>3</v>
      </c>
      <c r="K3260" t="s">
        <v>24</v>
      </c>
      <c r="L3260">
        <v>13</v>
      </c>
      <c r="N3260">
        <v>12</v>
      </c>
      <c r="R3260" s="2">
        <f t="shared" si="101"/>
        <v>16.670000000000002</v>
      </c>
      <c r="S3260" s="2">
        <f>IF(AND(P3260&lt;&gt;"_U",P3260&lt;&gt;"c",J3260&lt;&gt;99,J3260&lt;&gt;9),IFERROR(VLOOKUP(A3260,'TA Total'!$A$2:$N$10000,14,0),"."),".")</f>
        <v>72</v>
      </c>
    </row>
    <row r="3261" spans="1:19" x14ac:dyDescent="0.4">
      <c r="A3261" s="2" t="str">
        <f t="shared" si="100"/>
        <v>2018|Timaru District|999</v>
      </c>
      <c r="B3261" t="s">
        <v>16</v>
      </c>
      <c r="C3261" t="s">
        <v>17</v>
      </c>
      <c r="D3261" t="s">
        <v>18</v>
      </c>
      <c r="E3261" t="s">
        <v>19</v>
      </c>
      <c r="F3261">
        <v>2018</v>
      </c>
      <c r="G3261">
        <v>2018</v>
      </c>
      <c r="H3261">
        <v>64</v>
      </c>
      <c r="I3261" t="s">
        <v>92</v>
      </c>
      <c r="J3261">
        <v>3</v>
      </c>
      <c r="K3261" t="s">
        <v>24</v>
      </c>
      <c r="L3261">
        <v>999</v>
      </c>
      <c r="N3261">
        <v>1026</v>
      </c>
      <c r="R3261" s="2">
        <f t="shared" si="101"/>
        <v>5.64</v>
      </c>
      <c r="S3261" s="2">
        <f>IF(AND(P3261&lt;&gt;"_U",P3261&lt;&gt;"c",J3261&lt;&gt;99,J3261&lt;&gt;9),IFERROR(VLOOKUP(A3261,'TA Total'!$A$2:$N$10000,14,0),"."),".")</f>
        <v>18186</v>
      </c>
    </row>
    <row r="3262" spans="1:19" x14ac:dyDescent="0.4">
      <c r="A3262" s="2" t="str">
        <f t="shared" si="100"/>
        <v>2018|Timaru District|10</v>
      </c>
      <c r="B3262" t="s">
        <v>16</v>
      </c>
      <c r="C3262" t="s">
        <v>17</v>
      </c>
      <c r="D3262" t="s">
        <v>18</v>
      </c>
      <c r="E3262" t="s">
        <v>19</v>
      </c>
      <c r="F3262">
        <v>2018</v>
      </c>
      <c r="G3262">
        <v>2018</v>
      </c>
      <c r="H3262">
        <v>64</v>
      </c>
      <c r="I3262" t="s">
        <v>92</v>
      </c>
      <c r="J3262">
        <v>4</v>
      </c>
      <c r="K3262" t="s">
        <v>25</v>
      </c>
      <c r="L3262">
        <v>10</v>
      </c>
      <c r="N3262">
        <v>0</v>
      </c>
      <c r="R3262" s="2" t="str">
        <f t="shared" si="101"/>
        <v>.</v>
      </c>
      <c r="S3262" s="2">
        <f>IF(AND(P3262&lt;&gt;"_U",P3262&lt;&gt;"c",J3262&lt;&gt;99,J3262&lt;&gt;9),IFERROR(VLOOKUP(A3262,'TA Total'!$A$2:$N$10000,14,0),"."),".")</f>
        <v>0</v>
      </c>
    </row>
    <row r="3263" spans="1:19" x14ac:dyDescent="0.4">
      <c r="A3263" s="2" t="str">
        <f t="shared" si="100"/>
        <v>2018|Timaru District|11</v>
      </c>
      <c r="B3263" t="s">
        <v>16</v>
      </c>
      <c r="C3263" t="s">
        <v>17</v>
      </c>
      <c r="D3263" t="s">
        <v>18</v>
      </c>
      <c r="E3263" t="s">
        <v>19</v>
      </c>
      <c r="F3263">
        <v>2018</v>
      </c>
      <c r="G3263">
        <v>2018</v>
      </c>
      <c r="H3263">
        <v>64</v>
      </c>
      <c r="I3263" t="s">
        <v>92</v>
      </c>
      <c r="J3263">
        <v>4</v>
      </c>
      <c r="K3263" t="s">
        <v>25</v>
      </c>
      <c r="L3263">
        <v>11</v>
      </c>
      <c r="N3263">
        <v>489</v>
      </c>
      <c r="R3263" s="2">
        <f t="shared" si="101"/>
        <v>3.05</v>
      </c>
      <c r="S3263" s="2">
        <f>IF(AND(P3263&lt;&gt;"_U",P3263&lt;&gt;"c",J3263&lt;&gt;99,J3263&lt;&gt;9),IFERROR(VLOOKUP(A3263,'TA Total'!$A$2:$N$10000,14,0),"."),".")</f>
        <v>16041</v>
      </c>
    </row>
    <row r="3264" spans="1:19" x14ac:dyDescent="0.4">
      <c r="A3264" s="2" t="str">
        <f t="shared" si="100"/>
        <v>2018|Timaru District|12</v>
      </c>
      <c r="B3264" t="s">
        <v>16</v>
      </c>
      <c r="C3264" t="s">
        <v>17</v>
      </c>
      <c r="D3264" t="s">
        <v>18</v>
      </c>
      <c r="E3264" t="s">
        <v>19</v>
      </c>
      <c r="F3264">
        <v>2018</v>
      </c>
      <c r="G3264">
        <v>2018</v>
      </c>
      <c r="H3264">
        <v>64</v>
      </c>
      <c r="I3264" t="s">
        <v>92</v>
      </c>
      <c r="J3264">
        <v>4</v>
      </c>
      <c r="K3264" t="s">
        <v>25</v>
      </c>
      <c r="L3264">
        <v>12</v>
      </c>
      <c r="N3264">
        <v>57</v>
      </c>
      <c r="R3264" s="2">
        <f t="shared" si="101"/>
        <v>2.75</v>
      </c>
      <c r="S3264" s="2">
        <f>IF(AND(P3264&lt;&gt;"_U",P3264&lt;&gt;"c",J3264&lt;&gt;99,J3264&lt;&gt;9),IFERROR(VLOOKUP(A3264,'TA Total'!$A$2:$N$10000,14,0),"."),".")</f>
        <v>2073</v>
      </c>
    </row>
    <row r="3265" spans="1:19" x14ac:dyDescent="0.4">
      <c r="A3265" s="2" t="str">
        <f t="shared" si="100"/>
        <v>2018|Timaru District|13</v>
      </c>
      <c r="B3265" t="s">
        <v>16</v>
      </c>
      <c r="C3265" t="s">
        <v>17</v>
      </c>
      <c r="D3265" t="s">
        <v>18</v>
      </c>
      <c r="E3265" t="s">
        <v>19</v>
      </c>
      <c r="F3265">
        <v>2018</v>
      </c>
      <c r="G3265">
        <v>2018</v>
      </c>
      <c r="H3265">
        <v>64</v>
      </c>
      <c r="I3265" t="s">
        <v>92</v>
      </c>
      <c r="J3265">
        <v>4</v>
      </c>
      <c r="K3265" t="s">
        <v>25</v>
      </c>
      <c r="L3265">
        <v>13</v>
      </c>
      <c r="N3265">
        <v>3</v>
      </c>
      <c r="R3265" s="2">
        <f t="shared" si="101"/>
        <v>4.17</v>
      </c>
      <c r="S3265" s="2">
        <f>IF(AND(P3265&lt;&gt;"_U",P3265&lt;&gt;"c",J3265&lt;&gt;99,J3265&lt;&gt;9),IFERROR(VLOOKUP(A3265,'TA Total'!$A$2:$N$10000,14,0),"."),".")</f>
        <v>72</v>
      </c>
    </row>
    <row r="3266" spans="1:19" x14ac:dyDescent="0.4">
      <c r="A3266" s="2" t="str">
        <f t="shared" si="100"/>
        <v>2018|Timaru District|999</v>
      </c>
      <c r="B3266" t="s">
        <v>16</v>
      </c>
      <c r="C3266" t="s">
        <v>17</v>
      </c>
      <c r="D3266" t="s">
        <v>18</v>
      </c>
      <c r="E3266" t="s">
        <v>19</v>
      </c>
      <c r="F3266">
        <v>2018</v>
      </c>
      <c r="G3266">
        <v>2018</v>
      </c>
      <c r="H3266">
        <v>64</v>
      </c>
      <c r="I3266" t="s">
        <v>92</v>
      </c>
      <c r="J3266">
        <v>4</v>
      </c>
      <c r="K3266" t="s">
        <v>25</v>
      </c>
      <c r="L3266">
        <v>999</v>
      </c>
      <c r="N3266">
        <v>549</v>
      </c>
      <c r="R3266" s="2">
        <f t="shared" si="101"/>
        <v>3.02</v>
      </c>
      <c r="S3266" s="2">
        <f>IF(AND(P3266&lt;&gt;"_U",P3266&lt;&gt;"c",J3266&lt;&gt;99,J3266&lt;&gt;9),IFERROR(VLOOKUP(A3266,'TA Total'!$A$2:$N$10000,14,0),"."),".")</f>
        <v>18186</v>
      </c>
    </row>
    <row r="3267" spans="1:19" x14ac:dyDescent="0.4">
      <c r="A3267" s="2" t="str">
        <f t="shared" ref="A3267:A3330" si="102">G3267&amp;"|"&amp;I3267&amp;"|"&amp;L3267</f>
        <v>2018|Timaru District|10</v>
      </c>
      <c r="B3267" t="s">
        <v>16</v>
      </c>
      <c r="C3267" t="s">
        <v>17</v>
      </c>
      <c r="D3267" t="s">
        <v>18</v>
      </c>
      <c r="E3267" t="s">
        <v>19</v>
      </c>
      <c r="F3267">
        <v>2018</v>
      </c>
      <c r="G3267">
        <v>2018</v>
      </c>
      <c r="H3267">
        <v>64</v>
      </c>
      <c r="I3267" t="s">
        <v>92</v>
      </c>
      <c r="J3267">
        <v>5</v>
      </c>
      <c r="K3267" t="s">
        <v>26</v>
      </c>
      <c r="L3267">
        <v>10</v>
      </c>
      <c r="N3267">
        <v>0</v>
      </c>
      <c r="R3267" s="2" t="str">
        <f t="shared" ref="R3267:R3330" si="103">IF(P3267&lt;&gt;"_U",IFERROR((ROUND(N3267/S3267*100,2)),"."),".")</f>
        <v>.</v>
      </c>
      <c r="S3267" s="2">
        <f>IF(AND(P3267&lt;&gt;"_U",P3267&lt;&gt;"c",J3267&lt;&gt;99,J3267&lt;&gt;9),IFERROR(VLOOKUP(A3267,'TA Total'!$A$2:$N$10000,14,0),"."),".")</f>
        <v>0</v>
      </c>
    </row>
    <row r="3268" spans="1:19" x14ac:dyDescent="0.4">
      <c r="A3268" s="2" t="str">
        <f t="shared" si="102"/>
        <v>2018|Timaru District|11</v>
      </c>
      <c r="B3268" t="s">
        <v>16</v>
      </c>
      <c r="C3268" t="s">
        <v>17</v>
      </c>
      <c r="D3268" t="s">
        <v>18</v>
      </c>
      <c r="E3268" t="s">
        <v>19</v>
      </c>
      <c r="F3268">
        <v>2018</v>
      </c>
      <c r="G3268">
        <v>2018</v>
      </c>
      <c r="H3268">
        <v>64</v>
      </c>
      <c r="I3268" t="s">
        <v>92</v>
      </c>
      <c r="J3268">
        <v>5</v>
      </c>
      <c r="K3268" t="s">
        <v>26</v>
      </c>
      <c r="L3268">
        <v>11</v>
      </c>
      <c r="N3268">
        <v>9621</v>
      </c>
      <c r="R3268" s="2">
        <f t="shared" si="103"/>
        <v>59.98</v>
      </c>
      <c r="S3268" s="2">
        <f>IF(AND(P3268&lt;&gt;"_U",P3268&lt;&gt;"c",J3268&lt;&gt;99,J3268&lt;&gt;9),IFERROR(VLOOKUP(A3268,'TA Total'!$A$2:$N$10000,14,0),"."),".")</f>
        <v>16041</v>
      </c>
    </row>
    <row r="3269" spans="1:19" x14ac:dyDescent="0.4">
      <c r="A3269" s="2" t="str">
        <f t="shared" si="102"/>
        <v>2018|Timaru District|12</v>
      </c>
      <c r="B3269" t="s">
        <v>16</v>
      </c>
      <c r="C3269" t="s">
        <v>17</v>
      </c>
      <c r="D3269" t="s">
        <v>18</v>
      </c>
      <c r="E3269" t="s">
        <v>19</v>
      </c>
      <c r="F3269">
        <v>2018</v>
      </c>
      <c r="G3269">
        <v>2018</v>
      </c>
      <c r="H3269">
        <v>64</v>
      </c>
      <c r="I3269" t="s">
        <v>92</v>
      </c>
      <c r="J3269">
        <v>5</v>
      </c>
      <c r="K3269" t="s">
        <v>26</v>
      </c>
      <c r="L3269">
        <v>12</v>
      </c>
      <c r="N3269">
        <v>249</v>
      </c>
      <c r="R3269" s="2">
        <f t="shared" si="103"/>
        <v>12.01</v>
      </c>
      <c r="S3269" s="2">
        <f>IF(AND(P3269&lt;&gt;"_U",P3269&lt;&gt;"c",J3269&lt;&gt;99,J3269&lt;&gt;9),IFERROR(VLOOKUP(A3269,'TA Total'!$A$2:$N$10000,14,0),"."),".")</f>
        <v>2073</v>
      </c>
    </row>
    <row r="3270" spans="1:19" x14ac:dyDescent="0.4">
      <c r="A3270" s="2" t="str">
        <f t="shared" si="102"/>
        <v>2018|Timaru District|13</v>
      </c>
      <c r="B3270" t="s">
        <v>16</v>
      </c>
      <c r="C3270" t="s">
        <v>17</v>
      </c>
      <c r="D3270" t="s">
        <v>18</v>
      </c>
      <c r="E3270" t="s">
        <v>19</v>
      </c>
      <c r="F3270">
        <v>2018</v>
      </c>
      <c r="G3270">
        <v>2018</v>
      </c>
      <c r="H3270">
        <v>64</v>
      </c>
      <c r="I3270" t="s">
        <v>92</v>
      </c>
      <c r="J3270">
        <v>5</v>
      </c>
      <c r="K3270" t="s">
        <v>26</v>
      </c>
      <c r="L3270">
        <v>13</v>
      </c>
      <c r="N3270">
        <v>15</v>
      </c>
      <c r="R3270" s="2">
        <f t="shared" si="103"/>
        <v>20.83</v>
      </c>
      <c r="S3270" s="2">
        <f>IF(AND(P3270&lt;&gt;"_U",P3270&lt;&gt;"c",J3270&lt;&gt;99,J3270&lt;&gt;9),IFERROR(VLOOKUP(A3270,'TA Total'!$A$2:$N$10000,14,0),"."),".")</f>
        <v>72</v>
      </c>
    </row>
    <row r="3271" spans="1:19" x14ac:dyDescent="0.4">
      <c r="A3271" s="2" t="str">
        <f t="shared" si="102"/>
        <v>2018|Timaru District|999</v>
      </c>
      <c r="B3271" t="s">
        <v>16</v>
      </c>
      <c r="C3271" t="s">
        <v>17</v>
      </c>
      <c r="D3271" t="s">
        <v>18</v>
      </c>
      <c r="E3271" t="s">
        <v>19</v>
      </c>
      <c r="F3271">
        <v>2018</v>
      </c>
      <c r="G3271">
        <v>2018</v>
      </c>
      <c r="H3271">
        <v>64</v>
      </c>
      <c r="I3271" t="s">
        <v>92</v>
      </c>
      <c r="J3271">
        <v>5</v>
      </c>
      <c r="K3271" t="s">
        <v>26</v>
      </c>
      <c r="L3271">
        <v>999</v>
      </c>
      <c r="N3271">
        <v>9888</v>
      </c>
      <c r="R3271" s="2">
        <f t="shared" si="103"/>
        <v>54.37</v>
      </c>
      <c r="S3271" s="2">
        <f>IF(AND(P3271&lt;&gt;"_U",P3271&lt;&gt;"c",J3271&lt;&gt;99,J3271&lt;&gt;9),IFERROR(VLOOKUP(A3271,'TA Total'!$A$2:$N$10000,14,0),"."),".")</f>
        <v>18186</v>
      </c>
    </row>
    <row r="3272" spans="1:19" x14ac:dyDescent="0.4">
      <c r="A3272" s="2" t="str">
        <f t="shared" si="102"/>
        <v>2018|Timaru District|10</v>
      </c>
      <c r="B3272" t="s">
        <v>16</v>
      </c>
      <c r="C3272" t="s">
        <v>17</v>
      </c>
      <c r="D3272" t="s">
        <v>18</v>
      </c>
      <c r="E3272" t="s">
        <v>19</v>
      </c>
      <c r="F3272">
        <v>2018</v>
      </c>
      <c r="G3272">
        <v>2018</v>
      </c>
      <c r="H3272">
        <v>64</v>
      </c>
      <c r="I3272" t="s">
        <v>92</v>
      </c>
      <c r="J3272">
        <v>6</v>
      </c>
      <c r="K3272" t="s">
        <v>27</v>
      </c>
      <c r="L3272">
        <v>10</v>
      </c>
      <c r="N3272">
        <v>0</v>
      </c>
      <c r="R3272" s="2" t="str">
        <f t="shared" si="103"/>
        <v>.</v>
      </c>
      <c r="S3272" s="2">
        <f>IF(AND(P3272&lt;&gt;"_U",P3272&lt;&gt;"c",J3272&lt;&gt;99,J3272&lt;&gt;9),IFERROR(VLOOKUP(A3272,'TA Total'!$A$2:$N$10000,14,0),"."),".")</f>
        <v>0</v>
      </c>
    </row>
    <row r="3273" spans="1:19" x14ac:dyDescent="0.4">
      <c r="A3273" s="2" t="str">
        <f t="shared" si="102"/>
        <v>2018|Timaru District|11</v>
      </c>
      <c r="B3273" t="s">
        <v>16</v>
      </c>
      <c r="C3273" t="s">
        <v>17</v>
      </c>
      <c r="D3273" t="s">
        <v>18</v>
      </c>
      <c r="E3273" t="s">
        <v>19</v>
      </c>
      <c r="F3273">
        <v>2018</v>
      </c>
      <c r="G3273">
        <v>2018</v>
      </c>
      <c r="H3273">
        <v>64</v>
      </c>
      <c r="I3273" t="s">
        <v>92</v>
      </c>
      <c r="J3273">
        <v>6</v>
      </c>
      <c r="K3273" t="s">
        <v>27</v>
      </c>
      <c r="L3273">
        <v>11</v>
      </c>
      <c r="N3273">
        <v>219</v>
      </c>
      <c r="R3273" s="2">
        <f t="shared" si="103"/>
        <v>1.37</v>
      </c>
      <c r="S3273" s="2">
        <f>IF(AND(P3273&lt;&gt;"_U",P3273&lt;&gt;"c",J3273&lt;&gt;99,J3273&lt;&gt;9),IFERROR(VLOOKUP(A3273,'TA Total'!$A$2:$N$10000,14,0),"."),".")</f>
        <v>16041</v>
      </c>
    </row>
    <row r="3274" spans="1:19" x14ac:dyDescent="0.4">
      <c r="A3274" s="2" t="str">
        <f t="shared" si="102"/>
        <v>2018|Timaru District|12</v>
      </c>
      <c r="B3274" t="s">
        <v>16</v>
      </c>
      <c r="C3274" t="s">
        <v>17</v>
      </c>
      <c r="D3274" t="s">
        <v>18</v>
      </c>
      <c r="E3274" t="s">
        <v>19</v>
      </c>
      <c r="F3274">
        <v>2018</v>
      </c>
      <c r="G3274">
        <v>2018</v>
      </c>
      <c r="H3274">
        <v>64</v>
      </c>
      <c r="I3274" t="s">
        <v>92</v>
      </c>
      <c r="J3274">
        <v>6</v>
      </c>
      <c r="K3274" t="s">
        <v>27</v>
      </c>
      <c r="L3274">
        <v>12</v>
      </c>
      <c r="N3274">
        <v>3</v>
      </c>
      <c r="R3274" s="2">
        <f t="shared" si="103"/>
        <v>0.14000000000000001</v>
      </c>
      <c r="S3274" s="2">
        <f>IF(AND(P3274&lt;&gt;"_U",P3274&lt;&gt;"c",J3274&lt;&gt;99,J3274&lt;&gt;9),IFERROR(VLOOKUP(A3274,'TA Total'!$A$2:$N$10000,14,0),"."),".")</f>
        <v>2073</v>
      </c>
    </row>
    <row r="3275" spans="1:19" x14ac:dyDescent="0.4">
      <c r="A3275" s="2" t="str">
        <f t="shared" si="102"/>
        <v>2018|Timaru District|13</v>
      </c>
      <c r="B3275" t="s">
        <v>16</v>
      </c>
      <c r="C3275" t="s">
        <v>17</v>
      </c>
      <c r="D3275" t="s">
        <v>18</v>
      </c>
      <c r="E3275" t="s">
        <v>19</v>
      </c>
      <c r="F3275">
        <v>2018</v>
      </c>
      <c r="G3275">
        <v>2018</v>
      </c>
      <c r="H3275">
        <v>64</v>
      </c>
      <c r="I3275" t="s">
        <v>92</v>
      </c>
      <c r="J3275">
        <v>6</v>
      </c>
      <c r="K3275" t="s">
        <v>27</v>
      </c>
      <c r="L3275">
        <v>13</v>
      </c>
      <c r="N3275">
        <v>0</v>
      </c>
      <c r="R3275" s="2">
        <f t="shared" si="103"/>
        <v>0</v>
      </c>
      <c r="S3275" s="2">
        <f>IF(AND(P3275&lt;&gt;"_U",P3275&lt;&gt;"c",J3275&lt;&gt;99,J3275&lt;&gt;9),IFERROR(VLOOKUP(A3275,'TA Total'!$A$2:$N$10000,14,0),"."),".")</f>
        <v>72</v>
      </c>
    </row>
    <row r="3276" spans="1:19" x14ac:dyDescent="0.4">
      <c r="A3276" s="2" t="str">
        <f t="shared" si="102"/>
        <v>2018|Timaru District|999</v>
      </c>
      <c r="B3276" t="s">
        <v>16</v>
      </c>
      <c r="C3276" t="s">
        <v>17</v>
      </c>
      <c r="D3276" t="s">
        <v>18</v>
      </c>
      <c r="E3276" t="s">
        <v>19</v>
      </c>
      <c r="F3276">
        <v>2018</v>
      </c>
      <c r="G3276">
        <v>2018</v>
      </c>
      <c r="H3276">
        <v>64</v>
      </c>
      <c r="I3276" t="s">
        <v>92</v>
      </c>
      <c r="J3276">
        <v>6</v>
      </c>
      <c r="K3276" t="s">
        <v>27</v>
      </c>
      <c r="L3276">
        <v>999</v>
      </c>
      <c r="N3276">
        <v>225</v>
      </c>
      <c r="R3276" s="2">
        <f t="shared" si="103"/>
        <v>1.24</v>
      </c>
      <c r="S3276" s="2">
        <f>IF(AND(P3276&lt;&gt;"_U",P3276&lt;&gt;"c",J3276&lt;&gt;99,J3276&lt;&gt;9),IFERROR(VLOOKUP(A3276,'TA Total'!$A$2:$N$10000,14,0),"."),".")</f>
        <v>18186</v>
      </c>
    </row>
    <row r="3277" spans="1:19" x14ac:dyDescent="0.4">
      <c r="A3277" s="2" t="str">
        <f t="shared" si="102"/>
        <v>2018|Timaru District|10</v>
      </c>
      <c r="B3277" t="s">
        <v>16</v>
      </c>
      <c r="C3277" t="s">
        <v>17</v>
      </c>
      <c r="D3277" t="s">
        <v>18</v>
      </c>
      <c r="E3277" t="s">
        <v>19</v>
      </c>
      <c r="F3277">
        <v>2018</v>
      </c>
      <c r="G3277">
        <v>2018</v>
      </c>
      <c r="H3277">
        <v>64</v>
      </c>
      <c r="I3277" t="s">
        <v>92</v>
      </c>
      <c r="J3277">
        <v>7</v>
      </c>
      <c r="K3277" t="s">
        <v>28</v>
      </c>
      <c r="L3277">
        <v>10</v>
      </c>
      <c r="N3277">
        <v>0</v>
      </c>
      <c r="R3277" s="2" t="str">
        <f t="shared" si="103"/>
        <v>.</v>
      </c>
      <c r="S3277" s="2">
        <f>IF(AND(P3277&lt;&gt;"_U",P3277&lt;&gt;"c",J3277&lt;&gt;99,J3277&lt;&gt;9),IFERROR(VLOOKUP(A3277,'TA Total'!$A$2:$N$10000,14,0),"."),".")</f>
        <v>0</v>
      </c>
    </row>
    <row r="3278" spans="1:19" x14ac:dyDescent="0.4">
      <c r="A3278" s="2" t="str">
        <f t="shared" si="102"/>
        <v>2018|Timaru District|11</v>
      </c>
      <c r="B3278" t="s">
        <v>16</v>
      </c>
      <c r="C3278" t="s">
        <v>17</v>
      </c>
      <c r="D3278" t="s">
        <v>18</v>
      </c>
      <c r="E3278" t="s">
        <v>19</v>
      </c>
      <c r="F3278">
        <v>2018</v>
      </c>
      <c r="G3278">
        <v>2018</v>
      </c>
      <c r="H3278">
        <v>64</v>
      </c>
      <c r="I3278" t="s">
        <v>92</v>
      </c>
      <c r="J3278">
        <v>7</v>
      </c>
      <c r="K3278" t="s">
        <v>28</v>
      </c>
      <c r="L3278">
        <v>11</v>
      </c>
      <c r="N3278">
        <v>147</v>
      </c>
      <c r="R3278" s="2">
        <f t="shared" si="103"/>
        <v>0.92</v>
      </c>
      <c r="S3278" s="2">
        <f>IF(AND(P3278&lt;&gt;"_U",P3278&lt;&gt;"c",J3278&lt;&gt;99,J3278&lt;&gt;9),IFERROR(VLOOKUP(A3278,'TA Total'!$A$2:$N$10000,14,0),"."),".")</f>
        <v>16041</v>
      </c>
    </row>
    <row r="3279" spans="1:19" x14ac:dyDescent="0.4">
      <c r="A3279" s="2" t="str">
        <f t="shared" si="102"/>
        <v>2018|Timaru District|12</v>
      </c>
      <c r="B3279" t="s">
        <v>16</v>
      </c>
      <c r="C3279" t="s">
        <v>17</v>
      </c>
      <c r="D3279" t="s">
        <v>18</v>
      </c>
      <c r="E3279" t="s">
        <v>19</v>
      </c>
      <c r="F3279">
        <v>2018</v>
      </c>
      <c r="G3279">
        <v>2018</v>
      </c>
      <c r="H3279">
        <v>64</v>
      </c>
      <c r="I3279" t="s">
        <v>92</v>
      </c>
      <c r="J3279">
        <v>7</v>
      </c>
      <c r="K3279" t="s">
        <v>28</v>
      </c>
      <c r="L3279">
        <v>12</v>
      </c>
      <c r="N3279">
        <v>6</v>
      </c>
      <c r="R3279" s="2">
        <f t="shared" si="103"/>
        <v>0.28999999999999998</v>
      </c>
      <c r="S3279" s="2">
        <f>IF(AND(P3279&lt;&gt;"_U",P3279&lt;&gt;"c",J3279&lt;&gt;99,J3279&lt;&gt;9),IFERROR(VLOOKUP(A3279,'TA Total'!$A$2:$N$10000,14,0),"."),".")</f>
        <v>2073</v>
      </c>
    </row>
    <row r="3280" spans="1:19" x14ac:dyDescent="0.4">
      <c r="A3280" s="2" t="str">
        <f t="shared" si="102"/>
        <v>2018|Timaru District|13</v>
      </c>
      <c r="B3280" t="s">
        <v>16</v>
      </c>
      <c r="C3280" t="s">
        <v>17</v>
      </c>
      <c r="D3280" t="s">
        <v>18</v>
      </c>
      <c r="E3280" t="s">
        <v>19</v>
      </c>
      <c r="F3280">
        <v>2018</v>
      </c>
      <c r="G3280">
        <v>2018</v>
      </c>
      <c r="H3280">
        <v>64</v>
      </c>
      <c r="I3280" t="s">
        <v>92</v>
      </c>
      <c r="J3280">
        <v>7</v>
      </c>
      <c r="K3280" t="s">
        <v>28</v>
      </c>
      <c r="L3280">
        <v>13</v>
      </c>
      <c r="N3280">
        <v>3</v>
      </c>
      <c r="R3280" s="2">
        <f t="shared" si="103"/>
        <v>4.17</v>
      </c>
      <c r="S3280" s="2">
        <f>IF(AND(P3280&lt;&gt;"_U",P3280&lt;&gt;"c",J3280&lt;&gt;99,J3280&lt;&gt;9),IFERROR(VLOOKUP(A3280,'TA Total'!$A$2:$N$10000,14,0),"."),".")</f>
        <v>72</v>
      </c>
    </row>
    <row r="3281" spans="1:19" x14ac:dyDescent="0.4">
      <c r="A3281" s="2" t="str">
        <f t="shared" si="102"/>
        <v>2018|Timaru District|999</v>
      </c>
      <c r="B3281" t="s">
        <v>16</v>
      </c>
      <c r="C3281" t="s">
        <v>17</v>
      </c>
      <c r="D3281" t="s">
        <v>18</v>
      </c>
      <c r="E3281" t="s">
        <v>19</v>
      </c>
      <c r="F3281">
        <v>2018</v>
      </c>
      <c r="G3281">
        <v>2018</v>
      </c>
      <c r="H3281">
        <v>64</v>
      </c>
      <c r="I3281" t="s">
        <v>92</v>
      </c>
      <c r="J3281">
        <v>7</v>
      </c>
      <c r="K3281" t="s">
        <v>28</v>
      </c>
      <c r="L3281">
        <v>999</v>
      </c>
      <c r="N3281">
        <v>153</v>
      </c>
      <c r="R3281" s="2">
        <f t="shared" si="103"/>
        <v>0.84</v>
      </c>
      <c r="S3281" s="2">
        <f>IF(AND(P3281&lt;&gt;"_U",P3281&lt;&gt;"c",J3281&lt;&gt;99,J3281&lt;&gt;9),IFERROR(VLOOKUP(A3281,'TA Total'!$A$2:$N$10000,14,0),"."),".")</f>
        <v>18186</v>
      </c>
    </row>
    <row r="3282" spans="1:19" x14ac:dyDescent="0.4">
      <c r="A3282" s="2" t="str">
        <f t="shared" si="102"/>
        <v>2018|Timaru District|10</v>
      </c>
      <c r="B3282" t="s">
        <v>16</v>
      </c>
      <c r="C3282" t="s">
        <v>17</v>
      </c>
      <c r="D3282" t="s">
        <v>18</v>
      </c>
      <c r="E3282" t="s">
        <v>19</v>
      </c>
      <c r="F3282">
        <v>2018</v>
      </c>
      <c r="G3282">
        <v>2018</v>
      </c>
      <c r="H3282">
        <v>64</v>
      </c>
      <c r="I3282" t="s">
        <v>92</v>
      </c>
      <c r="J3282">
        <v>77</v>
      </c>
      <c r="K3282" t="s">
        <v>29</v>
      </c>
      <c r="L3282">
        <v>10</v>
      </c>
      <c r="N3282">
        <v>0</v>
      </c>
      <c r="R3282" s="2" t="str">
        <f t="shared" si="103"/>
        <v>.</v>
      </c>
      <c r="S3282" s="2">
        <f>IF(AND(P3282&lt;&gt;"_U",P3282&lt;&gt;"c",J3282&lt;&gt;99,J3282&lt;&gt;9),IFERROR(VLOOKUP(A3282,'TA Total'!$A$2:$N$10000,14,0),"."),".")</f>
        <v>0</v>
      </c>
    </row>
    <row r="3283" spans="1:19" x14ac:dyDescent="0.4">
      <c r="A3283" s="2" t="str">
        <f t="shared" si="102"/>
        <v>2018|Timaru District|11</v>
      </c>
      <c r="B3283" t="s">
        <v>16</v>
      </c>
      <c r="C3283" t="s">
        <v>17</v>
      </c>
      <c r="D3283" t="s">
        <v>18</v>
      </c>
      <c r="E3283" t="s">
        <v>19</v>
      </c>
      <c r="F3283">
        <v>2018</v>
      </c>
      <c r="G3283">
        <v>2018</v>
      </c>
      <c r="H3283">
        <v>64</v>
      </c>
      <c r="I3283" t="s">
        <v>92</v>
      </c>
      <c r="J3283">
        <v>77</v>
      </c>
      <c r="K3283" t="s">
        <v>29</v>
      </c>
      <c r="L3283">
        <v>11</v>
      </c>
      <c r="N3283">
        <v>16041</v>
      </c>
      <c r="R3283" s="2">
        <f t="shared" si="103"/>
        <v>100</v>
      </c>
      <c r="S3283" s="2">
        <f>IF(AND(P3283&lt;&gt;"_U",P3283&lt;&gt;"c",J3283&lt;&gt;99,J3283&lt;&gt;9),IFERROR(VLOOKUP(A3283,'TA Total'!$A$2:$N$10000,14,0),"."),".")</f>
        <v>16041</v>
      </c>
    </row>
    <row r="3284" spans="1:19" x14ac:dyDescent="0.4">
      <c r="A3284" s="2" t="str">
        <f t="shared" si="102"/>
        <v>2018|Timaru District|12</v>
      </c>
      <c r="B3284" t="s">
        <v>16</v>
      </c>
      <c r="C3284" t="s">
        <v>17</v>
      </c>
      <c r="D3284" t="s">
        <v>18</v>
      </c>
      <c r="E3284" t="s">
        <v>19</v>
      </c>
      <c r="F3284">
        <v>2018</v>
      </c>
      <c r="G3284">
        <v>2018</v>
      </c>
      <c r="H3284">
        <v>64</v>
      </c>
      <c r="I3284" t="s">
        <v>92</v>
      </c>
      <c r="J3284">
        <v>77</v>
      </c>
      <c r="K3284" t="s">
        <v>29</v>
      </c>
      <c r="L3284">
        <v>12</v>
      </c>
      <c r="N3284">
        <v>2073</v>
      </c>
      <c r="R3284" s="2">
        <f t="shared" si="103"/>
        <v>100</v>
      </c>
      <c r="S3284" s="2">
        <f>IF(AND(P3284&lt;&gt;"_U",P3284&lt;&gt;"c",J3284&lt;&gt;99,J3284&lt;&gt;9),IFERROR(VLOOKUP(A3284,'TA Total'!$A$2:$N$10000,14,0),"."),".")</f>
        <v>2073</v>
      </c>
    </row>
    <row r="3285" spans="1:19" x14ac:dyDescent="0.4">
      <c r="A3285" s="2" t="str">
        <f t="shared" si="102"/>
        <v>2018|Timaru District|13</v>
      </c>
      <c r="B3285" t="s">
        <v>16</v>
      </c>
      <c r="C3285" t="s">
        <v>17</v>
      </c>
      <c r="D3285" t="s">
        <v>18</v>
      </c>
      <c r="E3285" t="s">
        <v>19</v>
      </c>
      <c r="F3285">
        <v>2018</v>
      </c>
      <c r="G3285">
        <v>2018</v>
      </c>
      <c r="H3285">
        <v>64</v>
      </c>
      <c r="I3285" t="s">
        <v>92</v>
      </c>
      <c r="J3285">
        <v>77</v>
      </c>
      <c r="K3285" t="s">
        <v>29</v>
      </c>
      <c r="L3285">
        <v>13</v>
      </c>
      <c r="N3285">
        <v>72</v>
      </c>
      <c r="R3285" s="2">
        <f t="shared" si="103"/>
        <v>100</v>
      </c>
      <c r="S3285" s="2">
        <f>IF(AND(P3285&lt;&gt;"_U",P3285&lt;&gt;"c",J3285&lt;&gt;99,J3285&lt;&gt;9),IFERROR(VLOOKUP(A3285,'TA Total'!$A$2:$N$10000,14,0),"."),".")</f>
        <v>72</v>
      </c>
    </row>
    <row r="3286" spans="1:19" x14ac:dyDescent="0.4">
      <c r="A3286" s="2" t="str">
        <f t="shared" si="102"/>
        <v>2018|Timaru District|999</v>
      </c>
      <c r="B3286" t="s">
        <v>16</v>
      </c>
      <c r="C3286" t="s">
        <v>17</v>
      </c>
      <c r="D3286" t="s">
        <v>18</v>
      </c>
      <c r="E3286" t="s">
        <v>19</v>
      </c>
      <c r="F3286">
        <v>2018</v>
      </c>
      <c r="G3286">
        <v>2018</v>
      </c>
      <c r="H3286">
        <v>64</v>
      </c>
      <c r="I3286" t="s">
        <v>92</v>
      </c>
      <c r="J3286">
        <v>77</v>
      </c>
      <c r="K3286" t="s">
        <v>29</v>
      </c>
      <c r="L3286">
        <v>999</v>
      </c>
      <c r="N3286">
        <v>18186</v>
      </c>
      <c r="R3286" s="2">
        <f t="shared" si="103"/>
        <v>100</v>
      </c>
      <c r="S3286" s="2">
        <f>IF(AND(P3286&lt;&gt;"_U",P3286&lt;&gt;"c",J3286&lt;&gt;99,J3286&lt;&gt;9),IFERROR(VLOOKUP(A3286,'TA Total'!$A$2:$N$10000,14,0),"."),".")</f>
        <v>18186</v>
      </c>
    </row>
    <row r="3287" spans="1:19" x14ac:dyDescent="0.4">
      <c r="A3287" s="2" t="str">
        <f t="shared" si="102"/>
        <v>2018|Timaru District|10</v>
      </c>
      <c r="B3287" t="s">
        <v>16</v>
      </c>
      <c r="C3287" t="s">
        <v>17</v>
      </c>
      <c r="D3287" t="s">
        <v>18</v>
      </c>
      <c r="E3287" t="s">
        <v>19</v>
      </c>
      <c r="F3287">
        <v>2018</v>
      </c>
      <c r="G3287">
        <v>2018</v>
      </c>
      <c r="H3287">
        <v>64</v>
      </c>
      <c r="I3287" t="s">
        <v>92</v>
      </c>
      <c r="J3287">
        <v>8</v>
      </c>
      <c r="K3287" t="s">
        <v>30</v>
      </c>
      <c r="L3287">
        <v>10</v>
      </c>
      <c r="N3287">
        <v>0</v>
      </c>
      <c r="R3287" s="2" t="str">
        <f t="shared" si="103"/>
        <v>.</v>
      </c>
      <c r="S3287" s="2">
        <f>IF(AND(P3287&lt;&gt;"_U",P3287&lt;&gt;"c",J3287&lt;&gt;99,J3287&lt;&gt;9),IFERROR(VLOOKUP(A3287,'TA Total'!$A$2:$N$10000,14,0),"."),".")</f>
        <v>0</v>
      </c>
    </row>
    <row r="3288" spans="1:19" x14ac:dyDescent="0.4">
      <c r="A3288" s="2" t="str">
        <f t="shared" si="102"/>
        <v>2018|Timaru District|11</v>
      </c>
      <c r="B3288" t="s">
        <v>16</v>
      </c>
      <c r="C3288" t="s">
        <v>17</v>
      </c>
      <c r="D3288" t="s">
        <v>18</v>
      </c>
      <c r="E3288" t="s">
        <v>19</v>
      </c>
      <c r="F3288">
        <v>2018</v>
      </c>
      <c r="G3288">
        <v>2018</v>
      </c>
      <c r="H3288">
        <v>64</v>
      </c>
      <c r="I3288" t="s">
        <v>92</v>
      </c>
      <c r="J3288">
        <v>8</v>
      </c>
      <c r="K3288" t="s">
        <v>30</v>
      </c>
      <c r="L3288">
        <v>11</v>
      </c>
      <c r="N3288">
        <v>426</v>
      </c>
      <c r="R3288" s="2">
        <f t="shared" si="103"/>
        <v>2.66</v>
      </c>
      <c r="S3288" s="2">
        <f>IF(AND(P3288&lt;&gt;"_U",P3288&lt;&gt;"c",J3288&lt;&gt;99,J3288&lt;&gt;9),IFERROR(VLOOKUP(A3288,'TA Total'!$A$2:$N$10000,14,0),"."),".")</f>
        <v>16041</v>
      </c>
    </row>
    <row r="3289" spans="1:19" x14ac:dyDescent="0.4">
      <c r="A3289" s="2" t="str">
        <f t="shared" si="102"/>
        <v>2018|Timaru District|12</v>
      </c>
      <c r="B3289" t="s">
        <v>16</v>
      </c>
      <c r="C3289" t="s">
        <v>17</v>
      </c>
      <c r="D3289" t="s">
        <v>18</v>
      </c>
      <c r="E3289" t="s">
        <v>19</v>
      </c>
      <c r="F3289">
        <v>2018</v>
      </c>
      <c r="G3289">
        <v>2018</v>
      </c>
      <c r="H3289">
        <v>64</v>
      </c>
      <c r="I3289" t="s">
        <v>92</v>
      </c>
      <c r="J3289">
        <v>8</v>
      </c>
      <c r="K3289" t="s">
        <v>30</v>
      </c>
      <c r="L3289">
        <v>12</v>
      </c>
      <c r="N3289">
        <v>33</v>
      </c>
      <c r="R3289" s="2">
        <f t="shared" si="103"/>
        <v>1.59</v>
      </c>
      <c r="S3289" s="2">
        <f>IF(AND(P3289&lt;&gt;"_U",P3289&lt;&gt;"c",J3289&lt;&gt;99,J3289&lt;&gt;9),IFERROR(VLOOKUP(A3289,'TA Total'!$A$2:$N$10000,14,0),"."),".")</f>
        <v>2073</v>
      </c>
    </row>
    <row r="3290" spans="1:19" x14ac:dyDescent="0.4">
      <c r="A3290" s="2" t="str">
        <f t="shared" si="102"/>
        <v>2018|Timaru District|13</v>
      </c>
      <c r="B3290" t="s">
        <v>16</v>
      </c>
      <c r="C3290" t="s">
        <v>17</v>
      </c>
      <c r="D3290" t="s">
        <v>18</v>
      </c>
      <c r="E3290" t="s">
        <v>19</v>
      </c>
      <c r="F3290">
        <v>2018</v>
      </c>
      <c r="G3290">
        <v>2018</v>
      </c>
      <c r="H3290">
        <v>64</v>
      </c>
      <c r="I3290" t="s">
        <v>92</v>
      </c>
      <c r="J3290">
        <v>8</v>
      </c>
      <c r="K3290" t="s">
        <v>30</v>
      </c>
      <c r="L3290">
        <v>13</v>
      </c>
      <c r="N3290">
        <v>9</v>
      </c>
      <c r="R3290" s="2">
        <f t="shared" si="103"/>
        <v>12.5</v>
      </c>
      <c r="S3290" s="2">
        <f>IF(AND(P3290&lt;&gt;"_U",P3290&lt;&gt;"c",J3290&lt;&gt;99,J3290&lt;&gt;9),IFERROR(VLOOKUP(A3290,'TA Total'!$A$2:$N$10000,14,0),"."),".")</f>
        <v>72</v>
      </c>
    </row>
    <row r="3291" spans="1:19" x14ac:dyDescent="0.4">
      <c r="A3291" s="2" t="str">
        <f t="shared" si="102"/>
        <v>2018|Timaru District|999</v>
      </c>
      <c r="B3291" t="s">
        <v>16</v>
      </c>
      <c r="C3291" t="s">
        <v>17</v>
      </c>
      <c r="D3291" t="s">
        <v>18</v>
      </c>
      <c r="E3291" t="s">
        <v>19</v>
      </c>
      <c r="F3291">
        <v>2018</v>
      </c>
      <c r="G3291">
        <v>2018</v>
      </c>
      <c r="H3291">
        <v>64</v>
      </c>
      <c r="I3291" t="s">
        <v>92</v>
      </c>
      <c r="J3291">
        <v>8</v>
      </c>
      <c r="K3291" t="s">
        <v>30</v>
      </c>
      <c r="L3291">
        <v>999</v>
      </c>
      <c r="N3291">
        <v>468</v>
      </c>
      <c r="R3291" s="2">
        <f t="shared" si="103"/>
        <v>2.57</v>
      </c>
      <c r="S3291" s="2">
        <f>IF(AND(P3291&lt;&gt;"_U",P3291&lt;&gt;"c",J3291&lt;&gt;99,J3291&lt;&gt;9),IFERROR(VLOOKUP(A3291,'TA Total'!$A$2:$N$10000,14,0),"."),".")</f>
        <v>18186</v>
      </c>
    </row>
    <row r="3292" spans="1:19" x14ac:dyDescent="0.4">
      <c r="A3292" s="2" t="str">
        <f t="shared" si="102"/>
        <v>2018|Timaru District|10</v>
      </c>
      <c r="B3292" t="s">
        <v>16</v>
      </c>
      <c r="C3292" t="s">
        <v>17</v>
      </c>
      <c r="D3292" t="s">
        <v>18</v>
      </c>
      <c r="E3292" t="s">
        <v>19</v>
      </c>
      <c r="F3292">
        <v>2018</v>
      </c>
      <c r="G3292">
        <v>2018</v>
      </c>
      <c r="H3292">
        <v>64</v>
      </c>
      <c r="I3292" t="s">
        <v>92</v>
      </c>
      <c r="J3292">
        <v>9</v>
      </c>
      <c r="K3292" t="s">
        <v>31</v>
      </c>
      <c r="L3292">
        <v>10</v>
      </c>
      <c r="N3292">
        <v>0</v>
      </c>
      <c r="R3292" s="2" t="str">
        <f t="shared" si="103"/>
        <v>.</v>
      </c>
      <c r="S3292" s="2" t="str">
        <f>IF(AND(P3292&lt;&gt;"_U",P3292&lt;&gt;"c",J3292&lt;&gt;99,J3292&lt;&gt;9),IFERROR(VLOOKUP(A3292,'TA Total'!$A$2:$N$10000,14,0),"."),".")</f>
        <v>.</v>
      </c>
    </row>
    <row r="3293" spans="1:19" x14ac:dyDescent="0.4">
      <c r="A3293" s="2" t="str">
        <f t="shared" si="102"/>
        <v>2018|Timaru District|11</v>
      </c>
      <c r="B3293" t="s">
        <v>16</v>
      </c>
      <c r="C3293" t="s">
        <v>17</v>
      </c>
      <c r="D3293" t="s">
        <v>18</v>
      </c>
      <c r="E3293" t="s">
        <v>19</v>
      </c>
      <c r="F3293">
        <v>2018</v>
      </c>
      <c r="G3293">
        <v>2018</v>
      </c>
      <c r="H3293">
        <v>64</v>
      </c>
      <c r="I3293" t="s">
        <v>92</v>
      </c>
      <c r="J3293">
        <v>9</v>
      </c>
      <c r="K3293" t="s">
        <v>31</v>
      </c>
      <c r="L3293">
        <v>11</v>
      </c>
      <c r="N3293">
        <v>888</v>
      </c>
      <c r="R3293" s="2" t="str">
        <f t="shared" si="103"/>
        <v>.</v>
      </c>
      <c r="S3293" s="2" t="str">
        <f>IF(AND(P3293&lt;&gt;"_U",P3293&lt;&gt;"c",J3293&lt;&gt;99,J3293&lt;&gt;9),IFERROR(VLOOKUP(A3293,'TA Total'!$A$2:$N$10000,14,0),"."),".")</f>
        <v>.</v>
      </c>
    </row>
    <row r="3294" spans="1:19" x14ac:dyDescent="0.4">
      <c r="A3294" s="2" t="str">
        <f t="shared" si="102"/>
        <v>2018|Timaru District|12</v>
      </c>
      <c r="B3294" t="s">
        <v>16</v>
      </c>
      <c r="C3294" t="s">
        <v>17</v>
      </c>
      <c r="D3294" t="s">
        <v>18</v>
      </c>
      <c r="E3294" t="s">
        <v>19</v>
      </c>
      <c r="F3294">
        <v>2018</v>
      </c>
      <c r="G3294">
        <v>2018</v>
      </c>
      <c r="H3294">
        <v>64</v>
      </c>
      <c r="I3294" t="s">
        <v>92</v>
      </c>
      <c r="J3294">
        <v>9</v>
      </c>
      <c r="K3294" t="s">
        <v>31</v>
      </c>
      <c r="L3294">
        <v>12</v>
      </c>
      <c r="N3294">
        <v>228</v>
      </c>
      <c r="R3294" s="2" t="str">
        <f t="shared" si="103"/>
        <v>.</v>
      </c>
      <c r="S3294" s="2" t="str">
        <f>IF(AND(P3294&lt;&gt;"_U",P3294&lt;&gt;"c",J3294&lt;&gt;99,J3294&lt;&gt;9),IFERROR(VLOOKUP(A3294,'TA Total'!$A$2:$N$10000,14,0),"."),".")</f>
        <v>.</v>
      </c>
    </row>
    <row r="3295" spans="1:19" x14ac:dyDescent="0.4">
      <c r="A3295" s="2" t="str">
        <f t="shared" si="102"/>
        <v>2018|Timaru District|13</v>
      </c>
      <c r="B3295" t="s">
        <v>16</v>
      </c>
      <c r="C3295" t="s">
        <v>17</v>
      </c>
      <c r="D3295" t="s">
        <v>18</v>
      </c>
      <c r="E3295" t="s">
        <v>19</v>
      </c>
      <c r="F3295">
        <v>2018</v>
      </c>
      <c r="G3295">
        <v>2018</v>
      </c>
      <c r="H3295">
        <v>64</v>
      </c>
      <c r="I3295" t="s">
        <v>92</v>
      </c>
      <c r="J3295">
        <v>9</v>
      </c>
      <c r="K3295" t="s">
        <v>31</v>
      </c>
      <c r="L3295">
        <v>13</v>
      </c>
      <c r="N3295">
        <v>21</v>
      </c>
      <c r="R3295" s="2" t="str">
        <f t="shared" si="103"/>
        <v>.</v>
      </c>
      <c r="S3295" s="2" t="str">
        <f>IF(AND(P3295&lt;&gt;"_U",P3295&lt;&gt;"c",J3295&lt;&gt;99,J3295&lt;&gt;9),IFERROR(VLOOKUP(A3295,'TA Total'!$A$2:$N$10000,14,0),"."),".")</f>
        <v>.</v>
      </c>
    </row>
    <row r="3296" spans="1:19" x14ac:dyDescent="0.4">
      <c r="A3296" s="2" t="str">
        <f t="shared" si="102"/>
        <v>2018|Timaru District|999</v>
      </c>
      <c r="B3296" t="s">
        <v>16</v>
      </c>
      <c r="C3296" t="s">
        <v>17</v>
      </c>
      <c r="D3296" t="s">
        <v>18</v>
      </c>
      <c r="E3296" t="s">
        <v>19</v>
      </c>
      <c r="F3296">
        <v>2018</v>
      </c>
      <c r="G3296">
        <v>2018</v>
      </c>
      <c r="H3296">
        <v>64</v>
      </c>
      <c r="I3296" t="s">
        <v>92</v>
      </c>
      <c r="J3296">
        <v>9</v>
      </c>
      <c r="K3296" t="s">
        <v>31</v>
      </c>
      <c r="L3296">
        <v>999</v>
      </c>
      <c r="N3296">
        <v>1137</v>
      </c>
      <c r="R3296" s="2" t="str">
        <f t="shared" si="103"/>
        <v>.</v>
      </c>
      <c r="S3296" s="2" t="str">
        <f>IF(AND(P3296&lt;&gt;"_U",P3296&lt;&gt;"c",J3296&lt;&gt;99,J3296&lt;&gt;9),IFERROR(VLOOKUP(A3296,'TA Total'!$A$2:$N$10000,14,0),"."),".")</f>
        <v>.</v>
      </c>
    </row>
    <row r="3297" spans="1:19" x14ac:dyDescent="0.4">
      <c r="A3297" s="2" t="str">
        <f t="shared" si="102"/>
        <v>2018|Timaru District|10</v>
      </c>
      <c r="B3297" t="s">
        <v>16</v>
      </c>
      <c r="C3297" t="s">
        <v>17</v>
      </c>
      <c r="D3297" t="s">
        <v>18</v>
      </c>
      <c r="E3297" t="s">
        <v>19</v>
      </c>
      <c r="F3297">
        <v>2018</v>
      </c>
      <c r="G3297">
        <v>2018</v>
      </c>
      <c r="H3297">
        <v>64</v>
      </c>
      <c r="I3297" t="s">
        <v>92</v>
      </c>
      <c r="J3297">
        <v>99</v>
      </c>
      <c r="K3297" t="s">
        <v>32</v>
      </c>
      <c r="L3297">
        <v>10</v>
      </c>
      <c r="N3297">
        <v>0</v>
      </c>
      <c r="R3297" s="2" t="str">
        <f t="shared" si="103"/>
        <v>.</v>
      </c>
      <c r="S3297" s="2" t="str">
        <f>IF(AND(P3297&lt;&gt;"_U",P3297&lt;&gt;"c",J3297&lt;&gt;99,J3297&lt;&gt;9),IFERROR(VLOOKUP(A3297,'TA Total'!$A$2:$N$10000,14,0),"."),".")</f>
        <v>.</v>
      </c>
    </row>
    <row r="3298" spans="1:19" x14ac:dyDescent="0.4">
      <c r="A3298" s="2" t="str">
        <f t="shared" si="102"/>
        <v>2018|Timaru District|11</v>
      </c>
      <c r="B3298" t="s">
        <v>16</v>
      </c>
      <c r="C3298" t="s">
        <v>17</v>
      </c>
      <c r="D3298" t="s">
        <v>18</v>
      </c>
      <c r="E3298" t="s">
        <v>19</v>
      </c>
      <c r="F3298">
        <v>2018</v>
      </c>
      <c r="G3298">
        <v>2018</v>
      </c>
      <c r="H3298">
        <v>64</v>
      </c>
      <c r="I3298" t="s">
        <v>92</v>
      </c>
      <c r="J3298">
        <v>99</v>
      </c>
      <c r="K3298" t="s">
        <v>32</v>
      </c>
      <c r="L3298">
        <v>11</v>
      </c>
      <c r="N3298">
        <v>16821</v>
      </c>
      <c r="R3298" s="2" t="str">
        <f t="shared" si="103"/>
        <v>.</v>
      </c>
      <c r="S3298" s="2" t="str">
        <f>IF(AND(P3298&lt;&gt;"_U",P3298&lt;&gt;"c",J3298&lt;&gt;99,J3298&lt;&gt;9),IFERROR(VLOOKUP(A3298,'TA Total'!$A$2:$N$10000,14,0),"."),".")</f>
        <v>.</v>
      </c>
    </row>
    <row r="3299" spans="1:19" x14ac:dyDescent="0.4">
      <c r="A3299" s="2" t="str">
        <f t="shared" si="102"/>
        <v>2018|Timaru District|12</v>
      </c>
      <c r="B3299" t="s">
        <v>16</v>
      </c>
      <c r="C3299" t="s">
        <v>17</v>
      </c>
      <c r="D3299" t="s">
        <v>18</v>
      </c>
      <c r="E3299" t="s">
        <v>19</v>
      </c>
      <c r="F3299">
        <v>2018</v>
      </c>
      <c r="G3299">
        <v>2018</v>
      </c>
      <c r="H3299">
        <v>64</v>
      </c>
      <c r="I3299" t="s">
        <v>92</v>
      </c>
      <c r="J3299">
        <v>99</v>
      </c>
      <c r="K3299" t="s">
        <v>32</v>
      </c>
      <c r="L3299">
        <v>12</v>
      </c>
      <c r="N3299">
        <v>2280</v>
      </c>
      <c r="R3299" s="2" t="str">
        <f t="shared" si="103"/>
        <v>.</v>
      </c>
      <c r="S3299" s="2" t="str">
        <f>IF(AND(P3299&lt;&gt;"_U",P3299&lt;&gt;"c",J3299&lt;&gt;99,J3299&lt;&gt;9),IFERROR(VLOOKUP(A3299,'TA Total'!$A$2:$N$10000,14,0),"."),".")</f>
        <v>.</v>
      </c>
    </row>
    <row r="3300" spans="1:19" x14ac:dyDescent="0.4">
      <c r="A3300" s="2" t="str">
        <f t="shared" si="102"/>
        <v>2018|Timaru District|13</v>
      </c>
      <c r="B3300" t="s">
        <v>16</v>
      </c>
      <c r="C3300" t="s">
        <v>17</v>
      </c>
      <c r="D3300" t="s">
        <v>18</v>
      </c>
      <c r="E3300" t="s">
        <v>19</v>
      </c>
      <c r="F3300">
        <v>2018</v>
      </c>
      <c r="G3300">
        <v>2018</v>
      </c>
      <c r="H3300">
        <v>64</v>
      </c>
      <c r="I3300" t="s">
        <v>92</v>
      </c>
      <c r="J3300">
        <v>99</v>
      </c>
      <c r="K3300" t="s">
        <v>32</v>
      </c>
      <c r="L3300">
        <v>13</v>
      </c>
      <c r="N3300">
        <v>93</v>
      </c>
      <c r="R3300" s="2" t="str">
        <f t="shared" si="103"/>
        <v>.</v>
      </c>
      <c r="S3300" s="2" t="str">
        <f>IF(AND(P3300&lt;&gt;"_U",P3300&lt;&gt;"c",J3300&lt;&gt;99,J3300&lt;&gt;9),IFERROR(VLOOKUP(A3300,'TA Total'!$A$2:$N$10000,14,0),"."),".")</f>
        <v>.</v>
      </c>
    </row>
    <row r="3301" spans="1:19" x14ac:dyDescent="0.4">
      <c r="A3301" s="2" t="str">
        <f t="shared" si="102"/>
        <v>2018|Timaru District|999</v>
      </c>
      <c r="B3301" t="s">
        <v>16</v>
      </c>
      <c r="C3301" t="s">
        <v>17</v>
      </c>
      <c r="D3301" t="s">
        <v>18</v>
      </c>
      <c r="E3301" t="s">
        <v>19</v>
      </c>
      <c r="F3301">
        <v>2018</v>
      </c>
      <c r="G3301">
        <v>2018</v>
      </c>
      <c r="H3301">
        <v>64</v>
      </c>
      <c r="I3301" t="s">
        <v>92</v>
      </c>
      <c r="J3301">
        <v>99</v>
      </c>
      <c r="K3301" t="s">
        <v>32</v>
      </c>
      <c r="L3301">
        <v>999</v>
      </c>
      <c r="N3301">
        <v>19194</v>
      </c>
      <c r="R3301" s="2" t="str">
        <f t="shared" si="103"/>
        <v>.</v>
      </c>
      <c r="S3301" s="2" t="str">
        <f>IF(AND(P3301&lt;&gt;"_U",P3301&lt;&gt;"c",J3301&lt;&gt;99,J3301&lt;&gt;9),IFERROR(VLOOKUP(A3301,'TA Total'!$A$2:$N$10000,14,0),"."),".")</f>
        <v>.</v>
      </c>
    </row>
    <row r="3302" spans="1:19" x14ac:dyDescent="0.4">
      <c r="A3302" s="2" t="str">
        <f t="shared" si="102"/>
        <v>2018|Mackenzie District|10</v>
      </c>
      <c r="B3302" t="s">
        <v>16</v>
      </c>
      <c r="C3302" t="s">
        <v>17</v>
      </c>
      <c r="D3302" t="s">
        <v>18</v>
      </c>
      <c r="E3302" t="s">
        <v>19</v>
      </c>
      <c r="F3302">
        <v>2018</v>
      </c>
      <c r="G3302">
        <v>2018</v>
      </c>
      <c r="H3302">
        <v>65</v>
      </c>
      <c r="I3302" t="s">
        <v>91</v>
      </c>
      <c r="J3302">
        <v>0</v>
      </c>
      <c r="K3302" t="s">
        <v>21</v>
      </c>
      <c r="L3302">
        <v>10</v>
      </c>
      <c r="N3302">
        <v>0</v>
      </c>
      <c r="R3302" s="2" t="str">
        <f t="shared" si="103"/>
        <v>.</v>
      </c>
      <c r="S3302" s="2">
        <f>IF(AND(P3302&lt;&gt;"_U",P3302&lt;&gt;"c",J3302&lt;&gt;99,J3302&lt;&gt;9),IFERROR(VLOOKUP(A3302,'TA Total'!$A$2:$N$10000,14,0),"."),".")</f>
        <v>0</v>
      </c>
    </row>
    <row r="3303" spans="1:19" x14ac:dyDescent="0.4">
      <c r="A3303" s="2" t="str">
        <f t="shared" si="102"/>
        <v>2018|Mackenzie District|11</v>
      </c>
      <c r="B3303" t="s">
        <v>16</v>
      </c>
      <c r="C3303" t="s">
        <v>17</v>
      </c>
      <c r="D3303" t="s">
        <v>18</v>
      </c>
      <c r="E3303" t="s">
        <v>19</v>
      </c>
      <c r="F3303">
        <v>2018</v>
      </c>
      <c r="G3303">
        <v>2018</v>
      </c>
      <c r="H3303">
        <v>65</v>
      </c>
      <c r="I3303" t="s">
        <v>91</v>
      </c>
      <c r="J3303">
        <v>0</v>
      </c>
      <c r="K3303" t="s">
        <v>21</v>
      </c>
      <c r="L3303">
        <v>11</v>
      </c>
      <c r="N3303">
        <v>3</v>
      </c>
      <c r="R3303" s="2">
        <f t="shared" si="103"/>
        <v>0.19</v>
      </c>
      <c r="S3303" s="2">
        <f>IF(AND(P3303&lt;&gt;"_U",P3303&lt;&gt;"c",J3303&lt;&gt;99,J3303&lt;&gt;9),IFERROR(VLOOKUP(A3303,'TA Total'!$A$2:$N$10000,14,0),"."),".")</f>
        <v>1620</v>
      </c>
    </row>
    <row r="3304" spans="1:19" x14ac:dyDescent="0.4">
      <c r="A3304" s="2" t="str">
        <f t="shared" si="102"/>
        <v>2018|Mackenzie District|12</v>
      </c>
      <c r="B3304" t="s">
        <v>16</v>
      </c>
      <c r="C3304" t="s">
        <v>17</v>
      </c>
      <c r="D3304" t="s">
        <v>18</v>
      </c>
      <c r="E3304" t="s">
        <v>19</v>
      </c>
      <c r="F3304">
        <v>2018</v>
      </c>
      <c r="G3304">
        <v>2018</v>
      </c>
      <c r="H3304">
        <v>65</v>
      </c>
      <c r="I3304" t="s">
        <v>91</v>
      </c>
      <c r="J3304">
        <v>0</v>
      </c>
      <c r="K3304" t="s">
        <v>21</v>
      </c>
      <c r="L3304">
        <v>12</v>
      </c>
      <c r="N3304">
        <v>0</v>
      </c>
      <c r="R3304" s="2">
        <f t="shared" si="103"/>
        <v>0</v>
      </c>
      <c r="S3304" s="2">
        <f>IF(AND(P3304&lt;&gt;"_U",P3304&lt;&gt;"c",J3304&lt;&gt;99,J3304&lt;&gt;9),IFERROR(VLOOKUP(A3304,'TA Total'!$A$2:$N$10000,14,0),"."),".")</f>
        <v>141</v>
      </c>
    </row>
    <row r="3305" spans="1:19" x14ac:dyDescent="0.4">
      <c r="A3305" s="2" t="str">
        <f t="shared" si="102"/>
        <v>2018|Mackenzie District|13</v>
      </c>
      <c r="B3305" t="s">
        <v>16</v>
      </c>
      <c r="C3305" t="s">
        <v>17</v>
      </c>
      <c r="D3305" t="s">
        <v>18</v>
      </c>
      <c r="E3305" t="s">
        <v>19</v>
      </c>
      <c r="F3305">
        <v>2018</v>
      </c>
      <c r="G3305">
        <v>2018</v>
      </c>
      <c r="H3305">
        <v>65</v>
      </c>
      <c r="I3305" t="s">
        <v>91</v>
      </c>
      <c r="J3305">
        <v>0</v>
      </c>
      <c r="K3305" t="s">
        <v>21</v>
      </c>
      <c r="L3305">
        <v>13</v>
      </c>
      <c r="N3305">
        <v>9</v>
      </c>
      <c r="R3305" s="2">
        <f t="shared" si="103"/>
        <v>18.75</v>
      </c>
      <c r="S3305" s="2">
        <f>IF(AND(P3305&lt;&gt;"_U",P3305&lt;&gt;"c",J3305&lt;&gt;99,J3305&lt;&gt;9),IFERROR(VLOOKUP(A3305,'TA Total'!$A$2:$N$10000,14,0),"."),".")</f>
        <v>48</v>
      </c>
    </row>
    <row r="3306" spans="1:19" x14ac:dyDescent="0.4">
      <c r="A3306" s="2" t="str">
        <f t="shared" si="102"/>
        <v>2018|Mackenzie District|999</v>
      </c>
      <c r="B3306" t="s">
        <v>16</v>
      </c>
      <c r="C3306" t="s">
        <v>17</v>
      </c>
      <c r="D3306" t="s">
        <v>18</v>
      </c>
      <c r="E3306" t="s">
        <v>19</v>
      </c>
      <c r="F3306">
        <v>2018</v>
      </c>
      <c r="G3306">
        <v>2018</v>
      </c>
      <c r="H3306">
        <v>65</v>
      </c>
      <c r="I3306" t="s">
        <v>91</v>
      </c>
      <c r="J3306">
        <v>0</v>
      </c>
      <c r="K3306" t="s">
        <v>21</v>
      </c>
      <c r="L3306">
        <v>999</v>
      </c>
      <c r="N3306">
        <v>15</v>
      </c>
      <c r="R3306" s="2">
        <f t="shared" si="103"/>
        <v>0.83</v>
      </c>
      <c r="S3306" s="2">
        <f>IF(AND(P3306&lt;&gt;"_U",P3306&lt;&gt;"c",J3306&lt;&gt;99,J3306&lt;&gt;9),IFERROR(VLOOKUP(A3306,'TA Total'!$A$2:$N$10000,14,0),"."),".")</f>
        <v>1809</v>
      </c>
    </row>
    <row r="3307" spans="1:19" x14ac:dyDescent="0.4">
      <c r="A3307" s="2" t="str">
        <f t="shared" si="102"/>
        <v>2018|Mackenzie District|10</v>
      </c>
      <c r="B3307" t="s">
        <v>16</v>
      </c>
      <c r="C3307" t="s">
        <v>17</v>
      </c>
      <c r="D3307" t="s">
        <v>18</v>
      </c>
      <c r="E3307" t="s">
        <v>19</v>
      </c>
      <c r="F3307">
        <v>2018</v>
      </c>
      <c r="G3307">
        <v>2018</v>
      </c>
      <c r="H3307">
        <v>65</v>
      </c>
      <c r="I3307" t="s">
        <v>91</v>
      </c>
      <c r="J3307">
        <v>1</v>
      </c>
      <c r="K3307" t="s">
        <v>22</v>
      </c>
      <c r="L3307">
        <v>10</v>
      </c>
      <c r="N3307">
        <v>0</v>
      </c>
      <c r="R3307" s="2" t="str">
        <f t="shared" si="103"/>
        <v>.</v>
      </c>
      <c r="S3307" s="2">
        <f>IF(AND(P3307&lt;&gt;"_U",P3307&lt;&gt;"c",J3307&lt;&gt;99,J3307&lt;&gt;9),IFERROR(VLOOKUP(A3307,'TA Total'!$A$2:$N$10000,14,0),"."),".")</f>
        <v>0</v>
      </c>
    </row>
    <row r="3308" spans="1:19" x14ac:dyDescent="0.4">
      <c r="A3308" s="2" t="str">
        <f t="shared" si="102"/>
        <v>2018|Mackenzie District|11</v>
      </c>
      <c r="B3308" t="s">
        <v>16</v>
      </c>
      <c r="C3308" t="s">
        <v>17</v>
      </c>
      <c r="D3308" t="s">
        <v>18</v>
      </c>
      <c r="E3308" t="s">
        <v>19</v>
      </c>
      <c r="F3308">
        <v>2018</v>
      </c>
      <c r="G3308">
        <v>2018</v>
      </c>
      <c r="H3308">
        <v>65</v>
      </c>
      <c r="I3308" t="s">
        <v>91</v>
      </c>
      <c r="J3308">
        <v>1</v>
      </c>
      <c r="K3308" t="s">
        <v>22</v>
      </c>
      <c r="L3308">
        <v>11</v>
      </c>
      <c r="N3308">
        <v>765</v>
      </c>
      <c r="R3308" s="2">
        <f t="shared" si="103"/>
        <v>47.22</v>
      </c>
      <c r="S3308" s="2">
        <f>IF(AND(P3308&lt;&gt;"_U",P3308&lt;&gt;"c",J3308&lt;&gt;99,J3308&lt;&gt;9),IFERROR(VLOOKUP(A3308,'TA Total'!$A$2:$N$10000,14,0),"."),".")</f>
        <v>1620</v>
      </c>
    </row>
    <row r="3309" spans="1:19" x14ac:dyDescent="0.4">
      <c r="A3309" s="2" t="str">
        <f t="shared" si="102"/>
        <v>2018|Mackenzie District|12</v>
      </c>
      <c r="B3309" t="s">
        <v>16</v>
      </c>
      <c r="C3309" t="s">
        <v>17</v>
      </c>
      <c r="D3309" t="s">
        <v>18</v>
      </c>
      <c r="E3309" t="s">
        <v>19</v>
      </c>
      <c r="F3309">
        <v>2018</v>
      </c>
      <c r="G3309">
        <v>2018</v>
      </c>
      <c r="H3309">
        <v>65</v>
      </c>
      <c r="I3309" t="s">
        <v>91</v>
      </c>
      <c r="J3309">
        <v>1</v>
      </c>
      <c r="K3309" t="s">
        <v>22</v>
      </c>
      <c r="L3309">
        <v>12</v>
      </c>
      <c r="N3309">
        <v>75</v>
      </c>
      <c r="R3309" s="2">
        <f t="shared" si="103"/>
        <v>53.19</v>
      </c>
      <c r="S3309" s="2">
        <f>IF(AND(P3309&lt;&gt;"_U",P3309&lt;&gt;"c",J3309&lt;&gt;99,J3309&lt;&gt;9),IFERROR(VLOOKUP(A3309,'TA Total'!$A$2:$N$10000,14,0),"."),".")</f>
        <v>141</v>
      </c>
    </row>
    <row r="3310" spans="1:19" x14ac:dyDescent="0.4">
      <c r="A3310" s="2" t="str">
        <f t="shared" si="102"/>
        <v>2018|Mackenzie District|13</v>
      </c>
      <c r="B3310" t="s">
        <v>16</v>
      </c>
      <c r="C3310" t="s">
        <v>17</v>
      </c>
      <c r="D3310" t="s">
        <v>18</v>
      </c>
      <c r="E3310" t="s">
        <v>19</v>
      </c>
      <c r="F3310">
        <v>2018</v>
      </c>
      <c r="G3310">
        <v>2018</v>
      </c>
      <c r="H3310">
        <v>65</v>
      </c>
      <c r="I3310" t="s">
        <v>91</v>
      </c>
      <c r="J3310">
        <v>1</v>
      </c>
      <c r="K3310" t="s">
        <v>22</v>
      </c>
      <c r="L3310">
        <v>13</v>
      </c>
      <c r="N3310">
        <v>9</v>
      </c>
      <c r="R3310" s="2">
        <f t="shared" si="103"/>
        <v>18.75</v>
      </c>
      <c r="S3310" s="2">
        <f>IF(AND(P3310&lt;&gt;"_U",P3310&lt;&gt;"c",J3310&lt;&gt;99,J3310&lt;&gt;9),IFERROR(VLOOKUP(A3310,'TA Total'!$A$2:$N$10000,14,0),"."),".")</f>
        <v>48</v>
      </c>
    </row>
    <row r="3311" spans="1:19" x14ac:dyDescent="0.4">
      <c r="A3311" s="2" t="str">
        <f t="shared" si="102"/>
        <v>2018|Mackenzie District|999</v>
      </c>
      <c r="B3311" t="s">
        <v>16</v>
      </c>
      <c r="C3311" t="s">
        <v>17</v>
      </c>
      <c r="D3311" t="s">
        <v>18</v>
      </c>
      <c r="E3311" t="s">
        <v>19</v>
      </c>
      <c r="F3311">
        <v>2018</v>
      </c>
      <c r="G3311">
        <v>2018</v>
      </c>
      <c r="H3311">
        <v>65</v>
      </c>
      <c r="I3311" t="s">
        <v>91</v>
      </c>
      <c r="J3311">
        <v>1</v>
      </c>
      <c r="K3311" t="s">
        <v>22</v>
      </c>
      <c r="L3311">
        <v>999</v>
      </c>
      <c r="N3311">
        <v>849</v>
      </c>
      <c r="R3311" s="2">
        <f t="shared" si="103"/>
        <v>46.93</v>
      </c>
      <c r="S3311" s="2">
        <f>IF(AND(P3311&lt;&gt;"_U",P3311&lt;&gt;"c",J3311&lt;&gt;99,J3311&lt;&gt;9),IFERROR(VLOOKUP(A3311,'TA Total'!$A$2:$N$10000,14,0),"."),".")</f>
        <v>1809</v>
      </c>
    </row>
    <row r="3312" spans="1:19" x14ac:dyDescent="0.4">
      <c r="A3312" s="2" t="str">
        <f t="shared" si="102"/>
        <v>2018|Mackenzie District|10</v>
      </c>
      <c r="B3312" t="s">
        <v>16</v>
      </c>
      <c r="C3312" t="s">
        <v>17</v>
      </c>
      <c r="D3312" t="s">
        <v>18</v>
      </c>
      <c r="E3312" t="s">
        <v>19</v>
      </c>
      <c r="F3312">
        <v>2018</v>
      </c>
      <c r="G3312">
        <v>2018</v>
      </c>
      <c r="H3312">
        <v>65</v>
      </c>
      <c r="I3312" t="s">
        <v>91</v>
      </c>
      <c r="J3312">
        <v>2</v>
      </c>
      <c r="K3312" t="s">
        <v>23</v>
      </c>
      <c r="L3312">
        <v>10</v>
      </c>
      <c r="N3312">
        <v>0</v>
      </c>
      <c r="R3312" s="2" t="str">
        <f t="shared" si="103"/>
        <v>.</v>
      </c>
      <c r="S3312" s="2">
        <f>IF(AND(P3312&lt;&gt;"_U",P3312&lt;&gt;"c",J3312&lt;&gt;99,J3312&lt;&gt;9),IFERROR(VLOOKUP(A3312,'TA Total'!$A$2:$N$10000,14,0),"."),".")</f>
        <v>0</v>
      </c>
    </row>
    <row r="3313" spans="1:19" x14ac:dyDescent="0.4">
      <c r="A3313" s="2" t="str">
        <f t="shared" si="102"/>
        <v>2018|Mackenzie District|11</v>
      </c>
      <c r="B3313" t="s">
        <v>16</v>
      </c>
      <c r="C3313" t="s">
        <v>17</v>
      </c>
      <c r="D3313" t="s">
        <v>18</v>
      </c>
      <c r="E3313" t="s">
        <v>19</v>
      </c>
      <c r="F3313">
        <v>2018</v>
      </c>
      <c r="G3313">
        <v>2018</v>
      </c>
      <c r="H3313">
        <v>65</v>
      </c>
      <c r="I3313" t="s">
        <v>91</v>
      </c>
      <c r="J3313">
        <v>2</v>
      </c>
      <c r="K3313" t="s">
        <v>23</v>
      </c>
      <c r="L3313">
        <v>11</v>
      </c>
      <c r="N3313">
        <v>624</v>
      </c>
      <c r="R3313" s="2">
        <f t="shared" si="103"/>
        <v>38.520000000000003</v>
      </c>
      <c r="S3313" s="2">
        <f>IF(AND(P3313&lt;&gt;"_U",P3313&lt;&gt;"c",J3313&lt;&gt;99,J3313&lt;&gt;9),IFERROR(VLOOKUP(A3313,'TA Total'!$A$2:$N$10000,14,0),"."),".")</f>
        <v>1620</v>
      </c>
    </row>
    <row r="3314" spans="1:19" x14ac:dyDescent="0.4">
      <c r="A3314" s="2" t="str">
        <f t="shared" si="102"/>
        <v>2018|Mackenzie District|12</v>
      </c>
      <c r="B3314" t="s">
        <v>16</v>
      </c>
      <c r="C3314" t="s">
        <v>17</v>
      </c>
      <c r="D3314" t="s">
        <v>18</v>
      </c>
      <c r="E3314" t="s">
        <v>19</v>
      </c>
      <c r="F3314">
        <v>2018</v>
      </c>
      <c r="G3314">
        <v>2018</v>
      </c>
      <c r="H3314">
        <v>65</v>
      </c>
      <c r="I3314" t="s">
        <v>91</v>
      </c>
      <c r="J3314">
        <v>2</v>
      </c>
      <c r="K3314" t="s">
        <v>23</v>
      </c>
      <c r="L3314">
        <v>12</v>
      </c>
      <c r="N3314">
        <v>60</v>
      </c>
      <c r="R3314" s="2">
        <f t="shared" si="103"/>
        <v>42.55</v>
      </c>
      <c r="S3314" s="2">
        <f>IF(AND(P3314&lt;&gt;"_U",P3314&lt;&gt;"c",J3314&lt;&gt;99,J3314&lt;&gt;9),IFERROR(VLOOKUP(A3314,'TA Total'!$A$2:$N$10000,14,0),"."),".")</f>
        <v>141</v>
      </c>
    </row>
    <row r="3315" spans="1:19" x14ac:dyDescent="0.4">
      <c r="A3315" s="2" t="str">
        <f t="shared" si="102"/>
        <v>2018|Mackenzie District|13</v>
      </c>
      <c r="B3315" t="s">
        <v>16</v>
      </c>
      <c r="C3315" t="s">
        <v>17</v>
      </c>
      <c r="D3315" t="s">
        <v>18</v>
      </c>
      <c r="E3315" t="s">
        <v>19</v>
      </c>
      <c r="F3315">
        <v>2018</v>
      </c>
      <c r="G3315">
        <v>2018</v>
      </c>
      <c r="H3315">
        <v>65</v>
      </c>
      <c r="I3315" t="s">
        <v>91</v>
      </c>
      <c r="J3315">
        <v>2</v>
      </c>
      <c r="K3315" t="s">
        <v>23</v>
      </c>
      <c r="L3315">
        <v>13</v>
      </c>
      <c r="N3315">
        <v>12</v>
      </c>
      <c r="R3315" s="2">
        <f t="shared" si="103"/>
        <v>25</v>
      </c>
      <c r="S3315" s="2">
        <f>IF(AND(P3315&lt;&gt;"_U",P3315&lt;&gt;"c",J3315&lt;&gt;99,J3315&lt;&gt;9),IFERROR(VLOOKUP(A3315,'TA Total'!$A$2:$N$10000,14,0),"."),".")</f>
        <v>48</v>
      </c>
    </row>
    <row r="3316" spans="1:19" x14ac:dyDescent="0.4">
      <c r="A3316" s="2" t="str">
        <f t="shared" si="102"/>
        <v>2018|Mackenzie District|999</v>
      </c>
      <c r="B3316" t="s">
        <v>16</v>
      </c>
      <c r="C3316" t="s">
        <v>17</v>
      </c>
      <c r="D3316" t="s">
        <v>18</v>
      </c>
      <c r="E3316" t="s">
        <v>19</v>
      </c>
      <c r="F3316">
        <v>2018</v>
      </c>
      <c r="G3316">
        <v>2018</v>
      </c>
      <c r="H3316">
        <v>65</v>
      </c>
      <c r="I3316" t="s">
        <v>91</v>
      </c>
      <c r="J3316">
        <v>2</v>
      </c>
      <c r="K3316" t="s">
        <v>23</v>
      </c>
      <c r="L3316">
        <v>999</v>
      </c>
      <c r="N3316">
        <v>696</v>
      </c>
      <c r="R3316" s="2">
        <f t="shared" si="103"/>
        <v>38.47</v>
      </c>
      <c r="S3316" s="2">
        <f>IF(AND(P3316&lt;&gt;"_U",P3316&lt;&gt;"c",J3316&lt;&gt;99,J3316&lt;&gt;9),IFERROR(VLOOKUP(A3316,'TA Total'!$A$2:$N$10000,14,0),"."),".")</f>
        <v>1809</v>
      </c>
    </row>
    <row r="3317" spans="1:19" x14ac:dyDescent="0.4">
      <c r="A3317" s="2" t="str">
        <f t="shared" si="102"/>
        <v>2018|Mackenzie District|10</v>
      </c>
      <c r="B3317" t="s">
        <v>16</v>
      </c>
      <c r="C3317" t="s">
        <v>17</v>
      </c>
      <c r="D3317" t="s">
        <v>18</v>
      </c>
      <c r="E3317" t="s">
        <v>19</v>
      </c>
      <c r="F3317">
        <v>2018</v>
      </c>
      <c r="G3317">
        <v>2018</v>
      </c>
      <c r="H3317">
        <v>65</v>
      </c>
      <c r="I3317" t="s">
        <v>91</v>
      </c>
      <c r="J3317">
        <v>3</v>
      </c>
      <c r="K3317" t="s">
        <v>24</v>
      </c>
      <c r="L3317">
        <v>10</v>
      </c>
      <c r="N3317">
        <v>0</v>
      </c>
      <c r="R3317" s="2" t="str">
        <f t="shared" si="103"/>
        <v>.</v>
      </c>
      <c r="S3317" s="2">
        <f>IF(AND(P3317&lt;&gt;"_U",P3317&lt;&gt;"c",J3317&lt;&gt;99,J3317&lt;&gt;9),IFERROR(VLOOKUP(A3317,'TA Total'!$A$2:$N$10000,14,0),"."),".")</f>
        <v>0</v>
      </c>
    </row>
    <row r="3318" spans="1:19" x14ac:dyDescent="0.4">
      <c r="A3318" s="2" t="str">
        <f t="shared" si="102"/>
        <v>2018|Mackenzie District|11</v>
      </c>
      <c r="B3318" t="s">
        <v>16</v>
      </c>
      <c r="C3318" t="s">
        <v>17</v>
      </c>
      <c r="D3318" t="s">
        <v>18</v>
      </c>
      <c r="E3318" t="s">
        <v>19</v>
      </c>
      <c r="F3318">
        <v>2018</v>
      </c>
      <c r="G3318">
        <v>2018</v>
      </c>
      <c r="H3318">
        <v>65</v>
      </c>
      <c r="I3318" t="s">
        <v>91</v>
      </c>
      <c r="J3318">
        <v>3</v>
      </c>
      <c r="K3318" t="s">
        <v>24</v>
      </c>
      <c r="L3318">
        <v>11</v>
      </c>
      <c r="N3318">
        <v>51</v>
      </c>
      <c r="R3318" s="2">
        <f t="shared" si="103"/>
        <v>3.15</v>
      </c>
      <c r="S3318" s="2">
        <f>IF(AND(P3318&lt;&gt;"_U",P3318&lt;&gt;"c",J3318&lt;&gt;99,J3318&lt;&gt;9),IFERROR(VLOOKUP(A3318,'TA Total'!$A$2:$N$10000,14,0),"."),".")</f>
        <v>1620</v>
      </c>
    </row>
    <row r="3319" spans="1:19" x14ac:dyDescent="0.4">
      <c r="A3319" s="2" t="str">
        <f t="shared" si="102"/>
        <v>2018|Mackenzie District|12</v>
      </c>
      <c r="B3319" t="s">
        <v>16</v>
      </c>
      <c r="C3319" t="s">
        <v>17</v>
      </c>
      <c r="D3319" t="s">
        <v>18</v>
      </c>
      <c r="E3319" t="s">
        <v>19</v>
      </c>
      <c r="F3319">
        <v>2018</v>
      </c>
      <c r="G3319">
        <v>2018</v>
      </c>
      <c r="H3319">
        <v>65</v>
      </c>
      <c r="I3319" t="s">
        <v>91</v>
      </c>
      <c r="J3319">
        <v>3</v>
      </c>
      <c r="K3319" t="s">
        <v>24</v>
      </c>
      <c r="L3319">
        <v>12</v>
      </c>
      <c r="N3319">
        <v>6</v>
      </c>
      <c r="R3319" s="2">
        <f t="shared" si="103"/>
        <v>4.26</v>
      </c>
      <c r="S3319" s="2">
        <f>IF(AND(P3319&lt;&gt;"_U",P3319&lt;&gt;"c",J3319&lt;&gt;99,J3319&lt;&gt;9),IFERROR(VLOOKUP(A3319,'TA Total'!$A$2:$N$10000,14,0),"."),".")</f>
        <v>141</v>
      </c>
    </row>
    <row r="3320" spans="1:19" x14ac:dyDescent="0.4">
      <c r="A3320" s="2" t="str">
        <f t="shared" si="102"/>
        <v>2018|Mackenzie District|13</v>
      </c>
      <c r="B3320" t="s">
        <v>16</v>
      </c>
      <c r="C3320" t="s">
        <v>17</v>
      </c>
      <c r="D3320" t="s">
        <v>18</v>
      </c>
      <c r="E3320" t="s">
        <v>19</v>
      </c>
      <c r="F3320">
        <v>2018</v>
      </c>
      <c r="G3320">
        <v>2018</v>
      </c>
      <c r="H3320">
        <v>65</v>
      </c>
      <c r="I3320" t="s">
        <v>91</v>
      </c>
      <c r="J3320">
        <v>3</v>
      </c>
      <c r="K3320" t="s">
        <v>24</v>
      </c>
      <c r="L3320">
        <v>13</v>
      </c>
      <c r="N3320">
        <v>6</v>
      </c>
      <c r="R3320" s="2">
        <f t="shared" si="103"/>
        <v>12.5</v>
      </c>
      <c r="S3320" s="2">
        <f>IF(AND(P3320&lt;&gt;"_U",P3320&lt;&gt;"c",J3320&lt;&gt;99,J3320&lt;&gt;9),IFERROR(VLOOKUP(A3320,'TA Total'!$A$2:$N$10000,14,0),"."),".")</f>
        <v>48</v>
      </c>
    </row>
    <row r="3321" spans="1:19" x14ac:dyDescent="0.4">
      <c r="A3321" s="2" t="str">
        <f t="shared" si="102"/>
        <v>2018|Mackenzie District|999</v>
      </c>
      <c r="B3321" t="s">
        <v>16</v>
      </c>
      <c r="C3321" t="s">
        <v>17</v>
      </c>
      <c r="D3321" t="s">
        <v>18</v>
      </c>
      <c r="E3321" t="s">
        <v>19</v>
      </c>
      <c r="F3321">
        <v>2018</v>
      </c>
      <c r="G3321">
        <v>2018</v>
      </c>
      <c r="H3321">
        <v>65</v>
      </c>
      <c r="I3321" t="s">
        <v>91</v>
      </c>
      <c r="J3321">
        <v>3</v>
      </c>
      <c r="K3321" t="s">
        <v>24</v>
      </c>
      <c r="L3321">
        <v>999</v>
      </c>
      <c r="N3321">
        <v>66</v>
      </c>
      <c r="R3321" s="2">
        <f t="shared" si="103"/>
        <v>3.65</v>
      </c>
      <c r="S3321" s="2">
        <f>IF(AND(P3321&lt;&gt;"_U",P3321&lt;&gt;"c",J3321&lt;&gt;99,J3321&lt;&gt;9),IFERROR(VLOOKUP(A3321,'TA Total'!$A$2:$N$10000,14,0),"."),".")</f>
        <v>1809</v>
      </c>
    </row>
    <row r="3322" spans="1:19" x14ac:dyDescent="0.4">
      <c r="A3322" s="2" t="str">
        <f t="shared" si="102"/>
        <v>2018|Mackenzie District|10</v>
      </c>
      <c r="B3322" t="s">
        <v>16</v>
      </c>
      <c r="C3322" t="s">
        <v>17</v>
      </c>
      <c r="D3322" t="s">
        <v>18</v>
      </c>
      <c r="E3322" t="s">
        <v>19</v>
      </c>
      <c r="F3322">
        <v>2018</v>
      </c>
      <c r="G3322">
        <v>2018</v>
      </c>
      <c r="H3322">
        <v>65</v>
      </c>
      <c r="I3322" t="s">
        <v>91</v>
      </c>
      <c r="J3322">
        <v>4</v>
      </c>
      <c r="K3322" t="s">
        <v>25</v>
      </c>
      <c r="L3322">
        <v>10</v>
      </c>
      <c r="N3322">
        <v>0</v>
      </c>
      <c r="R3322" s="2" t="str">
        <f t="shared" si="103"/>
        <v>.</v>
      </c>
      <c r="S3322" s="2">
        <f>IF(AND(P3322&lt;&gt;"_U",P3322&lt;&gt;"c",J3322&lt;&gt;99,J3322&lt;&gt;9),IFERROR(VLOOKUP(A3322,'TA Total'!$A$2:$N$10000,14,0),"."),".")</f>
        <v>0</v>
      </c>
    </row>
    <row r="3323" spans="1:19" x14ac:dyDescent="0.4">
      <c r="A3323" s="2" t="str">
        <f t="shared" si="102"/>
        <v>2018|Mackenzie District|11</v>
      </c>
      <c r="B3323" t="s">
        <v>16</v>
      </c>
      <c r="C3323" t="s">
        <v>17</v>
      </c>
      <c r="D3323" t="s">
        <v>18</v>
      </c>
      <c r="E3323" t="s">
        <v>19</v>
      </c>
      <c r="F3323">
        <v>2018</v>
      </c>
      <c r="G3323">
        <v>2018</v>
      </c>
      <c r="H3323">
        <v>65</v>
      </c>
      <c r="I3323" t="s">
        <v>91</v>
      </c>
      <c r="J3323">
        <v>4</v>
      </c>
      <c r="K3323" t="s">
        <v>25</v>
      </c>
      <c r="L3323">
        <v>11</v>
      </c>
      <c r="N3323">
        <v>51</v>
      </c>
      <c r="R3323" s="2">
        <f t="shared" si="103"/>
        <v>3.15</v>
      </c>
      <c r="S3323" s="2">
        <f>IF(AND(P3323&lt;&gt;"_U",P3323&lt;&gt;"c",J3323&lt;&gt;99,J3323&lt;&gt;9),IFERROR(VLOOKUP(A3323,'TA Total'!$A$2:$N$10000,14,0),"."),".")</f>
        <v>1620</v>
      </c>
    </row>
    <row r="3324" spans="1:19" x14ac:dyDescent="0.4">
      <c r="A3324" s="2" t="str">
        <f t="shared" si="102"/>
        <v>2018|Mackenzie District|12</v>
      </c>
      <c r="B3324" t="s">
        <v>16</v>
      </c>
      <c r="C3324" t="s">
        <v>17</v>
      </c>
      <c r="D3324" t="s">
        <v>18</v>
      </c>
      <c r="E3324" t="s">
        <v>19</v>
      </c>
      <c r="F3324">
        <v>2018</v>
      </c>
      <c r="G3324">
        <v>2018</v>
      </c>
      <c r="H3324">
        <v>65</v>
      </c>
      <c r="I3324" t="s">
        <v>91</v>
      </c>
      <c r="J3324">
        <v>4</v>
      </c>
      <c r="K3324" t="s">
        <v>25</v>
      </c>
      <c r="L3324">
        <v>12</v>
      </c>
      <c r="N3324">
        <v>6</v>
      </c>
      <c r="R3324" s="2">
        <f t="shared" si="103"/>
        <v>4.26</v>
      </c>
      <c r="S3324" s="2">
        <f>IF(AND(P3324&lt;&gt;"_U",P3324&lt;&gt;"c",J3324&lt;&gt;99,J3324&lt;&gt;9),IFERROR(VLOOKUP(A3324,'TA Total'!$A$2:$N$10000,14,0),"."),".")</f>
        <v>141</v>
      </c>
    </row>
    <row r="3325" spans="1:19" x14ac:dyDescent="0.4">
      <c r="A3325" s="2" t="str">
        <f t="shared" si="102"/>
        <v>2018|Mackenzie District|13</v>
      </c>
      <c r="B3325" t="s">
        <v>16</v>
      </c>
      <c r="C3325" t="s">
        <v>17</v>
      </c>
      <c r="D3325" t="s">
        <v>18</v>
      </c>
      <c r="E3325" t="s">
        <v>19</v>
      </c>
      <c r="F3325">
        <v>2018</v>
      </c>
      <c r="G3325">
        <v>2018</v>
      </c>
      <c r="H3325">
        <v>65</v>
      </c>
      <c r="I3325" t="s">
        <v>91</v>
      </c>
      <c r="J3325">
        <v>4</v>
      </c>
      <c r="K3325" t="s">
        <v>25</v>
      </c>
      <c r="L3325">
        <v>13</v>
      </c>
      <c r="N3325">
        <v>6</v>
      </c>
      <c r="R3325" s="2">
        <f t="shared" si="103"/>
        <v>12.5</v>
      </c>
      <c r="S3325" s="2">
        <f>IF(AND(P3325&lt;&gt;"_U",P3325&lt;&gt;"c",J3325&lt;&gt;99,J3325&lt;&gt;9),IFERROR(VLOOKUP(A3325,'TA Total'!$A$2:$N$10000,14,0),"."),".")</f>
        <v>48</v>
      </c>
    </row>
    <row r="3326" spans="1:19" x14ac:dyDescent="0.4">
      <c r="A3326" s="2" t="str">
        <f t="shared" si="102"/>
        <v>2018|Mackenzie District|999</v>
      </c>
      <c r="B3326" t="s">
        <v>16</v>
      </c>
      <c r="C3326" t="s">
        <v>17</v>
      </c>
      <c r="D3326" t="s">
        <v>18</v>
      </c>
      <c r="E3326" t="s">
        <v>19</v>
      </c>
      <c r="F3326">
        <v>2018</v>
      </c>
      <c r="G3326">
        <v>2018</v>
      </c>
      <c r="H3326">
        <v>65</v>
      </c>
      <c r="I3326" t="s">
        <v>91</v>
      </c>
      <c r="J3326">
        <v>4</v>
      </c>
      <c r="K3326" t="s">
        <v>25</v>
      </c>
      <c r="L3326">
        <v>999</v>
      </c>
      <c r="N3326">
        <v>63</v>
      </c>
      <c r="R3326" s="2">
        <f t="shared" si="103"/>
        <v>3.48</v>
      </c>
      <c r="S3326" s="2">
        <f>IF(AND(P3326&lt;&gt;"_U",P3326&lt;&gt;"c",J3326&lt;&gt;99,J3326&lt;&gt;9),IFERROR(VLOOKUP(A3326,'TA Total'!$A$2:$N$10000,14,0),"."),".")</f>
        <v>1809</v>
      </c>
    </row>
    <row r="3327" spans="1:19" x14ac:dyDescent="0.4">
      <c r="A3327" s="2" t="str">
        <f t="shared" si="102"/>
        <v>2018|Mackenzie District|10</v>
      </c>
      <c r="B3327" t="s">
        <v>16</v>
      </c>
      <c r="C3327" t="s">
        <v>17</v>
      </c>
      <c r="D3327" t="s">
        <v>18</v>
      </c>
      <c r="E3327" t="s">
        <v>19</v>
      </c>
      <c r="F3327">
        <v>2018</v>
      </c>
      <c r="G3327">
        <v>2018</v>
      </c>
      <c r="H3327">
        <v>65</v>
      </c>
      <c r="I3327" t="s">
        <v>91</v>
      </c>
      <c r="J3327">
        <v>5</v>
      </c>
      <c r="K3327" t="s">
        <v>26</v>
      </c>
      <c r="L3327">
        <v>10</v>
      </c>
      <c r="N3327">
        <v>0</v>
      </c>
      <c r="R3327" s="2" t="str">
        <f t="shared" si="103"/>
        <v>.</v>
      </c>
      <c r="S3327" s="2">
        <f>IF(AND(P3327&lt;&gt;"_U",P3327&lt;&gt;"c",J3327&lt;&gt;99,J3327&lt;&gt;9),IFERROR(VLOOKUP(A3327,'TA Total'!$A$2:$N$10000,14,0),"."),".")</f>
        <v>0</v>
      </c>
    </row>
    <row r="3328" spans="1:19" x14ac:dyDescent="0.4">
      <c r="A3328" s="2" t="str">
        <f t="shared" si="102"/>
        <v>2018|Mackenzie District|11</v>
      </c>
      <c r="B3328" t="s">
        <v>16</v>
      </c>
      <c r="C3328" t="s">
        <v>17</v>
      </c>
      <c r="D3328" t="s">
        <v>18</v>
      </c>
      <c r="E3328" t="s">
        <v>19</v>
      </c>
      <c r="F3328">
        <v>2018</v>
      </c>
      <c r="G3328">
        <v>2018</v>
      </c>
      <c r="H3328">
        <v>65</v>
      </c>
      <c r="I3328" t="s">
        <v>91</v>
      </c>
      <c r="J3328">
        <v>5</v>
      </c>
      <c r="K3328" t="s">
        <v>26</v>
      </c>
      <c r="L3328">
        <v>11</v>
      </c>
      <c r="N3328">
        <v>1377</v>
      </c>
      <c r="R3328" s="2">
        <f t="shared" si="103"/>
        <v>85</v>
      </c>
      <c r="S3328" s="2">
        <f>IF(AND(P3328&lt;&gt;"_U",P3328&lt;&gt;"c",J3328&lt;&gt;99,J3328&lt;&gt;9),IFERROR(VLOOKUP(A3328,'TA Total'!$A$2:$N$10000,14,0),"."),".")</f>
        <v>1620</v>
      </c>
    </row>
    <row r="3329" spans="1:19" x14ac:dyDescent="0.4">
      <c r="A3329" s="2" t="str">
        <f t="shared" si="102"/>
        <v>2018|Mackenzie District|12</v>
      </c>
      <c r="B3329" t="s">
        <v>16</v>
      </c>
      <c r="C3329" t="s">
        <v>17</v>
      </c>
      <c r="D3329" t="s">
        <v>18</v>
      </c>
      <c r="E3329" t="s">
        <v>19</v>
      </c>
      <c r="F3329">
        <v>2018</v>
      </c>
      <c r="G3329">
        <v>2018</v>
      </c>
      <c r="H3329">
        <v>65</v>
      </c>
      <c r="I3329" t="s">
        <v>91</v>
      </c>
      <c r="J3329">
        <v>5</v>
      </c>
      <c r="K3329" t="s">
        <v>26</v>
      </c>
      <c r="L3329">
        <v>12</v>
      </c>
      <c r="N3329">
        <v>75</v>
      </c>
      <c r="R3329" s="2">
        <f t="shared" si="103"/>
        <v>53.19</v>
      </c>
      <c r="S3329" s="2">
        <f>IF(AND(P3329&lt;&gt;"_U",P3329&lt;&gt;"c",J3329&lt;&gt;99,J3329&lt;&gt;9),IFERROR(VLOOKUP(A3329,'TA Total'!$A$2:$N$10000,14,0),"."),".")</f>
        <v>141</v>
      </c>
    </row>
    <row r="3330" spans="1:19" x14ac:dyDescent="0.4">
      <c r="A3330" s="2" t="str">
        <f t="shared" si="102"/>
        <v>2018|Mackenzie District|13</v>
      </c>
      <c r="B3330" t="s">
        <v>16</v>
      </c>
      <c r="C3330" t="s">
        <v>17</v>
      </c>
      <c r="D3330" t="s">
        <v>18</v>
      </c>
      <c r="E3330" t="s">
        <v>19</v>
      </c>
      <c r="F3330">
        <v>2018</v>
      </c>
      <c r="G3330">
        <v>2018</v>
      </c>
      <c r="H3330">
        <v>65</v>
      </c>
      <c r="I3330" t="s">
        <v>91</v>
      </c>
      <c r="J3330">
        <v>5</v>
      </c>
      <c r="K3330" t="s">
        <v>26</v>
      </c>
      <c r="L3330">
        <v>13</v>
      </c>
      <c r="N3330">
        <v>9</v>
      </c>
      <c r="R3330" s="2">
        <f t="shared" si="103"/>
        <v>18.75</v>
      </c>
      <c r="S3330" s="2">
        <f>IF(AND(P3330&lt;&gt;"_U",P3330&lt;&gt;"c",J3330&lt;&gt;99,J3330&lt;&gt;9),IFERROR(VLOOKUP(A3330,'TA Total'!$A$2:$N$10000,14,0),"."),".")</f>
        <v>48</v>
      </c>
    </row>
    <row r="3331" spans="1:19" x14ac:dyDescent="0.4">
      <c r="A3331" s="2" t="str">
        <f t="shared" ref="A3331:A3394" si="104">G3331&amp;"|"&amp;I3331&amp;"|"&amp;L3331</f>
        <v>2018|Mackenzie District|999</v>
      </c>
      <c r="B3331" t="s">
        <v>16</v>
      </c>
      <c r="C3331" t="s">
        <v>17</v>
      </c>
      <c r="D3331" t="s">
        <v>18</v>
      </c>
      <c r="E3331" t="s">
        <v>19</v>
      </c>
      <c r="F3331">
        <v>2018</v>
      </c>
      <c r="G3331">
        <v>2018</v>
      </c>
      <c r="H3331">
        <v>65</v>
      </c>
      <c r="I3331" t="s">
        <v>91</v>
      </c>
      <c r="J3331">
        <v>5</v>
      </c>
      <c r="K3331" t="s">
        <v>26</v>
      </c>
      <c r="L3331">
        <v>999</v>
      </c>
      <c r="N3331">
        <v>1464</v>
      </c>
      <c r="R3331" s="2">
        <f t="shared" ref="R3331:R3394" si="105">IF(P3331&lt;&gt;"_U",IFERROR((ROUND(N3331/S3331*100,2)),"."),".")</f>
        <v>80.930000000000007</v>
      </c>
      <c r="S3331" s="2">
        <f>IF(AND(P3331&lt;&gt;"_U",P3331&lt;&gt;"c",J3331&lt;&gt;99,J3331&lt;&gt;9),IFERROR(VLOOKUP(A3331,'TA Total'!$A$2:$N$10000,14,0),"."),".")</f>
        <v>1809</v>
      </c>
    </row>
    <row r="3332" spans="1:19" x14ac:dyDescent="0.4">
      <c r="A3332" s="2" t="str">
        <f t="shared" si="104"/>
        <v>2018|Mackenzie District|10</v>
      </c>
      <c r="B3332" t="s">
        <v>16</v>
      </c>
      <c r="C3332" t="s">
        <v>17</v>
      </c>
      <c r="D3332" t="s">
        <v>18</v>
      </c>
      <c r="E3332" t="s">
        <v>19</v>
      </c>
      <c r="F3332">
        <v>2018</v>
      </c>
      <c r="G3332">
        <v>2018</v>
      </c>
      <c r="H3332">
        <v>65</v>
      </c>
      <c r="I3332" t="s">
        <v>91</v>
      </c>
      <c r="J3332">
        <v>6</v>
      </c>
      <c r="K3332" t="s">
        <v>27</v>
      </c>
      <c r="L3332">
        <v>10</v>
      </c>
      <c r="N3332">
        <v>0</v>
      </c>
      <c r="R3332" s="2" t="str">
        <f t="shared" si="105"/>
        <v>.</v>
      </c>
      <c r="S3332" s="2">
        <f>IF(AND(P3332&lt;&gt;"_U",P3332&lt;&gt;"c",J3332&lt;&gt;99,J3332&lt;&gt;9),IFERROR(VLOOKUP(A3332,'TA Total'!$A$2:$N$10000,14,0),"."),".")</f>
        <v>0</v>
      </c>
    </row>
    <row r="3333" spans="1:19" x14ac:dyDescent="0.4">
      <c r="A3333" s="2" t="str">
        <f t="shared" si="104"/>
        <v>2018|Mackenzie District|11</v>
      </c>
      <c r="B3333" t="s">
        <v>16</v>
      </c>
      <c r="C3333" t="s">
        <v>17</v>
      </c>
      <c r="D3333" t="s">
        <v>18</v>
      </c>
      <c r="E3333" t="s">
        <v>19</v>
      </c>
      <c r="F3333">
        <v>2018</v>
      </c>
      <c r="G3333">
        <v>2018</v>
      </c>
      <c r="H3333">
        <v>65</v>
      </c>
      <c r="I3333" t="s">
        <v>91</v>
      </c>
      <c r="J3333">
        <v>6</v>
      </c>
      <c r="K3333" t="s">
        <v>27</v>
      </c>
      <c r="L3333">
        <v>11</v>
      </c>
      <c r="N3333">
        <v>9</v>
      </c>
      <c r="R3333" s="2">
        <f t="shared" si="105"/>
        <v>0.56000000000000005</v>
      </c>
      <c r="S3333" s="2">
        <f>IF(AND(P3333&lt;&gt;"_U",P3333&lt;&gt;"c",J3333&lt;&gt;99,J3333&lt;&gt;9),IFERROR(VLOOKUP(A3333,'TA Total'!$A$2:$N$10000,14,0),"."),".")</f>
        <v>1620</v>
      </c>
    </row>
    <row r="3334" spans="1:19" x14ac:dyDescent="0.4">
      <c r="A3334" s="2" t="str">
        <f t="shared" si="104"/>
        <v>2018|Mackenzie District|12</v>
      </c>
      <c r="B3334" t="s">
        <v>16</v>
      </c>
      <c r="C3334" t="s">
        <v>17</v>
      </c>
      <c r="D3334" t="s">
        <v>18</v>
      </c>
      <c r="E3334" t="s">
        <v>19</v>
      </c>
      <c r="F3334">
        <v>2018</v>
      </c>
      <c r="G3334">
        <v>2018</v>
      </c>
      <c r="H3334">
        <v>65</v>
      </c>
      <c r="I3334" t="s">
        <v>91</v>
      </c>
      <c r="J3334">
        <v>6</v>
      </c>
      <c r="K3334" t="s">
        <v>27</v>
      </c>
      <c r="L3334">
        <v>12</v>
      </c>
      <c r="N3334">
        <v>0</v>
      </c>
      <c r="R3334" s="2">
        <f t="shared" si="105"/>
        <v>0</v>
      </c>
      <c r="S3334" s="2">
        <f>IF(AND(P3334&lt;&gt;"_U",P3334&lt;&gt;"c",J3334&lt;&gt;99,J3334&lt;&gt;9),IFERROR(VLOOKUP(A3334,'TA Total'!$A$2:$N$10000,14,0),"."),".")</f>
        <v>141</v>
      </c>
    </row>
    <row r="3335" spans="1:19" x14ac:dyDescent="0.4">
      <c r="A3335" s="2" t="str">
        <f t="shared" si="104"/>
        <v>2018|Mackenzie District|13</v>
      </c>
      <c r="B3335" t="s">
        <v>16</v>
      </c>
      <c r="C3335" t="s">
        <v>17</v>
      </c>
      <c r="D3335" t="s">
        <v>18</v>
      </c>
      <c r="E3335" t="s">
        <v>19</v>
      </c>
      <c r="F3335">
        <v>2018</v>
      </c>
      <c r="G3335">
        <v>2018</v>
      </c>
      <c r="H3335">
        <v>65</v>
      </c>
      <c r="I3335" t="s">
        <v>91</v>
      </c>
      <c r="J3335">
        <v>6</v>
      </c>
      <c r="K3335" t="s">
        <v>27</v>
      </c>
      <c r="L3335">
        <v>13</v>
      </c>
      <c r="N3335">
        <v>0</v>
      </c>
      <c r="R3335" s="2">
        <f t="shared" si="105"/>
        <v>0</v>
      </c>
      <c r="S3335" s="2">
        <f>IF(AND(P3335&lt;&gt;"_U",P3335&lt;&gt;"c",J3335&lt;&gt;99,J3335&lt;&gt;9),IFERROR(VLOOKUP(A3335,'TA Total'!$A$2:$N$10000,14,0),"."),".")</f>
        <v>48</v>
      </c>
    </row>
    <row r="3336" spans="1:19" x14ac:dyDescent="0.4">
      <c r="A3336" s="2" t="str">
        <f t="shared" si="104"/>
        <v>2018|Mackenzie District|999</v>
      </c>
      <c r="B3336" t="s">
        <v>16</v>
      </c>
      <c r="C3336" t="s">
        <v>17</v>
      </c>
      <c r="D3336" t="s">
        <v>18</v>
      </c>
      <c r="E3336" t="s">
        <v>19</v>
      </c>
      <c r="F3336">
        <v>2018</v>
      </c>
      <c r="G3336">
        <v>2018</v>
      </c>
      <c r="H3336">
        <v>65</v>
      </c>
      <c r="I3336" t="s">
        <v>91</v>
      </c>
      <c r="J3336">
        <v>6</v>
      </c>
      <c r="K3336" t="s">
        <v>27</v>
      </c>
      <c r="L3336">
        <v>999</v>
      </c>
      <c r="N3336">
        <v>9</v>
      </c>
      <c r="R3336" s="2">
        <f t="shared" si="105"/>
        <v>0.5</v>
      </c>
      <c r="S3336" s="2">
        <f>IF(AND(P3336&lt;&gt;"_U",P3336&lt;&gt;"c",J3336&lt;&gt;99,J3336&lt;&gt;9),IFERROR(VLOOKUP(A3336,'TA Total'!$A$2:$N$10000,14,0),"."),".")</f>
        <v>1809</v>
      </c>
    </row>
    <row r="3337" spans="1:19" x14ac:dyDescent="0.4">
      <c r="A3337" s="2" t="str">
        <f t="shared" si="104"/>
        <v>2018|Mackenzie District|10</v>
      </c>
      <c r="B3337" t="s">
        <v>16</v>
      </c>
      <c r="C3337" t="s">
        <v>17</v>
      </c>
      <c r="D3337" t="s">
        <v>18</v>
      </c>
      <c r="E3337" t="s">
        <v>19</v>
      </c>
      <c r="F3337">
        <v>2018</v>
      </c>
      <c r="G3337">
        <v>2018</v>
      </c>
      <c r="H3337">
        <v>65</v>
      </c>
      <c r="I3337" t="s">
        <v>91</v>
      </c>
      <c r="J3337">
        <v>7</v>
      </c>
      <c r="K3337" t="s">
        <v>28</v>
      </c>
      <c r="L3337">
        <v>10</v>
      </c>
      <c r="N3337">
        <v>0</v>
      </c>
      <c r="R3337" s="2" t="str">
        <f t="shared" si="105"/>
        <v>.</v>
      </c>
      <c r="S3337" s="2">
        <f>IF(AND(P3337&lt;&gt;"_U",P3337&lt;&gt;"c",J3337&lt;&gt;99,J3337&lt;&gt;9),IFERROR(VLOOKUP(A3337,'TA Total'!$A$2:$N$10000,14,0),"."),".")</f>
        <v>0</v>
      </c>
    </row>
    <row r="3338" spans="1:19" x14ac:dyDescent="0.4">
      <c r="A3338" s="2" t="str">
        <f t="shared" si="104"/>
        <v>2018|Mackenzie District|11</v>
      </c>
      <c r="B3338" t="s">
        <v>16</v>
      </c>
      <c r="C3338" t="s">
        <v>17</v>
      </c>
      <c r="D3338" t="s">
        <v>18</v>
      </c>
      <c r="E3338" t="s">
        <v>19</v>
      </c>
      <c r="F3338">
        <v>2018</v>
      </c>
      <c r="G3338">
        <v>2018</v>
      </c>
      <c r="H3338">
        <v>65</v>
      </c>
      <c r="I3338" t="s">
        <v>91</v>
      </c>
      <c r="J3338">
        <v>7</v>
      </c>
      <c r="K3338" t="s">
        <v>28</v>
      </c>
      <c r="L3338">
        <v>11</v>
      </c>
      <c r="N3338">
        <v>54</v>
      </c>
      <c r="R3338" s="2">
        <f t="shared" si="105"/>
        <v>3.33</v>
      </c>
      <c r="S3338" s="2">
        <f>IF(AND(P3338&lt;&gt;"_U",P3338&lt;&gt;"c",J3338&lt;&gt;99,J3338&lt;&gt;9),IFERROR(VLOOKUP(A3338,'TA Total'!$A$2:$N$10000,14,0),"."),".")</f>
        <v>1620</v>
      </c>
    </row>
    <row r="3339" spans="1:19" x14ac:dyDescent="0.4">
      <c r="A3339" s="2" t="str">
        <f t="shared" si="104"/>
        <v>2018|Mackenzie District|12</v>
      </c>
      <c r="B3339" t="s">
        <v>16</v>
      </c>
      <c r="C3339" t="s">
        <v>17</v>
      </c>
      <c r="D3339" t="s">
        <v>18</v>
      </c>
      <c r="E3339" t="s">
        <v>19</v>
      </c>
      <c r="F3339">
        <v>2018</v>
      </c>
      <c r="G3339">
        <v>2018</v>
      </c>
      <c r="H3339">
        <v>65</v>
      </c>
      <c r="I3339" t="s">
        <v>91</v>
      </c>
      <c r="J3339">
        <v>7</v>
      </c>
      <c r="K3339" t="s">
        <v>28</v>
      </c>
      <c r="L3339">
        <v>12</v>
      </c>
      <c r="N3339">
        <v>3</v>
      </c>
      <c r="R3339" s="2">
        <f t="shared" si="105"/>
        <v>2.13</v>
      </c>
      <c r="S3339" s="2">
        <f>IF(AND(P3339&lt;&gt;"_U",P3339&lt;&gt;"c",J3339&lt;&gt;99,J3339&lt;&gt;9),IFERROR(VLOOKUP(A3339,'TA Total'!$A$2:$N$10000,14,0),"."),".")</f>
        <v>141</v>
      </c>
    </row>
    <row r="3340" spans="1:19" x14ac:dyDescent="0.4">
      <c r="A3340" s="2" t="str">
        <f t="shared" si="104"/>
        <v>2018|Mackenzie District|13</v>
      </c>
      <c r="B3340" t="s">
        <v>16</v>
      </c>
      <c r="C3340" t="s">
        <v>17</v>
      </c>
      <c r="D3340" t="s">
        <v>18</v>
      </c>
      <c r="E3340" t="s">
        <v>19</v>
      </c>
      <c r="F3340">
        <v>2018</v>
      </c>
      <c r="G3340">
        <v>2018</v>
      </c>
      <c r="H3340">
        <v>65</v>
      </c>
      <c r="I3340" t="s">
        <v>91</v>
      </c>
      <c r="J3340">
        <v>7</v>
      </c>
      <c r="K3340" t="s">
        <v>28</v>
      </c>
      <c r="L3340">
        <v>13</v>
      </c>
      <c r="N3340">
        <v>0</v>
      </c>
      <c r="R3340" s="2">
        <f t="shared" si="105"/>
        <v>0</v>
      </c>
      <c r="S3340" s="2">
        <f>IF(AND(P3340&lt;&gt;"_U",P3340&lt;&gt;"c",J3340&lt;&gt;99,J3340&lt;&gt;9),IFERROR(VLOOKUP(A3340,'TA Total'!$A$2:$N$10000,14,0),"."),".")</f>
        <v>48</v>
      </c>
    </row>
    <row r="3341" spans="1:19" x14ac:dyDescent="0.4">
      <c r="A3341" s="2" t="str">
        <f t="shared" si="104"/>
        <v>2018|Mackenzie District|999</v>
      </c>
      <c r="B3341" t="s">
        <v>16</v>
      </c>
      <c r="C3341" t="s">
        <v>17</v>
      </c>
      <c r="D3341" t="s">
        <v>18</v>
      </c>
      <c r="E3341" t="s">
        <v>19</v>
      </c>
      <c r="F3341">
        <v>2018</v>
      </c>
      <c r="G3341">
        <v>2018</v>
      </c>
      <c r="H3341">
        <v>65</v>
      </c>
      <c r="I3341" t="s">
        <v>91</v>
      </c>
      <c r="J3341">
        <v>7</v>
      </c>
      <c r="K3341" t="s">
        <v>28</v>
      </c>
      <c r="L3341">
        <v>999</v>
      </c>
      <c r="N3341">
        <v>57</v>
      </c>
      <c r="R3341" s="2">
        <f t="shared" si="105"/>
        <v>3.15</v>
      </c>
      <c r="S3341" s="2">
        <f>IF(AND(P3341&lt;&gt;"_U",P3341&lt;&gt;"c",J3341&lt;&gt;99,J3341&lt;&gt;9),IFERROR(VLOOKUP(A3341,'TA Total'!$A$2:$N$10000,14,0),"."),".")</f>
        <v>1809</v>
      </c>
    </row>
    <row r="3342" spans="1:19" x14ac:dyDescent="0.4">
      <c r="A3342" s="2" t="str">
        <f t="shared" si="104"/>
        <v>2018|Mackenzie District|10</v>
      </c>
      <c r="B3342" t="s">
        <v>16</v>
      </c>
      <c r="C3342" t="s">
        <v>17</v>
      </c>
      <c r="D3342" t="s">
        <v>18</v>
      </c>
      <c r="E3342" t="s">
        <v>19</v>
      </c>
      <c r="F3342">
        <v>2018</v>
      </c>
      <c r="G3342">
        <v>2018</v>
      </c>
      <c r="H3342">
        <v>65</v>
      </c>
      <c r="I3342" t="s">
        <v>91</v>
      </c>
      <c r="J3342">
        <v>77</v>
      </c>
      <c r="K3342" t="s">
        <v>29</v>
      </c>
      <c r="L3342">
        <v>10</v>
      </c>
      <c r="N3342">
        <v>0</v>
      </c>
      <c r="R3342" s="2" t="str">
        <f t="shared" si="105"/>
        <v>.</v>
      </c>
      <c r="S3342" s="2">
        <f>IF(AND(P3342&lt;&gt;"_U",P3342&lt;&gt;"c",J3342&lt;&gt;99,J3342&lt;&gt;9),IFERROR(VLOOKUP(A3342,'TA Total'!$A$2:$N$10000,14,0),"."),".")</f>
        <v>0</v>
      </c>
    </row>
    <row r="3343" spans="1:19" x14ac:dyDescent="0.4">
      <c r="A3343" s="2" t="str">
        <f t="shared" si="104"/>
        <v>2018|Mackenzie District|11</v>
      </c>
      <c r="B3343" t="s">
        <v>16</v>
      </c>
      <c r="C3343" t="s">
        <v>17</v>
      </c>
      <c r="D3343" t="s">
        <v>18</v>
      </c>
      <c r="E3343" t="s">
        <v>19</v>
      </c>
      <c r="F3343">
        <v>2018</v>
      </c>
      <c r="G3343">
        <v>2018</v>
      </c>
      <c r="H3343">
        <v>65</v>
      </c>
      <c r="I3343" t="s">
        <v>91</v>
      </c>
      <c r="J3343">
        <v>77</v>
      </c>
      <c r="K3343" t="s">
        <v>29</v>
      </c>
      <c r="L3343">
        <v>11</v>
      </c>
      <c r="N3343">
        <v>1620</v>
      </c>
      <c r="R3343" s="2">
        <f t="shared" si="105"/>
        <v>100</v>
      </c>
      <c r="S3343" s="2">
        <f>IF(AND(P3343&lt;&gt;"_U",P3343&lt;&gt;"c",J3343&lt;&gt;99,J3343&lt;&gt;9),IFERROR(VLOOKUP(A3343,'TA Total'!$A$2:$N$10000,14,0),"."),".")</f>
        <v>1620</v>
      </c>
    </row>
    <row r="3344" spans="1:19" x14ac:dyDescent="0.4">
      <c r="A3344" s="2" t="str">
        <f t="shared" si="104"/>
        <v>2018|Mackenzie District|12</v>
      </c>
      <c r="B3344" t="s">
        <v>16</v>
      </c>
      <c r="C3344" t="s">
        <v>17</v>
      </c>
      <c r="D3344" t="s">
        <v>18</v>
      </c>
      <c r="E3344" t="s">
        <v>19</v>
      </c>
      <c r="F3344">
        <v>2018</v>
      </c>
      <c r="G3344">
        <v>2018</v>
      </c>
      <c r="H3344">
        <v>65</v>
      </c>
      <c r="I3344" t="s">
        <v>91</v>
      </c>
      <c r="J3344">
        <v>77</v>
      </c>
      <c r="K3344" t="s">
        <v>29</v>
      </c>
      <c r="L3344">
        <v>12</v>
      </c>
      <c r="N3344">
        <v>141</v>
      </c>
      <c r="R3344" s="2">
        <f t="shared" si="105"/>
        <v>100</v>
      </c>
      <c r="S3344" s="2">
        <f>IF(AND(P3344&lt;&gt;"_U",P3344&lt;&gt;"c",J3344&lt;&gt;99,J3344&lt;&gt;9),IFERROR(VLOOKUP(A3344,'TA Total'!$A$2:$N$10000,14,0),"."),".")</f>
        <v>141</v>
      </c>
    </row>
    <row r="3345" spans="1:19" x14ac:dyDescent="0.4">
      <c r="A3345" s="2" t="str">
        <f t="shared" si="104"/>
        <v>2018|Mackenzie District|13</v>
      </c>
      <c r="B3345" t="s">
        <v>16</v>
      </c>
      <c r="C3345" t="s">
        <v>17</v>
      </c>
      <c r="D3345" t="s">
        <v>18</v>
      </c>
      <c r="E3345" t="s">
        <v>19</v>
      </c>
      <c r="F3345">
        <v>2018</v>
      </c>
      <c r="G3345">
        <v>2018</v>
      </c>
      <c r="H3345">
        <v>65</v>
      </c>
      <c r="I3345" t="s">
        <v>91</v>
      </c>
      <c r="J3345">
        <v>77</v>
      </c>
      <c r="K3345" t="s">
        <v>29</v>
      </c>
      <c r="L3345">
        <v>13</v>
      </c>
      <c r="N3345">
        <v>48</v>
      </c>
      <c r="R3345" s="2">
        <f t="shared" si="105"/>
        <v>100</v>
      </c>
      <c r="S3345" s="2">
        <f>IF(AND(P3345&lt;&gt;"_U",P3345&lt;&gt;"c",J3345&lt;&gt;99,J3345&lt;&gt;9),IFERROR(VLOOKUP(A3345,'TA Total'!$A$2:$N$10000,14,0),"."),".")</f>
        <v>48</v>
      </c>
    </row>
    <row r="3346" spans="1:19" x14ac:dyDescent="0.4">
      <c r="A3346" s="2" t="str">
        <f t="shared" si="104"/>
        <v>2018|Mackenzie District|999</v>
      </c>
      <c r="B3346" t="s">
        <v>16</v>
      </c>
      <c r="C3346" t="s">
        <v>17</v>
      </c>
      <c r="D3346" t="s">
        <v>18</v>
      </c>
      <c r="E3346" t="s">
        <v>19</v>
      </c>
      <c r="F3346">
        <v>2018</v>
      </c>
      <c r="G3346">
        <v>2018</v>
      </c>
      <c r="H3346">
        <v>65</v>
      </c>
      <c r="I3346" t="s">
        <v>91</v>
      </c>
      <c r="J3346">
        <v>77</v>
      </c>
      <c r="K3346" t="s">
        <v>29</v>
      </c>
      <c r="L3346">
        <v>999</v>
      </c>
      <c r="N3346">
        <v>1809</v>
      </c>
      <c r="R3346" s="2">
        <f t="shared" si="105"/>
        <v>100</v>
      </c>
      <c r="S3346" s="2">
        <f>IF(AND(P3346&lt;&gt;"_U",P3346&lt;&gt;"c",J3346&lt;&gt;99,J3346&lt;&gt;9),IFERROR(VLOOKUP(A3346,'TA Total'!$A$2:$N$10000,14,0),"."),".")</f>
        <v>1809</v>
      </c>
    </row>
    <row r="3347" spans="1:19" x14ac:dyDescent="0.4">
      <c r="A3347" s="2" t="str">
        <f t="shared" si="104"/>
        <v>2018|Mackenzie District|10</v>
      </c>
      <c r="B3347" t="s">
        <v>16</v>
      </c>
      <c r="C3347" t="s">
        <v>17</v>
      </c>
      <c r="D3347" t="s">
        <v>18</v>
      </c>
      <c r="E3347" t="s">
        <v>19</v>
      </c>
      <c r="F3347">
        <v>2018</v>
      </c>
      <c r="G3347">
        <v>2018</v>
      </c>
      <c r="H3347">
        <v>65</v>
      </c>
      <c r="I3347" t="s">
        <v>91</v>
      </c>
      <c r="J3347">
        <v>8</v>
      </c>
      <c r="K3347" t="s">
        <v>30</v>
      </c>
      <c r="L3347">
        <v>10</v>
      </c>
      <c r="N3347">
        <v>0</v>
      </c>
      <c r="R3347" s="2" t="str">
        <f t="shared" si="105"/>
        <v>.</v>
      </c>
      <c r="S3347" s="2">
        <f>IF(AND(P3347&lt;&gt;"_U",P3347&lt;&gt;"c",J3347&lt;&gt;99,J3347&lt;&gt;9),IFERROR(VLOOKUP(A3347,'TA Total'!$A$2:$N$10000,14,0),"."),".")</f>
        <v>0</v>
      </c>
    </row>
    <row r="3348" spans="1:19" x14ac:dyDescent="0.4">
      <c r="A3348" s="2" t="str">
        <f t="shared" si="104"/>
        <v>2018|Mackenzie District|11</v>
      </c>
      <c r="B3348" t="s">
        <v>16</v>
      </c>
      <c r="C3348" t="s">
        <v>17</v>
      </c>
      <c r="D3348" t="s">
        <v>18</v>
      </c>
      <c r="E3348" t="s">
        <v>19</v>
      </c>
      <c r="F3348">
        <v>2018</v>
      </c>
      <c r="G3348">
        <v>2018</v>
      </c>
      <c r="H3348">
        <v>65</v>
      </c>
      <c r="I3348" t="s">
        <v>91</v>
      </c>
      <c r="J3348">
        <v>8</v>
      </c>
      <c r="K3348" t="s">
        <v>30</v>
      </c>
      <c r="L3348">
        <v>11</v>
      </c>
      <c r="N3348">
        <v>75</v>
      </c>
      <c r="R3348" s="2">
        <f t="shared" si="105"/>
        <v>4.63</v>
      </c>
      <c r="S3348" s="2">
        <f>IF(AND(P3348&lt;&gt;"_U",P3348&lt;&gt;"c",J3348&lt;&gt;99,J3348&lt;&gt;9),IFERROR(VLOOKUP(A3348,'TA Total'!$A$2:$N$10000,14,0),"."),".")</f>
        <v>1620</v>
      </c>
    </row>
    <row r="3349" spans="1:19" x14ac:dyDescent="0.4">
      <c r="A3349" s="2" t="str">
        <f t="shared" si="104"/>
        <v>2018|Mackenzie District|12</v>
      </c>
      <c r="B3349" t="s">
        <v>16</v>
      </c>
      <c r="C3349" t="s">
        <v>17</v>
      </c>
      <c r="D3349" t="s">
        <v>18</v>
      </c>
      <c r="E3349" t="s">
        <v>19</v>
      </c>
      <c r="F3349">
        <v>2018</v>
      </c>
      <c r="G3349">
        <v>2018</v>
      </c>
      <c r="H3349">
        <v>65</v>
      </c>
      <c r="I3349" t="s">
        <v>91</v>
      </c>
      <c r="J3349">
        <v>8</v>
      </c>
      <c r="K3349" t="s">
        <v>30</v>
      </c>
      <c r="L3349">
        <v>12</v>
      </c>
      <c r="N3349">
        <v>9</v>
      </c>
      <c r="R3349" s="2">
        <f t="shared" si="105"/>
        <v>6.38</v>
      </c>
      <c r="S3349" s="2">
        <f>IF(AND(P3349&lt;&gt;"_U",P3349&lt;&gt;"c",J3349&lt;&gt;99,J3349&lt;&gt;9),IFERROR(VLOOKUP(A3349,'TA Total'!$A$2:$N$10000,14,0),"."),".")</f>
        <v>141</v>
      </c>
    </row>
    <row r="3350" spans="1:19" x14ac:dyDescent="0.4">
      <c r="A3350" s="2" t="str">
        <f t="shared" si="104"/>
        <v>2018|Mackenzie District|13</v>
      </c>
      <c r="B3350" t="s">
        <v>16</v>
      </c>
      <c r="C3350" t="s">
        <v>17</v>
      </c>
      <c r="D3350" t="s">
        <v>18</v>
      </c>
      <c r="E3350" t="s">
        <v>19</v>
      </c>
      <c r="F3350">
        <v>2018</v>
      </c>
      <c r="G3350">
        <v>2018</v>
      </c>
      <c r="H3350">
        <v>65</v>
      </c>
      <c r="I3350" t="s">
        <v>91</v>
      </c>
      <c r="J3350">
        <v>8</v>
      </c>
      <c r="K3350" t="s">
        <v>30</v>
      </c>
      <c r="L3350">
        <v>13</v>
      </c>
      <c r="N3350">
        <v>6</v>
      </c>
      <c r="R3350" s="2">
        <f t="shared" si="105"/>
        <v>12.5</v>
      </c>
      <c r="S3350" s="2">
        <f>IF(AND(P3350&lt;&gt;"_U",P3350&lt;&gt;"c",J3350&lt;&gt;99,J3350&lt;&gt;9),IFERROR(VLOOKUP(A3350,'TA Total'!$A$2:$N$10000,14,0),"."),".")</f>
        <v>48</v>
      </c>
    </row>
    <row r="3351" spans="1:19" x14ac:dyDescent="0.4">
      <c r="A3351" s="2" t="str">
        <f t="shared" si="104"/>
        <v>2018|Mackenzie District|999</v>
      </c>
      <c r="B3351" t="s">
        <v>16</v>
      </c>
      <c r="C3351" t="s">
        <v>17</v>
      </c>
      <c r="D3351" t="s">
        <v>18</v>
      </c>
      <c r="E3351" t="s">
        <v>19</v>
      </c>
      <c r="F3351">
        <v>2018</v>
      </c>
      <c r="G3351">
        <v>2018</v>
      </c>
      <c r="H3351">
        <v>65</v>
      </c>
      <c r="I3351" t="s">
        <v>91</v>
      </c>
      <c r="J3351">
        <v>8</v>
      </c>
      <c r="K3351" t="s">
        <v>30</v>
      </c>
      <c r="L3351">
        <v>999</v>
      </c>
      <c r="N3351">
        <v>90</v>
      </c>
      <c r="R3351" s="2">
        <f t="shared" si="105"/>
        <v>4.9800000000000004</v>
      </c>
      <c r="S3351" s="2">
        <f>IF(AND(P3351&lt;&gt;"_U",P3351&lt;&gt;"c",J3351&lt;&gt;99,J3351&lt;&gt;9),IFERROR(VLOOKUP(A3351,'TA Total'!$A$2:$N$10000,14,0),"."),".")</f>
        <v>1809</v>
      </c>
    </row>
    <row r="3352" spans="1:19" x14ac:dyDescent="0.4">
      <c r="A3352" s="2" t="str">
        <f t="shared" si="104"/>
        <v>2018|Mackenzie District|10</v>
      </c>
      <c r="B3352" t="s">
        <v>16</v>
      </c>
      <c r="C3352" t="s">
        <v>17</v>
      </c>
      <c r="D3352" t="s">
        <v>18</v>
      </c>
      <c r="E3352" t="s">
        <v>19</v>
      </c>
      <c r="F3352">
        <v>2018</v>
      </c>
      <c r="G3352">
        <v>2018</v>
      </c>
      <c r="H3352">
        <v>65</v>
      </c>
      <c r="I3352" t="s">
        <v>91</v>
      </c>
      <c r="J3352">
        <v>9</v>
      </c>
      <c r="K3352" t="s">
        <v>31</v>
      </c>
      <c r="L3352">
        <v>10</v>
      </c>
      <c r="N3352">
        <v>0</v>
      </c>
      <c r="R3352" s="2" t="str">
        <f t="shared" si="105"/>
        <v>.</v>
      </c>
      <c r="S3352" s="2" t="str">
        <f>IF(AND(P3352&lt;&gt;"_U",P3352&lt;&gt;"c",J3352&lt;&gt;99,J3352&lt;&gt;9),IFERROR(VLOOKUP(A3352,'TA Total'!$A$2:$N$10000,14,0),"."),".")</f>
        <v>.</v>
      </c>
    </row>
    <row r="3353" spans="1:19" x14ac:dyDescent="0.4">
      <c r="A3353" s="2" t="str">
        <f t="shared" si="104"/>
        <v>2018|Mackenzie District|11</v>
      </c>
      <c r="B3353" t="s">
        <v>16</v>
      </c>
      <c r="C3353" t="s">
        <v>17</v>
      </c>
      <c r="D3353" t="s">
        <v>18</v>
      </c>
      <c r="E3353" t="s">
        <v>19</v>
      </c>
      <c r="F3353">
        <v>2018</v>
      </c>
      <c r="G3353">
        <v>2018</v>
      </c>
      <c r="H3353">
        <v>65</v>
      </c>
      <c r="I3353" t="s">
        <v>91</v>
      </c>
      <c r="J3353">
        <v>9</v>
      </c>
      <c r="K3353" t="s">
        <v>31</v>
      </c>
      <c r="L3353">
        <v>11</v>
      </c>
      <c r="N3353">
        <v>180</v>
      </c>
      <c r="R3353" s="2" t="str">
        <f t="shared" si="105"/>
        <v>.</v>
      </c>
      <c r="S3353" s="2" t="str">
        <f>IF(AND(P3353&lt;&gt;"_U",P3353&lt;&gt;"c",J3353&lt;&gt;99,J3353&lt;&gt;9),IFERROR(VLOOKUP(A3353,'TA Total'!$A$2:$N$10000,14,0),"."),".")</f>
        <v>.</v>
      </c>
    </row>
    <row r="3354" spans="1:19" x14ac:dyDescent="0.4">
      <c r="A3354" s="2" t="str">
        <f t="shared" si="104"/>
        <v>2018|Mackenzie District|12</v>
      </c>
      <c r="B3354" t="s">
        <v>16</v>
      </c>
      <c r="C3354" t="s">
        <v>17</v>
      </c>
      <c r="D3354" t="s">
        <v>18</v>
      </c>
      <c r="E3354" t="s">
        <v>19</v>
      </c>
      <c r="F3354">
        <v>2018</v>
      </c>
      <c r="G3354">
        <v>2018</v>
      </c>
      <c r="H3354">
        <v>65</v>
      </c>
      <c r="I3354" t="s">
        <v>91</v>
      </c>
      <c r="J3354">
        <v>9</v>
      </c>
      <c r="K3354" t="s">
        <v>31</v>
      </c>
      <c r="L3354">
        <v>12</v>
      </c>
      <c r="N3354">
        <v>24</v>
      </c>
      <c r="R3354" s="2" t="str">
        <f t="shared" si="105"/>
        <v>.</v>
      </c>
      <c r="S3354" s="2" t="str">
        <f>IF(AND(P3354&lt;&gt;"_U",P3354&lt;&gt;"c",J3354&lt;&gt;99,J3354&lt;&gt;9),IFERROR(VLOOKUP(A3354,'TA Total'!$A$2:$N$10000,14,0),"."),".")</f>
        <v>.</v>
      </c>
    </row>
    <row r="3355" spans="1:19" x14ac:dyDescent="0.4">
      <c r="A3355" s="2" t="str">
        <f t="shared" si="104"/>
        <v>2018|Mackenzie District|13</v>
      </c>
      <c r="B3355" t="s">
        <v>16</v>
      </c>
      <c r="C3355" t="s">
        <v>17</v>
      </c>
      <c r="D3355" t="s">
        <v>18</v>
      </c>
      <c r="E3355" t="s">
        <v>19</v>
      </c>
      <c r="F3355">
        <v>2018</v>
      </c>
      <c r="G3355">
        <v>2018</v>
      </c>
      <c r="H3355">
        <v>65</v>
      </c>
      <c r="I3355" t="s">
        <v>91</v>
      </c>
      <c r="J3355">
        <v>9</v>
      </c>
      <c r="K3355" t="s">
        <v>31</v>
      </c>
      <c r="L3355">
        <v>13</v>
      </c>
      <c r="N3355">
        <v>33</v>
      </c>
      <c r="R3355" s="2" t="str">
        <f t="shared" si="105"/>
        <v>.</v>
      </c>
      <c r="S3355" s="2" t="str">
        <f>IF(AND(P3355&lt;&gt;"_U",P3355&lt;&gt;"c",J3355&lt;&gt;99,J3355&lt;&gt;9),IFERROR(VLOOKUP(A3355,'TA Total'!$A$2:$N$10000,14,0),"."),".")</f>
        <v>.</v>
      </c>
    </row>
    <row r="3356" spans="1:19" x14ac:dyDescent="0.4">
      <c r="A3356" s="2" t="str">
        <f t="shared" si="104"/>
        <v>2018|Mackenzie District|999</v>
      </c>
      <c r="B3356" t="s">
        <v>16</v>
      </c>
      <c r="C3356" t="s">
        <v>17</v>
      </c>
      <c r="D3356" t="s">
        <v>18</v>
      </c>
      <c r="E3356" t="s">
        <v>19</v>
      </c>
      <c r="F3356">
        <v>2018</v>
      </c>
      <c r="G3356">
        <v>2018</v>
      </c>
      <c r="H3356">
        <v>65</v>
      </c>
      <c r="I3356" t="s">
        <v>91</v>
      </c>
      <c r="J3356">
        <v>9</v>
      </c>
      <c r="K3356" t="s">
        <v>31</v>
      </c>
      <c r="L3356">
        <v>999</v>
      </c>
      <c r="N3356">
        <v>234</v>
      </c>
      <c r="R3356" s="2" t="str">
        <f t="shared" si="105"/>
        <v>.</v>
      </c>
      <c r="S3356" s="2" t="str">
        <f>IF(AND(P3356&lt;&gt;"_U",P3356&lt;&gt;"c",J3356&lt;&gt;99,J3356&lt;&gt;9),IFERROR(VLOOKUP(A3356,'TA Total'!$A$2:$N$10000,14,0),"."),".")</f>
        <v>.</v>
      </c>
    </row>
    <row r="3357" spans="1:19" x14ac:dyDescent="0.4">
      <c r="A3357" s="2" t="str">
        <f t="shared" si="104"/>
        <v>2018|Mackenzie District|10</v>
      </c>
      <c r="B3357" t="s">
        <v>16</v>
      </c>
      <c r="C3357" t="s">
        <v>17</v>
      </c>
      <c r="D3357" t="s">
        <v>18</v>
      </c>
      <c r="E3357" t="s">
        <v>19</v>
      </c>
      <c r="F3357">
        <v>2018</v>
      </c>
      <c r="G3357">
        <v>2018</v>
      </c>
      <c r="H3357">
        <v>65</v>
      </c>
      <c r="I3357" t="s">
        <v>91</v>
      </c>
      <c r="J3357">
        <v>99</v>
      </c>
      <c r="K3357" t="s">
        <v>32</v>
      </c>
      <c r="L3357">
        <v>10</v>
      </c>
      <c r="N3357">
        <v>0</v>
      </c>
      <c r="R3357" s="2" t="str">
        <f t="shared" si="105"/>
        <v>.</v>
      </c>
      <c r="S3357" s="2" t="str">
        <f>IF(AND(P3357&lt;&gt;"_U",P3357&lt;&gt;"c",J3357&lt;&gt;99,J3357&lt;&gt;9),IFERROR(VLOOKUP(A3357,'TA Total'!$A$2:$N$10000,14,0),"."),".")</f>
        <v>.</v>
      </c>
    </row>
    <row r="3358" spans="1:19" x14ac:dyDescent="0.4">
      <c r="A3358" s="2" t="str">
        <f t="shared" si="104"/>
        <v>2018|Mackenzie District|11</v>
      </c>
      <c r="B3358" t="s">
        <v>16</v>
      </c>
      <c r="C3358" t="s">
        <v>17</v>
      </c>
      <c r="D3358" t="s">
        <v>18</v>
      </c>
      <c r="E3358" t="s">
        <v>19</v>
      </c>
      <c r="F3358">
        <v>2018</v>
      </c>
      <c r="G3358">
        <v>2018</v>
      </c>
      <c r="H3358">
        <v>65</v>
      </c>
      <c r="I3358" t="s">
        <v>91</v>
      </c>
      <c r="J3358">
        <v>99</v>
      </c>
      <c r="K3358" t="s">
        <v>32</v>
      </c>
      <c r="L3358">
        <v>11</v>
      </c>
      <c r="N3358">
        <v>1785</v>
      </c>
      <c r="R3358" s="2" t="str">
        <f t="shared" si="105"/>
        <v>.</v>
      </c>
      <c r="S3358" s="2" t="str">
        <f>IF(AND(P3358&lt;&gt;"_U",P3358&lt;&gt;"c",J3358&lt;&gt;99,J3358&lt;&gt;9),IFERROR(VLOOKUP(A3358,'TA Total'!$A$2:$N$10000,14,0),"."),".")</f>
        <v>.</v>
      </c>
    </row>
    <row r="3359" spans="1:19" x14ac:dyDescent="0.4">
      <c r="A3359" s="2" t="str">
        <f t="shared" si="104"/>
        <v>2018|Mackenzie District|12</v>
      </c>
      <c r="B3359" t="s">
        <v>16</v>
      </c>
      <c r="C3359" t="s">
        <v>17</v>
      </c>
      <c r="D3359" t="s">
        <v>18</v>
      </c>
      <c r="E3359" t="s">
        <v>19</v>
      </c>
      <c r="F3359">
        <v>2018</v>
      </c>
      <c r="G3359">
        <v>2018</v>
      </c>
      <c r="H3359">
        <v>65</v>
      </c>
      <c r="I3359" t="s">
        <v>91</v>
      </c>
      <c r="J3359">
        <v>99</v>
      </c>
      <c r="K3359" t="s">
        <v>32</v>
      </c>
      <c r="L3359">
        <v>12</v>
      </c>
      <c r="N3359">
        <v>165</v>
      </c>
      <c r="R3359" s="2" t="str">
        <f t="shared" si="105"/>
        <v>.</v>
      </c>
      <c r="S3359" s="2" t="str">
        <f>IF(AND(P3359&lt;&gt;"_U",P3359&lt;&gt;"c",J3359&lt;&gt;99,J3359&lt;&gt;9),IFERROR(VLOOKUP(A3359,'TA Total'!$A$2:$N$10000,14,0),"."),".")</f>
        <v>.</v>
      </c>
    </row>
    <row r="3360" spans="1:19" x14ac:dyDescent="0.4">
      <c r="A3360" s="2" t="str">
        <f t="shared" si="104"/>
        <v>2018|Mackenzie District|13</v>
      </c>
      <c r="B3360" t="s">
        <v>16</v>
      </c>
      <c r="C3360" t="s">
        <v>17</v>
      </c>
      <c r="D3360" t="s">
        <v>18</v>
      </c>
      <c r="E3360" t="s">
        <v>19</v>
      </c>
      <c r="F3360">
        <v>2018</v>
      </c>
      <c r="G3360">
        <v>2018</v>
      </c>
      <c r="H3360">
        <v>65</v>
      </c>
      <c r="I3360" t="s">
        <v>91</v>
      </c>
      <c r="J3360">
        <v>99</v>
      </c>
      <c r="K3360" t="s">
        <v>32</v>
      </c>
      <c r="L3360">
        <v>13</v>
      </c>
      <c r="N3360">
        <v>81</v>
      </c>
      <c r="R3360" s="2" t="str">
        <f t="shared" si="105"/>
        <v>.</v>
      </c>
      <c r="S3360" s="2" t="str">
        <f>IF(AND(P3360&lt;&gt;"_U",P3360&lt;&gt;"c",J3360&lt;&gt;99,J3360&lt;&gt;9),IFERROR(VLOOKUP(A3360,'TA Total'!$A$2:$N$10000,14,0),"."),".")</f>
        <v>.</v>
      </c>
    </row>
    <row r="3361" spans="1:19" x14ac:dyDescent="0.4">
      <c r="A3361" s="2" t="str">
        <f t="shared" si="104"/>
        <v>2018|Mackenzie District|999</v>
      </c>
      <c r="B3361" t="s">
        <v>16</v>
      </c>
      <c r="C3361" t="s">
        <v>17</v>
      </c>
      <c r="D3361" t="s">
        <v>18</v>
      </c>
      <c r="E3361" t="s">
        <v>19</v>
      </c>
      <c r="F3361">
        <v>2018</v>
      </c>
      <c r="G3361">
        <v>2018</v>
      </c>
      <c r="H3361">
        <v>65</v>
      </c>
      <c r="I3361" t="s">
        <v>91</v>
      </c>
      <c r="J3361">
        <v>99</v>
      </c>
      <c r="K3361" t="s">
        <v>32</v>
      </c>
      <c r="L3361">
        <v>999</v>
      </c>
      <c r="N3361">
        <v>2031</v>
      </c>
      <c r="R3361" s="2" t="str">
        <f t="shared" si="105"/>
        <v>.</v>
      </c>
      <c r="S3361" s="2" t="str">
        <f>IF(AND(P3361&lt;&gt;"_U",P3361&lt;&gt;"c",J3361&lt;&gt;99,J3361&lt;&gt;9),IFERROR(VLOOKUP(A3361,'TA Total'!$A$2:$N$10000,14,0),"."),".")</f>
        <v>.</v>
      </c>
    </row>
    <row r="3362" spans="1:19" x14ac:dyDescent="0.4">
      <c r="A3362" s="2" t="str">
        <f t="shared" si="104"/>
        <v>2018|Waimate District|10</v>
      </c>
      <c r="B3362" t="s">
        <v>16</v>
      </c>
      <c r="C3362" t="s">
        <v>17</v>
      </c>
      <c r="D3362" t="s">
        <v>18</v>
      </c>
      <c r="E3362" t="s">
        <v>19</v>
      </c>
      <c r="F3362">
        <v>2018</v>
      </c>
      <c r="G3362">
        <v>2018</v>
      </c>
      <c r="H3362">
        <v>66</v>
      </c>
      <c r="I3362" t="s">
        <v>90</v>
      </c>
      <c r="J3362">
        <v>0</v>
      </c>
      <c r="K3362" t="s">
        <v>21</v>
      </c>
      <c r="L3362">
        <v>10</v>
      </c>
      <c r="N3362">
        <v>0</v>
      </c>
      <c r="R3362" s="2" t="str">
        <f t="shared" si="105"/>
        <v>.</v>
      </c>
      <c r="S3362" s="2">
        <f>IF(AND(P3362&lt;&gt;"_U",P3362&lt;&gt;"c",J3362&lt;&gt;99,J3362&lt;&gt;9),IFERROR(VLOOKUP(A3362,'TA Total'!$A$2:$N$10000,14,0),"."),".")</f>
        <v>0</v>
      </c>
    </row>
    <row r="3363" spans="1:19" x14ac:dyDescent="0.4">
      <c r="A3363" s="2" t="str">
        <f t="shared" si="104"/>
        <v>2018|Waimate District|11</v>
      </c>
      <c r="B3363" t="s">
        <v>16</v>
      </c>
      <c r="C3363" t="s">
        <v>17</v>
      </c>
      <c r="D3363" t="s">
        <v>18</v>
      </c>
      <c r="E3363" t="s">
        <v>19</v>
      </c>
      <c r="F3363">
        <v>2018</v>
      </c>
      <c r="G3363">
        <v>2018</v>
      </c>
      <c r="H3363">
        <v>66</v>
      </c>
      <c r="I3363" t="s">
        <v>90</v>
      </c>
      <c r="J3363">
        <v>0</v>
      </c>
      <c r="K3363" t="s">
        <v>21</v>
      </c>
      <c r="L3363">
        <v>11</v>
      </c>
      <c r="N3363">
        <v>12</v>
      </c>
      <c r="R3363" s="2">
        <f t="shared" si="105"/>
        <v>0.42</v>
      </c>
      <c r="S3363" s="2">
        <f>IF(AND(P3363&lt;&gt;"_U",P3363&lt;&gt;"c",J3363&lt;&gt;99,J3363&lt;&gt;9),IFERROR(VLOOKUP(A3363,'TA Total'!$A$2:$N$10000,14,0),"."),".")</f>
        <v>2868</v>
      </c>
    </row>
    <row r="3364" spans="1:19" x14ac:dyDescent="0.4">
      <c r="A3364" s="2" t="str">
        <f t="shared" si="104"/>
        <v>2018|Waimate District|12</v>
      </c>
      <c r="B3364" t="s">
        <v>16</v>
      </c>
      <c r="C3364" t="s">
        <v>17</v>
      </c>
      <c r="D3364" t="s">
        <v>18</v>
      </c>
      <c r="E3364" t="s">
        <v>19</v>
      </c>
      <c r="F3364">
        <v>2018</v>
      </c>
      <c r="G3364">
        <v>2018</v>
      </c>
      <c r="H3364">
        <v>66</v>
      </c>
      <c r="I3364" t="s">
        <v>90</v>
      </c>
      <c r="J3364">
        <v>0</v>
      </c>
      <c r="K3364" t="s">
        <v>21</v>
      </c>
      <c r="L3364">
        <v>12</v>
      </c>
      <c r="N3364">
        <v>0</v>
      </c>
      <c r="R3364" s="2">
        <f t="shared" si="105"/>
        <v>0</v>
      </c>
      <c r="S3364" s="2">
        <f>IF(AND(P3364&lt;&gt;"_U",P3364&lt;&gt;"c",J3364&lt;&gt;99,J3364&lt;&gt;9),IFERROR(VLOOKUP(A3364,'TA Total'!$A$2:$N$10000,14,0),"."),".")</f>
        <v>222</v>
      </c>
    </row>
    <row r="3365" spans="1:19" x14ac:dyDescent="0.4">
      <c r="A3365" s="2" t="str">
        <f t="shared" si="104"/>
        <v>2018|Waimate District|13</v>
      </c>
      <c r="B3365" t="s">
        <v>16</v>
      </c>
      <c r="C3365" t="s">
        <v>17</v>
      </c>
      <c r="D3365" t="s">
        <v>18</v>
      </c>
      <c r="E3365" t="s">
        <v>19</v>
      </c>
      <c r="F3365">
        <v>2018</v>
      </c>
      <c r="G3365">
        <v>2018</v>
      </c>
      <c r="H3365">
        <v>66</v>
      </c>
      <c r="I3365" t="s">
        <v>90</v>
      </c>
      <c r="J3365">
        <v>0</v>
      </c>
      <c r="K3365" t="s">
        <v>21</v>
      </c>
      <c r="L3365">
        <v>13</v>
      </c>
      <c r="N3365">
        <v>0</v>
      </c>
      <c r="R3365" s="2">
        <f t="shared" si="105"/>
        <v>0</v>
      </c>
      <c r="S3365" s="2">
        <f>IF(AND(P3365&lt;&gt;"_U",P3365&lt;&gt;"c",J3365&lt;&gt;99,J3365&lt;&gt;9),IFERROR(VLOOKUP(A3365,'TA Total'!$A$2:$N$10000,14,0),"."),".")</f>
        <v>33</v>
      </c>
    </row>
    <row r="3366" spans="1:19" x14ac:dyDescent="0.4">
      <c r="A3366" s="2" t="str">
        <f t="shared" si="104"/>
        <v>2018|Waimate District|999</v>
      </c>
      <c r="B3366" t="s">
        <v>16</v>
      </c>
      <c r="C3366" t="s">
        <v>17</v>
      </c>
      <c r="D3366" t="s">
        <v>18</v>
      </c>
      <c r="E3366" t="s">
        <v>19</v>
      </c>
      <c r="F3366">
        <v>2018</v>
      </c>
      <c r="G3366">
        <v>2018</v>
      </c>
      <c r="H3366">
        <v>66</v>
      </c>
      <c r="I3366" t="s">
        <v>90</v>
      </c>
      <c r="J3366">
        <v>0</v>
      </c>
      <c r="K3366" t="s">
        <v>21</v>
      </c>
      <c r="L3366">
        <v>999</v>
      </c>
      <c r="N3366">
        <v>12</v>
      </c>
      <c r="R3366" s="2">
        <f t="shared" si="105"/>
        <v>0.38</v>
      </c>
      <c r="S3366" s="2">
        <f>IF(AND(P3366&lt;&gt;"_U",P3366&lt;&gt;"c",J3366&lt;&gt;99,J3366&lt;&gt;9),IFERROR(VLOOKUP(A3366,'TA Total'!$A$2:$N$10000,14,0),"."),".")</f>
        <v>3123</v>
      </c>
    </row>
    <row r="3367" spans="1:19" x14ac:dyDescent="0.4">
      <c r="A3367" s="2" t="str">
        <f t="shared" si="104"/>
        <v>2018|Waimate District|10</v>
      </c>
      <c r="B3367" t="s">
        <v>16</v>
      </c>
      <c r="C3367" t="s">
        <v>17</v>
      </c>
      <c r="D3367" t="s">
        <v>18</v>
      </c>
      <c r="E3367" t="s">
        <v>19</v>
      </c>
      <c r="F3367">
        <v>2018</v>
      </c>
      <c r="G3367">
        <v>2018</v>
      </c>
      <c r="H3367">
        <v>66</v>
      </c>
      <c r="I3367" t="s">
        <v>90</v>
      </c>
      <c r="J3367">
        <v>1</v>
      </c>
      <c r="K3367" t="s">
        <v>22</v>
      </c>
      <c r="L3367">
        <v>10</v>
      </c>
      <c r="N3367">
        <v>0</v>
      </c>
      <c r="R3367" s="2" t="str">
        <f t="shared" si="105"/>
        <v>.</v>
      </c>
      <c r="S3367" s="2">
        <f>IF(AND(P3367&lt;&gt;"_U",P3367&lt;&gt;"c",J3367&lt;&gt;99,J3367&lt;&gt;9),IFERROR(VLOOKUP(A3367,'TA Total'!$A$2:$N$10000,14,0),"."),".")</f>
        <v>0</v>
      </c>
    </row>
    <row r="3368" spans="1:19" x14ac:dyDescent="0.4">
      <c r="A3368" s="2" t="str">
        <f t="shared" si="104"/>
        <v>2018|Waimate District|11</v>
      </c>
      <c r="B3368" t="s">
        <v>16</v>
      </c>
      <c r="C3368" t="s">
        <v>17</v>
      </c>
      <c r="D3368" t="s">
        <v>18</v>
      </c>
      <c r="E3368" t="s">
        <v>19</v>
      </c>
      <c r="F3368">
        <v>2018</v>
      </c>
      <c r="G3368">
        <v>2018</v>
      </c>
      <c r="H3368">
        <v>66</v>
      </c>
      <c r="I3368" t="s">
        <v>90</v>
      </c>
      <c r="J3368">
        <v>1</v>
      </c>
      <c r="K3368" t="s">
        <v>22</v>
      </c>
      <c r="L3368">
        <v>11</v>
      </c>
      <c r="N3368">
        <v>1239</v>
      </c>
      <c r="R3368" s="2">
        <f t="shared" si="105"/>
        <v>43.2</v>
      </c>
      <c r="S3368" s="2">
        <f>IF(AND(P3368&lt;&gt;"_U",P3368&lt;&gt;"c",J3368&lt;&gt;99,J3368&lt;&gt;9),IFERROR(VLOOKUP(A3368,'TA Total'!$A$2:$N$10000,14,0),"."),".")</f>
        <v>2868</v>
      </c>
    </row>
    <row r="3369" spans="1:19" x14ac:dyDescent="0.4">
      <c r="A3369" s="2" t="str">
        <f t="shared" si="104"/>
        <v>2018|Waimate District|12</v>
      </c>
      <c r="B3369" t="s">
        <v>16</v>
      </c>
      <c r="C3369" t="s">
        <v>17</v>
      </c>
      <c r="D3369" t="s">
        <v>18</v>
      </c>
      <c r="E3369" t="s">
        <v>19</v>
      </c>
      <c r="F3369">
        <v>2018</v>
      </c>
      <c r="G3369">
        <v>2018</v>
      </c>
      <c r="H3369">
        <v>66</v>
      </c>
      <c r="I3369" t="s">
        <v>90</v>
      </c>
      <c r="J3369">
        <v>1</v>
      </c>
      <c r="K3369" t="s">
        <v>22</v>
      </c>
      <c r="L3369">
        <v>12</v>
      </c>
      <c r="N3369">
        <v>138</v>
      </c>
      <c r="R3369" s="2">
        <f t="shared" si="105"/>
        <v>62.16</v>
      </c>
      <c r="S3369" s="2">
        <f>IF(AND(P3369&lt;&gt;"_U",P3369&lt;&gt;"c",J3369&lt;&gt;99,J3369&lt;&gt;9),IFERROR(VLOOKUP(A3369,'TA Total'!$A$2:$N$10000,14,0),"."),".")</f>
        <v>222</v>
      </c>
    </row>
    <row r="3370" spans="1:19" x14ac:dyDescent="0.4">
      <c r="A3370" s="2" t="str">
        <f t="shared" si="104"/>
        <v>2018|Waimate District|13</v>
      </c>
      <c r="B3370" t="s">
        <v>16</v>
      </c>
      <c r="C3370" t="s">
        <v>17</v>
      </c>
      <c r="D3370" t="s">
        <v>18</v>
      </c>
      <c r="E3370" t="s">
        <v>19</v>
      </c>
      <c r="F3370">
        <v>2018</v>
      </c>
      <c r="G3370">
        <v>2018</v>
      </c>
      <c r="H3370">
        <v>66</v>
      </c>
      <c r="I3370" t="s">
        <v>90</v>
      </c>
      <c r="J3370">
        <v>1</v>
      </c>
      <c r="K3370" t="s">
        <v>22</v>
      </c>
      <c r="L3370">
        <v>13</v>
      </c>
      <c r="N3370">
        <v>3</v>
      </c>
      <c r="R3370" s="2">
        <f t="shared" si="105"/>
        <v>9.09</v>
      </c>
      <c r="S3370" s="2">
        <f>IF(AND(P3370&lt;&gt;"_U",P3370&lt;&gt;"c",J3370&lt;&gt;99,J3370&lt;&gt;9),IFERROR(VLOOKUP(A3370,'TA Total'!$A$2:$N$10000,14,0),"."),".")</f>
        <v>33</v>
      </c>
    </row>
    <row r="3371" spans="1:19" x14ac:dyDescent="0.4">
      <c r="A3371" s="2" t="str">
        <f t="shared" si="104"/>
        <v>2018|Waimate District|999</v>
      </c>
      <c r="B3371" t="s">
        <v>16</v>
      </c>
      <c r="C3371" t="s">
        <v>17</v>
      </c>
      <c r="D3371" t="s">
        <v>18</v>
      </c>
      <c r="E3371" t="s">
        <v>19</v>
      </c>
      <c r="F3371">
        <v>2018</v>
      </c>
      <c r="G3371">
        <v>2018</v>
      </c>
      <c r="H3371">
        <v>66</v>
      </c>
      <c r="I3371" t="s">
        <v>90</v>
      </c>
      <c r="J3371">
        <v>1</v>
      </c>
      <c r="K3371" t="s">
        <v>22</v>
      </c>
      <c r="L3371">
        <v>999</v>
      </c>
      <c r="N3371">
        <v>1377</v>
      </c>
      <c r="R3371" s="2">
        <f t="shared" si="105"/>
        <v>44.09</v>
      </c>
      <c r="S3371" s="2">
        <f>IF(AND(P3371&lt;&gt;"_U",P3371&lt;&gt;"c",J3371&lt;&gt;99,J3371&lt;&gt;9),IFERROR(VLOOKUP(A3371,'TA Total'!$A$2:$N$10000,14,0),"."),".")</f>
        <v>3123</v>
      </c>
    </row>
    <row r="3372" spans="1:19" x14ac:dyDescent="0.4">
      <c r="A3372" s="2" t="str">
        <f t="shared" si="104"/>
        <v>2018|Waimate District|10</v>
      </c>
      <c r="B3372" t="s">
        <v>16</v>
      </c>
      <c r="C3372" t="s">
        <v>17</v>
      </c>
      <c r="D3372" t="s">
        <v>18</v>
      </c>
      <c r="E3372" t="s">
        <v>19</v>
      </c>
      <c r="F3372">
        <v>2018</v>
      </c>
      <c r="G3372">
        <v>2018</v>
      </c>
      <c r="H3372">
        <v>66</v>
      </c>
      <c r="I3372" t="s">
        <v>90</v>
      </c>
      <c r="J3372">
        <v>2</v>
      </c>
      <c r="K3372" t="s">
        <v>23</v>
      </c>
      <c r="L3372">
        <v>10</v>
      </c>
      <c r="N3372">
        <v>0</v>
      </c>
      <c r="R3372" s="2" t="str">
        <f t="shared" si="105"/>
        <v>.</v>
      </c>
      <c r="S3372" s="2">
        <f>IF(AND(P3372&lt;&gt;"_U",P3372&lt;&gt;"c",J3372&lt;&gt;99,J3372&lt;&gt;9),IFERROR(VLOOKUP(A3372,'TA Total'!$A$2:$N$10000,14,0),"."),".")</f>
        <v>0</v>
      </c>
    </row>
    <row r="3373" spans="1:19" x14ac:dyDescent="0.4">
      <c r="A3373" s="2" t="str">
        <f t="shared" si="104"/>
        <v>2018|Waimate District|11</v>
      </c>
      <c r="B3373" t="s">
        <v>16</v>
      </c>
      <c r="C3373" t="s">
        <v>17</v>
      </c>
      <c r="D3373" t="s">
        <v>18</v>
      </c>
      <c r="E3373" t="s">
        <v>19</v>
      </c>
      <c r="F3373">
        <v>2018</v>
      </c>
      <c r="G3373">
        <v>2018</v>
      </c>
      <c r="H3373">
        <v>66</v>
      </c>
      <c r="I3373" t="s">
        <v>90</v>
      </c>
      <c r="J3373">
        <v>2</v>
      </c>
      <c r="K3373" t="s">
        <v>23</v>
      </c>
      <c r="L3373">
        <v>11</v>
      </c>
      <c r="N3373">
        <v>963</v>
      </c>
      <c r="R3373" s="2">
        <f t="shared" si="105"/>
        <v>33.58</v>
      </c>
      <c r="S3373" s="2">
        <f>IF(AND(P3373&lt;&gt;"_U",P3373&lt;&gt;"c",J3373&lt;&gt;99,J3373&lt;&gt;9),IFERROR(VLOOKUP(A3373,'TA Total'!$A$2:$N$10000,14,0),"."),".")</f>
        <v>2868</v>
      </c>
    </row>
    <row r="3374" spans="1:19" x14ac:dyDescent="0.4">
      <c r="A3374" s="2" t="str">
        <f t="shared" si="104"/>
        <v>2018|Waimate District|12</v>
      </c>
      <c r="B3374" t="s">
        <v>16</v>
      </c>
      <c r="C3374" t="s">
        <v>17</v>
      </c>
      <c r="D3374" t="s">
        <v>18</v>
      </c>
      <c r="E3374" t="s">
        <v>19</v>
      </c>
      <c r="F3374">
        <v>2018</v>
      </c>
      <c r="G3374">
        <v>2018</v>
      </c>
      <c r="H3374">
        <v>66</v>
      </c>
      <c r="I3374" t="s">
        <v>90</v>
      </c>
      <c r="J3374">
        <v>2</v>
      </c>
      <c r="K3374" t="s">
        <v>23</v>
      </c>
      <c r="L3374">
        <v>12</v>
      </c>
      <c r="N3374">
        <v>81</v>
      </c>
      <c r="R3374" s="2">
        <f t="shared" si="105"/>
        <v>36.49</v>
      </c>
      <c r="S3374" s="2">
        <f>IF(AND(P3374&lt;&gt;"_U",P3374&lt;&gt;"c",J3374&lt;&gt;99,J3374&lt;&gt;9),IFERROR(VLOOKUP(A3374,'TA Total'!$A$2:$N$10000,14,0),"."),".")</f>
        <v>222</v>
      </c>
    </row>
    <row r="3375" spans="1:19" x14ac:dyDescent="0.4">
      <c r="A3375" s="2" t="str">
        <f t="shared" si="104"/>
        <v>2018|Waimate District|13</v>
      </c>
      <c r="B3375" t="s">
        <v>16</v>
      </c>
      <c r="C3375" t="s">
        <v>17</v>
      </c>
      <c r="D3375" t="s">
        <v>18</v>
      </c>
      <c r="E3375" t="s">
        <v>19</v>
      </c>
      <c r="F3375">
        <v>2018</v>
      </c>
      <c r="G3375">
        <v>2018</v>
      </c>
      <c r="H3375">
        <v>66</v>
      </c>
      <c r="I3375" t="s">
        <v>90</v>
      </c>
      <c r="J3375">
        <v>2</v>
      </c>
      <c r="K3375" t="s">
        <v>23</v>
      </c>
      <c r="L3375">
        <v>13</v>
      </c>
      <c r="N3375">
        <v>18</v>
      </c>
      <c r="R3375" s="2">
        <f t="shared" si="105"/>
        <v>54.55</v>
      </c>
      <c r="S3375" s="2">
        <f>IF(AND(P3375&lt;&gt;"_U",P3375&lt;&gt;"c",J3375&lt;&gt;99,J3375&lt;&gt;9),IFERROR(VLOOKUP(A3375,'TA Total'!$A$2:$N$10000,14,0),"."),".")</f>
        <v>33</v>
      </c>
    </row>
    <row r="3376" spans="1:19" x14ac:dyDescent="0.4">
      <c r="A3376" s="2" t="str">
        <f t="shared" si="104"/>
        <v>2018|Waimate District|999</v>
      </c>
      <c r="B3376" t="s">
        <v>16</v>
      </c>
      <c r="C3376" t="s">
        <v>17</v>
      </c>
      <c r="D3376" t="s">
        <v>18</v>
      </c>
      <c r="E3376" t="s">
        <v>19</v>
      </c>
      <c r="F3376">
        <v>2018</v>
      </c>
      <c r="G3376">
        <v>2018</v>
      </c>
      <c r="H3376">
        <v>66</v>
      </c>
      <c r="I3376" t="s">
        <v>90</v>
      </c>
      <c r="J3376">
        <v>2</v>
      </c>
      <c r="K3376" t="s">
        <v>23</v>
      </c>
      <c r="L3376">
        <v>999</v>
      </c>
      <c r="N3376">
        <v>1062</v>
      </c>
      <c r="R3376" s="2">
        <f t="shared" si="105"/>
        <v>34.01</v>
      </c>
      <c r="S3376" s="2">
        <f>IF(AND(P3376&lt;&gt;"_U",P3376&lt;&gt;"c",J3376&lt;&gt;99,J3376&lt;&gt;9),IFERROR(VLOOKUP(A3376,'TA Total'!$A$2:$N$10000,14,0),"."),".")</f>
        <v>3123</v>
      </c>
    </row>
    <row r="3377" spans="1:19" x14ac:dyDescent="0.4">
      <c r="A3377" s="2" t="str">
        <f t="shared" si="104"/>
        <v>2018|Waimate District|10</v>
      </c>
      <c r="B3377" t="s">
        <v>16</v>
      </c>
      <c r="C3377" t="s">
        <v>17</v>
      </c>
      <c r="D3377" t="s">
        <v>18</v>
      </c>
      <c r="E3377" t="s">
        <v>19</v>
      </c>
      <c r="F3377">
        <v>2018</v>
      </c>
      <c r="G3377">
        <v>2018</v>
      </c>
      <c r="H3377">
        <v>66</v>
      </c>
      <c r="I3377" t="s">
        <v>90</v>
      </c>
      <c r="J3377">
        <v>3</v>
      </c>
      <c r="K3377" t="s">
        <v>24</v>
      </c>
      <c r="L3377">
        <v>10</v>
      </c>
      <c r="N3377">
        <v>0</v>
      </c>
      <c r="R3377" s="2" t="str">
        <f t="shared" si="105"/>
        <v>.</v>
      </c>
      <c r="S3377" s="2">
        <f>IF(AND(P3377&lt;&gt;"_U",P3377&lt;&gt;"c",J3377&lt;&gt;99,J3377&lt;&gt;9),IFERROR(VLOOKUP(A3377,'TA Total'!$A$2:$N$10000,14,0),"."),".")</f>
        <v>0</v>
      </c>
    </row>
    <row r="3378" spans="1:19" x14ac:dyDescent="0.4">
      <c r="A3378" s="2" t="str">
        <f t="shared" si="104"/>
        <v>2018|Waimate District|11</v>
      </c>
      <c r="B3378" t="s">
        <v>16</v>
      </c>
      <c r="C3378" t="s">
        <v>17</v>
      </c>
      <c r="D3378" t="s">
        <v>18</v>
      </c>
      <c r="E3378" t="s">
        <v>19</v>
      </c>
      <c r="F3378">
        <v>2018</v>
      </c>
      <c r="G3378">
        <v>2018</v>
      </c>
      <c r="H3378">
        <v>66</v>
      </c>
      <c r="I3378" t="s">
        <v>90</v>
      </c>
      <c r="J3378">
        <v>3</v>
      </c>
      <c r="K3378" t="s">
        <v>24</v>
      </c>
      <c r="L3378">
        <v>11</v>
      </c>
      <c r="N3378">
        <v>66</v>
      </c>
      <c r="R3378" s="2">
        <f t="shared" si="105"/>
        <v>2.2999999999999998</v>
      </c>
      <c r="S3378" s="2">
        <f>IF(AND(P3378&lt;&gt;"_U",P3378&lt;&gt;"c",J3378&lt;&gt;99,J3378&lt;&gt;9),IFERROR(VLOOKUP(A3378,'TA Total'!$A$2:$N$10000,14,0),"."),".")</f>
        <v>2868</v>
      </c>
    </row>
    <row r="3379" spans="1:19" x14ac:dyDescent="0.4">
      <c r="A3379" s="2" t="str">
        <f t="shared" si="104"/>
        <v>2018|Waimate District|12</v>
      </c>
      <c r="B3379" t="s">
        <v>16</v>
      </c>
      <c r="C3379" t="s">
        <v>17</v>
      </c>
      <c r="D3379" t="s">
        <v>18</v>
      </c>
      <c r="E3379" t="s">
        <v>19</v>
      </c>
      <c r="F3379">
        <v>2018</v>
      </c>
      <c r="G3379">
        <v>2018</v>
      </c>
      <c r="H3379">
        <v>66</v>
      </c>
      <c r="I3379" t="s">
        <v>90</v>
      </c>
      <c r="J3379">
        <v>3</v>
      </c>
      <c r="K3379" t="s">
        <v>24</v>
      </c>
      <c r="L3379">
        <v>12</v>
      </c>
      <c r="N3379">
        <v>6</v>
      </c>
      <c r="R3379" s="2">
        <f t="shared" si="105"/>
        <v>2.7</v>
      </c>
      <c r="S3379" s="2">
        <f>IF(AND(P3379&lt;&gt;"_U",P3379&lt;&gt;"c",J3379&lt;&gt;99,J3379&lt;&gt;9),IFERROR(VLOOKUP(A3379,'TA Total'!$A$2:$N$10000,14,0),"."),".")</f>
        <v>222</v>
      </c>
    </row>
    <row r="3380" spans="1:19" x14ac:dyDescent="0.4">
      <c r="A3380" s="2" t="str">
        <f t="shared" si="104"/>
        <v>2018|Waimate District|13</v>
      </c>
      <c r="B3380" t="s">
        <v>16</v>
      </c>
      <c r="C3380" t="s">
        <v>17</v>
      </c>
      <c r="D3380" t="s">
        <v>18</v>
      </c>
      <c r="E3380" t="s">
        <v>19</v>
      </c>
      <c r="F3380">
        <v>2018</v>
      </c>
      <c r="G3380">
        <v>2018</v>
      </c>
      <c r="H3380">
        <v>66</v>
      </c>
      <c r="I3380" t="s">
        <v>90</v>
      </c>
      <c r="J3380">
        <v>3</v>
      </c>
      <c r="K3380" t="s">
        <v>24</v>
      </c>
      <c r="L3380">
        <v>13</v>
      </c>
      <c r="N3380">
        <v>6</v>
      </c>
      <c r="R3380" s="2">
        <f t="shared" si="105"/>
        <v>18.18</v>
      </c>
      <c r="S3380" s="2">
        <f>IF(AND(P3380&lt;&gt;"_U",P3380&lt;&gt;"c",J3380&lt;&gt;99,J3380&lt;&gt;9),IFERROR(VLOOKUP(A3380,'TA Total'!$A$2:$N$10000,14,0),"."),".")</f>
        <v>33</v>
      </c>
    </row>
    <row r="3381" spans="1:19" x14ac:dyDescent="0.4">
      <c r="A3381" s="2" t="str">
        <f t="shared" si="104"/>
        <v>2018|Waimate District|999</v>
      </c>
      <c r="B3381" t="s">
        <v>16</v>
      </c>
      <c r="C3381" t="s">
        <v>17</v>
      </c>
      <c r="D3381" t="s">
        <v>18</v>
      </c>
      <c r="E3381" t="s">
        <v>19</v>
      </c>
      <c r="F3381">
        <v>2018</v>
      </c>
      <c r="G3381">
        <v>2018</v>
      </c>
      <c r="H3381">
        <v>66</v>
      </c>
      <c r="I3381" t="s">
        <v>90</v>
      </c>
      <c r="J3381">
        <v>3</v>
      </c>
      <c r="K3381" t="s">
        <v>24</v>
      </c>
      <c r="L3381">
        <v>999</v>
      </c>
      <c r="N3381">
        <v>78</v>
      </c>
      <c r="R3381" s="2">
        <f t="shared" si="105"/>
        <v>2.5</v>
      </c>
      <c r="S3381" s="2">
        <f>IF(AND(P3381&lt;&gt;"_U",P3381&lt;&gt;"c",J3381&lt;&gt;99,J3381&lt;&gt;9),IFERROR(VLOOKUP(A3381,'TA Total'!$A$2:$N$10000,14,0),"."),".")</f>
        <v>3123</v>
      </c>
    </row>
    <row r="3382" spans="1:19" x14ac:dyDescent="0.4">
      <c r="A3382" s="2" t="str">
        <f t="shared" si="104"/>
        <v>2018|Waimate District|10</v>
      </c>
      <c r="B3382" t="s">
        <v>16</v>
      </c>
      <c r="C3382" t="s">
        <v>17</v>
      </c>
      <c r="D3382" t="s">
        <v>18</v>
      </c>
      <c r="E3382" t="s">
        <v>19</v>
      </c>
      <c r="F3382">
        <v>2018</v>
      </c>
      <c r="G3382">
        <v>2018</v>
      </c>
      <c r="H3382">
        <v>66</v>
      </c>
      <c r="I3382" t="s">
        <v>90</v>
      </c>
      <c r="J3382">
        <v>4</v>
      </c>
      <c r="K3382" t="s">
        <v>25</v>
      </c>
      <c r="L3382">
        <v>10</v>
      </c>
      <c r="N3382">
        <v>0</v>
      </c>
      <c r="R3382" s="2" t="str">
        <f t="shared" si="105"/>
        <v>.</v>
      </c>
      <c r="S3382" s="2">
        <f>IF(AND(P3382&lt;&gt;"_U",P3382&lt;&gt;"c",J3382&lt;&gt;99,J3382&lt;&gt;9),IFERROR(VLOOKUP(A3382,'TA Total'!$A$2:$N$10000,14,0),"."),".")</f>
        <v>0</v>
      </c>
    </row>
    <row r="3383" spans="1:19" x14ac:dyDescent="0.4">
      <c r="A3383" s="2" t="str">
        <f t="shared" si="104"/>
        <v>2018|Waimate District|11</v>
      </c>
      <c r="B3383" t="s">
        <v>16</v>
      </c>
      <c r="C3383" t="s">
        <v>17</v>
      </c>
      <c r="D3383" t="s">
        <v>18</v>
      </c>
      <c r="E3383" t="s">
        <v>19</v>
      </c>
      <c r="F3383">
        <v>2018</v>
      </c>
      <c r="G3383">
        <v>2018</v>
      </c>
      <c r="H3383">
        <v>66</v>
      </c>
      <c r="I3383" t="s">
        <v>90</v>
      </c>
      <c r="J3383">
        <v>4</v>
      </c>
      <c r="K3383" t="s">
        <v>25</v>
      </c>
      <c r="L3383">
        <v>11</v>
      </c>
      <c r="N3383">
        <v>102</v>
      </c>
      <c r="R3383" s="2">
        <f t="shared" si="105"/>
        <v>3.56</v>
      </c>
      <c r="S3383" s="2">
        <f>IF(AND(P3383&lt;&gt;"_U",P3383&lt;&gt;"c",J3383&lt;&gt;99,J3383&lt;&gt;9),IFERROR(VLOOKUP(A3383,'TA Total'!$A$2:$N$10000,14,0),"."),".")</f>
        <v>2868</v>
      </c>
    </row>
    <row r="3384" spans="1:19" x14ac:dyDescent="0.4">
      <c r="A3384" s="2" t="str">
        <f t="shared" si="104"/>
        <v>2018|Waimate District|12</v>
      </c>
      <c r="B3384" t="s">
        <v>16</v>
      </c>
      <c r="C3384" t="s">
        <v>17</v>
      </c>
      <c r="D3384" t="s">
        <v>18</v>
      </c>
      <c r="E3384" t="s">
        <v>19</v>
      </c>
      <c r="F3384">
        <v>2018</v>
      </c>
      <c r="G3384">
        <v>2018</v>
      </c>
      <c r="H3384">
        <v>66</v>
      </c>
      <c r="I3384" t="s">
        <v>90</v>
      </c>
      <c r="J3384">
        <v>4</v>
      </c>
      <c r="K3384" t="s">
        <v>25</v>
      </c>
      <c r="L3384">
        <v>12</v>
      </c>
      <c r="N3384">
        <v>9</v>
      </c>
      <c r="R3384" s="2">
        <f t="shared" si="105"/>
        <v>4.05</v>
      </c>
      <c r="S3384" s="2">
        <f>IF(AND(P3384&lt;&gt;"_U",P3384&lt;&gt;"c",J3384&lt;&gt;99,J3384&lt;&gt;9),IFERROR(VLOOKUP(A3384,'TA Total'!$A$2:$N$10000,14,0),"."),".")</f>
        <v>222</v>
      </c>
    </row>
    <row r="3385" spans="1:19" x14ac:dyDescent="0.4">
      <c r="A3385" s="2" t="str">
        <f t="shared" si="104"/>
        <v>2018|Waimate District|13</v>
      </c>
      <c r="B3385" t="s">
        <v>16</v>
      </c>
      <c r="C3385" t="s">
        <v>17</v>
      </c>
      <c r="D3385" t="s">
        <v>18</v>
      </c>
      <c r="E3385" t="s">
        <v>19</v>
      </c>
      <c r="F3385">
        <v>2018</v>
      </c>
      <c r="G3385">
        <v>2018</v>
      </c>
      <c r="H3385">
        <v>66</v>
      </c>
      <c r="I3385" t="s">
        <v>90</v>
      </c>
      <c r="J3385">
        <v>4</v>
      </c>
      <c r="K3385" t="s">
        <v>25</v>
      </c>
      <c r="L3385">
        <v>13</v>
      </c>
      <c r="N3385">
        <v>3</v>
      </c>
      <c r="R3385" s="2">
        <f t="shared" si="105"/>
        <v>9.09</v>
      </c>
      <c r="S3385" s="2">
        <f>IF(AND(P3385&lt;&gt;"_U",P3385&lt;&gt;"c",J3385&lt;&gt;99,J3385&lt;&gt;9),IFERROR(VLOOKUP(A3385,'TA Total'!$A$2:$N$10000,14,0),"."),".")</f>
        <v>33</v>
      </c>
    </row>
    <row r="3386" spans="1:19" x14ac:dyDescent="0.4">
      <c r="A3386" s="2" t="str">
        <f t="shared" si="104"/>
        <v>2018|Waimate District|999</v>
      </c>
      <c r="B3386" t="s">
        <v>16</v>
      </c>
      <c r="C3386" t="s">
        <v>17</v>
      </c>
      <c r="D3386" t="s">
        <v>18</v>
      </c>
      <c r="E3386" t="s">
        <v>19</v>
      </c>
      <c r="F3386">
        <v>2018</v>
      </c>
      <c r="G3386">
        <v>2018</v>
      </c>
      <c r="H3386">
        <v>66</v>
      </c>
      <c r="I3386" t="s">
        <v>90</v>
      </c>
      <c r="J3386">
        <v>4</v>
      </c>
      <c r="K3386" t="s">
        <v>25</v>
      </c>
      <c r="L3386">
        <v>999</v>
      </c>
      <c r="N3386">
        <v>111</v>
      </c>
      <c r="R3386" s="2">
        <f t="shared" si="105"/>
        <v>3.55</v>
      </c>
      <c r="S3386" s="2">
        <f>IF(AND(P3386&lt;&gt;"_U",P3386&lt;&gt;"c",J3386&lt;&gt;99,J3386&lt;&gt;9),IFERROR(VLOOKUP(A3386,'TA Total'!$A$2:$N$10000,14,0),"."),".")</f>
        <v>3123</v>
      </c>
    </row>
    <row r="3387" spans="1:19" x14ac:dyDescent="0.4">
      <c r="A3387" s="2" t="str">
        <f t="shared" si="104"/>
        <v>2018|Waimate District|10</v>
      </c>
      <c r="B3387" t="s">
        <v>16</v>
      </c>
      <c r="C3387" t="s">
        <v>17</v>
      </c>
      <c r="D3387" t="s">
        <v>18</v>
      </c>
      <c r="E3387" t="s">
        <v>19</v>
      </c>
      <c r="F3387">
        <v>2018</v>
      </c>
      <c r="G3387">
        <v>2018</v>
      </c>
      <c r="H3387">
        <v>66</v>
      </c>
      <c r="I3387" t="s">
        <v>90</v>
      </c>
      <c r="J3387">
        <v>5</v>
      </c>
      <c r="K3387" t="s">
        <v>26</v>
      </c>
      <c r="L3387">
        <v>10</v>
      </c>
      <c r="N3387">
        <v>0</v>
      </c>
      <c r="R3387" s="2" t="str">
        <f t="shared" si="105"/>
        <v>.</v>
      </c>
      <c r="S3387" s="2">
        <f>IF(AND(P3387&lt;&gt;"_U",P3387&lt;&gt;"c",J3387&lt;&gt;99,J3387&lt;&gt;9),IFERROR(VLOOKUP(A3387,'TA Total'!$A$2:$N$10000,14,0),"."),".")</f>
        <v>0</v>
      </c>
    </row>
    <row r="3388" spans="1:19" x14ac:dyDescent="0.4">
      <c r="A3388" s="2" t="str">
        <f t="shared" si="104"/>
        <v>2018|Waimate District|11</v>
      </c>
      <c r="B3388" t="s">
        <v>16</v>
      </c>
      <c r="C3388" t="s">
        <v>17</v>
      </c>
      <c r="D3388" t="s">
        <v>18</v>
      </c>
      <c r="E3388" t="s">
        <v>19</v>
      </c>
      <c r="F3388">
        <v>2018</v>
      </c>
      <c r="G3388">
        <v>2018</v>
      </c>
      <c r="H3388">
        <v>66</v>
      </c>
      <c r="I3388" t="s">
        <v>90</v>
      </c>
      <c r="J3388">
        <v>5</v>
      </c>
      <c r="K3388" t="s">
        <v>26</v>
      </c>
      <c r="L3388">
        <v>11</v>
      </c>
      <c r="N3388">
        <v>2250</v>
      </c>
      <c r="R3388" s="2">
        <f t="shared" si="105"/>
        <v>78.45</v>
      </c>
      <c r="S3388" s="2">
        <f>IF(AND(P3388&lt;&gt;"_U",P3388&lt;&gt;"c",J3388&lt;&gt;99,J3388&lt;&gt;9),IFERROR(VLOOKUP(A3388,'TA Total'!$A$2:$N$10000,14,0),"."),".")</f>
        <v>2868</v>
      </c>
    </row>
    <row r="3389" spans="1:19" x14ac:dyDescent="0.4">
      <c r="A3389" s="2" t="str">
        <f t="shared" si="104"/>
        <v>2018|Waimate District|12</v>
      </c>
      <c r="B3389" t="s">
        <v>16</v>
      </c>
      <c r="C3389" t="s">
        <v>17</v>
      </c>
      <c r="D3389" t="s">
        <v>18</v>
      </c>
      <c r="E3389" t="s">
        <v>19</v>
      </c>
      <c r="F3389">
        <v>2018</v>
      </c>
      <c r="G3389">
        <v>2018</v>
      </c>
      <c r="H3389">
        <v>66</v>
      </c>
      <c r="I3389" t="s">
        <v>90</v>
      </c>
      <c r="J3389">
        <v>5</v>
      </c>
      <c r="K3389" t="s">
        <v>26</v>
      </c>
      <c r="L3389">
        <v>12</v>
      </c>
      <c r="N3389">
        <v>105</v>
      </c>
      <c r="R3389" s="2">
        <f t="shared" si="105"/>
        <v>47.3</v>
      </c>
      <c r="S3389" s="2">
        <f>IF(AND(P3389&lt;&gt;"_U",P3389&lt;&gt;"c",J3389&lt;&gt;99,J3389&lt;&gt;9),IFERROR(VLOOKUP(A3389,'TA Total'!$A$2:$N$10000,14,0),"."),".")</f>
        <v>222</v>
      </c>
    </row>
    <row r="3390" spans="1:19" x14ac:dyDescent="0.4">
      <c r="A3390" s="2" t="str">
        <f t="shared" si="104"/>
        <v>2018|Waimate District|13</v>
      </c>
      <c r="B3390" t="s">
        <v>16</v>
      </c>
      <c r="C3390" t="s">
        <v>17</v>
      </c>
      <c r="D3390" t="s">
        <v>18</v>
      </c>
      <c r="E3390" t="s">
        <v>19</v>
      </c>
      <c r="F3390">
        <v>2018</v>
      </c>
      <c r="G3390">
        <v>2018</v>
      </c>
      <c r="H3390">
        <v>66</v>
      </c>
      <c r="I3390" t="s">
        <v>90</v>
      </c>
      <c r="J3390">
        <v>5</v>
      </c>
      <c r="K3390" t="s">
        <v>26</v>
      </c>
      <c r="L3390">
        <v>13</v>
      </c>
      <c r="N3390">
        <v>9</v>
      </c>
      <c r="R3390" s="2">
        <f t="shared" si="105"/>
        <v>27.27</v>
      </c>
      <c r="S3390" s="2">
        <f>IF(AND(P3390&lt;&gt;"_U",P3390&lt;&gt;"c",J3390&lt;&gt;99,J3390&lt;&gt;9),IFERROR(VLOOKUP(A3390,'TA Total'!$A$2:$N$10000,14,0),"."),".")</f>
        <v>33</v>
      </c>
    </row>
    <row r="3391" spans="1:19" x14ac:dyDescent="0.4">
      <c r="A3391" s="2" t="str">
        <f t="shared" si="104"/>
        <v>2018|Waimate District|999</v>
      </c>
      <c r="B3391" t="s">
        <v>16</v>
      </c>
      <c r="C3391" t="s">
        <v>17</v>
      </c>
      <c r="D3391" t="s">
        <v>18</v>
      </c>
      <c r="E3391" t="s">
        <v>19</v>
      </c>
      <c r="F3391">
        <v>2018</v>
      </c>
      <c r="G3391">
        <v>2018</v>
      </c>
      <c r="H3391">
        <v>66</v>
      </c>
      <c r="I3391" t="s">
        <v>90</v>
      </c>
      <c r="J3391">
        <v>5</v>
      </c>
      <c r="K3391" t="s">
        <v>26</v>
      </c>
      <c r="L3391">
        <v>999</v>
      </c>
      <c r="N3391">
        <v>2364</v>
      </c>
      <c r="R3391" s="2">
        <f t="shared" si="105"/>
        <v>75.7</v>
      </c>
      <c r="S3391" s="2">
        <f>IF(AND(P3391&lt;&gt;"_U",P3391&lt;&gt;"c",J3391&lt;&gt;99,J3391&lt;&gt;9),IFERROR(VLOOKUP(A3391,'TA Total'!$A$2:$N$10000,14,0),"."),".")</f>
        <v>3123</v>
      </c>
    </row>
    <row r="3392" spans="1:19" x14ac:dyDescent="0.4">
      <c r="A3392" s="2" t="str">
        <f t="shared" si="104"/>
        <v>2018|Waimate District|10</v>
      </c>
      <c r="B3392" t="s">
        <v>16</v>
      </c>
      <c r="C3392" t="s">
        <v>17</v>
      </c>
      <c r="D3392" t="s">
        <v>18</v>
      </c>
      <c r="E3392" t="s">
        <v>19</v>
      </c>
      <c r="F3392">
        <v>2018</v>
      </c>
      <c r="G3392">
        <v>2018</v>
      </c>
      <c r="H3392">
        <v>66</v>
      </c>
      <c r="I3392" t="s">
        <v>90</v>
      </c>
      <c r="J3392">
        <v>6</v>
      </c>
      <c r="K3392" t="s">
        <v>27</v>
      </c>
      <c r="L3392">
        <v>10</v>
      </c>
      <c r="N3392">
        <v>0</v>
      </c>
      <c r="R3392" s="2" t="str">
        <f t="shared" si="105"/>
        <v>.</v>
      </c>
      <c r="S3392" s="2">
        <f>IF(AND(P3392&lt;&gt;"_U",P3392&lt;&gt;"c",J3392&lt;&gt;99,J3392&lt;&gt;9),IFERROR(VLOOKUP(A3392,'TA Total'!$A$2:$N$10000,14,0),"."),".")</f>
        <v>0</v>
      </c>
    </row>
    <row r="3393" spans="1:19" x14ac:dyDescent="0.4">
      <c r="A3393" s="2" t="str">
        <f t="shared" si="104"/>
        <v>2018|Waimate District|11</v>
      </c>
      <c r="B3393" t="s">
        <v>16</v>
      </c>
      <c r="C3393" t="s">
        <v>17</v>
      </c>
      <c r="D3393" t="s">
        <v>18</v>
      </c>
      <c r="E3393" t="s">
        <v>19</v>
      </c>
      <c r="F3393">
        <v>2018</v>
      </c>
      <c r="G3393">
        <v>2018</v>
      </c>
      <c r="H3393">
        <v>66</v>
      </c>
      <c r="I3393" t="s">
        <v>90</v>
      </c>
      <c r="J3393">
        <v>6</v>
      </c>
      <c r="K3393" t="s">
        <v>27</v>
      </c>
      <c r="L3393">
        <v>11</v>
      </c>
      <c r="N3393">
        <v>24</v>
      </c>
      <c r="R3393" s="2">
        <f t="shared" si="105"/>
        <v>0.84</v>
      </c>
      <c r="S3393" s="2">
        <f>IF(AND(P3393&lt;&gt;"_U",P3393&lt;&gt;"c",J3393&lt;&gt;99,J3393&lt;&gt;9),IFERROR(VLOOKUP(A3393,'TA Total'!$A$2:$N$10000,14,0),"."),".")</f>
        <v>2868</v>
      </c>
    </row>
    <row r="3394" spans="1:19" x14ac:dyDescent="0.4">
      <c r="A3394" s="2" t="str">
        <f t="shared" si="104"/>
        <v>2018|Waimate District|12</v>
      </c>
      <c r="B3394" t="s">
        <v>16</v>
      </c>
      <c r="C3394" t="s">
        <v>17</v>
      </c>
      <c r="D3394" t="s">
        <v>18</v>
      </c>
      <c r="E3394" t="s">
        <v>19</v>
      </c>
      <c r="F3394">
        <v>2018</v>
      </c>
      <c r="G3394">
        <v>2018</v>
      </c>
      <c r="H3394">
        <v>66</v>
      </c>
      <c r="I3394" t="s">
        <v>90</v>
      </c>
      <c r="J3394">
        <v>6</v>
      </c>
      <c r="K3394" t="s">
        <v>27</v>
      </c>
      <c r="L3394">
        <v>12</v>
      </c>
      <c r="N3394">
        <v>0</v>
      </c>
      <c r="R3394" s="2">
        <f t="shared" si="105"/>
        <v>0</v>
      </c>
      <c r="S3394" s="2">
        <f>IF(AND(P3394&lt;&gt;"_U",P3394&lt;&gt;"c",J3394&lt;&gt;99,J3394&lt;&gt;9),IFERROR(VLOOKUP(A3394,'TA Total'!$A$2:$N$10000,14,0),"."),".")</f>
        <v>222</v>
      </c>
    </row>
    <row r="3395" spans="1:19" x14ac:dyDescent="0.4">
      <c r="A3395" s="2" t="str">
        <f t="shared" ref="A3395:A3458" si="106">G3395&amp;"|"&amp;I3395&amp;"|"&amp;L3395</f>
        <v>2018|Waimate District|13</v>
      </c>
      <c r="B3395" t="s">
        <v>16</v>
      </c>
      <c r="C3395" t="s">
        <v>17</v>
      </c>
      <c r="D3395" t="s">
        <v>18</v>
      </c>
      <c r="E3395" t="s">
        <v>19</v>
      </c>
      <c r="F3395">
        <v>2018</v>
      </c>
      <c r="G3395">
        <v>2018</v>
      </c>
      <c r="H3395">
        <v>66</v>
      </c>
      <c r="I3395" t="s">
        <v>90</v>
      </c>
      <c r="J3395">
        <v>6</v>
      </c>
      <c r="K3395" t="s">
        <v>27</v>
      </c>
      <c r="L3395">
        <v>13</v>
      </c>
      <c r="N3395">
        <v>0</v>
      </c>
      <c r="R3395" s="2">
        <f t="shared" ref="R3395:R3458" si="107">IF(P3395&lt;&gt;"_U",IFERROR((ROUND(N3395/S3395*100,2)),"."),".")</f>
        <v>0</v>
      </c>
      <c r="S3395" s="2">
        <f>IF(AND(P3395&lt;&gt;"_U",P3395&lt;&gt;"c",J3395&lt;&gt;99,J3395&lt;&gt;9),IFERROR(VLOOKUP(A3395,'TA Total'!$A$2:$N$10000,14,0),"."),".")</f>
        <v>33</v>
      </c>
    </row>
    <row r="3396" spans="1:19" x14ac:dyDescent="0.4">
      <c r="A3396" s="2" t="str">
        <f t="shared" si="106"/>
        <v>2018|Waimate District|999</v>
      </c>
      <c r="B3396" t="s">
        <v>16</v>
      </c>
      <c r="C3396" t="s">
        <v>17</v>
      </c>
      <c r="D3396" t="s">
        <v>18</v>
      </c>
      <c r="E3396" t="s">
        <v>19</v>
      </c>
      <c r="F3396">
        <v>2018</v>
      </c>
      <c r="G3396">
        <v>2018</v>
      </c>
      <c r="H3396">
        <v>66</v>
      </c>
      <c r="I3396" t="s">
        <v>90</v>
      </c>
      <c r="J3396">
        <v>6</v>
      </c>
      <c r="K3396" t="s">
        <v>27</v>
      </c>
      <c r="L3396">
        <v>999</v>
      </c>
      <c r="N3396">
        <v>24</v>
      </c>
      <c r="R3396" s="2">
        <f t="shared" si="107"/>
        <v>0.77</v>
      </c>
      <c r="S3396" s="2">
        <f>IF(AND(P3396&lt;&gt;"_U",P3396&lt;&gt;"c",J3396&lt;&gt;99,J3396&lt;&gt;9),IFERROR(VLOOKUP(A3396,'TA Total'!$A$2:$N$10000,14,0),"."),".")</f>
        <v>3123</v>
      </c>
    </row>
    <row r="3397" spans="1:19" x14ac:dyDescent="0.4">
      <c r="A3397" s="2" t="str">
        <f t="shared" si="106"/>
        <v>2018|Waimate District|10</v>
      </c>
      <c r="B3397" t="s">
        <v>16</v>
      </c>
      <c r="C3397" t="s">
        <v>17</v>
      </c>
      <c r="D3397" t="s">
        <v>18</v>
      </c>
      <c r="E3397" t="s">
        <v>19</v>
      </c>
      <c r="F3397">
        <v>2018</v>
      </c>
      <c r="G3397">
        <v>2018</v>
      </c>
      <c r="H3397">
        <v>66</v>
      </c>
      <c r="I3397" t="s">
        <v>90</v>
      </c>
      <c r="J3397">
        <v>7</v>
      </c>
      <c r="K3397" t="s">
        <v>28</v>
      </c>
      <c r="L3397">
        <v>10</v>
      </c>
      <c r="N3397">
        <v>0</v>
      </c>
      <c r="R3397" s="2" t="str">
        <f t="shared" si="107"/>
        <v>.</v>
      </c>
      <c r="S3397" s="2">
        <f>IF(AND(P3397&lt;&gt;"_U",P3397&lt;&gt;"c",J3397&lt;&gt;99,J3397&lt;&gt;9),IFERROR(VLOOKUP(A3397,'TA Total'!$A$2:$N$10000,14,0),"."),".")</f>
        <v>0</v>
      </c>
    </row>
    <row r="3398" spans="1:19" x14ac:dyDescent="0.4">
      <c r="A3398" s="2" t="str">
        <f t="shared" si="106"/>
        <v>2018|Waimate District|11</v>
      </c>
      <c r="B3398" t="s">
        <v>16</v>
      </c>
      <c r="C3398" t="s">
        <v>17</v>
      </c>
      <c r="D3398" t="s">
        <v>18</v>
      </c>
      <c r="E3398" t="s">
        <v>19</v>
      </c>
      <c r="F3398">
        <v>2018</v>
      </c>
      <c r="G3398">
        <v>2018</v>
      </c>
      <c r="H3398">
        <v>66</v>
      </c>
      <c r="I3398" t="s">
        <v>90</v>
      </c>
      <c r="J3398">
        <v>7</v>
      </c>
      <c r="K3398" t="s">
        <v>28</v>
      </c>
      <c r="L3398">
        <v>11</v>
      </c>
      <c r="N3398">
        <v>69</v>
      </c>
      <c r="R3398" s="2">
        <f t="shared" si="107"/>
        <v>2.41</v>
      </c>
      <c r="S3398" s="2">
        <f>IF(AND(P3398&lt;&gt;"_U",P3398&lt;&gt;"c",J3398&lt;&gt;99,J3398&lt;&gt;9),IFERROR(VLOOKUP(A3398,'TA Total'!$A$2:$N$10000,14,0),"."),".")</f>
        <v>2868</v>
      </c>
    </row>
    <row r="3399" spans="1:19" x14ac:dyDescent="0.4">
      <c r="A3399" s="2" t="str">
        <f t="shared" si="106"/>
        <v>2018|Waimate District|12</v>
      </c>
      <c r="B3399" t="s">
        <v>16</v>
      </c>
      <c r="C3399" t="s">
        <v>17</v>
      </c>
      <c r="D3399" t="s">
        <v>18</v>
      </c>
      <c r="E3399" t="s">
        <v>19</v>
      </c>
      <c r="F3399">
        <v>2018</v>
      </c>
      <c r="G3399">
        <v>2018</v>
      </c>
      <c r="H3399">
        <v>66</v>
      </c>
      <c r="I3399" t="s">
        <v>90</v>
      </c>
      <c r="J3399">
        <v>7</v>
      </c>
      <c r="K3399" t="s">
        <v>28</v>
      </c>
      <c r="L3399">
        <v>12</v>
      </c>
      <c r="N3399">
        <v>6</v>
      </c>
      <c r="R3399" s="2">
        <f t="shared" si="107"/>
        <v>2.7</v>
      </c>
      <c r="S3399" s="2">
        <f>IF(AND(P3399&lt;&gt;"_U",P3399&lt;&gt;"c",J3399&lt;&gt;99,J3399&lt;&gt;9),IFERROR(VLOOKUP(A3399,'TA Total'!$A$2:$N$10000,14,0),"."),".")</f>
        <v>222</v>
      </c>
    </row>
    <row r="3400" spans="1:19" x14ac:dyDescent="0.4">
      <c r="A3400" s="2" t="str">
        <f t="shared" si="106"/>
        <v>2018|Waimate District|13</v>
      </c>
      <c r="B3400" t="s">
        <v>16</v>
      </c>
      <c r="C3400" t="s">
        <v>17</v>
      </c>
      <c r="D3400" t="s">
        <v>18</v>
      </c>
      <c r="E3400" t="s">
        <v>19</v>
      </c>
      <c r="F3400">
        <v>2018</v>
      </c>
      <c r="G3400">
        <v>2018</v>
      </c>
      <c r="H3400">
        <v>66</v>
      </c>
      <c r="I3400" t="s">
        <v>90</v>
      </c>
      <c r="J3400">
        <v>7</v>
      </c>
      <c r="K3400" t="s">
        <v>28</v>
      </c>
      <c r="L3400">
        <v>13</v>
      </c>
      <c r="N3400">
        <v>0</v>
      </c>
      <c r="R3400" s="2">
        <f t="shared" si="107"/>
        <v>0</v>
      </c>
      <c r="S3400" s="2">
        <f>IF(AND(P3400&lt;&gt;"_U",P3400&lt;&gt;"c",J3400&lt;&gt;99,J3400&lt;&gt;9),IFERROR(VLOOKUP(A3400,'TA Total'!$A$2:$N$10000,14,0),"."),".")</f>
        <v>33</v>
      </c>
    </row>
    <row r="3401" spans="1:19" x14ac:dyDescent="0.4">
      <c r="A3401" s="2" t="str">
        <f t="shared" si="106"/>
        <v>2018|Waimate District|999</v>
      </c>
      <c r="B3401" t="s">
        <v>16</v>
      </c>
      <c r="C3401" t="s">
        <v>17</v>
      </c>
      <c r="D3401" t="s">
        <v>18</v>
      </c>
      <c r="E3401" t="s">
        <v>19</v>
      </c>
      <c r="F3401">
        <v>2018</v>
      </c>
      <c r="G3401">
        <v>2018</v>
      </c>
      <c r="H3401">
        <v>66</v>
      </c>
      <c r="I3401" t="s">
        <v>90</v>
      </c>
      <c r="J3401">
        <v>7</v>
      </c>
      <c r="K3401" t="s">
        <v>28</v>
      </c>
      <c r="L3401">
        <v>999</v>
      </c>
      <c r="N3401">
        <v>75</v>
      </c>
      <c r="R3401" s="2">
        <f t="shared" si="107"/>
        <v>2.4</v>
      </c>
      <c r="S3401" s="2">
        <f>IF(AND(P3401&lt;&gt;"_U",P3401&lt;&gt;"c",J3401&lt;&gt;99,J3401&lt;&gt;9),IFERROR(VLOOKUP(A3401,'TA Total'!$A$2:$N$10000,14,0),"."),".")</f>
        <v>3123</v>
      </c>
    </row>
    <row r="3402" spans="1:19" x14ac:dyDescent="0.4">
      <c r="A3402" s="2" t="str">
        <f t="shared" si="106"/>
        <v>2018|Waimate District|10</v>
      </c>
      <c r="B3402" t="s">
        <v>16</v>
      </c>
      <c r="C3402" t="s">
        <v>17</v>
      </c>
      <c r="D3402" t="s">
        <v>18</v>
      </c>
      <c r="E3402" t="s">
        <v>19</v>
      </c>
      <c r="F3402">
        <v>2018</v>
      </c>
      <c r="G3402">
        <v>2018</v>
      </c>
      <c r="H3402">
        <v>66</v>
      </c>
      <c r="I3402" t="s">
        <v>90</v>
      </c>
      <c r="J3402">
        <v>77</v>
      </c>
      <c r="K3402" t="s">
        <v>29</v>
      </c>
      <c r="L3402">
        <v>10</v>
      </c>
      <c r="N3402">
        <v>0</v>
      </c>
      <c r="R3402" s="2" t="str">
        <f t="shared" si="107"/>
        <v>.</v>
      </c>
      <c r="S3402" s="2">
        <f>IF(AND(P3402&lt;&gt;"_U",P3402&lt;&gt;"c",J3402&lt;&gt;99,J3402&lt;&gt;9),IFERROR(VLOOKUP(A3402,'TA Total'!$A$2:$N$10000,14,0),"."),".")</f>
        <v>0</v>
      </c>
    </row>
    <row r="3403" spans="1:19" x14ac:dyDescent="0.4">
      <c r="A3403" s="2" t="str">
        <f t="shared" si="106"/>
        <v>2018|Waimate District|11</v>
      </c>
      <c r="B3403" t="s">
        <v>16</v>
      </c>
      <c r="C3403" t="s">
        <v>17</v>
      </c>
      <c r="D3403" t="s">
        <v>18</v>
      </c>
      <c r="E3403" t="s">
        <v>19</v>
      </c>
      <c r="F3403">
        <v>2018</v>
      </c>
      <c r="G3403">
        <v>2018</v>
      </c>
      <c r="H3403">
        <v>66</v>
      </c>
      <c r="I3403" t="s">
        <v>90</v>
      </c>
      <c r="J3403">
        <v>77</v>
      </c>
      <c r="K3403" t="s">
        <v>29</v>
      </c>
      <c r="L3403">
        <v>11</v>
      </c>
      <c r="N3403">
        <v>2868</v>
      </c>
      <c r="R3403" s="2">
        <f t="shared" si="107"/>
        <v>100</v>
      </c>
      <c r="S3403" s="2">
        <f>IF(AND(P3403&lt;&gt;"_U",P3403&lt;&gt;"c",J3403&lt;&gt;99,J3403&lt;&gt;9),IFERROR(VLOOKUP(A3403,'TA Total'!$A$2:$N$10000,14,0),"."),".")</f>
        <v>2868</v>
      </c>
    </row>
    <row r="3404" spans="1:19" x14ac:dyDescent="0.4">
      <c r="A3404" s="2" t="str">
        <f t="shared" si="106"/>
        <v>2018|Waimate District|12</v>
      </c>
      <c r="B3404" t="s">
        <v>16</v>
      </c>
      <c r="C3404" t="s">
        <v>17</v>
      </c>
      <c r="D3404" t="s">
        <v>18</v>
      </c>
      <c r="E3404" t="s">
        <v>19</v>
      </c>
      <c r="F3404">
        <v>2018</v>
      </c>
      <c r="G3404">
        <v>2018</v>
      </c>
      <c r="H3404">
        <v>66</v>
      </c>
      <c r="I3404" t="s">
        <v>90</v>
      </c>
      <c r="J3404">
        <v>77</v>
      </c>
      <c r="K3404" t="s">
        <v>29</v>
      </c>
      <c r="L3404">
        <v>12</v>
      </c>
      <c r="N3404">
        <v>222</v>
      </c>
      <c r="R3404" s="2">
        <f t="shared" si="107"/>
        <v>100</v>
      </c>
      <c r="S3404" s="2">
        <f>IF(AND(P3404&lt;&gt;"_U",P3404&lt;&gt;"c",J3404&lt;&gt;99,J3404&lt;&gt;9),IFERROR(VLOOKUP(A3404,'TA Total'!$A$2:$N$10000,14,0),"."),".")</f>
        <v>222</v>
      </c>
    </row>
    <row r="3405" spans="1:19" x14ac:dyDescent="0.4">
      <c r="A3405" s="2" t="str">
        <f t="shared" si="106"/>
        <v>2018|Waimate District|13</v>
      </c>
      <c r="B3405" t="s">
        <v>16</v>
      </c>
      <c r="C3405" t="s">
        <v>17</v>
      </c>
      <c r="D3405" t="s">
        <v>18</v>
      </c>
      <c r="E3405" t="s">
        <v>19</v>
      </c>
      <c r="F3405">
        <v>2018</v>
      </c>
      <c r="G3405">
        <v>2018</v>
      </c>
      <c r="H3405">
        <v>66</v>
      </c>
      <c r="I3405" t="s">
        <v>90</v>
      </c>
      <c r="J3405">
        <v>77</v>
      </c>
      <c r="K3405" t="s">
        <v>29</v>
      </c>
      <c r="L3405">
        <v>13</v>
      </c>
      <c r="N3405">
        <v>33</v>
      </c>
      <c r="R3405" s="2">
        <f t="shared" si="107"/>
        <v>100</v>
      </c>
      <c r="S3405" s="2">
        <f>IF(AND(P3405&lt;&gt;"_U",P3405&lt;&gt;"c",J3405&lt;&gt;99,J3405&lt;&gt;9),IFERROR(VLOOKUP(A3405,'TA Total'!$A$2:$N$10000,14,0),"."),".")</f>
        <v>33</v>
      </c>
    </row>
    <row r="3406" spans="1:19" x14ac:dyDescent="0.4">
      <c r="A3406" s="2" t="str">
        <f t="shared" si="106"/>
        <v>2018|Waimate District|999</v>
      </c>
      <c r="B3406" t="s">
        <v>16</v>
      </c>
      <c r="C3406" t="s">
        <v>17</v>
      </c>
      <c r="D3406" t="s">
        <v>18</v>
      </c>
      <c r="E3406" t="s">
        <v>19</v>
      </c>
      <c r="F3406">
        <v>2018</v>
      </c>
      <c r="G3406">
        <v>2018</v>
      </c>
      <c r="H3406">
        <v>66</v>
      </c>
      <c r="I3406" t="s">
        <v>90</v>
      </c>
      <c r="J3406">
        <v>77</v>
      </c>
      <c r="K3406" t="s">
        <v>29</v>
      </c>
      <c r="L3406">
        <v>999</v>
      </c>
      <c r="N3406">
        <v>3123</v>
      </c>
      <c r="R3406" s="2">
        <f t="shared" si="107"/>
        <v>100</v>
      </c>
      <c r="S3406" s="2">
        <f>IF(AND(P3406&lt;&gt;"_U",P3406&lt;&gt;"c",J3406&lt;&gt;99,J3406&lt;&gt;9),IFERROR(VLOOKUP(A3406,'TA Total'!$A$2:$N$10000,14,0),"."),".")</f>
        <v>3123</v>
      </c>
    </row>
    <row r="3407" spans="1:19" x14ac:dyDescent="0.4">
      <c r="A3407" s="2" t="str">
        <f t="shared" si="106"/>
        <v>2018|Waimate District|10</v>
      </c>
      <c r="B3407" t="s">
        <v>16</v>
      </c>
      <c r="C3407" t="s">
        <v>17</v>
      </c>
      <c r="D3407" t="s">
        <v>18</v>
      </c>
      <c r="E3407" t="s">
        <v>19</v>
      </c>
      <c r="F3407">
        <v>2018</v>
      </c>
      <c r="G3407">
        <v>2018</v>
      </c>
      <c r="H3407">
        <v>66</v>
      </c>
      <c r="I3407" t="s">
        <v>90</v>
      </c>
      <c r="J3407">
        <v>8</v>
      </c>
      <c r="K3407" t="s">
        <v>30</v>
      </c>
      <c r="L3407">
        <v>10</v>
      </c>
      <c r="N3407">
        <v>0</v>
      </c>
      <c r="R3407" s="2" t="str">
        <f t="shared" si="107"/>
        <v>.</v>
      </c>
      <c r="S3407" s="2">
        <f>IF(AND(P3407&lt;&gt;"_U",P3407&lt;&gt;"c",J3407&lt;&gt;99,J3407&lt;&gt;9),IFERROR(VLOOKUP(A3407,'TA Total'!$A$2:$N$10000,14,0),"."),".")</f>
        <v>0</v>
      </c>
    </row>
    <row r="3408" spans="1:19" x14ac:dyDescent="0.4">
      <c r="A3408" s="2" t="str">
        <f t="shared" si="106"/>
        <v>2018|Waimate District|11</v>
      </c>
      <c r="B3408" t="s">
        <v>16</v>
      </c>
      <c r="C3408" t="s">
        <v>17</v>
      </c>
      <c r="D3408" t="s">
        <v>18</v>
      </c>
      <c r="E3408" t="s">
        <v>19</v>
      </c>
      <c r="F3408">
        <v>2018</v>
      </c>
      <c r="G3408">
        <v>2018</v>
      </c>
      <c r="H3408">
        <v>66</v>
      </c>
      <c r="I3408" t="s">
        <v>90</v>
      </c>
      <c r="J3408">
        <v>8</v>
      </c>
      <c r="K3408" t="s">
        <v>30</v>
      </c>
      <c r="L3408">
        <v>11</v>
      </c>
      <c r="N3408">
        <v>99</v>
      </c>
      <c r="R3408" s="2">
        <f t="shared" si="107"/>
        <v>3.45</v>
      </c>
      <c r="S3408" s="2">
        <f>IF(AND(P3408&lt;&gt;"_U",P3408&lt;&gt;"c",J3408&lt;&gt;99,J3408&lt;&gt;9),IFERROR(VLOOKUP(A3408,'TA Total'!$A$2:$N$10000,14,0),"."),".")</f>
        <v>2868</v>
      </c>
    </row>
    <row r="3409" spans="1:19" x14ac:dyDescent="0.4">
      <c r="A3409" s="2" t="str">
        <f t="shared" si="106"/>
        <v>2018|Waimate District|12</v>
      </c>
      <c r="B3409" t="s">
        <v>16</v>
      </c>
      <c r="C3409" t="s">
        <v>17</v>
      </c>
      <c r="D3409" t="s">
        <v>18</v>
      </c>
      <c r="E3409" t="s">
        <v>19</v>
      </c>
      <c r="F3409">
        <v>2018</v>
      </c>
      <c r="G3409">
        <v>2018</v>
      </c>
      <c r="H3409">
        <v>66</v>
      </c>
      <c r="I3409" t="s">
        <v>90</v>
      </c>
      <c r="J3409">
        <v>8</v>
      </c>
      <c r="K3409" t="s">
        <v>30</v>
      </c>
      <c r="L3409">
        <v>12</v>
      </c>
      <c r="N3409">
        <v>6</v>
      </c>
      <c r="R3409" s="2">
        <f t="shared" si="107"/>
        <v>2.7</v>
      </c>
      <c r="S3409" s="2">
        <f>IF(AND(P3409&lt;&gt;"_U",P3409&lt;&gt;"c",J3409&lt;&gt;99,J3409&lt;&gt;9),IFERROR(VLOOKUP(A3409,'TA Total'!$A$2:$N$10000,14,0),"."),".")</f>
        <v>222</v>
      </c>
    </row>
    <row r="3410" spans="1:19" x14ac:dyDescent="0.4">
      <c r="A3410" s="2" t="str">
        <f t="shared" si="106"/>
        <v>2018|Waimate District|13</v>
      </c>
      <c r="B3410" t="s">
        <v>16</v>
      </c>
      <c r="C3410" t="s">
        <v>17</v>
      </c>
      <c r="D3410" t="s">
        <v>18</v>
      </c>
      <c r="E3410" t="s">
        <v>19</v>
      </c>
      <c r="F3410">
        <v>2018</v>
      </c>
      <c r="G3410">
        <v>2018</v>
      </c>
      <c r="H3410">
        <v>66</v>
      </c>
      <c r="I3410" t="s">
        <v>90</v>
      </c>
      <c r="J3410">
        <v>8</v>
      </c>
      <c r="K3410" t="s">
        <v>30</v>
      </c>
      <c r="L3410">
        <v>13</v>
      </c>
      <c r="N3410">
        <v>0</v>
      </c>
      <c r="R3410" s="2">
        <f t="shared" si="107"/>
        <v>0</v>
      </c>
      <c r="S3410" s="2">
        <f>IF(AND(P3410&lt;&gt;"_U",P3410&lt;&gt;"c",J3410&lt;&gt;99,J3410&lt;&gt;9),IFERROR(VLOOKUP(A3410,'TA Total'!$A$2:$N$10000,14,0),"."),".")</f>
        <v>33</v>
      </c>
    </row>
    <row r="3411" spans="1:19" x14ac:dyDescent="0.4">
      <c r="A3411" s="2" t="str">
        <f t="shared" si="106"/>
        <v>2018|Waimate District|999</v>
      </c>
      <c r="B3411" t="s">
        <v>16</v>
      </c>
      <c r="C3411" t="s">
        <v>17</v>
      </c>
      <c r="D3411" t="s">
        <v>18</v>
      </c>
      <c r="E3411" t="s">
        <v>19</v>
      </c>
      <c r="F3411">
        <v>2018</v>
      </c>
      <c r="G3411">
        <v>2018</v>
      </c>
      <c r="H3411">
        <v>66</v>
      </c>
      <c r="I3411" t="s">
        <v>90</v>
      </c>
      <c r="J3411">
        <v>8</v>
      </c>
      <c r="K3411" t="s">
        <v>30</v>
      </c>
      <c r="L3411">
        <v>999</v>
      </c>
      <c r="N3411">
        <v>108</v>
      </c>
      <c r="R3411" s="2">
        <f t="shared" si="107"/>
        <v>3.46</v>
      </c>
      <c r="S3411" s="2">
        <f>IF(AND(P3411&lt;&gt;"_U",P3411&lt;&gt;"c",J3411&lt;&gt;99,J3411&lt;&gt;9),IFERROR(VLOOKUP(A3411,'TA Total'!$A$2:$N$10000,14,0),"."),".")</f>
        <v>3123</v>
      </c>
    </row>
    <row r="3412" spans="1:19" x14ac:dyDescent="0.4">
      <c r="A3412" s="2" t="str">
        <f t="shared" si="106"/>
        <v>2018|Waimate District|10</v>
      </c>
      <c r="B3412" t="s">
        <v>16</v>
      </c>
      <c r="C3412" t="s">
        <v>17</v>
      </c>
      <c r="D3412" t="s">
        <v>18</v>
      </c>
      <c r="E3412" t="s">
        <v>19</v>
      </c>
      <c r="F3412">
        <v>2018</v>
      </c>
      <c r="G3412">
        <v>2018</v>
      </c>
      <c r="H3412">
        <v>66</v>
      </c>
      <c r="I3412" t="s">
        <v>90</v>
      </c>
      <c r="J3412">
        <v>9</v>
      </c>
      <c r="K3412" t="s">
        <v>31</v>
      </c>
      <c r="L3412">
        <v>10</v>
      </c>
      <c r="N3412">
        <v>0</v>
      </c>
      <c r="R3412" s="2" t="str">
        <f t="shared" si="107"/>
        <v>.</v>
      </c>
      <c r="S3412" s="2" t="str">
        <f>IF(AND(P3412&lt;&gt;"_U",P3412&lt;&gt;"c",J3412&lt;&gt;99,J3412&lt;&gt;9),IFERROR(VLOOKUP(A3412,'TA Total'!$A$2:$N$10000,14,0),"."),".")</f>
        <v>.</v>
      </c>
    </row>
    <row r="3413" spans="1:19" x14ac:dyDescent="0.4">
      <c r="A3413" s="2" t="str">
        <f t="shared" si="106"/>
        <v>2018|Waimate District|11</v>
      </c>
      <c r="B3413" t="s">
        <v>16</v>
      </c>
      <c r="C3413" t="s">
        <v>17</v>
      </c>
      <c r="D3413" t="s">
        <v>18</v>
      </c>
      <c r="E3413" t="s">
        <v>19</v>
      </c>
      <c r="F3413">
        <v>2018</v>
      </c>
      <c r="G3413">
        <v>2018</v>
      </c>
      <c r="H3413">
        <v>66</v>
      </c>
      <c r="I3413" t="s">
        <v>90</v>
      </c>
      <c r="J3413">
        <v>9</v>
      </c>
      <c r="K3413" t="s">
        <v>31</v>
      </c>
      <c r="L3413">
        <v>11</v>
      </c>
      <c r="N3413">
        <v>186</v>
      </c>
      <c r="R3413" s="2" t="str">
        <f t="shared" si="107"/>
        <v>.</v>
      </c>
      <c r="S3413" s="2" t="str">
        <f>IF(AND(P3413&lt;&gt;"_U",P3413&lt;&gt;"c",J3413&lt;&gt;99,J3413&lt;&gt;9),IFERROR(VLOOKUP(A3413,'TA Total'!$A$2:$N$10000,14,0),"."),".")</f>
        <v>.</v>
      </c>
    </row>
    <row r="3414" spans="1:19" x14ac:dyDescent="0.4">
      <c r="A3414" s="2" t="str">
        <f t="shared" si="106"/>
        <v>2018|Waimate District|12</v>
      </c>
      <c r="B3414" t="s">
        <v>16</v>
      </c>
      <c r="C3414" t="s">
        <v>17</v>
      </c>
      <c r="D3414" t="s">
        <v>18</v>
      </c>
      <c r="E3414" t="s">
        <v>19</v>
      </c>
      <c r="F3414">
        <v>2018</v>
      </c>
      <c r="G3414">
        <v>2018</v>
      </c>
      <c r="H3414">
        <v>66</v>
      </c>
      <c r="I3414" t="s">
        <v>90</v>
      </c>
      <c r="J3414">
        <v>9</v>
      </c>
      <c r="K3414" t="s">
        <v>31</v>
      </c>
      <c r="L3414">
        <v>12</v>
      </c>
      <c r="N3414">
        <v>12</v>
      </c>
      <c r="R3414" s="2" t="str">
        <f t="shared" si="107"/>
        <v>.</v>
      </c>
      <c r="S3414" s="2" t="str">
        <f>IF(AND(P3414&lt;&gt;"_U",P3414&lt;&gt;"c",J3414&lt;&gt;99,J3414&lt;&gt;9),IFERROR(VLOOKUP(A3414,'TA Total'!$A$2:$N$10000,14,0),"."),".")</f>
        <v>.</v>
      </c>
    </row>
    <row r="3415" spans="1:19" x14ac:dyDescent="0.4">
      <c r="A3415" s="2" t="str">
        <f t="shared" si="106"/>
        <v>2018|Waimate District|13</v>
      </c>
      <c r="B3415" t="s">
        <v>16</v>
      </c>
      <c r="C3415" t="s">
        <v>17</v>
      </c>
      <c r="D3415" t="s">
        <v>18</v>
      </c>
      <c r="E3415" t="s">
        <v>19</v>
      </c>
      <c r="F3415">
        <v>2018</v>
      </c>
      <c r="G3415">
        <v>2018</v>
      </c>
      <c r="H3415">
        <v>66</v>
      </c>
      <c r="I3415" t="s">
        <v>90</v>
      </c>
      <c r="J3415">
        <v>9</v>
      </c>
      <c r="K3415" t="s">
        <v>31</v>
      </c>
      <c r="L3415">
        <v>13</v>
      </c>
      <c r="N3415">
        <v>9</v>
      </c>
      <c r="R3415" s="2" t="str">
        <f t="shared" si="107"/>
        <v>.</v>
      </c>
      <c r="S3415" s="2" t="str">
        <f>IF(AND(P3415&lt;&gt;"_U",P3415&lt;&gt;"c",J3415&lt;&gt;99,J3415&lt;&gt;9),IFERROR(VLOOKUP(A3415,'TA Total'!$A$2:$N$10000,14,0),"."),".")</f>
        <v>.</v>
      </c>
    </row>
    <row r="3416" spans="1:19" x14ac:dyDescent="0.4">
      <c r="A3416" s="2" t="str">
        <f t="shared" si="106"/>
        <v>2018|Waimate District|999</v>
      </c>
      <c r="B3416" t="s">
        <v>16</v>
      </c>
      <c r="C3416" t="s">
        <v>17</v>
      </c>
      <c r="D3416" t="s">
        <v>18</v>
      </c>
      <c r="E3416" t="s">
        <v>19</v>
      </c>
      <c r="F3416">
        <v>2018</v>
      </c>
      <c r="G3416">
        <v>2018</v>
      </c>
      <c r="H3416">
        <v>66</v>
      </c>
      <c r="I3416" t="s">
        <v>90</v>
      </c>
      <c r="J3416">
        <v>9</v>
      </c>
      <c r="K3416" t="s">
        <v>31</v>
      </c>
      <c r="L3416">
        <v>999</v>
      </c>
      <c r="N3416">
        <v>210</v>
      </c>
      <c r="R3416" s="2" t="str">
        <f t="shared" si="107"/>
        <v>.</v>
      </c>
      <c r="S3416" s="2" t="str">
        <f>IF(AND(P3416&lt;&gt;"_U",P3416&lt;&gt;"c",J3416&lt;&gt;99,J3416&lt;&gt;9),IFERROR(VLOOKUP(A3416,'TA Total'!$A$2:$N$10000,14,0),"."),".")</f>
        <v>.</v>
      </c>
    </row>
    <row r="3417" spans="1:19" x14ac:dyDescent="0.4">
      <c r="A3417" s="2" t="str">
        <f t="shared" si="106"/>
        <v>2018|Waimate District|10</v>
      </c>
      <c r="B3417" t="s">
        <v>16</v>
      </c>
      <c r="C3417" t="s">
        <v>17</v>
      </c>
      <c r="D3417" t="s">
        <v>18</v>
      </c>
      <c r="E3417" t="s">
        <v>19</v>
      </c>
      <c r="F3417">
        <v>2018</v>
      </c>
      <c r="G3417">
        <v>2018</v>
      </c>
      <c r="H3417">
        <v>66</v>
      </c>
      <c r="I3417" t="s">
        <v>90</v>
      </c>
      <c r="J3417">
        <v>99</v>
      </c>
      <c r="K3417" t="s">
        <v>32</v>
      </c>
      <c r="L3417">
        <v>10</v>
      </c>
      <c r="N3417">
        <v>0</v>
      </c>
      <c r="R3417" s="2" t="str">
        <f t="shared" si="107"/>
        <v>.</v>
      </c>
      <c r="S3417" s="2" t="str">
        <f>IF(AND(P3417&lt;&gt;"_U",P3417&lt;&gt;"c",J3417&lt;&gt;99,J3417&lt;&gt;9),IFERROR(VLOOKUP(A3417,'TA Total'!$A$2:$N$10000,14,0),"."),".")</f>
        <v>.</v>
      </c>
    </row>
    <row r="3418" spans="1:19" x14ac:dyDescent="0.4">
      <c r="A3418" s="2" t="str">
        <f t="shared" si="106"/>
        <v>2018|Waimate District|11</v>
      </c>
      <c r="B3418" t="s">
        <v>16</v>
      </c>
      <c r="C3418" t="s">
        <v>17</v>
      </c>
      <c r="D3418" t="s">
        <v>18</v>
      </c>
      <c r="E3418" t="s">
        <v>19</v>
      </c>
      <c r="F3418">
        <v>2018</v>
      </c>
      <c r="G3418">
        <v>2018</v>
      </c>
      <c r="H3418">
        <v>66</v>
      </c>
      <c r="I3418" t="s">
        <v>90</v>
      </c>
      <c r="J3418">
        <v>99</v>
      </c>
      <c r="K3418" t="s">
        <v>32</v>
      </c>
      <c r="L3418">
        <v>11</v>
      </c>
      <c r="N3418">
        <v>3036</v>
      </c>
      <c r="R3418" s="2" t="str">
        <f t="shared" si="107"/>
        <v>.</v>
      </c>
      <c r="S3418" s="2" t="str">
        <f>IF(AND(P3418&lt;&gt;"_U",P3418&lt;&gt;"c",J3418&lt;&gt;99,J3418&lt;&gt;9),IFERROR(VLOOKUP(A3418,'TA Total'!$A$2:$N$10000,14,0),"."),".")</f>
        <v>.</v>
      </c>
    </row>
    <row r="3419" spans="1:19" x14ac:dyDescent="0.4">
      <c r="A3419" s="2" t="str">
        <f t="shared" si="106"/>
        <v>2018|Waimate District|12</v>
      </c>
      <c r="B3419" t="s">
        <v>16</v>
      </c>
      <c r="C3419" t="s">
        <v>17</v>
      </c>
      <c r="D3419" t="s">
        <v>18</v>
      </c>
      <c r="E3419" t="s">
        <v>19</v>
      </c>
      <c r="F3419">
        <v>2018</v>
      </c>
      <c r="G3419">
        <v>2018</v>
      </c>
      <c r="H3419">
        <v>66</v>
      </c>
      <c r="I3419" t="s">
        <v>90</v>
      </c>
      <c r="J3419">
        <v>99</v>
      </c>
      <c r="K3419" t="s">
        <v>32</v>
      </c>
      <c r="L3419">
        <v>12</v>
      </c>
      <c r="N3419">
        <v>234</v>
      </c>
      <c r="R3419" s="2" t="str">
        <f t="shared" si="107"/>
        <v>.</v>
      </c>
      <c r="S3419" s="2" t="str">
        <f>IF(AND(P3419&lt;&gt;"_U",P3419&lt;&gt;"c",J3419&lt;&gt;99,J3419&lt;&gt;9),IFERROR(VLOOKUP(A3419,'TA Total'!$A$2:$N$10000,14,0),"."),".")</f>
        <v>.</v>
      </c>
    </row>
    <row r="3420" spans="1:19" x14ac:dyDescent="0.4">
      <c r="A3420" s="2" t="str">
        <f t="shared" si="106"/>
        <v>2018|Waimate District|13</v>
      </c>
      <c r="B3420" t="s">
        <v>16</v>
      </c>
      <c r="C3420" t="s">
        <v>17</v>
      </c>
      <c r="D3420" t="s">
        <v>18</v>
      </c>
      <c r="E3420" t="s">
        <v>19</v>
      </c>
      <c r="F3420">
        <v>2018</v>
      </c>
      <c r="G3420">
        <v>2018</v>
      </c>
      <c r="H3420">
        <v>66</v>
      </c>
      <c r="I3420" t="s">
        <v>90</v>
      </c>
      <c r="J3420">
        <v>99</v>
      </c>
      <c r="K3420" t="s">
        <v>32</v>
      </c>
      <c r="L3420">
        <v>13</v>
      </c>
      <c r="N3420">
        <v>39</v>
      </c>
      <c r="R3420" s="2" t="str">
        <f t="shared" si="107"/>
        <v>.</v>
      </c>
      <c r="S3420" s="2" t="str">
        <f>IF(AND(P3420&lt;&gt;"_U",P3420&lt;&gt;"c",J3420&lt;&gt;99,J3420&lt;&gt;9),IFERROR(VLOOKUP(A3420,'TA Total'!$A$2:$N$10000,14,0),"."),".")</f>
        <v>.</v>
      </c>
    </row>
    <row r="3421" spans="1:19" x14ac:dyDescent="0.4">
      <c r="A3421" s="2" t="str">
        <f t="shared" si="106"/>
        <v>2018|Waimate District|999</v>
      </c>
      <c r="B3421" t="s">
        <v>16</v>
      </c>
      <c r="C3421" t="s">
        <v>17</v>
      </c>
      <c r="D3421" t="s">
        <v>18</v>
      </c>
      <c r="E3421" t="s">
        <v>19</v>
      </c>
      <c r="F3421">
        <v>2018</v>
      </c>
      <c r="G3421">
        <v>2018</v>
      </c>
      <c r="H3421">
        <v>66</v>
      </c>
      <c r="I3421" t="s">
        <v>90</v>
      </c>
      <c r="J3421">
        <v>99</v>
      </c>
      <c r="K3421" t="s">
        <v>32</v>
      </c>
      <c r="L3421">
        <v>999</v>
      </c>
      <c r="N3421">
        <v>3309</v>
      </c>
      <c r="R3421" s="2" t="str">
        <f t="shared" si="107"/>
        <v>.</v>
      </c>
      <c r="S3421" s="2" t="str">
        <f>IF(AND(P3421&lt;&gt;"_U",P3421&lt;&gt;"c",J3421&lt;&gt;99,J3421&lt;&gt;9),IFERROR(VLOOKUP(A3421,'TA Total'!$A$2:$N$10000,14,0),"."),".")</f>
        <v>.</v>
      </c>
    </row>
    <row r="3422" spans="1:19" x14ac:dyDescent="0.4">
      <c r="A3422" s="2" t="str">
        <f t="shared" si="106"/>
        <v>2018|Chatham Islands Territory|10</v>
      </c>
      <c r="B3422" t="s">
        <v>16</v>
      </c>
      <c r="C3422" t="s">
        <v>17</v>
      </c>
      <c r="D3422" t="s">
        <v>18</v>
      </c>
      <c r="E3422" t="s">
        <v>19</v>
      </c>
      <c r="F3422">
        <v>2018</v>
      </c>
      <c r="G3422">
        <v>2018</v>
      </c>
      <c r="H3422">
        <v>67</v>
      </c>
      <c r="I3422" t="s">
        <v>89</v>
      </c>
      <c r="J3422">
        <v>0</v>
      </c>
      <c r="K3422" t="s">
        <v>21</v>
      </c>
      <c r="L3422">
        <v>10</v>
      </c>
      <c r="N3422">
        <v>0</v>
      </c>
      <c r="R3422" s="2" t="str">
        <f t="shared" si="107"/>
        <v>.</v>
      </c>
      <c r="S3422" s="2">
        <f>IF(AND(P3422&lt;&gt;"_U",P3422&lt;&gt;"c",J3422&lt;&gt;99,J3422&lt;&gt;9),IFERROR(VLOOKUP(A3422,'TA Total'!$A$2:$N$10000,14,0),"."),".")</f>
        <v>0</v>
      </c>
    </row>
    <row r="3423" spans="1:19" x14ac:dyDescent="0.4">
      <c r="A3423" s="2" t="str">
        <f t="shared" si="106"/>
        <v>2018|Chatham Islands Territory|11</v>
      </c>
      <c r="B3423" t="s">
        <v>16</v>
      </c>
      <c r="C3423" t="s">
        <v>17</v>
      </c>
      <c r="D3423" t="s">
        <v>18</v>
      </c>
      <c r="E3423" t="s">
        <v>19</v>
      </c>
      <c r="F3423">
        <v>2018</v>
      </c>
      <c r="G3423">
        <v>2018</v>
      </c>
      <c r="H3423">
        <v>67</v>
      </c>
      <c r="I3423" t="s">
        <v>89</v>
      </c>
      <c r="J3423">
        <v>0</v>
      </c>
      <c r="K3423" t="s">
        <v>21</v>
      </c>
      <c r="L3423">
        <v>11</v>
      </c>
      <c r="N3423">
        <v>3</v>
      </c>
      <c r="R3423" s="2">
        <f t="shared" si="107"/>
        <v>1.33</v>
      </c>
      <c r="S3423" s="2">
        <f>IF(AND(P3423&lt;&gt;"_U",P3423&lt;&gt;"c",J3423&lt;&gt;99,J3423&lt;&gt;9),IFERROR(VLOOKUP(A3423,'TA Total'!$A$2:$N$10000,14,0),"."),".")</f>
        <v>225</v>
      </c>
    </row>
    <row r="3424" spans="1:19" x14ac:dyDescent="0.4">
      <c r="A3424" s="2" t="str">
        <f t="shared" si="106"/>
        <v>2018|Chatham Islands Territory|12</v>
      </c>
      <c r="B3424" t="s">
        <v>16</v>
      </c>
      <c r="C3424" t="s">
        <v>17</v>
      </c>
      <c r="D3424" t="s">
        <v>18</v>
      </c>
      <c r="E3424" t="s">
        <v>19</v>
      </c>
      <c r="F3424">
        <v>2018</v>
      </c>
      <c r="G3424">
        <v>2018</v>
      </c>
      <c r="H3424">
        <v>67</v>
      </c>
      <c r="I3424" t="s">
        <v>89</v>
      </c>
      <c r="J3424">
        <v>0</v>
      </c>
      <c r="K3424" t="s">
        <v>21</v>
      </c>
      <c r="L3424">
        <v>12</v>
      </c>
      <c r="N3424">
        <v>0</v>
      </c>
      <c r="R3424" s="2">
        <f t="shared" si="107"/>
        <v>0</v>
      </c>
      <c r="S3424" s="2">
        <f>IF(AND(P3424&lt;&gt;"_U",P3424&lt;&gt;"c",J3424&lt;&gt;99,J3424&lt;&gt;9),IFERROR(VLOOKUP(A3424,'TA Total'!$A$2:$N$10000,14,0),"."),".")</f>
        <v>12</v>
      </c>
    </row>
    <row r="3425" spans="1:19" x14ac:dyDescent="0.4">
      <c r="A3425" s="2" t="str">
        <f t="shared" si="106"/>
        <v>2018|Chatham Islands Territory|13</v>
      </c>
      <c r="B3425" t="s">
        <v>16</v>
      </c>
      <c r="C3425" t="s">
        <v>17</v>
      </c>
      <c r="D3425" t="s">
        <v>18</v>
      </c>
      <c r="E3425" t="s">
        <v>19</v>
      </c>
      <c r="F3425">
        <v>2018</v>
      </c>
      <c r="G3425">
        <v>2018</v>
      </c>
      <c r="H3425">
        <v>67</v>
      </c>
      <c r="I3425" t="s">
        <v>89</v>
      </c>
      <c r="J3425">
        <v>0</v>
      </c>
      <c r="K3425" t="s">
        <v>21</v>
      </c>
      <c r="L3425">
        <v>13</v>
      </c>
      <c r="N3425">
        <v>0</v>
      </c>
      <c r="R3425" s="2">
        <f t="shared" si="107"/>
        <v>0</v>
      </c>
      <c r="S3425" s="2">
        <f>IF(AND(P3425&lt;&gt;"_U",P3425&lt;&gt;"c",J3425&lt;&gt;99,J3425&lt;&gt;9),IFERROR(VLOOKUP(A3425,'TA Total'!$A$2:$N$10000,14,0),"."),".")</f>
        <v>3</v>
      </c>
    </row>
    <row r="3426" spans="1:19" x14ac:dyDescent="0.4">
      <c r="A3426" s="2" t="str">
        <f t="shared" si="106"/>
        <v>2018|Chatham Islands Territory|999</v>
      </c>
      <c r="B3426" t="s">
        <v>16</v>
      </c>
      <c r="C3426" t="s">
        <v>17</v>
      </c>
      <c r="D3426" t="s">
        <v>18</v>
      </c>
      <c r="E3426" t="s">
        <v>19</v>
      </c>
      <c r="F3426">
        <v>2018</v>
      </c>
      <c r="G3426">
        <v>2018</v>
      </c>
      <c r="H3426">
        <v>67</v>
      </c>
      <c r="I3426" t="s">
        <v>89</v>
      </c>
      <c r="J3426">
        <v>0</v>
      </c>
      <c r="K3426" t="s">
        <v>21</v>
      </c>
      <c r="L3426">
        <v>999</v>
      </c>
      <c r="N3426">
        <v>3</v>
      </c>
      <c r="R3426" s="2">
        <f t="shared" si="107"/>
        <v>1.25</v>
      </c>
      <c r="S3426" s="2">
        <f>IF(AND(P3426&lt;&gt;"_U",P3426&lt;&gt;"c",J3426&lt;&gt;99,J3426&lt;&gt;9),IFERROR(VLOOKUP(A3426,'TA Total'!$A$2:$N$10000,14,0),"."),".")</f>
        <v>240</v>
      </c>
    </row>
    <row r="3427" spans="1:19" x14ac:dyDescent="0.4">
      <c r="A3427" s="2" t="str">
        <f t="shared" si="106"/>
        <v>2018|Chatham Islands Territory|10</v>
      </c>
      <c r="B3427" t="s">
        <v>16</v>
      </c>
      <c r="C3427" t="s">
        <v>17</v>
      </c>
      <c r="D3427" t="s">
        <v>18</v>
      </c>
      <c r="E3427" t="s">
        <v>19</v>
      </c>
      <c r="F3427">
        <v>2018</v>
      </c>
      <c r="G3427">
        <v>2018</v>
      </c>
      <c r="H3427">
        <v>67</v>
      </c>
      <c r="I3427" t="s">
        <v>89</v>
      </c>
      <c r="J3427">
        <v>1</v>
      </c>
      <c r="K3427" t="s">
        <v>22</v>
      </c>
      <c r="L3427">
        <v>10</v>
      </c>
      <c r="N3427">
        <v>0</v>
      </c>
      <c r="R3427" s="2" t="str">
        <f t="shared" si="107"/>
        <v>.</v>
      </c>
      <c r="S3427" s="2">
        <f>IF(AND(P3427&lt;&gt;"_U",P3427&lt;&gt;"c",J3427&lt;&gt;99,J3427&lt;&gt;9),IFERROR(VLOOKUP(A3427,'TA Total'!$A$2:$N$10000,14,0),"."),".")</f>
        <v>0</v>
      </c>
    </row>
    <row r="3428" spans="1:19" x14ac:dyDescent="0.4">
      <c r="A3428" s="2" t="str">
        <f t="shared" si="106"/>
        <v>2018|Chatham Islands Territory|11</v>
      </c>
      <c r="B3428" t="s">
        <v>16</v>
      </c>
      <c r="C3428" t="s">
        <v>17</v>
      </c>
      <c r="D3428" t="s">
        <v>18</v>
      </c>
      <c r="E3428" t="s">
        <v>19</v>
      </c>
      <c r="F3428">
        <v>2018</v>
      </c>
      <c r="G3428">
        <v>2018</v>
      </c>
      <c r="H3428">
        <v>67</v>
      </c>
      <c r="I3428" t="s">
        <v>89</v>
      </c>
      <c r="J3428">
        <v>1</v>
      </c>
      <c r="K3428" t="s">
        <v>22</v>
      </c>
      <c r="L3428">
        <v>11</v>
      </c>
      <c r="N3428">
        <v>27</v>
      </c>
      <c r="R3428" s="2">
        <f t="shared" si="107"/>
        <v>12</v>
      </c>
      <c r="S3428" s="2">
        <f>IF(AND(P3428&lt;&gt;"_U",P3428&lt;&gt;"c",J3428&lt;&gt;99,J3428&lt;&gt;9),IFERROR(VLOOKUP(A3428,'TA Total'!$A$2:$N$10000,14,0),"."),".")</f>
        <v>225</v>
      </c>
    </row>
    <row r="3429" spans="1:19" x14ac:dyDescent="0.4">
      <c r="A3429" s="2" t="str">
        <f t="shared" si="106"/>
        <v>2018|Chatham Islands Territory|12</v>
      </c>
      <c r="B3429" t="s">
        <v>16</v>
      </c>
      <c r="C3429" t="s">
        <v>17</v>
      </c>
      <c r="D3429" t="s">
        <v>18</v>
      </c>
      <c r="E3429" t="s">
        <v>19</v>
      </c>
      <c r="F3429">
        <v>2018</v>
      </c>
      <c r="G3429">
        <v>2018</v>
      </c>
      <c r="H3429">
        <v>67</v>
      </c>
      <c r="I3429" t="s">
        <v>89</v>
      </c>
      <c r="J3429">
        <v>1</v>
      </c>
      <c r="K3429" t="s">
        <v>22</v>
      </c>
      <c r="L3429">
        <v>12</v>
      </c>
      <c r="N3429">
        <v>3</v>
      </c>
      <c r="R3429" s="2">
        <f t="shared" si="107"/>
        <v>25</v>
      </c>
      <c r="S3429" s="2">
        <f>IF(AND(P3429&lt;&gt;"_U",P3429&lt;&gt;"c",J3429&lt;&gt;99,J3429&lt;&gt;9),IFERROR(VLOOKUP(A3429,'TA Total'!$A$2:$N$10000,14,0),"."),".")</f>
        <v>12</v>
      </c>
    </row>
    <row r="3430" spans="1:19" x14ac:dyDescent="0.4">
      <c r="A3430" s="2" t="str">
        <f t="shared" si="106"/>
        <v>2018|Chatham Islands Territory|13</v>
      </c>
      <c r="B3430" t="s">
        <v>16</v>
      </c>
      <c r="C3430" t="s">
        <v>17</v>
      </c>
      <c r="D3430" t="s">
        <v>18</v>
      </c>
      <c r="E3430" t="s">
        <v>19</v>
      </c>
      <c r="F3430">
        <v>2018</v>
      </c>
      <c r="G3430">
        <v>2018</v>
      </c>
      <c r="H3430">
        <v>67</v>
      </c>
      <c r="I3430" t="s">
        <v>89</v>
      </c>
      <c r="J3430">
        <v>1</v>
      </c>
      <c r="K3430" t="s">
        <v>22</v>
      </c>
      <c r="L3430">
        <v>13</v>
      </c>
      <c r="N3430">
        <v>0</v>
      </c>
      <c r="R3430" s="2">
        <f t="shared" si="107"/>
        <v>0</v>
      </c>
      <c r="S3430" s="2">
        <f>IF(AND(P3430&lt;&gt;"_U",P3430&lt;&gt;"c",J3430&lt;&gt;99,J3430&lt;&gt;9),IFERROR(VLOOKUP(A3430,'TA Total'!$A$2:$N$10000,14,0),"."),".")</f>
        <v>3</v>
      </c>
    </row>
    <row r="3431" spans="1:19" x14ac:dyDescent="0.4">
      <c r="A3431" s="2" t="str">
        <f t="shared" si="106"/>
        <v>2018|Chatham Islands Territory|999</v>
      </c>
      <c r="B3431" t="s">
        <v>16</v>
      </c>
      <c r="C3431" t="s">
        <v>17</v>
      </c>
      <c r="D3431" t="s">
        <v>18</v>
      </c>
      <c r="E3431" t="s">
        <v>19</v>
      </c>
      <c r="F3431">
        <v>2018</v>
      </c>
      <c r="G3431">
        <v>2018</v>
      </c>
      <c r="H3431">
        <v>67</v>
      </c>
      <c r="I3431" t="s">
        <v>89</v>
      </c>
      <c r="J3431">
        <v>1</v>
      </c>
      <c r="K3431" t="s">
        <v>22</v>
      </c>
      <c r="L3431">
        <v>999</v>
      </c>
      <c r="N3431">
        <v>30</v>
      </c>
      <c r="R3431" s="2">
        <f t="shared" si="107"/>
        <v>12.5</v>
      </c>
      <c r="S3431" s="2">
        <f>IF(AND(P3431&lt;&gt;"_U",P3431&lt;&gt;"c",J3431&lt;&gt;99,J3431&lt;&gt;9),IFERROR(VLOOKUP(A3431,'TA Total'!$A$2:$N$10000,14,0),"."),".")</f>
        <v>240</v>
      </c>
    </row>
    <row r="3432" spans="1:19" x14ac:dyDescent="0.4">
      <c r="A3432" s="2" t="str">
        <f t="shared" si="106"/>
        <v>2018|Chatham Islands Territory|10</v>
      </c>
      <c r="B3432" t="s">
        <v>16</v>
      </c>
      <c r="C3432" t="s">
        <v>17</v>
      </c>
      <c r="D3432" t="s">
        <v>18</v>
      </c>
      <c r="E3432" t="s">
        <v>19</v>
      </c>
      <c r="F3432">
        <v>2018</v>
      </c>
      <c r="G3432">
        <v>2018</v>
      </c>
      <c r="H3432">
        <v>67</v>
      </c>
      <c r="I3432" t="s">
        <v>89</v>
      </c>
      <c r="J3432">
        <v>2</v>
      </c>
      <c r="K3432" t="s">
        <v>23</v>
      </c>
      <c r="L3432">
        <v>10</v>
      </c>
      <c r="N3432">
        <v>0</v>
      </c>
      <c r="R3432" s="2" t="str">
        <f t="shared" si="107"/>
        <v>.</v>
      </c>
      <c r="S3432" s="2">
        <f>IF(AND(P3432&lt;&gt;"_U",P3432&lt;&gt;"c",J3432&lt;&gt;99,J3432&lt;&gt;9),IFERROR(VLOOKUP(A3432,'TA Total'!$A$2:$N$10000,14,0),"."),".")</f>
        <v>0</v>
      </c>
    </row>
    <row r="3433" spans="1:19" x14ac:dyDescent="0.4">
      <c r="A3433" s="2" t="str">
        <f t="shared" si="106"/>
        <v>2018|Chatham Islands Territory|11</v>
      </c>
      <c r="B3433" t="s">
        <v>16</v>
      </c>
      <c r="C3433" t="s">
        <v>17</v>
      </c>
      <c r="D3433" t="s">
        <v>18</v>
      </c>
      <c r="E3433" t="s">
        <v>19</v>
      </c>
      <c r="F3433">
        <v>2018</v>
      </c>
      <c r="G3433">
        <v>2018</v>
      </c>
      <c r="H3433">
        <v>67</v>
      </c>
      <c r="I3433" t="s">
        <v>89</v>
      </c>
      <c r="J3433">
        <v>2</v>
      </c>
      <c r="K3433" t="s">
        <v>23</v>
      </c>
      <c r="L3433">
        <v>11</v>
      </c>
      <c r="N3433">
        <v>36</v>
      </c>
      <c r="R3433" s="2">
        <f t="shared" si="107"/>
        <v>16</v>
      </c>
      <c r="S3433" s="2">
        <f>IF(AND(P3433&lt;&gt;"_U",P3433&lt;&gt;"c",J3433&lt;&gt;99,J3433&lt;&gt;9),IFERROR(VLOOKUP(A3433,'TA Total'!$A$2:$N$10000,14,0),"."),".")</f>
        <v>225</v>
      </c>
    </row>
    <row r="3434" spans="1:19" x14ac:dyDescent="0.4">
      <c r="A3434" s="2" t="str">
        <f t="shared" si="106"/>
        <v>2018|Chatham Islands Territory|12</v>
      </c>
      <c r="B3434" t="s">
        <v>16</v>
      </c>
      <c r="C3434" t="s">
        <v>17</v>
      </c>
      <c r="D3434" t="s">
        <v>18</v>
      </c>
      <c r="E3434" t="s">
        <v>19</v>
      </c>
      <c r="F3434">
        <v>2018</v>
      </c>
      <c r="G3434">
        <v>2018</v>
      </c>
      <c r="H3434">
        <v>67</v>
      </c>
      <c r="I3434" t="s">
        <v>89</v>
      </c>
      <c r="J3434">
        <v>2</v>
      </c>
      <c r="K3434" t="s">
        <v>23</v>
      </c>
      <c r="L3434">
        <v>12</v>
      </c>
      <c r="N3434">
        <v>3</v>
      </c>
      <c r="R3434" s="2">
        <f t="shared" si="107"/>
        <v>25</v>
      </c>
      <c r="S3434" s="2">
        <f>IF(AND(P3434&lt;&gt;"_U",P3434&lt;&gt;"c",J3434&lt;&gt;99,J3434&lt;&gt;9),IFERROR(VLOOKUP(A3434,'TA Total'!$A$2:$N$10000,14,0),"."),".")</f>
        <v>12</v>
      </c>
    </row>
    <row r="3435" spans="1:19" x14ac:dyDescent="0.4">
      <c r="A3435" s="2" t="str">
        <f t="shared" si="106"/>
        <v>2018|Chatham Islands Territory|13</v>
      </c>
      <c r="B3435" t="s">
        <v>16</v>
      </c>
      <c r="C3435" t="s">
        <v>17</v>
      </c>
      <c r="D3435" t="s">
        <v>18</v>
      </c>
      <c r="E3435" t="s">
        <v>19</v>
      </c>
      <c r="F3435">
        <v>2018</v>
      </c>
      <c r="G3435">
        <v>2018</v>
      </c>
      <c r="H3435">
        <v>67</v>
      </c>
      <c r="I3435" t="s">
        <v>89</v>
      </c>
      <c r="J3435">
        <v>2</v>
      </c>
      <c r="K3435" t="s">
        <v>23</v>
      </c>
      <c r="L3435">
        <v>13</v>
      </c>
      <c r="N3435">
        <v>0</v>
      </c>
      <c r="R3435" s="2">
        <f t="shared" si="107"/>
        <v>0</v>
      </c>
      <c r="S3435" s="2">
        <f>IF(AND(P3435&lt;&gt;"_U",P3435&lt;&gt;"c",J3435&lt;&gt;99,J3435&lt;&gt;9),IFERROR(VLOOKUP(A3435,'TA Total'!$A$2:$N$10000,14,0),"."),".")</f>
        <v>3</v>
      </c>
    </row>
    <row r="3436" spans="1:19" x14ac:dyDescent="0.4">
      <c r="A3436" s="2" t="str">
        <f t="shared" si="106"/>
        <v>2018|Chatham Islands Territory|999</v>
      </c>
      <c r="B3436" t="s">
        <v>16</v>
      </c>
      <c r="C3436" t="s">
        <v>17</v>
      </c>
      <c r="D3436" t="s">
        <v>18</v>
      </c>
      <c r="E3436" t="s">
        <v>19</v>
      </c>
      <c r="F3436">
        <v>2018</v>
      </c>
      <c r="G3436">
        <v>2018</v>
      </c>
      <c r="H3436">
        <v>67</v>
      </c>
      <c r="I3436" t="s">
        <v>89</v>
      </c>
      <c r="J3436">
        <v>2</v>
      </c>
      <c r="K3436" t="s">
        <v>23</v>
      </c>
      <c r="L3436">
        <v>999</v>
      </c>
      <c r="N3436">
        <v>36</v>
      </c>
      <c r="R3436" s="2">
        <f t="shared" si="107"/>
        <v>15</v>
      </c>
      <c r="S3436" s="2">
        <f>IF(AND(P3436&lt;&gt;"_U",P3436&lt;&gt;"c",J3436&lt;&gt;99,J3436&lt;&gt;9),IFERROR(VLOOKUP(A3436,'TA Total'!$A$2:$N$10000,14,0),"."),".")</f>
        <v>240</v>
      </c>
    </row>
    <row r="3437" spans="1:19" x14ac:dyDescent="0.4">
      <c r="A3437" s="2" t="str">
        <f t="shared" si="106"/>
        <v>2018|Chatham Islands Territory|10</v>
      </c>
      <c r="B3437" t="s">
        <v>16</v>
      </c>
      <c r="C3437" t="s">
        <v>17</v>
      </c>
      <c r="D3437" t="s">
        <v>18</v>
      </c>
      <c r="E3437" t="s">
        <v>19</v>
      </c>
      <c r="F3437">
        <v>2018</v>
      </c>
      <c r="G3437">
        <v>2018</v>
      </c>
      <c r="H3437">
        <v>67</v>
      </c>
      <c r="I3437" t="s">
        <v>89</v>
      </c>
      <c r="J3437">
        <v>3</v>
      </c>
      <c r="K3437" t="s">
        <v>24</v>
      </c>
      <c r="L3437">
        <v>10</v>
      </c>
      <c r="N3437">
        <v>0</v>
      </c>
      <c r="R3437" s="2" t="str">
        <f t="shared" si="107"/>
        <v>.</v>
      </c>
      <c r="S3437" s="2">
        <f>IF(AND(P3437&lt;&gt;"_U",P3437&lt;&gt;"c",J3437&lt;&gt;99,J3437&lt;&gt;9),IFERROR(VLOOKUP(A3437,'TA Total'!$A$2:$N$10000,14,0),"."),".")</f>
        <v>0</v>
      </c>
    </row>
    <row r="3438" spans="1:19" x14ac:dyDescent="0.4">
      <c r="A3438" s="2" t="str">
        <f t="shared" si="106"/>
        <v>2018|Chatham Islands Territory|11</v>
      </c>
      <c r="B3438" t="s">
        <v>16</v>
      </c>
      <c r="C3438" t="s">
        <v>17</v>
      </c>
      <c r="D3438" t="s">
        <v>18</v>
      </c>
      <c r="E3438" t="s">
        <v>19</v>
      </c>
      <c r="F3438">
        <v>2018</v>
      </c>
      <c r="G3438">
        <v>2018</v>
      </c>
      <c r="H3438">
        <v>67</v>
      </c>
      <c r="I3438" t="s">
        <v>89</v>
      </c>
      <c r="J3438">
        <v>3</v>
      </c>
      <c r="K3438" t="s">
        <v>24</v>
      </c>
      <c r="L3438">
        <v>11</v>
      </c>
      <c r="N3438">
        <v>3</v>
      </c>
      <c r="R3438" s="2">
        <f t="shared" si="107"/>
        <v>1.33</v>
      </c>
      <c r="S3438" s="2">
        <f>IF(AND(P3438&lt;&gt;"_U",P3438&lt;&gt;"c",J3438&lt;&gt;99,J3438&lt;&gt;9),IFERROR(VLOOKUP(A3438,'TA Total'!$A$2:$N$10000,14,0),"."),".")</f>
        <v>225</v>
      </c>
    </row>
    <row r="3439" spans="1:19" x14ac:dyDescent="0.4">
      <c r="A3439" s="2" t="str">
        <f t="shared" si="106"/>
        <v>2018|Chatham Islands Territory|12</v>
      </c>
      <c r="B3439" t="s">
        <v>16</v>
      </c>
      <c r="C3439" t="s">
        <v>17</v>
      </c>
      <c r="D3439" t="s">
        <v>18</v>
      </c>
      <c r="E3439" t="s">
        <v>19</v>
      </c>
      <c r="F3439">
        <v>2018</v>
      </c>
      <c r="G3439">
        <v>2018</v>
      </c>
      <c r="H3439">
        <v>67</v>
      </c>
      <c r="I3439" t="s">
        <v>89</v>
      </c>
      <c r="J3439">
        <v>3</v>
      </c>
      <c r="K3439" t="s">
        <v>24</v>
      </c>
      <c r="L3439">
        <v>12</v>
      </c>
      <c r="N3439">
        <v>0</v>
      </c>
      <c r="R3439" s="2">
        <f t="shared" si="107"/>
        <v>0</v>
      </c>
      <c r="S3439" s="2">
        <f>IF(AND(P3439&lt;&gt;"_U",P3439&lt;&gt;"c",J3439&lt;&gt;99,J3439&lt;&gt;9),IFERROR(VLOOKUP(A3439,'TA Total'!$A$2:$N$10000,14,0),"."),".")</f>
        <v>12</v>
      </c>
    </row>
    <row r="3440" spans="1:19" x14ac:dyDescent="0.4">
      <c r="A3440" s="2" t="str">
        <f t="shared" si="106"/>
        <v>2018|Chatham Islands Territory|13</v>
      </c>
      <c r="B3440" t="s">
        <v>16</v>
      </c>
      <c r="C3440" t="s">
        <v>17</v>
      </c>
      <c r="D3440" t="s">
        <v>18</v>
      </c>
      <c r="E3440" t="s">
        <v>19</v>
      </c>
      <c r="F3440">
        <v>2018</v>
      </c>
      <c r="G3440">
        <v>2018</v>
      </c>
      <c r="H3440">
        <v>67</v>
      </c>
      <c r="I3440" t="s">
        <v>89</v>
      </c>
      <c r="J3440">
        <v>3</v>
      </c>
      <c r="K3440" t="s">
        <v>24</v>
      </c>
      <c r="L3440">
        <v>13</v>
      </c>
      <c r="N3440">
        <v>0</v>
      </c>
      <c r="R3440" s="2">
        <f t="shared" si="107"/>
        <v>0</v>
      </c>
      <c r="S3440" s="2">
        <f>IF(AND(P3440&lt;&gt;"_U",P3440&lt;&gt;"c",J3440&lt;&gt;99,J3440&lt;&gt;9),IFERROR(VLOOKUP(A3440,'TA Total'!$A$2:$N$10000,14,0),"."),".")</f>
        <v>3</v>
      </c>
    </row>
    <row r="3441" spans="1:19" x14ac:dyDescent="0.4">
      <c r="A3441" s="2" t="str">
        <f t="shared" si="106"/>
        <v>2018|Chatham Islands Territory|999</v>
      </c>
      <c r="B3441" t="s">
        <v>16</v>
      </c>
      <c r="C3441" t="s">
        <v>17</v>
      </c>
      <c r="D3441" t="s">
        <v>18</v>
      </c>
      <c r="E3441" t="s">
        <v>19</v>
      </c>
      <c r="F3441">
        <v>2018</v>
      </c>
      <c r="G3441">
        <v>2018</v>
      </c>
      <c r="H3441">
        <v>67</v>
      </c>
      <c r="I3441" t="s">
        <v>89</v>
      </c>
      <c r="J3441">
        <v>3</v>
      </c>
      <c r="K3441" t="s">
        <v>24</v>
      </c>
      <c r="L3441">
        <v>999</v>
      </c>
      <c r="N3441">
        <v>3</v>
      </c>
      <c r="R3441" s="2">
        <f t="shared" si="107"/>
        <v>1.25</v>
      </c>
      <c r="S3441" s="2">
        <f>IF(AND(P3441&lt;&gt;"_U",P3441&lt;&gt;"c",J3441&lt;&gt;99,J3441&lt;&gt;9),IFERROR(VLOOKUP(A3441,'TA Total'!$A$2:$N$10000,14,0),"."),".")</f>
        <v>240</v>
      </c>
    </row>
    <row r="3442" spans="1:19" x14ac:dyDescent="0.4">
      <c r="A3442" s="2" t="str">
        <f t="shared" si="106"/>
        <v>2018|Chatham Islands Territory|10</v>
      </c>
      <c r="B3442" t="s">
        <v>16</v>
      </c>
      <c r="C3442" t="s">
        <v>17</v>
      </c>
      <c r="D3442" t="s">
        <v>18</v>
      </c>
      <c r="E3442" t="s">
        <v>19</v>
      </c>
      <c r="F3442">
        <v>2018</v>
      </c>
      <c r="G3442">
        <v>2018</v>
      </c>
      <c r="H3442">
        <v>67</v>
      </c>
      <c r="I3442" t="s">
        <v>89</v>
      </c>
      <c r="J3442">
        <v>4</v>
      </c>
      <c r="K3442" t="s">
        <v>25</v>
      </c>
      <c r="L3442">
        <v>10</v>
      </c>
      <c r="N3442">
        <v>0</v>
      </c>
      <c r="R3442" s="2" t="str">
        <f t="shared" si="107"/>
        <v>.</v>
      </c>
      <c r="S3442" s="2">
        <f>IF(AND(P3442&lt;&gt;"_U",P3442&lt;&gt;"c",J3442&lt;&gt;99,J3442&lt;&gt;9),IFERROR(VLOOKUP(A3442,'TA Total'!$A$2:$N$10000,14,0),"."),".")</f>
        <v>0</v>
      </c>
    </row>
    <row r="3443" spans="1:19" x14ac:dyDescent="0.4">
      <c r="A3443" s="2" t="str">
        <f t="shared" si="106"/>
        <v>2018|Chatham Islands Territory|11</v>
      </c>
      <c r="B3443" t="s">
        <v>16</v>
      </c>
      <c r="C3443" t="s">
        <v>17</v>
      </c>
      <c r="D3443" t="s">
        <v>18</v>
      </c>
      <c r="E3443" t="s">
        <v>19</v>
      </c>
      <c r="F3443">
        <v>2018</v>
      </c>
      <c r="G3443">
        <v>2018</v>
      </c>
      <c r="H3443">
        <v>67</v>
      </c>
      <c r="I3443" t="s">
        <v>89</v>
      </c>
      <c r="J3443">
        <v>4</v>
      </c>
      <c r="K3443" t="s">
        <v>25</v>
      </c>
      <c r="L3443">
        <v>11</v>
      </c>
      <c r="N3443">
        <v>18</v>
      </c>
      <c r="R3443" s="2">
        <f t="shared" si="107"/>
        <v>8</v>
      </c>
      <c r="S3443" s="2">
        <f>IF(AND(P3443&lt;&gt;"_U",P3443&lt;&gt;"c",J3443&lt;&gt;99,J3443&lt;&gt;9),IFERROR(VLOOKUP(A3443,'TA Total'!$A$2:$N$10000,14,0),"."),".")</f>
        <v>225</v>
      </c>
    </row>
    <row r="3444" spans="1:19" x14ac:dyDescent="0.4">
      <c r="A3444" s="2" t="str">
        <f t="shared" si="106"/>
        <v>2018|Chatham Islands Territory|12</v>
      </c>
      <c r="B3444" t="s">
        <v>16</v>
      </c>
      <c r="C3444" t="s">
        <v>17</v>
      </c>
      <c r="D3444" t="s">
        <v>18</v>
      </c>
      <c r="E3444" t="s">
        <v>19</v>
      </c>
      <c r="F3444">
        <v>2018</v>
      </c>
      <c r="G3444">
        <v>2018</v>
      </c>
      <c r="H3444">
        <v>67</v>
      </c>
      <c r="I3444" t="s">
        <v>89</v>
      </c>
      <c r="J3444">
        <v>4</v>
      </c>
      <c r="K3444" t="s">
        <v>25</v>
      </c>
      <c r="L3444">
        <v>12</v>
      </c>
      <c r="N3444">
        <v>0</v>
      </c>
      <c r="R3444" s="2">
        <f t="shared" si="107"/>
        <v>0</v>
      </c>
      <c r="S3444" s="2">
        <f>IF(AND(P3444&lt;&gt;"_U",P3444&lt;&gt;"c",J3444&lt;&gt;99,J3444&lt;&gt;9),IFERROR(VLOOKUP(A3444,'TA Total'!$A$2:$N$10000,14,0),"."),".")</f>
        <v>12</v>
      </c>
    </row>
    <row r="3445" spans="1:19" x14ac:dyDescent="0.4">
      <c r="A3445" s="2" t="str">
        <f t="shared" si="106"/>
        <v>2018|Chatham Islands Territory|13</v>
      </c>
      <c r="B3445" t="s">
        <v>16</v>
      </c>
      <c r="C3445" t="s">
        <v>17</v>
      </c>
      <c r="D3445" t="s">
        <v>18</v>
      </c>
      <c r="E3445" t="s">
        <v>19</v>
      </c>
      <c r="F3445">
        <v>2018</v>
      </c>
      <c r="G3445">
        <v>2018</v>
      </c>
      <c r="H3445">
        <v>67</v>
      </c>
      <c r="I3445" t="s">
        <v>89</v>
      </c>
      <c r="J3445">
        <v>4</v>
      </c>
      <c r="K3445" t="s">
        <v>25</v>
      </c>
      <c r="L3445">
        <v>13</v>
      </c>
      <c r="N3445">
        <v>0</v>
      </c>
      <c r="R3445" s="2">
        <f t="shared" si="107"/>
        <v>0</v>
      </c>
      <c r="S3445" s="2">
        <f>IF(AND(P3445&lt;&gt;"_U",P3445&lt;&gt;"c",J3445&lt;&gt;99,J3445&lt;&gt;9),IFERROR(VLOOKUP(A3445,'TA Total'!$A$2:$N$10000,14,0),"."),".")</f>
        <v>3</v>
      </c>
    </row>
    <row r="3446" spans="1:19" x14ac:dyDescent="0.4">
      <c r="A3446" s="2" t="str">
        <f t="shared" si="106"/>
        <v>2018|Chatham Islands Territory|999</v>
      </c>
      <c r="B3446" t="s">
        <v>16</v>
      </c>
      <c r="C3446" t="s">
        <v>17</v>
      </c>
      <c r="D3446" t="s">
        <v>18</v>
      </c>
      <c r="E3446" t="s">
        <v>19</v>
      </c>
      <c r="F3446">
        <v>2018</v>
      </c>
      <c r="G3446">
        <v>2018</v>
      </c>
      <c r="H3446">
        <v>67</v>
      </c>
      <c r="I3446" t="s">
        <v>89</v>
      </c>
      <c r="J3446">
        <v>4</v>
      </c>
      <c r="K3446" t="s">
        <v>25</v>
      </c>
      <c r="L3446">
        <v>999</v>
      </c>
      <c r="N3446">
        <v>18</v>
      </c>
      <c r="R3446" s="2">
        <f t="shared" si="107"/>
        <v>7.5</v>
      </c>
      <c r="S3446" s="2">
        <f>IF(AND(P3446&lt;&gt;"_U",P3446&lt;&gt;"c",J3446&lt;&gt;99,J3446&lt;&gt;9),IFERROR(VLOOKUP(A3446,'TA Total'!$A$2:$N$10000,14,0),"."),".")</f>
        <v>240</v>
      </c>
    </row>
    <row r="3447" spans="1:19" x14ac:dyDescent="0.4">
      <c r="A3447" s="2" t="str">
        <f t="shared" si="106"/>
        <v>2018|Chatham Islands Territory|10</v>
      </c>
      <c r="B3447" t="s">
        <v>16</v>
      </c>
      <c r="C3447" t="s">
        <v>17</v>
      </c>
      <c r="D3447" t="s">
        <v>18</v>
      </c>
      <c r="E3447" t="s">
        <v>19</v>
      </c>
      <c r="F3447">
        <v>2018</v>
      </c>
      <c r="G3447">
        <v>2018</v>
      </c>
      <c r="H3447">
        <v>67</v>
      </c>
      <c r="I3447" t="s">
        <v>89</v>
      </c>
      <c r="J3447">
        <v>5</v>
      </c>
      <c r="K3447" t="s">
        <v>26</v>
      </c>
      <c r="L3447">
        <v>10</v>
      </c>
      <c r="N3447">
        <v>0</v>
      </c>
      <c r="R3447" s="2" t="str">
        <f t="shared" si="107"/>
        <v>.</v>
      </c>
      <c r="S3447" s="2">
        <f>IF(AND(P3447&lt;&gt;"_U",P3447&lt;&gt;"c",J3447&lt;&gt;99,J3447&lt;&gt;9),IFERROR(VLOOKUP(A3447,'TA Total'!$A$2:$N$10000,14,0),"."),".")</f>
        <v>0</v>
      </c>
    </row>
    <row r="3448" spans="1:19" x14ac:dyDescent="0.4">
      <c r="A3448" s="2" t="str">
        <f t="shared" si="106"/>
        <v>2018|Chatham Islands Territory|11</v>
      </c>
      <c r="B3448" t="s">
        <v>16</v>
      </c>
      <c r="C3448" t="s">
        <v>17</v>
      </c>
      <c r="D3448" t="s">
        <v>18</v>
      </c>
      <c r="E3448" t="s">
        <v>19</v>
      </c>
      <c r="F3448">
        <v>2018</v>
      </c>
      <c r="G3448">
        <v>2018</v>
      </c>
      <c r="H3448">
        <v>67</v>
      </c>
      <c r="I3448" t="s">
        <v>89</v>
      </c>
      <c r="J3448">
        <v>5</v>
      </c>
      <c r="K3448" t="s">
        <v>26</v>
      </c>
      <c r="L3448">
        <v>11</v>
      </c>
      <c r="N3448">
        <v>174</v>
      </c>
      <c r="R3448" s="2">
        <f t="shared" si="107"/>
        <v>77.33</v>
      </c>
      <c r="S3448" s="2">
        <f>IF(AND(P3448&lt;&gt;"_U",P3448&lt;&gt;"c",J3448&lt;&gt;99,J3448&lt;&gt;9),IFERROR(VLOOKUP(A3448,'TA Total'!$A$2:$N$10000,14,0),"."),".")</f>
        <v>225</v>
      </c>
    </row>
    <row r="3449" spans="1:19" x14ac:dyDescent="0.4">
      <c r="A3449" s="2" t="str">
        <f t="shared" si="106"/>
        <v>2018|Chatham Islands Territory|12</v>
      </c>
      <c r="B3449" t="s">
        <v>16</v>
      </c>
      <c r="C3449" t="s">
        <v>17</v>
      </c>
      <c r="D3449" t="s">
        <v>18</v>
      </c>
      <c r="E3449" t="s">
        <v>19</v>
      </c>
      <c r="F3449">
        <v>2018</v>
      </c>
      <c r="G3449">
        <v>2018</v>
      </c>
      <c r="H3449">
        <v>67</v>
      </c>
      <c r="I3449" t="s">
        <v>89</v>
      </c>
      <c r="J3449">
        <v>5</v>
      </c>
      <c r="K3449" t="s">
        <v>26</v>
      </c>
      <c r="L3449">
        <v>12</v>
      </c>
      <c r="N3449">
        <v>6</v>
      </c>
      <c r="R3449" s="2">
        <f t="shared" si="107"/>
        <v>50</v>
      </c>
      <c r="S3449" s="2">
        <f>IF(AND(P3449&lt;&gt;"_U",P3449&lt;&gt;"c",J3449&lt;&gt;99,J3449&lt;&gt;9),IFERROR(VLOOKUP(A3449,'TA Total'!$A$2:$N$10000,14,0),"."),".")</f>
        <v>12</v>
      </c>
    </row>
    <row r="3450" spans="1:19" x14ac:dyDescent="0.4">
      <c r="A3450" s="2" t="str">
        <f t="shared" si="106"/>
        <v>2018|Chatham Islands Territory|13</v>
      </c>
      <c r="B3450" t="s">
        <v>16</v>
      </c>
      <c r="C3450" t="s">
        <v>17</v>
      </c>
      <c r="D3450" t="s">
        <v>18</v>
      </c>
      <c r="E3450" t="s">
        <v>19</v>
      </c>
      <c r="F3450">
        <v>2018</v>
      </c>
      <c r="G3450">
        <v>2018</v>
      </c>
      <c r="H3450">
        <v>67</v>
      </c>
      <c r="I3450" t="s">
        <v>89</v>
      </c>
      <c r="J3450">
        <v>5</v>
      </c>
      <c r="K3450" t="s">
        <v>26</v>
      </c>
      <c r="L3450">
        <v>13</v>
      </c>
      <c r="N3450">
        <v>0</v>
      </c>
      <c r="R3450" s="2">
        <f t="shared" si="107"/>
        <v>0</v>
      </c>
      <c r="S3450" s="2">
        <f>IF(AND(P3450&lt;&gt;"_U",P3450&lt;&gt;"c",J3450&lt;&gt;99,J3450&lt;&gt;9),IFERROR(VLOOKUP(A3450,'TA Total'!$A$2:$N$10000,14,0),"."),".")</f>
        <v>3</v>
      </c>
    </row>
    <row r="3451" spans="1:19" x14ac:dyDescent="0.4">
      <c r="A3451" s="2" t="str">
        <f t="shared" si="106"/>
        <v>2018|Chatham Islands Territory|999</v>
      </c>
      <c r="B3451" t="s">
        <v>16</v>
      </c>
      <c r="C3451" t="s">
        <v>17</v>
      </c>
      <c r="D3451" t="s">
        <v>18</v>
      </c>
      <c r="E3451" t="s">
        <v>19</v>
      </c>
      <c r="F3451">
        <v>2018</v>
      </c>
      <c r="G3451">
        <v>2018</v>
      </c>
      <c r="H3451">
        <v>67</v>
      </c>
      <c r="I3451" t="s">
        <v>89</v>
      </c>
      <c r="J3451">
        <v>5</v>
      </c>
      <c r="K3451" t="s">
        <v>26</v>
      </c>
      <c r="L3451">
        <v>999</v>
      </c>
      <c r="N3451">
        <v>183</v>
      </c>
      <c r="R3451" s="2">
        <f t="shared" si="107"/>
        <v>76.25</v>
      </c>
      <c r="S3451" s="2">
        <f>IF(AND(P3451&lt;&gt;"_U",P3451&lt;&gt;"c",J3451&lt;&gt;99,J3451&lt;&gt;9),IFERROR(VLOOKUP(A3451,'TA Total'!$A$2:$N$10000,14,0),"."),".")</f>
        <v>240</v>
      </c>
    </row>
    <row r="3452" spans="1:19" x14ac:dyDescent="0.4">
      <c r="A3452" s="2" t="str">
        <f t="shared" si="106"/>
        <v>2018|Chatham Islands Territory|10</v>
      </c>
      <c r="B3452" t="s">
        <v>16</v>
      </c>
      <c r="C3452" t="s">
        <v>17</v>
      </c>
      <c r="D3452" t="s">
        <v>18</v>
      </c>
      <c r="E3452" t="s">
        <v>19</v>
      </c>
      <c r="F3452">
        <v>2018</v>
      </c>
      <c r="G3452">
        <v>2018</v>
      </c>
      <c r="H3452">
        <v>67</v>
      </c>
      <c r="I3452" t="s">
        <v>89</v>
      </c>
      <c r="J3452">
        <v>6</v>
      </c>
      <c r="K3452" t="s">
        <v>27</v>
      </c>
      <c r="L3452">
        <v>10</v>
      </c>
      <c r="N3452">
        <v>0</v>
      </c>
      <c r="R3452" s="2" t="str">
        <f t="shared" si="107"/>
        <v>.</v>
      </c>
      <c r="S3452" s="2">
        <f>IF(AND(P3452&lt;&gt;"_U",P3452&lt;&gt;"c",J3452&lt;&gt;99,J3452&lt;&gt;9),IFERROR(VLOOKUP(A3452,'TA Total'!$A$2:$N$10000,14,0),"."),".")</f>
        <v>0</v>
      </c>
    </row>
    <row r="3453" spans="1:19" x14ac:dyDescent="0.4">
      <c r="A3453" s="2" t="str">
        <f t="shared" si="106"/>
        <v>2018|Chatham Islands Territory|11</v>
      </c>
      <c r="B3453" t="s">
        <v>16</v>
      </c>
      <c r="C3453" t="s">
        <v>17</v>
      </c>
      <c r="D3453" t="s">
        <v>18</v>
      </c>
      <c r="E3453" t="s">
        <v>19</v>
      </c>
      <c r="F3453">
        <v>2018</v>
      </c>
      <c r="G3453">
        <v>2018</v>
      </c>
      <c r="H3453">
        <v>67</v>
      </c>
      <c r="I3453" t="s">
        <v>89</v>
      </c>
      <c r="J3453">
        <v>6</v>
      </c>
      <c r="K3453" t="s">
        <v>27</v>
      </c>
      <c r="L3453">
        <v>11</v>
      </c>
      <c r="N3453">
        <v>3</v>
      </c>
      <c r="R3453" s="2">
        <f t="shared" si="107"/>
        <v>1.33</v>
      </c>
      <c r="S3453" s="2">
        <f>IF(AND(P3453&lt;&gt;"_U",P3453&lt;&gt;"c",J3453&lt;&gt;99,J3453&lt;&gt;9),IFERROR(VLOOKUP(A3453,'TA Total'!$A$2:$N$10000,14,0),"."),".")</f>
        <v>225</v>
      </c>
    </row>
    <row r="3454" spans="1:19" x14ac:dyDescent="0.4">
      <c r="A3454" s="2" t="str">
        <f t="shared" si="106"/>
        <v>2018|Chatham Islands Territory|12</v>
      </c>
      <c r="B3454" t="s">
        <v>16</v>
      </c>
      <c r="C3454" t="s">
        <v>17</v>
      </c>
      <c r="D3454" t="s">
        <v>18</v>
      </c>
      <c r="E3454" t="s">
        <v>19</v>
      </c>
      <c r="F3454">
        <v>2018</v>
      </c>
      <c r="G3454">
        <v>2018</v>
      </c>
      <c r="H3454">
        <v>67</v>
      </c>
      <c r="I3454" t="s">
        <v>89</v>
      </c>
      <c r="J3454">
        <v>6</v>
      </c>
      <c r="K3454" t="s">
        <v>27</v>
      </c>
      <c r="L3454">
        <v>12</v>
      </c>
      <c r="N3454">
        <v>0</v>
      </c>
      <c r="R3454" s="2">
        <f t="shared" si="107"/>
        <v>0</v>
      </c>
      <c r="S3454" s="2">
        <f>IF(AND(P3454&lt;&gt;"_U",P3454&lt;&gt;"c",J3454&lt;&gt;99,J3454&lt;&gt;9),IFERROR(VLOOKUP(A3454,'TA Total'!$A$2:$N$10000,14,0),"."),".")</f>
        <v>12</v>
      </c>
    </row>
    <row r="3455" spans="1:19" x14ac:dyDescent="0.4">
      <c r="A3455" s="2" t="str">
        <f t="shared" si="106"/>
        <v>2018|Chatham Islands Territory|13</v>
      </c>
      <c r="B3455" t="s">
        <v>16</v>
      </c>
      <c r="C3455" t="s">
        <v>17</v>
      </c>
      <c r="D3455" t="s">
        <v>18</v>
      </c>
      <c r="E3455" t="s">
        <v>19</v>
      </c>
      <c r="F3455">
        <v>2018</v>
      </c>
      <c r="G3455">
        <v>2018</v>
      </c>
      <c r="H3455">
        <v>67</v>
      </c>
      <c r="I3455" t="s">
        <v>89</v>
      </c>
      <c r="J3455">
        <v>6</v>
      </c>
      <c r="K3455" t="s">
        <v>27</v>
      </c>
      <c r="L3455">
        <v>13</v>
      </c>
      <c r="N3455">
        <v>0</v>
      </c>
      <c r="R3455" s="2">
        <f t="shared" si="107"/>
        <v>0</v>
      </c>
      <c r="S3455" s="2">
        <f>IF(AND(P3455&lt;&gt;"_U",P3455&lt;&gt;"c",J3455&lt;&gt;99,J3455&lt;&gt;9),IFERROR(VLOOKUP(A3455,'TA Total'!$A$2:$N$10000,14,0),"."),".")</f>
        <v>3</v>
      </c>
    </row>
    <row r="3456" spans="1:19" x14ac:dyDescent="0.4">
      <c r="A3456" s="2" t="str">
        <f t="shared" si="106"/>
        <v>2018|Chatham Islands Territory|999</v>
      </c>
      <c r="B3456" t="s">
        <v>16</v>
      </c>
      <c r="C3456" t="s">
        <v>17</v>
      </c>
      <c r="D3456" t="s">
        <v>18</v>
      </c>
      <c r="E3456" t="s">
        <v>19</v>
      </c>
      <c r="F3456">
        <v>2018</v>
      </c>
      <c r="G3456">
        <v>2018</v>
      </c>
      <c r="H3456">
        <v>67</v>
      </c>
      <c r="I3456" t="s">
        <v>89</v>
      </c>
      <c r="J3456">
        <v>6</v>
      </c>
      <c r="K3456" t="s">
        <v>27</v>
      </c>
      <c r="L3456">
        <v>999</v>
      </c>
      <c r="N3456">
        <v>3</v>
      </c>
      <c r="R3456" s="2">
        <f t="shared" si="107"/>
        <v>1.25</v>
      </c>
      <c r="S3456" s="2">
        <f>IF(AND(P3456&lt;&gt;"_U",P3456&lt;&gt;"c",J3456&lt;&gt;99,J3456&lt;&gt;9),IFERROR(VLOOKUP(A3456,'TA Total'!$A$2:$N$10000,14,0),"."),".")</f>
        <v>240</v>
      </c>
    </row>
    <row r="3457" spans="1:19" x14ac:dyDescent="0.4">
      <c r="A3457" s="2" t="str">
        <f t="shared" si="106"/>
        <v>2018|Chatham Islands Territory|10</v>
      </c>
      <c r="B3457" t="s">
        <v>16</v>
      </c>
      <c r="C3457" t="s">
        <v>17</v>
      </c>
      <c r="D3457" t="s">
        <v>18</v>
      </c>
      <c r="E3457" t="s">
        <v>19</v>
      </c>
      <c r="F3457">
        <v>2018</v>
      </c>
      <c r="G3457">
        <v>2018</v>
      </c>
      <c r="H3457">
        <v>67</v>
      </c>
      <c r="I3457" t="s">
        <v>89</v>
      </c>
      <c r="J3457">
        <v>7</v>
      </c>
      <c r="K3457" t="s">
        <v>28</v>
      </c>
      <c r="L3457">
        <v>10</v>
      </c>
      <c r="N3457">
        <v>0</v>
      </c>
      <c r="R3457" s="2" t="str">
        <f t="shared" si="107"/>
        <v>.</v>
      </c>
      <c r="S3457" s="2">
        <f>IF(AND(P3457&lt;&gt;"_U",P3457&lt;&gt;"c",J3457&lt;&gt;99,J3457&lt;&gt;9),IFERROR(VLOOKUP(A3457,'TA Total'!$A$2:$N$10000,14,0),"."),".")</f>
        <v>0</v>
      </c>
    </row>
    <row r="3458" spans="1:19" x14ac:dyDescent="0.4">
      <c r="A3458" s="2" t="str">
        <f t="shared" si="106"/>
        <v>2018|Chatham Islands Territory|11</v>
      </c>
      <c r="B3458" t="s">
        <v>16</v>
      </c>
      <c r="C3458" t="s">
        <v>17</v>
      </c>
      <c r="D3458" t="s">
        <v>18</v>
      </c>
      <c r="E3458" t="s">
        <v>19</v>
      </c>
      <c r="F3458">
        <v>2018</v>
      </c>
      <c r="G3458">
        <v>2018</v>
      </c>
      <c r="H3458">
        <v>67</v>
      </c>
      <c r="I3458" t="s">
        <v>89</v>
      </c>
      <c r="J3458">
        <v>7</v>
      </c>
      <c r="K3458" t="s">
        <v>28</v>
      </c>
      <c r="L3458">
        <v>11</v>
      </c>
      <c r="N3458">
        <v>15</v>
      </c>
      <c r="R3458" s="2">
        <f t="shared" si="107"/>
        <v>6.67</v>
      </c>
      <c r="S3458" s="2">
        <f>IF(AND(P3458&lt;&gt;"_U",P3458&lt;&gt;"c",J3458&lt;&gt;99,J3458&lt;&gt;9),IFERROR(VLOOKUP(A3458,'TA Total'!$A$2:$N$10000,14,0),"."),".")</f>
        <v>225</v>
      </c>
    </row>
    <row r="3459" spans="1:19" x14ac:dyDescent="0.4">
      <c r="A3459" s="2" t="str">
        <f t="shared" ref="A3459:A3522" si="108">G3459&amp;"|"&amp;I3459&amp;"|"&amp;L3459</f>
        <v>2018|Chatham Islands Territory|12</v>
      </c>
      <c r="B3459" t="s">
        <v>16</v>
      </c>
      <c r="C3459" t="s">
        <v>17</v>
      </c>
      <c r="D3459" t="s">
        <v>18</v>
      </c>
      <c r="E3459" t="s">
        <v>19</v>
      </c>
      <c r="F3459">
        <v>2018</v>
      </c>
      <c r="G3459">
        <v>2018</v>
      </c>
      <c r="H3459">
        <v>67</v>
      </c>
      <c r="I3459" t="s">
        <v>89</v>
      </c>
      <c r="J3459">
        <v>7</v>
      </c>
      <c r="K3459" t="s">
        <v>28</v>
      </c>
      <c r="L3459">
        <v>12</v>
      </c>
      <c r="N3459">
        <v>0</v>
      </c>
      <c r="R3459" s="2">
        <f t="shared" ref="R3459:R3522" si="109">IF(P3459&lt;&gt;"_U",IFERROR((ROUND(N3459/S3459*100,2)),"."),".")</f>
        <v>0</v>
      </c>
      <c r="S3459" s="2">
        <f>IF(AND(P3459&lt;&gt;"_U",P3459&lt;&gt;"c",J3459&lt;&gt;99,J3459&lt;&gt;9),IFERROR(VLOOKUP(A3459,'TA Total'!$A$2:$N$10000,14,0),"."),".")</f>
        <v>12</v>
      </c>
    </row>
    <row r="3460" spans="1:19" x14ac:dyDescent="0.4">
      <c r="A3460" s="2" t="str">
        <f t="shared" si="108"/>
        <v>2018|Chatham Islands Territory|13</v>
      </c>
      <c r="B3460" t="s">
        <v>16</v>
      </c>
      <c r="C3460" t="s">
        <v>17</v>
      </c>
      <c r="D3460" t="s">
        <v>18</v>
      </c>
      <c r="E3460" t="s">
        <v>19</v>
      </c>
      <c r="F3460">
        <v>2018</v>
      </c>
      <c r="G3460">
        <v>2018</v>
      </c>
      <c r="H3460">
        <v>67</v>
      </c>
      <c r="I3460" t="s">
        <v>89</v>
      </c>
      <c r="J3460">
        <v>7</v>
      </c>
      <c r="K3460" t="s">
        <v>28</v>
      </c>
      <c r="L3460">
        <v>13</v>
      </c>
      <c r="N3460">
        <v>0</v>
      </c>
      <c r="R3460" s="2">
        <f t="shared" si="109"/>
        <v>0</v>
      </c>
      <c r="S3460" s="2">
        <f>IF(AND(P3460&lt;&gt;"_U",P3460&lt;&gt;"c",J3460&lt;&gt;99,J3460&lt;&gt;9),IFERROR(VLOOKUP(A3460,'TA Total'!$A$2:$N$10000,14,0),"."),".")</f>
        <v>3</v>
      </c>
    </row>
    <row r="3461" spans="1:19" x14ac:dyDescent="0.4">
      <c r="A3461" s="2" t="str">
        <f t="shared" si="108"/>
        <v>2018|Chatham Islands Territory|999</v>
      </c>
      <c r="B3461" t="s">
        <v>16</v>
      </c>
      <c r="C3461" t="s">
        <v>17</v>
      </c>
      <c r="D3461" t="s">
        <v>18</v>
      </c>
      <c r="E3461" t="s">
        <v>19</v>
      </c>
      <c r="F3461">
        <v>2018</v>
      </c>
      <c r="G3461">
        <v>2018</v>
      </c>
      <c r="H3461">
        <v>67</v>
      </c>
      <c r="I3461" t="s">
        <v>89</v>
      </c>
      <c r="J3461">
        <v>7</v>
      </c>
      <c r="K3461" t="s">
        <v>28</v>
      </c>
      <c r="L3461">
        <v>999</v>
      </c>
      <c r="N3461">
        <v>15</v>
      </c>
      <c r="R3461" s="2">
        <f t="shared" si="109"/>
        <v>6.25</v>
      </c>
      <c r="S3461" s="2">
        <f>IF(AND(P3461&lt;&gt;"_U",P3461&lt;&gt;"c",J3461&lt;&gt;99,J3461&lt;&gt;9),IFERROR(VLOOKUP(A3461,'TA Total'!$A$2:$N$10000,14,0),"."),".")</f>
        <v>240</v>
      </c>
    </row>
    <row r="3462" spans="1:19" x14ac:dyDescent="0.4">
      <c r="A3462" s="2" t="str">
        <f t="shared" si="108"/>
        <v>2018|Chatham Islands Territory|10</v>
      </c>
      <c r="B3462" t="s">
        <v>16</v>
      </c>
      <c r="C3462" t="s">
        <v>17</v>
      </c>
      <c r="D3462" t="s">
        <v>18</v>
      </c>
      <c r="E3462" t="s">
        <v>19</v>
      </c>
      <c r="F3462">
        <v>2018</v>
      </c>
      <c r="G3462">
        <v>2018</v>
      </c>
      <c r="H3462">
        <v>67</v>
      </c>
      <c r="I3462" t="s">
        <v>89</v>
      </c>
      <c r="J3462">
        <v>77</v>
      </c>
      <c r="K3462" t="s">
        <v>29</v>
      </c>
      <c r="L3462">
        <v>10</v>
      </c>
      <c r="N3462">
        <v>0</v>
      </c>
      <c r="R3462" s="2" t="str">
        <f t="shared" si="109"/>
        <v>.</v>
      </c>
      <c r="S3462" s="2">
        <f>IF(AND(P3462&lt;&gt;"_U",P3462&lt;&gt;"c",J3462&lt;&gt;99,J3462&lt;&gt;9),IFERROR(VLOOKUP(A3462,'TA Total'!$A$2:$N$10000,14,0),"."),".")</f>
        <v>0</v>
      </c>
    </row>
    <row r="3463" spans="1:19" x14ac:dyDescent="0.4">
      <c r="A3463" s="2" t="str">
        <f t="shared" si="108"/>
        <v>2018|Chatham Islands Territory|11</v>
      </c>
      <c r="B3463" t="s">
        <v>16</v>
      </c>
      <c r="C3463" t="s">
        <v>17</v>
      </c>
      <c r="D3463" t="s">
        <v>18</v>
      </c>
      <c r="E3463" t="s">
        <v>19</v>
      </c>
      <c r="F3463">
        <v>2018</v>
      </c>
      <c r="G3463">
        <v>2018</v>
      </c>
      <c r="H3463">
        <v>67</v>
      </c>
      <c r="I3463" t="s">
        <v>89</v>
      </c>
      <c r="J3463">
        <v>77</v>
      </c>
      <c r="K3463" t="s">
        <v>29</v>
      </c>
      <c r="L3463">
        <v>11</v>
      </c>
      <c r="N3463">
        <v>225</v>
      </c>
      <c r="R3463" s="2">
        <f t="shared" si="109"/>
        <v>100</v>
      </c>
      <c r="S3463" s="2">
        <f>IF(AND(P3463&lt;&gt;"_U",P3463&lt;&gt;"c",J3463&lt;&gt;99,J3463&lt;&gt;9),IFERROR(VLOOKUP(A3463,'TA Total'!$A$2:$N$10000,14,0),"."),".")</f>
        <v>225</v>
      </c>
    </row>
    <row r="3464" spans="1:19" x14ac:dyDescent="0.4">
      <c r="A3464" s="2" t="str">
        <f t="shared" si="108"/>
        <v>2018|Chatham Islands Territory|12</v>
      </c>
      <c r="B3464" t="s">
        <v>16</v>
      </c>
      <c r="C3464" t="s">
        <v>17</v>
      </c>
      <c r="D3464" t="s">
        <v>18</v>
      </c>
      <c r="E3464" t="s">
        <v>19</v>
      </c>
      <c r="F3464">
        <v>2018</v>
      </c>
      <c r="G3464">
        <v>2018</v>
      </c>
      <c r="H3464">
        <v>67</v>
      </c>
      <c r="I3464" t="s">
        <v>89</v>
      </c>
      <c r="J3464">
        <v>77</v>
      </c>
      <c r="K3464" t="s">
        <v>29</v>
      </c>
      <c r="L3464">
        <v>12</v>
      </c>
      <c r="N3464">
        <v>12</v>
      </c>
      <c r="R3464" s="2">
        <f t="shared" si="109"/>
        <v>100</v>
      </c>
      <c r="S3464" s="2">
        <f>IF(AND(P3464&lt;&gt;"_U",P3464&lt;&gt;"c",J3464&lt;&gt;99,J3464&lt;&gt;9),IFERROR(VLOOKUP(A3464,'TA Total'!$A$2:$N$10000,14,0),"."),".")</f>
        <v>12</v>
      </c>
    </row>
    <row r="3465" spans="1:19" x14ac:dyDescent="0.4">
      <c r="A3465" s="2" t="str">
        <f t="shared" si="108"/>
        <v>2018|Chatham Islands Territory|13</v>
      </c>
      <c r="B3465" t="s">
        <v>16</v>
      </c>
      <c r="C3465" t="s">
        <v>17</v>
      </c>
      <c r="D3465" t="s">
        <v>18</v>
      </c>
      <c r="E3465" t="s">
        <v>19</v>
      </c>
      <c r="F3465">
        <v>2018</v>
      </c>
      <c r="G3465">
        <v>2018</v>
      </c>
      <c r="H3465">
        <v>67</v>
      </c>
      <c r="I3465" t="s">
        <v>89</v>
      </c>
      <c r="J3465">
        <v>77</v>
      </c>
      <c r="K3465" t="s">
        <v>29</v>
      </c>
      <c r="L3465">
        <v>13</v>
      </c>
      <c r="N3465">
        <v>3</v>
      </c>
      <c r="R3465" s="2">
        <f t="shared" si="109"/>
        <v>100</v>
      </c>
      <c r="S3465" s="2">
        <f>IF(AND(P3465&lt;&gt;"_U",P3465&lt;&gt;"c",J3465&lt;&gt;99,J3465&lt;&gt;9),IFERROR(VLOOKUP(A3465,'TA Total'!$A$2:$N$10000,14,0),"."),".")</f>
        <v>3</v>
      </c>
    </row>
    <row r="3466" spans="1:19" x14ac:dyDescent="0.4">
      <c r="A3466" s="2" t="str">
        <f t="shared" si="108"/>
        <v>2018|Chatham Islands Territory|999</v>
      </c>
      <c r="B3466" t="s">
        <v>16</v>
      </c>
      <c r="C3466" t="s">
        <v>17</v>
      </c>
      <c r="D3466" t="s">
        <v>18</v>
      </c>
      <c r="E3466" t="s">
        <v>19</v>
      </c>
      <c r="F3466">
        <v>2018</v>
      </c>
      <c r="G3466">
        <v>2018</v>
      </c>
      <c r="H3466">
        <v>67</v>
      </c>
      <c r="I3466" t="s">
        <v>89</v>
      </c>
      <c r="J3466">
        <v>77</v>
      </c>
      <c r="K3466" t="s">
        <v>29</v>
      </c>
      <c r="L3466">
        <v>999</v>
      </c>
      <c r="N3466">
        <v>240</v>
      </c>
      <c r="R3466" s="2">
        <f t="shared" si="109"/>
        <v>100</v>
      </c>
      <c r="S3466" s="2">
        <f>IF(AND(P3466&lt;&gt;"_U",P3466&lt;&gt;"c",J3466&lt;&gt;99,J3466&lt;&gt;9),IFERROR(VLOOKUP(A3466,'TA Total'!$A$2:$N$10000,14,0),"."),".")</f>
        <v>240</v>
      </c>
    </row>
    <row r="3467" spans="1:19" x14ac:dyDescent="0.4">
      <c r="A3467" s="2" t="str">
        <f t="shared" si="108"/>
        <v>2018|Chatham Islands Territory|10</v>
      </c>
      <c r="B3467" t="s">
        <v>16</v>
      </c>
      <c r="C3467" t="s">
        <v>17</v>
      </c>
      <c r="D3467" t="s">
        <v>18</v>
      </c>
      <c r="E3467" t="s">
        <v>19</v>
      </c>
      <c r="F3467">
        <v>2018</v>
      </c>
      <c r="G3467">
        <v>2018</v>
      </c>
      <c r="H3467">
        <v>67</v>
      </c>
      <c r="I3467" t="s">
        <v>89</v>
      </c>
      <c r="J3467">
        <v>8</v>
      </c>
      <c r="K3467" t="s">
        <v>30</v>
      </c>
      <c r="L3467">
        <v>10</v>
      </c>
      <c r="N3467">
        <v>0</v>
      </c>
      <c r="R3467" s="2" t="str">
        <f t="shared" si="109"/>
        <v>.</v>
      </c>
      <c r="S3467" s="2">
        <f>IF(AND(P3467&lt;&gt;"_U",P3467&lt;&gt;"c",J3467&lt;&gt;99,J3467&lt;&gt;9),IFERROR(VLOOKUP(A3467,'TA Total'!$A$2:$N$10000,14,0),"."),".")</f>
        <v>0</v>
      </c>
    </row>
    <row r="3468" spans="1:19" x14ac:dyDescent="0.4">
      <c r="A3468" s="2" t="str">
        <f t="shared" si="108"/>
        <v>2018|Chatham Islands Territory|11</v>
      </c>
      <c r="B3468" t="s">
        <v>16</v>
      </c>
      <c r="C3468" t="s">
        <v>17</v>
      </c>
      <c r="D3468" t="s">
        <v>18</v>
      </c>
      <c r="E3468" t="s">
        <v>19</v>
      </c>
      <c r="F3468">
        <v>2018</v>
      </c>
      <c r="G3468">
        <v>2018</v>
      </c>
      <c r="H3468">
        <v>67</v>
      </c>
      <c r="I3468" t="s">
        <v>89</v>
      </c>
      <c r="J3468">
        <v>8</v>
      </c>
      <c r="K3468" t="s">
        <v>30</v>
      </c>
      <c r="L3468">
        <v>11</v>
      </c>
      <c r="N3468">
        <v>27</v>
      </c>
      <c r="R3468" s="2">
        <f t="shared" si="109"/>
        <v>12</v>
      </c>
      <c r="S3468" s="2">
        <f>IF(AND(P3468&lt;&gt;"_U",P3468&lt;&gt;"c",J3468&lt;&gt;99,J3468&lt;&gt;9),IFERROR(VLOOKUP(A3468,'TA Total'!$A$2:$N$10000,14,0),"."),".")</f>
        <v>225</v>
      </c>
    </row>
    <row r="3469" spans="1:19" x14ac:dyDescent="0.4">
      <c r="A3469" s="2" t="str">
        <f t="shared" si="108"/>
        <v>2018|Chatham Islands Territory|12</v>
      </c>
      <c r="B3469" t="s">
        <v>16</v>
      </c>
      <c r="C3469" t="s">
        <v>17</v>
      </c>
      <c r="D3469" t="s">
        <v>18</v>
      </c>
      <c r="E3469" t="s">
        <v>19</v>
      </c>
      <c r="F3469">
        <v>2018</v>
      </c>
      <c r="G3469">
        <v>2018</v>
      </c>
      <c r="H3469">
        <v>67</v>
      </c>
      <c r="I3469" t="s">
        <v>89</v>
      </c>
      <c r="J3469">
        <v>8</v>
      </c>
      <c r="K3469" t="s">
        <v>30</v>
      </c>
      <c r="L3469">
        <v>12</v>
      </c>
      <c r="N3469">
        <v>3</v>
      </c>
      <c r="R3469" s="2">
        <f t="shared" si="109"/>
        <v>25</v>
      </c>
      <c r="S3469" s="2">
        <f>IF(AND(P3469&lt;&gt;"_U",P3469&lt;&gt;"c",J3469&lt;&gt;99,J3469&lt;&gt;9),IFERROR(VLOOKUP(A3469,'TA Total'!$A$2:$N$10000,14,0),"."),".")</f>
        <v>12</v>
      </c>
    </row>
    <row r="3470" spans="1:19" x14ac:dyDescent="0.4">
      <c r="A3470" s="2" t="str">
        <f t="shared" si="108"/>
        <v>2018|Chatham Islands Territory|13</v>
      </c>
      <c r="B3470" t="s">
        <v>16</v>
      </c>
      <c r="C3470" t="s">
        <v>17</v>
      </c>
      <c r="D3470" t="s">
        <v>18</v>
      </c>
      <c r="E3470" t="s">
        <v>19</v>
      </c>
      <c r="F3470">
        <v>2018</v>
      </c>
      <c r="G3470">
        <v>2018</v>
      </c>
      <c r="H3470">
        <v>67</v>
      </c>
      <c r="I3470" t="s">
        <v>89</v>
      </c>
      <c r="J3470">
        <v>8</v>
      </c>
      <c r="K3470" t="s">
        <v>30</v>
      </c>
      <c r="L3470">
        <v>13</v>
      </c>
      <c r="N3470">
        <v>0</v>
      </c>
      <c r="R3470" s="2">
        <f t="shared" si="109"/>
        <v>0</v>
      </c>
      <c r="S3470" s="2">
        <f>IF(AND(P3470&lt;&gt;"_U",P3470&lt;&gt;"c",J3470&lt;&gt;99,J3470&lt;&gt;9),IFERROR(VLOOKUP(A3470,'TA Total'!$A$2:$N$10000,14,0),"."),".")</f>
        <v>3</v>
      </c>
    </row>
    <row r="3471" spans="1:19" x14ac:dyDescent="0.4">
      <c r="A3471" s="2" t="str">
        <f t="shared" si="108"/>
        <v>2018|Chatham Islands Territory|999</v>
      </c>
      <c r="B3471" t="s">
        <v>16</v>
      </c>
      <c r="C3471" t="s">
        <v>17</v>
      </c>
      <c r="D3471" t="s">
        <v>18</v>
      </c>
      <c r="E3471" t="s">
        <v>19</v>
      </c>
      <c r="F3471">
        <v>2018</v>
      </c>
      <c r="G3471">
        <v>2018</v>
      </c>
      <c r="H3471">
        <v>67</v>
      </c>
      <c r="I3471" t="s">
        <v>89</v>
      </c>
      <c r="J3471">
        <v>8</v>
      </c>
      <c r="K3471" t="s">
        <v>30</v>
      </c>
      <c r="L3471">
        <v>999</v>
      </c>
      <c r="N3471">
        <v>30</v>
      </c>
      <c r="R3471" s="2">
        <f t="shared" si="109"/>
        <v>12.5</v>
      </c>
      <c r="S3471" s="2">
        <f>IF(AND(P3471&lt;&gt;"_U",P3471&lt;&gt;"c",J3471&lt;&gt;99,J3471&lt;&gt;9),IFERROR(VLOOKUP(A3471,'TA Total'!$A$2:$N$10000,14,0),"."),".")</f>
        <v>240</v>
      </c>
    </row>
    <row r="3472" spans="1:19" x14ac:dyDescent="0.4">
      <c r="A3472" s="2" t="str">
        <f t="shared" si="108"/>
        <v>2018|Chatham Islands Territory|10</v>
      </c>
      <c r="B3472" t="s">
        <v>16</v>
      </c>
      <c r="C3472" t="s">
        <v>17</v>
      </c>
      <c r="D3472" t="s">
        <v>18</v>
      </c>
      <c r="E3472" t="s">
        <v>19</v>
      </c>
      <c r="F3472">
        <v>2018</v>
      </c>
      <c r="G3472">
        <v>2018</v>
      </c>
      <c r="H3472">
        <v>67</v>
      </c>
      <c r="I3472" t="s">
        <v>89</v>
      </c>
      <c r="J3472">
        <v>9</v>
      </c>
      <c r="K3472" t="s">
        <v>31</v>
      </c>
      <c r="L3472">
        <v>10</v>
      </c>
      <c r="N3472">
        <v>0</v>
      </c>
      <c r="R3472" s="2" t="str">
        <f t="shared" si="109"/>
        <v>.</v>
      </c>
      <c r="S3472" s="2" t="str">
        <f>IF(AND(P3472&lt;&gt;"_U",P3472&lt;&gt;"c",J3472&lt;&gt;99,J3472&lt;&gt;9),IFERROR(VLOOKUP(A3472,'TA Total'!$A$2:$N$10000,14,0),"."),".")</f>
        <v>.</v>
      </c>
    </row>
    <row r="3473" spans="1:19" x14ac:dyDescent="0.4">
      <c r="A3473" s="2" t="str">
        <f t="shared" si="108"/>
        <v>2018|Chatham Islands Territory|11</v>
      </c>
      <c r="B3473" t="s">
        <v>16</v>
      </c>
      <c r="C3473" t="s">
        <v>17</v>
      </c>
      <c r="D3473" t="s">
        <v>18</v>
      </c>
      <c r="E3473" t="s">
        <v>19</v>
      </c>
      <c r="F3473">
        <v>2018</v>
      </c>
      <c r="G3473">
        <v>2018</v>
      </c>
      <c r="H3473">
        <v>67</v>
      </c>
      <c r="I3473" t="s">
        <v>89</v>
      </c>
      <c r="J3473">
        <v>9</v>
      </c>
      <c r="K3473" t="s">
        <v>31</v>
      </c>
      <c r="L3473">
        <v>11</v>
      </c>
      <c r="N3473">
        <v>48</v>
      </c>
      <c r="R3473" s="2" t="str">
        <f t="shared" si="109"/>
        <v>.</v>
      </c>
      <c r="S3473" s="2" t="str">
        <f>IF(AND(P3473&lt;&gt;"_U",P3473&lt;&gt;"c",J3473&lt;&gt;99,J3473&lt;&gt;9),IFERROR(VLOOKUP(A3473,'TA Total'!$A$2:$N$10000,14,0),"."),".")</f>
        <v>.</v>
      </c>
    </row>
    <row r="3474" spans="1:19" x14ac:dyDescent="0.4">
      <c r="A3474" s="2" t="str">
        <f t="shared" si="108"/>
        <v>2018|Chatham Islands Territory|12</v>
      </c>
      <c r="B3474" t="s">
        <v>16</v>
      </c>
      <c r="C3474" t="s">
        <v>17</v>
      </c>
      <c r="D3474" t="s">
        <v>18</v>
      </c>
      <c r="E3474" t="s">
        <v>19</v>
      </c>
      <c r="F3474">
        <v>2018</v>
      </c>
      <c r="G3474">
        <v>2018</v>
      </c>
      <c r="H3474">
        <v>67</v>
      </c>
      <c r="I3474" t="s">
        <v>89</v>
      </c>
      <c r="J3474">
        <v>9</v>
      </c>
      <c r="K3474" t="s">
        <v>31</v>
      </c>
      <c r="L3474">
        <v>12</v>
      </c>
      <c r="N3474">
        <v>3</v>
      </c>
      <c r="R3474" s="2" t="str">
        <f t="shared" si="109"/>
        <v>.</v>
      </c>
      <c r="S3474" s="2" t="str">
        <f>IF(AND(P3474&lt;&gt;"_U",P3474&lt;&gt;"c",J3474&lt;&gt;99,J3474&lt;&gt;9),IFERROR(VLOOKUP(A3474,'TA Total'!$A$2:$N$10000,14,0),"."),".")</f>
        <v>.</v>
      </c>
    </row>
    <row r="3475" spans="1:19" x14ac:dyDescent="0.4">
      <c r="A3475" s="2" t="str">
        <f t="shared" si="108"/>
        <v>2018|Chatham Islands Territory|13</v>
      </c>
      <c r="B3475" t="s">
        <v>16</v>
      </c>
      <c r="C3475" t="s">
        <v>17</v>
      </c>
      <c r="D3475" t="s">
        <v>18</v>
      </c>
      <c r="E3475" t="s">
        <v>19</v>
      </c>
      <c r="F3475">
        <v>2018</v>
      </c>
      <c r="G3475">
        <v>2018</v>
      </c>
      <c r="H3475">
        <v>67</v>
      </c>
      <c r="I3475" t="s">
        <v>89</v>
      </c>
      <c r="J3475">
        <v>9</v>
      </c>
      <c r="K3475" t="s">
        <v>31</v>
      </c>
      <c r="L3475">
        <v>13</v>
      </c>
      <c r="N3475">
        <v>3</v>
      </c>
      <c r="R3475" s="2" t="str">
        <f t="shared" si="109"/>
        <v>.</v>
      </c>
      <c r="S3475" s="2" t="str">
        <f>IF(AND(P3475&lt;&gt;"_U",P3475&lt;&gt;"c",J3475&lt;&gt;99,J3475&lt;&gt;9),IFERROR(VLOOKUP(A3475,'TA Total'!$A$2:$N$10000,14,0),"."),".")</f>
        <v>.</v>
      </c>
    </row>
    <row r="3476" spans="1:19" x14ac:dyDescent="0.4">
      <c r="A3476" s="2" t="str">
        <f t="shared" si="108"/>
        <v>2018|Chatham Islands Territory|999</v>
      </c>
      <c r="B3476" t="s">
        <v>16</v>
      </c>
      <c r="C3476" t="s">
        <v>17</v>
      </c>
      <c r="D3476" t="s">
        <v>18</v>
      </c>
      <c r="E3476" t="s">
        <v>19</v>
      </c>
      <c r="F3476">
        <v>2018</v>
      </c>
      <c r="G3476">
        <v>2018</v>
      </c>
      <c r="H3476">
        <v>67</v>
      </c>
      <c r="I3476" t="s">
        <v>89</v>
      </c>
      <c r="J3476">
        <v>9</v>
      </c>
      <c r="K3476" t="s">
        <v>31</v>
      </c>
      <c r="L3476">
        <v>999</v>
      </c>
      <c r="N3476">
        <v>51</v>
      </c>
      <c r="R3476" s="2" t="str">
        <f t="shared" si="109"/>
        <v>.</v>
      </c>
      <c r="S3476" s="2" t="str">
        <f>IF(AND(P3476&lt;&gt;"_U",P3476&lt;&gt;"c",J3476&lt;&gt;99,J3476&lt;&gt;9),IFERROR(VLOOKUP(A3476,'TA Total'!$A$2:$N$10000,14,0),"."),".")</f>
        <v>.</v>
      </c>
    </row>
    <row r="3477" spans="1:19" x14ac:dyDescent="0.4">
      <c r="A3477" s="2" t="str">
        <f t="shared" si="108"/>
        <v>2018|Chatham Islands Territory|10</v>
      </c>
      <c r="B3477" t="s">
        <v>16</v>
      </c>
      <c r="C3477" t="s">
        <v>17</v>
      </c>
      <c r="D3477" t="s">
        <v>18</v>
      </c>
      <c r="E3477" t="s">
        <v>19</v>
      </c>
      <c r="F3477">
        <v>2018</v>
      </c>
      <c r="G3477">
        <v>2018</v>
      </c>
      <c r="H3477">
        <v>67</v>
      </c>
      <c r="I3477" t="s">
        <v>89</v>
      </c>
      <c r="J3477">
        <v>99</v>
      </c>
      <c r="K3477" t="s">
        <v>32</v>
      </c>
      <c r="L3477">
        <v>10</v>
      </c>
      <c r="N3477">
        <v>0</v>
      </c>
      <c r="R3477" s="2" t="str">
        <f t="shared" si="109"/>
        <v>.</v>
      </c>
      <c r="S3477" s="2" t="str">
        <f>IF(AND(P3477&lt;&gt;"_U",P3477&lt;&gt;"c",J3477&lt;&gt;99,J3477&lt;&gt;9),IFERROR(VLOOKUP(A3477,'TA Total'!$A$2:$N$10000,14,0),"."),".")</f>
        <v>.</v>
      </c>
    </row>
    <row r="3478" spans="1:19" x14ac:dyDescent="0.4">
      <c r="A3478" s="2" t="str">
        <f t="shared" si="108"/>
        <v>2018|Chatham Islands Territory|11</v>
      </c>
      <c r="B3478" t="s">
        <v>16</v>
      </c>
      <c r="C3478" t="s">
        <v>17</v>
      </c>
      <c r="D3478" t="s">
        <v>18</v>
      </c>
      <c r="E3478" t="s">
        <v>19</v>
      </c>
      <c r="F3478">
        <v>2018</v>
      </c>
      <c r="G3478">
        <v>2018</v>
      </c>
      <c r="H3478">
        <v>67</v>
      </c>
      <c r="I3478" t="s">
        <v>89</v>
      </c>
      <c r="J3478">
        <v>99</v>
      </c>
      <c r="K3478" t="s">
        <v>32</v>
      </c>
      <c r="L3478">
        <v>11</v>
      </c>
      <c r="N3478">
        <v>267</v>
      </c>
      <c r="R3478" s="2" t="str">
        <f t="shared" si="109"/>
        <v>.</v>
      </c>
      <c r="S3478" s="2" t="str">
        <f>IF(AND(P3478&lt;&gt;"_U",P3478&lt;&gt;"c",J3478&lt;&gt;99,J3478&lt;&gt;9),IFERROR(VLOOKUP(A3478,'TA Total'!$A$2:$N$10000,14,0),"."),".")</f>
        <v>.</v>
      </c>
    </row>
    <row r="3479" spans="1:19" x14ac:dyDescent="0.4">
      <c r="A3479" s="2" t="str">
        <f t="shared" si="108"/>
        <v>2018|Chatham Islands Territory|12</v>
      </c>
      <c r="B3479" t="s">
        <v>16</v>
      </c>
      <c r="C3479" t="s">
        <v>17</v>
      </c>
      <c r="D3479" t="s">
        <v>18</v>
      </c>
      <c r="E3479" t="s">
        <v>19</v>
      </c>
      <c r="F3479">
        <v>2018</v>
      </c>
      <c r="G3479">
        <v>2018</v>
      </c>
      <c r="H3479">
        <v>67</v>
      </c>
      <c r="I3479" t="s">
        <v>89</v>
      </c>
      <c r="J3479">
        <v>99</v>
      </c>
      <c r="K3479" t="s">
        <v>32</v>
      </c>
      <c r="L3479">
        <v>12</v>
      </c>
      <c r="N3479">
        <v>12</v>
      </c>
      <c r="R3479" s="2" t="str">
        <f t="shared" si="109"/>
        <v>.</v>
      </c>
      <c r="S3479" s="2" t="str">
        <f>IF(AND(P3479&lt;&gt;"_U",P3479&lt;&gt;"c",J3479&lt;&gt;99,J3479&lt;&gt;9),IFERROR(VLOOKUP(A3479,'TA Total'!$A$2:$N$10000,14,0),"."),".")</f>
        <v>.</v>
      </c>
    </row>
    <row r="3480" spans="1:19" x14ac:dyDescent="0.4">
      <c r="A3480" s="2" t="str">
        <f t="shared" si="108"/>
        <v>2018|Chatham Islands Territory|13</v>
      </c>
      <c r="B3480" t="s">
        <v>16</v>
      </c>
      <c r="C3480" t="s">
        <v>17</v>
      </c>
      <c r="D3480" t="s">
        <v>18</v>
      </c>
      <c r="E3480" t="s">
        <v>19</v>
      </c>
      <c r="F3480">
        <v>2018</v>
      </c>
      <c r="G3480">
        <v>2018</v>
      </c>
      <c r="H3480">
        <v>67</v>
      </c>
      <c r="I3480" t="s">
        <v>89</v>
      </c>
      <c r="J3480">
        <v>99</v>
      </c>
      <c r="K3480" t="s">
        <v>32</v>
      </c>
      <c r="L3480">
        <v>13</v>
      </c>
      <c r="N3480">
        <v>3</v>
      </c>
      <c r="R3480" s="2" t="str">
        <f t="shared" si="109"/>
        <v>.</v>
      </c>
      <c r="S3480" s="2" t="str">
        <f>IF(AND(P3480&lt;&gt;"_U",P3480&lt;&gt;"c",J3480&lt;&gt;99,J3480&lt;&gt;9),IFERROR(VLOOKUP(A3480,'TA Total'!$A$2:$N$10000,14,0),"."),".")</f>
        <v>.</v>
      </c>
    </row>
    <row r="3481" spans="1:19" x14ac:dyDescent="0.4">
      <c r="A3481" s="2" t="str">
        <f t="shared" si="108"/>
        <v>2018|Chatham Islands Territory|999</v>
      </c>
      <c r="B3481" t="s">
        <v>16</v>
      </c>
      <c r="C3481" t="s">
        <v>17</v>
      </c>
      <c r="D3481" t="s">
        <v>18</v>
      </c>
      <c r="E3481" t="s">
        <v>19</v>
      </c>
      <c r="F3481">
        <v>2018</v>
      </c>
      <c r="G3481">
        <v>2018</v>
      </c>
      <c r="H3481">
        <v>67</v>
      </c>
      <c r="I3481" t="s">
        <v>89</v>
      </c>
      <c r="J3481">
        <v>99</v>
      </c>
      <c r="K3481" t="s">
        <v>32</v>
      </c>
      <c r="L3481">
        <v>999</v>
      </c>
      <c r="N3481">
        <v>282</v>
      </c>
      <c r="R3481" s="2" t="str">
        <f t="shared" si="109"/>
        <v>.</v>
      </c>
      <c r="S3481" s="2" t="str">
        <f>IF(AND(P3481&lt;&gt;"_U",P3481&lt;&gt;"c",J3481&lt;&gt;99,J3481&lt;&gt;9),IFERROR(VLOOKUP(A3481,'TA Total'!$A$2:$N$10000,14,0),"."),".")</f>
        <v>.</v>
      </c>
    </row>
    <row r="3482" spans="1:19" x14ac:dyDescent="0.4">
      <c r="A3482" s="2" t="str">
        <f t="shared" si="108"/>
        <v>2018|Waitaki District|10</v>
      </c>
      <c r="B3482" t="s">
        <v>16</v>
      </c>
      <c r="C3482" t="s">
        <v>17</v>
      </c>
      <c r="D3482" t="s">
        <v>18</v>
      </c>
      <c r="E3482" t="s">
        <v>19</v>
      </c>
      <c r="F3482">
        <v>2018</v>
      </c>
      <c r="G3482">
        <v>2018</v>
      </c>
      <c r="H3482">
        <v>68</v>
      </c>
      <c r="I3482" t="s">
        <v>88</v>
      </c>
      <c r="J3482">
        <v>0</v>
      </c>
      <c r="K3482" t="s">
        <v>21</v>
      </c>
      <c r="L3482">
        <v>10</v>
      </c>
      <c r="N3482">
        <v>0</v>
      </c>
      <c r="R3482" s="2" t="str">
        <f t="shared" si="109"/>
        <v>.</v>
      </c>
      <c r="S3482" s="2">
        <f>IF(AND(P3482&lt;&gt;"_U",P3482&lt;&gt;"c",J3482&lt;&gt;99,J3482&lt;&gt;9),IFERROR(VLOOKUP(A3482,'TA Total'!$A$2:$N$10000,14,0),"."),".")</f>
        <v>0</v>
      </c>
    </row>
    <row r="3483" spans="1:19" x14ac:dyDescent="0.4">
      <c r="A3483" s="2" t="str">
        <f t="shared" si="108"/>
        <v>2018|Waitaki District|11</v>
      </c>
      <c r="B3483" t="s">
        <v>16</v>
      </c>
      <c r="C3483" t="s">
        <v>17</v>
      </c>
      <c r="D3483" t="s">
        <v>18</v>
      </c>
      <c r="E3483" t="s">
        <v>19</v>
      </c>
      <c r="F3483">
        <v>2018</v>
      </c>
      <c r="G3483">
        <v>2018</v>
      </c>
      <c r="H3483">
        <v>68</v>
      </c>
      <c r="I3483" t="s">
        <v>88</v>
      </c>
      <c r="J3483">
        <v>0</v>
      </c>
      <c r="K3483" t="s">
        <v>21</v>
      </c>
      <c r="L3483">
        <v>11</v>
      </c>
      <c r="N3483">
        <v>36</v>
      </c>
      <c r="R3483" s="2">
        <f t="shared" si="109"/>
        <v>0.45</v>
      </c>
      <c r="S3483" s="2">
        <f>IF(AND(P3483&lt;&gt;"_U",P3483&lt;&gt;"c",J3483&lt;&gt;99,J3483&lt;&gt;9),IFERROR(VLOOKUP(A3483,'TA Total'!$A$2:$N$10000,14,0),"."),".")</f>
        <v>8088</v>
      </c>
    </row>
    <row r="3484" spans="1:19" x14ac:dyDescent="0.4">
      <c r="A3484" s="2" t="str">
        <f t="shared" si="108"/>
        <v>2018|Waitaki District|12</v>
      </c>
      <c r="B3484" t="s">
        <v>16</v>
      </c>
      <c r="C3484" t="s">
        <v>17</v>
      </c>
      <c r="D3484" t="s">
        <v>18</v>
      </c>
      <c r="E3484" t="s">
        <v>19</v>
      </c>
      <c r="F3484">
        <v>2018</v>
      </c>
      <c r="G3484">
        <v>2018</v>
      </c>
      <c r="H3484">
        <v>68</v>
      </c>
      <c r="I3484" t="s">
        <v>88</v>
      </c>
      <c r="J3484">
        <v>0</v>
      </c>
      <c r="K3484" t="s">
        <v>21</v>
      </c>
      <c r="L3484">
        <v>12</v>
      </c>
      <c r="N3484">
        <v>9</v>
      </c>
      <c r="R3484" s="2">
        <f t="shared" si="109"/>
        <v>1.59</v>
      </c>
      <c r="S3484" s="2">
        <f>IF(AND(P3484&lt;&gt;"_U",P3484&lt;&gt;"c",J3484&lt;&gt;99,J3484&lt;&gt;9),IFERROR(VLOOKUP(A3484,'TA Total'!$A$2:$N$10000,14,0),"."),".")</f>
        <v>567</v>
      </c>
    </row>
    <row r="3485" spans="1:19" x14ac:dyDescent="0.4">
      <c r="A3485" s="2" t="str">
        <f t="shared" si="108"/>
        <v>2018|Waitaki District|13</v>
      </c>
      <c r="B3485" t="s">
        <v>16</v>
      </c>
      <c r="C3485" t="s">
        <v>17</v>
      </c>
      <c r="D3485" t="s">
        <v>18</v>
      </c>
      <c r="E3485" t="s">
        <v>19</v>
      </c>
      <c r="F3485">
        <v>2018</v>
      </c>
      <c r="G3485">
        <v>2018</v>
      </c>
      <c r="H3485">
        <v>68</v>
      </c>
      <c r="I3485" t="s">
        <v>88</v>
      </c>
      <c r="J3485">
        <v>0</v>
      </c>
      <c r="K3485" t="s">
        <v>21</v>
      </c>
      <c r="L3485">
        <v>13</v>
      </c>
      <c r="N3485">
        <v>6</v>
      </c>
      <c r="R3485" s="2">
        <f t="shared" si="109"/>
        <v>10.53</v>
      </c>
      <c r="S3485" s="2">
        <f>IF(AND(P3485&lt;&gt;"_U",P3485&lt;&gt;"c",J3485&lt;&gt;99,J3485&lt;&gt;9),IFERROR(VLOOKUP(A3485,'TA Total'!$A$2:$N$10000,14,0),"."),".")</f>
        <v>57</v>
      </c>
    </row>
    <row r="3486" spans="1:19" x14ac:dyDescent="0.4">
      <c r="A3486" s="2" t="str">
        <f t="shared" si="108"/>
        <v>2018|Waitaki District|999</v>
      </c>
      <c r="B3486" t="s">
        <v>16</v>
      </c>
      <c r="C3486" t="s">
        <v>17</v>
      </c>
      <c r="D3486" t="s">
        <v>18</v>
      </c>
      <c r="E3486" t="s">
        <v>19</v>
      </c>
      <c r="F3486">
        <v>2018</v>
      </c>
      <c r="G3486">
        <v>2018</v>
      </c>
      <c r="H3486">
        <v>68</v>
      </c>
      <c r="I3486" t="s">
        <v>88</v>
      </c>
      <c r="J3486">
        <v>0</v>
      </c>
      <c r="K3486" t="s">
        <v>21</v>
      </c>
      <c r="L3486">
        <v>999</v>
      </c>
      <c r="N3486">
        <v>48</v>
      </c>
      <c r="R3486" s="2">
        <f t="shared" si="109"/>
        <v>0.55000000000000004</v>
      </c>
      <c r="S3486" s="2">
        <f>IF(AND(P3486&lt;&gt;"_U",P3486&lt;&gt;"c",J3486&lt;&gt;99,J3486&lt;&gt;9),IFERROR(VLOOKUP(A3486,'TA Total'!$A$2:$N$10000,14,0),"."),".")</f>
        <v>8712</v>
      </c>
    </row>
    <row r="3487" spans="1:19" x14ac:dyDescent="0.4">
      <c r="A3487" s="2" t="str">
        <f t="shared" si="108"/>
        <v>2018|Waitaki District|10</v>
      </c>
      <c r="B3487" t="s">
        <v>16</v>
      </c>
      <c r="C3487" t="s">
        <v>17</v>
      </c>
      <c r="D3487" t="s">
        <v>18</v>
      </c>
      <c r="E3487" t="s">
        <v>19</v>
      </c>
      <c r="F3487">
        <v>2018</v>
      </c>
      <c r="G3487">
        <v>2018</v>
      </c>
      <c r="H3487">
        <v>68</v>
      </c>
      <c r="I3487" t="s">
        <v>88</v>
      </c>
      <c r="J3487">
        <v>1</v>
      </c>
      <c r="K3487" t="s">
        <v>22</v>
      </c>
      <c r="L3487">
        <v>10</v>
      </c>
      <c r="N3487">
        <v>0</v>
      </c>
      <c r="R3487" s="2" t="str">
        <f t="shared" si="109"/>
        <v>.</v>
      </c>
      <c r="S3487" s="2">
        <f>IF(AND(P3487&lt;&gt;"_U",P3487&lt;&gt;"c",J3487&lt;&gt;99,J3487&lt;&gt;9),IFERROR(VLOOKUP(A3487,'TA Total'!$A$2:$N$10000,14,0),"."),".")</f>
        <v>0</v>
      </c>
    </row>
    <row r="3488" spans="1:19" x14ac:dyDescent="0.4">
      <c r="A3488" s="2" t="str">
        <f t="shared" si="108"/>
        <v>2018|Waitaki District|11</v>
      </c>
      <c r="B3488" t="s">
        <v>16</v>
      </c>
      <c r="C3488" t="s">
        <v>17</v>
      </c>
      <c r="D3488" t="s">
        <v>18</v>
      </c>
      <c r="E3488" t="s">
        <v>19</v>
      </c>
      <c r="F3488">
        <v>2018</v>
      </c>
      <c r="G3488">
        <v>2018</v>
      </c>
      <c r="H3488">
        <v>68</v>
      </c>
      <c r="I3488" t="s">
        <v>88</v>
      </c>
      <c r="J3488">
        <v>1</v>
      </c>
      <c r="K3488" t="s">
        <v>22</v>
      </c>
      <c r="L3488">
        <v>11</v>
      </c>
      <c r="N3488">
        <v>4056</v>
      </c>
      <c r="R3488" s="2">
        <f t="shared" si="109"/>
        <v>50.15</v>
      </c>
      <c r="S3488" s="2">
        <f>IF(AND(P3488&lt;&gt;"_U",P3488&lt;&gt;"c",J3488&lt;&gt;99,J3488&lt;&gt;9),IFERROR(VLOOKUP(A3488,'TA Total'!$A$2:$N$10000,14,0),"."),".")</f>
        <v>8088</v>
      </c>
    </row>
    <row r="3489" spans="1:19" x14ac:dyDescent="0.4">
      <c r="A3489" s="2" t="str">
        <f t="shared" si="108"/>
        <v>2018|Waitaki District|12</v>
      </c>
      <c r="B3489" t="s">
        <v>16</v>
      </c>
      <c r="C3489" t="s">
        <v>17</v>
      </c>
      <c r="D3489" t="s">
        <v>18</v>
      </c>
      <c r="E3489" t="s">
        <v>19</v>
      </c>
      <c r="F3489">
        <v>2018</v>
      </c>
      <c r="G3489">
        <v>2018</v>
      </c>
      <c r="H3489">
        <v>68</v>
      </c>
      <c r="I3489" t="s">
        <v>88</v>
      </c>
      <c r="J3489">
        <v>1</v>
      </c>
      <c r="K3489" t="s">
        <v>22</v>
      </c>
      <c r="L3489">
        <v>12</v>
      </c>
      <c r="N3489">
        <v>348</v>
      </c>
      <c r="R3489" s="2">
        <f t="shared" si="109"/>
        <v>61.38</v>
      </c>
      <c r="S3489" s="2">
        <f>IF(AND(P3489&lt;&gt;"_U",P3489&lt;&gt;"c",J3489&lt;&gt;99,J3489&lt;&gt;9),IFERROR(VLOOKUP(A3489,'TA Total'!$A$2:$N$10000,14,0),"."),".")</f>
        <v>567</v>
      </c>
    </row>
    <row r="3490" spans="1:19" x14ac:dyDescent="0.4">
      <c r="A3490" s="2" t="str">
        <f t="shared" si="108"/>
        <v>2018|Waitaki District|13</v>
      </c>
      <c r="B3490" t="s">
        <v>16</v>
      </c>
      <c r="C3490" t="s">
        <v>17</v>
      </c>
      <c r="D3490" t="s">
        <v>18</v>
      </c>
      <c r="E3490" t="s">
        <v>19</v>
      </c>
      <c r="F3490">
        <v>2018</v>
      </c>
      <c r="G3490">
        <v>2018</v>
      </c>
      <c r="H3490">
        <v>68</v>
      </c>
      <c r="I3490" t="s">
        <v>88</v>
      </c>
      <c r="J3490">
        <v>1</v>
      </c>
      <c r="K3490" t="s">
        <v>22</v>
      </c>
      <c r="L3490">
        <v>13</v>
      </c>
      <c r="N3490">
        <v>3</v>
      </c>
      <c r="R3490" s="2">
        <f t="shared" si="109"/>
        <v>5.26</v>
      </c>
      <c r="S3490" s="2">
        <f>IF(AND(P3490&lt;&gt;"_U",P3490&lt;&gt;"c",J3490&lt;&gt;99,J3490&lt;&gt;9),IFERROR(VLOOKUP(A3490,'TA Total'!$A$2:$N$10000,14,0),"."),".")</f>
        <v>57</v>
      </c>
    </row>
    <row r="3491" spans="1:19" x14ac:dyDescent="0.4">
      <c r="A3491" s="2" t="str">
        <f t="shared" si="108"/>
        <v>2018|Waitaki District|999</v>
      </c>
      <c r="B3491" t="s">
        <v>16</v>
      </c>
      <c r="C3491" t="s">
        <v>17</v>
      </c>
      <c r="D3491" t="s">
        <v>18</v>
      </c>
      <c r="E3491" t="s">
        <v>19</v>
      </c>
      <c r="F3491">
        <v>2018</v>
      </c>
      <c r="G3491">
        <v>2018</v>
      </c>
      <c r="H3491">
        <v>68</v>
      </c>
      <c r="I3491" t="s">
        <v>88</v>
      </c>
      <c r="J3491">
        <v>1</v>
      </c>
      <c r="K3491" t="s">
        <v>22</v>
      </c>
      <c r="L3491">
        <v>999</v>
      </c>
      <c r="N3491">
        <v>4407</v>
      </c>
      <c r="R3491" s="2">
        <f t="shared" si="109"/>
        <v>50.59</v>
      </c>
      <c r="S3491" s="2">
        <f>IF(AND(P3491&lt;&gt;"_U",P3491&lt;&gt;"c",J3491&lt;&gt;99,J3491&lt;&gt;9),IFERROR(VLOOKUP(A3491,'TA Total'!$A$2:$N$10000,14,0),"."),".")</f>
        <v>8712</v>
      </c>
    </row>
    <row r="3492" spans="1:19" x14ac:dyDescent="0.4">
      <c r="A3492" s="2" t="str">
        <f t="shared" si="108"/>
        <v>2018|Waitaki District|10</v>
      </c>
      <c r="B3492" t="s">
        <v>16</v>
      </c>
      <c r="C3492" t="s">
        <v>17</v>
      </c>
      <c r="D3492" t="s">
        <v>18</v>
      </c>
      <c r="E3492" t="s">
        <v>19</v>
      </c>
      <c r="F3492">
        <v>2018</v>
      </c>
      <c r="G3492">
        <v>2018</v>
      </c>
      <c r="H3492">
        <v>68</v>
      </c>
      <c r="I3492" t="s">
        <v>88</v>
      </c>
      <c r="J3492">
        <v>2</v>
      </c>
      <c r="K3492" t="s">
        <v>23</v>
      </c>
      <c r="L3492">
        <v>10</v>
      </c>
      <c r="N3492">
        <v>0</v>
      </c>
      <c r="R3492" s="2" t="str">
        <f t="shared" si="109"/>
        <v>.</v>
      </c>
      <c r="S3492" s="2">
        <f>IF(AND(P3492&lt;&gt;"_U",P3492&lt;&gt;"c",J3492&lt;&gt;99,J3492&lt;&gt;9),IFERROR(VLOOKUP(A3492,'TA Total'!$A$2:$N$10000,14,0),"."),".")</f>
        <v>0</v>
      </c>
    </row>
    <row r="3493" spans="1:19" x14ac:dyDescent="0.4">
      <c r="A3493" s="2" t="str">
        <f t="shared" si="108"/>
        <v>2018|Waitaki District|11</v>
      </c>
      <c r="B3493" t="s">
        <v>16</v>
      </c>
      <c r="C3493" t="s">
        <v>17</v>
      </c>
      <c r="D3493" t="s">
        <v>18</v>
      </c>
      <c r="E3493" t="s">
        <v>19</v>
      </c>
      <c r="F3493">
        <v>2018</v>
      </c>
      <c r="G3493">
        <v>2018</v>
      </c>
      <c r="H3493">
        <v>68</v>
      </c>
      <c r="I3493" t="s">
        <v>88</v>
      </c>
      <c r="J3493">
        <v>2</v>
      </c>
      <c r="K3493" t="s">
        <v>23</v>
      </c>
      <c r="L3493">
        <v>11</v>
      </c>
      <c r="N3493">
        <v>2934</v>
      </c>
      <c r="R3493" s="2">
        <f t="shared" si="109"/>
        <v>36.28</v>
      </c>
      <c r="S3493" s="2">
        <f>IF(AND(P3493&lt;&gt;"_U",P3493&lt;&gt;"c",J3493&lt;&gt;99,J3493&lt;&gt;9),IFERROR(VLOOKUP(A3493,'TA Total'!$A$2:$N$10000,14,0),"."),".")</f>
        <v>8088</v>
      </c>
    </row>
    <row r="3494" spans="1:19" x14ac:dyDescent="0.4">
      <c r="A3494" s="2" t="str">
        <f t="shared" si="108"/>
        <v>2018|Waitaki District|12</v>
      </c>
      <c r="B3494" t="s">
        <v>16</v>
      </c>
      <c r="C3494" t="s">
        <v>17</v>
      </c>
      <c r="D3494" t="s">
        <v>18</v>
      </c>
      <c r="E3494" t="s">
        <v>19</v>
      </c>
      <c r="F3494">
        <v>2018</v>
      </c>
      <c r="G3494">
        <v>2018</v>
      </c>
      <c r="H3494">
        <v>68</v>
      </c>
      <c r="I3494" t="s">
        <v>88</v>
      </c>
      <c r="J3494">
        <v>2</v>
      </c>
      <c r="K3494" t="s">
        <v>23</v>
      </c>
      <c r="L3494">
        <v>12</v>
      </c>
      <c r="N3494">
        <v>222</v>
      </c>
      <c r="R3494" s="2">
        <f t="shared" si="109"/>
        <v>39.15</v>
      </c>
      <c r="S3494" s="2">
        <f>IF(AND(P3494&lt;&gt;"_U",P3494&lt;&gt;"c",J3494&lt;&gt;99,J3494&lt;&gt;9),IFERROR(VLOOKUP(A3494,'TA Total'!$A$2:$N$10000,14,0),"."),".")</f>
        <v>567</v>
      </c>
    </row>
    <row r="3495" spans="1:19" x14ac:dyDescent="0.4">
      <c r="A3495" s="2" t="str">
        <f t="shared" si="108"/>
        <v>2018|Waitaki District|13</v>
      </c>
      <c r="B3495" t="s">
        <v>16</v>
      </c>
      <c r="C3495" t="s">
        <v>17</v>
      </c>
      <c r="D3495" t="s">
        <v>18</v>
      </c>
      <c r="E3495" t="s">
        <v>19</v>
      </c>
      <c r="F3495">
        <v>2018</v>
      </c>
      <c r="G3495">
        <v>2018</v>
      </c>
      <c r="H3495">
        <v>68</v>
      </c>
      <c r="I3495" t="s">
        <v>88</v>
      </c>
      <c r="J3495">
        <v>2</v>
      </c>
      <c r="K3495" t="s">
        <v>23</v>
      </c>
      <c r="L3495">
        <v>13</v>
      </c>
      <c r="N3495">
        <v>24</v>
      </c>
      <c r="R3495" s="2">
        <f t="shared" si="109"/>
        <v>42.11</v>
      </c>
      <c r="S3495" s="2">
        <f>IF(AND(P3495&lt;&gt;"_U",P3495&lt;&gt;"c",J3495&lt;&gt;99,J3495&lt;&gt;9),IFERROR(VLOOKUP(A3495,'TA Total'!$A$2:$N$10000,14,0),"."),".")</f>
        <v>57</v>
      </c>
    </row>
    <row r="3496" spans="1:19" x14ac:dyDescent="0.4">
      <c r="A3496" s="2" t="str">
        <f t="shared" si="108"/>
        <v>2018|Waitaki District|999</v>
      </c>
      <c r="B3496" t="s">
        <v>16</v>
      </c>
      <c r="C3496" t="s">
        <v>17</v>
      </c>
      <c r="D3496" t="s">
        <v>18</v>
      </c>
      <c r="E3496" t="s">
        <v>19</v>
      </c>
      <c r="F3496">
        <v>2018</v>
      </c>
      <c r="G3496">
        <v>2018</v>
      </c>
      <c r="H3496">
        <v>68</v>
      </c>
      <c r="I3496" t="s">
        <v>88</v>
      </c>
      <c r="J3496">
        <v>2</v>
      </c>
      <c r="K3496" t="s">
        <v>23</v>
      </c>
      <c r="L3496">
        <v>999</v>
      </c>
      <c r="N3496">
        <v>3177</v>
      </c>
      <c r="R3496" s="2">
        <f t="shared" si="109"/>
        <v>36.47</v>
      </c>
      <c r="S3496" s="2">
        <f>IF(AND(P3496&lt;&gt;"_U",P3496&lt;&gt;"c",J3496&lt;&gt;99,J3496&lt;&gt;9),IFERROR(VLOOKUP(A3496,'TA Total'!$A$2:$N$10000,14,0),"."),".")</f>
        <v>8712</v>
      </c>
    </row>
    <row r="3497" spans="1:19" x14ac:dyDescent="0.4">
      <c r="A3497" s="2" t="str">
        <f t="shared" si="108"/>
        <v>2018|Waitaki District|10</v>
      </c>
      <c r="B3497" t="s">
        <v>16</v>
      </c>
      <c r="C3497" t="s">
        <v>17</v>
      </c>
      <c r="D3497" t="s">
        <v>18</v>
      </c>
      <c r="E3497" t="s">
        <v>19</v>
      </c>
      <c r="F3497">
        <v>2018</v>
      </c>
      <c r="G3497">
        <v>2018</v>
      </c>
      <c r="H3497">
        <v>68</v>
      </c>
      <c r="I3497" t="s">
        <v>88</v>
      </c>
      <c r="J3497">
        <v>3</v>
      </c>
      <c r="K3497" t="s">
        <v>24</v>
      </c>
      <c r="L3497">
        <v>10</v>
      </c>
      <c r="N3497">
        <v>0</v>
      </c>
      <c r="R3497" s="2" t="str">
        <f t="shared" si="109"/>
        <v>.</v>
      </c>
      <c r="S3497" s="2">
        <f>IF(AND(P3497&lt;&gt;"_U",P3497&lt;&gt;"c",J3497&lt;&gt;99,J3497&lt;&gt;9),IFERROR(VLOOKUP(A3497,'TA Total'!$A$2:$N$10000,14,0),"."),".")</f>
        <v>0</v>
      </c>
    </row>
    <row r="3498" spans="1:19" x14ac:dyDescent="0.4">
      <c r="A3498" s="2" t="str">
        <f t="shared" si="108"/>
        <v>2018|Waitaki District|11</v>
      </c>
      <c r="B3498" t="s">
        <v>16</v>
      </c>
      <c r="C3498" t="s">
        <v>17</v>
      </c>
      <c r="D3498" t="s">
        <v>18</v>
      </c>
      <c r="E3498" t="s">
        <v>19</v>
      </c>
      <c r="F3498">
        <v>2018</v>
      </c>
      <c r="G3498">
        <v>2018</v>
      </c>
      <c r="H3498">
        <v>68</v>
      </c>
      <c r="I3498" t="s">
        <v>88</v>
      </c>
      <c r="J3498">
        <v>3</v>
      </c>
      <c r="K3498" t="s">
        <v>24</v>
      </c>
      <c r="L3498">
        <v>11</v>
      </c>
      <c r="N3498">
        <v>360</v>
      </c>
      <c r="R3498" s="2">
        <f t="shared" si="109"/>
        <v>4.45</v>
      </c>
      <c r="S3498" s="2">
        <f>IF(AND(P3498&lt;&gt;"_U",P3498&lt;&gt;"c",J3498&lt;&gt;99,J3498&lt;&gt;9),IFERROR(VLOOKUP(A3498,'TA Total'!$A$2:$N$10000,14,0),"."),".")</f>
        <v>8088</v>
      </c>
    </row>
    <row r="3499" spans="1:19" x14ac:dyDescent="0.4">
      <c r="A3499" s="2" t="str">
        <f t="shared" si="108"/>
        <v>2018|Waitaki District|12</v>
      </c>
      <c r="B3499" t="s">
        <v>16</v>
      </c>
      <c r="C3499" t="s">
        <v>17</v>
      </c>
      <c r="D3499" t="s">
        <v>18</v>
      </c>
      <c r="E3499" t="s">
        <v>19</v>
      </c>
      <c r="F3499">
        <v>2018</v>
      </c>
      <c r="G3499">
        <v>2018</v>
      </c>
      <c r="H3499">
        <v>68</v>
      </c>
      <c r="I3499" t="s">
        <v>88</v>
      </c>
      <c r="J3499">
        <v>3</v>
      </c>
      <c r="K3499" t="s">
        <v>24</v>
      </c>
      <c r="L3499">
        <v>12</v>
      </c>
      <c r="N3499">
        <v>15</v>
      </c>
      <c r="R3499" s="2">
        <f t="shared" si="109"/>
        <v>2.65</v>
      </c>
      <c r="S3499" s="2">
        <f>IF(AND(P3499&lt;&gt;"_U",P3499&lt;&gt;"c",J3499&lt;&gt;99,J3499&lt;&gt;9),IFERROR(VLOOKUP(A3499,'TA Total'!$A$2:$N$10000,14,0),"."),".")</f>
        <v>567</v>
      </c>
    </row>
    <row r="3500" spans="1:19" x14ac:dyDescent="0.4">
      <c r="A3500" s="2" t="str">
        <f t="shared" si="108"/>
        <v>2018|Waitaki District|13</v>
      </c>
      <c r="B3500" t="s">
        <v>16</v>
      </c>
      <c r="C3500" t="s">
        <v>17</v>
      </c>
      <c r="D3500" t="s">
        <v>18</v>
      </c>
      <c r="E3500" t="s">
        <v>19</v>
      </c>
      <c r="F3500">
        <v>2018</v>
      </c>
      <c r="G3500">
        <v>2018</v>
      </c>
      <c r="H3500">
        <v>68</v>
      </c>
      <c r="I3500" t="s">
        <v>88</v>
      </c>
      <c r="J3500">
        <v>3</v>
      </c>
      <c r="K3500" t="s">
        <v>24</v>
      </c>
      <c r="L3500">
        <v>13</v>
      </c>
      <c r="N3500">
        <v>9</v>
      </c>
      <c r="R3500" s="2">
        <f t="shared" si="109"/>
        <v>15.79</v>
      </c>
      <c r="S3500" s="2">
        <f>IF(AND(P3500&lt;&gt;"_U",P3500&lt;&gt;"c",J3500&lt;&gt;99,J3500&lt;&gt;9),IFERROR(VLOOKUP(A3500,'TA Total'!$A$2:$N$10000,14,0),"."),".")</f>
        <v>57</v>
      </c>
    </row>
    <row r="3501" spans="1:19" x14ac:dyDescent="0.4">
      <c r="A3501" s="2" t="str">
        <f t="shared" si="108"/>
        <v>2018|Waitaki District|999</v>
      </c>
      <c r="B3501" t="s">
        <v>16</v>
      </c>
      <c r="C3501" t="s">
        <v>17</v>
      </c>
      <c r="D3501" t="s">
        <v>18</v>
      </c>
      <c r="E3501" t="s">
        <v>19</v>
      </c>
      <c r="F3501">
        <v>2018</v>
      </c>
      <c r="G3501">
        <v>2018</v>
      </c>
      <c r="H3501">
        <v>68</v>
      </c>
      <c r="I3501" t="s">
        <v>88</v>
      </c>
      <c r="J3501">
        <v>3</v>
      </c>
      <c r="K3501" t="s">
        <v>24</v>
      </c>
      <c r="L3501">
        <v>999</v>
      </c>
      <c r="N3501">
        <v>381</v>
      </c>
      <c r="R3501" s="2">
        <f t="shared" si="109"/>
        <v>4.37</v>
      </c>
      <c r="S3501" s="2">
        <f>IF(AND(P3501&lt;&gt;"_U",P3501&lt;&gt;"c",J3501&lt;&gt;99,J3501&lt;&gt;9),IFERROR(VLOOKUP(A3501,'TA Total'!$A$2:$N$10000,14,0),"."),".")</f>
        <v>8712</v>
      </c>
    </row>
    <row r="3502" spans="1:19" x14ac:dyDescent="0.4">
      <c r="A3502" s="2" t="str">
        <f t="shared" si="108"/>
        <v>2018|Waitaki District|10</v>
      </c>
      <c r="B3502" t="s">
        <v>16</v>
      </c>
      <c r="C3502" t="s">
        <v>17</v>
      </c>
      <c r="D3502" t="s">
        <v>18</v>
      </c>
      <c r="E3502" t="s">
        <v>19</v>
      </c>
      <c r="F3502">
        <v>2018</v>
      </c>
      <c r="G3502">
        <v>2018</v>
      </c>
      <c r="H3502">
        <v>68</v>
      </c>
      <c r="I3502" t="s">
        <v>88</v>
      </c>
      <c r="J3502">
        <v>4</v>
      </c>
      <c r="K3502" t="s">
        <v>25</v>
      </c>
      <c r="L3502">
        <v>10</v>
      </c>
      <c r="N3502">
        <v>0</v>
      </c>
      <c r="R3502" s="2" t="str">
        <f t="shared" si="109"/>
        <v>.</v>
      </c>
      <c r="S3502" s="2">
        <f>IF(AND(P3502&lt;&gt;"_U",P3502&lt;&gt;"c",J3502&lt;&gt;99,J3502&lt;&gt;9),IFERROR(VLOOKUP(A3502,'TA Total'!$A$2:$N$10000,14,0),"."),".")</f>
        <v>0</v>
      </c>
    </row>
    <row r="3503" spans="1:19" x14ac:dyDescent="0.4">
      <c r="A3503" s="2" t="str">
        <f t="shared" si="108"/>
        <v>2018|Waitaki District|11</v>
      </c>
      <c r="B3503" t="s">
        <v>16</v>
      </c>
      <c r="C3503" t="s">
        <v>17</v>
      </c>
      <c r="D3503" t="s">
        <v>18</v>
      </c>
      <c r="E3503" t="s">
        <v>19</v>
      </c>
      <c r="F3503">
        <v>2018</v>
      </c>
      <c r="G3503">
        <v>2018</v>
      </c>
      <c r="H3503">
        <v>68</v>
      </c>
      <c r="I3503" t="s">
        <v>88</v>
      </c>
      <c r="J3503">
        <v>4</v>
      </c>
      <c r="K3503" t="s">
        <v>25</v>
      </c>
      <c r="L3503">
        <v>11</v>
      </c>
      <c r="N3503">
        <v>300</v>
      </c>
      <c r="R3503" s="2">
        <f t="shared" si="109"/>
        <v>3.71</v>
      </c>
      <c r="S3503" s="2">
        <f>IF(AND(P3503&lt;&gt;"_U",P3503&lt;&gt;"c",J3503&lt;&gt;99,J3503&lt;&gt;9),IFERROR(VLOOKUP(A3503,'TA Total'!$A$2:$N$10000,14,0),"."),".")</f>
        <v>8088</v>
      </c>
    </row>
    <row r="3504" spans="1:19" x14ac:dyDescent="0.4">
      <c r="A3504" s="2" t="str">
        <f t="shared" si="108"/>
        <v>2018|Waitaki District|12</v>
      </c>
      <c r="B3504" t="s">
        <v>16</v>
      </c>
      <c r="C3504" t="s">
        <v>17</v>
      </c>
      <c r="D3504" t="s">
        <v>18</v>
      </c>
      <c r="E3504" t="s">
        <v>19</v>
      </c>
      <c r="F3504">
        <v>2018</v>
      </c>
      <c r="G3504">
        <v>2018</v>
      </c>
      <c r="H3504">
        <v>68</v>
      </c>
      <c r="I3504" t="s">
        <v>88</v>
      </c>
      <c r="J3504">
        <v>4</v>
      </c>
      <c r="K3504" t="s">
        <v>25</v>
      </c>
      <c r="L3504">
        <v>12</v>
      </c>
      <c r="N3504">
        <v>15</v>
      </c>
      <c r="R3504" s="2">
        <f t="shared" si="109"/>
        <v>2.65</v>
      </c>
      <c r="S3504" s="2">
        <f>IF(AND(P3504&lt;&gt;"_U",P3504&lt;&gt;"c",J3504&lt;&gt;99,J3504&lt;&gt;9),IFERROR(VLOOKUP(A3504,'TA Total'!$A$2:$N$10000,14,0),"."),".")</f>
        <v>567</v>
      </c>
    </row>
    <row r="3505" spans="1:19" x14ac:dyDescent="0.4">
      <c r="A3505" s="2" t="str">
        <f t="shared" si="108"/>
        <v>2018|Waitaki District|13</v>
      </c>
      <c r="B3505" t="s">
        <v>16</v>
      </c>
      <c r="C3505" t="s">
        <v>17</v>
      </c>
      <c r="D3505" t="s">
        <v>18</v>
      </c>
      <c r="E3505" t="s">
        <v>19</v>
      </c>
      <c r="F3505">
        <v>2018</v>
      </c>
      <c r="G3505">
        <v>2018</v>
      </c>
      <c r="H3505">
        <v>68</v>
      </c>
      <c r="I3505" t="s">
        <v>88</v>
      </c>
      <c r="J3505">
        <v>4</v>
      </c>
      <c r="K3505" t="s">
        <v>25</v>
      </c>
      <c r="L3505">
        <v>13</v>
      </c>
      <c r="N3505">
        <v>3</v>
      </c>
      <c r="R3505" s="2">
        <f t="shared" si="109"/>
        <v>5.26</v>
      </c>
      <c r="S3505" s="2">
        <f>IF(AND(P3505&lt;&gt;"_U",P3505&lt;&gt;"c",J3505&lt;&gt;99,J3505&lt;&gt;9),IFERROR(VLOOKUP(A3505,'TA Total'!$A$2:$N$10000,14,0),"."),".")</f>
        <v>57</v>
      </c>
    </row>
    <row r="3506" spans="1:19" x14ac:dyDescent="0.4">
      <c r="A3506" s="2" t="str">
        <f t="shared" si="108"/>
        <v>2018|Waitaki District|999</v>
      </c>
      <c r="B3506" t="s">
        <v>16</v>
      </c>
      <c r="C3506" t="s">
        <v>17</v>
      </c>
      <c r="D3506" t="s">
        <v>18</v>
      </c>
      <c r="E3506" t="s">
        <v>19</v>
      </c>
      <c r="F3506">
        <v>2018</v>
      </c>
      <c r="G3506">
        <v>2018</v>
      </c>
      <c r="H3506">
        <v>68</v>
      </c>
      <c r="I3506" t="s">
        <v>88</v>
      </c>
      <c r="J3506">
        <v>4</v>
      </c>
      <c r="K3506" t="s">
        <v>25</v>
      </c>
      <c r="L3506">
        <v>999</v>
      </c>
      <c r="N3506">
        <v>321</v>
      </c>
      <c r="R3506" s="2">
        <f t="shared" si="109"/>
        <v>3.68</v>
      </c>
      <c r="S3506" s="2">
        <f>IF(AND(P3506&lt;&gt;"_U",P3506&lt;&gt;"c",J3506&lt;&gt;99,J3506&lt;&gt;9),IFERROR(VLOOKUP(A3506,'TA Total'!$A$2:$N$10000,14,0),"."),".")</f>
        <v>8712</v>
      </c>
    </row>
    <row r="3507" spans="1:19" x14ac:dyDescent="0.4">
      <c r="A3507" s="2" t="str">
        <f t="shared" si="108"/>
        <v>2018|Waitaki District|10</v>
      </c>
      <c r="B3507" t="s">
        <v>16</v>
      </c>
      <c r="C3507" t="s">
        <v>17</v>
      </c>
      <c r="D3507" t="s">
        <v>18</v>
      </c>
      <c r="E3507" t="s">
        <v>19</v>
      </c>
      <c r="F3507">
        <v>2018</v>
      </c>
      <c r="G3507">
        <v>2018</v>
      </c>
      <c r="H3507">
        <v>68</v>
      </c>
      <c r="I3507" t="s">
        <v>88</v>
      </c>
      <c r="J3507">
        <v>5</v>
      </c>
      <c r="K3507" t="s">
        <v>26</v>
      </c>
      <c r="L3507">
        <v>10</v>
      </c>
      <c r="N3507">
        <v>0</v>
      </c>
      <c r="R3507" s="2" t="str">
        <f t="shared" si="109"/>
        <v>.</v>
      </c>
      <c r="S3507" s="2">
        <f>IF(AND(P3507&lt;&gt;"_U",P3507&lt;&gt;"c",J3507&lt;&gt;99,J3507&lt;&gt;9),IFERROR(VLOOKUP(A3507,'TA Total'!$A$2:$N$10000,14,0),"."),".")</f>
        <v>0</v>
      </c>
    </row>
    <row r="3508" spans="1:19" x14ac:dyDescent="0.4">
      <c r="A3508" s="2" t="str">
        <f t="shared" si="108"/>
        <v>2018|Waitaki District|11</v>
      </c>
      <c r="B3508" t="s">
        <v>16</v>
      </c>
      <c r="C3508" t="s">
        <v>17</v>
      </c>
      <c r="D3508" t="s">
        <v>18</v>
      </c>
      <c r="E3508" t="s">
        <v>19</v>
      </c>
      <c r="F3508">
        <v>2018</v>
      </c>
      <c r="G3508">
        <v>2018</v>
      </c>
      <c r="H3508">
        <v>68</v>
      </c>
      <c r="I3508" t="s">
        <v>88</v>
      </c>
      <c r="J3508">
        <v>5</v>
      </c>
      <c r="K3508" t="s">
        <v>26</v>
      </c>
      <c r="L3508">
        <v>11</v>
      </c>
      <c r="N3508">
        <v>5763</v>
      </c>
      <c r="R3508" s="2">
        <f t="shared" si="109"/>
        <v>71.25</v>
      </c>
      <c r="S3508" s="2">
        <f>IF(AND(P3508&lt;&gt;"_U",P3508&lt;&gt;"c",J3508&lt;&gt;99,J3508&lt;&gt;9),IFERROR(VLOOKUP(A3508,'TA Total'!$A$2:$N$10000,14,0),"."),".")</f>
        <v>8088</v>
      </c>
    </row>
    <row r="3509" spans="1:19" x14ac:dyDescent="0.4">
      <c r="A3509" s="2" t="str">
        <f t="shared" si="108"/>
        <v>2018|Waitaki District|12</v>
      </c>
      <c r="B3509" t="s">
        <v>16</v>
      </c>
      <c r="C3509" t="s">
        <v>17</v>
      </c>
      <c r="D3509" t="s">
        <v>18</v>
      </c>
      <c r="E3509" t="s">
        <v>19</v>
      </c>
      <c r="F3509">
        <v>2018</v>
      </c>
      <c r="G3509">
        <v>2018</v>
      </c>
      <c r="H3509">
        <v>68</v>
      </c>
      <c r="I3509" t="s">
        <v>88</v>
      </c>
      <c r="J3509">
        <v>5</v>
      </c>
      <c r="K3509" t="s">
        <v>26</v>
      </c>
      <c r="L3509">
        <v>12</v>
      </c>
      <c r="N3509">
        <v>177</v>
      </c>
      <c r="R3509" s="2">
        <f t="shared" si="109"/>
        <v>31.22</v>
      </c>
      <c r="S3509" s="2">
        <f>IF(AND(P3509&lt;&gt;"_U",P3509&lt;&gt;"c",J3509&lt;&gt;99,J3509&lt;&gt;9),IFERROR(VLOOKUP(A3509,'TA Total'!$A$2:$N$10000,14,0),"."),".")</f>
        <v>567</v>
      </c>
    </row>
    <row r="3510" spans="1:19" x14ac:dyDescent="0.4">
      <c r="A3510" s="2" t="str">
        <f t="shared" si="108"/>
        <v>2018|Waitaki District|13</v>
      </c>
      <c r="B3510" t="s">
        <v>16</v>
      </c>
      <c r="C3510" t="s">
        <v>17</v>
      </c>
      <c r="D3510" t="s">
        <v>18</v>
      </c>
      <c r="E3510" t="s">
        <v>19</v>
      </c>
      <c r="F3510">
        <v>2018</v>
      </c>
      <c r="G3510">
        <v>2018</v>
      </c>
      <c r="H3510">
        <v>68</v>
      </c>
      <c r="I3510" t="s">
        <v>88</v>
      </c>
      <c r="J3510">
        <v>5</v>
      </c>
      <c r="K3510" t="s">
        <v>26</v>
      </c>
      <c r="L3510">
        <v>13</v>
      </c>
      <c r="N3510">
        <v>24</v>
      </c>
      <c r="R3510" s="2">
        <f t="shared" si="109"/>
        <v>42.11</v>
      </c>
      <c r="S3510" s="2">
        <f>IF(AND(P3510&lt;&gt;"_U",P3510&lt;&gt;"c",J3510&lt;&gt;99,J3510&lt;&gt;9),IFERROR(VLOOKUP(A3510,'TA Total'!$A$2:$N$10000,14,0),"."),".")</f>
        <v>57</v>
      </c>
    </row>
    <row r="3511" spans="1:19" x14ac:dyDescent="0.4">
      <c r="A3511" s="2" t="str">
        <f t="shared" si="108"/>
        <v>2018|Waitaki District|999</v>
      </c>
      <c r="B3511" t="s">
        <v>16</v>
      </c>
      <c r="C3511" t="s">
        <v>17</v>
      </c>
      <c r="D3511" t="s">
        <v>18</v>
      </c>
      <c r="E3511" t="s">
        <v>19</v>
      </c>
      <c r="F3511">
        <v>2018</v>
      </c>
      <c r="G3511">
        <v>2018</v>
      </c>
      <c r="H3511">
        <v>68</v>
      </c>
      <c r="I3511" t="s">
        <v>88</v>
      </c>
      <c r="J3511">
        <v>5</v>
      </c>
      <c r="K3511" t="s">
        <v>26</v>
      </c>
      <c r="L3511">
        <v>999</v>
      </c>
      <c r="N3511">
        <v>5964</v>
      </c>
      <c r="R3511" s="2">
        <f t="shared" si="109"/>
        <v>68.459999999999994</v>
      </c>
      <c r="S3511" s="2">
        <f>IF(AND(P3511&lt;&gt;"_U",P3511&lt;&gt;"c",J3511&lt;&gt;99,J3511&lt;&gt;9),IFERROR(VLOOKUP(A3511,'TA Total'!$A$2:$N$10000,14,0),"."),".")</f>
        <v>8712</v>
      </c>
    </row>
    <row r="3512" spans="1:19" x14ac:dyDescent="0.4">
      <c r="A3512" s="2" t="str">
        <f t="shared" si="108"/>
        <v>2018|Waitaki District|10</v>
      </c>
      <c r="B3512" t="s">
        <v>16</v>
      </c>
      <c r="C3512" t="s">
        <v>17</v>
      </c>
      <c r="D3512" t="s">
        <v>18</v>
      </c>
      <c r="E3512" t="s">
        <v>19</v>
      </c>
      <c r="F3512">
        <v>2018</v>
      </c>
      <c r="G3512">
        <v>2018</v>
      </c>
      <c r="H3512">
        <v>68</v>
      </c>
      <c r="I3512" t="s">
        <v>88</v>
      </c>
      <c r="J3512">
        <v>6</v>
      </c>
      <c r="K3512" t="s">
        <v>27</v>
      </c>
      <c r="L3512">
        <v>10</v>
      </c>
      <c r="N3512">
        <v>0</v>
      </c>
      <c r="R3512" s="2" t="str">
        <f t="shared" si="109"/>
        <v>.</v>
      </c>
      <c r="S3512" s="2">
        <f>IF(AND(P3512&lt;&gt;"_U",P3512&lt;&gt;"c",J3512&lt;&gt;99,J3512&lt;&gt;9),IFERROR(VLOOKUP(A3512,'TA Total'!$A$2:$N$10000,14,0),"."),".")</f>
        <v>0</v>
      </c>
    </row>
    <row r="3513" spans="1:19" x14ac:dyDescent="0.4">
      <c r="A3513" s="2" t="str">
        <f t="shared" si="108"/>
        <v>2018|Waitaki District|11</v>
      </c>
      <c r="B3513" t="s">
        <v>16</v>
      </c>
      <c r="C3513" t="s">
        <v>17</v>
      </c>
      <c r="D3513" t="s">
        <v>18</v>
      </c>
      <c r="E3513" t="s">
        <v>19</v>
      </c>
      <c r="F3513">
        <v>2018</v>
      </c>
      <c r="G3513">
        <v>2018</v>
      </c>
      <c r="H3513">
        <v>68</v>
      </c>
      <c r="I3513" t="s">
        <v>88</v>
      </c>
      <c r="J3513">
        <v>6</v>
      </c>
      <c r="K3513" t="s">
        <v>27</v>
      </c>
      <c r="L3513">
        <v>11</v>
      </c>
      <c r="N3513">
        <v>96</v>
      </c>
      <c r="R3513" s="2">
        <f t="shared" si="109"/>
        <v>1.19</v>
      </c>
      <c r="S3513" s="2">
        <f>IF(AND(P3513&lt;&gt;"_U",P3513&lt;&gt;"c",J3513&lt;&gt;99,J3513&lt;&gt;9),IFERROR(VLOOKUP(A3513,'TA Total'!$A$2:$N$10000,14,0),"."),".")</f>
        <v>8088</v>
      </c>
    </row>
    <row r="3514" spans="1:19" x14ac:dyDescent="0.4">
      <c r="A3514" s="2" t="str">
        <f t="shared" si="108"/>
        <v>2018|Waitaki District|12</v>
      </c>
      <c r="B3514" t="s">
        <v>16</v>
      </c>
      <c r="C3514" t="s">
        <v>17</v>
      </c>
      <c r="D3514" t="s">
        <v>18</v>
      </c>
      <c r="E3514" t="s">
        <v>19</v>
      </c>
      <c r="F3514">
        <v>2018</v>
      </c>
      <c r="G3514">
        <v>2018</v>
      </c>
      <c r="H3514">
        <v>68</v>
      </c>
      <c r="I3514" t="s">
        <v>88</v>
      </c>
      <c r="J3514">
        <v>6</v>
      </c>
      <c r="K3514" t="s">
        <v>27</v>
      </c>
      <c r="L3514">
        <v>12</v>
      </c>
      <c r="N3514">
        <v>6</v>
      </c>
      <c r="R3514" s="2">
        <f t="shared" si="109"/>
        <v>1.06</v>
      </c>
      <c r="S3514" s="2">
        <f>IF(AND(P3514&lt;&gt;"_U",P3514&lt;&gt;"c",J3514&lt;&gt;99,J3514&lt;&gt;9),IFERROR(VLOOKUP(A3514,'TA Total'!$A$2:$N$10000,14,0),"."),".")</f>
        <v>567</v>
      </c>
    </row>
    <row r="3515" spans="1:19" x14ac:dyDescent="0.4">
      <c r="A3515" s="2" t="str">
        <f t="shared" si="108"/>
        <v>2018|Waitaki District|13</v>
      </c>
      <c r="B3515" t="s">
        <v>16</v>
      </c>
      <c r="C3515" t="s">
        <v>17</v>
      </c>
      <c r="D3515" t="s">
        <v>18</v>
      </c>
      <c r="E3515" t="s">
        <v>19</v>
      </c>
      <c r="F3515">
        <v>2018</v>
      </c>
      <c r="G3515">
        <v>2018</v>
      </c>
      <c r="H3515">
        <v>68</v>
      </c>
      <c r="I3515" t="s">
        <v>88</v>
      </c>
      <c r="J3515">
        <v>6</v>
      </c>
      <c r="K3515" t="s">
        <v>27</v>
      </c>
      <c r="L3515">
        <v>13</v>
      </c>
      <c r="N3515">
        <v>0</v>
      </c>
      <c r="R3515" s="2">
        <f t="shared" si="109"/>
        <v>0</v>
      </c>
      <c r="S3515" s="2">
        <f>IF(AND(P3515&lt;&gt;"_U",P3515&lt;&gt;"c",J3515&lt;&gt;99,J3515&lt;&gt;9),IFERROR(VLOOKUP(A3515,'TA Total'!$A$2:$N$10000,14,0),"."),".")</f>
        <v>57</v>
      </c>
    </row>
    <row r="3516" spans="1:19" x14ac:dyDescent="0.4">
      <c r="A3516" s="2" t="str">
        <f t="shared" si="108"/>
        <v>2018|Waitaki District|999</v>
      </c>
      <c r="B3516" t="s">
        <v>16</v>
      </c>
      <c r="C3516" t="s">
        <v>17</v>
      </c>
      <c r="D3516" t="s">
        <v>18</v>
      </c>
      <c r="E3516" t="s">
        <v>19</v>
      </c>
      <c r="F3516">
        <v>2018</v>
      </c>
      <c r="G3516">
        <v>2018</v>
      </c>
      <c r="H3516">
        <v>68</v>
      </c>
      <c r="I3516" t="s">
        <v>88</v>
      </c>
      <c r="J3516">
        <v>6</v>
      </c>
      <c r="K3516" t="s">
        <v>27</v>
      </c>
      <c r="L3516">
        <v>999</v>
      </c>
      <c r="N3516">
        <v>102</v>
      </c>
      <c r="R3516" s="2">
        <f t="shared" si="109"/>
        <v>1.17</v>
      </c>
      <c r="S3516" s="2">
        <f>IF(AND(P3516&lt;&gt;"_U",P3516&lt;&gt;"c",J3516&lt;&gt;99,J3516&lt;&gt;9),IFERROR(VLOOKUP(A3516,'TA Total'!$A$2:$N$10000,14,0),"."),".")</f>
        <v>8712</v>
      </c>
    </row>
    <row r="3517" spans="1:19" x14ac:dyDescent="0.4">
      <c r="A3517" s="2" t="str">
        <f t="shared" si="108"/>
        <v>2018|Waitaki District|10</v>
      </c>
      <c r="B3517" t="s">
        <v>16</v>
      </c>
      <c r="C3517" t="s">
        <v>17</v>
      </c>
      <c r="D3517" t="s">
        <v>18</v>
      </c>
      <c r="E3517" t="s">
        <v>19</v>
      </c>
      <c r="F3517">
        <v>2018</v>
      </c>
      <c r="G3517">
        <v>2018</v>
      </c>
      <c r="H3517">
        <v>68</v>
      </c>
      <c r="I3517" t="s">
        <v>88</v>
      </c>
      <c r="J3517">
        <v>7</v>
      </c>
      <c r="K3517" t="s">
        <v>28</v>
      </c>
      <c r="L3517">
        <v>10</v>
      </c>
      <c r="N3517">
        <v>0</v>
      </c>
      <c r="R3517" s="2" t="str">
        <f t="shared" si="109"/>
        <v>.</v>
      </c>
      <c r="S3517" s="2">
        <f>IF(AND(P3517&lt;&gt;"_U",P3517&lt;&gt;"c",J3517&lt;&gt;99,J3517&lt;&gt;9),IFERROR(VLOOKUP(A3517,'TA Total'!$A$2:$N$10000,14,0),"."),".")</f>
        <v>0</v>
      </c>
    </row>
    <row r="3518" spans="1:19" x14ac:dyDescent="0.4">
      <c r="A3518" s="2" t="str">
        <f t="shared" si="108"/>
        <v>2018|Waitaki District|11</v>
      </c>
      <c r="B3518" t="s">
        <v>16</v>
      </c>
      <c r="C3518" t="s">
        <v>17</v>
      </c>
      <c r="D3518" t="s">
        <v>18</v>
      </c>
      <c r="E3518" t="s">
        <v>19</v>
      </c>
      <c r="F3518">
        <v>2018</v>
      </c>
      <c r="G3518">
        <v>2018</v>
      </c>
      <c r="H3518">
        <v>68</v>
      </c>
      <c r="I3518" t="s">
        <v>88</v>
      </c>
      <c r="J3518">
        <v>7</v>
      </c>
      <c r="K3518" t="s">
        <v>28</v>
      </c>
      <c r="L3518">
        <v>11</v>
      </c>
      <c r="N3518">
        <v>279</v>
      </c>
      <c r="R3518" s="2">
        <f t="shared" si="109"/>
        <v>3.45</v>
      </c>
      <c r="S3518" s="2">
        <f>IF(AND(P3518&lt;&gt;"_U",P3518&lt;&gt;"c",J3518&lt;&gt;99,J3518&lt;&gt;9),IFERROR(VLOOKUP(A3518,'TA Total'!$A$2:$N$10000,14,0),"."),".")</f>
        <v>8088</v>
      </c>
    </row>
    <row r="3519" spans="1:19" x14ac:dyDescent="0.4">
      <c r="A3519" s="2" t="str">
        <f t="shared" si="108"/>
        <v>2018|Waitaki District|12</v>
      </c>
      <c r="B3519" t="s">
        <v>16</v>
      </c>
      <c r="C3519" t="s">
        <v>17</v>
      </c>
      <c r="D3519" t="s">
        <v>18</v>
      </c>
      <c r="E3519" t="s">
        <v>19</v>
      </c>
      <c r="F3519">
        <v>2018</v>
      </c>
      <c r="G3519">
        <v>2018</v>
      </c>
      <c r="H3519">
        <v>68</v>
      </c>
      <c r="I3519" t="s">
        <v>88</v>
      </c>
      <c r="J3519">
        <v>7</v>
      </c>
      <c r="K3519" t="s">
        <v>28</v>
      </c>
      <c r="L3519">
        <v>12</v>
      </c>
      <c r="N3519">
        <v>6</v>
      </c>
      <c r="R3519" s="2">
        <f t="shared" si="109"/>
        <v>1.06</v>
      </c>
      <c r="S3519" s="2">
        <f>IF(AND(P3519&lt;&gt;"_U",P3519&lt;&gt;"c",J3519&lt;&gt;99,J3519&lt;&gt;9),IFERROR(VLOOKUP(A3519,'TA Total'!$A$2:$N$10000,14,0),"."),".")</f>
        <v>567</v>
      </c>
    </row>
    <row r="3520" spans="1:19" x14ac:dyDescent="0.4">
      <c r="A3520" s="2" t="str">
        <f t="shared" si="108"/>
        <v>2018|Waitaki District|13</v>
      </c>
      <c r="B3520" t="s">
        <v>16</v>
      </c>
      <c r="C3520" t="s">
        <v>17</v>
      </c>
      <c r="D3520" t="s">
        <v>18</v>
      </c>
      <c r="E3520" t="s">
        <v>19</v>
      </c>
      <c r="F3520">
        <v>2018</v>
      </c>
      <c r="G3520">
        <v>2018</v>
      </c>
      <c r="H3520">
        <v>68</v>
      </c>
      <c r="I3520" t="s">
        <v>88</v>
      </c>
      <c r="J3520">
        <v>7</v>
      </c>
      <c r="K3520" t="s">
        <v>28</v>
      </c>
      <c r="L3520">
        <v>13</v>
      </c>
      <c r="N3520">
        <v>6</v>
      </c>
      <c r="R3520" s="2">
        <f t="shared" si="109"/>
        <v>10.53</v>
      </c>
      <c r="S3520" s="2">
        <f>IF(AND(P3520&lt;&gt;"_U",P3520&lt;&gt;"c",J3520&lt;&gt;99,J3520&lt;&gt;9),IFERROR(VLOOKUP(A3520,'TA Total'!$A$2:$N$10000,14,0),"."),".")</f>
        <v>57</v>
      </c>
    </row>
    <row r="3521" spans="1:19" x14ac:dyDescent="0.4">
      <c r="A3521" s="2" t="str">
        <f t="shared" si="108"/>
        <v>2018|Waitaki District|999</v>
      </c>
      <c r="B3521" t="s">
        <v>16</v>
      </c>
      <c r="C3521" t="s">
        <v>17</v>
      </c>
      <c r="D3521" t="s">
        <v>18</v>
      </c>
      <c r="E3521" t="s">
        <v>19</v>
      </c>
      <c r="F3521">
        <v>2018</v>
      </c>
      <c r="G3521">
        <v>2018</v>
      </c>
      <c r="H3521">
        <v>68</v>
      </c>
      <c r="I3521" t="s">
        <v>88</v>
      </c>
      <c r="J3521">
        <v>7</v>
      </c>
      <c r="K3521" t="s">
        <v>28</v>
      </c>
      <c r="L3521">
        <v>999</v>
      </c>
      <c r="N3521">
        <v>291</v>
      </c>
      <c r="R3521" s="2">
        <f t="shared" si="109"/>
        <v>3.34</v>
      </c>
      <c r="S3521" s="2">
        <f>IF(AND(P3521&lt;&gt;"_U",P3521&lt;&gt;"c",J3521&lt;&gt;99,J3521&lt;&gt;9),IFERROR(VLOOKUP(A3521,'TA Total'!$A$2:$N$10000,14,0),"."),".")</f>
        <v>8712</v>
      </c>
    </row>
    <row r="3522" spans="1:19" x14ac:dyDescent="0.4">
      <c r="A3522" s="2" t="str">
        <f t="shared" si="108"/>
        <v>2018|Waitaki District|10</v>
      </c>
      <c r="B3522" t="s">
        <v>16</v>
      </c>
      <c r="C3522" t="s">
        <v>17</v>
      </c>
      <c r="D3522" t="s">
        <v>18</v>
      </c>
      <c r="E3522" t="s">
        <v>19</v>
      </c>
      <c r="F3522">
        <v>2018</v>
      </c>
      <c r="G3522">
        <v>2018</v>
      </c>
      <c r="H3522">
        <v>68</v>
      </c>
      <c r="I3522" t="s">
        <v>88</v>
      </c>
      <c r="J3522">
        <v>77</v>
      </c>
      <c r="K3522" t="s">
        <v>29</v>
      </c>
      <c r="L3522">
        <v>10</v>
      </c>
      <c r="N3522">
        <v>0</v>
      </c>
      <c r="R3522" s="2" t="str">
        <f t="shared" si="109"/>
        <v>.</v>
      </c>
      <c r="S3522" s="2">
        <f>IF(AND(P3522&lt;&gt;"_U",P3522&lt;&gt;"c",J3522&lt;&gt;99,J3522&lt;&gt;9),IFERROR(VLOOKUP(A3522,'TA Total'!$A$2:$N$10000,14,0),"."),".")</f>
        <v>0</v>
      </c>
    </row>
    <row r="3523" spans="1:19" x14ac:dyDescent="0.4">
      <c r="A3523" s="2" t="str">
        <f t="shared" ref="A3523:A3586" si="110">G3523&amp;"|"&amp;I3523&amp;"|"&amp;L3523</f>
        <v>2018|Waitaki District|11</v>
      </c>
      <c r="B3523" t="s">
        <v>16</v>
      </c>
      <c r="C3523" t="s">
        <v>17</v>
      </c>
      <c r="D3523" t="s">
        <v>18</v>
      </c>
      <c r="E3523" t="s">
        <v>19</v>
      </c>
      <c r="F3523">
        <v>2018</v>
      </c>
      <c r="G3523">
        <v>2018</v>
      </c>
      <c r="H3523">
        <v>68</v>
      </c>
      <c r="I3523" t="s">
        <v>88</v>
      </c>
      <c r="J3523">
        <v>77</v>
      </c>
      <c r="K3523" t="s">
        <v>29</v>
      </c>
      <c r="L3523">
        <v>11</v>
      </c>
      <c r="N3523">
        <v>8088</v>
      </c>
      <c r="R3523" s="2">
        <f t="shared" ref="R3523:R3586" si="111">IF(P3523&lt;&gt;"_U",IFERROR((ROUND(N3523/S3523*100,2)),"."),".")</f>
        <v>100</v>
      </c>
      <c r="S3523" s="2">
        <f>IF(AND(P3523&lt;&gt;"_U",P3523&lt;&gt;"c",J3523&lt;&gt;99,J3523&lt;&gt;9),IFERROR(VLOOKUP(A3523,'TA Total'!$A$2:$N$10000,14,0),"."),".")</f>
        <v>8088</v>
      </c>
    </row>
    <row r="3524" spans="1:19" x14ac:dyDescent="0.4">
      <c r="A3524" s="2" t="str">
        <f t="shared" si="110"/>
        <v>2018|Waitaki District|12</v>
      </c>
      <c r="B3524" t="s">
        <v>16</v>
      </c>
      <c r="C3524" t="s">
        <v>17</v>
      </c>
      <c r="D3524" t="s">
        <v>18</v>
      </c>
      <c r="E3524" t="s">
        <v>19</v>
      </c>
      <c r="F3524">
        <v>2018</v>
      </c>
      <c r="G3524">
        <v>2018</v>
      </c>
      <c r="H3524">
        <v>68</v>
      </c>
      <c r="I3524" t="s">
        <v>88</v>
      </c>
      <c r="J3524">
        <v>77</v>
      </c>
      <c r="K3524" t="s">
        <v>29</v>
      </c>
      <c r="L3524">
        <v>12</v>
      </c>
      <c r="N3524">
        <v>567</v>
      </c>
      <c r="R3524" s="2">
        <f t="shared" si="111"/>
        <v>100</v>
      </c>
      <c r="S3524" s="2">
        <f>IF(AND(P3524&lt;&gt;"_U",P3524&lt;&gt;"c",J3524&lt;&gt;99,J3524&lt;&gt;9),IFERROR(VLOOKUP(A3524,'TA Total'!$A$2:$N$10000,14,0),"."),".")</f>
        <v>567</v>
      </c>
    </row>
    <row r="3525" spans="1:19" x14ac:dyDescent="0.4">
      <c r="A3525" s="2" t="str">
        <f t="shared" si="110"/>
        <v>2018|Waitaki District|13</v>
      </c>
      <c r="B3525" t="s">
        <v>16</v>
      </c>
      <c r="C3525" t="s">
        <v>17</v>
      </c>
      <c r="D3525" t="s">
        <v>18</v>
      </c>
      <c r="E3525" t="s">
        <v>19</v>
      </c>
      <c r="F3525">
        <v>2018</v>
      </c>
      <c r="G3525">
        <v>2018</v>
      </c>
      <c r="H3525">
        <v>68</v>
      </c>
      <c r="I3525" t="s">
        <v>88</v>
      </c>
      <c r="J3525">
        <v>77</v>
      </c>
      <c r="K3525" t="s">
        <v>29</v>
      </c>
      <c r="L3525">
        <v>13</v>
      </c>
      <c r="N3525">
        <v>57</v>
      </c>
      <c r="R3525" s="2">
        <f t="shared" si="111"/>
        <v>100</v>
      </c>
      <c r="S3525" s="2">
        <f>IF(AND(P3525&lt;&gt;"_U",P3525&lt;&gt;"c",J3525&lt;&gt;99,J3525&lt;&gt;9),IFERROR(VLOOKUP(A3525,'TA Total'!$A$2:$N$10000,14,0),"."),".")</f>
        <v>57</v>
      </c>
    </row>
    <row r="3526" spans="1:19" x14ac:dyDescent="0.4">
      <c r="A3526" s="2" t="str">
        <f t="shared" si="110"/>
        <v>2018|Waitaki District|999</v>
      </c>
      <c r="B3526" t="s">
        <v>16</v>
      </c>
      <c r="C3526" t="s">
        <v>17</v>
      </c>
      <c r="D3526" t="s">
        <v>18</v>
      </c>
      <c r="E3526" t="s">
        <v>19</v>
      </c>
      <c r="F3526">
        <v>2018</v>
      </c>
      <c r="G3526">
        <v>2018</v>
      </c>
      <c r="H3526">
        <v>68</v>
      </c>
      <c r="I3526" t="s">
        <v>88</v>
      </c>
      <c r="J3526">
        <v>77</v>
      </c>
      <c r="K3526" t="s">
        <v>29</v>
      </c>
      <c r="L3526">
        <v>999</v>
      </c>
      <c r="N3526">
        <v>8712</v>
      </c>
      <c r="R3526" s="2">
        <f t="shared" si="111"/>
        <v>100</v>
      </c>
      <c r="S3526" s="2">
        <f>IF(AND(P3526&lt;&gt;"_U",P3526&lt;&gt;"c",J3526&lt;&gt;99,J3526&lt;&gt;9),IFERROR(VLOOKUP(A3526,'TA Total'!$A$2:$N$10000,14,0),"."),".")</f>
        <v>8712</v>
      </c>
    </row>
    <row r="3527" spans="1:19" x14ac:dyDescent="0.4">
      <c r="A3527" s="2" t="str">
        <f t="shared" si="110"/>
        <v>2018|Waitaki District|10</v>
      </c>
      <c r="B3527" t="s">
        <v>16</v>
      </c>
      <c r="C3527" t="s">
        <v>17</v>
      </c>
      <c r="D3527" t="s">
        <v>18</v>
      </c>
      <c r="E3527" t="s">
        <v>19</v>
      </c>
      <c r="F3527">
        <v>2018</v>
      </c>
      <c r="G3527">
        <v>2018</v>
      </c>
      <c r="H3527">
        <v>68</v>
      </c>
      <c r="I3527" t="s">
        <v>88</v>
      </c>
      <c r="J3527">
        <v>8</v>
      </c>
      <c r="K3527" t="s">
        <v>30</v>
      </c>
      <c r="L3527">
        <v>10</v>
      </c>
      <c r="N3527">
        <v>0</v>
      </c>
      <c r="R3527" s="2" t="str">
        <f t="shared" si="111"/>
        <v>.</v>
      </c>
      <c r="S3527" s="2">
        <f>IF(AND(P3527&lt;&gt;"_U",P3527&lt;&gt;"c",J3527&lt;&gt;99,J3527&lt;&gt;9),IFERROR(VLOOKUP(A3527,'TA Total'!$A$2:$N$10000,14,0),"."),".")</f>
        <v>0</v>
      </c>
    </row>
    <row r="3528" spans="1:19" x14ac:dyDescent="0.4">
      <c r="A3528" s="2" t="str">
        <f t="shared" si="110"/>
        <v>2018|Waitaki District|11</v>
      </c>
      <c r="B3528" t="s">
        <v>16</v>
      </c>
      <c r="C3528" t="s">
        <v>17</v>
      </c>
      <c r="D3528" t="s">
        <v>18</v>
      </c>
      <c r="E3528" t="s">
        <v>19</v>
      </c>
      <c r="F3528">
        <v>2018</v>
      </c>
      <c r="G3528">
        <v>2018</v>
      </c>
      <c r="H3528">
        <v>68</v>
      </c>
      <c r="I3528" t="s">
        <v>88</v>
      </c>
      <c r="J3528">
        <v>8</v>
      </c>
      <c r="K3528" t="s">
        <v>30</v>
      </c>
      <c r="L3528">
        <v>11</v>
      </c>
      <c r="N3528">
        <v>291</v>
      </c>
      <c r="R3528" s="2">
        <f t="shared" si="111"/>
        <v>3.6</v>
      </c>
      <c r="S3528" s="2">
        <f>IF(AND(P3528&lt;&gt;"_U",P3528&lt;&gt;"c",J3528&lt;&gt;99,J3528&lt;&gt;9),IFERROR(VLOOKUP(A3528,'TA Total'!$A$2:$N$10000,14,0),"."),".")</f>
        <v>8088</v>
      </c>
    </row>
    <row r="3529" spans="1:19" x14ac:dyDescent="0.4">
      <c r="A3529" s="2" t="str">
        <f t="shared" si="110"/>
        <v>2018|Waitaki District|12</v>
      </c>
      <c r="B3529" t="s">
        <v>16</v>
      </c>
      <c r="C3529" t="s">
        <v>17</v>
      </c>
      <c r="D3529" t="s">
        <v>18</v>
      </c>
      <c r="E3529" t="s">
        <v>19</v>
      </c>
      <c r="F3529">
        <v>2018</v>
      </c>
      <c r="G3529">
        <v>2018</v>
      </c>
      <c r="H3529">
        <v>68</v>
      </c>
      <c r="I3529" t="s">
        <v>88</v>
      </c>
      <c r="J3529">
        <v>8</v>
      </c>
      <c r="K3529" t="s">
        <v>30</v>
      </c>
      <c r="L3529">
        <v>12</v>
      </c>
      <c r="N3529">
        <v>18</v>
      </c>
      <c r="R3529" s="2">
        <f t="shared" si="111"/>
        <v>3.17</v>
      </c>
      <c r="S3529" s="2">
        <f>IF(AND(P3529&lt;&gt;"_U",P3529&lt;&gt;"c",J3529&lt;&gt;99,J3529&lt;&gt;9),IFERROR(VLOOKUP(A3529,'TA Total'!$A$2:$N$10000,14,0),"."),".")</f>
        <v>567</v>
      </c>
    </row>
    <row r="3530" spans="1:19" x14ac:dyDescent="0.4">
      <c r="A3530" s="2" t="str">
        <f t="shared" si="110"/>
        <v>2018|Waitaki District|13</v>
      </c>
      <c r="B3530" t="s">
        <v>16</v>
      </c>
      <c r="C3530" t="s">
        <v>17</v>
      </c>
      <c r="D3530" t="s">
        <v>18</v>
      </c>
      <c r="E3530" t="s">
        <v>19</v>
      </c>
      <c r="F3530">
        <v>2018</v>
      </c>
      <c r="G3530">
        <v>2018</v>
      </c>
      <c r="H3530">
        <v>68</v>
      </c>
      <c r="I3530" t="s">
        <v>88</v>
      </c>
      <c r="J3530">
        <v>8</v>
      </c>
      <c r="K3530" t="s">
        <v>30</v>
      </c>
      <c r="L3530">
        <v>13</v>
      </c>
      <c r="N3530">
        <v>0</v>
      </c>
      <c r="R3530" s="2">
        <f t="shared" si="111"/>
        <v>0</v>
      </c>
      <c r="S3530" s="2">
        <f>IF(AND(P3530&lt;&gt;"_U",P3530&lt;&gt;"c",J3530&lt;&gt;99,J3530&lt;&gt;9),IFERROR(VLOOKUP(A3530,'TA Total'!$A$2:$N$10000,14,0),"."),".")</f>
        <v>57</v>
      </c>
    </row>
    <row r="3531" spans="1:19" x14ac:dyDescent="0.4">
      <c r="A3531" s="2" t="str">
        <f t="shared" si="110"/>
        <v>2018|Waitaki District|999</v>
      </c>
      <c r="B3531" t="s">
        <v>16</v>
      </c>
      <c r="C3531" t="s">
        <v>17</v>
      </c>
      <c r="D3531" t="s">
        <v>18</v>
      </c>
      <c r="E3531" t="s">
        <v>19</v>
      </c>
      <c r="F3531">
        <v>2018</v>
      </c>
      <c r="G3531">
        <v>2018</v>
      </c>
      <c r="H3531">
        <v>68</v>
      </c>
      <c r="I3531" t="s">
        <v>88</v>
      </c>
      <c r="J3531">
        <v>8</v>
      </c>
      <c r="K3531" t="s">
        <v>30</v>
      </c>
      <c r="L3531">
        <v>999</v>
      </c>
      <c r="N3531">
        <v>309</v>
      </c>
      <c r="R3531" s="2">
        <f t="shared" si="111"/>
        <v>3.55</v>
      </c>
      <c r="S3531" s="2">
        <f>IF(AND(P3531&lt;&gt;"_U",P3531&lt;&gt;"c",J3531&lt;&gt;99,J3531&lt;&gt;9),IFERROR(VLOOKUP(A3531,'TA Total'!$A$2:$N$10000,14,0),"."),".")</f>
        <v>8712</v>
      </c>
    </row>
    <row r="3532" spans="1:19" x14ac:dyDescent="0.4">
      <c r="A3532" s="2" t="str">
        <f t="shared" si="110"/>
        <v>2018|Waitaki District|10</v>
      </c>
      <c r="B3532" t="s">
        <v>16</v>
      </c>
      <c r="C3532" t="s">
        <v>17</v>
      </c>
      <c r="D3532" t="s">
        <v>18</v>
      </c>
      <c r="E3532" t="s">
        <v>19</v>
      </c>
      <c r="F3532">
        <v>2018</v>
      </c>
      <c r="G3532">
        <v>2018</v>
      </c>
      <c r="H3532">
        <v>68</v>
      </c>
      <c r="I3532" t="s">
        <v>88</v>
      </c>
      <c r="J3532">
        <v>9</v>
      </c>
      <c r="K3532" t="s">
        <v>31</v>
      </c>
      <c r="L3532">
        <v>10</v>
      </c>
      <c r="N3532">
        <v>0</v>
      </c>
      <c r="R3532" s="2" t="str">
        <f t="shared" si="111"/>
        <v>.</v>
      </c>
      <c r="S3532" s="2" t="str">
        <f>IF(AND(P3532&lt;&gt;"_U",P3532&lt;&gt;"c",J3532&lt;&gt;99,J3532&lt;&gt;9),IFERROR(VLOOKUP(A3532,'TA Total'!$A$2:$N$10000,14,0),"."),".")</f>
        <v>.</v>
      </c>
    </row>
    <row r="3533" spans="1:19" x14ac:dyDescent="0.4">
      <c r="A3533" s="2" t="str">
        <f t="shared" si="110"/>
        <v>2018|Waitaki District|11</v>
      </c>
      <c r="B3533" t="s">
        <v>16</v>
      </c>
      <c r="C3533" t="s">
        <v>17</v>
      </c>
      <c r="D3533" t="s">
        <v>18</v>
      </c>
      <c r="E3533" t="s">
        <v>19</v>
      </c>
      <c r="F3533">
        <v>2018</v>
      </c>
      <c r="G3533">
        <v>2018</v>
      </c>
      <c r="H3533">
        <v>68</v>
      </c>
      <c r="I3533" t="s">
        <v>88</v>
      </c>
      <c r="J3533">
        <v>9</v>
      </c>
      <c r="K3533" t="s">
        <v>31</v>
      </c>
      <c r="L3533">
        <v>11</v>
      </c>
      <c r="N3533">
        <v>579</v>
      </c>
      <c r="R3533" s="2" t="str">
        <f t="shared" si="111"/>
        <v>.</v>
      </c>
      <c r="S3533" s="2" t="str">
        <f>IF(AND(P3533&lt;&gt;"_U",P3533&lt;&gt;"c",J3533&lt;&gt;99,J3533&lt;&gt;9),IFERROR(VLOOKUP(A3533,'TA Total'!$A$2:$N$10000,14,0),"."),".")</f>
        <v>.</v>
      </c>
    </row>
    <row r="3534" spans="1:19" x14ac:dyDescent="0.4">
      <c r="A3534" s="2" t="str">
        <f t="shared" si="110"/>
        <v>2018|Waitaki District|12</v>
      </c>
      <c r="B3534" t="s">
        <v>16</v>
      </c>
      <c r="C3534" t="s">
        <v>17</v>
      </c>
      <c r="D3534" t="s">
        <v>18</v>
      </c>
      <c r="E3534" t="s">
        <v>19</v>
      </c>
      <c r="F3534">
        <v>2018</v>
      </c>
      <c r="G3534">
        <v>2018</v>
      </c>
      <c r="H3534">
        <v>68</v>
      </c>
      <c r="I3534" t="s">
        <v>88</v>
      </c>
      <c r="J3534">
        <v>9</v>
      </c>
      <c r="K3534" t="s">
        <v>31</v>
      </c>
      <c r="L3534">
        <v>12</v>
      </c>
      <c r="N3534">
        <v>54</v>
      </c>
      <c r="R3534" s="2" t="str">
        <f t="shared" si="111"/>
        <v>.</v>
      </c>
      <c r="S3534" s="2" t="str">
        <f>IF(AND(P3534&lt;&gt;"_U",P3534&lt;&gt;"c",J3534&lt;&gt;99,J3534&lt;&gt;9),IFERROR(VLOOKUP(A3534,'TA Total'!$A$2:$N$10000,14,0),"."),".")</f>
        <v>.</v>
      </c>
    </row>
    <row r="3535" spans="1:19" x14ac:dyDescent="0.4">
      <c r="A3535" s="2" t="str">
        <f t="shared" si="110"/>
        <v>2018|Waitaki District|13</v>
      </c>
      <c r="B3535" t="s">
        <v>16</v>
      </c>
      <c r="C3535" t="s">
        <v>17</v>
      </c>
      <c r="D3535" t="s">
        <v>18</v>
      </c>
      <c r="E3535" t="s">
        <v>19</v>
      </c>
      <c r="F3535">
        <v>2018</v>
      </c>
      <c r="G3535">
        <v>2018</v>
      </c>
      <c r="H3535">
        <v>68</v>
      </c>
      <c r="I3535" t="s">
        <v>88</v>
      </c>
      <c r="J3535">
        <v>9</v>
      </c>
      <c r="K3535" t="s">
        <v>31</v>
      </c>
      <c r="L3535">
        <v>13</v>
      </c>
      <c r="N3535">
        <v>21</v>
      </c>
      <c r="R3535" s="2" t="str">
        <f t="shared" si="111"/>
        <v>.</v>
      </c>
      <c r="S3535" s="2" t="str">
        <f>IF(AND(P3535&lt;&gt;"_U",P3535&lt;&gt;"c",J3535&lt;&gt;99,J3535&lt;&gt;9),IFERROR(VLOOKUP(A3535,'TA Total'!$A$2:$N$10000,14,0),"."),".")</f>
        <v>.</v>
      </c>
    </row>
    <row r="3536" spans="1:19" x14ac:dyDescent="0.4">
      <c r="A3536" s="2" t="str">
        <f t="shared" si="110"/>
        <v>2018|Waitaki District|999</v>
      </c>
      <c r="B3536" t="s">
        <v>16</v>
      </c>
      <c r="C3536" t="s">
        <v>17</v>
      </c>
      <c r="D3536" t="s">
        <v>18</v>
      </c>
      <c r="E3536" t="s">
        <v>19</v>
      </c>
      <c r="F3536">
        <v>2018</v>
      </c>
      <c r="G3536">
        <v>2018</v>
      </c>
      <c r="H3536">
        <v>68</v>
      </c>
      <c r="I3536" t="s">
        <v>88</v>
      </c>
      <c r="J3536">
        <v>9</v>
      </c>
      <c r="K3536" t="s">
        <v>31</v>
      </c>
      <c r="L3536">
        <v>999</v>
      </c>
      <c r="N3536">
        <v>654</v>
      </c>
      <c r="R3536" s="2" t="str">
        <f t="shared" si="111"/>
        <v>.</v>
      </c>
      <c r="S3536" s="2" t="str">
        <f>IF(AND(P3536&lt;&gt;"_U",P3536&lt;&gt;"c",J3536&lt;&gt;99,J3536&lt;&gt;9),IFERROR(VLOOKUP(A3536,'TA Total'!$A$2:$N$10000,14,0),"."),".")</f>
        <v>.</v>
      </c>
    </row>
    <row r="3537" spans="1:19" x14ac:dyDescent="0.4">
      <c r="A3537" s="2" t="str">
        <f t="shared" si="110"/>
        <v>2018|Waitaki District|10</v>
      </c>
      <c r="B3537" t="s">
        <v>16</v>
      </c>
      <c r="C3537" t="s">
        <v>17</v>
      </c>
      <c r="D3537" t="s">
        <v>18</v>
      </c>
      <c r="E3537" t="s">
        <v>19</v>
      </c>
      <c r="F3537">
        <v>2018</v>
      </c>
      <c r="G3537">
        <v>2018</v>
      </c>
      <c r="H3537">
        <v>68</v>
      </c>
      <c r="I3537" t="s">
        <v>88</v>
      </c>
      <c r="J3537">
        <v>99</v>
      </c>
      <c r="K3537" t="s">
        <v>32</v>
      </c>
      <c r="L3537">
        <v>10</v>
      </c>
      <c r="N3537">
        <v>0</v>
      </c>
      <c r="R3537" s="2" t="str">
        <f t="shared" si="111"/>
        <v>.</v>
      </c>
      <c r="S3537" s="2" t="str">
        <f>IF(AND(P3537&lt;&gt;"_U",P3537&lt;&gt;"c",J3537&lt;&gt;99,J3537&lt;&gt;9),IFERROR(VLOOKUP(A3537,'TA Total'!$A$2:$N$10000,14,0),"."),".")</f>
        <v>.</v>
      </c>
    </row>
    <row r="3538" spans="1:19" x14ac:dyDescent="0.4">
      <c r="A3538" s="2" t="str">
        <f t="shared" si="110"/>
        <v>2018|Waitaki District|11</v>
      </c>
      <c r="B3538" t="s">
        <v>16</v>
      </c>
      <c r="C3538" t="s">
        <v>17</v>
      </c>
      <c r="D3538" t="s">
        <v>18</v>
      </c>
      <c r="E3538" t="s">
        <v>19</v>
      </c>
      <c r="F3538">
        <v>2018</v>
      </c>
      <c r="G3538">
        <v>2018</v>
      </c>
      <c r="H3538">
        <v>68</v>
      </c>
      <c r="I3538" t="s">
        <v>88</v>
      </c>
      <c r="J3538">
        <v>99</v>
      </c>
      <c r="K3538" t="s">
        <v>32</v>
      </c>
      <c r="L3538">
        <v>11</v>
      </c>
      <c r="N3538">
        <v>8583</v>
      </c>
      <c r="R3538" s="2" t="str">
        <f t="shared" si="111"/>
        <v>.</v>
      </c>
      <c r="S3538" s="2" t="str">
        <f>IF(AND(P3538&lt;&gt;"_U",P3538&lt;&gt;"c",J3538&lt;&gt;99,J3538&lt;&gt;9),IFERROR(VLOOKUP(A3538,'TA Total'!$A$2:$N$10000,14,0),"."),".")</f>
        <v>.</v>
      </c>
    </row>
    <row r="3539" spans="1:19" x14ac:dyDescent="0.4">
      <c r="A3539" s="2" t="str">
        <f t="shared" si="110"/>
        <v>2018|Waitaki District|12</v>
      </c>
      <c r="B3539" t="s">
        <v>16</v>
      </c>
      <c r="C3539" t="s">
        <v>17</v>
      </c>
      <c r="D3539" t="s">
        <v>18</v>
      </c>
      <c r="E3539" t="s">
        <v>19</v>
      </c>
      <c r="F3539">
        <v>2018</v>
      </c>
      <c r="G3539">
        <v>2018</v>
      </c>
      <c r="H3539">
        <v>68</v>
      </c>
      <c r="I3539" t="s">
        <v>88</v>
      </c>
      <c r="J3539">
        <v>99</v>
      </c>
      <c r="K3539" t="s">
        <v>32</v>
      </c>
      <c r="L3539">
        <v>12</v>
      </c>
      <c r="N3539">
        <v>615</v>
      </c>
      <c r="R3539" s="2" t="str">
        <f t="shared" si="111"/>
        <v>.</v>
      </c>
      <c r="S3539" s="2" t="str">
        <f>IF(AND(P3539&lt;&gt;"_U",P3539&lt;&gt;"c",J3539&lt;&gt;99,J3539&lt;&gt;9),IFERROR(VLOOKUP(A3539,'TA Total'!$A$2:$N$10000,14,0),"."),".")</f>
        <v>.</v>
      </c>
    </row>
    <row r="3540" spans="1:19" x14ac:dyDescent="0.4">
      <c r="A3540" s="2" t="str">
        <f t="shared" si="110"/>
        <v>2018|Waitaki District|13</v>
      </c>
      <c r="B3540" t="s">
        <v>16</v>
      </c>
      <c r="C3540" t="s">
        <v>17</v>
      </c>
      <c r="D3540" t="s">
        <v>18</v>
      </c>
      <c r="E3540" t="s">
        <v>19</v>
      </c>
      <c r="F3540">
        <v>2018</v>
      </c>
      <c r="G3540">
        <v>2018</v>
      </c>
      <c r="H3540">
        <v>68</v>
      </c>
      <c r="I3540" t="s">
        <v>88</v>
      </c>
      <c r="J3540">
        <v>99</v>
      </c>
      <c r="K3540" t="s">
        <v>32</v>
      </c>
      <c r="L3540">
        <v>13</v>
      </c>
      <c r="N3540">
        <v>81</v>
      </c>
      <c r="R3540" s="2" t="str">
        <f t="shared" si="111"/>
        <v>.</v>
      </c>
      <c r="S3540" s="2" t="str">
        <f>IF(AND(P3540&lt;&gt;"_U",P3540&lt;&gt;"c",J3540&lt;&gt;99,J3540&lt;&gt;9),IFERROR(VLOOKUP(A3540,'TA Total'!$A$2:$N$10000,14,0),"."),".")</f>
        <v>.</v>
      </c>
    </row>
    <row r="3541" spans="1:19" x14ac:dyDescent="0.4">
      <c r="A3541" s="2" t="str">
        <f t="shared" si="110"/>
        <v>2018|Waitaki District|999</v>
      </c>
      <c r="B3541" t="s">
        <v>16</v>
      </c>
      <c r="C3541" t="s">
        <v>17</v>
      </c>
      <c r="D3541" t="s">
        <v>18</v>
      </c>
      <c r="E3541" t="s">
        <v>19</v>
      </c>
      <c r="F3541">
        <v>2018</v>
      </c>
      <c r="G3541">
        <v>2018</v>
      </c>
      <c r="H3541">
        <v>68</v>
      </c>
      <c r="I3541" t="s">
        <v>88</v>
      </c>
      <c r="J3541">
        <v>99</v>
      </c>
      <c r="K3541" t="s">
        <v>32</v>
      </c>
      <c r="L3541">
        <v>999</v>
      </c>
      <c r="N3541">
        <v>9276</v>
      </c>
      <c r="R3541" s="2" t="str">
        <f t="shared" si="111"/>
        <v>.</v>
      </c>
      <c r="S3541" s="2" t="str">
        <f>IF(AND(P3541&lt;&gt;"_U",P3541&lt;&gt;"c",J3541&lt;&gt;99,J3541&lt;&gt;9),IFERROR(VLOOKUP(A3541,'TA Total'!$A$2:$N$10000,14,0),"."),".")</f>
        <v>.</v>
      </c>
    </row>
    <row r="3542" spans="1:19" x14ac:dyDescent="0.4">
      <c r="A3542" s="2" t="str">
        <f t="shared" si="110"/>
        <v>2018|Central Otago District|10</v>
      </c>
      <c r="B3542" t="s">
        <v>16</v>
      </c>
      <c r="C3542" t="s">
        <v>17</v>
      </c>
      <c r="D3542" t="s">
        <v>18</v>
      </c>
      <c r="E3542" t="s">
        <v>19</v>
      </c>
      <c r="F3542">
        <v>2018</v>
      </c>
      <c r="G3542">
        <v>2018</v>
      </c>
      <c r="H3542">
        <v>69</v>
      </c>
      <c r="I3542" t="s">
        <v>87</v>
      </c>
      <c r="J3542">
        <v>0</v>
      </c>
      <c r="K3542" t="s">
        <v>21</v>
      </c>
      <c r="L3542">
        <v>10</v>
      </c>
      <c r="N3542">
        <v>0</v>
      </c>
      <c r="R3542" s="2" t="str">
        <f t="shared" si="111"/>
        <v>.</v>
      </c>
      <c r="S3542" s="2">
        <f>IF(AND(P3542&lt;&gt;"_U",P3542&lt;&gt;"c",J3542&lt;&gt;99,J3542&lt;&gt;9),IFERROR(VLOOKUP(A3542,'TA Total'!$A$2:$N$10000,14,0),"."),".")</f>
        <v>0</v>
      </c>
    </row>
    <row r="3543" spans="1:19" x14ac:dyDescent="0.4">
      <c r="A3543" s="2" t="str">
        <f t="shared" si="110"/>
        <v>2018|Central Otago District|11</v>
      </c>
      <c r="B3543" t="s">
        <v>16</v>
      </c>
      <c r="C3543" t="s">
        <v>17</v>
      </c>
      <c r="D3543" t="s">
        <v>18</v>
      </c>
      <c r="E3543" t="s">
        <v>19</v>
      </c>
      <c r="F3543">
        <v>2018</v>
      </c>
      <c r="G3543">
        <v>2018</v>
      </c>
      <c r="H3543">
        <v>69</v>
      </c>
      <c r="I3543" t="s">
        <v>87</v>
      </c>
      <c r="J3543">
        <v>0</v>
      </c>
      <c r="K3543" t="s">
        <v>21</v>
      </c>
      <c r="L3543">
        <v>11</v>
      </c>
      <c r="N3543">
        <v>21</v>
      </c>
      <c r="R3543" s="2">
        <f t="shared" si="111"/>
        <v>0.28000000000000003</v>
      </c>
      <c r="S3543" s="2">
        <f>IF(AND(P3543&lt;&gt;"_U",P3543&lt;&gt;"c",J3543&lt;&gt;99,J3543&lt;&gt;9),IFERROR(VLOOKUP(A3543,'TA Total'!$A$2:$N$10000,14,0),"."),".")</f>
        <v>7530</v>
      </c>
    </row>
    <row r="3544" spans="1:19" x14ac:dyDescent="0.4">
      <c r="A3544" s="2" t="str">
        <f t="shared" si="110"/>
        <v>2018|Central Otago District|12</v>
      </c>
      <c r="B3544" t="s">
        <v>16</v>
      </c>
      <c r="C3544" t="s">
        <v>17</v>
      </c>
      <c r="D3544" t="s">
        <v>18</v>
      </c>
      <c r="E3544" t="s">
        <v>19</v>
      </c>
      <c r="F3544">
        <v>2018</v>
      </c>
      <c r="G3544">
        <v>2018</v>
      </c>
      <c r="H3544">
        <v>69</v>
      </c>
      <c r="I3544" t="s">
        <v>87</v>
      </c>
      <c r="J3544">
        <v>0</v>
      </c>
      <c r="K3544" t="s">
        <v>21</v>
      </c>
      <c r="L3544">
        <v>12</v>
      </c>
      <c r="N3544">
        <v>0</v>
      </c>
      <c r="R3544" s="2">
        <f t="shared" si="111"/>
        <v>0</v>
      </c>
      <c r="S3544" s="2">
        <f>IF(AND(P3544&lt;&gt;"_U",P3544&lt;&gt;"c",J3544&lt;&gt;99,J3544&lt;&gt;9),IFERROR(VLOOKUP(A3544,'TA Total'!$A$2:$N$10000,14,0),"."),".")</f>
        <v>645</v>
      </c>
    </row>
    <row r="3545" spans="1:19" x14ac:dyDescent="0.4">
      <c r="A3545" s="2" t="str">
        <f t="shared" si="110"/>
        <v>2018|Central Otago District|13</v>
      </c>
      <c r="B3545" t="s">
        <v>16</v>
      </c>
      <c r="C3545" t="s">
        <v>17</v>
      </c>
      <c r="D3545" t="s">
        <v>18</v>
      </c>
      <c r="E3545" t="s">
        <v>19</v>
      </c>
      <c r="F3545">
        <v>2018</v>
      </c>
      <c r="G3545">
        <v>2018</v>
      </c>
      <c r="H3545">
        <v>69</v>
      </c>
      <c r="I3545" t="s">
        <v>87</v>
      </c>
      <c r="J3545">
        <v>0</v>
      </c>
      <c r="K3545" t="s">
        <v>21</v>
      </c>
      <c r="L3545">
        <v>13</v>
      </c>
      <c r="N3545">
        <v>21</v>
      </c>
      <c r="R3545" s="2">
        <f t="shared" si="111"/>
        <v>16.28</v>
      </c>
      <c r="S3545" s="2">
        <f>IF(AND(P3545&lt;&gt;"_U",P3545&lt;&gt;"c",J3545&lt;&gt;99,J3545&lt;&gt;9),IFERROR(VLOOKUP(A3545,'TA Total'!$A$2:$N$10000,14,0),"."),".")</f>
        <v>129</v>
      </c>
    </row>
    <row r="3546" spans="1:19" x14ac:dyDescent="0.4">
      <c r="A3546" s="2" t="str">
        <f t="shared" si="110"/>
        <v>2018|Central Otago District|999</v>
      </c>
      <c r="B3546" t="s">
        <v>16</v>
      </c>
      <c r="C3546" t="s">
        <v>17</v>
      </c>
      <c r="D3546" t="s">
        <v>18</v>
      </c>
      <c r="E3546" t="s">
        <v>19</v>
      </c>
      <c r="F3546">
        <v>2018</v>
      </c>
      <c r="G3546">
        <v>2018</v>
      </c>
      <c r="H3546">
        <v>69</v>
      </c>
      <c r="I3546" t="s">
        <v>87</v>
      </c>
      <c r="J3546">
        <v>0</v>
      </c>
      <c r="K3546" t="s">
        <v>21</v>
      </c>
      <c r="L3546">
        <v>999</v>
      </c>
      <c r="N3546">
        <v>42</v>
      </c>
      <c r="R3546" s="2">
        <f t="shared" si="111"/>
        <v>0.51</v>
      </c>
      <c r="S3546" s="2">
        <f>IF(AND(P3546&lt;&gt;"_U",P3546&lt;&gt;"c",J3546&lt;&gt;99,J3546&lt;&gt;9),IFERROR(VLOOKUP(A3546,'TA Total'!$A$2:$N$10000,14,0),"."),".")</f>
        <v>8307</v>
      </c>
    </row>
    <row r="3547" spans="1:19" x14ac:dyDescent="0.4">
      <c r="A3547" s="2" t="str">
        <f t="shared" si="110"/>
        <v>2018|Central Otago District|10</v>
      </c>
      <c r="B3547" t="s">
        <v>16</v>
      </c>
      <c r="C3547" t="s">
        <v>17</v>
      </c>
      <c r="D3547" t="s">
        <v>18</v>
      </c>
      <c r="E3547" t="s">
        <v>19</v>
      </c>
      <c r="F3547">
        <v>2018</v>
      </c>
      <c r="G3547">
        <v>2018</v>
      </c>
      <c r="H3547">
        <v>69</v>
      </c>
      <c r="I3547" t="s">
        <v>87</v>
      </c>
      <c r="J3547">
        <v>1</v>
      </c>
      <c r="K3547" t="s">
        <v>22</v>
      </c>
      <c r="L3547">
        <v>10</v>
      </c>
      <c r="N3547">
        <v>0</v>
      </c>
      <c r="R3547" s="2" t="str">
        <f t="shared" si="111"/>
        <v>.</v>
      </c>
      <c r="S3547" s="2">
        <f>IF(AND(P3547&lt;&gt;"_U",P3547&lt;&gt;"c",J3547&lt;&gt;99,J3547&lt;&gt;9),IFERROR(VLOOKUP(A3547,'TA Total'!$A$2:$N$10000,14,0),"."),".")</f>
        <v>0</v>
      </c>
    </row>
    <row r="3548" spans="1:19" x14ac:dyDescent="0.4">
      <c r="A3548" s="2" t="str">
        <f t="shared" si="110"/>
        <v>2018|Central Otago District|11</v>
      </c>
      <c r="B3548" t="s">
        <v>16</v>
      </c>
      <c r="C3548" t="s">
        <v>17</v>
      </c>
      <c r="D3548" t="s">
        <v>18</v>
      </c>
      <c r="E3548" t="s">
        <v>19</v>
      </c>
      <c r="F3548">
        <v>2018</v>
      </c>
      <c r="G3548">
        <v>2018</v>
      </c>
      <c r="H3548">
        <v>69</v>
      </c>
      <c r="I3548" t="s">
        <v>87</v>
      </c>
      <c r="J3548">
        <v>1</v>
      </c>
      <c r="K3548" t="s">
        <v>22</v>
      </c>
      <c r="L3548">
        <v>11</v>
      </c>
      <c r="N3548">
        <v>4029</v>
      </c>
      <c r="R3548" s="2">
        <f t="shared" si="111"/>
        <v>53.51</v>
      </c>
      <c r="S3548" s="2">
        <f>IF(AND(P3548&lt;&gt;"_U",P3548&lt;&gt;"c",J3548&lt;&gt;99,J3548&lt;&gt;9),IFERROR(VLOOKUP(A3548,'TA Total'!$A$2:$N$10000,14,0),"."),".")</f>
        <v>7530</v>
      </c>
    </row>
    <row r="3549" spans="1:19" x14ac:dyDescent="0.4">
      <c r="A3549" s="2" t="str">
        <f t="shared" si="110"/>
        <v>2018|Central Otago District|12</v>
      </c>
      <c r="B3549" t="s">
        <v>16</v>
      </c>
      <c r="C3549" t="s">
        <v>17</v>
      </c>
      <c r="D3549" t="s">
        <v>18</v>
      </c>
      <c r="E3549" t="s">
        <v>19</v>
      </c>
      <c r="F3549">
        <v>2018</v>
      </c>
      <c r="G3549">
        <v>2018</v>
      </c>
      <c r="H3549">
        <v>69</v>
      </c>
      <c r="I3549" t="s">
        <v>87</v>
      </c>
      <c r="J3549">
        <v>1</v>
      </c>
      <c r="K3549" t="s">
        <v>22</v>
      </c>
      <c r="L3549">
        <v>12</v>
      </c>
      <c r="N3549">
        <v>402</v>
      </c>
      <c r="R3549" s="2">
        <f t="shared" si="111"/>
        <v>62.33</v>
      </c>
      <c r="S3549" s="2">
        <f>IF(AND(P3549&lt;&gt;"_U",P3549&lt;&gt;"c",J3549&lt;&gt;99,J3549&lt;&gt;9),IFERROR(VLOOKUP(A3549,'TA Total'!$A$2:$N$10000,14,0),"."),".")</f>
        <v>645</v>
      </c>
    </row>
    <row r="3550" spans="1:19" x14ac:dyDescent="0.4">
      <c r="A3550" s="2" t="str">
        <f t="shared" si="110"/>
        <v>2018|Central Otago District|13</v>
      </c>
      <c r="B3550" t="s">
        <v>16</v>
      </c>
      <c r="C3550" t="s">
        <v>17</v>
      </c>
      <c r="D3550" t="s">
        <v>18</v>
      </c>
      <c r="E3550" t="s">
        <v>19</v>
      </c>
      <c r="F3550">
        <v>2018</v>
      </c>
      <c r="G3550">
        <v>2018</v>
      </c>
      <c r="H3550">
        <v>69</v>
      </c>
      <c r="I3550" t="s">
        <v>87</v>
      </c>
      <c r="J3550">
        <v>1</v>
      </c>
      <c r="K3550" t="s">
        <v>22</v>
      </c>
      <c r="L3550">
        <v>13</v>
      </c>
      <c r="N3550">
        <v>18</v>
      </c>
      <c r="R3550" s="2">
        <f t="shared" si="111"/>
        <v>13.95</v>
      </c>
      <c r="S3550" s="2">
        <f>IF(AND(P3550&lt;&gt;"_U",P3550&lt;&gt;"c",J3550&lt;&gt;99,J3550&lt;&gt;9),IFERROR(VLOOKUP(A3550,'TA Total'!$A$2:$N$10000,14,0),"."),".")</f>
        <v>129</v>
      </c>
    </row>
    <row r="3551" spans="1:19" x14ac:dyDescent="0.4">
      <c r="A3551" s="2" t="str">
        <f t="shared" si="110"/>
        <v>2018|Central Otago District|999</v>
      </c>
      <c r="B3551" t="s">
        <v>16</v>
      </c>
      <c r="C3551" t="s">
        <v>17</v>
      </c>
      <c r="D3551" t="s">
        <v>18</v>
      </c>
      <c r="E3551" t="s">
        <v>19</v>
      </c>
      <c r="F3551">
        <v>2018</v>
      </c>
      <c r="G3551">
        <v>2018</v>
      </c>
      <c r="H3551">
        <v>69</v>
      </c>
      <c r="I3551" t="s">
        <v>87</v>
      </c>
      <c r="J3551">
        <v>1</v>
      </c>
      <c r="K3551" t="s">
        <v>22</v>
      </c>
      <c r="L3551">
        <v>999</v>
      </c>
      <c r="N3551">
        <v>4452</v>
      </c>
      <c r="R3551" s="2">
        <f t="shared" si="111"/>
        <v>53.59</v>
      </c>
      <c r="S3551" s="2">
        <f>IF(AND(P3551&lt;&gt;"_U",P3551&lt;&gt;"c",J3551&lt;&gt;99,J3551&lt;&gt;9),IFERROR(VLOOKUP(A3551,'TA Total'!$A$2:$N$10000,14,0),"."),".")</f>
        <v>8307</v>
      </c>
    </row>
    <row r="3552" spans="1:19" x14ac:dyDescent="0.4">
      <c r="A3552" s="2" t="str">
        <f t="shared" si="110"/>
        <v>2018|Central Otago District|10</v>
      </c>
      <c r="B3552" t="s">
        <v>16</v>
      </c>
      <c r="C3552" t="s">
        <v>17</v>
      </c>
      <c r="D3552" t="s">
        <v>18</v>
      </c>
      <c r="E3552" t="s">
        <v>19</v>
      </c>
      <c r="F3552">
        <v>2018</v>
      </c>
      <c r="G3552">
        <v>2018</v>
      </c>
      <c r="H3552">
        <v>69</v>
      </c>
      <c r="I3552" t="s">
        <v>87</v>
      </c>
      <c r="J3552">
        <v>2</v>
      </c>
      <c r="K3552" t="s">
        <v>23</v>
      </c>
      <c r="L3552">
        <v>10</v>
      </c>
      <c r="N3552">
        <v>0</v>
      </c>
      <c r="R3552" s="2" t="str">
        <f t="shared" si="111"/>
        <v>.</v>
      </c>
      <c r="S3552" s="2">
        <f>IF(AND(P3552&lt;&gt;"_U",P3552&lt;&gt;"c",J3552&lt;&gt;99,J3552&lt;&gt;9),IFERROR(VLOOKUP(A3552,'TA Total'!$A$2:$N$10000,14,0),"."),".")</f>
        <v>0</v>
      </c>
    </row>
    <row r="3553" spans="1:19" x14ac:dyDescent="0.4">
      <c r="A3553" s="2" t="str">
        <f t="shared" si="110"/>
        <v>2018|Central Otago District|11</v>
      </c>
      <c r="B3553" t="s">
        <v>16</v>
      </c>
      <c r="C3553" t="s">
        <v>17</v>
      </c>
      <c r="D3553" t="s">
        <v>18</v>
      </c>
      <c r="E3553" t="s">
        <v>19</v>
      </c>
      <c r="F3553">
        <v>2018</v>
      </c>
      <c r="G3553">
        <v>2018</v>
      </c>
      <c r="H3553">
        <v>69</v>
      </c>
      <c r="I3553" t="s">
        <v>87</v>
      </c>
      <c r="J3553">
        <v>2</v>
      </c>
      <c r="K3553" t="s">
        <v>23</v>
      </c>
      <c r="L3553">
        <v>11</v>
      </c>
      <c r="N3553">
        <v>2409</v>
      </c>
      <c r="R3553" s="2">
        <f t="shared" si="111"/>
        <v>31.99</v>
      </c>
      <c r="S3553" s="2">
        <f>IF(AND(P3553&lt;&gt;"_U",P3553&lt;&gt;"c",J3553&lt;&gt;99,J3553&lt;&gt;9),IFERROR(VLOOKUP(A3553,'TA Total'!$A$2:$N$10000,14,0),"."),".")</f>
        <v>7530</v>
      </c>
    </row>
    <row r="3554" spans="1:19" x14ac:dyDescent="0.4">
      <c r="A3554" s="2" t="str">
        <f t="shared" si="110"/>
        <v>2018|Central Otago District|12</v>
      </c>
      <c r="B3554" t="s">
        <v>16</v>
      </c>
      <c r="C3554" t="s">
        <v>17</v>
      </c>
      <c r="D3554" t="s">
        <v>18</v>
      </c>
      <c r="E3554" t="s">
        <v>19</v>
      </c>
      <c r="F3554">
        <v>2018</v>
      </c>
      <c r="G3554">
        <v>2018</v>
      </c>
      <c r="H3554">
        <v>69</v>
      </c>
      <c r="I3554" t="s">
        <v>87</v>
      </c>
      <c r="J3554">
        <v>2</v>
      </c>
      <c r="K3554" t="s">
        <v>23</v>
      </c>
      <c r="L3554">
        <v>12</v>
      </c>
      <c r="N3554">
        <v>282</v>
      </c>
      <c r="R3554" s="2">
        <f t="shared" si="111"/>
        <v>43.72</v>
      </c>
      <c r="S3554" s="2">
        <f>IF(AND(P3554&lt;&gt;"_U",P3554&lt;&gt;"c",J3554&lt;&gt;99,J3554&lt;&gt;9),IFERROR(VLOOKUP(A3554,'TA Total'!$A$2:$N$10000,14,0),"."),".")</f>
        <v>645</v>
      </c>
    </row>
    <row r="3555" spans="1:19" x14ac:dyDescent="0.4">
      <c r="A3555" s="2" t="str">
        <f t="shared" si="110"/>
        <v>2018|Central Otago District|13</v>
      </c>
      <c r="B3555" t="s">
        <v>16</v>
      </c>
      <c r="C3555" t="s">
        <v>17</v>
      </c>
      <c r="D3555" t="s">
        <v>18</v>
      </c>
      <c r="E3555" t="s">
        <v>19</v>
      </c>
      <c r="F3555">
        <v>2018</v>
      </c>
      <c r="G3555">
        <v>2018</v>
      </c>
      <c r="H3555">
        <v>69</v>
      </c>
      <c r="I3555" t="s">
        <v>87</v>
      </c>
      <c r="J3555">
        <v>2</v>
      </c>
      <c r="K3555" t="s">
        <v>23</v>
      </c>
      <c r="L3555">
        <v>13</v>
      </c>
      <c r="N3555">
        <v>42</v>
      </c>
      <c r="R3555" s="2">
        <f t="shared" si="111"/>
        <v>32.56</v>
      </c>
      <c r="S3555" s="2">
        <f>IF(AND(P3555&lt;&gt;"_U",P3555&lt;&gt;"c",J3555&lt;&gt;99,J3555&lt;&gt;9),IFERROR(VLOOKUP(A3555,'TA Total'!$A$2:$N$10000,14,0),"."),".")</f>
        <v>129</v>
      </c>
    </row>
    <row r="3556" spans="1:19" x14ac:dyDescent="0.4">
      <c r="A3556" s="2" t="str">
        <f t="shared" si="110"/>
        <v>2018|Central Otago District|999</v>
      </c>
      <c r="B3556" t="s">
        <v>16</v>
      </c>
      <c r="C3556" t="s">
        <v>17</v>
      </c>
      <c r="D3556" t="s">
        <v>18</v>
      </c>
      <c r="E3556" t="s">
        <v>19</v>
      </c>
      <c r="F3556">
        <v>2018</v>
      </c>
      <c r="G3556">
        <v>2018</v>
      </c>
      <c r="H3556">
        <v>69</v>
      </c>
      <c r="I3556" t="s">
        <v>87</v>
      </c>
      <c r="J3556">
        <v>2</v>
      </c>
      <c r="K3556" t="s">
        <v>23</v>
      </c>
      <c r="L3556">
        <v>999</v>
      </c>
      <c r="N3556">
        <v>2736</v>
      </c>
      <c r="R3556" s="2">
        <f t="shared" si="111"/>
        <v>32.94</v>
      </c>
      <c r="S3556" s="2">
        <f>IF(AND(P3556&lt;&gt;"_U",P3556&lt;&gt;"c",J3556&lt;&gt;99,J3556&lt;&gt;9),IFERROR(VLOOKUP(A3556,'TA Total'!$A$2:$N$10000,14,0),"."),".")</f>
        <v>8307</v>
      </c>
    </row>
    <row r="3557" spans="1:19" x14ac:dyDescent="0.4">
      <c r="A3557" s="2" t="str">
        <f t="shared" si="110"/>
        <v>2018|Central Otago District|10</v>
      </c>
      <c r="B3557" t="s">
        <v>16</v>
      </c>
      <c r="C3557" t="s">
        <v>17</v>
      </c>
      <c r="D3557" t="s">
        <v>18</v>
      </c>
      <c r="E3557" t="s">
        <v>19</v>
      </c>
      <c r="F3557">
        <v>2018</v>
      </c>
      <c r="G3557">
        <v>2018</v>
      </c>
      <c r="H3557">
        <v>69</v>
      </c>
      <c r="I3557" t="s">
        <v>87</v>
      </c>
      <c r="J3557">
        <v>3</v>
      </c>
      <c r="K3557" t="s">
        <v>24</v>
      </c>
      <c r="L3557">
        <v>10</v>
      </c>
      <c r="N3557">
        <v>0</v>
      </c>
      <c r="R3557" s="2" t="str">
        <f t="shared" si="111"/>
        <v>.</v>
      </c>
      <c r="S3557" s="2">
        <f>IF(AND(P3557&lt;&gt;"_U",P3557&lt;&gt;"c",J3557&lt;&gt;99,J3557&lt;&gt;9),IFERROR(VLOOKUP(A3557,'TA Total'!$A$2:$N$10000,14,0),"."),".")</f>
        <v>0</v>
      </c>
    </row>
    <row r="3558" spans="1:19" x14ac:dyDescent="0.4">
      <c r="A3558" s="2" t="str">
        <f t="shared" si="110"/>
        <v>2018|Central Otago District|11</v>
      </c>
      <c r="B3558" t="s">
        <v>16</v>
      </c>
      <c r="C3558" t="s">
        <v>17</v>
      </c>
      <c r="D3558" t="s">
        <v>18</v>
      </c>
      <c r="E3558" t="s">
        <v>19</v>
      </c>
      <c r="F3558">
        <v>2018</v>
      </c>
      <c r="G3558">
        <v>2018</v>
      </c>
      <c r="H3558">
        <v>69</v>
      </c>
      <c r="I3558" t="s">
        <v>87</v>
      </c>
      <c r="J3558">
        <v>3</v>
      </c>
      <c r="K3558" t="s">
        <v>24</v>
      </c>
      <c r="L3558">
        <v>11</v>
      </c>
      <c r="N3558">
        <v>738</v>
      </c>
      <c r="R3558" s="2">
        <f t="shared" si="111"/>
        <v>9.8000000000000007</v>
      </c>
      <c r="S3558" s="2">
        <f>IF(AND(P3558&lt;&gt;"_U",P3558&lt;&gt;"c",J3558&lt;&gt;99,J3558&lt;&gt;9),IFERROR(VLOOKUP(A3558,'TA Total'!$A$2:$N$10000,14,0),"."),".")</f>
        <v>7530</v>
      </c>
    </row>
    <row r="3559" spans="1:19" x14ac:dyDescent="0.4">
      <c r="A3559" s="2" t="str">
        <f t="shared" si="110"/>
        <v>2018|Central Otago District|12</v>
      </c>
      <c r="B3559" t="s">
        <v>16</v>
      </c>
      <c r="C3559" t="s">
        <v>17</v>
      </c>
      <c r="D3559" t="s">
        <v>18</v>
      </c>
      <c r="E3559" t="s">
        <v>19</v>
      </c>
      <c r="F3559">
        <v>2018</v>
      </c>
      <c r="G3559">
        <v>2018</v>
      </c>
      <c r="H3559">
        <v>69</v>
      </c>
      <c r="I3559" t="s">
        <v>87</v>
      </c>
      <c r="J3559">
        <v>3</v>
      </c>
      <c r="K3559" t="s">
        <v>24</v>
      </c>
      <c r="L3559">
        <v>12</v>
      </c>
      <c r="N3559">
        <v>36</v>
      </c>
      <c r="R3559" s="2">
        <f t="shared" si="111"/>
        <v>5.58</v>
      </c>
      <c r="S3559" s="2">
        <f>IF(AND(P3559&lt;&gt;"_U",P3559&lt;&gt;"c",J3559&lt;&gt;99,J3559&lt;&gt;9),IFERROR(VLOOKUP(A3559,'TA Total'!$A$2:$N$10000,14,0),"."),".")</f>
        <v>645</v>
      </c>
    </row>
    <row r="3560" spans="1:19" x14ac:dyDescent="0.4">
      <c r="A3560" s="2" t="str">
        <f t="shared" si="110"/>
        <v>2018|Central Otago District|13</v>
      </c>
      <c r="B3560" t="s">
        <v>16</v>
      </c>
      <c r="C3560" t="s">
        <v>17</v>
      </c>
      <c r="D3560" t="s">
        <v>18</v>
      </c>
      <c r="E3560" t="s">
        <v>19</v>
      </c>
      <c r="F3560">
        <v>2018</v>
      </c>
      <c r="G3560">
        <v>2018</v>
      </c>
      <c r="H3560">
        <v>69</v>
      </c>
      <c r="I3560" t="s">
        <v>87</v>
      </c>
      <c r="J3560">
        <v>3</v>
      </c>
      <c r="K3560" t="s">
        <v>24</v>
      </c>
      <c r="L3560">
        <v>13</v>
      </c>
      <c r="N3560">
        <v>36</v>
      </c>
      <c r="R3560" s="2">
        <f t="shared" si="111"/>
        <v>27.91</v>
      </c>
      <c r="S3560" s="2">
        <f>IF(AND(P3560&lt;&gt;"_U",P3560&lt;&gt;"c",J3560&lt;&gt;99,J3560&lt;&gt;9),IFERROR(VLOOKUP(A3560,'TA Total'!$A$2:$N$10000,14,0),"."),".")</f>
        <v>129</v>
      </c>
    </row>
    <row r="3561" spans="1:19" x14ac:dyDescent="0.4">
      <c r="A3561" s="2" t="str">
        <f t="shared" si="110"/>
        <v>2018|Central Otago District|999</v>
      </c>
      <c r="B3561" t="s">
        <v>16</v>
      </c>
      <c r="C3561" t="s">
        <v>17</v>
      </c>
      <c r="D3561" t="s">
        <v>18</v>
      </c>
      <c r="E3561" t="s">
        <v>19</v>
      </c>
      <c r="F3561">
        <v>2018</v>
      </c>
      <c r="G3561">
        <v>2018</v>
      </c>
      <c r="H3561">
        <v>69</v>
      </c>
      <c r="I3561" t="s">
        <v>87</v>
      </c>
      <c r="J3561">
        <v>3</v>
      </c>
      <c r="K3561" t="s">
        <v>24</v>
      </c>
      <c r="L3561">
        <v>999</v>
      </c>
      <c r="N3561">
        <v>810</v>
      </c>
      <c r="R3561" s="2">
        <f t="shared" si="111"/>
        <v>9.75</v>
      </c>
      <c r="S3561" s="2">
        <f>IF(AND(P3561&lt;&gt;"_U",P3561&lt;&gt;"c",J3561&lt;&gt;99,J3561&lt;&gt;9),IFERROR(VLOOKUP(A3561,'TA Total'!$A$2:$N$10000,14,0),"."),".")</f>
        <v>8307</v>
      </c>
    </row>
    <row r="3562" spans="1:19" x14ac:dyDescent="0.4">
      <c r="A3562" s="2" t="str">
        <f t="shared" si="110"/>
        <v>2018|Central Otago District|10</v>
      </c>
      <c r="B3562" t="s">
        <v>16</v>
      </c>
      <c r="C3562" t="s">
        <v>17</v>
      </c>
      <c r="D3562" t="s">
        <v>18</v>
      </c>
      <c r="E3562" t="s">
        <v>19</v>
      </c>
      <c r="F3562">
        <v>2018</v>
      </c>
      <c r="G3562">
        <v>2018</v>
      </c>
      <c r="H3562">
        <v>69</v>
      </c>
      <c r="I3562" t="s">
        <v>87</v>
      </c>
      <c r="J3562">
        <v>4</v>
      </c>
      <c r="K3562" t="s">
        <v>25</v>
      </c>
      <c r="L3562">
        <v>10</v>
      </c>
      <c r="N3562">
        <v>0</v>
      </c>
      <c r="R3562" s="2" t="str">
        <f t="shared" si="111"/>
        <v>.</v>
      </c>
      <c r="S3562" s="2">
        <f>IF(AND(P3562&lt;&gt;"_U",P3562&lt;&gt;"c",J3562&lt;&gt;99,J3562&lt;&gt;9),IFERROR(VLOOKUP(A3562,'TA Total'!$A$2:$N$10000,14,0),"."),".")</f>
        <v>0</v>
      </c>
    </row>
    <row r="3563" spans="1:19" x14ac:dyDescent="0.4">
      <c r="A3563" s="2" t="str">
        <f t="shared" si="110"/>
        <v>2018|Central Otago District|11</v>
      </c>
      <c r="B3563" t="s">
        <v>16</v>
      </c>
      <c r="C3563" t="s">
        <v>17</v>
      </c>
      <c r="D3563" t="s">
        <v>18</v>
      </c>
      <c r="E3563" t="s">
        <v>19</v>
      </c>
      <c r="F3563">
        <v>2018</v>
      </c>
      <c r="G3563">
        <v>2018</v>
      </c>
      <c r="H3563">
        <v>69</v>
      </c>
      <c r="I3563" t="s">
        <v>87</v>
      </c>
      <c r="J3563">
        <v>4</v>
      </c>
      <c r="K3563" t="s">
        <v>25</v>
      </c>
      <c r="L3563">
        <v>11</v>
      </c>
      <c r="N3563">
        <v>225</v>
      </c>
      <c r="R3563" s="2">
        <f t="shared" si="111"/>
        <v>2.99</v>
      </c>
      <c r="S3563" s="2">
        <f>IF(AND(P3563&lt;&gt;"_U",P3563&lt;&gt;"c",J3563&lt;&gt;99,J3563&lt;&gt;9),IFERROR(VLOOKUP(A3563,'TA Total'!$A$2:$N$10000,14,0),"."),".")</f>
        <v>7530</v>
      </c>
    </row>
    <row r="3564" spans="1:19" x14ac:dyDescent="0.4">
      <c r="A3564" s="2" t="str">
        <f t="shared" si="110"/>
        <v>2018|Central Otago District|12</v>
      </c>
      <c r="B3564" t="s">
        <v>16</v>
      </c>
      <c r="C3564" t="s">
        <v>17</v>
      </c>
      <c r="D3564" t="s">
        <v>18</v>
      </c>
      <c r="E3564" t="s">
        <v>19</v>
      </c>
      <c r="F3564">
        <v>2018</v>
      </c>
      <c r="G3564">
        <v>2018</v>
      </c>
      <c r="H3564">
        <v>69</v>
      </c>
      <c r="I3564" t="s">
        <v>87</v>
      </c>
      <c r="J3564">
        <v>4</v>
      </c>
      <c r="K3564" t="s">
        <v>25</v>
      </c>
      <c r="L3564">
        <v>12</v>
      </c>
      <c r="N3564">
        <v>27</v>
      </c>
      <c r="R3564" s="2">
        <f t="shared" si="111"/>
        <v>4.1900000000000004</v>
      </c>
      <c r="S3564" s="2">
        <f>IF(AND(P3564&lt;&gt;"_U",P3564&lt;&gt;"c",J3564&lt;&gt;99,J3564&lt;&gt;9),IFERROR(VLOOKUP(A3564,'TA Total'!$A$2:$N$10000,14,0),"."),".")</f>
        <v>645</v>
      </c>
    </row>
    <row r="3565" spans="1:19" x14ac:dyDescent="0.4">
      <c r="A3565" s="2" t="str">
        <f t="shared" si="110"/>
        <v>2018|Central Otago District|13</v>
      </c>
      <c r="B3565" t="s">
        <v>16</v>
      </c>
      <c r="C3565" t="s">
        <v>17</v>
      </c>
      <c r="D3565" t="s">
        <v>18</v>
      </c>
      <c r="E3565" t="s">
        <v>19</v>
      </c>
      <c r="F3565">
        <v>2018</v>
      </c>
      <c r="G3565">
        <v>2018</v>
      </c>
      <c r="H3565">
        <v>69</v>
      </c>
      <c r="I3565" t="s">
        <v>87</v>
      </c>
      <c r="J3565">
        <v>4</v>
      </c>
      <c r="K3565" t="s">
        <v>25</v>
      </c>
      <c r="L3565">
        <v>13</v>
      </c>
      <c r="N3565">
        <v>6</v>
      </c>
      <c r="R3565" s="2">
        <f t="shared" si="111"/>
        <v>4.6500000000000004</v>
      </c>
      <c r="S3565" s="2">
        <f>IF(AND(P3565&lt;&gt;"_U",P3565&lt;&gt;"c",J3565&lt;&gt;99,J3565&lt;&gt;9),IFERROR(VLOOKUP(A3565,'TA Total'!$A$2:$N$10000,14,0),"."),".")</f>
        <v>129</v>
      </c>
    </row>
    <row r="3566" spans="1:19" x14ac:dyDescent="0.4">
      <c r="A3566" s="2" t="str">
        <f t="shared" si="110"/>
        <v>2018|Central Otago District|999</v>
      </c>
      <c r="B3566" t="s">
        <v>16</v>
      </c>
      <c r="C3566" t="s">
        <v>17</v>
      </c>
      <c r="D3566" t="s">
        <v>18</v>
      </c>
      <c r="E3566" t="s">
        <v>19</v>
      </c>
      <c r="F3566">
        <v>2018</v>
      </c>
      <c r="G3566">
        <v>2018</v>
      </c>
      <c r="H3566">
        <v>69</v>
      </c>
      <c r="I3566" t="s">
        <v>87</v>
      </c>
      <c r="J3566">
        <v>4</v>
      </c>
      <c r="K3566" t="s">
        <v>25</v>
      </c>
      <c r="L3566">
        <v>999</v>
      </c>
      <c r="N3566">
        <v>258</v>
      </c>
      <c r="R3566" s="2">
        <f t="shared" si="111"/>
        <v>3.11</v>
      </c>
      <c r="S3566" s="2">
        <f>IF(AND(P3566&lt;&gt;"_U",P3566&lt;&gt;"c",J3566&lt;&gt;99,J3566&lt;&gt;9),IFERROR(VLOOKUP(A3566,'TA Total'!$A$2:$N$10000,14,0),"."),".")</f>
        <v>8307</v>
      </c>
    </row>
    <row r="3567" spans="1:19" x14ac:dyDescent="0.4">
      <c r="A3567" s="2" t="str">
        <f t="shared" si="110"/>
        <v>2018|Central Otago District|10</v>
      </c>
      <c r="B3567" t="s">
        <v>16</v>
      </c>
      <c r="C3567" t="s">
        <v>17</v>
      </c>
      <c r="D3567" t="s">
        <v>18</v>
      </c>
      <c r="E3567" t="s">
        <v>19</v>
      </c>
      <c r="F3567">
        <v>2018</v>
      </c>
      <c r="G3567">
        <v>2018</v>
      </c>
      <c r="H3567">
        <v>69</v>
      </c>
      <c r="I3567" t="s">
        <v>87</v>
      </c>
      <c r="J3567">
        <v>5</v>
      </c>
      <c r="K3567" t="s">
        <v>26</v>
      </c>
      <c r="L3567">
        <v>10</v>
      </c>
      <c r="N3567">
        <v>0</v>
      </c>
      <c r="R3567" s="2" t="str">
        <f t="shared" si="111"/>
        <v>.</v>
      </c>
      <c r="S3567" s="2">
        <f>IF(AND(P3567&lt;&gt;"_U",P3567&lt;&gt;"c",J3567&lt;&gt;99,J3567&lt;&gt;9),IFERROR(VLOOKUP(A3567,'TA Total'!$A$2:$N$10000,14,0),"."),".")</f>
        <v>0</v>
      </c>
    </row>
    <row r="3568" spans="1:19" x14ac:dyDescent="0.4">
      <c r="A3568" s="2" t="str">
        <f t="shared" si="110"/>
        <v>2018|Central Otago District|11</v>
      </c>
      <c r="B3568" t="s">
        <v>16</v>
      </c>
      <c r="C3568" t="s">
        <v>17</v>
      </c>
      <c r="D3568" t="s">
        <v>18</v>
      </c>
      <c r="E3568" t="s">
        <v>19</v>
      </c>
      <c r="F3568">
        <v>2018</v>
      </c>
      <c r="G3568">
        <v>2018</v>
      </c>
      <c r="H3568">
        <v>69</v>
      </c>
      <c r="I3568" t="s">
        <v>87</v>
      </c>
      <c r="J3568">
        <v>5</v>
      </c>
      <c r="K3568" t="s">
        <v>26</v>
      </c>
      <c r="L3568">
        <v>11</v>
      </c>
      <c r="N3568">
        <v>5082</v>
      </c>
      <c r="R3568" s="2">
        <f t="shared" si="111"/>
        <v>67.489999999999995</v>
      </c>
      <c r="S3568" s="2">
        <f>IF(AND(P3568&lt;&gt;"_U",P3568&lt;&gt;"c",J3568&lt;&gt;99,J3568&lt;&gt;9),IFERROR(VLOOKUP(A3568,'TA Total'!$A$2:$N$10000,14,0),"."),".")</f>
        <v>7530</v>
      </c>
    </row>
    <row r="3569" spans="1:19" x14ac:dyDescent="0.4">
      <c r="A3569" s="2" t="str">
        <f t="shared" si="110"/>
        <v>2018|Central Otago District|12</v>
      </c>
      <c r="B3569" t="s">
        <v>16</v>
      </c>
      <c r="C3569" t="s">
        <v>17</v>
      </c>
      <c r="D3569" t="s">
        <v>18</v>
      </c>
      <c r="E3569" t="s">
        <v>19</v>
      </c>
      <c r="F3569">
        <v>2018</v>
      </c>
      <c r="G3569">
        <v>2018</v>
      </c>
      <c r="H3569">
        <v>69</v>
      </c>
      <c r="I3569" t="s">
        <v>87</v>
      </c>
      <c r="J3569">
        <v>5</v>
      </c>
      <c r="K3569" t="s">
        <v>26</v>
      </c>
      <c r="L3569">
        <v>12</v>
      </c>
      <c r="N3569">
        <v>204</v>
      </c>
      <c r="R3569" s="2">
        <f t="shared" si="111"/>
        <v>31.63</v>
      </c>
      <c r="S3569" s="2">
        <f>IF(AND(P3569&lt;&gt;"_U",P3569&lt;&gt;"c",J3569&lt;&gt;99,J3569&lt;&gt;9),IFERROR(VLOOKUP(A3569,'TA Total'!$A$2:$N$10000,14,0),"."),".")</f>
        <v>645</v>
      </c>
    </row>
    <row r="3570" spans="1:19" x14ac:dyDescent="0.4">
      <c r="A3570" s="2" t="str">
        <f t="shared" si="110"/>
        <v>2018|Central Otago District|13</v>
      </c>
      <c r="B3570" t="s">
        <v>16</v>
      </c>
      <c r="C3570" t="s">
        <v>17</v>
      </c>
      <c r="D3570" t="s">
        <v>18</v>
      </c>
      <c r="E3570" t="s">
        <v>19</v>
      </c>
      <c r="F3570">
        <v>2018</v>
      </c>
      <c r="G3570">
        <v>2018</v>
      </c>
      <c r="H3570">
        <v>69</v>
      </c>
      <c r="I3570" t="s">
        <v>87</v>
      </c>
      <c r="J3570">
        <v>5</v>
      </c>
      <c r="K3570" t="s">
        <v>26</v>
      </c>
      <c r="L3570">
        <v>13</v>
      </c>
      <c r="N3570">
        <v>30</v>
      </c>
      <c r="R3570" s="2">
        <f t="shared" si="111"/>
        <v>23.26</v>
      </c>
      <c r="S3570" s="2">
        <f>IF(AND(P3570&lt;&gt;"_U",P3570&lt;&gt;"c",J3570&lt;&gt;99,J3570&lt;&gt;9),IFERROR(VLOOKUP(A3570,'TA Total'!$A$2:$N$10000,14,0),"."),".")</f>
        <v>129</v>
      </c>
    </row>
    <row r="3571" spans="1:19" x14ac:dyDescent="0.4">
      <c r="A3571" s="2" t="str">
        <f t="shared" si="110"/>
        <v>2018|Central Otago District|999</v>
      </c>
      <c r="B3571" t="s">
        <v>16</v>
      </c>
      <c r="C3571" t="s">
        <v>17</v>
      </c>
      <c r="D3571" t="s">
        <v>18</v>
      </c>
      <c r="E3571" t="s">
        <v>19</v>
      </c>
      <c r="F3571">
        <v>2018</v>
      </c>
      <c r="G3571">
        <v>2018</v>
      </c>
      <c r="H3571">
        <v>69</v>
      </c>
      <c r="I3571" t="s">
        <v>87</v>
      </c>
      <c r="J3571">
        <v>5</v>
      </c>
      <c r="K3571" t="s">
        <v>26</v>
      </c>
      <c r="L3571">
        <v>999</v>
      </c>
      <c r="N3571">
        <v>5319</v>
      </c>
      <c r="R3571" s="2">
        <f t="shared" si="111"/>
        <v>64.03</v>
      </c>
      <c r="S3571" s="2">
        <f>IF(AND(P3571&lt;&gt;"_U",P3571&lt;&gt;"c",J3571&lt;&gt;99,J3571&lt;&gt;9),IFERROR(VLOOKUP(A3571,'TA Total'!$A$2:$N$10000,14,0),"."),".")</f>
        <v>8307</v>
      </c>
    </row>
    <row r="3572" spans="1:19" x14ac:dyDescent="0.4">
      <c r="A3572" s="2" t="str">
        <f t="shared" si="110"/>
        <v>2018|Central Otago District|10</v>
      </c>
      <c r="B3572" t="s">
        <v>16</v>
      </c>
      <c r="C3572" t="s">
        <v>17</v>
      </c>
      <c r="D3572" t="s">
        <v>18</v>
      </c>
      <c r="E3572" t="s">
        <v>19</v>
      </c>
      <c r="F3572">
        <v>2018</v>
      </c>
      <c r="G3572">
        <v>2018</v>
      </c>
      <c r="H3572">
        <v>69</v>
      </c>
      <c r="I3572" t="s">
        <v>87</v>
      </c>
      <c r="J3572">
        <v>6</v>
      </c>
      <c r="K3572" t="s">
        <v>27</v>
      </c>
      <c r="L3572">
        <v>10</v>
      </c>
      <c r="N3572">
        <v>0</v>
      </c>
      <c r="R3572" s="2" t="str">
        <f t="shared" si="111"/>
        <v>.</v>
      </c>
      <c r="S3572" s="2">
        <f>IF(AND(P3572&lt;&gt;"_U",P3572&lt;&gt;"c",J3572&lt;&gt;99,J3572&lt;&gt;9),IFERROR(VLOOKUP(A3572,'TA Total'!$A$2:$N$10000,14,0),"."),".")</f>
        <v>0</v>
      </c>
    </row>
    <row r="3573" spans="1:19" x14ac:dyDescent="0.4">
      <c r="A3573" s="2" t="str">
        <f t="shared" si="110"/>
        <v>2018|Central Otago District|11</v>
      </c>
      <c r="B3573" t="s">
        <v>16</v>
      </c>
      <c r="C3573" t="s">
        <v>17</v>
      </c>
      <c r="D3573" t="s">
        <v>18</v>
      </c>
      <c r="E3573" t="s">
        <v>19</v>
      </c>
      <c r="F3573">
        <v>2018</v>
      </c>
      <c r="G3573">
        <v>2018</v>
      </c>
      <c r="H3573">
        <v>69</v>
      </c>
      <c r="I3573" t="s">
        <v>87</v>
      </c>
      <c r="J3573">
        <v>6</v>
      </c>
      <c r="K3573" t="s">
        <v>27</v>
      </c>
      <c r="L3573">
        <v>11</v>
      </c>
      <c r="N3573">
        <v>129</v>
      </c>
      <c r="R3573" s="2">
        <f t="shared" si="111"/>
        <v>1.71</v>
      </c>
      <c r="S3573" s="2">
        <f>IF(AND(P3573&lt;&gt;"_U",P3573&lt;&gt;"c",J3573&lt;&gt;99,J3573&lt;&gt;9),IFERROR(VLOOKUP(A3573,'TA Total'!$A$2:$N$10000,14,0),"."),".")</f>
        <v>7530</v>
      </c>
    </row>
    <row r="3574" spans="1:19" x14ac:dyDescent="0.4">
      <c r="A3574" s="2" t="str">
        <f t="shared" si="110"/>
        <v>2018|Central Otago District|12</v>
      </c>
      <c r="B3574" t="s">
        <v>16</v>
      </c>
      <c r="C3574" t="s">
        <v>17</v>
      </c>
      <c r="D3574" t="s">
        <v>18</v>
      </c>
      <c r="E3574" t="s">
        <v>19</v>
      </c>
      <c r="F3574">
        <v>2018</v>
      </c>
      <c r="G3574">
        <v>2018</v>
      </c>
      <c r="H3574">
        <v>69</v>
      </c>
      <c r="I3574" t="s">
        <v>87</v>
      </c>
      <c r="J3574">
        <v>6</v>
      </c>
      <c r="K3574" t="s">
        <v>27</v>
      </c>
      <c r="L3574">
        <v>12</v>
      </c>
      <c r="N3574">
        <v>3</v>
      </c>
      <c r="R3574" s="2">
        <f t="shared" si="111"/>
        <v>0.47</v>
      </c>
      <c r="S3574" s="2">
        <f>IF(AND(P3574&lt;&gt;"_U",P3574&lt;&gt;"c",J3574&lt;&gt;99,J3574&lt;&gt;9),IFERROR(VLOOKUP(A3574,'TA Total'!$A$2:$N$10000,14,0),"."),".")</f>
        <v>645</v>
      </c>
    </row>
    <row r="3575" spans="1:19" x14ac:dyDescent="0.4">
      <c r="A3575" s="2" t="str">
        <f t="shared" si="110"/>
        <v>2018|Central Otago District|13</v>
      </c>
      <c r="B3575" t="s">
        <v>16</v>
      </c>
      <c r="C3575" t="s">
        <v>17</v>
      </c>
      <c r="D3575" t="s">
        <v>18</v>
      </c>
      <c r="E3575" t="s">
        <v>19</v>
      </c>
      <c r="F3575">
        <v>2018</v>
      </c>
      <c r="G3575">
        <v>2018</v>
      </c>
      <c r="H3575">
        <v>69</v>
      </c>
      <c r="I3575" t="s">
        <v>87</v>
      </c>
      <c r="J3575">
        <v>6</v>
      </c>
      <c r="K3575" t="s">
        <v>27</v>
      </c>
      <c r="L3575">
        <v>13</v>
      </c>
      <c r="N3575">
        <v>0</v>
      </c>
      <c r="R3575" s="2">
        <f t="shared" si="111"/>
        <v>0</v>
      </c>
      <c r="S3575" s="2">
        <f>IF(AND(P3575&lt;&gt;"_U",P3575&lt;&gt;"c",J3575&lt;&gt;99,J3575&lt;&gt;9),IFERROR(VLOOKUP(A3575,'TA Total'!$A$2:$N$10000,14,0),"."),".")</f>
        <v>129</v>
      </c>
    </row>
    <row r="3576" spans="1:19" x14ac:dyDescent="0.4">
      <c r="A3576" s="2" t="str">
        <f t="shared" si="110"/>
        <v>2018|Central Otago District|999</v>
      </c>
      <c r="B3576" t="s">
        <v>16</v>
      </c>
      <c r="C3576" t="s">
        <v>17</v>
      </c>
      <c r="D3576" t="s">
        <v>18</v>
      </c>
      <c r="E3576" t="s">
        <v>19</v>
      </c>
      <c r="F3576">
        <v>2018</v>
      </c>
      <c r="G3576">
        <v>2018</v>
      </c>
      <c r="H3576">
        <v>69</v>
      </c>
      <c r="I3576" t="s">
        <v>87</v>
      </c>
      <c r="J3576">
        <v>6</v>
      </c>
      <c r="K3576" t="s">
        <v>27</v>
      </c>
      <c r="L3576">
        <v>999</v>
      </c>
      <c r="N3576">
        <v>135</v>
      </c>
      <c r="R3576" s="2">
        <f t="shared" si="111"/>
        <v>1.63</v>
      </c>
      <c r="S3576" s="2">
        <f>IF(AND(P3576&lt;&gt;"_U",P3576&lt;&gt;"c",J3576&lt;&gt;99,J3576&lt;&gt;9),IFERROR(VLOOKUP(A3576,'TA Total'!$A$2:$N$10000,14,0),"."),".")</f>
        <v>8307</v>
      </c>
    </row>
    <row r="3577" spans="1:19" x14ac:dyDescent="0.4">
      <c r="A3577" s="2" t="str">
        <f t="shared" si="110"/>
        <v>2018|Central Otago District|10</v>
      </c>
      <c r="B3577" t="s">
        <v>16</v>
      </c>
      <c r="C3577" t="s">
        <v>17</v>
      </c>
      <c r="D3577" t="s">
        <v>18</v>
      </c>
      <c r="E3577" t="s">
        <v>19</v>
      </c>
      <c r="F3577">
        <v>2018</v>
      </c>
      <c r="G3577">
        <v>2018</v>
      </c>
      <c r="H3577">
        <v>69</v>
      </c>
      <c r="I3577" t="s">
        <v>87</v>
      </c>
      <c r="J3577">
        <v>7</v>
      </c>
      <c r="K3577" t="s">
        <v>28</v>
      </c>
      <c r="L3577">
        <v>10</v>
      </c>
      <c r="N3577">
        <v>0</v>
      </c>
      <c r="R3577" s="2" t="str">
        <f t="shared" si="111"/>
        <v>.</v>
      </c>
      <c r="S3577" s="2">
        <f>IF(AND(P3577&lt;&gt;"_U",P3577&lt;&gt;"c",J3577&lt;&gt;99,J3577&lt;&gt;9),IFERROR(VLOOKUP(A3577,'TA Total'!$A$2:$N$10000,14,0),"."),".")</f>
        <v>0</v>
      </c>
    </row>
    <row r="3578" spans="1:19" x14ac:dyDescent="0.4">
      <c r="A3578" s="2" t="str">
        <f t="shared" si="110"/>
        <v>2018|Central Otago District|11</v>
      </c>
      <c r="B3578" t="s">
        <v>16</v>
      </c>
      <c r="C3578" t="s">
        <v>17</v>
      </c>
      <c r="D3578" t="s">
        <v>18</v>
      </c>
      <c r="E3578" t="s">
        <v>19</v>
      </c>
      <c r="F3578">
        <v>2018</v>
      </c>
      <c r="G3578">
        <v>2018</v>
      </c>
      <c r="H3578">
        <v>69</v>
      </c>
      <c r="I3578" t="s">
        <v>87</v>
      </c>
      <c r="J3578">
        <v>7</v>
      </c>
      <c r="K3578" t="s">
        <v>28</v>
      </c>
      <c r="L3578">
        <v>11</v>
      </c>
      <c r="N3578">
        <v>246</v>
      </c>
      <c r="R3578" s="2">
        <f t="shared" si="111"/>
        <v>3.27</v>
      </c>
      <c r="S3578" s="2">
        <f>IF(AND(P3578&lt;&gt;"_U",P3578&lt;&gt;"c",J3578&lt;&gt;99,J3578&lt;&gt;9),IFERROR(VLOOKUP(A3578,'TA Total'!$A$2:$N$10000,14,0),"."),".")</f>
        <v>7530</v>
      </c>
    </row>
    <row r="3579" spans="1:19" x14ac:dyDescent="0.4">
      <c r="A3579" s="2" t="str">
        <f t="shared" si="110"/>
        <v>2018|Central Otago District|12</v>
      </c>
      <c r="B3579" t="s">
        <v>16</v>
      </c>
      <c r="C3579" t="s">
        <v>17</v>
      </c>
      <c r="D3579" t="s">
        <v>18</v>
      </c>
      <c r="E3579" t="s">
        <v>19</v>
      </c>
      <c r="F3579">
        <v>2018</v>
      </c>
      <c r="G3579">
        <v>2018</v>
      </c>
      <c r="H3579">
        <v>69</v>
      </c>
      <c r="I3579" t="s">
        <v>87</v>
      </c>
      <c r="J3579">
        <v>7</v>
      </c>
      <c r="K3579" t="s">
        <v>28</v>
      </c>
      <c r="L3579">
        <v>12</v>
      </c>
      <c r="N3579">
        <v>12</v>
      </c>
      <c r="R3579" s="2">
        <f t="shared" si="111"/>
        <v>1.86</v>
      </c>
      <c r="S3579" s="2">
        <f>IF(AND(P3579&lt;&gt;"_U",P3579&lt;&gt;"c",J3579&lt;&gt;99,J3579&lt;&gt;9),IFERROR(VLOOKUP(A3579,'TA Total'!$A$2:$N$10000,14,0),"."),".")</f>
        <v>645</v>
      </c>
    </row>
    <row r="3580" spans="1:19" x14ac:dyDescent="0.4">
      <c r="A3580" s="2" t="str">
        <f t="shared" si="110"/>
        <v>2018|Central Otago District|13</v>
      </c>
      <c r="B3580" t="s">
        <v>16</v>
      </c>
      <c r="C3580" t="s">
        <v>17</v>
      </c>
      <c r="D3580" t="s">
        <v>18</v>
      </c>
      <c r="E3580" t="s">
        <v>19</v>
      </c>
      <c r="F3580">
        <v>2018</v>
      </c>
      <c r="G3580">
        <v>2018</v>
      </c>
      <c r="H3580">
        <v>69</v>
      </c>
      <c r="I3580" t="s">
        <v>87</v>
      </c>
      <c r="J3580">
        <v>7</v>
      </c>
      <c r="K3580" t="s">
        <v>28</v>
      </c>
      <c r="L3580">
        <v>13</v>
      </c>
      <c r="N3580">
        <v>3</v>
      </c>
      <c r="R3580" s="2">
        <f t="shared" si="111"/>
        <v>2.33</v>
      </c>
      <c r="S3580" s="2">
        <f>IF(AND(P3580&lt;&gt;"_U",P3580&lt;&gt;"c",J3580&lt;&gt;99,J3580&lt;&gt;9),IFERROR(VLOOKUP(A3580,'TA Total'!$A$2:$N$10000,14,0),"."),".")</f>
        <v>129</v>
      </c>
    </row>
    <row r="3581" spans="1:19" x14ac:dyDescent="0.4">
      <c r="A3581" s="2" t="str">
        <f t="shared" si="110"/>
        <v>2018|Central Otago District|999</v>
      </c>
      <c r="B3581" t="s">
        <v>16</v>
      </c>
      <c r="C3581" t="s">
        <v>17</v>
      </c>
      <c r="D3581" t="s">
        <v>18</v>
      </c>
      <c r="E3581" t="s">
        <v>19</v>
      </c>
      <c r="F3581">
        <v>2018</v>
      </c>
      <c r="G3581">
        <v>2018</v>
      </c>
      <c r="H3581">
        <v>69</v>
      </c>
      <c r="I3581" t="s">
        <v>87</v>
      </c>
      <c r="J3581">
        <v>7</v>
      </c>
      <c r="K3581" t="s">
        <v>28</v>
      </c>
      <c r="L3581">
        <v>999</v>
      </c>
      <c r="N3581">
        <v>261</v>
      </c>
      <c r="R3581" s="2">
        <f t="shared" si="111"/>
        <v>3.14</v>
      </c>
      <c r="S3581" s="2">
        <f>IF(AND(P3581&lt;&gt;"_U",P3581&lt;&gt;"c",J3581&lt;&gt;99,J3581&lt;&gt;9),IFERROR(VLOOKUP(A3581,'TA Total'!$A$2:$N$10000,14,0),"."),".")</f>
        <v>8307</v>
      </c>
    </row>
    <row r="3582" spans="1:19" x14ac:dyDescent="0.4">
      <c r="A3582" s="2" t="str">
        <f t="shared" si="110"/>
        <v>2018|Central Otago District|10</v>
      </c>
      <c r="B3582" t="s">
        <v>16</v>
      </c>
      <c r="C3582" t="s">
        <v>17</v>
      </c>
      <c r="D3582" t="s">
        <v>18</v>
      </c>
      <c r="E3582" t="s">
        <v>19</v>
      </c>
      <c r="F3582">
        <v>2018</v>
      </c>
      <c r="G3582">
        <v>2018</v>
      </c>
      <c r="H3582">
        <v>69</v>
      </c>
      <c r="I3582" t="s">
        <v>87</v>
      </c>
      <c r="J3582">
        <v>77</v>
      </c>
      <c r="K3582" t="s">
        <v>29</v>
      </c>
      <c r="L3582">
        <v>10</v>
      </c>
      <c r="N3582">
        <v>0</v>
      </c>
      <c r="R3582" s="2" t="str">
        <f t="shared" si="111"/>
        <v>.</v>
      </c>
      <c r="S3582" s="2">
        <f>IF(AND(P3582&lt;&gt;"_U",P3582&lt;&gt;"c",J3582&lt;&gt;99,J3582&lt;&gt;9),IFERROR(VLOOKUP(A3582,'TA Total'!$A$2:$N$10000,14,0),"."),".")</f>
        <v>0</v>
      </c>
    </row>
    <row r="3583" spans="1:19" x14ac:dyDescent="0.4">
      <c r="A3583" s="2" t="str">
        <f t="shared" si="110"/>
        <v>2018|Central Otago District|11</v>
      </c>
      <c r="B3583" t="s">
        <v>16</v>
      </c>
      <c r="C3583" t="s">
        <v>17</v>
      </c>
      <c r="D3583" t="s">
        <v>18</v>
      </c>
      <c r="E3583" t="s">
        <v>19</v>
      </c>
      <c r="F3583">
        <v>2018</v>
      </c>
      <c r="G3583">
        <v>2018</v>
      </c>
      <c r="H3583">
        <v>69</v>
      </c>
      <c r="I3583" t="s">
        <v>87</v>
      </c>
      <c r="J3583">
        <v>77</v>
      </c>
      <c r="K3583" t="s">
        <v>29</v>
      </c>
      <c r="L3583">
        <v>11</v>
      </c>
      <c r="N3583">
        <v>7530</v>
      </c>
      <c r="R3583" s="2">
        <f t="shared" si="111"/>
        <v>100</v>
      </c>
      <c r="S3583" s="2">
        <f>IF(AND(P3583&lt;&gt;"_U",P3583&lt;&gt;"c",J3583&lt;&gt;99,J3583&lt;&gt;9),IFERROR(VLOOKUP(A3583,'TA Total'!$A$2:$N$10000,14,0),"."),".")</f>
        <v>7530</v>
      </c>
    </row>
    <row r="3584" spans="1:19" x14ac:dyDescent="0.4">
      <c r="A3584" s="2" t="str">
        <f t="shared" si="110"/>
        <v>2018|Central Otago District|12</v>
      </c>
      <c r="B3584" t="s">
        <v>16</v>
      </c>
      <c r="C3584" t="s">
        <v>17</v>
      </c>
      <c r="D3584" t="s">
        <v>18</v>
      </c>
      <c r="E3584" t="s">
        <v>19</v>
      </c>
      <c r="F3584">
        <v>2018</v>
      </c>
      <c r="G3584">
        <v>2018</v>
      </c>
      <c r="H3584">
        <v>69</v>
      </c>
      <c r="I3584" t="s">
        <v>87</v>
      </c>
      <c r="J3584">
        <v>77</v>
      </c>
      <c r="K3584" t="s">
        <v>29</v>
      </c>
      <c r="L3584">
        <v>12</v>
      </c>
      <c r="N3584">
        <v>645</v>
      </c>
      <c r="R3584" s="2">
        <f t="shared" si="111"/>
        <v>100</v>
      </c>
      <c r="S3584" s="2">
        <f>IF(AND(P3584&lt;&gt;"_U",P3584&lt;&gt;"c",J3584&lt;&gt;99,J3584&lt;&gt;9),IFERROR(VLOOKUP(A3584,'TA Total'!$A$2:$N$10000,14,0),"."),".")</f>
        <v>645</v>
      </c>
    </row>
    <row r="3585" spans="1:19" x14ac:dyDescent="0.4">
      <c r="A3585" s="2" t="str">
        <f t="shared" si="110"/>
        <v>2018|Central Otago District|13</v>
      </c>
      <c r="B3585" t="s">
        <v>16</v>
      </c>
      <c r="C3585" t="s">
        <v>17</v>
      </c>
      <c r="D3585" t="s">
        <v>18</v>
      </c>
      <c r="E3585" t="s">
        <v>19</v>
      </c>
      <c r="F3585">
        <v>2018</v>
      </c>
      <c r="G3585">
        <v>2018</v>
      </c>
      <c r="H3585">
        <v>69</v>
      </c>
      <c r="I3585" t="s">
        <v>87</v>
      </c>
      <c r="J3585">
        <v>77</v>
      </c>
      <c r="K3585" t="s">
        <v>29</v>
      </c>
      <c r="L3585">
        <v>13</v>
      </c>
      <c r="N3585">
        <v>129</v>
      </c>
      <c r="R3585" s="2">
        <f t="shared" si="111"/>
        <v>100</v>
      </c>
      <c r="S3585" s="2">
        <f>IF(AND(P3585&lt;&gt;"_U",P3585&lt;&gt;"c",J3585&lt;&gt;99,J3585&lt;&gt;9),IFERROR(VLOOKUP(A3585,'TA Total'!$A$2:$N$10000,14,0),"."),".")</f>
        <v>129</v>
      </c>
    </row>
    <row r="3586" spans="1:19" x14ac:dyDescent="0.4">
      <c r="A3586" s="2" t="str">
        <f t="shared" si="110"/>
        <v>2018|Central Otago District|999</v>
      </c>
      <c r="B3586" t="s">
        <v>16</v>
      </c>
      <c r="C3586" t="s">
        <v>17</v>
      </c>
      <c r="D3586" t="s">
        <v>18</v>
      </c>
      <c r="E3586" t="s">
        <v>19</v>
      </c>
      <c r="F3586">
        <v>2018</v>
      </c>
      <c r="G3586">
        <v>2018</v>
      </c>
      <c r="H3586">
        <v>69</v>
      </c>
      <c r="I3586" t="s">
        <v>87</v>
      </c>
      <c r="J3586">
        <v>77</v>
      </c>
      <c r="K3586" t="s">
        <v>29</v>
      </c>
      <c r="L3586">
        <v>999</v>
      </c>
      <c r="N3586">
        <v>8307</v>
      </c>
      <c r="R3586" s="2">
        <f t="shared" si="111"/>
        <v>100</v>
      </c>
      <c r="S3586" s="2">
        <f>IF(AND(P3586&lt;&gt;"_U",P3586&lt;&gt;"c",J3586&lt;&gt;99,J3586&lt;&gt;9),IFERROR(VLOOKUP(A3586,'TA Total'!$A$2:$N$10000,14,0),"."),".")</f>
        <v>8307</v>
      </c>
    </row>
    <row r="3587" spans="1:19" x14ac:dyDescent="0.4">
      <c r="A3587" s="2" t="str">
        <f t="shared" ref="A3587:A3650" si="112">G3587&amp;"|"&amp;I3587&amp;"|"&amp;L3587</f>
        <v>2018|Central Otago District|10</v>
      </c>
      <c r="B3587" t="s">
        <v>16</v>
      </c>
      <c r="C3587" t="s">
        <v>17</v>
      </c>
      <c r="D3587" t="s">
        <v>18</v>
      </c>
      <c r="E3587" t="s">
        <v>19</v>
      </c>
      <c r="F3587">
        <v>2018</v>
      </c>
      <c r="G3587">
        <v>2018</v>
      </c>
      <c r="H3587">
        <v>69</v>
      </c>
      <c r="I3587" t="s">
        <v>87</v>
      </c>
      <c r="J3587">
        <v>8</v>
      </c>
      <c r="K3587" t="s">
        <v>30</v>
      </c>
      <c r="L3587">
        <v>10</v>
      </c>
      <c r="N3587">
        <v>0</v>
      </c>
      <c r="R3587" s="2" t="str">
        <f t="shared" ref="R3587:R3650" si="113">IF(P3587&lt;&gt;"_U",IFERROR((ROUND(N3587/S3587*100,2)),"."),".")</f>
        <v>.</v>
      </c>
      <c r="S3587" s="2">
        <f>IF(AND(P3587&lt;&gt;"_U",P3587&lt;&gt;"c",J3587&lt;&gt;99,J3587&lt;&gt;9),IFERROR(VLOOKUP(A3587,'TA Total'!$A$2:$N$10000,14,0),"."),".")</f>
        <v>0</v>
      </c>
    </row>
    <row r="3588" spans="1:19" x14ac:dyDescent="0.4">
      <c r="A3588" s="2" t="str">
        <f t="shared" si="112"/>
        <v>2018|Central Otago District|11</v>
      </c>
      <c r="B3588" t="s">
        <v>16</v>
      </c>
      <c r="C3588" t="s">
        <v>17</v>
      </c>
      <c r="D3588" t="s">
        <v>18</v>
      </c>
      <c r="E3588" t="s">
        <v>19</v>
      </c>
      <c r="F3588">
        <v>2018</v>
      </c>
      <c r="G3588">
        <v>2018</v>
      </c>
      <c r="H3588">
        <v>69</v>
      </c>
      <c r="I3588" t="s">
        <v>87</v>
      </c>
      <c r="J3588">
        <v>8</v>
      </c>
      <c r="K3588" t="s">
        <v>30</v>
      </c>
      <c r="L3588">
        <v>11</v>
      </c>
      <c r="N3588">
        <v>840</v>
      </c>
      <c r="R3588" s="2">
        <f t="shared" si="113"/>
        <v>11.16</v>
      </c>
      <c r="S3588" s="2">
        <f>IF(AND(P3588&lt;&gt;"_U",P3588&lt;&gt;"c",J3588&lt;&gt;99,J3588&lt;&gt;9),IFERROR(VLOOKUP(A3588,'TA Total'!$A$2:$N$10000,14,0),"."),".")</f>
        <v>7530</v>
      </c>
    </row>
    <row r="3589" spans="1:19" x14ac:dyDescent="0.4">
      <c r="A3589" s="2" t="str">
        <f t="shared" si="112"/>
        <v>2018|Central Otago District|12</v>
      </c>
      <c r="B3589" t="s">
        <v>16</v>
      </c>
      <c r="C3589" t="s">
        <v>17</v>
      </c>
      <c r="D3589" t="s">
        <v>18</v>
      </c>
      <c r="E3589" t="s">
        <v>19</v>
      </c>
      <c r="F3589">
        <v>2018</v>
      </c>
      <c r="G3589">
        <v>2018</v>
      </c>
      <c r="H3589">
        <v>69</v>
      </c>
      <c r="I3589" t="s">
        <v>87</v>
      </c>
      <c r="J3589">
        <v>8</v>
      </c>
      <c r="K3589" t="s">
        <v>30</v>
      </c>
      <c r="L3589">
        <v>12</v>
      </c>
      <c r="N3589">
        <v>42</v>
      </c>
      <c r="R3589" s="2">
        <f t="shared" si="113"/>
        <v>6.51</v>
      </c>
      <c r="S3589" s="2">
        <f>IF(AND(P3589&lt;&gt;"_U",P3589&lt;&gt;"c",J3589&lt;&gt;99,J3589&lt;&gt;9),IFERROR(VLOOKUP(A3589,'TA Total'!$A$2:$N$10000,14,0),"."),".")</f>
        <v>645</v>
      </c>
    </row>
    <row r="3590" spans="1:19" x14ac:dyDescent="0.4">
      <c r="A3590" s="2" t="str">
        <f t="shared" si="112"/>
        <v>2018|Central Otago District|13</v>
      </c>
      <c r="B3590" t="s">
        <v>16</v>
      </c>
      <c r="C3590" t="s">
        <v>17</v>
      </c>
      <c r="D3590" t="s">
        <v>18</v>
      </c>
      <c r="E3590" t="s">
        <v>19</v>
      </c>
      <c r="F3590">
        <v>2018</v>
      </c>
      <c r="G3590">
        <v>2018</v>
      </c>
      <c r="H3590">
        <v>69</v>
      </c>
      <c r="I3590" t="s">
        <v>87</v>
      </c>
      <c r="J3590">
        <v>8</v>
      </c>
      <c r="K3590" t="s">
        <v>30</v>
      </c>
      <c r="L3590">
        <v>13</v>
      </c>
      <c r="N3590">
        <v>15</v>
      </c>
      <c r="R3590" s="2">
        <f t="shared" si="113"/>
        <v>11.63</v>
      </c>
      <c r="S3590" s="2">
        <f>IF(AND(P3590&lt;&gt;"_U",P3590&lt;&gt;"c",J3590&lt;&gt;99,J3590&lt;&gt;9),IFERROR(VLOOKUP(A3590,'TA Total'!$A$2:$N$10000,14,0),"."),".")</f>
        <v>129</v>
      </c>
    </row>
    <row r="3591" spans="1:19" x14ac:dyDescent="0.4">
      <c r="A3591" s="2" t="str">
        <f t="shared" si="112"/>
        <v>2018|Central Otago District|999</v>
      </c>
      <c r="B3591" t="s">
        <v>16</v>
      </c>
      <c r="C3591" t="s">
        <v>17</v>
      </c>
      <c r="D3591" t="s">
        <v>18</v>
      </c>
      <c r="E3591" t="s">
        <v>19</v>
      </c>
      <c r="F3591">
        <v>2018</v>
      </c>
      <c r="G3591">
        <v>2018</v>
      </c>
      <c r="H3591">
        <v>69</v>
      </c>
      <c r="I3591" t="s">
        <v>87</v>
      </c>
      <c r="J3591">
        <v>8</v>
      </c>
      <c r="K3591" t="s">
        <v>30</v>
      </c>
      <c r="L3591">
        <v>999</v>
      </c>
      <c r="N3591">
        <v>894</v>
      </c>
      <c r="R3591" s="2">
        <f t="shared" si="113"/>
        <v>10.76</v>
      </c>
      <c r="S3591" s="2">
        <f>IF(AND(P3591&lt;&gt;"_U",P3591&lt;&gt;"c",J3591&lt;&gt;99,J3591&lt;&gt;9),IFERROR(VLOOKUP(A3591,'TA Total'!$A$2:$N$10000,14,0),"."),".")</f>
        <v>8307</v>
      </c>
    </row>
    <row r="3592" spans="1:19" x14ac:dyDescent="0.4">
      <c r="A3592" s="2" t="str">
        <f t="shared" si="112"/>
        <v>2018|Central Otago District|10</v>
      </c>
      <c r="B3592" t="s">
        <v>16</v>
      </c>
      <c r="C3592" t="s">
        <v>17</v>
      </c>
      <c r="D3592" t="s">
        <v>18</v>
      </c>
      <c r="E3592" t="s">
        <v>19</v>
      </c>
      <c r="F3592">
        <v>2018</v>
      </c>
      <c r="G3592">
        <v>2018</v>
      </c>
      <c r="H3592">
        <v>69</v>
      </c>
      <c r="I3592" t="s">
        <v>87</v>
      </c>
      <c r="J3592">
        <v>9</v>
      </c>
      <c r="K3592" t="s">
        <v>31</v>
      </c>
      <c r="L3592">
        <v>10</v>
      </c>
      <c r="N3592">
        <v>9</v>
      </c>
      <c r="R3592" s="2" t="str">
        <f t="shared" si="113"/>
        <v>.</v>
      </c>
      <c r="S3592" s="2" t="str">
        <f>IF(AND(P3592&lt;&gt;"_U",P3592&lt;&gt;"c",J3592&lt;&gt;99,J3592&lt;&gt;9),IFERROR(VLOOKUP(A3592,'TA Total'!$A$2:$N$10000,14,0),"."),".")</f>
        <v>.</v>
      </c>
    </row>
    <row r="3593" spans="1:19" x14ac:dyDescent="0.4">
      <c r="A3593" s="2" t="str">
        <f t="shared" si="112"/>
        <v>2018|Central Otago District|11</v>
      </c>
      <c r="B3593" t="s">
        <v>16</v>
      </c>
      <c r="C3593" t="s">
        <v>17</v>
      </c>
      <c r="D3593" t="s">
        <v>18</v>
      </c>
      <c r="E3593" t="s">
        <v>19</v>
      </c>
      <c r="F3593">
        <v>2018</v>
      </c>
      <c r="G3593">
        <v>2018</v>
      </c>
      <c r="H3593">
        <v>69</v>
      </c>
      <c r="I3593" t="s">
        <v>87</v>
      </c>
      <c r="J3593">
        <v>9</v>
      </c>
      <c r="K3593" t="s">
        <v>31</v>
      </c>
      <c r="L3593">
        <v>11</v>
      </c>
      <c r="N3593">
        <v>468</v>
      </c>
      <c r="R3593" s="2" t="str">
        <f t="shared" si="113"/>
        <v>.</v>
      </c>
      <c r="S3593" s="2" t="str">
        <f>IF(AND(P3593&lt;&gt;"_U",P3593&lt;&gt;"c",J3593&lt;&gt;99,J3593&lt;&gt;9),IFERROR(VLOOKUP(A3593,'TA Total'!$A$2:$N$10000,14,0),"."),".")</f>
        <v>.</v>
      </c>
    </row>
    <row r="3594" spans="1:19" x14ac:dyDescent="0.4">
      <c r="A3594" s="2" t="str">
        <f t="shared" si="112"/>
        <v>2018|Central Otago District|12</v>
      </c>
      <c r="B3594" t="s">
        <v>16</v>
      </c>
      <c r="C3594" t="s">
        <v>17</v>
      </c>
      <c r="D3594" t="s">
        <v>18</v>
      </c>
      <c r="E3594" t="s">
        <v>19</v>
      </c>
      <c r="F3594">
        <v>2018</v>
      </c>
      <c r="G3594">
        <v>2018</v>
      </c>
      <c r="H3594">
        <v>69</v>
      </c>
      <c r="I3594" t="s">
        <v>87</v>
      </c>
      <c r="J3594">
        <v>9</v>
      </c>
      <c r="K3594" t="s">
        <v>31</v>
      </c>
      <c r="L3594">
        <v>12</v>
      </c>
      <c r="N3594">
        <v>63</v>
      </c>
      <c r="R3594" s="2" t="str">
        <f t="shared" si="113"/>
        <v>.</v>
      </c>
      <c r="S3594" s="2" t="str">
        <f>IF(AND(P3594&lt;&gt;"_U",P3594&lt;&gt;"c",J3594&lt;&gt;99,J3594&lt;&gt;9),IFERROR(VLOOKUP(A3594,'TA Total'!$A$2:$N$10000,14,0),"."),".")</f>
        <v>.</v>
      </c>
    </row>
    <row r="3595" spans="1:19" x14ac:dyDescent="0.4">
      <c r="A3595" s="2" t="str">
        <f t="shared" si="112"/>
        <v>2018|Central Otago District|13</v>
      </c>
      <c r="B3595" t="s">
        <v>16</v>
      </c>
      <c r="C3595" t="s">
        <v>17</v>
      </c>
      <c r="D3595" t="s">
        <v>18</v>
      </c>
      <c r="E3595" t="s">
        <v>19</v>
      </c>
      <c r="F3595">
        <v>2018</v>
      </c>
      <c r="G3595">
        <v>2018</v>
      </c>
      <c r="H3595">
        <v>69</v>
      </c>
      <c r="I3595" t="s">
        <v>87</v>
      </c>
      <c r="J3595">
        <v>9</v>
      </c>
      <c r="K3595" t="s">
        <v>31</v>
      </c>
      <c r="L3595">
        <v>13</v>
      </c>
      <c r="N3595">
        <v>99</v>
      </c>
      <c r="R3595" s="2" t="str">
        <f t="shared" si="113"/>
        <v>.</v>
      </c>
      <c r="S3595" s="2" t="str">
        <f>IF(AND(P3595&lt;&gt;"_U",P3595&lt;&gt;"c",J3595&lt;&gt;99,J3595&lt;&gt;9),IFERROR(VLOOKUP(A3595,'TA Total'!$A$2:$N$10000,14,0),"."),".")</f>
        <v>.</v>
      </c>
    </row>
    <row r="3596" spans="1:19" x14ac:dyDescent="0.4">
      <c r="A3596" s="2" t="str">
        <f t="shared" si="112"/>
        <v>2018|Central Otago District|999</v>
      </c>
      <c r="B3596" t="s">
        <v>16</v>
      </c>
      <c r="C3596" t="s">
        <v>17</v>
      </c>
      <c r="D3596" t="s">
        <v>18</v>
      </c>
      <c r="E3596" t="s">
        <v>19</v>
      </c>
      <c r="F3596">
        <v>2018</v>
      </c>
      <c r="G3596">
        <v>2018</v>
      </c>
      <c r="H3596">
        <v>69</v>
      </c>
      <c r="I3596" t="s">
        <v>87</v>
      </c>
      <c r="J3596">
        <v>9</v>
      </c>
      <c r="K3596" t="s">
        <v>31</v>
      </c>
      <c r="L3596">
        <v>999</v>
      </c>
      <c r="N3596">
        <v>636</v>
      </c>
      <c r="R3596" s="2" t="str">
        <f t="shared" si="113"/>
        <v>.</v>
      </c>
      <c r="S3596" s="2" t="str">
        <f>IF(AND(P3596&lt;&gt;"_U",P3596&lt;&gt;"c",J3596&lt;&gt;99,J3596&lt;&gt;9),IFERROR(VLOOKUP(A3596,'TA Total'!$A$2:$N$10000,14,0),"."),".")</f>
        <v>.</v>
      </c>
    </row>
    <row r="3597" spans="1:19" x14ac:dyDescent="0.4">
      <c r="A3597" s="2" t="str">
        <f t="shared" si="112"/>
        <v>2018|Central Otago District|10</v>
      </c>
      <c r="B3597" t="s">
        <v>16</v>
      </c>
      <c r="C3597" t="s">
        <v>17</v>
      </c>
      <c r="D3597" t="s">
        <v>18</v>
      </c>
      <c r="E3597" t="s">
        <v>19</v>
      </c>
      <c r="F3597">
        <v>2018</v>
      </c>
      <c r="G3597">
        <v>2018</v>
      </c>
      <c r="H3597">
        <v>69</v>
      </c>
      <c r="I3597" t="s">
        <v>87</v>
      </c>
      <c r="J3597">
        <v>99</v>
      </c>
      <c r="K3597" t="s">
        <v>32</v>
      </c>
      <c r="L3597">
        <v>10</v>
      </c>
      <c r="N3597">
        <v>9</v>
      </c>
      <c r="R3597" s="2" t="str">
        <f t="shared" si="113"/>
        <v>.</v>
      </c>
      <c r="S3597" s="2" t="str">
        <f>IF(AND(P3597&lt;&gt;"_U",P3597&lt;&gt;"c",J3597&lt;&gt;99,J3597&lt;&gt;9),IFERROR(VLOOKUP(A3597,'TA Total'!$A$2:$N$10000,14,0),"."),".")</f>
        <v>.</v>
      </c>
    </row>
    <row r="3598" spans="1:19" x14ac:dyDescent="0.4">
      <c r="A3598" s="2" t="str">
        <f t="shared" si="112"/>
        <v>2018|Central Otago District|11</v>
      </c>
      <c r="B3598" t="s">
        <v>16</v>
      </c>
      <c r="C3598" t="s">
        <v>17</v>
      </c>
      <c r="D3598" t="s">
        <v>18</v>
      </c>
      <c r="E3598" t="s">
        <v>19</v>
      </c>
      <c r="F3598">
        <v>2018</v>
      </c>
      <c r="G3598">
        <v>2018</v>
      </c>
      <c r="H3598">
        <v>69</v>
      </c>
      <c r="I3598" t="s">
        <v>87</v>
      </c>
      <c r="J3598">
        <v>99</v>
      </c>
      <c r="K3598" t="s">
        <v>32</v>
      </c>
      <c r="L3598">
        <v>11</v>
      </c>
      <c r="N3598">
        <v>7911</v>
      </c>
      <c r="R3598" s="2" t="str">
        <f t="shared" si="113"/>
        <v>.</v>
      </c>
      <c r="S3598" s="2" t="str">
        <f>IF(AND(P3598&lt;&gt;"_U",P3598&lt;&gt;"c",J3598&lt;&gt;99,J3598&lt;&gt;9),IFERROR(VLOOKUP(A3598,'TA Total'!$A$2:$N$10000,14,0),"."),".")</f>
        <v>.</v>
      </c>
    </row>
    <row r="3599" spans="1:19" x14ac:dyDescent="0.4">
      <c r="A3599" s="2" t="str">
        <f t="shared" si="112"/>
        <v>2018|Central Otago District|12</v>
      </c>
      <c r="B3599" t="s">
        <v>16</v>
      </c>
      <c r="C3599" t="s">
        <v>17</v>
      </c>
      <c r="D3599" t="s">
        <v>18</v>
      </c>
      <c r="E3599" t="s">
        <v>19</v>
      </c>
      <c r="F3599">
        <v>2018</v>
      </c>
      <c r="G3599">
        <v>2018</v>
      </c>
      <c r="H3599">
        <v>69</v>
      </c>
      <c r="I3599" t="s">
        <v>87</v>
      </c>
      <c r="J3599">
        <v>99</v>
      </c>
      <c r="K3599" t="s">
        <v>32</v>
      </c>
      <c r="L3599">
        <v>12</v>
      </c>
      <c r="N3599">
        <v>705</v>
      </c>
      <c r="R3599" s="2" t="str">
        <f t="shared" si="113"/>
        <v>.</v>
      </c>
      <c r="S3599" s="2" t="str">
        <f>IF(AND(P3599&lt;&gt;"_U",P3599&lt;&gt;"c",J3599&lt;&gt;99,J3599&lt;&gt;9),IFERROR(VLOOKUP(A3599,'TA Total'!$A$2:$N$10000,14,0),"."),".")</f>
        <v>.</v>
      </c>
    </row>
    <row r="3600" spans="1:19" x14ac:dyDescent="0.4">
      <c r="A3600" s="2" t="str">
        <f t="shared" si="112"/>
        <v>2018|Central Otago District|13</v>
      </c>
      <c r="B3600" t="s">
        <v>16</v>
      </c>
      <c r="C3600" t="s">
        <v>17</v>
      </c>
      <c r="D3600" t="s">
        <v>18</v>
      </c>
      <c r="E3600" t="s">
        <v>19</v>
      </c>
      <c r="F3600">
        <v>2018</v>
      </c>
      <c r="G3600">
        <v>2018</v>
      </c>
      <c r="H3600">
        <v>69</v>
      </c>
      <c r="I3600" t="s">
        <v>87</v>
      </c>
      <c r="J3600">
        <v>99</v>
      </c>
      <c r="K3600" t="s">
        <v>32</v>
      </c>
      <c r="L3600">
        <v>13</v>
      </c>
      <c r="N3600">
        <v>228</v>
      </c>
      <c r="R3600" s="2" t="str">
        <f t="shared" si="113"/>
        <v>.</v>
      </c>
      <c r="S3600" s="2" t="str">
        <f>IF(AND(P3600&lt;&gt;"_U",P3600&lt;&gt;"c",J3600&lt;&gt;99,J3600&lt;&gt;9),IFERROR(VLOOKUP(A3600,'TA Total'!$A$2:$N$10000,14,0),"."),".")</f>
        <v>.</v>
      </c>
    </row>
    <row r="3601" spans="1:19" x14ac:dyDescent="0.4">
      <c r="A3601" s="2" t="str">
        <f t="shared" si="112"/>
        <v>2018|Central Otago District|999</v>
      </c>
      <c r="B3601" t="s">
        <v>16</v>
      </c>
      <c r="C3601" t="s">
        <v>17</v>
      </c>
      <c r="D3601" t="s">
        <v>18</v>
      </c>
      <c r="E3601" t="s">
        <v>19</v>
      </c>
      <c r="F3601">
        <v>2018</v>
      </c>
      <c r="G3601">
        <v>2018</v>
      </c>
      <c r="H3601">
        <v>69</v>
      </c>
      <c r="I3601" t="s">
        <v>87</v>
      </c>
      <c r="J3601">
        <v>99</v>
      </c>
      <c r="K3601" t="s">
        <v>32</v>
      </c>
      <c r="L3601">
        <v>999</v>
      </c>
      <c r="N3601">
        <v>8850</v>
      </c>
      <c r="R3601" s="2" t="str">
        <f t="shared" si="113"/>
        <v>.</v>
      </c>
      <c r="S3601" s="2" t="str">
        <f>IF(AND(P3601&lt;&gt;"_U",P3601&lt;&gt;"c",J3601&lt;&gt;99,J3601&lt;&gt;9),IFERROR(VLOOKUP(A3601,'TA Total'!$A$2:$N$10000,14,0),"."),".")</f>
        <v>.</v>
      </c>
    </row>
    <row r="3602" spans="1:19" x14ac:dyDescent="0.4">
      <c r="A3602" s="2" t="str">
        <f t="shared" si="112"/>
        <v>2018|Queenstown-Lakes District|10</v>
      </c>
      <c r="B3602" t="s">
        <v>16</v>
      </c>
      <c r="C3602" t="s">
        <v>17</v>
      </c>
      <c r="D3602" t="s">
        <v>18</v>
      </c>
      <c r="E3602" t="s">
        <v>19</v>
      </c>
      <c r="F3602">
        <v>2018</v>
      </c>
      <c r="G3602">
        <v>2018</v>
      </c>
      <c r="H3602">
        <v>70</v>
      </c>
      <c r="I3602" t="s">
        <v>86</v>
      </c>
      <c r="J3602">
        <v>0</v>
      </c>
      <c r="K3602" t="s">
        <v>21</v>
      </c>
      <c r="L3602">
        <v>10</v>
      </c>
      <c r="N3602">
        <v>0</v>
      </c>
      <c r="R3602" s="2" t="str">
        <f t="shared" si="113"/>
        <v>.</v>
      </c>
      <c r="S3602" s="2">
        <f>IF(AND(P3602&lt;&gt;"_U",P3602&lt;&gt;"c",J3602&lt;&gt;99,J3602&lt;&gt;9),IFERROR(VLOOKUP(A3602,'TA Total'!$A$2:$N$10000,14,0),"."),".")</f>
        <v>0</v>
      </c>
    </row>
    <row r="3603" spans="1:19" x14ac:dyDescent="0.4">
      <c r="A3603" s="2" t="str">
        <f t="shared" si="112"/>
        <v>2018|Queenstown-Lakes District|11</v>
      </c>
      <c r="B3603" t="s">
        <v>16</v>
      </c>
      <c r="C3603" t="s">
        <v>17</v>
      </c>
      <c r="D3603" t="s">
        <v>18</v>
      </c>
      <c r="E3603" t="s">
        <v>19</v>
      </c>
      <c r="F3603">
        <v>2018</v>
      </c>
      <c r="G3603">
        <v>2018</v>
      </c>
      <c r="H3603">
        <v>70</v>
      </c>
      <c r="I3603" t="s">
        <v>86</v>
      </c>
      <c r="J3603">
        <v>0</v>
      </c>
      <c r="K3603" t="s">
        <v>21</v>
      </c>
      <c r="L3603">
        <v>11</v>
      </c>
      <c r="N3603">
        <v>39</v>
      </c>
      <c r="R3603" s="2">
        <f t="shared" si="113"/>
        <v>0.38</v>
      </c>
      <c r="S3603" s="2">
        <f>IF(AND(P3603&lt;&gt;"_U",P3603&lt;&gt;"c",J3603&lt;&gt;99,J3603&lt;&gt;9),IFERROR(VLOOKUP(A3603,'TA Total'!$A$2:$N$10000,14,0),"."),".")</f>
        <v>10272</v>
      </c>
    </row>
    <row r="3604" spans="1:19" x14ac:dyDescent="0.4">
      <c r="A3604" s="2" t="str">
        <f t="shared" si="112"/>
        <v>2018|Queenstown-Lakes District|12</v>
      </c>
      <c r="B3604" t="s">
        <v>16</v>
      </c>
      <c r="C3604" t="s">
        <v>17</v>
      </c>
      <c r="D3604" t="s">
        <v>18</v>
      </c>
      <c r="E3604" t="s">
        <v>19</v>
      </c>
      <c r="F3604">
        <v>2018</v>
      </c>
      <c r="G3604">
        <v>2018</v>
      </c>
      <c r="H3604">
        <v>70</v>
      </c>
      <c r="I3604" t="s">
        <v>86</v>
      </c>
      <c r="J3604">
        <v>0</v>
      </c>
      <c r="K3604" t="s">
        <v>21</v>
      </c>
      <c r="L3604">
        <v>12</v>
      </c>
      <c r="N3604">
        <v>15</v>
      </c>
      <c r="R3604" s="2">
        <f t="shared" si="113"/>
        <v>0.69</v>
      </c>
      <c r="S3604" s="2">
        <f>IF(AND(P3604&lt;&gt;"_U",P3604&lt;&gt;"c",J3604&lt;&gt;99,J3604&lt;&gt;9),IFERROR(VLOOKUP(A3604,'TA Total'!$A$2:$N$10000,14,0),"."),".")</f>
        <v>2166</v>
      </c>
    </row>
    <row r="3605" spans="1:19" x14ac:dyDescent="0.4">
      <c r="A3605" s="2" t="str">
        <f t="shared" si="112"/>
        <v>2018|Queenstown-Lakes District|13</v>
      </c>
      <c r="B3605" t="s">
        <v>16</v>
      </c>
      <c r="C3605" t="s">
        <v>17</v>
      </c>
      <c r="D3605" t="s">
        <v>18</v>
      </c>
      <c r="E3605" t="s">
        <v>19</v>
      </c>
      <c r="F3605">
        <v>2018</v>
      </c>
      <c r="G3605">
        <v>2018</v>
      </c>
      <c r="H3605">
        <v>70</v>
      </c>
      <c r="I3605" t="s">
        <v>86</v>
      </c>
      <c r="J3605">
        <v>0</v>
      </c>
      <c r="K3605" t="s">
        <v>21</v>
      </c>
      <c r="L3605">
        <v>13</v>
      </c>
      <c r="N3605">
        <v>15</v>
      </c>
      <c r="R3605" s="2">
        <f t="shared" si="113"/>
        <v>15.63</v>
      </c>
      <c r="S3605" s="2">
        <f>IF(AND(P3605&lt;&gt;"_U",P3605&lt;&gt;"c",J3605&lt;&gt;99,J3605&lt;&gt;9),IFERROR(VLOOKUP(A3605,'TA Total'!$A$2:$N$10000,14,0),"."),".")</f>
        <v>96</v>
      </c>
    </row>
    <row r="3606" spans="1:19" x14ac:dyDescent="0.4">
      <c r="A3606" s="2" t="str">
        <f t="shared" si="112"/>
        <v>2018|Queenstown-Lakes District|999</v>
      </c>
      <c r="B3606" t="s">
        <v>16</v>
      </c>
      <c r="C3606" t="s">
        <v>17</v>
      </c>
      <c r="D3606" t="s">
        <v>18</v>
      </c>
      <c r="E3606" t="s">
        <v>19</v>
      </c>
      <c r="F3606">
        <v>2018</v>
      </c>
      <c r="G3606">
        <v>2018</v>
      </c>
      <c r="H3606">
        <v>70</v>
      </c>
      <c r="I3606" t="s">
        <v>86</v>
      </c>
      <c r="J3606">
        <v>0</v>
      </c>
      <c r="K3606" t="s">
        <v>21</v>
      </c>
      <c r="L3606">
        <v>999</v>
      </c>
      <c r="N3606">
        <v>69</v>
      </c>
      <c r="R3606" s="2">
        <f t="shared" si="113"/>
        <v>0.55000000000000004</v>
      </c>
      <c r="S3606" s="2">
        <f>IF(AND(P3606&lt;&gt;"_U",P3606&lt;&gt;"c",J3606&lt;&gt;99,J3606&lt;&gt;9),IFERROR(VLOOKUP(A3606,'TA Total'!$A$2:$N$10000,14,0),"."),".")</f>
        <v>12537</v>
      </c>
    </row>
    <row r="3607" spans="1:19" x14ac:dyDescent="0.4">
      <c r="A3607" s="2" t="str">
        <f t="shared" si="112"/>
        <v>2018|Queenstown-Lakes District|10</v>
      </c>
      <c r="B3607" t="s">
        <v>16</v>
      </c>
      <c r="C3607" t="s">
        <v>17</v>
      </c>
      <c r="D3607" t="s">
        <v>18</v>
      </c>
      <c r="E3607" t="s">
        <v>19</v>
      </c>
      <c r="F3607">
        <v>2018</v>
      </c>
      <c r="G3607">
        <v>2018</v>
      </c>
      <c r="H3607">
        <v>70</v>
      </c>
      <c r="I3607" t="s">
        <v>86</v>
      </c>
      <c r="J3607">
        <v>1</v>
      </c>
      <c r="K3607" t="s">
        <v>22</v>
      </c>
      <c r="L3607">
        <v>10</v>
      </c>
      <c r="N3607">
        <v>0</v>
      </c>
      <c r="R3607" s="2" t="str">
        <f t="shared" si="113"/>
        <v>.</v>
      </c>
      <c r="S3607" s="2">
        <f>IF(AND(P3607&lt;&gt;"_U",P3607&lt;&gt;"c",J3607&lt;&gt;99,J3607&lt;&gt;9),IFERROR(VLOOKUP(A3607,'TA Total'!$A$2:$N$10000,14,0),"."),".")</f>
        <v>0</v>
      </c>
    </row>
    <row r="3608" spans="1:19" x14ac:dyDescent="0.4">
      <c r="A3608" s="2" t="str">
        <f t="shared" si="112"/>
        <v>2018|Queenstown-Lakes District|11</v>
      </c>
      <c r="B3608" t="s">
        <v>16</v>
      </c>
      <c r="C3608" t="s">
        <v>17</v>
      </c>
      <c r="D3608" t="s">
        <v>18</v>
      </c>
      <c r="E3608" t="s">
        <v>19</v>
      </c>
      <c r="F3608">
        <v>2018</v>
      </c>
      <c r="G3608">
        <v>2018</v>
      </c>
      <c r="H3608">
        <v>70</v>
      </c>
      <c r="I3608" t="s">
        <v>86</v>
      </c>
      <c r="J3608">
        <v>1</v>
      </c>
      <c r="K3608" t="s">
        <v>22</v>
      </c>
      <c r="L3608">
        <v>11</v>
      </c>
      <c r="N3608">
        <v>5868</v>
      </c>
      <c r="R3608" s="2">
        <f t="shared" si="113"/>
        <v>57.13</v>
      </c>
      <c r="S3608" s="2">
        <f>IF(AND(P3608&lt;&gt;"_U",P3608&lt;&gt;"c",J3608&lt;&gt;99,J3608&lt;&gt;9),IFERROR(VLOOKUP(A3608,'TA Total'!$A$2:$N$10000,14,0),"."),".")</f>
        <v>10272</v>
      </c>
    </row>
    <row r="3609" spans="1:19" x14ac:dyDescent="0.4">
      <c r="A3609" s="2" t="str">
        <f t="shared" si="112"/>
        <v>2018|Queenstown-Lakes District|12</v>
      </c>
      <c r="B3609" t="s">
        <v>16</v>
      </c>
      <c r="C3609" t="s">
        <v>17</v>
      </c>
      <c r="D3609" t="s">
        <v>18</v>
      </c>
      <c r="E3609" t="s">
        <v>19</v>
      </c>
      <c r="F3609">
        <v>2018</v>
      </c>
      <c r="G3609">
        <v>2018</v>
      </c>
      <c r="H3609">
        <v>70</v>
      </c>
      <c r="I3609" t="s">
        <v>86</v>
      </c>
      <c r="J3609">
        <v>1</v>
      </c>
      <c r="K3609" t="s">
        <v>22</v>
      </c>
      <c r="L3609">
        <v>12</v>
      </c>
      <c r="N3609">
        <v>1290</v>
      </c>
      <c r="R3609" s="2">
        <f t="shared" si="113"/>
        <v>59.56</v>
      </c>
      <c r="S3609" s="2">
        <f>IF(AND(P3609&lt;&gt;"_U",P3609&lt;&gt;"c",J3609&lt;&gt;99,J3609&lt;&gt;9),IFERROR(VLOOKUP(A3609,'TA Total'!$A$2:$N$10000,14,0),"."),".")</f>
        <v>2166</v>
      </c>
    </row>
    <row r="3610" spans="1:19" x14ac:dyDescent="0.4">
      <c r="A3610" s="2" t="str">
        <f t="shared" si="112"/>
        <v>2018|Queenstown-Lakes District|13</v>
      </c>
      <c r="B3610" t="s">
        <v>16</v>
      </c>
      <c r="C3610" t="s">
        <v>17</v>
      </c>
      <c r="D3610" t="s">
        <v>18</v>
      </c>
      <c r="E3610" t="s">
        <v>19</v>
      </c>
      <c r="F3610">
        <v>2018</v>
      </c>
      <c r="G3610">
        <v>2018</v>
      </c>
      <c r="H3610">
        <v>70</v>
      </c>
      <c r="I3610" t="s">
        <v>86</v>
      </c>
      <c r="J3610">
        <v>1</v>
      </c>
      <c r="K3610" t="s">
        <v>22</v>
      </c>
      <c r="L3610">
        <v>13</v>
      </c>
      <c r="N3610">
        <v>12</v>
      </c>
      <c r="R3610" s="2">
        <f t="shared" si="113"/>
        <v>12.5</v>
      </c>
      <c r="S3610" s="2">
        <f>IF(AND(P3610&lt;&gt;"_U",P3610&lt;&gt;"c",J3610&lt;&gt;99,J3610&lt;&gt;9),IFERROR(VLOOKUP(A3610,'TA Total'!$A$2:$N$10000,14,0),"."),".")</f>
        <v>96</v>
      </c>
    </row>
    <row r="3611" spans="1:19" x14ac:dyDescent="0.4">
      <c r="A3611" s="2" t="str">
        <f t="shared" si="112"/>
        <v>2018|Queenstown-Lakes District|999</v>
      </c>
      <c r="B3611" t="s">
        <v>16</v>
      </c>
      <c r="C3611" t="s">
        <v>17</v>
      </c>
      <c r="D3611" t="s">
        <v>18</v>
      </c>
      <c r="E3611" t="s">
        <v>19</v>
      </c>
      <c r="F3611">
        <v>2018</v>
      </c>
      <c r="G3611">
        <v>2018</v>
      </c>
      <c r="H3611">
        <v>70</v>
      </c>
      <c r="I3611" t="s">
        <v>86</v>
      </c>
      <c r="J3611">
        <v>1</v>
      </c>
      <c r="K3611" t="s">
        <v>22</v>
      </c>
      <c r="L3611">
        <v>999</v>
      </c>
      <c r="N3611">
        <v>7170</v>
      </c>
      <c r="R3611" s="2">
        <f t="shared" si="113"/>
        <v>57.19</v>
      </c>
      <c r="S3611" s="2">
        <f>IF(AND(P3611&lt;&gt;"_U",P3611&lt;&gt;"c",J3611&lt;&gt;99,J3611&lt;&gt;9),IFERROR(VLOOKUP(A3611,'TA Total'!$A$2:$N$10000,14,0),"."),".")</f>
        <v>12537</v>
      </c>
    </row>
    <row r="3612" spans="1:19" x14ac:dyDescent="0.4">
      <c r="A3612" s="2" t="str">
        <f t="shared" si="112"/>
        <v>2018|Queenstown-Lakes District|10</v>
      </c>
      <c r="B3612" t="s">
        <v>16</v>
      </c>
      <c r="C3612" t="s">
        <v>17</v>
      </c>
      <c r="D3612" t="s">
        <v>18</v>
      </c>
      <c r="E3612" t="s">
        <v>19</v>
      </c>
      <c r="F3612">
        <v>2018</v>
      </c>
      <c r="G3612">
        <v>2018</v>
      </c>
      <c r="H3612">
        <v>70</v>
      </c>
      <c r="I3612" t="s">
        <v>86</v>
      </c>
      <c r="J3612">
        <v>2</v>
      </c>
      <c r="K3612" t="s">
        <v>23</v>
      </c>
      <c r="L3612">
        <v>10</v>
      </c>
      <c r="N3612">
        <v>0</v>
      </c>
      <c r="R3612" s="2" t="str">
        <f t="shared" si="113"/>
        <v>.</v>
      </c>
      <c r="S3612" s="2">
        <f>IF(AND(P3612&lt;&gt;"_U",P3612&lt;&gt;"c",J3612&lt;&gt;99,J3612&lt;&gt;9),IFERROR(VLOOKUP(A3612,'TA Total'!$A$2:$N$10000,14,0),"."),".")</f>
        <v>0</v>
      </c>
    </row>
    <row r="3613" spans="1:19" x14ac:dyDescent="0.4">
      <c r="A3613" s="2" t="str">
        <f t="shared" si="112"/>
        <v>2018|Queenstown-Lakes District|11</v>
      </c>
      <c r="B3613" t="s">
        <v>16</v>
      </c>
      <c r="C3613" t="s">
        <v>17</v>
      </c>
      <c r="D3613" t="s">
        <v>18</v>
      </c>
      <c r="E3613" t="s">
        <v>19</v>
      </c>
      <c r="F3613">
        <v>2018</v>
      </c>
      <c r="G3613">
        <v>2018</v>
      </c>
      <c r="H3613">
        <v>70</v>
      </c>
      <c r="I3613" t="s">
        <v>86</v>
      </c>
      <c r="J3613">
        <v>2</v>
      </c>
      <c r="K3613" t="s">
        <v>23</v>
      </c>
      <c r="L3613">
        <v>11</v>
      </c>
      <c r="N3613">
        <v>4299</v>
      </c>
      <c r="R3613" s="2">
        <f t="shared" si="113"/>
        <v>41.85</v>
      </c>
      <c r="S3613" s="2">
        <f>IF(AND(P3613&lt;&gt;"_U",P3613&lt;&gt;"c",J3613&lt;&gt;99,J3613&lt;&gt;9),IFERROR(VLOOKUP(A3613,'TA Total'!$A$2:$N$10000,14,0),"."),".")</f>
        <v>10272</v>
      </c>
    </row>
    <row r="3614" spans="1:19" x14ac:dyDescent="0.4">
      <c r="A3614" s="2" t="str">
        <f t="shared" si="112"/>
        <v>2018|Queenstown-Lakes District|12</v>
      </c>
      <c r="B3614" t="s">
        <v>16</v>
      </c>
      <c r="C3614" t="s">
        <v>17</v>
      </c>
      <c r="D3614" t="s">
        <v>18</v>
      </c>
      <c r="E3614" t="s">
        <v>19</v>
      </c>
      <c r="F3614">
        <v>2018</v>
      </c>
      <c r="G3614">
        <v>2018</v>
      </c>
      <c r="H3614">
        <v>70</v>
      </c>
      <c r="I3614" t="s">
        <v>86</v>
      </c>
      <c r="J3614">
        <v>2</v>
      </c>
      <c r="K3614" t="s">
        <v>23</v>
      </c>
      <c r="L3614">
        <v>12</v>
      </c>
      <c r="N3614">
        <v>1095</v>
      </c>
      <c r="R3614" s="2">
        <f t="shared" si="113"/>
        <v>50.55</v>
      </c>
      <c r="S3614" s="2">
        <f>IF(AND(P3614&lt;&gt;"_U",P3614&lt;&gt;"c",J3614&lt;&gt;99,J3614&lt;&gt;9),IFERROR(VLOOKUP(A3614,'TA Total'!$A$2:$N$10000,14,0),"."),".")</f>
        <v>2166</v>
      </c>
    </row>
    <row r="3615" spans="1:19" x14ac:dyDescent="0.4">
      <c r="A3615" s="2" t="str">
        <f t="shared" si="112"/>
        <v>2018|Queenstown-Lakes District|13</v>
      </c>
      <c r="B3615" t="s">
        <v>16</v>
      </c>
      <c r="C3615" t="s">
        <v>17</v>
      </c>
      <c r="D3615" t="s">
        <v>18</v>
      </c>
      <c r="E3615" t="s">
        <v>19</v>
      </c>
      <c r="F3615">
        <v>2018</v>
      </c>
      <c r="G3615">
        <v>2018</v>
      </c>
      <c r="H3615">
        <v>70</v>
      </c>
      <c r="I3615" t="s">
        <v>86</v>
      </c>
      <c r="J3615">
        <v>2</v>
      </c>
      <c r="K3615" t="s">
        <v>23</v>
      </c>
      <c r="L3615">
        <v>13</v>
      </c>
      <c r="N3615">
        <v>45</v>
      </c>
      <c r="R3615" s="2">
        <f t="shared" si="113"/>
        <v>46.88</v>
      </c>
      <c r="S3615" s="2">
        <f>IF(AND(P3615&lt;&gt;"_U",P3615&lt;&gt;"c",J3615&lt;&gt;99,J3615&lt;&gt;9),IFERROR(VLOOKUP(A3615,'TA Total'!$A$2:$N$10000,14,0),"."),".")</f>
        <v>96</v>
      </c>
    </row>
    <row r="3616" spans="1:19" x14ac:dyDescent="0.4">
      <c r="A3616" s="2" t="str">
        <f t="shared" si="112"/>
        <v>2018|Queenstown-Lakes District|999</v>
      </c>
      <c r="B3616" t="s">
        <v>16</v>
      </c>
      <c r="C3616" t="s">
        <v>17</v>
      </c>
      <c r="D3616" t="s">
        <v>18</v>
      </c>
      <c r="E3616" t="s">
        <v>19</v>
      </c>
      <c r="F3616">
        <v>2018</v>
      </c>
      <c r="G3616">
        <v>2018</v>
      </c>
      <c r="H3616">
        <v>70</v>
      </c>
      <c r="I3616" t="s">
        <v>86</v>
      </c>
      <c r="J3616">
        <v>2</v>
      </c>
      <c r="K3616" t="s">
        <v>23</v>
      </c>
      <c r="L3616">
        <v>999</v>
      </c>
      <c r="N3616">
        <v>5442</v>
      </c>
      <c r="R3616" s="2">
        <f t="shared" si="113"/>
        <v>43.41</v>
      </c>
      <c r="S3616" s="2">
        <f>IF(AND(P3616&lt;&gt;"_U",P3616&lt;&gt;"c",J3616&lt;&gt;99,J3616&lt;&gt;9),IFERROR(VLOOKUP(A3616,'TA Total'!$A$2:$N$10000,14,0),"."),".")</f>
        <v>12537</v>
      </c>
    </row>
    <row r="3617" spans="1:19" x14ac:dyDescent="0.4">
      <c r="A3617" s="2" t="str">
        <f t="shared" si="112"/>
        <v>2018|Queenstown-Lakes District|10</v>
      </c>
      <c r="B3617" t="s">
        <v>16</v>
      </c>
      <c r="C3617" t="s">
        <v>17</v>
      </c>
      <c r="D3617" t="s">
        <v>18</v>
      </c>
      <c r="E3617" t="s">
        <v>19</v>
      </c>
      <c r="F3617">
        <v>2018</v>
      </c>
      <c r="G3617">
        <v>2018</v>
      </c>
      <c r="H3617">
        <v>70</v>
      </c>
      <c r="I3617" t="s">
        <v>86</v>
      </c>
      <c r="J3617">
        <v>3</v>
      </c>
      <c r="K3617" t="s">
        <v>24</v>
      </c>
      <c r="L3617">
        <v>10</v>
      </c>
      <c r="N3617">
        <v>0</v>
      </c>
      <c r="R3617" s="2" t="str">
        <f t="shared" si="113"/>
        <v>.</v>
      </c>
      <c r="S3617" s="2">
        <f>IF(AND(P3617&lt;&gt;"_U",P3617&lt;&gt;"c",J3617&lt;&gt;99,J3617&lt;&gt;9),IFERROR(VLOOKUP(A3617,'TA Total'!$A$2:$N$10000,14,0),"."),".")</f>
        <v>0</v>
      </c>
    </row>
    <row r="3618" spans="1:19" x14ac:dyDescent="0.4">
      <c r="A3618" s="2" t="str">
        <f t="shared" si="112"/>
        <v>2018|Queenstown-Lakes District|11</v>
      </c>
      <c r="B3618" t="s">
        <v>16</v>
      </c>
      <c r="C3618" t="s">
        <v>17</v>
      </c>
      <c r="D3618" t="s">
        <v>18</v>
      </c>
      <c r="E3618" t="s">
        <v>19</v>
      </c>
      <c r="F3618">
        <v>2018</v>
      </c>
      <c r="G3618">
        <v>2018</v>
      </c>
      <c r="H3618">
        <v>70</v>
      </c>
      <c r="I3618" t="s">
        <v>86</v>
      </c>
      <c r="J3618">
        <v>3</v>
      </c>
      <c r="K3618" t="s">
        <v>24</v>
      </c>
      <c r="L3618">
        <v>11</v>
      </c>
      <c r="N3618">
        <v>1812</v>
      </c>
      <c r="R3618" s="2">
        <f t="shared" si="113"/>
        <v>17.64</v>
      </c>
      <c r="S3618" s="2">
        <f>IF(AND(P3618&lt;&gt;"_U",P3618&lt;&gt;"c",J3618&lt;&gt;99,J3618&lt;&gt;9),IFERROR(VLOOKUP(A3618,'TA Total'!$A$2:$N$10000,14,0),"."),".")</f>
        <v>10272</v>
      </c>
    </row>
    <row r="3619" spans="1:19" x14ac:dyDescent="0.4">
      <c r="A3619" s="2" t="str">
        <f t="shared" si="112"/>
        <v>2018|Queenstown-Lakes District|12</v>
      </c>
      <c r="B3619" t="s">
        <v>16</v>
      </c>
      <c r="C3619" t="s">
        <v>17</v>
      </c>
      <c r="D3619" t="s">
        <v>18</v>
      </c>
      <c r="E3619" t="s">
        <v>19</v>
      </c>
      <c r="F3619">
        <v>2018</v>
      </c>
      <c r="G3619">
        <v>2018</v>
      </c>
      <c r="H3619">
        <v>70</v>
      </c>
      <c r="I3619" t="s">
        <v>86</v>
      </c>
      <c r="J3619">
        <v>3</v>
      </c>
      <c r="K3619" t="s">
        <v>24</v>
      </c>
      <c r="L3619">
        <v>12</v>
      </c>
      <c r="N3619">
        <v>363</v>
      </c>
      <c r="R3619" s="2">
        <f t="shared" si="113"/>
        <v>16.760000000000002</v>
      </c>
      <c r="S3619" s="2">
        <f>IF(AND(P3619&lt;&gt;"_U",P3619&lt;&gt;"c",J3619&lt;&gt;99,J3619&lt;&gt;9),IFERROR(VLOOKUP(A3619,'TA Total'!$A$2:$N$10000,14,0),"."),".")</f>
        <v>2166</v>
      </c>
    </row>
    <row r="3620" spans="1:19" x14ac:dyDescent="0.4">
      <c r="A3620" s="2" t="str">
        <f t="shared" si="112"/>
        <v>2018|Queenstown-Lakes District|13</v>
      </c>
      <c r="B3620" t="s">
        <v>16</v>
      </c>
      <c r="C3620" t="s">
        <v>17</v>
      </c>
      <c r="D3620" t="s">
        <v>18</v>
      </c>
      <c r="E3620" t="s">
        <v>19</v>
      </c>
      <c r="F3620">
        <v>2018</v>
      </c>
      <c r="G3620">
        <v>2018</v>
      </c>
      <c r="H3620">
        <v>70</v>
      </c>
      <c r="I3620" t="s">
        <v>86</v>
      </c>
      <c r="J3620">
        <v>3</v>
      </c>
      <c r="K3620" t="s">
        <v>24</v>
      </c>
      <c r="L3620">
        <v>13</v>
      </c>
      <c r="N3620">
        <v>12</v>
      </c>
      <c r="R3620" s="2">
        <f t="shared" si="113"/>
        <v>12.5</v>
      </c>
      <c r="S3620" s="2">
        <f>IF(AND(P3620&lt;&gt;"_U",P3620&lt;&gt;"c",J3620&lt;&gt;99,J3620&lt;&gt;9),IFERROR(VLOOKUP(A3620,'TA Total'!$A$2:$N$10000,14,0),"."),".")</f>
        <v>96</v>
      </c>
    </row>
    <row r="3621" spans="1:19" x14ac:dyDescent="0.4">
      <c r="A3621" s="2" t="str">
        <f t="shared" si="112"/>
        <v>2018|Queenstown-Lakes District|999</v>
      </c>
      <c r="B3621" t="s">
        <v>16</v>
      </c>
      <c r="C3621" t="s">
        <v>17</v>
      </c>
      <c r="D3621" t="s">
        <v>18</v>
      </c>
      <c r="E3621" t="s">
        <v>19</v>
      </c>
      <c r="F3621">
        <v>2018</v>
      </c>
      <c r="G3621">
        <v>2018</v>
      </c>
      <c r="H3621">
        <v>70</v>
      </c>
      <c r="I3621" t="s">
        <v>86</v>
      </c>
      <c r="J3621">
        <v>3</v>
      </c>
      <c r="K3621" t="s">
        <v>24</v>
      </c>
      <c r="L3621">
        <v>999</v>
      </c>
      <c r="N3621">
        <v>2184</v>
      </c>
      <c r="R3621" s="2">
        <f t="shared" si="113"/>
        <v>17.420000000000002</v>
      </c>
      <c r="S3621" s="2">
        <f>IF(AND(P3621&lt;&gt;"_U",P3621&lt;&gt;"c",J3621&lt;&gt;99,J3621&lt;&gt;9),IFERROR(VLOOKUP(A3621,'TA Total'!$A$2:$N$10000,14,0),"."),".")</f>
        <v>12537</v>
      </c>
    </row>
    <row r="3622" spans="1:19" x14ac:dyDescent="0.4">
      <c r="A3622" s="2" t="str">
        <f t="shared" si="112"/>
        <v>2018|Queenstown-Lakes District|10</v>
      </c>
      <c r="B3622" t="s">
        <v>16</v>
      </c>
      <c r="C3622" t="s">
        <v>17</v>
      </c>
      <c r="D3622" t="s">
        <v>18</v>
      </c>
      <c r="E3622" t="s">
        <v>19</v>
      </c>
      <c r="F3622">
        <v>2018</v>
      </c>
      <c r="G3622">
        <v>2018</v>
      </c>
      <c r="H3622">
        <v>70</v>
      </c>
      <c r="I3622" t="s">
        <v>86</v>
      </c>
      <c r="J3622">
        <v>4</v>
      </c>
      <c r="K3622" t="s">
        <v>25</v>
      </c>
      <c r="L3622">
        <v>10</v>
      </c>
      <c r="N3622">
        <v>0</v>
      </c>
      <c r="R3622" s="2" t="str">
        <f t="shared" si="113"/>
        <v>.</v>
      </c>
      <c r="S3622" s="2">
        <f>IF(AND(P3622&lt;&gt;"_U",P3622&lt;&gt;"c",J3622&lt;&gt;99,J3622&lt;&gt;9),IFERROR(VLOOKUP(A3622,'TA Total'!$A$2:$N$10000,14,0),"."),".")</f>
        <v>0</v>
      </c>
    </row>
    <row r="3623" spans="1:19" x14ac:dyDescent="0.4">
      <c r="A3623" s="2" t="str">
        <f t="shared" si="112"/>
        <v>2018|Queenstown-Lakes District|11</v>
      </c>
      <c r="B3623" t="s">
        <v>16</v>
      </c>
      <c r="C3623" t="s">
        <v>17</v>
      </c>
      <c r="D3623" t="s">
        <v>18</v>
      </c>
      <c r="E3623" t="s">
        <v>19</v>
      </c>
      <c r="F3623">
        <v>2018</v>
      </c>
      <c r="G3623">
        <v>2018</v>
      </c>
      <c r="H3623">
        <v>70</v>
      </c>
      <c r="I3623" t="s">
        <v>86</v>
      </c>
      <c r="J3623">
        <v>4</v>
      </c>
      <c r="K3623" t="s">
        <v>25</v>
      </c>
      <c r="L3623">
        <v>11</v>
      </c>
      <c r="N3623">
        <v>234</v>
      </c>
      <c r="R3623" s="2">
        <f t="shared" si="113"/>
        <v>2.2799999999999998</v>
      </c>
      <c r="S3623" s="2">
        <f>IF(AND(P3623&lt;&gt;"_U",P3623&lt;&gt;"c",J3623&lt;&gt;99,J3623&lt;&gt;9),IFERROR(VLOOKUP(A3623,'TA Total'!$A$2:$N$10000,14,0),"."),".")</f>
        <v>10272</v>
      </c>
    </row>
    <row r="3624" spans="1:19" x14ac:dyDescent="0.4">
      <c r="A3624" s="2" t="str">
        <f t="shared" si="112"/>
        <v>2018|Queenstown-Lakes District|12</v>
      </c>
      <c r="B3624" t="s">
        <v>16</v>
      </c>
      <c r="C3624" t="s">
        <v>17</v>
      </c>
      <c r="D3624" t="s">
        <v>18</v>
      </c>
      <c r="E3624" t="s">
        <v>19</v>
      </c>
      <c r="F3624">
        <v>2018</v>
      </c>
      <c r="G3624">
        <v>2018</v>
      </c>
      <c r="H3624">
        <v>70</v>
      </c>
      <c r="I3624" t="s">
        <v>86</v>
      </c>
      <c r="J3624">
        <v>4</v>
      </c>
      <c r="K3624" t="s">
        <v>25</v>
      </c>
      <c r="L3624">
        <v>12</v>
      </c>
      <c r="N3624">
        <v>63</v>
      </c>
      <c r="R3624" s="2">
        <f t="shared" si="113"/>
        <v>2.91</v>
      </c>
      <c r="S3624" s="2">
        <f>IF(AND(P3624&lt;&gt;"_U",P3624&lt;&gt;"c",J3624&lt;&gt;99,J3624&lt;&gt;9),IFERROR(VLOOKUP(A3624,'TA Total'!$A$2:$N$10000,14,0),"."),".")</f>
        <v>2166</v>
      </c>
    </row>
    <row r="3625" spans="1:19" x14ac:dyDescent="0.4">
      <c r="A3625" s="2" t="str">
        <f t="shared" si="112"/>
        <v>2018|Queenstown-Lakes District|13</v>
      </c>
      <c r="B3625" t="s">
        <v>16</v>
      </c>
      <c r="C3625" t="s">
        <v>17</v>
      </c>
      <c r="D3625" t="s">
        <v>18</v>
      </c>
      <c r="E3625" t="s">
        <v>19</v>
      </c>
      <c r="F3625">
        <v>2018</v>
      </c>
      <c r="G3625">
        <v>2018</v>
      </c>
      <c r="H3625">
        <v>70</v>
      </c>
      <c r="I3625" t="s">
        <v>86</v>
      </c>
      <c r="J3625">
        <v>4</v>
      </c>
      <c r="K3625" t="s">
        <v>25</v>
      </c>
      <c r="L3625">
        <v>13</v>
      </c>
      <c r="N3625">
        <v>6</v>
      </c>
      <c r="R3625" s="2">
        <f t="shared" si="113"/>
        <v>6.25</v>
      </c>
      <c r="S3625" s="2">
        <f>IF(AND(P3625&lt;&gt;"_U",P3625&lt;&gt;"c",J3625&lt;&gt;99,J3625&lt;&gt;9),IFERROR(VLOOKUP(A3625,'TA Total'!$A$2:$N$10000,14,0),"."),".")</f>
        <v>96</v>
      </c>
    </row>
    <row r="3626" spans="1:19" x14ac:dyDescent="0.4">
      <c r="A3626" s="2" t="str">
        <f t="shared" si="112"/>
        <v>2018|Queenstown-Lakes District|999</v>
      </c>
      <c r="B3626" t="s">
        <v>16</v>
      </c>
      <c r="C3626" t="s">
        <v>17</v>
      </c>
      <c r="D3626" t="s">
        <v>18</v>
      </c>
      <c r="E3626" t="s">
        <v>19</v>
      </c>
      <c r="F3626">
        <v>2018</v>
      </c>
      <c r="G3626">
        <v>2018</v>
      </c>
      <c r="H3626">
        <v>70</v>
      </c>
      <c r="I3626" t="s">
        <v>86</v>
      </c>
      <c r="J3626">
        <v>4</v>
      </c>
      <c r="K3626" t="s">
        <v>25</v>
      </c>
      <c r="L3626">
        <v>999</v>
      </c>
      <c r="N3626">
        <v>303</v>
      </c>
      <c r="R3626" s="2">
        <f t="shared" si="113"/>
        <v>2.42</v>
      </c>
      <c r="S3626" s="2">
        <f>IF(AND(P3626&lt;&gt;"_U",P3626&lt;&gt;"c",J3626&lt;&gt;99,J3626&lt;&gt;9),IFERROR(VLOOKUP(A3626,'TA Total'!$A$2:$N$10000,14,0),"."),".")</f>
        <v>12537</v>
      </c>
    </row>
    <row r="3627" spans="1:19" x14ac:dyDescent="0.4">
      <c r="A3627" s="2" t="str">
        <f t="shared" si="112"/>
        <v>2018|Queenstown-Lakes District|10</v>
      </c>
      <c r="B3627" t="s">
        <v>16</v>
      </c>
      <c r="C3627" t="s">
        <v>17</v>
      </c>
      <c r="D3627" t="s">
        <v>18</v>
      </c>
      <c r="E3627" t="s">
        <v>19</v>
      </c>
      <c r="F3627">
        <v>2018</v>
      </c>
      <c r="G3627">
        <v>2018</v>
      </c>
      <c r="H3627">
        <v>70</v>
      </c>
      <c r="I3627" t="s">
        <v>86</v>
      </c>
      <c r="J3627">
        <v>5</v>
      </c>
      <c r="K3627" t="s">
        <v>26</v>
      </c>
      <c r="L3627">
        <v>10</v>
      </c>
      <c r="N3627">
        <v>0</v>
      </c>
      <c r="R3627" s="2" t="str">
        <f t="shared" si="113"/>
        <v>.</v>
      </c>
      <c r="S3627" s="2">
        <f>IF(AND(P3627&lt;&gt;"_U",P3627&lt;&gt;"c",J3627&lt;&gt;99,J3627&lt;&gt;9),IFERROR(VLOOKUP(A3627,'TA Total'!$A$2:$N$10000,14,0),"."),".")</f>
        <v>0</v>
      </c>
    </row>
    <row r="3628" spans="1:19" x14ac:dyDescent="0.4">
      <c r="A3628" s="2" t="str">
        <f t="shared" si="112"/>
        <v>2018|Queenstown-Lakes District|11</v>
      </c>
      <c r="B3628" t="s">
        <v>16</v>
      </c>
      <c r="C3628" t="s">
        <v>17</v>
      </c>
      <c r="D3628" t="s">
        <v>18</v>
      </c>
      <c r="E3628" t="s">
        <v>19</v>
      </c>
      <c r="F3628">
        <v>2018</v>
      </c>
      <c r="G3628">
        <v>2018</v>
      </c>
      <c r="H3628">
        <v>70</v>
      </c>
      <c r="I3628" t="s">
        <v>86</v>
      </c>
      <c r="J3628">
        <v>5</v>
      </c>
      <c r="K3628" t="s">
        <v>26</v>
      </c>
      <c r="L3628">
        <v>11</v>
      </c>
      <c r="N3628">
        <v>6039</v>
      </c>
      <c r="R3628" s="2">
        <f t="shared" si="113"/>
        <v>58.79</v>
      </c>
      <c r="S3628" s="2">
        <f>IF(AND(P3628&lt;&gt;"_U",P3628&lt;&gt;"c",J3628&lt;&gt;99,J3628&lt;&gt;9),IFERROR(VLOOKUP(A3628,'TA Total'!$A$2:$N$10000,14,0),"."),".")</f>
        <v>10272</v>
      </c>
    </row>
    <row r="3629" spans="1:19" x14ac:dyDescent="0.4">
      <c r="A3629" s="2" t="str">
        <f t="shared" si="112"/>
        <v>2018|Queenstown-Lakes District|12</v>
      </c>
      <c r="B3629" t="s">
        <v>16</v>
      </c>
      <c r="C3629" t="s">
        <v>17</v>
      </c>
      <c r="D3629" t="s">
        <v>18</v>
      </c>
      <c r="E3629" t="s">
        <v>19</v>
      </c>
      <c r="F3629">
        <v>2018</v>
      </c>
      <c r="G3629">
        <v>2018</v>
      </c>
      <c r="H3629">
        <v>70</v>
      </c>
      <c r="I3629" t="s">
        <v>86</v>
      </c>
      <c r="J3629">
        <v>5</v>
      </c>
      <c r="K3629" t="s">
        <v>26</v>
      </c>
      <c r="L3629">
        <v>12</v>
      </c>
      <c r="N3629">
        <v>732</v>
      </c>
      <c r="R3629" s="2">
        <f t="shared" si="113"/>
        <v>33.799999999999997</v>
      </c>
      <c r="S3629" s="2">
        <f>IF(AND(P3629&lt;&gt;"_U",P3629&lt;&gt;"c",J3629&lt;&gt;99,J3629&lt;&gt;9),IFERROR(VLOOKUP(A3629,'TA Total'!$A$2:$N$10000,14,0),"."),".")</f>
        <v>2166</v>
      </c>
    </row>
    <row r="3630" spans="1:19" x14ac:dyDescent="0.4">
      <c r="A3630" s="2" t="str">
        <f t="shared" si="112"/>
        <v>2018|Queenstown-Lakes District|13</v>
      </c>
      <c r="B3630" t="s">
        <v>16</v>
      </c>
      <c r="C3630" t="s">
        <v>17</v>
      </c>
      <c r="D3630" t="s">
        <v>18</v>
      </c>
      <c r="E3630" t="s">
        <v>19</v>
      </c>
      <c r="F3630">
        <v>2018</v>
      </c>
      <c r="G3630">
        <v>2018</v>
      </c>
      <c r="H3630">
        <v>70</v>
      </c>
      <c r="I3630" t="s">
        <v>86</v>
      </c>
      <c r="J3630">
        <v>5</v>
      </c>
      <c r="K3630" t="s">
        <v>26</v>
      </c>
      <c r="L3630">
        <v>13</v>
      </c>
      <c r="N3630">
        <v>27</v>
      </c>
      <c r="R3630" s="2">
        <f t="shared" si="113"/>
        <v>28.13</v>
      </c>
      <c r="S3630" s="2">
        <f>IF(AND(P3630&lt;&gt;"_U",P3630&lt;&gt;"c",J3630&lt;&gt;99,J3630&lt;&gt;9),IFERROR(VLOOKUP(A3630,'TA Total'!$A$2:$N$10000,14,0),"."),".")</f>
        <v>96</v>
      </c>
    </row>
    <row r="3631" spans="1:19" x14ac:dyDescent="0.4">
      <c r="A3631" s="2" t="str">
        <f t="shared" si="112"/>
        <v>2018|Queenstown-Lakes District|999</v>
      </c>
      <c r="B3631" t="s">
        <v>16</v>
      </c>
      <c r="C3631" t="s">
        <v>17</v>
      </c>
      <c r="D3631" t="s">
        <v>18</v>
      </c>
      <c r="E3631" t="s">
        <v>19</v>
      </c>
      <c r="F3631">
        <v>2018</v>
      </c>
      <c r="G3631">
        <v>2018</v>
      </c>
      <c r="H3631">
        <v>70</v>
      </c>
      <c r="I3631" t="s">
        <v>86</v>
      </c>
      <c r="J3631">
        <v>5</v>
      </c>
      <c r="K3631" t="s">
        <v>26</v>
      </c>
      <c r="L3631">
        <v>999</v>
      </c>
      <c r="N3631">
        <v>6798</v>
      </c>
      <c r="R3631" s="2">
        <f t="shared" si="113"/>
        <v>54.22</v>
      </c>
      <c r="S3631" s="2">
        <f>IF(AND(P3631&lt;&gt;"_U",P3631&lt;&gt;"c",J3631&lt;&gt;99,J3631&lt;&gt;9),IFERROR(VLOOKUP(A3631,'TA Total'!$A$2:$N$10000,14,0),"."),".")</f>
        <v>12537</v>
      </c>
    </row>
    <row r="3632" spans="1:19" x14ac:dyDescent="0.4">
      <c r="A3632" s="2" t="str">
        <f t="shared" si="112"/>
        <v>2018|Queenstown-Lakes District|10</v>
      </c>
      <c r="B3632" t="s">
        <v>16</v>
      </c>
      <c r="C3632" t="s">
        <v>17</v>
      </c>
      <c r="D3632" t="s">
        <v>18</v>
      </c>
      <c r="E3632" t="s">
        <v>19</v>
      </c>
      <c r="F3632">
        <v>2018</v>
      </c>
      <c r="G3632">
        <v>2018</v>
      </c>
      <c r="H3632">
        <v>70</v>
      </c>
      <c r="I3632" t="s">
        <v>86</v>
      </c>
      <c r="J3632">
        <v>6</v>
      </c>
      <c r="K3632" t="s">
        <v>27</v>
      </c>
      <c r="L3632">
        <v>10</v>
      </c>
      <c r="N3632">
        <v>0</v>
      </c>
      <c r="R3632" s="2" t="str">
        <f t="shared" si="113"/>
        <v>.</v>
      </c>
      <c r="S3632" s="2">
        <f>IF(AND(P3632&lt;&gt;"_U",P3632&lt;&gt;"c",J3632&lt;&gt;99,J3632&lt;&gt;9),IFERROR(VLOOKUP(A3632,'TA Total'!$A$2:$N$10000,14,0),"."),".")</f>
        <v>0</v>
      </c>
    </row>
    <row r="3633" spans="1:19" x14ac:dyDescent="0.4">
      <c r="A3633" s="2" t="str">
        <f t="shared" si="112"/>
        <v>2018|Queenstown-Lakes District|11</v>
      </c>
      <c r="B3633" t="s">
        <v>16</v>
      </c>
      <c r="C3633" t="s">
        <v>17</v>
      </c>
      <c r="D3633" t="s">
        <v>18</v>
      </c>
      <c r="E3633" t="s">
        <v>19</v>
      </c>
      <c r="F3633">
        <v>2018</v>
      </c>
      <c r="G3633">
        <v>2018</v>
      </c>
      <c r="H3633">
        <v>70</v>
      </c>
      <c r="I3633" t="s">
        <v>86</v>
      </c>
      <c r="J3633">
        <v>6</v>
      </c>
      <c r="K3633" t="s">
        <v>27</v>
      </c>
      <c r="L3633">
        <v>11</v>
      </c>
      <c r="N3633">
        <v>87</v>
      </c>
      <c r="R3633" s="2">
        <f t="shared" si="113"/>
        <v>0.85</v>
      </c>
      <c r="S3633" s="2">
        <f>IF(AND(P3633&lt;&gt;"_U",P3633&lt;&gt;"c",J3633&lt;&gt;99,J3633&lt;&gt;9),IFERROR(VLOOKUP(A3633,'TA Total'!$A$2:$N$10000,14,0),"."),".")</f>
        <v>10272</v>
      </c>
    </row>
    <row r="3634" spans="1:19" x14ac:dyDescent="0.4">
      <c r="A3634" s="2" t="str">
        <f t="shared" si="112"/>
        <v>2018|Queenstown-Lakes District|12</v>
      </c>
      <c r="B3634" t="s">
        <v>16</v>
      </c>
      <c r="C3634" t="s">
        <v>17</v>
      </c>
      <c r="D3634" t="s">
        <v>18</v>
      </c>
      <c r="E3634" t="s">
        <v>19</v>
      </c>
      <c r="F3634">
        <v>2018</v>
      </c>
      <c r="G3634">
        <v>2018</v>
      </c>
      <c r="H3634">
        <v>70</v>
      </c>
      <c r="I3634" t="s">
        <v>86</v>
      </c>
      <c r="J3634">
        <v>6</v>
      </c>
      <c r="K3634" t="s">
        <v>27</v>
      </c>
      <c r="L3634">
        <v>12</v>
      </c>
      <c r="N3634">
        <v>6</v>
      </c>
      <c r="R3634" s="2">
        <f t="shared" si="113"/>
        <v>0.28000000000000003</v>
      </c>
      <c r="S3634" s="2">
        <f>IF(AND(P3634&lt;&gt;"_U",P3634&lt;&gt;"c",J3634&lt;&gt;99,J3634&lt;&gt;9),IFERROR(VLOOKUP(A3634,'TA Total'!$A$2:$N$10000,14,0),"."),".")</f>
        <v>2166</v>
      </c>
    </row>
    <row r="3635" spans="1:19" x14ac:dyDescent="0.4">
      <c r="A3635" s="2" t="str">
        <f t="shared" si="112"/>
        <v>2018|Queenstown-Lakes District|13</v>
      </c>
      <c r="B3635" t="s">
        <v>16</v>
      </c>
      <c r="C3635" t="s">
        <v>17</v>
      </c>
      <c r="D3635" t="s">
        <v>18</v>
      </c>
      <c r="E3635" t="s">
        <v>19</v>
      </c>
      <c r="F3635">
        <v>2018</v>
      </c>
      <c r="G3635">
        <v>2018</v>
      </c>
      <c r="H3635">
        <v>70</v>
      </c>
      <c r="I3635" t="s">
        <v>86</v>
      </c>
      <c r="J3635">
        <v>6</v>
      </c>
      <c r="K3635" t="s">
        <v>27</v>
      </c>
      <c r="L3635">
        <v>13</v>
      </c>
      <c r="N3635">
        <v>0</v>
      </c>
      <c r="R3635" s="2">
        <f t="shared" si="113"/>
        <v>0</v>
      </c>
      <c r="S3635" s="2">
        <f>IF(AND(P3635&lt;&gt;"_U",P3635&lt;&gt;"c",J3635&lt;&gt;99,J3635&lt;&gt;9),IFERROR(VLOOKUP(A3635,'TA Total'!$A$2:$N$10000,14,0),"."),".")</f>
        <v>96</v>
      </c>
    </row>
    <row r="3636" spans="1:19" x14ac:dyDescent="0.4">
      <c r="A3636" s="2" t="str">
        <f t="shared" si="112"/>
        <v>2018|Queenstown-Lakes District|999</v>
      </c>
      <c r="B3636" t="s">
        <v>16</v>
      </c>
      <c r="C3636" t="s">
        <v>17</v>
      </c>
      <c r="D3636" t="s">
        <v>18</v>
      </c>
      <c r="E3636" t="s">
        <v>19</v>
      </c>
      <c r="F3636">
        <v>2018</v>
      </c>
      <c r="G3636">
        <v>2018</v>
      </c>
      <c r="H3636">
        <v>70</v>
      </c>
      <c r="I3636" t="s">
        <v>86</v>
      </c>
      <c r="J3636">
        <v>6</v>
      </c>
      <c r="K3636" t="s">
        <v>27</v>
      </c>
      <c r="L3636">
        <v>999</v>
      </c>
      <c r="N3636">
        <v>93</v>
      </c>
      <c r="R3636" s="2">
        <f t="shared" si="113"/>
        <v>0.74</v>
      </c>
      <c r="S3636" s="2">
        <f>IF(AND(P3636&lt;&gt;"_U",P3636&lt;&gt;"c",J3636&lt;&gt;99,J3636&lt;&gt;9),IFERROR(VLOOKUP(A3636,'TA Total'!$A$2:$N$10000,14,0),"."),".")</f>
        <v>12537</v>
      </c>
    </row>
    <row r="3637" spans="1:19" x14ac:dyDescent="0.4">
      <c r="A3637" s="2" t="str">
        <f t="shared" si="112"/>
        <v>2018|Queenstown-Lakes District|10</v>
      </c>
      <c r="B3637" t="s">
        <v>16</v>
      </c>
      <c r="C3637" t="s">
        <v>17</v>
      </c>
      <c r="D3637" t="s">
        <v>18</v>
      </c>
      <c r="E3637" t="s">
        <v>19</v>
      </c>
      <c r="F3637">
        <v>2018</v>
      </c>
      <c r="G3637">
        <v>2018</v>
      </c>
      <c r="H3637">
        <v>70</v>
      </c>
      <c r="I3637" t="s">
        <v>86</v>
      </c>
      <c r="J3637">
        <v>7</v>
      </c>
      <c r="K3637" t="s">
        <v>28</v>
      </c>
      <c r="L3637">
        <v>10</v>
      </c>
      <c r="N3637">
        <v>0</v>
      </c>
      <c r="R3637" s="2" t="str">
        <f t="shared" si="113"/>
        <v>.</v>
      </c>
      <c r="S3637" s="2">
        <f>IF(AND(P3637&lt;&gt;"_U",P3637&lt;&gt;"c",J3637&lt;&gt;99,J3637&lt;&gt;9),IFERROR(VLOOKUP(A3637,'TA Total'!$A$2:$N$10000,14,0),"."),".")</f>
        <v>0</v>
      </c>
    </row>
    <row r="3638" spans="1:19" x14ac:dyDescent="0.4">
      <c r="A3638" s="2" t="str">
        <f t="shared" si="112"/>
        <v>2018|Queenstown-Lakes District|11</v>
      </c>
      <c r="B3638" t="s">
        <v>16</v>
      </c>
      <c r="C3638" t="s">
        <v>17</v>
      </c>
      <c r="D3638" t="s">
        <v>18</v>
      </c>
      <c r="E3638" t="s">
        <v>19</v>
      </c>
      <c r="F3638">
        <v>2018</v>
      </c>
      <c r="G3638">
        <v>2018</v>
      </c>
      <c r="H3638">
        <v>70</v>
      </c>
      <c r="I3638" t="s">
        <v>86</v>
      </c>
      <c r="J3638">
        <v>7</v>
      </c>
      <c r="K3638" t="s">
        <v>28</v>
      </c>
      <c r="L3638">
        <v>11</v>
      </c>
      <c r="N3638">
        <v>144</v>
      </c>
      <c r="R3638" s="2">
        <f t="shared" si="113"/>
        <v>1.4</v>
      </c>
      <c r="S3638" s="2">
        <f>IF(AND(P3638&lt;&gt;"_U",P3638&lt;&gt;"c",J3638&lt;&gt;99,J3638&lt;&gt;9),IFERROR(VLOOKUP(A3638,'TA Total'!$A$2:$N$10000,14,0),"."),".")</f>
        <v>10272</v>
      </c>
    </row>
    <row r="3639" spans="1:19" x14ac:dyDescent="0.4">
      <c r="A3639" s="2" t="str">
        <f t="shared" si="112"/>
        <v>2018|Queenstown-Lakes District|12</v>
      </c>
      <c r="B3639" t="s">
        <v>16</v>
      </c>
      <c r="C3639" t="s">
        <v>17</v>
      </c>
      <c r="D3639" t="s">
        <v>18</v>
      </c>
      <c r="E3639" t="s">
        <v>19</v>
      </c>
      <c r="F3639">
        <v>2018</v>
      </c>
      <c r="G3639">
        <v>2018</v>
      </c>
      <c r="H3639">
        <v>70</v>
      </c>
      <c r="I3639" t="s">
        <v>86</v>
      </c>
      <c r="J3639">
        <v>7</v>
      </c>
      <c r="K3639" t="s">
        <v>28</v>
      </c>
      <c r="L3639">
        <v>12</v>
      </c>
      <c r="N3639">
        <v>18</v>
      </c>
      <c r="R3639" s="2">
        <f t="shared" si="113"/>
        <v>0.83</v>
      </c>
      <c r="S3639" s="2">
        <f>IF(AND(P3639&lt;&gt;"_U",P3639&lt;&gt;"c",J3639&lt;&gt;99,J3639&lt;&gt;9),IFERROR(VLOOKUP(A3639,'TA Total'!$A$2:$N$10000,14,0),"."),".")</f>
        <v>2166</v>
      </c>
    </row>
    <row r="3640" spans="1:19" x14ac:dyDescent="0.4">
      <c r="A3640" s="2" t="str">
        <f t="shared" si="112"/>
        <v>2018|Queenstown-Lakes District|13</v>
      </c>
      <c r="B3640" t="s">
        <v>16</v>
      </c>
      <c r="C3640" t="s">
        <v>17</v>
      </c>
      <c r="D3640" t="s">
        <v>18</v>
      </c>
      <c r="E3640" t="s">
        <v>19</v>
      </c>
      <c r="F3640">
        <v>2018</v>
      </c>
      <c r="G3640">
        <v>2018</v>
      </c>
      <c r="H3640">
        <v>70</v>
      </c>
      <c r="I3640" t="s">
        <v>86</v>
      </c>
      <c r="J3640">
        <v>7</v>
      </c>
      <c r="K3640" t="s">
        <v>28</v>
      </c>
      <c r="L3640">
        <v>13</v>
      </c>
      <c r="N3640">
        <v>3</v>
      </c>
      <c r="R3640" s="2">
        <f t="shared" si="113"/>
        <v>3.13</v>
      </c>
      <c r="S3640" s="2">
        <f>IF(AND(P3640&lt;&gt;"_U",P3640&lt;&gt;"c",J3640&lt;&gt;99,J3640&lt;&gt;9),IFERROR(VLOOKUP(A3640,'TA Total'!$A$2:$N$10000,14,0),"."),".")</f>
        <v>96</v>
      </c>
    </row>
    <row r="3641" spans="1:19" x14ac:dyDescent="0.4">
      <c r="A3641" s="2" t="str">
        <f t="shared" si="112"/>
        <v>2018|Queenstown-Lakes District|999</v>
      </c>
      <c r="B3641" t="s">
        <v>16</v>
      </c>
      <c r="C3641" t="s">
        <v>17</v>
      </c>
      <c r="D3641" t="s">
        <v>18</v>
      </c>
      <c r="E3641" t="s">
        <v>19</v>
      </c>
      <c r="F3641">
        <v>2018</v>
      </c>
      <c r="G3641">
        <v>2018</v>
      </c>
      <c r="H3641">
        <v>70</v>
      </c>
      <c r="I3641" t="s">
        <v>86</v>
      </c>
      <c r="J3641">
        <v>7</v>
      </c>
      <c r="K3641" t="s">
        <v>28</v>
      </c>
      <c r="L3641">
        <v>999</v>
      </c>
      <c r="N3641">
        <v>165</v>
      </c>
      <c r="R3641" s="2">
        <f t="shared" si="113"/>
        <v>1.32</v>
      </c>
      <c r="S3641" s="2">
        <f>IF(AND(P3641&lt;&gt;"_U",P3641&lt;&gt;"c",J3641&lt;&gt;99,J3641&lt;&gt;9),IFERROR(VLOOKUP(A3641,'TA Total'!$A$2:$N$10000,14,0),"."),".")</f>
        <v>12537</v>
      </c>
    </row>
    <row r="3642" spans="1:19" x14ac:dyDescent="0.4">
      <c r="A3642" s="2" t="str">
        <f t="shared" si="112"/>
        <v>2018|Queenstown-Lakes District|10</v>
      </c>
      <c r="B3642" t="s">
        <v>16</v>
      </c>
      <c r="C3642" t="s">
        <v>17</v>
      </c>
      <c r="D3642" t="s">
        <v>18</v>
      </c>
      <c r="E3642" t="s">
        <v>19</v>
      </c>
      <c r="F3642">
        <v>2018</v>
      </c>
      <c r="G3642">
        <v>2018</v>
      </c>
      <c r="H3642">
        <v>70</v>
      </c>
      <c r="I3642" t="s">
        <v>86</v>
      </c>
      <c r="J3642">
        <v>77</v>
      </c>
      <c r="K3642" t="s">
        <v>29</v>
      </c>
      <c r="L3642">
        <v>10</v>
      </c>
      <c r="N3642">
        <v>0</v>
      </c>
      <c r="R3642" s="2" t="str">
        <f t="shared" si="113"/>
        <v>.</v>
      </c>
      <c r="S3642" s="2">
        <f>IF(AND(P3642&lt;&gt;"_U",P3642&lt;&gt;"c",J3642&lt;&gt;99,J3642&lt;&gt;9),IFERROR(VLOOKUP(A3642,'TA Total'!$A$2:$N$10000,14,0),"."),".")</f>
        <v>0</v>
      </c>
    </row>
    <row r="3643" spans="1:19" x14ac:dyDescent="0.4">
      <c r="A3643" s="2" t="str">
        <f t="shared" si="112"/>
        <v>2018|Queenstown-Lakes District|11</v>
      </c>
      <c r="B3643" t="s">
        <v>16</v>
      </c>
      <c r="C3643" t="s">
        <v>17</v>
      </c>
      <c r="D3643" t="s">
        <v>18</v>
      </c>
      <c r="E3643" t="s">
        <v>19</v>
      </c>
      <c r="F3643">
        <v>2018</v>
      </c>
      <c r="G3643">
        <v>2018</v>
      </c>
      <c r="H3643">
        <v>70</v>
      </c>
      <c r="I3643" t="s">
        <v>86</v>
      </c>
      <c r="J3643">
        <v>77</v>
      </c>
      <c r="K3643" t="s">
        <v>29</v>
      </c>
      <c r="L3643">
        <v>11</v>
      </c>
      <c r="N3643">
        <v>10272</v>
      </c>
      <c r="R3643" s="2">
        <f t="shared" si="113"/>
        <v>100</v>
      </c>
      <c r="S3643" s="2">
        <f>IF(AND(P3643&lt;&gt;"_U",P3643&lt;&gt;"c",J3643&lt;&gt;99,J3643&lt;&gt;9),IFERROR(VLOOKUP(A3643,'TA Total'!$A$2:$N$10000,14,0),"."),".")</f>
        <v>10272</v>
      </c>
    </row>
    <row r="3644" spans="1:19" x14ac:dyDescent="0.4">
      <c r="A3644" s="2" t="str">
        <f t="shared" si="112"/>
        <v>2018|Queenstown-Lakes District|12</v>
      </c>
      <c r="B3644" t="s">
        <v>16</v>
      </c>
      <c r="C3644" t="s">
        <v>17</v>
      </c>
      <c r="D3644" t="s">
        <v>18</v>
      </c>
      <c r="E3644" t="s">
        <v>19</v>
      </c>
      <c r="F3644">
        <v>2018</v>
      </c>
      <c r="G3644">
        <v>2018</v>
      </c>
      <c r="H3644">
        <v>70</v>
      </c>
      <c r="I3644" t="s">
        <v>86</v>
      </c>
      <c r="J3644">
        <v>77</v>
      </c>
      <c r="K3644" t="s">
        <v>29</v>
      </c>
      <c r="L3644">
        <v>12</v>
      </c>
      <c r="N3644">
        <v>2166</v>
      </c>
      <c r="R3644" s="2">
        <f t="shared" si="113"/>
        <v>100</v>
      </c>
      <c r="S3644" s="2">
        <f>IF(AND(P3644&lt;&gt;"_U",P3644&lt;&gt;"c",J3644&lt;&gt;99,J3644&lt;&gt;9),IFERROR(VLOOKUP(A3644,'TA Total'!$A$2:$N$10000,14,0),"."),".")</f>
        <v>2166</v>
      </c>
    </row>
    <row r="3645" spans="1:19" x14ac:dyDescent="0.4">
      <c r="A3645" s="2" t="str">
        <f t="shared" si="112"/>
        <v>2018|Queenstown-Lakes District|13</v>
      </c>
      <c r="B3645" t="s">
        <v>16</v>
      </c>
      <c r="C3645" t="s">
        <v>17</v>
      </c>
      <c r="D3645" t="s">
        <v>18</v>
      </c>
      <c r="E3645" t="s">
        <v>19</v>
      </c>
      <c r="F3645">
        <v>2018</v>
      </c>
      <c r="G3645">
        <v>2018</v>
      </c>
      <c r="H3645">
        <v>70</v>
      </c>
      <c r="I3645" t="s">
        <v>86</v>
      </c>
      <c r="J3645">
        <v>77</v>
      </c>
      <c r="K3645" t="s">
        <v>29</v>
      </c>
      <c r="L3645">
        <v>13</v>
      </c>
      <c r="N3645">
        <v>96</v>
      </c>
      <c r="R3645" s="2">
        <f t="shared" si="113"/>
        <v>100</v>
      </c>
      <c r="S3645" s="2">
        <f>IF(AND(P3645&lt;&gt;"_U",P3645&lt;&gt;"c",J3645&lt;&gt;99,J3645&lt;&gt;9),IFERROR(VLOOKUP(A3645,'TA Total'!$A$2:$N$10000,14,0),"."),".")</f>
        <v>96</v>
      </c>
    </row>
    <row r="3646" spans="1:19" x14ac:dyDescent="0.4">
      <c r="A3646" s="2" t="str">
        <f t="shared" si="112"/>
        <v>2018|Queenstown-Lakes District|999</v>
      </c>
      <c r="B3646" t="s">
        <v>16</v>
      </c>
      <c r="C3646" t="s">
        <v>17</v>
      </c>
      <c r="D3646" t="s">
        <v>18</v>
      </c>
      <c r="E3646" t="s">
        <v>19</v>
      </c>
      <c r="F3646">
        <v>2018</v>
      </c>
      <c r="G3646">
        <v>2018</v>
      </c>
      <c r="H3646">
        <v>70</v>
      </c>
      <c r="I3646" t="s">
        <v>86</v>
      </c>
      <c r="J3646">
        <v>77</v>
      </c>
      <c r="K3646" t="s">
        <v>29</v>
      </c>
      <c r="L3646">
        <v>999</v>
      </c>
      <c r="N3646">
        <v>12537</v>
      </c>
      <c r="R3646" s="2">
        <f t="shared" si="113"/>
        <v>100</v>
      </c>
      <c r="S3646" s="2">
        <f>IF(AND(P3646&lt;&gt;"_U",P3646&lt;&gt;"c",J3646&lt;&gt;99,J3646&lt;&gt;9),IFERROR(VLOOKUP(A3646,'TA Total'!$A$2:$N$10000,14,0),"."),".")</f>
        <v>12537</v>
      </c>
    </row>
    <row r="3647" spans="1:19" x14ac:dyDescent="0.4">
      <c r="A3647" s="2" t="str">
        <f t="shared" si="112"/>
        <v>2018|Queenstown-Lakes District|10</v>
      </c>
      <c r="B3647" t="s">
        <v>16</v>
      </c>
      <c r="C3647" t="s">
        <v>17</v>
      </c>
      <c r="D3647" t="s">
        <v>18</v>
      </c>
      <c r="E3647" t="s">
        <v>19</v>
      </c>
      <c r="F3647">
        <v>2018</v>
      </c>
      <c r="G3647">
        <v>2018</v>
      </c>
      <c r="H3647">
        <v>70</v>
      </c>
      <c r="I3647" t="s">
        <v>86</v>
      </c>
      <c r="J3647">
        <v>8</v>
      </c>
      <c r="K3647" t="s">
        <v>30</v>
      </c>
      <c r="L3647">
        <v>10</v>
      </c>
      <c r="N3647">
        <v>0</v>
      </c>
      <c r="R3647" s="2" t="str">
        <f t="shared" si="113"/>
        <v>.</v>
      </c>
      <c r="S3647" s="2">
        <f>IF(AND(P3647&lt;&gt;"_U",P3647&lt;&gt;"c",J3647&lt;&gt;99,J3647&lt;&gt;9),IFERROR(VLOOKUP(A3647,'TA Total'!$A$2:$N$10000,14,0),"."),".")</f>
        <v>0</v>
      </c>
    </row>
    <row r="3648" spans="1:19" x14ac:dyDescent="0.4">
      <c r="A3648" s="2" t="str">
        <f t="shared" si="112"/>
        <v>2018|Queenstown-Lakes District|11</v>
      </c>
      <c r="B3648" t="s">
        <v>16</v>
      </c>
      <c r="C3648" t="s">
        <v>17</v>
      </c>
      <c r="D3648" t="s">
        <v>18</v>
      </c>
      <c r="E3648" t="s">
        <v>19</v>
      </c>
      <c r="F3648">
        <v>2018</v>
      </c>
      <c r="G3648">
        <v>2018</v>
      </c>
      <c r="H3648">
        <v>70</v>
      </c>
      <c r="I3648" t="s">
        <v>86</v>
      </c>
      <c r="J3648">
        <v>8</v>
      </c>
      <c r="K3648" t="s">
        <v>30</v>
      </c>
      <c r="L3648">
        <v>11</v>
      </c>
      <c r="N3648">
        <v>1242</v>
      </c>
      <c r="R3648" s="2">
        <f t="shared" si="113"/>
        <v>12.09</v>
      </c>
      <c r="S3648" s="2">
        <f>IF(AND(P3648&lt;&gt;"_U",P3648&lt;&gt;"c",J3648&lt;&gt;99,J3648&lt;&gt;9),IFERROR(VLOOKUP(A3648,'TA Total'!$A$2:$N$10000,14,0),"."),".")</f>
        <v>10272</v>
      </c>
    </row>
    <row r="3649" spans="1:19" x14ac:dyDescent="0.4">
      <c r="A3649" s="2" t="str">
        <f t="shared" si="112"/>
        <v>2018|Queenstown-Lakes District|12</v>
      </c>
      <c r="B3649" t="s">
        <v>16</v>
      </c>
      <c r="C3649" t="s">
        <v>17</v>
      </c>
      <c r="D3649" t="s">
        <v>18</v>
      </c>
      <c r="E3649" t="s">
        <v>19</v>
      </c>
      <c r="F3649">
        <v>2018</v>
      </c>
      <c r="G3649">
        <v>2018</v>
      </c>
      <c r="H3649">
        <v>70</v>
      </c>
      <c r="I3649" t="s">
        <v>86</v>
      </c>
      <c r="J3649">
        <v>8</v>
      </c>
      <c r="K3649" t="s">
        <v>30</v>
      </c>
      <c r="L3649">
        <v>12</v>
      </c>
      <c r="N3649">
        <v>120</v>
      </c>
      <c r="R3649" s="2">
        <f t="shared" si="113"/>
        <v>5.54</v>
      </c>
      <c r="S3649" s="2">
        <f>IF(AND(P3649&lt;&gt;"_U",P3649&lt;&gt;"c",J3649&lt;&gt;99,J3649&lt;&gt;9),IFERROR(VLOOKUP(A3649,'TA Total'!$A$2:$N$10000,14,0),"."),".")</f>
        <v>2166</v>
      </c>
    </row>
    <row r="3650" spans="1:19" x14ac:dyDescent="0.4">
      <c r="A3650" s="2" t="str">
        <f t="shared" si="112"/>
        <v>2018|Queenstown-Lakes District|13</v>
      </c>
      <c r="B3650" t="s">
        <v>16</v>
      </c>
      <c r="C3650" t="s">
        <v>17</v>
      </c>
      <c r="D3650" t="s">
        <v>18</v>
      </c>
      <c r="E3650" t="s">
        <v>19</v>
      </c>
      <c r="F3650">
        <v>2018</v>
      </c>
      <c r="G3650">
        <v>2018</v>
      </c>
      <c r="H3650">
        <v>70</v>
      </c>
      <c r="I3650" t="s">
        <v>86</v>
      </c>
      <c r="J3650">
        <v>8</v>
      </c>
      <c r="K3650" t="s">
        <v>30</v>
      </c>
      <c r="L3650">
        <v>13</v>
      </c>
      <c r="N3650">
        <v>6</v>
      </c>
      <c r="R3650" s="2">
        <f t="shared" si="113"/>
        <v>6.25</v>
      </c>
      <c r="S3650" s="2">
        <f>IF(AND(P3650&lt;&gt;"_U",P3650&lt;&gt;"c",J3650&lt;&gt;99,J3650&lt;&gt;9),IFERROR(VLOOKUP(A3650,'TA Total'!$A$2:$N$10000,14,0),"."),".")</f>
        <v>96</v>
      </c>
    </row>
    <row r="3651" spans="1:19" x14ac:dyDescent="0.4">
      <c r="A3651" s="2" t="str">
        <f t="shared" ref="A3651:A3714" si="114">G3651&amp;"|"&amp;I3651&amp;"|"&amp;L3651</f>
        <v>2018|Queenstown-Lakes District|999</v>
      </c>
      <c r="B3651" t="s">
        <v>16</v>
      </c>
      <c r="C3651" t="s">
        <v>17</v>
      </c>
      <c r="D3651" t="s">
        <v>18</v>
      </c>
      <c r="E3651" t="s">
        <v>19</v>
      </c>
      <c r="F3651">
        <v>2018</v>
      </c>
      <c r="G3651">
        <v>2018</v>
      </c>
      <c r="H3651">
        <v>70</v>
      </c>
      <c r="I3651" t="s">
        <v>86</v>
      </c>
      <c r="J3651">
        <v>8</v>
      </c>
      <c r="K3651" t="s">
        <v>30</v>
      </c>
      <c r="L3651">
        <v>999</v>
      </c>
      <c r="N3651">
        <v>1365</v>
      </c>
      <c r="R3651" s="2">
        <f t="shared" ref="R3651:R3714" si="115">IF(P3651&lt;&gt;"_U",IFERROR((ROUND(N3651/S3651*100,2)),"."),".")</f>
        <v>10.89</v>
      </c>
      <c r="S3651" s="2">
        <f>IF(AND(P3651&lt;&gt;"_U",P3651&lt;&gt;"c",J3651&lt;&gt;99,J3651&lt;&gt;9),IFERROR(VLOOKUP(A3651,'TA Total'!$A$2:$N$10000,14,0),"."),".")</f>
        <v>12537</v>
      </c>
    </row>
    <row r="3652" spans="1:19" x14ac:dyDescent="0.4">
      <c r="A3652" s="2" t="str">
        <f t="shared" si="114"/>
        <v>2018|Queenstown-Lakes District|10</v>
      </c>
      <c r="B3652" t="s">
        <v>16</v>
      </c>
      <c r="C3652" t="s">
        <v>17</v>
      </c>
      <c r="D3652" t="s">
        <v>18</v>
      </c>
      <c r="E3652" t="s">
        <v>19</v>
      </c>
      <c r="F3652">
        <v>2018</v>
      </c>
      <c r="G3652">
        <v>2018</v>
      </c>
      <c r="H3652">
        <v>70</v>
      </c>
      <c r="I3652" t="s">
        <v>86</v>
      </c>
      <c r="J3652">
        <v>9</v>
      </c>
      <c r="K3652" t="s">
        <v>31</v>
      </c>
      <c r="L3652">
        <v>10</v>
      </c>
      <c r="N3652">
        <v>3</v>
      </c>
      <c r="R3652" s="2" t="str">
        <f t="shared" si="115"/>
        <v>.</v>
      </c>
      <c r="S3652" s="2" t="str">
        <f>IF(AND(P3652&lt;&gt;"_U",P3652&lt;&gt;"c",J3652&lt;&gt;99,J3652&lt;&gt;9),IFERROR(VLOOKUP(A3652,'TA Total'!$A$2:$N$10000,14,0),"."),".")</f>
        <v>.</v>
      </c>
    </row>
    <row r="3653" spans="1:19" x14ac:dyDescent="0.4">
      <c r="A3653" s="2" t="str">
        <f t="shared" si="114"/>
        <v>2018|Queenstown-Lakes District|11</v>
      </c>
      <c r="B3653" t="s">
        <v>16</v>
      </c>
      <c r="C3653" t="s">
        <v>17</v>
      </c>
      <c r="D3653" t="s">
        <v>18</v>
      </c>
      <c r="E3653" t="s">
        <v>19</v>
      </c>
      <c r="F3653">
        <v>2018</v>
      </c>
      <c r="G3653">
        <v>2018</v>
      </c>
      <c r="H3653">
        <v>70</v>
      </c>
      <c r="I3653" t="s">
        <v>86</v>
      </c>
      <c r="J3653">
        <v>9</v>
      </c>
      <c r="K3653" t="s">
        <v>31</v>
      </c>
      <c r="L3653">
        <v>11</v>
      </c>
      <c r="N3653">
        <v>906</v>
      </c>
      <c r="R3653" s="2" t="str">
        <f t="shared" si="115"/>
        <v>.</v>
      </c>
      <c r="S3653" s="2" t="str">
        <f>IF(AND(P3653&lt;&gt;"_U",P3653&lt;&gt;"c",J3653&lt;&gt;99,J3653&lt;&gt;9),IFERROR(VLOOKUP(A3653,'TA Total'!$A$2:$N$10000,14,0),"."),".")</f>
        <v>.</v>
      </c>
    </row>
    <row r="3654" spans="1:19" x14ac:dyDescent="0.4">
      <c r="A3654" s="2" t="str">
        <f t="shared" si="114"/>
        <v>2018|Queenstown-Lakes District|12</v>
      </c>
      <c r="B3654" t="s">
        <v>16</v>
      </c>
      <c r="C3654" t="s">
        <v>17</v>
      </c>
      <c r="D3654" t="s">
        <v>18</v>
      </c>
      <c r="E3654" t="s">
        <v>19</v>
      </c>
      <c r="F3654">
        <v>2018</v>
      </c>
      <c r="G3654">
        <v>2018</v>
      </c>
      <c r="H3654">
        <v>70</v>
      </c>
      <c r="I3654" t="s">
        <v>86</v>
      </c>
      <c r="J3654">
        <v>9</v>
      </c>
      <c r="K3654" t="s">
        <v>31</v>
      </c>
      <c r="L3654">
        <v>12</v>
      </c>
      <c r="N3654">
        <v>282</v>
      </c>
      <c r="R3654" s="2" t="str">
        <f t="shared" si="115"/>
        <v>.</v>
      </c>
      <c r="S3654" s="2" t="str">
        <f>IF(AND(P3654&lt;&gt;"_U",P3654&lt;&gt;"c",J3654&lt;&gt;99,J3654&lt;&gt;9),IFERROR(VLOOKUP(A3654,'TA Total'!$A$2:$N$10000,14,0),"."),".")</f>
        <v>.</v>
      </c>
    </row>
    <row r="3655" spans="1:19" x14ac:dyDescent="0.4">
      <c r="A3655" s="2" t="str">
        <f t="shared" si="114"/>
        <v>2018|Queenstown-Lakes District|13</v>
      </c>
      <c r="B3655" t="s">
        <v>16</v>
      </c>
      <c r="C3655" t="s">
        <v>17</v>
      </c>
      <c r="D3655" t="s">
        <v>18</v>
      </c>
      <c r="E3655" t="s">
        <v>19</v>
      </c>
      <c r="F3655">
        <v>2018</v>
      </c>
      <c r="G3655">
        <v>2018</v>
      </c>
      <c r="H3655">
        <v>70</v>
      </c>
      <c r="I3655" t="s">
        <v>86</v>
      </c>
      <c r="J3655">
        <v>9</v>
      </c>
      <c r="K3655" t="s">
        <v>31</v>
      </c>
      <c r="L3655">
        <v>13</v>
      </c>
      <c r="N3655">
        <v>129</v>
      </c>
      <c r="R3655" s="2" t="str">
        <f t="shared" si="115"/>
        <v>.</v>
      </c>
      <c r="S3655" s="2" t="str">
        <f>IF(AND(P3655&lt;&gt;"_U",P3655&lt;&gt;"c",J3655&lt;&gt;99,J3655&lt;&gt;9),IFERROR(VLOOKUP(A3655,'TA Total'!$A$2:$N$10000,14,0),"."),".")</f>
        <v>.</v>
      </c>
    </row>
    <row r="3656" spans="1:19" x14ac:dyDescent="0.4">
      <c r="A3656" s="2" t="str">
        <f t="shared" si="114"/>
        <v>2018|Queenstown-Lakes District|999</v>
      </c>
      <c r="B3656" t="s">
        <v>16</v>
      </c>
      <c r="C3656" t="s">
        <v>17</v>
      </c>
      <c r="D3656" t="s">
        <v>18</v>
      </c>
      <c r="E3656" t="s">
        <v>19</v>
      </c>
      <c r="F3656">
        <v>2018</v>
      </c>
      <c r="G3656">
        <v>2018</v>
      </c>
      <c r="H3656">
        <v>70</v>
      </c>
      <c r="I3656" t="s">
        <v>86</v>
      </c>
      <c r="J3656">
        <v>9</v>
      </c>
      <c r="K3656" t="s">
        <v>31</v>
      </c>
      <c r="L3656">
        <v>999</v>
      </c>
      <c r="N3656">
        <v>1317</v>
      </c>
      <c r="R3656" s="2" t="str">
        <f t="shared" si="115"/>
        <v>.</v>
      </c>
      <c r="S3656" s="2" t="str">
        <f>IF(AND(P3656&lt;&gt;"_U",P3656&lt;&gt;"c",J3656&lt;&gt;99,J3656&lt;&gt;9),IFERROR(VLOOKUP(A3656,'TA Total'!$A$2:$N$10000,14,0),"."),".")</f>
        <v>.</v>
      </c>
    </row>
    <row r="3657" spans="1:19" x14ac:dyDescent="0.4">
      <c r="A3657" s="2" t="str">
        <f t="shared" si="114"/>
        <v>2018|Queenstown-Lakes District|10</v>
      </c>
      <c r="B3657" t="s">
        <v>16</v>
      </c>
      <c r="C3657" t="s">
        <v>17</v>
      </c>
      <c r="D3657" t="s">
        <v>18</v>
      </c>
      <c r="E3657" t="s">
        <v>19</v>
      </c>
      <c r="F3657">
        <v>2018</v>
      </c>
      <c r="G3657">
        <v>2018</v>
      </c>
      <c r="H3657">
        <v>70</v>
      </c>
      <c r="I3657" t="s">
        <v>86</v>
      </c>
      <c r="J3657">
        <v>99</v>
      </c>
      <c r="K3657" t="s">
        <v>32</v>
      </c>
      <c r="L3657">
        <v>10</v>
      </c>
      <c r="N3657">
        <v>3</v>
      </c>
      <c r="R3657" s="2" t="str">
        <f t="shared" si="115"/>
        <v>.</v>
      </c>
      <c r="S3657" s="2" t="str">
        <f>IF(AND(P3657&lt;&gt;"_U",P3657&lt;&gt;"c",J3657&lt;&gt;99,J3657&lt;&gt;9),IFERROR(VLOOKUP(A3657,'TA Total'!$A$2:$N$10000,14,0),"."),".")</f>
        <v>.</v>
      </c>
    </row>
    <row r="3658" spans="1:19" x14ac:dyDescent="0.4">
      <c r="A3658" s="2" t="str">
        <f t="shared" si="114"/>
        <v>2018|Queenstown-Lakes District|11</v>
      </c>
      <c r="B3658" t="s">
        <v>16</v>
      </c>
      <c r="C3658" t="s">
        <v>17</v>
      </c>
      <c r="D3658" t="s">
        <v>18</v>
      </c>
      <c r="E3658" t="s">
        <v>19</v>
      </c>
      <c r="F3658">
        <v>2018</v>
      </c>
      <c r="G3658">
        <v>2018</v>
      </c>
      <c r="H3658">
        <v>70</v>
      </c>
      <c r="I3658" t="s">
        <v>86</v>
      </c>
      <c r="J3658">
        <v>99</v>
      </c>
      <c r="K3658" t="s">
        <v>32</v>
      </c>
      <c r="L3658">
        <v>11</v>
      </c>
      <c r="N3658">
        <v>11067</v>
      </c>
      <c r="R3658" s="2" t="str">
        <f t="shared" si="115"/>
        <v>.</v>
      </c>
      <c r="S3658" s="2" t="str">
        <f>IF(AND(P3658&lt;&gt;"_U",P3658&lt;&gt;"c",J3658&lt;&gt;99,J3658&lt;&gt;9),IFERROR(VLOOKUP(A3658,'TA Total'!$A$2:$N$10000,14,0),"."),".")</f>
        <v>.</v>
      </c>
    </row>
    <row r="3659" spans="1:19" x14ac:dyDescent="0.4">
      <c r="A3659" s="2" t="str">
        <f t="shared" si="114"/>
        <v>2018|Queenstown-Lakes District|12</v>
      </c>
      <c r="B3659" t="s">
        <v>16</v>
      </c>
      <c r="C3659" t="s">
        <v>17</v>
      </c>
      <c r="D3659" t="s">
        <v>18</v>
      </c>
      <c r="E3659" t="s">
        <v>19</v>
      </c>
      <c r="F3659">
        <v>2018</v>
      </c>
      <c r="G3659">
        <v>2018</v>
      </c>
      <c r="H3659">
        <v>70</v>
      </c>
      <c r="I3659" t="s">
        <v>86</v>
      </c>
      <c r="J3659">
        <v>99</v>
      </c>
      <c r="K3659" t="s">
        <v>32</v>
      </c>
      <c r="L3659">
        <v>12</v>
      </c>
      <c r="N3659">
        <v>2427</v>
      </c>
      <c r="R3659" s="2" t="str">
        <f t="shared" si="115"/>
        <v>.</v>
      </c>
      <c r="S3659" s="2" t="str">
        <f>IF(AND(P3659&lt;&gt;"_U",P3659&lt;&gt;"c",J3659&lt;&gt;99,J3659&lt;&gt;9),IFERROR(VLOOKUP(A3659,'TA Total'!$A$2:$N$10000,14,0),"."),".")</f>
        <v>.</v>
      </c>
    </row>
    <row r="3660" spans="1:19" x14ac:dyDescent="0.4">
      <c r="A3660" s="2" t="str">
        <f t="shared" si="114"/>
        <v>2018|Queenstown-Lakes District|13</v>
      </c>
      <c r="B3660" t="s">
        <v>16</v>
      </c>
      <c r="C3660" t="s">
        <v>17</v>
      </c>
      <c r="D3660" t="s">
        <v>18</v>
      </c>
      <c r="E3660" t="s">
        <v>19</v>
      </c>
      <c r="F3660">
        <v>2018</v>
      </c>
      <c r="G3660">
        <v>2018</v>
      </c>
      <c r="H3660">
        <v>70</v>
      </c>
      <c r="I3660" t="s">
        <v>86</v>
      </c>
      <c r="J3660">
        <v>99</v>
      </c>
      <c r="K3660" t="s">
        <v>32</v>
      </c>
      <c r="L3660">
        <v>13</v>
      </c>
      <c r="N3660">
        <v>225</v>
      </c>
      <c r="R3660" s="2" t="str">
        <f t="shared" si="115"/>
        <v>.</v>
      </c>
      <c r="S3660" s="2" t="str">
        <f>IF(AND(P3660&lt;&gt;"_U",P3660&lt;&gt;"c",J3660&lt;&gt;99,J3660&lt;&gt;9),IFERROR(VLOOKUP(A3660,'TA Total'!$A$2:$N$10000,14,0),"."),".")</f>
        <v>.</v>
      </c>
    </row>
    <row r="3661" spans="1:19" x14ac:dyDescent="0.4">
      <c r="A3661" s="2" t="str">
        <f t="shared" si="114"/>
        <v>2018|Queenstown-Lakes District|999</v>
      </c>
      <c r="B3661" t="s">
        <v>16</v>
      </c>
      <c r="C3661" t="s">
        <v>17</v>
      </c>
      <c r="D3661" t="s">
        <v>18</v>
      </c>
      <c r="E3661" t="s">
        <v>19</v>
      </c>
      <c r="F3661">
        <v>2018</v>
      </c>
      <c r="G3661">
        <v>2018</v>
      </c>
      <c r="H3661">
        <v>70</v>
      </c>
      <c r="I3661" t="s">
        <v>86</v>
      </c>
      <c r="J3661">
        <v>99</v>
      </c>
      <c r="K3661" t="s">
        <v>32</v>
      </c>
      <c r="L3661">
        <v>999</v>
      </c>
      <c r="N3661">
        <v>13719</v>
      </c>
      <c r="R3661" s="2" t="str">
        <f t="shared" si="115"/>
        <v>.</v>
      </c>
      <c r="S3661" s="2" t="str">
        <f>IF(AND(P3661&lt;&gt;"_U",P3661&lt;&gt;"c",J3661&lt;&gt;99,J3661&lt;&gt;9),IFERROR(VLOOKUP(A3661,'TA Total'!$A$2:$N$10000,14,0),"."),".")</f>
        <v>.</v>
      </c>
    </row>
    <row r="3662" spans="1:19" x14ac:dyDescent="0.4">
      <c r="A3662" s="2" t="str">
        <f t="shared" si="114"/>
        <v>2018|Dunedin City|10</v>
      </c>
      <c r="B3662" t="s">
        <v>16</v>
      </c>
      <c r="C3662" t="s">
        <v>17</v>
      </c>
      <c r="D3662" t="s">
        <v>18</v>
      </c>
      <c r="E3662" t="s">
        <v>19</v>
      </c>
      <c r="F3662">
        <v>2018</v>
      </c>
      <c r="G3662">
        <v>2018</v>
      </c>
      <c r="H3662">
        <v>71</v>
      </c>
      <c r="I3662" t="s">
        <v>85</v>
      </c>
      <c r="J3662">
        <v>0</v>
      </c>
      <c r="K3662" t="s">
        <v>21</v>
      </c>
      <c r="L3662">
        <v>10</v>
      </c>
      <c r="N3662">
        <v>0</v>
      </c>
      <c r="R3662" s="2" t="str">
        <f t="shared" si="115"/>
        <v>.</v>
      </c>
      <c r="S3662" s="2">
        <f>IF(AND(P3662&lt;&gt;"_U",P3662&lt;&gt;"c",J3662&lt;&gt;99,J3662&lt;&gt;9),IFERROR(VLOOKUP(A3662,'TA Total'!$A$2:$N$10000,14,0),"."),".")</f>
        <v>0</v>
      </c>
    </row>
    <row r="3663" spans="1:19" x14ac:dyDescent="0.4">
      <c r="A3663" s="2" t="str">
        <f t="shared" si="114"/>
        <v>2018|Dunedin City|11</v>
      </c>
      <c r="B3663" t="s">
        <v>16</v>
      </c>
      <c r="C3663" t="s">
        <v>17</v>
      </c>
      <c r="D3663" t="s">
        <v>18</v>
      </c>
      <c r="E3663" t="s">
        <v>19</v>
      </c>
      <c r="F3663">
        <v>2018</v>
      </c>
      <c r="G3663">
        <v>2018</v>
      </c>
      <c r="H3663">
        <v>71</v>
      </c>
      <c r="I3663" t="s">
        <v>85</v>
      </c>
      <c r="J3663">
        <v>0</v>
      </c>
      <c r="K3663" t="s">
        <v>21</v>
      </c>
      <c r="L3663">
        <v>11</v>
      </c>
      <c r="N3663">
        <v>195</v>
      </c>
      <c r="R3663" s="2">
        <f t="shared" si="115"/>
        <v>0.5</v>
      </c>
      <c r="S3663" s="2">
        <f>IF(AND(P3663&lt;&gt;"_U",P3663&lt;&gt;"c",J3663&lt;&gt;99,J3663&lt;&gt;9),IFERROR(VLOOKUP(A3663,'TA Total'!$A$2:$N$10000,14,0),"."),".")</f>
        <v>39255</v>
      </c>
    </row>
    <row r="3664" spans="1:19" x14ac:dyDescent="0.4">
      <c r="A3664" s="2" t="str">
        <f t="shared" si="114"/>
        <v>2018|Dunedin City|12</v>
      </c>
      <c r="B3664" t="s">
        <v>16</v>
      </c>
      <c r="C3664" t="s">
        <v>17</v>
      </c>
      <c r="D3664" t="s">
        <v>18</v>
      </c>
      <c r="E3664" t="s">
        <v>19</v>
      </c>
      <c r="F3664">
        <v>2018</v>
      </c>
      <c r="G3664">
        <v>2018</v>
      </c>
      <c r="H3664">
        <v>71</v>
      </c>
      <c r="I3664" t="s">
        <v>85</v>
      </c>
      <c r="J3664">
        <v>0</v>
      </c>
      <c r="K3664" t="s">
        <v>21</v>
      </c>
      <c r="L3664">
        <v>12</v>
      </c>
      <c r="N3664">
        <v>114</v>
      </c>
      <c r="R3664" s="2">
        <f t="shared" si="115"/>
        <v>1.74</v>
      </c>
      <c r="S3664" s="2">
        <f>IF(AND(P3664&lt;&gt;"_U",P3664&lt;&gt;"c",J3664&lt;&gt;99,J3664&lt;&gt;9),IFERROR(VLOOKUP(A3664,'TA Total'!$A$2:$N$10000,14,0),"."),".")</f>
        <v>6543</v>
      </c>
    </row>
    <row r="3665" spans="1:19" x14ac:dyDescent="0.4">
      <c r="A3665" s="2" t="str">
        <f t="shared" si="114"/>
        <v>2018|Dunedin City|13</v>
      </c>
      <c r="B3665" t="s">
        <v>16</v>
      </c>
      <c r="C3665" t="s">
        <v>17</v>
      </c>
      <c r="D3665" t="s">
        <v>18</v>
      </c>
      <c r="E3665" t="s">
        <v>19</v>
      </c>
      <c r="F3665">
        <v>2018</v>
      </c>
      <c r="G3665">
        <v>2018</v>
      </c>
      <c r="H3665">
        <v>71</v>
      </c>
      <c r="I3665" t="s">
        <v>85</v>
      </c>
      <c r="J3665">
        <v>0</v>
      </c>
      <c r="K3665" t="s">
        <v>21</v>
      </c>
      <c r="L3665">
        <v>13</v>
      </c>
      <c r="N3665">
        <v>21</v>
      </c>
      <c r="R3665" s="2">
        <f t="shared" si="115"/>
        <v>15.56</v>
      </c>
      <c r="S3665" s="2">
        <f>IF(AND(P3665&lt;&gt;"_U",P3665&lt;&gt;"c",J3665&lt;&gt;99,J3665&lt;&gt;9),IFERROR(VLOOKUP(A3665,'TA Total'!$A$2:$N$10000,14,0),"."),".")</f>
        <v>135</v>
      </c>
    </row>
    <row r="3666" spans="1:19" x14ac:dyDescent="0.4">
      <c r="A3666" s="2" t="str">
        <f t="shared" si="114"/>
        <v>2018|Dunedin City|999</v>
      </c>
      <c r="B3666" t="s">
        <v>16</v>
      </c>
      <c r="C3666" t="s">
        <v>17</v>
      </c>
      <c r="D3666" t="s">
        <v>18</v>
      </c>
      <c r="E3666" t="s">
        <v>19</v>
      </c>
      <c r="F3666">
        <v>2018</v>
      </c>
      <c r="G3666">
        <v>2018</v>
      </c>
      <c r="H3666">
        <v>71</v>
      </c>
      <c r="I3666" t="s">
        <v>85</v>
      </c>
      <c r="J3666">
        <v>0</v>
      </c>
      <c r="K3666" t="s">
        <v>21</v>
      </c>
      <c r="L3666">
        <v>999</v>
      </c>
      <c r="N3666">
        <v>333</v>
      </c>
      <c r="R3666" s="2">
        <f t="shared" si="115"/>
        <v>0.73</v>
      </c>
      <c r="S3666" s="2">
        <f>IF(AND(P3666&lt;&gt;"_U",P3666&lt;&gt;"c",J3666&lt;&gt;99,J3666&lt;&gt;9),IFERROR(VLOOKUP(A3666,'TA Total'!$A$2:$N$10000,14,0),"."),".")</f>
        <v>45930</v>
      </c>
    </row>
    <row r="3667" spans="1:19" x14ac:dyDescent="0.4">
      <c r="A3667" s="2" t="str">
        <f t="shared" si="114"/>
        <v>2018|Dunedin City|10</v>
      </c>
      <c r="B3667" t="s">
        <v>16</v>
      </c>
      <c r="C3667" t="s">
        <v>17</v>
      </c>
      <c r="D3667" t="s">
        <v>18</v>
      </c>
      <c r="E3667" t="s">
        <v>19</v>
      </c>
      <c r="F3667">
        <v>2018</v>
      </c>
      <c r="G3667">
        <v>2018</v>
      </c>
      <c r="H3667">
        <v>71</v>
      </c>
      <c r="I3667" t="s">
        <v>85</v>
      </c>
      <c r="J3667">
        <v>1</v>
      </c>
      <c r="K3667" t="s">
        <v>22</v>
      </c>
      <c r="L3667">
        <v>10</v>
      </c>
      <c r="N3667">
        <v>0</v>
      </c>
      <c r="R3667" s="2" t="str">
        <f t="shared" si="115"/>
        <v>.</v>
      </c>
      <c r="S3667" s="2">
        <f>IF(AND(P3667&lt;&gt;"_U",P3667&lt;&gt;"c",J3667&lt;&gt;99,J3667&lt;&gt;9),IFERROR(VLOOKUP(A3667,'TA Total'!$A$2:$N$10000,14,0),"."),".")</f>
        <v>0</v>
      </c>
    </row>
    <row r="3668" spans="1:19" x14ac:dyDescent="0.4">
      <c r="A3668" s="2" t="str">
        <f t="shared" si="114"/>
        <v>2018|Dunedin City|11</v>
      </c>
      <c r="B3668" t="s">
        <v>16</v>
      </c>
      <c r="C3668" t="s">
        <v>17</v>
      </c>
      <c r="D3668" t="s">
        <v>18</v>
      </c>
      <c r="E3668" t="s">
        <v>19</v>
      </c>
      <c r="F3668">
        <v>2018</v>
      </c>
      <c r="G3668">
        <v>2018</v>
      </c>
      <c r="H3668">
        <v>71</v>
      </c>
      <c r="I3668" t="s">
        <v>85</v>
      </c>
      <c r="J3668">
        <v>1</v>
      </c>
      <c r="K3668" t="s">
        <v>22</v>
      </c>
      <c r="L3668">
        <v>11</v>
      </c>
      <c r="N3668">
        <v>26943</v>
      </c>
      <c r="R3668" s="2">
        <f t="shared" si="115"/>
        <v>68.64</v>
      </c>
      <c r="S3668" s="2">
        <f>IF(AND(P3668&lt;&gt;"_U",P3668&lt;&gt;"c",J3668&lt;&gt;99,J3668&lt;&gt;9),IFERROR(VLOOKUP(A3668,'TA Total'!$A$2:$N$10000,14,0),"."),".")</f>
        <v>39255</v>
      </c>
    </row>
    <row r="3669" spans="1:19" x14ac:dyDescent="0.4">
      <c r="A3669" s="2" t="str">
        <f t="shared" si="114"/>
        <v>2018|Dunedin City|12</v>
      </c>
      <c r="B3669" t="s">
        <v>16</v>
      </c>
      <c r="C3669" t="s">
        <v>17</v>
      </c>
      <c r="D3669" t="s">
        <v>18</v>
      </c>
      <c r="E3669" t="s">
        <v>19</v>
      </c>
      <c r="F3669">
        <v>2018</v>
      </c>
      <c r="G3669">
        <v>2018</v>
      </c>
      <c r="H3669">
        <v>71</v>
      </c>
      <c r="I3669" t="s">
        <v>85</v>
      </c>
      <c r="J3669">
        <v>1</v>
      </c>
      <c r="K3669" t="s">
        <v>22</v>
      </c>
      <c r="L3669">
        <v>12</v>
      </c>
      <c r="N3669">
        <v>4161</v>
      </c>
      <c r="R3669" s="2">
        <f t="shared" si="115"/>
        <v>63.59</v>
      </c>
      <c r="S3669" s="2">
        <f>IF(AND(P3669&lt;&gt;"_U",P3669&lt;&gt;"c",J3669&lt;&gt;99,J3669&lt;&gt;9),IFERROR(VLOOKUP(A3669,'TA Total'!$A$2:$N$10000,14,0),"."),".")</f>
        <v>6543</v>
      </c>
    </row>
    <row r="3670" spans="1:19" x14ac:dyDescent="0.4">
      <c r="A3670" s="2" t="str">
        <f t="shared" si="114"/>
        <v>2018|Dunedin City|13</v>
      </c>
      <c r="B3670" t="s">
        <v>16</v>
      </c>
      <c r="C3670" t="s">
        <v>17</v>
      </c>
      <c r="D3670" t="s">
        <v>18</v>
      </c>
      <c r="E3670" t="s">
        <v>19</v>
      </c>
      <c r="F3670">
        <v>2018</v>
      </c>
      <c r="G3670">
        <v>2018</v>
      </c>
      <c r="H3670">
        <v>71</v>
      </c>
      <c r="I3670" t="s">
        <v>85</v>
      </c>
      <c r="J3670">
        <v>1</v>
      </c>
      <c r="K3670" t="s">
        <v>22</v>
      </c>
      <c r="L3670">
        <v>13</v>
      </c>
      <c r="N3670">
        <v>24</v>
      </c>
      <c r="R3670" s="2">
        <f t="shared" si="115"/>
        <v>17.78</v>
      </c>
      <c r="S3670" s="2">
        <f>IF(AND(P3670&lt;&gt;"_U",P3670&lt;&gt;"c",J3670&lt;&gt;99,J3670&lt;&gt;9),IFERROR(VLOOKUP(A3670,'TA Total'!$A$2:$N$10000,14,0),"."),".")</f>
        <v>135</v>
      </c>
    </row>
    <row r="3671" spans="1:19" x14ac:dyDescent="0.4">
      <c r="A3671" s="2" t="str">
        <f t="shared" si="114"/>
        <v>2018|Dunedin City|999</v>
      </c>
      <c r="B3671" t="s">
        <v>16</v>
      </c>
      <c r="C3671" t="s">
        <v>17</v>
      </c>
      <c r="D3671" t="s">
        <v>18</v>
      </c>
      <c r="E3671" t="s">
        <v>19</v>
      </c>
      <c r="F3671">
        <v>2018</v>
      </c>
      <c r="G3671">
        <v>2018</v>
      </c>
      <c r="H3671">
        <v>71</v>
      </c>
      <c r="I3671" t="s">
        <v>85</v>
      </c>
      <c r="J3671">
        <v>1</v>
      </c>
      <c r="K3671" t="s">
        <v>22</v>
      </c>
      <c r="L3671">
        <v>999</v>
      </c>
      <c r="N3671">
        <v>31128</v>
      </c>
      <c r="R3671" s="2">
        <f t="shared" si="115"/>
        <v>67.77</v>
      </c>
      <c r="S3671" s="2">
        <f>IF(AND(P3671&lt;&gt;"_U",P3671&lt;&gt;"c",J3671&lt;&gt;99,J3671&lt;&gt;9),IFERROR(VLOOKUP(A3671,'TA Total'!$A$2:$N$10000,14,0),"."),".")</f>
        <v>45930</v>
      </c>
    </row>
    <row r="3672" spans="1:19" x14ac:dyDescent="0.4">
      <c r="A3672" s="2" t="str">
        <f t="shared" si="114"/>
        <v>2018|Dunedin City|10</v>
      </c>
      <c r="B3672" t="s">
        <v>16</v>
      </c>
      <c r="C3672" t="s">
        <v>17</v>
      </c>
      <c r="D3672" t="s">
        <v>18</v>
      </c>
      <c r="E3672" t="s">
        <v>19</v>
      </c>
      <c r="F3672">
        <v>2018</v>
      </c>
      <c r="G3672">
        <v>2018</v>
      </c>
      <c r="H3672">
        <v>71</v>
      </c>
      <c r="I3672" t="s">
        <v>85</v>
      </c>
      <c r="J3672">
        <v>2</v>
      </c>
      <c r="K3672" t="s">
        <v>23</v>
      </c>
      <c r="L3672">
        <v>10</v>
      </c>
      <c r="N3672">
        <v>0</v>
      </c>
      <c r="R3672" s="2" t="str">
        <f t="shared" si="115"/>
        <v>.</v>
      </c>
      <c r="S3672" s="2">
        <f>IF(AND(P3672&lt;&gt;"_U",P3672&lt;&gt;"c",J3672&lt;&gt;99,J3672&lt;&gt;9),IFERROR(VLOOKUP(A3672,'TA Total'!$A$2:$N$10000,14,0),"."),".")</f>
        <v>0</v>
      </c>
    </row>
    <row r="3673" spans="1:19" x14ac:dyDescent="0.4">
      <c r="A3673" s="2" t="str">
        <f t="shared" si="114"/>
        <v>2018|Dunedin City|11</v>
      </c>
      <c r="B3673" t="s">
        <v>16</v>
      </c>
      <c r="C3673" t="s">
        <v>17</v>
      </c>
      <c r="D3673" t="s">
        <v>18</v>
      </c>
      <c r="E3673" t="s">
        <v>19</v>
      </c>
      <c r="F3673">
        <v>2018</v>
      </c>
      <c r="G3673">
        <v>2018</v>
      </c>
      <c r="H3673">
        <v>71</v>
      </c>
      <c r="I3673" t="s">
        <v>85</v>
      </c>
      <c r="J3673">
        <v>2</v>
      </c>
      <c r="K3673" t="s">
        <v>23</v>
      </c>
      <c r="L3673">
        <v>11</v>
      </c>
      <c r="N3673">
        <v>19020</v>
      </c>
      <c r="R3673" s="2">
        <f t="shared" si="115"/>
        <v>48.45</v>
      </c>
      <c r="S3673" s="2">
        <f>IF(AND(P3673&lt;&gt;"_U",P3673&lt;&gt;"c",J3673&lt;&gt;99,J3673&lt;&gt;9),IFERROR(VLOOKUP(A3673,'TA Total'!$A$2:$N$10000,14,0),"."),".")</f>
        <v>39255</v>
      </c>
    </row>
    <row r="3674" spans="1:19" x14ac:dyDescent="0.4">
      <c r="A3674" s="2" t="str">
        <f t="shared" si="114"/>
        <v>2018|Dunedin City|12</v>
      </c>
      <c r="B3674" t="s">
        <v>16</v>
      </c>
      <c r="C3674" t="s">
        <v>17</v>
      </c>
      <c r="D3674" t="s">
        <v>18</v>
      </c>
      <c r="E3674" t="s">
        <v>19</v>
      </c>
      <c r="F3674">
        <v>2018</v>
      </c>
      <c r="G3674">
        <v>2018</v>
      </c>
      <c r="H3674">
        <v>71</v>
      </c>
      <c r="I3674" t="s">
        <v>85</v>
      </c>
      <c r="J3674">
        <v>2</v>
      </c>
      <c r="K3674" t="s">
        <v>23</v>
      </c>
      <c r="L3674">
        <v>12</v>
      </c>
      <c r="N3674">
        <v>3663</v>
      </c>
      <c r="R3674" s="2">
        <f t="shared" si="115"/>
        <v>55.98</v>
      </c>
      <c r="S3674" s="2">
        <f>IF(AND(P3674&lt;&gt;"_U",P3674&lt;&gt;"c",J3674&lt;&gt;99,J3674&lt;&gt;9),IFERROR(VLOOKUP(A3674,'TA Total'!$A$2:$N$10000,14,0),"."),".")</f>
        <v>6543</v>
      </c>
    </row>
    <row r="3675" spans="1:19" x14ac:dyDescent="0.4">
      <c r="A3675" s="2" t="str">
        <f t="shared" si="114"/>
        <v>2018|Dunedin City|13</v>
      </c>
      <c r="B3675" t="s">
        <v>16</v>
      </c>
      <c r="C3675" t="s">
        <v>17</v>
      </c>
      <c r="D3675" t="s">
        <v>18</v>
      </c>
      <c r="E3675" t="s">
        <v>19</v>
      </c>
      <c r="F3675">
        <v>2018</v>
      </c>
      <c r="G3675">
        <v>2018</v>
      </c>
      <c r="H3675">
        <v>71</v>
      </c>
      <c r="I3675" t="s">
        <v>85</v>
      </c>
      <c r="J3675">
        <v>2</v>
      </c>
      <c r="K3675" t="s">
        <v>23</v>
      </c>
      <c r="L3675">
        <v>13</v>
      </c>
      <c r="N3675">
        <v>51</v>
      </c>
      <c r="R3675" s="2">
        <f t="shared" si="115"/>
        <v>37.78</v>
      </c>
      <c r="S3675" s="2">
        <f>IF(AND(P3675&lt;&gt;"_U",P3675&lt;&gt;"c",J3675&lt;&gt;99,J3675&lt;&gt;9),IFERROR(VLOOKUP(A3675,'TA Total'!$A$2:$N$10000,14,0),"."),".")</f>
        <v>135</v>
      </c>
    </row>
    <row r="3676" spans="1:19" x14ac:dyDescent="0.4">
      <c r="A3676" s="2" t="str">
        <f t="shared" si="114"/>
        <v>2018|Dunedin City|999</v>
      </c>
      <c r="B3676" t="s">
        <v>16</v>
      </c>
      <c r="C3676" t="s">
        <v>17</v>
      </c>
      <c r="D3676" t="s">
        <v>18</v>
      </c>
      <c r="E3676" t="s">
        <v>19</v>
      </c>
      <c r="F3676">
        <v>2018</v>
      </c>
      <c r="G3676">
        <v>2018</v>
      </c>
      <c r="H3676">
        <v>71</v>
      </c>
      <c r="I3676" t="s">
        <v>85</v>
      </c>
      <c r="J3676">
        <v>2</v>
      </c>
      <c r="K3676" t="s">
        <v>23</v>
      </c>
      <c r="L3676">
        <v>999</v>
      </c>
      <c r="N3676">
        <v>22737</v>
      </c>
      <c r="R3676" s="2">
        <f t="shared" si="115"/>
        <v>49.5</v>
      </c>
      <c r="S3676" s="2">
        <f>IF(AND(P3676&lt;&gt;"_U",P3676&lt;&gt;"c",J3676&lt;&gt;99,J3676&lt;&gt;9),IFERROR(VLOOKUP(A3676,'TA Total'!$A$2:$N$10000,14,0),"."),".")</f>
        <v>45930</v>
      </c>
    </row>
    <row r="3677" spans="1:19" x14ac:dyDescent="0.4">
      <c r="A3677" s="2" t="str">
        <f t="shared" si="114"/>
        <v>2018|Dunedin City|10</v>
      </c>
      <c r="B3677" t="s">
        <v>16</v>
      </c>
      <c r="C3677" t="s">
        <v>17</v>
      </c>
      <c r="D3677" t="s">
        <v>18</v>
      </c>
      <c r="E3677" t="s">
        <v>19</v>
      </c>
      <c r="F3677">
        <v>2018</v>
      </c>
      <c r="G3677">
        <v>2018</v>
      </c>
      <c r="H3677">
        <v>71</v>
      </c>
      <c r="I3677" t="s">
        <v>85</v>
      </c>
      <c r="J3677">
        <v>3</v>
      </c>
      <c r="K3677" t="s">
        <v>24</v>
      </c>
      <c r="L3677">
        <v>10</v>
      </c>
      <c r="N3677">
        <v>0</v>
      </c>
      <c r="R3677" s="2" t="str">
        <f t="shared" si="115"/>
        <v>.</v>
      </c>
      <c r="S3677" s="2">
        <f>IF(AND(P3677&lt;&gt;"_U",P3677&lt;&gt;"c",J3677&lt;&gt;99,J3677&lt;&gt;9),IFERROR(VLOOKUP(A3677,'TA Total'!$A$2:$N$10000,14,0),"."),".")</f>
        <v>0</v>
      </c>
    </row>
    <row r="3678" spans="1:19" x14ac:dyDescent="0.4">
      <c r="A3678" s="2" t="str">
        <f t="shared" si="114"/>
        <v>2018|Dunedin City|11</v>
      </c>
      <c r="B3678" t="s">
        <v>16</v>
      </c>
      <c r="C3678" t="s">
        <v>17</v>
      </c>
      <c r="D3678" t="s">
        <v>18</v>
      </c>
      <c r="E3678" t="s">
        <v>19</v>
      </c>
      <c r="F3678">
        <v>2018</v>
      </c>
      <c r="G3678">
        <v>2018</v>
      </c>
      <c r="H3678">
        <v>71</v>
      </c>
      <c r="I3678" t="s">
        <v>85</v>
      </c>
      <c r="J3678">
        <v>3</v>
      </c>
      <c r="K3678" t="s">
        <v>24</v>
      </c>
      <c r="L3678">
        <v>11</v>
      </c>
      <c r="N3678">
        <v>2214</v>
      </c>
      <c r="R3678" s="2">
        <f t="shared" si="115"/>
        <v>5.64</v>
      </c>
      <c r="S3678" s="2">
        <f>IF(AND(P3678&lt;&gt;"_U",P3678&lt;&gt;"c",J3678&lt;&gt;99,J3678&lt;&gt;9),IFERROR(VLOOKUP(A3678,'TA Total'!$A$2:$N$10000,14,0),"."),".")</f>
        <v>39255</v>
      </c>
    </row>
    <row r="3679" spans="1:19" x14ac:dyDescent="0.4">
      <c r="A3679" s="2" t="str">
        <f t="shared" si="114"/>
        <v>2018|Dunedin City|12</v>
      </c>
      <c r="B3679" t="s">
        <v>16</v>
      </c>
      <c r="C3679" t="s">
        <v>17</v>
      </c>
      <c r="D3679" t="s">
        <v>18</v>
      </c>
      <c r="E3679" t="s">
        <v>19</v>
      </c>
      <c r="F3679">
        <v>2018</v>
      </c>
      <c r="G3679">
        <v>2018</v>
      </c>
      <c r="H3679">
        <v>71</v>
      </c>
      <c r="I3679" t="s">
        <v>85</v>
      </c>
      <c r="J3679">
        <v>3</v>
      </c>
      <c r="K3679" t="s">
        <v>24</v>
      </c>
      <c r="L3679">
        <v>12</v>
      </c>
      <c r="N3679">
        <v>111</v>
      </c>
      <c r="R3679" s="2">
        <f t="shared" si="115"/>
        <v>1.7</v>
      </c>
      <c r="S3679" s="2">
        <f>IF(AND(P3679&lt;&gt;"_U",P3679&lt;&gt;"c",J3679&lt;&gt;99,J3679&lt;&gt;9),IFERROR(VLOOKUP(A3679,'TA Total'!$A$2:$N$10000,14,0),"."),".")</f>
        <v>6543</v>
      </c>
    </row>
    <row r="3680" spans="1:19" x14ac:dyDescent="0.4">
      <c r="A3680" s="2" t="str">
        <f t="shared" si="114"/>
        <v>2018|Dunedin City|13</v>
      </c>
      <c r="B3680" t="s">
        <v>16</v>
      </c>
      <c r="C3680" t="s">
        <v>17</v>
      </c>
      <c r="D3680" t="s">
        <v>18</v>
      </c>
      <c r="E3680" t="s">
        <v>19</v>
      </c>
      <c r="F3680">
        <v>2018</v>
      </c>
      <c r="G3680">
        <v>2018</v>
      </c>
      <c r="H3680">
        <v>71</v>
      </c>
      <c r="I3680" t="s">
        <v>85</v>
      </c>
      <c r="J3680">
        <v>3</v>
      </c>
      <c r="K3680" t="s">
        <v>24</v>
      </c>
      <c r="L3680">
        <v>13</v>
      </c>
      <c r="N3680">
        <v>18</v>
      </c>
      <c r="R3680" s="2">
        <f t="shared" si="115"/>
        <v>13.33</v>
      </c>
      <c r="S3680" s="2">
        <f>IF(AND(P3680&lt;&gt;"_U",P3680&lt;&gt;"c",J3680&lt;&gt;99,J3680&lt;&gt;9),IFERROR(VLOOKUP(A3680,'TA Total'!$A$2:$N$10000,14,0),"."),".")</f>
        <v>135</v>
      </c>
    </row>
    <row r="3681" spans="1:19" x14ac:dyDescent="0.4">
      <c r="A3681" s="2" t="str">
        <f t="shared" si="114"/>
        <v>2018|Dunedin City|999</v>
      </c>
      <c r="B3681" t="s">
        <v>16</v>
      </c>
      <c r="C3681" t="s">
        <v>17</v>
      </c>
      <c r="D3681" t="s">
        <v>18</v>
      </c>
      <c r="E3681" t="s">
        <v>19</v>
      </c>
      <c r="F3681">
        <v>2018</v>
      </c>
      <c r="G3681">
        <v>2018</v>
      </c>
      <c r="H3681">
        <v>71</v>
      </c>
      <c r="I3681" t="s">
        <v>85</v>
      </c>
      <c r="J3681">
        <v>3</v>
      </c>
      <c r="K3681" t="s">
        <v>24</v>
      </c>
      <c r="L3681">
        <v>999</v>
      </c>
      <c r="N3681">
        <v>2343</v>
      </c>
      <c r="R3681" s="2">
        <f t="shared" si="115"/>
        <v>5.0999999999999996</v>
      </c>
      <c r="S3681" s="2">
        <f>IF(AND(P3681&lt;&gt;"_U",P3681&lt;&gt;"c",J3681&lt;&gt;99,J3681&lt;&gt;9),IFERROR(VLOOKUP(A3681,'TA Total'!$A$2:$N$10000,14,0),"."),".")</f>
        <v>45930</v>
      </c>
    </row>
    <row r="3682" spans="1:19" x14ac:dyDescent="0.4">
      <c r="A3682" s="2" t="str">
        <f t="shared" si="114"/>
        <v>2018|Dunedin City|10</v>
      </c>
      <c r="B3682" t="s">
        <v>16</v>
      </c>
      <c r="C3682" t="s">
        <v>17</v>
      </c>
      <c r="D3682" t="s">
        <v>18</v>
      </c>
      <c r="E3682" t="s">
        <v>19</v>
      </c>
      <c r="F3682">
        <v>2018</v>
      </c>
      <c r="G3682">
        <v>2018</v>
      </c>
      <c r="H3682">
        <v>71</v>
      </c>
      <c r="I3682" t="s">
        <v>85</v>
      </c>
      <c r="J3682">
        <v>4</v>
      </c>
      <c r="K3682" t="s">
        <v>25</v>
      </c>
      <c r="L3682">
        <v>10</v>
      </c>
      <c r="N3682">
        <v>0</v>
      </c>
      <c r="R3682" s="2" t="str">
        <f t="shared" si="115"/>
        <v>.</v>
      </c>
      <c r="S3682" s="2">
        <f>IF(AND(P3682&lt;&gt;"_U",P3682&lt;&gt;"c",J3682&lt;&gt;99,J3682&lt;&gt;9),IFERROR(VLOOKUP(A3682,'TA Total'!$A$2:$N$10000,14,0),"."),".")</f>
        <v>0</v>
      </c>
    </row>
    <row r="3683" spans="1:19" x14ac:dyDescent="0.4">
      <c r="A3683" s="2" t="str">
        <f t="shared" si="114"/>
        <v>2018|Dunedin City|11</v>
      </c>
      <c r="B3683" t="s">
        <v>16</v>
      </c>
      <c r="C3683" t="s">
        <v>17</v>
      </c>
      <c r="D3683" t="s">
        <v>18</v>
      </c>
      <c r="E3683" t="s">
        <v>19</v>
      </c>
      <c r="F3683">
        <v>2018</v>
      </c>
      <c r="G3683">
        <v>2018</v>
      </c>
      <c r="H3683">
        <v>71</v>
      </c>
      <c r="I3683" t="s">
        <v>85</v>
      </c>
      <c r="J3683">
        <v>4</v>
      </c>
      <c r="K3683" t="s">
        <v>25</v>
      </c>
      <c r="L3683">
        <v>11</v>
      </c>
      <c r="N3683">
        <v>1173</v>
      </c>
      <c r="R3683" s="2">
        <f t="shared" si="115"/>
        <v>2.99</v>
      </c>
      <c r="S3683" s="2">
        <f>IF(AND(P3683&lt;&gt;"_U",P3683&lt;&gt;"c",J3683&lt;&gt;99,J3683&lt;&gt;9),IFERROR(VLOOKUP(A3683,'TA Total'!$A$2:$N$10000,14,0),"."),".")</f>
        <v>39255</v>
      </c>
    </row>
    <row r="3684" spans="1:19" x14ac:dyDescent="0.4">
      <c r="A3684" s="2" t="str">
        <f t="shared" si="114"/>
        <v>2018|Dunedin City|12</v>
      </c>
      <c r="B3684" t="s">
        <v>16</v>
      </c>
      <c r="C3684" t="s">
        <v>17</v>
      </c>
      <c r="D3684" t="s">
        <v>18</v>
      </c>
      <c r="E3684" t="s">
        <v>19</v>
      </c>
      <c r="F3684">
        <v>2018</v>
      </c>
      <c r="G3684">
        <v>2018</v>
      </c>
      <c r="H3684">
        <v>71</v>
      </c>
      <c r="I3684" t="s">
        <v>85</v>
      </c>
      <c r="J3684">
        <v>4</v>
      </c>
      <c r="K3684" t="s">
        <v>25</v>
      </c>
      <c r="L3684">
        <v>12</v>
      </c>
      <c r="N3684">
        <v>147</v>
      </c>
      <c r="R3684" s="2">
        <f t="shared" si="115"/>
        <v>2.25</v>
      </c>
      <c r="S3684" s="2">
        <f>IF(AND(P3684&lt;&gt;"_U",P3684&lt;&gt;"c",J3684&lt;&gt;99,J3684&lt;&gt;9),IFERROR(VLOOKUP(A3684,'TA Total'!$A$2:$N$10000,14,0),"."),".")</f>
        <v>6543</v>
      </c>
    </row>
    <row r="3685" spans="1:19" x14ac:dyDescent="0.4">
      <c r="A3685" s="2" t="str">
        <f t="shared" si="114"/>
        <v>2018|Dunedin City|13</v>
      </c>
      <c r="B3685" t="s">
        <v>16</v>
      </c>
      <c r="C3685" t="s">
        <v>17</v>
      </c>
      <c r="D3685" t="s">
        <v>18</v>
      </c>
      <c r="E3685" t="s">
        <v>19</v>
      </c>
      <c r="F3685">
        <v>2018</v>
      </c>
      <c r="G3685">
        <v>2018</v>
      </c>
      <c r="H3685">
        <v>71</v>
      </c>
      <c r="I3685" t="s">
        <v>85</v>
      </c>
      <c r="J3685">
        <v>4</v>
      </c>
      <c r="K3685" t="s">
        <v>25</v>
      </c>
      <c r="L3685">
        <v>13</v>
      </c>
      <c r="N3685">
        <v>18</v>
      </c>
      <c r="R3685" s="2">
        <f t="shared" si="115"/>
        <v>13.33</v>
      </c>
      <c r="S3685" s="2">
        <f>IF(AND(P3685&lt;&gt;"_U",P3685&lt;&gt;"c",J3685&lt;&gt;99,J3685&lt;&gt;9),IFERROR(VLOOKUP(A3685,'TA Total'!$A$2:$N$10000,14,0),"."),".")</f>
        <v>135</v>
      </c>
    </row>
    <row r="3686" spans="1:19" x14ac:dyDescent="0.4">
      <c r="A3686" s="2" t="str">
        <f t="shared" si="114"/>
        <v>2018|Dunedin City|999</v>
      </c>
      <c r="B3686" t="s">
        <v>16</v>
      </c>
      <c r="C3686" t="s">
        <v>17</v>
      </c>
      <c r="D3686" t="s">
        <v>18</v>
      </c>
      <c r="E3686" t="s">
        <v>19</v>
      </c>
      <c r="F3686">
        <v>2018</v>
      </c>
      <c r="G3686">
        <v>2018</v>
      </c>
      <c r="H3686">
        <v>71</v>
      </c>
      <c r="I3686" t="s">
        <v>85</v>
      </c>
      <c r="J3686">
        <v>4</v>
      </c>
      <c r="K3686" t="s">
        <v>25</v>
      </c>
      <c r="L3686">
        <v>999</v>
      </c>
      <c r="N3686">
        <v>1338</v>
      </c>
      <c r="R3686" s="2">
        <f t="shared" si="115"/>
        <v>2.91</v>
      </c>
      <c r="S3686" s="2">
        <f>IF(AND(P3686&lt;&gt;"_U",P3686&lt;&gt;"c",J3686&lt;&gt;99,J3686&lt;&gt;9),IFERROR(VLOOKUP(A3686,'TA Total'!$A$2:$N$10000,14,0),"."),".")</f>
        <v>45930</v>
      </c>
    </row>
    <row r="3687" spans="1:19" x14ac:dyDescent="0.4">
      <c r="A3687" s="2" t="str">
        <f t="shared" si="114"/>
        <v>2018|Dunedin City|10</v>
      </c>
      <c r="B3687" t="s">
        <v>16</v>
      </c>
      <c r="C3687" t="s">
        <v>17</v>
      </c>
      <c r="D3687" t="s">
        <v>18</v>
      </c>
      <c r="E3687" t="s">
        <v>19</v>
      </c>
      <c r="F3687">
        <v>2018</v>
      </c>
      <c r="G3687">
        <v>2018</v>
      </c>
      <c r="H3687">
        <v>71</v>
      </c>
      <c r="I3687" t="s">
        <v>85</v>
      </c>
      <c r="J3687">
        <v>5</v>
      </c>
      <c r="K3687" t="s">
        <v>26</v>
      </c>
      <c r="L3687">
        <v>10</v>
      </c>
      <c r="N3687">
        <v>0</v>
      </c>
      <c r="R3687" s="2" t="str">
        <f t="shared" si="115"/>
        <v>.</v>
      </c>
      <c r="S3687" s="2">
        <f>IF(AND(P3687&lt;&gt;"_U",P3687&lt;&gt;"c",J3687&lt;&gt;99,J3687&lt;&gt;9),IFERROR(VLOOKUP(A3687,'TA Total'!$A$2:$N$10000,14,0),"."),".")</f>
        <v>0</v>
      </c>
    </row>
    <row r="3688" spans="1:19" x14ac:dyDescent="0.4">
      <c r="A3688" s="2" t="str">
        <f t="shared" si="114"/>
        <v>2018|Dunedin City|11</v>
      </c>
      <c r="B3688" t="s">
        <v>16</v>
      </c>
      <c r="C3688" t="s">
        <v>17</v>
      </c>
      <c r="D3688" t="s">
        <v>18</v>
      </c>
      <c r="E3688" t="s">
        <v>19</v>
      </c>
      <c r="F3688">
        <v>2018</v>
      </c>
      <c r="G3688">
        <v>2018</v>
      </c>
      <c r="H3688">
        <v>71</v>
      </c>
      <c r="I3688" t="s">
        <v>85</v>
      </c>
      <c r="J3688">
        <v>5</v>
      </c>
      <c r="K3688" t="s">
        <v>26</v>
      </c>
      <c r="L3688">
        <v>11</v>
      </c>
      <c r="N3688">
        <v>19551</v>
      </c>
      <c r="R3688" s="2">
        <f t="shared" si="115"/>
        <v>49.81</v>
      </c>
      <c r="S3688" s="2">
        <f>IF(AND(P3688&lt;&gt;"_U",P3688&lt;&gt;"c",J3688&lt;&gt;99,J3688&lt;&gt;9),IFERROR(VLOOKUP(A3688,'TA Total'!$A$2:$N$10000,14,0),"."),".")</f>
        <v>39255</v>
      </c>
    </row>
    <row r="3689" spans="1:19" x14ac:dyDescent="0.4">
      <c r="A3689" s="2" t="str">
        <f t="shared" si="114"/>
        <v>2018|Dunedin City|12</v>
      </c>
      <c r="B3689" t="s">
        <v>16</v>
      </c>
      <c r="C3689" t="s">
        <v>17</v>
      </c>
      <c r="D3689" t="s">
        <v>18</v>
      </c>
      <c r="E3689" t="s">
        <v>19</v>
      </c>
      <c r="F3689">
        <v>2018</v>
      </c>
      <c r="G3689">
        <v>2018</v>
      </c>
      <c r="H3689">
        <v>71</v>
      </c>
      <c r="I3689" t="s">
        <v>85</v>
      </c>
      <c r="J3689">
        <v>5</v>
      </c>
      <c r="K3689" t="s">
        <v>26</v>
      </c>
      <c r="L3689">
        <v>12</v>
      </c>
      <c r="N3689">
        <v>489</v>
      </c>
      <c r="R3689" s="2">
        <f t="shared" si="115"/>
        <v>7.47</v>
      </c>
      <c r="S3689" s="2">
        <f>IF(AND(P3689&lt;&gt;"_U",P3689&lt;&gt;"c",J3689&lt;&gt;99,J3689&lt;&gt;9),IFERROR(VLOOKUP(A3689,'TA Total'!$A$2:$N$10000,14,0),"."),".")</f>
        <v>6543</v>
      </c>
    </row>
    <row r="3690" spans="1:19" x14ac:dyDescent="0.4">
      <c r="A3690" s="2" t="str">
        <f t="shared" si="114"/>
        <v>2018|Dunedin City|13</v>
      </c>
      <c r="B3690" t="s">
        <v>16</v>
      </c>
      <c r="C3690" t="s">
        <v>17</v>
      </c>
      <c r="D3690" t="s">
        <v>18</v>
      </c>
      <c r="E3690" t="s">
        <v>19</v>
      </c>
      <c r="F3690">
        <v>2018</v>
      </c>
      <c r="G3690">
        <v>2018</v>
      </c>
      <c r="H3690">
        <v>71</v>
      </c>
      <c r="I3690" t="s">
        <v>85</v>
      </c>
      <c r="J3690">
        <v>5</v>
      </c>
      <c r="K3690" t="s">
        <v>26</v>
      </c>
      <c r="L3690">
        <v>13</v>
      </c>
      <c r="N3690">
        <v>42</v>
      </c>
      <c r="R3690" s="2">
        <f t="shared" si="115"/>
        <v>31.11</v>
      </c>
      <c r="S3690" s="2">
        <f>IF(AND(P3690&lt;&gt;"_U",P3690&lt;&gt;"c",J3690&lt;&gt;99,J3690&lt;&gt;9),IFERROR(VLOOKUP(A3690,'TA Total'!$A$2:$N$10000,14,0),"."),".")</f>
        <v>135</v>
      </c>
    </row>
    <row r="3691" spans="1:19" x14ac:dyDescent="0.4">
      <c r="A3691" s="2" t="str">
        <f t="shared" si="114"/>
        <v>2018|Dunedin City|999</v>
      </c>
      <c r="B3691" t="s">
        <v>16</v>
      </c>
      <c r="C3691" t="s">
        <v>17</v>
      </c>
      <c r="D3691" t="s">
        <v>18</v>
      </c>
      <c r="E3691" t="s">
        <v>19</v>
      </c>
      <c r="F3691">
        <v>2018</v>
      </c>
      <c r="G3691">
        <v>2018</v>
      </c>
      <c r="H3691">
        <v>71</v>
      </c>
      <c r="I3691" t="s">
        <v>85</v>
      </c>
      <c r="J3691">
        <v>5</v>
      </c>
      <c r="K3691" t="s">
        <v>26</v>
      </c>
      <c r="L3691">
        <v>999</v>
      </c>
      <c r="N3691">
        <v>20082</v>
      </c>
      <c r="R3691" s="2">
        <f t="shared" si="115"/>
        <v>43.72</v>
      </c>
      <c r="S3691" s="2">
        <f>IF(AND(P3691&lt;&gt;"_U",P3691&lt;&gt;"c",J3691&lt;&gt;99,J3691&lt;&gt;9),IFERROR(VLOOKUP(A3691,'TA Total'!$A$2:$N$10000,14,0),"."),".")</f>
        <v>45930</v>
      </c>
    </row>
    <row r="3692" spans="1:19" x14ac:dyDescent="0.4">
      <c r="A3692" s="2" t="str">
        <f t="shared" si="114"/>
        <v>2018|Dunedin City|10</v>
      </c>
      <c r="B3692" t="s">
        <v>16</v>
      </c>
      <c r="C3692" t="s">
        <v>17</v>
      </c>
      <c r="D3692" t="s">
        <v>18</v>
      </c>
      <c r="E3692" t="s">
        <v>19</v>
      </c>
      <c r="F3692">
        <v>2018</v>
      </c>
      <c r="G3692">
        <v>2018</v>
      </c>
      <c r="H3692">
        <v>71</v>
      </c>
      <c r="I3692" t="s">
        <v>85</v>
      </c>
      <c r="J3692">
        <v>6</v>
      </c>
      <c r="K3692" t="s">
        <v>27</v>
      </c>
      <c r="L3692">
        <v>10</v>
      </c>
      <c r="N3692">
        <v>0</v>
      </c>
      <c r="R3692" s="2" t="str">
        <f t="shared" si="115"/>
        <v>.</v>
      </c>
      <c r="S3692" s="2">
        <f>IF(AND(P3692&lt;&gt;"_U",P3692&lt;&gt;"c",J3692&lt;&gt;99,J3692&lt;&gt;9),IFERROR(VLOOKUP(A3692,'TA Total'!$A$2:$N$10000,14,0),"."),".")</f>
        <v>0</v>
      </c>
    </row>
    <row r="3693" spans="1:19" x14ac:dyDescent="0.4">
      <c r="A3693" s="2" t="str">
        <f t="shared" si="114"/>
        <v>2018|Dunedin City|11</v>
      </c>
      <c r="B3693" t="s">
        <v>16</v>
      </c>
      <c r="C3693" t="s">
        <v>17</v>
      </c>
      <c r="D3693" t="s">
        <v>18</v>
      </c>
      <c r="E3693" t="s">
        <v>19</v>
      </c>
      <c r="F3693">
        <v>2018</v>
      </c>
      <c r="G3693">
        <v>2018</v>
      </c>
      <c r="H3693">
        <v>71</v>
      </c>
      <c r="I3693" t="s">
        <v>85</v>
      </c>
      <c r="J3693">
        <v>6</v>
      </c>
      <c r="K3693" t="s">
        <v>27</v>
      </c>
      <c r="L3693">
        <v>11</v>
      </c>
      <c r="N3693">
        <v>1395</v>
      </c>
      <c r="R3693" s="2">
        <f t="shared" si="115"/>
        <v>3.55</v>
      </c>
      <c r="S3693" s="2">
        <f>IF(AND(P3693&lt;&gt;"_U",P3693&lt;&gt;"c",J3693&lt;&gt;99,J3693&lt;&gt;9),IFERROR(VLOOKUP(A3693,'TA Total'!$A$2:$N$10000,14,0),"."),".")</f>
        <v>39255</v>
      </c>
    </row>
    <row r="3694" spans="1:19" x14ac:dyDescent="0.4">
      <c r="A3694" s="2" t="str">
        <f t="shared" si="114"/>
        <v>2018|Dunedin City|12</v>
      </c>
      <c r="B3694" t="s">
        <v>16</v>
      </c>
      <c r="C3694" t="s">
        <v>17</v>
      </c>
      <c r="D3694" t="s">
        <v>18</v>
      </c>
      <c r="E3694" t="s">
        <v>19</v>
      </c>
      <c r="F3694">
        <v>2018</v>
      </c>
      <c r="G3694">
        <v>2018</v>
      </c>
      <c r="H3694">
        <v>71</v>
      </c>
      <c r="I3694" t="s">
        <v>85</v>
      </c>
      <c r="J3694">
        <v>6</v>
      </c>
      <c r="K3694" t="s">
        <v>27</v>
      </c>
      <c r="L3694">
        <v>12</v>
      </c>
      <c r="N3694">
        <v>66</v>
      </c>
      <c r="R3694" s="2">
        <f t="shared" si="115"/>
        <v>1.01</v>
      </c>
      <c r="S3694" s="2">
        <f>IF(AND(P3694&lt;&gt;"_U",P3694&lt;&gt;"c",J3694&lt;&gt;99,J3694&lt;&gt;9),IFERROR(VLOOKUP(A3694,'TA Total'!$A$2:$N$10000,14,0),"."),".")</f>
        <v>6543</v>
      </c>
    </row>
    <row r="3695" spans="1:19" x14ac:dyDescent="0.4">
      <c r="A3695" s="2" t="str">
        <f t="shared" si="114"/>
        <v>2018|Dunedin City|13</v>
      </c>
      <c r="B3695" t="s">
        <v>16</v>
      </c>
      <c r="C3695" t="s">
        <v>17</v>
      </c>
      <c r="D3695" t="s">
        <v>18</v>
      </c>
      <c r="E3695" t="s">
        <v>19</v>
      </c>
      <c r="F3695">
        <v>2018</v>
      </c>
      <c r="G3695">
        <v>2018</v>
      </c>
      <c r="H3695">
        <v>71</v>
      </c>
      <c r="I3695" t="s">
        <v>85</v>
      </c>
      <c r="J3695">
        <v>6</v>
      </c>
      <c r="K3695" t="s">
        <v>27</v>
      </c>
      <c r="L3695">
        <v>13</v>
      </c>
      <c r="N3695">
        <v>3</v>
      </c>
      <c r="R3695" s="2">
        <f t="shared" si="115"/>
        <v>2.2200000000000002</v>
      </c>
      <c r="S3695" s="2">
        <f>IF(AND(P3695&lt;&gt;"_U",P3695&lt;&gt;"c",J3695&lt;&gt;99,J3695&lt;&gt;9),IFERROR(VLOOKUP(A3695,'TA Total'!$A$2:$N$10000,14,0),"."),".")</f>
        <v>135</v>
      </c>
    </row>
    <row r="3696" spans="1:19" x14ac:dyDescent="0.4">
      <c r="A3696" s="2" t="str">
        <f t="shared" si="114"/>
        <v>2018|Dunedin City|999</v>
      </c>
      <c r="B3696" t="s">
        <v>16</v>
      </c>
      <c r="C3696" t="s">
        <v>17</v>
      </c>
      <c r="D3696" t="s">
        <v>18</v>
      </c>
      <c r="E3696" t="s">
        <v>19</v>
      </c>
      <c r="F3696">
        <v>2018</v>
      </c>
      <c r="G3696">
        <v>2018</v>
      </c>
      <c r="H3696">
        <v>71</v>
      </c>
      <c r="I3696" t="s">
        <v>85</v>
      </c>
      <c r="J3696">
        <v>6</v>
      </c>
      <c r="K3696" t="s">
        <v>27</v>
      </c>
      <c r="L3696">
        <v>999</v>
      </c>
      <c r="N3696">
        <v>1464</v>
      </c>
      <c r="R3696" s="2">
        <f t="shared" si="115"/>
        <v>3.19</v>
      </c>
      <c r="S3696" s="2">
        <f>IF(AND(P3696&lt;&gt;"_U",P3696&lt;&gt;"c",J3696&lt;&gt;99,J3696&lt;&gt;9),IFERROR(VLOOKUP(A3696,'TA Total'!$A$2:$N$10000,14,0),"."),".")</f>
        <v>45930</v>
      </c>
    </row>
    <row r="3697" spans="1:19" x14ac:dyDescent="0.4">
      <c r="A3697" s="2" t="str">
        <f t="shared" si="114"/>
        <v>2018|Dunedin City|10</v>
      </c>
      <c r="B3697" t="s">
        <v>16</v>
      </c>
      <c r="C3697" t="s">
        <v>17</v>
      </c>
      <c r="D3697" t="s">
        <v>18</v>
      </c>
      <c r="E3697" t="s">
        <v>19</v>
      </c>
      <c r="F3697">
        <v>2018</v>
      </c>
      <c r="G3697">
        <v>2018</v>
      </c>
      <c r="H3697">
        <v>71</v>
      </c>
      <c r="I3697" t="s">
        <v>85</v>
      </c>
      <c r="J3697">
        <v>7</v>
      </c>
      <c r="K3697" t="s">
        <v>28</v>
      </c>
      <c r="L3697">
        <v>10</v>
      </c>
      <c r="N3697">
        <v>0</v>
      </c>
      <c r="R3697" s="2" t="str">
        <f t="shared" si="115"/>
        <v>.</v>
      </c>
      <c r="S3697" s="2">
        <f>IF(AND(P3697&lt;&gt;"_U",P3697&lt;&gt;"c",J3697&lt;&gt;99,J3697&lt;&gt;9),IFERROR(VLOOKUP(A3697,'TA Total'!$A$2:$N$10000,14,0),"."),".")</f>
        <v>0</v>
      </c>
    </row>
    <row r="3698" spans="1:19" x14ac:dyDescent="0.4">
      <c r="A3698" s="2" t="str">
        <f t="shared" si="114"/>
        <v>2018|Dunedin City|11</v>
      </c>
      <c r="B3698" t="s">
        <v>16</v>
      </c>
      <c r="C3698" t="s">
        <v>17</v>
      </c>
      <c r="D3698" t="s">
        <v>18</v>
      </c>
      <c r="E3698" t="s">
        <v>19</v>
      </c>
      <c r="F3698">
        <v>2018</v>
      </c>
      <c r="G3698">
        <v>2018</v>
      </c>
      <c r="H3698">
        <v>71</v>
      </c>
      <c r="I3698" t="s">
        <v>85</v>
      </c>
      <c r="J3698">
        <v>7</v>
      </c>
      <c r="K3698" t="s">
        <v>28</v>
      </c>
      <c r="L3698">
        <v>11</v>
      </c>
      <c r="N3698">
        <v>1863</v>
      </c>
      <c r="R3698" s="2">
        <f t="shared" si="115"/>
        <v>4.75</v>
      </c>
      <c r="S3698" s="2">
        <f>IF(AND(P3698&lt;&gt;"_U",P3698&lt;&gt;"c",J3698&lt;&gt;99,J3698&lt;&gt;9),IFERROR(VLOOKUP(A3698,'TA Total'!$A$2:$N$10000,14,0),"."),".")</f>
        <v>39255</v>
      </c>
    </row>
    <row r="3699" spans="1:19" x14ac:dyDescent="0.4">
      <c r="A3699" s="2" t="str">
        <f t="shared" si="114"/>
        <v>2018|Dunedin City|12</v>
      </c>
      <c r="B3699" t="s">
        <v>16</v>
      </c>
      <c r="C3699" t="s">
        <v>17</v>
      </c>
      <c r="D3699" t="s">
        <v>18</v>
      </c>
      <c r="E3699" t="s">
        <v>19</v>
      </c>
      <c r="F3699">
        <v>2018</v>
      </c>
      <c r="G3699">
        <v>2018</v>
      </c>
      <c r="H3699">
        <v>71</v>
      </c>
      <c r="I3699" t="s">
        <v>85</v>
      </c>
      <c r="J3699">
        <v>7</v>
      </c>
      <c r="K3699" t="s">
        <v>28</v>
      </c>
      <c r="L3699">
        <v>12</v>
      </c>
      <c r="N3699">
        <v>60</v>
      </c>
      <c r="R3699" s="2">
        <f t="shared" si="115"/>
        <v>0.92</v>
      </c>
      <c r="S3699" s="2">
        <f>IF(AND(P3699&lt;&gt;"_U",P3699&lt;&gt;"c",J3699&lt;&gt;99,J3699&lt;&gt;9),IFERROR(VLOOKUP(A3699,'TA Total'!$A$2:$N$10000,14,0),"."),".")</f>
        <v>6543</v>
      </c>
    </row>
    <row r="3700" spans="1:19" x14ac:dyDescent="0.4">
      <c r="A3700" s="2" t="str">
        <f t="shared" si="114"/>
        <v>2018|Dunedin City|13</v>
      </c>
      <c r="B3700" t="s">
        <v>16</v>
      </c>
      <c r="C3700" t="s">
        <v>17</v>
      </c>
      <c r="D3700" t="s">
        <v>18</v>
      </c>
      <c r="E3700" t="s">
        <v>19</v>
      </c>
      <c r="F3700">
        <v>2018</v>
      </c>
      <c r="G3700">
        <v>2018</v>
      </c>
      <c r="H3700">
        <v>71</v>
      </c>
      <c r="I3700" t="s">
        <v>85</v>
      </c>
      <c r="J3700">
        <v>7</v>
      </c>
      <c r="K3700" t="s">
        <v>28</v>
      </c>
      <c r="L3700">
        <v>13</v>
      </c>
      <c r="N3700">
        <v>3</v>
      </c>
      <c r="R3700" s="2">
        <f t="shared" si="115"/>
        <v>2.2200000000000002</v>
      </c>
      <c r="S3700" s="2">
        <f>IF(AND(P3700&lt;&gt;"_U",P3700&lt;&gt;"c",J3700&lt;&gt;99,J3700&lt;&gt;9),IFERROR(VLOOKUP(A3700,'TA Total'!$A$2:$N$10000,14,0),"."),".")</f>
        <v>135</v>
      </c>
    </row>
    <row r="3701" spans="1:19" x14ac:dyDescent="0.4">
      <c r="A3701" s="2" t="str">
        <f t="shared" si="114"/>
        <v>2018|Dunedin City|999</v>
      </c>
      <c r="B3701" t="s">
        <v>16</v>
      </c>
      <c r="C3701" t="s">
        <v>17</v>
      </c>
      <c r="D3701" t="s">
        <v>18</v>
      </c>
      <c r="E3701" t="s">
        <v>19</v>
      </c>
      <c r="F3701">
        <v>2018</v>
      </c>
      <c r="G3701">
        <v>2018</v>
      </c>
      <c r="H3701">
        <v>71</v>
      </c>
      <c r="I3701" t="s">
        <v>85</v>
      </c>
      <c r="J3701">
        <v>7</v>
      </c>
      <c r="K3701" t="s">
        <v>28</v>
      </c>
      <c r="L3701">
        <v>999</v>
      </c>
      <c r="N3701">
        <v>1929</v>
      </c>
      <c r="R3701" s="2">
        <f t="shared" si="115"/>
        <v>4.2</v>
      </c>
      <c r="S3701" s="2">
        <f>IF(AND(P3701&lt;&gt;"_U",P3701&lt;&gt;"c",J3701&lt;&gt;99,J3701&lt;&gt;9),IFERROR(VLOOKUP(A3701,'TA Total'!$A$2:$N$10000,14,0),"."),".")</f>
        <v>45930</v>
      </c>
    </row>
    <row r="3702" spans="1:19" x14ac:dyDescent="0.4">
      <c r="A3702" s="2" t="str">
        <f t="shared" si="114"/>
        <v>2018|Dunedin City|10</v>
      </c>
      <c r="B3702" t="s">
        <v>16</v>
      </c>
      <c r="C3702" t="s">
        <v>17</v>
      </c>
      <c r="D3702" t="s">
        <v>18</v>
      </c>
      <c r="E3702" t="s">
        <v>19</v>
      </c>
      <c r="F3702">
        <v>2018</v>
      </c>
      <c r="G3702">
        <v>2018</v>
      </c>
      <c r="H3702">
        <v>71</v>
      </c>
      <c r="I3702" t="s">
        <v>85</v>
      </c>
      <c r="J3702">
        <v>77</v>
      </c>
      <c r="K3702" t="s">
        <v>29</v>
      </c>
      <c r="L3702">
        <v>10</v>
      </c>
      <c r="N3702">
        <v>0</v>
      </c>
      <c r="R3702" s="2" t="str">
        <f t="shared" si="115"/>
        <v>.</v>
      </c>
      <c r="S3702" s="2">
        <f>IF(AND(P3702&lt;&gt;"_U",P3702&lt;&gt;"c",J3702&lt;&gt;99,J3702&lt;&gt;9),IFERROR(VLOOKUP(A3702,'TA Total'!$A$2:$N$10000,14,0),"."),".")</f>
        <v>0</v>
      </c>
    </row>
    <row r="3703" spans="1:19" x14ac:dyDescent="0.4">
      <c r="A3703" s="2" t="str">
        <f t="shared" si="114"/>
        <v>2018|Dunedin City|11</v>
      </c>
      <c r="B3703" t="s">
        <v>16</v>
      </c>
      <c r="C3703" t="s">
        <v>17</v>
      </c>
      <c r="D3703" t="s">
        <v>18</v>
      </c>
      <c r="E3703" t="s">
        <v>19</v>
      </c>
      <c r="F3703">
        <v>2018</v>
      </c>
      <c r="G3703">
        <v>2018</v>
      </c>
      <c r="H3703">
        <v>71</v>
      </c>
      <c r="I3703" t="s">
        <v>85</v>
      </c>
      <c r="J3703">
        <v>77</v>
      </c>
      <c r="K3703" t="s">
        <v>29</v>
      </c>
      <c r="L3703">
        <v>11</v>
      </c>
      <c r="N3703">
        <v>39255</v>
      </c>
      <c r="R3703" s="2">
        <f t="shared" si="115"/>
        <v>100</v>
      </c>
      <c r="S3703" s="2">
        <f>IF(AND(P3703&lt;&gt;"_U",P3703&lt;&gt;"c",J3703&lt;&gt;99,J3703&lt;&gt;9),IFERROR(VLOOKUP(A3703,'TA Total'!$A$2:$N$10000,14,0),"."),".")</f>
        <v>39255</v>
      </c>
    </row>
    <row r="3704" spans="1:19" x14ac:dyDescent="0.4">
      <c r="A3704" s="2" t="str">
        <f t="shared" si="114"/>
        <v>2018|Dunedin City|12</v>
      </c>
      <c r="B3704" t="s">
        <v>16</v>
      </c>
      <c r="C3704" t="s">
        <v>17</v>
      </c>
      <c r="D3704" t="s">
        <v>18</v>
      </c>
      <c r="E3704" t="s">
        <v>19</v>
      </c>
      <c r="F3704">
        <v>2018</v>
      </c>
      <c r="G3704">
        <v>2018</v>
      </c>
      <c r="H3704">
        <v>71</v>
      </c>
      <c r="I3704" t="s">
        <v>85</v>
      </c>
      <c r="J3704">
        <v>77</v>
      </c>
      <c r="K3704" t="s">
        <v>29</v>
      </c>
      <c r="L3704">
        <v>12</v>
      </c>
      <c r="N3704">
        <v>6543</v>
      </c>
      <c r="R3704" s="2">
        <f t="shared" si="115"/>
        <v>100</v>
      </c>
      <c r="S3704" s="2">
        <f>IF(AND(P3704&lt;&gt;"_U",P3704&lt;&gt;"c",J3704&lt;&gt;99,J3704&lt;&gt;9),IFERROR(VLOOKUP(A3704,'TA Total'!$A$2:$N$10000,14,0),"."),".")</f>
        <v>6543</v>
      </c>
    </row>
    <row r="3705" spans="1:19" x14ac:dyDescent="0.4">
      <c r="A3705" s="2" t="str">
        <f t="shared" si="114"/>
        <v>2018|Dunedin City|13</v>
      </c>
      <c r="B3705" t="s">
        <v>16</v>
      </c>
      <c r="C3705" t="s">
        <v>17</v>
      </c>
      <c r="D3705" t="s">
        <v>18</v>
      </c>
      <c r="E3705" t="s">
        <v>19</v>
      </c>
      <c r="F3705">
        <v>2018</v>
      </c>
      <c r="G3705">
        <v>2018</v>
      </c>
      <c r="H3705">
        <v>71</v>
      </c>
      <c r="I3705" t="s">
        <v>85</v>
      </c>
      <c r="J3705">
        <v>77</v>
      </c>
      <c r="K3705" t="s">
        <v>29</v>
      </c>
      <c r="L3705">
        <v>13</v>
      </c>
      <c r="N3705">
        <v>135</v>
      </c>
      <c r="R3705" s="2">
        <f t="shared" si="115"/>
        <v>100</v>
      </c>
      <c r="S3705" s="2">
        <f>IF(AND(P3705&lt;&gt;"_U",P3705&lt;&gt;"c",J3705&lt;&gt;99,J3705&lt;&gt;9),IFERROR(VLOOKUP(A3705,'TA Total'!$A$2:$N$10000,14,0),"."),".")</f>
        <v>135</v>
      </c>
    </row>
    <row r="3706" spans="1:19" x14ac:dyDescent="0.4">
      <c r="A3706" s="2" t="str">
        <f t="shared" si="114"/>
        <v>2018|Dunedin City|999</v>
      </c>
      <c r="B3706" t="s">
        <v>16</v>
      </c>
      <c r="C3706" t="s">
        <v>17</v>
      </c>
      <c r="D3706" t="s">
        <v>18</v>
      </c>
      <c r="E3706" t="s">
        <v>19</v>
      </c>
      <c r="F3706">
        <v>2018</v>
      </c>
      <c r="G3706">
        <v>2018</v>
      </c>
      <c r="H3706">
        <v>71</v>
      </c>
      <c r="I3706" t="s">
        <v>85</v>
      </c>
      <c r="J3706">
        <v>77</v>
      </c>
      <c r="K3706" t="s">
        <v>29</v>
      </c>
      <c r="L3706">
        <v>999</v>
      </c>
      <c r="N3706">
        <v>45930</v>
      </c>
      <c r="R3706" s="2">
        <f t="shared" si="115"/>
        <v>100</v>
      </c>
      <c r="S3706" s="2">
        <f>IF(AND(P3706&lt;&gt;"_U",P3706&lt;&gt;"c",J3706&lt;&gt;99,J3706&lt;&gt;9),IFERROR(VLOOKUP(A3706,'TA Total'!$A$2:$N$10000,14,0),"."),".")</f>
        <v>45930</v>
      </c>
    </row>
    <row r="3707" spans="1:19" x14ac:dyDescent="0.4">
      <c r="A3707" s="2" t="str">
        <f t="shared" si="114"/>
        <v>2018|Dunedin City|10</v>
      </c>
      <c r="B3707" t="s">
        <v>16</v>
      </c>
      <c r="C3707" t="s">
        <v>17</v>
      </c>
      <c r="D3707" t="s">
        <v>18</v>
      </c>
      <c r="E3707" t="s">
        <v>19</v>
      </c>
      <c r="F3707">
        <v>2018</v>
      </c>
      <c r="G3707">
        <v>2018</v>
      </c>
      <c r="H3707">
        <v>71</v>
      </c>
      <c r="I3707" t="s">
        <v>85</v>
      </c>
      <c r="J3707">
        <v>8</v>
      </c>
      <c r="K3707" t="s">
        <v>30</v>
      </c>
      <c r="L3707">
        <v>10</v>
      </c>
      <c r="N3707">
        <v>0</v>
      </c>
      <c r="R3707" s="2" t="str">
        <f t="shared" si="115"/>
        <v>.</v>
      </c>
      <c r="S3707" s="2">
        <f>IF(AND(P3707&lt;&gt;"_U",P3707&lt;&gt;"c",J3707&lt;&gt;99,J3707&lt;&gt;9),IFERROR(VLOOKUP(A3707,'TA Total'!$A$2:$N$10000,14,0),"."),".")</f>
        <v>0</v>
      </c>
    </row>
    <row r="3708" spans="1:19" x14ac:dyDescent="0.4">
      <c r="A3708" s="2" t="str">
        <f t="shared" si="114"/>
        <v>2018|Dunedin City|11</v>
      </c>
      <c r="B3708" t="s">
        <v>16</v>
      </c>
      <c r="C3708" t="s">
        <v>17</v>
      </c>
      <c r="D3708" t="s">
        <v>18</v>
      </c>
      <c r="E3708" t="s">
        <v>19</v>
      </c>
      <c r="F3708">
        <v>2018</v>
      </c>
      <c r="G3708">
        <v>2018</v>
      </c>
      <c r="H3708">
        <v>71</v>
      </c>
      <c r="I3708" t="s">
        <v>85</v>
      </c>
      <c r="J3708">
        <v>8</v>
      </c>
      <c r="K3708" t="s">
        <v>30</v>
      </c>
      <c r="L3708">
        <v>11</v>
      </c>
      <c r="N3708">
        <v>1578</v>
      </c>
      <c r="R3708" s="2">
        <f t="shared" si="115"/>
        <v>4.0199999999999996</v>
      </c>
      <c r="S3708" s="2">
        <f>IF(AND(P3708&lt;&gt;"_U",P3708&lt;&gt;"c",J3708&lt;&gt;99,J3708&lt;&gt;9),IFERROR(VLOOKUP(A3708,'TA Total'!$A$2:$N$10000,14,0),"."),".")</f>
        <v>39255</v>
      </c>
    </row>
    <row r="3709" spans="1:19" x14ac:dyDescent="0.4">
      <c r="A3709" s="2" t="str">
        <f t="shared" si="114"/>
        <v>2018|Dunedin City|12</v>
      </c>
      <c r="B3709" t="s">
        <v>16</v>
      </c>
      <c r="C3709" t="s">
        <v>17</v>
      </c>
      <c r="D3709" t="s">
        <v>18</v>
      </c>
      <c r="E3709" t="s">
        <v>19</v>
      </c>
      <c r="F3709">
        <v>2018</v>
      </c>
      <c r="G3709">
        <v>2018</v>
      </c>
      <c r="H3709">
        <v>71</v>
      </c>
      <c r="I3709" t="s">
        <v>85</v>
      </c>
      <c r="J3709">
        <v>8</v>
      </c>
      <c r="K3709" t="s">
        <v>30</v>
      </c>
      <c r="L3709">
        <v>12</v>
      </c>
      <c r="N3709">
        <v>189</v>
      </c>
      <c r="R3709" s="2">
        <f t="shared" si="115"/>
        <v>2.89</v>
      </c>
      <c r="S3709" s="2">
        <f>IF(AND(P3709&lt;&gt;"_U",P3709&lt;&gt;"c",J3709&lt;&gt;99,J3709&lt;&gt;9),IFERROR(VLOOKUP(A3709,'TA Total'!$A$2:$N$10000,14,0),"."),".")</f>
        <v>6543</v>
      </c>
    </row>
    <row r="3710" spans="1:19" x14ac:dyDescent="0.4">
      <c r="A3710" s="2" t="str">
        <f t="shared" si="114"/>
        <v>2018|Dunedin City|13</v>
      </c>
      <c r="B3710" t="s">
        <v>16</v>
      </c>
      <c r="C3710" t="s">
        <v>17</v>
      </c>
      <c r="D3710" t="s">
        <v>18</v>
      </c>
      <c r="E3710" t="s">
        <v>19</v>
      </c>
      <c r="F3710">
        <v>2018</v>
      </c>
      <c r="G3710">
        <v>2018</v>
      </c>
      <c r="H3710">
        <v>71</v>
      </c>
      <c r="I3710" t="s">
        <v>85</v>
      </c>
      <c r="J3710">
        <v>8</v>
      </c>
      <c r="K3710" t="s">
        <v>30</v>
      </c>
      <c r="L3710">
        <v>13</v>
      </c>
      <c r="N3710">
        <v>6</v>
      </c>
      <c r="R3710" s="2">
        <f t="shared" si="115"/>
        <v>4.4400000000000004</v>
      </c>
      <c r="S3710" s="2">
        <f>IF(AND(P3710&lt;&gt;"_U",P3710&lt;&gt;"c",J3710&lt;&gt;99,J3710&lt;&gt;9),IFERROR(VLOOKUP(A3710,'TA Total'!$A$2:$N$10000,14,0),"."),".")</f>
        <v>135</v>
      </c>
    </row>
    <row r="3711" spans="1:19" x14ac:dyDescent="0.4">
      <c r="A3711" s="2" t="str">
        <f t="shared" si="114"/>
        <v>2018|Dunedin City|999</v>
      </c>
      <c r="B3711" t="s">
        <v>16</v>
      </c>
      <c r="C3711" t="s">
        <v>17</v>
      </c>
      <c r="D3711" t="s">
        <v>18</v>
      </c>
      <c r="E3711" t="s">
        <v>19</v>
      </c>
      <c r="F3711">
        <v>2018</v>
      </c>
      <c r="G3711">
        <v>2018</v>
      </c>
      <c r="H3711">
        <v>71</v>
      </c>
      <c r="I3711" t="s">
        <v>85</v>
      </c>
      <c r="J3711">
        <v>8</v>
      </c>
      <c r="K3711" t="s">
        <v>30</v>
      </c>
      <c r="L3711">
        <v>999</v>
      </c>
      <c r="N3711">
        <v>1773</v>
      </c>
      <c r="R3711" s="2">
        <f t="shared" si="115"/>
        <v>3.86</v>
      </c>
      <c r="S3711" s="2">
        <f>IF(AND(P3711&lt;&gt;"_U",P3711&lt;&gt;"c",J3711&lt;&gt;99,J3711&lt;&gt;9),IFERROR(VLOOKUP(A3711,'TA Total'!$A$2:$N$10000,14,0),"."),".")</f>
        <v>45930</v>
      </c>
    </row>
    <row r="3712" spans="1:19" x14ac:dyDescent="0.4">
      <c r="A3712" s="2" t="str">
        <f t="shared" si="114"/>
        <v>2018|Dunedin City|10</v>
      </c>
      <c r="B3712" t="s">
        <v>16</v>
      </c>
      <c r="C3712" t="s">
        <v>17</v>
      </c>
      <c r="D3712" t="s">
        <v>18</v>
      </c>
      <c r="E3712" t="s">
        <v>19</v>
      </c>
      <c r="F3712">
        <v>2018</v>
      </c>
      <c r="G3712">
        <v>2018</v>
      </c>
      <c r="H3712">
        <v>71</v>
      </c>
      <c r="I3712" t="s">
        <v>85</v>
      </c>
      <c r="J3712">
        <v>9</v>
      </c>
      <c r="K3712" t="s">
        <v>31</v>
      </c>
      <c r="L3712">
        <v>10</v>
      </c>
      <c r="N3712">
        <v>0</v>
      </c>
      <c r="R3712" s="2" t="str">
        <f t="shared" si="115"/>
        <v>.</v>
      </c>
      <c r="S3712" s="2" t="str">
        <f>IF(AND(P3712&lt;&gt;"_U",P3712&lt;&gt;"c",J3712&lt;&gt;99,J3712&lt;&gt;9),IFERROR(VLOOKUP(A3712,'TA Total'!$A$2:$N$10000,14,0),"."),".")</f>
        <v>.</v>
      </c>
    </row>
    <row r="3713" spans="1:19" x14ac:dyDescent="0.4">
      <c r="A3713" s="2" t="str">
        <f t="shared" si="114"/>
        <v>2018|Dunedin City|11</v>
      </c>
      <c r="B3713" t="s">
        <v>16</v>
      </c>
      <c r="C3713" t="s">
        <v>17</v>
      </c>
      <c r="D3713" t="s">
        <v>18</v>
      </c>
      <c r="E3713" t="s">
        <v>19</v>
      </c>
      <c r="F3713">
        <v>2018</v>
      </c>
      <c r="G3713">
        <v>2018</v>
      </c>
      <c r="H3713">
        <v>71</v>
      </c>
      <c r="I3713" t="s">
        <v>85</v>
      </c>
      <c r="J3713">
        <v>9</v>
      </c>
      <c r="K3713" t="s">
        <v>31</v>
      </c>
      <c r="L3713">
        <v>11</v>
      </c>
      <c r="N3713">
        <v>2238</v>
      </c>
      <c r="R3713" s="2" t="str">
        <f t="shared" si="115"/>
        <v>.</v>
      </c>
      <c r="S3713" s="2" t="str">
        <f>IF(AND(P3713&lt;&gt;"_U",P3713&lt;&gt;"c",J3713&lt;&gt;99,J3713&lt;&gt;9),IFERROR(VLOOKUP(A3713,'TA Total'!$A$2:$N$10000,14,0),"."),".")</f>
        <v>.</v>
      </c>
    </row>
    <row r="3714" spans="1:19" x14ac:dyDescent="0.4">
      <c r="A3714" s="2" t="str">
        <f t="shared" si="114"/>
        <v>2018|Dunedin City|12</v>
      </c>
      <c r="B3714" t="s">
        <v>16</v>
      </c>
      <c r="C3714" t="s">
        <v>17</v>
      </c>
      <c r="D3714" t="s">
        <v>18</v>
      </c>
      <c r="E3714" t="s">
        <v>19</v>
      </c>
      <c r="F3714">
        <v>2018</v>
      </c>
      <c r="G3714">
        <v>2018</v>
      </c>
      <c r="H3714">
        <v>71</v>
      </c>
      <c r="I3714" t="s">
        <v>85</v>
      </c>
      <c r="J3714">
        <v>9</v>
      </c>
      <c r="K3714" t="s">
        <v>31</v>
      </c>
      <c r="L3714">
        <v>12</v>
      </c>
      <c r="N3714">
        <v>690</v>
      </c>
      <c r="R3714" s="2" t="str">
        <f t="shared" si="115"/>
        <v>.</v>
      </c>
      <c r="S3714" s="2" t="str">
        <f>IF(AND(P3714&lt;&gt;"_U",P3714&lt;&gt;"c",J3714&lt;&gt;99,J3714&lt;&gt;9),IFERROR(VLOOKUP(A3714,'TA Total'!$A$2:$N$10000,14,0),"."),".")</f>
        <v>.</v>
      </c>
    </row>
    <row r="3715" spans="1:19" x14ac:dyDescent="0.4">
      <c r="A3715" s="2" t="str">
        <f t="shared" ref="A3715:A3778" si="116">G3715&amp;"|"&amp;I3715&amp;"|"&amp;L3715</f>
        <v>2018|Dunedin City|13</v>
      </c>
      <c r="B3715" t="s">
        <v>16</v>
      </c>
      <c r="C3715" t="s">
        <v>17</v>
      </c>
      <c r="D3715" t="s">
        <v>18</v>
      </c>
      <c r="E3715" t="s">
        <v>19</v>
      </c>
      <c r="F3715">
        <v>2018</v>
      </c>
      <c r="G3715">
        <v>2018</v>
      </c>
      <c r="H3715">
        <v>71</v>
      </c>
      <c r="I3715" t="s">
        <v>85</v>
      </c>
      <c r="J3715">
        <v>9</v>
      </c>
      <c r="K3715" t="s">
        <v>31</v>
      </c>
      <c r="L3715">
        <v>13</v>
      </c>
      <c r="N3715">
        <v>114</v>
      </c>
      <c r="R3715" s="2" t="str">
        <f t="shared" ref="R3715:R3778" si="117">IF(P3715&lt;&gt;"_U",IFERROR((ROUND(N3715/S3715*100,2)),"."),".")</f>
        <v>.</v>
      </c>
      <c r="S3715" s="2" t="str">
        <f>IF(AND(P3715&lt;&gt;"_U",P3715&lt;&gt;"c",J3715&lt;&gt;99,J3715&lt;&gt;9),IFERROR(VLOOKUP(A3715,'TA Total'!$A$2:$N$10000,14,0),"."),".")</f>
        <v>.</v>
      </c>
    </row>
    <row r="3716" spans="1:19" x14ac:dyDescent="0.4">
      <c r="A3716" s="2" t="str">
        <f t="shared" si="116"/>
        <v>2018|Dunedin City|999</v>
      </c>
      <c r="B3716" t="s">
        <v>16</v>
      </c>
      <c r="C3716" t="s">
        <v>17</v>
      </c>
      <c r="D3716" t="s">
        <v>18</v>
      </c>
      <c r="E3716" t="s">
        <v>19</v>
      </c>
      <c r="F3716">
        <v>2018</v>
      </c>
      <c r="G3716">
        <v>2018</v>
      </c>
      <c r="H3716">
        <v>71</v>
      </c>
      <c r="I3716" t="s">
        <v>85</v>
      </c>
      <c r="J3716">
        <v>9</v>
      </c>
      <c r="K3716" t="s">
        <v>31</v>
      </c>
      <c r="L3716">
        <v>999</v>
      </c>
      <c r="N3716">
        <v>3045</v>
      </c>
      <c r="R3716" s="2" t="str">
        <f t="shared" si="117"/>
        <v>.</v>
      </c>
      <c r="S3716" s="2" t="str">
        <f>IF(AND(P3716&lt;&gt;"_U",P3716&lt;&gt;"c",J3716&lt;&gt;99,J3716&lt;&gt;9),IFERROR(VLOOKUP(A3716,'TA Total'!$A$2:$N$10000,14,0),"."),".")</f>
        <v>.</v>
      </c>
    </row>
    <row r="3717" spans="1:19" x14ac:dyDescent="0.4">
      <c r="A3717" s="2" t="str">
        <f t="shared" si="116"/>
        <v>2018|Dunedin City|10</v>
      </c>
      <c r="B3717" t="s">
        <v>16</v>
      </c>
      <c r="C3717" t="s">
        <v>17</v>
      </c>
      <c r="D3717" t="s">
        <v>18</v>
      </c>
      <c r="E3717" t="s">
        <v>19</v>
      </c>
      <c r="F3717">
        <v>2018</v>
      </c>
      <c r="G3717">
        <v>2018</v>
      </c>
      <c r="H3717">
        <v>71</v>
      </c>
      <c r="I3717" t="s">
        <v>85</v>
      </c>
      <c r="J3717">
        <v>99</v>
      </c>
      <c r="K3717" t="s">
        <v>32</v>
      </c>
      <c r="L3717">
        <v>10</v>
      </c>
      <c r="N3717">
        <v>0</v>
      </c>
      <c r="R3717" s="2" t="str">
        <f t="shared" si="117"/>
        <v>.</v>
      </c>
      <c r="S3717" s="2" t="str">
        <f>IF(AND(P3717&lt;&gt;"_U",P3717&lt;&gt;"c",J3717&lt;&gt;99,J3717&lt;&gt;9),IFERROR(VLOOKUP(A3717,'TA Total'!$A$2:$N$10000,14,0),"."),".")</f>
        <v>.</v>
      </c>
    </row>
    <row r="3718" spans="1:19" x14ac:dyDescent="0.4">
      <c r="A3718" s="2" t="str">
        <f t="shared" si="116"/>
        <v>2018|Dunedin City|11</v>
      </c>
      <c r="B3718" t="s">
        <v>16</v>
      </c>
      <c r="C3718" t="s">
        <v>17</v>
      </c>
      <c r="D3718" t="s">
        <v>18</v>
      </c>
      <c r="E3718" t="s">
        <v>19</v>
      </c>
      <c r="F3718">
        <v>2018</v>
      </c>
      <c r="G3718">
        <v>2018</v>
      </c>
      <c r="H3718">
        <v>71</v>
      </c>
      <c r="I3718" t="s">
        <v>85</v>
      </c>
      <c r="J3718">
        <v>99</v>
      </c>
      <c r="K3718" t="s">
        <v>32</v>
      </c>
      <c r="L3718">
        <v>11</v>
      </c>
      <c r="N3718">
        <v>41202</v>
      </c>
      <c r="R3718" s="2" t="str">
        <f t="shared" si="117"/>
        <v>.</v>
      </c>
      <c r="S3718" s="2" t="str">
        <f>IF(AND(P3718&lt;&gt;"_U",P3718&lt;&gt;"c",J3718&lt;&gt;99,J3718&lt;&gt;9),IFERROR(VLOOKUP(A3718,'TA Total'!$A$2:$N$10000,14,0),"."),".")</f>
        <v>.</v>
      </c>
    </row>
    <row r="3719" spans="1:19" x14ac:dyDescent="0.4">
      <c r="A3719" s="2" t="str">
        <f t="shared" si="116"/>
        <v>2018|Dunedin City|12</v>
      </c>
      <c r="B3719" t="s">
        <v>16</v>
      </c>
      <c r="C3719" t="s">
        <v>17</v>
      </c>
      <c r="D3719" t="s">
        <v>18</v>
      </c>
      <c r="E3719" t="s">
        <v>19</v>
      </c>
      <c r="F3719">
        <v>2018</v>
      </c>
      <c r="G3719">
        <v>2018</v>
      </c>
      <c r="H3719">
        <v>71</v>
      </c>
      <c r="I3719" t="s">
        <v>85</v>
      </c>
      <c r="J3719">
        <v>99</v>
      </c>
      <c r="K3719" t="s">
        <v>32</v>
      </c>
      <c r="L3719">
        <v>12</v>
      </c>
      <c r="N3719">
        <v>7179</v>
      </c>
      <c r="R3719" s="2" t="str">
        <f t="shared" si="117"/>
        <v>.</v>
      </c>
      <c r="S3719" s="2" t="str">
        <f>IF(AND(P3719&lt;&gt;"_U",P3719&lt;&gt;"c",J3719&lt;&gt;99,J3719&lt;&gt;9),IFERROR(VLOOKUP(A3719,'TA Total'!$A$2:$N$10000,14,0),"."),".")</f>
        <v>.</v>
      </c>
    </row>
    <row r="3720" spans="1:19" x14ac:dyDescent="0.4">
      <c r="A3720" s="2" t="str">
        <f t="shared" si="116"/>
        <v>2018|Dunedin City|13</v>
      </c>
      <c r="B3720" t="s">
        <v>16</v>
      </c>
      <c r="C3720" t="s">
        <v>17</v>
      </c>
      <c r="D3720" t="s">
        <v>18</v>
      </c>
      <c r="E3720" t="s">
        <v>19</v>
      </c>
      <c r="F3720">
        <v>2018</v>
      </c>
      <c r="G3720">
        <v>2018</v>
      </c>
      <c r="H3720">
        <v>71</v>
      </c>
      <c r="I3720" t="s">
        <v>85</v>
      </c>
      <c r="J3720">
        <v>99</v>
      </c>
      <c r="K3720" t="s">
        <v>32</v>
      </c>
      <c r="L3720">
        <v>13</v>
      </c>
      <c r="N3720">
        <v>246</v>
      </c>
      <c r="R3720" s="2" t="str">
        <f t="shared" si="117"/>
        <v>.</v>
      </c>
      <c r="S3720" s="2" t="str">
        <f>IF(AND(P3720&lt;&gt;"_U",P3720&lt;&gt;"c",J3720&lt;&gt;99,J3720&lt;&gt;9),IFERROR(VLOOKUP(A3720,'TA Total'!$A$2:$N$10000,14,0),"."),".")</f>
        <v>.</v>
      </c>
    </row>
    <row r="3721" spans="1:19" x14ac:dyDescent="0.4">
      <c r="A3721" s="2" t="str">
        <f t="shared" si="116"/>
        <v>2018|Dunedin City|999</v>
      </c>
      <c r="B3721" t="s">
        <v>16</v>
      </c>
      <c r="C3721" t="s">
        <v>17</v>
      </c>
      <c r="D3721" t="s">
        <v>18</v>
      </c>
      <c r="E3721" t="s">
        <v>19</v>
      </c>
      <c r="F3721">
        <v>2018</v>
      </c>
      <c r="G3721">
        <v>2018</v>
      </c>
      <c r="H3721">
        <v>71</v>
      </c>
      <c r="I3721" t="s">
        <v>85</v>
      </c>
      <c r="J3721">
        <v>99</v>
      </c>
      <c r="K3721" t="s">
        <v>32</v>
      </c>
      <c r="L3721">
        <v>999</v>
      </c>
      <c r="N3721">
        <v>48627</v>
      </c>
      <c r="R3721" s="2" t="str">
        <f t="shared" si="117"/>
        <v>.</v>
      </c>
      <c r="S3721" s="2" t="str">
        <f>IF(AND(P3721&lt;&gt;"_U",P3721&lt;&gt;"c",J3721&lt;&gt;99,J3721&lt;&gt;9),IFERROR(VLOOKUP(A3721,'TA Total'!$A$2:$N$10000,14,0),"."),".")</f>
        <v>.</v>
      </c>
    </row>
    <row r="3722" spans="1:19" x14ac:dyDescent="0.4">
      <c r="A3722" s="2" t="str">
        <f t="shared" si="116"/>
        <v>2018|Clutha District|10</v>
      </c>
      <c r="B3722" t="s">
        <v>16</v>
      </c>
      <c r="C3722" t="s">
        <v>17</v>
      </c>
      <c r="D3722" t="s">
        <v>18</v>
      </c>
      <c r="E3722" t="s">
        <v>19</v>
      </c>
      <c r="F3722">
        <v>2018</v>
      </c>
      <c r="G3722">
        <v>2018</v>
      </c>
      <c r="H3722">
        <v>72</v>
      </c>
      <c r="I3722" t="s">
        <v>84</v>
      </c>
      <c r="J3722">
        <v>0</v>
      </c>
      <c r="K3722" t="s">
        <v>21</v>
      </c>
      <c r="L3722">
        <v>10</v>
      </c>
      <c r="N3722">
        <v>0</v>
      </c>
      <c r="R3722" s="2" t="str">
        <f t="shared" si="117"/>
        <v>.</v>
      </c>
      <c r="S3722" s="2">
        <f>IF(AND(P3722&lt;&gt;"_U",P3722&lt;&gt;"c",J3722&lt;&gt;99,J3722&lt;&gt;9),IFERROR(VLOOKUP(A3722,'TA Total'!$A$2:$N$10000,14,0),"."),".")</f>
        <v>0</v>
      </c>
    </row>
    <row r="3723" spans="1:19" x14ac:dyDescent="0.4">
      <c r="A3723" s="2" t="str">
        <f t="shared" si="116"/>
        <v>2018|Clutha District|11</v>
      </c>
      <c r="B3723" t="s">
        <v>16</v>
      </c>
      <c r="C3723" t="s">
        <v>17</v>
      </c>
      <c r="D3723" t="s">
        <v>18</v>
      </c>
      <c r="E3723" t="s">
        <v>19</v>
      </c>
      <c r="F3723">
        <v>2018</v>
      </c>
      <c r="G3723">
        <v>2018</v>
      </c>
      <c r="H3723">
        <v>72</v>
      </c>
      <c r="I3723" t="s">
        <v>84</v>
      </c>
      <c r="J3723">
        <v>0</v>
      </c>
      <c r="K3723" t="s">
        <v>21</v>
      </c>
      <c r="L3723">
        <v>11</v>
      </c>
      <c r="N3723">
        <v>15</v>
      </c>
      <c r="R3723" s="2">
        <f t="shared" si="117"/>
        <v>0.24</v>
      </c>
      <c r="S3723" s="2">
        <f>IF(AND(P3723&lt;&gt;"_U",P3723&lt;&gt;"c",J3723&lt;&gt;99,J3723&lt;&gt;9),IFERROR(VLOOKUP(A3723,'TA Total'!$A$2:$N$10000,14,0),"."),".")</f>
        <v>6162</v>
      </c>
    </row>
    <row r="3724" spans="1:19" x14ac:dyDescent="0.4">
      <c r="A3724" s="2" t="str">
        <f t="shared" si="116"/>
        <v>2018|Clutha District|12</v>
      </c>
      <c r="B3724" t="s">
        <v>16</v>
      </c>
      <c r="C3724" t="s">
        <v>17</v>
      </c>
      <c r="D3724" t="s">
        <v>18</v>
      </c>
      <c r="E3724" t="s">
        <v>19</v>
      </c>
      <c r="F3724">
        <v>2018</v>
      </c>
      <c r="G3724">
        <v>2018</v>
      </c>
      <c r="H3724">
        <v>72</v>
      </c>
      <c r="I3724" t="s">
        <v>84</v>
      </c>
      <c r="J3724">
        <v>0</v>
      </c>
      <c r="K3724" t="s">
        <v>21</v>
      </c>
      <c r="L3724">
        <v>12</v>
      </c>
      <c r="N3724">
        <v>6</v>
      </c>
      <c r="R3724" s="2">
        <f t="shared" si="117"/>
        <v>1.18</v>
      </c>
      <c r="S3724" s="2">
        <f>IF(AND(P3724&lt;&gt;"_U",P3724&lt;&gt;"c",J3724&lt;&gt;99,J3724&lt;&gt;9),IFERROR(VLOOKUP(A3724,'TA Total'!$A$2:$N$10000,14,0),"."),".")</f>
        <v>507</v>
      </c>
    </row>
    <row r="3725" spans="1:19" x14ac:dyDescent="0.4">
      <c r="A3725" s="2" t="str">
        <f t="shared" si="116"/>
        <v>2018|Clutha District|13</v>
      </c>
      <c r="B3725" t="s">
        <v>16</v>
      </c>
      <c r="C3725" t="s">
        <v>17</v>
      </c>
      <c r="D3725" t="s">
        <v>18</v>
      </c>
      <c r="E3725" t="s">
        <v>19</v>
      </c>
      <c r="F3725">
        <v>2018</v>
      </c>
      <c r="G3725">
        <v>2018</v>
      </c>
      <c r="H3725">
        <v>72</v>
      </c>
      <c r="I3725" t="s">
        <v>84</v>
      </c>
      <c r="J3725">
        <v>0</v>
      </c>
      <c r="K3725" t="s">
        <v>21</v>
      </c>
      <c r="L3725">
        <v>13</v>
      </c>
      <c r="N3725">
        <v>12</v>
      </c>
      <c r="R3725" s="2">
        <f t="shared" si="117"/>
        <v>22.22</v>
      </c>
      <c r="S3725" s="2">
        <f>IF(AND(P3725&lt;&gt;"_U",P3725&lt;&gt;"c",J3725&lt;&gt;99,J3725&lt;&gt;9),IFERROR(VLOOKUP(A3725,'TA Total'!$A$2:$N$10000,14,0),"."),".")</f>
        <v>54</v>
      </c>
    </row>
    <row r="3726" spans="1:19" x14ac:dyDescent="0.4">
      <c r="A3726" s="2" t="str">
        <f t="shared" si="116"/>
        <v>2018|Clutha District|999</v>
      </c>
      <c r="B3726" t="s">
        <v>16</v>
      </c>
      <c r="C3726" t="s">
        <v>17</v>
      </c>
      <c r="D3726" t="s">
        <v>18</v>
      </c>
      <c r="E3726" t="s">
        <v>19</v>
      </c>
      <c r="F3726">
        <v>2018</v>
      </c>
      <c r="G3726">
        <v>2018</v>
      </c>
      <c r="H3726">
        <v>72</v>
      </c>
      <c r="I3726" t="s">
        <v>84</v>
      </c>
      <c r="J3726">
        <v>0</v>
      </c>
      <c r="K3726" t="s">
        <v>21</v>
      </c>
      <c r="L3726">
        <v>999</v>
      </c>
      <c r="N3726">
        <v>30</v>
      </c>
      <c r="R3726" s="2">
        <f t="shared" si="117"/>
        <v>0.45</v>
      </c>
      <c r="S3726" s="2">
        <f>IF(AND(P3726&lt;&gt;"_U",P3726&lt;&gt;"c",J3726&lt;&gt;99,J3726&lt;&gt;9),IFERROR(VLOOKUP(A3726,'TA Total'!$A$2:$N$10000,14,0),"."),".")</f>
        <v>6726</v>
      </c>
    </row>
    <row r="3727" spans="1:19" x14ac:dyDescent="0.4">
      <c r="A3727" s="2" t="str">
        <f t="shared" si="116"/>
        <v>2018|Clutha District|10</v>
      </c>
      <c r="B3727" t="s">
        <v>16</v>
      </c>
      <c r="C3727" t="s">
        <v>17</v>
      </c>
      <c r="D3727" t="s">
        <v>18</v>
      </c>
      <c r="E3727" t="s">
        <v>19</v>
      </c>
      <c r="F3727">
        <v>2018</v>
      </c>
      <c r="G3727">
        <v>2018</v>
      </c>
      <c r="H3727">
        <v>72</v>
      </c>
      <c r="I3727" t="s">
        <v>84</v>
      </c>
      <c r="J3727">
        <v>1</v>
      </c>
      <c r="K3727" t="s">
        <v>22</v>
      </c>
      <c r="L3727">
        <v>10</v>
      </c>
      <c r="N3727">
        <v>0</v>
      </c>
      <c r="R3727" s="2" t="str">
        <f t="shared" si="117"/>
        <v>.</v>
      </c>
      <c r="S3727" s="2">
        <f>IF(AND(P3727&lt;&gt;"_U",P3727&lt;&gt;"c",J3727&lt;&gt;99,J3727&lt;&gt;9),IFERROR(VLOOKUP(A3727,'TA Total'!$A$2:$N$10000,14,0),"."),".")</f>
        <v>0</v>
      </c>
    </row>
    <row r="3728" spans="1:19" x14ac:dyDescent="0.4">
      <c r="A3728" s="2" t="str">
        <f t="shared" si="116"/>
        <v>2018|Clutha District|11</v>
      </c>
      <c r="B3728" t="s">
        <v>16</v>
      </c>
      <c r="C3728" t="s">
        <v>17</v>
      </c>
      <c r="D3728" t="s">
        <v>18</v>
      </c>
      <c r="E3728" t="s">
        <v>19</v>
      </c>
      <c r="F3728">
        <v>2018</v>
      </c>
      <c r="G3728">
        <v>2018</v>
      </c>
      <c r="H3728">
        <v>72</v>
      </c>
      <c r="I3728" t="s">
        <v>84</v>
      </c>
      <c r="J3728">
        <v>1</v>
      </c>
      <c r="K3728" t="s">
        <v>22</v>
      </c>
      <c r="L3728">
        <v>11</v>
      </c>
      <c r="N3728">
        <v>2319</v>
      </c>
      <c r="R3728" s="2">
        <f t="shared" si="117"/>
        <v>37.630000000000003</v>
      </c>
      <c r="S3728" s="2">
        <f>IF(AND(P3728&lt;&gt;"_U",P3728&lt;&gt;"c",J3728&lt;&gt;99,J3728&lt;&gt;9),IFERROR(VLOOKUP(A3728,'TA Total'!$A$2:$N$10000,14,0),"."),".")</f>
        <v>6162</v>
      </c>
    </row>
    <row r="3729" spans="1:19" x14ac:dyDescent="0.4">
      <c r="A3729" s="2" t="str">
        <f t="shared" si="116"/>
        <v>2018|Clutha District|12</v>
      </c>
      <c r="B3729" t="s">
        <v>16</v>
      </c>
      <c r="C3729" t="s">
        <v>17</v>
      </c>
      <c r="D3729" t="s">
        <v>18</v>
      </c>
      <c r="E3729" t="s">
        <v>19</v>
      </c>
      <c r="F3729">
        <v>2018</v>
      </c>
      <c r="G3729">
        <v>2018</v>
      </c>
      <c r="H3729">
        <v>72</v>
      </c>
      <c r="I3729" t="s">
        <v>84</v>
      </c>
      <c r="J3729">
        <v>1</v>
      </c>
      <c r="K3729" t="s">
        <v>22</v>
      </c>
      <c r="L3729">
        <v>12</v>
      </c>
      <c r="N3729">
        <v>297</v>
      </c>
      <c r="R3729" s="2">
        <f t="shared" si="117"/>
        <v>58.58</v>
      </c>
      <c r="S3729" s="2">
        <f>IF(AND(P3729&lt;&gt;"_U",P3729&lt;&gt;"c",J3729&lt;&gt;99,J3729&lt;&gt;9),IFERROR(VLOOKUP(A3729,'TA Total'!$A$2:$N$10000,14,0),"."),".")</f>
        <v>507</v>
      </c>
    </row>
    <row r="3730" spans="1:19" x14ac:dyDescent="0.4">
      <c r="A3730" s="2" t="str">
        <f t="shared" si="116"/>
        <v>2018|Clutha District|13</v>
      </c>
      <c r="B3730" t="s">
        <v>16</v>
      </c>
      <c r="C3730" t="s">
        <v>17</v>
      </c>
      <c r="D3730" t="s">
        <v>18</v>
      </c>
      <c r="E3730" t="s">
        <v>19</v>
      </c>
      <c r="F3730">
        <v>2018</v>
      </c>
      <c r="G3730">
        <v>2018</v>
      </c>
      <c r="H3730">
        <v>72</v>
      </c>
      <c r="I3730" t="s">
        <v>84</v>
      </c>
      <c r="J3730">
        <v>1</v>
      </c>
      <c r="K3730" t="s">
        <v>22</v>
      </c>
      <c r="L3730">
        <v>13</v>
      </c>
      <c r="N3730">
        <v>0</v>
      </c>
      <c r="R3730" s="2">
        <f t="shared" si="117"/>
        <v>0</v>
      </c>
      <c r="S3730" s="2">
        <f>IF(AND(P3730&lt;&gt;"_U",P3730&lt;&gt;"c",J3730&lt;&gt;99,J3730&lt;&gt;9),IFERROR(VLOOKUP(A3730,'TA Total'!$A$2:$N$10000,14,0),"."),".")</f>
        <v>54</v>
      </c>
    </row>
    <row r="3731" spans="1:19" x14ac:dyDescent="0.4">
      <c r="A3731" s="2" t="str">
        <f t="shared" si="116"/>
        <v>2018|Clutha District|999</v>
      </c>
      <c r="B3731" t="s">
        <v>16</v>
      </c>
      <c r="C3731" t="s">
        <v>17</v>
      </c>
      <c r="D3731" t="s">
        <v>18</v>
      </c>
      <c r="E3731" t="s">
        <v>19</v>
      </c>
      <c r="F3731">
        <v>2018</v>
      </c>
      <c r="G3731">
        <v>2018</v>
      </c>
      <c r="H3731">
        <v>72</v>
      </c>
      <c r="I3731" t="s">
        <v>84</v>
      </c>
      <c r="J3731">
        <v>1</v>
      </c>
      <c r="K3731" t="s">
        <v>22</v>
      </c>
      <c r="L3731">
        <v>999</v>
      </c>
      <c r="N3731">
        <v>2613</v>
      </c>
      <c r="R3731" s="2">
        <f t="shared" si="117"/>
        <v>38.85</v>
      </c>
      <c r="S3731" s="2">
        <f>IF(AND(P3731&lt;&gt;"_U",P3731&lt;&gt;"c",J3731&lt;&gt;99,J3731&lt;&gt;9),IFERROR(VLOOKUP(A3731,'TA Total'!$A$2:$N$10000,14,0),"."),".")</f>
        <v>6726</v>
      </c>
    </row>
    <row r="3732" spans="1:19" x14ac:dyDescent="0.4">
      <c r="A3732" s="2" t="str">
        <f t="shared" si="116"/>
        <v>2018|Clutha District|10</v>
      </c>
      <c r="B3732" t="s">
        <v>16</v>
      </c>
      <c r="C3732" t="s">
        <v>17</v>
      </c>
      <c r="D3732" t="s">
        <v>18</v>
      </c>
      <c r="E3732" t="s">
        <v>19</v>
      </c>
      <c r="F3732">
        <v>2018</v>
      </c>
      <c r="G3732">
        <v>2018</v>
      </c>
      <c r="H3732">
        <v>72</v>
      </c>
      <c r="I3732" t="s">
        <v>84</v>
      </c>
      <c r="J3732">
        <v>2</v>
      </c>
      <c r="K3732" t="s">
        <v>23</v>
      </c>
      <c r="L3732">
        <v>10</v>
      </c>
      <c r="N3732">
        <v>0</v>
      </c>
      <c r="R3732" s="2" t="str">
        <f t="shared" si="117"/>
        <v>.</v>
      </c>
      <c r="S3732" s="2">
        <f>IF(AND(P3732&lt;&gt;"_U",P3732&lt;&gt;"c",J3732&lt;&gt;99,J3732&lt;&gt;9),IFERROR(VLOOKUP(A3732,'TA Total'!$A$2:$N$10000,14,0),"."),".")</f>
        <v>0</v>
      </c>
    </row>
    <row r="3733" spans="1:19" x14ac:dyDescent="0.4">
      <c r="A3733" s="2" t="str">
        <f t="shared" si="116"/>
        <v>2018|Clutha District|11</v>
      </c>
      <c r="B3733" t="s">
        <v>16</v>
      </c>
      <c r="C3733" t="s">
        <v>17</v>
      </c>
      <c r="D3733" t="s">
        <v>18</v>
      </c>
      <c r="E3733" t="s">
        <v>19</v>
      </c>
      <c r="F3733">
        <v>2018</v>
      </c>
      <c r="G3733">
        <v>2018</v>
      </c>
      <c r="H3733">
        <v>72</v>
      </c>
      <c r="I3733" t="s">
        <v>84</v>
      </c>
      <c r="J3733">
        <v>2</v>
      </c>
      <c r="K3733" t="s">
        <v>23</v>
      </c>
      <c r="L3733">
        <v>11</v>
      </c>
      <c r="N3733">
        <v>1695</v>
      </c>
      <c r="R3733" s="2">
        <f t="shared" si="117"/>
        <v>27.51</v>
      </c>
      <c r="S3733" s="2">
        <f>IF(AND(P3733&lt;&gt;"_U",P3733&lt;&gt;"c",J3733&lt;&gt;99,J3733&lt;&gt;9),IFERROR(VLOOKUP(A3733,'TA Total'!$A$2:$N$10000,14,0),"."),".")</f>
        <v>6162</v>
      </c>
    </row>
    <row r="3734" spans="1:19" x14ac:dyDescent="0.4">
      <c r="A3734" s="2" t="str">
        <f t="shared" si="116"/>
        <v>2018|Clutha District|12</v>
      </c>
      <c r="B3734" t="s">
        <v>16</v>
      </c>
      <c r="C3734" t="s">
        <v>17</v>
      </c>
      <c r="D3734" t="s">
        <v>18</v>
      </c>
      <c r="E3734" t="s">
        <v>19</v>
      </c>
      <c r="F3734">
        <v>2018</v>
      </c>
      <c r="G3734">
        <v>2018</v>
      </c>
      <c r="H3734">
        <v>72</v>
      </c>
      <c r="I3734" t="s">
        <v>84</v>
      </c>
      <c r="J3734">
        <v>2</v>
      </c>
      <c r="K3734" t="s">
        <v>23</v>
      </c>
      <c r="L3734">
        <v>12</v>
      </c>
      <c r="N3734">
        <v>147</v>
      </c>
      <c r="R3734" s="2">
        <f t="shared" si="117"/>
        <v>28.99</v>
      </c>
      <c r="S3734" s="2">
        <f>IF(AND(P3734&lt;&gt;"_U",P3734&lt;&gt;"c",J3734&lt;&gt;99,J3734&lt;&gt;9),IFERROR(VLOOKUP(A3734,'TA Total'!$A$2:$N$10000,14,0),"."),".")</f>
        <v>507</v>
      </c>
    </row>
    <row r="3735" spans="1:19" x14ac:dyDescent="0.4">
      <c r="A3735" s="2" t="str">
        <f t="shared" si="116"/>
        <v>2018|Clutha District|13</v>
      </c>
      <c r="B3735" t="s">
        <v>16</v>
      </c>
      <c r="C3735" t="s">
        <v>17</v>
      </c>
      <c r="D3735" t="s">
        <v>18</v>
      </c>
      <c r="E3735" t="s">
        <v>19</v>
      </c>
      <c r="F3735">
        <v>2018</v>
      </c>
      <c r="G3735">
        <v>2018</v>
      </c>
      <c r="H3735">
        <v>72</v>
      </c>
      <c r="I3735" t="s">
        <v>84</v>
      </c>
      <c r="J3735">
        <v>2</v>
      </c>
      <c r="K3735" t="s">
        <v>23</v>
      </c>
      <c r="L3735">
        <v>13</v>
      </c>
      <c r="N3735">
        <v>21</v>
      </c>
      <c r="R3735" s="2">
        <f t="shared" si="117"/>
        <v>38.89</v>
      </c>
      <c r="S3735" s="2">
        <f>IF(AND(P3735&lt;&gt;"_U",P3735&lt;&gt;"c",J3735&lt;&gt;99,J3735&lt;&gt;9),IFERROR(VLOOKUP(A3735,'TA Total'!$A$2:$N$10000,14,0),"."),".")</f>
        <v>54</v>
      </c>
    </row>
    <row r="3736" spans="1:19" x14ac:dyDescent="0.4">
      <c r="A3736" s="2" t="str">
        <f t="shared" si="116"/>
        <v>2018|Clutha District|999</v>
      </c>
      <c r="B3736" t="s">
        <v>16</v>
      </c>
      <c r="C3736" t="s">
        <v>17</v>
      </c>
      <c r="D3736" t="s">
        <v>18</v>
      </c>
      <c r="E3736" t="s">
        <v>19</v>
      </c>
      <c r="F3736">
        <v>2018</v>
      </c>
      <c r="G3736">
        <v>2018</v>
      </c>
      <c r="H3736">
        <v>72</v>
      </c>
      <c r="I3736" t="s">
        <v>84</v>
      </c>
      <c r="J3736">
        <v>2</v>
      </c>
      <c r="K3736" t="s">
        <v>23</v>
      </c>
      <c r="L3736">
        <v>999</v>
      </c>
      <c r="N3736">
        <v>1863</v>
      </c>
      <c r="R3736" s="2">
        <f t="shared" si="117"/>
        <v>27.7</v>
      </c>
      <c r="S3736" s="2">
        <f>IF(AND(P3736&lt;&gt;"_U",P3736&lt;&gt;"c",J3736&lt;&gt;99,J3736&lt;&gt;9),IFERROR(VLOOKUP(A3736,'TA Total'!$A$2:$N$10000,14,0),"."),".")</f>
        <v>6726</v>
      </c>
    </row>
    <row r="3737" spans="1:19" x14ac:dyDescent="0.4">
      <c r="A3737" s="2" t="str">
        <f t="shared" si="116"/>
        <v>2018|Clutha District|10</v>
      </c>
      <c r="B3737" t="s">
        <v>16</v>
      </c>
      <c r="C3737" t="s">
        <v>17</v>
      </c>
      <c r="D3737" t="s">
        <v>18</v>
      </c>
      <c r="E3737" t="s">
        <v>19</v>
      </c>
      <c r="F3737">
        <v>2018</v>
      </c>
      <c r="G3737">
        <v>2018</v>
      </c>
      <c r="H3737">
        <v>72</v>
      </c>
      <c r="I3737" t="s">
        <v>84</v>
      </c>
      <c r="J3737">
        <v>3</v>
      </c>
      <c r="K3737" t="s">
        <v>24</v>
      </c>
      <c r="L3737">
        <v>10</v>
      </c>
      <c r="N3737">
        <v>0</v>
      </c>
      <c r="R3737" s="2" t="str">
        <f t="shared" si="117"/>
        <v>.</v>
      </c>
      <c r="S3737" s="2">
        <f>IF(AND(P3737&lt;&gt;"_U",P3737&lt;&gt;"c",J3737&lt;&gt;99,J3737&lt;&gt;9),IFERROR(VLOOKUP(A3737,'TA Total'!$A$2:$N$10000,14,0),"."),".")</f>
        <v>0</v>
      </c>
    </row>
    <row r="3738" spans="1:19" x14ac:dyDescent="0.4">
      <c r="A3738" s="2" t="str">
        <f t="shared" si="116"/>
        <v>2018|Clutha District|11</v>
      </c>
      <c r="B3738" t="s">
        <v>16</v>
      </c>
      <c r="C3738" t="s">
        <v>17</v>
      </c>
      <c r="D3738" t="s">
        <v>18</v>
      </c>
      <c r="E3738" t="s">
        <v>19</v>
      </c>
      <c r="F3738">
        <v>2018</v>
      </c>
      <c r="G3738">
        <v>2018</v>
      </c>
      <c r="H3738">
        <v>72</v>
      </c>
      <c r="I3738" t="s">
        <v>84</v>
      </c>
      <c r="J3738">
        <v>3</v>
      </c>
      <c r="K3738" t="s">
        <v>24</v>
      </c>
      <c r="L3738">
        <v>11</v>
      </c>
      <c r="N3738">
        <v>189</v>
      </c>
      <c r="R3738" s="2">
        <f t="shared" si="117"/>
        <v>3.07</v>
      </c>
      <c r="S3738" s="2">
        <f>IF(AND(P3738&lt;&gt;"_U",P3738&lt;&gt;"c",J3738&lt;&gt;99,J3738&lt;&gt;9),IFERROR(VLOOKUP(A3738,'TA Total'!$A$2:$N$10000,14,0),"."),".")</f>
        <v>6162</v>
      </c>
    </row>
    <row r="3739" spans="1:19" x14ac:dyDescent="0.4">
      <c r="A3739" s="2" t="str">
        <f t="shared" si="116"/>
        <v>2018|Clutha District|12</v>
      </c>
      <c r="B3739" t="s">
        <v>16</v>
      </c>
      <c r="C3739" t="s">
        <v>17</v>
      </c>
      <c r="D3739" t="s">
        <v>18</v>
      </c>
      <c r="E3739" t="s">
        <v>19</v>
      </c>
      <c r="F3739">
        <v>2018</v>
      </c>
      <c r="G3739">
        <v>2018</v>
      </c>
      <c r="H3739">
        <v>72</v>
      </c>
      <c r="I3739" t="s">
        <v>84</v>
      </c>
      <c r="J3739">
        <v>3</v>
      </c>
      <c r="K3739" t="s">
        <v>24</v>
      </c>
      <c r="L3739">
        <v>12</v>
      </c>
      <c r="N3739">
        <v>12</v>
      </c>
      <c r="R3739" s="2">
        <f t="shared" si="117"/>
        <v>2.37</v>
      </c>
      <c r="S3739" s="2">
        <f>IF(AND(P3739&lt;&gt;"_U",P3739&lt;&gt;"c",J3739&lt;&gt;99,J3739&lt;&gt;9),IFERROR(VLOOKUP(A3739,'TA Total'!$A$2:$N$10000,14,0),"."),".")</f>
        <v>507</v>
      </c>
    </row>
    <row r="3740" spans="1:19" x14ac:dyDescent="0.4">
      <c r="A3740" s="2" t="str">
        <f t="shared" si="116"/>
        <v>2018|Clutha District|13</v>
      </c>
      <c r="B3740" t="s">
        <v>16</v>
      </c>
      <c r="C3740" t="s">
        <v>17</v>
      </c>
      <c r="D3740" t="s">
        <v>18</v>
      </c>
      <c r="E3740" t="s">
        <v>19</v>
      </c>
      <c r="F3740">
        <v>2018</v>
      </c>
      <c r="G3740">
        <v>2018</v>
      </c>
      <c r="H3740">
        <v>72</v>
      </c>
      <c r="I3740" t="s">
        <v>84</v>
      </c>
      <c r="J3740">
        <v>3</v>
      </c>
      <c r="K3740" t="s">
        <v>24</v>
      </c>
      <c r="L3740">
        <v>13</v>
      </c>
      <c r="N3740">
        <v>6</v>
      </c>
      <c r="R3740" s="2">
        <f t="shared" si="117"/>
        <v>11.11</v>
      </c>
      <c r="S3740" s="2">
        <f>IF(AND(P3740&lt;&gt;"_U",P3740&lt;&gt;"c",J3740&lt;&gt;99,J3740&lt;&gt;9),IFERROR(VLOOKUP(A3740,'TA Total'!$A$2:$N$10000,14,0),"."),".")</f>
        <v>54</v>
      </c>
    </row>
    <row r="3741" spans="1:19" x14ac:dyDescent="0.4">
      <c r="A3741" s="2" t="str">
        <f t="shared" si="116"/>
        <v>2018|Clutha District|999</v>
      </c>
      <c r="B3741" t="s">
        <v>16</v>
      </c>
      <c r="C3741" t="s">
        <v>17</v>
      </c>
      <c r="D3741" t="s">
        <v>18</v>
      </c>
      <c r="E3741" t="s">
        <v>19</v>
      </c>
      <c r="F3741">
        <v>2018</v>
      </c>
      <c r="G3741">
        <v>2018</v>
      </c>
      <c r="H3741">
        <v>72</v>
      </c>
      <c r="I3741" t="s">
        <v>84</v>
      </c>
      <c r="J3741">
        <v>3</v>
      </c>
      <c r="K3741" t="s">
        <v>24</v>
      </c>
      <c r="L3741">
        <v>999</v>
      </c>
      <c r="N3741">
        <v>204</v>
      </c>
      <c r="R3741" s="2">
        <f t="shared" si="117"/>
        <v>3.03</v>
      </c>
      <c r="S3741" s="2">
        <f>IF(AND(P3741&lt;&gt;"_U",P3741&lt;&gt;"c",J3741&lt;&gt;99,J3741&lt;&gt;9),IFERROR(VLOOKUP(A3741,'TA Total'!$A$2:$N$10000,14,0),"."),".")</f>
        <v>6726</v>
      </c>
    </row>
    <row r="3742" spans="1:19" x14ac:dyDescent="0.4">
      <c r="A3742" s="2" t="str">
        <f t="shared" si="116"/>
        <v>2018|Clutha District|10</v>
      </c>
      <c r="B3742" t="s">
        <v>16</v>
      </c>
      <c r="C3742" t="s">
        <v>17</v>
      </c>
      <c r="D3742" t="s">
        <v>18</v>
      </c>
      <c r="E3742" t="s">
        <v>19</v>
      </c>
      <c r="F3742">
        <v>2018</v>
      </c>
      <c r="G3742">
        <v>2018</v>
      </c>
      <c r="H3742">
        <v>72</v>
      </c>
      <c r="I3742" t="s">
        <v>84</v>
      </c>
      <c r="J3742">
        <v>4</v>
      </c>
      <c r="K3742" t="s">
        <v>25</v>
      </c>
      <c r="L3742">
        <v>10</v>
      </c>
      <c r="N3742">
        <v>0</v>
      </c>
      <c r="R3742" s="2" t="str">
        <f t="shared" si="117"/>
        <v>.</v>
      </c>
      <c r="S3742" s="2">
        <f>IF(AND(P3742&lt;&gt;"_U",P3742&lt;&gt;"c",J3742&lt;&gt;99,J3742&lt;&gt;9),IFERROR(VLOOKUP(A3742,'TA Total'!$A$2:$N$10000,14,0),"."),".")</f>
        <v>0</v>
      </c>
    </row>
    <row r="3743" spans="1:19" x14ac:dyDescent="0.4">
      <c r="A3743" s="2" t="str">
        <f t="shared" si="116"/>
        <v>2018|Clutha District|11</v>
      </c>
      <c r="B3743" t="s">
        <v>16</v>
      </c>
      <c r="C3743" t="s">
        <v>17</v>
      </c>
      <c r="D3743" t="s">
        <v>18</v>
      </c>
      <c r="E3743" t="s">
        <v>19</v>
      </c>
      <c r="F3743">
        <v>2018</v>
      </c>
      <c r="G3743">
        <v>2018</v>
      </c>
      <c r="H3743">
        <v>72</v>
      </c>
      <c r="I3743" t="s">
        <v>84</v>
      </c>
      <c r="J3743">
        <v>4</v>
      </c>
      <c r="K3743" t="s">
        <v>25</v>
      </c>
      <c r="L3743">
        <v>11</v>
      </c>
      <c r="N3743">
        <v>237</v>
      </c>
      <c r="R3743" s="2">
        <f t="shared" si="117"/>
        <v>3.85</v>
      </c>
      <c r="S3743" s="2">
        <f>IF(AND(P3743&lt;&gt;"_U",P3743&lt;&gt;"c",J3743&lt;&gt;99,J3743&lt;&gt;9),IFERROR(VLOOKUP(A3743,'TA Total'!$A$2:$N$10000,14,0),"."),".")</f>
        <v>6162</v>
      </c>
    </row>
    <row r="3744" spans="1:19" x14ac:dyDescent="0.4">
      <c r="A3744" s="2" t="str">
        <f t="shared" si="116"/>
        <v>2018|Clutha District|12</v>
      </c>
      <c r="B3744" t="s">
        <v>16</v>
      </c>
      <c r="C3744" t="s">
        <v>17</v>
      </c>
      <c r="D3744" t="s">
        <v>18</v>
      </c>
      <c r="E3744" t="s">
        <v>19</v>
      </c>
      <c r="F3744">
        <v>2018</v>
      </c>
      <c r="G3744">
        <v>2018</v>
      </c>
      <c r="H3744">
        <v>72</v>
      </c>
      <c r="I3744" t="s">
        <v>84</v>
      </c>
      <c r="J3744">
        <v>4</v>
      </c>
      <c r="K3744" t="s">
        <v>25</v>
      </c>
      <c r="L3744">
        <v>12</v>
      </c>
      <c r="N3744">
        <v>27</v>
      </c>
      <c r="R3744" s="2">
        <f t="shared" si="117"/>
        <v>5.33</v>
      </c>
      <c r="S3744" s="2">
        <f>IF(AND(P3744&lt;&gt;"_U",P3744&lt;&gt;"c",J3744&lt;&gt;99,J3744&lt;&gt;9),IFERROR(VLOOKUP(A3744,'TA Total'!$A$2:$N$10000,14,0),"."),".")</f>
        <v>507</v>
      </c>
    </row>
    <row r="3745" spans="1:19" x14ac:dyDescent="0.4">
      <c r="A3745" s="2" t="str">
        <f t="shared" si="116"/>
        <v>2018|Clutha District|13</v>
      </c>
      <c r="B3745" t="s">
        <v>16</v>
      </c>
      <c r="C3745" t="s">
        <v>17</v>
      </c>
      <c r="D3745" t="s">
        <v>18</v>
      </c>
      <c r="E3745" t="s">
        <v>19</v>
      </c>
      <c r="F3745">
        <v>2018</v>
      </c>
      <c r="G3745">
        <v>2018</v>
      </c>
      <c r="H3745">
        <v>72</v>
      </c>
      <c r="I3745" t="s">
        <v>84</v>
      </c>
      <c r="J3745">
        <v>4</v>
      </c>
      <c r="K3745" t="s">
        <v>25</v>
      </c>
      <c r="L3745">
        <v>13</v>
      </c>
      <c r="N3745">
        <v>9</v>
      </c>
      <c r="R3745" s="2">
        <f t="shared" si="117"/>
        <v>16.670000000000002</v>
      </c>
      <c r="S3745" s="2">
        <f>IF(AND(P3745&lt;&gt;"_U",P3745&lt;&gt;"c",J3745&lt;&gt;99,J3745&lt;&gt;9),IFERROR(VLOOKUP(A3745,'TA Total'!$A$2:$N$10000,14,0),"."),".")</f>
        <v>54</v>
      </c>
    </row>
    <row r="3746" spans="1:19" x14ac:dyDescent="0.4">
      <c r="A3746" s="2" t="str">
        <f t="shared" si="116"/>
        <v>2018|Clutha District|999</v>
      </c>
      <c r="B3746" t="s">
        <v>16</v>
      </c>
      <c r="C3746" t="s">
        <v>17</v>
      </c>
      <c r="D3746" t="s">
        <v>18</v>
      </c>
      <c r="E3746" t="s">
        <v>19</v>
      </c>
      <c r="F3746">
        <v>2018</v>
      </c>
      <c r="G3746">
        <v>2018</v>
      </c>
      <c r="H3746">
        <v>72</v>
      </c>
      <c r="I3746" t="s">
        <v>84</v>
      </c>
      <c r="J3746">
        <v>4</v>
      </c>
      <c r="K3746" t="s">
        <v>25</v>
      </c>
      <c r="L3746">
        <v>999</v>
      </c>
      <c r="N3746">
        <v>270</v>
      </c>
      <c r="R3746" s="2">
        <f t="shared" si="117"/>
        <v>4.01</v>
      </c>
      <c r="S3746" s="2">
        <f>IF(AND(P3746&lt;&gt;"_U",P3746&lt;&gt;"c",J3746&lt;&gt;99,J3746&lt;&gt;9),IFERROR(VLOOKUP(A3746,'TA Total'!$A$2:$N$10000,14,0),"."),".")</f>
        <v>6726</v>
      </c>
    </row>
    <row r="3747" spans="1:19" x14ac:dyDescent="0.4">
      <c r="A3747" s="2" t="str">
        <f t="shared" si="116"/>
        <v>2018|Clutha District|10</v>
      </c>
      <c r="B3747" t="s">
        <v>16</v>
      </c>
      <c r="C3747" t="s">
        <v>17</v>
      </c>
      <c r="D3747" t="s">
        <v>18</v>
      </c>
      <c r="E3747" t="s">
        <v>19</v>
      </c>
      <c r="F3747">
        <v>2018</v>
      </c>
      <c r="G3747">
        <v>2018</v>
      </c>
      <c r="H3747">
        <v>72</v>
      </c>
      <c r="I3747" t="s">
        <v>84</v>
      </c>
      <c r="J3747">
        <v>5</v>
      </c>
      <c r="K3747" t="s">
        <v>26</v>
      </c>
      <c r="L3747">
        <v>10</v>
      </c>
      <c r="N3747">
        <v>0</v>
      </c>
      <c r="R3747" s="2" t="str">
        <f t="shared" si="117"/>
        <v>.</v>
      </c>
      <c r="S3747" s="2">
        <f>IF(AND(P3747&lt;&gt;"_U",P3747&lt;&gt;"c",J3747&lt;&gt;99,J3747&lt;&gt;9),IFERROR(VLOOKUP(A3747,'TA Total'!$A$2:$N$10000,14,0),"."),".")</f>
        <v>0</v>
      </c>
    </row>
    <row r="3748" spans="1:19" x14ac:dyDescent="0.4">
      <c r="A3748" s="2" t="str">
        <f t="shared" si="116"/>
        <v>2018|Clutha District|11</v>
      </c>
      <c r="B3748" t="s">
        <v>16</v>
      </c>
      <c r="C3748" t="s">
        <v>17</v>
      </c>
      <c r="D3748" t="s">
        <v>18</v>
      </c>
      <c r="E3748" t="s">
        <v>19</v>
      </c>
      <c r="F3748">
        <v>2018</v>
      </c>
      <c r="G3748">
        <v>2018</v>
      </c>
      <c r="H3748">
        <v>72</v>
      </c>
      <c r="I3748" t="s">
        <v>84</v>
      </c>
      <c r="J3748">
        <v>5</v>
      </c>
      <c r="K3748" t="s">
        <v>26</v>
      </c>
      <c r="L3748">
        <v>11</v>
      </c>
      <c r="N3748">
        <v>4212</v>
      </c>
      <c r="R3748" s="2">
        <f t="shared" si="117"/>
        <v>68.349999999999994</v>
      </c>
      <c r="S3748" s="2">
        <f>IF(AND(P3748&lt;&gt;"_U",P3748&lt;&gt;"c",J3748&lt;&gt;99,J3748&lt;&gt;9),IFERROR(VLOOKUP(A3748,'TA Total'!$A$2:$N$10000,14,0),"."),".")</f>
        <v>6162</v>
      </c>
    </row>
    <row r="3749" spans="1:19" x14ac:dyDescent="0.4">
      <c r="A3749" s="2" t="str">
        <f t="shared" si="116"/>
        <v>2018|Clutha District|12</v>
      </c>
      <c r="B3749" t="s">
        <v>16</v>
      </c>
      <c r="C3749" t="s">
        <v>17</v>
      </c>
      <c r="D3749" t="s">
        <v>18</v>
      </c>
      <c r="E3749" t="s">
        <v>19</v>
      </c>
      <c r="F3749">
        <v>2018</v>
      </c>
      <c r="G3749">
        <v>2018</v>
      </c>
      <c r="H3749">
        <v>72</v>
      </c>
      <c r="I3749" t="s">
        <v>84</v>
      </c>
      <c r="J3749">
        <v>5</v>
      </c>
      <c r="K3749" t="s">
        <v>26</v>
      </c>
      <c r="L3749">
        <v>12</v>
      </c>
      <c r="N3749">
        <v>195</v>
      </c>
      <c r="R3749" s="2">
        <f t="shared" si="117"/>
        <v>38.46</v>
      </c>
      <c r="S3749" s="2">
        <f>IF(AND(P3749&lt;&gt;"_U",P3749&lt;&gt;"c",J3749&lt;&gt;99,J3749&lt;&gt;9),IFERROR(VLOOKUP(A3749,'TA Total'!$A$2:$N$10000,14,0),"."),".")</f>
        <v>507</v>
      </c>
    </row>
    <row r="3750" spans="1:19" x14ac:dyDescent="0.4">
      <c r="A3750" s="2" t="str">
        <f t="shared" si="116"/>
        <v>2018|Clutha District|13</v>
      </c>
      <c r="B3750" t="s">
        <v>16</v>
      </c>
      <c r="C3750" t="s">
        <v>17</v>
      </c>
      <c r="D3750" t="s">
        <v>18</v>
      </c>
      <c r="E3750" t="s">
        <v>19</v>
      </c>
      <c r="F3750">
        <v>2018</v>
      </c>
      <c r="G3750">
        <v>2018</v>
      </c>
      <c r="H3750">
        <v>72</v>
      </c>
      <c r="I3750" t="s">
        <v>84</v>
      </c>
      <c r="J3750">
        <v>5</v>
      </c>
      <c r="K3750" t="s">
        <v>26</v>
      </c>
      <c r="L3750">
        <v>13</v>
      </c>
      <c r="N3750">
        <v>15</v>
      </c>
      <c r="R3750" s="2">
        <f t="shared" si="117"/>
        <v>27.78</v>
      </c>
      <c r="S3750" s="2">
        <f>IF(AND(P3750&lt;&gt;"_U",P3750&lt;&gt;"c",J3750&lt;&gt;99,J3750&lt;&gt;9),IFERROR(VLOOKUP(A3750,'TA Total'!$A$2:$N$10000,14,0),"."),".")</f>
        <v>54</v>
      </c>
    </row>
    <row r="3751" spans="1:19" x14ac:dyDescent="0.4">
      <c r="A3751" s="2" t="str">
        <f t="shared" si="116"/>
        <v>2018|Clutha District|999</v>
      </c>
      <c r="B3751" t="s">
        <v>16</v>
      </c>
      <c r="C3751" t="s">
        <v>17</v>
      </c>
      <c r="D3751" t="s">
        <v>18</v>
      </c>
      <c r="E3751" t="s">
        <v>19</v>
      </c>
      <c r="F3751">
        <v>2018</v>
      </c>
      <c r="G3751">
        <v>2018</v>
      </c>
      <c r="H3751">
        <v>72</v>
      </c>
      <c r="I3751" t="s">
        <v>84</v>
      </c>
      <c r="J3751">
        <v>5</v>
      </c>
      <c r="K3751" t="s">
        <v>26</v>
      </c>
      <c r="L3751">
        <v>999</v>
      </c>
      <c r="N3751">
        <v>4422</v>
      </c>
      <c r="R3751" s="2">
        <f t="shared" si="117"/>
        <v>65.739999999999995</v>
      </c>
      <c r="S3751" s="2">
        <f>IF(AND(P3751&lt;&gt;"_U",P3751&lt;&gt;"c",J3751&lt;&gt;99,J3751&lt;&gt;9),IFERROR(VLOOKUP(A3751,'TA Total'!$A$2:$N$10000,14,0),"."),".")</f>
        <v>6726</v>
      </c>
    </row>
    <row r="3752" spans="1:19" x14ac:dyDescent="0.4">
      <c r="A3752" s="2" t="str">
        <f t="shared" si="116"/>
        <v>2018|Clutha District|10</v>
      </c>
      <c r="B3752" t="s">
        <v>16</v>
      </c>
      <c r="C3752" t="s">
        <v>17</v>
      </c>
      <c r="D3752" t="s">
        <v>18</v>
      </c>
      <c r="E3752" t="s">
        <v>19</v>
      </c>
      <c r="F3752">
        <v>2018</v>
      </c>
      <c r="G3752">
        <v>2018</v>
      </c>
      <c r="H3752">
        <v>72</v>
      </c>
      <c r="I3752" t="s">
        <v>84</v>
      </c>
      <c r="J3752">
        <v>6</v>
      </c>
      <c r="K3752" t="s">
        <v>27</v>
      </c>
      <c r="L3752">
        <v>10</v>
      </c>
      <c r="N3752">
        <v>0</v>
      </c>
      <c r="R3752" s="2" t="str">
        <f t="shared" si="117"/>
        <v>.</v>
      </c>
      <c r="S3752" s="2">
        <f>IF(AND(P3752&lt;&gt;"_U",P3752&lt;&gt;"c",J3752&lt;&gt;99,J3752&lt;&gt;9),IFERROR(VLOOKUP(A3752,'TA Total'!$A$2:$N$10000,14,0),"."),".")</f>
        <v>0</v>
      </c>
    </row>
    <row r="3753" spans="1:19" x14ac:dyDescent="0.4">
      <c r="A3753" s="2" t="str">
        <f t="shared" si="116"/>
        <v>2018|Clutha District|11</v>
      </c>
      <c r="B3753" t="s">
        <v>16</v>
      </c>
      <c r="C3753" t="s">
        <v>17</v>
      </c>
      <c r="D3753" t="s">
        <v>18</v>
      </c>
      <c r="E3753" t="s">
        <v>19</v>
      </c>
      <c r="F3753">
        <v>2018</v>
      </c>
      <c r="G3753">
        <v>2018</v>
      </c>
      <c r="H3753">
        <v>72</v>
      </c>
      <c r="I3753" t="s">
        <v>84</v>
      </c>
      <c r="J3753">
        <v>6</v>
      </c>
      <c r="K3753" t="s">
        <v>27</v>
      </c>
      <c r="L3753">
        <v>11</v>
      </c>
      <c r="N3753">
        <v>126</v>
      </c>
      <c r="R3753" s="2">
        <f t="shared" si="117"/>
        <v>2.04</v>
      </c>
      <c r="S3753" s="2">
        <f>IF(AND(P3753&lt;&gt;"_U",P3753&lt;&gt;"c",J3753&lt;&gt;99,J3753&lt;&gt;9),IFERROR(VLOOKUP(A3753,'TA Total'!$A$2:$N$10000,14,0),"."),".")</f>
        <v>6162</v>
      </c>
    </row>
    <row r="3754" spans="1:19" x14ac:dyDescent="0.4">
      <c r="A3754" s="2" t="str">
        <f t="shared" si="116"/>
        <v>2018|Clutha District|12</v>
      </c>
      <c r="B3754" t="s">
        <v>16</v>
      </c>
      <c r="C3754" t="s">
        <v>17</v>
      </c>
      <c r="D3754" t="s">
        <v>18</v>
      </c>
      <c r="E3754" t="s">
        <v>19</v>
      </c>
      <c r="F3754">
        <v>2018</v>
      </c>
      <c r="G3754">
        <v>2018</v>
      </c>
      <c r="H3754">
        <v>72</v>
      </c>
      <c r="I3754" t="s">
        <v>84</v>
      </c>
      <c r="J3754">
        <v>6</v>
      </c>
      <c r="K3754" t="s">
        <v>27</v>
      </c>
      <c r="L3754">
        <v>12</v>
      </c>
      <c r="N3754">
        <v>6</v>
      </c>
      <c r="R3754" s="2">
        <f t="shared" si="117"/>
        <v>1.18</v>
      </c>
      <c r="S3754" s="2">
        <f>IF(AND(P3754&lt;&gt;"_U",P3754&lt;&gt;"c",J3754&lt;&gt;99,J3754&lt;&gt;9),IFERROR(VLOOKUP(A3754,'TA Total'!$A$2:$N$10000,14,0),"."),".")</f>
        <v>507</v>
      </c>
    </row>
    <row r="3755" spans="1:19" x14ac:dyDescent="0.4">
      <c r="A3755" s="2" t="str">
        <f t="shared" si="116"/>
        <v>2018|Clutha District|13</v>
      </c>
      <c r="B3755" t="s">
        <v>16</v>
      </c>
      <c r="C3755" t="s">
        <v>17</v>
      </c>
      <c r="D3755" t="s">
        <v>18</v>
      </c>
      <c r="E3755" t="s">
        <v>19</v>
      </c>
      <c r="F3755">
        <v>2018</v>
      </c>
      <c r="G3755">
        <v>2018</v>
      </c>
      <c r="H3755">
        <v>72</v>
      </c>
      <c r="I3755" t="s">
        <v>84</v>
      </c>
      <c r="J3755">
        <v>6</v>
      </c>
      <c r="K3755" t="s">
        <v>27</v>
      </c>
      <c r="L3755">
        <v>13</v>
      </c>
      <c r="N3755">
        <v>0</v>
      </c>
      <c r="R3755" s="2">
        <f t="shared" si="117"/>
        <v>0</v>
      </c>
      <c r="S3755" s="2">
        <f>IF(AND(P3755&lt;&gt;"_U",P3755&lt;&gt;"c",J3755&lt;&gt;99,J3755&lt;&gt;9),IFERROR(VLOOKUP(A3755,'TA Total'!$A$2:$N$10000,14,0),"."),".")</f>
        <v>54</v>
      </c>
    </row>
    <row r="3756" spans="1:19" x14ac:dyDescent="0.4">
      <c r="A3756" s="2" t="str">
        <f t="shared" si="116"/>
        <v>2018|Clutha District|999</v>
      </c>
      <c r="B3756" t="s">
        <v>16</v>
      </c>
      <c r="C3756" t="s">
        <v>17</v>
      </c>
      <c r="D3756" t="s">
        <v>18</v>
      </c>
      <c r="E3756" t="s">
        <v>19</v>
      </c>
      <c r="F3756">
        <v>2018</v>
      </c>
      <c r="G3756">
        <v>2018</v>
      </c>
      <c r="H3756">
        <v>72</v>
      </c>
      <c r="I3756" t="s">
        <v>84</v>
      </c>
      <c r="J3756">
        <v>6</v>
      </c>
      <c r="K3756" t="s">
        <v>27</v>
      </c>
      <c r="L3756">
        <v>999</v>
      </c>
      <c r="N3756">
        <v>126</v>
      </c>
      <c r="R3756" s="2">
        <f t="shared" si="117"/>
        <v>1.87</v>
      </c>
      <c r="S3756" s="2">
        <f>IF(AND(P3756&lt;&gt;"_U",P3756&lt;&gt;"c",J3756&lt;&gt;99,J3756&lt;&gt;9),IFERROR(VLOOKUP(A3756,'TA Total'!$A$2:$N$10000,14,0),"."),".")</f>
        <v>6726</v>
      </c>
    </row>
    <row r="3757" spans="1:19" x14ac:dyDescent="0.4">
      <c r="A3757" s="2" t="str">
        <f t="shared" si="116"/>
        <v>2018|Clutha District|10</v>
      </c>
      <c r="B3757" t="s">
        <v>16</v>
      </c>
      <c r="C3757" t="s">
        <v>17</v>
      </c>
      <c r="D3757" t="s">
        <v>18</v>
      </c>
      <c r="E3757" t="s">
        <v>19</v>
      </c>
      <c r="F3757">
        <v>2018</v>
      </c>
      <c r="G3757">
        <v>2018</v>
      </c>
      <c r="H3757">
        <v>72</v>
      </c>
      <c r="I3757" t="s">
        <v>84</v>
      </c>
      <c r="J3757">
        <v>7</v>
      </c>
      <c r="K3757" t="s">
        <v>28</v>
      </c>
      <c r="L3757">
        <v>10</v>
      </c>
      <c r="N3757">
        <v>0</v>
      </c>
      <c r="R3757" s="2" t="str">
        <f t="shared" si="117"/>
        <v>.</v>
      </c>
      <c r="S3757" s="2">
        <f>IF(AND(P3757&lt;&gt;"_U",P3757&lt;&gt;"c",J3757&lt;&gt;99,J3757&lt;&gt;9),IFERROR(VLOOKUP(A3757,'TA Total'!$A$2:$N$10000,14,0),"."),".")</f>
        <v>0</v>
      </c>
    </row>
    <row r="3758" spans="1:19" x14ac:dyDescent="0.4">
      <c r="A3758" s="2" t="str">
        <f t="shared" si="116"/>
        <v>2018|Clutha District|11</v>
      </c>
      <c r="B3758" t="s">
        <v>16</v>
      </c>
      <c r="C3758" t="s">
        <v>17</v>
      </c>
      <c r="D3758" t="s">
        <v>18</v>
      </c>
      <c r="E3758" t="s">
        <v>19</v>
      </c>
      <c r="F3758">
        <v>2018</v>
      </c>
      <c r="G3758">
        <v>2018</v>
      </c>
      <c r="H3758">
        <v>72</v>
      </c>
      <c r="I3758" t="s">
        <v>84</v>
      </c>
      <c r="J3758">
        <v>7</v>
      </c>
      <c r="K3758" t="s">
        <v>28</v>
      </c>
      <c r="L3758">
        <v>11</v>
      </c>
      <c r="N3758">
        <v>1335</v>
      </c>
      <c r="R3758" s="2">
        <f t="shared" si="117"/>
        <v>21.67</v>
      </c>
      <c r="S3758" s="2">
        <f>IF(AND(P3758&lt;&gt;"_U",P3758&lt;&gt;"c",J3758&lt;&gt;99,J3758&lt;&gt;9),IFERROR(VLOOKUP(A3758,'TA Total'!$A$2:$N$10000,14,0),"."),".")</f>
        <v>6162</v>
      </c>
    </row>
    <row r="3759" spans="1:19" x14ac:dyDescent="0.4">
      <c r="A3759" s="2" t="str">
        <f t="shared" si="116"/>
        <v>2018|Clutha District|12</v>
      </c>
      <c r="B3759" t="s">
        <v>16</v>
      </c>
      <c r="C3759" t="s">
        <v>17</v>
      </c>
      <c r="D3759" t="s">
        <v>18</v>
      </c>
      <c r="E3759" t="s">
        <v>19</v>
      </c>
      <c r="F3759">
        <v>2018</v>
      </c>
      <c r="G3759">
        <v>2018</v>
      </c>
      <c r="H3759">
        <v>72</v>
      </c>
      <c r="I3759" t="s">
        <v>84</v>
      </c>
      <c r="J3759">
        <v>7</v>
      </c>
      <c r="K3759" t="s">
        <v>28</v>
      </c>
      <c r="L3759">
        <v>12</v>
      </c>
      <c r="N3759">
        <v>60</v>
      </c>
      <c r="R3759" s="2">
        <f t="shared" si="117"/>
        <v>11.83</v>
      </c>
      <c r="S3759" s="2">
        <f>IF(AND(P3759&lt;&gt;"_U",P3759&lt;&gt;"c",J3759&lt;&gt;99,J3759&lt;&gt;9),IFERROR(VLOOKUP(A3759,'TA Total'!$A$2:$N$10000,14,0),"."),".")</f>
        <v>507</v>
      </c>
    </row>
    <row r="3760" spans="1:19" x14ac:dyDescent="0.4">
      <c r="A3760" s="2" t="str">
        <f t="shared" si="116"/>
        <v>2018|Clutha District|13</v>
      </c>
      <c r="B3760" t="s">
        <v>16</v>
      </c>
      <c r="C3760" t="s">
        <v>17</v>
      </c>
      <c r="D3760" t="s">
        <v>18</v>
      </c>
      <c r="E3760" t="s">
        <v>19</v>
      </c>
      <c r="F3760">
        <v>2018</v>
      </c>
      <c r="G3760">
        <v>2018</v>
      </c>
      <c r="H3760">
        <v>72</v>
      </c>
      <c r="I3760" t="s">
        <v>84</v>
      </c>
      <c r="J3760">
        <v>7</v>
      </c>
      <c r="K3760" t="s">
        <v>28</v>
      </c>
      <c r="L3760">
        <v>13</v>
      </c>
      <c r="N3760">
        <v>6</v>
      </c>
      <c r="R3760" s="2">
        <f t="shared" si="117"/>
        <v>11.11</v>
      </c>
      <c r="S3760" s="2">
        <f>IF(AND(P3760&lt;&gt;"_U",P3760&lt;&gt;"c",J3760&lt;&gt;99,J3760&lt;&gt;9),IFERROR(VLOOKUP(A3760,'TA Total'!$A$2:$N$10000,14,0),"."),".")</f>
        <v>54</v>
      </c>
    </row>
    <row r="3761" spans="1:19" x14ac:dyDescent="0.4">
      <c r="A3761" s="2" t="str">
        <f t="shared" si="116"/>
        <v>2018|Clutha District|999</v>
      </c>
      <c r="B3761" t="s">
        <v>16</v>
      </c>
      <c r="C3761" t="s">
        <v>17</v>
      </c>
      <c r="D3761" t="s">
        <v>18</v>
      </c>
      <c r="E3761" t="s">
        <v>19</v>
      </c>
      <c r="F3761">
        <v>2018</v>
      </c>
      <c r="G3761">
        <v>2018</v>
      </c>
      <c r="H3761">
        <v>72</v>
      </c>
      <c r="I3761" t="s">
        <v>84</v>
      </c>
      <c r="J3761">
        <v>7</v>
      </c>
      <c r="K3761" t="s">
        <v>28</v>
      </c>
      <c r="L3761">
        <v>999</v>
      </c>
      <c r="N3761">
        <v>1401</v>
      </c>
      <c r="R3761" s="2">
        <f t="shared" si="117"/>
        <v>20.83</v>
      </c>
      <c r="S3761" s="2">
        <f>IF(AND(P3761&lt;&gt;"_U",P3761&lt;&gt;"c",J3761&lt;&gt;99,J3761&lt;&gt;9),IFERROR(VLOOKUP(A3761,'TA Total'!$A$2:$N$10000,14,0),"."),".")</f>
        <v>6726</v>
      </c>
    </row>
    <row r="3762" spans="1:19" x14ac:dyDescent="0.4">
      <c r="A3762" s="2" t="str">
        <f t="shared" si="116"/>
        <v>2018|Clutha District|10</v>
      </c>
      <c r="B3762" t="s">
        <v>16</v>
      </c>
      <c r="C3762" t="s">
        <v>17</v>
      </c>
      <c r="D3762" t="s">
        <v>18</v>
      </c>
      <c r="E3762" t="s">
        <v>19</v>
      </c>
      <c r="F3762">
        <v>2018</v>
      </c>
      <c r="G3762">
        <v>2018</v>
      </c>
      <c r="H3762">
        <v>72</v>
      </c>
      <c r="I3762" t="s">
        <v>84</v>
      </c>
      <c r="J3762">
        <v>77</v>
      </c>
      <c r="K3762" t="s">
        <v>29</v>
      </c>
      <c r="L3762">
        <v>10</v>
      </c>
      <c r="N3762">
        <v>0</v>
      </c>
      <c r="R3762" s="2" t="str">
        <f t="shared" si="117"/>
        <v>.</v>
      </c>
      <c r="S3762" s="2">
        <f>IF(AND(P3762&lt;&gt;"_U",P3762&lt;&gt;"c",J3762&lt;&gt;99,J3762&lt;&gt;9),IFERROR(VLOOKUP(A3762,'TA Total'!$A$2:$N$10000,14,0),"."),".")</f>
        <v>0</v>
      </c>
    </row>
    <row r="3763" spans="1:19" x14ac:dyDescent="0.4">
      <c r="A3763" s="2" t="str">
        <f t="shared" si="116"/>
        <v>2018|Clutha District|11</v>
      </c>
      <c r="B3763" t="s">
        <v>16</v>
      </c>
      <c r="C3763" t="s">
        <v>17</v>
      </c>
      <c r="D3763" t="s">
        <v>18</v>
      </c>
      <c r="E3763" t="s">
        <v>19</v>
      </c>
      <c r="F3763">
        <v>2018</v>
      </c>
      <c r="G3763">
        <v>2018</v>
      </c>
      <c r="H3763">
        <v>72</v>
      </c>
      <c r="I3763" t="s">
        <v>84</v>
      </c>
      <c r="J3763">
        <v>77</v>
      </c>
      <c r="K3763" t="s">
        <v>29</v>
      </c>
      <c r="L3763">
        <v>11</v>
      </c>
      <c r="N3763">
        <v>6162</v>
      </c>
      <c r="R3763" s="2">
        <f t="shared" si="117"/>
        <v>100</v>
      </c>
      <c r="S3763" s="2">
        <f>IF(AND(P3763&lt;&gt;"_U",P3763&lt;&gt;"c",J3763&lt;&gt;99,J3763&lt;&gt;9),IFERROR(VLOOKUP(A3763,'TA Total'!$A$2:$N$10000,14,0),"."),".")</f>
        <v>6162</v>
      </c>
    </row>
    <row r="3764" spans="1:19" x14ac:dyDescent="0.4">
      <c r="A3764" s="2" t="str">
        <f t="shared" si="116"/>
        <v>2018|Clutha District|12</v>
      </c>
      <c r="B3764" t="s">
        <v>16</v>
      </c>
      <c r="C3764" t="s">
        <v>17</v>
      </c>
      <c r="D3764" t="s">
        <v>18</v>
      </c>
      <c r="E3764" t="s">
        <v>19</v>
      </c>
      <c r="F3764">
        <v>2018</v>
      </c>
      <c r="G3764">
        <v>2018</v>
      </c>
      <c r="H3764">
        <v>72</v>
      </c>
      <c r="I3764" t="s">
        <v>84</v>
      </c>
      <c r="J3764">
        <v>77</v>
      </c>
      <c r="K3764" t="s">
        <v>29</v>
      </c>
      <c r="L3764">
        <v>12</v>
      </c>
      <c r="N3764">
        <v>507</v>
      </c>
      <c r="R3764" s="2">
        <f t="shared" si="117"/>
        <v>100</v>
      </c>
      <c r="S3764" s="2">
        <f>IF(AND(P3764&lt;&gt;"_U",P3764&lt;&gt;"c",J3764&lt;&gt;99,J3764&lt;&gt;9),IFERROR(VLOOKUP(A3764,'TA Total'!$A$2:$N$10000,14,0),"."),".")</f>
        <v>507</v>
      </c>
    </row>
    <row r="3765" spans="1:19" x14ac:dyDescent="0.4">
      <c r="A3765" s="2" t="str">
        <f t="shared" si="116"/>
        <v>2018|Clutha District|13</v>
      </c>
      <c r="B3765" t="s">
        <v>16</v>
      </c>
      <c r="C3765" t="s">
        <v>17</v>
      </c>
      <c r="D3765" t="s">
        <v>18</v>
      </c>
      <c r="E3765" t="s">
        <v>19</v>
      </c>
      <c r="F3765">
        <v>2018</v>
      </c>
      <c r="G3765">
        <v>2018</v>
      </c>
      <c r="H3765">
        <v>72</v>
      </c>
      <c r="I3765" t="s">
        <v>84</v>
      </c>
      <c r="J3765">
        <v>77</v>
      </c>
      <c r="K3765" t="s">
        <v>29</v>
      </c>
      <c r="L3765">
        <v>13</v>
      </c>
      <c r="N3765">
        <v>54</v>
      </c>
      <c r="R3765" s="2">
        <f t="shared" si="117"/>
        <v>100</v>
      </c>
      <c r="S3765" s="2">
        <f>IF(AND(P3765&lt;&gt;"_U",P3765&lt;&gt;"c",J3765&lt;&gt;99,J3765&lt;&gt;9),IFERROR(VLOOKUP(A3765,'TA Total'!$A$2:$N$10000,14,0),"."),".")</f>
        <v>54</v>
      </c>
    </row>
    <row r="3766" spans="1:19" x14ac:dyDescent="0.4">
      <c r="A3766" s="2" t="str">
        <f t="shared" si="116"/>
        <v>2018|Clutha District|999</v>
      </c>
      <c r="B3766" t="s">
        <v>16</v>
      </c>
      <c r="C3766" t="s">
        <v>17</v>
      </c>
      <c r="D3766" t="s">
        <v>18</v>
      </c>
      <c r="E3766" t="s">
        <v>19</v>
      </c>
      <c r="F3766">
        <v>2018</v>
      </c>
      <c r="G3766">
        <v>2018</v>
      </c>
      <c r="H3766">
        <v>72</v>
      </c>
      <c r="I3766" t="s">
        <v>84</v>
      </c>
      <c r="J3766">
        <v>77</v>
      </c>
      <c r="K3766" t="s">
        <v>29</v>
      </c>
      <c r="L3766">
        <v>999</v>
      </c>
      <c r="N3766">
        <v>6726</v>
      </c>
      <c r="R3766" s="2">
        <f t="shared" si="117"/>
        <v>100</v>
      </c>
      <c r="S3766" s="2">
        <f>IF(AND(P3766&lt;&gt;"_U",P3766&lt;&gt;"c",J3766&lt;&gt;99,J3766&lt;&gt;9),IFERROR(VLOOKUP(A3766,'TA Total'!$A$2:$N$10000,14,0),"."),".")</f>
        <v>6726</v>
      </c>
    </row>
    <row r="3767" spans="1:19" x14ac:dyDescent="0.4">
      <c r="A3767" s="2" t="str">
        <f t="shared" si="116"/>
        <v>2018|Clutha District|10</v>
      </c>
      <c r="B3767" t="s">
        <v>16</v>
      </c>
      <c r="C3767" t="s">
        <v>17</v>
      </c>
      <c r="D3767" t="s">
        <v>18</v>
      </c>
      <c r="E3767" t="s">
        <v>19</v>
      </c>
      <c r="F3767">
        <v>2018</v>
      </c>
      <c r="G3767">
        <v>2018</v>
      </c>
      <c r="H3767">
        <v>72</v>
      </c>
      <c r="I3767" t="s">
        <v>84</v>
      </c>
      <c r="J3767">
        <v>8</v>
      </c>
      <c r="K3767" t="s">
        <v>30</v>
      </c>
      <c r="L3767">
        <v>10</v>
      </c>
      <c r="N3767">
        <v>0</v>
      </c>
      <c r="R3767" s="2" t="str">
        <f t="shared" si="117"/>
        <v>.</v>
      </c>
      <c r="S3767" s="2">
        <f>IF(AND(P3767&lt;&gt;"_U",P3767&lt;&gt;"c",J3767&lt;&gt;99,J3767&lt;&gt;9),IFERROR(VLOOKUP(A3767,'TA Total'!$A$2:$N$10000,14,0),"."),".")</f>
        <v>0</v>
      </c>
    </row>
    <row r="3768" spans="1:19" x14ac:dyDescent="0.4">
      <c r="A3768" s="2" t="str">
        <f t="shared" si="116"/>
        <v>2018|Clutha District|11</v>
      </c>
      <c r="B3768" t="s">
        <v>16</v>
      </c>
      <c r="C3768" t="s">
        <v>17</v>
      </c>
      <c r="D3768" t="s">
        <v>18</v>
      </c>
      <c r="E3768" t="s">
        <v>19</v>
      </c>
      <c r="F3768">
        <v>2018</v>
      </c>
      <c r="G3768">
        <v>2018</v>
      </c>
      <c r="H3768">
        <v>72</v>
      </c>
      <c r="I3768" t="s">
        <v>84</v>
      </c>
      <c r="J3768">
        <v>8</v>
      </c>
      <c r="K3768" t="s">
        <v>30</v>
      </c>
      <c r="L3768">
        <v>11</v>
      </c>
      <c r="N3768">
        <v>462</v>
      </c>
      <c r="R3768" s="2">
        <f t="shared" si="117"/>
        <v>7.5</v>
      </c>
      <c r="S3768" s="2">
        <f>IF(AND(P3768&lt;&gt;"_U",P3768&lt;&gt;"c",J3768&lt;&gt;99,J3768&lt;&gt;9),IFERROR(VLOOKUP(A3768,'TA Total'!$A$2:$N$10000,14,0),"."),".")</f>
        <v>6162</v>
      </c>
    </row>
    <row r="3769" spans="1:19" x14ac:dyDescent="0.4">
      <c r="A3769" s="2" t="str">
        <f t="shared" si="116"/>
        <v>2018|Clutha District|12</v>
      </c>
      <c r="B3769" t="s">
        <v>16</v>
      </c>
      <c r="C3769" t="s">
        <v>17</v>
      </c>
      <c r="D3769" t="s">
        <v>18</v>
      </c>
      <c r="E3769" t="s">
        <v>19</v>
      </c>
      <c r="F3769">
        <v>2018</v>
      </c>
      <c r="G3769">
        <v>2018</v>
      </c>
      <c r="H3769">
        <v>72</v>
      </c>
      <c r="I3769" t="s">
        <v>84</v>
      </c>
      <c r="J3769">
        <v>8</v>
      </c>
      <c r="K3769" t="s">
        <v>30</v>
      </c>
      <c r="L3769">
        <v>12</v>
      </c>
      <c r="N3769">
        <v>33</v>
      </c>
      <c r="R3769" s="2">
        <f t="shared" si="117"/>
        <v>6.51</v>
      </c>
      <c r="S3769" s="2">
        <f>IF(AND(P3769&lt;&gt;"_U",P3769&lt;&gt;"c",J3769&lt;&gt;99,J3769&lt;&gt;9),IFERROR(VLOOKUP(A3769,'TA Total'!$A$2:$N$10000,14,0),"."),".")</f>
        <v>507</v>
      </c>
    </row>
    <row r="3770" spans="1:19" x14ac:dyDescent="0.4">
      <c r="A3770" s="2" t="str">
        <f t="shared" si="116"/>
        <v>2018|Clutha District|13</v>
      </c>
      <c r="B3770" t="s">
        <v>16</v>
      </c>
      <c r="C3770" t="s">
        <v>17</v>
      </c>
      <c r="D3770" t="s">
        <v>18</v>
      </c>
      <c r="E3770" t="s">
        <v>19</v>
      </c>
      <c r="F3770">
        <v>2018</v>
      </c>
      <c r="G3770">
        <v>2018</v>
      </c>
      <c r="H3770">
        <v>72</v>
      </c>
      <c r="I3770" t="s">
        <v>84</v>
      </c>
      <c r="J3770">
        <v>8</v>
      </c>
      <c r="K3770" t="s">
        <v>30</v>
      </c>
      <c r="L3770">
        <v>13</v>
      </c>
      <c r="N3770">
        <v>9</v>
      </c>
      <c r="R3770" s="2">
        <f t="shared" si="117"/>
        <v>16.670000000000002</v>
      </c>
      <c r="S3770" s="2">
        <f>IF(AND(P3770&lt;&gt;"_U",P3770&lt;&gt;"c",J3770&lt;&gt;99,J3770&lt;&gt;9),IFERROR(VLOOKUP(A3770,'TA Total'!$A$2:$N$10000,14,0),"."),".")</f>
        <v>54</v>
      </c>
    </row>
    <row r="3771" spans="1:19" x14ac:dyDescent="0.4">
      <c r="A3771" s="2" t="str">
        <f t="shared" si="116"/>
        <v>2018|Clutha District|999</v>
      </c>
      <c r="B3771" t="s">
        <v>16</v>
      </c>
      <c r="C3771" t="s">
        <v>17</v>
      </c>
      <c r="D3771" t="s">
        <v>18</v>
      </c>
      <c r="E3771" t="s">
        <v>19</v>
      </c>
      <c r="F3771">
        <v>2018</v>
      </c>
      <c r="G3771">
        <v>2018</v>
      </c>
      <c r="H3771">
        <v>72</v>
      </c>
      <c r="I3771" t="s">
        <v>84</v>
      </c>
      <c r="J3771">
        <v>8</v>
      </c>
      <c r="K3771" t="s">
        <v>30</v>
      </c>
      <c r="L3771">
        <v>999</v>
      </c>
      <c r="N3771">
        <v>501</v>
      </c>
      <c r="R3771" s="2">
        <f t="shared" si="117"/>
        <v>7.45</v>
      </c>
      <c r="S3771" s="2">
        <f>IF(AND(P3771&lt;&gt;"_U",P3771&lt;&gt;"c",J3771&lt;&gt;99,J3771&lt;&gt;9),IFERROR(VLOOKUP(A3771,'TA Total'!$A$2:$N$10000,14,0),"."),".")</f>
        <v>6726</v>
      </c>
    </row>
    <row r="3772" spans="1:19" x14ac:dyDescent="0.4">
      <c r="A3772" s="2" t="str">
        <f t="shared" si="116"/>
        <v>2018|Clutha District|10</v>
      </c>
      <c r="B3772" t="s">
        <v>16</v>
      </c>
      <c r="C3772" t="s">
        <v>17</v>
      </c>
      <c r="D3772" t="s">
        <v>18</v>
      </c>
      <c r="E3772" t="s">
        <v>19</v>
      </c>
      <c r="F3772">
        <v>2018</v>
      </c>
      <c r="G3772">
        <v>2018</v>
      </c>
      <c r="H3772">
        <v>72</v>
      </c>
      <c r="I3772" t="s">
        <v>84</v>
      </c>
      <c r="J3772">
        <v>9</v>
      </c>
      <c r="K3772" t="s">
        <v>31</v>
      </c>
      <c r="L3772">
        <v>10</v>
      </c>
      <c r="N3772">
        <v>0</v>
      </c>
      <c r="R3772" s="2" t="str">
        <f t="shared" si="117"/>
        <v>.</v>
      </c>
      <c r="S3772" s="2" t="str">
        <f>IF(AND(P3772&lt;&gt;"_U",P3772&lt;&gt;"c",J3772&lt;&gt;99,J3772&lt;&gt;9),IFERROR(VLOOKUP(A3772,'TA Total'!$A$2:$N$10000,14,0),"."),".")</f>
        <v>.</v>
      </c>
    </row>
    <row r="3773" spans="1:19" x14ac:dyDescent="0.4">
      <c r="A3773" s="2" t="str">
        <f t="shared" si="116"/>
        <v>2018|Clutha District|11</v>
      </c>
      <c r="B3773" t="s">
        <v>16</v>
      </c>
      <c r="C3773" t="s">
        <v>17</v>
      </c>
      <c r="D3773" t="s">
        <v>18</v>
      </c>
      <c r="E3773" t="s">
        <v>19</v>
      </c>
      <c r="F3773">
        <v>2018</v>
      </c>
      <c r="G3773">
        <v>2018</v>
      </c>
      <c r="H3773">
        <v>72</v>
      </c>
      <c r="I3773" t="s">
        <v>84</v>
      </c>
      <c r="J3773">
        <v>9</v>
      </c>
      <c r="K3773" t="s">
        <v>31</v>
      </c>
      <c r="L3773">
        <v>11</v>
      </c>
      <c r="N3773">
        <v>411</v>
      </c>
      <c r="R3773" s="2" t="str">
        <f t="shared" si="117"/>
        <v>.</v>
      </c>
      <c r="S3773" s="2" t="str">
        <f>IF(AND(P3773&lt;&gt;"_U",P3773&lt;&gt;"c",J3773&lt;&gt;99,J3773&lt;&gt;9),IFERROR(VLOOKUP(A3773,'TA Total'!$A$2:$N$10000,14,0),"."),".")</f>
        <v>.</v>
      </c>
    </row>
    <row r="3774" spans="1:19" x14ac:dyDescent="0.4">
      <c r="A3774" s="2" t="str">
        <f t="shared" si="116"/>
        <v>2018|Clutha District|12</v>
      </c>
      <c r="B3774" t="s">
        <v>16</v>
      </c>
      <c r="C3774" t="s">
        <v>17</v>
      </c>
      <c r="D3774" t="s">
        <v>18</v>
      </c>
      <c r="E3774" t="s">
        <v>19</v>
      </c>
      <c r="F3774">
        <v>2018</v>
      </c>
      <c r="G3774">
        <v>2018</v>
      </c>
      <c r="H3774">
        <v>72</v>
      </c>
      <c r="I3774" t="s">
        <v>84</v>
      </c>
      <c r="J3774">
        <v>9</v>
      </c>
      <c r="K3774" t="s">
        <v>31</v>
      </c>
      <c r="L3774">
        <v>12</v>
      </c>
      <c r="N3774">
        <v>39</v>
      </c>
      <c r="R3774" s="2" t="str">
        <f t="shared" si="117"/>
        <v>.</v>
      </c>
      <c r="S3774" s="2" t="str">
        <f>IF(AND(P3774&lt;&gt;"_U",P3774&lt;&gt;"c",J3774&lt;&gt;99,J3774&lt;&gt;9),IFERROR(VLOOKUP(A3774,'TA Total'!$A$2:$N$10000,14,0),"."),".")</f>
        <v>.</v>
      </c>
    </row>
    <row r="3775" spans="1:19" x14ac:dyDescent="0.4">
      <c r="A3775" s="2" t="str">
        <f t="shared" si="116"/>
        <v>2018|Clutha District|13</v>
      </c>
      <c r="B3775" t="s">
        <v>16</v>
      </c>
      <c r="C3775" t="s">
        <v>17</v>
      </c>
      <c r="D3775" t="s">
        <v>18</v>
      </c>
      <c r="E3775" t="s">
        <v>19</v>
      </c>
      <c r="F3775">
        <v>2018</v>
      </c>
      <c r="G3775">
        <v>2018</v>
      </c>
      <c r="H3775">
        <v>72</v>
      </c>
      <c r="I3775" t="s">
        <v>84</v>
      </c>
      <c r="J3775">
        <v>9</v>
      </c>
      <c r="K3775" t="s">
        <v>31</v>
      </c>
      <c r="L3775">
        <v>13</v>
      </c>
      <c r="N3775">
        <v>30</v>
      </c>
      <c r="R3775" s="2" t="str">
        <f t="shared" si="117"/>
        <v>.</v>
      </c>
      <c r="S3775" s="2" t="str">
        <f>IF(AND(P3775&lt;&gt;"_U",P3775&lt;&gt;"c",J3775&lt;&gt;99,J3775&lt;&gt;9),IFERROR(VLOOKUP(A3775,'TA Total'!$A$2:$N$10000,14,0),"."),".")</f>
        <v>.</v>
      </c>
    </row>
    <row r="3776" spans="1:19" x14ac:dyDescent="0.4">
      <c r="A3776" s="2" t="str">
        <f t="shared" si="116"/>
        <v>2018|Clutha District|999</v>
      </c>
      <c r="B3776" t="s">
        <v>16</v>
      </c>
      <c r="C3776" t="s">
        <v>17</v>
      </c>
      <c r="D3776" t="s">
        <v>18</v>
      </c>
      <c r="E3776" t="s">
        <v>19</v>
      </c>
      <c r="F3776">
        <v>2018</v>
      </c>
      <c r="G3776">
        <v>2018</v>
      </c>
      <c r="H3776">
        <v>72</v>
      </c>
      <c r="I3776" t="s">
        <v>84</v>
      </c>
      <c r="J3776">
        <v>9</v>
      </c>
      <c r="K3776" t="s">
        <v>31</v>
      </c>
      <c r="L3776">
        <v>999</v>
      </c>
      <c r="N3776">
        <v>480</v>
      </c>
      <c r="R3776" s="2" t="str">
        <f t="shared" si="117"/>
        <v>.</v>
      </c>
      <c r="S3776" s="2" t="str">
        <f>IF(AND(P3776&lt;&gt;"_U",P3776&lt;&gt;"c",J3776&lt;&gt;99,J3776&lt;&gt;9),IFERROR(VLOOKUP(A3776,'TA Total'!$A$2:$N$10000,14,0),"."),".")</f>
        <v>.</v>
      </c>
    </row>
    <row r="3777" spans="1:19" x14ac:dyDescent="0.4">
      <c r="A3777" s="2" t="str">
        <f t="shared" si="116"/>
        <v>2018|Clutha District|10</v>
      </c>
      <c r="B3777" t="s">
        <v>16</v>
      </c>
      <c r="C3777" t="s">
        <v>17</v>
      </c>
      <c r="D3777" t="s">
        <v>18</v>
      </c>
      <c r="E3777" t="s">
        <v>19</v>
      </c>
      <c r="F3777">
        <v>2018</v>
      </c>
      <c r="G3777">
        <v>2018</v>
      </c>
      <c r="H3777">
        <v>72</v>
      </c>
      <c r="I3777" t="s">
        <v>84</v>
      </c>
      <c r="J3777">
        <v>99</v>
      </c>
      <c r="K3777" t="s">
        <v>32</v>
      </c>
      <c r="L3777">
        <v>10</v>
      </c>
      <c r="N3777">
        <v>0</v>
      </c>
      <c r="R3777" s="2" t="str">
        <f t="shared" si="117"/>
        <v>.</v>
      </c>
      <c r="S3777" s="2" t="str">
        <f>IF(AND(P3777&lt;&gt;"_U",P3777&lt;&gt;"c",J3777&lt;&gt;99,J3777&lt;&gt;9),IFERROR(VLOOKUP(A3777,'TA Total'!$A$2:$N$10000,14,0),"."),".")</f>
        <v>.</v>
      </c>
    </row>
    <row r="3778" spans="1:19" x14ac:dyDescent="0.4">
      <c r="A3778" s="2" t="str">
        <f t="shared" si="116"/>
        <v>2018|Clutha District|11</v>
      </c>
      <c r="B3778" t="s">
        <v>16</v>
      </c>
      <c r="C3778" t="s">
        <v>17</v>
      </c>
      <c r="D3778" t="s">
        <v>18</v>
      </c>
      <c r="E3778" t="s">
        <v>19</v>
      </c>
      <c r="F3778">
        <v>2018</v>
      </c>
      <c r="G3778">
        <v>2018</v>
      </c>
      <c r="H3778">
        <v>72</v>
      </c>
      <c r="I3778" t="s">
        <v>84</v>
      </c>
      <c r="J3778">
        <v>99</v>
      </c>
      <c r="K3778" t="s">
        <v>32</v>
      </c>
      <c r="L3778">
        <v>11</v>
      </c>
      <c r="N3778">
        <v>6495</v>
      </c>
      <c r="R3778" s="2" t="str">
        <f t="shared" si="117"/>
        <v>.</v>
      </c>
      <c r="S3778" s="2" t="str">
        <f>IF(AND(P3778&lt;&gt;"_U",P3778&lt;&gt;"c",J3778&lt;&gt;99,J3778&lt;&gt;9),IFERROR(VLOOKUP(A3778,'TA Total'!$A$2:$N$10000,14,0),"."),".")</f>
        <v>.</v>
      </c>
    </row>
    <row r="3779" spans="1:19" x14ac:dyDescent="0.4">
      <c r="A3779" s="2" t="str">
        <f t="shared" ref="A3779:A3842" si="118">G3779&amp;"|"&amp;I3779&amp;"|"&amp;L3779</f>
        <v>2018|Clutha District|12</v>
      </c>
      <c r="B3779" t="s">
        <v>16</v>
      </c>
      <c r="C3779" t="s">
        <v>17</v>
      </c>
      <c r="D3779" t="s">
        <v>18</v>
      </c>
      <c r="E3779" t="s">
        <v>19</v>
      </c>
      <c r="F3779">
        <v>2018</v>
      </c>
      <c r="G3779">
        <v>2018</v>
      </c>
      <c r="H3779">
        <v>72</v>
      </c>
      <c r="I3779" t="s">
        <v>84</v>
      </c>
      <c r="J3779">
        <v>99</v>
      </c>
      <c r="K3779" t="s">
        <v>32</v>
      </c>
      <c r="L3779">
        <v>12</v>
      </c>
      <c r="N3779">
        <v>537</v>
      </c>
      <c r="R3779" s="2" t="str">
        <f t="shared" ref="R3779:R3842" si="119">IF(P3779&lt;&gt;"_U",IFERROR((ROUND(N3779/S3779*100,2)),"."),".")</f>
        <v>.</v>
      </c>
      <c r="S3779" s="2" t="str">
        <f>IF(AND(P3779&lt;&gt;"_U",P3779&lt;&gt;"c",J3779&lt;&gt;99,J3779&lt;&gt;9),IFERROR(VLOOKUP(A3779,'TA Total'!$A$2:$N$10000,14,0),"."),".")</f>
        <v>.</v>
      </c>
    </row>
    <row r="3780" spans="1:19" x14ac:dyDescent="0.4">
      <c r="A3780" s="2" t="str">
        <f t="shared" si="118"/>
        <v>2018|Clutha District|13</v>
      </c>
      <c r="B3780" t="s">
        <v>16</v>
      </c>
      <c r="C3780" t="s">
        <v>17</v>
      </c>
      <c r="D3780" t="s">
        <v>18</v>
      </c>
      <c r="E3780" t="s">
        <v>19</v>
      </c>
      <c r="F3780">
        <v>2018</v>
      </c>
      <c r="G3780">
        <v>2018</v>
      </c>
      <c r="H3780">
        <v>72</v>
      </c>
      <c r="I3780" t="s">
        <v>84</v>
      </c>
      <c r="J3780">
        <v>99</v>
      </c>
      <c r="K3780" t="s">
        <v>32</v>
      </c>
      <c r="L3780">
        <v>13</v>
      </c>
      <c r="N3780">
        <v>87</v>
      </c>
      <c r="R3780" s="2" t="str">
        <f t="shared" si="119"/>
        <v>.</v>
      </c>
      <c r="S3780" s="2" t="str">
        <f>IF(AND(P3780&lt;&gt;"_U",P3780&lt;&gt;"c",J3780&lt;&gt;99,J3780&lt;&gt;9),IFERROR(VLOOKUP(A3780,'TA Total'!$A$2:$N$10000,14,0),"."),".")</f>
        <v>.</v>
      </c>
    </row>
    <row r="3781" spans="1:19" x14ac:dyDescent="0.4">
      <c r="A3781" s="2" t="str">
        <f t="shared" si="118"/>
        <v>2018|Clutha District|999</v>
      </c>
      <c r="B3781" t="s">
        <v>16</v>
      </c>
      <c r="C3781" t="s">
        <v>17</v>
      </c>
      <c r="D3781" t="s">
        <v>18</v>
      </c>
      <c r="E3781" t="s">
        <v>19</v>
      </c>
      <c r="F3781">
        <v>2018</v>
      </c>
      <c r="G3781">
        <v>2018</v>
      </c>
      <c r="H3781">
        <v>72</v>
      </c>
      <c r="I3781" t="s">
        <v>84</v>
      </c>
      <c r="J3781">
        <v>99</v>
      </c>
      <c r="K3781" t="s">
        <v>32</v>
      </c>
      <c r="L3781">
        <v>999</v>
      </c>
      <c r="N3781">
        <v>7116</v>
      </c>
      <c r="R3781" s="2" t="str">
        <f t="shared" si="119"/>
        <v>.</v>
      </c>
      <c r="S3781" s="2" t="str">
        <f>IF(AND(P3781&lt;&gt;"_U",P3781&lt;&gt;"c",J3781&lt;&gt;99,J3781&lt;&gt;9),IFERROR(VLOOKUP(A3781,'TA Total'!$A$2:$N$10000,14,0),"."),".")</f>
        <v>.</v>
      </c>
    </row>
    <row r="3782" spans="1:19" x14ac:dyDescent="0.4">
      <c r="A3782" s="2" t="str">
        <f t="shared" si="118"/>
        <v>2018|Southland District|10</v>
      </c>
      <c r="B3782" t="s">
        <v>16</v>
      </c>
      <c r="C3782" t="s">
        <v>17</v>
      </c>
      <c r="D3782" t="s">
        <v>18</v>
      </c>
      <c r="E3782" t="s">
        <v>19</v>
      </c>
      <c r="F3782">
        <v>2018</v>
      </c>
      <c r="G3782">
        <v>2018</v>
      </c>
      <c r="H3782">
        <v>73</v>
      </c>
      <c r="I3782" t="s">
        <v>83</v>
      </c>
      <c r="J3782">
        <v>0</v>
      </c>
      <c r="K3782" t="s">
        <v>21</v>
      </c>
      <c r="L3782">
        <v>10</v>
      </c>
      <c r="N3782">
        <v>0</v>
      </c>
      <c r="R3782" s="2" t="str">
        <f t="shared" si="119"/>
        <v>.</v>
      </c>
      <c r="S3782" s="2">
        <f>IF(AND(P3782&lt;&gt;"_U",P3782&lt;&gt;"c",J3782&lt;&gt;99,J3782&lt;&gt;9),IFERROR(VLOOKUP(A3782,'TA Total'!$A$2:$N$10000,14,0),"."),".")</f>
        <v>0</v>
      </c>
    </row>
    <row r="3783" spans="1:19" x14ac:dyDescent="0.4">
      <c r="A3783" s="2" t="str">
        <f t="shared" si="118"/>
        <v>2018|Southland District|11</v>
      </c>
      <c r="B3783" t="s">
        <v>16</v>
      </c>
      <c r="C3783" t="s">
        <v>17</v>
      </c>
      <c r="D3783" t="s">
        <v>18</v>
      </c>
      <c r="E3783" t="s">
        <v>19</v>
      </c>
      <c r="F3783">
        <v>2018</v>
      </c>
      <c r="G3783">
        <v>2018</v>
      </c>
      <c r="H3783">
        <v>73</v>
      </c>
      <c r="I3783" t="s">
        <v>83</v>
      </c>
      <c r="J3783">
        <v>0</v>
      </c>
      <c r="K3783" t="s">
        <v>21</v>
      </c>
      <c r="L3783">
        <v>11</v>
      </c>
      <c r="N3783">
        <v>27</v>
      </c>
      <c r="R3783" s="2">
        <f t="shared" si="119"/>
        <v>0.26</v>
      </c>
      <c r="S3783" s="2">
        <f>IF(AND(P3783&lt;&gt;"_U",P3783&lt;&gt;"c",J3783&lt;&gt;99,J3783&lt;&gt;9),IFERROR(VLOOKUP(A3783,'TA Total'!$A$2:$N$10000,14,0),"."),".")</f>
        <v>10518</v>
      </c>
    </row>
    <row r="3784" spans="1:19" x14ac:dyDescent="0.4">
      <c r="A3784" s="2" t="str">
        <f t="shared" si="118"/>
        <v>2018|Southland District|12</v>
      </c>
      <c r="B3784" t="s">
        <v>16</v>
      </c>
      <c r="C3784" t="s">
        <v>17</v>
      </c>
      <c r="D3784" t="s">
        <v>18</v>
      </c>
      <c r="E3784" t="s">
        <v>19</v>
      </c>
      <c r="F3784">
        <v>2018</v>
      </c>
      <c r="G3784">
        <v>2018</v>
      </c>
      <c r="H3784">
        <v>73</v>
      </c>
      <c r="I3784" t="s">
        <v>83</v>
      </c>
      <c r="J3784">
        <v>0</v>
      </c>
      <c r="K3784" t="s">
        <v>21</v>
      </c>
      <c r="L3784">
        <v>12</v>
      </c>
      <c r="N3784">
        <v>6</v>
      </c>
      <c r="R3784" s="2">
        <f t="shared" si="119"/>
        <v>0.84</v>
      </c>
      <c r="S3784" s="2">
        <f>IF(AND(P3784&lt;&gt;"_U",P3784&lt;&gt;"c",J3784&lt;&gt;99,J3784&lt;&gt;9),IFERROR(VLOOKUP(A3784,'TA Total'!$A$2:$N$10000,14,0),"."),".")</f>
        <v>714</v>
      </c>
    </row>
    <row r="3785" spans="1:19" x14ac:dyDescent="0.4">
      <c r="A3785" s="2" t="str">
        <f t="shared" si="118"/>
        <v>2018|Southland District|13</v>
      </c>
      <c r="B3785" t="s">
        <v>16</v>
      </c>
      <c r="C3785" t="s">
        <v>17</v>
      </c>
      <c r="D3785" t="s">
        <v>18</v>
      </c>
      <c r="E3785" t="s">
        <v>19</v>
      </c>
      <c r="F3785">
        <v>2018</v>
      </c>
      <c r="G3785">
        <v>2018</v>
      </c>
      <c r="H3785">
        <v>73</v>
      </c>
      <c r="I3785" t="s">
        <v>83</v>
      </c>
      <c r="J3785">
        <v>0</v>
      </c>
      <c r="K3785" t="s">
        <v>21</v>
      </c>
      <c r="L3785">
        <v>13</v>
      </c>
      <c r="N3785">
        <v>30</v>
      </c>
      <c r="R3785" s="2">
        <f t="shared" si="119"/>
        <v>25.64</v>
      </c>
      <c r="S3785" s="2">
        <f>IF(AND(P3785&lt;&gt;"_U",P3785&lt;&gt;"c",J3785&lt;&gt;99,J3785&lt;&gt;9),IFERROR(VLOOKUP(A3785,'TA Total'!$A$2:$N$10000,14,0),"."),".")</f>
        <v>117</v>
      </c>
    </row>
    <row r="3786" spans="1:19" x14ac:dyDescent="0.4">
      <c r="A3786" s="2" t="str">
        <f t="shared" si="118"/>
        <v>2018|Southland District|999</v>
      </c>
      <c r="B3786" t="s">
        <v>16</v>
      </c>
      <c r="C3786" t="s">
        <v>17</v>
      </c>
      <c r="D3786" t="s">
        <v>18</v>
      </c>
      <c r="E3786" t="s">
        <v>19</v>
      </c>
      <c r="F3786">
        <v>2018</v>
      </c>
      <c r="G3786">
        <v>2018</v>
      </c>
      <c r="H3786">
        <v>73</v>
      </c>
      <c r="I3786" t="s">
        <v>83</v>
      </c>
      <c r="J3786">
        <v>0</v>
      </c>
      <c r="K3786" t="s">
        <v>21</v>
      </c>
      <c r="L3786">
        <v>999</v>
      </c>
      <c r="N3786">
        <v>60</v>
      </c>
      <c r="R3786" s="2">
        <f t="shared" si="119"/>
        <v>0.53</v>
      </c>
      <c r="S3786" s="2">
        <f>IF(AND(P3786&lt;&gt;"_U",P3786&lt;&gt;"c",J3786&lt;&gt;99,J3786&lt;&gt;9),IFERROR(VLOOKUP(A3786,'TA Total'!$A$2:$N$10000,14,0),"."),".")</f>
        <v>11352</v>
      </c>
    </row>
    <row r="3787" spans="1:19" x14ac:dyDescent="0.4">
      <c r="A3787" s="2" t="str">
        <f t="shared" si="118"/>
        <v>2018|Southland District|10</v>
      </c>
      <c r="B3787" t="s">
        <v>16</v>
      </c>
      <c r="C3787" t="s">
        <v>17</v>
      </c>
      <c r="D3787" t="s">
        <v>18</v>
      </c>
      <c r="E3787" t="s">
        <v>19</v>
      </c>
      <c r="F3787">
        <v>2018</v>
      </c>
      <c r="G3787">
        <v>2018</v>
      </c>
      <c r="H3787">
        <v>73</v>
      </c>
      <c r="I3787" t="s">
        <v>83</v>
      </c>
      <c r="J3787">
        <v>1</v>
      </c>
      <c r="K3787" t="s">
        <v>22</v>
      </c>
      <c r="L3787">
        <v>10</v>
      </c>
      <c r="N3787">
        <v>0</v>
      </c>
      <c r="R3787" s="2" t="str">
        <f t="shared" si="119"/>
        <v>.</v>
      </c>
      <c r="S3787" s="2">
        <f>IF(AND(P3787&lt;&gt;"_U",P3787&lt;&gt;"c",J3787&lt;&gt;99,J3787&lt;&gt;9),IFERROR(VLOOKUP(A3787,'TA Total'!$A$2:$N$10000,14,0),"."),".")</f>
        <v>0</v>
      </c>
    </row>
    <row r="3788" spans="1:19" x14ac:dyDescent="0.4">
      <c r="A3788" s="2" t="str">
        <f t="shared" si="118"/>
        <v>2018|Southland District|11</v>
      </c>
      <c r="B3788" t="s">
        <v>16</v>
      </c>
      <c r="C3788" t="s">
        <v>17</v>
      </c>
      <c r="D3788" t="s">
        <v>18</v>
      </c>
      <c r="E3788" t="s">
        <v>19</v>
      </c>
      <c r="F3788">
        <v>2018</v>
      </c>
      <c r="G3788">
        <v>2018</v>
      </c>
      <c r="H3788">
        <v>73</v>
      </c>
      <c r="I3788" t="s">
        <v>83</v>
      </c>
      <c r="J3788">
        <v>1</v>
      </c>
      <c r="K3788" t="s">
        <v>22</v>
      </c>
      <c r="L3788">
        <v>11</v>
      </c>
      <c r="N3788">
        <v>4599</v>
      </c>
      <c r="R3788" s="2">
        <f t="shared" si="119"/>
        <v>43.73</v>
      </c>
      <c r="S3788" s="2">
        <f>IF(AND(P3788&lt;&gt;"_U",P3788&lt;&gt;"c",J3788&lt;&gt;99,J3788&lt;&gt;9),IFERROR(VLOOKUP(A3788,'TA Total'!$A$2:$N$10000,14,0),"."),".")</f>
        <v>10518</v>
      </c>
    </row>
    <row r="3789" spans="1:19" x14ac:dyDescent="0.4">
      <c r="A3789" s="2" t="str">
        <f t="shared" si="118"/>
        <v>2018|Southland District|12</v>
      </c>
      <c r="B3789" t="s">
        <v>16</v>
      </c>
      <c r="C3789" t="s">
        <v>17</v>
      </c>
      <c r="D3789" t="s">
        <v>18</v>
      </c>
      <c r="E3789" t="s">
        <v>19</v>
      </c>
      <c r="F3789">
        <v>2018</v>
      </c>
      <c r="G3789">
        <v>2018</v>
      </c>
      <c r="H3789">
        <v>73</v>
      </c>
      <c r="I3789" t="s">
        <v>83</v>
      </c>
      <c r="J3789">
        <v>1</v>
      </c>
      <c r="K3789" t="s">
        <v>22</v>
      </c>
      <c r="L3789">
        <v>12</v>
      </c>
      <c r="N3789">
        <v>321</v>
      </c>
      <c r="R3789" s="2">
        <f t="shared" si="119"/>
        <v>44.96</v>
      </c>
      <c r="S3789" s="2">
        <f>IF(AND(P3789&lt;&gt;"_U",P3789&lt;&gt;"c",J3789&lt;&gt;99,J3789&lt;&gt;9),IFERROR(VLOOKUP(A3789,'TA Total'!$A$2:$N$10000,14,0),"."),".")</f>
        <v>714</v>
      </c>
    </row>
    <row r="3790" spans="1:19" x14ac:dyDescent="0.4">
      <c r="A3790" s="2" t="str">
        <f t="shared" si="118"/>
        <v>2018|Southland District|13</v>
      </c>
      <c r="B3790" t="s">
        <v>16</v>
      </c>
      <c r="C3790" t="s">
        <v>17</v>
      </c>
      <c r="D3790" t="s">
        <v>18</v>
      </c>
      <c r="E3790" t="s">
        <v>19</v>
      </c>
      <c r="F3790">
        <v>2018</v>
      </c>
      <c r="G3790">
        <v>2018</v>
      </c>
      <c r="H3790">
        <v>73</v>
      </c>
      <c r="I3790" t="s">
        <v>83</v>
      </c>
      <c r="J3790">
        <v>1</v>
      </c>
      <c r="K3790" t="s">
        <v>22</v>
      </c>
      <c r="L3790">
        <v>13</v>
      </c>
      <c r="N3790">
        <v>9</v>
      </c>
      <c r="R3790" s="2">
        <f t="shared" si="119"/>
        <v>7.69</v>
      </c>
      <c r="S3790" s="2">
        <f>IF(AND(P3790&lt;&gt;"_U",P3790&lt;&gt;"c",J3790&lt;&gt;99,J3790&lt;&gt;9),IFERROR(VLOOKUP(A3790,'TA Total'!$A$2:$N$10000,14,0),"."),".")</f>
        <v>117</v>
      </c>
    </row>
    <row r="3791" spans="1:19" x14ac:dyDescent="0.4">
      <c r="A3791" s="2" t="str">
        <f t="shared" si="118"/>
        <v>2018|Southland District|999</v>
      </c>
      <c r="B3791" t="s">
        <v>16</v>
      </c>
      <c r="C3791" t="s">
        <v>17</v>
      </c>
      <c r="D3791" t="s">
        <v>18</v>
      </c>
      <c r="E3791" t="s">
        <v>19</v>
      </c>
      <c r="F3791">
        <v>2018</v>
      </c>
      <c r="G3791">
        <v>2018</v>
      </c>
      <c r="H3791">
        <v>73</v>
      </c>
      <c r="I3791" t="s">
        <v>83</v>
      </c>
      <c r="J3791">
        <v>1</v>
      </c>
      <c r="K3791" t="s">
        <v>22</v>
      </c>
      <c r="L3791">
        <v>999</v>
      </c>
      <c r="N3791">
        <v>4929</v>
      </c>
      <c r="R3791" s="2">
        <f t="shared" si="119"/>
        <v>43.42</v>
      </c>
      <c r="S3791" s="2">
        <f>IF(AND(P3791&lt;&gt;"_U",P3791&lt;&gt;"c",J3791&lt;&gt;99,J3791&lt;&gt;9),IFERROR(VLOOKUP(A3791,'TA Total'!$A$2:$N$10000,14,0),"."),".")</f>
        <v>11352</v>
      </c>
    </row>
    <row r="3792" spans="1:19" x14ac:dyDescent="0.4">
      <c r="A3792" s="2" t="str">
        <f t="shared" si="118"/>
        <v>2018|Southland District|10</v>
      </c>
      <c r="B3792" t="s">
        <v>16</v>
      </c>
      <c r="C3792" t="s">
        <v>17</v>
      </c>
      <c r="D3792" t="s">
        <v>18</v>
      </c>
      <c r="E3792" t="s">
        <v>19</v>
      </c>
      <c r="F3792">
        <v>2018</v>
      </c>
      <c r="G3792">
        <v>2018</v>
      </c>
      <c r="H3792">
        <v>73</v>
      </c>
      <c r="I3792" t="s">
        <v>83</v>
      </c>
      <c r="J3792">
        <v>2</v>
      </c>
      <c r="K3792" t="s">
        <v>23</v>
      </c>
      <c r="L3792">
        <v>10</v>
      </c>
      <c r="N3792">
        <v>0</v>
      </c>
      <c r="R3792" s="2" t="str">
        <f t="shared" si="119"/>
        <v>.</v>
      </c>
      <c r="S3792" s="2">
        <f>IF(AND(P3792&lt;&gt;"_U",P3792&lt;&gt;"c",J3792&lt;&gt;99,J3792&lt;&gt;9),IFERROR(VLOOKUP(A3792,'TA Total'!$A$2:$N$10000,14,0),"."),".")</f>
        <v>0</v>
      </c>
    </row>
    <row r="3793" spans="1:19" x14ac:dyDescent="0.4">
      <c r="A3793" s="2" t="str">
        <f t="shared" si="118"/>
        <v>2018|Southland District|11</v>
      </c>
      <c r="B3793" t="s">
        <v>16</v>
      </c>
      <c r="C3793" t="s">
        <v>17</v>
      </c>
      <c r="D3793" t="s">
        <v>18</v>
      </c>
      <c r="E3793" t="s">
        <v>19</v>
      </c>
      <c r="F3793">
        <v>2018</v>
      </c>
      <c r="G3793">
        <v>2018</v>
      </c>
      <c r="H3793">
        <v>73</v>
      </c>
      <c r="I3793" t="s">
        <v>83</v>
      </c>
      <c r="J3793">
        <v>2</v>
      </c>
      <c r="K3793" t="s">
        <v>23</v>
      </c>
      <c r="L3793">
        <v>11</v>
      </c>
      <c r="N3793">
        <v>3213</v>
      </c>
      <c r="R3793" s="2">
        <f t="shared" si="119"/>
        <v>30.55</v>
      </c>
      <c r="S3793" s="2">
        <f>IF(AND(P3793&lt;&gt;"_U",P3793&lt;&gt;"c",J3793&lt;&gt;99,J3793&lt;&gt;9),IFERROR(VLOOKUP(A3793,'TA Total'!$A$2:$N$10000,14,0),"."),".")</f>
        <v>10518</v>
      </c>
    </row>
    <row r="3794" spans="1:19" x14ac:dyDescent="0.4">
      <c r="A3794" s="2" t="str">
        <f t="shared" si="118"/>
        <v>2018|Southland District|12</v>
      </c>
      <c r="B3794" t="s">
        <v>16</v>
      </c>
      <c r="C3794" t="s">
        <v>17</v>
      </c>
      <c r="D3794" t="s">
        <v>18</v>
      </c>
      <c r="E3794" t="s">
        <v>19</v>
      </c>
      <c r="F3794">
        <v>2018</v>
      </c>
      <c r="G3794">
        <v>2018</v>
      </c>
      <c r="H3794">
        <v>73</v>
      </c>
      <c r="I3794" t="s">
        <v>83</v>
      </c>
      <c r="J3794">
        <v>2</v>
      </c>
      <c r="K3794" t="s">
        <v>23</v>
      </c>
      <c r="L3794">
        <v>12</v>
      </c>
      <c r="N3794">
        <v>264</v>
      </c>
      <c r="R3794" s="2">
        <f t="shared" si="119"/>
        <v>36.97</v>
      </c>
      <c r="S3794" s="2">
        <f>IF(AND(P3794&lt;&gt;"_U",P3794&lt;&gt;"c",J3794&lt;&gt;99,J3794&lt;&gt;9),IFERROR(VLOOKUP(A3794,'TA Total'!$A$2:$N$10000,14,0),"."),".")</f>
        <v>714</v>
      </c>
    </row>
    <row r="3795" spans="1:19" x14ac:dyDescent="0.4">
      <c r="A3795" s="2" t="str">
        <f t="shared" si="118"/>
        <v>2018|Southland District|13</v>
      </c>
      <c r="B3795" t="s">
        <v>16</v>
      </c>
      <c r="C3795" t="s">
        <v>17</v>
      </c>
      <c r="D3795" t="s">
        <v>18</v>
      </c>
      <c r="E3795" t="s">
        <v>19</v>
      </c>
      <c r="F3795">
        <v>2018</v>
      </c>
      <c r="G3795">
        <v>2018</v>
      </c>
      <c r="H3795">
        <v>73</v>
      </c>
      <c r="I3795" t="s">
        <v>83</v>
      </c>
      <c r="J3795">
        <v>2</v>
      </c>
      <c r="K3795" t="s">
        <v>23</v>
      </c>
      <c r="L3795">
        <v>13</v>
      </c>
      <c r="N3795">
        <v>39</v>
      </c>
      <c r="R3795" s="2">
        <f t="shared" si="119"/>
        <v>33.33</v>
      </c>
      <c r="S3795" s="2">
        <f>IF(AND(P3795&lt;&gt;"_U",P3795&lt;&gt;"c",J3795&lt;&gt;99,J3795&lt;&gt;9),IFERROR(VLOOKUP(A3795,'TA Total'!$A$2:$N$10000,14,0),"."),".")</f>
        <v>117</v>
      </c>
    </row>
    <row r="3796" spans="1:19" x14ac:dyDescent="0.4">
      <c r="A3796" s="2" t="str">
        <f t="shared" si="118"/>
        <v>2018|Southland District|999</v>
      </c>
      <c r="B3796" t="s">
        <v>16</v>
      </c>
      <c r="C3796" t="s">
        <v>17</v>
      </c>
      <c r="D3796" t="s">
        <v>18</v>
      </c>
      <c r="E3796" t="s">
        <v>19</v>
      </c>
      <c r="F3796">
        <v>2018</v>
      </c>
      <c r="G3796">
        <v>2018</v>
      </c>
      <c r="H3796">
        <v>73</v>
      </c>
      <c r="I3796" t="s">
        <v>83</v>
      </c>
      <c r="J3796">
        <v>2</v>
      </c>
      <c r="K3796" t="s">
        <v>23</v>
      </c>
      <c r="L3796">
        <v>999</v>
      </c>
      <c r="N3796">
        <v>3516</v>
      </c>
      <c r="R3796" s="2">
        <f t="shared" si="119"/>
        <v>30.97</v>
      </c>
      <c r="S3796" s="2">
        <f>IF(AND(P3796&lt;&gt;"_U",P3796&lt;&gt;"c",J3796&lt;&gt;99,J3796&lt;&gt;9),IFERROR(VLOOKUP(A3796,'TA Total'!$A$2:$N$10000,14,0),"."),".")</f>
        <v>11352</v>
      </c>
    </row>
    <row r="3797" spans="1:19" x14ac:dyDescent="0.4">
      <c r="A3797" s="2" t="str">
        <f t="shared" si="118"/>
        <v>2018|Southland District|10</v>
      </c>
      <c r="B3797" t="s">
        <v>16</v>
      </c>
      <c r="C3797" t="s">
        <v>17</v>
      </c>
      <c r="D3797" t="s">
        <v>18</v>
      </c>
      <c r="E3797" t="s">
        <v>19</v>
      </c>
      <c r="F3797">
        <v>2018</v>
      </c>
      <c r="G3797">
        <v>2018</v>
      </c>
      <c r="H3797">
        <v>73</v>
      </c>
      <c r="I3797" t="s">
        <v>83</v>
      </c>
      <c r="J3797">
        <v>3</v>
      </c>
      <c r="K3797" t="s">
        <v>24</v>
      </c>
      <c r="L3797">
        <v>10</v>
      </c>
      <c r="N3797">
        <v>0</v>
      </c>
      <c r="R3797" s="2" t="str">
        <f t="shared" si="119"/>
        <v>.</v>
      </c>
      <c r="S3797" s="2">
        <f>IF(AND(P3797&lt;&gt;"_U",P3797&lt;&gt;"c",J3797&lt;&gt;99,J3797&lt;&gt;9),IFERROR(VLOOKUP(A3797,'TA Total'!$A$2:$N$10000,14,0),"."),".")</f>
        <v>0</v>
      </c>
    </row>
    <row r="3798" spans="1:19" x14ac:dyDescent="0.4">
      <c r="A3798" s="2" t="str">
        <f t="shared" si="118"/>
        <v>2018|Southland District|11</v>
      </c>
      <c r="B3798" t="s">
        <v>16</v>
      </c>
      <c r="C3798" t="s">
        <v>17</v>
      </c>
      <c r="D3798" t="s">
        <v>18</v>
      </c>
      <c r="E3798" t="s">
        <v>19</v>
      </c>
      <c r="F3798">
        <v>2018</v>
      </c>
      <c r="G3798">
        <v>2018</v>
      </c>
      <c r="H3798">
        <v>73</v>
      </c>
      <c r="I3798" t="s">
        <v>83</v>
      </c>
      <c r="J3798">
        <v>3</v>
      </c>
      <c r="K3798" t="s">
        <v>24</v>
      </c>
      <c r="L3798">
        <v>11</v>
      </c>
      <c r="N3798">
        <v>447</v>
      </c>
      <c r="R3798" s="2">
        <f t="shared" si="119"/>
        <v>4.25</v>
      </c>
      <c r="S3798" s="2">
        <f>IF(AND(P3798&lt;&gt;"_U",P3798&lt;&gt;"c",J3798&lt;&gt;99,J3798&lt;&gt;9),IFERROR(VLOOKUP(A3798,'TA Total'!$A$2:$N$10000,14,0),"."),".")</f>
        <v>10518</v>
      </c>
    </row>
    <row r="3799" spans="1:19" x14ac:dyDescent="0.4">
      <c r="A3799" s="2" t="str">
        <f t="shared" si="118"/>
        <v>2018|Southland District|12</v>
      </c>
      <c r="B3799" t="s">
        <v>16</v>
      </c>
      <c r="C3799" t="s">
        <v>17</v>
      </c>
      <c r="D3799" t="s">
        <v>18</v>
      </c>
      <c r="E3799" t="s">
        <v>19</v>
      </c>
      <c r="F3799">
        <v>2018</v>
      </c>
      <c r="G3799">
        <v>2018</v>
      </c>
      <c r="H3799">
        <v>73</v>
      </c>
      <c r="I3799" t="s">
        <v>83</v>
      </c>
      <c r="J3799">
        <v>3</v>
      </c>
      <c r="K3799" t="s">
        <v>24</v>
      </c>
      <c r="L3799">
        <v>12</v>
      </c>
      <c r="N3799">
        <v>33</v>
      </c>
      <c r="R3799" s="2">
        <f t="shared" si="119"/>
        <v>4.62</v>
      </c>
      <c r="S3799" s="2">
        <f>IF(AND(P3799&lt;&gt;"_U",P3799&lt;&gt;"c",J3799&lt;&gt;99,J3799&lt;&gt;9),IFERROR(VLOOKUP(A3799,'TA Total'!$A$2:$N$10000,14,0),"."),".")</f>
        <v>714</v>
      </c>
    </row>
    <row r="3800" spans="1:19" x14ac:dyDescent="0.4">
      <c r="A3800" s="2" t="str">
        <f t="shared" si="118"/>
        <v>2018|Southland District|13</v>
      </c>
      <c r="B3800" t="s">
        <v>16</v>
      </c>
      <c r="C3800" t="s">
        <v>17</v>
      </c>
      <c r="D3800" t="s">
        <v>18</v>
      </c>
      <c r="E3800" t="s">
        <v>19</v>
      </c>
      <c r="F3800">
        <v>2018</v>
      </c>
      <c r="G3800">
        <v>2018</v>
      </c>
      <c r="H3800">
        <v>73</v>
      </c>
      <c r="I3800" t="s">
        <v>83</v>
      </c>
      <c r="J3800">
        <v>3</v>
      </c>
      <c r="K3800" t="s">
        <v>24</v>
      </c>
      <c r="L3800">
        <v>13</v>
      </c>
      <c r="N3800">
        <v>18</v>
      </c>
      <c r="R3800" s="2">
        <f t="shared" si="119"/>
        <v>15.38</v>
      </c>
      <c r="S3800" s="2">
        <f>IF(AND(P3800&lt;&gt;"_U",P3800&lt;&gt;"c",J3800&lt;&gt;99,J3800&lt;&gt;9),IFERROR(VLOOKUP(A3800,'TA Total'!$A$2:$N$10000,14,0),"."),".")</f>
        <v>117</v>
      </c>
    </row>
    <row r="3801" spans="1:19" x14ac:dyDescent="0.4">
      <c r="A3801" s="2" t="str">
        <f t="shared" si="118"/>
        <v>2018|Southland District|999</v>
      </c>
      <c r="B3801" t="s">
        <v>16</v>
      </c>
      <c r="C3801" t="s">
        <v>17</v>
      </c>
      <c r="D3801" t="s">
        <v>18</v>
      </c>
      <c r="E3801" t="s">
        <v>19</v>
      </c>
      <c r="F3801">
        <v>2018</v>
      </c>
      <c r="G3801">
        <v>2018</v>
      </c>
      <c r="H3801">
        <v>73</v>
      </c>
      <c r="I3801" t="s">
        <v>83</v>
      </c>
      <c r="J3801">
        <v>3</v>
      </c>
      <c r="K3801" t="s">
        <v>24</v>
      </c>
      <c r="L3801">
        <v>999</v>
      </c>
      <c r="N3801">
        <v>498</v>
      </c>
      <c r="R3801" s="2">
        <f t="shared" si="119"/>
        <v>4.3899999999999997</v>
      </c>
      <c r="S3801" s="2">
        <f>IF(AND(P3801&lt;&gt;"_U",P3801&lt;&gt;"c",J3801&lt;&gt;99,J3801&lt;&gt;9),IFERROR(VLOOKUP(A3801,'TA Total'!$A$2:$N$10000,14,0),"."),".")</f>
        <v>11352</v>
      </c>
    </row>
    <row r="3802" spans="1:19" x14ac:dyDescent="0.4">
      <c r="A3802" s="2" t="str">
        <f t="shared" si="118"/>
        <v>2018|Southland District|10</v>
      </c>
      <c r="B3802" t="s">
        <v>16</v>
      </c>
      <c r="C3802" t="s">
        <v>17</v>
      </c>
      <c r="D3802" t="s">
        <v>18</v>
      </c>
      <c r="E3802" t="s">
        <v>19</v>
      </c>
      <c r="F3802">
        <v>2018</v>
      </c>
      <c r="G3802">
        <v>2018</v>
      </c>
      <c r="H3802">
        <v>73</v>
      </c>
      <c r="I3802" t="s">
        <v>83</v>
      </c>
      <c r="J3802">
        <v>4</v>
      </c>
      <c r="K3802" t="s">
        <v>25</v>
      </c>
      <c r="L3802">
        <v>10</v>
      </c>
      <c r="N3802">
        <v>0</v>
      </c>
      <c r="R3802" s="2" t="str">
        <f t="shared" si="119"/>
        <v>.</v>
      </c>
      <c r="S3802" s="2">
        <f>IF(AND(P3802&lt;&gt;"_U",P3802&lt;&gt;"c",J3802&lt;&gt;99,J3802&lt;&gt;9),IFERROR(VLOOKUP(A3802,'TA Total'!$A$2:$N$10000,14,0),"."),".")</f>
        <v>0</v>
      </c>
    </row>
    <row r="3803" spans="1:19" x14ac:dyDescent="0.4">
      <c r="A3803" s="2" t="str">
        <f t="shared" si="118"/>
        <v>2018|Southland District|11</v>
      </c>
      <c r="B3803" t="s">
        <v>16</v>
      </c>
      <c r="C3803" t="s">
        <v>17</v>
      </c>
      <c r="D3803" t="s">
        <v>18</v>
      </c>
      <c r="E3803" t="s">
        <v>19</v>
      </c>
      <c r="F3803">
        <v>2018</v>
      </c>
      <c r="G3803">
        <v>2018</v>
      </c>
      <c r="H3803">
        <v>73</v>
      </c>
      <c r="I3803" t="s">
        <v>83</v>
      </c>
      <c r="J3803">
        <v>4</v>
      </c>
      <c r="K3803" t="s">
        <v>25</v>
      </c>
      <c r="L3803">
        <v>11</v>
      </c>
      <c r="N3803">
        <v>318</v>
      </c>
      <c r="R3803" s="2">
        <f t="shared" si="119"/>
        <v>3.02</v>
      </c>
      <c r="S3803" s="2">
        <f>IF(AND(P3803&lt;&gt;"_U",P3803&lt;&gt;"c",J3803&lt;&gt;99,J3803&lt;&gt;9),IFERROR(VLOOKUP(A3803,'TA Total'!$A$2:$N$10000,14,0),"."),".")</f>
        <v>10518</v>
      </c>
    </row>
    <row r="3804" spans="1:19" x14ac:dyDescent="0.4">
      <c r="A3804" s="2" t="str">
        <f t="shared" si="118"/>
        <v>2018|Southland District|12</v>
      </c>
      <c r="B3804" t="s">
        <v>16</v>
      </c>
      <c r="C3804" t="s">
        <v>17</v>
      </c>
      <c r="D3804" t="s">
        <v>18</v>
      </c>
      <c r="E3804" t="s">
        <v>19</v>
      </c>
      <c r="F3804">
        <v>2018</v>
      </c>
      <c r="G3804">
        <v>2018</v>
      </c>
      <c r="H3804">
        <v>73</v>
      </c>
      <c r="I3804" t="s">
        <v>83</v>
      </c>
      <c r="J3804">
        <v>4</v>
      </c>
      <c r="K3804" t="s">
        <v>25</v>
      </c>
      <c r="L3804">
        <v>12</v>
      </c>
      <c r="N3804">
        <v>18</v>
      </c>
      <c r="R3804" s="2">
        <f t="shared" si="119"/>
        <v>2.52</v>
      </c>
      <c r="S3804" s="2">
        <f>IF(AND(P3804&lt;&gt;"_U",P3804&lt;&gt;"c",J3804&lt;&gt;99,J3804&lt;&gt;9),IFERROR(VLOOKUP(A3804,'TA Total'!$A$2:$N$10000,14,0),"."),".")</f>
        <v>714</v>
      </c>
    </row>
    <row r="3805" spans="1:19" x14ac:dyDescent="0.4">
      <c r="A3805" s="2" t="str">
        <f t="shared" si="118"/>
        <v>2018|Southland District|13</v>
      </c>
      <c r="B3805" t="s">
        <v>16</v>
      </c>
      <c r="C3805" t="s">
        <v>17</v>
      </c>
      <c r="D3805" t="s">
        <v>18</v>
      </c>
      <c r="E3805" t="s">
        <v>19</v>
      </c>
      <c r="F3805">
        <v>2018</v>
      </c>
      <c r="G3805">
        <v>2018</v>
      </c>
      <c r="H3805">
        <v>73</v>
      </c>
      <c r="I3805" t="s">
        <v>83</v>
      </c>
      <c r="J3805">
        <v>4</v>
      </c>
      <c r="K3805" t="s">
        <v>25</v>
      </c>
      <c r="L3805">
        <v>13</v>
      </c>
      <c r="N3805">
        <v>12</v>
      </c>
      <c r="R3805" s="2">
        <f t="shared" si="119"/>
        <v>10.26</v>
      </c>
      <c r="S3805" s="2">
        <f>IF(AND(P3805&lt;&gt;"_U",P3805&lt;&gt;"c",J3805&lt;&gt;99,J3805&lt;&gt;9),IFERROR(VLOOKUP(A3805,'TA Total'!$A$2:$N$10000,14,0),"."),".")</f>
        <v>117</v>
      </c>
    </row>
    <row r="3806" spans="1:19" x14ac:dyDescent="0.4">
      <c r="A3806" s="2" t="str">
        <f t="shared" si="118"/>
        <v>2018|Southland District|999</v>
      </c>
      <c r="B3806" t="s">
        <v>16</v>
      </c>
      <c r="C3806" t="s">
        <v>17</v>
      </c>
      <c r="D3806" t="s">
        <v>18</v>
      </c>
      <c r="E3806" t="s">
        <v>19</v>
      </c>
      <c r="F3806">
        <v>2018</v>
      </c>
      <c r="G3806">
        <v>2018</v>
      </c>
      <c r="H3806">
        <v>73</v>
      </c>
      <c r="I3806" t="s">
        <v>83</v>
      </c>
      <c r="J3806">
        <v>4</v>
      </c>
      <c r="K3806" t="s">
        <v>25</v>
      </c>
      <c r="L3806">
        <v>999</v>
      </c>
      <c r="N3806">
        <v>348</v>
      </c>
      <c r="R3806" s="2">
        <f t="shared" si="119"/>
        <v>3.07</v>
      </c>
      <c r="S3806" s="2">
        <f>IF(AND(P3806&lt;&gt;"_U",P3806&lt;&gt;"c",J3806&lt;&gt;99,J3806&lt;&gt;9),IFERROR(VLOOKUP(A3806,'TA Total'!$A$2:$N$10000,14,0),"."),".")</f>
        <v>11352</v>
      </c>
    </row>
    <row r="3807" spans="1:19" x14ac:dyDescent="0.4">
      <c r="A3807" s="2" t="str">
        <f t="shared" si="118"/>
        <v>2018|Southland District|10</v>
      </c>
      <c r="B3807" t="s">
        <v>16</v>
      </c>
      <c r="C3807" t="s">
        <v>17</v>
      </c>
      <c r="D3807" t="s">
        <v>18</v>
      </c>
      <c r="E3807" t="s">
        <v>19</v>
      </c>
      <c r="F3807">
        <v>2018</v>
      </c>
      <c r="G3807">
        <v>2018</v>
      </c>
      <c r="H3807">
        <v>73</v>
      </c>
      <c r="I3807" t="s">
        <v>83</v>
      </c>
      <c r="J3807">
        <v>5</v>
      </c>
      <c r="K3807" t="s">
        <v>26</v>
      </c>
      <c r="L3807">
        <v>10</v>
      </c>
      <c r="N3807">
        <v>0</v>
      </c>
      <c r="R3807" s="2" t="str">
        <f t="shared" si="119"/>
        <v>.</v>
      </c>
      <c r="S3807" s="2">
        <f>IF(AND(P3807&lt;&gt;"_U",P3807&lt;&gt;"c",J3807&lt;&gt;99,J3807&lt;&gt;9),IFERROR(VLOOKUP(A3807,'TA Total'!$A$2:$N$10000,14,0),"."),".")</f>
        <v>0</v>
      </c>
    </row>
    <row r="3808" spans="1:19" x14ac:dyDescent="0.4">
      <c r="A3808" s="2" t="str">
        <f t="shared" si="118"/>
        <v>2018|Southland District|11</v>
      </c>
      <c r="B3808" t="s">
        <v>16</v>
      </c>
      <c r="C3808" t="s">
        <v>17</v>
      </c>
      <c r="D3808" t="s">
        <v>18</v>
      </c>
      <c r="E3808" t="s">
        <v>19</v>
      </c>
      <c r="F3808">
        <v>2018</v>
      </c>
      <c r="G3808">
        <v>2018</v>
      </c>
      <c r="H3808">
        <v>73</v>
      </c>
      <c r="I3808" t="s">
        <v>83</v>
      </c>
      <c r="J3808">
        <v>5</v>
      </c>
      <c r="K3808" t="s">
        <v>26</v>
      </c>
      <c r="L3808">
        <v>11</v>
      </c>
      <c r="N3808">
        <v>6648</v>
      </c>
      <c r="R3808" s="2">
        <f t="shared" si="119"/>
        <v>63.21</v>
      </c>
      <c r="S3808" s="2">
        <f>IF(AND(P3808&lt;&gt;"_U",P3808&lt;&gt;"c",J3808&lt;&gt;99,J3808&lt;&gt;9),IFERROR(VLOOKUP(A3808,'TA Total'!$A$2:$N$10000,14,0),"."),".")</f>
        <v>10518</v>
      </c>
    </row>
    <row r="3809" spans="1:19" x14ac:dyDescent="0.4">
      <c r="A3809" s="2" t="str">
        <f t="shared" si="118"/>
        <v>2018|Southland District|12</v>
      </c>
      <c r="B3809" t="s">
        <v>16</v>
      </c>
      <c r="C3809" t="s">
        <v>17</v>
      </c>
      <c r="D3809" t="s">
        <v>18</v>
      </c>
      <c r="E3809" t="s">
        <v>19</v>
      </c>
      <c r="F3809">
        <v>2018</v>
      </c>
      <c r="G3809">
        <v>2018</v>
      </c>
      <c r="H3809">
        <v>73</v>
      </c>
      <c r="I3809" t="s">
        <v>83</v>
      </c>
      <c r="J3809">
        <v>5</v>
      </c>
      <c r="K3809" t="s">
        <v>26</v>
      </c>
      <c r="L3809">
        <v>12</v>
      </c>
      <c r="N3809">
        <v>348</v>
      </c>
      <c r="R3809" s="2">
        <f t="shared" si="119"/>
        <v>48.74</v>
      </c>
      <c r="S3809" s="2">
        <f>IF(AND(P3809&lt;&gt;"_U",P3809&lt;&gt;"c",J3809&lt;&gt;99,J3809&lt;&gt;9),IFERROR(VLOOKUP(A3809,'TA Total'!$A$2:$N$10000,14,0),"."),".")</f>
        <v>714</v>
      </c>
    </row>
    <row r="3810" spans="1:19" x14ac:dyDescent="0.4">
      <c r="A3810" s="2" t="str">
        <f t="shared" si="118"/>
        <v>2018|Southland District|13</v>
      </c>
      <c r="B3810" t="s">
        <v>16</v>
      </c>
      <c r="C3810" t="s">
        <v>17</v>
      </c>
      <c r="D3810" t="s">
        <v>18</v>
      </c>
      <c r="E3810" t="s">
        <v>19</v>
      </c>
      <c r="F3810">
        <v>2018</v>
      </c>
      <c r="G3810">
        <v>2018</v>
      </c>
      <c r="H3810">
        <v>73</v>
      </c>
      <c r="I3810" t="s">
        <v>83</v>
      </c>
      <c r="J3810">
        <v>5</v>
      </c>
      <c r="K3810" t="s">
        <v>26</v>
      </c>
      <c r="L3810">
        <v>13</v>
      </c>
      <c r="N3810">
        <v>27</v>
      </c>
      <c r="R3810" s="2">
        <f t="shared" si="119"/>
        <v>23.08</v>
      </c>
      <c r="S3810" s="2">
        <f>IF(AND(P3810&lt;&gt;"_U",P3810&lt;&gt;"c",J3810&lt;&gt;99,J3810&lt;&gt;9),IFERROR(VLOOKUP(A3810,'TA Total'!$A$2:$N$10000,14,0),"."),".")</f>
        <v>117</v>
      </c>
    </row>
    <row r="3811" spans="1:19" x14ac:dyDescent="0.4">
      <c r="A3811" s="2" t="str">
        <f t="shared" si="118"/>
        <v>2018|Southland District|999</v>
      </c>
      <c r="B3811" t="s">
        <v>16</v>
      </c>
      <c r="C3811" t="s">
        <v>17</v>
      </c>
      <c r="D3811" t="s">
        <v>18</v>
      </c>
      <c r="E3811" t="s">
        <v>19</v>
      </c>
      <c r="F3811">
        <v>2018</v>
      </c>
      <c r="G3811">
        <v>2018</v>
      </c>
      <c r="H3811">
        <v>73</v>
      </c>
      <c r="I3811" t="s">
        <v>83</v>
      </c>
      <c r="J3811">
        <v>5</v>
      </c>
      <c r="K3811" t="s">
        <v>26</v>
      </c>
      <c r="L3811">
        <v>999</v>
      </c>
      <c r="N3811">
        <v>7023</v>
      </c>
      <c r="R3811" s="2">
        <f t="shared" si="119"/>
        <v>61.87</v>
      </c>
      <c r="S3811" s="2">
        <f>IF(AND(P3811&lt;&gt;"_U",P3811&lt;&gt;"c",J3811&lt;&gt;99,J3811&lt;&gt;9),IFERROR(VLOOKUP(A3811,'TA Total'!$A$2:$N$10000,14,0),"."),".")</f>
        <v>11352</v>
      </c>
    </row>
    <row r="3812" spans="1:19" x14ac:dyDescent="0.4">
      <c r="A3812" s="2" t="str">
        <f t="shared" si="118"/>
        <v>2018|Southland District|10</v>
      </c>
      <c r="B3812" t="s">
        <v>16</v>
      </c>
      <c r="C3812" t="s">
        <v>17</v>
      </c>
      <c r="D3812" t="s">
        <v>18</v>
      </c>
      <c r="E3812" t="s">
        <v>19</v>
      </c>
      <c r="F3812">
        <v>2018</v>
      </c>
      <c r="G3812">
        <v>2018</v>
      </c>
      <c r="H3812">
        <v>73</v>
      </c>
      <c r="I3812" t="s">
        <v>83</v>
      </c>
      <c r="J3812">
        <v>6</v>
      </c>
      <c r="K3812" t="s">
        <v>27</v>
      </c>
      <c r="L3812">
        <v>10</v>
      </c>
      <c r="N3812">
        <v>0</v>
      </c>
      <c r="R3812" s="2" t="str">
        <f t="shared" si="119"/>
        <v>.</v>
      </c>
      <c r="S3812" s="2">
        <f>IF(AND(P3812&lt;&gt;"_U",P3812&lt;&gt;"c",J3812&lt;&gt;99,J3812&lt;&gt;9),IFERROR(VLOOKUP(A3812,'TA Total'!$A$2:$N$10000,14,0),"."),".")</f>
        <v>0</v>
      </c>
    </row>
    <row r="3813" spans="1:19" x14ac:dyDescent="0.4">
      <c r="A3813" s="2" t="str">
        <f t="shared" si="118"/>
        <v>2018|Southland District|11</v>
      </c>
      <c r="B3813" t="s">
        <v>16</v>
      </c>
      <c r="C3813" t="s">
        <v>17</v>
      </c>
      <c r="D3813" t="s">
        <v>18</v>
      </c>
      <c r="E3813" t="s">
        <v>19</v>
      </c>
      <c r="F3813">
        <v>2018</v>
      </c>
      <c r="G3813">
        <v>2018</v>
      </c>
      <c r="H3813">
        <v>73</v>
      </c>
      <c r="I3813" t="s">
        <v>83</v>
      </c>
      <c r="J3813">
        <v>6</v>
      </c>
      <c r="K3813" t="s">
        <v>27</v>
      </c>
      <c r="L3813">
        <v>11</v>
      </c>
      <c r="N3813">
        <v>69</v>
      </c>
      <c r="R3813" s="2">
        <f t="shared" si="119"/>
        <v>0.66</v>
      </c>
      <c r="S3813" s="2">
        <f>IF(AND(P3813&lt;&gt;"_U",P3813&lt;&gt;"c",J3813&lt;&gt;99,J3813&lt;&gt;9),IFERROR(VLOOKUP(A3813,'TA Total'!$A$2:$N$10000,14,0),"."),".")</f>
        <v>10518</v>
      </c>
    </row>
    <row r="3814" spans="1:19" x14ac:dyDescent="0.4">
      <c r="A3814" s="2" t="str">
        <f t="shared" si="118"/>
        <v>2018|Southland District|12</v>
      </c>
      <c r="B3814" t="s">
        <v>16</v>
      </c>
      <c r="C3814" t="s">
        <v>17</v>
      </c>
      <c r="D3814" t="s">
        <v>18</v>
      </c>
      <c r="E3814" t="s">
        <v>19</v>
      </c>
      <c r="F3814">
        <v>2018</v>
      </c>
      <c r="G3814">
        <v>2018</v>
      </c>
      <c r="H3814">
        <v>73</v>
      </c>
      <c r="I3814" t="s">
        <v>83</v>
      </c>
      <c r="J3814">
        <v>6</v>
      </c>
      <c r="K3814" t="s">
        <v>27</v>
      </c>
      <c r="L3814">
        <v>12</v>
      </c>
      <c r="N3814">
        <v>3</v>
      </c>
      <c r="R3814" s="2">
        <f t="shared" si="119"/>
        <v>0.42</v>
      </c>
      <c r="S3814" s="2">
        <f>IF(AND(P3814&lt;&gt;"_U",P3814&lt;&gt;"c",J3814&lt;&gt;99,J3814&lt;&gt;9),IFERROR(VLOOKUP(A3814,'TA Total'!$A$2:$N$10000,14,0),"."),".")</f>
        <v>714</v>
      </c>
    </row>
    <row r="3815" spans="1:19" x14ac:dyDescent="0.4">
      <c r="A3815" s="2" t="str">
        <f t="shared" si="118"/>
        <v>2018|Southland District|13</v>
      </c>
      <c r="B3815" t="s">
        <v>16</v>
      </c>
      <c r="C3815" t="s">
        <v>17</v>
      </c>
      <c r="D3815" t="s">
        <v>18</v>
      </c>
      <c r="E3815" t="s">
        <v>19</v>
      </c>
      <c r="F3815">
        <v>2018</v>
      </c>
      <c r="G3815">
        <v>2018</v>
      </c>
      <c r="H3815">
        <v>73</v>
      </c>
      <c r="I3815" t="s">
        <v>83</v>
      </c>
      <c r="J3815">
        <v>6</v>
      </c>
      <c r="K3815" t="s">
        <v>27</v>
      </c>
      <c r="L3815">
        <v>13</v>
      </c>
      <c r="N3815">
        <v>0</v>
      </c>
      <c r="R3815" s="2">
        <f t="shared" si="119"/>
        <v>0</v>
      </c>
      <c r="S3815" s="2">
        <f>IF(AND(P3815&lt;&gt;"_U",P3815&lt;&gt;"c",J3815&lt;&gt;99,J3815&lt;&gt;9),IFERROR(VLOOKUP(A3815,'TA Total'!$A$2:$N$10000,14,0),"."),".")</f>
        <v>117</v>
      </c>
    </row>
    <row r="3816" spans="1:19" x14ac:dyDescent="0.4">
      <c r="A3816" s="2" t="str">
        <f t="shared" si="118"/>
        <v>2018|Southland District|999</v>
      </c>
      <c r="B3816" t="s">
        <v>16</v>
      </c>
      <c r="C3816" t="s">
        <v>17</v>
      </c>
      <c r="D3816" t="s">
        <v>18</v>
      </c>
      <c r="E3816" t="s">
        <v>19</v>
      </c>
      <c r="F3816">
        <v>2018</v>
      </c>
      <c r="G3816">
        <v>2018</v>
      </c>
      <c r="H3816">
        <v>73</v>
      </c>
      <c r="I3816" t="s">
        <v>83</v>
      </c>
      <c r="J3816">
        <v>6</v>
      </c>
      <c r="K3816" t="s">
        <v>27</v>
      </c>
      <c r="L3816">
        <v>999</v>
      </c>
      <c r="N3816">
        <v>72</v>
      </c>
      <c r="R3816" s="2">
        <f t="shared" si="119"/>
        <v>0.63</v>
      </c>
      <c r="S3816" s="2">
        <f>IF(AND(P3816&lt;&gt;"_U",P3816&lt;&gt;"c",J3816&lt;&gt;99,J3816&lt;&gt;9),IFERROR(VLOOKUP(A3816,'TA Total'!$A$2:$N$10000,14,0),"."),".")</f>
        <v>11352</v>
      </c>
    </row>
    <row r="3817" spans="1:19" x14ac:dyDescent="0.4">
      <c r="A3817" s="2" t="str">
        <f t="shared" si="118"/>
        <v>2018|Southland District|10</v>
      </c>
      <c r="B3817" t="s">
        <v>16</v>
      </c>
      <c r="C3817" t="s">
        <v>17</v>
      </c>
      <c r="D3817" t="s">
        <v>18</v>
      </c>
      <c r="E3817" t="s">
        <v>19</v>
      </c>
      <c r="F3817">
        <v>2018</v>
      </c>
      <c r="G3817">
        <v>2018</v>
      </c>
      <c r="H3817">
        <v>73</v>
      </c>
      <c r="I3817" t="s">
        <v>83</v>
      </c>
      <c r="J3817">
        <v>7</v>
      </c>
      <c r="K3817" t="s">
        <v>28</v>
      </c>
      <c r="L3817">
        <v>10</v>
      </c>
      <c r="N3817">
        <v>0</v>
      </c>
      <c r="R3817" s="2" t="str">
        <f t="shared" si="119"/>
        <v>.</v>
      </c>
      <c r="S3817" s="2">
        <f>IF(AND(P3817&lt;&gt;"_U",P3817&lt;&gt;"c",J3817&lt;&gt;99,J3817&lt;&gt;9),IFERROR(VLOOKUP(A3817,'TA Total'!$A$2:$N$10000,14,0),"."),".")</f>
        <v>0</v>
      </c>
    </row>
    <row r="3818" spans="1:19" x14ac:dyDescent="0.4">
      <c r="A3818" s="2" t="str">
        <f t="shared" si="118"/>
        <v>2018|Southland District|11</v>
      </c>
      <c r="B3818" t="s">
        <v>16</v>
      </c>
      <c r="C3818" t="s">
        <v>17</v>
      </c>
      <c r="D3818" t="s">
        <v>18</v>
      </c>
      <c r="E3818" t="s">
        <v>19</v>
      </c>
      <c r="F3818">
        <v>2018</v>
      </c>
      <c r="G3818">
        <v>2018</v>
      </c>
      <c r="H3818">
        <v>73</v>
      </c>
      <c r="I3818" t="s">
        <v>83</v>
      </c>
      <c r="J3818">
        <v>7</v>
      </c>
      <c r="K3818" t="s">
        <v>28</v>
      </c>
      <c r="L3818">
        <v>11</v>
      </c>
      <c r="N3818">
        <v>1671</v>
      </c>
      <c r="R3818" s="2">
        <f t="shared" si="119"/>
        <v>15.89</v>
      </c>
      <c r="S3818" s="2">
        <f>IF(AND(P3818&lt;&gt;"_U",P3818&lt;&gt;"c",J3818&lt;&gt;99,J3818&lt;&gt;9),IFERROR(VLOOKUP(A3818,'TA Total'!$A$2:$N$10000,14,0),"."),".")</f>
        <v>10518</v>
      </c>
    </row>
    <row r="3819" spans="1:19" x14ac:dyDescent="0.4">
      <c r="A3819" s="2" t="str">
        <f t="shared" si="118"/>
        <v>2018|Southland District|12</v>
      </c>
      <c r="B3819" t="s">
        <v>16</v>
      </c>
      <c r="C3819" t="s">
        <v>17</v>
      </c>
      <c r="D3819" t="s">
        <v>18</v>
      </c>
      <c r="E3819" t="s">
        <v>19</v>
      </c>
      <c r="F3819">
        <v>2018</v>
      </c>
      <c r="G3819">
        <v>2018</v>
      </c>
      <c r="H3819">
        <v>73</v>
      </c>
      <c r="I3819" t="s">
        <v>83</v>
      </c>
      <c r="J3819">
        <v>7</v>
      </c>
      <c r="K3819" t="s">
        <v>28</v>
      </c>
      <c r="L3819">
        <v>12</v>
      </c>
      <c r="N3819">
        <v>87</v>
      </c>
      <c r="R3819" s="2">
        <f t="shared" si="119"/>
        <v>12.18</v>
      </c>
      <c r="S3819" s="2">
        <f>IF(AND(P3819&lt;&gt;"_U",P3819&lt;&gt;"c",J3819&lt;&gt;99,J3819&lt;&gt;9),IFERROR(VLOOKUP(A3819,'TA Total'!$A$2:$N$10000,14,0),"."),".")</f>
        <v>714</v>
      </c>
    </row>
    <row r="3820" spans="1:19" x14ac:dyDescent="0.4">
      <c r="A3820" s="2" t="str">
        <f t="shared" si="118"/>
        <v>2018|Southland District|13</v>
      </c>
      <c r="B3820" t="s">
        <v>16</v>
      </c>
      <c r="C3820" t="s">
        <v>17</v>
      </c>
      <c r="D3820" t="s">
        <v>18</v>
      </c>
      <c r="E3820" t="s">
        <v>19</v>
      </c>
      <c r="F3820">
        <v>2018</v>
      </c>
      <c r="G3820">
        <v>2018</v>
      </c>
      <c r="H3820">
        <v>73</v>
      </c>
      <c r="I3820" t="s">
        <v>83</v>
      </c>
      <c r="J3820">
        <v>7</v>
      </c>
      <c r="K3820" t="s">
        <v>28</v>
      </c>
      <c r="L3820">
        <v>13</v>
      </c>
      <c r="N3820">
        <v>3</v>
      </c>
      <c r="R3820" s="2">
        <f t="shared" si="119"/>
        <v>2.56</v>
      </c>
      <c r="S3820" s="2">
        <f>IF(AND(P3820&lt;&gt;"_U",P3820&lt;&gt;"c",J3820&lt;&gt;99,J3820&lt;&gt;9),IFERROR(VLOOKUP(A3820,'TA Total'!$A$2:$N$10000,14,0),"."),".")</f>
        <v>117</v>
      </c>
    </row>
    <row r="3821" spans="1:19" x14ac:dyDescent="0.4">
      <c r="A3821" s="2" t="str">
        <f t="shared" si="118"/>
        <v>2018|Southland District|999</v>
      </c>
      <c r="B3821" t="s">
        <v>16</v>
      </c>
      <c r="C3821" t="s">
        <v>17</v>
      </c>
      <c r="D3821" t="s">
        <v>18</v>
      </c>
      <c r="E3821" t="s">
        <v>19</v>
      </c>
      <c r="F3821">
        <v>2018</v>
      </c>
      <c r="G3821">
        <v>2018</v>
      </c>
      <c r="H3821">
        <v>73</v>
      </c>
      <c r="I3821" t="s">
        <v>83</v>
      </c>
      <c r="J3821">
        <v>7</v>
      </c>
      <c r="K3821" t="s">
        <v>28</v>
      </c>
      <c r="L3821">
        <v>999</v>
      </c>
      <c r="N3821">
        <v>1761</v>
      </c>
      <c r="R3821" s="2">
        <f t="shared" si="119"/>
        <v>15.51</v>
      </c>
      <c r="S3821" s="2">
        <f>IF(AND(P3821&lt;&gt;"_U",P3821&lt;&gt;"c",J3821&lt;&gt;99,J3821&lt;&gt;9),IFERROR(VLOOKUP(A3821,'TA Total'!$A$2:$N$10000,14,0),"."),".")</f>
        <v>11352</v>
      </c>
    </row>
    <row r="3822" spans="1:19" x14ac:dyDescent="0.4">
      <c r="A3822" s="2" t="str">
        <f t="shared" si="118"/>
        <v>2018|Southland District|10</v>
      </c>
      <c r="B3822" t="s">
        <v>16</v>
      </c>
      <c r="C3822" t="s">
        <v>17</v>
      </c>
      <c r="D3822" t="s">
        <v>18</v>
      </c>
      <c r="E3822" t="s">
        <v>19</v>
      </c>
      <c r="F3822">
        <v>2018</v>
      </c>
      <c r="G3822">
        <v>2018</v>
      </c>
      <c r="H3822">
        <v>73</v>
      </c>
      <c r="I3822" t="s">
        <v>83</v>
      </c>
      <c r="J3822">
        <v>77</v>
      </c>
      <c r="K3822" t="s">
        <v>29</v>
      </c>
      <c r="L3822">
        <v>10</v>
      </c>
      <c r="N3822">
        <v>0</v>
      </c>
      <c r="R3822" s="2" t="str">
        <f t="shared" si="119"/>
        <v>.</v>
      </c>
      <c r="S3822" s="2">
        <f>IF(AND(P3822&lt;&gt;"_U",P3822&lt;&gt;"c",J3822&lt;&gt;99,J3822&lt;&gt;9),IFERROR(VLOOKUP(A3822,'TA Total'!$A$2:$N$10000,14,0),"."),".")</f>
        <v>0</v>
      </c>
    </row>
    <row r="3823" spans="1:19" x14ac:dyDescent="0.4">
      <c r="A3823" s="2" t="str">
        <f t="shared" si="118"/>
        <v>2018|Southland District|11</v>
      </c>
      <c r="B3823" t="s">
        <v>16</v>
      </c>
      <c r="C3823" t="s">
        <v>17</v>
      </c>
      <c r="D3823" t="s">
        <v>18</v>
      </c>
      <c r="E3823" t="s">
        <v>19</v>
      </c>
      <c r="F3823">
        <v>2018</v>
      </c>
      <c r="G3823">
        <v>2018</v>
      </c>
      <c r="H3823">
        <v>73</v>
      </c>
      <c r="I3823" t="s">
        <v>83</v>
      </c>
      <c r="J3823">
        <v>77</v>
      </c>
      <c r="K3823" t="s">
        <v>29</v>
      </c>
      <c r="L3823">
        <v>11</v>
      </c>
      <c r="N3823">
        <v>10518</v>
      </c>
      <c r="R3823" s="2">
        <f t="shared" si="119"/>
        <v>100</v>
      </c>
      <c r="S3823" s="2">
        <f>IF(AND(P3823&lt;&gt;"_U",P3823&lt;&gt;"c",J3823&lt;&gt;99,J3823&lt;&gt;9),IFERROR(VLOOKUP(A3823,'TA Total'!$A$2:$N$10000,14,0),"."),".")</f>
        <v>10518</v>
      </c>
    </row>
    <row r="3824" spans="1:19" x14ac:dyDescent="0.4">
      <c r="A3824" s="2" t="str">
        <f t="shared" si="118"/>
        <v>2018|Southland District|12</v>
      </c>
      <c r="B3824" t="s">
        <v>16</v>
      </c>
      <c r="C3824" t="s">
        <v>17</v>
      </c>
      <c r="D3824" t="s">
        <v>18</v>
      </c>
      <c r="E3824" t="s">
        <v>19</v>
      </c>
      <c r="F3824">
        <v>2018</v>
      </c>
      <c r="G3824">
        <v>2018</v>
      </c>
      <c r="H3824">
        <v>73</v>
      </c>
      <c r="I3824" t="s">
        <v>83</v>
      </c>
      <c r="J3824">
        <v>77</v>
      </c>
      <c r="K3824" t="s">
        <v>29</v>
      </c>
      <c r="L3824">
        <v>12</v>
      </c>
      <c r="N3824">
        <v>714</v>
      </c>
      <c r="R3824" s="2">
        <f t="shared" si="119"/>
        <v>100</v>
      </c>
      <c r="S3824" s="2">
        <f>IF(AND(P3824&lt;&gt;"_U",P3824&lt;&gt;"c",J3824&lt;&gt;99,J3824&lt;&gt;9),IFERROR(VLOOKUP(A3824,'TA Total'!$A$2:$N$10000,14,0),"."),".")</f>
        <v>714</v>
      </c>
    </row>
    <row r="3825" spans="1:19" x14ac:dyDescent="0.4">
      <c r="A3825" s="2" t="str">
        <f t="shared" si="118"/>
        <v>2018|Southland District|13</v>
      </c>
      <c r="B3825" t="s">
        <v>16</v>
      </c>
      <c r="C3825" t="s">
        <v>17</v>
      </c>
      <c r="D3825" t="s">
        <v>18</v>
      </c>
      <c r="E3825" t="s">
        <v>19</v>
      </c>
      <c r="F3825">
        <v>2018</v>
      </c>
      <c r="G3825">
        <v>2018</v>
      </c>
      <c r="H3825">
        <v>73</v>
      </c>
      <c r="I3825" t="s">
        <v>83</v>
      </c>
      <c r="J3825">
        <v>77</v>
      </c>
      <c r="K3825" t="s">
        <v>29</v>
      </c>
      <c r="L3825">
        <v>13</v>
      </c>
      <c r="N3825">
        <v>117</v>
      </c>
      <c r="R3825" s="2">
        <f t="shared" si="119"/>
        <v>100</v>
      </c>
      <c r="S3825" s="2">
        <f>IF(AND(P3825&lt;&gt;"_U",P3825&lt;&gt;"c",J3825&lt;&gt;99,J3825&lt;&gt;9),IFERROR(VLOOKUP(A3825,'TA Total'!$A$2:$N$10000,14,0),"."),".")</f>
        <v>117</v>
      </c>
    </row>
    <row r="3826" spans="1:19" x14ac:dyDescent="0.4">
      <c r="A3826" s="2" t="str">
        <f t="shared" si="118"/>
        <v>2018|Southland District|999</v>
      </c>
      <c r="B3826" t="s">
        <v>16</v>
      </c>
      <c r="C3826" t="s">
        <v>17</v>
      </c>
      <c r="D3826" t="s">
        <v>18</v>
      </c>
      <c r="E3826" t="s">
        <v>19</v>
      </c>
      <c r="F3826">
        <v>2018</v>
      </c>
      <c r="G3826">
        <v>2018</v>
      </c>
      <c r="H3826">
        <v>73</v>
      </c>
      <c r="I3826" t="s">
        <v>83</v>
      </c>
      <c r="J3826">
        <v>77</v>
      </c>
      <c r="K3826" t="s">
        <v>29</v>
      </c>
      <c r="L3826">
        <v>999</v>
      </c>
      <c r="N3826">
        <v>11352</v>
      </c>
      <c r="R3826" s="2">
        <f t="shared" si="119"/>
        <v>100</v>
      </c>
      <c r="S3826" s="2">
        <f>IF(AND(P3826&lt;&gt;"_U",P3826&lt;&gt;"c",J3826&lt;&gt;99,J3826&lt;&gt;9),IFERROR(VLOOKUP(A3826,'TA Total'!$A$2:$N$10000,14,0),"."),".")</f>
        <v>11352</v>
      </c>
    </row>
    <row r="3827" spans="1:19" x14ac:dyDescent="0.4">
      <c r="A3827" s="2" t="str">
        <f t="shared" si="118"/>
        <v>2018|Southland District|10</v>
      </c>
      <c r="B3827" t="s">
        <v>16</v>
      </c>
      <c r="C3827" t="s">
        <v>17</v>
      </c>
      <c r="D3827" t="s">
        <v>18</v>
      </c>
      <c r="E3827" t="s">
        <v>19</v>
      </c>
      <c r="F3827">
        <v>2018</v>
      </c>
      <c r="G3827">
        <v>2018</v>
      </c>
      <c r="H3827">
        <v>73</v>
      </c>
      <c r="I3827" t="s">
        <v>83</v>
      </c>
      <c r="J3827">
        <v>8</v>
      </c>
      <c r="K3827" t="s">
        <v>30</v>
      </c>
      <c r="L3827">
        <v>10</v>
      </c>
      <c r="N3827">
        <v>0</v>
      </c>
      <c r="R3827" s="2" t="str">
        <f t="shared" si="119"/>
        <v>.</v>
      </c>
      <c r="S3827" s="2">
        <f>IF(AND(P3827&lt;&gt;"_U",P3827&lt;&gt;"c",J3827&lt;&gt;99,J3827&lt;&gt;9),IFERROR(VLOOKUP(A3827,'TA Total'!$A$2:$N$10000,14,0),"."),".")</f>
        <v>0</v>
      </c>
    </row>
    <row r="3828" spans="1:19" x14ac:dyDescent="0.4">
      <c r="A3828" s="2" t="str">
        <f t="shared" si="118"/>
        <v>2018|Southland District|11</v>
      </c>
      <c r="B3828" t="s">
        <v>16</v>
      </c>
      <c r="C3828" t="s">
        <v>17</v>
      </c>
      <c r="D3828" t="s">
        <v>18</v>
      </c>
      <c r="E3828" t="s">
        <v>19</v>
      </c>
      <c r="F3828">
        <v>2018</v>
      </c>
      <c r="G3828">
        <v>2018</v>
      </c>
      <c r="H3828">
        <v>73</v>
      </c>
      <c r="I3828" t="s">
        <v>83</v>
      </c>
      <c r="J3828">
        <v>8</v>
      </c>
      <c r="K3828" t="s">
        <v>30</v>
      </c>
      <c r="L3828">
        <v>11</v>
      </c>
      <c r="N3828">
        <v>1266</v>
      </c>
      <c r="R3828" s="2">
        <f t="shared" si="119"/>
        <v>12.04</v>
      </c>
      <c r="S3828" s="2">
        <f>IF(AND(P3828&lt;&gt;"_U",P3828&lt;&gt;"c",J3828&lt;&gt;99,J3828&lt;&gt;9),IFERROR(VLOOKUP(A3828,'TA Total'!$A$2:$N$10000,14,0),"."),".")</f>
        <v>10518</v>
      </c>
    </row>
    <row r="3829" spans="1:19" x14ac:dyDescent="0.4">
      <c r="A3829" s="2" t="str">
        <f t="shared" si="118"/>
        <v>2018|Southland District|12</v>
      </c>
      <c r="B3829" t="s">
        <v>16</v>
      </c>
      <c r="C3829" t="s">
        <v>17</v>
      </c>
      <c r="D3829" t="s">
        <v>18</v>
      </c>
      <c r="E3829" t="s">
        <v>19</v>
      </c>
      <c r="F3829">
        <v>2018</v>
      </c>
      <c r="G3829">
        <v>2018</v>
      </c>
      <c r="H3829">
        <v>73</v>
      </c>
      <c r="I3829" t="s">
        <v>83</v>
      </c>
      <c r="J3829">
        <v>8</v>
      </c>
      <c r="K3829" t="s">
        <v>30</v>
      </c>
      <c r="L3829">
        <v>12</v>
      </c>
      <c r="N3829">
        <v>75</v>
      </c>
      <c r="R3829" s="2">
        <f t="shared" si="119"/>
        <v>10.5</v>
      </c>
      <c r="S3829" s="2">
        <f>IF(AND(P3829&lt;&gt;"_U",P3829&lt;&gt;"c",J3829&lt;&gt;99,J3829&lt;&gt;9),IFERROR(VLOOKUP(A3829,'TA Total'!$A$2:$N$10000,14,0),"."),".")</f>
        <v>714</v>
      </c>
    </row>
    <row r="3830" spans="1:19" x14ac:dyDescent="0.4">
      <c r="A3830" s="2" t="str">
        <f t="shared" si="118"/>
        <v>2018|Southland District|13</v>
      </c>
      <c r="B3830" t="s">
        <v>16</v>
      </c>
      <c r="C3830" t="s">
        <v>17</v>
      </c>
      <c r="D3830" t="s">
        <v>18</v>
      </c>
      <c r="E3830" t="s">
        <v>19</v>
      </c>
      <c r="F3830">
        <v>2018</v>
      </c>
      <c r="G3830">
        <v>2018</v>
      </c>
      <c r="H3830">
        <v>73</v>
      </c>
      <c r="I3830" t="s">
        <v>83</v>
      </c>
      <c r="J3830">
        <v>8</v>
      </c>
      <c r="K3830" t="s">
        <v>30</v>
      </c>
      <c r="L3830">
        <v>13</v>
      </c>
      <c r="N3830">
        <v>3</v>
      </c>
      <c r="R3830" s="2">
        <f t="shared" si="119"/>
        <v>2.56</v>
      </c>
      <c r="S3830" s="2">
        <f>IF(AND(P3830&lt;&gt;"_U",P3830&lt;&gt;"c",J3830&lt;&gt;99,J3830&lt;&gt;9),IFERROR(VLOOKUP(A3830,'TA Total'!$A$2:$N$10000,14,0),"."),".")</f>
        <v>117</v>
      </c>
    </row>
    <row r="3831" spans="1:19" x14ac:dyDescent="0.4">
      <c r="A3831" s="2" t="str">
        <f t="shared" si="118"/>
        <v>2018|Southland District|999</v>
      </c>
      <c r="B3831" t="s">
        <v>16</v>
      </c>
      <c r="C3831" t="s">
        <v>17</v>
      </c>
      <c r="D3831" t="s">
        <v>18</v>
      </c>
      <c r="E3831" t="s">
        <v>19</v>
      </c>
      <c r="F3831">
        <v>2018</v>
      </c>
      <c r="G3831">
        <v>2018</v>
      </c>
      <c r="H3831">
        <v>73</v>
      </c>
      <c r="I3831" t="s">
        <v>83</v>
      </c>
      <c r="J3831">
        <v>8</v>
      </c>
      <c r="K3831" t="s">
        <v>30</v>
      </c>
      <c r="L3831">
        <v>999</v>
      </c>
      <c r="N3831">
        <v>1347</v>
      </c>
      <c r="R3831" s="2">
        <f t="shared" si="119"/>
        <v>11.87</v>
      </c>
      <c r="S3831" s="2">
        <f>IF(AND(P3831&lt;&gt;"_U",P3831&lt;&gt;"c",J3831&lt;&gt;99,J3831&lt;&gt;9),IFERROR(VLOOKUP(A3831,'TA Total'!$A$2:$N$10000,14,0),"."),".")</f>
        <v>11352</v>
      </c>
    </row>
    <row r="3832" spans="1:19" x14ac:dyDescent="0.4">
      <c r="A3832" s="2" t="str">
        <f t="shared" si="118"/>
        <v>2018|Southland District|10</v>
      </c>
      <c r="B3832" t="s">
        <v>16</v>
      </c>
      <c r="C3832" t="s">
        <v>17</v>
      </c>
      <c r="D3832" t="s">
        <v>18</v>
      </c>
      <c r="E3832" t="s">
        <v>19</v>
      </c>
      <c r="F3832">
        <v>2018</v>
      </c>
      <c r="G3832">
        <v>2018</v>
      </c>
      <c r="H3832">
        <v>73</v>
      </c>
      <c r="I3832" t="s">
        <v>83</v>
      </c>
      <c r="J3832">
        <v>9</v>
      </c>
      <c r="K3832" t="s">
        <v>31</v>
      </c>
      <c r="L3832">
        <v>10</v>
      </c>
      <c r="N3832">
        <v>0</v>
      </c>
      <c r="R3832" s="2" t="str">
        <f t="shared" si="119"/>
        <v>.</v>
      </c>
      <c r="S3832" s="2" t="str">
        <f>IF(AND(P3832&lt;&gt;"_U",P3832&lt;&gt;"c",J3832&lt;&gt;99,J3832&lt;&gt;9),IFERROR(VLOOKUP(A3832,'TA Total'!$A$2:$N$10000,14,0),"."),".")</f>
        <v>.</v>
      </c>
    </row>
    <row r="3833" spans="1:19" x14ac:dyDescent="0.4">
      <c r="A3833" s="2" t="str">
        <f t="shared" si="118"/>
        <v>2018|Southland District|11</v>
      </c>
      <c r="B3833" t="s">
        <v>16</v>
      </c>
      <c r="C3833" t="s">
        <v>17</v>
      </c>
      <c r="D3833" t="s">
        <v>18</v>
      </c>
      <c r="E3833" t="s">
        <v>19</v>
      </c>
      <c r="F3833">
        <v>2018</v>
      </c>
      <c r="G3833">
        <v>2018</v>
      </c>
      <c r="H3833">
        <v>73</v>
      </c>
      <c r="I3833" t="s">
        <v>83</v>
      </c>
      <c r="J3833">
        <v>9</v>
      </c>
      <c r="K3833" t="s">
        <v>31</v>
      </c>
      <c r="L3833">
        <v>11</v>
      </c>
      <c r="N3833">
        <v>846</v>
      </c>
      <c r="R3833" s="2" t="str">
        <f t="shared" si="119"/>
        <v>.</v>
      </c>
      <c r="S3833" s="2" t="str">
        <f>IF(AND(P3833&lt;&gt;"_U",P3833&lt;&gt;"c",J3833&lt;&gt;99,J3833&lt;&gt;9),IFERROR(VLOOKUP(A3833,'TA Total'!$A$2:$N$10000,14,0),"."),".")</f>
        <v>.</v>
      </c>
    </row>
    <row r="3834" spans="1:19" x14ac:dyDescent="0.4">
      <c r="A3834" s="2" t="str">
        <f t="shared" si="118"/>
        <v>2018|Southland District|12</v>
      </c>
      <c r="B3834" t="s">
        <v>16</v>
      </c>
      <c r="C3834" t="s">
        <v>17</v>
      </c>
      <c r="D3834" t="s">
        <v>18</v>
      </c>
      <c r="E3834" t="s">
        <v>19</v>
      </c>
      <c r="F3834">
        <v>2018</v>
      </c>
      <c r="G3834">
        <v>2018</v>
      </c>
      <c r="H3834">
        <v>73</v>
      </c>
      <c r="I3834" t="s">
        <v>83</v>
      </c>
      <c r="J3834">
        <v>9</v>
      </c>
      <c r="K3834" t="s">
        <v>31</v>
      </c>
      <c r="L3834">
        <v>12</v>
      </c>
      <c r="N3834">
        <v>45</v>
      </c>
      <c r="R3834" s="2" t="str">
        <f t="shared" si="119"/>
        <v>.</v>
      </c>
      <c r="S3834" s="2" t="str">
        <f>IF(AND(P3834&lt;&gt;"_U",P3834&lt;&gt;"c",J3834&lt;&gt;99,J3834&lt;&gt;9),IFERROR(VLOOKUP(A3834,'TA Total'!$A$2:$N$10000,14,0),"."),".")</f>
        <v>.</v>
      </c>
    </row>
    <row r="3835" spans="1:19" x14ac:dyDescent="0.4">
      <c r="A3835" s="2" t="str">
        <f t="shared" si="118"/>
        <v>2018|Southland District|13</v>
      </c>
      <c r="B3835" t="s">
        <v>16</v>
      </c>
      <c r="C3835" t="s">
        <v>17</v>
      </c>
      <c r="D3835" t="s">
        <v>18</v>
      </c>
      <c r="E3835" t="s">
        <v>19</v>
      </c>
      <c r="F3835">
        <v>2018</v>
      </c>
      <c r="G3835">
        <v>2018</v>
      </c>
      <c r="H3835">
        <v>73</v>
      </c>
      <c r="I3835" t="s">
        <v>83</v>
      </c>
      <c r="J3835">
        <v>9</v>
      </c>
      <c r="K3835" t="s">
        <v>31</v>
      </c>
      <c r="L3835">
        <v>13</v>
      </c>
      <c r="N3835">
        <v>78</v>
      </c>
      <c r="R3835" s="2" t="str">
        <f t="shared" si="119"/>
        <v>.</v>
      </c>
      <c r="S3835" s="2" t="str">
        <f>IF(AND(P3835&lt;&gt;"_U",P3835&lt;&gt;"c",J3835&lt;&gt;99,J3835&lt;&gt;9),IFERROR(VLOOKUP(A3835,'TA Total'!$A$2:$N$10000,14,0),"."),".")</f>
        <v>.</v>
      </c>
    </row>
    <row r="3836" spans="1:19" x14ac:dyDescent="0.4">
      <c r="A3836" s="2" t="str">
        <f t="shared" si="118"/>
        <v>2018|Southland District|999</v>
      </c>
      <c r="B3836" t="s">
        <v>16</v>
      </c>
      <c r="C3836" t="s">
        <v>17</v>
      </c>
      <c r="D3836" t="s">
        <v>18</v>
      </c>
      <c r="E3836" t="s">
        <v>19</v>
      </c>
      <c r="F3836">
        <v>2018</v>
      </c>
      <c r="G3836">
        <v>2018</v>
      </c>
      <c r="H3836">
        <v>73</v>
      </c>
      <c r="I3836" t="s">
        <v>83</v>
      </c>
      <c r="J3836">
        <v>9</v>
      </c>
      <c r="K3836" t="s">
        <v>31</v>
      </c>
      <c r="L3836">
        <v>999</v>
      </c>
      <c r="N3836">
        <v>969</v>
      </c>
      <c r="R3836" s="2" t="str">
        <f t="shared" si="119"/>
        <v>.</v>
      </c>
      <c r="S3836" s="2" t="str">
        <f>IF(AND(P3836&lt;&gt;"_U",P3836&lt;&gt;"c",J3836&lt;&gt;99,J3836&lt;&gt;9),IFERROR(VLOOKUP(A3836,'TA Total'!$A$2:$N$10000,14,0),"."),".")</f>
        <v>.</v>
      </c>
    </row>
    <row r="3837" spans="1:19" x14ac:dyDescent="0.4">
      <c r="A3837" s="2" t="str">
        <f t="shared" si="118"/>
        <v>2018|Southland District|10</v>
      </c>
      <c r="B3837" t="s">
        <v>16</v>
      </c>
      <c r="C3837" t="s">
        <v>17</v>
      </c>
      <c r="D3837" t="s">
        <v>18</v>
      </c>
      <c r="E3837" t="s">
        <v>19</v>
      </c>
      <c r="F3837">
        <v>2018</v>
      </c>
      <c r="G3837">
        <v>2018</v>
      </c>
      <c r="H3837">
        <v>73</v>
      </c>
      <c r="I3837" t="s">
        <v>83</v>
      </c>
      <c r="J3837">
        <v>99</v>
      </c>
      <c r="K3837" t="s">
        <v>32</v>
      </c>
      <c r="L3837">
        <v>10</v>
      </c>
      <c r="N3837">
        <v>0</v>
      </c>
      <c r="R3837" s="2" t="str">
        <f t="shared" si="119"/>
        <v>.</v>
      </c>
      <c r="S3837" s="2" t="str">
        <f>IF(AND(P3837&lt;&gt;"_U",P3837&lt;&gt;"c",J3837&lt;&gt;99,J3837&lt;&gt;9),IFERROR(VLOOKUP(A3837,'TA Total'!$A$2:$N$10000,14,0),"."),".")</f>
        <v>.</v>
      </c>
    </row>
    <row r="3838" spans="1:19" x14ac:dyDescent="0.4">
      <c r="A3838" s="2" t="str">
        <f t="shared" si="118"/>
        <v>2018|Southland District|11</v>
      </c>
      <c r="B3838" t="s">
        <v>16</v>
      </c>
      <c r="C3838" t="s">
        <v>17</v>
      </c>
      <c r="D3838" t="s">
        <v>18</v>
      </c>
      <c r="E3838" t="s">
        <v>19</v>
      </c>
      <c r="F3838">
        <v>2018</v>
      </c>
      <c r="G3838">
        <v>2018</v>
      </c>
      <c r="H3838">
        <v>73</v>
      </c>
      <c r="I3838" t="s">
        <v>83</v>
      </c>
      <c r="J3838">
        <v>99</v>
      </c>
      <c r="K3838" t="s">
        <v>32</v>
      </c>
      <c r="L3838">
        <v>11</v>
      </c>
      <c r="N3838">
        <v>11226</v>
      </c>
      <c r="R3838" s="2" t="str">
        <f t="shared" si="119"/>
        <v>.</v>
      </c>
      <c r="S3838" s="2" t="str">
        <f>IF(AND(P3838&lt;&gt;"_U",P3838&lt;&gt;"c",J3838&lt;&gt;99,J3838&lt;&gt;9),IFERROR(VLOOKUP(A3838,'TA Total'!$A$2:$N$10000,14,0),"."),".")</f>
        <v>.</v>
      </c>
    </row>
    <row r="3839" spans="1:19" x14ac:dyDescent="0.4">
      <c r="A3839" s="2" t="str">
        <f t="shared" si="118"/>
        <v>2018|Southland District|12</v>
      </c>
      <c r="B3839" t="s">
        <v>16</v>
      </c>
      <c r="C3839" t="s">
        <v>17</v>
      </c>
      <c r="D3839" t="s">
        <v>18</v>
      </c>
      <c r="E3839" t="s">
        <v>19</v>
      </c>
      <c r="F3839">
        <v>2018</v>
      </c>
      <c r="G3839">
        <v>2018</v>
      </c>
      <c r="H3839">
        <v>73</v>
      </c>
      <c r="I3839" t="s">
        <v>83</v>
      </c>
      <c r="J3839">
        <v>99</v>
      </c>
      <c r="K3839" t="s">
        <v>32</v>
      </c>
      <c r="L3839">
        <v>12</v>
      </c>
      <c r="N3839">
        <v>747</v>
      </c>
      <c r="R3839" s="2" t="str">
        <f t="shared" si="119"/>
        <v>.</v>
      </c>
      <c r="S3839" s="2" t="str">
        <f>IF(AND(P3839&lt;&gt;"_U",P3839&lt;&gt;"c",J3839&lt;&gt;99,J3839&lt;&gt;9),IFERROR(VLOOKUP(A3839,'TA Total'!$A$2:$N$10000,14,0),"."),".")</f>
        <v>.</v>
      </c>
    </row>
    <row r="3840" spans="1:19" x14ac:dyDescent="0.4">
      <c r="A3840" s="2" t="str">
        <f t="shared" si="118"/>
        <v>2018|Southland District|13</v>
      </c>
      <c r="B3840" t="s">
        <v>16</v>
      </c>
      <c r="C3840" t="s">
        <v>17</v>
      </c>
      <c r="D3840" t="s">
        <v>18</v>
      </c>
      <c r="E3840" t="s">
        <v>19</v>
      </c>
      <c r="F3840">
        <v>2018</v>
      </c>
      <c r="G3840">
        <v>2018</v>
      </c>
      <c r="H3840">
        <v>73</v>
      </c>
      <c r="I3840" t="s">
        <v>83</v>
      </c>
      <c r="J3840">
        <v>99</v>
      </c>
      <c r="K3840" t="s">
        <v>32</v>
      </c>
      <c r="L3840">
        <v>13</v>
      </c>
      <c r="N3840">
        <v>192</v>
      </c>
      <c r="R3840" s="2" t="str">
        <f t="shared" si="119"/>
        <v>.</v>
      </c>
      <c r="S3840" s="2" t="str">
        <f>IF(AND(P3840&lt;&gt;"_U",P3840&lt;&gt;"c",J3840&lt;&gt;99,J3840&lt;&gt;9),IFERROR(VLOOKUP(A3840,'TA Total'!$A$2:$N$10000,14,0),"."),".")</f>
        <v>.</v>
      </c>
    </row>
    <row r="3841" spans="1:19" x14ac:dyDescent="0.4">
      <c r="A3841" s="2" t="str">
        <f t="shared" si="118"/>
        <v>2018|Southland District|999</v>
      </c>
      <c r="B3841" t="s">
        <v>16</v>
      </c>
      <c r="C3841" t="s">
        <v>17</v>
      </c>
      <c r="D3841" t="s">
        <v>18</v>
      </c>
      <c r="E3841" t="s">
        <v>19</v>
      </c>
      <c r="F3841">
        <v>2018</v>
      </c>
      <c r="G3841">
        <v>2018</v>
      </c>
      <c r="H3841">
        <v>73</v>
      </c>
      <c r="I3841" t="s">
        <v>83</v>
      </c>
      <c r="J3841">
        <v>99</v>
      </c>
      <c r="K3841" t="s">
        <v>32</v>
      </c>
      <c r="L3841">
        <v>999</v>
      </c>
      <c r="N3841">
        <v>12165</v>
      </c>
      <c r="R3841" s="2" t="str">
        <f t="shared" si="119"/>
        <v>.</v>
      </c>
      <c r="S3841" s="2" t="str">
        <f>IF(AND(P3841&lt;&gt;"_U",P3841&lt;&gt;"c",J3841&lt;&gt;99,J3841&lt;&gt;9),IFERROR(VLOOKUP(A3841,'TA Total'!$A$2:$N$10000,14,0),"."),".")</f>
        <v>.</v>
      </c>
    </row>
    <row r="3842" spans="1:19" x14ac:dyDescent="0.4">
      <c r="A3842" s="2" t="str">
        <f t="shared" si="118"/>
        <v>2018|Gore District|10</v>
      </c>
      <c r="B3842" t="s">
        <v>16</v>
      </c>
      <c r="C3842" t="s">
        <v>17</v>
      </c>
      <c r="D3842" t="s">
        <v>18</v>
      </c>
      <c r="E3842" t="s">
        <v>19</v>
      </c>
      <c r="F3842">
        <v>2018</v>
      </c>
      <c r="G3842">
        <v>2018</v>
      </c>
      <c r="H3842">
        <v>74</v>
      </c>
      <c r="I3842" t="s">
        <v>82</v>
      </c>
      <c r="J3842">
        <v>0</v>
      </c>
      <c r="K3842" t="s">
        <v>21</v>
      </c>
      <c r="L3842">
        <v>10</v>
      </c>
      <c r="N3842">
        <v>0</v>
      </c>
      <c r="R3842" s="2" t="str">
        <f t="shared" si="119"/>
        <v>.</v>
      </c>
      <c r="S3842" s="2">
        <f>IF(AND(P3842&lt;&gt;"_U",P3842&lt;&gt;"c",J3842&lt;&gt;99,J3842&lt;&gt;9),IFERROR(VLOOKUP(A3842,'TA Total'!$A$2:$N$10000,14,0),"."),".")</f>
        <v>0</v>
      </c>
    </row>
    <row r="3843" spans="1:19" x14ac:dyDescent="0.4">
      <c r="A3843" s="2" t="str">
        <f t="shared" ref="A3843:A3906" si="120">G3843&amp;"|"&amp;I3843&amp;"|"&amp;L3843</f>
        <v>2018|Gore District|11</v>
      </c>
      <c r="B3843" t="s">
        <v>16</v>
      </c>
      <c r="C3843" t="s">
        <v>17</v>
      </c>
      <c r="D3843" t="s">
        <v>18</v>
      </c>
      <c r="E3843" t="s">
        <v>19</v>
      </c>
      <c r="F3843">
        <v>2018</v>
      </c>
      <c r="G3843">
        <v>2018</v>
      </c>
      <c r="H3843">
        <v>74</v>
      </c>
      <c r="I3843" t="s">
        <v>82</v>
      </c>
      <c r="J3843">
        <v>0</v>
      </c>
      <c r="K3843" t="s">
        <v>21</v>
      </c>
      <c r="L3843">
        <v>11</v>
      </c>
      <c r="N3843">
        <v>6</v>
      </c>
      <c r="R3843" s="2">
        <f t="shared" ref="R3843:R3906" si="121">IF(P3843&lt;&gt;"_U",IFERROR((ROUND(N3843/S3843*100,2)),"."),".")</f>
        <v>0.14000000000000001</v>
      </c>
      <c r="S3843" s="2">
        <f>IF(AND(P3843&lt;&gt;"_U",P3843&lt;&gt;"c",J3843&lt;&gt;99,J3843&lt;&gt;9),IFERROR(VLOOKUP(A3843,'TA Total'!$A$2:$N$10000,14,0),"."),".")</f>
        <v>4419</v>
      </c>
    </row>
    <row r="3844" spans="1:19" x14ac:dyDescent="0.4">
      <c r="A3844" s="2" t="str">
        <f t="shared" si="120"/>
        <v>2018|Gore District|12</v>
      </c>
      <c r="B3844" t="s">
        <v>16</v>
      </c>
      <c r="C3844" t="s">
        <v>17</v>
      </c>
      <c r="D3844" t="s">
        <v>18</v>
      </c>
      <c r="E3844" t="s">
        <v>19</v>
      </c>
      <c r="F3844">
        <v>2018</v>
      </c>
      <c r="G3844">
        <v>2018</v>
      </c>
      <c r="H3844">
        <v>74</v>
      </c>
      <c r="I3844" t="s">
        <v>82</v>
      </c>
      <c r="J3844">
        <v>0</v>
      </c>
      <c r="K3844" t="s">
        <v>21</v>
      </c>
      <c r="L3844">
        <v>12</v>
      </c>
      <c r="N3844">
        <v>3</v>
      </c>
      <c r="R3844" s="2">
        <f t="shared" si="121"/>
        <v>0.75</v>
      </c>
      <c r="S3844" s="2">
        <f>IF(AND(P3844&lt;&gt;"_U",P3844&lt;&gt;"c",J3844&lt;&gt;99,J3844&lt;&gt;9),IFERROR(VLOOKUP(A3844,'TA Total'!$A$2:$N$10000,14,0),"."),".")</f>
        <v>399</v>
      </c>
    </row>
    <row r="3845" spans="1:19" x14ac:dyDescent="0.4">
      <c r="A3845" s="2" t="str">
        <f t="shared" si="120"/>
        <v>2018|Gore District|13</v>
      </c>
      <c r="B3845" t="s">
        <v>16</v>
      </c>
      <c r="C3845" t="s">
        <v>17</v>
      </c>
      <c r="D3845" t="s">
        <v>18</v>
      </c>
      <c r="E3845" t="s">
        <v>19</v>
      </c>
      <c r="F3845">
        <v>2018</v>
      </c>
      <c r="G3845">
        <v>2018</v>
      </c>
      <c r="H3845">
        <v>74</v>
      </c>
      <c r="I3845" t="s">
        <v>82</v>
      </c>
      <c r="J3845">
        <v>0</v>
      </c>
      <c r="K3845" t="s">
        <v>21</v>
      </c>
      <c r="L3845">
        <v>13</v>
      </c>
      <c r="N3845">
        <v>0</v>
      </c>
      <c r="R3845" s="2">
        <f t="shared" si="121"/>
        <v>0</v>
      </c>
      <c r="S3845" s="2">
        <f>IF(AND(P3845&lt;&gt;"_U",P3845&lt;&gt;"c",J3845&lt;&gt;99,J3845&lt;&gt;9),IFERROR(VLOOKUP(A3845,'TA Total'!$A$2:$N$10000,14,0),"."),".")</f>
        <v>6</v>
      </c>
    </row>
    <row r="3846" spans="1:19" x14ac:dyDescent="0.4">
      <c r="A3846" s="2" t="str">
        <f t="shared" si="120"/>
        <v>2018|Gore District|999</v>
      </c>
      <c r="B3846" t="s">
        <v>16</v>
      </c>
      <c r="C3846" t="s">
        <v>17</v>
      </c>
      <c r="D3846" t="s">
        <v>18</v>
      </c>
      <c r="E3846" t="s">
        <v>19</v>
      </c>
      <c r="F3846">
        <v>2018</v>
      </c>
      <c r="G3846">
        <v>2018</v>
      </c>
      <c r="H3846">
        <v>74</v>
      </c>
      <c r="I3846" t="s">
        <v>82</v>
      </c>
      <c r="J3846">
        <v>0</v>
      </c>
      <c r="K3846" t="s">
        <v>21</v>
      </c>
      <c r="L3846">
        <v>999</v>
      </c>
      <c r="N3846">
        <v>9</v>
      </c>
      <c r="R3846" s="2">
        <f t="shared" si="121"/>
        <v>0.19</v>
      </c>
      <c r="S3846" s="2">
        <f>IF(AND(P3846&lt;&gt;"_U",P3846&lt;&gt;"c",J3846&lt;&gt;99,J3846&lt;&gt;9),IFERROR(VLOOKUP(A3846,'TA Total'!$A$2:$N$10000,14,0),"."),".")</f>
        <v>4824</v>
      </c>
    </row>
    <row r="3847" spans="1:19" x14ac:dyDescent="0.4">
      <c r="A3847" s="2" t="str">
        <f t="shared" si="120"/>
        <v>2018|Gore District|10</v>
      </c>
      <c r="B3847" t="s">
        <v>16</v>
      </c>
      <c r="C3847" t="s">
        <v>17</v>
      </c>
      <c r="D3847" t="s">
        <v>18</v>
      </c>
      <c r="E3847" t="s">
        <v>19</v>
      </c>
      <c r="F3847">
        <v>2018</v>
      </c>
      <c r="G3847">
        <v>2018</v>
      </c>
      <c r="H3847">
        <v>74</v>
      </c>
      <c r="I3847" t="s">
        <v>82</v>
      </c>
      <c r="J3847">
        <v>1</v>
      </c>
      <c r="K3847" t="s">
        <v>22</v>
      </c>
      <c r="L3847">
        <v>10</v>
      </c>
      <c r="N3847">
        <v>0</v>
      </c>
      <c r="R3847" s="2" t="str">
        <f t="shared" si="121"/>
        <v>.</v>
      </c>
      <c r="S3847" s="2">
        <f>IF(AND(P3847&lt;&gt;"_U",P3847&lt;&gt;"c",J3847&lt;&gt;99,J3847&lt;&gt;9),IFERROR(VLOOKUP(A3847,'TA Total'!$A$2:$N$10000,14,0),"."),".")</f>
        <v>0</v>
      </c>
    </row>
    <row r="3848" spans="1:19" x14ac:dyDescent="0.4">
      <c r="A3848" s="2" t="str">
        <f t="shared" si="120"/>
        <v>2018|Gore District|11</v>
      </c>
      <c r="B3848" t="s">
        <v>16</v>
      </c>
      <c r="C3848" t="s">
        <v>17</v>
      </c>
      <c r="D3848" t="s">
        <v>18</v>
      </c>
      <c r="E3848" t="s">
        <v>19</v>
      </c>
      <c r="F3848">
        <v>2018</v>
      </c>
      <c r="G3848">
        <v>2018</v>
      </c>
      <c r="H3848">
        <v>74</v>
      </c>
      <c r="I3848" t="s">
        <v>82</v>
      </c>
      <c r="J3848">
        <v>1</v>
      </c>
      <c r="K3848" t="s">
        <v>22</v>
      </c>
      <c r="L3848">
        <v>11</v>
      </c>
      <c r="N3848">
        <v>1860</v>
      </c>
      <c r="R3848" s="2">
        <f t="shared" si="121"/>
        <v>42.09</v>
      </c>
      <c r="S3848" s="2">
        <f>IF(AND(P3848&lt;&gt;"_U",P3848&lt;&gt;"c",J3848&lt;&gt;99,J3848&lt;&gt;9),IFERROR(VLOOKUP(A3848,'TA Total'!$A$2:$N$10000,14,0),"."),".")</f>
        <v>4419</v>
      </c>
    </row>
    <row r="3849" spans="1:19" x14ac:dyDescent="0.4">
      <c r="A3849" s="2" t="str">
        <f t="shared" si="120"/>
        <v>2018|Gore District|12</v>
      </c>
      <c r="B3849" t="s">
        <v>16</v>
      </c>
      <c r="C3849" t="s">
        <v>17</v>
      </c>
      <c r="D3849" t="s">
        <v>18</v>
      </c>
      <c r="E3849" t="s">
        <v>19</v>
      </c>
      <c r="F3849">
        <v>2018</v>
      </c>
      <c r="G3849">
        <v>2018</v>
      </c>
      <c r="H3849">
        <v>74</v>
      </c>
      <c r="I3849" t="s">
        <v>82</v>
      </c>
      <c r="J3849">
        <v>1</v>
      </c>
      <c r="K3849" t="s">
        <v>22</v>
      </c>
      <c r="L3849">
        <v>12</v>
      </c>
      <c r="N3849">
        <v>204</v>
      </c>
      <c r="R3849" s="2">
        <f t="shared" si="121"/>
        <v>51.13</v>
      </c>
      <c r="S3849" s="2">
        <f>IF(AND(P3849&lt;&gt;"_U",P3849&lt;&gt;"c",J3849&lt;&gt;99,J3849&lt;&gt;9),IFERROR(VLOOKUP(A3849,'TA Total'!$A$2:$N$10000,14,0),"."),".")</f>
        <v>399</v>
      </c>
    </row>
    <row r="3850" spans="1:19" x14ac:dyDescent="0.4">
      <c r="A3850" s="2" t="str">
        <f t="shared" si="120"/>
        <v>2018|Gore District|13</v>
      </c>
      <c r="B3850" t="s">
        <v>16</v>
      </c>
      <c r="C3850" t="s">
        <v>17</v>
      </c>
      <c r="D3850" t="s">
        <v>18</v>
      </c>
      <c r="E3850" t="s">
        <v>19</v>
      </c>
      <c r="F3850">
        <v>2018</v>
      </c>
      <c r="G3850">
        <v>2018</v>
      </c>
      <c r="H3850">
        <v>74</v>
      </c>
      <c r="I3850" t="s">
        <v>82</v>
      </c>
      <c r="J3850">
        <v>1</v>
      </c>
      <c r="K3850" t="s">
        <v>22</v>
      </c>
      <c r="L3850">
        <v>13</v>
      </c>
      <c r="N3850">
        <v>0</v>
      </c>
      <c r="R3850" s="2">
        <f t="shared" si="121"/>
        <v>0</v>
      </c>
      <c r="S3850" s="2">
        <f>IF(AND(P3850&lt;&gt;"_U",P3850&lt;&gt;"c",J3850&lt;&gt;99,J3850&lt;&gt;9),IFERROR(VLOOKUP(A3850,'TA Total'!$A$2:$N$10000,14,0),"."),".")</f>
        <v>6</v>
      </c>
    </row>
    <row r="3851" spans="1:19" x14ac:dyDescent="0.4">
      <c r="A3851" s="2" t="str">
        <f t="shared" si="120"/>
        <v>2018|Gore District|999</v>
      </c>
      <c r="B3851" t="s">
        <v>16</v>
      </c>
      <c r="C3851" t="s">
        <v>17</v>
      </c>
      <c r="D3851" t="s">
        <v>18</v>
      </c>
      <c r="E3851" t="s">
        <v>19</v>
      </c>
      <c r="F3851">
        <v>2018</v>
      </c>
      <c r="G3851">
        <v>2018</v>
      </c>
      <c r="H3851">
        <v>74</v>
      </c>
      <c r="I3851" t="s">
        <v>82</v>
      </c>
      <c r="J3851">
        <v>1</v>
      </c>
      <c r="K3851" t="s">
        <v>22</v>
      </c>
      <c r="L3851">
        <v>999</v>
      </c>
      <c r="N3851">
        <v>2064</v>
      </c>
      <c r="R3851" s="2">
        <f t="shared" si="121"/>
        <v>42.79</v>
      </c>
      <c r="S3851" s="2">
        <f>IF(AND(P3851&lt;&gt;"_U",P3851&lt;&gt;"c",J3851&lt;&gt;99,J3851&lt;&gt;9),IFERROR(VLOOKUP(A3851,'TA Total'!$A$2:$N$10000,14,0),"."),".")</f>
        <v>4824</v>
      </c>
    </row>
    <row r="3852" spans="1:19" x14ac:dyDescent="0.4">
      <c r="A3852" s="2" t="str">
        <f t="shared" si="120"/>
        <v>2018|Gore District|10</v>
      </c>
      <c r="B3852" t="s">
        <v>16</v>
      </c>
      <c r="C3852" t="s">
        <v>17</v>
      </c>
      <c r="D3852" t="s">
        <v>18</v>
      </c>
      <c r="E3852" t="s">
        <v>19</v>
      </c>
      <c r="F3852">
        <v>2018</v>
      </c>
      <c r="G3852">
        <v>2018</v>
      </c>
      <c r="H3852">
        <v>74</v>
      </c>
      <c r="I3852" t="s">
        <v>82</v>
      </c>
      <c r="J3852">
        <v>2</v>
      </c>
      <c r="K3852" t="s">
        <v>23</v>
      </c>
      <c r="L3852">
        <v>10</v>
      </c>
      <c r="N3852">
        <v>0</v>
      </c>
      <c r="R3852" s="2" t="str">
        <f t="shared" si="121"/>
        <v>.</v>
      </c>
      <c r="S3852" s="2">
        <f>IF(AND(P3852&lt;&gt;"_U",P3852&lt;&gt;"c",J3852&lt;&gt;99,J3852&lt;&gt;9),IFERROR(VLOOKUP(A3852,'TA Total'!$A$2:$N$10000,14,0),"."),".")</f>
        <v>0</v>
      </c>
    </row>
    <row r="3853" spans="1:19" x14ac:dyDescent="0.4">
      <c r="A3853" s="2" t="str">
        <f t="shared" si="120"/>
        <v>2018|Gore District|11</v>
      </c>
      <c r="B3853" t="s">
        <v>16</v>
      </c>
      <c r="C3853" t="s">
        <v>17</v>
      </c>
      <c r="D3853" t="s">
        <v>18</v>
      </c>
      <c r="E3853" t="s">
        <v>19</v>
      </c>
      <c r="F3853">
        <v>2018</v>
      </c>
      <c r="G3853">
        <v>2018</v>
      </c>
      <c r="H3853">
        <v>74</v>
      </c>
      <c r="I3853" t="s">
        <v>82</v>
      </c>
      <c r="J3853">
        <v>2</v>
      </c>
      <c r="K3853" t="s">
        <v>23</v>
      </c>
      <c r="L3853">
        <v>11</v>
      </c>
      <c r="N3853">
        <v>1431</v>
      </c>
      <c r="R3853" s="2">
        <f t="shared" si="121"/>
        <v>32.380000000000003</v>
      </c>
      <c r="S3853" s="2">
        <f>IF(AND(P3853&lt;&gt;"_U",P3853&lt;&gt;"c",J3853&lt;&gt;99,J3853&lt;&gt;9),IFERROR(VLOOKUP(A3853,'TA Total'!$A$2:$N$10000,14,0),"."),".")</f>
        <v>4419</v>
      </c>
    </row>
    <row r="3854" spans="1:19" x14ac:dyDescent="0.4">
      <c r="A3854" s="2" t="str">
        <f t="shared" si="120"/>
        <v>2018|Gore District|12</v>
      </c>
      <c r="B3854" t="s">
        <v>16</v>
      </c>
      <c r="C3854" t="s">
        <v>17</v>
      </c>
      <c r="D3854" t="s">
        <v>18</v>
      </c>
      <c r="E3854" t="s">
        <v>19</v>
      </c>
      <c r="F3854">
        <v>2018</v>
      </c>
      <c r="G3854">
        <v>2018</v>
      </c>
      <c r="H3854">
        <v>74</v>
      </c>
      <c r="I3854" t="s">
        <v>82</v>
      </c>
      <c r="J3854">
        <v>2</v>
      </c>
      <c r="K3854" t="s">
        <v>23</v>
      </c>
      <c r="L3854">
        <v>12</v>
      </c>
      <c r="N3854">
        <v>177</v>
      </c>
      <c r="R3854" s="2">
        <f t="shared" si="121"/>
        <v>44.36</v>
      </c>
      <c r="S3854" s="2">
        <f>IF(AND(P3854&lt;&gt;"_U",P3854&lt;&gt;"c",J3854&lt;&gt;99,J3854&lt;&gt;9),IFERROR(VLOOKUP(A3854,'TA Total'!$A$2:$N$10000,14,0),"."),".")</f>
        <v>399</v>
      </c>
    </row>
    <row r="3855" spans="1:19" x14ac:dyDescent="0.4">
      <c r="A3855" s="2" t="str">
        <f t="shared" si="120"/>
        <v>2018|Gore District|13</v>
      </c>
      <c r="B3855" t="s">
        <v>16</v>
      </c>
      <c r="C3855" t="s">
        <v>17</v>
      </c>
      <c r="D3855" t="s">
        <v>18</v>
      </c>
      <c r="E3855" t="s">
        <v>19</v>
      </c>
      <c r="F3855">
        <v>2018</v>
      </c>
      <c r="G3855">
        <v>2018</v>
      </c>
      <c r="H3855">
        <v>74</v>
      </c>
      <c r="I3855" t="s">
        <v>82</v>
      </c>
      <c r="J3855">
        <v>2</v>
      </c>
      <c r="K3855" t="s">
        <v>23</v>
      </c>
      <c r="L3855">
        <v>13</v>
      </c>
      <c r="N3855">
        <v>3</v>
      </c>
      <c r="R3855" s="2">
        <f t="shared" si="121"/>
        <v>50</v>
      </c>
      <c r="S3855" s="2">
        <f>IF(AND(P3855&lt;&gt;"_U",P3855&lt;&gt;"c",J3855&lt;&gt;99,J3855&lt;&gt;9),IFERROR(VLOOKUP(A3855,'TA Total'!$A$2:$N$10000,14,0),"."),".")</f>
        <v>6</v>
      </c>
    </row>
    <row r="3856" spans="1:19" x14ac:dyDescent="0.4">
      <c r="A3856" s="2" t="str">
        <f t="shared" si="120"/>
        <v>2018|Gore District|999</v>
      </c>
      <c r="B3856" t="s">
        <v>16</v>
      </c>
      <c r="C3856" t="s">
        <v>17</v>
      </c>
      <c r="D3856" t="s">
        <v>18</v>
      </c>
      <c r="E3856" t="s">
        <v>19</v>
      </c>
      <c r="F3856">
        <v>2018</v>
      </c>
      <c r="G3856">
        <v>2018</v>
      </c>
      <c r="H3856">
        <v>74</v>
      </c>
      <c r="I3856" t="s">
        <v>82</v>
      </c>
      <c r="J3856">
        <v>2</v>
      </c>
      <c r="K3856" t="s">
        <v>23</v>
      </c>
      <c r="L3856">
        <v>999</v>
      </c>
      <c r="N3856">
        <v>1614</v>
      </c>
      <c r="R3856" s="2">
        <f t="shared" si="121"/>
        <v>33.46</v>
      </c>
      <c r="S3856" s="2">
        <f>IF(AND(P3856&lt;&gt;"_U",P3856&lt;&gt;"c",J3856&lt;&gt;99,J3856&lt;&gt;9),IFERROR(VLOOKUP(A3856,'TA Total'!$A$2:$N$10000,14,0),"."),".")</f>
        <v>4824</v>
      </c>
    </row>
    <row r="3857" spans="1:19" x14ac:dyDescent="0.4">
      <c r="A3857" s="2" t="str">
        <f t="shared" si="120"/>
        <v>2018|Gore District|10</v>
      </c>
      <c r="B3857" t="s">
        <v>16</v>
      </c>
      <c r="C3857" t="s">
        <v>17</v>
      </c>
      <c r="D3857" t="s">
        <v>18</v>
      </c>
      <c r="E3857" t="s">
        <v>19</v>
      </c>
      <c r="F3857">
        <v>2018</v>
      </c>
      <c r="G3857">
        <v>2018</v>
      </c>
      <c r="H3857">
        <v>74</v>
      </c>
      <c r="I3857" t="s">
        <v>82</v>
      </c>
      <c r="J3857">
        <v>3</v>
      </c>
      <c r="K3857" t="s">
        <v>24</v>
      </c>
      <c r="L3857">
        <v>10</v>
      </c>
      <c r="N3857">
        <v>0</v>
      </c>
      <c r="R3857" s="2" t="str">
        <f t="shared" si="121"/>
        <v>.</v>
      </c>
      <c r="S3857" s="2">
        <f>IF(AND(P3857&lt;&gt;"_U",P3857&lt;&gt;"c",J3857&lt;&gt;99,J3857&lt;&gt;9),IFERROR(VLOOKUP(A3857,'TA Total'!$A$2:$N$10000,14,0),"."),".")</f>
        <v>0</v>
      </c>
    </row>
    <row r="3858" spans="1:19" x14ac:dyDescent="0.4">
      <c r="A3858" s="2" t="str">
        <f t="shared" si="120"/>
        <v>2018|Gore District|11</v>
      </c>
      <c r="B3858" t="s">
        <v>16</v>
      </c>
      <c r="C3858" t="s">
        <v>17</v>
      </c>
      <c r="D3858" t="s">
        <v>18</v>
      </c>
      <c r="E3858" t="s">
        <v>19</v>
      </c>
      <c r="F3858">
        <v>2018</v>
      </c>
      <c r="G3858">
        <v>2018</v>
      </c>
      <c r="H3858">
        <v>74</v>
      </c>
      <c r="I3858" t="s">
        <v>82</v>
      </c>
      <c r="J3858">
        <v>3</v>
      </c>
      <c r="K3858" t="s">
        <v>24</v>
      </c>
      <c r="L3858">
        <v>11</v>
      </c>
      <c r="N3858">
        <v>213</v>
      </c>
      <c r="R3858" s="2">
        <f t="shared" si="121"/>
        <v>4.82</v>
      </c>
      <c r="S3858" s="2">
        <f>IF(AND(P3858&lt;&gt;"_U",P3858&lt;&gt;"c",J3858&lt;&gt;99,J3858&lt;&gt;9),IFERROR(VLOOKUP(A3858,'TA Total'!$A$2:$N$10000,14,0),"."),".")</f>
        <v>4419</v>
      </c>
    </row>
    <row r="3859" spans="1:19" x14ac:dyDescent="0.4">
      <c r="A3859" s="2" t="str">
        <f t="shared" si="120"/>
        <v>2018|Gore District|12</v>
      </c>
      <c r="B3859" t="s">
        <v>16</v>
      </c>
      <c r="C3859" t="s">
        <v>17</v>
      </c>
      <c r="D3859" t="s">
        <v>18</v>
      </c>
      <c r="E3859" t="s">
        <v>19</v>
      </c>
      <c r="F3859">
        <v>2018</v>
      </c>
      <c r="G3859">
        <v>2018</v>
      </c>
      <c r="H3859">
        <v>74</v>
      </c>
      <c r="I3859" t="s">
        <v>82</v>
      </c>
      <c r="J3859">
        <v>3</v>
      </c>
      <c r="K3859" t="s">
        <v>24</v>
      </c>
      <c r="L3859">
        <v>12</v>
      </c>
      <c r="N3859">
        <v>9</v>
      </c>
      <c r="R3859" s="2">
        <f t="shared" si="121"/>
        <v>2.2599999999999998</v>
      </c>
      <c r="S3859" s="2">
        <f>IF(AND(P3859&lt;&gt;"_U",P3859&lt;&gt;"c",J3859&lt;&gt;99,J3859&lt;&gt;9),IFERROR(VLOOKUP(A3859,'TA Total'!$A$2:$N$10000,14,0),"."),".")</f>
        <v>399</v>
      </c>
    </row>
    <row r="3860" spans="1:19" x14ac:dyDescent="0.4">
      <c r="A3860" s="2" t="str">
        <f t="shared" si="120"/>
        <v>2018|Gore District|13</v>
      </c>
      <c r="B3860" t="s">
        <v>16</v>
      </c>
      <c r="C3860" t="s">
        <v>17</v>
      </c>
      <c r="D3860" t="s">
        <v>18</v>
      </c>
      <c r="E3860" t="s">
        <v>19</v>
      </c>
      <c r="F3860">
        <v>2018</v>
      </c>
      <c r="G3860">
        <v>2018</v>
      </c>
      <c r="H3860">
        <v>74</v>
      </c>
      <c r="I3860" t="s">
        <v>82</v>
      </c>
      <c r="J3860">
        <v>3</v>
      </c>
      <c r="K3860" t="s">
        <v>24</v>
      </c>
      <c r="L3860">
        <v>13</v>
      </c>
      <c r="N3860">
        <v>3</v>
      </c>
      <c r="R3860" s="2">
        <f t="shared" si="121"/>
        <v>50</v>
      </c>
      <c r="S3860" s="2">
        <f>IF(AND(P3860&lt;&gt;"_U",P3860&lt;&gt;"c",J3860&lt;&gt;99,J3860&lt;&gt;9),IFERROR(VLOOKUP(A3860,'TA Total'!$A$2:$N$10000,14,0),"."),".")</f>
        <v>6</v>
      </c>
    </row>
    <row r="3861" spans="1:19" x14ac:dyDescent="0.4">
      <c r="A3861" s="2" t="str">
        <f t="shared" si="120"/>
        <v>2018|Gore District|999</v>
      </c>
      <c r="B3861" t="s">
        <v>16</v>
      </c>
      <c r="C3861" t="s">
        <v>17</v>
      </c>
      <c r="D3861" t="s">
        <v>18</v>
      </c>
      <c r="E3861" t="s">
        <v>19</v>
      </c>
      <c r="F3861">
        <v>2018</v>
      </c>
      <c r="G3861">
        <v>2018</v>
      </c>
      <c r="H3861">
        <v>74</v>
      </c>
      <c r="I3861" t="s">
        <v>82</v>
      </c>
      <c r="J3861">
        <v>3</v>
      </c>
      <c r="K3861" t="s">
        <v>24</v>
      </c>
      <c r="L3861">
        <v>999</v>
      </c>
      <c r="N3861">
        <v>225</v>
      </c>
      <c r="R3861" s="2">
        <f t="shared" si="121"/>
        <v>4.66</v>
      </c>
      <c r="S3861" s="2">
        <f>IF(AND(P3861&lt;&gt;"_U",P3861&lt;&gt;"c",J3861&lt;&gt;99,J3861&lt;&gt;9),IFERROR(VLOOKUP(A3861,'TA Total'!$A$2:$N$10000,14,0),"."),".")</f>
        <v>4824</v>
      </c>
    </row>
    <row r="3862" spans="1:19" x14ac:dyDescent="0.4">
      <c r="A3862" s="2" t="str">
        <f t="shared" si="120"/>
        <v>2018|Gore District|10</v>
      </c>
      <c r="B3862" t="s">
        <v>16</v>
      </c>
      <c r="C3862" t="s">
        <v>17</v>
      </c>
      <c r="D3862" t="s">
        <v>18</v>
      </c>
      <c r="E3862" t="s">
        <v>19</v>
      </c>
      <c r="F3862">
        <v>2018</v>
      </c>
      <c r="G3862">
        <v>2018</v>
      </c>
      <c r="H3862">
        <v>74</v>
      </c>
      <c r="I3862" t="s">
        <v>82</v>
      </c>
      <c r="J3862">
        <v>4</v>
      </c>
      <c r="K3862" t="s">
        <v>25</v>
      </c>
      <c r="L3862">
        <v>10</v>
      </c>
      <c r="N3862">
        <v>0</v>
      </c>
      <c r="R3862" s="2" t="str">
        <f t="shared" si="121"/>
        <v>.</v>
      </c>
      <c r="S3862" s="2">
        <f>IF(AND(P3862&lt;&gt;"_U",P3862&lt;&gt;"c",J3862&lt;&gt;99,J3862&lt;&gt;9),IFERROR(VLOOKUP(A3862,'TA Total'!$A$2:$N$10000,14,0),"."),".")</f>
        <v>0</v>
      </c>
    </row>
    <row r="3863" spans="1:19" x14ac:dyDescent="0.4">
      <c r="A3863" s="2" t="str">
        <f t="shared" si="120"/>
        <v>2018|Gore District|11</v>
      </c>
      <c r="B3863" t="s">
        <v>16</v>
      </c>
      <c r="C3863" t="s">
        <v>17</v>
      </c>
      <c r="D3863" t="s">
        <v>18</v>
      </c>
      <c r="E3863" t="s">
        <v>19</v>
      </c>
      <c r="F3863">
        <v>2018</v>
      </c>
      <c r="G3863">
        <v>2018</v>
      </c>
      <c r="H3863">
        <v>74</v>
      </c>
      <c r="I3863" t="s">
        <v>82</v>
      </c>
      <c r="J3863">
        <v>4</v>
      </c>
      <c r="K3863" t="s">
        <v>25</v>
      </c>
      <c r="L3863">
        <v>11</v>
      </c>
      <c r="N3863">
        <v>165</v>
      </c>
      <c r="R3863" s="2">
        <f t="shared" si="121"/>
        <v>3.73</v>
      </c>
      <c r="S3863" s="2">
        <f>IF(AND(P3863&lt;&gt;"_U",P3863&lt;&gt;"c",J3863&lt;&gt;99,J3863&lt;&gt;9),IFERROR(VLOOKUP(A3863,'TA Total'!$A$2:$N$10000,14,0),"."),".")</f>
        <v>4419</v>
      </c>
    </row>
    <row r="3864" spans="1:19" x14ac:dyDescent="0.4">
      <c r="A3864" s="2" t="str">
        <f t="shared" si="120"/>
        <v>2018|Gore District|12</v>
      </c>
      <c r="B3864" t="s">
        <v>16</v>
      </c>
      <c r="C3864" t="s">
        <v>17</v>
      </c>
      <c r="D3864" t="s">
        <v>18</v>
      </c>
      <c r="E3864" t="s">
        <v>19</v>
      </c>
      <c r="F3864">
        <v>2018</v>
      </c>
      <c r="G3864">
        <v>2018</v>
      </c>
      <c r="H3864">
        <v>74</v>
      </c>
      <c r="I3864" t="s">
        <v>82</v>
      </c>
      <c r="J3864">
        <v>4</v>
      </c>
      <c r="K3864" t="s">
        <v>25</v>
      </c>
      <c r="L3864">
        <v>12</v>
      </c>
      <c r="N3864">
        <v>15</v>
      </c>
      <c r="R3864" s="2">
        <f t="shared" si="121"/>
        <v>3.76</v>
      </c>
      <c r="S3864" s="2">
        <f>IF(AND(P3864&lt;&gt;"_U",P3864&lt;&gt;"c",J3864&lt;&gt;99,J3864&lt;&gt;9),IFERROR(VLOOKUP(A3864,'TA Total'!$A$2:$N$10000,14,0),"."),".")</f>
        <v>399</v>
      </c>
    </row>
    <row r="3865" spans="1:19" x14ac:dyDescent="0.4">
      <c r="A3865" s="2" t="str">
        <f t="shared" si="120"/>
        <v>2018|Gore District|13</v>
      </c>
      <c r="B3865" t="s">
        <v>16</v>
      </c>
      <c r="C3865" t="s">
        <v>17</v>
      </c>
      <c r="D3865" t="s">
        <v>18</v>
      </c>
      <c r="E3865" t="s">
        <v>19</v>
      </c>
      <c r="F3865">
        <v>2018</v>
      </c>
      <c r="G3865">
        <v>2018</v>
      </c>
      <c r="H3865">
        <v>74</v>
      </c>
      <c r="I3865" t="s">
        <v>82</v>
      </c>
      <c r="J3865">
        <v>4</v>
      </c>
      <c r="K3865" t="s">
        <v>25</v>
      </c>
      <c r="L3865">
        <v>13</v>
      </c>
      <c r="N3865">
        <v>0</v>
      </c>
      <c r="R3865" s="2">
        <f t="shared" si="121"/>
        <v>0</v>
      </c>
      <c r="S3865" s="2">
        <f>IF(AND(P3865&lt;&gt;"_U",P3865&lt;&gt;"c",J3865&lt;&gt;99,J3865&lt;&gt;9),IFERROR(VLOOKUP(A3865,'TA Total'!$A$2:$N$10000,14,0),"."),".")</f>
        <v>6</v>
      </c>
    </row>
    <row r="3866" spans="1:19" x14ac:dyDescent="0.4">
      <c r="A3866" s="2" t="str">
        <f t="shared" si="120"/>
        <v>2018|Gore District|999</v>
      </c>
      <c r="B3866" t="s">
        <v>16</v>
      </c>
      <c r="C3866" t="s">
        <v>17</v>
      </c>
      <c r="D3866" t="s">
        <v>18</v>
      </c>
      <c r="E3866" t="s">
        <v>19</v>
      </c>
      <c r="F3866">
        <v>2018</v>
      </c>
      <c r="G3866">
        <v>2018</v>
      </c>
      <c r="H3866">
        <v>74</v>
      </c>
      <c r="I3866" t="s">
        <v>82</v>
      </c>
      <c r="J3866">
        <v>4</v>
      </c>
      <c r="K3866" t="s">
        <v>25</v>
      </c>
      <c r="L3866">
        <v>999</v>
      </c>
      <c r="N3866">
        <v>183</v>
      </c>
      <c r="R3866" s="2">
        <f t="shared" si="121"/>
        <v>3.79</v>
      </c>
      <c r="S3866" s="2">
        <f>IF(AND(P3866&lt;&gt;"_U",P3866&lt;&gt;"c",J3866&lt;&gt;99,J3866&lt;&gt;9),IFERROR(VLOOKUP(A3866,'TA Total'!$A$2:$N$10000,14,0),"."),".")</f>
        <v>4824</v>
      </c>
    </row>
    <row r="3867" spans="1:19" x14ac:dyDescent="0.4">
      <c r="A3867" s="2" t="str">
        <f t="shared" si="120"/>
        <v>2018|Gore District|10</v>
      </c>
      <c r="B3867" t="s">
        <v>16</v>
      </c>
      <c r="C3867" t="s">
        <v>17</v>
      </c>
      <c r="D3867" t="s">
        <v>18</v>
      </c>
      <c r="E3867" t="s">
        <v>19</v>
      </c>
      <c r="F3867">
        <v>2018</v>
      </c>
      <c r="G3867">
        <v>2018</v>
      </c>
      <c r="H3867">
        <v>74</v>
      </c>
      <c r="I3867" t="s">
        <v>82</v>
      </c>
      <c r="J3867">
        <v>5</v>
      </c>
      <c r="K3867" t="s">
        <v>26</v>
      </c>
      <c r="L3867">
        <v>10</v>
      </c>
      <c r="N3867">
        <v>0</v>
      </c>
      <c r="R3867" s="2" t="str">
        <f t="shared" si="121"/>
        <v>.</v>
      </c>
      <c r="S3867" s="2">
        <f>IF(AND(P3867&lt;&gt;"_U",P3867&lt;&gt;"c",J3867&lt;&gt;99,J3867&lt;&gt;9),IFERROR(VLOOKUP(A3867,'TA Total'!$A$2:$N$10000,14,0),"."),".")</f>
        <v>0</v>
      </c>
    </row>
    <row r="3868" spans="1:19" x14ac:dyDescent="0.4">
      <c r="A3868" s="2" t="str">
        <f t="shared" si="120"/>
        <v>2018|Gore District|11</v>
      </c>
      <c r="B3868" t="s">
        <v>16</v>
      </c>
      <c r="C3868" t="s">
        <v>17</v>
      </c>
      <c r="D3868" t="s">
        <v>18</v>
      </c>
      <c r="E3868" t="s">
        <v>19</v>
      </c>
      <c r="F3868">
        <v>2018</v>
      </c>
      <c r="G3868">
        <v>2018</v>
      </c>
      <c r="H3868">
        <v>74</v>
      </c>
      <c r="I3868" t="s">
        <v>82</v>
      </c>
      <c r="J3868">
        <v>5</v>
      </c>
      <c r="K3868" t="s">
        <v>26</v>
      </c>
      <c r="L3868">
        <v>11</v>
      </c>
      <c r="N3868">
        <v>2418</v>
      </c>
      <c r="R3868" s="2">
        <f t="shared" si="121"/>
        <v>54.72</v>
      </c>
      <c r="S3868" s="2">
        <f>IF(AND(P3868&lt;&gt;"_U",P3868&lt;&gt;"c",J3868&lt;&gt;99,J3868&lt;&gt;9),IFERROR(VLOOKUP(A3868,'TA Total'!$A$2:$N$10000,14,0),"."),".")</f>
        <v>4419</v>
      </c>
    </row>
    <row r="3869" spans="1:19" x14ac:dyDescent="0.4">
      <c r="A3869" s="2" t="str">
        <f t="shared" si="120"/>
        <v>2018|Gore District|12</v>
      </c>
      <c r="B3869" t="s">
        <v>16</v>
      </c>
      <c r="C3869" t="s">
        <v>17</v>
      </c>
      <c r="D3869" t="s">
        <v>18</v>
      </c>
      <c r="E3869" t="s">
        <v>19</v>
      </c>
      <c r="F3869">
        <v>2018</v>
      </c>
      <c r="G3869">
        <v>2018</v>
      </c>
      <c r="H3869">
        <v>74</v>
      </c>
      <c r="I3869" t="s">
        <v>82</v>
      </c>
      <c r="J3869">
        <v>5</v>
      </c>
      <c r="K3869" t="s">
        <v>26</v>
      </c>
      <c r="L3869">
        <v>12</v>
      </c>
      <c r="N3869">
        <v>87</v>
      </c>
      <c r="R3869" s="2">
        <f t="shared" si="121"/>
        <v>21.8</v>
      </c>
      <c r="S3869" s="2">
        <f>IF(AND(P3869&lt;&gt;"_U",P3869&lt;&gt;"c",J3869&lt;&gt;99,J3869&lt;&gt;9),IFERROR(VLOOKUP(A3869,'TA Total'!$A$2:$N$10000,14,0),"."),".")</f>
        <v>399</v>
      </c>
    </row>
    <row r="3870" spans="1:19" x14ac:dyDescent="0.4">
      <c r="A3870" s="2" t="str">
        <f t="shared" si="120"/>
        <v>2018|Gore District|13</v>
      </c>
      <c r="B3870" t="s">
        <v>16</v>
      </c>
      <c r="C3870" t="s">
        <v>17</v>
      </c>
      <c r="D3870" t="s">
        <v>18</v>
      </c>
      <c r="E3870" t="s">
        <v>19</v>
      </c>
      <c r="F3870">
        <v>2018</v>
      </c>
      <c r="G3870">
        <v>2018</v>
      </c>
      <c r="H3870">
        <v>74</v>
      </c>
      <c r="I3870" t="s">
        <v>82</v>
      </c>
      <c r="J3870">
        <v>5</v>
      </c>
      <c r="K3870" t="s">
        <v>26</v>
      </c>
      <c r="L3870">
        <v>13</v>
      </c>
      <c r="N3870">
        <v>3</v>
      </c>
      <c r="R3870" s="2">
        <f t="shared" si="121"/>
        <v>50</v>
      </c>
      <c r="S3870" s="2">
        <f>IF(AND(P3870&lt;&gt;"_U",P3870&lt;&gt;"c",J3870&lt;&gt;99,J3870&lt;&gt;9),IFERROR(VLOOKUP(A3870,'TA Total'!$A$2:$N$10000,14,0),"."),".")</f>
        <v>6</v>
      </c>
    </row>
    <row r="3871" spans="1:19" x14ac:dyDescent="0.4">
      <c r="A3871" s="2" t="str">
        <f t="shared" si="120"/>
        <v>2018|Gore District|999</v>
      </c>
      <c r="B3871" t="s">
        <v>16</v>
      </c>
      <c r="C3871" t="s">
        <v>17</v>
      </c>
      <c r="D3871" t="s">
        <v>18</v>
      </c>
      <c r="E3871" t="s">
        <v>19</v>
      </c>
      <c r="F3871">
        <v>2018</v>
      </c>
      <c r="G3871">
        <v>2018</v>
      </c>
      <c r="H3871">
        <v>74</v>
      </c>
      <c r="I3871" t="s">
        <v>82</v>
      </c>
      <c r="J3871">
        <v>5</v>
      </c>
      <c r="K3871" t="s">
        <v>26</v>
      </c>
      <c r="L3871">
        <v>999</v>
      </c>
      <c r="N3871">
        <v>2508</v>
      </c>
      <c r="R3871" s="2">
        <f t="shared" si="121"/>
        <v>51.99</v>
      </c>
      <c r="S3871" s="2">
        <f>IF(AND(P3871&lt;&gt;"_U",P3871&lt;&gt;"c",J3871&lt;&gt;99,J3871&lt;&gt;9),IFERROR(VLOOKUP(A3871,'TA Total'!$A$2:$N$10000,14,0),"."),".")</f>
        <v>4824</v>
      </c>
    </row>
    <row r="3872" spans="1:19" x14ac:dyDescent="0.4">
      <c r="A3872" s="2" t="str">
        <f t="shared" si="120"/>
        <v>2018|Gore District|10</v>
      </c>
      <c r="B3872" t="s">
        <v>16</v>
      </c>
      <c r="C3872" t="s">
        <v>17</v>
      </c>
      <c r="D3872" t="s">
        <v>18</v>
      </c>
      <c r="E3872" t="s">
        <v>19</v>
      </c>
      <c r="F3872">
        <v>2018</v>
      </c>
      <c r="G3872">
        <v>2018</v>
      </c>
      <c r="H3872">
        <v>74</v>
      </c>
      <c r="I3872" t="s">
        <v>82</v>
      </c>
      <c r="J3872">
        <v>6</v>
      </c>
      <c r="K3872" t="s">
        <v>27</v>
      </c>
      <c r="L3872">
        <v>10</v>
      </c>
      <c r="N3872">
        <v>0</v>
      </c>
      <c r="R3872" s="2" t="str">
        <f t="shared" si="121"/>
        <v>.</v>
      </c>
      <c r="S3872" s="2">
        <f>IF(AND(P3872&lt;&gt;"_U",P3872&lt;&gt;"c",J3872&lt;&gt;99,J3872&lt;&gt;9),IFERROR(VLOOKUP(A3872,'TA Total'!$A$2:$N$10000,14,0),"."),".")</f>
        <v>0</v>
      </c>
    </row>
    <row r="3873" spans="1:19" x14ac:dyDescent="0.4">
      <c r="A3873" s="2" t="str">
        <f t="shared" si="120"/>
        <v>2018|Gore District|11</v>
      </c>
      <c r="B3873" t="s">
        <v>16</v>
      </c>
      <c r="C3873" t="s">
        <v>17</v>
      </c>
      <c r="D3873" t="s">
        <v>18</v>
      </c>
      <c r="E3873" t="s">
        <v>19</v>
      </c>
      <c r="F3873">
        <v>2018</v>
      </c>
      <c r="G3873">
        <v>2018</v>
      </c>
      <c r="H3873">
        <v>74</v>
      </c>
      <c r="I3873" t="s">
        <v>82</v>
      </c>
      <c r="J3873">
        <v>6</v>
      </c>
      <c r="K3873" t="s">
        <v>27</v>
      </c>
      <c r="L3873">
        <v>11</v>
      </c>
      <c r="N3873">
        <v>39</v>
      </c>
      <c r="R3873" s="2">
        <f t="shared" si="121"/>
        <v>0.88</v>
      </c>
      <c r="S3873" s="2">
        <f>IF(AND(P3873&lt;&gt;"_U",P3873&lt;&gt;"c",J3873&lt;&gt;99,J3873&lt;&gt;9),IFERROR(VLOOKUP(A3873,'TA Total'!$A$2:$N$10000,14,0),"."),".")</f>
        <v>4419</v>
      </c>
    </row>
    <row r="3874" spans="1:19" x14ac:dyDescent="0.4">
      <c r="A3874" s="2" t="str">
        <f t="shared" si="120"/>
        <v>2018|Gore District|12</v>
      </c>
      <c r="B3874" t="s">
        <v>16</v>
      </c>
      <c r="C3874" t="s">
        <v>17</v>
      </c>
      <c r="D3874" t="s">
        <v>18</v>
      </c>
      <c r="E3874" t="s">
        <v>19</v>
      </c>
      <c r="F3874">
        <v>2018</v>
      </c>
      <c r="G3874">
        <v>2018</v>
      </c>
      <c r="H3874">
        <v>74</v>
      </c>
      <c r="I3874" t="s">
        <v>82</v>
      </c>
      <c r="J3874">
        <v>6</v>
      </c>
      <c r="K3874" t="s">
        <v>27</v>
      </c>
      <c r="L3874">
        <v>12</v>
      </c>
      <c r="N3874">
        <v>3</v>
      </c>
      <c r="R3874" s="2">
        <f t="shared" si="121"/>
        <v>0.75</v>
      </c>
      <c r="S3874" s="2">
        <f>IF(AND(P3874&lt;&gt;"_U",P3874&lt;&gt;"c",J3874&lt;&gt;99,J3874&lt;&gt;9),IFERROR(VLOOKUP(A3874,'TA Total'!$A$2:$N$10000,14,0),"."),".")</f>
        <v>399</v>
      </c>
    </row>
    <row r="3875" spans="1:19" x14ac:dyDescent="0.4">
      <c r="A3875" s="2" t="str">
        <f t="shared" si="120"/>
        <v>2018|Gore District|13</v>
      </c>
      <c r="B3875" t="s">
        <v>16</v>
      </c>
      <c r="C3875" t="s">
        <v>17</v>
      </c>
      <c r="D3875" t="s">
        <v>18</v>
      </c>
      <c r="E3875" t="s">
        <v>19</v>
      </c>
      <c r="F3875">
        <v>2018</v>
      </c>
      <c r="G3875">
        <v>2018</v>
      </c>
      <c r="H3875">
        <v>74</v>
      </c>
      <c r="I3875" t="s">
        <v>82</v>
      </c>
      <c r="J3875">
        <v>6</v>
      </c>
      <c r="K3875" t="s">
        <v>27</v>
      </c>
      <c r="L3875">
        <v>13</v>
      </c>
      <c r="N3875">
        <v>0</v>
      </c>
      <c r="R3875" s="2">
        <f t="shared" si="121"/>
        <v>0</v>
      </c>
      <c r="S3875" s="2">
        <f>IF(AND(P3875&lt;&gt;"_U",P3875&lt;&gt;"c",J3875&lt;&gt;99,J3875&lt;&gt;9),IFERROR(VLOOKUP(A3875,'TA Total'!$A$2:$N$10000,14,0),"."),".")</f>
        <v>6</v>
      </c>
    </row>
    <row r="3876" spans="1:19" x14ac:dyDescent="0.4">
      <c r="A3876" s="2" t="str">
        <f t="shared" si="120"/>
        <v>2018|Gore District|999</v>
      </c>
      <c r="B3876" t="s">
        <v>16</v>
      </c>
      <c r="C3876" t="s">
        <v>17</v>
      </c>
      <c r="D3876" t="s">
        <v>18</v>
      </c>
      <c r="E3876" t="s">
        <v>19</v>
      </c>
      <c r="F3876">
        <v>2018</v>
      </c>
      <c r="G3876">
        <v>2018</v>
      </c>
      <c r="H3876">
        <v>74</v>
      </c>
      <c r="I3876" t="s">
        <v>82</v>
      </c>
      <c r="J3876">
        <v>6</v>
      </c>
      <c r="K3876" t="s">
        <v>27</v>
      </c>
      <c r="L3876">
        <v>999</v>
      </c>
      <c r="N3876">
        <v>42</v>
      </c>
      <c r="R3876" s="2">
        <f t="shared" si="121"/>
        <v>0.87</v>
      </c>
      <c r="S3876" s="2">
        <f>IF(AND(P3876&lt;&gt;"_U",P3876&lt;&gt;"c",J3876&lt;&gt;99,J3876&lt;&gt;9),IFERROR(VLOOKUP(A3876,'TA Total'!$A$2:$N$10000,14,0),"."),".")</f>
        <v>4824</v>
      </c>
    </row>
    <row r="3877" spans="1:19" x14ac:dyDescent="0.4">
      <c r="A3877" s="2" t="str">
        <f t="shared" si="120"/>
        <v>2018|Gore District|10</v>
      </c>
      <c r="B3877" t="s">
        <v>16</v>
      </c>
      <c r="C3877" t="s">
        <v>17</v>
      </c>
      <c r="D3877" t="s">
        <v>18</v>
      </c>
      <c r="E3877" t="s">
        <v>19</v>
      </c>
      <c r="F3877">
        <v>2018</v>
      </c>
      <c r="G3877">
        <v>2018</v>
      </c>
      <c r="H3877">
        <v>74</v>
      </c>
      <c r="I3877" t="s">
        <v>82</v>
      </c>
      <c r="J3877">
        <v>7</v>
      </c>
      <c r="K3877" t="s">
        <v>28</v>
      </c>
      <c r="L3877">
        <v>10</v>
      </c>
      <c r="N3877">
        <v>0</v>
      </c>
      <c r="R3877" s="2" t="str">
        <f t="shared" si="121"/>
        <v>.</v>
      </c>
      <c r="S3877" s="2">
        <f>IF(AND(P3877&lt;&gt;"_U",P3877&lt;&gt;"c",J3877&lt;&gt;99,J3877&lt;&gt;9),IFERROR(VLOOKUP(A3877,'TA Total'!$A$2:$N$10000,14,0),"."),".")</f>
        <v>0</v>
      </c>
    </row>
    <row r="3878" spans="1:19" x14ac:dyDescent="0.4">
      <c r="A3878" s="2" t="str">
        <f t="shared" si="120"/>
        <v>2018|Gore District|11</v>
      </c>
      <c r="B3878" t="s">
        <v>16</v>
      </c>
      <c r="C3878" t="s">
        <v>17</v>
      </c>
      <c r="D3878" t="s">
        <v>18</v>
      </c>
      <c r="E3878" t="s">
        <v>19</v>
      </c>
      <c r="F3878">
        <v>2018</v>
      </c>
      <c r="G3878">
        <v>2018</v>
      </c>
      <c r="H3878">
        <v>74</v>
      </c>
      <c r="I3878" t="s">
        <v>82</v>
      </c>
      <c r="J3878">
        <v>7</v>
      </c>
      <c r="K3878" t="s">
        <v>28</v>
      </c>
      <c r="L3878">
        <v>11</v>
      </c>
      <c r="N3878">
        <v>1029</v>
      </c>
      <c r="R3878" s="2">
        <f t="shared" si="121"/>
        <v>23.29</v>
      </c>
      <c r="S3878" s="2">
        <f>IF(AND(P3878&lt;&gt;"_U",P3878&lt;&gt;"c",J3878&lt;&gt;99,J3878&lt;&gt;9),IFERROR(VLOOKUP(A3878,'TA Total'!$A$2:$N$10000,14,0),"."),".")</f>
        <v>4419</v>
      </c>
    </row>
    <row r="3879" spans="1:19" x14ac:dyDescent="0.4">
      <c r="A3879" s="2" t="str">
        <f t="shared" si="120"/>
        <v>2018|Gore District|12</v>
      </c>
      <c r="B3879" t="s">
        <v>16</v>
      </c>
      <c r="C3879" t="s">
        <v>17</v>
      </c>
      <c r="D3879" t="s">
        <v>18</v>
      </c>
      <c r="E3879" t="s">
        <v>19</v>
      </c>
      <c r="F3879">
        <v>2018</v>
      </c>
      <c r="G3879">
        <v>2018</v>
      </c>
      <c r="H3879">
        <v>74</v>
      </c>
      <c r="I3879" t="s">
        <v>82</v>
      </c>
      <c r="J3879">
        <v>7</v>
      </c>
      <c r="K3879" t="s">
        <v>28</v>
      </c>
      <c r="L3879">
        <v>12</v>
      </c>
      <c r="N3879">
        <v>48</v>
      </c>
      <c r="R3879" s="2">
        <f t="shared" si="121"/>
        <v>12.03</v>
      </c>
      <c r="S3879" s="2">
        <f>IF(AND(P3879&lt;&gt;"_U",P3879&lt;&gt;"c",J3879&lt;&gt;99,J3879&lt;&gt;9),IFERROR(VLOOKUP(A3879,'TA Total'!$A$2:$N$10000,14,0),"."),".")</f>
        <v>399</v>
      </c>
    </row>
    <row r="3880" spans="1:19" x14ac:dyDescent="0.4">
      <c r="A3880" s="2" t="str">
        <f t="shared" si="120"/>
        <v>2018|Gore District|13</v>
      </c>
      <c r="B3880" t="s">
        <v>16</v>
      </c>
      <c r="C3880" t="s">
        <v>17</v>
      </c>
      <c r="D3880" t="s">
        <v>18</v>
      </c>
      <c r="E3880" t="s">
        <v>19</v>
      </c>
      <c r="F3880">
        <v>2018</v>
      </c>
      <c r="G3880">
        <v>2018</v>
      </c>
      <c r="H3880">
        <v>74</v>
      </c>
      <c r="I3880" t="s">
        <v>82</v>
      </c>
      <c r="J3880">
        <v>7</v>
      </c>
      <c r="K3880" t="s">
        <v>28</v>
      </c>
      <c r="L3880">
        <v>13</v>
      </c>
      <c r="N3880">
        <v>0</v>
      </c>
      <c r="R3880" s="2">
        <f t="shared" si="121"/>
        <v>0</v>
      </c>
      <c r="S3880" s="2">
        <f>IF(AND(P3880&lt;&gt;"_U",P3880&lt;&gt;"c",J3880&lt;&gt;99,J3880&lt;&gt;9),IFERROR(VLOOKUP(A3880,'TA Total'!$A$2:$N$10000,14,0),"."),".")</f>
        <v>6</v>
      </c>
    </row>
    <row r="3881" spans="1:19" x14ac:dyDescent="0.4">
      <c r="A3881" s="2" t="str">
        <f t="shared" si="120"/>
        <v>2018|Gore District|999</v>
      </c>
      <c r="B3881" t="s">
        <v>16</v>
      </c>
      <c r="C3881" t="s">
        <v>17</v>
      </c>
      <c r="D3881" t="s">
        <v>18</v>
      </c>
      <c r="E3881" t="s">
        <v>19</v>
      </c>
      <c r="F3881">
        <v>2018</v>
      </c>
      <c r="G3881">
        <v>2018</v>
      </c>
      <c r="H3881">
        <v>74</v>
      </c>
      <c r="I3881" t="s">
        <v>82</v>
      </c>
      <c r="J3881">
        <v>7</v>
      </c>
      <c r="K3881" t="s">
        <v>28</v>
      </c>
      <c r="L3881">
        <v>999</v>
      </c>
      <c r="N3881">
        <v>1077</v>
      </c>
      <c r="R3881" s="2">
        <f t="shared" si="121"/>
        <v>22.33</v>
      </c>
      <c r="S3881" s="2">
        <f>IF(AND(P3881&lt;&gt;"_U",P3881&lt;&gt;"c",J3881&lt;&gt;99,J3881&lt;&gt;9),IFERROR(VLOOKUP(A3881,'TA Total'!$A$2:$N$10000,14,0),"."),".")</f>
        <v>4824</v>
      </c>
    </row>
    <row r="3882" spans="1:19" x14ac:dyDescent="0.4">
      <c r="A3882" s="2" t="str">
        <f t="shared" si="120"/>
        <v>2018|Gore District|10</v>
      </c>
      <c r="B3882" t="s">
        <v>16</v>
      </c>
      <c r="C3882" t="s">
        <v>17</v>
      </c>
      <c r="D3882" t="s">
        <v>18</v>
      </c>
      <c r="E3882" t="s">
        <v>19</v>
      </c>
      <c r="F3882">
        <v>2018</v>
      </c>
      <c r="G3882">
        <v>2018</v>
      </c>
      <c r="H3882">
        <v>74</v>
      </c>
      <c r="I3882" t="s">
        <v>82</v>
      </c>
      <c r="J3882">
        <v>77</v>
      </c>
      <c r="K3882" t="s">
        <v>29</v>
      </c>
      <c r="L3882">
        <v>10</v>
      </c>
      <c r="N3882">
        <v>0</v>
      </c>
      <c r="R3882" s="2" t="str">
        <f t="shared" si="121"/>
        <v>.</v>
      </c>
      <c r="S3882" s="2">
        <f>IF(AND(P3882&lt;&gt;"_U",P3882&lt;&gt;"c",J3882&lt;&gt;99,J3882&lt;&gt;9),IFERROR(VLOOKUP(A3882,'TA Total'!$A$2:$N$10000,14,0),"."),".")</f>
        <v>0</v>
      </c>
    </row>
    <row r="3883" spans="1:19" x14ac:dyDescent="0.4">
      <c r="A3883" s="2" t="str">
        <f t="shared" si="120"/>
        <v>2018|Gore District|11</v>
      </c>
      <c r="B3883" t="s">
        <v>16</v>
      </c>
      <c r="C3883" t="s">
        <v>17</v>
      </c>
      <c r="D3883" t="s">
        <v>18</v>
      </c>
      <c r="E3883" t="s">
        <v>19</v>
      </c>
      <c r="F3883">
        <v>2018</v>
      </c>
      <c r="G3883">
        <v>2018</v>
      </c>
      <c r="H3883">
        <v>74</v>
      </c>
      <c r="I3883" t="s">
        <v>82</v>
      </c>
      <c r="J3883">
        <v>77</v>
      </c>
      <c r="K3883" t="s">
        <v>29</v>
      </c>
      <c r="L3883">
        <v>11</v>
      </c>
      <c r="N3883">
        <v>4419</v>
      </c>
      <c r="R3883" s="2">
        <f t="shared" si="121"/>
        <v>100</v>
      </c>
      <c r="S3883" s="2">
        <f>IF(AND(P3883&lt;&gt;"_U",P3883&lt;&gt;"c",J3883&lt;&gt;99,J3883&lt;&gt;9),IFERROR(VLOOKUP(A3883,'TA Total'!$A$2:$N$10000,14,0),"."),".")</f>
        <v>4419</v>
      </c>
    </row>
    <row r="3884" spans="1:19" x14ac:dyDescent="0.4">
      <c r="A3884" s="2" t="str">
        <f t="shared" si="120"/>
        <v>2018|Gore District|12</v>
      </c>
      <c r="B3884" t="s">
        <v>16</v>
      </c>
      <c r="C3884" t="s">
        <v>17</v>
      </c>
      <c r="D3884" t="s">
        <v>18</v>
      </c>
      <c r="E3884" t="s">
        <v>19</v>
      </c>
      <c r="F3884">
        <v>2018</v>
      </c>
      <c r="G3884">
        <v>2018</v>
      </c>
      <c r="H3884">
        <v>74</v>
      </c>
      <c r="I3884" t="s">
        <v>82</v>
      </c>
      <c r="J3884">
        <v>77</v>
      </c>
      <c r="K3884" t="s">
        <v>29</v>
      </c>
      <c r="L3884">
        <v>12</v>
      </c>
      <c r="N3884">
        <v>399</v>
      </c>
      <c r="R3884" s="2">
        <f t="shared" si="121"/>
        <v>100</v>
      </c>
      <c r="S3884" s="2">
        <f>IF(AND(P3884&lt;&gt;"_U",P3884&lt;&gt;"c",J3884&lt;&gt;99,J3884&lt;&gt;9),IFERROR(VLOOKUP(A3884,'TA Total'!$A$2:$N$10000,14,0),"."),".")</f>
        <v>399</v>
      </c>
    </row>
    <row r="3885" spans="1:19" x14ac:dyDescent="0.4">
      <c r="A3885" s="2" t="str">
        <f t="shared" si="120"/>
        <v>2018|Gore District|13</v>
      </c>
      <c r="B3885" t="s">
        <v>16</v>
      </c>
      <c r="C3885" t="s">
        <v>17</v>
      </c>
      <c r="D3885" t="s">
        <v>18</v>
      </c>
      <c r="E3885" t="s">
        <v>19</v>
      </c>
      <c r="F3885">
        <v>2018</v>
      </c>
      <c r="G3885">
        <v>2018</v>
      </c>
      <c r="H3885">
        <v>74</v>
      </c>
      <c r="I3885" t="s">
        <v>82</v>
      </c>
      <c r="J3885">
        <v>77</v>
      </c>
      <c r="K3885" t="s">
        <v>29</v>
      </c>
      <c r="L3885">
        <v>13</v>
      </c>
      <c r="N3885">
        <v>6</v>
      </c>
      <c r="R3885" s="2">
        <f t="shared" si="121"/>
        <v>100</v>
      </c>
      <c r="S3885" s="2">
        <f>IF(AND(P3885&lt;&gt;"_U",P3885&lt;&gt;"c",J3885&lt;&gt;99,J3885&lt;&gt;9),IFERROR(VLOOKUP(A3885,'TA Total'!$A$2:$N$10000,14,0),"."),".")</f>
        <v>6</v>
      </c>
    </row>
    <row r="3886" spans="1:19" x14ac:dyDescent="0.4">
      <c r="A3886" s="2" t="str">
        <f t="shared" si="120"/>
        <v>2018|Gore District|999</v>
      </c>
      <c r="B3886" t="s">
        <v>16</v>
      </c>
      <c r="C3886" t="s">
        <v>17</v>
      </c>
      <c r="D3886" t="s">
        <v>18</v>
      </c>
      <c r="E3886" t="s">
        <v>19</v>
      </c>
      <c r="F3886">
        <v>2018</v>
      </c>
      <c r="G3886">
        <v>2018</v>
      </c>
      <c r="H3886">
        <v>74</v>
      </c>
      <c r="I3886" t="s">
        <v>82</v>
      </c>
      <c r="J3886">
        <v>77</v>
      </c>
      <c r="K3886" t="s">
        <v>29</v>
      </c>
      <c r="L3886">
        <v>999</v>
      </c>
      <c r="N3886">
        <v>4824</v>
      </c>
      <c r="R3886" s="2">
        <f t="shared" si="121"/>
        <v>100</v>
      </c>
      <c r="S3886" s="2">
        <f>IF(AND(P3886&lt;&gt;"_U",P3886&lt;&gt;"c",J3886&lt;&gt;99,J3886&lt;&gt;9),IFERROR(VLOOKUP(A3886,'TA Total'!$A$2:$N$10000,14,0),"."),".")</f>
        <v>4824</v>
      </c>
    </row>
    <row r="3887" spans="1:19" x14ac:dyDescent="0.4">
      <c r="A3887" s="2" t="str">
        <f t="shared" si="120"/>
        <v>2018|Gore District|10</v>
      </c>
      <c r="B3887" t="s">
        <v>16</v>
      </c>
      <c r="C3887" t="s">
        <v>17</v>
      </c>
      <c r="D3887" t="s">
        <v>18</v>
      </c>
      <c r="E3887" t="s">
        <v>19</v>
      </c>
      <c r="F3887">
        <v>2018</v>
      </c>
      <c r="G3887">
        <v>2018</v>
      </c>
      <c r="H3887">
        <v>74</v>
      </c>
      <c r="I3887" t="s">
        <v>82</v>
      </c>
      <c r="J3887">
        <v>8</v>
      </c>
      <c r="K3887" t="s">
        <v>30</v>
      </c>
      <c r="L3887">
        <v>10</v>
      </c>
      <c r="N3887">
        <v>0</v>
      </c>
      <c r="R3887" s="2" t="str">
        <f t="shared" si="121"/>
        <v>.</v>
      </c>
      <c r="S3887" s="2">
        <f>IF(AND(P3887&lt;&gt;"_U",P3887&lt;&gt;"c",J3887&lt;&gt;99,J3887&lt;&gt;9),IFERROR(VLOOKUP(A3887,'TA Total'!$A$2:$N$10000,14,0),"."),".")</f>
        <v>0</v>
      </c>
    </row>
    <row r="3888" spans="1:19" x14ac:dyDescent="0.4">
      <c r="A3888" s="2" t="str">
        <f t="shared" si="120"/>
        <v>2018|Gore District|11</v>
      </c>
      <c r="B3888" t="s">
        <v>16</v>
      </c>
      <c r="C3888" t="s">
        <v>17</v>
      </c>
      <c r="D3888" t="s">
        <v>18</v>
      </c>
      <c r="E3888" t="s">
        <v>19</v>
      </c>
      <c r="F3888">
        <v>2018</v>
      </c>
      <c r="G3888">
        <v>2018</v>
      </c>
      <c r="H3888">
        <v>74</v>
      </c>
      <c r="I3888" t="s">
        <v>82</v>
      </c>
      <c r="J3888">
        <v>8</v>
      </c>
      <c r="K3888" t="s">
        <v>30</v>
      </c>
      <c r="L3888">
        <v>11</v>
      </c>
      <c r="N3888">
        <v>582</v>
      </c>
      <c r="R3888" s="2">
        <f t="shared" si="121"/>
        <v>13.17</v>
      </c>
      <c r="S3888" s="2">
        <f>IF(AND(P3888&lt;&gt;"_U",P3888&lt;&gt;"c",J3888&lt;&gt;99,J3888&lt;&gt;9),IFERROR(VLOOKUP(A3888,'TA Total'!$A$2:$N$10000,14,0),"."),".")</f>
        <v>4419</v>
      </c>
    </row>
    <row r="3889" spans="1:19" x14ac:dyDescent="0.4">
      <c r="A3889" s="2" t="str">
        <f t="shared" si="120"/>
        <v>2018|Gore District|12</v>
      </c>
      <c r="B3889" t="s">
        <v>16</v>
      </c>
      <c r="C3889" t="s">
        <v>17</v>
      </c>
      <c r="D3889" t="s">
        <v>18</v>
      </c>
      <c r="E3889" t="s">
        <v>19</v>
      </c>
      <c r="F3889">
        <v>2018</v>
      </c>
      <c r="G3889">
        <v>2018</v>
      </c>
      <c r="H3889">
        <v>74</v>
      </c>
      <c r="I3889" t="s">
        <v>82</v>
      </c>
      <c r="J3889">
        <v>8</v>
      </c>
      <c r="K3889" t="s">
        <v>30</v>
      </c>
      <c r="L3889">
        <v>12</v>
      </c>
      <c r="N3889">
        <v>27</v>
      </c>
      <c r="R3889" s="2">
        <f t="shared" si="121"/>
        <v>6.77</v>
      </c>
      <c r="S3889" s="2">
        <f>IF(AND(P3889&lt;&gt;"_U",P3889&lt;&gt;"c",J3889&lt;&gt;99,J3889&lt;&gt;9),IFERROR(VLOOKUP(A3889,'TA Total'!$A$2:$N$10000,14,0),"."),".")</f>
        <v>399</v>
      </c>
    </row>
    <row r="3890" spans="1:19" x14ac:dyDescent="0.4">
      <c r="A3890" s="2" t="str">
        <f t="shared" si="120"/>
        <v>2018|Gore District|13</v>
      </c>
      <c r="B3890" t="s">
        <v>16</v>
      </c>
      <c r="C3890" t="s">
        <v>17</v>
      </c>
      <c r="D3890" t="s">
        <v>18</v>
      </c>
      <c r="E3890" t="s">
        <v>19</v>
      </c>
      <c r="F3890">
        <v>2018</v>
      </c>
      <c r="G3890">
        <v>2018</v>
      </c>
      <c r="H3890">
        <v>74</v>
      </c>
      <c r="I3890" t="s">
        <v>82</v>
      </c>
      <c r="J3890">
        <v>8</v>
      </c>
      <c r="K3890" t="s">
        <v>30</v>
      </c>
      <c r="L3890">
        <v>13</v>
      </c>
      <c r="N3890">
        <v>0</v>
      </c>
      <c r="R3890" s="2">
        <f t="shared" si="121"/>
        <v>0</v>
      </c>
      <c r="S3890" s="2">
        <f>IF(AND(P3890&lt;&gt;"_U",P3890&lt;&gt;"c",J3890&lt;&gt;99,J3890&lt;&gt;9),IFERROR(VLOOKUP(A3890,'TA Total'!$A$2:$N$10000,14,0),"."),".")</f>
        <v>6</v>
      </c>
    </row>
    <row r="3891" spans="1:19" x14ac:dyDescent="0.4">
      <c r="A3891" s="2" t="str">
        <f t="shared" si="120"/>
        <v>2018|Gore District|999</v>
      </c>
      <c r="B3891" t="s">
        <v>16</v>
      </c>
      <c r="C3891" t="s">
        <v>17</v>
      </c>
      <c r="D3891" t="s">
        <v>18</v>
      </c>
      <c r="E3891" t="s">
        <v>19</v>
      </c>
      <c r="F3891">
        <v>2018</v>
      </c>
      <c r="G3891">
        <v>2018</v>
      </c>
      <c r="H3891">
        <v>74</v>
      </c>
      <c r="I3891" t="s">
        <v>82</v>
      </c>
      <c r="J3891">
        <v>8</v>
      </c>
      <c r="K3891" t="s">
        <v>30</v>
      </c>
      <c r="L3891">
        <v>999</v>
      </c>
      <c r="N3891">
        <v>615</v>
      </c>
      <c r="R3891" s="2">
        <f t="shared" si="121"/>
        <v>12.75</v>
      </c>
      <c r="S3891" s="2">
        <f>IF(AND(P3891&lt;&gt;"_U",P3891&lt;&gt;"c",J3891&lt;&gt;99,J3891&lt;&gt;9),IFERROR(VLOOKUP(A3891,'TA Total'!$A$2:$N$10000,14,0),"."),".")</f>
        <v>4824</v>
      </c>
    </row>
    <row r="3892" spans="1:19" x14ac:dyDescent="0.4">
      <c r="A3892" s="2" t="str">
        <f t="shared" si="120"/>
        <v>2018|Gore District|10</v>
      </c>
      <c r="B3892" t="s">
        <v>16</v>
      </c>
      <c r="C3892" t="s">
        <v>17</v>
      </c>
      <c r="D3892" t="s">
        <v>18</v>
      </c>
      <c r="E3892" t="s">
        <v>19</v>
      </c>
      <c r="F3892">
        <v>2018</v>
      </c>
      <c r="G3892">
        <v>2018</v>
      </c>
      <c r="H3892">
        <v>74</v>
      </c>
      <c r="I3892" t="s">
        <v>82</v>
      </c>
      <c r="J3892">
        <v>9</v>
      </c>
      <c r="K3892" t="s">
        <v>31</v>
      </c>
      <c r="L3892">
        <v>10</v>
      </c>
      <c r="N3892">
        <v>0</v>
      </c>
      <c r="R3892" s="2" t="str">
        <f t="shared" si="121"/>
        <v>.</v>
      </c>
      <c r="S3892" s="2" t="str">
        <f>IF(AND(P3892&lt;&gt;"_U",P3892&lt;&gt;"c",J3892&lt;&gt;99,J3892&lt;&gt;9),IFERROR(VLOOKUP(A3892,'TA Total'!$A$2:$N$10000,14,0),"."),".")</f>
        <v>.</v>
      </c>
    </row>
    <row r="3893" spans="1:19" x14ac:dyDescent="0.4">
      <c r="A3893" s="2" t="str">
        <f t="shared" si="120"/>
        <v>2018|Gore District|11</v>
      </c>
      <c r="B3893" t="s">
        <v>16</v>
      </c>
      <c r="C3893" t="s">
        <v>17</v>
      </c>
      <c r="D3893" t="s">
        <v>18</v>
      </c>
      <c r="E3893" t="s">
        <v>19</v>
      </c>
      <c r="F3893">
        <v>2018</v>
      </c>
      <c r="G3893">
        <v>2018</v>
      </c>
      <c r="H3893">
        <v>74</v>
      </c>
      <c r="I3893" t="s">
        <v>82</v>
      </c>
      <c r="J3893">
        <v>9</v>
      </c>
      <c r="K3893" t="s">
        <v>31</v>
      </c>
      <c r="L3893">
        <v>11</v>
      </c>
      <c r="N3893">
        <v>312</v>
      </c>
      <c r="R3893" s="2" t="str">
        <f t="shared" si="121"/>
        <v>.</v>
      </c>
      <c r="S3893" s="2" t="str">
        <f>IF(AND(P3893&lt;&gt;"_U",P3893&lt;&gt;"c",J3893&lt;&gt;99,J3893&lt;&gt;9),IFERROR(VLOOKUP(A3893,'TA Total'!$A$2:$N$10000,14,0),"."),".")</f>
        <v>.</v>
      </c>
    </row>
    <row r="3894" spans="1:19" x14ac:dyDescent="0.4">
      <c r="A3894" s="2" t="str">
        <f t="shared" si="120"/>
        <v>2018|Gore District|12</v>
      </c>
      <c r="B3894" t="s">
        <v>16</v>
      </c>
      <c r="C3894" t="s">
        <v>17</v>
      </c>
      <c r="D3894" t="s">
        <v>18</v>
      </c>
      <c r="E3894" t="s">
        <v>19</v>
      </c>
      <c r="F3894">
        <v>2018</v>
      </c>
      <c r="G3894">
        <v>2018</v>
      </c>
      <c r="H3894">
        <v>74</v>
      </c>
      <c r="I3894" t="s">
        <v>82</v>
      </c>
      <c r="J3894">
        <v>9</v>
      </c>
      <c r="K3894" t="s">
        <v>31</v>
      </c>
      <c r="L3894">
        <v>12</v>
      </c>
      <c r="N3894">
        <v>45</v>
      </c>
      <c r="R3894" s="2" t="str">
        <f t="shared" si="121"/>
        <v>.</v>
      </c>
      <c r="S3894" s="2" t="str">
        <f>IF(AND(P3894&lt;&gt;"_U",P3894&lt;&gt;"c",J3894&lt;&gt;99,J3894&lt;&gt;9),IFERROR(VLOOKUP(A3894,'TA Total'!$A$2:$N$10000,14,0),"."),".")</f>
        <v>.</v>
      </c>
    </row>
    <row r="3895" spans="1:19" x14ac:dyDescent="0.4">
      <c r="A3895" s="2" t="str">
        <f t="shared" si="120"/>
        <v>2018|Gore District|13</v>
      </c>
      <c r="B3895" t="s">
        <v>16</v>
      </c>
      <c r="C3895" t="s">
        <v>17</v>
      </c>
      <c r="D3895" t="s">
        <v>18</v>
      </c>
      <c r="E3895" t="s">
        <v>19</v>
      </c>
      <c r="F3895">
        <v>2018</v>
      </c>
      <c r="G3895">
        <v>2018</v>
      </c>
      <c r="H3895">
        <v>74</v>
      </c>
      <c r="I3895" t="s">
        <v>82</v>
      </c>
      <c r="J3895">
        <v>9</v>
      </c>
      <c r="K3895" t="s">
        <v>31</v>
      </c>
      <c r="L3895">
        <v>13</v>
      </c>
      <c r="N3895">
        <v>0</v>
      </c>
      <c r="R3895" s="2" t="str">
        <f t="shared" si="121"/>
        <v>.</v>
      </c>
      <c r="S3895" s="2" t="str">
        <f>IF(AND(P3895&lt;&gt;"_U",P3895&lt;&gt;"c",J3895&lt;&gt;99,J3895&lt;&gt;9),IFERROR(VLOOKUP(A3895,'TA Total'!$A$2:$N$10000,14,0),"."),".")</f>
        <v>.</v>
      </c>
    </row>
    <row r="3896" spans="1:19" x14ac:dyDescent="0.4">
      <c r="A3896" s="2" t="str">
        <f t="shared" si="120"/>
        <v>2018|Gore District|999</v>
      </c>
      <c r="B3896" t="s">
        <v>16</v>
      </c>
      <c r="C3896" t="s">
        <v>17</v>
      </c>
      <c r="D3896" t="s">
        <v>18</v>
      </c>
      <c r="E3896" t="s">
        <v>19</v>
      </c>
      <c r="F3896">
        <v>2018</v>
      </c>
      <c r="G3896">
        <v>2018</v>
      </c>
      <c r="H3896">
        <v>74</v>
      </c>
      <c r="I3896" t="s">
        <v>82</v>
      </c>
      <c r="J3896">
        <v>9</v>
      </c>
      <c r="K3896" t="s">
        <v>31</v>
      </c>
      <c r="L3896">
        <v>999</v>
      </c>
      <c r="N3896">
        <v>357</v>
      </c>
      <c r="R3896" s="2" t="str">
        <f t="shared" si="121"/>
        <v>.</v>
      </c>
      <c r="S3896" s="2" t="str">
        <f>IF(AND(P3896&lt;&gt;"_U",P3896&lt;&gt;"c",J3896&lt;&gt;99,J3896&lt;&gt;9),IFERROR(VLOOKUP(A3896,'TA Total'!$A$2:$N$10000,14,0),"."),".")</f>
        <v>.</v>
      </c>
    </row>
    <row r="3897" spans="1:19" x14ac:dyDescent="0.4">
      <c r="A3897" s="2" t="str">
        <f t="shared" si="120"/>
        <v>2018|Gore District|10</v>
      </c>
      <c r="B3897" t="s">
        <v>16</v>
      </c>
      <c r="C3897" t="s">
        <v>17</v>
      </c>
      <c r="D3897" t="s">
        <v>18</v>
      </c>
      <c r="E3897" t="s">
        <v>19</v>
      </c>
      <c r="F3897">
        <v>2018</v>
      </c>
      <c r="G3897">
        <v>2018</v>
      </c>
      <c r="H3897">
        <v>74</v>
      </c>
      <c r="I3897" t="s">
        <v>82</v>
      </c>
      <c r="J3897">
        <v>99</v>
      </c>
      <c r="K3897" t="s">
        <v>32</v>
      </c>
      <c r="L3897">
        <v>10</v>
      </c>
      <c r="N3897">
        <v>0</v>
      </c>
      <c r="R3897" s="2" t="str">
        <f t="shared" si="121"/>
        <v>.</v>
      </c>
      <c r="S3897" s="2" t="str">
        <f>IF(AND(P3897&lt;&gt;"_U",P3897&lt;&gt;"c",J3897&lt;&gt;99,J3897&lt;&gt;9),IFERROR(VLOOKUP(A3897,'TA Total'!$A$2:$N$10000,14,0),"."),".")</f>
        <v>.</v>
      </c>
    </row>
    <row r="3898" spans="1:19" x14ac:dyDescent="0.4">
      <c r="A3898" s="2" t="str">
        <f t="shared" si="120"/>
        <v>2018|Gore District|11</v>
      </c>
      <c r="B3898" t="s">
        <v>16</v>
      </c>
      <c r="C3898" t="s">
        <v>17</v>
      </c>
      <c r="D3898" t="s">
        <v>18</v>
      </c>
      <c r="E3898" t="s">
        <v>19</v>
      </c>
      <c r="F3898">
        <v>2018</v>
      </c>
      <c r="G3898">
        <v>2018</v>
      </c>
      <c r="H3898">
        <v>74</v>
      </c>
      <c r="I3898" t="s">
        <v>82</v>
      </c>
      <c r="J3898">
        <v>99</v>
      </c>
      <c r="K3898" t="s">
        <v>32</v>
      </c>
      <c r="L3898">
        <v>11</v>
      </c>
      <c r="N3898">
        <v>4662</v>
      </c>
      <c r="R3898" s="2" t="str">
        <f t="shared" si="121"/>
        <v>.</v>
      </c>
      <c r="S3898" s="2" t="str">
        <f>IF(AND(P3898&lt;&gt;"_U",P3898&lt;&gt;"c",J3898&lt;&gt;99,J3898&lt;&gt;9),IFERROR(VLOOKUP(A3898,'TA Total'!$A$2:$N$10000,14,0),"."),".")</f>
        <v>.</v>
      </c>
    </row>
    <row r="3899" spans="1:19" x14ac:dyDescent="0.4">
      <c r="A3899" s="2" t="str">
        <f t="shared" si="120"/>
        <v>2018|Gore District|12</v>
      </c>
      <c r="B3899" t="s">
        <v>16</v>
      </c>
      <c r="C3899" t="s">
        <v>17</v>
      </c>
      <c r="D3899" t="s">
        <v>18</v>
      </c>
      <c r="E3899" t="s">
        <v>19</v>
      </c>
      <c r="F3899">
        <v>2018</v>
      </c>
      <c r="G3899">
        <v>2018</v>
      </c>
      <c r="H3899">
        <v>74</v>
      </c>
      <c r="I3899" t="s">
        <v>82</v>
      </c>
      <c r="J3899">
        <v>99</v>
      </c>
      <c r="K3899" t="s">
        <v>32</v>
      </c>
      <c r="L3899">
        <v>12</v>
      </c>
      <c r="N3899">
        <v>441</v>
      </c>
      <c r="R3899" s="2" t="str">
        <f t="shared" si="121"/>
        <v>.</v>
      </c>
      <c r="S3899" s="2" t="str">
        <f>IF(AND(P3899&lt;&gt;"_U",P3899&lt;&gt;"c",J3899&lt;&gt;99,J3899&lt;&gt;9),IFERROR(VLOOKUP(A3899,'TA Total'!$A$2:$N$10000,14,0),"."),".")</f>
        <v>.</v>
      </c>
    </row>
    <row r="3900" spans="1:19" x14ac:dyDescent="0.4">
      <c r="A3900" s="2" t="str">
        <f t="shared" si="120"/>
        <v>2018|Gore District|13</v>
      </c>
      <c r="B3900" t="s">
        <v>16</v>
      </c>
      <c r="C3900" t="s">
        <v>17</v>
      </c>
      <c r="D3900" t="s">
        <v>18</v>
      </c>
      <c r="E3900" t="s">
        <v>19</v>
      </c>
      <c r="F3900">
        <v>2018</v>
      </c>
      <c r="G3900">
        <v>2018</v>
      </c>
      <c r="H3900">
        <v>74</v>
      </c>
      <c r="I3900" t="s">
        <v>82</v>
      </c>
      <c r="J3900">
        <v>99</v>
      </c>
      <c r="K3900" t="s">
        <v>32</v>
      </c>
      <c r="L3900">
        <v>13</v>
      </c>
      <c r="N3900">
        <v>6</v>
      </c>
      <c r="R3900" s="2" t="str">
        <f t="shared" si="121"/>
        <v>.</v>
      </c>
      <c r="S3900" s="2" t="str">
        <f>IF(AND(P3900&lt;&gt;"_U",P3900&lt;&gt;"c",J3900&lt;&gt;99,J3900&lt;&gt;9),IFERROR(VLOOKUP(A3900,'TA Total'!$A$2:$N$10000,14,0),"."),".")</f>
        <v>.</v>
      </c>
    </row>
    <row r="3901" spans="1:19" x14ac:dyDescent="0.4">
      <c r="A3901" s="2" t="str">
        <f t="shared" si="120"/>
        <v>2018|Gore District|999</v>
      </c>
      <c r="B3901" t="s">
        <v>16</v>
      </c>
      <c r="C3901" t="s">
        <v>17</v>
      </c>
      <c r="D3901" t="s">
        <v>18</v>
      </c>
      <c r="E3901" t="s">
        <v>19</v>
      </c>
      <c r="F3901">
        <v>2018</v>
      </c>
      <c r="G3901">
        <v>2018</v>
      </c>
      <c r="H3901">
        <v>74</v>
      </c>
      <c r="I3901" t="s">
        <v>82</v>
      </c>
      <c r="J3901">
        <v>99</v>
      </c>
      <c r="K3901" t="s">
        <v>32</v>
      </c>
      <c r="L3901">
        <v>999</v>
      </c>
      <c r="N3901">
        <v>5109</v>
      </c>
      <c r="R3901" s="2" t="str">
        <f t="shared" si="121"/>
        <v>.</v>
      </c>
      <c r="S3901" s="2" t="str">
        <f>IF(AND(P3901&lt;&gt;"_U",P3901&lt;&gt;"c",J3901&lt;&gt;99,J3901&lt;&gt;9),IFERROR(VLOOKUP(A3901,'TA Total'!$A$2:$N$10000,14,0),"."),".")</f>
        <v>.</v>
      </c>
    </row>
    <row r="3902" spans="1:19" x14ac:dyDescent="0.4">
      <c r="A3902" s="2" t="str">
        <f t="shared" si="120"/>
        <v>2018|Invercargill City|10</v>
      </c>
      <c r="B3902" t="s">
        <v>16</v>
      </c>
      <c r="C3902" t="s">
        <v>17</v>
      </c>
      <c r="D3902" t="s">
        <v>18</v>
      </c>
      <c r="E3902" t="s">
        <v>19</v>
      </c>
      <c r="F3902">
        <v>2018</v>
      </c>
      <c r="G3902">
        <v>2018</v>
      </c>
      <c r="H3902">
        <v>75</v>
      </c>
      <c r="I3902" t="s">
        <v>81</v>
      </c>
      <c r="J3902">
        <v>0</v>
      </c>
      <c r="K3902" t="s">
        <v>21</v>
      </c>
      <c r="L3902">
        <v>10</v>
      </c>
      <c r="N3902">
        <v>0</v>
      </c>
      <c r="R3902" s="2" t="str">
        <f t="shared" si="121"/>
        <v>.</v>
      </c>
      <c r="S3902" s="2">
        <f>IF(AND(P3902&lt;&gt;"_U",P3902&lt;&gt;"c",J3902&lt;&gt;99,J3902&lt;&gt;9),IFERROR(VLOOKUP(A3902,'TA Total'!$A$2:$N$10000,14,0),"."),".")</f>
        <v>0</v>
      </c>
    </row>
    <row r="3903" spans="1:19" x14ac:dyDescent="0.4">
      <c r="A3903" s="2" t="str">
        <f t="shared" si="120"/>
        <v>2018|Invercargill City|11</v>
      </c>
      <c r="B3903" t="s">
        <v>16</v>
      </c>
      <c r="C3903" t="s">
        <v>17</v>
      </c>
      <c r="D3903" t="s">
        <v>18</v>
      </c>
      <c r="E3903" t="s">
        <v>19</v>
      </c>
      <c r="F3903">
        <v>2018</v>
      </c>
      <c r="G3903">
        <v>2018</v>
      </c>
      <c r="H3903">
        <v>75</v>
      </c>
      <c r="I3903" t="s">
        <v>81</v>
      </c>
      <c r="J3903">
        <v>0</v>
      </c>
      <c r="K3903" t="s">
        <v>21</v>
      </c>
      <c r="L3903">
        <v>11</v>
      </c>
      <c r="N3903">
        <v>90</v>
      </c>
      <c r="R3903" s="2">
        <f t="shared" si="121"/>
        <v>0.48</v>
      </c>
      <c r="S3903" s="2">
        <f>IF(AND(P3903&lt;&gt;"_U",P3903&lt;&gt;"c",J3903&lt;&gt;99,J3903&lt;&gt;9),IFERROR(VLOOKUP(A3903,'TA Total'!$A$2:$N$10000,14,0),"."),".")</f>
        <v>18657</v>
      </c>
    </row>
    <row r="3904" spans="1:19" x14ac:dyDescent="0.4">
      <c r="A3904" s="2" t="str">
        <f t="shared" si="120"/>
        <v>2018|Invercargill City|12</v>
      </c>
      <c r="B3904" t="s">
        <v>16</v>
      </c>
      <c r="C3904" t="s">
        <v>17</v>
      </c>
      <c r="D3904" t="s">
        <v>18</v>
      </c>
      <c r="E3904" t="s">
        <v>19</v>
      </c>
      <c r="F3904">
        <v>2018</v>
      </c>
      <c r="G3904">
        <v>2018</v>
      </c>
      <c r="H3904">
        <v>75</v>
      </c>
      <c r="I3904" t="s">
        <v>81</v>
      </c>
      <c r="J3904">
        <v>0</v>
      </c>
      <c r="K3904" t="s">
        <v>21</v>
      </c>
      <c r="L3904">
        <v>12</v>
      </c>
      <c r="N3904">
        <v>36</v>
      </c>
      <c r="R3904" s="2">
        <f t="shared" si="121"/>
        <v>2.0299999999999998</v>
      </c>
      <c r="S3904" s="2">
        <f>IF(AND(P3904&lt;&gt;"_U",P3904&lt;&gt;"c",J3904&lt;&gt;99,J3904&lt;&gt;9),IFERROR(VLOOKUP(A3904,'TA Total'!$A$2:$N$10000,14,0),"."),".")</f>
        <v>1773</v>
      </c>
    </row>
    <row r="3905" spans="1:19" x14ac:dyDescent="0.4">
      <c r="A3905" s="2" t="str">
        <f t="shared" si="120"/>
        <v>2018|Invercargill City|13</v>
      </c>
      <c r="B3905" t="s">
        <v>16</v>
      </c>
      <c r="C3905" t="s">
        <v>17</v>
      </c>
      <c r="D3905" t="s">
        <v>18</v>
      </c>
      <c r="E3905" t="s">
        <v>19</v>
      </c>
      <c r="F3905">
        <v>2018</v>
      </c>
      <c r="G3905">
        <v>2018</v>
      </c>
      <c r="H3905">
        <v>75</v>
      </c>
      <c r="I3905" t="s">
        <v>81</v>
      </c>
      <c r="J3905">
        <v>0</v>
      </c>
      <c r="K3905" t="s">
        <v>21</v>
      </c>
      <c r="L3905">
        <v>13</v>
      </c>
      <c r="N3905">
        <v>6</v>
      </c>
      <c r="R3905" s="2">
        <f t="shared" si="121"/>
        <v>14.29</v>
      </c>
      <c r="S3905" s="2">
        <f>IF(AND(P3905&lt;&gt;"_U",P3905&lt;&gt;"c",J3905&lt;&gt;99,J3905&lt;&gt;9),IFERROR(VLOOKUP(A3905,'TA Total'!$A$2:$N$10000,14,0),"."),".")</f>
        <v>42</v>
      </c>
    </row>
    <row r="3906" spans="1:19" x14ac:dyDescent="0.4">
      <c r="A3906" s="2" t="str">
        <f t="shared" si="120"/>
        <v>2018|Invercargill City|999</v>
      </c>
      <c r="B3906" t="s">
        <v>16</v>
      </c>
      <c r="C3906" t="s">
        <v>17</v>
      </c>
      <c r="D3906" t="s">
        <v>18</v>
      </c>
      <c r="E3906" t="s">
        <v>19</v>
      </c>
      <c r="F3906">
        <v>2018</v>
      </c>
      <c r="G3906">
        <v>2018</v>
      </c>
      <c r="H3906">
        <v>75</v>
      </c>
      <c r="I3906" t="s">
        <v>81</v>
      </c>
      <c r="J3906">
        <v>0</v>
      </c>
      <c r="K3906" t="s">
        <v>21</v>
      </c>
      <c r="L3906">
        <v>999</v>
      </c>
      <c r="N3906">
        <v>126</v>
      </c>
      <c r="R3906" s="2">
        <f t="shared" si="121"/>
        <v>0.62</v>
      </c>
      <c r="S3906" s="2">
        <f>IF(AND(P3906&lt;&gt;"_U",P3906&lt;&gt;"c",J3906&lt;&gt;99,J3906&lt;&gt;9),IFERROR(VLOOKUP(A3906,'TA Total'!$A$2:$N$10000,14,0),"."),".")</f>
        <v>20469</v>
      </c>
    </row>
    <row r="3907" spans="1:19" x14ac:dyDescent="0.4">
      <c r="A3907" s="2" t="str">
        <f t="shared" ref="A3907:A3970" si="122">G3907&amp;"|"&amp;I3907&amp;"|"&amp;L3907</f>
        <v>2018|Invercargill City|10</v>
      </c>
      <c r="B3907" t="s">
        <v>16</v>
      </c>
      <c r="C3907" t="s">
        <v>17</v>
      </c>
      <c r="D3907" t="s">
        <v>18</v>
      </c>
      <c r="E3907" t="s">
        <v>19</v>
      </c>
      <c r="F3907">
        <v>2018</v>
      </c>
      <c r="G3907">
        <v>2018</v>
      </c>
      <c r="H3907">
        <v>75</v>
      </c>
      <c r="I3907" t="s">
        <v>81</v>
      </c>
      <c r="J3907">
        <v>1</v>
      </c>
      <c r="K3907" t="s">
        <v>22</v>
      </c>
      <c r="L3907">
        <v>10</v>
      </c>
      <c r="N3907">
        <v>0</v>
      </c>
      <c r="R3907" s="2" t="str">
        <f t="shared" ref="R3907:R3970" si="123">IF(P3907&lt;&gt;"_U",IFERROR((ROUND(N3907/S3907*100,2)),"."),".")</f>
        <v>.</v>
      </c>
      <c r="S3907" s="2">
        <f>IF(AND(P3907&lt;&gt;"_U",P3907&lt;&gt;"c",J3907&lt;&gt;99,J3907&lt;&gt;9),IFERROR(VLOOKUP(A3907,'TA Total'!$A$2:$N$10000,14,0),"."),".")</f>
        <v>0</v>
      </c>
    </row>
    <row r="3908" spans="1:19" x14ac:dyDescent="0.4">
      <c r="A3908" s="2" t="str">
        <f t="shared" si="122"/>
        <v>2018|Invercargill City|11</v>
      </c>
      <c r="B3908" t="s">
        <v>16</v>
      </c>
      <c r="C3908" t="s">
        <v>17</v>
      </c>
      <c r="D3908" t="s">
        <v>18</v>
      </c>
      <c r="E3908" t="s">
        <v>19</v>
      </c>
      <c r="F3908">
        <v>2018</v>
      </c>
      <c r="G3908">
        <v>2018</v>
      </c>
      <c r="H3908">
        <v>75</v>
      </c>
      <c r="I3908" t="s">
        <v>81</v>
      </c>
      <c r="J3908">
        <v>1</v>
      </c>
      <c r="K3908" t="s">
        <v>22</v>
      </c>
      <c r="L3908">
        <v>11</v>
      </c>
      <c r="N3908">
        <v>12567</v>
      </c>
      <c r="R3908" s="2">
        <f t="shared" si="123"/>
        <v>67.36</v>
      </c>
      <c r="S3908" s="2">
        <f>IF(AND(P3908&lt;&gt;"_U",P3908&lt;&gt;"c",J3908&lt;&gt;99,J3908&lt;&gt;9),IFERROR(VLOOKUP(A3908,'TA Total'!$A$2:$N$10000,14,0),"."),".")</f>
        <v>18657</v>
      </c>
    </row>
    <row r="3909" spans="1:19" x14ac:dyDescent="0.4">
      <c r="A3909" s="2" t="str">
        <f t="shared" si="122"/>
        <v>2018|Invercargill City|12</v>
      </c>
      <c r="B3909" t="s">
        <v>16</v>
      </c>
      <c r="C3909" t="s">
        <v>17</v>
      </c>
      <c r="D3909" t="s">
        <v>18</v>
      </c>
      <c r="E3909" t="s">
        <v>19</v>
      </c>
      <c r="F3909">
        <v>2018</v>
      </c>
      <c r="G3909">
        <v>2018</v>
      </c>
      <c r="H3909">
        <v>75</v>
      </c>
      <c r="I3909" t="s">
        <v>81</v>
      </c>
      <c r="J3909">
        <v>1</v>
      </c>
      <c r="K3909" t="s">
        <v>22</v>
      </c>
      <c r="L3909">
        <v>12</v>
      </c>
      <c r="N3909">
        <v>1125</v>
      </c>
      <c r="R3909" s="2">
        <f t="shared" si="123"/>
        <v>63.45</v>
      </c>
      <c r="S3909" s="2">
        <f>IF(AND(P3909&lt;&gt;"_U",P3909&lt;&gt;"c",J3909&lt;&gt;99,J3909&lt;&gt;9),IFERROR(VLOOKUP(A3909,'TA Total'!$A$2:$N$10000,14,0),"."),".")</f>
        <v>1773</v>
      </c>
    </row>
    <row r="3910" spans="1:19" x14ac:dyDescent="0.4">
      <c r="A3910" s="2" t="str">
        <f t="shared" si="122"/>
        <v>2018|Invercargill City|13</v>
      </c>
      <c r="B3910" t="s">
        <v>16</v>
      </c>
      <c r="C3910" t="s">
        <v>17</v>
      </c>
      <c r="D3910" t="s">
        <v>18</v>
      </c>
      <c r="E3910" t="s">
        <v>19</v>
      </c>
      <c r="F3910">
        <v>2018</v>
      </c>
      <c r="G3910">
        <v>2018</v>
      </c>
      <c r="H3910">
        <v>75</v>
      </c>
      <c r="I3910" t="s">
        <v>81</v>
      </c>
      <c r="J3910">
        <v>1</v>
      </c>
      <c r="K3910" t="s">
        <v>22</v>
      </c>
      <c r="L3910">
        <v>13</v>
      </c>
      <c r="N3910">
        <v>6</v>
      </c>
      <c r="R3910" s="2">
        <f t="shared" si="123"/>
        <v>14.29</v>
      </c>
      <c r="S3910" s="2">
        <f>IF(AND(P3910&lt;&gt;"_U",P3910&lt;&gt;"c",J3910&lt;&gt;99,J3910&lt;&gt;9),IFERROR(VLOOKUP(A3910,'TA Total'!$A$2:$N$10000,14,0),"."),".")</f>
        <v>42</v>
      </c>
    </row>
    <row r="3911" spans="1:19" x14ac:dyDescent="0.4">
      <c r="A3911" s="2" t="str">
        <f t="shared" si="122"/>
        <v>2018|Invercargill City|999</v>
      </c>
      <c r="B3911" t="s">
        <v>16</v>
      </c>
      <c r="C3911" t="s">
        <v>17</v>
      </c>
      <c r="D3911" t="s">
        <v>18</v>
      </c>
      <c r="E3911" t="s">
        <v>19</v>
      </c>
      <c r="F3911">
        <v>2018</v>
      </c>
      <c r="G3911">
        <v>2018</v>
      </c>
      <c r="H3911">
        <v>75</v>
      </c>
      <c r="I3911" t="s">
        <v>81</v>
      </c>
      <c r="J3911">
        <v>1</v>
      </c>
      <c r="K3911" t="s">
        <v>22</v>
      </c>
      <c r="L3911">
        <v>999</v>
      </c>
      <c r="N3911">
        <v>13698</v>
      </c>
      <c r="R3911" s="2">
        <f t="shared" si="123"/>
        <v>66.92</v>
      </c>
      <c r="S3911" s="2">
        <f>IF(AND(P3911&lt;&gt;"_U",P3911&lt;&gt;"c",J3911&lt;&gt;99,J3911&lt;&gt;9),IFERROR(VLOOKUP(A3911,'TA Total'!$A$2:$N$10000,14,0),"."),".")</f>
        <v>20469</v>
      </c>
    </row>
    <row r="3912" spans="1:19" x14ac:dyDescent="0.4">
      <c r="A3912" s="2" t="str">
        <f t="shared" si="122"/>
        <v>2018|Invercargill City|10</v>
      </c>
      <c r="B3912" t="s">
        <v>16</v>
      </c>
      <c r="C3912" t="s">
        <v>17</v>
      </c>
      <c r="D3912" t="s">
        <v>18</v>
      </c>
      <c r="E3912" t="s">
        <v>19</v>
      </c>
      <c r="F3912">
        <v>2018</v>
      </c>
      <c r="G3912">
        <v>2018</v>
      </c>
      <c r="H3912">
        <v>75</v>
      </c>
      <c r="I3912" t="s">
        <v>81</v>
      </c>
      <c r="J3912">
        <v>2</v>
      </c>
      <c r="K3912" t="s">
        <v>23</v>
      </c>
      <c r="L3912">
        <v>10</v>
      </c>
      <c r="N3912">
        <v>0</v>
      </c>
      <c r="R3912" s="2" t="str">
        <f t="shared" si="123"/>
        <v>.</v>
      </c>
      <c r="S3912" s="2">
        <f>IF(AND(P3912&lt;&gt;"_U",P3912&lt;&gt;"c",J3912&lt;&gt;99,J3912&lt;&gt;9),IFERROR(VLOOKUP(A3912,'TA Total'!$A$2:$N$10000,14,0),"."),".")</f>
        <v>0</v>
      </c>
    </row>
    <row r="3913" spans="1:19" x14ac:dyDescent="0.4">
      <c r="A3913" s="2" t="str">
        <f t="shared" si="122"/>
        <v>2018|Invercargill City|11</v>
      </c>
      <c r="B3913" t="s">
        <v>16</v>
      </c>
      <c r="C3913" t="s">
        <v>17</v>
      </c>
      <c r="D3913" t="s">
        <v>18</v>
      </c>
      <c r="E3913" t="s">
        <v>19</v>
      </c>
      <c r="F3913">
        <v>2018</v>
      </c>
      <c r="G3913">
        <v>2018</v>
      </c>
      <c r="H3913">
        <v>75</v>
      </c>
      <c r="I3913" t="s">
        <v>81</v>
      </c>
      <c r="J3913">
        <v>2</v>
      </c>
      <c r="K3913" t="s">
        <v>23</v>
      </c>
      <c r="L3913">
        <v>11</v>
      </c>
      <c r="N3913">
        <v>6432</v>
      </c>
      <c r="R3913" s="2">
        <f t="shared" si="123"/>
        <v>34.47</v>
      </c>
      <c r="S3913" s="2">
        <f>IF(AND(P3913&lt;&gt;"_U",P3913&lt;&gt;"c",J3913&lt;&gt;99,J3913&lt;&gt;9),IFERROR(VLOOKUP(A3913,'TA Total'!$A$2:$N$10000,14,0),"."),".")</f>
        <v>18657</v>
      </c>
    </row>
    <row r="3914" spans="1:19" x14ac:dyDescent="0.4">
      <c r="A3914" s="2" t="str">
        <f t="shared" si="122"/>
        <v>2018|Invercargill City|12</v>
      </c>
      <c r="B3914" t="s">
        <v>16</v>
      </c>
      <c r="C3914" t="s">
        <v>17</v>
      </c>
      <c r="D3914" t="s">
        <v>18</v>
      </c>
      <c r="E3914" t="s">
        <v>19</v>
      </c>
      <c r="F3914">
        <v>2018</v>
      </c>
      <c r="G3914">
        <v>2018</v>
      </c>
      <c r="H3914">
        <v>75</v>
      </c>
      <c r="I3914" t="s">
        <v>81</v>
      </c>
      <c r="J3914">
        <v>2</v>
      </c>
      <c r="K3914" t="s">
        <v>23</v>
      </c>
      <c r="L3914">
        <v>12</v>
      </c>
      <c r="N3914">
        <v>795</v>
      </c>
      <c r="R3914" s="2">
        <f t="shared" si="123"/>
        <v>44.84</v>
      </c>
      <c r="S3914" s="2">
        <f>IF(AND(P3914&lt;&gt;"_U",P3914&lt;&gt;"c",J3914&lt;&gt;99,J3914&lt;&gt;9),IFERROR(VLOOKUP(A3914,'TA Total'!$A$2:$N$10000,14,0),"."),".")</f>
        <v>1773</v>
      </c>
    </row>
    <row r="3915" spans="1:19" x14ac:dyDescent="0.4">
      <c r="A3915" s="2" t="str">
        <f t="shared" si="122"/>
        <v>2018|Invercargill City|13</v>
      </c>
      <c r="B3915" t="s">
        <v>16</v>
      </c>
      <c r="C3915" t="s">
        <v>17</v>
      </c>
      <c r="D3915" t="s">
        <v>18</v>
      </c>
      <c r="E3915" t="s">
        <v>19</v>
      </c>
      <c r="F3915">
        <v>2018</v>
      </c>
      <c r="G3915">
        <v>2018</v>
      </c>
      <c r="H3915">
        <v>75</v>
      </c>
      <c r="I3915" t="s">
        <v>81</v>
      </c>
      <c r="J3915">
        <v>2</v>
      </c>
      <c r="K3915" t="s">
        <v>23</v>
      </c>
      <c r="L3915">
        <v>13</v>
      </c>
      <c r="N3915">
        <v>21</v>
      </c>
      <c r="R3915" s="2">
        <f t="shared" si="123"/>
        <v>50</v>
      </c>
      <c r="S3915" s="2">
        <f>IF(AND(P3915&lt;&gt;"_U",P3915&lt;&gt;"c",J3915&lt;&gt;99,J3915&lt;&gt;9),IFERROR(VLOOKUP(A3915,'TA Total'!$A$2:$N$10000,14,0),"."),".")</f>
        <v>42</v>
      </c>
    </row>
    <row r="3916" spans="1:19" x14ac:dyDescent="0.4">
      <c r="A3916" s="2" t="str">
        <f t="shared" si="122"/>
        <v>2018|Invercargill City|999</v>
      </c>
      <c r="B3916" t="s">
        <v>16</v>
      </c>
      <c r="C3916" t="s">
        <v>17</v>
      </c>
      <c r="D3916" t="s">
        <v>18</v>
      </c>
      <c r="E3916" t="s">
        <v>19</v>
      </c>
      <c r="F3916">
        <v>2018</v>
      </c>
      <c r="G3916">
        <v>2018</v>
      </c>
      <c r="H3916">
        <v>75</v>
      </c>
      <c r="I3916" t="s">
        <v>81</v>
      </c>
      <c r="J3916">
        <v>2</v>
      </c>
      <c r="K3916" t="s">
        <v>23</v>
      </c>
      <c r="L3916">
        <v>999</v>
      </c>
      <c r="N3916">
        <v>7245</v>
      </c>
      <c r="R3916" s="2">
        <f t="shared" si="123"/>
        <v>35.39</v>
      </c>
      <c r="S3916" s="2">
        <f>IF(AND(P3916&lt;&gt;"_U",P3916&lt;&gt;"c",J3916&lt;&gt;99,J3916&lt;&gt;9),IFERROR(VLOOKUP(A3916,'TA Total'!$A$2:$N$10000,14,0),"."),".")</f>
        <v>20469</v>
      </c>
    </row>
    <row r="3917" spans="1:19" x14ac:dyDescent="0.4">
      <c r="A3917" s="2" t="str">
        <f t="shared" si="122"/>
        <v>2018|Invercargill City|10</v>
      </c>
      <c r="B3917" t="s">
        <v>16</v>
      </c>
      <c r="C3917" t="s">
        <v>17</v>
      </c>
      <c r="D3917" t="s">
        <v>18</v>
      </c>
      <c r="E3917" t="s">
        <v>19</v>
      </c>
      <c r="F3917">
        <v>2018</v>
      </c>
      <c r="G3917">
        <v>2018</v>
      </c>
      <c r="H3917">
        <v>75</v>
      </c>
      <c r="I3917" t="s">
        <v>81</v>
      </c>
      <c r="J3917">
        <v>3</v>
      </c>
      <c r="K3917" t="s">
        <v>24</v>
      </c>
      <c r="L3917">
        <v>10</v>
      </c>
      <c r="N3917">
        <v>0</v>
      </c>
      <c r="R3917" s="2" t="str">
        <f t="shared" si="123"/>
        <v>.</v>
      </c>
      <c r="S3917" s="2">
        <f>IF(AND(P3917&lt;&gt;"_U",P3917&lt;&gt;"c",J3917&lt;&gt;99,J3917&lt;&gt;9),IFERROR(VLOOKUP(A3917,'TA Total'!$A$2:$N$10000,14,0),"."),".")</f>
        <v>0</v>
      </c>
    </row>
    <row r="3918" spans="1:19" x14ac:dyDescent="0.4">
      <c r="A3918" s="2" t="str">
        <f t="shared" si="122"/>
        <v>2018|Invercargill City|11</v>
      </c>
      <c r="B3918" t="s">
        <v>16</v>
      </c>
      <c r="C3918" t="s">
        <v>17</v>
      </c>
      <c r="D3918" t="s">
        <v>18</v>
      </c>
      <c r="E3918" t="s">
        <v>19</v>
      </c>
      <c r="F3918">
        <v>2018</v>
      </c>
      <c r="G3918">
        <v>2018</v>
      </c>
      <c r="H3918">
        <v>75</v>
      </c>
      <c r="I3918" t="s">
        <v>81</v>
      </c>
      <c r="J3918">
        <v>3</v>
      </c>
      <c r="K3918" t="s">
        <v>24</v>
      </c>
      <c r="L3918">
        <v>11</v>
      </c>
      <c r="N3918">
        <v>921</v>
      </c>
      <c r="R3918" s="2">
        <f t="shared" si="123"/>
        <v>4.9400000000000004</v>
      </c>
      <c r="S3918" s="2">
        <f>IF(AND(P3918&lt;&gt;"_U",P3918&lt;&gt;"c",J3918&lt;&gt;99,J3918&lt;&gt;9),IFERROR(VLOOKUP(A3918,'TA Total'!$A$2:$N$10000,14,0),"."),".")</f>
        <v>18657</v>
      </c>
    </row>
    <row r="3919" spans="1:19" x14ac:dyDescent="0.4">
      <c r="A3919" s="2" t="str">
        <f t="shared" si="122"/>
        <v>2018|Invercargill City|12</v>
      </c>
      <c r="B3919" t="s">
        <v>16</v>
      </c>
      <c r="C3919" t="s">
        <v>17</v>
      </c>
      <c r="D3919" t="s">
        <v>18</v>
      </c>
      <c r="E3919" t="s">
        <v>19</v>
      </c>
      <c r="F3919">
        <v>2018</v>
      </c>
      <c r="G3919">
        <v>2018</v>
      </c>
      <c r="H3919">
        <v>75</v>
      </c>
      <c r="I3919" t="s">
        <v>81</v>
      </c>
      <c r="J3919">
        <v>3</v>
      </c>
      <c r="K3919" t="s">
        <v>24</v>
      </c>
      <c r="L3919">
        <v>12</v>
      </c>
      <c r="N3919">
        <v>27</v>
      </c>
      <c r="R3919" s="2">
        <f t="shared" si="123"/>
        <v>1.52</v>
      </c>
      <c r="S3919" s="2">
        <f>IF(AND(P3919&lt;&gt;"_U",P3919&lt;&gt;"c",J3919&lt;&gt;99,J3919&lt;&gt;9),IFERROR(VLOOKUP(A3919,'TA Total'!$A$2:$N$10000,14,0),"."),".")</f>
        <v>1773</v>
      </c>
    </row>
    <row r="3920" spans="1:19" x14ac:dyDescent="0.4">
      <c r="A3920" s="2" t="str">
        <f t="shared" si="122"/>
        <v>2018|Invercargill City|13</v>
      </c>
      <c r="B3920" t="s">
        <v>16</v>
      </c>
      <c r="C3920" t="s">
        <v>17</v>
      </c>
      <c r="D3920" t="s">
        <v>18</v>
      </c>
      <c r="E3920" t="s">
        <v>19</v>
      </c>
      <c r="F3920">
        <v>2018</v>
      </c>
      <c r="G3920">
        <v>2018</v>
      </c>
      <c r="H3920">
        <v>75</v>
      </c>
      <c r="I3920" t="s">
        <v>81</v>
      </c>
      <c r="J3920">
        <v>3</v>
      </c>
      <c r="K3920" t="s">
        <v>24</v>
      </c>
      <c r="L3920">
        <v>13</v>
      </c>
      <c r="N3920">
        <v>6</v>
      </c>
      <c r="R3920" s="2">
        <f t="shared" si="123"/>
        <v>14.29</v>
      </c>
      <c r="S3920" s="2">
        <f>IF(AND(P3920&lt;&gt;"_U",P3920&lt;&gt;"c",J3920&lt;&gt;99,J3920&lt;&gt;9),IFERROR(VLOOKUP(A3920,'TA Total'!$A$2:$N$10000,14,0),"."),".")</f>
        <v>42</v>
      </c>
    </row>
    <row r="3921" spans="1:19" x14ac:dyDescent="0.4">
      <c r="A3921" s="2" t="str">
        <f t="shared" si="122"/>
        <v>2018|Invercargill City|999</v>
      </c>
      <c r="B3921" t="s">
        <v>16</v>
      </c>
      <c r="C3921" t="s">
        <v>17</v>
      </c>
      <c r="D3921" t="s">
        <v>18</v>
      </c>
      <c r="E3921" t="s">
        <v>19</v>
      </c>
      <c r="F3921">
        <v>2018</v>
      </c>
      <c r="G3921">
        <v>2018</v>
      </c>
      <c r="H3921">
        <v>75</v>
      </c>
      <c r="I3921" t="s">
        <v>81</v>
      </c>
      <c r="J3921">
        <v>3</v>
      </c>
      <c r="K3921" t="s">
        <v>24</v>
      </c>
      <c r="L3921">
        <v>999</v>
      </c>
      <c r="N3921">
        <v>957</v>
      </c>
      <c r="R3921" s="2">
        <f t="shared" si="123"/>
        <v>4.68</v>
      </c>
      <c r="S3921" s="2">
        <f>IF(AND(P3921&lt;&gt;"_U",P3921&lt;&gt;"c",J3921&lt;&gt;99,J3921&lt;&gt;9),IFERROR(VLOOKUP(A3921,'TA Total'!$A$2:$N$10000,14,0),"."),".")</f>
        <v>20469</v>
      </c>
    </row>
    <row r="3922" spans="1:19" x14ac:dyDescent="0.4">
      <c r="A3922" s="2" t="str">
        <f t="shared" si="122"/>
        <v>2018|Invercargill City|10</v>
      </c>
      <c r="B3922" t="s">
        <v>16</v>
      </c>
      <c r="C3922" t="s">
        <v>17</v>
      </c>
      <c r="D3922" t="s">
        <v>18</v>
      </c>
      <c r="E3922" t="s">
        <v>19</v>
      </c>
      <c r="F3922">
        <v>2018</v>
      </c>
      <c r="G3922">
        <v>2018</v>
      </c>
      <c r="H3922">
        <v>75</v>
      </c>
      <c r="I3922" t="s">
        <v>81</v>
      </c>
      <c r="J3922">
        <v>4</v>
      </c>
      <c r="K3922" t="s">
        <v>25</v>
      </c>
      <c r="L3922">
        <v>10</v>
      </c>
      <c r="N3922">
        <v>0</v>
      </c>
      <c r="R3922" s="2" t="str">
        <f t="shared" si="123"/>
        <v>.</v>
      </c>
      <c r="S3922" s="2">
        <f>IF(AND(P3922&lt;&gt;"_U",P3922&lt;&gt;"c",J3922&lt;&gt;99,J3922&lt;&gt;9),IFERROR(VLOOKUP(A3922,'TA Total'!$A$2:$N$10000,14,0),"."),".")</f>
        <v>0</v>
      </c>
    </row>
    <row r="3923" spans="1:19" x14ac:dyDescent="0.4">
      <c r="A3923" s="2" t="str">
        <f t="shared" si="122"/>
        <v>2018|Invercargill City|11</v>
      </c>
      <c r="B3923" t="s">
        <v>16</v>
      </c>
      <c r="C3923" t="s">
        <v>17</v>
      </c>
      <c r="D3923" t="s">
        <v>18</v>
      </c>
      <c r="E3923" t="s">
        <v>19</v>
      </c>
      <c r="F3923">
        <v>2018</v>
      </c>
      <c r="G3923">
        <v>2018</v>
      </c>
      <c r="H3923">
        <v>75</v>
      </c>
      <c r="I3923" t="s">
        <v>81</v>
      </c>
      <c r="J3923">
        <v>4</v>
      </c>
      <c r="K3923" t="s">
        <v>25</v>
      </c>
      <c r="L3923">
        <v>11</v>
      </c>
      <c r="N3923">
        <v>477</v>
      </c>
      <c r="R3923" s="2">
        <f t="shared" si="123"/>
        <v>2.56</v>
      </c>
      <c r="S3923" s="2">
        <f>IF(AND(P3923&lt;&gt;"_U",P3923&lt;&gt;"c",J3923&lt;&gt;99,J3923&lt;&gt;9),IFERROR(VLOOKUP(A3923,'TA Total'!$A$2:$N$10000,14,0),"."),".")</f>
        <v>18657</v>
      </c>
    </row>
    <row r="3924" spans="1:19" x14ac:dyDescent="0.4">
      <c r="A3924" s="2" t="str">
        <f t="shared" si="122"/>
        <v>2018|Invercargill City|12</v>
      </c>
      <c r="B3924" t="s">
        <v>16</v>
      </c>
      <c r="C3924" t="s">
        <v>17</v>
      </c>
      <c r="D3924" t="s">
        <v>18</v>
      </c>
      <c r="E3924" t="s">
        <v>19</v>
      </c>
      <c r="F3924">
        <v>2018</v>
      </c>
      <c r="G3924">
        <v>2018</v>
      </c>
      <c r="H3924">
        <v>75</v>
      </c>
      <c r="I3924" t="s">
        <v>81</v>
      </c>
      <c r="J3924">
        <v>4</v>
      </c>
      <c r="K3924" t="s">
        <v>25</v>
      </c>
      <c r="L3924">
        <v>12</v>
      </c>
      <c r="N3924">
        <v>39</v>
      </c>
      <c r="R3924" s="2">
        <f t="shared" si="123"/>
        <v>2.2000000000000002</v>
      </c>
      <c r="S3924" s="2">
        <f>IF(AND(P3924&lt;&gt;"_U",P3924&lt;&gt;"c",J3924&lt;&gt;99,J3924&lt;&gt;9),IFERROR(VLOOKUP(A3924,'TA Total'!$A$2:$N$10000,14,0),"."),".")</f>
        <v>1773</v>
      </c>
    </row>
    <row r="3925" spans="1:19" x14ac:dyDescent="0.4">
      <c r="A3925" s="2" t="str">
        <f t="shared" si="122"/>
        <v>2018|Invercargill City|13</v>
      </c>
      <c r="B3925" t="s">
        <v>16</v>
      </c>
      <c r="C3925" t="s">
        <v>17</v>
      </c>
      <c r="D3925" t="s">
        <v>18</v>
      </c>
      <c r="E3925" t="s">
        <v>19</v>
      </c>
      <c r="F3925">
        <v>2018</v>
      </c>
      <c r="G3925">
        <v>2018</v>
      </c>
      <c r="H3925">
        <v>75</v>
      </c>
      <c r="I3925" t="s">
        <v>81</v>
      </c>
      <c r="J3925">
        <v>4</v>
      </c>
      <c r="K3925" t="s">
        <v>25</v>
      </c>
      <c r="L3925">
        <v>13</v>
      </c>
      <c r="N3925">
        <v>0</v>
      </c>
      <c r="R3925" s="2">
        <f t="shared" si="123"/>
        <v>0</v>
      </c>
      <c r="S3925" s="2">
        <f>IF(AND(P3925&lt;&gt;"_U",P3925&lt;&gt;"c",J3925&lt;&gt;99,J3925&lt;&gt;9),IFERROR(VLOOKUP(A3925,'TA Total'!$A$2:$N$10000,14,0),"."),".")</f>
        <v>42</v>
      </c>
    </row>
    <row r="3926" spans="1:19" x14ac:dyDescent="0.4">
      <c r="A3926" s="2" t="str">
        <f t="shared" si="122"/>
        <v>2018|Invercargill City|999</v>
      </c>
      <c r="B3926" t="s">
        <v>16</v>
      </c>
      <c r="C3926" t="s">
        <v>17</v>
      </c>
      <c r="D3926" t="s">
        <v>18</v>
      </c>
      <c r="E3926" t="s">
        <v>19</v>
      </c>
      <c r="F3926">
        <v>2018</v>
      </c>
      <c r="G3926">
        <v>2018</v>
      </c>
      <c r="H3926">
        <v>75</v>
      </c>
      <c r="I3926" t="s">
        <v>81</v>
      </c>
      <c r="J3926">
        <v>4</v>
      </c>
      <c r="K3926" t="s">
        <v>25</v>
      </c>
      <c r="L3926">
        <v>999</v>
      </c>
      <c r="N3926">
        <v>516</v>
      </c>
      <c r="R3926" s="2">
        <f t="shared" si="123"/>
        <v>2.52</v>
      </c>
      <c r="S3926" s="2">
        <f>IF(AND(P3926&lt;&gt;"_U",P3926&lt;&gt;"c",J3926&lt;&gt;99,J3926&lt;&gt;9),IFERROR(VLOOKUP(A3926,'TA Total'!$A$2:$N$10000,14,0),"."),".")</f>
        <v>20469</v>
      </c>
    </row>
    <row r="3927" spans="1:19" x14ac:dyDescent="0.4">
      <c r="A3927" s="2" t="str">
        <f t="shared" si="122"/>
        <v>2018|Invercargill City|10</v>
      </c>
      <c r="B3927" t="s">
        <v>16</v>
      </c>
      <c r="C3927" t="s">
        <v>17</v>
      </c>
      <c r="D3927" t="s">
        <v>18</v>
      </c>
      <c r="E3927" t="s">
        <v>19</v>
      </c>
      <c r="F3927">
        <v>2018</v>
      </c>
      <c r="G3927">
        <v>2018</v>
      </c>
      <c r="H3927">
        <v>75</v>
      </c>
      <c r="I3927" t="s">
        <v>81</v>
      </c>
      <c r="J3927">
        <v>5</v>
      </c>
      <c r="K3927" t="s">
        <v>26</v>
      </c>
      <c r="L3927">
        <v>10</v>
      </c>
      <c r="N3927">
        <v>0</v>
      </c>
      <c r="R3927" s="2" t="str">
        <f t="shared" si="123"/>
        <v>.</v>
      </c>
      <c r="S3927" s="2">
        <f>IF(AND(P3927&lt;&gt;"_U",P3927&lt;&gt;"c",J3927&lt;&gt;99,J3927&lt;&gt;9),IFERROR(VLOOKUP(A3927,'TA Total'!$A$2:$N$10000,14,0),"."),".")</f>
        <v>0</v>
      </c>
    </row>
    <row r="3928" spans="1:19" x14ac:dyDescent="0.4">
      <c r="A3928" s="2" t="str">
        <f t="shared" si="122"/>
        <v>2018|Invercargill City|11</v>
      </c>
      <c r="B3928" t="s">
        <v>16</v>
      </c>
      <c r="C3928" t="s">
        <v>17</v>
      </c>
      <c r="D3928" t="s">
        <v>18</v>
      </c>
      <c r="E3928" t="s">
        <v>19</v>
      </c>
      <c r="F3928">
        <v>2018</v>
      </c>
      <c r="G3928">
        <v>2018</v>
      </c>
      <c r="H3928">
        <v>75</v>
      </c>
      <c r="I3928" t="s">
        <v>81</v>
      </c>
      <c r="J3928">
        <v>5</v>
      </c>
      <c r="K3928" t="s">
        <v>26</v>
      </c>
      <c r="L3928">
        <v>11</v>
      </c>
      <c r="N3928">
        <v>8160</v>
      </c>
      <c r="R3928" s="2">
        <f t="shared" si="123"/>
        <v>43.74</v>
      </c>
      <c r="S3928" s="2">
        <f>IF(AND(P3928&lt;&gt;"_U",P3928&lt;&gt;"c",J3928&lt;&gt;99,J3928&lt;&gt;9),IFERROR(VLOOKUP(A3928,'TA Total'!$A$2:$N$10000,14,0),"."),".")</f>
        <v>18657</v>
      </c>
    </row>
    <row r="3929" spans="1:19" x14ac:dyDescent="0.4">
      <c r="A3929" s="2" t="str">
        <f t="shared" si="122"/>
        <v>2018|Invercargill City|12</v>
      </c>
      <c r="B3929" t="s">
        <v>16</v>
      </c>
      <c r="C3929" t="s">
        <v>17</v>
      </c>
      <c r="D3929" t="s">
        <v>18</v>
      </c>
      <c r="E3929" t="s">
        <v>19</v>
      </c>
      <c r="F3929">
        <v>2018</v>
      </c>
      <c r="G3929">
        <v>2018</v>
      </c>
      <c r="H3929">
        <v>75</v>
      </c>
      <c r="I3929" t="s">
        <v>81</v>
      </c>
      <c r="J3929">
        <v>5</v>
      </c>
      <c r="K3929" t="s">
        <v>26</v>
      </c>
      <c r="L3929">
        <v>12</v>
      </c>
      <c r="N3929">
        <v>123</v>
      </c>
      <c r="R3929" s="2">
        <f t="shared" si="123"/>
        <v>6.94</v>
      </c>
      <c r="S3929" s="2">
        <f>IF(AND(P3929&lt;&gt;"_U",P3929&lt;&gt;"c",J3929&lt;&gt;99,J3929&lt;&gt;9),IFERROR(VLOOKUP(A3929,'TA Total'!$A$2:$N$10000,14,0),"."),".")</f>
        <v>1773</v>
      </c>
    </row>
    <row r="3930" spans="1:19" x14ac:dyDescent="0.4">
      <c r="A3930" s="2" t="str">
        <f t="shared" si="122"/>
        <v>2018|Invercargill City|13</v>
      </c>
      <c r="B3930" t="s">
        <v>16</v>
      </c>
      <c r="C3930" t="s">
        <v>17</v>
      </c>
      <c r="D3930" t="s">
        <v>18</v>
      </c>
      <c r="E3930" t="s">
        <v>19</v>
      </c>
      <c r="F3930">
        <v>2018</v>
      </c>
      <c r="G3930">
        <v>2018</v>
      </c>
      <c r="H3930">
        <v>75</v>
      </c>
      <c r="I3930" t="s">
        <v>81</v>
      </c>
      <c r="J3930">
        <v>5</v>
      </c>
      <c r="K3930" t="s">
        <v>26</v>
      </c>
      <c r="L3930">
        <v>13</v>
      </c>
      <c r="N3930">
        <v>15</v>
      </c>
      <c r="R3930" s="2">
        <f t="shared" si="123"/>
        <v>35.71</v>
      </c>
      <c r="S3930" s="2">
        <f>IF(AND(P3930&lt;&gt;"_U",P3930&lt;&gt;"c",J3930&lt;&gt;99,J3930&lt;&gt;9),IFERROR(VLOOKUP(A3930,'TA Total'!$A$2:$N$10000,14,0),"."),".")</f>
        <v>42</v>
      </c>
    </row>
    <row r="3931" spans="1:19" x14ac:dyDescent="0.4">
      <c r="A3931" s="2" t="str">
        <f t="shared" si="122"/>
        <v>2018|Invercargill City|999</v>
      </c>
      <c r="B3931" t="s">
        <v>16</v>
      </c>
      <c r="C3931" t="s">
        <v>17</v>
      </c>
      <c r="D3931" t="s">
        <v>18</v>
      </c>
      <c r="E3931" t="s">
        <v>19</v>
      </c>
      <c r="F3931">
        <v>2018</v>
      </c>
      <c r="G3931">
        <v>2018</v>
      </c>
      <c r="H3931">
        <v>75</v>
      </c>
      <c r="I3931" t="s">
        <v>81</v>
      </c>
      <c r="J3931">
        <v>5</v>
      </c>
      <c r="K3931" t="s">
        <v>26</v>
      </c>
      <c r="L3931">
        <v>999</v>
      </c>
      <c r="N3931">
        <v>8301</v>
      </c>
      <c r="R3931" s="2">
        <f t="shared" si="123"/>
        <v>40.549999999999997</v>
      </c>
      <c r="S3931" s="2">
        <f>IF(AND(P3931&lt;&gt;"_U",P3931&lt;&gt;"c",J3931&lt;&gt;99,J3931&lt;&gt;9),IFERROR(VLOOKUP(A3931,'TA Total'!$A$2:$N$10000,14,0),"."),".")</f>
        <v>20469</v>
      </c>
    </row>
    <row r="3932" spans="1:19" x14ac:dyDescent="0.4">
      <c r="A3932" s="2" t="str">
        <f t="shared" si="122"/>
        <v>2018|Invercargill City|10</v>
      </c>
      <c r="B3932" t="s">
        <v>16</v>
      </c>
      <c r="C3932" t="s">
        <v>17</v>
      </c>
      <c r="D3932" t="s">
        <v>18</v>
      </c>
      <c r="E3932" t="s">
        <v>19</v>
      </c>
      <c r="F3932">
        <v>2018</v>
      </c>
      <c r="G3932">
        <v>2018</v>
      </c>
      <c r="H3932">
        <v>75</v>
      </c>
      <c r="I3932" t="s">
        <v>81</v>
      </c>
      <c r="J3932">
        <v>6</v>
      </c>
      <c r="K3932" t="s">
        <v>27</v>
      </c>
      <c r="L3932">
        <v>10</v>
      </c>
      <c r="N3932">
        <v>0</v>
      </c>
      <c r="R3932" s="2" t="str">
        <f t="shared" si="123"/>
        <v>.</v>
      </c>
      <c r="S3932" s="2">
        <f>IF(AND(P3932&lt;&gt;"_U",P3932&lt;&gt;"c",J3932&lt;&gt;99,J3932&lt;&gt;9),IFERROR(VLOOKUP(A3932,'TA Total'!$A$2:$N$10000,14,0),"."),".")</f>
        <v>0</v>
      </c>
    </row>
    <row r="3933" spans="1:19" x14ac:dyDescent="0.4">
      <c r="A3933" s="2" t="str">
        <f t="shared" si="122"/>
        <v>2018|Invercargill City|11</v>
      </c>
      <c r="B3933" t="s">
        <v>16</v>
      </c>
      <c r="C3933" t="s">
        <v>17</v>
      </c>
      <c r="D3933" t="s">
        <v>18</v>
      </c>
      <c r="E3933" t="s">
        <v>19</v>
      </c>
      <c r="F3933">
        <v>2018</v>
      </c>
      <c r="G3933">
        <v>2018</v>
      </c>
      <c r="H3933">
        <v>75</v>
      </c>
      <c r="I3933" t="s">
        <v>81</v>
      </c>
      <c r="J3933">
        <v>6</v>
      </c>
      <c r="K3933" t="s">
        <v>27</v>
      </c>
      <c r="L3933">
        <v>11</v>
      </c>
      <c r="N3933">
        <v>192</v>
      </c>
      <c r="R3933" s="2">
        <f t="shared" si="123"/>
        <v>1.03</v>
      </c>
      <c r="S3933" s="2">
        <f>IF(AND(P3933&lt;&gt;"_U",P3933&lt;&gt;"c",J3933&lt;&gt;99,J3933&lt;&gt;9),IFERROR(VLOOKUP(A3933,'TA Total'!$A$2:$N$10000,14,0),"."),".")</f>
        <v>18657</v>
      </c>
    </row>
    <row r="3934" spans="1:19" x14ac:dyDescent="0.4">
      <c r="A3934" s="2" t="str">
        <f t="shared" si="122"/>
        <v>2018|Invercargill City|12</v>
      </c>
      <c r="B3934" t="s">
        <v>16</v>
      </c>
      <c r="C3934" t="s">
        <v>17</v>
      </c>
      <c r="D3934" t="s">
        <v>18</v>
      </c>
      <c r="E3934" t="s">
        <v>19</v>
      </c>
      <c r="F3934">
        <v>2018</v>
      </c>
      <c r="G3934">
        <v>2018</v>
      </c>
      <c r="H3934">
        <v>75</v>
      </c>
      <c r="I3934" t="s">
        <v>81</v>
      </c>
      <c r="J3934">
        <v>6</v>
      </c>
      <c r="K3934" t="s">
        <v>27</v>
      </c>
      <c r="L3934">
        <v>12</v>
      </c>
      <c r="N3934">
        <v>6</v>
      </c>
      <c r="R3934" s="2">
        <f t="shared" si="123"/>
        <v>0.34</v>
      </c>
      <c r="S3934" s="2">
        <f>IF(AND(P3934&lt;&gt;"_U",P3934&lt;&gt;"c",J3934&lt;&gt;99,J3934&lt;&gt;9),IFERROR(VLOOKUP(A3934,'TA Total'!$A$2:$N$10000,14,0),"."),".")</f>
        <v>1773</v>
      </c>
    </row>
    <row r="3935" spans="1:19" x14ac:dyDescent="0.4">
      <c r="A3935" s="2" t="str">
        <f t="shared" si="122"/>
        <v>2018|Invercargill City|13</v>
      </c>
      <c r="B3935" t="s">
        <v>16</v>
      </c>
      <c r="C3935" t="s">
        <v>17</v>
      </c>
      <c r="D3935" t="s">
        <v>18</v>
      </c>
      <c r="E3935" t="s">
        <v>19</v>
      </c>
      <c r="F3935">
        <v>2018</v>
      </c>
      <c r="G3935">
        <v>2018</v>
      </c>
      <c r="H3935">
        <v>75</v>
      </c>
      <c r="I3935" t="s">
        <v>81</v>
      </c>
      <c r="J3935">
        <v>6</v>
      </c>
      <c r="K3935" t="s">
        <v>27</v>
      </c>
      <c r="L3935">
        <v>13</v>
      </c>
      <c r="N3935">
        <v>0</v>
      </c>
      <c r="R3935" s="2">
        <f t="shared" si="123"/>
        <v>0</v>
      </c>
      <c r="S3935" s="2">
        <f>IF(AND(P3935&lt;&gt;"_U",P3935&lt;&gt;"c",J3935&lt;&gt;99,J3935&lt;&gt;9),IFERROR(VLOOKUP(A3935,'TA Total'!$A$2:$N$10000,14,0),"."),".")</f>
        <v>42</v>
      </c>
    </row>
    <row r="3936" spans="1:19" x14ac:dyDescent="0.4">
      <c r="A3936" s="2" t="str">
        <f t="shared" si="122"/>
        <v>2018|Invercargill City|999</v>
      </c>
      <c r="B3936" t="s">
        <v>16</v>
      </c>
      <c r="C3936" t="s">
        <v>17</v>
      </c>
      <c r="D3936" t="s">
        <v>18</v>
      </c>
      <c r="E3936" t="s">
        <v>19</v>
      </c>
      <c r="F3936">
        <v>2018</v>
      </c>
      <c r="G3936">
        <v>2018</v>
      </c>
      <c r="H3936">
        <v>75</v>
      </c>
      <c r="I3936" t="s">
        <v>81</v>
      </c>
      <c r="J3936">
        <v>6</v>
      </c>
      <c r="K3936" t="s">
        <v>27</v>
      </c>
      <c r="L3936">
        <v>999</v>
      </c>
      <c r="N3936">
        <v>198</v>
      </c>
      <c r="R3936" s="2">
        <f t="shared" si="123"/>
        <v>0.97</v>
      </c>
      <c r="S3936" s="2">
        <f>IF(AND(P3936&lt;&gt;"_U",P3936&lt;&gt;"c",J3936&lt;&gt;99,J3936&lt;&gt;9),IFERROR(VLOOKUP(A3936,'TA Total'!$A$2:$N$10000,14,0),"."),".")</f>
        <v>20469</v>
      </c>
    </row>
    <row r="3937" spans="1:19" x14ac:dyDescent="0.4">
      <c r="A3937" s="2" t="str">
        <f t="shared" si="122"/>
        <v>2018|Invercargill City|10</v>
      </c>
      <c r="B3937" t="s">
        <v>16</v>
      </c>
      <c r="C3937" t="s">
        <v>17</v>
      </c>
      <c r="D3937" t="s">
        <v>18</v>
      </c>
      <c r="E3937" t="s">
        <v>19</v>
      </c>
      <c r="F3937">
        <v>2018</v>
      </c>
      <c r="G3937">
        <v>2018</v>
      </c>
      <c r="H3937">
        <v>75</v>
      </c>
      <c r="I3937" t="s">
        <v>81</v>
      </c>
      <c r="J3937">
        <v>7</v>
      </c>
      <c r="K3937" t="s">
        <v>28</v>
      </c>
      <c r="L3937">
        <v>10</v>
      </c>
      <c r="N3937">
        <v>0</v>
      </c>
      <c r="R3937" s="2" t="str">
        <f t="shared" si="123"/>
        <v>.</v>
      </c>
      <c r="S3937" s="2">
        <f>IF(AND(P3937&lt;&gt;"_U",P3937&lt;&gt;"c",J3937&lt;&gt;99,J3937&lt;&gt;9),IFERROR(VLOOKUP(A3937,'TA Total'!$A$2:$N$10000,14,0),"."),".")</f>
        <v>0</v>
      </c>
    </row>
    <row r="3938" spans="1:19" x14ac:dyDescent="0.4">
      <c r="A3938" s="2" t="str">
        <f t="shared" si="122"/>
        <v>2018|Invercargill City|11</v>
      </c>
      <c r="B3938" t="s">
        <v>16</v>
      </c>
      <c r="C3938" t="s">
        <v>17</v>
      </c>
      <c r="D3938" t="s">
        <v>18</v>
      </c>
      <c r="E3938" t="s">
        <v>19</v>
      </c>
      <c r="F3938">
        <v>2018</v>
      </c>
      <c r="G3938">
        <v>2018</v>
      </c>
      <c r="H3938">
        <v>75</v>
      </c>
      <c r="I3938" t="s">
        <v>81</v>
      </c>
      <c r="J3938">
        <v>7</v>
      </c>
      <c r="K3938" t="s">
        <v>28</v>
      </c>
      <c r="L3938">
        <v>11</v>
      </c>
      <c r="N3938">
        <v>1974</v>
      </c>
      <c r="R3938" s="2">
        <f t="shared" si="123"/>
        <v>10.58</v>
      </c>
      <c r="S3938" s="2">
        <f>IF(AND(P3938&lt;&gt;"_U",P3938&lt;&gt;"c",J3938&lt;&gt;99,J3938&lt;&gt;9),IFERROR(VLOOKUP(A3938,'TA Total'!$A$2:$N$10000,14,0),"."),".")</f>
        <v>18657</v>
      </c>
    </row>
    <row r="3939" spans="1:19" x14ac:dyDescent="0.4">
      <c r="A3939" s="2" t="str">
        <f t="shared" si="122"/>
        <v>2018|Invercargill City|12</v>
      </c>
      <c r="B3939" t="s">
        <v>16</v>
      </c>
      <c r="C3939" t="s">
        <v>17</v>
      </c>
      <c r="D3939" t="s">
        <v>18</v>
      </c>
      <c r="E3939" t="s">
        <v>19</v>
      </c>
      <c r="F3939">
        <v>2018</v>
      </c>
      <c r="G3939">
        <v>2018</v>
      </c>
      <c r="H3939">
        <v>75</v>
      </c>
      <c r="I3939" t="s">
        <v>81</v>
      </c>
      <c r="J3939">
        <v>7</v>
      </c>
      <c r="K3939" t="s">
        <v>28</v>
      </c>
      <c r="L3939">
        <v>12</v>
      </c>
      <c r="N3939">
        <v>33</v>
      </c>
      <c r="R3939" s="2">
        <f t="shared" si="123"/>
        <v>1.86</v>
      </c>
      <c r="S3939" s="2">
        <f>IF(AND(P3939&lt;&gt;"_U",P3939&lt;&gt;"c",J3939&lt;&gt;99,J3939&lt;&gt;9),IFERROR(VLOOKUP(A3939,'TA Total'!$A$2:$N$10000,14,0),"."),".")</f>
        <v>1773</v>
      </c>
    </row>
    <row r="3940" spans="1:19" x14ac:dyDescent="0.4">
      <c r="A3940" s="2" t="str">
        <f t="shared" si="122"/>
        <v>2018|Invercargill City|13</v>
      </c>
      <c r="B3940" t="s">
        <v>16</v>
      </c>
      <c r="C3940" t="s">
        <v>17</v>
      </c>
      <c r="D3940" t="s">
        <v>18</v>
      </c>
      <c r="E3940" t="s">
        <v>19</v>
      </c>
      <c r="F3940">
        <v>2018</v>
      </c>
      <c r="G3940">
        <v>2018</v>
      </c>
      <c r="H3940">
        <v>75</v>
      </c>
      <c r="I3940" t="s">
        <v>81</v>
      </c>
      <c r="J3940">
        <v>7</v>
      </c>
      <c r="K3940" t="s">
        <v>28</v>
      </c>
      <c r="L3940">
        <v>13</v>
      </c>
      <c r="N3940">
        <v>0</v>
      </c>
      <c r="R3940" s="2">
        <f t="shared" si="123"/>
        <v>0</v>
      </c>
      <c r="S3940" s="2">
        <f>IF(AND(P3940&lt;&gt;"_U",P3940&lt;&gt;"c",J3940&lt;&gt;99,J3940&lt;&gt;9),IFERROR(VLOOKUP(A3940,'TA Total'!$A$2:$N$10000,14,0),"."),".")</f>
        <v>42</v>
      </c>
    </row>
    <row r="3941" spans="1:19" x14ac:dyDescent="0.4">
      <c r="A3941" s="2" t="str">
        <f t="shared" si="122"/>
        <v>2018|Invercargill City|999</v>
      </c>
      <c r="B3941" t="s">
        <v>16</v>
      </c>
      <c r="C3941" t="s">
        <v>17</v>
      </c>
      <c r="D3941" t="s">
        <v>18</v>
      </c>
      <c r="E3941" t="s">
        <v>19</v>
      </c>
      <c r="F3941">
        <v>2018</v>
      </c>
      <c r="G3941">
        <v>2018</v>
      </c>
      <c r="H3941">
        <v>75</v>
      </c>
      <c r="I3941" t="s">
        <v>81</v>
      </c>
      <c r="J3941">
        <v>7</v>
      </c>
      <c r="K3941" t="s">
        <v>28</v>
      </c>
      <c r="L3941">
        <v>999</v>
      </c>
      <c r="N3941">
        <v>2004</v>
      </c>
      <c r="R3941" s="2">
        <f t="shared" si="123"/>
        <v>9.7899999999999991</v>
      </c>
      <c r="S3941" s="2">
        <f>IF(AND(P3941&lt;&gt;"_U",P3941&lt;&gt;"c",J3941&lt;&gt;99,J3941&lt;&gt;9),IFERROR(VLOOKUP(A3941,'TA Total'!$A$2:$N$10000,14,0),"."),".")</f>
        <v>20469</v>
      </c>
    </row>
    <row r="3942" spans="1:19" x14ac:dyDescent="0.4">
      <c r="A3942" s="2" t="str">
        <f t="shared" si="122"/>
        <v>2018|Invercargill City|10</v>
      </c>
      <c r="B3942" t="s">
        <v>16</v>
      </c>
      <c r="C3942" t="s">
        <v>17</v>
      </c>
      <c r="D3942" t="s">
        <v>18</v>
      </c>
      <c r="E3942" t="s">
        <v>19</v>
      </c>
      <c r="F3942">
        <v>2018</v>
      </c>
      <c r="G3942">
        <v>2018</v>
      </c>
      <c r="H3942">
        <v>75</v>
      </c>
      <c r="I3942" t="s">
        <v>81</v>
      </c>
      <c r="J3942">
        <v>77</v>
      </c>
      <c r="K3942" t="s">
        <v>29</v>
      </c>
      <c r="L3942">
        <v>10</v>
      </c>
      <c r="N3942">
        <v>0</v>
      </c>
      <c r="R3942" s="2" t="str">
        <f t="shared" si="123"/>
        <v>.</v>
      </c>
      <c r="S3942" s="2">
        <f>IF(AND(P3942&lt;&gt;"_U",P3942&lt;&gt;"c",J3942&lt;&gt;99,J3942&lt;&gt;9),IFERROR(VLOOKUP(A3942,'TA Total'!$A$2:$N$10000,14,0),"."),".")</f>
        <v>0</v>
      </c>
    </row>
    <row r="3943" spans="1:19" x14ac:dyDescent="0.4">
      <c r="A3943" s="2" t="str">
        <f t="shared" si="122"/>
        <v>2018|Invercargill City|11</v>
      </c>
      <c r="B3943" t="s">
        <v>16</v>
      </c>
      <c r="C3943" t="s">
        <v>17</v>
      </c>
      <c r="D3943" t="s">
        <v>18</v>
      </c>
      <c r="E3943" t="s">
        <v>19</v>
      </c>
      <c r="F3943">
        <v>2018</v>
      </c>
      <c r="G3943">
        <v>2018</v>
      </c>
      <c r="H3943">
        <v>75</v>
      </c>
      <c r="I3943" t="s">
        <v>81</v>
      </c>
      <c r="J3943">
        <v>77</v>
      </c>
      <c r="K3943" t="s">
        <v>29</v>
      </c>
      <c r="L3943">
        <v>11</v>
      </c>
      <c r="N3943">
        <v>18657</v>
      </c>
      <c r="R3943" s="2">
        <f t="shared" si="123"/>
        <v>100</v>
      </c>
      <c r="S3943" s="2">
        <f>IF(AND(P3943&lt;&gt;"_U",P3943&lt;&gt;"c",J3943&lt;&gt;99,J3943&lt;&gt;9),IFERROR(VLOOKUP(A3943,'TA Total'!$A$2:$N$10000,14,0),"."),".")</f>
        <v>18657</v>
      </c>
    </row>
    <row r="3944" spans="1:19" x14ac:dyDescent="0.4">
      <c r="A3944" s="2" t="str">
        <f t="shared" si="122"/>
        <v>2018|Invercargill City|12</v>
      </c>
      <c r="B3944" t="s">
        <v>16</v>
      </c>
      <c r="C3944" t="s">
        <v>17</v>
      </c>
      <c r="D3944" t="s">
        <v>18</v>
      </c>
      <c r="E3944" t="s">
        <v>19</v>
      </c>
      <c r="F3944">
        <v>2018</v>
      </c>
      <c r="G3944">
        <v>2018</v>
      </c>
      <c r="H3944">
        <v>75</v>
      </c>
      <c r="I3944" t="s">
        <v>81</v>
      </c>
      <c r="J3944">
        <v>77</v>
      </c>
      <c r="K3944" t="s">
        <v>29</v>
      </c>
      <c r="L3944">
        <v>12</v>
      </c>
      <c r="N3944">
        <v>1773</v>
      </c>
      <c r="R3944" s="2">
        <f t="shared" si="123"/>
        <v>100</v>
      </c>
      <c r="S3944" s="2">
        <f>IF(AND(P3944&lt;&gt;"_U",P3944&lt;&gt;"c",J3944&lt;&gt;99,J3944&lt;&gt;9),IFERROR(VLOOKUP(A3944,'TA Total'!$A$2:$N$10000,14,0),"."),".")</f>
        <v>1773</v>
      </c>
    </row>
    <row r="3945" spans="1:19" x14ac:dyDescent="0.4">
      <c r="A3945" s="2" t="str">
        <f t="shared" si="122"/>
        <v>2018|Invercargill City|13</v>
      </c>
      <c r="B3945" t="s">
        <v>16</v>
      </c>
      <c r="C3945" t="s">
        <v>17</v>
      </c>
      <c r="D3945" t="s">
        <v>18</v>
      </c>
      <c r="E3945" t="s">
        <v>19</v>
      </c>
      <c r="F3945">
        <v>2018</v>
      </c>
      <c r="G3945">
        <v>2018</v>
      </c>
      <c r="H3945">
        <v>75</v>
      </c>
      <c r="I3945" t="s">
        <v>81</v>
      </c>
      <c r="J3945">
        <v>77</v>
      </c>
      <c r="K3945" t="s">
        <v>29</v>
      </c>
      <c r="L3945">
        <v>13</v>
      </c>
      <c r="N3945">
        <v>42</v>
      </c>
      <c r="R3945" s="2">
        <f t="shared" si="123"/>
        <v>100</v>
      </c>
      <c r="S3945" s="2">
        <f>IF(AND(P3945&lt;&gt;"_U",P3945&lt;&gt;"c",J3945&lt;&gt;99,J3945&lt;&gt;9),IFERROR(VLOOKUP(A3945,'TA Total'!$A$2:$N$10000,14,0),"."),".")</f>
        <v>42</v>
      </c>
    </row>
    <row r="3946" spans="1:19" x14ac:dyDescent="0.4">
      <c r="A3946" s="2" t="str">
        <f t="shared" si="122"/>
        <v>2018|Invercargill City|999</v>
      </c>
      <c r="B3946" t="s">
        <v>16</v>
      </c>
      <c r="C3946" t="s">
        <v>17</v>
      </c>
      <c r="D3946" t="s">
        <v>18</v>
      </c>
      <c r="E3946" t="s">
        <v>19</v>
      </c>
      <c r="F3946">
        <v>2018</v>
      </c>
      <c r="G3946">
        <v>2018</v>
      </c>
      <c r="H3946">
        <v>75</v>
      </c>
      <c r="I3946" t="s">
        <v>81</v>
      </c>
      <c r="J3946">
        <v>77</v>
      </c>
      <c r="K3946" t="s">
        <v>29</v>
      </c>
      <c r="L3946">
        <v>999</v>
      </c>
      <c r="N3946">
        <v>20469</v>
      </c>
      <c r="R3946" s="2">
        <f t="shared" si="123"/>
        <v>100</v>
      </c>
      <c r="S3946" s="2">
        <f>IF(AND(P3946&lt;&gt;"_U",P3946&lt;&gt;"c",J3946&lt;&gt;99,J3946&lt;&gt;9),IFERROR(VLOOKUP(A3946,'TA Total'!$A$2:$N$10000,14,0),"."),".")</f>
        <v>20469</v>
      </c>
    </row>
    <row r="3947" spans="1:19" x14ac:dyDescent="0.4">
      <c r="A3947" s="2" t="str">
        <f t="shared" si="122"/>
        <v>2018|Invercargill City|10</v>
      </c>
      <c r="B3947" t="s">
        <v>16</v>
      </c>
      <c r="C3947" t="s">
        <v>17</v>
      </c>
      <c r="D3947" t="s">
        <v>18</v>
      </c>
      <c r="E3947" t="s">
        <v>19</v>
      </c>
      <c r="F3947">
        <v>2018</v>
      </c>
      <c r="G3947">
        <v>2018</v>
      </c>
      <c r="H3947">
        <v>75</v>
      </c>
      <c r="I3947" t="s">
        <v>81</v>
      </c>
      <c r="J3947">
        <v>8</v>
      </c>
      <c r="K3947" t="s">
        <v>30</v>
      </c>
      <c r="L3947">
        <v>10</v>
      </c>
      <c r="N3947">
        <v>0</v>
      </c>
      <c r="R3947" s="2" t="str">
        <f t="shared" si="123"/>
        <v>.</v>
      </c>
      <c r="S3947" s="2">
        <f>IF(AND(P3947&lt;&gt;"_U",P3947&lt;&gt;"c",J3947&lt;&gt;99,J3947&lt;&gt;9),IFERROR(VLOOKUP(A3947,'TA Total'!$A$2:$N$10000,14,0),"."),".")</f>
        <v>0</v>
      </c>
    </row>
    <row r="3948" spans="1:19" x14ac:dyDescent="0.4">
      <c r="A3948" s="2" t="str">
        <f t="shared" si="122"/>
        <v>2018|Invercargill City|11</v>
      </c>
      <c r="B3948" t="s">
        <v>16</v>
      </c>
      <c r="C3948" t="s">
        <v>17</v>
      </c>
      <c r="D3948" t="s">
        <v>18</v>
      </c>
      <c r="E3948" t="s">
        <v>19</v>
      </c>
      <c r="F3948">
        <v>2018</v>
      </c>
      <c r="G3948">
        <v>2018</v>
      </c>
      <c r="H3948">
        <v>75</v>
      </c>
      <c r="I3948" t="s">
        <v>81</v>
      </c>
      <c r="J3948">
        <v>8</v>
      </c>
      <c r="K3948" t="s">
        <v>30</v>
      </c>
      <c r="L3948">
        <v>11</v>
      </c>
      <c r="N3948">
        <v>1032</v>
      </c>
      <c r="R3948" s="2">
        <f t="shared" si="123"/>
        <v>5.53</v>
      </c>
      <c r="S3948" s="2">
        <f>IF(AND(P3948&lt;&gt;"_U",P3948&lt;&gt;"c",J3948&lt;&gt;99,J3948&lt;&gt;9),IFERROR(VLOOKUP(A3948,'TA Total'!$A$2:$N$10000,14,0),"."),".")</f>
        <v>18657</v>
      </c>
    </row>
    <row r="3949" spans="1:19" x14ac:dyDescent="0.4">
      <c r="A3949" s="2" t="str">
        <f t="shared" si="122"/>
        <v>2018|Invercargill City|12</v>
      </c>
      <c r="B3949" t="s">
        <v>16</v>
      </c>
      <c r="C3949" t="s">
        <v>17</v>
      </c>
      <c r="D3949" t="s">
        <v>18</v>
      </c>
      <c r="E3949" t="s">
        <v>19</v>
      </c>
      <c r="F3949">
        <v>2018</v>
      </c>
      <c r="G3949">
        <v>2018</v>
      </c>
      <c r="H3949">
        <v>75</v>
      </c>
      <c r="I3949" t="s">
        <v>81</v>
      </c>
      <c r="J3949">
        <v>8</v>
      </c>
      <c r="K3949" t="s">
        <v>30</v>
      </c>
      <c r="L3949">
        <v>12</v>
      </c>
      <c r="N3949">
        <v>78</v>
      </c>
      <c r="R3949" s="2">
        <f t="shared" si="123"/>
        <v>4.4000000000000004</v>
      </c>
      <c r="S3949" s="2">
        <f>IF(AND(P3949&lt;&gt;"_U",P3949&lt;&gt;"c",J3949&lt;&gt;99,J3949&lt;&gt;9),IFERROR(VLOOKUP(A3949,'TA Total'!$A$2:$N$10000,14,0),"."),".")</f>
        <v>1773</v>
      </c>
    </row>
    <row r="3950" spans="1:19" x14ac:dyDescent="0.4">
      <c r="A3950" s="2" t="str">
        <f t="shared" si="122"/>
        <v>2018|Invercargill City|13</v>
      </c>
      <c r="B3950" t="s">
        <v>16</v>
      </c>
      <c r="C3950" t="s">
        <v>17</v>
      </c>
      <c r="D3950" t="s">
        <v>18</v>
      </c>
      <c r="E3950" t="s">
        <v>19</v>
      </c>
      <c r="F3950">
        <v>2018</v>
      </c>
      <c r="G3950">
        <v>2018</v>
      </c>
      <c r="H3950">
        <v>75</v>
      </c>
      <c r="I3950" t="s">
        <v>81</v>
      </c>
      <c r="J3950">
        <v>8</v>
      </c>
      <c r="K3950" t="s">
        <v>30</v>
      </c>
      <c r="L3950">
        <v>13</v>
      </c>
      <c r="N3950">
        <v>3</v>
      </c>
      <c r="R3950" s="2">
        <f t="shared" si="123"/>
        <v>7.14</v>
      </c>
      <c r="S3950" s="2">
        <f>IF(AND(P3950&lt;&gt;"_U",P3950&lt;&gt;"c",J3950&lt;&gt;99,J3950&lt;&gt;9),IFERROR(VLOOKUP(A3950,'TA Total'!$A$2:$N$10000,14,0),"."),".")</f>
        <v>42</v>
      </c>
    </row>
    <row r="3951" spans="1:19" x14ac:dyDescent="0.4">
      <c r="A3951" s="2" t="str">
        <f t="shared" si="122"/>
        <v>2018|Invercargill City|999</v>
      </c>
      <c r="B3951" t="s">
        <v>16</v>
      </c>
      <c r="C3951" t="s">
        <v>17</v>
      </c>
      <c r="D3951" t="s">
        <v>18</v>
      </c>
      <c r="E3951" t="s">
        <v>19</v>
      </c>
      <c r="F3951">
        <v>2018</v>
      </c>
      <c r="G3951">
        <v>2018</v>
      </c>
      <c r="H3951">
        <v>75</v>
      </c>
      <c r="I3951" t="s">
        <v>81</v>
      </c>
      <c r="J3951">
        <v>8</v>
      </c>
      <c r="K3951" t="s">
        <v>30</v>
      </c>
      <c r="L3951">
        <v>999</v>
      </c>
      <c r="N3951">
        <v>1113</v>
      </c>
      <c r="R3951" s="2">
        <f t="shared" si="123"/>
        <v>5.44</v>
      </c>
      <c r="S3951" s="2">
        <f>IF(AND(P3951&lt;&gt;"_U",P3951&lt;&gt;"c",J3951&lt;&gt;99,J3951&lt;&gt;9),IFERROR(VLOOKUP(A3951,'TA Total'!$A$2:$N$10000,14,0),"."),".")</f>
        <v>20469</v>
      </c>
    </row>
    <row r="3952" spans="1:19" x14ac:dyDescent="0.4">
      <c r="A3952" s="2" t="str">
        <f t="shared" si="122"/>
        <v>2018|Invercargill City|10</v>
      </c>
      <c r="B3952" t="s">
        <v>16</v>
      </c>
      <c r="C3952" t="s">
        <v>17</v>
      </c>
      <c r="D3952" t="s">
        <v>18</v>
      </c>
      <c r="E3952" t="s">
        <v>19</v>
      </c>
      <c r="F3952">
        <v>2018</v>
      </c>
      <c r="G3952">
        <v>2018</v>
      </c>
      <c r="H3952">
        <v>75</v>
      </c>
      <c r="I3952" t="s">
        <v>81</v>
      </c>
      <c r="J3952">
        <v>9</v>
      </c>
      <c r="K3952" t="s">
        <v>31</v>
      </c>
      <c r="L3952">
        <v>10</v>
      </c>
      <c r="N3952">
        <v>0</v>
      </c>
      <c r="R3952" s="2" t="str">
        <f t="shared" si="123"/>
        <v>.</v>
      </c>
      <c r="S3952" s="2" t="str">
        <f>IF(AND(P3952&lt;&gt;"_U",P3952&lt;&gt;"c",J3952&lt;&gt;99,J3952&lt;&gt;9),IFERROR(VLOOKUP(A3952,'TA Total'!$A$2:$N$10000,14,0),"."),".")</f>
        <v>.</v>
      </c>
    </row>
    <row r="3953" spans="1:19" x14ac:dyDescent="0.4">
      <c r="A3953" s="2" t="str">
        <f t="shared" si="122"/>
        <v>2018|Invercargill City|11</v>
      </c>
      <c r="B3953" t="s">
        <v>16</v>
      </c>
      <c r="C3953" t="s">
        <v>17</v>
      </c>
      <c r="D3953" t="s">
        <v>18</v>
      </c>
      <c r="E3953" t="s">
        <v>19</v>
      </c>
      <c r="F3953">
        <v>2018</v>
      </c>
      <c r="G3953">
        <v>2018</v>
      </c>
      <c r="H3953">
        <v>75</v>
      </c>
      <c r="I3953" t="s">
        <v>81</v>
      </c>
      <c r="J3953">
        <v>9</v>
      </c>
      <c r="K3953" t="s">
        <v>31</v>
      </c>
      <c r="L3953">
        <v>11</v>
      </c>
      <c r="N3953">
        <v>1134</v>
      </c>
      <c r="R3953" s="2" t="str">
        <f t="shared" si="123"/>
        <v>.</v>
      </c>
      <c r="S3953" s="2" t="str">
        <f>IF(AND(P3953&lt;&gt;"_U",P3953&lt;&gt;"c",J3953&lt;&gt;99,J3953&lt;&gt;9),IFERROR(VLOOKUP(A3953,'TA Total'!$A$2:$N$10000,14,0),"."),".")</f>
        <v>.</v>
      </c>
    </row>
    <row r="3954" spans="1:19" x14ac:dyDescent="0.4">
      <c r="A3954" s="2" t="str">
        <f t="shared" si="122"/>
        <v>2018|Invercargill City|12</v>
      </c>
      <c r="B3954" t="s">
        <v>16</v>
      </c>
      <c r="C3954" t="s">
        <v>17</v>
      </c>
      <c r="D3954" t="s">
        <v>18</v>
      </c>
      <c r="E3954" t="s">
        <v>19</v>
      </c>
      <c r="F3954">
        <v>2018</v>
      </c>
      <c r="G3954">
        <v>2018</v>
      </c>
      <c r="H3954">
        <v>75</v>
      </c>
      <c r="I3954" t="s">
        <v>81</v>
      </c>
      <c r="J3954">
        <v>9</v>
      </c>
      <c r="K3954" t="s">
        <v>31</v>
      </c>
      <c r="L3954">
        <v>12</v>
      </c>
      <c r="N3954">
        <v>225</v>
      </c>
      <c r="R3954" s="2" t="str">
        <f t="shared" si="123"/>
        <v>.</v>
      </c>
      <c r="S3954" s="2" t="str">
        <f>IF(AND(P3954&lt;&gt;"_U",P3954&lt;&gt;"c",J3954&lt;&gt;99,J3954&lt;&gt;9),IFERROR(VLOOKUP(A3954,'TA Total'!$A$2:$N$10000,14,0),"."),".")</f>
        <v>.</v>
      </c>
    </row>
    <row r="3955" spans="1:19" x14ac:dyDescent="0.4">
      <c r="A3955" s="2" t="str">
        <f t="shared" si="122"/>
        <v>2018|Invercargill City|13</v>
      </c>
      <c r="B3955" t="s">
        <v>16</v>
      </c>
      <c r="C3955" t="s">
        <v>17</v>
      </c>
      <c r="D3955" t="s">
        <v>18</v>
      </c>
      <c r="E3955" t="s">
        <v>19</v>
      </c>
      <c r="F3955">
        <v>2018</v>
      </c>
      <c r="G3955">
        <v>2018</v>
      </c>
      <c r="H3955">
        <v>75</v>
      </c>
      <c r="I3955" t="s">
        <v>81</v>
      </c>
      <c r="J3955">
        <v>9</v>
      </c>
      <c r="K3955" t="s">
        <v>31</v>
      </c>
      <c r="L3955">
        <v>13</v>
      </c>
      <c r="N3955">
        <v>12</v>
      </c>
      <c r="R3955" s="2" t="str">
        <f t="shared" si="123"/>
        <v>.</v>
      </c>
      <c r="S3955" s="2" t="str">
        <f>IF(AND(P3955&lt;&gt;"_U",P3955&lt;&gt;"c",J3955&lt;&gt;99,J3955&lt;&gt;9),IFERROR(VLOOKUP(A3955,'TA Total'!$A$2:$N$10000,14,0),"."),".")</f>
        <v>.</v>
      </c>
    </row>
    <row r="3956" spans="1:19" x14ac:dyDescent="0.4">
      <c r="A3956" s="2" t="str">
        <f t="shared" si="122"/>
        <v>2018|Invercargill City|999</v>
      </c>
      <c r="B3956" t="s">
        <v>16</v>
      </c>
      <c r="C3956" t="s">
        <v>17</v>
      </c>
      <c r="D3956" t="s">
        <v>18</v>
      </c>
      <c r="E3956" t="s">
        <v>19</v>
      </c>
      <c r="F3956">
        <v>2018</v>
      </c>
      <c r="G3956">
        <v>2018</v>
      </c>
      <c r="H3956">
        <v>75</v>
      </c>
      <c r="I3956" t="s">
        <v>81</v>
      </c>
      <c r="J3956">
        <v>9</v>
      </c>
      <c r="K3956" t="s">
        <v>31</v>
      </c>
      <c r="L3956">
        <v>999</v>
      </c>
      <c r="N3956">
        <v>1368</v>
      </c>
      <c r="R3956" s="2" t="str">
        <f t="shared" si="123"/>
        <v>.</v>
      </c>
      <c r="S3956" s="2" t="str">
        <f>IF(AND(P3956&lt;&gt;"_U",P3956&lt;&gt;"c",J3956&lt;&gt;99,J3956&lt;&gt;9),IFERROR(VLOOKUP(A3956,'TA Total'!$A$2:$N$10000,14,0),"."),".")</f>
        <v>.</v>
      </c>
    </row>
    <row r="3957" spans="1:19" x14ac:dyDescent="0.4">
      <c r="A3957" s="2" t="str">
        <f t="shared" si="122"/>
        <v>2018|Invercargill City|10</v>
      </c>
      <c r="B3957" t="s">
        <v>16</v>
      </c>
      <c r="C3957" t="s">
        <v>17</v>
      </c>
      <c r="D3957" t="s">
        <v>18</v>
      </c>
      <c r="E3957" t="s">
        <v>19</v>
      </c>
      <c r="F3957">
        <v>2018</v>
      </c>
      <c r="G3957">
        <v>2018</v>
      </c>
      <c r="H3957">
        <v>75</v>
      </c>
      <c r="I3957" t="s">
        <v>81</v>
      </c>
      <c r="J3957">
        <v>99</v>
      </c>
      <c r="K3957" t="s">
        <v>32</v>
      </c>
      <c r="L3957">
        <v>10</v>
      </c>
      <c r="N3957">
        <v>0</v>
      </c>
      <c r="R3957" s="2" t="str">
        <f t="shared" si="123"/>
        <v>.</v>
      </c>
      <c r="S3957" s="2" t="str">
        <f>IF(AND(P3957&lt;&gt;"_U",P3957&lt;&gt;"c",J3957&lt;&gt;99,J3957&lt;&gt;9),IFERROR(VLOOKUP(A3957,'TA Total'!$A$2:$N$10000,14,0),"."),".")</f>
        <v>.</v>
      </c>
    </row>
    <row r="3958" spans="1:19" x14ac:dyDescent="0.4">
      <c r="A3958" s="2" t="str">
        <f t="shared" si="122"/>
        <v>2018|Invercargill City|11</v>
      </c>
      <c r="B3958" t="s">
        <v>16</v>
      </c>
      <c r="C3958" t="s">
        <v>17</v>
      </c>
      <c r="D3958" t="s">
        <v>18</v>
      </c>
      <c r="E3958" t="s">
        <v>19</v>
      </c>
      <c r="F3958">
        <v>2018</v>
      </c>
      <c r="G3958">
        <v>2018</v>
      </c>
      <c r="H3958">
        <v>75</v>
      </c>
      <c r="I3958" t="s">
        <v>81</v>
      </c>
      <c r="J3958">
        <v>99</v>
      </c>
      <c r="K3958" t="s">
        <v>32</v>
      </c>
      <c r="L3958">
        <v>11</v>
      </c>
      <c r="N3958">
        <v>19614</v>
      </c>
      <c r="R3958" s="2" t="str">
        <f t="shared" si="123"/>
        <v>.</v>
      </c>
      <c r="S3958" s="2" t="str">
        <f>IF(AND(P3958&lt;&gt;"_U",P3958&lt;&gt;"c",J3958&lt;&gt;99,J3958&lt;&gt;9),IFERROR(VLOOKUP(A3958,'TA Total'!$A$2:$N$10000,14,0),"."),".")</f>
        <v>.</v>
      </c>
    </row>
    <row r="3959" spans="1:19" x14ac:dyDescent="0.4">
      <c r="A3959" s="2" t="str">
        <f t="shared" si="122"/>
        <v>2018|Invercargill City|12</v>
      </c>
      <c r="B3959" t="s">
        <v>16</v>
      </c>
      <c r="C3959" t="s">
        <v>17</v>
      </c>
      <c r="D3959" t="s">
        <v>18</v>
      </c>
      <c r="E3959" t="s">
        <v>19</v>
      </c>
      <c r="F3959">
        <v>2018</v>
      </c>
      <c r="G3959">
        <v>2018</v>
      </c>
      <c r="H3959">
        <v>75</v>
      </c>
      <c r="I3959" t="s">
        <v>81</v>
      </c>
      <c r="J3959">
        <v>99</v>
      </c>
      <c r="K3959" t="s">
        <v>32</v>
      </c>
      <c r="L3959">
        <v>12</v>
      </c>
      <c r="N3959">
        <v>1983</v>
      </c>
      <c r="R3959" s="2" t="str">
        <f t="shared" si="123"/>
        <v>.</v>
      </c>
      <c r="S3959" s="2" t="str">
        <f>IF(AND(P3959&lt;&gt;"_U",P3959&lt;&gt;"c",J3959&lt;&gt;99,J3959&lt;&gt;9),IFERROR(VLOOKUP(A3959,'TA Total'!$A$2:$N$10000,14,0),"."),".")</f>
        <v>.</v>
      </c>
    </row>
    <row r="3960" spans="1:19" x14ac:dyDescent="0.4">
      <c r="A3960" s="2" t="str">
        <f t="shared" si="122"/>
        <v>2018|Invercargill City|13</v>
      </c>
      <c r="B3960" t="s">
        <v>16</v>
      </c>
      <c r="C3960" t="s">
        <v>17</v>
      </c>
      <c r="D3960" t="s">
        <v>18</v>
      </c>
      <c r="E3960" t="s">
        <v>19</v>
      </c>
      <c r="F3960">
        <v>2018</v>
      </c>
      <c r="G3960">
        <v>2018</v>
      </c>
      <c r="H3960">
        <v>75</v>
      </c>
      <c r="I3960" t="s">
        <v>81</v>
      </c>
      <c r="J3960">
        <v>99</v>
      </c>
      <c r="K3960" t="s">
        <v>32</v>
      </c>
      <c r="L3960">
        <v>13</v>
      </c>
      <c r="N3960">
        <v>51</v>
      </c>
      <c r="R3960" s="2" t="str">
        <f t="shared" si="123"/>
        <v>.</v>
      </c>
      <c r="S3960" s="2" t="str">
        <f>IF(AND(P3960&lt;&gt;"_U",P3960&lt;&gt;"c",J3960&lt;&gt;99,J3960&lt;&gt;9),IFERROR(VLOOKUP(A3960,'TA Total'!$A$2:$N$10000,14,0),"."),".")</f>
        <v>.</v>
      </c>
    </row>
    <row r="3961" spans="1:19" x14ac:dyDescent="0.4">
      <c r="A3961" s="2" t="str">
        <f t="shared" si="122"/>
        <v>2018|Invercargill City|999</v>
      </c>
      <c r="B3961" t="s">
        <v>16</v>
      </c>
      <c r="C3961" t="s">
        <v>17</v>
      </c>
      <c r="D3961" t="s">
        <v>18</v>
      </c>
      <c r="E3961" t="s">
        <v>19</v>
      </c>
      <c r="F3961">
        <v>2018</v>
      </c>
      <c r="G3961">
        <v>2018</v>
      </c>
      <c r="H3961">
        <v>75</v>
      </c>
      <c r="I3961" t="s">
        <v>81</v>
      </c>
      <c r="J3961">
        <v>99</v>
      </c>
      <c r="K3961" t="s">
        <v>32</v>
      </c>
      <c r="L3961">
        <v>999</v>
      </c>
      <c r="N3961">
        <v>21645</v>
      </c>
      <c r="R3961" s="2" t="str">
        <f t="shared" si="123"/>
        <v>.</v>
      </c>
      <c r="S3961" s="2" t="str">
        <f>IF(AND(P3961&lt;&gt;"_U",P3961&lt;&gt;"c",J3961&lt;&gt;99,J3961&lt;&gt;9),IFERROR(VLOOKUP(A3961,'TA Total'!$A$2:$N$10000,14,0),"."),".")</f>
        <v>.</v>
      </c>
    </row>
    <row r="3962" spans="1:19" x14ac:dyDescent="0.4">
      <c r="A3962" s="2" t="str">
        <f t="shared" si="122"/>
        <v>2018|Auckland|10</v>
      </c>
      <c r="B3962" t="s">
        <v>16</v>
      </c>
      <c r="C3962" t="s">
        <v>17</v>
      </c>
      <c r="D3962" t="s">
        <v>18</v>
      </c>
      <c r="E3962" t="s">
        <v>19</v>
      </c>
      <c r="F3962">
        <v>2018</v>
      </c>
      <c r="G3962">
        <v>2018</v>
      </c>
      <c r="H3962">
        <v>76</v>
      </c>
      <c r="I3962" t="s">
        <v>80</v>
      </c>
      <c r="J3962">
        <v>0</v>
      </c>
      <c r="K3962" t="s">
        <v>21</v>
      </c>
      <c r="L3962">
        <v>10</v>
      </c>
      <c r="N3962">
        <v>0</v>
      </c>
      <c r="R3962" s="2" t="str">
        <f t="shared" si="123"/>
        <v>.</v>
      </c>
      <c r="S3962" s="2">
        <f>IF(AND(P3962&lt;&gt;"_U",P3962&lt;&gt;"c",J3962&lt;&gt;99,J3962&lt;&gt;9),IFERROR(VLOOKUP(A3962,'TA Total'!$A$2:$N$10000,14,0),"."),".")</f>
        <v>0</v>
      </c>
    </row>
    <row r="3963" spans="1:19" x14ac:dyDescent="0.4">
      <c r="A3963" s="2" t="str">
        <f t="shared" si="122"/>
        <v>2018|Auckland|11</v>
      </c>
      <c r="B3963" t="s">
        <v>16</v>
      </c>
      <c r="C3963" t="s">
        <v>17</v>
      </c>
      <c r="D3963" t="s">
        <v>18</v>
      </c>
      <c r="E3963" t="s">
        <v>19</v>
      </c>
      <c r="F3963">
        <v>2018</v>
      </c>
      <c r="G3963">
        <v>2018</v>
      </c>
      <c r="H3963">
        <v>76</v>
      </c>
      <c r="I3963" t="s">
        <v>80</v>
      </c>
      <c r="J3963">
        <v>0</v>
      </c>
      <c r="K3963" t="s">
        <v>21</v>
      </c>
      <c r="L3963">
        <v>11</v>
      </c>
      <c r="N3963">
        <v>29010</v>
      </c>
      <c r="R3963" s="2">
        <f t="shared" si="123"/>
        <v>7.9</v>
      </c>
      <c r="S3963" s="2">
        <f>IF(AND(P3963&lt;&gt;"_U",P3963&lt;&gt;"c",J3963&lt;&gt;99,J3963&lt;&gt;9),IFERROR(VLOOKUP(A3963,'TA Total'!$A$2:$N$10000,14,0),"."),".")</f>
        <v>367071</v>
      </c>
    </row>
    <row r="3964" spans="1:19" x14ac:dyDescent="0.4">
      <c r="A3964" s="2" t="str">
        <f t="shared" si="122"/>
        <v>2018|Auckland|12</v>
      </c>
      <c r="B3964" t="s">
        <v>16</v>
      </c>
      <c r="C3964" t="s">
        <v>17</v>
      </c>
      <c r="D3964" t="s">
        <v>18</v>
      </c>
      <c r="E3964" t="s">
        <v>19</v>
      </c>
      <c r="F3964">
        <v>2018</v>
      </c>
      <c r="G3964">
        <v>2018</v>
      </c>
      <c r="H3964">
        <v>76</v>
      </c>
      <c r="I3964" t="s">
        <v>80</v>
      </c>
      <c r="J3964">
        <v>0</v>
      </c>
      <c r="K3964" t="s">
        <v>21</v>
      </c>
      <c r="L3964">
        <v>12</v>
      </c>
      <c r="N3964">
        <v>9867</v>
      </c>
      <c r="R3964" s="2">
        <f t="shared" si="123"/>
        <v>11.9</v>
      </c>
      <c r="S3964" s="2">
        <f>IF(AND(P3964&lt;&gt;"_U",P3964&lt;&gt;"c",J3964&lt;&gt;99,J3964&lt;&gt;9),IFERROR(VLOOKUP(A3964,'TA Total'!$A$2:$N$10000,14,0),"."),".")</f>
        <v>82944</v>
      </c>
    </row>
    <row r="3965" spans="1:19" x14ac:dyDescent="0.4">
      <c r="A3965" s="2" t="str">
        <f t="shared" si="122"/>
        <v>2018|Auckland|13</v>
      </c>
      <c r="B3965" t="s">
        <v>16</v>
      </c>
      <c r="C3965" t="s">
        <v>17</v>
      </c>
      <c r="D3965" t="s">
        <v>18</v>
      </c>
      <c r="E3965" t="s">
        <v>19</v>
      </c>
      <c r="F3965">
        <v>2018</v>
      </c>
      <c r="G3965">
        <v>2018</v>
      </c>
      <c r="H3965">
        <v>76</v>
      </c>
      <c r="I3965" t="s">
        <v>80</v>
      </c>
      <c r="J3965">
        <v>0</v>
      </c>
      <c r="K3965" t="s">
        <v>21</v>
      </c>
      <c r="L3965">
        <v>13</v>
      </c>
      <c r="N3965">
        <v>180</v>
      </c>
      <c r="R3965" s="2">
        <f t="shared" si="123"/>
        <v>16.899999999999999</v>
      </c>
      <c r="S3965" s="2">
        <f>IF(AND(P3965&lt;&gt;"_U",P3965&lt;&gt;"c",J3965&lt;&gt;99,J3965&lt;&gt;9),IFERROR(VLOOKUP(A3965,'TA Total'!$A$2:$N$10000,14,0),"."),".")</f>
        <v>1065</v>
      </c>
    </row>
    <row r="3966" spans="1:19" x14ac:dyDescent="0.4">
      <c r="A3966" s="2" t="str">
        <f t="shared" si="122"/>
        <v>2018|Auckland|999</v>
      </c>
      <c r="B3966" t="s">
        <v>16</v>
      </c>
      <c r="C3966" t="s">
        <v>17</v>
      </c>
      <c r="D3966" t="s">
        <v>18</v>
      </c>
      <c r="E3966" t="s">
        <v>19</v>
      </c>
      <c r="F3966">
        <v>2018</v>
      </c>
      <c r="G3966">
        <v>2018</v>
      </c>
      <c r="H3966">
        <v>76</v>
      </c>
      <c r="I3966" t="s">
        <v>80</v>
      </c>
      <c r="J3966">
        <v>0</v>
      </c>
      <c r="K3966" t="s">
        <v>21</v>
      </c>
      <c r="L3966">
        <v>999</v>
      </c>
      <c r="N3966">
        <v>39057</v>
      </c>
      <c r="R3966" s="2">
        <f t="shared" si="123"/>
        <v>8.66</v>
      </c>
      <c r="S3966" s="2">
        <f>IF(AND(P3966&lt;&gt;"_U",P3966&lt;&gt;"c",J3966&lt;&gt;99,J3966&lt;&gt;9),IFERROR(VLOOKUP(A3966,'TA Total'!$A$2:$N$10000,14,0),"."),".")</f>
        <v>451080</v>
      </c>
    </row>
    <row r="3967" spans="1:19" x14ac:dyDescent="0.4">
      <c r="A3967" s="2" t="str">
        <f t="shared" si="122"/>
        <v>2018|Auckland|10</v>
      </c>
      <c r="B3967" t="s">
        <v>16</v>
      </c>
      <c r="C3967" t="s">
        <v>17</v>
      </c>
      <c r="D3967" t="s">
        <v>18</v>
      </c>
      <c r="E3967" t="s">
        <v>19</v>
      </c>
      <c r="F3967">
        <v>2018</v>
      </c>
      <c r="G3967">
        <v>2018</v>
      </c>
      <c r="H3967">
        <v>76</v>
      </c>
      <c r="I3967" t="s">
        <v>80</v>
      </c>
      <c r="J3967">
        <v>1</v>
      </c>
      <c r="K3967" t="s">
        <v>22</v>
      </c>
      <c r="L3967">
        <v>10</v>
      </c>
      <c r="N3967">
        <v>0</v>
      </c>
      <c r="R3967" s="2" t="str">
        <f t="shared" si="123"/>
        <v>.</v>
      </c>
      <c r="S3967" s="2">
        <f>IF(AND(P3967&lt;&gt;"_U",P3967&lt;&gt;"c",J3967&lt;&gt;99,J3967&lt;&gt;9),IFERROR(VLOOKUP(A3967,'TA Total'!$A$2:$N$10000,14,0),"."),".")</f>
        <v>0</v>
      </c>
    </row>
    <row r="3968" spans="1:19" x14ac:dyDescent="0.4">
      <c r="A3968" s="2" t="str">
        <f t="shared" si="122"/>
        <v>2018|Auckland|11</v>
      </c>
      <c r="B3968" t="s">
        <v>16</v>
      </c>
      <c r="C3968" t="s">
        <v>17</v>
      </c>
      <c r="D3968" t="s">
        <v>18</v>
      </c>
      <c r="E3968" t="s">
        <v>19</v>
      </c>
      <c r="F3968">
        <v>2018</v>
      </c>
      <c r="G3968">
        <v>2018</v>
      </c>
      <c r="H3968">
        <v>76</v>
      </c>
      <c r="I3968" t="s">
        <v>80</v>
      </c>
      <c r="J3968">
        <v>1</v>
      </c>
      <c r="K3968" t="s">
        <v>22</v>
      </c>
      <c r="L3968">
        <v>11</v>
      </c>
      <c r="N3968">
        <v>151260</v>
      </c>
      <c r="R3968" s="2">
        <f t="shared" si="123"/>
        <v>41.21</v>
      </c>
      <c r="S3968" s="2">
        <f>IF(AND(P3968&lt;&gt;"_U",P3968&lt;&gt;"c",J3968&lt;&gt;99,J3968&lt;&gt;9),IFERROR(VLOOKUP(A3968,'TA Total'!$A$2:$N$10000,14,0),"."),".")</f>
        <v>367071</v>
      </c>
    </row>
    <row r="3969" spans="1:19" x14ac:dyDescent="0.4">
      <c r="A3969" s="2" t="str">
        <f t="shared" si="122"/>
        <v>2018|Auckland|12</v>
      </c>
      <c r="B3969" t="s">
        <v>16</v>
      </c>
      <c r="C3969" t="s">
        <v>17</v>
      </c>
      <c r="D3969" t="s">
        <v>18</v>
      </c>
      <c r="E3969" t="s">
        <v>19</v>
      </c>
      <c r="F3969">
        <v>2018</v>
      </c>
      <c r="G3969">
        <v>2018</v>
      </c>
      <c r="H3969">
        <v>76</v>
      </c>
      <c r="I3969" t="s">
        <v>80</v>
      </c>
      <c r="J3969">
        <v>1</v>
      </c>
      <c r="K3969" t="s">
        <v>22</v>
      </c>
      <c r="L3969">
        <v>12</v>
      </c>
      <c r="N3969">
        <v>26988</v>
      </c>
      <c r="R3969" s="2">
        <f t="shared" si="123"/>
        <v>32.54</v>
      </c>
      <c r="S3969" s="2">
        <f>IF(AND(P3969&lt;&gt;"_U",P3969&lt;&gt;"c",J3969&lt;&gt;99,J3969&lt;&gt;9),IFERROR(VLOOKUP(A3969,'TA Total'!$A$2:$N$10000,14,0),"."),".")</f>
        <v>82944</v>
      </c>
    </row>
    <row r="3970" spans="1:19" x14ac:dyDescent="0.4">
      <c r="A3970" s="2" t="str">
        <f t="shared" si="122"/>
        <v>2018|Auckland|13</v>
      </c>
      <c r="B3970" t="s">
        <v>16</v>
      </c>
      <c r="C3970" t="s">
        <v>17</v>
      </c>
      <c r="D3970" t="s">
        <v>18</v>
      </c>
      <c r="E3970" t="s">
        <v>19</v>
      </c>
      <c r="F3970">
        <v>2018</v>
      </c>
      <c r="G3970">
        <v>2018</v>
      </c>
      <c r="H3970">
        <v>76</v>
      </c>
      <c r="I3970" t="s">
        <v>80</v>
      </c>
      <c r="J3970">
        <v>1</v>
      </c>
      <c r="K3970" t="s">
        <v>22</v>
      </c>
      <c r="L3970">
        <v>13</v>
      </c>
      <c r="N3970">
        <v>153</v>
      </c>
      <c r="R3970" s="2">
        <f t="shared" si="123"/>
        <v>14.37</v>
      </c>
      <c r="S3970" s="2">
        <f>IF(AND(P3970&lt;&gt;"_U",P3970&lt;&gt;"c",J3970&lt;&gt;99,J3970&lt;&gt;9),IFERROR(VLOOKUP(A3970,'TA Total'!$A$2:$N$10000,14,0),"."),".")</f>
        <v>1065</v>
      </c>
    </row>
    <row r="3971" spans="1:19" x14ac:dyDescent="0.4">
      <c r="A3971" s="2" t="str">
        <f t="shared" ref="A3971:A4034" si="124">G3971&amp;"|"&amp;I3971&amp;"|"&amp;L3971</f>
        <v>2018|Auckland|999</v>
      </c>
      <c r="B3971" t="s">
        <v>16</v>
      </c>
      <c r="C3971" t="s">
        <v>17</v>
      </c>
      <c r="D3971" t="s">
        <v>18</v>
      </c>
      <c r="E3971" t="s">
        <v>19</v>
      </c>
      <c r="F3971">
        <v>2018</v>
      </c>
      <c r="G3971">
        <v>2018</v>
      </c>
      <c r="H3971">
        <v>76</v>
      </c>
      <c r="I3971" t="s">
        <v>80</v>
      </c>
      <c r="J3971">
        <v>1</v>
      </c>
      <c r="K3971" t="s">
        <v>22</v>
      </c>
      <c r="L3971">
        <v>999</v>
      </c>
      <c r="N3971">
        <v>178398</v>
      </c>
      <c r="R3971" s="2">
        <f t="shared" ref="R3971:R4034" si="125">IF(P3971&lt;&gt;"_U",IFERROR((ROUND(N3971/S3971*100,2)),"."),".")</f>
        <v>39.549999999999997</v>
      </c>
      <c r="S3971" s="2">
        <f>IF(AND(P3971&lt;&gt;"_U",P3971&lt;&gt;"c",J3971&lt;&gt;99,J3971&lt;&gt;9),IFERROR(VLOOKUP(A3971,'TA Total'!$A$2:$N$10000,14,0),"."),".")</f>
        <v>451080</v>
      </c>
    </row>
    <row r="3972" spans="1:19" x14ac:dyDescent="0.4">
      <c r="A3972" s="2" t="str">
        <f t="shared" si="124"/>
        <v>2018|Auckland|10</v>
      </c>
      <c r="B3972" t="s">
        <v>16</v>
      </c>
      <c r="C3972" t="s">
        <v>17</v>
      </c>
      <c r="D3972" t="s">
        <v>18</v>
      </c>
      <c r="E3972" t="s">
        <v>19</v>
      </c>
      <c r="F3972">
        <v>2018</v>
      </c>
      <c r="G3972">
        <v>2018</v>
      </c>
      <c r="H3972">
        <v>76</v>
      </c>
      <c r="I3972" t="s">
        <v>80</v>
      </c>
      <c r="J3972">
        <v>2</v>
      </c>
      <c r="K3972" t="s">
        <v>23</v>
      </c>
      <c r="L3972">
        <v>10</v>
      </c>
      <c r="N3972">
        <v>0</v>
      </c>
      <c r="R3972" s="2" t="str">
        <f t="shared" si="125"/>
        <v>.</v>
      </c>
      <c r="S3972" s="2">
        <f>IF(AND(P3972&lt;&gt;"_U",P3972&lt;&gt;"c",J3972&lt;&gt;99,J3972&lt;&gt;9),IFERROR(VLOOKUP(A3972,'TA Total'!$A$2:$N$10000,14,0),"."),".")</f>
        <v>0</v>
      </c>
    </row>
    <row r="3973" spans="1:19" x14ac:dyDescent="0.4">
      <c r="A3973" s="2" t="str">
        <f t="shared" si="124"/>
        <v>2018|Auckland|11</v>
      </c>
      <c r="B3973" t="s">
        <v>16</v>
      </c>
      <c r="C3973" t="s">
        <v>17</v>
      </c>
      <c r="D3973" t="s">
        <v>18</v>
      </c>
      <c r="E3973" t="s">
        <v>19</v>
      </c>
      <c r="F3973">
        <v>2018</v>
      </c>
      <c r="G3973">
        <v>2018</v>
      </c>
      <c r="H3973">
        <v>76</v>
      </c>
      <c r="I3973" t="s">
        <v>80</v>
      </c>
      <c r="J3973">
        <v>2</v>
      </c>
      <c r="K3973" t="s">
        <v>23</v>
      </c>
      <c r="L3973">
        <v>11</v>
      </c>
      <c r="N3973">
        <v>190539</v>
      </c>
      <c r="R3973" s="2">
        <f t="shared" si="125"/>
        <v>51.91</v>
      </c>
      <c r="S3973" s="2">
        <f>IF(AND(P3973&lt;&gt;"_U",P3973&lt;&gt;"c",J3973&lt;&gt;99,J3973&lt;&gt;9),IFERROR(VLOOKUP(A3973,'TA Total'!$A$2:$N$10000,14,0),"."),".")</f>
        <v>367071</v>
      </c>
    </row>
    <row r="3974" spans="1:19" x14ac:dyDescent="0.4">
      <c r="A3974" s="2" t="str">
        <f t="shared" si="124"/>
        <v>2018|Auckland|12</v>
      </c>
      <c r="B3974" t="s">
        <v>16</v>
      </c>
      <c r="C3974" t="s">
        <v>17</v>
      </c>
      <c r="D3974" t="s">
        <v>18</v>
      </c>
      <c r="E3974" t="s">
        <v>19</v>
      </c>
      <c r="F3974">
        <v>2018</v>
      </c>
      <c r="G3974">
        <v>2018</v>
      </c>
      <c r="H3974">
        <v>76</v>
      </c>
      <c r="I3974" t="s">
        <v>80</v>
      </c>
      <c r="J3974">
        <v>2</v>
      </c>
      <c r="K3974" t="s">
        <v>23</v>
      </c>
      <c r="L3974">
        <v>12</v>
      </c>
      <c r="N3974">
        <v>48609</v>
      </c>
      <c r="R3974" s="2">
        <f t="shared" si="125"/>
        <v>58.6</v>
      </c>
      <c r="S3974" s="2">
        <f>IF(AND(P3974&lt;&gt;"_U",P3974&lt;&gt;"c",J3974&lt;&gt;99,J3974&lt;&gt;9),IFERROR(VLOOKUP(A3974,'TA Total'!$A$2:$N$10000,14,0),"."),".")</f>
        <v>82944</v>
      </c>
    </row>
    <row r="3975" spans="1:19" x14ac:dyDescent="0.4">
      <c r="A3975" s="2" t="str">
        <f t="shared" si="124"/>
        <v>2018|Auckland|13</v>
      </c>
      <c r="B3975" t="s">
        <v>16</v>
      </c>
      <c r="C3975" t="s">
        <v>17</v>
      </c>
      <c r="D3975" t="s">
        <v>18</v>
      </c>
      <c r="E3975" t="s">
        <v>19</v>
      </c>
      <c r="F3975">
        <v>2018</v>
      </c>
      <c r="G3975">
        <v>2018</v>
      </c>
      <c r="H3975">
        <v>76</v>
      </c>
      <c r="I3975" t="s">
        <v>80</v>
      </c>
      <c r="J3975">
        <v>2</v>
      </c>
      <c r="K3975" t="s">
        <v>23</v>
      </c>
      <c r="L3975">
        <v>13</v>
      </c>
      <c r="N3975">
        <v>570</v>
      </c>
      <c r="R3975" s="2">
        <f t="shared" si="125"/>
        <v>53.52</v>
      </c>
      <c r="S3975" s="2">
        <f>IF(AND(P3975&lt;&gt;"_U",P3975&lt;&gt;"c",J3975&lt;&gt;99,J3975&lt;&gt;9),IFERROR(VLOOKUP(A3975,'TA Total'!$A$2:$N$10000,14,0),"."),".")</f>
        <v>1065</v>
      </c>
    </row>
    <row r="3976" spans="1:19" x14ac:dyDescent="0.4">
      <c r="A3976" s="2" t="str">
        <f t="shared" si="124"/>
        <v>2018|Auckland|999</v>
      </c>
      <c r="B3976" t="s">
        <v>16</v>
      </c>
      <c r="C3976" t="s">
        <v>17</v>
      </c>
      <c r="D3976" t="s">
        <v>18</v>
      </c>
      <c r="E3976" t="s">
        <v>19</v>
      </c>
      <c r="F3976">
        <v>2018</v>
      </c>
      <c r="G3976">
        <v>2018</v>
      </c>
      <c r="H3976">
        <v>76</v>
      </c>
      <c r="I3976" t="s">
        <v>80</v>
      </c>
      <c r="J3976">
        <v>2</v>
      </c>
      <c r="K3976" t="s">
        <v>23</v>
      </c>
      <c r="L3976">
        <v>999</v>
      </c>
      <c r="N3976">
        <v>239715</v>
      </c>
      <c r="R3976" s="2">
        <f t="shared" si="125"/>
        <v>53.14</v>
      </c>
      <c r="S3976" s="2">
        <f>IF(AND(P3976&lt;&gt;"_U",P3976&lt;&gt;"c",J3976&lt;&gt;99,J3976&lt;&gt;9),IFERROR(VLOOKUP(A3976,'TA Total'!$A$2:$N$10000,14,0),"."),".")</f>
        <v>451080</v>
      </c>
    </row>
    <row r="3977" spans="1:19" x14ac:dyDescent="0.4">
      <c r="A3977" s="2" t="str">
        <f t="shared" si="124"/>
        <v>2018|Auckland|10</v>
      </c>
      <c r="B3977" t="s">
        <v>16</v>
      </c>
      <c r="C3977" t="s">
        <v>17</v>
      </c>
      <c r="D3977" t="s">
        <v>18</v>
      </c>
      <c r="E3977" t="s">
        <v>19</v>
      </c>
      <c r="F3977">
        <v>2018</v>
      </c>
      <c r="G3977">
        <v>2018</v>
      </c>
      <c r="H3977">
        <v>76</v>
      </c>
      <c r="I3977" t="s">
        <v>80</v>
      </c>
      <c r="J3977">
        <v>3</v>
      </c>
      <c r="K3977" t="s">
        <v>24</v>
      </c>
      <c r="L3977">
        <v>10</v>
      </c>
      <c r="N3977">
        <v>0</v>
      </c>
      <c r="R3977" s="2" t="str">
        <f t="shared" si="125"/>
        <v>.</v>
      </c>
      <c r="S3977" s="2">
        <f>IF(AND(P3977&lt;&gt;"_U",P3977&lt;&gt;"c",J3977&lt;&gt;99,J3977&lt;&gt;9),IFERROR(VLOOKUP(A3977,'TA Total'!$A$2:$N$10000,14,0),"."),".")</f>
        <v>0</v>
      </c>
    </row>
    <row r="3978" spans="1:19" x14ac:dyDescent="0.4">
      <c r="A3978" s="2" t="str">
        <f t="shared" si="124"/>
        <v>2018|Auckland|11</v>
      </c>
      <c r="B3978" t="s">
        <v>16</v>
      </c>
      <c r="C3978" t="s">
        <v>17</v>
      </c>
      <c r="D3978" t="s">
        <v>18</v>
      </c>
      <c r="E3978" t="s">
        <v>19</v>
      </c>
      <c r="F3978">
        <v>2018</v>
      </c>
      <c r="G3978">
        <v>2018</v>
      </c>
      <c r="H3978">
        <v>76</v>
      </c>
      <c r="I3978" t="s">
        <v>80</v>
      </c>
      <c r="J3978">
        <v>3</v>
      </c>
      <c r="K3978" t="s">
        <v>24</v>
      </c>
      <c r="L3978">
        <v>11</v>
      </c>
      <c r="N3978">
        <v>43491</v>
      </c>
      <c r="R3978" s="2">
        <f t="shared" si="125"/>
        <v>11.85</v>
      </c>
      <c r="S3978" s="2">
        <f>IF(AND(P3978&lt;&gt;"_U",P3978&lt;&gt;"c",J3978&lt;&gt;99,J3978&lt;&gt;9),IFERROR(VLOOKUP(A3978,'TA Total'!$A$2:$N$10000,14,0),"."),".")</f>
        <v>367071</v>
      </c>
    </row>
    <row r="3979" spans="1:19" x14ac:dyDescent="0.4">
      <c r="A3979" s="2" t="str">
        <f t="shared" si="124"/>
        <v>2018|Auckland|12</v>
      </c>
      <c r="B3979" t="s">
        <v>16</v>
      </c>
      <c r="C3979" t="s">
        <v>17</v>
      </c>
      <c r="D3979" t="s">
        <v>18</v>
      </c>
      <c r="E3979" t="s">
        <v>19</v>
      </c>
      <c r="F3979">
        <v>2018</v>
      </c>
      <c r="G3979">
        <v>2018</v>
      </c>
      <c r="H3979">
        <v>76</v>
      </c>
      <c r="I3979" t="s">
        <v>80</v>
      </c>
      <c r="J3979">
        <v>3</v>
      </c>
      <c r="K3979" t="s">
        <v>24</v>
      </c>
      <c r="L3979">
        <v>12</v>
      </c>
      <c r="N3979">
        <v>4425</v>
      </c>
      <c r="R3979" s="2">
        <f t="shared" si="125"/>
        <v>5.33</v>
      </c>
      <c r="S3979" s="2">
        <f>IF(AND(P3979&lt;&gt;"_U",P3979&lt;&gt;"c",J3979&lt;&gt;99,J3979&lt;&gt;9),IFERROR(VLOOKUP(A3979,'TA Total'!$A$2:$N$10000,14,0),"."),".")</f>
        <v>82944</v>
      </c>
    </row>
    <row r="3980" spans="1:19" x14ac:dyDescent="0.4">
      <c r="A3980" s="2" t="str">
        <f t="shared" si="124"/>
        <v>2018|Auckland|13</v>
      </c>
      <c r="B3980" t="s">
        <v>16</v>
      </c>
      <c r="C3980" t="s">
        <v>17</v>
      </c>
      <c r="D3980" t="s">
        <v>18</v>
      </c>
      <c r="E3980" t="s">
        <v>19</v>
      </c>
      <c r="F3980">
        <v>2018</v>
      </c>
      <c r="G3980">
        <v>2018</v>
      </c>
      <c r="H3980">
        <v>76</v>
      </c>
      <c r="I3980" t="s">
        <v>80</v>
      </c>
      <c r="J3980">
        <v>3</v>
      </c>
      <c r="K3980" t="s">
        <v>24</v>
      </c>
      <c r="L3980">
        <v>13</v>
      </c>
      <c r="N3980">
        <v>69</v>
      </c>
      <c r="R3980" s="2">
        <f t="shared" si="125"/>
        <v>6.48</v>
      </c>
      <c r="S3980" s="2">
        <f>IF(AND(P3980&lt;&gt;"_U",P3980&lt;&gt;"c",J3980&lt;&gt;99,J3980&lt;&gt;9),IFERROR(VLOOKUP(A3980,'TA Total'!$A$2:$N$10000,14,0),"."),".")</f>
        <v>1065</v>
      </c>
    </row>
    <row r="3981" spans="1:19" x14ac:dyDescent="0.4">
      <c r="A3981" s="2" t="str">
        <f t="shared" si="124"/>
        <v>2018|Auckland|999</v>
      </c>
      <c r="B3981" t="s">
        <v>16</v>
      </c>
      <c r="C3981" t="s">
        <v>17</v>
      </c>
      <c r="D3981" t="s">
        <v>18</v>
      </c>
      <c r="E3981" t="s">
        <v>19</v>
      </c>
      <c r="F3981">
        <v>2018</v>
      </c>
      <c r="G3981">
        <v>2018</v>
      </c>
      <c r="H3981">
        <v>76</v>
      </c>
      <c r="I3981" t="s">
        <v>80</v>
      </c>
      <c r="J3981">
        <v>3</v>
      </c>
      <c r="K3981" t="s">
        <v>24</v>
      </c>
      <c r="L3981">
        <v>999</v>
      </c>
      <c r="N3981">
        <v>47991</v>
      </c>
      <c r="R3981" s="2">
        <f t="shared" si="125"/>
        <v>10.64</v>
      </c>
      <c r="S3981" s="2">
        <f>IF(AND(P3981&lt;&gt;"_U",P3981&lt;&gt;"c",J3981&lt;&gt;99,J3981&lt;&gt;9),IFERROR(VLOOKUP(A3981,'TA Total'!$A$2:$N$10000,14,0),"."),".")</f>
        <v>451080</v>
      </c>
    </row>
    <row r="3982" spans="1:19" x14ac:dyDescent="0.4">
      <c r="A3982" s="2" t="str">
        <f t="shared" si="124"/>
        <v>2018|Auckland|10</v>
      </c>
      <c r="B3982" t="s">
        <v>16</v>
      </c>
      <c r="C3982" t="s">
        <v>17</v>
      </c>
      <c r="D3982" t="s">
        <v>18</v>
      </c>
      <c r="E3982" t="s">
        <v>19</v>
      </c>
      <c r="F3982">
        <v>2018</v>
      </c>
      <c r="G3982">
        <v>2018</v>
      </c>
      <c r="H3982">
        <v>76</v>
      </c>
      <c r="I3982" t="s">
        <v>80</v>
      </c>
      <c r="J3982">
        <v>4</v>
      </c>
      <c r="K3982" t="s">
        <v>25</v>
      </c>
      <c r="L3982">
        <v>10</v>
      </c>
      <c r="N3982">
        <v>0</v>
      </c>
      <c r="R3982" s="2" t="str">
        <f t="shared" si="125"/>
        <v>.</v>
      </c>
      <c r="S3982" s="2">
        <f>IF(AND(P3982&lt;&gt;"_U",P3982&lt;&gt;"c",J3982&lt;&gt;99,J3982&lt;&gt;9),IFERROR(VLOOKUP(A3982,'TA Total'!$A$2:$N$10000,14,0),"."),".")</f>
        <v>0</v>
      </c>
    </row>
    <row r="3983" spans="1:19" x14ac:dyDescent="0.4">
      <c r="A3983" s="2" t="str">
        <f t="shared" si="124"/>
        <v>2018|Auckland|11</v>
      </c>
      <c r="B3983" t="s">
        <v>16</v>
      </c>
      <c r="C3983" t="s">
        <v>17</v>
      </c>
      <c r="D3983" t="s">
        <v>18</v>
      </c>
      <c r="E3983" t="s">
        <v>19</v>
      </c>
      <c r="F3983">
        <v>2018</v>
      </c>
      <c r="G3983">
        <v>2018</v>
      </c>
      <c r="H3983">
        <v>76</v>
      </c>
      <c r="I3983" t="s">
        <v>80</v>
      </c>
      <c r="J3983">
        <v>4</v>
      </c>
      <c r="K3983" t="s">
        <v>25</v>
      </c>
      <c r="L3983">
        <v>11</v>
      </c>
      <c r="N3983">
        <v>30327</v>
      </c>
      <c r="R3983" s="2">
        <f t="shared" si="125"/>
        <v>8.26</v>
      </c>
      <c r="S3983" s="2">
        <f>IF(AND(P3983&lt;&gt;"_U",P3983&lt;&gt;"c",J3983&lt;&gt;99,J3983&lt;&gt;9),IFERROR(VLOOKUP(A3983,'TA Total'!$A$2:$N$10000,14,0),"."),".")</f>
        <v>367071</v>
      </c>
    </row>
    <row r="3984" spans="1:19" x14ac:dyDescent="0.4">
      <c r="A3984" s="2" t="str">
        <f t="shared" si="124"/>
        <v>2018|Auckland|12</v>
      </c>
      <c r="B3984" t="s">
        <v>16</v>
      </c>
      <c r="C3984" t="s">
        <v>17</v>
      </c>
      <c r="D3984" t="s">
        <v>18</v>
      </c>
      <c r="E3984" t="s">
        <v>19</v>
      </c>
      <c r="F3984">
        <v>2018</v>
      </c>
      <c r="G3984">
        <v>2018</v>
      </c>
      <c r="H3984">
        <v>76</v>
      </c>
      <c r="I3984" t="s">
        <v>80</v>
      </c>
      <c r="J3984">
        <v>4</v>
      </c>
      <c r="K3984" t="s">
        <v>25</v>
      </c>
      <c r="L3984">
        <v>12</v>
      </c>
      <c r="N3984">
        <v>5292</v>
      </c>
      <c r="R3984" s="2">
        <f t="shared" si="125"/>
        <v>6.38</v>
      </c>
      <c r="S3984" s="2">
        <f>IF(AND(P3984&lt;&gt;"_U",P3984&lt;&gt;"c",J3984&lt;&gt;99,J3984&lt;&gt;9),IFERROR(VLOOKUP(A3984,'TA Total'!$A$2:$N$10000,14,0),"."),".")</f>
        <v>82944</v>
      </c>
    </row>
    <row r="3985" spans="1:19" x14ac:dyDescent="0.4">
      <c r="A3985" s="2" t="str">
        <f t="shared" si="124"/>
        <v>2018|Auckland|13</v>
      </c>
      <c r="B3985" t="s">
        <v>16</v>
      </c>
      <c r="C3985" t="s">
        <v>17</v>
      </c>
      <c r="D3985" t="s">
        <v>18</v>
      </c>
      <c r="E3985" t="s">
        <v>19</v>
      </c>
      <c r="F3985">
        <v>2018</v>
      </c>
      <c r="G3985">
        <v>2018</v>
      </c>
      <c r="H3985">
        <v>76</v>
      </c>
      <c r="I3985" t="s">
        <v>80</v>
      </c>
      <c r="J3985">
        <v>4</v>
      </c>
      <c r="K3985" t="s">
        <v>25</v>
      </c>
      <c r="L3985">
        <v>13</v>
      </c>
      <c r="N3985">
        <v>111</v>
      </c>
      <c r="R3985" s="2">
        <f t="shared" si="125"/>
        <v>10.42</v>
      </c>
      <c r="S3985" s="2">
        <f>IF(AND(P3985&lt;&gt;"_U",P3985&lt;&gt;"c",J3985&lt;&gt;99,J3985&lt;&gt;9),IFERROR(VLOOKUP(A3985,'TA Total'!$A$2:$N$10000,14,0),"."),".")</f>
        <v>1065</v>
      </c>
    </row>
    <row r="3986" spans="1:19" x14ac:dyDescent="0.4">
      <c r="A3986" s="2" t="str">
        <f t="shared" si="124"/>
        <v>2018|Auckland|999</v>
      </c>
      <c r="B3986" t="s">
        <v>16</v>
      </c>
      <c r="C3986" t="s">
        <v>17</v>
      </c>
      <c r="D3986" t="s">
        <v>18</v>
      </c>
      <c r="E3986" t="s">
        <v>19</v>
      </c>
      <c r="F3986">
        <v>2018</v>
      </c>
      <c r="G3986">
        <v>2018</v>
      </c>
      <c r="H3986">
        <v>76</v>
      </c>
      <c r="I3986" t="s">
        <v>80</v>
      </c>
      <c r="J3986">
        <v>4</v>
      </c>
      <c r="K3986" t="s">
        <v>25</v>
      </c>
      <c r="L3986">
        <v>999</v>
      </c>
      <c r="N3986">
        <v>35730</v>
      </c>
      <c r="R3986" s="2">
        <f t="shared" si="125"/>
        <v>7.92</v>
      </c>
      <c r="S3986" s="2">
        <f>IF(AND(P3986&lt;&gt;"_U",P3986&lt;&gt;"c",J3986&lt;&gt;99,J3986&lt;&gt;9),IFERROR(VLOOKUP(A3986,'TA Total'!$A$2:$N$10000,14,0),"."),".")</f>
        <v>451080</v>
      </c>
    </row>
    <row r="3987" spans="1:19" x14ac:dyDescent="0.4">
      <c r="A3987" s="2" t="str">
        <f t="shared" si="124"/>
        <v>2018|Auckland|10</v>
      </c>
      <c r="B3987" t="s">
        <v>16</v>
      </c>
      <c r="C3987" t="s">
        <v>17</v>
      </c>
      <c r="D3987" t="s">
        <v>18</v>
      </c>
      <c r="E3987" t="s">
        <v>19</v>
      </c>
      <c r="F3987">
        <v>2018</v>
      </c>
      <c r="G3987">
        <v>2018</v>
      </c>
      <c r="H3987">
        <v>76</v>
      </c>
      <c r="I3987" t="s">
        <v>80</v>
      </c>
      <c r="J3987">
        <v>5</v>
      </c>
      <c r="K3987" t="s">
        <v>26</v>
      </c>
      <c r="L3987">
        <v>10</v>
      </c>
      <c r="N3987">
        <v>0</v>
      </c>
      <c r="R3987" s="2" t="str">
        <f t="shared" si="125"/>
        <v>.</v>
      </c>
      <c r="S3987" s="2">
        <f>IF(AND(P3987&lt;&gt;"_U",P3987&lt;&gt;"c",J3987&lt;&gt;99,J3987&lt;&gt;9),IFERROR(VLOOKUP(A3987,'TA Total'!$A$2:$N$10000,14,0),"."),".")</f>
        <v>0</v>
      </c>
    </row>
    <row r="3988" spans="1:19" x14ac:dyDescent="0.4">
      <c r="A3988" s="2" t="str">
        <f t="shared" si="124"/>
        <v>2018|Auckland|11</v>
      </c>
      <c r="B3988" t="s">
        <v>16</v>
      </c>
      <c r="C3988" t="s">
        <v>17</v>
      </c>
      <c r="D3988" t="s">
        <v>18</v>
      </c>
      <c r="E3988" t="s">
        <v>19</v>
      </c>
      <c r="F3988">
        <v>2018</v>
      </c>
      <c r="G3988">
        <v>2018</v>
      </c>
      <c r="H3988">
        <v>76</v>
      </c>
      <c r="I3988" t="s">
        <v>80</v>
      </c>
      <c r="J3988">
        <v>5</v>
      </c>
      <c r="K3988" t="s">
        <v>26</v>
      </c>
      <c r="L3988">
        <v>11</v>
      </c>
      <c r="N3988">
        <v>72600</v>
      </c>
      <c r="R3988" s="2">
        <f t="shared" si="125"/>
        <v>19.78</v>
      </c>
      <c r="S3988" s="2">
        <f>IF(AND(P3988&lt;&gt;"_U",P3988&lt;&gt;"c",J3988&lt;&gt;99,J3988&lt;&gt;9),IFERROR(VLOOKUP(A3988,'TA Total'!$A$2:$N$10000,14,0),"."),".")</f>
        <v>367071</v>
      </c>
    </row>
    <row r="3989" spans="1:19" x14ac:dyDescent="0.4">
      <c r="A3989" s="2" t="str">
        <f t="shared" si="124"/>
        <v>2018|Auckland|12</v>
      </c>
      <c r="B3989" t="s">
        <v>16</v>
      </c>
      <c r="C3989" t="s">
        <v>17</v>
      </c>
      <c r="D3989" t="s">
        <v>18</v>
      </c>
      <c r="E3989" t="s">
        <v>19</v>
      </c>
      <c r="F3989">
        <v>2018</v>
      </c>
      <c r="G3989">
        <v>2018</v>
      </c>
      <c r="H3989">
        <v>76</v>
      </c>
      <c r="I3989" t="s">
        <v>80</v>
      </c>
      <c r="J3989">
        <v>5</v>
      </c>
      <c r="K3989" t="s">
        <v>26</v>
      </c>
      <c r="L3989">
        <v>12</v>
      </c>
      <c r="N3989">
        <v>3846</v>
      </c>
      <c r="R3989" s="2">
        <f t="shared" si="125"/>
        <v>4.6399999999999997</v>
      </c>
      <c r="S3989" s="2">
        <f>IF(AND(P3989&lt;&gt;"_U",P3989&lt;&gt;"c",J3989&lt;&gt;99,J3989&lt;&gt;9),IFERROR(VLOOKUP(A3989,'TA Total'!$A$2:$N$10000,14,0),"."),".")</f>
        <v>82944</v>
      </c>
    </row>
    <row r="3990" spans="1:19" x14ac:dyDescent="0.4">
      <c r="A3990" s="2" t="str">
        <f t="shared" si="124"/>
        <v>2018|Auckland|13</v>
      </c>
      <c r="B3990" t="s">
        <v>16</v>
      </c>
      <c r="C3990" t="s">
        <v>17</v>
      </c>
      <c r="D3990" t="s">
        <v>18</v>
      </c>
      <c r="E3990" t="s">
        <v>19</v>
      </c>
      <c r="F3990">
        <v>2018</v>
      </c>
      <c r="G3990">
        <v>2018</v>
      </c>
      <c r="H3990">
        <v>76</v>
      </c>
      <c r="I3990" t="s">
        <v>80</v>
      </c>
      <c r="J3990">
        <v>5</v>
      </c>
      <c r="K3990" t="s">
        <v>26</v>
      </c>
      <c r="L3990">
        <v>13</v>
      </c>
      <c r="N3990">
        <v>144</v>
      </c>
      <c r="R3990" s="2">
        <f t="shared" si="125"/>
        <v>13.52</v>
      </c>
      <c r="S3990" s="2">
        <f>IF(AND(P3990&lt;&gt;"_U",P3990&lt;&gt;"c",J3990&lt;&gt;99,J3990&lt;&gt;9),IFERROR(VLOOKUP(A3990,'TA Total'!$A$2:$N$10000,14,0),"."),".")</f>
        <v>1065</v>
      </c>
    </row>
    <row r="3991" spans="1:19" x14ac:dyDescent="0.4">
      <c r="A3991" s="2" t="str">
        <f t="shared" si="124"/>
        <v>2018|Auckland|999</v>
      </c>
      <c r="B3991" t="s">
        <v>16</v>
      </c>
      <c r="C3991" t="s">
        <v>17</v>
      </c>
      <c r="D3991" t="s">
        <v>18</v>
      </c>
      <c r="E3991" t="s">
        <v>19</v>
      </c>
      <c r="F3991">
        <v>2018</v>
      </c>
      <c r="G3991">
        <v>2018</v>
      </c>
      <c r="H3991">
        <v>76</v>
      </c>
      <c r="I3991" t="s">
        <v>80</v>
      </c>
      <c r="J3991">
        <v>5</v>
      </c>
      <c r="K3991" t="s">
        <v>26</v>
      </c>
      <c r="L3991">
        <v>999</v>
      </c>
      <c r="N3991">
        <v>76593</v>
      </c>
      <c r="R3991" s="2">
        <f t="shared" si="125"/>
        <v>16.98</v>
      </c>
      <c r="S3991" s="2">
        <f>IF(AND(P3991&lt;&gt;"_U",P3991&lt;&gt;"c",J3991&lt;&gt;99,J3991&lt;&gt;9),IFERROR(VLOOKUP(A3991,'TA Total'!$A$2:$N$10000,14,0),"."),".")</f>
        <v>451080</v>
      </c>
    </row>
    <row r="3992" spans="1:19" x14ac:dyDescent="0.4">
      <c r="A3992" s="2" t="str">
        <f t="shared" si="124"/>
        <v>2018|Auckland|10</v>
      </c>
      <c r="B3992" t="s">
        <v>16</v>
      </c>
      <c r="C3992" t="s">
        <v>17</v>
      </c>
      <c r="D3992" t="s">
        <v>18</v>
      </c>
      <c r="E3992" t="s">
        <v>19</v>
      </c>
      <c r="F3992">
        <v>2018</v>
      </c>
      <c r="G3992">
        <v>2018</v>
      </c>
      <c r="H3992">
        <v>76</v>
      </c>
      <c r="I3992" t="s">
        <v>80</v>
      </c>
      <c r="J3992">
        <v>6</v>
      </c>
      <c r="K3992" t="s">
        <v>27</v>
      </c>
      <c r="L3992">
        <v>10</v>
      </c>
      <c r="N3992">
        <v>0</v>
      </c>
      <c r="R3992" s="2" t="str">
        <f t="shared" si="125"/>
        <v>.</v>
      </c>
      <c r="S3992" s="2">
        <f>IF(AND(P3992&lt;&gt;"_U",P3992&lt;&gt;"c",J3992&lt;&gt;99,J3992&lt;&gt;9),IFERROR(VLOOKUP(A3992,'TA Total'!$A$2:$N$10000,14,0),"."),".")</f>
        <v>0</v>
      </c>
    </row>
    <row r="3993" spans="1:19" x14ac:dyDescent="0.4">
      <c r="A3993" s="2" t="str">
        <f t="shared" si="124"/>
        <v>2018|Auckland|11</v>
      </c>
      <c r="B3993" t="s">
        <v>16</v>
      </c>
      <c r="C3993" t="s">
        <v>17</v>
      </c>
      <c r="D3993" t="s">
        <v>18</v>
      </c>
      <c r="E3993" t="s">
        <v>19</v>
      </c>
      <c r="F3993">
        <v>2018</v>
      </c>
      <c r="G3993">
        <v>2018</v>
      </c>
      <c r="H3993">
        <v>76</v>
      </c>
      <c r="I3993" t="s">
        <v>80</v>
      </c>
      <c r="J3993">
        <v>6</v>
      </c>
      <c r="K3993" t="s">
        <v>27</v>
      </c>
      <c r="L3993">
        <v>11</v>
      </c>
      <c r="N3993">
        <v>1689</v>
      </c>
      <c r="R3993" s="2">
        <f t="shared" si="125"/>
        <v>0.46</v>
      </c>
      <c r="S3993" s="2">
        <f>IF(AND(P3993&lt;&gt;"_U",P3993&lt;&gt;"c",J3993&lt;&gt;99,J3993&lt;&gt;9),IFERROR(VLOOKUP(A3993,'TA Total'!$A$2:$N$10000,14,0),"."),".")</f>
        <v>367071</v>
      </c>
    </row>
    <row r="3994" spans="1:19" x14ac:dyDescent="0.4">
      <c r="A3994" s="2" t="str">
        <f t="shared" si="124"/>
        <v>2018|Auckland|12</v>
      </c>
      <c r="B3994" t="s">
        <v>16</v>
      </c>
      <c r="C3994" t="s">
        <v>17</v>
      </c>
      <c r="D3994" t="s">
        <v>18</v>
      </c>
      <c r="E3994" t="s">
        <v>19</v>
      </c>
      <c r="F3994">
        <v>2018</v>
      </c>
      <c r="G3994">
        <v>2018</v>
      </c>
      <c r="H3994">
        <v>76</v>
      </c>
      <c r="I3994" t="s">
        <v>80</v>
      </c>
      <c r="J3994">
        <v>6</v>
      </c>
      <c r="K3994" t="s">
        <v>27</v>
      </c>
      <c r="L3994">
        <v>12</v>
      </c>
      <c r="N3994">
        <v>180</v>
      </c>
      <c r="R3994" s="2">
        <f t="shared" si="125"/>
        <v>0.22</v>
      </c>
      <c r="S3994" s="2">
        <f>IF(AND(P3994&lt;&gt;"_U",P3994&lt;&gt;"c",J3994&lt;&gt;99,J3994&lt;&gt;9),IFERROR(VLOOKUP(A3994,'TA Total'!$A$2:$N$10000,14,0),"."),".")</f>
        <v>82944</v>
      </c>
    </row>
    <row r="3995" spans="1:19" x14ac:dyDescent="0.4">
      <c r="A3995" s="2" t="str">
        <f t="shared" si="124"/>
        <v>2018|Auckland|13</v>
      </c>
      <c r="B3995" t="s">
        <v>16</v>
      </c>
      <c r="C3995" t="s">
        <v>17</v>
      </c>
      <c r="D3995" t="s">
        <v>18</v>
      </c>
      <c r="E3995" t="s">
        <v>19</v>
      </c>
      <c r="F3995">
        <v>2018</v>
      </c>
      <c r="G3995">
        <v>2018</v>
      </c>
      <c r="H3995">
        <v>76</v>
      </c>
      <c r="I3995" t="s">
        <v>80</v>
      </c>
      <c r="J3995">
        <v>6</v>
      </c>
      <c r="K3995" t="s">
        <v>27</v>
      </c>
      <c r="L3995">
        <v>13</v>
      </c>
      <c r="N3995">
        <v>3</v>
      </c>
      <c r="R3995" s="2">
        <f t="shared" si="125"/>
        <v>0.28000000000000003</v>
      </c>
      <c r="S3995" s="2">
        <f>IF(AND(P3995&lt;&gt;"_U",P3995&lt;&gt;"c",J3995&lt;&gt;99,J3995&lt;&gt;9),IFERROR(VLOOKUP(A3995,'TA Total'!$A$2:$N$10000,14,0),"."),".")</f>
        <v>1065</v>
      </c>
    </row>
    <row r="3996" spans="1:19" x14ac:dyDescent="0.4">
      <c r="A3996" s="2" t="str">
        <f t="shared" si="124"/>
        <v>2018|Auckland|999</v>
      </c>
      <c r="B3996" t="s">
        <v>16</v>
      </c>
      <c r="C3996" t="s">
        <v>17</v>
      </c>
      <c r="D3996" t="s">
        <v>18</v>
      </c>
      <c r="E3996" t="s">
        <v>19</v>
      </c>
      <c r="F3996">
        <v>2018</v>
      </c>
      <c r="G3996">
        <v>2018</v>
      </c>
      <c r="H3996">
        <v>76</v>
      </c>
      <c r="I3996" t="s">
        <v>80</v>
      </c>
      <c r="J3996">
        <v>6</v>
      </c>
      <c r="K3996" t="s">
        <v>27</v>
      </c>
      <c r="L3996">
        <v>999</v>
      </c>
      <c r="N3996">
        <v>1869</v>
      </c>
      <c r="R3996" s="2">
        <f t="shared" si="125"/>
        <v>0.41</v>
      </c>
      <c r="S3996" s="2">
        <f>IF(AND(P3996&lt;&gt;"_U",P3996&lt;&gt;"c",J3996&lt;&gt;99,J3996&lt;&gt;9),IFERROR(VLOOKUP(A3996,'TA Total'!$A$2:$N$10000,14,0),"."),".")</f>
        <v>451080</v>
      </c>
    </row>
    <row r="3997" spans="1:19" x14ac:dyDescent="0.4">
      <c r="A3997" s="2" t="str">
        <f t="shared" si="124"/>
        <v>2018|Auckland|10</v>
      </c>
      <c r="B3997" t="s">
        <v>16</v>
      </c>
      <c r="C3997" t="s">
        <v>17</v>
      </c>
      <c r="D3997" t="s">
        <v>18</v>
      </c>
      <c r="E3997" t="s">
        <v>19</v>
      </c>
      <c r="F3997">
        <v>2018</v>
      </c>
      <c r="G3997">
        <v>2018</v>
      </c>
      <c r="H3997">
        <v>76</v>
      </c>
      <c r="I3997" t="s">
        <v>80</v>
      </c>
      <c r="J3997">
        <v>7</v>
      </c>
      <c r="K3997" t="s">
        <v>28</v>
      </c>
      <c r="L3997">
        <v>10</v>
      </c>
      <c r="N3997">
        <v>0</v>
      </c>
      <c r="R3997" s="2" t="str">
        <f t="shared" si="125"/>
        <v>.</v>
      </c>
      <c r="S3997" s="2">
        <f>IF(AND(P3997&lt;&gt;"_U",P3997&lt;&gt;"c",J3997&lt;&gt;99,J3997&lt;&gt;9),IFERROR(VLOOKUP(A3997,'TA Total'!$A$2:$N$10000,14,0),"."),".")</f>
        <v>0</v>
      </c>
    </row>
    <row r="3998" spans="1:19" x14ac:dyDescent="0.4">
      <c r="A3998" s="2" t="str">
        <f t="shared" si="124"/>
        <v>2018|Auckland|11</v>
      </c>
      <c r="B3998" t="s">
        <v>16</v>
      </c>
      <c r="C3998" t="s">
        <v>17</v>
      </c>
      <c r="D3998" t="s">
        <v>18</v>
      </c>
      <c r="E3998" t="s">
        <v>19</v>
      </c>
      <c r="F3998">
        <v>2018</v>
      </c>
      <c r="G3998">
        <v>2018</v>
      </c>
      <c r="H3998">
        <v>76</v>
      </c>
      <c r="I3998" t="s">
        <v>80</v>
      </c>
      <c r="J3998">
        <v>7</v>
      </c>
      <c r="K3998" t="s">
        <v>28</v>
      </c>
      <c r="L3998">
        <v>11</v>
      </c>
      <c r="N3998">
        <v>1179</v>
      </c>
      <c r="R3998" s="2">
        <f t="shared" si="125"/>
        <v>0.32</v>
      </c>
      <c r="S3998" s="2">
        <f>IF(AND(P3998&lt;&gt;"_U",P3998&lt;&gt;"c",J3998&lt;&gt;99,J3998&lt;&gt;9),IFERROR(VLOOKUP(A3998,'TA Total'!$A$2:$N$10000,14,0),"."),".")</f>
        <v>367071</v>
      </c>
    </row>
    <row r="3999" spans="1:19" x14ac:dyDescent="0.4">
      <c r="A3999" s="2" t="str">
        <f t="shared" si="124"/>
        <v>2018|Auckland|12</v>
      </c>
      <c r="B3999" t="s">
        <v>16</v>
      </c>
      <c r="C3999" t="s">
        <v>17</v>
      </c>
      <c r="D3999" t="s">
        <v>18</v>
      </c>
      <c r="E3999" t="s">
        <v>19</v>
      </c>
      <c r="F3999">
        <v>2018</v>
      </c>
      <c r="G3999">
        <v>2018</v>
      </c>
      <c r="H3999">
        <v>76</v>
      </c>
      <c r="I3999" t="s">
        <v>80</v>
      </c>
      <c r="J3999">
        <v>7</v>
      </c>
      <c r="K3999" t="s">
        <v>28</v>
      </c>
      <c r="L3999">
        <v>12</v>
      </c>
      <c r="N3999">
        <v>132</v>
      </c>
      <c r="R3999" s="2">
        <f t="shared" si="125"/>
        <v>0.16</v>
      </c>
      <c r="S3999" s="2">
        <f>IF(AND(P3999&lt;&gt;"_U",P3999&lt;&gt;"c",J3999&lt;&gt;99,J3999&lt;&gt;9),IFERROR(VLOOKUP(A3999,'TA Total'!$A$2:$N$10000,14,0),"."),".")</f>
        <v>82944</v>
      </c>
    </row>
    <row r="4000" spans="1:19" x14ac:dyDescent="0.4">
      <c r="A4000" s="2" t="str">
        <f t="shared" si="124"/>
        <v>2018|Auckland|13</v>
      </c>
      <c r="B4000" t="s">
        <v>16</v>
      </c>
      <c r="C4000" t="s">
        <v>17</v>
      </c>
      <c r="D4000" t="s">
        <v>18</v>
      </c>
      <c r="E4000" t="s">
        <v>19</v>
      </c>
      <c r="F4000">
        <v>2018</v>
      </c>
      <c r="G4000">
        <v>2018</v>
      </c>
      <c r="H4000">
        <v>76</v>
      </c>
      <c r="I4000" t="s">
        <v>80</v>
      </c>
      <c r="J4000">
        <v>7</v>
      </c>
      <c r="K4000" t="s">
        <v>28</v>
      </c>
      <c r="L4000">
        <v>13</v>
      </c>
      <c r="N4000">
        <v>9</v>
      </c>
      <c r="R4000" s="2">
        <f t="shared" si="125"/>
        <v>0.85</v>
      </c>
      <c r="S4000" s="2">
        <f>IF(AND(P4000&lt;&gt;"_U",P4000&lt;&gt;"c",J4000&lt;&gt;99,J4000&lt;&gt;9),IFERROR(VLOOKUP(A4000,'TA Total'!$A$2:$N$10000,14,0),"."),".")</f>
        <v>1065</v>
      </c>
    </row>
    <row r="4001" spans="1:19" x14ac:dyDescent="0.4">
      <c r="A4001" s="2" t="str">
        <f t="shared" si="124"/>
        <v>2018|Auckland|999</v>
      </c>
      <c r="B4001" t="s">
        <v>16</v>
      </c>
      <c r="C4001" t="s">
        <v>17</v>
      </c>
      <c r="D4001" t="s">
        <v>18</v>
      </c>
      <c r="E4001" t="s">
        <v>19</v>
      </c>
      <c r="F4001">
        <v>2018</v>
      </c>
      <c r="G4001">
        <v>2018</v>
      </c>
      <c r="H4001">
        <v>76</v>
      </c>
      <c r="I4001" t="s">
        <v>80</v>
      </c>
      <c r="J4001">
        <v>7</v>
      </c>
      <c r="K4001" t="s">
        <v>28</v>
      </c>
      <c r="L4001">
        <v>999</v>
      </c>
      <c r="N4001">
        <v>1320</v>
      </c>
      <c r="R4001" s="2">
        <f t="shared" si="125"/>
        <v>0.28999999999999998</v>
      </c>
      <c r="S4001" s="2">
        <f>IF(AND(P4001&lt;&gt;"_U",P4001&lt;&gt;"c",J4001&lt;&gt;99,J4001&lt;&gt;9),IFERROR(VLOOKUP(A4001,'TA Total'!$A$2:$N$10000,14,0),"."),".")</f>
        <v>451080</v>
      </c>
    </row>
    <row r="4002" spans="1:19" x14ac:dyDescent="0.4">
      <c r="A4002" s="2" t="str">
        <f t="shared" si="124"/>
        <v>2018|Auckland|10</v>
      </c>
      <c r="B4002" t="s">
        <v>16</v>
      </c>
      <c r="C4002" t="s">
        <v>17</v>
      </c>
      <c r="D4002" t="s">
        <v>18</v>
      </c>
      <c r="E4002" t="s">
        <v>19</v>
      </c>
      <c r="F4002">
        <v>2018</v>
      </c>
      <c r="G4002">
        <v>2018</v>
      </c>
      <c r="H4002">
        <v>76</v>
      </c>
      <c r="I4002" t="s">
        <v>80</v>
      </c>
      <c r="J4002">
        <v>77</v>
      </c>
      <c r="K4002" t="s">
        <v>29</v>
      </c>
      <c r="L4002">
        <v>10</v>
      </c>
      <c r="N4002">
        <v>0</v>
      </c>
      <c r="R4002" s="2" t="str">
        <f t="shared" si="125"/>
        <v>.</v>
      </c>
      <c r="S4002" s="2">
        <f>IF(AND(P4002&lt;&gt;"_U",P4002&lt;&gt;"c",J4002&lt;&gt;99,J4002&lt;&gt;9),IFERROR(VLOOKUP(A4002,'TA Total'!$A$2:$N$10000,14,0),"."),".")</f>
        <v>0</v>
      </c>
    </row>
    <row r="4003" spans="1:19" x14ac:dyDescent="0.4">
      <c r="A4003" s="2" t="str">
        <f t="shared" si="124"/>
        <v>2018|Auckland|11</v>
      </c>
      <c r="B4003" t="s">
        <v>16</v>
      </c>
      <c r="C4003" t="s">
        <v>17</v>
      </c>
      <c r="D4003" t="s">
        <v>18</v>
      </c>
      <c r="E4003" t="s">
        <v>19</v>
      </c>
      <c r="F4003">
        <v>2018</v>
      </c>
      <c r="G4003">
        <v>2018</v>
      </c>
      <c r="H4003">
        <v>76</v>
      </c>
      <c r="I4003" t="s">
        <v>80</v>
      </c>
      <c r="J4003">
        <v>77</v>
      </c>
      <c r="K4003" t="s">
        <v>29</v>
      </c>
      <c r="L4003">
        <v>11</v>
      </c>
      <c r="N4003">
        <v>367071</v>
      </c>
      <c r="R4003" s="2">
        <f t="shared" si="125"/>
        <v>100</v>
      </c>
      <c r="S4003" s="2">
        <f>IF(AND(P4003&lt;&gt;"_U",P4003&lt;&gt;"c",J4003&lt;&gt;99,J4003&lt;&gt;9),IFERROR(VLOOKUP(A4003,'TA Total'!$A$2:$N$10000,14,0),"."),".")</f>
        <v>367071</v>
      </c>
    </row>
    <row r="4004" spans="1:19" x14ac:dyDescent="0.4">
      <c r="A4004" s="2" t="str">
        <f t="shared" si="124"/>
        <v>2018|Auckland|12</v>
      </c>
      <c r="B4004" t="s">
        <v>16</v>
      </c>
      <c r="C4004" t="s">
        <v>17</v>
      </c>
      <c r="D4004" t="s">
        <v>18</v>
      </c>
      <c r="E4004" t="s">
        <v>19</v>
      </c>
      <c r="F4004">
        <v>2018</v>
      </c>
      <c r="G4004">
        <v>2018</v>
      </c>
      <c r="H4004">
        <v>76</v>
      </c>
      <c r="I4004" t="s">
        <v>80</v>
      </c>
      <c r="J4004">
        <v>77</v>
      </c>
      <c r="K4004" t="s">
        <v>29</v>
      </c>
      <c r="L4004">
        <v>12</v>
      </c>
      <c r="N4004">
        <v>82944</v>
      </c>
      <c r="R4004" s="2">
        <f t="shared" si="125"/>
        <v>100</v>
      </c>
      <c r="S4004" s="2">
        <f>IF(AND(P4004&lt;&gt;"_U",P4004&lt;&gt;"c",J4004&lt;&gt;99,J4004&lt;&gt;9),IFERROR(VLOOKUP(A4004,'TA Total'!$A$2:$N$10000,14,0),"."),".")</f>
        <v>82944</v>
      </c>
    </row>
    <row r="4005" spans="1:19" x14ac:dyDescent="0.4">
      <c r="A4005" s="2" t="str">
        <f t="shared" si="124"/>
        <v>2018|Auckland|13</v>
      </c>
      <c r="B4005" t="s">
        <v>16</v>
      </c>
      <c r="C4005" t="s">
        <v>17</v>
      </c>
      <c r="D4005" t="s">
        <v>18</v>
      </c>
      <c r="E4005" t="s">
        <v>19</v>
      </c>
      <c r="F4005">
        <v>2018</v>
      </c>
      <c r="G4005">
        <v>2018</v>
      </c>
      <c r="H4005">
        <v>76</v>
      </c>
      <c r="I4005" t="s">
        <v>80</v>
      </c>
      <c r="J4005">
        <v>77</v>
      </c>
      <c r="K4005" t="s">
        <v>29</v>
      </c>
      <c r="L4005">
        <v>13</v>
      </c>
      <c r="N4005">
        <v>1065</v>
      </c>
      <c r="R4005" s="2">
        <f t="shared" si="125"/>
        <v>100</v>
      </c>
      <c r="S4005" s="2">
        <f>IF(AND(P4005&lt;&gt;"_U",P4005&lt;&gt;"c",J4005&lt;&gt;99,J4005&lt;&gt;9),IFERROR(VLOOKUP(A4005,'TA Total'!$A$2:$N$10000,14,0),"."),".")</f>
        <v>1065</v>
      </c>
    </row>
    <row r="4006" spans="1:19" x14ac:dyDescent="0.4">
      <c r="A4006" s="2" t="str">
        <f t="shared" si="124"/>
        <v>2018|Auckland|999</v>
      </c>
      <c r="B4006" t="s">
        <v>16</v>
      </c>
      <c r="C4006" t="s">
        <v>17</v>
      </c>
      <c r="D4006" t="s">
        <v>18</v>
      </c>
      <c r="E4006" t="s">
        <v>19</v>
      </c>
      <c r="F4006">
        <v>2018</v>
      </c>
      <c r="G4006">
        <v>2018</v>
      </c>
      <c r="H4006">
        <v>76</v>
      </c>
      <c r="I4006" t="s">
        <v>80</v>
      </c>
      <c r="J4006">
        <v>77</v>
      </c>
      <c r="K4006" t="s">
        <v>29</v>
      </c>
      <c r="L4006">
        <v>999</v>
      </c>
      <c r="N4006">
        <v>451080</v>
      </c>
      <c r="R4006" s="2">
        <f t="shared" si="125"/>
        <v>100</v>
      </c>
      <c r="S4006" s="2">
        <f>IF(AND(P4006&lt;&gt;"_U",P4006&lt;&gt;"c",J4006&lt;&gt;99,J4006&lt;&gt;9),IFERROR(VLOOKUP(A4006,'TA Total'!$A$2:$N$10000,14,0),"."),".")</f>
        <v>451080</v>
      </c>
    </row>
    <row r="4007" spans="1:19" x14ac:dyDescent="0.4">
      <c r="A4007" s="2" t="str">
        <f t="shared" si="124"/>
        <v>2018|Auckland|10</v>
      </c>
      <c r="B4007" t="s">
        <v>16</v>
      </c>
      <c r="C4007" t="s">
        <v>17</v>
      </c>
      <c r="D4007" t="s">
        <v>18</v>
      </c>
      <c r="E4007" t="s">
        <v>19</v>
      </c>
      <c r="F4007">
        <v>2018</v>
      </c>
      <c r="G4007">
        <v>2018</v>
      </c>
      <c r="H4007">
        <v>76</v>
      </c>
      <c r="I4007" t="s">
        <v>80</v>
      </c>
      <c r="J4007">
        <v>8</v>
      </c>
      <c r="K4007" t="s">
        <v>30</v>
      </c>
      <c r="L4007">
        <v>10</v>
      </c>
      <c r="N4007">
        <v>0</v>
      </c>
      <c r="R4007" s="2" t="str">
        <f t="shared" si="125"/>
        <v>.</v>
      </c>
      <c r="S4007" s="2">
        <f>IF(AND(P4007&lt;&gt;"_U",P4007&lt;&gt;"c",J4007&lt;&gt;99,J4007&lt;&gt;9),IFERROR(VLOOKUP(A4007,'TA Total'!$A$2:$N$10000,14,0),"."),".")</f>
        <v>0</v>
      </c>
    </row>
    <row r="4008" spans="1:19" x14ac:dyDescent="0.4">
      <c r="A4008" s="2" t="str">
        <f t="shared" si="124"/>
        <v>2018|Auckland|11</v>
      </c>
      <c r="B4008" t="s">
        <v>16</v>
      </c>
      <c r="C4008" t="s">
        <v>17</v>
      </c>
      <c r="D4008" t="s">
        <v>18</v>
      </c>
      <c r="E4008" t="s">
        <v>19</v>
      </c>
      <c r="F4008">
        <v>2018</v>
      </c>
      <c r="G4008">
        <v>2018</v>
      </c>
      <c r="H4008">
        <v>76</v>
      </c>
      <c r="I4008" t="s">
        <v>80</v>
      </c>
      <c r="J4008">
        <v>8</v>
      </c>
      <c r="K4008" t="s">
        <v>30</v>
      </c>
      <c r="L4008">
        <v>11</v>
      </c>
      <c r="N4008">
        <v>8652</v>
      </c>
      <c r="R4008" s="2">
        <f t="shared" si="125"/>
        <v>2.36</v>
      </c>
      <c r="S4008" s="2">
        <f>IF(AND(P4008&lt;&gt;"_U",P4008&lt;&gt;"c",J4008&lt;&gt;99,J4008&lt;&gt;9),IFERROR(VLOOKUP(A4008,'TA Total'!$A$2:$N$10000,14,0),"."),".")</f>
        <v>367071</v>
      </c>
    </row>
    <row r="4009" spans="1:19" x14ac:dyDescent="0.4">
      <c r="A4009" s="2" t="str">
        <f t="shared" si="124"/>
        <v>2018|Auckland|12</v>
      </c>
      <c r="B4009" t="s">
        <v>16</v>
      </c>
      <c r="C4009" t="s">
        <v>17</v>
      </c>
      <c r="D4009" t="s">
        <v>18</v>
      </c>
      <c r="E4009" t="s">
        <v>19</v>
      </c>
      <c r="F4009">
        <v>2018</v>
      </c>
      <c r="G4009">
        <v>2018</v>
      </c>
      <c r="H4009">
        <v>76</v>
      </c>
      <c r="I4009" t="s">
        <v>80</v>
      </c>
      <c r="J4009">
        <v>8</v>
      </c>
      <c r="K4009" t="s">
        <v>30</v>
      </c>
      <c r="L4009">
        <v>12</v>
      </c>
      <c r="N4009">
        <v>918</v>
      </c>
      <c r="R4009" s="2">
        <f t="shared" si="125"/>
        <v>1.1100000000000001</v>
      </c>
      <c r="S4009" s="2">
        <f>IF(AND(P4009&lt;&gt;"_U",P4009&lt;&gt;"c",J4009&lt;&gt;99,J4009&lt;&gt;9),IFERROR(VLOOKUP(A4009,'TA Total'!$A$2:$N$10000,14,0),"."),".")</f>
        <v>82944</v>
      </c>
    </row>
    <row r="4010" spans="1:19" x14ac:dyDescent="0.4">
      <c r="A4010" s="2" t="str">
        <f t="shared" si="124"/>
        <v>2018|Auckland|13</v>
      </c>
      <c r="B4010" t="s">
        <v>16</v>
      </c>
      <c r="C4010" t="s">
        <v>17</v>
      </c>
      <c r="D4010" t="s">
        <v>18</v>
      </c>
      <c r="E4010" t="s">
        <v>19</v>
      </c>
      <c r="F4010">
        <v>2018</v>
      </c>
      <c r="G4010">
        <v>2018</v>
      </c>
      <c r="H4010">
        <v>76</v>
      </c>
      <c r="I4010" t="s">
        <v>80</v>
      </c>
      <c r="J4010">
        <v>8</v>
      </c>
      <c r="K4010" t="s">
        <v>30</v>
      </c>
      <c r="L4010">
        <v>13</v>
      </c>
      <c r="N4010">
        <v>36</v>
      </c>
      <c r="R4010" s="2">
        <f t="shared" si="125"/>
        <v>3.38</v>
      </c>
      <c r="S4010" s="2">
        <f>IF(AND(P4010&lt;&gt;"_U",P4010&lt;&gt;"c",J4010&lt;&gt;99,J4010&lt;&gt;9),IFERROR(VLOOKUP(A4010,'TA Total'!$A$2:$N$10000,14,0),"."),".")</f>
        <v>1065</v>
      </c>
    </row>
    <row r="4011" spans="1:19" x14ac:dyDescent="0.4">
      <c r="A4011" s="2" t="str">
        <f t="shared" si="124"/>
        <v>2018|Auckland|999</v>
      </c>
      <c r="B4011" t="s">
        <v>16</v>
      </c>
      <c r="C4011" t="s">
        <v>17</v>
      </c>
      <c r="D4011" t="s">
        <v>18</v>
      </c>
      <c r="E4011" t="s">
        <v>19</v>
      </c>
      <c r="F4011">
        <v>2018</v>
      </c>
      <c r="G4011">
        <v>2018</v>
      </c>
      <c r="H4011">
        <v>76</v>
      </c>
      <c r="I4011" t="s">
        <v>80</v>
      </c>
      <c r="J4011">
        <v>8</v>
      </c>
      <c r="K4011" t="s">
        <v>30</v>
      </c>
      <c r="L4011">
        <v>999</v>
      </c>
      <c r="N4011">
        <v>9606</v>
      </c>
      <c r="R4011" s="2">
        <f t="shared" si="125"/>
        <v>2.13</v>
      </c>
      <c r="S4011" s="2">
        <f>IF(AND(P4011&lt;&gt;"_U",P4011&lt;&gt;"c",J4011&lt;&gt;99,J4011&lt;&gt;9),IFERROR(VLOOKUP(A4011,'TA Total'!$A$2:$N$10000,14,0),"."),".")</f>
        <v>451080</v>
      </c>
    </row>
    <row r="4012" spans="1:19" x14ac:dyDescent="0.4">
      <c r="A4012" s="2" t="str">
        <f t="shared" si="124"/>
        <v>2018|Auckland|10</v>
      </c>
      <c r="B4012" t="s">
        <v>16</v>
      </c>
      <c r="C4012" t="s">
        <v>17</v>
      </c>
      <c r="D4012" t="s">
        <v>18</v>
      </c>
      <c r="E4012" t="s">
        <v>19</v>
      </c>
      <c r="F4012">
        <v>2018</v>
      </c>
      <c r="G4012">
        <v>2018</v>
      </c>
      <c r="H4012">
        <v>76</v>
      </c>
      <c r="I4012" t="s">
        <v>80</v>
      </c>
      <c r="J4012">
        <v>9</v>
      </c>
      <c r="K4012" t="s">
        <v>31</v>
      </c>
      <c r="L4012">
        <v>10</v>
      </c>
      <c r="N4012">
        <v>0</v>
      </c>
      <c r="R4012" s="2" t="str">
        <f t="shared" si="125"/>
        <v>.</v>
      </c>
      <c r="S4012" s="2" t="str">
        <f>IF(AND(P4012&lt;&gt;"_U",P4012&lt;&gt;"c",J4012&lt;&gt;99,J4012&lt;&gt;9),IFERROR(VLOOKUP(A4012,'TA Total'!$A$2:$N$10000,14,0),"."),".")</f>
        <v>.</v>
      </c>
    </row>
    <row r="4013" spans="1:19" x14ac:dyDescent="0.4">
      <c r="A4013" s="2" t="str">
        <f t="shared" si="124"/>
        <v>2018|Auckland|11</v>
      </c>
      <c r="B4013" t="s">
        <v>16</v>
      </c>
      <c r="C4013" t="s">
        <v>17</v>
      </c>
      <c r="D4013" t="s">
        <v>18</v>
      </c>
      <c r="E4013" t="s">
        <v>19</v>
      </c>
      <c r="F4013">
        <v>2018</v>
      </c>
      <c r="G4013">
        <v>2018</v>
      </c>
      <c r="H4013">
        <v>76</v>
      </c>
      <c r="I4013" t="s">
        <v>80</v>
      </c>
      <c r="J4013">
        <v>9</v>
      </c>
      <c r="K4013" t="s">
        <v>31</v>
      </c>
      <c r="L4013">
        <v>11</v>
      </c>
      <c r="N4013">
        <v>36921</v>
      </c>
      <c r="R4013" s="2" t="str">
        <f t="shared" si="125"/>
        <v>.</v>
      </c>
      <c r="S4013" s="2" t="str">
        <f>IF(AND(P4013&lt;&gt;"_U",P4013&lt;&gt;"c",J4013&lt;&gt;99,J4013&lt;&gt;9),IFERROR(VLOOKUP(A4013,'TA Total'!$A$2:$N$10000,14,0),"."),".")</f>
        <v>.</v>
      </c>
    </row>
    <row r="4014" spans="1:19" x14ac:dyDescent="0.4">
      <c r="A4014" s="2" t="str">
        <f t="shared" si="124"/>
        <v>2018|Auckland|12</v>
      </c>
      <c r="B4014" t="s">
        <v>16</v>
      </c>
      <c r="C4014" t="s">
        <v>17</v>
      </c>
      <c r="D4014" t="s">
        <v>18</v>
      </c>
      <c r="E4014" t="s">
        <v>19</v>
      </c>
      <c r="F4014">
        <v>2018</v>
      </c>
      <c r="G4014">
        <v>2018</v>
      </c>
      <c r="H4014">
        <v>76</v>
      </c>
      <c r="I4014" t="s">
        <v>80</v>
      </c>
      <c r="J4014">
        <v>9</v>
      </c>
      <c r="K4014" t="s">
        <v>31</v>
      </c>
      <c r="L4014">
        <v>12</v>
      </c>
      <c r="N4014">
        <v>13548</v>
      </c>
      <c r="R4014" s="2" t="str">
        <f t="shared" si="125"/>
        <v>.</v>
      </c>
      <c r="S4014" s="2" t="str">
        <f>IF(AND(P4014&lt;&gt;"_U",P4014&lt;&gt;"c",J4014&lt;&gt;99,J4014&lt;&gt;9),IFERROR(VLOOKUP(A4014,'TA Total'!$A$2:$N$10000,14,0),"."),".")</f>
        <v>.</v>
      </c>
    </row>
    <row r="4015" spans="1:19" x14ac:dyDescent="0.4">
      <c r="A4015" s="2" t="str">
        <f t="shared" si="124"/>
        <v>2018|Auckland|13</v>
      </c>
      <c r="B4015" t="s">
        <v>16</v>
      </c>
      <c r="C4015" t="s">
        <v>17</v>
      </c>
      <c r="D4015" t="s">
        <v>18</v>
      </c>
      <c r="E4015" t="s">
        <v>19</v>
      </c>
      <c r="F4015">
        <v>2018</v>
      </c>
      <c r="G4015">
        <v>2018</v>
      </c>
      <c r="H4015">
        <v>76</v>
      </c>
      <c r="I4015" t="s">
        <v>80</v>
      </c>
      <c r="J4015">
        <v>9</v>
      </c>
      <c r="K4015" t="s">
        <v>31</v>
      </c>
      <c r="L4015">
        <v>13</v>
      </c>
      <c r="N4015">
        <v>378</v>
      </c>
      <c r="R4015" s="2" t="str">
        <f t="shared" si="125"/>
        <v>.</v>
      </c>
      <c r="S4015" s="2" t="str">
        <f>IF(AND(P4015&lt;&gt;"_U",P4015&lt;&gt;"c",J4015&lt;&gt;99,J4015&lt;&gt;9),IFERROR(VLOOKUP(A4015,'TA Total'!$A$2:$N$10000,14,0),"."),".")</f>
        <v>.</v>
      </c>
    </row>
    <row r="4016" spans="1:19" x14ac:dyDescent="0.4">
      <c r="A4016" s="2" t="str">
        <f t="shared" si="124"/>
        <v>2018|Auckland|999</v>
      </c>
      <c r="B4016" t="s">
        <v>16</v>
      </c>
      <c r="C4016" t="s">
        <v>17</v>
      </c>
      <c r="D4016" t="s">
        <v>18</v>
      </c>
      <c r="E4016" t="s">
        <v>19</v>
      </c>
      <c r="F4016">
        <v>2018</v>
      </c>
      <c r="G4016">
        <v>2018</v>
      </c>
      <c r="H4016">
        <v>76</v>
      </c>
      <c r="I4016" t="s">
        <v>80</v>
      </c>
      <c r="J4016">
        <v>9</v>
      </c>
      <c r="K4016" t="s">
        <v>31</v>
      </c>
      <c r="L4016">
        <v>999</v>
      </c>
      <c r="N4016">
        <v>50844</v>
      </c>
      <c r="R4016" s="2" t="str">
        <f t="shared" si="125"/>
        <v>.</v>
      </c>
      <c r="S4016" s="2" t="str">
        <f>IF(AND(P4016&lt;&gt;"_U",P4016&lt;&gt;"c",J4016&lt;&gt;99,J4016&lt;&gt;9),IFERROR(VLOOKUP(A4016,'TA Total'!$A$2:$N$10000,14,0),"."),".")</f>
        <v>.</v>
      </c>
    </row>
    <row r="4017" spans="1:19" x14ac:dyDescent="0.4">
      <c r="A4017" s="2" t="str">
        <f t="shared" si="124"/>
        <v>2018|Auckland|10</v>
      </c>
      <c r="B4017" t="s">
        <v>16</v>
      </c>
      <c r="C4017" t="s">
        <v>17</v>
      </c>
      <c r="D4017" t="s">
        <v>18</v>
      </c>
      <c r="E4017" t="s">
        <v>19</v>
      </c>
      <c r="F4017">
        <v>2018</v>
      </c>
      <c r="G4017">
        <v>2018</v>
      </c>
      <c r="H4017">
        <v>76</v>
      </c>
      <c r="I4017" t="s">
        <v>80</v>
      </c>
      <c r="J4017">
        <v>99</v>
      </c>
      <c r="K4017" t="s">
        <v>32</v>
      </c>
      <c r="L4017">
        <v>10</v>
      </c>
      <c r="N4017">
        <v>0</v>
      </c>
      <c r="R4017" s="2" t="str">
        <f t="shared" si="125"/>
        <v>.</v>
      </c>
      <c r="S4017" s="2" t="str">
        <f>IF(AND(P4017&lt;&gt;"_U",P4017&lt;&gt;"c",J4017&lt;&gt;99,J4017&lt;&gt;9),IFERROR(VLOOKUP(A4017,'TA Total'!$A$2:$N$10000,14,0),"."),".")</f>
        <v>.</v>
      </c>
    </row>
    <row r="4018" spans="1:19" x14ac:dyDescent="0.4">
      <c r="A4018" s="2" t="str">
        <f t="shared" si="124"/>
        <v>2018|Auckland|11</v>
      </c>
      <c r="B4018" t="s">
        <v>16</v>
      </c>
      <c r="C4018" t="s">
        <v>17</v>
      </c>
      <c r="D4018" t="s">
        <v>18</v>
      </c>
      <c r="E4018" t="s">
        <v>19</v>
      </c>
      <c r="F4018">
        <v>2018</v>
      </c>
      <c r="G4018">
        <v>2018</v>
      </c>
      <c r="H4018">
        <v>76</v>
      </c>
      <c r="I4018" t="s">
        <v>80</v>
      </c>
      <c r="J4018">
        <v>99</v>
      </c>
      <c r="K4018" t="s">
        <v>32</v>
      </c>
      <c r="L4018">
        <v>11</v>
      </c>
      <c r="N4018">
        <v>401370</v>
      </c>
      <c r="R4018" s="2" t="str">
        <f t="shared" si="125"/>
        <v>.</v>
      </c>
      <c r="S4018" s="2" t="str">
        <f>IF(AND(P4018&lt;&gt;"_U",P4018&lt;&gt;"c",J4018&lt;&gt;99,J4018&lt;&gt;9),IFERROR(VLOOKUP(A4018,'TA Total'!$A$2:$N$10000,14,0),"."),".")</f>
        <v>.</v>
      </c>
    </row>
    <row r="4019" spans="1:19" x14ac:dyDescent="0.4">
      <c r="A4019" s="2" t="str">
        <f t="shared" si="124"/>
        <v>2018|Auckland|12</v>
      </c>
      <c r="B4019" t="s">
        <v>16</v>
      </c>
      <c r="C4019" t="s">
        <v>17</v>
      </c>
      <c r="D4019" t="s">
        <v>18</v>
      </c>
      <c r="E4019" t="s">
        <v>19</v>
      </c>
      <c r="F4019">
        <v>2018</v>
      </c>
      <c r="G4019">
        <v>2018</v>
      </c>
      <c r="H4019">
        <v>76</v>
      </c>
      <c r="I4019" t="s">
        <v>80</v>
      </c>
      <c r="J4019">
        <v>99</v>
      </c>
      <c r="K4019" t="s">
        <v>32</v>
      </c>
      <c r="L4019">
        <v>12</v>
      </c>
      <c r="N4019">
        <v>95991</v>
      </c>
      <c r="R4019" s="2" t="str">
        <f t="shared" si="125"/>
        <v>.</v>
      </c>
      <c r="S4019" s="2" t="str">
        <f>IF(AND(P4019&lt;&gt;"_U",P4019&lt;&gt;"c",J4019&lt;&gt;99,J4019&lt;&gt;9),IFERROR(VLOOKUP(A4019,'TA Total'!$A$2:$N$10000,14,0),"."),".")</f>
        <v>.</v>
      </c>
    </row>
    <row r="4020" spans="1:19" x14ac:dyDescent="0.4">
      <c r="A4020" s="2" t="str">
        <f t="shared" si="124"/>
        <v>2018|Auckland|13</v>
      </c>
      <c r="B4020" t="s">
        <v>16</v>
      </c>
      <c r="C4020" t="s">
        <v>17</v>
      </c>
      <c r="D4020" t="s">
        <v>18</v>
      </c>
      <c r="E4020" t="s">
        <v>19</v>
      </c>
      <c r="F4020">
        <v>2018</v>
      </c>
      <c r="G4020">
        <v>2018</v>
      </c>
      <c r="H4020">
        <v>76</v>
      </c>
      <c r="I4020" t="s">
        <v>80</v>
      </c>
      <c r="J4020">
        <v>99</v>
      </c>
      <c r="K4020" t="s">
        <v>32</v>
      </c>
      <c r="L4020">
        <v>13</v>
      </c>
      <c r="N4020">
        <v>1428</v>
      </c>
      <c r="R4020" s="2" t="str">
        <f t="shared" si="125"/>
        <v>.</v>
      </c>
      <c r="S4020" s="2" t="str">
        <f>IF(AND(P4020&lt;&gt;"_U",P4020&lt;&gt;"c",J4020&lt;&gt;99,J4020&lt;&gt;9),IFERROR(VLOOKUP(A4020,'TA Total'!$A$2:$N$10000,14,0),"."),".")</f>
        <v>.</v>
      </c>
    </row>
    <row r="4021" spans="1:19" x14ac:dyDescent="0.4">
      <c r="A4021" s="2" t="str">
        <f t="shared" si="124"/>
        <v>2018|Auckland|999</v>
      </c>
      <c r="B4021" t="s">
        <v>16</v>
      </c>
      <c r="C4021" t="s">
        <v>17</v>
      </c>
      <c r="D4021" t="s">
        <v>18</v>
      </c>
      <c r="E4021" t="s">
        <v>19</v>
      </c>
      <c r="F4021">
        <v>2018</v>
      </c>
      <c r="G4021">
        <v>2018</v>
      </c>
      <c r="H4021">
        <v>76</v>
      </c>
      <c r="I4021" t="s">
        <v>80</v>
      </c>
      <c r="J4021">
        <v>99</v>
      </c>
      <c r="K4021" t="s">
        <v>32</v>
      </c>
      <c r="L4021">
        <v>999</v>
      </c>
      <c r="N4021">
        <v>498789</v>
      </c>
      <c r="R4021" s="2" t="str">
        <f t="shared" si="125"/>
        <v>.</v>
      </c>
      <c r="S4021" s="2" t="str">
        <f>IF(AND(P4021&lt;&gt;"_U",P4021&lt;&gt;"c",J4021&lt;&gt;99,J4021&lt;&gt;9),IFERROR(VLOOKUP(A4021,'TA Total'!$A$2:$N$10000,14,0),"."),".")</f>
        <v>.</v>
      </c>
    </row>
    <row r="4022" spans="1:19" x14ac:dyDescent="0.4">
      <c r="A4022" s="2" t="str">
        <f t="shared" si="124"/>
        <v>2018|Area Outside Territorial Authority|10</v>
      </c>
      <c r="B4022" t="s">
        <v>16</v>
      </c>
      <c r="C4022" t="s">
        <v>17</v>
      </c>
      <c r="D4022" t="s">
        <v>18</v>
      </c>
      <c r="E4022" t="s">
        <v>19</v>
      </c>
      <c r="F4022">
        <v>2018</v>
      </c>
      <c r="G4022">
        <v>2018</v>
      </c>
      <c r="H4022">
        <v>999</v>
      </c>
      <c r="I4022" t="s">
        <v>51</v>
      </c>
      <c r="J4022">
        <v>0</v>
      </c>
      <c r="K4022" t="s">
        <v>21</v>
      </c>
      <c r="L4022">
        <v>10</v>
      </c>
      <c r="P4022" t="s">
        <v>53</v>
      </c>
      <c r="Q4022" t="s">
        <v>52</v>
      </c>
      <c r="R4022" s="2" t="str">
        <f t="shared" si="125"/>
        <v>.</v>
      </c>
      <c r="S4022" s="2" t="str">
        <f>IF(AND(P4022&lt;&gt;"_U",P4022&lt;&gt;"c",J4022&lt;&gt;99,J4022&lt;&gt;9),IFERROR(VLOOKUP(A4022,'TA Total'!$A$2:$N$10000,14,0),"."),".")</f>
        <v>.</v>
      </c>
    </row>
    <row r="4023" spans="1:19" x14ac:dyDescent="0.4">
      <c r="A4023" s="2" t="str">
        <f t="shared" si="124"/>
        <v>2018|Area Outside Territorial Authority|11</v>
      </c>
      <c r="B4023" t="s">
        <v>16</v>
      </c>
      <c r="C4023" t="s">
        <v>17</v>
      </c>
      <c r="D4023" t="s">
        <v>18</v>
      </c>
      <c r="E4023" t="s">
        <v>19</v>
      </c>
      <c r="F4023">
        <v>2018</v>
      </c>
      <c r="G4023">
        <v>2018</v>
      </c>
      <c r="H4023">
        <v>999</v>
      </c>
      <c r="I4023" t="s">
        <v>51</v>
      </c>
      <c r="J4023">
        <v>0</v>
      </c>
      <c r="K4023" t="s">
        <v>21</v>
      </c>
      <c r="L4023">
        <v>11</v>
      </c>
      <c r="P4023" t="s">
        <v>53</v>
      </c>
      <c r="Q4023" t="s">
        <v>52</v>
      </c>
      <c r="R4023" s="2" t="str">
        <f t="shared" si="125"/>
        <v>.</v>
      </c>
      <c r="S4023" s="2" t="str">
        <f>IF(AND(P4023&lt;&gt;"_U",P4023&lt;&gt;"c",J4023&lt;&gt;99,J4023&lt;&gt;9),IFERROR(VLOOKUP(A4023,'TA Total'!$A$2:$N$10000,14,0),"."),".")</f>
        <v>.</v>
      </c>
    </row>
    <row r="4024" spans="1:19" x14ac:dyDescent="0.4">
      <c r="A4024" s="2" t="str">
        <f t="shared" si="124"/>
        <v>2018|Area Outside Territorial Authority|12</v>
      </c>
      <c r="B4024" t="s">
        <v>16</v>
      </c>
      <c r="C4024" t="s">
        <v>17</v>
      </c>
      <c r="D4024" t="s">
        <v>18</v>
      </c>
      <c r="E4024" t="s">
        <v>19</v>
      </c>
      <c r="F4024">
        <v>2018</v>
      </c>
      <c r="G4024">
        <v>2018</v>
      </c>
      <c r="H4024">
        <v>999</v>
      </c>
      <c r="I4024" t="s">
        <v>51</v>
      </c>
      <c r="J4024">
        <v>0</v>
      </c>
      <c r="K4024" t="s">
        <v>21</v>
      </c>
      <c r="L4024">
        <v>12</v>
      </c>
      <c r="P4024" t="s">
        <v>53</v>
      </c>
      <c r="Q4024" t="s">
        <v>52</v>
      </c>
      <c r="R4024" s="2" t="str">
        <f t="shared" si="125"/>
        <v>.</v>
      </c>
      <c r="S4024" s="2" t="str">
        <f>IF(AND(P4024&lt;&gt;"_U",P4024&lt;&gt;"c",J4024&lt;&gt;99,J4024&lt;&gt;9),IFERROR(VLOOKUP(A4024,'TA Total'!$A$2:$N$10000,14,0),"."),".")</f>
        <v>.</v>
      </c>
    </row>
    <row r="4025" spans="1:19" x14ac:dyDescent="0.4">
      <c r="A4025" s="2" t="str">
        <f t="shared" si="124"/>
        <v>2018|Area Outside Territorial Authority|13</v>
      </c>
      <c r="B4025" t="s">
        <v>16</v>
      </c>
      <c r="C4025" t="s">
        <v>17</v>
      </c>
      <c r="D4025" t="s">
        <v>18</v>
      </c>
      <c r="E4025" t="s">
        <v>19</v>
      </c>
      <c r="F4025">
        <v>2018</v>
      </c>
      <c r="G4025">
        <v>2018</v>
      </c>
      <c r="H4025">
        <v>999</v>
      </c>
      <c r="I4025" t="s">
        <v>51</v>
      </c>
      <c r="J4025">
        <v>0</v>
      </c>
      <c r="K4025" t="s">
        <v>21</v>
      </c>
      <c r="L4025">
        <v>13</v>
      </c>
      <c r="P4025" t="s">
        <v>53</v>
      </c>
      <c r="Q4025" t="s">
        <v>52</v>
      </c>
      <c r="R4025" s="2" t="str">
        <f t="shared" si="125"/>
        <v>.</v>
      </c>
      <c r="S4025" s="2" t="str">
        <f>IF(AND(P4025&lt;&gt;"_U",P4025&lt;&gt;"c",J4025&lt;&gt;99,J4025&lt;&gt;9),IFERROR(VLOOKUP(A4025,'TA Total'!$A$2:$N$10000,14,0),"."),".")</f>
        <v>.</v>
      </c>
    </row>
    <row r="4026" spans="1:19" x14ac:dyDescent="0.4">
      <c r="A4026" s="2" t="str">
        <f t="shared" si="124"/>
        <v>2018|Area Outside Territorial Authority|999</v>
      </c>
      <c r="B4026" t="s">
        <v>16</v>
      </c>
      <c r="C4026" t="s">
        <v>17</v>
      </c>
      <c r="D4026" t="s">
        <v>18</v>
      </c>
      <c r="E4026" t="s">
        <v>19</v>
      </c>
      <c r="F4026">
        <v>2018</v>
      </c>
      <c r="G4026">
        <v>2018</v>
      </c>
      <c r="H4026">
        <v>999</v>
      </c>
      <c r="I4026" t="s">
        <v>51</v>
      </c>
      <c r="J4026">
        <v>0</v>
      </c>
      <c r="K4026" t="s">
        <v>21</v>
      </c>
      <c r="L4026">
        <v>999</v>
      </c>
      <c r="N4026">
        <v>3</v>
      </c>
      <c r="R4026" s="2">
        <f t="shared" si="125"/>
        <v>14.29</v>
      </c>
      <c r="S4026" s="2">
        <f>IF(AND(P4026&lt;&gt;"_U",P4026&lt;&gt;"c",J4026&lt;&gt;99,J4026&lt;&gt;9),IFERROR(VLOOKUP(A4026,'TA Total'!$A$2:$N$10000,14,0),"."),".")</f>
        <v>21</v>
      </c>
    </row>
    <row r="4027" spans="1:19" x14ac:dyDescent="0.4">
      <c r="A4027" s="2" t="str">
        <f t="shared" si="124"/>
        <v>2018|Area Outside Territorial Authority|10</v>
      </c>
      <c r="B4027" t="s">
        <v>16</v>
      </c>
      <c r="C4027" t="s">
        <v>17</v>
      </c>
      <c r="D4027" t="s">
        <v>18</v>
      </c>
      <c r="E4027" t="s">
        <v>19</v>
      </c>
      <c r="F4027">
        <v>2018</v>
      </c>
      <c r="G4027">
        <v>2018</v>
      </c>
      <c r="H4027">
        <v>999</v>
      </c>
      <c r="I4027" t="s">
        <v>51</v>
      </c>
      <c r="J4027">
        <v>1</v>
      </c>
      <c r="K4027" t="s">
        <v>22</v>
      </c>
      <c r="L4027">
        <v>10</v>
      </c>
      <c r="P4027" t="s">
        <v>53</v>
      </c>
      <c r="Q4027" t="s">
        <v>52</v>
      </c>
      <c r="R4027" s="2" t="str">
        <f t="shared" si="125"/>
        <v>.</v>
      </c>
      <c r="S4027" s="2" t="str">
        <f>IF(AND(P4027&lt;&gt;"_U",P4027&lt;&gt;"c",J4027&lt;&gt;99,J4027&lt;&gt;9),IFERROR(VLOOKUP(A4027,'TA Total'!$A$2:$N$10000,14,0),"."),".")</f>
        <v>.</v>
      </c>
    </row>
    <row r="4028" spans="1:19" x14ac:dyDescent="0.4">
      <c r="A4028" s="2" t="str">
        <f t="shared" si="124"/>
        <v>2018|Area Outside Territorial Authority|11</v>
      </c>
      <c r="B4028" t="s">
        <v>16</v>
      </c>
      <c r="C4028" t="s">
        <v>17</v>
      </c>
      <c r="D4028" t="s">
        <v>18</v>
      </c>
      <c r="E4028" t="s">
        <v>19</v>
      </c>
      <c r="F4028">
        <v>2018</v>
      </c>
      <c r="G4028">
        <v>2018</v>
      </c>
      <c r="H4028">
        <v>999</v>
      </c>
      <c r="I4028" t="s">
        <v>51</v>
      </c>
      <c r="J4028">
        <v>1</v>
      </c>
      <c r="K4028" t="s">
        <v>22</v>
      </c>
      <c r="L4028">
        <v>11</v>
      </c>
      <c r="P4028" t="s">
        <v>53</v>
      </c>
      <c r="Q4028" t="s">
        <v>52</v>
      </c>
      <c r="R4028" s="2" t="str">
        <f t="shared" si="125"/>
        <v>.</v>
      </c>
      <c r="S4028" s="2" t="str">
        <f>IF(AND(P4028&lt;&gt;"_U",P4028&lt;&gt;"c",J4028&lt;&gt;99,J4028&lt;&gt;9),IFERROR(VLOOKUP(A4028,'TA Total'!$A$2:$N$10000,14,0),"."),".")</f>
        <v>.</v>
      </c>
    </row>
    <row r="4029" spans="1:19" x14ac:dyDescent="0.4">
      <c r="A4029" s="2" t="str">
        <f t="shared" si="124"/>
        <v>2018|Area Outside Territorial Authority|12</v>
      </c>
      <c r="B4029" t="s">
        <v>16</v>
      </c>
      <c r="C4029" t="s">
        <v>17</v>
      </c>
      <c r="D4029" t="s">
        <v>18</v>
      </c>
      <c r="E4029" t="s">
        <v>19</v>
      </c>
      <c r="F4029">
        <v>2018</v>
      </c>
      <c r="G4029">
        <v>2018</v>
      </c>
      <c r="H4029">
        <v>999</v>
      </c>
      <c r="I4029" t="s">
        <v>51</v>
      </c>
      <c r="J4029">
        <v>1</v>
      </c>
      <c r="K4029" t="s">
        <v>22</v>
      </c>
      <c r="L4029">
        <v>12</v>
      </c>
      <c r="P4029" t="s">
        <v>53</v>
      </c>
      <c r="Q4029" t="s">
        <v>52</v>
      </c>
      <c r="R4029" s="2" t="str">
        <f t="shared" si="125"/>
        <v>.</v>
      </c>
      <c r="S4029" s="2" t="str">
        <f>IF(AND(P4029&lt;&gt;"_U",P4029&lt;&gt;"c",J4029&lt;&gt;99,J4029&lt;&gt;9),IFERROR(VLOOKUP(A4029,'TA Total'!$A$2:$N$10000,14,0),"."),".")</f>
        <v>.</v>
      </c>
    </row>
    <row r="4030" spans="1:19" x14ac:dyDescent="0.4">
      <c r="A4030" s="2" t="str">
        <f t="shared" si="124"/>
        <v>2018|Area Outside Territorial Authority|13</v>
      </c>
      <c r="B4030" t="s">
        <v>16</v>
      </c>
      <c r="C4030" t="s">
        <v>17</v>
      </c>
      <c r="D4030" t="s">
        <v>18</v>
      </c>
      <c r="E4030" t="s">
        <v>19</v>
      </c>
      <c r="F4030">
        <v>2018</v>
      </c>
      <c r="G4030">
        <v>2018</v>
      </c>
      <c r="H4030">
        <v>999</v>
      </c>
      <c r="I4030" t="s">
        <v>51</v>
      </c>
      <c r="J4030">
        <v>1</v>
      </c>
      <c r="K4030" t="s">
        <v>22</v>
      </c>
      <c r="L4030">
        <v>13</v>
      </c>
      <c r="P4030" t="s">
        <v>53</v>
      </c>
      <c r="Q4030" t="s">
        <v>52</v>
      </c>
      <c r="R4030" s="2" t="str">
        <f t="shared" si="125"/>
        <v>.</v>
      </c>
      <c r="S4030" s="2" t="str">
        <f>IF(AND(P4030&lt;&gt;"_U",P4030&lt;&gt;"c",J4030&lt;&gt;99,J4030&lt;&gt;9),IFERROR(VLOOKUP(A4030,'TA Total'!$A$2:$N$10000,14,0),"."),".")</f>
        <v>.</v>
      </c>
    </row>
    <row r="4031" spans="1:19" x14ac:dyDescent="0.4">
      <c r="A4031" s="2" t="str">
        <f t="shared" si="124"/>
        <v>2018|Area Outside Territorial Authority|999</v>
      </c>
      <c r="B4031" t="s">
        <v>16</v>
      </c>
      <c r="C4031" t="s">
        <v>17</v>
      </c>
      <c r="D4031" t="s">
        <v>18</v>
      </c>
      <c r="E4031" t="s">
        <v>19</v>
      </c>
      <c r="F4031">
        <v>2018</v>
      </c>
      <c r="G4031">
        <v>2018</v>
      </c>
      <c r="H4031">
        <v>999</v>
      </c>
      <c r="I4031" t="s">
        <v>51</v>
      </c>
      <c r="J4031">
        <v>1</v>
      </c>
      <c r="K4031" t="s">
        <v>22</v>
      </c>
      <c r="L4031">
        <v>999</v>
      </c>
      <c r="N4031">
        <v>0</v>
      </c>
      <c r="R4031" s="2">
        <f t="shared" si="125"/>
        <v>0</v>
      </c>
      <c r="S4031" s="2">
        <f>IF(AND(P4031&lt;&gt;"_U",P4031&lt;&gt;"c",J4031&lt;&gt;99,J4031&lt;&gt;9),IFERROR(VLOOKUP(A4031,'TA Total'!$A$2:$N$10000,14,0),"."),".")</f>
        <v>21</v>
      </c>
    </row>
    <row r="4032" spans="1:19" x14ac:dyDescent="0.4">
      <c r="A4032" s="2" t="str">
        <f t="shared" si="124"/>
        <v>2018|Area Outside Territorial Authority|10</v>
      </c>
      <c r="B4032" t="s">
        <v>16</v>
      </c>
      <c r="C4032" t="s">
        <v>17</v>
      </c>
      <c r="D4032" t="s">
        <v>18</v>
      </c>
      <c r="E4032" t="s">
        <v>19</v>
      </c>
      <c r="F4032">
        <v>2018</v>
      </c>
      <c r="G4032">
        <v>2018</v>
      </c>
      <c r="H4032">
        <v>999</v>
      </c>
      <c r="I4032" t="s">
        <v>51</v>
      </c>
      <c r="J4032">
        <v>2</v>
      </c>
      <c r="K4032" t="s">
        <v>23</v>
      </c>
      <c r="L4032">
        <v>10</v>
      </c>
      <c r="P4032" t="s">
        <v>53</v>
      </c>
      <c r="Q4032" t="s">
        <v>52</v>
      </c>
      <c r="R4032" s="2" t="str">
        <f t="shared" si="125"/>
        <v>.</v>
      </c>
      <c r="S4032" s="2" t="str">
        <f>IF(AND(P4032&lt;&gt;"_U",P4032&lt;&gt;"c",J4032&lt;&gt;99,J4032&lt;&gt;9),IFERROR(VLOOKUP(A4032,'TA Total'!$A$2:$N$10000,14,0),"."),".")</f>
        <v>.</v>
      </c>
    </row>
    <row r="4033" spans="1:19" x14ac:dyDescent="0.4">
      <c r="A4033" s="2" t="str">
        <f t="shared" si="124"/>
        <v>2018|Area Outside Territorial Authority|11</v>
      </c>
      <c r="B4033" t="s">
        <v>16</v>
      </c>
      <c r="C4033" t="s">
        <v>17</v>
      </c>
      <c r="D4033" t="s">
        <v>18</v>
      </c>
      <c r="E4033" t="s">
        <v>19</v>
      </c>
      <c r="F4033">
        <v>2018</v>
      </c>
      <c r="G4033">
        <v>2018</v>
      </c>
      <c r="H4033">
        <v>999</v>
      </c>
      <c r="I4033" t="s">
        <v>51</v>
      </c>
      <c r="J4033">
        <v>2</v>
      </c>
      <c r="K4033" t="s">
        <v>23</v>
      </c>
      <c r="L4033">
        <v>11</v>
      </c>
      <c r="P4033" t="s">
        <v>53</v>
      </c>
      <c r="Q4033" t="s">
        <v>52</v>
      </c>
      <c r="R4033" s="2" t="str">
        <f t="shared" si="125"/>
        <v>.</v>
      </c>
      <c r="S4033" s="2" t="str">
        <f>IF(AND(P4033&lt;&gt;"_U",P4033&lt;&gt;"c",J4033&lt;&gt;99,J4033&lt;&gt;9),IFERROR(VLOOKUP(A4033,'TA Total'!$A$2:$N$10000,14,0),"."),".")</f>
        <v>.</v>
      </c>
    </row>
    <row r="4034" spans="1:19" x14ac:dyDescent="0.4">
      <c r="A4034" s="2" t="str">
        <f t="shared" si="124"/>
        <v>2018|Area Outside Territorial Authority|12</v>
      </c>
      <c r="B4034" t="s">
        <v>16</v>
      </c>
      <c r="C4034" t="s">
        <v>17</v>
      </c>
      <c r="D4034" t="s">
        <v>18</v>
      </c>
      <c r="E4034" t="s">
        <v>19</v>
      </c>
      <c r="F4034">
        <v>2018</v>
      </c>
      <c r="G4034">
        <v>2018</v>
      </c>
      <c r="H4034">
        <v>999</v>
      </c>
      <c r="I4034" t="s">
        <v>51</v>
      </c>
      <c r="J4034">
        <v>2</v>
      </c>
      <c r="K4034" t="s">
        <v>23</v>
      </c>
      <c r="L4034">
        <v>12</v>
      </c>
      <c r="P4034" t="s">
        <v>53</v>
      </c>
      <c r="Q4034" t="s">
        <v>52</v>
      </c>
      <c r="R4034" s="2" t="str">
        <f t="shared" si="125"/>
        <v>.</v>
      </c>
      <c r="S4034" s="2" t="str">
        <f>IF(AND(P4034&lt;&gt;"_U",P4034&lt;&gt;"c",J4034&lt;&gt;99,J4034&lt;&gt;9),IFERROR(VLOOKUP(A4034,'TA Total'!$A$2:$N$10000,14,0),"."),".")</f>
        <v>.</v>
      </c>
    </row>
    <row r="4035" spans="1:19" x14ac:dyDescent="0.4">
      <c r="A4035" s="2" t="str">
        <f t="shared" ref="A4035:A4098" si="126">G4035&amp;"|"&amp;I4035&amp;"|"&amp;L4035</f>
        <v>2018|Area Outside Territorial Authority|13</v>
      </c>
      <c r="B4035" t="s">
        <v>16</v>
      </c>
      <c r="C4035" t="s">
        <v>17</v>
      </c>
      <c r="D4035" t="s">
        <v>18</v>
      </c>
      <c r="E4035" t="s">
        <v>19</v>
      </c>
      <c r="F4035">
        <v>2018</v>
      </c>
      <c r="G4035">
        <v>2018</v>
      </c>
      <c r="H4035">
        <v>999</v>
      </c>
      <c r="I4035" t="s">
        <v>51</v>
      </c>
      <c r="J4035">
        <v>2</v>
      </c>
      <c r="K4035" t="s">
        <v>23</v>
      </c>
      <c r="L4035">
        <v>13</v>
      </c>
      <c r="P4035" t="s">
        <v>53</v>
      </c>
      <c r="Q4035" t="s">
        <v>52</v>
      </c>
      <c r="R4035" s="2" t="str">
        <f t="shared" ref="R4035:R4098" si="127">IF(P4035&lt;&gt;"_U",IFERROR((ROUND(N4035/S4035*100,2)),"."),".")</f>
        <v>.</v>
      </c>
      <c r="S4035" s="2" t="str">
        <f>IF(AND(P4035&lt;&gt;"_U",P4035&lt;&gt;"c",J4035&lt;&gt;99,J4035&lt;&gt;9),IFERROR(VLOOKUP(A4035,'TA Total'!$A$2:$N$10000,14,0),"."),".")</f>
        <v>.</v>
      </c>
    </row>
    <row r="4036" spans="1:19" x14ac:dyDescent="0.4">
      <c r="A4036" s="2" t="str">
        <f t="shared" si="126"/>
        <v>2018|Area Outside Territorial Authority|999</v>
      </c>
      <c r="B4036" t="s">
        <v>16</v>
      </c>
      <c r="C4036" t="s">
        <v>17</v>
      </c>
      <c r="D4036" t="s">
        <v>18</v>
      </c>
      <c r="E4036" t="s">
        <v>19</v>
      </c>
      <c r="F4036">
        <v>2018</v>
      </c>
      <c r="G4036">
        <v>2018</v>
      </c>
      <c r="H4036">
        <v>999</v>
      </c>
      <c r="I4036" t="s">
        <v>51</v>
      </c>
      <c r="J4036">
        <v>2</v>
      </c>
      <c r="K4036" t="s">
        <v>23</v>
      </c>
      <c r="L4036">
        <v>999</v>
      </c>
      <c r="N4036">
        <v>3</v>
      </c>
      <c r="R4036" s="2">
        <f t="shared" si="127"/>
        <v>14.29</v>
      </c>
      <c r="S4036" s="2">
        <f>IF(AND(P4036&lt;&gt;"_U",P4036&lt;&gt;"c",J4036&lt;&gt;99,J4036&lt;&gt;9),IFERROR(VLOOKUP(A4036,'TA Total'!$A$2:$N$10000,14,0),"."),".")</f>
        <v>21</v>
      </c>
    </row>
    <row r="4037" spans="1:19" x14ac:dyDescent="0.4">
      <c r="A4037" s="2" t="str">
        <f t="shared" si="126"/>
        <v>2018|Area Outside Territorial Authority|10</v>
      </c>
      <c r="B4037" t="s">
        <v>16</v>
      </c>
      <c r="C4037" t="s">
        <v>17</v>
      </c>
      <c r="D4037" t="s">
        <v>18</v>
      </c>
      <c r="E4037" t="s">
        <v>19</v>
      </c>
      <c r="F4037">
        <v>2018</v>
      </c>
      <c r="G4037">
        <v>2018</v>
      </c>
      <c r="H4037">
        <v>999</v>
      </c>
      <c r="I4037" t="s">
        <v>51</v>
      </c>
      <c r="J4037">
        <v>3</v>
      </c>
      <c r="K4037" t="s">
        <v>24</v>
      </c>
      <c r="L4037">
        <v>10</v>
      </c>
      <c r="P4037" t="s">
        <v>53</v>
      </c>
      <c r="Q4037" t="s">
        <v>52</v>
      </c>
      <c r="R4037" s="2" t="str">
        <f t="shared" si="127"/>
        <v>.</v>
      </c>
      <c r="S4037" s="2" t="str">
        <f>IF(AND(P4037&lt;&gt;"_U",P4037&lt;&gt;"c",J4037&lt;&gt;99,J4037&lt;&gt;9),IFERROR(VLOOKUP(A4037,'TA Total'!$A$2:$N$10000,14,0),"."),".")</f>
        <v>.</v>
      </c>
    </row>
    <row r="4038" spans="1:19" x14ac:dyDescent="0.4">
      <c r="A4038" s="2" t="str">
        <f t="shared" si="126"/>
        <v>2018|Area Outside Territorial Authority|11</v>
      </c>
      <c r="B4038" t="s">
        <v>16</v>
      </c>
      <c r="C4038" t="s">
        <v>17</v>
      </c>
      <c r="D4038" t="s">
        <v>18</v>
      </c>
      <c r="E4038" t="s">
        <v>19</v>
      </c>
      <c r="F4038">
        <v>2018</v>
      </c>
      <c r="G4038">
        <v>2018</v>
      </c>
      <c r="H4038">
        <v>999</v>
      </c>
      <c r="I4038" t="s">
        <v>51</v>
      </c>
      <c r="J4038">
        <v>3</v>
      </c>
      <c r="K4038" t="s">
        <v>24</v>
      </c>
      <c r="L4038">
        <v>11</v>
      </c>
      <c r="P4038" t="s">
        <v>53</v>
      </c>
      <c r="Q4038" t="s">
        <v>52</v>
      </c>
      <c r="R4038" s="2" t="str">
        <f t="shared" si="127"/>
        <v>.</v>
      </c>
      <c r="S4038" s="2" t="str">
        <f>IF(AND(P4038&lt;&gt;"_U",P4038&lt;&gt;"c",J4038&lt;&gt;99,J4038&lt;&gt;9),IFERROR(VLOOKUP(A4038,'TA Total'!$A$2:$N$10000,14,0),"."),".")</f>
        <v>.</v>
      </c>
    </row>
    <row r="4039" spans="1:19" x14ac:dyDescent="0.4">
      <c r="A4039" s="2" t="str">
        <f t="shared" si="126"/>
        <v>2018|Area Outside Territorial Authority|12</v>
      </c>
      <c r="B4039" t="s">
        <v>16</v>
      </c>
      <c r="C4039" t="s">
        <v>17</v>
      </c>
      <c r="D4039" t="s">
        <v>18</v>
      </c>
      <c r="E4039" t="s">
        <v>19</v>
      </c>
      <c r="F4039">
        <v>2018</v>
      </c>
      <c r="G4039">
        <v>2018</v>
      </c>
      <c r="H4039">
        <v>999</v>
      </c>
      <c r="I4039" t="s">
        <v>51</v>
      </c>
      <c r="J4039">
        <v>3</v>
      </c>
      <c r="K4039" t="s">
        <v>24</v>
      </c>
      <c r="L4039">
        <v>12</v>
      </c>
      <c r="P4039" t="s">
        <v>53</v>
      </c>
      <c r="Q4039" t="s">
        <v>52</v>
      </c>
      <c r="R4039" s="2" t="str">
        <f t="shared" si="127"/>
        <v>.</v>
      </c>
      <c r="S4039" s="2" t="str">
        <f>IF(AND(P4039&lt;&gt;"_U",P4039&lt;&gt;"c",J4039&lt;&gt;99,J4039&lt;&gt;9),IFERROR(VLOOKUP(A4039,'TA Total'!$A$2:$N$10000,14,0),"."),".")</f>
        <v>.</v>
      </c>
    </row>
    <row r="4040" spans="1:19" x14ac:dyDescent="0.4">
      <c r="A4040" s="2" t="str">
        <f t="shared" si="126"/>
        <v>2018|Area Outside Territorial Authority|13</v>
      </c>
      <c r="B4040" t="s">
        <v>16</v>
      </c>
      <c r="C4040" t="s">
        <v>17</v>
      </c>
      <c r="D4040" t="s">
        <v>18</v>
      </c>
      <c r="E4040" t="s">
        <v>19</v>
      </c>
      <c r="F4040">
        <v>2018</v>
      </c>
      <c r="G4040">
        <v>2018</v>
      </c>
      <c r="H4040">
        <v>999</v>
      </c>
      <c r="I4040" t="s">
        <v>51</v>
      </c>
      <c r="J4040">
        <v>3</v>
      </c>
      <c r="K4040" t="s">
        <v>24</v>
      </c>
      <c r="L4040">
        <v>13</v>
      </c>
      <c r="P4040" t="s">
        <v>53</v>
      </c>
      <c r="Q4040" t="s">
        <v>52</v>
      </c>
      <c r="R4040" s="2" t="str">
        <f t="shared" si="127"/>
        <v>.</v>
      </c>
      <c r="S4040" s="2" t="str">
        <f>IF(AND(P4040&lt;&gt;"_U",P4040&lt;&gt;"c",J4040&lt;&gt;99,J4040&lt;&gt;9),IFERROR(VLOOKUP(A4040,'TA Total'!$A$2:$N$10000,14,0),"."),".")</f>
        <v>.</v>
      </c>
    </row>
    <row r="4041" spans="1:19" x14ac:dyDescent="0.4">
      <c r="A4041" s="2" t="str">
        <f t="shared" si="126"/>
        <v>2018|Area Outside Territorial Authority|999</v>
      </c>
      <c r="B4041" t="s">
        <v>16</v>
      </c>
      <c r="C4041" t="s">
        <v>17</v>
      </c>
      <c r="D4041" t="s">
        <v>18</v>
      </c>
      <c r="E4041" t="s">
        <v>19</v>
      </c>
      <c r="F4041">
        <v>2018</v>
      </c>
      <c r="G4041">
        <v>2018</v>
      </c>
      <c r="H4041">
        <v>999</v>
      </c>
      <c r="I4041" t="s">
        <v>51</v>
      </c>
      <c r="J4041">
        <v>3</v>
      </c>
      <c r="K4041" t="s">
        <v>24</v>
      </c>
      <c r="L4041">
        <v>999</v>
      </c>
      <c r="N4041">
        <v>3</v>
      </c>
      <c r="R4041" s="2">
        <f t="shared" si="127"/>
        <v>14.29</v>
      </c>
      <c r="S4041" s="2">
        <f>IF(AND(P4041&lt;&gt;"_U",P4041&lt;&gt;"c",J4041&lt;&gt;99,J4041&lt;&gt;9),IFERROR(VLOOKUP(A4041,'TA Total'!$A$2:$N$10000,14,0),"."),".")</f>
        <v>21</v>
      </c>
    </row>
    <row r="4042" spans="1:19" x14ac:dyDescent="0.4">
      <c r="A4042" s="2" t="str">
        <f t="shared" si="126"/>
        <v>2018|Area Outside Territorial Authority|10</v>
      </c>
      <c r="B4042" t="s">
        <v>16</v>
      </c>
      <c r="C4042" t="s">
        <v>17</v>
      </c>
      <c r="D4042" t="s">
        <v>18</v>
      </c>
      <c r="E4042" t="s">
        <v>19</v>
      </c>
      <c r="F4042">
        <v>2018</v>
      </c>
      <c r="G4042">
        <v>2018</v>
      </c>
      <c r="H4042">
        <v>999</v>
      </c>
      <c r="I4042" t="s">
        <v>51</v>
      </c>
      <c r="J4042">
        <v>4</v>
      </c>
      <c r="K4042" t="s">
        <v>25</v>
      </c>
      <c r="L4042">
        <v>10</v>
      </c>
      <c r="P4042" t="s">
        <v>53</v>
      </c>
      <c r="Q4042" t="s">
        <v>52</v>
      </c>
      <c r="R4042" s="2" t="str">
        <f t="shared" si="127"/>
        <v>.</v>
      </c>
      <c r="S4042" s="2" t="str">
        <f>IF(AND(P4042&lt;&gt;"_U",P4042&lt;&gt;"c",J4042&lt;&gt;99,J4042&lt;&gt;9),IFERROR(VLOOKUP(A4042,'TA Total'!$A$2:$N$10000,14,0),"."),".")</f>
        <v>.</v>
      </c>
    </row>
    <row r="4043" spans="1:19" x14ac:dyDescent="0.4">
      <c r="A4043" s="2" t="str">
        <f t="shared" si="126"/>
        <v>2018|Area Outside Territorial Authority|11</v>
      </c>
      <c r="B4043" t="s">
        <v>16</v>
      </c>
      <c r="C4043" t="s">
        <v>17</v>
      </c>
      <c r="D4043" t="s">
        <v>18</v>
      </c>
      <c r="E4043" t="s">
        <v>19</v>
      </c>
      <c r="F4043">
        <v>2018</v>
      </c>
      <c r="G4043">
        <v>2018</v>
      </c>
      <c r="H4043">
        <v>999</v>
      </c>
      <c r="I4043" t="s">
        <v>51</v>
      </c>
      <c r="J4043">
        <v>4</v>
      </c>
      <c r="K4043" t="s">
        <v>25</v>
      </c>
      <c r="L4043">
        <v>11</v>
      </c>
      <c r="P4043" t="s">
        <v>53</v>
      </c>
      <c r="Q4043" t="s">
        <v>52</v>
      </c>
      <c r="R4043" s="2" t="str">
        <f t="shared" si="127"/>
        <v>.</v>
      </c>
      <c r="S4043" s="2" t="str">
        <f>IF(AND(P4043&lt;&gt;"_U",P4043&lt;&gt;"c",J4043&lt;&gt;99,J4043&lt;&gt;9),IFERROR(VLOOKUP(A4043,'TA Total'!$A$2:$N$10000,14,0),"."),".")</f>
        <v>.</v>
      </c>
    </row>
    <row r="4044" spans="1:19" x14ac:dyDescent="0.4">
      <c r="A4044" s="2" t="str">
        <f t="shared" si="126"/>
        <v>2018|Area Outside Territorial Authority|12</v>
      </c>
      <c r="B4044" t="s">
        <v>16</v>
      </c>
      <c r="C4044" t="s">
        <v>17</v>
      </c>
      <c r="D4044" t="s">
        <v>18</v>
      </c>
      <c r="E4044" t="s">
        <v>19</v>
      </c>
      <c r="F4044">
        <v>2018</v>
      </c>
      <c r="G4044">
        <v>2018</v>
      </c>
      <c r="H4044">
        <v>999</v>
      </c>
      <c r="I4044" t="s">
        <v>51</v>
      </c>
      <c r="J4044">
        <v>4</v>
      </c>
      <c r="K4044" t="s">
        <v>25</v>
      </c>
      <c r="L4044">
        <v>12</v>
      </c>
      <c r="P4044" t="s">
        <v>53</v>
      </c>
      <c r="Q4044" t="s">
        <v>52</v>
      </c>
      <c r="R4044" s="2" t="str">
        <f t="shared" si="127"/>
        <v>.</v>
      </c>
      <c r="S4044" s="2" t="str">
        <f>IF(AND(P4044&lt;&gt;"_U",P4044&lt;&gt;"c",J4044&lt;&gt;99,J4044&lt;&gt;9),IFERROR(VLOOKUP(A4044,'TA Total'!$A$2:$N$10000,14,0),"."),".")</f>
        <v>.</v>
      </c>
    </row>
    <row r="4045" spans="1:19" x14ac:dyDescent="0.4">
      <c r="A4045" s="2" t="str">
        <f t="shared" si="126"/>
        <v>2018|Area Outside Territorial Authority|13</v>
      </c>
      <c r="B4045" t="s">
        <v>16</v>
      </c>
      <c r="C4045" t="s">
        <v>17</v>
      </c>
      <c r="D4045" t="s">
        <v>18</v>
      </c>
      <c r="E4045" t="s">
        <v>19</v>
      </c>
      <c r="F4045">
        <v>2018</v>
      </c>
      <c r="G4045">
        <v>2018</v>
      </c>
      <c r="H4045">
        <v>999</v>
      </c>
      <c r="I4045" t="s">
        <v>51</v>
      </c>
      <c r="J4045">
        <v>4</v>
      </c>
      <c r="K4045" t="s">
        <v>25</v>
      </c>
      <c r="L4045">
        <v>13</v>
      </c>
      <c r="P4045" t="s">
        <v>53</v>
      </c>
      <c r="Q4045" t="s">
        <v>52</v>
      </c>
      <c r="R4045" s="2" t="str">
        <f t="shared" si="127"/>
        <v>.</v>
      </c>
      <c r="S4045" s="2" t="str">
        <f>IF(AND(P4045&lt;&gt;"_U",P4045&lt;&gt;"c",J4045&lt;&gt;99,J4045&lt;&gt;9),IFERROR(VLOOKUP(A4045,'TA Total'!$A$2:$N$10000,14,0),"."),".")</f>
        <v>.</v>
      </c>
    </row>
    <row r="4046" spans="1:19" x14ac:dyDescent="0.4">
      <c r="A4046" s="2" t="str">
        <f t="shared" si="126"/>
        <v>2018|Area Outside Territorial Authority|999</v>
      </c>
      <c r="B4046" t="s">
        <v>16</v>
      </c>
      <c r="C4046" t="s">
        <v>17</v>
      </c>
      <c r="D4046" t="s">
        <v>18</v>
      </c>
      <c r="E4046" t="s">
        <v>19</v>
      </c>
      <c r="F4046">
        <v>2018</v>
      </c>
      <c r="G4046">
        <v>2018</v>
      </c>
      <c r="H4046">
        <v>999</v>
      </c>
      <c r="I4046" t="s">
        <v>51</v>
      </c>
      <c r="J4046">
        <v>4</v>
      </c>
      <c r="K4046" t="s">
        <v>25</v>
      </c>
      <c r="L4046">
        <v>999</v>
      </c>
      <c r="N4046">
        <v>6</v>
      </c>
      <c r="R4046" s="2">
        <f t="shared" si="127"/>
        <v>28.57</v>
      </c>
      <c r="S4046" s="2">
        <f>IF(AND(P4046&lt;&gt;"_U",P4046&lt;&gt;"c",J4046&lt;&gt;99,J4046&lt;&gt;9),IFERROR(VLOOKUP(A4046,'TA Total'!$A$2:$N$10000,14,0),"."),".")</f>
        <v>21</v>
      </c>
    </row>
    <row r="4047" spans="1:19" x14ac:dyDescent="0.4">
      <c r="A4047" s="2" t="str">
        <f t="shared" si="126"/>
        <v>2018|Area Outside Territorial Authority|10</v>
      </c>
      <c r="B4047" t="s">
        <v>16</v>
      </c>
      <c r="C4047" t="s">
        <v>17</v>
      </c>
      <c r="D4047" t="s">
        <v>18</v>
      </c>
      <c r="E4047" t="s">
        <v>19</v>
      </c>
      <c r="F4047">
        <v>2018</v>
      </c>
      <c r="G4047">
        <v>2018</v>
      </c>
      <c r="H4047">
        <v>999</v>
      </c>
      <c r="I4047" t="s">
        <v>51</v>
      </c>
      <c r="J4047">
        <v>5</v>
      </c>
      <c r="K4047" t="s">
        <v>26</v>
      </c>
      <c r="L4047">
        <v>10</v>
      </c>
      <c r="P4047" t="s">
        <v>53</v>
      </c>
      <c r="Q4047" t="s">
        <v>52</v>
      </c>
      <c r="R4047" s="2" t="str">
        <f t="shared" si="127"/>
        <v>.</v>
      </c>
      <c r="S4047" s="2" t="str">
        <f>IF(AND(P4047&lt;&gt;"_U",P4047&lt;&gt;"c",J4047&lt;&gt;99,J4047&lt;&gt;9),IFERROR(VLOOKUP(A4047,'TA Total'!$A$2:$N$10000,14,0),"."),".")</f>
        <v>.</v>
      </c>
    </row>
    <row r="4048" spans="1:19" x14ac:dyDescent="0.4">
      <c r="A4048" s="2" t="str">
        <f t="shared" si="126"/>
        <v>2018|Area Outside Territorial Authority|11</v>
      </c>
      <c r="B4048" t="s">
        <v>16</v>
      </c>
      <c r="C4048" t="s">
        <v>17</v>
      </c>
      <c r="D4048" t="s">
        <v>18</v>
      </c>
      <c r="E4048" t="s">
        <v>19</v>
      </c>
      <c r="F4048">
        <v>2018</v>
      </c>
      <c r="G4048">
        <v>2018</v>
      </c>
      <c r="H4048">
        <v>999</v>
      </c>
      <c r="I4048" t="s">
        <v>51</v>
      </c>
      <c r="J4048">
        <v>5</v>
      </c>
      <c r="K4048" t="s">
        <v>26</v>
      </c>
      <c r="L4048">
        <v>11</v>
      </c>
      <c r="N4048">
        <v>6</v>
      </c>
      <c r="R4048" s="2">
        <f t="shared" si="127"/>
        <v>50</v>
      </c>
      <c r="S4048" s="2">
        <f>IF(AND(P4048&lt;&gt;"_U",P4048&lt;&gt;"c",J4048&lt;&gt;99,J4048&lt;&gt;9),IFERROR(VLOOKUP(A4048,'TA Total'!$A$2:$N$10000,14,0),"."),".")</f>
        <v>12</v>
      </c>
    </row>
    <row r="4049" spans="1:19" x14ac:dyDescent="0.4">
      <c r="A4049" s="2" t="str">
        <f t="shared" si="126"/>
        <v>2018|Area Outside Territorial Authority|12</v>
      </c>
      <c r="B4049" t="s">
        <v>16</v>
      </c>
      <c r="C4049" t="s">
        <v>17</v>
      </c>
      <c r="D4049" t="s">
        <v>18</v>
      </c>
      <c r="E4049" t="s">
        <v>19</v>
      </c>
      <c r="F4049">
        <v>2018</v>
      </c>
      <c r="G4049">
        <v>2018</v>
      </c>
      <c r="H4049">
        <v>999</v>
      </c>
      <c r="I4049" t="s">
        <v>51</v>
      </c>
      <c r="J4049">
        <v>5</v>
      </c>
      <c r="K4049" t="s">
        <v>26</v>
      </c>
      <c r="L4049">
        <v>12</v>
      </c>
      <c r="P4049" t="s">
        <v>53</v>
      </c>
      <c r="Q4049" t="s">
        <v>52</v>
      </c>
      <c r="R4049" s="2" t="str">
        <f t="shared" si="127"/>
        <v>.</v>
      </c>
      <c r="S4049" s="2" t="str">
        <f>IF(AND(P4049&lt;&gt;"_U",P4049&lt;&gt;"c",J4049&lt;&gt;99,J4049&lt;&gt;9),IFERROR(VLOOKUP(A4049,'TA Total'!$A$2:$N$10000,14,0),"."),".")</f>
        <v>.</v>
      </c>
    </row>
    <row r="4050" spans="1:19" x14ac:dyDescent="0.4">
      <c r="A4050" s="2" t="str">
        <f t="shared" si="126"/>
        <v>2018|Area Outside Territorial Authority|13</v>
      </c>
      <c r="B4050" t="s">
        <v>16</v>
      </c>
      <c r="C4050" t="s">
        <v>17</v>
      </c>
      <c r="D4050" t="s">
        <v>18</v>
      </c>
      <c r="E4050" t="s">
        <v>19</v>
      </c>
      <c r="F4050">
        <v>2018</v>
      </c>
      <c r="G4050">
        <v>2018</v>
      </c>
      <c r="H4050">
        <v>999</v>
      </c>
      <c r="I4050" t="s">
        <v>51</v>
      </c>
      <c r="J4050">
        <v>5</v>
      </c>
      <c r="K4050" t="s">
        <v>26</v>
      </c>
      <c r="L4050">
        <v>13</v>
      </c>
      <c r="P4050" t="s">
        <v>53</v>
      </c>
      <c r="Q4050" t="s">
        <v>52</v>
      </c>
      <c r="R4050" s="2" t="str">
        <f t="shared" si="127"/>
        <v>.</v>
      </c>
      <c r="S4050" s="2" t="str">
        <f>IF(AND(P4050&lt;&gt;"_U",P4050&lt;&gt;"c",J4050&lt;&gt;99,J4050&lt;&gt;9),IFERROR(VLOOKUP(A4050,'TA Total'!$A$2:$N$10000,14,0),"."),".")</f>
        <v>.</v>
      </c>
    </row>
    <row r="4051" spans="1:19" x14ac:dyDescent="0.4">
      <c r="A4051" s="2" t="str">
        <f t="shared" si="126"/>
        <v>2018|Area Outside Territorial Authority|999</v>
      </c>
      <c r="B4051" t="s">
        <v>16</v>
      </c>
      <c r="C4051" t="s">
        <v>17</v>
      </c>
      <c r="D4051" t="s">
        <v>18</v>
      </c>
      <c r="E4051" t="s">
        <v>19</v>
      </c>
      <c r="F4051">
        <v>2018</v>
      </c>
      <c r="G4051">
        <v>2018</v>
      </c>
      <c r="H4051">
        <v>999</v>
      </c>
      <c r="I4051" t="s">
        <v>51</v>
      </c>
      <c r="J4051">
        <v>5</v>
      </c>
      <c r="K4051" t="s">
        <v>26</v>
      </c>
      <c r="L4051">
        <v>999</v>
      </c>
      <c r="N4051">
        <v>9</v>
      </c>
      <c r="R4051" s="2">
        <f t="shared" si="127"/>
        <v>42.86</v>
      </c>
      <c r="S4051" s="2">
        <f>IF(AND(P4051&lt;&gt;"_U",P4051&lt;&gt;"c",J4051&lt;&gt;99,J4051&lt;&gt;9),IFERROR(VLOOKUP(A4051,'TA Total'!$A$2:$N$10000,14,0),"."),".")</f>
        <v>21</v>
      </c>
    </row>
    <row r="4052" spans="1:19" x14ac:dyDescent="0.4">
      <c r="A4052" s="2" t="str">
        <f t="shared" si="126"/>
        <v>2018|Area Outside Territorial Authority|10</v>
      </c>
      <c r="B4052" t="s">
        <v>16</v>
      </c>
      <c r="C4052" t="s">
        <v>17</v>
      </c>
      <c r="D4052" t="s">
        <v>18</v>
      </c>
      <c r="E4052" t="s">
        <v>19</v>
      </c>
      <c r="F4052">
        <v>2018</v>
      </c>
      <c r="G4052">
        <v>2018</v>
      </c>
      <c r="H4052">
        <v>999</v>
      </c>
      <c r="I4052" t="s">
        <v>51</v>
      </c>
      <c r="J4052">
        <v>6</v>
      </c>
      <c r="K4052" t="s">
        <v>27</v>
      </c>
      <c r="L4052">
        <v>10</v>
      </c>
      <c r="P4052" t="s">
        <v>53</v>
      </c>
      <c r="Q4052" t="s">
        <v>52</v>
      </c>
      <c r="R4052" s="2" t="str">
        <f t="shared" si="127"/>
        <v>.</v>
      </c>
      <c r="S4052" s="2" t="str">
        <f>IF(AND(P4052&lt;&gt;"_U",P4052&lt;&gt;"c",J4052&lt;&gt;99,J4052&lt;&gt;9),IFERROR(VLOOKUP(A4052,'TA Total'!$A$2:$N$10000,14,0),"."),".")</f>
        <v>.</v>
      </c>
    </row>
    <row r="4053" spans="1:19" x14ac:dyDescent="0.4">
      <c r="A4053" s="2" t="str">
        <f t="shared" si="126"/>
        <v>2018|Area Outside Territorial Authority|11</v>
      </c>
      <c r="B4053" t="s">
        <v>16</v>
      </c>
      <c r="C4053" t="s">
        <v>17</v>
      </c>
      <c r="D4053" t="s">
        <v>18</v>
      </c>
      <c r="E4053" t="s">
        <v>19</v>
      </c>
      <c r="F4053">
        <v>2018</v>
      </c>
      <c r="G4053">
        <v>2018</v>
      </c>
      <c r="H4053">
        <v>999</v>
      </c>
      <c r="I4053" t="s">
        <v>51</v>
      </c>
      <c r="J4053">
        <v>6</v>
      </c>
      <c r="K4053" t="s">
        <v>27</v>
      </c>
      <c r="L4053">
        <v>11</v>
      </c>
      <c r="P4053" t="s">
        <v>53</v>
      </c>
      <c r="Q4053" t="s">
        <v>52</v>
      </c>
      <c r="R4053" s="2" t="str">
        <f t="shared" si="127"/>
        <v>.</v>
      </c>
      <c r="S4053" s="2" t="str">
        <f>IF(AND(P4053&lt;&gt;"_U",P4053&lt;&gt;"c",J4053&lt;&gt;99,J4053&lt;&gt;9),IFERROR(VLOOKUP(A4053,'TA Total'!$A$2:$N$10000,14,0),"."),".")</f>
        <v>.</v>
      </c>
    </row>
    <row r="4054" spans="1:19" x14ac:dyDescent="0.4">
      <c r="A4054" s="2" t="str">
        <f t="shared" si="126"/>
        <v>2018|Area Outside Territorial Authority|12</v>
      </c>
      <c r="B4054" t="s">
        <v>16</v>
      </c>
      <c r="C4054" t="s">
        <v>17</v>
      </c>
      <c r="D4054" t="s">
        <v>18</v>
      </c>
      <c r="E4054" t="s">
        <v>19</v>
      </c>
      <c r="F4054">
        <v>2018</v>
      </c>
      <c r="G4054">
        <v>2018</v>
      </c>
      <c r="H4054">
        <v>999</v>
      </c>
      <c r="I4054" t="s">
        <v>51</v>
      </c>
      <c r="J4054">
        <v>6</v>
      </c>
      <c r="K4054" t="s">
        <v>27</v>
      </c>
      <c r="L4054">
        <v>12</v>
      </c>
      <c r="P4054" t="s">
        <v>53</v>
      </c>
      <c r="Q4054" t="s">
        <v>52</v>
      </c>
      <c r="R4054" s="2" t="str">
        <f t="shared" si="127"/>
        <v>.</v>
      </c>
      <c r="S4054" s="2" t="str">
        <f>IF(AND(P4054&lt;&gt;"_U",P4054&lt;&gt;"c",J4054&lt;&gt;99,J4054&lt;&gt;9),IFERROR(VLOOKUP(A4054,'TA Total'!$A$2:$N$10000,14,0),"."),".")</f>
        <v>.</v>
      </c>
    </row>
    <row r="4055" spans="1:19" x14ac:dyDescent="0.4">
      <c r="A4055" s="2" t="str">
        <f t="shared" si="126"/>
        <v>2018|Area Outside Territorial Authority|13</v>
      </c>
      <c r="B4055" t="s">
        <v>16</v>
      </c>
      <c r="C4055" t="s">
        <v>17</v>
      </c>
      <c r="D4055" t="s">
        <v>18</v>
      </c>
      <c r="E4055" t="s">
        <v>19</v>
      </c>
      <c r="F4055">
        <v>2018</v>
      </c>
      <c r="G4055">
        <v>2018</v>
      </c>
      <c r="H4055">
        <v>999</v>
      </c>
      <c r="I4055" t="s">
        <v>51</v>
      </c>
      <c r="J4055">
        <v>6</v>
      </c>
      <c r="K4055" t="s">
        <v>27</v>
      </c>
      <c r="L4055">
        <v>13</v>
      </c>
      <c r="P4055" t="s">
        <v>53</v>
      </c>
      <c r="Q4055" t="s">
        <v>52</v>
      </c>
      <c r="R4055" s="2" t="str">
        <f t="shared" si="127"/>
        <v>.</v>
      </c>
      <c r="S4055" s="2" t="str">
        <f>IF(AND(P4055&lt;&gt;"_U",P4055&lt;&gt;"c",J4055&lt;&gt;99,J4055&lt;&gt;9),IFERROR(VLOOKUP(A4055,'TA Total'!$A$2:$N$10000,14,0),"."),".")</f>
        <v>.</v>
      </c>
    </row>
    <row r="4056" spans="1:19" x14ac:dyDescent="0.4">
      <c r="A4056" s="2" t="str">
        <f t="shared" si="126"/>
        <v>2018|Area Outside Territorial Authority|999</v>
      </c>
      <c r="B4056" t="s">
        <v>16</v>
      </c>
      <c r="C4056" t="s">
        <v>17</v>
      </c>
      <c r="D4056" t="s">
        <v>18</v>
      </c>
      <c r="E4056" t="s">
        <v>19</v>
      </c>
      <c r="F4056">
        <v>2018</v>
      </c>
      <c r="G4056">
        <v>2018</v>
      </c>
      <c r="H4056">
        <v>999</v>
      </c>
      <c r="I4056" t="s">
        <v>51</v>
      </c>
      <c r="J4056">
        <v>6</v>
      </c>
      <c r="K4056" t="s">
        <v>27</v>
      </c>
      <c r="L4056">
        <v>999</v>
      </c>
      <c r="N4056">
        <v>3</v>
      </c>
      <c r="R4056" s="2">
        <f t="shared" si="127"/>
        <v>14.29</v>
      </c>
      <c r="S4056" s="2">
        <f>IF(AND(P4056&lt;&gt;"_U",P4056&lt;&gt;"c",J4056&lt;&gt;99,J4056&lt;&gt;9),IFERROR(VLOOKUP(A4056,'TA Total'!$A$2:$N$10000,14,0),"."),".")</f>
        <v>21</v>
      </c>
    </row>
    <row r="4057" spans="1:19" x14ac:dyDescent="0.4">
      <c r="A4057" s="2" t="str">
        <f t="shared" si="126"/>
        <v>2018|Area Outside Territorial Authority|10</v>
      </c>
      <c r="B4057" t="s">
        <v>16</v>
      </c>
      <c r="C4057" t="s">
        <v>17</v>
      </c>
      <c r="D4057" t="s">
        <v>18</v>
      </c>
      <c r="E4057" t="s">
        <v>19</v>
      </c>
      <c r="F4057">
        <v>2018</v>
      </c>
      <c r="G4057">
        <v>2018</v>
      </c>
      <c r="H4057">
        <v>999</v>
      </c>
      <c r="I4057" t="s">
        <v>51</v>
      </c>
      <c r="J4057">
        <v>7</v>
      </c>
      <c r="K4057" t="s">
        <v>28</v>
      </c>
      <c r="L4057">
        <v>10</v>
      </c>
      <c r="P4057" t="s">
        <v>53</v>
      </c>
      <c r="Q4057" t="s">
        <v>52</v>
      </c>
      <c r="R4057" s="2" t="str">
        <f t="shared" si="127"/>
        <v>.</v>
      </c>
      <c r="S4057" s="2" t="str">
        <f>IF(AND(P4057&lt;&gt;"_U",P4057&lt;&gt;"c",J4057&lt;&gt;99,J4057&lt;&gt;9),IFERROR(VLOOKUP(A4057,'TA Total'!$A$2:$N$10000,14,0),"."),".")</f>
        <v>.</v>
      </c>
    </row>
    <row r="4058" spans="1:19" x14ac:dyDescent="0.4">
      <c r="A4058" s="2" t="str">
        <f t="shared" si="126"/>
        <v>2018|Area Outside Territorial Authority|11</v>
      </c>
      <c r="B4058" t="s">
        <v>16</v>
      </c>
      <c r="C4058" t="s">
        <v>17</v>
      </c>
      <c r="D4058" t="s">
        <v>18</v>
      </c>
      <c r="E4058" t="s">
        <v>19</v>
      </c>
      <c r="F4058">
        <v>2018</v>
      </c>
      <c r="G4058">
        <v>2018</v>
      </c>
      <c r="H4058">
        <v>999</v>
      </c>
      <c r="I4058" t="s">
        <v>51</v>
      </c>
      <c r="J4058">
        <v>7</v>
      </c>
      <c r="K4058" t="s">
        <v>28</v>
      </c>
      <c r="L4058">
        <v>11</v>
      </c>
      <c r="P4058" t="s">
        <v>53</v>
      </c>
      <c r="Q4058" t="s">
        <v>52</v>
      </c>
      <c r="R4058" s="2" t="str">
        <f t="shared" si="127"/>
        <v>.</v>
      </c>
      <c r="S4058" s="2" t="str">
        <f>IF(AND(P4058&lt;&gt;"_U",P4058&lt;&gt;"c",J4058&lt;&gt;99,J4058&lt;&gt;9),IFERROR(VLOOKUP(A4058,'TA Total'!$A$2:$N$10000,14,0),"."),".")</f>
        <v>.</v>
      </c>
    </row>
    <row r="4059" spans="1:19" x14ac:dyDescent="0.4">
      <c r="A4059" s="2" t="str">
        <f t="shared" si="126"/>
        <v>2018|Area Outside Territorial Authority|12</v>
      </c>
      <c r="B4059" t="s">
        <v>16</v>
      </c>
      <c r="C4059" t="s">
        <v>17</v>
      </c>
      <c r="D4059" t="s">
        <v>18</v>
      </c>
      <c r="E4059" t="s">
        <v>19</v>
      </c>
      <c r="F4059">
        <v>2018</v>
      </c>
      <c r="G4059">
        <v>2018</v>
      </c>
      <c r="H4059">
        <v>999</v>
      </c>
      <c r="I4059" t="s">
        <v>51</v>
      </c>
      <c r="J4059">
        <v>7</v>
      </c>
      <c r="K4059" t="s">
        <v>28</v>
      </c>
      <c r="L4059">
        <v>12</v>
      </c>
      <c r="P4059" t="s">
        <v>53</v>
      </c>
      <c r="Q4059" t="s">
        <v>52</v>
      </c>
      <c r="R4059" s="2" t="str">
        <f t="shared" si="127"/>
        <v>.</v>
      </c>
      <c r="S4059" s="2" t="str">
        <f>IF(AND(P4059&lt;&gt;"_U",P4059&lt;&gt;"c",J4059&lt;&gt;99,J4059&lt;&gt;9),IFERROR(VLOOKUP(A4059,'TA Total'!$A$2:$N$10000,14,0),"."),".")</f>
        <v>.</v>
      </c>
    </row>
    <row r="4060" spans="1:19" x14ac:dyDescent="0.4">
      <c r="A4060" s="2" t="str">
        <f t="shared" si="126"/>
        <v>2018|Area Outside Territorial Authority|13</v>
      </c>
      <c r="B4060" t="s">
        <v>16</v>
      </c>
      <c r="C4060" t="s">
        <v>17</v>
      </c>
      <c r="D4060" t="s">
        <v>18</v>
      </c>
      <c r="E4060" t="s">
        <v>19</v>
      </c>
      <c r="F4060">
        <v>2018</v>
      </c>
      <c r="G4060">
        <v>2018</v>
      </c>
      <c r="H4060">
        <v>999</v>
      </c>
      <c r="I4060" t="s">
        <v>51</v>
      </c>
      <c r="J4060">
        <v>7</v>
      </c>
      <c r="K4060" t="s">
        <v>28</v>
      </c>
      <c r="L4060">
        <v>13</v>
      </c>
      <c r="P4060" t="s">
        <v>53</v>
      </c>
      <c r="Q4060" t="s">
        <v>52</v>
      </c>
      <c r="R4060" s="2" t="str">
        <f t="shared" si="127"/>
        <v>.</v>
      </c>
      <c r="S4060" s="2" t="str">
        <f>IF(AND(P4060&lt;&gt;"_U",P4060&lt;&gt;"c",J4060&lt;&gt;99,J4060&lt;&gt;9),IFERROR(VLOOKUP(A4060,'TA Total'!$A$2:$N$10000,14,0),"."),".")</f>
        <v>.</v>
      </c>
    </row>
    <row r="4061" spans="1:19" x14ac:dyDescent="0.4">
      <c r="A4061" s="2" t="str">
        <f t="shared" si="126"/>
        <v>2018|Area Outside Territorial Authority|999</v>
      </c>
      <c r="B4061" t="s">
        <v>16</v>
      </c>
      <c r="C4061" t="s">
        <v>17</v>
      </c>
      <c r="D4061" t="s">
        <v>18</v>
      </c>
      <c r="E4061" t="s">
        <v>19</v>
      </c>
      <c r="F4061">
        <v>2018</v>
      </c>
      <c r="G4061">
        <v>2018</v>
      </c>
      <c r="H4061">
        <v>999</v>
      </c>
      <c r="I4061" t="s">
        <v>51</v>
      </c>
      <c r="J4061">
        <v>7</v>
      </c>
      <c r="K4061" t="s">
        <v>28</v>
      </c>
      <c r="L4061">
        <v>999</v>
      </c>
      <c r="N4061">
        <v>0</v>
      </c>
      <c r="R4061" s="2">
        <f t="shared" si="127"/>
        <v>0</v>
      </c>
      <c r="S4061" s="2">
        <f>IF(AND(P4061&lt;&gt;"_U",P4061&lt;&gt;"c",J4061&lt;&gt;99,J4061&lt;&gt;9),IFERROR(VLOOKUP(A4061,'TA Total'!$A$2:$N$10000,14,0),"."),".")</f>
        <v>21</v>
      </c>
    </row>
    <row r="4062" spans="1:19" x14ac:dyDescent="0.4">
      <c r="A4062" s="2" t="str">
        <f t="shared" si="126"/>
        <v>2018|Area Outside Territorial Authority|10</v>
      </c>
      <c r="B4062" t="s">
        <v>16</v>
      </c>
      <c r="C4062" t="s">
        <v>17</v>
      </c>
      <c r="D4062" t="s">
        <v>18</v>
      </c>
      <c r="E4062" t="s">
        <v>19</v>
      </c>
      <c r="F4062">
        <v>2018</v>
      </c>
      <c r="G4062">
        <v>2018</v>
      </c>
      <c r="H4062">
        <v>999</v>
      </c>
      <c r="I4062" t="s">
        <v>51</v>
      </c>
      <c r="J4062">
        <v>77</v>
      </c>
      <c r="K4062" t="s">
        <v>29</v>
      </c>
      <c r="L4062">
        <v>10</v>
      </c>
      <c r="P4062" t="s">
        <v>53</v>
      </c>
      <c r="Q4062" t="s">
        <v>52</v>
      </c>
      <c r="R4062" s="2" t="str">
        <f t="shared" si="127"/>
        <v>.</v>
      </c>
      <c r="S4062" s="2" t="str">
        <f>IF(AND(P4062&lt;&gt;"_U",P4062&lt;&gt;"c",J4062&lt;&gt;99,J4062&lt;&gt;9),IFERROR(VLOOKUP(A4062,'TA Total'!$A$2:$N$10000,14,0),"."),".")</f>
        <v>.</v>
      </c>
    </row>
    <row r="4063" spans="1:19" x14ac:dyDescent="0.4">
      <c r="A4063" s="2" t="str">
        <f t="shared" si="126"/>
        <v>2018|Area Outside Territorial Authority|11</v>
      </c>
      <c r="B4063" t="s">
        <v>16</v>
      </c>
      <c r="C4063" t="s">
        <v>17</v>
      </c>
      <c r="D4063" t="s">
        <v>18</v>
      </c>
      <c r="E4063" t="s">
        <v>19</v>
      </c>
      <c r="F4063">
        <v>2018</v>
      </c>
      <c r="G4063">
        <v>2018</v>
      </c>
      <c r="H4063">
        <v>999</v>
      </c>
      <c r="I4063" t="s">
        <v>51</v>
      </c>
      <c r="J4063">
        <v>77</v>
      </c>
      <c r="K4063" t="s">
        <v>29</v>
      </c>
      <c r="L4063">
        <v>11</v>
      </c>
      <c r="N4063">
        <v>12</v>
      </c>
      <c r="R4063" s="2">
        <f t="shared" si="127"/>
        <v>100</v>
      </c>
      <c r="S4063" s="2">
        <f>IF(AND(P4063&lt;&gt;"_U",P4063&lt;&gt;"c",J4063&lt;&gt;99,J4063&lt;&gt;9),IFERROR(VLOOKUP(A4063,'TA Total'!$A$2:$N$10000,14,0),"."),".")</f>
        <v>12</v>
      </c>
    </row>
    <row r="4064" spans="1:19" x14ac:dyDescent="0.4">
      <c r="A4064" s="2" t="str">
        <f t="shared" si="126"/>
        <v>2018|Area Outside Territorial Authority|12</v>
      </c>
      <c r="B4064" t="s">
        <v>16</v>
      </c>
      <c r="C4064" t="s">
        <v>17</v>
      </c>
      <c r="D4064" t="s">
        <v>18</v>
      </c>
      <c r="E4064" t="s">
        <v>19</v>
      </c>
      <c r="F4064">
        <v>2018</v>
      </c>
      <c r="G4064">
        <v>2018</v>
      </c>
      <c r="H4064">
        <v>999</v>
      </c>
      <c r="I4064" t="s">
        <v>51</v>
      </c>
      <c r="J4064">
        <v>77</v>
      </c>
      <c r="K4064" t="s">
        <v>29</v>
      </c>
      <c r="L4064">
        <v>12</v>
      </c>
      <c r="P4064" t="s">
        <v>53</v>
      </c>
      <c r="Q4064" t="s">
        <v>52</v>
      </c>
      <c r="R4064" s="2" t="str">
        <f t="shared" si="127"/>
        <v>.</v>
      </c>
      <c r="S4064" s="2" t="str">
        <f>IF(AND(P4064&lt;&gt;"_U",P4064&lt;&gt;"c",J4064&lt;&gt;99,J4064&lt;&gt;9),IFERROR(VLOOKUP(A4064,'TA Total'!$A$2:$N$10000,14,0),"."),".")</f>
        <v>.</v>
      </c>
    </row>
    <row r="4065" spans="1:19" x14ac:dyDescent="0.4">
      <c r="A4065" s="2" t="str">
        <f t="shared" si="126"/>
        <v>2018|Area Outside Territorial Authority|13</v>
      </c>
      <c r="B4065" t="s">
        <v>16</v>
      </c>
      <c r="C4065" t="s">
        <v>17</v>
      </c>
      <c r="D4065" t="s">
        <v>18</v>
      </c>
      <c r="E4065" t="s">
        <v>19</v>
      </c>
      <c r="F4065">
        <v>2018</v>
      </c>
      <c r="G4065">
        <v>2018</v>
      </c>
      <c r="H4065">
        <v>999</v>
      </c>
      <c r="I4065" t="s">
        <v>51</v>
      </c>
      <c r="J4065">
        <v>77</v>
      </c>
      <c r="K4065" t="s">
        <v>29</v>
      </c>
      <c r="L4065">
        <v>13</v>
      </c>
      <c r="P4065" t="s">
        <v>53</v>
      </c>
      <c r="Q4065" t="s">
        <v>52</v>
      </c>
      <c r="R4065" s="2" t="str">
        <f t="shared" si="127"/>
        <v>.</v>
      </c>
      <c r="S4065" s="2" t="str">
        <f>IF(AND(P4065&lt;&gt;"_U",P4065&lt;&gt;"c",J4065&lt;&gt;99,J4065&lt;&gt;9),IFERROR(VLOOKUP(A4065,'TA Total'!$A$2:$N$10000,14,0),"."),".")</f>
        <v>.</v>
      </c>
    </row>
    <row r="4066" spans="1:19" x14ac:dyDescent="0.4">
      <c r="A4066" s="2" t="str">
        <f t="shared" si="126"/>
        <v>2018|Area Outside Territorial Authority|999</v>
      </c>
      <c r="B4066" t="s">
        <v>16</v>
      </c>
      <c r="C4066" t="s">
        <v>17</v>
      </c>
      <c r="D4066" t="s">
        <v>18</v>
      </c>
      <c r="E4066" t="s">
        <v>19</v>
      </c>
      <c r="F4066">
        <v>2018</v>
      </c>
      <c r="G4066">
        <v>2018</v>
      </c>
      <c r="H4066">
        <v>999</v>
      </c>
      <c r="I4066" t="s">
        <v>51</v>
      </c>
      <c r="J4066">
        <v>77</v>
      </c>
      <c r="K4066" t="s">
        <v>29</v>
      </c>
      <c r="L4066">
        <v>999</v>
      </c>
      <c r="N4066">
        <v>21</v>
      </c>
      <c r="R4066" s="2">
        <f t="shared" si="127"/>
        <v>100</v>
      </c>
      <c r="S4066" s="2">
        <f>IF(AND(P4066&lt;&gt;"_U",P4066&lt;&gt;"c",J4066&lt;&gt;99,J4066&lt;&gt;9),IFERROR(VLOOKUP(A4066,'TA Total'!$A$2:$N$10000,14,0),"."),".")</f>
        <v>21</v>
      </c>
    </row>
    <row r="4067" spans="1:19" x14ac:dyDescent="0.4">
      <c r="A4067" s="2" t="str">
        <f t="shared" si="126"/>
        <v>2018|Area Outside Territorial Authority|10</v>
      </c>
      <c r="B4067" t="s">
        <v>16</v>
      </c>
      <c r="C4067" t="s">
        <v>17</v>
      </c>
      <c r="D4067" t="s">
        <v>18</v>
      </c>
      <c r="E4067" t="s">
        <v>19</v>
      </c>
      <c r="F4067">
        <v>2018</v>
      </c>
      <c r="G4067">
        <v>2018</v>
      </c>
      <c r="H4067">
        <v>999</v>
      </c>
      <c r="I4067" t="s">
        <v>51</v>
      </c>
      <c r="J4067">
        <v>8</v>
      </c>
      <c r="K4067" t="s">
        <v>30</v>
      </c>
      <c r="L4067">
        <v>10</v>
      </c>
      <c r="P4067" t="s">
        <v>53</v>
      </c>
      <c r="Q4067" t="s">
        <v>52</v>
      </c>
      <c r="R4067" s="2" t="str">
        <f t="shared" si="127"/>
        <v>.</v>
      </c>
      <c r="S4067" s="2" t="str">
        <f>IF(AND(P4067&lt;&gt;"_U",P4067&lt;&gt;"c",J4067&lt;&gt;99,J4067&lt;&gt;9),IFERROR(VLOOKUP(A4067,'TA Total'!$A$2:$N$10000,14,0),"."),".")</f>
        <v>.</v>
      </c>
    </row>
    <row r="4068" spans="1:19" x14ac:dyDescent="0.4">
      <c r="A4068" s="2" t="str">
        <f t="shared" si="126"/>
        <v>2018|Area Outside Territorial Authority|11</v>
      </c>
      <c r="B4068" t="s">
        <v>16</v>
      </c>
      <c r="C4068" t="s">
        <v>17</v>
      </c>
      <c r="D4068" t="s">
        <v>18</v>
      </c>
      <c r="E4068" t="s">
        <v>19</v>
      </c>
      <c r="F4068">
        <v>2018</v>
      </c>
      <c r="G4068">
        <v>2018</v>
      </c>
      <c r="H4068">
        <v>999</v>
      </c>
      <c r="I4068" t="s">
        <v>51</v>
      </c>
      <c r="J4068">
        <v>8</v>
      </c>
      <c r="K4068" t="s">
        <v>30</v>
      </c>
      <c r="L4068">
        <v>11</v>
      </c>
      <c r="P4068" t="s">
        <v>53</v>
      </c>
      <c r="Q4068" t="s">
        <v>52</v>
      </c>
      <c r="R4068" s="2" t="str">
        <f t="shared" si="127"/>
        <v>.</v>
      </c>
      <c r="S4068" s="2" t="str">
        <f>IF(AND(P4068&lt;&gt;"_U",P4068&lt;&gt;"c",J4068&lt;&gt;99,J4068&lt;&gt;9),IFERROR(VLOOKUP(A4068,'TA Total'!$A$2:$N$10000,14,0),"."),".")</f>
        <v>.</v>
      </c>
    </row>
    <row r="4069" spans="1:19" x14ac:dyDescent="0.4">
      <c r="A4069" s="2" t="str">
        <f t="shared" si="126"/>
        <v>2018|Area Outside Territorial Authority|12</v>
      </c>
      <c r="B4069" t="s">
        <v>16</v>
      </c>
      <c r="C4069" t="s">
        <v>17</v>
      </c>
      <c r="D4069" t="s">
        <v>18</v>
      </c>
      <c r="E4069" t="s">
        <v>19</v>
      </c>
      <c r="F4069">
        <v>2018</v>
      </c>
      <c r="G4069">
        <v>2018</v>
      </c>
      <c r="H4069">
        <v>999</v>
      </c>
      <c r="I4069" t="s">
        <v>51</v>
      </c>
      <c r="J4069">
        <v>8</v>
      </c>
      <c r="K4069" t="s">
        <v>30</v>
      </c>
      <c r="L4069">
        <v>12</v>
      </c>
      <c r="P4069" t="s">
        <v>53</v>
      </c>
      <c r="Q4069" t="s">
        <v>52</v>
      </c>
      <c r="R4069" s="2" t="str">
        <f t="shared" si="127"/>
        <v>.</v>
      </c>
      <c r="S4069" s="2" t="str">
        <f>IF(AND(P4069&lt;&gt;"_U",P4069&lt;&gt;"c",J4069&lt;&gt;99,J4069&lt;&gt;9),IFERROR(VLOOKUP(A4069,'TA Total'!$A$2:$N$10000,14,0),"."),".")</f>
        <v>.</v>
      </c>
    </row>
    <row r="4070" spans="1:19" x14ac:dyDescent="0.4">
      <c r="A4070" s="2" t="str">
        <f t="shared" si="126"/>
        <v>2018|Area Outside Territorial Authority|13</v>
      </c>
      <c r="B4070" t="s">
        <v>16</v>
      </c>
      <c r="C4070" t="s">
        <v>17</v>
      </c>
      <c r="D4070" t="s">
        <v>18</v>
      </c>
      <c r="E4070" t="s">
        <v>19</v>
      </c>
      <c r="F4070">
        <v>2018</v>
      </c>
      <c r="G4070">
        <v>2018</v>
      </c>
      <c r="H4070">
        <v>999</v>
      </c>
      <c r="I4070" t="s">
        <v>51</v>
      </c>
      <c r="J4070">
        <v>8</v>
      </c>
      <c r="K4070" t="s">
        <v>30</v>
      </c>
      <c r="L4070">
        <v>13</v>
      </c>
      <c r="P4070" t="s">
        <v>53</v>
      </c>
      <c r="Q4070" t="s">
        <v>52</v>
      </c>
      <c r="R4070" s="2" t="str">
        <f t="shared" si="127"/>
        <v>.</v>
      </c>
      <c r="S4070" s="2" t="str">
        <f>IF(AND(P4070&lt;&gt;"_U",P4070&lt;&gt;"c",J4070&lt;&gt;99,J4070&lt;&gt;9),IFERROR(VLOOKUP(A4070,'TA Total'!$A$2:$N$10000,14,0),"."),".")</f>
        <v>.</v>
      </c>
    </row>
    <row r="4071" spans="1:19" x14ac:dyDescent="0.4">
      <c r="A4071" s="2" t="str">
        <f t="shared" si="126"/>
        <v>2018|Area Outside Territorial Authority|999</v>
      </c>
      <c r="B4071" t="s">
        <v>16</v>
      </c>
      <c r="C4071" t="s">
        <v>17</v>
      </c>
      <c r="D4071" t="s">
        <v>18</v>
      </c>
      <c r="E4071" t="s">
        <v>19</v>
      </c>
      <c r="F4071">
        <v>2018</v>
      </c>
      <c r="G4071">
        <v>2018</v>
      </c>
      <c r="H4071">
        <v>999</v>
      </c>
      <c r="I4071" t="s">
        <v>51</v>
      </c>
      <c r="J4071">
        <v>8</v>
      </c>
      <c r="K4071" t="s">
        <v>30</v>
      </c>
      <c r="L4071">
        <v>999</v>
      </c>
      <c r="N4071">
        <v>0</v>
      </c>
      <c r="R4071" s="2">
        <f t="shared" si="127"/>
        <v>0</v>
      </c>
      <c r="S4071" s="2">
        <f>IF(AND(P4071&lt;&gt;"_U",P4071&lt;&gt;"c",J4071&lt;&gt;99,J4071&lt;&gt;9),IFERROR(VLOOKUP(A4071,'TA Total'!$A$2:$N$10000,14,0),"."),".")</f>
        <v>21</v>
      </c>
    </row>
    <row r="4072" spans="1:19" x14ac:dyDescent="0.4">
      <c r="A4072" s="2" t="str">
        <f t="shared" si="126"/>
        <v>2018|Area Outside Territorial Authority|10</v>
      </c>
      <c r="B4072" t="s">
        <v>16</v>
      </c>
      <c r="C4072" t="s">
        <v>17</v>
      </c>
      <c r="D4072" t="s">
        <v>18</v>
      </c>
      <c r="E4072" t="s">
        <v>19</v>
      </c>
      <c r="F4072">
        <v>2018</v>
      </c>
      <c r="G4072">
        <v>2018</v>
      </c>
      <c r="H4072">
        <v>999</v>
      </c>
      <c r="I4072" t="s">
        <v>51</v>
      </c>
      <c r="J4072">
        <v>9</v>
      </c>
      <c r="K4072" t="s">
        <v>31</v>
      </c>
      <c r="L4072">
        <v>10</v>
      </c>
      <c r="P4072" t="s">
        <v>53</v>
      </c>
      <c r="Q4072" t="s">
        <v>52</v>
      </c>
      <c r="R4072" s="2" t="str">
        <f t="shared" si="127"/>
        <v>.</v>
      </c>
      <c r="S4072" s="2" t="str">
        <f>IF(AND(P4072&lt;&gt;"_U",P4072&lt;&gt;"c",J4072&lt;&gt;99,J4072&lt;&gt;9),IFERROR(VLOOKUP(A4072,'TA Total'!$A$2:$N$10000,14,0),"."),".")</f>
        <v>.</v>
      </c>
    </row>
    <row r="4073" spans="1:19" x14ac:dyDescent="0.4">
      <c r="A4073" s="2" t="str">
        <f t="shared" si="126"/>
        <v>2018|Area Outside Territorial Authority|11</v>
      </c>
      <c r="B4073" t="s">
        <v>16</v>
      </c>
      <c r="C4073" t="s">
        <v>17</v>
      </c>
      <c r="D4073" t="s">
        <v>18</v>
      </c>
      <c r="E4073" t="s">
        <v>19</v>
      </c>
      <c r="F4073">
        <v>2018</v>
      </c>
      <c r="G4073">
        <v>2018</v>
      </c>
      <c r="H4073">
        <v>999</v>
      </c>
      <c r="I4073" t="s">
        <v>51</v>
      </c>
      <c r="J4073">
        <v>9</v>
      </c>
      <c r="K4073" t="s">
        <v>31</v>
      </c>
      <c r="L4073">
        <v>11</v>
      </c>
      <c r="P4073" t="s">
        <v>53</v>
      </c>
      <c r="Q4073" t="s">
        <v>52</v>
      </c>
      <c r="R4073" s="2" t="str">
        <f t="shared" si="127"/>
        <v>.</v>
      </c>
      <c r="S4073" s="2" t="str">
        <f>IF(AND(P4073&lt;&gt;"_U",P4073&lt;&gt;"c",J4073&lt;&gt;99,J4073&lt;&gt;9),IFERROR(VLOOKUP(A4073,'TA Total'!$A$2:$N$10000,14,0),"."),".")</f>
        <v>.</v>
      </c>
    </row>
    <row r="4074" spans="1:19" x14ac:dyDescent="0.4">
      <c r="A4074" s="2" t="str">
        <f t="shared" si="126"/>
        <v>2018|Area Outside Territorial Authority|12</v>
      </c>
      <c r="B4074" t="s">
        <v>16</v>
      </c>
      <c r="C4074" t="s">
        <v>17</v>
      </c>
      <c r="D4074" t="s">
        <v>18</v>
      </c>
      <c r="E4074" t="s">
        <v>19</v>
      </c>
      <c r="F4074">
        <v>2018</v>
      </c>
      <c r="G4074">
        <v>2018</v>
      </c>
      <c r="H4074">
        <v>999</v>
      </c>
      <c r="I4074" t="s">
        <v>51</v>
      </c>
      <c r="J4074">
        <v>9</v>
      </c>
      <c r="K4074" t="s">
        <v>31</v>
      </c>
      <c r="L4074">
        <v>12</v>
      </c>
      <c r="P4074" t="s">
        <v>53</v>
      </c>
      <c r="Q4074" t="s">
        <v>52</v>
      </c>
      <c r="R4074" s="2" t="str">
        <f t="shared" si="127"/>
        <v>.</v>
      </c>
      <c r="S4074" s="2" t="str">
        <f>IF(AND(P4074&lt;&gt;"_U",P4074&lt;&gt;"c",J4074&lt;&gt;99,J4074&lt;&gt;9),IFERROR(VLOOKUP(A4074,'TA Total'!$A$2:$N$10000,14,0),"."),".")</f>
        <v>.</v>
      </c>
    </row>
    <row r="4075" spans="1:19" x14ac:dyDescent="0.4">
      <c r="A4075" s="2" t="str">
        <f t="shared" si="126"/>
        <v>2018|Area Outside Territorial Authority|13</v>
      </c>
      <c r="B4075" t="s">
        <v>16</v>
      </c>
      <c r="C4075" t="s">
        <v>17</v>
      </c>
      <c r="D4075" t="s">
        <v>18</v>
      </c>
      <c r="E4075" t="s">
        <v>19</v>
      </c>
      <c r="F4075">
        <v>2018</v>
      </c>
      <c r="G4075">
        <v>2018</v>
      </c>
      <c r="H4075">
        <v>999</v>
      </c>
      <c r="I4075" t="s">
        <v>51</v>
      </c>
      <c r="J4075">
        <v>9</v>
      </c>
      <c r="K4075" t="s">
        <v>31</v>
      </c>
      <c r="L4075">
        <v>13</v>
      </c>
      <c r="N4075">
        <v>6</v>
      </c>
      <c r="R4075" s="2" t="str">
        <f t="shared" si="127"/>
        <v>.</v>
      </c>
      <c r="S4075" s="2" t="str">
        <f>IF(AND(P4075&lt;&gt;"_U",P4075&lt;&gt;"c",J4075&lt;&gt;99,J4075&lt;&gt;9),IFERROR(VLOOKUP(A4075,'TA Total'!$A$2:$N$10000,14,0),"."),".")</f>
        <v>.</v>
      </c>
    </row>
    <row r="4076" spans="1:19" x14ac:dyDescent="0.4">
      <c r="A4076" s="2" t="str">
        <f t="shared" si="126"/>
        <v>2018|Area Outside Territorial Authority|999</v>
      </c>
      <c r="B4076" t="s">
        <v>16</v>
      </c>
      <c r="C4076" t="s">
        <v>17</v>
      </c>
      <c r="D4076" t="s">
        <v>18</v>
      </c>
      <c r="E4076" t="s">
        <v>19</v>
      </c>
      <c r="F4076">
        <v>2018</v>
      </c>
      <c r="G4076">
        <v>2018</v>
      </c>
      <c r="H4076">
        <v>999</v>
      </c>
      <c r="I4076" t="s">
        <v>51</v>
      </c>
      <c r="J4076">
        <v>9</v>
      </c>
      <c r="K4076" t="s">
        <v>31</v>
      </c>
      <c r="L4076">
        <v>999</v>
      </c>
      <c r="N4076">
        <v>9</v>
      </c>
      <c r="R4076" s="2" t="str">
        <f t="shared" si="127"/>
        <v>.</v>
      </c>
      <c r="S4076" s="2" t="str">
        <f>IF(AND(P4076&lt;&gt;"_U",P4076&lt;&gt;"c",J4076&lt;&gt;99,J4076&lt;&gt;9),IFERROR(VLOOKUP(A4076,'TA Total'!$A$2:$N$10000,14,0),"."),".")</f>
        <v>.</v>
      </c>
    </row>
    <row r="4077" spans="1:19" x14ac:dyDescent="0.4">
      <c r="A4077" s="2" t="str">
        <f t="shared" si="126"/>
        <v>2018|Area Outside Territorial Authority|10</v>
      </c>
      <c r="B4077" t="s">
        <v>16</v>
      </c>
      <c r="C4077" t="s">
        <v>17</v>
      </c>
      <c r="D4077" t="s">
        <v>18</v>
      </c>
      <c r="E4077" t="s">
        <v>19</v>
      </c>
      <c r="F4077">
        <v>2018</v>
      </c>
      <c r="G4077">
        <v>2018</v>
      </c>
      <c r="H4077">
        <v>999</v>
      </c>
      <c r="I4077" t="s">
        <v>51</v>
      </c>
      <c r="J4077">
        <v>99</v>
      </c>
      <c r="K4077" t="s">
        <v>32</v>
      </c>
      <c r="L4077">
        <v>10</v>
      </c>
      <c r="N4077">
        <v>0</v>
      </c>
      <c r="R4077" s="2" t="str">
        <f t="shared" si="127"/>
        <v>.</v>
      </c>
      <c r="S4077" s="2" t="str">
        <f>IF(AND(P4077&lt;&gt;"_U",P4077&lt;&gt;"c",J4077&lt;&gt;99,J4077&lt;&gt;9),IFERROR(VLOOKUP(A4077,'TA Total'!$A$2:$N$10000,14,0),"."),".")</f>
        <v>.</v>
      </c>
    </row>
    <row r="4078" spans="1:19" x14ac:dyDescent="0.4">
      <c r="A4078" s="2" t="str">
        <f t="shared" si="126"/>
        <v>2018|Area Outside Territorial Authority|11</v>
      </c>
      <c r="B4078" t="s">
        <v>16</v>
      </c>
      <c r="C4078" t="s">
        <v>17</v>
      </c>
      <c r="D4078" t="s">
        <v>18</v>
      </c>
      <c r="E4078" t="s">
        <v>19</v>
      </c>
      <c r="F4078">
        <v>2018</v>
      </c>
      <c r="G4078">
        <v>2018</v>
      </c>
      <c r="H4078">
        <v>999</v>
      </c>
      <c r="I4078" t="s">
        <v>51</v>
      </c>
      <c r="J4078">
        <v>99</v>
      </c>
      <c r="K4078" t="s">
        <v>32</v>
      </c>
      <c r="L4078">
        <v>11</v>
      </c>
      <c r="N4078">
        <v>15</v>
      </c>
      <c r="R4078" s="2" t="str">
        <f t="shared" si="127"/>
        <v>.</v>
      </c>
      <c r="S4078" s="2" t="str">
        <f>IF(AND(P4078&lt;&gt;"_U",P4078&lt;&gt;"c",J4078&lt;&gt;99,J4078&lt;&gt;9),IFERROR(VLOOKUP(A4078,'TA Total'!$A$2:$N$10000,14,0),"."),".")</f>
        <v>.</v>
      </c>
    </row>
    <row r="4079" spans="1:19" x14ac:dyDescent="0.4">
      <c r="A4079" s="2" t="str">
        <f t="shared" si="126"/>
        <v>2018|Area Outside Territorial Authority|12</v>
      </c>
      <c r="B4079" t="s">
        <v>16</v>
      </c>
      <c r="C4079" t="s">
        <v>17</v>
      </c>
      <c r="D4079" t="s">
        <v>18</v>
      </c>
      <c r="E4079" t="s">
        <v>19</v>
      </c>
      <c r="F4079">
        <v>2018</v>
      </c>
      <c r="G4079">
        <v>2018</v>
      </c>
      <c r="H4079">
        <v>999</v>
      </c>
      <c r="I4079" t="s">
        <v>51</v>
      </c>
      <c r="J4079">
        <v>99</v>
      </c>
      <c r="K4079" t="s">
        <v>32</v>
      </c>
      <c r="L4079">
        <v>12</v>
      </c>
      <c r="N4079">
        <v>3</v>
      </c>
      <c r="R4079" s="2" t="str">
        <f t="shared" si="127"/>
        <v>.</v>
      </c>
      <c r="S4079" s="2" t="str">
        <f>IF(AND(P4079&lt;&gt;"_U",P4079&lt;&gt;"c",J4079&lt;&gt;99,J4079&lt;&gt;9),IFERROR(VLOOKUP(A4079,'TA Total'!$A$2:$N$10000,14,0),"."),".")</f>
        <v>.</v>
      </c>
    </row>
    <row r="4080" spans="1:19" x14ac:dyDescent="0.4">
      <c r="A4080" s="2" t="str">
        <f t="shared" si="126"/>
        <v>2018|Area Outside Territorial Authority|13</v>
      </c>
      <c r="B4080" t="s">
        <v>16</v>
      </c>
      <c r="C4080" t="s">
        <v>17</v>
      </c>
      <c r="D4080" t="s">
        <v>18</v>
      </c>
      <c r="E4080" t="s">
        <v>19</v>
      </c>
      <c r="F4080">
        <v>2018</v>
      </c>
      <c r="G4080">
        <v>2018</v>
      </c>
      <c r="H4080">
        <v>999</v>
      </c>
      <c r="I4080" t="s">
        <v>51</v>
      </c>
      <c r="J4080">
        <v>99</v>
      </c>
      <c r="K4080" t="s">
        <v>32</v>
      </c>
      <c r="L4080">
        <v>13</v>
      </c>
      <c r="N4080">
        <v>12</v>
      </c>
      <c r="R4080" s="2" t="str">
        <f t="shared" si="127"/>
        <v>.</v>
      </c>
      <c r="S4080" s="2" t="str">
        <f>IF(AND(P4080&lt;&gt;"_U",P4080&lt;&gt;"c",J4080&lt;&gt;99,J4080&lt;&gt;9),IFERROR(VLOOKUP(A4080,'TA Total'!$A$2:$N$10000,14,0),"."),".")</f>
        <v>.</v>
      </c>
    </row>
    <row r="4081" spans="1:19" x14ac:dyDescent="0.4">
      <c r="A4081" s="2" t="str">
        <f t="shared" si="126"/>
        <v>2018|Area Outside Territorial Authority|999</v>
      </c>
      <c r="B4081" t="s">
        <v>16</v>
      </c>
      <c r="C4081" t="s">
        <v>17</v>
      </c>
      <c r="D4081" t="s">
        <v>18</v>
      </c>
      <c r="E4081" t="s">
        <v>19</v>
      </c>
      <c r="F4081">
        <v>2018</v>
      </c>
      <c r="G4081">
        <v>2018</v>
      </c>
      <c r="H4081">
        <v>999</v>
      </c>
      <c r="I4081" t="s">
        <v>51</v>
      </c>
      <c r="J4081">
        <v>99</v>
      </c>
      <c r="K4081" t="s">
        <v>32</v>
      </c>
      <c r="L4081">
        <v>999</v>
      </c>
      <c r="N4081">
        <v>30</v>
      </c>
      <c r="R4081" s="2" t="str">
        <f t="shared" si="127"/>
        <v>.</v>
      </c>
      <c r="S4081" s="2" t="str">
        <f>IF(AND(P4081&lt;&gt;"_U",P4081&lt;&gt;"c",J4081&lt;&gt;99,J4081&lt;&gt;9),IFERROR(VLOOKUP(A4081,'TA Total'!$A$2:$N$10000,14,0),"."),".")</f>
        <v>.</v>
      </c>
    </row>
    <row r="4082" spans="1:19" x14ac:dyDescent="0.4">
      <c r="A4082" s="2" t="str">
        <f t="shared" si="126"/>
        <v>2018|Total - New Zealand by territorial authority and Auckland local board/SA2|10</v>
      </c>
      <c r="B4082" t="s">
        <v>16</v>
      </c>
      <c r="C4082" t="s">
        <v>17</v>
      </c>
      <c r="D4082" t="s">
        <v>18</v>
      </c>
      <c r="E4082" t="s">
        <v>19</v>
      </c>
      <c r="F4082">
        <v>2018</v>
      </c>
      <c r="G4082">
        <v>2018</v>
      </c>
      <c r="H4082">
        <v>999999</v>
      </c>
      <c r="I4082" t="s">
        <v>50</v>
      </c>
      <c r="J4082">
        <v>0</v>
      </c>
      <c r="K4082" t="s">
        <v>21</v>
      </c>
      <c r="L4082">
        <v>10</v>
      </c>
      <c r="N4082">
        <v>0</v>
      </c>
      <c r="R4082" s="2" t="str">
        <f t="shared" si="127"/>
        <v>.</v>
      </c>
      <c r="S4082" s="2">
        <f>IF(AND(P4082&lt;&gt;"_U",P4082&lt;&gt;"c",J4082&lt;&gt;99,J4082&lt;&gt;9),IFERROR(VLOOKUP(A4082,'TA Total'!$A$2:$N$10000,14,0),"."),".")</f>
        <v>0</v>
      </c>
    </row>
    <row r="4083" spans="1:19" x14ac:dyDescent="0.4">
      <c r="A4083" s="2" t="str">
        <f t="shared" si="126"/>
        <v>2018|Total - New Zealand by territorial authority and Auckland local board/SA2|11</v>
      </c>
      <c r="B4083" t="s">
        <v>16</v>
      </c>
      <c r="C4083" t="s">
        <v>17</v>
      </c>
      <c r="D4083" t="s">
        <v>18</v>
      </c>
      <c r="E4083" t="s">
        <v>19</v>
      </c>
      <c r="F4083">
        <v>2018</v>
      </c>
      <c r="G4083">
        <v>2018</v>
      </c>
      <c r="H4083">
        <v>999999</v>
      </c>
      <c r="I4083" t="s">
        <v>50</v>
      </c>
      <c r="J4083">
        <v>0</v>
      </c>
      <c r="K4083" t="s">
        <v>21</v>
      </c>
      <c r="L4083">
        <v>11</v>
      </c>
      <c r="N4083">
        <v>43665</v>
      </c>
      <c r="R4083" s="2">
        <f t="shared" si="127"/>
        <v>3.36</v>
      </c>
      <c r="S4083" s="2">
        <f>IF(AND(P4083&lt;&gt;"_U",P4083&lt;&gt;"c",J4083&lt;&gt;99,J4083&lt;&gt;9),IFERROR(VLOOKUP(A4083,'TA Total'!$A$2:$N$10000,14,0),"."),".")</f>
        <v>1298631</v>
      </c>
    </row>
    <row r="4084" spans="1:19" x14ac:dyDescent="0.4">
      <c r="A4084" s="2" t="str">
        <f t="shared" si="126"/>
        <v>2018|Total - New Zealand by territorial authority and Auckland local board/SA2|12</v>
      </c>
      <c r="B4084" t="s">
        <v>16</v>
      </c>
      <c r="C4084" t="s">
        <v>17</v>
      </c>
      <c r="D4084" t="s">
        <v>18</v>
      </c>
      <c r="E4084" t="s">
        <v>19</v>
      </c>
      <c r="F4084">
        <v>2018</v>
      </c>
      <c r="G4084">
        <v>2018</v>
      </c>
      <c r="H4084">
        <v>999999</v>
      </c>
      <c r="I4084" t="s">
        <v>50</v>
      </c>
      <c r="J4084">
        <v>0</v>
      </c>
      <c r="K4084" t="s">
        <v>21</v>
      </c>
      <c r="L4084">
        <v>12</v>
      </c>
      <c r="N4084">
        <v>15966</v>
      </c>
      <c r="R4084" s="2">
        <f t="shared" si="127"/>
        <v>7.16</v>
      </c>
      <c r="S4084" s="2">
        <f>IF(AND(P4084&lt;&gt;"_U",P4084&lt;&gt;"c",J4084&lt;&gt;99,J4084&lt;&gt;9),IFERROR(VLOOKUP(A4084,'TA Total'!$A$2:$N$10000,14,0),"."),".")</f>
        <v>223056</v>
      </c>
    </row>
    <row r="4085" spans="1:19" x14ac:dyDescent="0.4">
      <c r="A4085" s="2" t="str">
        <f t="shared" si="126"/>
        <v>2018|Total - New Zealand by territorial authority and Auckland local board/SA2|13</v>
      </c>
      <c r="B4085" t="s">
        <v>16</v>
      </c>
      <c r="C4085" t="s">
        <v>17</v>
      </c>
      <c r="D4085" t="s">
        <v>18</v>
      </c>
      <c r="E4085" t="s">
        <v>19</v>
      </c>
      <c r="F4085">
        <v>2018</v>
      </c>
      <c r="G4085">
        <v>2018</v>
      </c>
      <c r="H4085">
        <v>999999</v>
      </c>
      <c r="I4085" t="s">
        <v>50</v>
      </c>
      <c r="J4085">
        <v>0</v>
      </c>
      <c r="K4085" t="s">
        <v>21</v>
      </c>
      <c r="L4085">
        <v>13</v>
      </c>
      <c r="N4085">
        <v>1191</v>
      </c>
      <c r="R4085" s="2">
        <f t="shared" si="127"/>
        <v>14.94</v>
      </c>
      <c r="S4085" s="2">
        <f>IF(AND(P4085&lt;&gt;"_U",P4085&lt;&gt;"c",J4085&lt;&gt;99,J4085&lt;&gt;9),IFERROR(VLOOKUP(A4085,'TA Total'!$A$2:$N$10000,14,0),"."),".")</f>
        <v>7971</v>
      </c>
    </row>
    <row r="4086" spans="1:19" x14ac:dyDescent="0.4">
      <c r="A4086" s="2" t="str">
        <f t="shared" si="126"/>
        <v>2018|Total - New Zealand by territorial authority and Auckland local board/SA2|999</v>
      </c>
      <c r="B4086" t="s">
        <v>16</v>
      </c>
      <c r="C4086" t="s">
        <v>17</v>
      </c>
      <c r="D4086" t="s">
        <v>18</v>
      </c>
      <c r="E4086" t="s">
        <v>19</v>
      </c>
      <c r="F4086">
        <v>2018</v>
      </c>
      <c r="G4086">
        <v>2018</v>
      </c>
      <c r="H4086">
        <v>999999</v>
      </c>
      <c r="I4086" t="s">
        <v>50</v>
      </c>
      <c r="J4086">
        <v>0</v>
      </c>
      <c r="K4086" t="s">
        <v>21</v>
      </c>
      <c r="L4086">
        <v>999</v>
      </c>
      <c r="N4086">
        <v>60819</v>
      </c>
      <c r="R4086" s="2">
        <f t="shared" si="127"/>
        <v>3.98</v>
      </c>
      <c r="S4086" s="2">
        <f>IF(AND(P4086&lt;&gt;"_U",P4086&lt;&gt;"c",J4086&lt;&gt;99,J4086&lt;&gt;9),IFERROR(VLOOKUP(A4086,'TA Total'!$A$2:$N$10000,14,0),"."),".")</f>
        <v>1529661</v>
      </c>
    </row>
    <row r="4087" spans="1:19" x14ac:dyDescent="0.4">
      <c r="A4087" s="2" t="str">
        <f t="shared" si="126"/>
        <v>2018|Total - New Zealand by territorial authority and Auckland local board/SA2|10</v>
      </c>
      <c r="B4087" t="s">
        <v>16</v>
      </c>
      <c r="C4087" t="s">
        <v>17</v>
      </c>
      <c r="D4087" t="s">
        <v>18</v>
      </c>
      <c r="E4087" t="s">
        <v>19</v>
      </c>
      <c r="F4087">
        <v>2018</v>
      </c>
      <c r="G4087">
        <v>2018</v>
      </c>
      <c r="H4087">
        <v>999999</v>
      </c>
      <c r="I4087" t="s">
        <v>50</v>
      </c>
      <c r="J4087">
        <v>1</v>
      </c>
      <c r="K4087" t="s">
        <v>22</v>
      </c>
      <c r="L4087">
        <v>10</v>
      </c>
      <c r="N4087">
        <v>0</v>
      </c>
      <c r="R4087" s="2" t="str">
        <f t="shared" si="127"/>
        <v>.</v>
      </c>
      <c r="S4087" s="2">
        <f>IF(AND(P4087&lt;&gt;"_U",P4087&lt;&gt;"c",J4087&lt;&gt;99,J4087&lt;&gt;9),IFERROR(VLOOKUP(A4087,'TA Total'!$A$2:$N$10000,14,0),"."),".")</f>
        <v>0</v>
      </c>
    </row>
    <row r="4088" spans="1:19" x14ac:dyDescent="0.4">
      <c r="A4088" s="2" t="str">
        <f t="shared" si="126"/>
        <v>2018|Total - New Zealand by territorial authority and Auckland local board/SA2|11</v>
      </c>
      <c r="B4088" t="s">
        <v>16</v>
      </c>
      <c r="C4088" t="s">
        <v>17</v>
      </c>
      <c r="D4088" t="s">
        <v>18</v>
      </c>
      <c r="E4088" t="s">
        <v>19</v>
      </c>
      <c r="F4088">
        <v>2018</v>
      </c>
      <c r="G4088">
        <v>2018</v>
      </c>
      <c r="H4088">
        <v>999999</v>
      </c>
      <c r="I4088" t="s">
        <v>50</v>
      </c>
      <c r="J4088">
        <v>1</v>
      </c>
      <c r="K4088" t="s">
        <v>22</v>
      </c>
      <c r="L4088">
        <v>11</v>
      </c>
      <c r="N4088">
        <v>623997</v>
      </c>
      <c r="R4088" s="2">
        <f t="shared" si="127"/>
        <v>48.05</v>
      </c>
      <c r="S4088" s="2">
        <f>IF(AND(P4088&lt;&gt;"_U",P4088&lt;&gt;"c",J4088&lt;&gt;99,J4088&lt;&gt;9),IFERROR(VLOOKUP(A4088,'TA Total'!$A$2:$N$10000,14,0),"."),".")</f>
        <v>1298631</v>
      </c>
    </row>
    <row r="4089" spans="1:19" x14ac:dyDescent="0.4">
      <c r="A4089" s="2" t="str">
        <f t="shared" si="126"/>
        <v>2018|Total - New Zealand by territorial authority and Auckland local board/SA2|12</v>
      </c>
      <c r="B4089" t="s">
        <v>16</v>
      </c>
      <c r="C4089" t="s">
        <v>17</v>
      </c>
      <c r="D4089" t="s">
        <v>18</v>
      </c>
      <c r="E4089" t="s">
        <v>19</v>
      </c>
      <c r="F4089">
        <v>2018</v>
      </c>
      <c r="G4089">
        <v>2018</v>
      </c>
      <c r="H4089">
        <v>999999</v>
      </c>
      <c r="I4089" t="s">
        <v>50</v>
      </c>
      <c r="J4089">
        <v>1</v>
      </c>
      <c r="K4089" t="s">
        <v>22</v>
      </c>
      <c r="L4089">
        <v>12</v>
      </c>
      <c r="N4089">
        <v>98775</v>
      </c>
      <c r="R4089" s="2">
        <f t="shared" si="127"/>
        <v>44.28</v>
      </c>
      <c r="S4089" s="2">
        <f>IF(AND(P4089&lt;&gt;"_U",P4089&lt;&gt;"c",J4089&lt;&gt;99,J4089&lt;&gt;9),IFERROR(VLOOKUP(A4089,'TA Total'!$A$2:$N$10000,14,0),"."),".")</f>
        <v>223056</v>
      </c>
    </row>
    <row r="4090" spans="1:19" x14ac:dyDescent="0.4">
      <c r="A4090" s="2" t="str">
        <f t="shared" si="126"/>
        <v>2018|Total - New Zealand by territorial authority and Auckland local board/SA2|13</v>
      </c>
      <c r="B4090" t="s">
        <v>16</v>
      </c>
      <c r="C4090" t="s">
        <v>17</v>
      </c>
      <c r="D4090" t="s">
        <v>18</v>
      </c>
      <c r="E4090" t="s">
        <v>19</v>
      </c>
      <c r="F4090">
        <v>2018</v>
      </c>
      <c r="G4090">
        <v>2018</v>
      </c>
      <c r="H4090">
        <v>999999</v>
      </c>
      <c r="I4090" t="s">
        <v>50</v>
      </c>
      <c r="J4090">
        <v>1</v>
      </c>
      <c r="K4090" t="s">
        <v>22</v>
      </c>
      <c r="L4090">
        <v>13</v>
      </c>
      <c r="N4090">
        <v>1020</v>
      </c>
      <c r="R4090" s="2">
        <f t="shared" si="127"/>
        <v>12.8</v>
      </c>
      <c r="S4090" s="2">
        <f>IF(AND(P4090&lt;&gt;"_U",P4090&lt;&gt;"c",J4090&lt;&gt;99,J4090&lt;&gt;9),IFERROR(VLOOKUP(A4090,'TA Total'!$A$2:$N$10000,14,0),"."),".")</f>
        <v>7971</v>
      </c>
    </row>
    <row r="4091" spans="1:19" x14ac:dyDescent="0.4">
      <c r="A4091" s="2" t="str">
        <f t="shared" si="126"/>
        <v>2018|Total - New Zealand by territorial authority and Auckland local board/SA2|999</v>
      </c>
      <c r="B4091" t="s">
        <v>16</v>
      </c>
      <c r="C4091" t="s">
        <v>17</v>
      </c>
      <c r="D4091" t="s">
        <v>18</v>
      </c>
      <c r="E4091" t="s">
        <v>19</v>
      </c>
      <c r="F4091">
        <v>2018</v>
      </c>
      <c r="G4091">
        <v>2018</v>
      </c>
      <c r="H4091">
        <v>999999</v>
      </c>
      <c r="I4091" t="s">
        <v>50</v>
      </c>
      <c r="J4091">
        <v>1</v>
      </c>
      <c r="K4091" t="s">
        <v>22</v>
      </c>
      <c r="L4091">
        <v>999</v>
      </c>
      <c r="N4091">
        <v>723792</v>
      </c>
      <c r="R4091" s="2">
        <f t="shared" si="127"/>
        <v>47.32</v>
      </c>
      <c r="S4091" s="2">
        <f>IF(AND(P4091&lt;&gt;"_U",P4091&lt;&gt;"c",J4091&lt;&gt;99,J4091&lt;&gt;9),IFERROR(VLOOKUP(A4091,'TA Total'!$A$2:$N$10000,14,0),"."),".")</f>
        <v>1529661</v>
      </c>
    </row>
    <row r="4092" spans="1:19" x14ac:dyDescent="0.4">
      <c r="A4092" s="2" t="str">
        <f t="shared" si="126"/>
        <v>2018|Total - New Zealand by territorial authority and Auckland local board/SA2|10</v>
      </c>
      <c r="B4092" t="s">
        <v>16</v>
      </c>
      <c r="C4092" t="s">
        <v>17</v>
      </c>
      <c r="D4092" t="s">
        <v>18</v>
      </c>
      <c r="E4092" t="s">
        <v>19</v>
      </c>
      <c r="F4092">
        <v>2018</v>
      </c>
      <c r="G4092">
        <v>2018</v>
      </c>
      <c r="H4092">
        <v>999999</v>
      </c>
      <c r="I4092" t="s">
        <v>50</v>
      </c>
      <c r="J4092">
        <v>2</v>
      </c>
      <c r="K4092" t="s">
        <v>23</v>
      </c>
      <c r="L4092">
        <v>10</v>
      </c>
      <c r="N4092">
        <v>0</v>
      </c>
      <c r="R4092" s="2" t="str">
        <f t="shared" si="127"/>
        <v>.</v>
      </c>
      <c r="S4092" s="2">
        <f>IF(AND(P4092&lt;&gt;"_U",P4092&lt;&gt;"c",J4092&lt;&gt;99,J4092&lt;&gt;9),IFERROR(VLOOKUP(A4092,'TA Total'!$A$2:$N$10000,14,0),"."),".")</f>
        <v>0</v>
      </c>
    </row>
    <row r="4093" spans="1:19" x14ac:dyDescent="0.4">
      <c r="A4093" s="2" t="str">
        <f t="shared" si="126"/>
        <v>2018|Total - New Zealand by territorial authority and Auckland local board/SA2|11</v>
      </c>
      <c r="B4093" t="s">
        <v>16</v>
      </c>
      <c r="C4093" t="s">
        <v>17</v>
      </c>
      <c r="D4093" t="s">
        <v>18</v>
      </c>
      <c r="E4093" t="s">
        <v>19</v>
      </c>
      <c r="F4093">
        <v>2018</v>
      </c>
      <c r="G4093">
        <v>2018</v>
      </c>
      <c r="H4093">
        <v>999999</v>
      </c>
      <c r="I4093" t="s">
        <v>50</v>
      </c>
      <c r="J4093">
        <v>2</v>
      </c>
      <c r="K4093" t="s">
        <v>23</v>
      </c>
      <c r="L4093">
        <v>11</v>
      </c>
      <c r="N4093">
        <v>552378</v>
      </c>
      <c r="R4093" s="2">
        <f t="shared" si="127"/>
        <v>42.54</v>
      </c>
      <c r="S4093" s="2">
        <f>IF(AND(P4093&lt;&gt;"_U",P4093&lt;&gt;"c",J4093&lt;&gt;99,J4093&lt;&gt;9),IFERROR(VLOOKUP(A4093,'TA Total'!$A$2:$N$10000,14,0),"."),".")</f>
        <v>1298631</v>
      </c>
    </row>
    <row r="4094" spans="1:19" x14ac:dyDescent="0.4">
      <c r="A4094" s="2" t="str">
        <f t="shared" si="126"/>
        <v>2018|Total - New Zealand by territorial authority and Auckland local board/SA2|12</v>
      </c>
      <c r="B4094" t="s">
        <v>16</v>
      </c>
      <c r="C4094" t="s">
        <v>17</v>
      </c>
      <c r="D4094" t="s">
        <v>18</v>
      </c>
      <c r="E4094" t="s">
        <v>19</v>
      </c>
      <c r="F4094">
        <v>2018</v>
      </c>
      <c r="G4094">
        <v>2018</v>
      </c>
      <c r="H4094">
        <v>999999</v>
      </c>
      <c r="I4094" t="s">
        <v>50</v>
      </c>
      <c r="J4094">
        <v>2</v>
      </c>
      <c r="K4094" t="s">
        <v>23</v>
      </c>
      <c r="L4094">
        <v>12</v>
      </c>
      <c r="N4094">
        <v>119106</v>
      </c>
      <c r="R4094" s="2">
        <f t="shared" si="127"/>
        <v>53.4</v>
      </c>
      <c r="S4094" s="2">
        <f>IF(AND(P4094&lt;&gt;"_U",P4094&lt;&gt;"c",J4094&lt;&gt;99,J4094&lt;&gt;9),IFERROR(VLOOKUP(A4094,'TA Total'!$A$2:$N$10000,14,0),"."),".")</f>
        <v>223056</v>
      </c>
    </row>
    <row r="4095" spans="1:19" x14ac:dyDescent="0.4">
      <c r="A4095" s="2" t="str">
        <f t="shared" si="126"/>
        <v>2018|Total - New Zealand by territorial authority and Auckland local board/SA2|13</v>
      </c>
      <c r="B4095" t="s">
        <v>16</v>
      </c>
      <c r="C4095" t="s">
        <v>17</v>
      </c>
      <c r="D4095" t="s">
        <v>18</v>
      </c>
      <c r="E4095" t="s">
        <v>19</v>
      </c>
      <c r="F4095">
        <v>2018</v>
      </c>
      <c r="G4095">
        <v>2018</v>
      </c>
      <c r="H4095">
        <v>999999</v>
      </c>
      <c r="I4095" t="s">
        <v>50</v>
      </c>
      <c r="J4095">
        <v>2</v>
      </c>
      <c r="K4095" t="s">
        <v>23</v>
      </c>
      <c r="L4095">
        <v>13</v>
      </c>
      <c r="N4095">
        <v>3534</v>
      </c>
      <c r="R4095" s="2">
        <f t="shared" si="127"/>
        <v>44.34</v>
      </c>
      <c r="S4095" s="2">
        <f>IF(AND(P4095&lt;&gt;"_U",P4095&lt;&gt;"c",J4095&lt;&gt;99,J4095&lt;&gt;9),IFERROR(VLOOKUP(A4095,'TA Total'!$A$2:$N$10000,14,0),"."),".")</f>
        <v>7971</v>
      </c>
    </row>
    <row r="4096" spans="1:19" x14ac:dyDescent="0.4">
      <c r="A4096" s="2" t="str">
        <f t="shared" si="126"/>
        <v>2018|Total - New Zealand by territorial authority and Auckland local board/SA2|999</v>
      </c>
      <c r="B4096" t="s">
        <v>16</v>
      </c>
      <c r="C4096" t="s">
        <v>17</v>
      </c>
      <c r="D4096" t="s">
        <v>18</v>
      </c>
      <c r="E4096" t="s">
        <v>19</v>
      </c>
      <c r="F4096">
        <v>2018</v>
      </c>
      <c r="G4096">
        <v>2018</v>
      </c>
      <c r="H4096">
        <v>999999</v>
      </c>
      <c r="I4096" t="s">
        <v>50</v>
      </c>
      <c r="J4096">
        <v>2</v>
      </c>
      <c r="K4096" t="s">
        <v>23</v>
      </c>
      <c r="L4096">
        <v>999</v>
      </c>
      <c r="N4096">
        <v>675018</v>
      </c>
      <c r="R4096" s="2">
        <f t="shared" si="127"/>
        <v>44.13</v>
      </c>
      <c r="S4096" s="2">
        <f>IF(AND(P4096&lt;&gt;"_U",P4096&lt;&gt;"c",J4096&lt;&gt;99,J4096&lt;&gt;9),IFERROR(VLOOKUP(A4096,'TA Total'!$A$2:$N$10000,14,0),"."),".")</f>
        <v>1529661</v>
      </c>
    </row>
    <row r="4097" spans="1:19" x14ac:dyDescent="0.4">
      <c r="A4097" s="2" t="str">
        <f t="shared" si="126"/>
        <v>2018|Total - New Zealand by territorial authority and Auckland local board/SA2|10</v>
      </c>
      <c r="B4097" t="s">
        <v>16</v>
      </c>
      <c r="C4097" t="s">
        <v>17</v>
      </c>
      <c r="D4097" t="s">
        <v>18</v>
      </c>
      <c r="E4097" t="s">
        <v>19</v>
      </c>
      <c r="F4097">
        <v>2018</v>
      </c>
      <c r="G4097">
        <v>2018</v>
      </c>
      <c r="H4097">
        <v>999999</v>
      </c>
      <c r="I4097" t="s">
        <v>50</v>
      </c>
      <c r="J4097">
        <v>3</v>
      </c>
      <c r="K4097" t="s">
        <v>24</v>
      </c>
      <c r="L4097">
        <v>10</v>
      </c>
      <c r="N4097">
        <v>0</v>
      </c>
      <c r="R4097" s="2" t="str">
        <f t="shared" si="127"/>
        <v>.</v>
      </c>
      <c r="S4097" s="2">
        <f>IF(AND(P4097&lt;&gt;"_U",P4097&lt;&gt;"c",J4097&lt;&gt;99,J4097&lt;&gt;9),IFERROR(VLOOKUP(A4097,'TA Total'!$A$2:$N$10000,14,0),"."),".")</f>
        <v>0</v>
      </c>
    </row>
    <row r="4098" spans="1:19" x14ac:dyDescent="0.4">
      <c r="A4098" s="2" t="str">
        <f t="shared" si="126"/>
        <v>2018|Total - New Zealand by territorial authority and Auckland local board/SA2|11</v>
      </c>
      <c r="B4098" t="s">
        <v>16</v>
      </c>
      <c r="C4098" t="s">
        <v>17</v>
      </c>
      <c r="D4098" t="s">
        <v>18</v>
      </c>
      <c r="E4098" t="s">
        <v>19</v>
      </c>
      <c r="F4098">
        <v>2018</v>
      </c>
      <c r="G4098">
        <v>2018</v>
      </c>
      <c r="H4098">
        <v>999999</v>
      </c>
      <c r="I4098" t="s">
        <v>50</v>
      </c>
      <c r="J4098">
        <v>3</v>
      </c>
      <c r="K4098" t="s">
        <v>24</v>
      </c>
      <c r="L4098">
        <v>11</v>
      </c>
      <c r="N4098">
        <v>165594</v>
      </c>
      <c r="R4098" s="2">
        <f t="shared" si="127"/>
        <v>12.75</v>
      </c>
      <c r="S4098" s="2">
        <f>IF(AND(P4098&lt;&gt;"_U",P4098&lt;&gt;"c",J4098&lt;&gt;99,J4098&lt;&gt;9),IFERROR(VLOOKUP(A4098,'TA Total'!$A$2:$N$10000,14,0),"."),".")</f>
        <v>1298631</v>
      </c>
    </row>
    <row r="4099" spans="1:19" x14ac:dyDescent="0.4">
      <c r="A4099" s="2" t="str">
        <f t="shared" ref="A4099:A4162" si="128">G4099&amp;"|"&amp;I4099&amp;"|"&amp;L4099</f>
        <v>2018|Total - New Zealand by territorial authority and Auckland local board/SA2|12</v>
      </c>
      <c r="B4099" t="s">
        <v>16</v>
      </c>
      <c r="C4099" t="s">
        <v>17</v>
      </c>
      <c r="D4099" t="s">
        <v>18</v>
      </c>
      <c r="E4099" t="s">
        <v>19</v>
      </c>
      <c r="F4099">
        <v>2018</v>
      </c>
      <c r="G4099">
        <v>2018</v>
      </c>
      <c r="H4099">
        <v>999999</v>
      </c>
      <c r="I4099" t="s">
        <v>50</v>
      </c>
      <c r="J4099">
        <v>3</v>
      </c>
      <c r="K4099" t="s">
        <v>24</v>
      </c>
      <c r="L4099">
        <v>12</v>
      </c>
      <c r="N4099">
        <v>13146</v>
      </c>
      <c r="R4099" s="2">
        <f t="shared" ref="R4099:R4162" si="129">IF(P4099&lt;&gt;"_U",IFERROR((ROUND(N4099/S4099*100,2)),"."),".")</f>
        <v>5.89</v>
      </c>
      <c r="S4099" s="2">
        <f>IF(AND(P4099&lt;&gt;"_U",P4099&lt;&gt;"c",J4099&lt;&gt;99,J4099&lt;&gt;9),IFERROR(VLOOKUP(A4099,'TA Total'!$A$2:$N$10000,14,0),"."),".")</f>
        <v>223056</v>
      </c>
    </row>
    <row r="4100" spans="1:19" x14ac:dyDescent="0.4">
      <c r="A4100" s="2" t="str">
        <f t="shared" si="128"/>
        <v>2018|Total - New Zealand by territorial authority and Auckland local board/SA2|13</v>
      </c>
      <c r="B4100" t="s">
        <v>16</v>
      </c>
      <c r="C4100" t="s">
        <v>17</v>
      </c>
      <c r="D4100" t="s">
        <v>18</v>
      </c>
      <c r="E4100" t="s">
        <v>19</v>
      </c>
      <c r="F4100">
        <v>2018</v>
      </c>
      <c r="G4100">
        <v>2018</v>
      </c>
      <c r="H4100">
        <v>999999</v>
      </c>
      <c r="I4100" t="s">
        <v>50</v>
      </c>
      <c r="J4100">
        <v>3</v>
      </c>
      <c r="K4100" t="s">
        <v>24</v>
      </c>
      <c r="L4100">
        <v>13</v>
      </c>
      <c r="N4100">
        <v>828</v>
      </c>
      <c r="R4100" s="2">
        <f t="shared" si="129"/>
        <v>10.39</v>
      </c>
      <c r="S4100" s="2">
        <f>IF(AND(P4100&lt;&gt;"_U",P4100&lt;&gt;"c",J4100&lt;&gt;99,J4100&lt;&gt;9),IFERROR(VLOOKUP(A4100,'TA Total'!$A$2:$N$10000,14,0),"."),".")</f>
        <v>7971</v>
      </c>
    </row>
    <row r="4101" spans="1:19" x14ac:dyDescent="0.4">
      <c r="A4101" s="2" t="str">
        <f t="shared" si="128"/>
        <v>2018|Total - New Zealand by territorial authority and Auckland local board/SA2|999</v>
      </c>
      <c r="B4101" t="s">
        <v>16</v>
      </c>
      <c r="C4101" t="s">
        <v>17</v>
      </c>
      <c r="D4101" t="s">
        <v>18</v>
      </c>
      <c r="E4101" t="s">
        <v>19</v>
      </c>
      <c r="F4101">
        <v>2018</v>
      </c>
      <c r="G4101">
        <v>2018</v>
      </c>
      <c r="H4101">
        <v>999999</v>
      </c>
      <c r="I4101" t="s">
        <v>50</v>
      </c>
      <c r="J4101">
        <v>3</v>
      </c>
      <c r="K4101" t="s">
        <v>24</v>
      </c>
      <c r="L4101">
        <v>999</v>
      </c>
      <c r="N4101">
        <v>179571</v>
      </c>
      <c r="R4101" s="2">
        <f t="shared" si="129"/>
        <v>11.74</v>
      </c>
      <c r="S4101" s="2">
        <f>IF(AND(P4101&lt;&gt;"_U",P4101&lt;&gt;"c",J4101&lt;&gt;99,J4101&lt;&gt;9),IFERROR(VLOOKUP(A4101,'TA Total'!$A$2:$N$10000,14,0),"."),".")</f>
        <v>1529661</v>
      </c>
    </row>
    <row r="4102" spans="1:19" x14ac:dyDescent="0.4">
      <c r="A4102" s="2" t="str">
        <f t="shared" si="128"/>
        <v>2018|Total - New Zealand by territorial authority and Auckland local board/SA2|10</v>
      </c>
      <c r="B4102" t="s">
        <v>16</v>
      </c>
      <c r="C4102" t="s">
        <v>17</v>
      </c>
      <c r="D4102" t="s">
        <v>18</v>
      </c>
      <c r="E4102" t="s">
        <v>19</v>
      </c>
      <c r="F4102">
        <v>2018</v>
      </c>
      <c r="G4102">
        <v>2018</v>
      </c>
      <c r="H4102">
        <v>999999</v>
      </c>
      <c r="I4102" t="s">
        <v>50</v>
      </c>
      <c r="J4102">
        <v>4</v>
      </c>
      <c r="K4102" t="s">
        <v>25</v>
      </c>
      <c r="L4102">
        <v>10</v>
      </c>
      <c r="N4102">
        <v>0</v>
      </c>
      <c r="R4102" s="2" t="str">
        <f t="shared" si="129"/>
        <v>.</v>
      </c>
      <c r="S4102" s="2">
        <f>IF(AND(P4102&lt;&gt;"_U",P4102&lt;&gt;"c",J4102&lt;&gt;99,J4102&lt;&gt;9),IFERROR(VLOOKUP(A4102,'TA Total'!$A$2:$N$10000,14,0),"."),".")</f>
        <v>0</v>
      </c>
    </row>
    <row r="4103" spans="1:19" x14ac:dyDescent="0.4">
      <c r="A4103" s="2" t="str">
        <f t="shared" si="128"/>
        <v>2018|Total - New Zealand by territorial authority and Auckland local board/SA2|11</v>
      </c>
      <c r="B4103" t="s">
        <v>16</v>
      </c>
      <c r="C4103" t="s">
        <v>17</v>
      </c>
      <c r="D4103" t="s">
        <v>18</v>
      </c>
      <c r="E4103" t="s">
        <v>19</v>
      </c>
      <c r="F4103">
        <v>2018</v>
      </c>
      <c r="G4103">
        <v>2018</v>
      </c>
      <c r="H4103">
        <v>999999</v>
      </c>
      <c r="I4103" t="s">
        <v>50</v>
      </c>
      <c r="J4103">
        <v>4</v>
      </c>
      <c r="K4103" t="s">
        <v>25</v>
      </c>
      <c r="L4103">
        <v>11</v>
      </c>
      <c r="N4103">
        <v>83175</v>
      </c>
      <c r="R4103" s="2">
        <f t="shared" si="129"/>
        <v>6.4</v>
      </c>
      <c r="S4103" s="2">
        <f>IF(AND(P4103&lt;&gt;"_U",P4103&lt;&gt;"c",J4103&lt;&gt;99,J4103&lt;&gt;9),IFERROR(VLOOKUP(A4103,'TA Total'!$A$2:$N$10000,14,0),"."),".")</f>
        <v>1298631</v>
      </c>
    </row>
    <row r="4104" spans="1:19" x14ac:dyDescent="0.4">
      <c r="A4104" s="2" t="str">
        <f t="shared" si="128"/>
        <v>2018|Total - New Zealand by territorial authority and Auckland local board/SA2|12</v>
      </c>
      <c r="B4104" t="s">
        <v>16</v>
      </c>
      <c r="C4104" t="s">
        <v>17</v>
      </c>
      <c r="D4104" t="s">
        <v>18</v>
      </c>
      <c r="E4104" t="s">
        <v>19</v>
      </c>
      <c r="F4104">
        <v>2018</v>
      </c>
      <c r="G4104">
        <v>2018</v>
      </c>
      <c r="H4104">
        <v>999999</v>
      </c>
      <c r="I4104" t="s">
        <v>50</v>
      </c>
      <c r="J4104">
        <v>4</v>
      </c>
      <c r="K4104" t="s">
        <v>25</v>
      </c>
      <c r="L4104">
        <v>12</v>
      </c>
      <c r="N4104">
        <v>12534</v>
      </c>
      <c r="R4104" s="2">
        <f t="shared" si="129"/>
        <v>5.62</v>
      </c>
      <c r="S4104" s="2">
        <f>IF(AND(P4104&lt;&gt;"_U",P4104&lt;&gt;"c",J4104&lt;&gt;99,J4104&lt;&gt;9),IFERROR(VLOOKUP(A4104,'TA Total'!$A$2:$N$10000,14,0),"."),".")</f>
        <v>223056</v>
      </c>
    </row>
    <row r="4105" spans="1:19" x14ac:dyDescent="0.4">
      <c r="A4105" s="2" t="str">
        <f t="shared" si="128"/>
        <v>2018|Total - New Zealand by territorial authority and Auckland local board/SA2|13</v>
      </c>
      <c r="B4105" t="s">
        <v>16</v>
      </c>
      <c r="C4105" t="s">
        <v>17</v>
      </c>
      <c r="D4105" t="s">
        <v>18</v>
      </c>
      <c r="E4105" t="s">
        <v>19</v>
      </c>
      <c r="F4105">
        <v>2018</v>
      </c>
      <c r="G4105">
        <v>2018</v>
      </c>
      <c r="H4105">
        <v>999999</v>
      </c>
      <c r="I4105" t="s">
        <v>50</v>
      </c>
      <c r="J4105">
        <v>4</v>
      </c>
      <c r="K4105" t="s">
        <v>25</v>
      </c>
      <c r="L4105">
        <v>13</v>
      </c>
      <c r="N4105">
        <v>864</v>
      </c>
      <c r="R4105" s="2">
        <f t="shared" si="129"/>
        <v>10.84</v>
      </c>
      <c r="S4105" s="2">
        <f>IF(AND(P4105&lt;&gt;"_U",P4105&lt;&gt;"c",J4105&lt;&gt;99,J4105&lt;&gt;9),IFERROR(VLOOKUP(A4105,'TA Total'!$A$2:$N$10000,14,0),"."),".")</f>
        <v>7971</v>
      </c>
    </row>
    <row r="4106" spans="1:19" x14ac:dyDescent="0.4">
      <c r="A4106" s="2" t="str">
        <f t="shared" si="128"/>
        <v>2018|Total - New Zealand by territorial authority and Auckland local board/SA2|999</v>
      </c>
      <c r="B4106" t="s">
        <v>16</v>
      </c>
      <c r="C4106" t="s">
        <v>17</v>
      </c>
      <c r="D4106" t="s">
        <v>18</v>
      </c>
      <c r="E4106" t="s">
        <v>19</v>
      </c>
      <c r="F4106">
        <v>2018</v>
      </c>
      <c r="G4106">
        <v>2018</v>
      </c>
      <c r="H4106">
        <v>999999</v>
      </c>
      <c r="I4106" t="s">
        <v>50</v>
      </c>
      <c r="J4106">
        <v>4</v>
      </c>
      <c r="K4106" t="s">
        <v>25</v>
      </c>
      <c r="L4106">
        <v>999</v>
      </c>
      <c r="N4106">
        <v>96570</v>
      </c>
      <c r="R4106" s="2">
        <f t="shared" si="129"/>
        <v>6.31</v>
      </c>
      <c r="S4106" s="2">
        <f>IF(AND(P4106&lt;&gt;"_U",P4106&lt;&gt;"c",J4106&lt;&gt;99,J4106&lt;&gt;9),IFERROR(VLOOKUP(A4106,'TA Total'!$A$2:$N$10000,14,0),"."),".")</f>
        <v>1529661</v>
      </c>
    </row>
    <row r="4107" spans="1:19" x14ac:dyDescent="0.4">
      <c r="A4107" s="2" t="str">
        <f t="shared" si="128"/>
        <v>2018|Total - New Zealand by territorial authority and Auckland local board/SA2|10</v>
      </c>
      <c r="B4107" t="s">
        <v>16</v>
      </c>
      <c r="C4107" t="s">
        <v>17</v>
      </c>
      <c r="D4107" t="s">
        <v>18</v>
      </c>
      <c r="E4107" t="s">
        <v>19</v>
      </c>
      <c r="F4107">
        <v>2018</v>
      </c>
      <c r="G4107">
        <v>2018</v>
      </c>
      <c r="H4107">
        <v>999999</v>
      </c>
      <c r="I4107" t="s">
        <v>50</v>
      </c>
      <c r="J4107">
        <v>5</v>
      </c>
      <c r="K4107" t="s">
        <v>26</v>
      </c>
      <c r="L4107">
        <v>10</v>
      </c>
      <c r="N4107">
        <v>0</v>
      </c>
      <c r="R4107" s="2" t="str">
        <f t="shared" si="129"/>
        <v>.</v>
      </c>
      <c r="S4107" s="2">
        <f>IF(AND(P4107&lt;&gt;"_U",P4107&lt;&gt;"c",J4107&lt;&gt;99,J4107&lt;&gt;9),IFERROR(VLOOKUP(A4107,'TA Total'!$A$2:$N$10000,14,0),"."),".")</f>
        <v>0</v>
      </c>
    </row>
    <row r="4108" spans="1:19" x14ac:dyDescent="0.4">
      <c r="A4108" s="2" t="str">
        <f t="shared" si="128"/>
        <v>2018|Total - New Zealand by territorial authority and Auckland local board/SA2|11</v>
      </c>
      <c r="B4108" t="s">
        <v>16</v>
      </c>
      <c r="C4108" t="s">
        <v>17</v>
      </c>
      <c r="D4108" t="s">
        <v>18</v>
      </c>
      <c r="E4108" t="s">
        <v>19</v>
      </c>
      <c r="F4108">
        <v>2018</v>
      </c>
      <c r="G4108">
        <v>2018</v>
      </c>
      <c r="H4108">
        <v>999999</v>
      </c>
      <c r="I4108" t="s">
        <v>50</v>
      </c>
      <c r="J4108">
        <v>5</v>
      </c>
      <c r="K4108" t="s">
        <v>26</v>
      </c>
      <c r="L4108">
        <v>11</v>
      </c>
      <c r="N4108">
        <v>473169</v>
      </c>
      <c r="R4108" s="2">
        <f t="shared" si="129"/>
        <v>36.44</v>
      </c>
      <c r="S4108" s="2">
        <f>IF(AND(P4108&lt;&gt;"_U",P4108&lt;&gt;"c",J4108&lt;&gt;99,J4108&lt;&gt;9),IFERROR(VLOOKUP(A4108,'TA Total'!$A$2:$N$10000,14,0),"."),".")</f>
        <v>1298631</v>
      </c>
    </row>
    <row r="4109" spans="1:19" x14ac:dyDescent="0.4">
      <c r="A4109" s="2" t="str">
        <f t="shared" si="128"/>
        <v>2018|Total - New Zealand by territorial authority and Auckland local board/SA2|12</v>
      </c>
      <c r="B4109" t="s">
        <v>16</v>
      </c>
      <c r="C4109" t="s">
        <v>17</v>
      </c>
      <c r="D4109" t="s">
        <v>18</v>
      </c>
      <c r="E4109" t="s">
        <v>19</v>
      </c>
      <c r="F4109">
        <v>2018</v>
      </c>
      <c r="G4109">
        <v>2018</v>
      </c>
      <c r="H4109">
        <v>999999</v>
      </c>
      <c r="I4109" t="s">
        <v>50</v>
      </c>
      <c r="J4109">
        <v>5</v>
      </c>
      <c r="K4109" t="s">
        <v>26</v>
      </c>
      <c r="L4109">
        <v>12</v>
      </c>
      <c r="N4109">
        <v>19917</v>
      </c>
      <c r="R4109" s="2">
        <f t="shared" si="129"/>
        <v>8.93</v>
      </c>
      <c r="S4109" s="2">
        <f>IF(AND(P4109&lt;&gt;"_U",P4109&lt;&gt;"c",J4109&lt;&gt;99,J4109&lt;&gt;9),IFERROR(VLOOKUP(A4109,'TA Total'!$A$2:$N$10000,14,0),"."),".")</f>
        <v>223056</v>
      </c>
    </row>
    <row r="4110" spans="1:19" x14ac:dyDescent="0.4">
      <c r="A4110" s="2" t="str">
        <f t="shared" si="128"/>
        <v>2018|Total - New Zealand by territorial authority and Auckland local board/SA2|13</v>
      </c>
      <c r="B4110" t="s">
        <v>16</v>
      </c>
      <c r="C4110" t="s">
        <v>17</v>
      </c>
      <c r="D4110" t="s">
        <v>18</v>
      </c>
      <c r="E4110" t="s">
        <v>19</v>
      </c>
      <c r="F4110">
        <v>2018</v>
      </c>
      <c r="G4110">
        <v>2018</v>
      </c>
      <c r="H4110">
        <v>999999</v>
      </c>
      <c r="I4110" t="s">
        <v>50</v>
      </c>
      <c r="J4110">
        <v>5</v>
      </c>
      <c r="K4110" t="s">
        <v>26</v>
      </c>
      <c r="L4110">
        <v>13</v>
      </c>
      <c r="N4110">
        <v>1755</v>
      </c>
      <c r="R4110" s="2">
        <f t="shared" si="129"/>
        <v>22.02</v>
      </c>
      <c r="S4110" s="2">
        <f>IF(AND(P4110&lt;&gt;"_U",P4110&lt;&gt;"c",J4110&lt;&gt;99,J4110&lt;&gt;9),IFERROR(VLOOKUP(A4110,'TA Total'!$A$2:$N$10000,14,0),"."),".")</f>
        <v>7971</v>
      </c>
    </row>
    <row r="4111" spans="1:19" x14ac:dyDescent="0.4">
      <c r="A4111" s="2" t="str">
        <f t="shared" si="128"/>
        <v>2018|Total - New Zealand by territorial authority and Auckland local board/SA2|999</v>
      </c>
      <c r="B4111" t="s">
        <v>16</v>
      </c>
      <c r="C4111" t="s">
        <v>17</v>
      </c>
      <c r="D4111" t="s">
        <v>18</v>
      </c>
      <c r="E4111" t="s">
        <v>19</v>
      </c>
      <c r="F4111">
        <v>2018</v>
      </c>
      <c r="G4111">
        <v>2018</v>
      </c>
      <c r="H4111">
        <v>999999</v>
      </c>
      <c r="I4111" t="s">
        <v>50</v>
      </c>
      <c r="J4111">
        <v>5</v>
      </c>
      <c r="K4111" t="s">
        <v>26</v>
      </c>
      <c r="L4111">
        <v>999</v>
      </c>
      <c r="N4111">
        <v>494841</v>
      </c>
      <c r="R4111" s="2">
        <f t="shared" si="129"/>
        <v>32.35</v>
      </c>
      <c r="S4111" s="2">
        <f>IF(AND(P4111&lt;&gt;"_U",P4111&lt;&gt;"c",J4111&lt;&gt;99,J4111&lt;&gt;9),IFERROR(VLOOKUP(A4111,'TA Total'!$A$2:$N$10000,14,0),"."),".")</f>
        <v>1529661</v>
      </c>
    </row>
    <row r="4112" spans="1:19" x14ac:dyDescent="0.4">
      <c r="A4112" s="2" t="str">
        <f t="shared" si="128"/>
        <v>2018|Total - New Zealand by territorial authority and Auckland local board/SA2|10</v>
      </c>
      <c r="B4112" t="s">
        <v>16</v>
      </c>
      <c r="C4112" t="s">
        <v>17</v>
      </c>
      <c r="D4112" t="s">
        <v>18</v>
      </c>
      <c r="E4112" t="s">
        <v>19</v>
      </c>
      <c r="F4112">
        <v>2018</v>
      </c>
      <c r="G4112">
        <v>2018</v>
      </c>
      <c r="H4112">
        <v>999999</v>
      </c>
      <c r="I4112" t="s">
        <v>50</v>
      </c>
      <c r="J4112">
        <v>6</v>
      </c>
      <c r="K4112" t="s">
        <v>27</v>
      </c>
      <c r="L4112">
        <v>10</v>
      </c>
      <c r="N4112">
        <v>0</v>
      </c>
      <c r="R4112" s="2" t="str">
        <f t="shared" si="129"/>
        <v>.</v>
      </c>
      <c r="S4112" s="2">
        <f>IF(AND(P4112&lt;&gt;"_U",P4112&lt;&gt;"c",J4112&lt;&gt;99,J4112&lt;&gt;9),IFERROR(VLOOKUP(A4112,'TA Total'!$A$2:$N$10000,14,0),"."),".")</f>
        <v>0</v>
      </c>
    </row>
    <row r="4113" spans="1:19" x14ac:dyDescent="0.4">
      <c r="A4113" s="2" t="str">
        <f t="shared" si="128"/>
        <v>2018|Total - New Zealand by territorial authority and Auckland local board/SA2|11</v>
      </c>
      <c r="B4113" t="s">
        <v>16</v>
      </c>
      <c r="C4113" t="s">
        <v>17</v>
      </c>
      <c r="D4113" t="s">
        <v>18</v>
      </c>
      <c r="E4113" t="s">
        <v>19</v>
      </c>
      <c r="F4113">
        <v>2018</v>
      </c>
      <c r="G4113">
        <v>2018</v>
      </c>
      <c r="H4113">
        <v>999999</v>
      </c>
      <c r="I4113" t="s">
        <v>50</v>
      </c>
      <c r="J4113">
        <v>6</v>
      </c>
      <c r="K4113" t="s">
        <v>27</v>
      </c>
      <c r="L4113">
        <v>11</v>
      </c>
      <c r="N4113">
        <v>14187</v>
      </c>
      <c r="R4113" s="2">
        <f t="shared" si="129"/>
        <v>1.0900000000000001</v>
      </c>
      <c r="S4113" s="2">
        <f>IF(AND(P4113&lt;&gt;"_U",P4113&lt;&gt;"c",J4113&lt;&gt;99,J4113&lt;&gt;9),IFERROR(VLOOKUP(A4113,'TA Total'!$A$2:$N$10000,14,0),"."),".")</f>
        <v>1298631</v>
      </c>
    </row>
    <row r="4114" spans="1:19" x14ac:dyDescent="0.4">
      <c r="A4114" s="2" t="str">
        <f t="shared" si="128"/>
        <v>2018|Total - New Zealand by territorial authority and Auckland local board/SA2|12</v>
      </c>
      <c r="B4114" t="s">
        <v>16</v>
      </c>
      <c r="C4114" t="s">
        <v>17</v>
      </c>
      <c r="D4114" t="s">
        <v>18</v>
      </c>
      <c r="E4114" t="s">
        <v>19</v>
      </c>
      <c r="F4114">
        <v>2018</v>
      </c>
      <c r="G4114">
        <v>2018</v>
      </c>
      <c r="H4114">
        <v>999999</v>
      </c>
      <c r="I4114" t="s">
        <v>50</v>
      </c>
      <c r="J4114">
        <v>6</v>
      </c>
      <c r="K4114" t="s">
        <v>27</v>
      </c>
      <c r="L4114">
        <v>12</v>
      </c>
      <c r="N4114">
        <v>876</v>
      </c>
      <c r="R4114" s="2">
        <f t="shared" si="129"/>
        <v>0.39</v>
      </c>
      <c r="S4114" s="2">
        <f>IF(AND(P4114&lt;&gt;"_U",P4114&lt;&gt;"c",J4114&lt;&gt;99,J4114&lt;&gt;9),IFERROR(VLOOKUP(A4114,'TA Total'!$A$2:$N$10000,14,0),"."),".")</f>
        <v>223056</v>
      </c>
    </row>
    <row r="4115" spans="1:19" x14ac:dyDescent="0.4">
      <c r="A4115" s="2" t="str">
        <f t="shared" si="128"/>
        <v>2018|Total - New Zealand by territorial authority and Auckland local board/SA2|13</v>
      </c>
      <c r="B4115" t="s">
        <v>16</v>
      </c>
      <c r="C4115" t="s">
        <v>17</v>
      </c>
      <c r="D4115" t="s">
        <v>18</v>
      </c>
      <c r="E4115" t="s">
        <v>19</v>
      </c>
      <c r="F4115">
        <v>2018</v>
      </c>
      <c r="G4115">
        <v>2018</v>
      </c>
      <c r="H4115">
        <v>999999</v>
      </c>
      <c r="I4115" t="s">
        <v>50</v>
      </c>
      <c r="J4115">
        <v>6</v>
      </c>
      <c r="K4115" t="s">
        <v>27</v>
      </c>
      <c r="L4115">
        <v>13</v>
      </c>
      <c r="N4115">
        <v>33</v>
      </c>
      <c r="R4115" s="2">
        <f t="shared" si="129"/>
        <v>0.41</v>
      </c>
      <c r="S4115" s="2">
        <f>IF(AND(P4115&lt;&gt;"_U",P4115&lt;&gt;"c",J4115&lt;&gt;99,J4115&lt;&gt;9),IFERROR(VLOOKUP(A4115,'TA Total'!$A$2:$N$10000,14,0),"."),".")</f>
        <v>7971</v>
      </c>
    </row>
    <row r="4116" spans="1:19" x14ac:dyDescent="0.4">
      <c r="A4116" s="2" t="str">
        <f t="shared" si="128"/>
        <v>2018|Total - New Zealand by territorial authority and Auckland local board/SA2|999</v>
      </c>
      <c r="B4116" t="s">
        <v>16</v>
      </c>
      <c r="C4116" t="s">
        <v>17</v>
      </c>
      <c r="D4116" t="s">
        <v>18</v>
      </c>
      <c r="E4116" t="s">
        <v>19</v>
      </c>
      <c r="F4116">
        <v>2018</v>
      </c>
      <c r="G4116">
        <v>2018</v>
      </c>
      <c r="H4116">
        <v>999999</v>
      </c>
      <c r="I4116" t="s">
        <v>50</v>
      </c>
      <c r="J4116">
        <v>6</v>
      </c>
      <c r="K4116" t="s">
        <v>27</v>
      </c>
      <c r="L4116">
        <v>999</v>
      </c>
      <c r="N4116">
        <v>15093</v>
      </c>
      <c r="R4116" s="2">
        <f t="shared" si="129"/>
        <v>0.99</v>
      </c>
      <c r="S4116" s="2">
        <f>IF(AND(P4116&lt;&gt;"_U",P4116&lt;&gt;"c",J4116&lt;&gt;99,J4116&lt;&gt;9),IFERROR(VLOOKUP(A4116,'TA Total'!$A$2:$N$10000,14,0),"."),".")</f>
        <v>1529661</v>
      </c>
    </row>
    <row r="4117" spans="1:19" x14ac:dyDescent="0.4">
      <c r="A4117" s="2" t="str">
        <f t="shared" si="128"/>
        <v>2018|Total - New Zealand by territorial authority and Auckland local board/SA2|10</v>
      </c>
      <c r="B4117" t="s">
        <v>16</v>
      </c>
      <c r="C4117" t="s">
        <v>17</v>
      </c>
      <c r="D4117" t="s">
        <v>18</v>
      </c>
      <c r="E4117" t="s">
        <v>19</v>
      </c>
      <c r="F4117">
        <v>2018</v>
      </c>
      <c r="G4117">
        <v>2018</v>
      </c>
      <c r="H4117">
        <v>999999</v>
      </c>
      <c r="I4117" t="s">
        <v>50</v>
      </c>
      <c r="J4117">
        <v>7</v>
      </c>
      <c r="K4117" t="s">
        <v>28</v>
      </c>
      <c r="L4117">
        <v>10</v>
      </c>
      <c r="N4117">
        <v>0</v>
      </c>
      <c r="R4117" s="2" t="str">
        <f t="shared" si="129"/>
        <v>.</v>
      </c>
      <c r="S4117" s="2">
        <f>IF(AND(P4117&lt;&gt;"_U",P4117&lt;&gt;"c",J4117&lt;&gt;99,J4117&lt;&gt;9),IFERROR(VLOOKUP(A4117,'TA Total'!$A$2:$N$10000,14,0),"."),".")</f>
        <v>0</v>
      </c>
    </row>
    <row r="4118" spans="1:19" x14ac:dyDescent="0.4">
      <c r="A4118" s="2" t="str">
        <f t="shared" si="128"/>
        <v>2018|Total - New Zealand by territorial authority and Auckland local board/SA2|11</v>
      </c>
      <c r="B4118" t="s">
        <v>16</v>
      </c>
      <c r="C4118" t="s">
        <v>17</v>
      </c>
      <c r="D4118" t="s">
        <v>18</v>
      </c>
      <c r="E4118" t="s">
        <v>19</v>
      </c>
      <c r="F4118">
        <v>2018</v>
      </c>
      <c r="G4118">
        <v>2018</v>
      </c>
      <c r="H4118">
        <v>999999</v>
      </c>
      <c r="I4118" t="s">
        <v>50</v>
      </c>
      <c r="J4118">
        <v>7</v>
      </c>
      <c r="K4118" t="s">
        <v>28</v>
      </c>
      <c r="L4118">
        <v>11</v>
      </c>
      <c r="N4118">
        <v>17763</v>
      </c>
      <c r="R4118" s="2">
        <f t="shared" si="129"/>
        <v>1.37</v>
      </c>
      <c r="S4118" s="2">
        <f>IF(AND(P4118&lt;&gt;"_U",P4118&lt;&gt;"c",J4118&lt;&gt;99,J4118&lt;&gt;9),IFERROR(VLOOKUP(A4118,'TA Total'!$A$2:$N$10000,14,0),"."),".")</f>
        <v>1298631</v>
      </c>
    </row>
    <row r="4119" spans="1:19" x14ac:dyDescent="0.4">
      <c r="A4119" s="2" t="str">
        <f t="shared" si="128"/>
        <v>2018|Total - New Zealand by territorial authority and Auckland local board/SA2|12</v>
      </c>
      <c r="B4119" t="s">
        <v>16</v>
      </c>
      <c r="C4119" t="s">
        <v>17</v>
      </c>
      <c r="D4119" t="s">
        <v>18</v>
      </c>
      <c r="E4119" t="s">
        <v>19</v>
      </c>
      <c r="F4119">
        <v>2018</v>
      </c>
      <c r="G4119">
        <v>2018</v>
      </c>
      <c r="H4119">
        <v>999999</v>
      </c>
      <c r="I4119" t="s">
        <v>50</v>
      </c>
      <c r="J4119">
        <v>7</v>
      </c>
      <c r="K4119" t="s">
        <v>28</v>
      </c>
      <c r="L4119">
        <v>12</v>
      </c>
      <c r="N4119">
        <v>930</v>
      </c>
      <c r="R4119" s="2">
        <f t="shared" si="129"/>
        <v>0.42</v>
      </c>
      <c r="S4119" s="2">
        <f>IF(AND(P4119&lt;&gt;"_U",P4119&lt;&gt;"c",J4119&lt;&gt;99,J4119&lt;&gt;9),IFERROR(VLOOKUP(A4119,'TA Total'!$A$2:$N$10000,14,0),"."),".")</f>
        <v>223056</v>
      </c>
    </row>
    <row r="4120" spans="1:19" x14ac:dyDescent="0.4">
      <c r="A4120" s="2" t="str">
        <f t="shared" si="128"/>
        <v>2018|Total - New Zealand by territorial authority and Auckland local board/SA2|13</v>
      </c>
      <c r="B4120" t="s">
        <v>16</v>
      </c>
      <c r="C4120" t="s">
        <v>17</v>
      </c>
      <c r="D4120" t="s">
        <v>18</v>
      </c>
      <c r="E4120" t="s">
        <v>19</v>
      </c>
      <c r="F4120">
        <v>2018</v>
      </c>
      <c r="G4120">
        <v>2018</v>
      </c>
      <c r="H4120">
        <v>999999</v>
      </c>
      <c r="I4120" t="s">
        <v>50</v>
      </c>
      <c r="J4120">
        <v>7</v>
      </c>
      <c r="K4120" t="s">
        <v>28</v>
      </c>
      <c r="L4120">
        <v>13</v>
      </c>
      <c r="N4120">
        <v>117</v>
      </c>
      <c r="R4120" s="2">
        <f t="shared" si="129"/>
        <v>1.47</v>
      </c>
      <c r="S4120" s="2">
        <f>IF(AND(P4120&lt;&gt;"_U",P4120&lt;&gt;"c",J4120&lt;&gt;99,J4120&lt;&gt;9),IFERROR(VLOOKUP(A4120,'TA Total'!$A$2:$N$10000,14,0),"."),".")</f>
        <v>7971</v>
      </c>
    </row>
    <row r="4121" spans="1:19" x14ac:dyDescent="0.4">
      <c r="A4121" s="2" t="str">
        <f t="shared" si="128"/>
        <v>2018|Total - New Zealand by territorial authority and Auckland local board/SA2|999</v>
      </c>
      <c r="B4121" t="s">
        <v>16</v>
      </c>
      <c r="C4121" t="s">
        <v>17</v>
      </c>
      <c r="D4121" t="s">
        <v>18</v>
      </c>
      <c r="E4121" t="s">
        <v>19</v>
      </c>
      <c r="F4121">
        <v>2018</v>
      </c>
      <c r="G4121">
        <v>2018</v>
      </c>
      <c r="H4121">
        <v>999999</v>
      </c>
      <c r="I4121" t="s">
        <v>50</v>
      </c>
      <c r="J4121">
        <v>7</v>
      </c>
      <c r="K4121" t="s">
        <v>28</v>
      </c>
      <c r="L4121">
        <v>999</v>
      </c>
      <c r="N4121">
        <v>18813</v>
      </c>
      <c r="R4121" s="2">
        <f t="shared" si="129"/>
        <v>1.23</v>
      </c>
      <c r="S4121" s="2">
        <f>IF(AND(P4121&lt;&gt;"_U",P4121&lt;&gt;"c",J4121&lt;&gt;99,J4121&lt;&gt;9),IFERROR(VLOOKUP(A4121,'TA Total'!$A$2:$N$10000,14,0),"."),".")</f>
        <v>1529661</v>
      </c>
    </row>
    <row r="4122" spans="1:19" x14ac:dyDescent="0.4">
      <c r="A4122" s="2" t="str">
        <f t="shared" si="128"/>
        <v>2018|Total - New Zealand by territorial authority and Auckland local board/SA2|10</v>
      </c>
      <c r="B4122" t="s">
        <v>16</v>
      </c>
      <c r="C4122" t="s">
        <v>17</v>
      </c>
      <c r="D4122" t="s">
        <v>18</v>
      </c>
      <c r="E4122" t="s">
        <v>19</v>
      </c>
      <c r="F4122">
        <v>2018</v>
      </c>
      <c r="G4122">
        <v>2018</v>
      </c>
      <c r="H4122">
        <v>999999</v>
      </c>
      <c r="I4122" t="s">
        <v>50</v>
      </c>
      <c r="J4122">
        <v>77</v>
      </c>
      <c r="K4122" t="s">
        <v>29</v>
      </c>
      <c r="L4122">
        <v>10</v>
      </c>
      <c r="N4122">
        <v>0</v>
      </c>
      <c r="R4122" s="2" t="str">
        <f t="shared" si="129"/>
        <v>.</v>
      </c>
      <c r="S4122" s="2">
        <f>IF(AND(P4122&lt;&gt;"_U",P4122&lt;&gt;"c",J4122&lt;&gt;99,J4122&lt;&gt;9),IFERROR(VLOOKUP(A4122,'TA Total'!$A$2:$N$10000,14,0),"."),".")</f>
        <v>0</v>
      </c>
    </row>
    <row r="4123" spans="1:19" x14ac:dyDescent="0.4">
      <c r="A4123" s="2" t="str">
        <f t="shared" si="128"/>
        <v>2018|Total - New Zealand by territorial authority and Auckland local board/SA2|11</v>
      </c>
      <c r="B4123" t="s">
        <v>16</v>
      </c>
      <c r="C4123" t="s">
        <v>17</v>
      </c>
      <c r="D4123" t="s">
        <v>18</v>
      </c>
      <c r="E4123" t="s">
        <v>19</v>
      </c>
      <c r="F4123">
        <v>2018</v>
      </c>
      <c r="G4123">
        <v>2018</v>
      </c>
      <c r="H4123">
        <v>999999</v>
      </c>
      <c r="I4123" t="s">
        <v>50</v>
      </c>
      <c r="J4123">
        <v>77</v>
      </c>
      <c r="K4123" t="s">
        <v>29</v>
      </c>
      <c r="L4123">
        <v>11</v>
      </c>
      <c r="N4123">
        <v>1298631</v>
      </c>
      <c r="R4123" s="2">
        <f t="shared" si="129"/>
        <v>100</v>
      </c>
      <c r="S4123" s="2">
        <f>IF(AND(P4123&lt;&gt;"_U",P4123&lt;&gt;"c",J4123&lt;&gt;99,J4123&lt;&gt;9),IFERROR(VLOOKUP(A4123,'TA Total'!$A$2:$N$10000,14,0),"."),".")</f>
        <v>1298631</v>
      </c>
    </row>
    <row r="4124" spans="1:19" x14ac:dyDescent="0.4">
      <c r="A4124" s="2" t="str">
        <f t="shared" si="128"/>
        <v>2018|Total - New Zealand by territorial authority and Auckland local board/SA2|12</v>
      </c>
      <c r="B4124" t="s">
        <v>16</v>
      </c>
      <c r="C4124" t="s">
        <v>17</v>
      </c>
      <c r="D4124" t="s">
        <v>18</v>
      </c>
      <c r="E4124" t="s">
        <v>19</v>
      </c>
      <c r="F4124">
        <v>2018</v>
      </c>
      <c r="G4124">
        <v>2018</v>
      </c>
      <c r="H4124">
        <v>999999</v>
      </c>
      <c r="I4124" t="s">
        <v>50</v>
      </c>
      <c r="J4124">
        <v>77</v>
      </c>
      <c r="K4124" t="s">
        <v>29</v>
      </c>
      <c r="L4124">
        <v>12</v>
      </c>
      <c r="N4124">
        <v>223056</v>
      </c>
      <c r="R4124" s="2">
        <f t="shared" si="129"/>
        <v>100</v>
      </c>
      <c r="S4124" s="2">
        <f>IF(AND(P4124&lt;&gt;"_U",P4124&lt;&gt;"c",J4124&lt;&gt;99,J4124&lt;&gt;9),IFERROR(VLOOKUP(A4124,'TA Total'!$A$2:$N$10000,14,0),"."),".")</f>
        <v>223056</v>
      </c>
    </row>
    <row r="4125" spans="1:19" x14ac:dyDescent="0.4">
      <c r="A4125" s="2" t="str">
        <f t="shared" si="128"/>
        <v>2018|Total - New Zealand by territorial authority and Auckland local board/SA2|13</v>
      </c>
      <c r="B4125" t="s">
        <v>16</v>
      </c>
      <c r="C4125" t="s">
        <v>17</v>
      </c>
      <c r="D4125" t="s">
        <v>18</v>
      </c>
      <c r="E4125" t="s">
        <v>19</v>
      </c>
      <c r="F4125">
        <v>2018</v>
      </c>
      <c r="G4125">
        <v>2018</v>
      </c>
      <c r="H4125">
        <v>999999</v>
      </c>
      <c r="I4125" t="s">
        <v>50</v>
      </c>
      <c r="J4125">
        <v>77</v>
      </c>
      <c r="K4125" t="s">
        <v>29</v>
      </c>
      <c r="L4125">
        <v>13</v>
      </c>
      <c r="N4125">
        <v>7971</v>
      </c>
      <c r="R4125" s="2">
        <f t="shared" si="129"/>
        <v>100</v>
      </c>
      <c r="S4125" s="2">
        <f>IF(AND(P4125&lt;&gt;"_U",P4125&lt;&gt;"c",J4125&lt;&gt;99,J4125&lt;&gt;9),IFERROR(VLOOKUP(A4125,'TA Total'!$A$2:$N$10000,14,0),"."),".")</f>
        <v>7971</v>
      </c>
    </row>
    <row r="4126" spans="1:19" x14ac:dyDescent="0.4">
      <c r="A4126" s="2" t="str">
        <f t="shared" si="128"/>
        <v>2018|Total - New Zealand by territorial authority and Auckland local board/SA2|999</v>
      </c>
      <c r="B4126" t="s">
        <v>16</v>
      </c>
      <c r="C4126" t="s">
        <v>17</v>
      </c>
      <c r="D4126" t="s">
        <v>18</v>
      </c>
      <c r="E4126" t="s">
        <v>19</v>
      </c>
      <c r="F4126">
        <v>2018</v>
      </c>
      <c r="G4126">
        <v>2018</v>
      </c>
      <c r="H4126">
        <v>999999</v>
      </c>
      <c r="I4126" t="s">
        <v>50</v>
      </c>
      <c r="J4126">
        <v>77</v>
      </c>
      <c r="K4126" t="s">
        <v>29</v>
      </c>
      <c r="L4126">
        <v>999</v>
      </c>
      <c r="N4126">
        <v>1529661</v>
      </c>
      <c r="R4126" s="2">
        <f t="shared" si="129"/>
        <v>100</v>
      </c>
      <c r="S4126" s="2">
        <f>IF(AND(P4126&lt;&gt;"_U",P4126&lt;&gt;"c",J4126&lt;&gt;99,J4126&lt;&gt;9),IFERROR(VLOOKUP(A4126,'TA Total'!$A$2:$N$10000,14,0),"."),".")</f>
        <v>1529661</v>
      </c>
    </row>
    <row r="4127" spans="1:19" x14ac:dyDescent="0.4">
      <c r="A4127" s="2" t="str">
        <f t="shared" si="128"/>
        <v>2018|Total - New Zealand by territorial authority and Auckland local board/SA2|10</v>
      </c>
      <c r="B4127" t="s">
        <v>16</v>
      </c>
      <c r="C4127" t="s">
        <v>17</v>
      </c>
      <c r="D4127" t="s">
        <v>18</v>
      </c>
      <c r="E4127" t="s">
        <v>19</v>
      </c>
      <c r="F4127">
        <v>2018</v>
      </c>
      <c r="G4127">
        <v>2018</v>
      </c>
      <c r="H4127">
        <v>999999</v>
      </c>
      <c r="I4127" t="s">
        <v>50</v>
      </c>
      <c r="J4127">
        <v>8</v>
      </c>
      <c r="K4127" t="s">
        <v>30</v>
      </c>
      <c r="L4127">
        <v>10</v>
      </c>
      <c r="N4127">
        <v>0</v>
      </c>
      <c r="R4127" s="2" t="str">
        <f t="shared" si="129"/>
        <v>.</v>
      </c>
      <c r="S4127" s="2">
        <f>IF(AND(P4127&lt;&gt;"_U",P4127&lt;&gt;"c",J4127&lt;&gt;99,J4127&lt;&gt;9),IFERROR(VLOOKUP(A4127,'TA Total'!$A$2:$N$10000,14,0),"."),".")</f>
        <v>0</v>
      </c>
    </row>
    <row r="4128" spans="1:19" x14ac:dyDescent="0.4">
      <c r="A4128" s="2" t="str">
        <f t="shared" si="128"/>
        <v>2018|Total - New Zealand by territorial authority and Auckland local board/SA2|11</v>
      </c>
      <c r="B4128" t="s">
        <v>16</v>
      </c>
      <c r="C4128" t="s">
        <v>17</v>
      </c>
      <c r="D4128" t="s">
        <v>18</v>
      </c>
      <c r="E4128" t="s">
        <v>19</v>
      </c>
      <c r="F4128">
        <v>2018</v>
      </c>
      <c r="G4128">
        <v>2018</v>
      </c>
      <c r="H4128">
        <v>999999</v>
      </c>
      <c r="I4128" t="s">
        <v>50</v>
      </c>
      <c r="J4128">
        <v>8</v>
      </c>
      <c r="K4128" t="s">
        <v>30</v>
      </c>
      <c r="L4128">
        <v>11</v>
      </c>
      <c r="N4128">
        <v>41085</v>
      </c>
      <c r="R4128" s="2">
        <f t="shared" si="129"/>
        <v>3.16</v>
      </c>
      <c r="S4128" s="2">
        <f>IF(AND(P4128&lt;&gt;"_U",P4128&lt;&gt;"c",J4128&lt;&gt;99,J4128&lt;&gt;9),IFERROR(VLOOKUP(A4128,'TA Total'!$A$2:$N$10000,14,0),"."),".")</f>
        <v>1298631</v>
      </c>
    </row>
    <row r="4129" spans="1:19" x14ac:dyDescent="0.4">
      <c r="A4129" s="2" t="str">
        <f t="shared" si="128"/>
        <v>2018|Total - New Zealand by territorial authority and Auckland local board/SA2|12</v>
      </c>
      <c r="B4129" t="s">
        <v>16</v>
      </c>
      <c r="C4129" t="s">
        <v>17</v>
      </c>
      <c r="D4129" t="s">
        <v>18</v>
      </c>
      <c r="E4129" t="s">
        <v>19</v>
      </c>
      <c r="F4129">
        <v>2018</v>
      </c>
      <c r="G4129">
        <v>2018</v>
      </c>
      <c r="H4129">
        <v>999999</v>
      </c>
      <c r="I4129" t="s">
        <v>50</v>
      </c>
      <c r="J4129">
        <v>8</v>
      </c>
      <c r="K4129" t="s">
        <v>30</v>
      </c>
      <c r="L4129">
        <v>12</v>
      </c>
      <c r="N4129">
        <v>3735</v>
      </c>
      <c r="R4129" s="2">
        <f t="shared" si="129"/>
        <v>1.67</v>
      </c>
      <c r="S4129" s="2">
        <f>IF(AND(P4129&lt;&gt;"_U",P4129&lt;&gt;"c",J4129&lt;&gt;99,J4129&lt;&gt;9),IFERROR(VLOOKUP(A4129,'TA Total'!$A$2:$N$10000,14,0),"."),".")</f>
        <v>223056</v>
      </c>
    </row>
    <row r="4130" spans="1:19" x14ac:dyDescent="0.4">
      <c r="A4130" s="2" t="str">
        <f t="shared" si="128"/>
        <v>2018|Total - New Zealand by territorial authority and Auckland local board/SA2|13</v>
      </c>
      <c r="B4130" t="s">
        <v>16</v>
      </c>
      <c r="C4130" t="s">
        <v>17</v>
      </c>
      <c r="D4130" t="s">
        <v>18</v>
      </c>
      <c r="E4130" t="s">
        <v>19</v>
      </c>
      <c r="F4130">
        <v>2018</v>
      </c>
      <c r="G4130">
        <v>2018</v>
      </c>
      <c r="H4130">
        <v>999999</v>
      </c>
      <c r="I4130" t="s">
        <v>50</v>
      </c>
      <c r="J4130">
        <v>8</v>
      </c>
      <c r="K4130" t="s">
        <v>30</v>
      </c>
      <c r="L4130">
        <v>13</v>
      </c>
      <c r="N4130">
        <v>315</v>
      </c>
      <c r="R4130" s="2">
        <f t="shared" si="129"/>
        <v>3.95</v>
      </c>
      <c r="S4130" s="2">
        <f>IF(AND(P4130&lt;&gt;"_U",P4130&lt;&gt;"c",J4130&lt;&gt;99,J4130&lt;&gt;9),IFERROR(VLOOKUP(A4130,'TA Total'!$A$2:$N$10000,14,0),"."),".")</f>
        <v>7971</v>
      </c>
    </row>
    <row r="4131" spans="1:19" x14ac:dyDescent="0.4">
      <c r="A4131" s="2" t="str">
        <f t="shared" si="128"/>
        <v>2018|Total - New Zealand by territorial authority and Auckland local board/SA2|999</v>
      </c>
      <c r="B4131" t="s">
        <v>16</v>
      </c>
      <c r="C4131" t="s">
        <v>17</v>
      </c>
      <c r="D4131" t="s">
        <v>18</v>
      </c>
      <c r="E4131" t="s">
        <v>19</v>
      </c>
      <c r="F4131">
        <v>2018</v>
      </c>
      <c r="G4131">
        <v>2018</v>
      </c>
      <c r="H4131">
        <v>999999</v>
      </c>
      <c r="I4131" t="s">
        <v>50</v>
      </c>
      <c r="J4131">
        <v>8</v>
      </c>
      <c r="K4131" t="s">
        <v>30</v>
      </c>
      <c r="L4131">
        <v>999</v>
      </c>
      <c r="N4131">
        <v>45132</v>
      </c>
      <c r="R4131" s="2">
        <f t="shared" si="129"/>
        <v>2.95</v>
      </c>
      <c r="S4131" s="2">
        <f>IF(AND(P4131&lt;&gt;"_U",P4131&lt;&gt;"c",J4131&lt;&gt;99,J4131&lt;&gt;9),IFERROR(VLOOKUP(A4131,'TA Total'!$A$2:$N$10000,14,0),"."),".")</f>
        <v>1529661</v>
      </c>
    </row>
    <row r="4132" spans="1:19" x14ac:dyDescent="0.4">
      <c r="A4132" s="2" t="str">
        <f t="shared" si="128"/>
        <v>2018|Total - New Zealand by territorial authority and Auckland local board/SA2|10</v>
      </c>
      <c r="B4132" t="s">
        <v>16</v>
      </c>
      <c r="C4132" t="s">
        <v>17</v>
      </c>
      <c r="D4132" t="s">
        <v>18</v>
      </c>
      <c r="E4132" t="s">
        <v>19</v>
      </c>
      <c r="F4132">
        <v>2018</v>
      </c>
      <c r="G4132">
        <v>2018</v>
      </c>
      <c r="H4132">
        <v>999999</v>
      </c>
      <c r="I4132" t="s">
        <v>50</v>
      </c>
      <c r="J4132">
        <v>9</v>
      </c>
      <c r="K4132" t="s">
        <v>31</v>
      </c>
      <c r="L4132">
        <v>10</v>
      </c>
      <c r="N4132">
        <v>21</v>
      </c>
      <c r="R4132" s="2" t="str">
        <f t="shared" si="129"/>
        <v>.</v>
      </c>
      <c r="S4132" s="2" t="str">
        <f>IF(AND(P4132&lt;&gt;"_U",P4132&lt;&gt;"c",J4132&lt;&gt;99,J4132&lt;&gt;9),IFERROR(VLOOKUP(A4132,'TA Total'!$A$2:$N$10000,14,0),"."),".")</f>
        <v>.</v>
      </c>
    </row>
    <row r="4133" spans="1:19" x14ac:dyDescent="0.4">
      <c r="A4133" s="2" t="str">
        <f t="shared" si="128"/>
        <v>2018|Total - New Zealand by territorial authority and Auckland local board/SA2|11</v>
      </c>
      <c r="B4133" t="s">
        <v>16</v>
      </c>
      <c r="C4133" t="s">
        <v>17</v>
      </c>
      <c r="D4133" t="s">
        <v>18</v>
      </c>
      <c r="E4133" t="s">
        <v>19</v>
      </c>
      <c r="F4133">
        <v>2018</v>
      </c>
      <c r="G4133">
        <v>2018</v>
      </c>
      <c r="H4133">
        <v>999999</v>
      </c>
      <c r="I4133" t="s">
        <v>50</v>
      </c>
      <c r="J4133">
        <v>9</v>
      </c>
      <c r="K4133" t="s">
        <v>31</v>
      </c>
      <c r="L4133">
        <v>11</v>
      </c>
      <c r="N4133">
        <v>111219</v>
      </c>
      <c r="R4133" s="2" t="str">
        <f t="shared" si="129"/>
        <v>.</v>
      </c>
      <c r="S4133" s="2" t="str">
        <f>IF(AND(P4133&lt;&gt;"_U",P4133&lt;&gt;"c",J4133&lt;&gt;99,J4133&lt;&gt;9),IFERROR(VLOOKUP(A4133,'TA Total'!$A$2:$N$10000,14,0),"."),".")</f>
        <v>.</v>
      </c>
    </row>
    <row r="4134" spans="1:19" x14ac:dyDescent="0.4">
      <c r="A4134" s="2" t="str">
        <f t="shared" si="128"/>
        <v>2018|Total - New Zealand by territorial authority and Auckland local board/SA2|12</v>
      </c>
      <c r="B4134" t="s">
        <v>16</v>
      </c>
      <c r="C4134" t="s">
        <v>17</v>
      </c>
      <c r="D4134" t="s">
        <v>18</v>
      </c>
      <c r="E4134" t="s">
        <v>19</v>
      </c>
      <c r="F4134">
        <v>2018</v>
      </c>
      <c r="G4134">
        <v>2018</v>
      </c>
      <c r="H4134">
        <v>999999</v>
      </c>
      <c r="I4134" t="s">
        <v>50</v>
      </c>
      <c r="J4134">
        <v>9</v>
      </c>
      <c r="K4134" t="s">
        <v>31</v>
      </c>
      <c r="L4134">
        <v>12</v>
      </c>
      <c r="N4134">
        <v>31839</v>
      </c>
      <c r="R4134" s="2" t="str">
        <f t="shared" si="129"/>
        <v>.</v>
      </c>
      <c r="S4134" s="2" t="str">
        <f>IF(AND(P4134&lt;&gt;"_U",P4134&lt;&gt;"c",J4134&lt;&gt;99,J4134&lt;&gt;9),IFERROR(VLOOKUP(A4134,'TA Total'!$A$2:$N$10000,14,0),"."),".")</f>
        <v>.</v>
      </c>
    </row>
    <row r="4135" spans="1:19" x14ac:dyDescent="0.4">
      <c r="A4135" s="2" t="str">
        <f t="shared" si="128"/>
        <v>2018|Total - New Zealand by territorial authority and Auckland local board/SA2|13</v>
      </c>
      <c r="B4135" t="s">
        <v>16</v>
      </c>
      <c r="C4135" t="s">
        <v>17</v>
      </c>
      <c r="D4135" t="s">
        <v>18</v>
      </c>
      <c r="E4135" t="s">
        <v>19</v>
      </c>
      <c r="F4135">
        <v>2018</v>
      </c>
      <c r="G4135">
        <v>2018</v>
      </c>
      <c r="H4135">
        <v>999999</v>
      </c>
      <c r="I4135" t="s">
        <v>50</v>
      </c>
      <c r="J4135">
        <v>9</v>
      </c>
      <c r="K4135" t="s">
        <v>31</v>
      </c>
      <c r="L4135">
        <v>13</v>
      </c>
      <c r="N4135">
        <v>3057</v>
      </c>
      <c r="R4135" s="2" t="str">
        <f t="shared" si="129"/>
        <v>.</v>
      </c>
      <c r="S4135" s="2" t="str">
        <f>IF(AND(P4135&lt;&gt;"_U",P4135&lt;&gt;"c",J4135&lt;&gt;99,J4135&lt;&gt;9),IFERROR(VLOOKUP(A4135,'TA Total'!$A$2:$N$10000,14,0),"."),".")</f>
        <v>.</v>
      </c>
    </row>
    <row r="4136" spans="1:19" x14ac:dyDescent="0.4">
      <c r="A4136" s="2" t="str">
        <f t="shared" si="128"/>
        <v>2018|Total - New Zealand by territorial authority and Auckland local board/SA2|999</v>
      </c>
      <c r="B4136" t="s">
        <v>16</v>
      </c>
      <c r="C4136" t="s">
        <v>17</v>
      </c>
      <c r="D4136" t="s">
        <v>18</v>
      </c>
      <c r="E4136" t="s">
        <v>19</v>
      </c>
      <c r="F4136">
        <v>2018</v>
      </c>
      <c r="G4136">
        <v>2018</v>
      </c>
      <c r="H4136">
        <v>999999</v>
      </c>
      <c r="I4136" t="s">
        <v>50</v>
      </c>
      <c r="J4136">
        <v>9</v>
      </c>
      <c r="K4136" t="s">
        <v>31</v>
      </c>
      <c r="L4136">
        <v>999</v>
      </c>
      <c r="N4136">
        <v>146136</v>
      </c>
      <c r="R4136" s="2" t="str">
        <f t="shared" si="129"/>
        <v>.</v>
      </c>
      <c r="S4136" s="2" t="str">
        <f>IF(AND(P4136&lt;&gt;"_U",P4136&lt;&gt;"c",J4136&lt;&gt;99,J4136&lt;&gt;9),IFERROR(VLOOKUP(A4136,'TA Total'!$A$2:$N$10000,14,0),"."),".")</f>
        <v>.</v>
      </c>
    </row>
    <row r="4137" spans="1:19" x14ac:dyDescent="0.4">
      <c r="A4137" s="2" t="str">
        <f t="shared" si="128"/>
        <v>2018|Total - New Zealand by territorial authority and Auckland local board/SA2|10</v>
      </c>
      <c r="B4137" t="s">
        <v>16</v>
      </c>
      <c r="C4137" t="s">
        <v>17</v>
      </c>
      <c r="D4137" t="s">
        <v>18</v>
      </c>
      <c r="E4137" t="s">
        <v>19</v>
      </c>
      <c r="F4137">
        <v>2018</v>
      </c>
      <c r="G4137">
        <v>2018</v>
      </c>
      <c r="H4137">
        <v>999999</v>
      </c>
      <c r="I4137" t="s">
        <v>50</v>
      </c>
      <c r="J4137">
        <v>99</v>
      </c>
      <c r="K4137" t="s">
        <v>32</v>
      </c>
      <c r="L4137">
        <v>10</v>
      </c>
      <c r="N4137">
        <v>21</v>
      </c>
      <c r="R4137" s="2" t="str">
        <f t="shared" si="129"/>
        <v>.</v>
      </c>
      <c r="S4137" s="2" t="str">
        <f>IF(AND(P4137&lt;&gt;"_U",P4137&lt;&gt;"c",J4137&lt;&gt;99,J4137&lt;&gt;9),IFERROR(VLOOKUP(A4137,'TA Total'!$A$2:$N$10000,14,0),"."),".")</f>
        <v>.</v>
      </c>
    </row>
    <row r="4138" spans="1:19" x14ac:dyDescent="0.4">
      <c r="A4138" s="2" t="str">
        <f t="shared" si="128"/>
        <v>2018|Total - New Zealand by territorial authority and Auckland local board/SA2|11</v>
      </c>
      <c r="B4138" t="s">
        <v>16</v>
      </c>
      <c r="C4138" t="s">
        <v>17</v>
      </c>
      <c r="D4138" t="s">
        <v>18</v>
      </c>
      <c r="E4138" t="s">
        <v>19</v>
      </c>
      <c r="F4138">
        <v>2018</v>
      </c>
      <c r="G4138">
        <v>2018</v>
      </c>
      <c r="H4138">
        <v>999999</v>
      </c>
      <c r="I4138" t="s">
        <v>50</v>
      </c>
      <c r="J4138">
        <v>99</v>
      </c>
      <c r="K4138" t="s">
        <v>32</v>
      </c>
      <c r="L4138">
        <v>11</v>
      </c>
      <c r="N4138">
        <v>1399944</v>
      </c>
      <c r="R4138" s="2" t="str">
        <f t="shared" si="129"/>
        <v>.</v>
      </c>
      <c r="S4138" s="2" t="str">
        <f>IF(AND(P4138&lt;&gt;"_U",P4138&lt;&gt;"c",J4138&lt;&gt;99,J4138&lt;&gt;9),IFERROR(VLOOKUP(A4138,'TA Total'!$A$2:$N$10000,14,0),"."),".")</f>
        <v>.</v>
      </c>
    </row>
    <row r="4139" spans="1:19" x14ac:dyDescent="0.4">
      <c r="A4139" s="2" t="str">
        <f t="shared" si="128"/>
        <v>2018|Total - New Zealand by territorial authority and Auckland local board/SA2|12</v>
      </c>
      <c r="B4139" t="s">
        <v>16</v>
      </c>
      <c r="C4139" t="s">
        <v>17</v>
      </c>
      <c r="D4139" t="s">
        <v>18</v>
      </c>
      <c r="E4139" t="s">
        <v>19</v>
      </c>
      <c r="F4139">
        <v>2018</v>
      </c>
      <c r="G4139">
        <v>2018</v>
      </c>
      <c r="H4139">
        <v>999999</v>
      </c>
      <c r="I4139" t="s">
        <v>50</v>
      </c>
      <c r="J4139">
        <v>99</v>
      </c>
      <c r="K4139" t="s">
        <v>32</v>
      </c>
      <c r="L4139">
        <v>12</v>
      </c>
      <c r="N4139">
        <v>253398</v>
      </c>
      <c r="R4139" s="2" t="str">
        <f t="shared" si="129"/>
        <v>.</v>
      </c>
      <c r="S4139" s="2" t="str">
        <f>IF(AND(P4139&lt;&gt;"_U",P4139&lt;&gt;"c",J4139&lt;&gt;99,J4139&lt;&gt;9),IFERROR(VLOOKUP(A4139,'TA Total'!$A$2:$N$10000,14,0),"."),".")</f>
        <v>.</v>
      </c>
    </row>
    <row r="4140" spans="1:19" x14ac:dyDescent="0.4">
      <c r="A4140" s="2" t="str">
        <f t="shared" si="128"/>
        <v>2018|Total - New Zealand by territorial authority and Auckland local board/SA2|13</v>
      </c>
      <c r="B4140" t="s">
        <v>16</v>
      </c>
      <c r="C4140" t="s">
        <v>17</v>
      </c>
      <c r="D4140" t="s">
        <v>18</v>
      </c>
      <c r="E4140" t="s">
        <v>19</v>
      </c>
      <c r="F4140">
        <v>2018</v>
      </c>
      <c r="G4140">
        <v>2018</v>
      </c>
      <c r="H4140">
        <v>999999</v>
      </c>
      <c r="I4140" t="s">
        <v>50</v>
      </c>
      <c r="J4140">
        <v>99</v>
      </c>
      <c r="K4140" t="s">
        <v>32</v>
      </c>
      <c r="L4140">
        <v>13</v>
      </c>
      <c r="N4140">
        <v>10947</v>
      </c>
      <c r="R4140" s="2" t="str">
        <f t="shared" si="129"/>
        <v>.</v>
      </c>
      <c r="S4140" s="2" t="str">
        <f>IF(AND(P4140&lt;&gt;"_U",P4140&lt;&gt;"c",J4140&lt;&gt;99,J4140&lt;&gt;9),IFERROR(VLOOKUP(A4140,'TA Total'!$A$2:$N$10000,14,0),"."),".")</f>
        <v>.</v>
      </c>
    </row>
    <row r="4141" spans="1:19" x14ac:dyDescent="0.4">
      <c r="A4141" s="2" t="str">
        <f t="shared" si="128"/>
        <v>2018|Total - New Zealand by territorial authority and Auckland local board/SA2|999</v>
      </c>
      <c r="B4141" t="s">
        <v>16</v>
      </c>
      <c r="C4141" t="s">
        <v>17</v>
      </c>
      <c r="D4141" t="s">
        <v>18</v>
      </c>
      <c r="E4141" t="s">
        <v>19</v>
      </c>
      <c r="F4141">
        <v>2018</v>
      </c>
      <c r="G4141">
        <v>2018</v>
      </c>
      <c r="H4141">
        <v>999999</v>
      </c>
      <c r="I4141" t="s">
        <v>50</v>
      </c>
      <c r="J4141">
        <v>99</v>
      </c>
      <c r="K4141" t="s">
        <v>32</v>
      </c>
      <c r="L4141">
        <v>999</v>
      </c>
      <c r="N4141">
        <v>1664313</v>
      </c>
      <c r="R4141" s="2" t="str">
        <f t="shared" si="129"/>
        <v>.</v>
      </c>
      <c r="S4141" s="2" t="str">
        <f>IF(AND(P4141&lt;&gt;"_U",P4141&lt;&gt;"c",J4141&lt;&gt;99,J4141&lt;&gt;9),IFERROR(VLOOKUP(A4141,'TA Total'!$A$2:$N$10000,14,0),"."),".")</f>
        <v>.</v>
      </c>
    </row>
    <row r="4142" spans="1:19" x14ac:dyDescent="0.4">
      <c r="A4142" s="2" t="str">
        <f t="shared" si="128"/>
        <v>2023|Far North District|10</v>
      </c>
      <c r="B4142" t="s">
        <v>16</v>
      </c>
      <c r="C4142" t="s">
        <v>17</v>
      </c>
      <c r="D4142" t="s">
        <v>18</v>
      </c>
      <c r="E4142" t="s">
        <v>19</v>
      </c>
      <c r="F4142">
        <v>2023</v>
      </c>
      <c r="G4142">
        <v>2023</v>
      </c>
      <c r="H4142">
        <v>1</v>
      </c>
      <c r="I4142" t="s">
        <v>146</v>
      </c>
      <c r="J4142">
        <v>0</v>
      </c>
      <c r="K4142" t="s">
        <v>21</v>
      </c>
      <c r="L4142">
        <v>10</v>
      </c>
      <c r="N4142">
        <v>0</v>
      </c>
      <c r="R4142" s="2">
        <f t="shared" si="129"/>
        <v>0</v>
      </c>
      <c r="S4142" s="2">
        <f>IF(AND(P4142&lt;&gt;"_U",P4142&lt;&gt;"c",J4142&lt;&gt;99,J4142&lt;&gt;9),IFERROR(VLOOKUP(A4142,'TA Total'!$A$2:$N$10000,14,0),"."),".")</f>
        <v>27</v>
      </c>
    </row>
    <row r="4143" spans="1:19" x14ac:dyDescent="0.4">
      <c r="A4143" s="2" t="str">
        <f t="shared" si="128"/>
        <v>2023|Far North District|11</v>
      </c>
      <c r="B4143" t="s">
        <v>16</v>
      </c>
      <c r="C4143" t="s">
        <v>17</v>
      </c>
      <c r="D4143" t="s">
        <v>18</v>
      </c>
      <c r="E4143" t="s">
        <v>19</v>
      </c>
      <c r="F4143">
        <v>2023</v>
      </c>
      <c r="G4143">
        <v>2023</v>
      </c>
      <c r="H4143">
        <v>1</v>
      </c>
      <c r="I4143" t="s">
        <v>146</v>
      </c>
      <c r="J4143">
        <v>0</v>
      </c>
      <c r="K4143" t="s">
        <v>21</v>
      </c>
      <c r="L4143">
        <v>11</v>
      </c>
      <c r="N4143">
        <v>933</v>
      </c>
      <c r="R4143" s="2">
        <f t="shared" si="129"/>
        <v>5.15</v>
      </c>
      <c r="S4143" s="2">
        <f>IF(AND(P4143&lt;&gt;"_U",P4143&lt;&gt;"c",J4143&lt;&gt;99,J4143&lt;&gt;9),IFERROR(VLOOKUP(A4143,'TA Total'!$A$2:$N$10000,14,0),"."),".")</f>
        <v>18120</v>
      </c>
    </row>
    <row r="4144" spans="1:19" x14ac:dyDescent="0.4">
      <c r="A4144" s="2" t="str">
        <f t="shared" si="128"/>
        <v>2023|Far North District|12</v>
      </c>
      <c r="B4144" t="s">
        <v>16</v>
      </c>
      <c r="C4144" t="s">
        <v>17</v>
      </c>
      <c r="D4144" t="s">
        <v>18</v>
      </c>
      <c r="E4144" t="s">
        <v>19</v>
      </c>
      <c r="F4144">
        <v>2023</v>
      </c>
      <c r="G4144">
        <v>2023</v>
      </c>
      <c r="H4144">
        <v>1</v>
      </c>
      <c r="I4144" t="s">
        <v>146</v>
      </c>
      <c r="J4144">
        <v>0</v>
      </c>
      <c r="K4144" t="s">
        <v>21</v>
      </c>
      <c r="L4144">
        <v>12</v>
      </c>
      <c r="N4144">
        <v>153</v>
      </c>
      <c r="R4144" s="2">
        <f t="shared" si="129"/>
        <v>7.51</v>
      </c>
      <c r="S4144" s="2">
        <f>IF(AND(P4144&lt;&gt;"_U",P4144&lt;&gt;"c",J4144&lt;&gt;99,J4144&lt;&gt;9),IFERROR(VLOOKUP(A4144,'TA Total'!$A$2:$N$10000,14,0),"."),".")</f>
        <v>2037</v>
      </c>
    </row>
    <row r="4145" spans="1:19" x14ac:dyDescent="0.4">
      <c r="A4145" s="2" t="str">
        <f t="shared" si="128"/>
        <v>2023|Far North District|13</v>
      </c>
      <c r="B4145" t="s">
        <v>16</v>
      </c>
      <c r="C4145" t="s">
        <v>17</v>
      </c>
      <c r="D4145" t="s">
        <v>18</v>
      </c>
      <c r="E4145" t="s">
        <v>19</v>
      </c>
      <c r="F4145">
        <v>2023</v>
      </c>
      <c r="G4145">
        <v>2023</v>
      </c>
      <c r="H4145">
        <v>1</v>
      </c>
      <c r="I4145" t="s">
        <v>146</v>
      </c>
      <c r="J4145">
        <v>0</v>
      </c>
      <c r="K4145" t="s">
        <v>21</v>
      </c>
      <c r="L4145">
        <v>13</v>
      </c>
      <c r="N4145">
        <v>156</v>
      </c>
      <c r="R4145" s="2">
        <f t="shared" si="129"/>
        <v>26.26</v>
      </c>
      <c r="S4145" s="2">
        <f>IF(AND(P4145&lt;&gt;"_U",P4145&lt;&gt;"c",J4145&lt;&gt;99,J4145&lt;&gt;9),IFERROR(VLOOKUP(A4145,'TA Total'!$A$2:$N$10000,14,0),"."),".")</f>
        <v>594</v>
      </c>
    </row>
    <row r="4146" spans="1:19" x14ac:dyDescent="0.4">
      <c r="A4146" s="2" t="str">
        <f t="shared" si="128"/>
        <v>2023|Far North District|999</v>
      </c>
      <c r="B4146" t="s">
        <v>16</v>
      </c>
      <c r="C4146" t="s">
        <v>17</v>
      </c>
      <c r="D4146" t="s">
        <v>18</v>
      </c>
      <c r="E4146" t="s">
        <v>19</v>
      </c>
      <c r="F4146">
        <v>2023</v>
      </c>
      <c r="G4146">
        <v>2023</v>
      </c>
      <c r="H4146">
        <v>1</v>
      </c>
      <c r="I4146" t="s">
        <v>146</v>
      </c>
      <c r="J4146">
        <v>0</v>
      </c>
      <c r="K4146" t="s">
        <v>21</v>
      </c>
      <c r="L4146">
        <v>999</v>
      </c>
      <c r="N4146">
        <v>1245</v>
      </c>
      <c r="R4146" s="2">
        <f t="shared" si="129"/>
        <v>5.99</v>
      </c>
      <c r="S4146" s="2">
        <f>IF(AND(P4146&lt;&gt;"_U",P4146&lt;&gt;"c",J4146&lt;&gt;99,J4146&lt;&gt;9),IFERROR(VLOOKUP(A4146,'TA Total'!$A$2:$N$10000,14,0),"."),".")</f>
        <v>20778</v>
      </c>
    </row>
    <row r="4147" spans="1:19" x14ac:dyDescent="0.4">
      <c r="A4147" s="2" t="str">
        <f t="shared" si="128"/>
        <v>2023|Far North District|10</v>
      </c>
      <c r="B4147" t="s">
        <v>16</v>
      </c>
      <c r="C4147" t="s">
        <v>17</v>
      </c>
      <c r="D4147" t="s">
        <v>18</v>
      </c>
      <c r="E4147" t="s">
        <v>19</v>
      </c>
      <c r="F4147">
        <v>2023</v>
      </c>
      <c r="G4147">
        <v>2023</v>
      </c>
      <c r="H4147">
        <v>1</v>
      </c>
      <c r="I4147" t="s">
        <v>146</v>
      </c>
      <c r="J4147">
        <v>1</v>
      </c>
      <c r="K4147" t="s">
        <v>22</v>
      </c>
      <c r="L4147">
        <v>10</v>
      </c>
      <c r="N4147">
        <v>9</v>
      </c>
      <c r="R4147" s="2">
        <f t="shared" si="129"/>
        <v>33.33</v>
      </c>
      <c r="S4147" s="2">
        <f>IF(AND(P4147&lt;&gt;"_U",P4147&lt;&gt;"c",J4147&lt;&gt;99,J4147&lt;&gt;9),IFERROR(VLOOKUP(A4147,'TA Total'!$A$2:$N$10000,14,0),"."),".")</f>
        <v>27</v>
      </c>
    </row>
    <row r="4148" spans="1:19" x14ac:dyDescent="0.4">
      <c r="A4148" s="2" t="str">
        <f t="shared" si="128"/>
        <v>2023|Far North District|11</v>
      </c>
      <c r="B4148" t="s">
        <v>16</v>
      </c>
      <c r="C4148" t="s">
        <v>17</v>
      </c>
      <c r="D4148" t="s">
        <v>18</v>
      </c>
      <c r="E4148" t="s">
        <v>19</v>
      </c>
      <c r="F4148">
        <v>2023</v>
      </c>
      <c r="G4148">
        <v>2023</v>
      </c>
      <c r="H4148">
        <v>1</v>
      </c>
      <c r="I4148" t="s">
        <v>146</v>
      </c>
      <c r="J4148">
        <v>1</v>
      </c>
      <c r="K4148" t="s">
        <v>22</v>
      </c>
      <c r="L4148">
        <v>11</v>
      </c>
      <c r="N4148">
        <v>7908</v>
      </c>
      <c r="R4148" s="2">
        <f t="shared" si="129"/>
        <v>43.64</v>
      </c>
      <c r="S4148" s="2">
        <f>IF(AND(P4148&lt;&gt;"_U",P4148&lt;&gt;"c",J4148&lt;&gt;99,J4148&lt;&gt;9),IFERROR(VLOOKUP(A4148,'TA Total'!$A$2:$N$10000,14,0),"."),".")</f>
        <v>18120</v>
      </c>
    </row>
    <row r="4149" spans="1:19" x14ac:dyDescent="0.4">
      <c r="A4149" s="2" t="str">
        <f t="shared" si="128"/>
        <v>2023|Far North District|12</v>
      </c>
      <c r="B4149" t="s">
        <v>16</v>
      </c>
      <c r="C4149" t="s">
        <v>17</v>
      </c>
      <c r="D4149" t="s">
        <v>18</v>
      </c>
      <c r="E4149" t="s">
        <v>19</v>
      </c>
      <c r="F4149">
        <v>2023</v>
      </c>
      <c r="G4149">
        <v>2023</v>
      </c>
      <c r="H4149">
        <v>1</v>
      </c>
      <c r="I4149" t="s">
        <v>146</v>
      </c>
      <c r="J4149">
        <v>1</v>
      </c>
      <c r="K4149" t="s">
        <v>22</v>
      </c>
      <c r="L4149">
        <v>12</v>
      </c>
      <c r="N4149">
        <v>1053</v>
      </c>
      <c r="R4149" s="2">
        <f t="shared" si="129"/>
        <v>51.69</v>
      </c>
      <c r="S4149" s="2">
        <f>IF(AND(P4149&lt;&gt;"_U",P4149&lt;&gt;"c",J4149&lt;&gt;99,J4149&lt;&gt;9),IFERROR(VLOOKUP(A4149,'TA Total'!$A$2:$N$10000,14,0),"."),".")</f>
        <v>2037</v>
      </c>
    </row>
    <row r="4150" spans="1:19" x14ac:dyDescent="0.4">
      <c r="A4150" s="2" t="str">
        <f t="shared" si="128"/>
        <v>2023|Far North District|13</v>
      </c>
      <c r="B4150" t="s">
        <v>16</v>
      </c>
      <c r="C4150" t="s">
        <v>17</v>
      </c>
      <c r="D4150" t="s">
        <v>18</v>
      </c>
      <c r="E4150" t="s">
        <v>19</v>
      </c>
      <c r="F4150">
        <v>2023</v>
      </c>
      <c r="G4150">
        <v>2023</v>
      </c>
      <c r="H4150">
        <v>1</v>
      </c>
      <c r="I4150" t="s">
        <v>146</v>
      </c>
      <c r="J4150">
        <v>1</v>
      </c>
      <c r="K4150" t="s">
        <v>22</v>
      </c>
      <c r="L4150">
        <v>13</v>
      </c>
      <c r="N4150">
        <v>51</v>
      </c>
      <c r="R4150" s="2">
        <f t="shared" si="129"/>
        <v>8.59</v>
      </c>
      <c r="S4150" s="2">
        <f>IF(AND(P4150&lt;&gt;"_U",P4150&lt;&gt;"c",J4150&lt;&gt;99,J4150&lt;&gt;9),IFERROR(VLOOKUP(A4150,'TA Total'!$A$2:$N$10000,14,0),"."),".")</f>
        <v>594</v>
      </c>
    </row>
    <row r="4151" spans="1:19" x14ac:dyDescent="0.4">
      <c r="A4151" s="2" t="str">
        <f t="shared" si="128"/>
        <v>2023|Far North District|999</v>
      </c>
      <c r="B4151" t="s">
        <v>16</v>
      </c>
      <c r="C4151" t="s">
        <v>17</v>
      </c>
      <c r="D4151" t="s">
        <v>18</v>
      </c>
      <c r="E4151" t="s">
        <v>19</v>
      </c>
      <c r="F4151">
        <v>2023</v>
      </c>
      <c r="G4151">
        <v>2023</v>
      </c>
      <c r="H4151">
        <v>1</v>
      </c>
      <c r="I4151" t="s">
        <v>146</v>
      </c>
      <c r="J4151">
        <v>1</v>
      </c>
      <c r="K4151" t="s">
        <v>22</v>
      </c>
      <c r="L4151">
        <v>999</v>
      </c>
      <c r="N4151">
        <v>9021</v>
      </c>
      <c r="R4151" s="2">
        <f t="shared" si="129"/>
        <v>43.42</v>
      </c>
      <c r="S4151" s="2">
        <f>IF(AND(P4151&lt;&gt;"_U",P4151&lt;&gt;"c",J4151&lt;&gt;99,J4151&lt;&gt;9),IFERROR(VLOOKUP(A4151,'TA Total'!$A$2:$N$10000,14,0),"."),".")</f>
        <v>20778</v>
      </c>
    </row>
    <row r="4152" spans="1:19" x14ac:dyDescent="0.4">
      <c r="A4152" s="2" t="str">
        <f t="shared" si="128"/>
        <v>2023|Far North District|10</v>
      </c>
      <c r="B4152" t="s">
        <v>16</v>
      </c>
      <c r="C4152" t="s">
        <v>17</v>
      </c>
      <c r="D4152" t="s">
        <v>18</v>
      </c>
      <c r="E4152" t="s">
        <v>19</v>
      </c>
      <c r="F4152">
        <v>2023</v>
      </c>
      <c r="G4152">
        <v>2023</v>
      </c>
      <c r="H4152">
        <v>1</v>
      </c>
      <c r="I4152" t="s">
        <v>146</v>
      </c>
      <c r="J4152">
        <v>2</v>
      </c>
      <c r="K4152" t="s">
        <v>23</v>
      </c>
      <c r="L4152">
        <v>10</v>
      </c>
      <c r="N4152">
        <v>15</v>
      </c>
      <c r="R4152" s="2">
        <f t="shared" si="129"/>
        <v>55.56</v>
      </c>
      <c r="S4152" s="2">
        <f>IF(AND(P4152&lt;&gt;"_U",P4152&lt;&gt;"c",J4152&lt;&gt;99,J4152&lt;&gt;9),IFERROR(VLOOKUP(A4152,'TA Total'!$A$2:$N$10000,14,0),"."),".")</f>
        <v>27</v>
      </c>
    </row>
    <row r="4153" spans="1:19" x14ac:dyDescent="0.4">
      <c r="A4153" s="2" t="str">
        <f t="shared" si="128"/>
        <v>2023|Far North District|11</v>
      </c>
      <c r="B4153" t="s">
        <v>16</v>
      </c>
      <c r="C4153" t="s">
        <v>17</v>
      </c>
      <c r="D4153" t="s">
        <v>18</v>
      </c>
      <c r="E4153" t="s">
        <v>19</v>
      </c>
      <c r="F4153">
        <v>2023</v>
      </c>
      <c r="G4153">
        <v>2023</v>
      </c>
      <c r="H4153">
        <v>1</v>
      </c>
      <c r="I4153" t="s">
        <v>146</v>
      </c>
      <c r="J4153">
        <v>2</v>
      </c>
      <c r="K4153" t="s">
        <v>23</v>
      </c>
      <c r="L4153">
        <v>11</v>
      </c>
      <c r="N4153">
        <v>5619</v>
      </c>
      <c r="R4153" s="2">
        <f t="shared" si="129"/>
        <v>31.01</v>
      </c>
      <c r="S4153" s="2">
        <f>IF(AND(P4153&lt;&gt;"_U",P4153&lt;&gt;"c",J4153&lt;&gt;99,J4153&lt;&gt;9),IFERROR(VLOOKUP(A4153,'TA Total'!$A$2:$N$10000,14,0),"."),".")</f>
        <v>18120</v>
      </c>
    </row>
    <row r="4154" spans="1:19" x14ac:dyDescent="0.4">
      <c r="A4154" s="2" t="str">
        <f t="shared" si="128"/>
        <v>2023|Far North District|12</v>
      </c>
      <c r="B4154" t="s">
        <v>16</v>
      </c>
      <c r="C4154" t="s">
        <v>17</v>
      </c>
      <c r="D4154" t="s">
        <v>18</v>
      </c>
      <c r="E4154" t="s">
        <v>19</v>
      </c>
      <c r="F4154">
        <v>2023</v>
      </c>
      <c r="G4154">
        <v>2023</v>
      </c>
      <c r="H4154">
        <v>1</v>
      </c>
      <c r="I4154" t="s">
        <v>146</v>
      </c>
      <c r="J4154">
        <v>2</v>
      </c>
      <c r="K4154" t="s">
        <v>23</v>
      </c>
      <c r="L4154">
        <v>12</v>
      </c>
      <c r="N4154">
        <v>816</v>
      </c>
      <c r="R4154" s="2">
        <f t="shared" si="129"/>
        <v>40.06</v>
      </c>
      <c r="S4154" s="2">
        <f>IF(AND(P4154&lt;&gt;"_U",P4154&lt;&gt;"c",J4154&lt;&gt;99,J4154&lt;&gt;9),IFERROR(VLOOKUP(A4154,'TA Total'!$A$2:$N$10000,14,0),"."),".")</f>
        <v>2037</v>
      </c>
    </row>
    <row r="4155" spans="1:19" x14ac:dyDescent="0.4">
      <c r="A4155" s="2" t="str">
        <f t="shared" si="128"/>
        <v>2023|Far North District|13</v>
      </c>
      <c r="B4155" t="s">
        <v>16</v>
      </c>
      <c r="C4155" t="s">
        <v>17</v>
      </c>
      <c r="D4155" t="s">
        <v>18</v>
      </c>
      <c r="E4155" t="s">
        <v>19</v>
      </c>
      <c r="F4155">
        <v>2023</v>
      </c>
      <c r="G4155">
        <v>2023</v>
      </c>
      <c r="H4155">
        <v>1</v>
      </c>
      <c r="I4155" t="s">
        <v>146</v>
      </c>
      <c r="J4155">
        <v>2</v>
      </c>
      <c r="K4155" t="s">
        <v>23</v>
      </c>
      <c r="L4155">
        <v>13</v>
      </c>
      <c r="N4155">
        <v>168</v>
      </c>
      <c r="R4155" s="2">
        <f t="shared" si="129"/>
        <v>28.28</v>
      </c>
      <c r="S4155" s="2">
        <f>IF(AND(P4155&lt;&gt;"_U",P4155&lt;&gt;"c",J4155&lt;&gt;99,J4155&lt;&gt;9),IFERROR(VLOOKUP(A4155,'TA Total'!$A$2:$N$10000,14,0),"."),".")</f>
        <v>594</v>
      </c>
    </row>
    <row r="4156" spans="1:19" x14ac:dyDescent="0.4">
      <c r="A4156" s="2" t="str">
        <f t="shared" si="128"/>
        <v>2023|Far North District|999</v>
      </c>
      <c r="B4156" t="s">
        <v>16</v>
      </c>
      <c r="C4156" t="s">
        <v>17</v>
      </c>
      <c r="D4156" t="s">
        <v>18</v>
      </c>
      <c r="E4156" t="s">
        <v>19</v>
      </c>
      <c r="F4156">
        <v>2023</v>
      </c>
      <c r="G4156">
        <v>2023</v>
      </c>
      <c r="H4156">
        <v>1</v>
      </c>
      <c r="I4156" t="s">
        <v>146</v>
      </c>
      <c r="J4156">
        <v>2</v>
      </c>
      <c r="K4156" t="s">
        <v>23</v>
      </c>
      <c r="L4156">
        <v>999</v>
      </c>
      <c r="N4156">
        <v>6618</v>
      </c>
      <c r="R4156" s="2">
        <f t="shared" si="129"/>
        <v>31.85</v>
      </c>
      <c r="S4156" s="2">
        <f>IF(AND(P4156&lt;&gt;"_U",P4156&lt;&gt;"c",J4156&lt;&gt;99,J4156&lt;&gt;9),IFERROR(VLOOKUP(A4156,'TA Total'!$A$2:$N$10000,14,0),"."),".")</f>
        <v>20778</v>
      </c>
    </row>
    <row r="4157" spans="1:19" x14ac:dyDescent="0.4">
      <c r="A4157" s="2" t="str">
        <f t="shared" si="128"/>
        <v>2023|Far North District|10</v>
      </c>
      <c r="B4157" t="s">
        <v>16</v>
      </c>
      <c r="C4157" t="s">
        <v>17</v>
      </c>
      <c r="D4157" t="s">
        <v>18</v>
      </c>
      <c r="E4157" t="s">
        <v>19</v>
      </c>
      <c r="F4157">
        <v>2023</v>
      </c>
      <c r="G4157">
        <v>2023</v>
      </c>
      <c r="H4157">
        <v>1</v>
      </c>
      <c r="I4157" t="s">
        <v>146</v>
      </c>
      <c r="J4157">
        <v>3</v>
      </c>
      <c r="K4157" t="s">
        <v>24</v>
      </c>
      <c r="L4157">
        <v>10</v>
      </c>
      <c r="N4157">
        <v>0</v>
      </c>
      <c r="R4157" s="2">
        <f t="shared" si="129"/>
        <v>0</v>
      </c>
      <c r="S4157" s="2">
        <f>IF(AND(P4157&lt;&gt;"_U",P4157&lt;&gt;"c",J4157&lt;&gt;99,J4157&lt;&gt;9),IFERROR(VLOOKUP(A4157,'TA Total'!$A$2:$N$10000,14,0),"."),".")</f>
        <v>27</v>
      </c>
    </row>
    <row r="4158" spans="1:19" x14ac:dyDescent="0.4">
      <c r="A4158" s="2" t="str">
        <f t="shared" si="128"/>
        <v>2023|Far North District|11</v>
      </c>
      <c r="B4158" t="s">
        <v>16</v>
      </c>
      <c r="C4158" t="s">
        <v>17</v>
      </c>
      <c r="D4158" t="s">
        <v>18</v>
      </c>
      <c r="E4158" t="s">
        <v>19</v>
      </c>
      <c r="F4158">
        <v>2023</v>
      </c>
      <c r="G4158">
        <v>2023</v>
      </c>
      <c r="H4158">
        <v>1</v>
      </c>
      <c r="I4158" t="s">
        <v>146</v>
      </c>
      <c r="J4158">
        <v>3</v>
      </c>
      <c r="K4158" t="s">
        <v>24</v>
      </c>
      <c r="L4158">
        <v>11</v>
      </c>
      <c r="N4158">
        <v>519</v>
      </c>
      <c r="R4158" s="2">
        <f t="shared" si="129"/>
        <v>2.86</v>
      </c>
      <c r="S4158" s="2">
        <f>IF(AND(P4158&lt;&gt;"_U",P4158&lt;&gt;"c",J4158&lt;&gt;99,J4158&lt;&gt;9),IFERROR(VLOOKUP(A4158,'TA Total'!$A$2:$N$10000,14,0),"."),".")</f>
        <v>18120</v>
      </c>
    </row>
    <row r="4159" spans="1:19" x14ac:dyDescent="0.4">
      <c r="A4159" s="2" t="str">
        <f t="shared" si="128"/>
        <v>2023|Far North District|12</v>
      </c>
      <c r="B4159" t="s">
        <v>16</v>
      </c>
      <c r="C4159" t="s">
        <v>17</v>
      </c>
      <c r="D4159" t="s">
        <v>18</v>
      </c>
      <c r="E4159" t="s">
        <v>19</v>
      </c>
      <c r="F4159">
        <v>2023</v>
      </c>
      <c r="G4159">
        <v>2023</v>
      </c>
      <c r="H4159">
        <v>1</v>
      </c>
      <c r="I4159" t="s">
        <v>146</v>
      </c>
      <c r="J4159">
        <v>3</v>
      </c>
      <c r="K4159" t="s">
        <v>24</v>
      </c>
      <c r="L4159">
        <v>12</v>
      </c>
      <c r="N4159">
        <v>27</v>
      </c>
      <c r="R4159" s="2">
        <f t="shared" si="129"/>
        <v>1.33</v>
      </c>
      <c r="S4159" s="2">
        <f>IF(AND(P4159&lt;&gt;"_U",P4159&lt;&gt;"c",J4159&lt;&gt;99,J4159&lt;&gt;9),IFERROR(VLOOKUP(A4159,'TA Total'!$A$2:$N$10000,14,0),"."),".")</f>
        <v>2037</v>
      </c>
    </row>
    <row r="4160" spans="1:19" x14ac:dyDescent="0.4">
      <c r="A4160" s="2" t="str">
        <f t="shared" si="128"/>
        <v>2023|Far North District|13</v>
      </c>
      <c r="B4160" t="s">
        <v>16</v>
      </c>
      <c r="C4160" t="s">
        <v>17</v>
      </c>
      <c r="D4160" t="s">
        <v>18</v>
      </c>
      <c r="E4160" t="s">
        <v>19</v>
      </c>
      <c r="F4160">
        <v>2023</v>
      </c>
      <c r="G4160">
        <v>2023</v>
      </c>
      <c r="H4160">
        <v>1</v>
      </c>
      <c r="I4160" t="s">
        <v>146</v>
      </c>
      <c r="J4160">
        <v>3</v>
      </c>
      <c r="K4160" t="s">
        <v>24</v>
      </c>
      <c r="L4160">
        <v>13</v>
      </c>
      <c r="N4160">
        <v>33</v>
      </c>
      <c r="R4160" s="2">
        <f t="shared" si="129"/>
        <v>5.56</v>
      </c>
      <c r="S4160" s="2">
        <f>IF(AND(P4160&lt;&gt;"_U",P4160&lt;&gt;"c",J4160&lt;&gt;99,J4160&lt;&gt;9),IFERROR(VLOOKUP(A4160,'TA Total'!$A$2:$N$10000,14,0),"."),".")</f>
        <v>594</v>
      </c>
    </row>
    <row r="4161" spans="1:19" x14ac:dyDescent="0.4">
      <c r="A4161" s="2" t="str">
        <f t="shared" si="128"/>
        <v>2023|Far North District|999</v>
      </c>
      <c r="B4161" t="s">
        <v>16</v>
      </c>
      <c r="C4161" t="s">
        <v>17</v>
      </c>
      <c r="D4161" t="s">
        <v>18</v>
      </c>
      <c r="E4161" t="s">
        <v>19</v>
      </c>
      <c r="F4161">
        <v>2023</v>
      </c>
      <c r="G4161">
        <v>2023</v>
      </c>
      <c r="H4161">
        <v>1</v>
      </c>
      <c r="I4161" t="s">
        <v>146</v>
      </c>
      <c r="J4161">
        <v>3</v>
      </c>
      <c r="K4161" t="s">
        <v>24</v>
      </c>
      <c r="L4161">
        <v>999</v>
      </c>
      <c r="N4161">
        <v>582</v>
      </c>
      <c r="R4161" s="2">
        <f t="shared" si="129"/>
        <v>2.8</v>
      </c>
      <c r="S4161" s="2">
        <f>IF(AND(P4161&lt;&gt;"_U",P4161&lt;&gt;"c",J4161&lt;&gt;99,J4161&lt;&gt;9),IFERROR(VLOOKUP(A4161,'TA Total'!$A$2:$N$10000,14,0),"."),".")</f>
        <v>20778</v>
      </c>
    </row>
    <row r="4162" spans="1:19" x14ac:dyDescent="0.4">
      <c r="A4162" s="2" t="str">
        <f t="shared" si="128"/>
        <v>2023|Far North District|10</v>
      </c>
      <c r="B4162" t="s">
        <v>16</v>
      </c>
      <c r="C4162" t="s">
        <v>17</v>
      </c>
      <c r="D4162" t="s">
        <v>18</v>
      </c>
      <c r="E4162" t="s">
        <v>19</v>
      </c>
      <c r="F4162">
        <v>2023</v>
      </c>
      <c r="G4162">
        <v>2023</v>
      </c>
      <c r="H4162">
        <v>1</v>
      </c>
      <c r="I4162" t="s">
        <v>146</v>
      </c>
      <c r="J4162">
        <v>4</v>
      </c>
      <c r="K4162" t="s">
        <v>25</v>
      </c>
      <c r="L4162">
        <v>10</v>
      </c>
      <c r="N4162">
        <v>0</v>
      </c>
      <c r="R4162" s="2">
        <f t="shared" si="129"/>
        <v>0</v>
      </c>
      <c r="S4162" s="2">
        <f>IF(AND(P4162&lt;&gt;"_U",P4162&lt;&gt;"c",J4162&lt;&gt;99,J4162&lt;&gt;9),IFERROR(VLOOKUP(A4162,'TA Total'!$A$2:$N$10000,14,0),"."),".")</f>
        <v>27</v>
      </c>
    </row>
    <row r="4163" spans="1:19" x14ac:dyDescent="0.4">
      <c r="A4163" s="2" t="str">
        <f t="shared" ref="A4163:A4226" si="130">G4163&amp;"|"&amp;I4163&amp;"|"&amp;L4163</f>
        <v>2023|Far North District|11</v>
      </c>
      <c r="B4163" t="s">
        <v>16</v>
      </c>
      <c r="C4163" t="s">
        <v>17</v>
      </c>
      <c r="D4163" t="s">
        <v>18</v>
      </c>
      <c r="E4163" t="s">
        <v>19</v>
      </c>
      <c r="F4163">
        <v>2023</v>
      </c>
      <c r="G4163">
        <v>2023</v>
      </c>
      <c r="H4163">
        <v>1</v>
      </c>
      <c r="I4163" t="s">
        <v>146</v>
      </c>
      <c r="J4163">
        <v>4</v>
      </c>
      <c r="K4163" t="s">
        <v>25</v>
      </c>
      <c r="L4163">
        <v>11</v>
      </c>
      <c r="N4163">
        <v>750</v>
      </c>
      <c r="R4163" s="2">
        <f t="shared" ref="R4163:R4226" si="131">IF(P4163&lt;&gt;"_U",IFERROR((ROUND(N4163/S4163*100,2)),"."),".")</f>
        <v>4.1399999999999997</v>
      </c>
      <c r="S4163" s="2">
        <f>IF(AND(P4163&lt;&gt;"_U",P4163&lt;&gt;"c",J4163&lt;&gt;99,J4163&lt;&gt;9),IFERROR(VLOOKUP(A4163,'TA Total'!$A$2:$N$10000,14,0),"."),".")</f>
        <v>18120</v>
      </c>
    </row>
    <row r="4164" spans="1:19" x14ac:dyDescent="0.4">
      <c r="A4164" s="2" t="str">
        <f t="shared" si="130"/>
        <v>2023|Far North District|12</v>
      </c>
      <c r="B4164" t="s">
        <v>16</v>
      </c>
      <c r="C4164" t="s">
        <v>17</v>
      </c>
      <c r="D4164" t="s">
        <v>18</v>
      </c>
      <c r="E4164" t="s">
        <v>19</v>
      </c>
      <c r="F4164">
        <v>2023</v>
      </c>
      <c r="G4164">
        <v>2023</v>
      </c>
      <c r="H4164">
        <v>1</v>
      </c>
      <c r="I4164" t="s">
        <v>146</v>
      </c>
      <c r="J4164">
        <v>4</v>
      </c>
      <c r="K4164" t="s">
        <v>25</v>
      </c>
      <c r="L4164">
        <v>12</v>
      </c>
      <c r="N4164">
        <v>78</v>
      </c>
      <c r="R4164" s="2">
        <f t="shared" si="131"/>
        <v>3.83</v>
      </c>
      <c r="S4164" s="2">
        <f>IF(AND(P4164&lt;&gt;"_U",P4164&lt;&gt;"c",J4164&lt;&gt;99,J4164&lt;&gt;9),IFERROR(VLOOKUP(A4164,'TA Total'!$A$2:$N$10000,14,0),"."),".")</f>
        <v>2037</v>
      </c>
    </row>
    <row r="4165" spans="1:19" x14ac:dyDescent="0.4">
      <c r="A4165" s="2" t="str">
        <f t="shared" si="130"/>
        <v>2023|Far North District|13</v>
      </c>
      <c r="B4165" t="s">
        <v>16</v>
      </c>
      <c r="C4165" t="s">
        <v>17</v>
      </c>
      <c r="D4165" t="s">
        <v>18</v>
      </c>
      <c r="E4165" t="s">
        <v>19</v>
      </c>
      <c r="F4165">
        <v>2023</v>
      </c>
      <c r="G4165">
        <v>2023</v>
      </c>
      <c r="H4165">
        <v>1</v>
      </c>
      <c r="I4165" t="s">
        <v>146</v>
      </c>
      <c r="J4165">
        <v>4</v>
      </c>
      <c r="K4165" t="s">
        <v>25</v>
      </c>
      <c r="L4165">
        <v>13</v>
      </c>
      <c r="N4165">
        <v>54</v>
      </c>
      <c r="R4165" s="2">
        <f t="shared" si="131"/>
        <v>9.09</v>
      </c>
      <c r="S4165" s="2">
        <f>IF(AND(P4165&lt;&gt;"_U",P4165&lt;&gt;"c",J4165&lt;&gt;99,J4165&lt;&gt;9),IFERROR(VLOOKUP(A4165,'TA Total'!$A$2:$N$10000,14,0),"."),".")</f>
        <v>594</v>
      </c>
    </row>
    <row r="4166" spans="1:19" x14ac:dyDescent="0.4">
      <c r="A4166" s="2" t="str">
        <f t="shared" si="130"/>
        <v>2023|Far North District|999</v>
      </c>
      <c r="B4166" t="s">
        <v>16</v>
      </c>
      <c r="C4166" t="s">
        <v>17</v>
      </c>
      <c r="D4166" t="s">
        <v>18</v>
      </c>
      <c r="E4166" t="s">
        <v>19</v>
      </c>
      <c r="F4166">
        <v>2023</v>
      </c>
      <c r="G4166">
        <v>2023</v>
      </c>
      <c r="H4166">
        <v>1</v>
      </c>
      <c r="I4166" t="s">
        <v>146</v>
      </c>
      <c r="J4166">
        <v>4</v>
      </c>
      <c r="K4166" t="s">
        <v>25</v>
      </c>
      <c r="L4166">
        <v>999</v>
      </c>
      <c r="N4166">
        <v>879</v>
      </c>
      <c r="R4166" s="2">
        <f t="shared" si="131"/>
        <v>4.2300000000000004</v>
      </c>
      <c r="S4166" s="2">
        <f>IF(AND(P4166&lt;&gt;"_U",P4166&lt;&gt;"c",J4166&lt;&gt;99,J4166&lt;&gt;9),IFERROR(VLOOKUP(A4166,'TA Total'!$A$2:$N$10000,14,0),"."),".")</f>
        <v>20778</v>
      </c>
    </row>
    <row r="4167" spans="1:19" x14ac:dyDescent="0.4">
      <c r="A4167" s="2" t="str">
        <f t="shared" si="130"/>
        <v>2023|Far North District|10</v>
      </c>
      <c r="B4167" t="s">
        <v>16</v>
      </c>
      <c r="C4167" t="s">
        <v>17</v>
      </c>
      <c r="D4167" t="s">
        <v>18</v>
      </c>
      <c r="E4167" t="s">
        <v>19</v>
      </c>
      <c r="F4167">
        <v>2023</v>
      </c>
      <c r="G4167">
        <v>2023</v>
      </c>
      <c r="H4167">
        <v>1</v>
      </c>
      <c r="I4167" t="s">
        <v>146</v>
      </c>
      <c r="J4167">
        <v>5</v>
      </c>
      <c r="K4167" t="s">
        <v>26</v>
      </c>
      <c r="L4167">
        <v>10</v>
      </c>
      <c r="N4167">
        <v>9</v>
      </c>
      <c r="R4167" s="2">
        <f t="shared" si="131"/>
        <v>33.33</v>
      </c>
      <c r="S4167" s="2">
        <f>IF(AND(P4167&lt;&gt;"_U",P4167&lt;&gt;"c",J4167&lt;&gt;99,J4167&lt;&gt;9),IFERROR(VLOOKUP(A4167,'TA Total'!$A$2:$N$10000,14,0),"."),".")</f>
        <v>27</v>
      </c>
    </row>
    <row r="4168" spans="1:19" x14ac:dyDescent="0.4">
      <c r="A4168" s="2" t="str">
        <f t="shared" si="130"/>
        <v>2023|Far North District|11</v>
      </c>
      <c r="B4168" t="s">
        <v>16</v>
      </c>
      <c r="C4168" t="s">
        <v>17</v>
      </c>
      <c r="D4168" t="s">
        <v>18</v>
      </c>
      <c r="E4168" t="s">
        <v>19</v>
      </c>
      <c r="F4168">
        <v>2023</v>
      </c>
      <c r="G4168">
        <v>2023</v>
      </c>
      <c r="H4168">
        <v>1</v>
      </c>
      <c r="I4168" t="s">
        <v>146</v>
      </c>
      <c r="J4168">
        <v>5</v>
      </c>
      <c r="K4168" t="s">
        <v>26</v>
      </c>
      <c r="L4168">
        <v>11</v>
      </c>
      <c r="N4168">
        <v>8676</v>
      </c>
      <c r="R4168" s="2">
        <f t="shared" si="131"/>
        <v>47.88</v>
      </c>
      <c r="S4168" s="2">
        <f>IF(AND(P4168&lt;&gt;"_U",P4168&lt;&gt;"c",J4168&lt;&gt;99,J4168&lt;&gt;9),IFERROR(VLOOKUP(A4168,'TA Total'!$A$2:$N$10000,14,0),"."),".")</f>
        <v>18120</v>
      </c>
    </row>
    <row r="4169" spans="1:19" x14ac:dyDescent="0.4">
      <c r="A4169" s="2" t="str">
        <f t="shared" si="130"/>
        <v>2023|Far North District|12</v>
      </c>
      <c r="B4169" t="s">
        <v>16</v>
      </c>
      <c r="C4169" t="s">
        <v>17</v>
      </c>
      <c r="D4169" t="s">
        <v>18</v>
      </c>
      <c r="E4169" t="s">
        <v>19</v>
      </c>
      <c r="F4169">
        <v>2023</v>
      </c>
      <c r="G4169">
        <v>2023</v>
      </c>
      <c r="H4169">
        <v>1</v>
      </c>
      <c r="I4169" t="s">
        <v>146</v>
      </c>
      <c r="J4169">
        <v>5</v>
      </c>
      <c r="K4169" t="s">
        <v>26</v>
      </c>
      <c r="L4169">
        <v>12</v>
      </c>
      <c r="N4169">
        <v>324</v>
      </c>
      <c r="R4169" s="2">
        <f t="shared" si="131"/>
        <v>15.91</v>
      </c>
      <c r="S4169" s="2">
        <f>IF(AND(P4169&lt;&gt;"_U",P4169&lt;&gt;"c",J4169&lt;&gt;99,J4169&lt;&gt;9),IFERROR(VLOOKUP(A4169,'TA Total'!$A$2:$N$10000,14,0),"."),".")</f>
        <v>2037</v>
      </c>
    </row>
    <row r="4170" spans="1:19" x14ac:dyDescent="0.4">
      <c r="A4170" s="2" t="str">
        <f t="shared" si="130"/>
        <v>2023|Far North District|13</v>
      </c>
      <c r="B4170" t="s">
        <v>16</v>
      </c>
      <c r="C4170" t="s">
        <v>17</v>
      </c>
      <c r="D4170" t="s">
        <v>18</v>
      </c>
      <c r="E4170" t="s">
        <v>19</v>
      </c>
      <c r="F4170">
        <v>2023</v>
      </c>
      <c r="G4170">
        <v>2023</v>
      </c>
      <c r="H4170">
        <v>1</v>
      </c>
      <c r="I4170" t="s">
        <v>146</v>
      </c>
      <c r="J4170">
        <v>5</v>
      </c>
      <c r="K4170" t="s">
        <v>26</v>
      </c>
      <c r="L4170">
        <v>13</v>
      </c>
      <c r="N4170">
        <v>144</v>
      </c>
      <c r="R4170" s="2">
        <f t="shared" si="131"/>
        <v>24.24</v>
      </c>
      <c r="S4170" s="2">
        <f>IF(AND(P4170&lt;&gt;"_U",P4170&lt;&gt;"c",J4170&lt;&gt;99,J4170&lt;&gt;9),IFERROR(VLOOKUP(A4170,'TA Total'!$A$2:$N$10000,14,0),"."),".")</f>
        <v>594</v>
      </c>
    </row>
    <row r="4171" spans="1:19" x14ac:dyDescent="0.4">
      <c r="A4171" s="2" t="str">
        <f t="shared" si="130"/>
        <v>2023|Far North District|999</v>
      </c>
      <c r="B4171" t="s">
        <v>16</v>
      </c>
      <c r="C4171" t="s">
        <v>17</v>
      </c>
      <c r="D4171" t="s">
        <v>18</v>
      </c>
      <c r="E4171" t="s">
        <v>19</v>
      </c>
      <c r="F4171">
        <v>2023</v>
      </c>
      <c r="G4171">
        <v>2023</v>
      </c>
      <c r="H4171">
        <v>1</v>
      </c>
      <c r="I4171" t="s">
        <v>146</v>
      </c>
      <c r="J4171">
        <v>5</v>
      </c>
      <c r="K4171" t="s">
        <v>26</v>
      </c>
      <c r="L4171">
        <v>999</v>
      </c>
      <c r="N4171">
        <v>9153</v>
      </c>
      <c r="R4171" s="2">
        <f t="shared" si="131"/>
        <v>44.05</v>
      </c>
      <c r="S4171" s="2">
        <f>IF(AND(P4171&lt;&gt;"_U",P4171&lt;&gt;"c",J4171&lt;&gt;99,J4171&lt;&gt;9),IFERROR(VLOOKUP(A4171,'TA Total'!$A$2:$N$10000,14,0),"."),".")</f>
        <v>20778</v>
      </c>
    </row>
    <row r="4172" spans="1:19" x14ac:dyDescent="0.4">
      <c r="A4172" s="2" t="str">
        <f t="shared" si="130"/>
        <v>2023|Far North District|10</v>
      </c>
      <c r="B4172" t="s">
        <v>16</v>
      </c>
      <c r="C4172" t="s">
        <v>17</v>
      </c>
      <c r="D4172" t="s">
        <v>18</v>
      </c>
      <c r="E4172" t="s">
        <v>19</v>
      </c>
      <c r="F4172">
        <v>2023</v>
      </c>
      <c r="G4172">
        <v>2023</v>
      </c>
      <c r="H4172">
        <v>1</v>
      </c>
      <c r="I4172" t="s">
        <v>146</v>
      </c>
      <c r="J4172">
        <v>6</v>
      </c>
      <c r="K4172" t="s">
        <v>27</v>
      </c>
      <c r="L4172">
        <v>10</v>
      </c>
      <c r="N4172">
        <v>0</v>
      </c>
      <c r="R4172" s="2">
        <f t="shared" si="131"/>
        <v>0</v>
      </c>
      <c r="S4172" s="2">
        <f>IF(AND(P4172&lt;&gt;"_U",P4172&lt;&gt;"c",J4172&lt;&gt;99,J4172&lt;&gt;9),IFERROR(VLOOKUP(A4172,'TA Total'!$A$2:$N$10000,14,0),"."),".")</f>
        <v>27</v>
      </c>
    </row>
    <row r="4173" spans="1:19" x14ac:dyDescent="0.4">
      <c r="A4173" s="2" t="str">
        <f t="shared" si="130"/>
        <v>2023|Far North District|11</v>
      </c>
      <c r="B4173" t="s">
        <v>16</v>
      </c>
      <c r="C4173" t="s">
        <v>17</v>
      </c>
      <c r="D4173" t="s">
        <v>18</v>
      </c>
      <c r="E4173" t="s">
        <v>19</v>
      </c>
      <c r="F4173">
        <v>2023</v>
      </c>
      <c r="G4173">
        <v>2023</v>
      </c>
      <c r="H4173">
        <v>1</v>
      </c>
      <c r="I4173" t="s">
        <v>146</v>
      </c>
      <c r="J4173">
        <v>6</v>
      </c>
      <c r="K4173" t="s">
        <v>27</v>
      </c>
      <c r="L4173">
        <v>11</v>
      </c>
      <c r="N4173">
        <v>69</v>
      </c>
      <c r="R4173" s="2">
        <f t="shared" si="131"/>
        <v>0.38</v>
      </c>
      <c r="S4173" s="2">
        <f>IF(AND(P4173&lt;&gt;"_U",P4173&lt;&gt;"c",J4173&lt;&gt;99,J4173&lt;&gt;9),IFERROR(VLOOKUP(A4173,'TA Total'!$A$2:$N$10000,14,0),"."),".")</f>
        <v>18120</v>
      </c>
    </row>
    <row r="4174" spans="1:19" x14ac:dyDescent="0.4">
      <c r="A4174" s="2" t="str">
        <f t="shared" si="130"/>
        <v>2023|Far North District|12</v>
      </c>
      <c r="B4174" t="s">
        <v>16</v>
      </c>
      <c r="C4174" t="s">
        <v>17</v>
      </c>
      <c r="D4174" t="s">
        <v>18</v>
      </c>
      <c r="E4174" t="s">
        <v>19</v>
      </c>
      <c r="F4174">
        <v>2023</v>
      </c>
      <c r="G4174">
        <v>2023</v>
      </c>
      <c r="H4174">
        <v>1</v>
      </c>
      <c r="I4174" t="s">
        <v>146</v>
      </c>
      <c r="J4174">
        <v>6</v>
      </c>
      <c r="K4174" t="s">
        <v>27</v>
      </c>
      <c r="L4174">
        <v>12</v>
      </c>
      <c r="N4174">
        <v>3</v>
      </c>
      <c r="R4174" s="2">
        <f t="shared" si="131"/>
        <v>0.15</v>
      </c>
      <c r="S4174" s="2">
        <f>IF(AND(P4174&lt;&gt;"_U",P4174&lt;&gt;"c",J4174&lt;&gt;99,J4174&lt;&gt;9),IFERROR(VLOOKUP(A4174,'TA Total'!$A$2:$N$10000,14,0),"."),".")</f>
        <v>2037</v>
      </c>
    </row>
    <row r="4175" spans="1:19" x14ac:dyDescent="0.4">
      <c r="A4175" s="2" t="str">
        <f t="shared" si="130"/>
        <v>2023|Far North District|13</v>
      </c>
      <c r="B4175" t="s">
        <v>16</v>
      </c>
      <c r="C4175" t="s">
        <v>17</v>
      </c>
      <c r="D4175" t="s">
        <v>18</v>
      </c>
      <c r="E4175" t="s">
        <v>19</v>
      </c>
      <c r="F4175">
        <v>2023</v>
      </c>
      <c r="G4175">
        <v>2023</v>
      </c>
      <c r="H4175">
        <v>1</v>
      </c>
      <c r="I4175" t="s">
        <v>146</v>
      </c>
      <c r="J4175">
        <v>6</v>
      </c>
      <c r="K4175" t="s">
        <v>27</v>
      </c>
      <c r="L4175">
        <v>13</v>
      </c>
      <c r="N4175">
        <v>0</v>
      </c>
      <c r="R4175" s="2">
        <f t="shared" si="131"/>
        <v>0</v>
      </c>
      <c r="S4175" s="2">
        <f>IF(AND(P4175&lt;&gt;"_U",P4175&lt;&gt;"c",J4175&lt;&gt;99,J4175&lt;&gt;9),IFERROR(VLOOKUP(A4175,'TA Total'!$A$2:$N$10000,14,0),"."),".")</f>
        <v>594</v>
      </c>
    </row>
    <row r="4176" spans="1:19" x14ac:dyDescent="0.4">
      <c r="A4176" s="2" t="str">
        <f t="shared" si="130"/>
        <v>2023|Far North District|999</v>
      </c>
      <c r="B4176" t="s">
        <v>16</v>
      </c>
      <c r="C4176" t="s">
        <v>17</v>
      </c>
      <c r="D4176" t="s">
        <v>18</v>
      </c>
      <c r="E4176" t="s">
        <v>19</v>
      </c>
      <c r="F4176">
        <v>2023</v>
      </c>
      <c r="G4176">
        <v>2023</v>
      </c>
      <c r="H4176">
        <v>1</v>
      </c>
      <c r="I4176" t="s">
        <v>146</v>
      </c>
      <c r="J4176">
        <v>6</v>
      </c>
      <c r="K4176" t="s">
        <v>27</v>
      </c>
      <c r="L4176">
        <v>999</v>
      </c>
      <c r="N4176">
        <v>69</v>
      </c>
      <c r="R4176" s="2">
        <f t="shared" si="131"/>
        <v>0.33</v>
      </c>
      <c r="S4176" s="2">
        <f>IF(AND(P4176&lt;&gt;"_U",P4176&lt;&gt;"c",J4176&lt;&gt;99,J4176&lt;&gt;9),IFERROR(VLOOKUP(A4176,'TA Total'!$A$2:$N$10000,14,0),"."),".")</f>
        <v>20778</v>
      </c>
    </row>
    <row r="4177" spans="1:19" x14ac:dyDescent="0.4">
      <c r="A4177" s="2" t="str">
        <f t="shared" si="130"/>
        <v>2023|Far North District|10</v>
      </c>
      <c r="B4177" t="s">
        <v>16</v>
      </c>
      <c r="C4177" t="s">
        <v>17</v>
      </c>
      <c r="D4177" t="s">
        <v>18</v>
      </c>
      <c r="E4177" t="s">
        <v>19</v>
      </c>
      <c r="F4177">
        <v>2023</v>
      </c>
      <c r="G4177">
        <v>2023</v>
      </c>
      <c r="H4177">
        <v>1</v>
      </c>
      <c r="I4177" t="s">
        <v>146</v>
      </c>
      <c r="J4177">
        <v>7</v>
      </c>
      <c r="K4177" t="s">
        <v>28</v>
      </c>
      <c r="L4177">
        <v>10</v>
      </c>
      <c r="N4177">
        <v>0</v>
      </c>
      <c r="R4177" s="2">
        <f t="shared" si="131"/>
        <v>0</v>
      </c>
      <c r="S4177" s="2">
        <f>IF(AND(P4177&lt;&gt;"_U",P4177&lt;&gt;"c",J4177&lt;&gt;99,J4177&lt;&gt;9),IFERROR(VLOOKUP(A4177,'TA Total'!$A$2:$N$10000,14,0),"."),".")</f>
        <v>27</v>
      </c>
    </row>
    <row r="4178" spans="1:19" x14ac:dyDescent="0.4">
      <c r="A4178" s="2" t="str">
        <f t="shared" si="130"/>
        <v>2023|Far North District|11</v>
      </c>
      <c r="B4178" t="s">
        <v>16</v>
      </c>
      <c r="C4178" t="s">
        <v>17</v>
      </c>
      <c r="D4178" t="s">
        <v>18</v>
      </c>
      <c r="E4178" t="s">
        <v>19</v>
      </c>
      <c r="F4178">
        <v>2023</v>
      </c>
      <c r="G4178">
        <v>2023</v>
      </c>
      <c r="H4178">
        <v>1</v>
      </c>
      <c r="I4178" t="s">
        <v>146</v>
      </c>
      <c r="J4178">
        <v>7</v>
      </c>
      <c r="K4178" t="s">
        <v>28</v>
      </c>
      <c r="L4178">
        <v>11</v>
      </c>
      <c r="N4178">
        <v>30</v>
      </c>
      <c r="R4178" s="2">
        <f t="shared" si="131"/>
        <v>0.17</v>
      </c>
      <c r="S4178" s="2">
        <f>IF(AND(P4178&lt;&gt;"_U",P4178&lt;&gt;"c",J4178&lt;&gt;99,J4178&lt;&gt;9),IFERROR(VLOOKUP(A4178,'TA Total'!$A$2:$N$10000,14,0),"."),".")</f>
        <v>18120</v>
      </c>
    </row>
    <row r="4179" spans="1:19" x14ac:dyDescent="0.4">
      <c r="A4179" s="2" t="str">
        <f t="shared" si="130"/>
        <v>2023|Far North District|12</v>
      </c>
      <c r="B4179" t="s">
        <v>16</v>
      </c>
      <c r="C4179" t="s">
        <v>17</v>
      </c>
      <c r="D4179" t="s">
        <v>18</v>
      </c>
      <c r="E4179" t="s">
        <v>19</v>
      </c>
      <c r="F4179">
        <v>2023</v>
      </c>
      <c r="G4179">
        <v>2023</v>
      </c>
      <c r="H4179">
        <v>1</v>
      </c>
      <c r="I4179" t="s">
        <v>146</v>
      </c>
      <c r="J4179">
        <v>7</v>
      </c>
      <c r="K4179" t="s">
        <v>28</v>
      </c>
      <c r="L4179">
        <v>12</v>
      </c>
      <c r="N4179">
        <v>6</v>
      </c>
      <c r="R4179" s="2">
        <f t="shared" si="131"/>
        <v>0.28999999999999998</v>
      </c>
      <c r="S4179" s="2">
        <f>IF(AND(P4179&lt;&gt;"_U",P4179&lt;&gt;"c",J4179&lt;&gt;99,J4179&lt;&gt;9),IFERROR(VLOOKUP(A4179,'TA Total'!$A$2:$N$10000,14,0),"."),".")</f>
        <v>2037</v>
      </c>
    </row>
    <row r="4180" spans="1:19" x14ac:dyDescent="0.4">
      <c r="A4180" s="2" t="str">
        <f t="shared" si="130"/>
        <v>2023|Far North District|13</v>
      </c>
      <c r="B4180" t="s">
        <v>16</v>
      </c>
      <c r="C4180" t="s">
        <v>17</v>
      </c>
      <c r="D4180" t="s">
        <v>18</v>
      </c>
      <c r="E4180" t="s">
        <v>19</v>
      </c>
      <c r="F4180">
        <v>2023</v>
      </c>
      <c r="G4180">
        <v>2023</v>
      </c>
      <c r="H4180">
        <v>1</v>
      </c>
      <c r="I4180" t="s">
        <v>146</v>
      </c>
      <c r="J4180">
        <v>7</v>
      </c>
      <c r="K4180" t="s">
        <v>28</v>
      </c>
      <c r="L4180">
        <v>13</v>
      </c>
      <c r="N4180">
        <v>3</v>
      </c>
      <c r="R4180" s="2">
        <f t="shared" si="131"/>
        <v>0.51</v>
      </c>
      <c r="S4180" s="2">
        <f>IF(AND(P4180&lt;&gt;"_U",P4180&lt;&gt;"c",J4180&lt;&gt;99,J4180&lt;&gt;9),IFERROR(VLOOKUP(A4180,'TA Total'!$A$2:$N$10000,14,0),"."),".")</f>
        <v>594</v>
      </c>
    </row>
    <row r="4181" spans="1:19" x14ac:dyDescent="0.4">
      <c r="A4181" s="2" t="str">
        <f t="shared" si="130"/>
        <v>2023|Far North District|999</v>
      </c>
      <c r="B4181" t="s">
        <v>16</v>
      </c>
      <c r="C4181" t="s">
        <v>17</v>
      </c>
      <c r="D4181" t="s">
        <v>18</v>
      </c>
      <c r="E4181" t="s">
        <v>19</v>
      </c>
      <c r="F4181">
        <v>2023</v>
      </c>
      <c r="G4181">
        <v>2023</v>
      </c>
      <c r="H4181">
        <v>1</v>
      </c>
      <c r="I4181" t="s">
        <v>146</v>
      </c>
      <c r="J4181">
        <v>7</v>
      </c>
      <c r="K4181" t="s">
        <v>28</v>
      </c>
      <c r="L4181">
        <v>999</v>
      </c>
      <c r="N4181">
        <v>42</v>
      </c>
      <c r="R4181" s="2">
        <f t="shared" si="131"/>
        <v>0.2</v>
      </c>
      <c r="S4181" s="2">
        <f>IF(AND(P4181&lt;&gt;"_U",P4181&lt;&gt;"c",J4181&lt;&gt;99,J4181&lt;&gt;9),IFERROR(VLOOKUP(A4181,'TA Total'!$A$2:$N$10000,14,0),"."),".")</f>
        <v>20778</v>
      </c>
    </row>
    <row r="4182" spans="1:19" x14ac:dyDescent="0.4">
      <c r="A4182" s="2" t="str">
        <f t="shared" si="130"/>
        <v>2023|Far North District|10</v>
      </c>
      <c r="B4182" t="s">
        <v>16</v>
      </c>
      <c r="C4182" t="s">
        <v>17</v>
      </c>
      <c r="D4182" t="s">
        <v>18</v>
      </c>
      <c r="E4182" t="s">
        <v>19</v>
      </c>
      <c r="F4182">
        <v>2023</v>
      </c>
      <c r="G4182">
        <v>2023</v>
      </c>
      <c r="H4182">
        <v>1</v>
      </c>
      <c r="I4182" t="s">
        <v>146</v>
      </c>
      <c r="J4182">
        <v>77</v>
      </c>
      <c r="K4182" t="s">
        <v>29</v>
      </c>
      <c r="L4182">
        <v>10</v>
      </c>
      <c r="N4182">
        <v>27</v>
      </c>
      <c r="R4182" s="2">
        <f t="shared" si="131"/>
        <v>100</v>
      </c>
      <c r="S4182" s="2">
        <f>IF(AND(P4182&lt;&gt;"_U",P4182&lt;&gt;"c",J4182&lt;&gt;99,J4182&lt;&gt;9),IFERROR(VLOOKUP(A4182,'TA Total'!$A$2:$N$10000,14,0),"."),".")</f>
        <v>27</v>
      </c>
    </row>
    <row r="4183" spans="1:19" x14ac:dyDescent="0.4">
      <c r="A4183" s="2" t="str">
        <f t="shared" si="130"/>
        <v>2023|Far North District|11</v>
      </c>
      <c r="B4183" t="s">
        <v>16</v>
      </c>
      <c r="C4183" t="s">
        <v>17</v>
      </c>
      <c r="D4183" t="s">
        <v>18</v>
      </c>
      <c r="E4183" t="s">
        <v>19</v>
      </c>
      <c r="F4183">
        <v>2023</v>
      </c>
      <c r="G4183">
        <v>2023</v>
      </c>
      <c r="H4183">
        <v>1</v>
      </c>
      <c r="I4183" t="s">
        <v>146</v>
      </c>
      <c r="J4183">
        <v>77</v>
      </c>
      <c r="K4183" t="s">
        <v>29</v>
      </c>
      <c r="L4183">
        <v>11</v>
      </c>
      <c r="N4183">
        <v>18120</v>
      </c>
      <c r="R4183" s="2">
        <f t="shared" si="131"/>
        <v>100</v>
      </c>
      <c r="S4183" s="2">
        <f>IF(AND(P4183&lt;&gt;"_U",P4183&lt;&gt;"c",J4183&lt;&gt;99,J4183&lt;&gt;9),IFERROR(VLOOKUP(A4183,'TA Total'!$A$2:$N$10000,14,0),"."),".")</f>
        <v>18120</v>
      </c>
    </row>
    <row r="4184" spans="1:19" x14ac:dyDescent="0.4">
      <c r="A4184" s="2" t="str">
        <f t="shared" si="130"/>
        <v>2023|Far North District|12</v>
      </c>
      <c r="B4184" t="s">
        <v>16</v>
      </c>
      <c r="C4184" t="s">
        <v>17</v>
      </c>
      <c r="D4184" t="s">
        <v>18</v>
      </c>
      <c r="E4184" t="s">
        <v>19</v>
      </c>
      <c r="F4184">
        <v>2023</v>
      </c>
      <c r="G4184">
        <v>2023</v>
      </c>
      <c r="H4184">
        <v>1</v>
      </c>
      <c r="I4184" t="s">
        <v>146</v>
      </c>
      <c r="J4184">
        <v>77</v>
      </c>
      <c r="K4184" t="s">
        <v>29</v>
      </c>
      <c r="L4184">
        <v>12</v>
      </c>
      <c r="N4184">
        <v>2037</v>
      </c>
      <c r="R4184" s="2">
        <f t="shared" si="131"/>
        <v>100</v>
      </c>
      <c r="S4184" s="2">
        <f>IF(AND(P4184&lt;&gt;"_U",P4184&lt;&gt;"c",J4184&lt;&gt;99,J4184&lt;&gt;9),IFERROR(VLOOKUP(A4184,'TA Total'!$A$2:$N$10000,14,0),"."),".")</f>
        <v>2037</v>
      </c>
    </row>
    <row r="4185" spans="1:19" x14ac:dyDescent="0.4">
      <c r="A4185" s="2" t="str">
        <f t="shared" si="130"/>
        <v>2023|Far North District|13</v>
      </c>
      <c r="B4185" t="s">
        <v>16</v>
      </c>
      <c r="C4185" t="s">
        <v>17</v>
      </c>
      <c r="D4185" t="s">
        <v>18</v>
      </c>
      <c r="E4185" t="s">
        <v>19</v>
      </c>
      <c r="F4185">
        <v>2023</v>
      </c>
      <c r="G4185">
        <v>2023</v>
      </c>
      <c r="H4185">
        <v>1</v>
      </c>
      <c r="I4185" t="s">
        <v>146</v>
      </c>
      <c r="J4185">
        <v>77</v>
      </c>
      <c r="K4185" t="s">
        <v>29</v>
      </c>
      <c r="L4185">
        <v>13</v>
      </c>
      <c r="N4185">
        <v>594</v>
      </c>
      <c r="R4185" s="2">
        <f t="shared" si="131"/>
        <v>100</v>
      </c>
      <c r="S4185" s="2">
        <f>IF(AND(P4185&lt;&gt;"_U",P4185&lt;&gt;"c",J4185&lt;&gt;99,J4185&lt;&gt;9),IFERROR(VLOOKUP(A4185,'TA Total'!$A$2:$N$10000,14,0),"."),".")</f>
        <v>594</v>
      </c>
    </row>
    <row r="4186" spans="1:19" x14ac:dyDescent="0.4">
      <c r="A4186" s="2" t="str">
        <f t="shared" si="130"/>
        <v>2023|Far North District|999</v>
      </c>
      <c r="B4186" t="s">
        <v>16</v>
      </c>
      <c r="C4186" t="s">
        <v>17</v>
      </c>
      <c r="D4186" t="s">
        <v>18</v>
      </c>
      <c r="E4186" t="s">
        <v>19</v>
      </c>
      <c r="F4186">
        <v>2023</v>
      </c>
      <c r="G4186">
        <v>2023</v>
      </c>
      <c r="H4186">
        <v>1</v>
      </c>
      <c r="I4186" t="s">
        <v>146</v>
      </c>
      <c r="J4186">
        <v>77</v>
      </c>
      <c r="K4186" t="s">
        <v>29</v>
      </c>
      <c r="L4186">
        <v>999</v>
      </c>
      <c r="N4186">
        <v>20778</v>
      </c>
      <c r="R4186" s="2">
        <f t="shared" si="131"/>
        <v>100</v>
      </c>
      <c r="S4186" s="2">
        <f>IF(AND(P4186&lt;&gt;"_U",P4186&lt;&gt;"c",J4186&lt;&gt;99,J4186&lt;&gt;9),IFERROR(VLOOKUP(A4186,'TA Total'!$A$2:$N$10000,14,0),"."),".")</f>
        <v>20778</v>
      </c>
    </row>
    <row r="4187" spans="1:19" x14ac:dyDescent="0.4">
      <c r="A4187" s="2" t="str">
        <f t="shared" si="130"/>
        <v>2023|Far North District|10</v>
      </c>
      <c r="B4187" t="s">
        <v>16</v>
      </c>
      <c r="C4187" t="s">
        <v>17</v>
      </c>
      <c r="D4187" t="s">
        <v>18</v>
      </c>
      <c r="E4187" t="s">
        <v>19</v>
      </c>
      <c r="F4187">
        <v>2023</v>
      </c>
      <c r="G4187">
        <v>2023</v>
      </c>
      <c r="H4187">
        <v>1</v>
      </c>
      <c r="I4187" t="s">
        <v>146</v>
      </c>
      <c r="J4187">
        <v>8</v>
      </c>
      <c r="K4187" t="s">
        <v>30</v>
      </c>
      <c r="L4187">
        <v>10</v>
      </c>
      <c r="N4187">
        <v>0</v>
      </c>
      <c r="R4187" s="2">
        <f t="shared" si="131"/>
        <v>0</v>
      </c>
      <c r="S4187" s="2">
        <f>IF(AND(P4187&lt;&gt;"_U",P4187&lt;&gt;"c",J4187&lt;&gt;99,J4187&lt;&gt;9),IFERROR(VLOOKUP(A4187,'TA Total'!$A$2:$N$10000,14,0),"."),".")</f>
        <v>27</v>
      </c>
    </row>
    <row r="4188" spans="1:19" x14ac:dyDescent="0.4">
      <c r="A4188" s="2" t="str">
        <f t="shared" si="130"/>
        <v>2023|Far North District|11</v>
      </c>
      <c r="B4188" t="s">
        <v>16</v>
      </c>
      <c r="C4188" t="s">
        <v>17</v>
      </c>
      <c r="D4188" t="s">
        <v>18</v>
      </c>
      <c r="E4188" t="s">
        <v>19</v>
      </c>
      <c r="F4188">
        <v>2023</v>
      </c>
      <c r="G4188">
        <v>2023</v>
      </c>
      <c r="H4188">
        <v>1</v>
      </c>
      <c r="I4188" t="s">
        <v>146</v>
      </c>
      <c r="J4188">
        <v>8</v>
      </c>
      <c r="K4188" t="s">
        <v>30</v>
      </c>
      <c r="L4188">
        <v>11</v>
      </c>
      <c r="N4188">
        <v>189</v>
      </c>
      <c r="R4188" s="2">
        <f t="shared" si="131"/>
        <v>1.04</v>
      </c>
      <c r="S4188" s="2">
        <f>IF(AND(P4188&lt;&gt;"_U",P4188&lt;&gt;"c",J4188&lt;&gt;99,J4188&lt;&gt;9),IFERROR(VLOOKUP(A4188,'TA Total'!$A$2:$N$10000,14,0),"."),".")</f>
        <v>18120</v>
      </c>
    </row>
    <row r="4189" spans="1:19" x14ac:dyDescent="0.4">
      <c r="A4189" s="2" t="str">
        <f t="shared" si="130"/>
        <v>2023|Far North District|12</v>
      </c>
      <c r="B4189" t="s">
        <v>16</v>
      </c>
      <c r="C4189" t="s">
        <v>17</v>
      </c>
      <c r="D4189" t="s">
        <v>18</v>
      </c>
      <c r="E4189" t="s">
        <v>19</v>
      </c>
      <c r="F4189">
        <v>2023</v>
      </c>
      <c r="G4189">
        <v>2023</v>
      </c>
      <c r="H4189">
        <v>1</v>
      </c>
      <c r="I4189" t="s">
        <v>146</v>
      </c>
      <c r="J4189">
        <v>8</v>
      </c>
      <c r="K4189" t="s">
        <v>30</v>
      </c>
      <c r="L4189">
        <v>12</v>
      </c>
      <c r="N4189">
        <v>12</v>
      </c>
      <c r="R4189" s="2">
        <f t="shared" si="131"/>
        <v>0.59</v>
      </c>
      <c r="S4189" s="2">
        <f>IF(AND(P4189&lt;&gt;"_U",P4189&lt;&gt;"c",J4189&lt;&gt;99,J4189&lt;&gt;9),IFERROR(VLOOKUP(A4189,'TA Total'!$A$2:$N$10000,14,0),"."),".")</f>
        <v>2037</v>
      </c>
    </row>
    <row r="4190" spans="1:19" x14ac:dyDescent="0.4">
      <c r="A4190" s="2" t="str">
        <f t="shared" si="130"/>
        <v>2023|Far North District|13</v>
      </c>
      <c r="B4190" t="s">
        <v>16</v>
      </c>
      <c r="C4190" t="s">
        <v>17</v>
      </c>
      <c r="D4190" t="s">
        <v>18</v>
      </c>
      <c r="E4190" t="s">
        <v>19</v>
      </c>
      <c r="F4190">
        <v>2023</v>
      </c>
      <c r="G4190">
        <v>2023</v>
      </c>
      <c r="H4190">
        <v>1</v>
      </c>
      <c r="I4190" t="s">
        <v>146</v>
      </c>
      <c r="J4190">
        <v>8</v>
      </c>
      <c r="K4190" t="s">
        <v>30</v>
      </c>
      <c r="L4190">
        <v>13</v>
      </c>
      <c r="N4190">
        <v>51</v>
      </c>
      <c r="R4190" s="2">
        <f t="shared" si="131"/>
        <v>8.59</v>
      </c>
      <c r="S4190" s="2">
        <f>IF(AND(P4190&lt;&gt;"_U",P4190&lt;&gt;"c",J4190&lt;&gt;99,J4190&lt;&gt;9),IFERROR(VLOOKUP(A4190,'TA Total'!$A$2:$N$10000,14,0),"."),".")</f>
        <v>594</v>
      </c>
    </row>
    <row r="4191" spans="1:19" x14ac:dyDescent="0.4">
      <c r="A4191" s="2" t="str">
        <f t="shared" si="130"/>
        <v>2023|Far North District|999</v>
      </c>
      <c r="B4191" t="s">
        <v>16</v>
      </c>
      <c r="C4191" t="s">
        <v>17</v>
      </c>
      <c r="D4191" t="s">
        <v>18</v>
      </c>
      <c r="E4191" t="s">
        <v>19</v>
      </c>
      <c r="F4191">
        <v>2023</v>
      </c>
      <c r="G4191">
        <v>2023</v>
      </c>
      <c r="H4191">
        <v>1</v>
      </c>
      <c r="I4191" t="s">
        <v>146</v>
      </c>
      <c r="J4191">
        <v>8</v>
      </c>
      <c r="K4191" t="s">
        <v>30</v>
      </c>
      <c r="L4191">
        <v>999</v>
      </c>
      <c r="N4191">
        <v>249</v>
      </c>
      <c r="R4191" s="2">
        <f t="shared" si="131"/>
        <v>1.2</v>
      </c>
      <c r="S4191" s="2">
        <f>IF(AND(P4191&lt;&gt;"_U",P4191&lt;&gt;"c",J4191&lt;&gt;99,J4191&lt;&gt;9),IFERROR(VLOOKUP(A4191,'TA Total'!$A$2:$N$10000,14,0),"."),".")</f>
        <v>20778</v>
      </c>
    </row>
    <row r="4192" spans="1:19" x14ac:dyDescent="0.4">
      <c r="A4192" s="2" t="str">
        <f t="shared" si="130"/>
        <v>2023|Far North District|10</v>
      </c>
      <c r="B4192" t="s">
        <v>16</v>
      </c>
      <c r="C4192" t="s">
        <v>17</v>
      </c>
      <c r="D4192" t="s">
        <v>18</v>
      </c>
      <c r="E4192" t="s">
        <v>19</v>
      </c>
      <c r="F4192">
        <v>2023</v>
      </c>
      <c r="G4192">
        <v>2023</v>
      </c>
      <c r="H4192">
        <v>1</v>
      </c>
      <c r="I4192" t="s">
        <v>146</v>
      </c>
      <c r="J4192">
        <v>9</v>
      </c>
      <c r="K4192" t="s">
        <v>31</v>
      </c>
      <c r="L4192">
        <v>10</v>
      </c>
      <c r="N4192">
        <v>0</v>
      </c>
      <c r="R4192" s="2" t="str">
        <f t="shared" si="131"/>
        <v>.</v>
      </c>
      <c r="S4192" s="2" t="str">
        <f>IF(AND(P4192&lt;&gt;"_U",P4192&lt;&gt;"c",J4192&lt;&gt;99,J4192&lt;&gt;9),IFERROR(VLOOKUP(A4192,'TA Total'!$A$2:$N$10000,14,0),"."),".")</f>
        <v>.</v>
      </c>
    </row>
    <row r="4193" spans="1:19" x14ac:dyDescent="0.4">
      <c r="A4193" s="2" t="str">
        <f t="shared" si="130"/>
        <v>2023|Far North District|11</v>
      </c>
      <c r="B4193" t="s">
        <v>16</v>
      </c>
      <c r="C4193" t="s">
        <v>17</v>
      </c>
      <c r="D4193" t="s">
        <v>18</v>
      </c>
      <c r="E4193" t="s">
        <v>19</v>
      </c>
      <c r="F4193">
        <v>2023</v>
      </c>
      <c r="G4193">
        <v>2023</v>
      </c>
      <c r="H4193">
        <v>1</v>
      </c>
      <c r="I4193" t="s">
        <v>146</v>
      </c>
      <c r="J4193">
        <v>9</v>
      </c>
      <c r="K4193" t="s">
        <v>31</v>
      </c>
      <c r="L4193">
        <v>11</v>
      </c>
      <c r="N4193">
        <v>4188</v>
      </c>
      <c r="R4193" s="2" t="str">
        <f t="shared" si="131"/>
        <v>.</v>
      </c>
      <c r="S4193" s="2" t="str">
        <f>IF(AND(P4193&lt;&gt;"_U",P4193&lt;&gt;"c",J4193&lt;&gt;99,J4193&lt;&gt;9),IFERROR(VLOOKUP(A4193,'TA Total'!$A$2:$N$10000,14,0),"."),".")</f>
        <v>.</v>
      </c>
    </row>
    <row r="4194" spans="1:19" x14ac:dyDescent="0.4">
      <c r="A4194" s="2" t="str">
        <f t="shared" si="130"/>
        <v>2023|Far North District|12</v>
      </c>
      <c r="B4194" t="s">
        <v>16</v>
      </c>
      <c r="C4194" t="s">
        <v>17</v>
      </c>
      <c r="D4194" t="s">
        <v>18</v>
      </c>
      <c r="E4194" t="s">
        <v>19</v>
      </c>
      <c r="F4194">
        <v>2023</v>
      </c>
      <c r="G4194">
        <v>2023</v>
      </c>
      <c r="H4194">
        <v>1</v>
      </c>
      <c r="I4194" t="s">
        <v>146</v>
      </c>
      <c r="J4194">
        <v>9</v>
      </c>
      <c r="K4194" t="s">
        <v>31</v>
      </c>
      <c r="L4194">
        <v>12</v>
      </c>
      <c r="N4194">
        <v>540</v>
      </c>
      <c r="R4194" s="2" t="str">
        <f t="shared" si="131"/>
        <v>.</v>
      </c>
      <c r="S4194" s="2" t="str">
        <f>IF(AND(P4194&lt;&gt;"_U",P4194&lt;&gt;"c",J4194&lt;&gt;99,J4194&lt;&gt;9),IFERROR(VLOOKUP(A4194,'TA Total'!$A$2:$N$10000,14,0),"."),".")</f>
        <v>.</v>
      </c>
    </row>
    <row r="4195" spans="1:19" x14ac:dyDescent="0.4">
      <c r="A4195" s="2" t="str">
        <f t="shared" si="130"/>
        <v>2023|Far North District|13</v>
      </c>
      <c r="B4195" t="s">
        <v>16</v>
      </c>
      <c r="C4195" t="s">
        <v>17</v>
      </c>
      <c r="D4195" t="s">
        <v>18</v>
      </c>
      <c r="E4195" t="s">
        <v>19</v>
      </c>
      <c r="F4195">
        <v>2023</v>
      </c>
      <c r="G4195">
        <v>2023</v>
      </c>
      <c r="H4195">
        <v>1</v>
      </c>
      <c r="I4195" t="s">
        <v>146</v>
      </c>
      <c r="J4195">
        <v>9</v>
      </c>
      <c r="K4195" t="s">
        <v>31</v>
      </c>
      <c r="L4195">
        <v>13</v>
      </c>
      <c r="N4195">
        <v>207</v>
      </c>
      <c r="R4195" s="2" t="str">
        <f t="shared" si="131"/>
        <v>.</v>
      </c>
      <c r="S4195" s="2" t="str">
        <f>IF(AND(P4195&lt;&gt;"_U",P4195&lt;&gt;"c",J4195&lt;&gt;99,J4195&lt;&gt;9),IFERROR(VLOOKUP(A4195,'TA Total'!$A$2:$N$10000,14,0),"."),".")</f>
        <v>.</v>
      </c>
    </row>
    <row r="4196" spans="1:19" x14ac:dyDescent="0.4">
      <c r="A4196" s="2" t="str">
        <f t="shared" si="130"/>
        <v>2023|Far North District|999</v>
      </c>
      <c r="B4196" t="s">
        <v>16</v>
      </c>
      <c r="C4196" t="s">
        <v>17</v>
      </c>
      <c r="D4196" t="s">
        <v>18</v>
      </c>
      <c r="E4196" t="s">
        <v>19</v>
      </c>
      <c r="F4196">
        <v>2023</v>
      </c>
      <c r="G4196">
        <v>2023</v>
      </c>
      <c r="H4196">
        <v>1</v>
      </c>
      <c r="I4196" t="s">
        <v>146</v>
      </c>
      <c r="J4196">
        <v>9</v>
      </c>
      <c r="K4196" t="s">
        <v>31</v>
      </c>
      <c r="L4196">
        <v>999</v>
      </c>
      <c r="N4196">
        <v>4938</v>
      </c>
      <c r="R4196" s="2" t="str">
        <f t="shared" si="131"/>
        <v>.</v>
      </c>
      <c r="S4196" s="2" t="str">
        <f>IF(AND(P4196&lt;&gt;"_U",P4196&lt;&gt;"c",J4196&lt;&gt;99,J4196&lt;&gt;9),IFERROR(VLOOKUP(A4196,'TA Total'!$A$2:$N$10000,14,0),"."),".")</f>
        <v>.</v>
      </c>
    </row>
    <row r="4197" spans="1:19" x14ac:dyDescent="0.4">
      <c r="A4197" s="2" t="str">
        <f t="shared" si="130"/>
        <v>2023|Far North District|10</v>
      </c>
      <c r="B4197" t="s">
        <v>16</v>
      </c>
      <c r="C4197" t="s">
        <v>17</v>
      </c>
      <c r="D4197" t="s">
        <v>18</v>
      </c>
      <c r="E4197" t="s">
        <v>19</v>
      </c>
      <c r="F4197">
        <v>2023</v>
      </c>
      <c r="G4197">
        <v>2023</v>
      </c>
      <c r="H4197">
        <v>1</v>
      </c>
      <c r="I4197" t="s">
        <v>146</v>
      </c>
      <c r="J4197">
        <v>99</v>
      </c>
      <c r="K4197" t="s">
        <v>32</v>
      </c>
      <c r="L4197">
        <v>10</v>
      </c>
      <c r="N4197">
        <v>27</v>
      </c>
      <c r="R4197" s="2" t="str">
        <f t="shared" si="131"/>
        <v>.</v>
      </c>
      <c r="S4197" s="2" t="str">
        <f>IF(AND(P4197&lt;&gt;"_U",P4197&lt;&gt;"c",J4197&lt;&gt;99,J4197&lt;&gt;9),IFERROR(VLOOKUP(A4197,'TA Total'!$A$2:$N$10000,14,0),"."),".")</f>
        <v>.</v>
      </c>
    </row>
    <row r="4198" spans="1:19" x14ac:dyDescent="0.4">
      <c r="A4198" s="2" t="str">
        <f t="shared" si="130"/>
        <v>2023|Far North District|11</v>
      </c>
      <c r="B4198" t="s">
        <v>16</v>
      </c>
      <c r="C4198" t="s">
        <v>17</v>
      </c>
      <c r="D4198" t="s">
        <v>18</v>
      </c>
      <c r="E4198" t="s">
        <v>19</v>
      </c>
      <c r="F4198">
        <v>2023</v>
      </c>
      <c r="G4198">
        <v>2023</v>
      </c>
      <c r="H4198">
        <v>1</v>
      </c>
      <c r="I4198" t="s">
        <v>146</v>
      </c>
      <c r="J4198">
        <v>99</v>
      </c>
      <c r="K4198" t="s">
        <v>32</v>
      </c>
      <c r="L4198">
        <v>11</v>
      </c>
      <c r="N4198">
        <v>22308</v>
      </c>
      <c r="R4198" s="2" t="str">
        <f t="shared" si="131"/>
        <v>.</v>
      </c>
      <c r="S4198" s="2" t="str">
        <f>IF(AND(P4198&lt;&gt;"_U",P4198&lt;&gt;"c",J4198&lt;&gt;99,J4198&lt;&gt;9),IFERROR(VLOOKUP(A4198,'TA Total'!$A$2:$N$10000,14,0),"."),".")</f>
        <v>.</v>
      </c>
    </row>
    <row r="4199" spans="1:19" x14ac:dyDescent="0.4">
      <c r="A4199" s="2" t="str">
        <f t="shared" si="130"/>
        <v>2023|Far North District|12</v>
      </c>
      <c r="B4199" t="s">
        <v>16</v>
      </c>
      <c r="C4199" t="s">
        <v>17</v>
      </c>
      <c r="D4199" t="s">
        <v>18</v>
      </c>
      <c r="E4199" t="s">
        <v>19</v>
      </c>
      <c r="F4199">
        <v>2023</v>
      </c>
      <c r="G4199">
        <v>2023</v>
      </c>
      <c r="H4199">
        <v>1</v>
      </c>
      <c r="I4199" t="s">
        <v>146</v>
      </c>
      <c r="J4199">
        <v>99</v>
      </c>
      <c r="K4199" t="s">
        <v>32</v>
      </c>
      <c r="L4199">
        <v>12</v>
      </c>
      <c r="N4199">
        <v>2577</v>
      </c>
      <c r="R4199" s="2" t="str">
        <f t="shared" si="131"/>
        <v>.</v>
      </c>
      <c r="S4199" s="2" t="str">
        <f>IF(AND(P4199&lt;&gt;"_U",P4199&lt;&gt;"c",J4199&lt;&gt;99,J4199&lt;&gt;9),IFERROR(VLOOKUP(A4199,'TA Total'!$A$2:$N$10000,14,0),"."),".")</f>
        <v>.</v>
      </c>
    </row>
    <row r="4200" spans="1:19" x14ac:dyDescent="0.4">
      <c r="A4200" s="2" t="str">
        <f t="shared" si="130"/>
        <v>2023|Far North District|13</v>
      </c>
      <c r="B4200" t="s">
        <v>16</v>
      </c>
      <c r="C4200" t="s">
        <v>17</v>
      </c>
      <c r="D4200" t="s">
        <v>18</v>
      </c>
      <c r="E4200" t="s">
        <v>19</v>
      </c>
      <c r="F4200">
        <v>2023</v>
      </c>
      <c r="G4200">
        <v>2023</v>
      </c>
      <c r="H4200">
        <v>1</v>
      </c>
      <c r="I4200" t="s">
        <v>146</v>
      </c>
      <c r="J4200">
        <v>99</v>
      </c>
      <c r="K4200" t="s">
        <v>32</v>
      </c>
      <c r="L4200">
        <v>13</v>
      </c>
      <c r="N4200">
        <v>804</v>
      </c>
      <c r="R4200" s="2" t="str">
        <f t="shared" si="131"/>
        <v>.</v>
      </c>
      <c r="S4200" s="2" t="str">
        <f>IF(AND(P4200&lt;&gt;"_U",P4200&lt;&gt;"c",J4200&lt;&gt;99,J4200&lt;&gt;9),IFERROR(VLOOKUP(A4200,'TA Total'!$A$2:$N$10000,14,0),"."),".")</f>
        <v>.</v>
      </c>
    </row>
    <row r="4201" spans="1:19" x14ac:dyDescent="0.4">
      <c r="A4201" s="2" t="str">
        <f t="shared" si="130"/>
        <v>2023|Far North District|999</v>
      </c>
      <c r="B4201" t="s">
        <v>16</v>
      </c>
      <c r="C4201" t="s">
        <v>17</v>
      </c>
      <c r="D4201" t="s">
        <v>18</v>
      </c>
      <c r="E4201" t="s">
        <v>19</v>
      </c>
      <c r="F4201">
        <v>2023</v>
      </c>
      <c r="G4201">
        <v>2023</v>
      </c>
      <c r="H4201">
        <v>1</v>
      </c>
      <c r="I4201" t="s">
        <v>146</v>
      </c>
      <c r="J4201">
        <v>99</v>
      </c>
      <c r="K4201" t="s">
        <v>32</v>
      </c>
      <c r="L4201">
        <v>999</v>
      </c>
      <c r="N4201">
        <v>25716</v>
      </c>
      <c r="R4201" s="2" t="str">
        <f t="shared" si="131"/>
        <v>.</v>
      </c>
      <c r="S4201" s="2" t="str">
        <f>IF(AND(P4201&lt;&gt;"_U",P4201&lt;&gt;"c",J4201&lt;&gt;99,J4201&lt;&gt;9),IFERROR(VLOOKUP(A4201,'TA Total'!$A$2:$N$10000,14,0),"."),".")</f>
        <v>.</v>
      </c>
    </row>
    <row r="4202" spans="1:19" x14ac:dyDescent="0.4">
      <c r="A4202" s="2" t="str">
        <f t="shared" si="130"/>
        <v>2023|Whangarei District|10</v>
      </c>
      <c r="B4202" t="s">
        <v>16</v>
      </c>
      <c r="C4202" t="s">
        <v>17</v>
      </c>
      <c r="D4202" t="s">
        <v>18</v>
      </c>
      <c r="E4202" t="s">
        <v>19</v>
      </c>
      <c r="F4202">
        <v>2023</v>
      </c>
      <c r="G4202">
        <v>2023</v>
      </c>
      <c r="H4202">
        <v>2</v>
      </c>
      <c r="I4202" t="s">
        <v>145</v>
      </c>
      <c r="J4202">
        <v>0</v>
      </c>
      <c r="K4202" t="s">
        <v>21</v>
      </c>
      <c r="L4202">
        <v>10</v>
      </c>
      <c r="N4202">
        <v>0</v>
      </c>
      <c r="R4202" s="2">
        <f t="shared" si="131"/>
        <v>0</v>
      </c>
      <c r="S4202" s="2">
        <f>IF(AND(P4202&lt;&gt;"_U",P4202&lt;&gt;"c",J4202&lt;&gt;99,J4202&lt;&gt;9),IFERROR(VLOOKUP(A4202,'TA Total'!$A$2:$N$10000,14,0),"."),".")</f>
        <v>18</v>
      </c>
    </row>
    <row r="4203" spans="1:19" x14ac:dyDescent="0.4">
      <c r="A4203" s="2" t="str">
        <f t="shared" si="130"/>
        <v>2023|Whangarei District|11</v>
      </c>
      <c r="B4203" t="s">
        <v>16</v>
      </c>
      <c r="C4203" t="s">
        <v>17</v>
      </c>
      <c r="D4203" t="s">
        <v>18</v>
      </c>
      <c r="E4203" t="s">
        <v>19</v>
      </c>
      <c r="F4203">
        <v>2023</v>
      </c>
      <c r="G4203">
        <v>2023</v>
      </c>
      <c r="H4203">
        <v>2</v>
      </c>
      <c r="I4203" t="s">
        <v>145</v>
      </c>
      <c r="J4203">
        <v>0</v>
      </c>
      <c r="K4203" t="s">
        <v>21</v>
      </c>
      <c r="L4203">
        <v>11</v>
      </c>
      <c r="N4203">
        <v>651</v>
      </c>
      <c r="R4203" s="2">
        <f t="shared" si="131"/>
        <v>2.4900000000000002</v>
      </c>
      <c r="S4203" s="2">
        <f>IF(AND(P4203&lt;&gt;"_U",P4203&lt;&gt;"c",J4203&lt;&gt;99,J4203&lt;&gt;9),IFERROR(VLOOKUP(A4203,'TA Total'!$A$2:$N$10000,14,0),"."),".")</f>
        <v>26112</v>
      </c>
    </row>
    <row r="4204" spans="1:19" x14ac:dyDescent="0.4">
      <c r="A4204" s="2" t="str">
        <f t="shared" si="130"/>
        <v>2023|Whangarei District|12</v>
      </c>
      <c r="B4204" t="s">
        <v>16</v>
      </c>
      <c r="C4204" t="s">
        <v>17</v>
      </c>
      <c r="D4204" t="s">
        <v>18</v>
      </c>
      <c r="E4204" t="s">
        <v>19</v>
      </c>
      <c r="F4204">
        <v>2023</v>
      </c>
      <c r="G4204">
        <v>2023</v>
      </c>
      <c r="H4204">
        <v>2</v>
      </c>
      <c r="I4204" t="s">
        <v>145</v>
      </c>
      <c r="J4204">
        <v>0</v>
      </c>
      <c r="K4204" t="s">
        <v>21</v>
      </c>
      <c r="L4204">
        <v>12</v>
      </c>
      <c r="N4204">
        <v>180</v>
      </c>
      <c r="R4204" s="2">
        <f t="shared" si="131"/>
        <v>4.0599999999999996</v>
      </c>
      <c r="S4204" s="2">
        <f>IF(AND(P4204&lt;&gt;"_U",P4204&lt;&gt;"c",J4204&lt;&gt;99,J4204&lt;&gt;9),IFERROR(VLOOKUP(A4204,'TA Total'!$A$2:$N$10000,14,0),"."),".")</f>
        <v>4431</v>
      </c>
    </row>
    <row r="4205" spans="1:19" x14ac:dyDescent="0.4">
      <c r="A4205" s="2" t="str">
        <f t="shared" si="130"/>
        <v>2023|Whangarei District|13</v>
      </c>
      <c r="B4205" t="s">
        <v>16</v>
      </c>
      <c r="C4205" t="s">
        <v>17</v>
      </c>
      <c r="D4205" t="s">
        <v>18</v>
      </c>
      <c r="E4205" t="s">
        <v>19</v>
      </c>
      <c r="F4205">
        <v>2023</v>
      </c>
      <c r="G4205">
        <v>2023</v>
      </c>
      <c r="H4205">
        <v>2</v>
      </c>
      <c r="I4205" t="s">
        <v>145</v>
      </c>
      <c r="J4205">
        <v>0</v>
      </c>
      <c r="K4205" t="s">
        <v>21</v>
      </c>
      <c r="L4205">
        <v>13</v>
      </c>
      <c r="N4205">
        <v>90</v>
      </c>
      <c r="R4205" s="2">
        <f t="shared" si="131"/>
        <v>21.13</v>
      </c>
      <c r="S4205" s="2">
        <f>IF(AND(P4205&lt;&gt;"_U",P4205&lt;&gt;"c",J4205&lt;&gt;99,J4205&lt;&gt;9),IFERROR(VLOOKUP(A4205,'TA Total'!$A$2:$N$10000,14,0),"."),".")</f>
        <v>426</v>
      </c>
    </row>
    <row r="4206" spans="1:19" x14ac:dyDescent="0.4">
      <c r="A4206" s="2" t="str">
        <f t="shared" si="130"/>
        <v>2023|Whangarei District|999</v>
      </c>
      <c r="B4206" t="s">
        <v>16</v>
      </c>
      <c r="C4206" t="s">
        <v>17</v>
      </c>
      <c r="D4206" t="s">
        <v>18</v>
      </c>
      <c r="E4206" t="s">
        <v>19</v>
      </c>
      <c r="F4206">
        <v>2023</v>
      </c>
      <c r="G4206">
        <v>2023</v>
      </c>
      <c r="H4206">
        <v>2</v>
      </c>
      <c r="I4206" t="s">
        <v>145</v>
      </c>
      <c r="J4206">
        <v>0</v>
      </c>
      <c r="K4206" t="s">
        <v>21</v>
      </c>
      <c r="L4206">
        <v>999</v>
      </c>
      <c r="N4206">
        <v>924</v>
      </c>
      <c r="R4206" s="2">
        <f t="shared" si="131"/>
        <v>2.98</v>
      </c>
      <c r="S4206" s="2">
        <f>IF(AND(P4206&lt;&gt;"_U",P4206&lt;&gt;"c",J4206&lt;&gt;99,J4206&lt;&gt;9),IFERROR(VLOOKUP(A4206,'TA Total'!$A$2:$N$10000,14,0),"."),".")</f>
        <v>30987</v>
      </c>
    </row>
    <row r="4207" spans="1:19" x14ac:dyDescent="0.4">
      <c r="A4207" s="2" t="str">
        <f t="shared" si="130"/>
        <v>2023|Whangarei District|10</v>
      </c>
      <c r="B4207" t="s">
        <v>16</v>
      </c>
      <c r="C4207" t="s">
        <v>17</v>
      </c>
      <c r="D4207" t="s">
        <v>18</v>
      </c>
      <c r="E4207" t="s">
        <v>19</v>
      </c>
      <c r="F4207">
        <v>2023</v>
      </c>
      <c r="G4207">
        <v>2023</v>
      </c>
      <c r="H4207">
        <v>2</v>
      </c>
      <c r="I4207" t="s">
        <v>145</v>
      </c>
      <c r="J4207">
        <v>1</v>
      </c>
      <c r="K4207" t="s">
        <v>22</v>
      </c>
      <c r="L4207">
        <v>10</v>
      </c>
      <c r="N4207">
        <v>12</v>
      </c>
      <c r="R4207" s="2">
        <f t="shared" si="131"/>
        <v>66.67</v>
      </c>
      <c r="S4207" s="2">
        <f>IF(AND(P4207&lt;&gt;"_U",P4207&lt;&gt;"c",J4207&lt;&gt;99,J4207&lt;&gt;9),IFERROR(VLOOKUP(A4207,'TA Total'!$A$2:$N$10000,14,0),"."),".")</f>
        <v>18</v>
      </c>
    </row>
    <row r="4208" spans="1:19" x14ac:dyDescent="0.4">
      <c r="A4208" s="2" t="str">
        <f t="shared" si="130"/>
        <v>2023|Whangarei District|11</v>
      </c>
      <c r="B4208" t="s">
        <v>16</v>
      </c>
      <c r="C4208" t="s">
        <v>17</v>
      </c>
      <c r="D4208" t="s">
        <v>18</v>
      </c>
      <c r="E4208" t="s">
        <v>19</v>
      </c>
      <c r="F4208">
        <v>2023</v>
      </c>
      <c r="G4208">
        <v>2023</v>
      </c>
      <c r="H4208">
        <v>2</v>
      </c>
      <c r="I4208" t="s">
        <v>145</v>
      </c>
      <c r="J4208">
        <v>1</v>
      </c>
      <c r="K4208" t="s">
        <v>22</v>
      </c>
      <c r="L4208">
        <v>11</v>
      </c>
      <c r="N4208">
        <v>15489</v>
      </c>
      <c r="R4208" s="2">
        <f t="shared" si="131"/>
        <v>59.32</v>
      </c>
      <c r="S4208" s="2">
        <f>IF(AND(P4208&lt;&gt;"_U",P4208&lt;&gt;"c",J4208&lt;&gt;99,J4208&lt;&gt;9),IFERROR(VLOOKUP(A4208,'TA Total'!$A$2:$N$10000,14,0),"."),".")</f>
        <v>26112</v>
      </c>
    </row>
    <row r="4209" spans="1:19" x14ac:dyDescent="0.4">
      <c r="A4209" s="2" t="str">
        <f t="shared" si="130"/>
        <v>2023|Whangarei District|12</v>
      </c>
      <c r="B4209" t="s">
        <v>16</v>
      </c>
      <c r="C4209" t="s">
        <v>17</v>
      </c>
      <c r="D4209" t="s">
        <v>18</v>
      </c>
      <c r="E4209" t="s">
        <v>19</v>
      </c>
      <c r="F4209">
        <v>2023</v>
      </c>
      <c r="G4209">
        <v>2023</v>
      </c>
      <c r="H4209">
        <v>2</v>
      </c>
      <c r="I4209" t="s">
        <v>145</v>
      </c>
      <c r="J4209">
        <v>1</v>
      </c>
      <c r="K4209" t="s">
        <v>22</v>
      </c>
      <c r="L4209">
        <v>12</v>
      </c>
      <c r="N4209">
        <v>3114</v>
      </c>
      <c r="R4209" s="2">
        <f t="shared" si="131"/>
        <v>70.28</v>
      </c>
      <c r="S4209" s="2">
        <f>IF(AND(P4209&lt;&gt;"_U",P4209&lt;&gt;"c",J4209&lt;&gt;99,J4209&lt;&gt;9),IFERROR(VLOOKUP(A4209,'TA Total'!$A$2:$N$10000,14,0),"."),".")</f>
        <v>4431</v>
      </c>
    </row>
    <row r="4210" spans="1:19" x14ac:dyDescent="0.4">
      <c r="A4210" s="2" t="str">
        <f t="shared" si="130"/>
        <v>2023|Whangarei District|13</v>
      </c>
      <c r="B4210" t="s">
        <v>16</v>
      </c>
      <c r="C4210" t="s">
        <v>17</v>
      </c>
      <c r="D4210" t="s">
        <v>18</v>
      </c>
      <c r="E4210" t="s">
        <v>19</v>
      </c>
      <c r="F4210">
        <v>2023</v>
      </c>
      <c r="G4210">
        <v>2023</v>
      </c>
      <c r="H4210">
        <v>2</v>
      </c>
      <c r="I4210" t="s">
        <v>145</v>
      </c>
      <c r="J4210">
        <v>1</v>
      </c>
      <c r="K4210" t="s">
        <v>22</v>
      </c>
      <c r="L4210">
        <v>13</v>
      </c>
      <c r="N4210">
        <v>51</v>
      </c>
      <c r="R4210" s="2">
        <f t="shared" si="131"/>
        <v>11.97</v>
      </c>
      <c r="S4210" s="2">
        <f>IF(AND(P4210&lt;&gt;"_U",P4210&lt;&gt;"c",J4210&lt;&gt;99,J4210&lt;&gt;9),IFERROR(VLOOKUP(A4210,'TA Total'!$A$2:$N$10000,14,0),"."),".")</f>
        <v>426</v>
      </c>
    </row>
    <row r="4211" spans="1:19" x14ac:dyDescent="0.4">
      <c r="A4211" s="2" t="str">
        <f t="shared" si="130"/>
        <v>2023|Whangarei District|999</v>
      </c>
      <c r="B4211" t="s">
        <v>16</v>
      </c>
      <c r="C4211" t="s">
        <v>17</v>
      </c>
      <c r="D4211" t="s">
        <v>18</v>
      </c>
      <c r="E4211" t="s">
        <v>19</v>
      </c>
      <c r="F4211">
        <v>2023</v>
      </c>
      <c r="G4211">
        <v>2023</v>
      </c>
      <c r="H4211">
        <v>2</v>
      </c>
      <c r="I4211" t="s">
        <v>145</v>
      </c>
      <c r="J4211">
        <v>1</v>
      </c>
      <c r="K4211" t="s">
        <v>22</v>
      </c>
      <c r="L4211">
        <v>999</v>
      </c>
      <c r="N4211">
        <v>18666</v>
      </c>
      <c r="R4211" s="2">
        <f t="shared" si="131"/>
        <v>60.24</v>
      </c>
      <c r="S4211" s="2">
        <f>IF(AND(P4211&lt;&gt;"_U",P4211&lt;&gt;"c",J4211&lt;&gt;99,J4211&lt;&gt;9),IFERROR(VLOOKUP(A4211,'TA Total'!$A$2:$N$10000,14,0),"."),".")</f>
        <v>30987</v>
      </c>
    </row>
    <row r="4212" spans="1:19" x14ac:dyDescent="0.4">
      <c r="A4212" s="2" t="str">
        <f t="shared" si="130"/>
        <v>2023|Whangarei District|10</v>
      </c>
      <c r="B4212" t="s">
        <v>16</v>
      </c>
      <c r="C4212" t="s">
        <v>17</v>
      </c>
      <c r="D4212" t="s">
        <v>18</v>
      </c>
      <c r="E4212" t="s">
        <v>19</v>
      </c>
      <c r="F4212">
        <v>2023</v>
      </c>
      <c r="G4212">
        <v>2023</v>
      </c>
      <c r="H4212">
        <v>2</v>
      </c>
      <c r="I4212" t="s">
        <v>145</v>
      </c>
      <c r="J4212">
        <v>2</v>
      </c>
      <c r="K4212" t="s">
        <v>23</v>
      </c>
      <c r="L4212">
        <v>10</v>
      </c>
      <c r="N4212">
        <v>3</v>
      </c>
      <c r="R4212" s="2">
        <f t="shared" si="131"/>
        <v>16.670000000000002</v>
      </c>
      <c r="S4212" s="2">
        <f>IF(AND(P4212&lt;&gt;"_U",P4212&lt;&gt;"c",J4212&lt;&gt;99,J4212&lt;&gt;9),IFERROR(VLOOKUP(A4212,'TA Total'!$A$2:$N$10000,14,0),"."),".")</f>
        <v>18</v>
      </c>
    </row>
    <row r="4213" spans="1:19" x14ac:dyDescent="0.4">
      <c r="A4213" s="2" t="str">
        <f t="shared" si="130"/>
        <v>2023|Whangarei District|11</v>
      </c>
      <c r="B4213" t="s">
        <v>16</v>
      </c>
      <c r="C4213" t="s">
        <v>17</v>
      </c>
      <c r="D4213" t="s">
        <v>18</v>
      </c>
      <c r="E4213" t="s">
        <v>19</v>
      </c>
      <c r="F4213">
        <v>2023</v>
      </c>
      <c r="G4213">
        <v>2023</v>
      </c>
      <c r="H4213">
        <v>2</v>
      </c>
      <c r="I4213" t="s">
        <v>145</v>
      </c>
      <c r="J4213">
        <v>2</v>
      </c>
      <c r="K4213" t="s">
        <v>23</v>
      </c>
      <c r="L4213">
        <v>11</v>
      </c>
      <c r="N4213">
        <v>8130</v>
      </c>
      <c r="R4213" s="2">
        <f t="shared" si="131"/>
        <v>31.14</v>
      </c>
      <c r="S4213" s="2">
        <f>IF(AND(P4213&lt;&gt;"_U",P4213&lt;&gt;"c",J4213&lt;&gt;99,J4213&lt;&gt;9),IFERROR(VLOOKUP(A4213,'TA Total'!$A$2:$N$10000,14,0),"."),".")</f>
        <v>26112</v>
      </c>
    </row>
    <row r="4214" spans="1:19" x14ac:dyDescent="0.4">
      <c r="A4214" s="2" t="str">
        <f t="shared" si="130"/>
        <v>2023|Whangarei District|12</v>
      </c>
      <c r="B4214" t="s">
        <v>16</v>
      </c>
      <c r="C4214" t="s">
        <v>17</v>
      </c>
      <c r="D4214" t="s">
        <v>18</v>
      </c>
      <c r="E4214" t="s">
        <v>19</v>
      </c>
      <c r="F4214">
        <v>2023</v>
      </c>
      <c r="G4214">
        <v>2023</v>
      </c>
      <c r="H4214">
        <v>2</v>
      </c>
      <c r="I4214" t="s">
        <v>145</v>
      </c>
      <c r="J4214">
        <v>2</v>
      </c>
      <c r="K4214" t="s">
        <v>23</v>
      </c>
      <c r="L4214">
        <v>12</v>
      </c>
      <c r="N4214">
        <v>1515</v>
      </c>
      <c r="R4214" s="2">
        <f t="shared" si="131"/>
        <v>34.19</v>
      </c>
      <c r="S4214" s="2">
        <f>IF(AND(P4214&lt;&gt;"_U",P4214&lt;&gt;"c",J4214&lt;&gt;99,J4214&lt;&gt;9),IFERROR(VLOOKUP(A4214,'TA Total'!$A$2:$N$10000,14,0),"."),".")</f>
        <v>4431</v>
      </c>
    </row>
    <row r="4215" spans="1:19" x14ac:dyDescent="0.4">
      <c r="A4215" s="2" t="str">
        <f t="shared" si="130"/>
        <v>2023|Whangarei District|13</v>
      </c>
      <c r="B4215" t="s">
        <v>16</v>
      </c>
      <c r="C4215" t="s">
        <v>17</v>
      </c>
      <c r="D4215" t="s">
        <v>18</v>
      </c>
      <c r="E4215" t="s">
        <v>19</v>
      </c>
      <c r="F4215">
        <v>2023</v>
      </c>
      <c r="G4215">
        <v>2023</v>
      </c>
      <c r="H4215">
        <v>2</v>
      </c>
      <c r="I4215" t="s">
        <v>145</v>
      </c>
      <c r="J4215">
        <v>2</v>
      </c>
      <c r="K4215" t="s">
        <v>23</v>
      </c>
      <c r="L4215">
        <v>13</v>
      </c>
      <c r="N4215">
        <v>171</v>
      </c>
      <c r="R4215" s="2">
        <f t="shared" si="131"/>
        <v>40.14</v>
      </c>
      <c r="S4215" s="2">
        <f>IF(AND(P4215&lt;&gt;"_U",P4215&lt;&gt;"c",J4215&lt;&gt;99,J4215&lt;&gt;9),IFERROR(VLOOKUP(A4215,'TA Total'!$A$2:$N$10000,14,0),"."),".")</f>
        <v>426</v>
      </c>
    </row>
    <row r="4216" spans="1:19" x14ac:dyDescent="0.4">
      <c r="A4216" s="2" t="str">
        <f t="shared" si="130"/>
        <v>2023|Whangarei District|999</v>
      </c>
      <c r="B4216" t="s">
        <v>16</v>
      </c>
      <c r="C4216" t="s">
        <v>17</v>
      </c>
      <c r="D4216" t="s">
        <v>18</v>
      </c>
      <c r="E4216" t="s">
        <v>19</v>
      </c>
      <c r="F4216">
        <v>2023</v>
      </c>
      <c r="G4216">
        <v>2023</v>
      </c>
      <c r="H4216">
        <v>2</v>
      </c>
      <c r="I4216" t="s">
        <v>145</v>
      </c>
      <c r="J4216">
        <v>2</v>
      </c>
      <c r="K4216" t="s">
        <v>23</v>
      </c>
      <c r="L4216">
        <v>999</v>
      </c>
      <c r="N4216">
        <v>9819</v>
      </c>
      <c r="R4216" s="2">
        <f t="shared" si="131"/>
        <v>31.69</v>
      </c>
      <c r="S4216" s="2">
        <f>IF(AND(P4216&lt;&gt;"_U",P4216&lt;&gt;"c",J4216&lt;&gt;99,J4216&lt;&gt;9),IFERROR(VLOOKUP(A4216,'TA Total'!$A$2:$N$10000,14,0),"."),".")</f>
        <v>30987</v>
      </c>
    </row>
    <row r="4217" spans="1:19" x14ac:dyDescent="0.4">
      <c r="A4217" s="2" t="str">
        <f t="shared" si="130"/>
        <v>2023|Whangarei District|10</v>
      </c>
      <c r="B4217" t="s">
        <v>16</v>
      </c>
      <c r="C4217" t="s">
        <v>17</v>
      </c>
      <c r="D4217" t="s">
        <v>18</v>
      </c>
      <c r="E4217" t="s">
        <v>19</v>
      </c>
      <c r="F4217">
        <v>2023</v>
      </c>
      <c r="G4217">
        <v>2023</v>
      </c>
      <c r="H4217">
        <v>2</v>
      </c>
      <c r="I4217" t="s">
        <v>145</v>
      </c>
      <c r="J4217">
        <v>3</v>
      </c>
      <c r="K4217" t="s">
        <v>24</v>
      </c>
      <c r="L4217">
        <v>10</v>
      </c>
      <c r="N4217">
        <v>0</v>
      </c>
      <c r="R4217" s="2">
        <f t="shared" si="131"/>
        <v>0</v>
      </c>
      <c r="S4217" s="2">
        <f>IF(AND(P4217&lt;&gt;"_U",P4217&lt;&gt;"c",J4217&lt;&gt;99,J4217&lt;&gt;9),IFERROR(VLOOKUP(A4217,'TA Total'!$A$2:$N$10000,14,0),"."),".")</f>
        <v>18</v>
      </c>
    </row>
    <row r="4218" spans="1:19" x14ac:dyDescent="0.4">
      <c r="A4218" s="2" t="str">
        <f t="shared" si="130"/>
        <v>2023|Whangarei District|11</v>
      </c>
      <c r="B4218" t="s">
        <v>16</v>
      </c>
      <c r="C4218" t="s">
        <v>17</v>
      </c>
      <c r="D4218" t="s">
        <v>18</v>
      </c>
      <c r="E4218" t="s">
        <v>19</v>
      </c>
      <c r="F4218">
        <v>2023</v>
      </c>
      <c r="G4218">
        <v>2023</v>
      </c>
      <c r="H4218">
        <v>2</v>
      </c>
      <c r="I4218" t="s">
        <v>145</v>
      </c>
      <c r="J4218">
        <v>3</v>
      </c>
      <c r="K4218" t="s">
        <v>24</v>
      </c>
      <c r="L4218">
        <v>11</v>
      </c>
      <c r="N4218">
        <v>1335</v>
      </c>
      <c r="R4218" s="2">
        <f t="shared" si="131"/>
        <v>5.1100000000000003</v>
      </c>
      <c r="S4218" s="2">
        <f>IF(AND(P4218&lt;&gt;"_U",P4218&lt;&gt;"c",J4218&lt;&gt;99,J4218&lt;&gt;9),IFERROR(VLOOKUP(A4218,'TA Total'!$A$2:$N$10000,14,0),"."),".")</f>
        <v>26112</v>
      </c>
    </row>
    <row r="4219" spans="1:19" x14ac:dyDescent="0.4">
      <c r="A4219" s="2" t="str">
        <f t="shared" si="130"/>
        <v>2023|Whangarei District|12</v>
      </c>
      <c r="B4219" t="s">
        <v>16</v>
      </c>
      <c r="C4219" t="s">
        <v>17</v>
      </c>
      <c r="D4219" t="s">
        <v>18</v>
      </c>
      <c r="E4219" t="s">
        <v>19</v>
      </c>
      <c r="F4219">
        <v>2023</v>
      </c>
      <c r="G4219">
        <v>2023</v>
      </c>
      <c r="H4219">
        <v>2</v>
      </c>
      <c r="I4219" t="s">
        <v>145</v>
      </c>
      <c r="J4219">
        <v>3</v>
      </c>
      <c r="K4219" t="s">
        <v>24</v>
      </c>
      <c r="L4219">
        <v>12</v>
      </c>
      <c r="N4219">
        <v>84</v>
      </c>
      <c r="R4219" s="2">
        <f t="shared" si="131"/>
        <v>1.9</v>
      </c>
      <c r="S4219" s="2">
        <f>IF(AND(P4219&lt;&gt;"_U",P4219&lt;&gt;"c",J4219&lt;&gt;99,J4219&lt;&gt;9),IFERROR(VLOOKUP(A4219,'TA Total'!$A$2:$N$10000,14,0),"."),".")</f>
        <v>4431</v>
      </c>
    </row>
    <row r="4220" spans="1:19" x14ac:dyDescent="0.4">
      <c r="A4220" s="2" t="str">
        <f t="shared" si="130"/>
        <v>2023|Whangarei District|13</v>
      </c>
      <c r="B4220" t="s">
        <v>16</v>
      </c>
      <c r="C4220" t="s">
        <v>17</v>
      </c>
      <c r="D4220" t="s">
        <v>18</v>
      </c>
      <c r="E4220" t="s">
        <v>19</v>
      </c>
      <c r="F4220">
        <v>2023</v>
      </c>
      <c r="G4220">
        <v>2023</v>
      </c>
      <c r="H4220">
        <v>2</v>
      </c>
      <c r="I4220" t="s">
        <v>145</v>
      </c>
      <c r="J4220">
        <v>3</v>
      </c>
      <c r="K4220" t="s">
        <v>24</v>
      </c>
      <c r="L4220">
        <v>13</v>
      </c>
      <c r="N4220">
        <v>42</v>
      </c>
      <c r="R4220" s="2">
        <f t="shared" si="131"/>
        <v>9.86</v>
      </c>
      <c r="S4220" s="2">
        <f>IF(AND(P4220&lt;&gt;"_U",P4220&lt;&gt;"c",J4220&lt;&gt;99,J4220&lt;&gt;9),IFERROR(VLOOKUP(A4220,'TA Total'!$A$2:$N$10000,14,0),"."),".")</f>
        <v>426</v>
      </c>
    </row>
    <row r="4221" spans="1:19" x14ac:dyDescent="0.4">
      <c r="A4221" s="2" t="str">
        <f t="shared" si="130"/>
        <v>2023|Whangarei District|999</v>
      </c>
      <c r="B4221" t="s">
        <v>16</v>
      </c>
      <c r="C4221" t="s">
        <v>17</v>
      </c>
      <c r="D4221" t="s">
        <v>18</v>
      </c>
      <c r="E4221" t="s">
        <v>19</v>
      </c>
      <c r="F4221">
        <v>2023</v>
      </c>
      <c r="G4221">
        <v>2023</v>
      </c>
      <c r="H4221">
        <v>2</v>
      </c>
      <c r="I4221" t="s">
        <v>145</v>
      </c>
      <c r="J4221">
        <v>3</v>
      </c>
      <c r="K4221" t="s">
        <v>24</v>
      </c>
      <c r="L4221">
        <v>999</v>
      </c>
      <c r="N4221">
        <v>1458</v>
      </c>
      <c r="R4221" s="2">
        <f t="shared" si="131"/>
        <v>4.71</v>
      </c>
      <c r="S4221" s="2">
        <f>IF(AND(P4221&lt;&gt;"_U",P4221&lt;&gt;"c",J4221&lt;&gt;99,J4221&lt;&gt;9),IFERROR(VLOOKUP(A4221,'TA Total'!$A$2:$N$10000,14,0),"."),".")</f>
        <v>30987</v>
      </c>
    </row>
    <row r="4222" spans="1:19" x14ac:dyDescent="0.4">
      <c r="A4222" s="2" t="str">
        <f t="shared" si="130"/>
        <v>2023|Whangarei District|10</v>
      </c>
      <c r="B4222" t="s">
        <v>16</v>
      </c>
      <c r="C4222" t="s">
        <v>17</v>
      </c>
      <c r="D4222" t="s">
        <v>18</v>
      </c>
      <c r="E4222" t="s">
        <v>19</v>
      </c>
      <c r="F4222">
        <v>2023</v>
      </c>
      <c r="G4222">
        <v>2023</v>
      </c>
      <c r="H4222">
        <v>2</v>
      </c>
      <c r="I4222" t="s">
        <v>145</v>
      </c>
      <c r="J4222">
        <v>4</v>
      </c>
      <c r="K4222" t="s">
        <v>25</v>
      </c>
      <c r="L4222">
        <v>10</v>
      </c>
      <c r="N4222">
        <v>0</v>
      </c>
      <c r="R4222" s="2">
        <f t="shared" si="131"/>
        <v>0</v>
      </c>
      <c r="S4222" s="2">
        <f>IF(AND(P4222&lt;&gt;"_U",P4222&lt;&gt;"c",J4222&lt;&gt;99,J4222&lt;&gt;9),IFERROR(VLOOKUP(A4222,'TA Total'!$A$2:$N$10000,14,0),"."),".")</f>
        <v>18</v>
      </c>
    </row>
    <row r="4223" spans="1:19" x14ac:dyDescent="0.4">
      <c r="A4223" s="2" t="str">
        <f t="shared" si="130"/>
        <v>2023|Whangarei District|11</v>
      </c>
      <c r="B4223" t="s">
        <v>16</v>
      </c>
      <c r="C4223" t="s">
        <v>17</v>
      </c>
      <c r="D4223" t="s">
        <v>18</v>
      </c>
      <c r="E4223" t="s">
        <v>19</v>
      </c>
      <c r="F4223">
        <v>2023</v>
      </c>
      <c r="G4223">
        <v>2023</v>
      </c>
      <c r="H4223">
        <v>2</v>
      </c>
      <c r="I4223" t="s">
        <v>145</v>
      </c>
      <c r="J4223">
        <v>4</v>
      </c>
      <c r="K4223" t="s">
        <v>25</v>
      </c>
      <c r="L4223">
        <v>11</v>
      </c>
      <c r="N4223">
        <v>762</v>
      </c>
      <c r="R4223" s="2">
        <f t="shared" si="131"/>
        <v>2.92</v>
      </c>
      <c r="S4223" s="2">
        <f>IF(AND(P4223&lt;&gt;"_U",P4223&lt;&gt;"c",J4223&lt;&gt;99,J4223&lt;&gt;9),IFERROR(VLOOKUP(A4223,'TA Total'!$A$2:$N$10000,14,0),"."),".")</f>
        <v>26112</v>
      </c>
    </row>
    <row r="4224" spans="1:19" x14ac:dyDescent="0.4">
      <c r="A4224" s="2" t="str">
        <f t="shared" si="130"/>
        <v>2023|Whangarei District|12</v>
      </c>
      <c r="B4224" t="s">
        <v>16</v>
      </c>
      <c r="C4224" t="s">
        <v>17</v>
      </c>
      <c r="D4224" t="s">
        <v>18</v>
      </c>
      <c r="E4224" t="s">
        <v>19</v>
      </c>
      <c r="F4224">
        <v>2023</v>
      </c>
      <c r="G4224">
        <v>2023</v>
      </c>
      <c r="H4224">
        <v>2</v>
      </c>
      <c r="I4224" t="s">
        <v>145</v>
      </c>
      <c r="J4224">
        <v>4</v>
      </c>
      <c r="K4224" t="s">
        <v>25</v>
      </c>
      <c r="L4224">
        <v>12</v>
      </c>
      <c r="N4224">
        <v>117</v>
      </c>
      <c r="R4224" s="2">
        <f t="shared" si="131"/>
        <v>2.64</v>
      </c>
      <c r="S4224" s="2">
        <f>IF(AND(P4224&lt;&gt;"_U",P4224&lt;&gt;"c",J4224&lt;&gt;99,J4224&lt;&gt;9),IFERROR(VLOOKUP(A4224,'TA Total'!$A$2:$N$10000,14,0),"."),".")</f>
        <v>4431</v>
      </c>
    </row>
    <row r="4225" spans="1:19" x14ac:dyDescent="0.4">
      <c r="A4225" s="2" t="str">
        <f t="shared" si="130"/>
        <v>2023|Whangarei District|13</v>
      </c>
      <c r="B4225" t="s">
        <v>16</v>
      </c>
      <c r="C4225" t="s">
        <v>17</v>
      </c>
      <c r="D4225" t="s">
        <v>18</v>
      </c>
      <c r="E4225" t="s">
        <v>19</v>
      </c>
      <c r="F4225">
        <v>2023</v>
      </c>
      <c r="G4225">
        <v>2023</v>
      </c>
      <c r="H4225">
        <v>2</v>
      </c>
      <c r="I4225" t="s">
        <v>145</v>
      </c>
      <c r="J4225">
        <v>4</v>
      </c>
      <c r="K4225" t="s">
        <v>25</v>
      </c>
      <c r="L4225">
        <v>13</v>
      </c>
      <c r="N4225">
        <v>24</v>
      </c>
      <c r="R4225" s="2">
        <f t="shared" si="131"/>
        <v>5.63</v>
      </c>
      <c r="S4225" s="2">
        <f>IF(AND(P4225&lt;&gt;"_U",P4225&lt;&gt;"c",J4225&lt;&gt;99,J4225&lt;&gt;9),IFERROR(VLOOKUP(A4225,'TA Total'!$A$2:$N$10000,14,0),"."),".")</f>
        <v>426</v>
      </c>
    </row>
    <row r="4226" spans="1:19" x14ac:dyDescent="0.4">
      <c r="A4226" s="2" t="str">
        <f t="shared" si="130"/>
        <v>2023|Whangarei District|999</v>
      </c>
      <c r="B4226" t="s">
        <v>16</v>
      </c>
      <c r="C4226" t="s">
        <v>17</v>
      </c>
      <c r="D4226" t="s">
        <v>18</v>
      </c>
      <c r="E4226" t="s">
        <v>19</v>
      </c>
      <c r="F4226">
        <v>2023</v>
      </c>
      <c r="G4226">
        <v>2023</v>
      </c>
      <c r="H4226">
        <v>2</v>
      </c>
      <c r="I4226" t="s">
        <v>145</v>
      </c>
      <c r="J4226">
        <v>4</v>
      </c>
      <c r="K4226" t="s">
        <v>25</v>
      </c>
      <c r="L4226">
        <v>999</v>
      </c>
      <c r="N4226">
        <v>900</v>
      </c>
      <c r="R4226" s="2">
        <f t="shared" si="131"/>
        <v>2.9</v>
      </c>
      <c r="S4226" s="2">
        <f>IF(AND(P4226&lt;&gt;"_U",P4226&lt;&gt;"c",J4226&lt;&gt;99,J4226&lt;&gt;9),IFERROR(VLOOKUP(A4226,'TA Total'!$A$2:$N$10000,14,0),"."),".")</f>
        <v>30987</v>
      </c>
    </row>
    <row r="4227" spans="1:19" x14ac:dyDescent="0.4">
      <c r="A4227" s="2" t="str">
        <f t="shared" ref="A4227:A4290" si="132">G4227&amp;"|"&amp;I4227&amp;"|"&amp;L4227</f>
        <v>2023|Whangarei District|10</v>
      </c>
      <c r="B4227" t="s">
        <v>16</v>
      </c>
      <c r="C4227" t="s">
        <v>17</v>
      </c>
      <c r="D4227" t="s">
        <v>18</v>
      </c>
      <c r="E4227" t="s">
        <v>19</v>
      </c>
      <c r="F4227">
        <v>2023</v>
      </c>
      <c r="G4227">
        <v>2023</v>
      </c>
      <c r="H4227">
        <v>2</v>
      </c>
      <c r="I4227" t="s">
        <v>145</v>
      </c>
      <c r="J4227">
        <v>5</v>
      </c>
      <c r="K4227" t="s">
        <v>26</v>
      </c>
      <c r="L4227">
        <v>10</v>
      </c>
      <c r="N4227">
        <v>6</v>
      </c>
      <c r="R4227" s="2">
        <f t="shared" ref="R4227:R4290" si="133">IF(P4227&lt;&gt;"_U",IFERROR((ROUND(N4227/S4227*100,2)),"."),".")</f>
        <v>33.33</v>
      </c>
      <c r="S4227" s="2">
        <f>IF(AND(P4227&lt;&gt;"_U",P4227&lt;&gt;"c",J4227&lt;&gt;99,J4227&lt;&gt;9),IFERROR(VLOOKUP(A4227,'TA Total'!$A$2:$N$10000,14,0),"."),".")</f>
        <v>18</v>
      </c>
    </row>
    <row r="4228" spans="1:19" x14ac:dyDescent="0.4">
      <c r="A4228" s="2" t="str">
        <f t="shared" si="132"/>
        <v>2023|Whangarei District|11</v>
      </c>
      <c r="B4228" t="s">
        <v>16</v>
      </c>
      <c r="C4228" t="s">
        <v>17</v>
      </c>
      <c r="D4228" t="s">
        <v>18</v>
      </c>
      <c r="E4228" t="s">
        <v>19</v>
      </c>
      <c r="F4228">
        <v>2023</v>
      </c>
      <c r="G4228">
        <v>2023</v>
      </c>
      <c r="H4228">
        <v>2</v>
      </c>
      <c r="I4228" t="s">
        <v>145</v>
      </c>
      <c r="J4228">
        <v>5</v>
      </c>
      <c r="K4228" t="s">
        <v>26</v>
      </c>
      <c r="L4228">
        <v>11</v>
      </c>
      <c r="N4228">
        <v>10338</v>
      </c>
      <c r="R4228" s="2">
        <f t="shared" si="133"/>
        <v>39.590000000000003</v>
      </c>
      <c r="S4228" s="2">
        <f>IF(AND(P4228&lt;&gt;"_U",P4228&lt;&gt;"c",J4228&lt;&gt;99,J4228&lt;&gt;9),IFERROR(VLOOKUP(A4228,'TA Total'!$A$2:$N$10000,14,0),"."),".")</f>
        <v>26112</v>
      </c>
    </row>
    <row r="4229" spans="1:19" x14ac:dyDescent="0.4">
      <c r="A4229" s="2" t="str">
        <f t="shared" si="132"/>
        <v>2023|Whangarei District|12</v>
      </c>
      <c r="B4229" t="s">
        <v>16</v>
      </c>
      <c r="C4229" t="s">
        <v>17</v>
      </c>
      <c r="D4229" t="s">
        <v>18</v>
      </c>
      <c r="E4229" t="s">
        <v>19</v>
      </c>
      <c r="F4229">
        <v>2023</v>
      </c>
      <c r="G4229">
        <v>2023</v>
      </c>
      <c r="H4229">
        <v>2</v>
      </c>
      <c r="I4229" t="s">
        <v>145</v>
      </c>
      <c r="J4229">
        <v>5</v>
      </c>
      <c r="K4229" t="s">
        <v>26</v>
      </c>
      <c r="L4229">
        <v>12</v>
      </c>
      <c r="N4229">
        <v>339</v>
      </c>
      <c r="R4229" s="2">
        <f t="shared" si="133"/>
        <v>7.65</v>
      </c>
      <c r="S4229" s="2">
        <f>IF(AND(P4229&lt;&gt;"_U",P4229&lt;&gt;"c",J4229&lt;&gt;99,J4229&lt;&gt;9),IFERROR(VLOOKUP(A4229,'TA Total'!$A$2:$N$10000,14,0),"."),".")</f>
        <v>4431</v>
      </c>
    </row>
    <row r="4230" spans="1:19" x14ac:dyDescent="0.4">
      <c r="A4230" s="2" t="str">
        <f t="shared" si="132"/>
        <v>2023|Whangarei District|13</v>
      </c>
      <c r="B4230" t="s">
        <v>16</v>
      </c>
      <c r="C4230" t="s">
        <v>17</v>
      </c>
      <c r="D4230" t="s">
        <v>18</v>
      </c>
      <c r="E4230" t="s">
        <v>19</v>
      </c>
      <c r="F4230">
        <v>2023</v>
      </c>
      <c r="G4230">
        <v>2023</v>
      </c>
      <c r="H4230">
        <v>2</v>
      </c>
      <c r="I4230" t="s">
        <v>145</v>
      </c>
      <c r="J4230">
        <v>5</v>
      </c>
      <c r="K4230" t="s">
        <v>26</v>
      </c>
      <c r="L4230">
        <v>13</v>
      </c>
      <c r="N4230">
        <v>60</v>
      </c>
      <c r="R4230" s="2">
        <f t="shared" si="133"/>
        <v>14.08</v>
      </c>
      <c r="S4230" s="2">
        <f>IF(AND(P4230&lt;&gt;"_U",P4230&lt;&gt;"c",J4230&lt;&gt;99,J4230&lt;&gt;9),IFERROR(VLOOKUP(A4230,'TA Total'!$A$2:$N$10000,14,0),"."),".")</f>
        <v>426</v>
      </c>
    </row>
    <row r="4231" spans="1:19" x14ac:dyDescent="0.4">
      <c r="A4231" s="2" t="str">
        <f t="shared" si="132"/>
        <v>2023|Whangarei District|999</v>
      </c>
      <c r="B4231" t="s">
        <v>16</v>
      </c>
      <c r="C4231" t="s">
        <v>17</v>
      </c>
      <c r="D4231" t="s">
        <v>18</v>
      </c>
      <c r="E4231" t="s">
        <v>19</v>
      </c>
      <c r="F4231">
        <v>2023</v>
      </c>
      <c r="G4231">
        <v>2023</v>
      </c>
      <c r="H4231">
        <v>2</v>
      </c>
      <c r="I4231" t="s">
        <v>145</v>
      </c>
      <c r="J4231">
        <v>5</v>
      </c>
      <c r="K4231" t="s">
        <v>26</v>
      </c>
      <c r="L4231">
        <v>999</v>
      </c>
      <c r="N4231">
        <v>10746</v>
      </c>
      <c r="R4231" s="2">
        <f t="shared" si="133"/>
        <v>34.68</v>
      </c>
      <c r="S4231" s="2">
        <f>IF(AND(P4231&lt;&gt;"_U",P4231&lt;&gt;"c",J4231&lt;&gt;99,J4231&lt;&gt;9),IFERROR(VLOOKUP(A4231,'TA Total'!$A$2:$N$10000,14,0),"."),".")</f>
        <v>30987</v>
      </c>
    </row>
    <row r="4232" spans="1:19" x14ac:dyDescent="0.4">
      <c r="A4232" s="2" t="str">
        <f t="shared" si="132"/>
        <v>2023|Whangarei District|10</v>
      </c>
      <c r="B4232" t="s">
        <v>16</v>
      </c>
      <c r="C4232" t="s">
        <v>17</v>
      </c>
      <c r="D4232" t="s">
        <v>18</v>
      </c>
      <c r="E4232" t="s">
        <v>19</v>
      </c>
      <c r="F4232">
        <v>2023</v>
      </c>
      <c r="G4232">
        <v>2023</v>
      </c>
      <c r="H4232">
        <v>2</v>
      </c>
      <c r="I4232" t="s">
        <v>145</v>
      </c>
      <c r="J4232">
        <v>6</v>
      </c>
      <c r="K4232" t="s">
        <v>27</v>
      </c>
      <c r="L4232">
        <v>10</v>
      </c>
      <c r="N4232">
        <v>0</v>
      </c>
      <c r="R4232" s="2">
        <f t="shared" si="133"/>
        <v>0</v>
      </c>
      <c r="S4232" s="2">
        <f>IF(AND(P4232&lt;&gt;"_U",P4232&lt;&gt;"c",J4232&lt;&gt;99,J4232&lt;&gt;9),IFERROR(VLOOKUP(A4232,'TA Total'!$A$2:$N$10000,14,0),"."),".")</f>
        <v>18</v>
      </c>
    </row>
    <row r="4233" spans="1:19" x14ac:dyDescent="0.4">
      <c r="A4233" s="2" t="str">
        <f t="shared" si="132"/>
        <v>2023|Whangarei District|11</v>
      </c>
      <c r="B4233" t="s">
        <v>16</v>
      </c>
      <c r="C4233" t="s">
        <v>17</v>
      </c>
      <c r="D4233" t="s">
        <v>18</v>
      </c>
      <c r="E4233" t="s">
        <v>19</v>
      </c>
      <c r="F4233">
        <v>2023</v>
      </c>
      <c r="G4233">
        <v>2023</v>
      </c>
      <c r="H4233">
        <v>2</v>
      </c>
      <c r="I4233" t="s">
        <v>145</v>
      </c>
      <c r="J4233">
        <v>6</v>
      </c>
      <c r="K4233" t="s">
        <v>27</v>
      </c>
      <c r="L4233">
        <v>11</v>
      </c>
      <c r="N4233">
        <v>99</v>
      </c>
      <c r="R4233" s="2">
        <f t="shared" si="133"/>
        <v>0.38</v>
      </c>
      <c r="S4233" s="2">
        <f>IF(AND(P4233&lt;&gt;"_U",P4233&lt;&gt;"c",J4233&lt;&gt;99,J4233&lt;&gt;9),IFERROR(VLOOKUP(A4233,'TA Total'!$A$2:$N$10000,14,0),"."),".")</f>
        <v>26112</v>
      </c>
    </row>
    <row r="4234" spans="1:19" x14ac:dyDescent="0.4">
      <c r="A4234" s="2" t="str">
        <f t="shared" si="132"/>
        <v>2023|Whangarei District|12</v>
      </c>
      <c r="B4234" t="s">
        <v>16</v>
      </c>
      <c r="C4234" t="s">
        <v>17</v>
      </c>
      <c r="D4234" t="s">
        <v>18</v>
      </c>
      <c r="E4234" t="s">
        <v>19</v>
      </c>
      <c r="F4234">
        <v>2023</v>
      </c>
      <c r="G4234">
        <v>2023</v>
      </c>
      <c r="H4234">
        <v>2</v>
      </c>
      <c r="I4234" t="s">
        <v>145</v>
      </c>
      <c r="J4234">
        <v>6</v>
      </c>
      <c r="K4234" t="s">
        <v>27</v>
      </c>
      <c r="L4234">
        <v>12</v>
      </c>
      <c r="N4234">
        <v>6</v>
      </c>
      <c r="R4234" s="2">
        <f t="shared" si="133"/>
        <v>0.14000000000000001</v>
      </c>
      <c r="S4234" s="2">
        <f>IF(AND(P4234&lt;&gt;"_U",P4234&lt;&gt;"c",J4234&lt;&gt;99,J4234&lt;&gt;9),IFERROR(VLOOKUP(A4234,'TA Total'!$A$2:$N$10000,14,0),"."),".")</f>
        <v>4431</v>
      </c>
    </row>
    <row r="4235" spans="1:19" x14ac:dyDescent="0.4">
      <c r="A4235" s="2" t="str">
        <f t="shared" si="132"/>
        <v>2023|Whangarei District|13</v>
      </c>
      <c r="B4235" t="s">
        <v>16</v>
      </c>
      <c r="C4235" t="s">
        <v>17</v>
      </c>
      <c r="D4235" t="s">
        <v>18</v>
      </c>
      <c r="E4235" t="s">
        <v>19</v>
      </c>
      <c r="F4235">
        <v>2023</v>
      </c>
      <c r="G4235">
        <v>2023</v>
      </c>
      <c r="H4235">
        <v>2</v>
      </c>
      <c r="I4235" t="s">
        <v>145</v>
      </c>
      <c r="J4235">
        <v>6</v>
      </c>
      <c r="K4235" t="s">
        <v>27</v>
      </c>
      <c r="L4235">
        <v>13</v>
      </c>
      <c r="N4235">
        <v>0</v>
      </c>
      <c r="R4235" s="2">
        <f t="shared" si="133"/>
        <v>0</v>
      </c>
      <c r="S4235" s="2">
        <f>IF(AND(P4235&lt;&gt;"_U",P4235&lt;&gt;"c",J4235&lt;&gt;99,J4235&lt;&gt;9),IFERROR(VLOOKUP(A4235,'TA Total'!$A$2:$N$10000,14,0),"."),".")</f>
        <v>426</v>
      </c>
    </row>
    <row r="4236" spans="1:19" x14ac:dyDescent="0.4">
      <c r="A4236" s="2" t="str">
        <f t="shared" si="132"/>
        <v>2023|Whangarei District|999</v>
      </c>
      <c r="B4236" t="s">
        <v>16</v>
      </c>
      <c r="C4236" t="s">
        <v>17</v>
      </c>
      <c r="D4236" t="s">
        <v>18</v>
      </c>
      <c r="E4236" t="s">
        <v>19</v>
      </c>
      <c r="F4236">
        <v>2023</v>
      </c>
      <c r="G4236">
        <v>2023</v>
      </c>
      <c r="H4236">
        <v>2</v>
      </c>
      <c r="I4236" t="s">
        <v>145</v>
      </c>
      <c r="J4236">
        <v>6</v>
      </c>
      <c r="K4236" t="s">
        <v>27</v>
      </c>
      <c r="L4236">
        <v>999</v>
      </c>
      <c r="N4236">
        <v>105</v>
      </c>
      <c r="R4236" s="2">
        <f t="shared" si="133"/>
        <v>0.34</v>
      </c>
      <c r="S4236" s="2">
        <f>IF(AND(P4236&lt;&gt;"_U",P4236&lt;&gt;"c",J4236&lt;&gt;99,J4236&lt;&gt;9),IFERROR(VLOOKUP(A4236,'TA Total'!$A$2:$N$10000,14,0),"."),".")</f>
        <v>30987</v>
      </c>
    </row>
    <row r="4237" spans="1:19" x14ac:dyDescent="0.4">
      <c r="A4237" s="2" t="str">
        <f t="shared" si="132"/>
        <v>2023|Whangarei District|10</v>
      </c>
      <c r="B4237" t="s">
        <v>16</v>
      </c>
      <c r="C4237" t="s">
        <v>17</v>
      </c>
      <c r="D4237" t="s">
        <v>18</v>
      </c>
      <c r="E4237" t="s">
        <v>19</v>
      </c>
      <c r="F4237">
        <v>2023</v>
      </c>
      <c r="G4237">
        <v>2023</v>
      </c>
      <c r="H4237">
        <v>2</v>
      </c>
      <c r="I4237" t="s">
        <v>145</v>
      </c>
      <c r="J4237">
        <v>7</v>
      </c>
      <c r="K4237" t="s">
        <v>28</v>
      </c>
      <c r="L4237">
        <v>10</v>
      </c>
      <c r="N4237">
        <v>0</v>
      </c>
      <c r="R4237" s="2">
        <f t="shared" si="133"/>
        <v>0</v>
      </c>
      <c r="S4237" s="2">
        <f>IF(AND(P4237&lt;&gt;"_U",P4237&lt;&gt;"c",J4237&lt;&gt;99,J4237&lt;&gt;9),IFERROR(VLOOKUP(A4237,'TA Total'!$A$2:$N$10000,14,0),"."),".")</f>
        <v>18</v>
      </c>
    </row>
    <row r="4238" spans="1:19" x14ac:dyDescent="0.4">
      <c r="A4238" s="2" t="str">
        <f t="shared" si="132"/>
        <v>2023|Whangarei District|11</v>
      </c>
      <c r="B4238" t="s">
        <v>16</v>
      </c>
      <c r="C4238" t="s">
        <v>17</v>
      </c>
      <c r="D4238" t="s">
        <v>18</v>
      </c>
      <c r="E4238" t="s">
        <v>19</v>
      </c>
      <c r="F4238">
        <v>2023</v>
      </c>
      <c r="G4238">
        <v>2023</v>
      </c>
      <c r="H4238">
        <v>2</v>
      </c>
      <c r="I4238" t="s">
        <v>145</v>
      </c>
      <c r="J4238">
        <v>7</v>
      </c>
      <c r="K4238" t="s">
        <v>28</v>
      </c>
      <c r="L4238">
        <v>11</v>
      </c>
      <c r="N4238">
        <v>42</v>
      </c>
      <c r="R4238" s="2">
        <f t="shared" si="133"/>
        <v>0.16</v>
      </c>
      <c r="S4238" s="2">
        <f>IF(AND(P4238&lt;&gt;"_U",P4238&lt;&gt;"c",J4238&lt;&gt;99,J4238&lt;&gt;9),IFERROR(VLOOKUP(A4238,'TA Total'!$A$2:$N$10000,14,0),"."),".")</f>
        <v>26112</v>
      </c>
    </row>
    <row r="4239" spans="1:19" x14ac:dyDescent="0.4">
      <c r="A4239" s="2" t="str">
        <f t="shared" si="132"/>
        <v>2023|Whangarei District|12</v>
      </c>
      <c r="B4239" t="s">
        <v>16</v>
      </c>
      <c r="C4239" t="s">
        <v>17</v>
      </c>
      <c r="D4239" t="s">
        <v>18</v>
      </c>
      <c r="E4239" t="s">
        <v>19</v>
      </c>
      <c r="F4239">
        <v>2023</v>
      </c>
      <c r="G4239">
        <v>2023</v>
      </c>
      <c r="H4239">
        <v>2</v>
      </c>
      <c r="I4239" t="s">
        <v>145</v>
      </c>
      <c r="J4239">
        <v>7</v>
      </c>
      <c r="K4239" t="s">
        <v>28</v>
      </c>
      <c r="L4239">
        <v>12</v>
      </c>
      <c r="N4239">
        <v>3</v>
      </c>
      <c r="R4239" s="2">
        <f t="shared" si="133"/>
        <v>7.0000000000000007E-2</v>
      </c>
      <c r="S4239" s="2">
        <f>IF(AND(P4239&lt;&gt;"_U",P4239&lt;&gt;"c",J4239&lt;&gt;99,J4239&lt;&gt;9),IFERROR(VLOOKUP(A4239,'TA Total'!$A$2:$N$10000,14,0),"."),".")</f>
        <v>4431</v>
      </c>
    </row>
    <row r="4240" spans="1:19" x14ac:dyDescent="0.4">
      <c r="A4240" s="2" t="str">
        <f t="shared" si="132"/>
        <v>2023|Whangarei District|13</v>
      </c>
      <c r="B4240" t="s">
        <v>16</v>
      </c>
      <c r="C4240" t="s">
        <v>17</v>
      </c>
      <c r="D4240" t="s">
        <v>18</v>
      </c>
      <c r="E4240" t="s">
        <v>19</v>
      </c>
      <c r="F4240">
        <v>2023</v>
      </c>
      <c r="G4240">
        <v>2023</v>
      </c>
      <c r="H4240">
        <v>2</v>
      </c>
      <c r="I4240" t="s">
        <v>145</v>
      </c>
      <c r="J4240">
        <v>7</v>
      </c>
      <c r="K4240" t="s">
        <v>28</v>
      </c>
      <c r="L4240">
        <v>13</v>
      </c>
      <c r="N4240">
        <v>3</v>
      </c>
      <c r="R4240" s="2">
        <f t="shared" si="133"/>
        <v>0.7</v>
      </c>
      <c r="S4240" s="2">
        <f>IF(AND(P4240&lt;&gt;"_U",P4240&lt;&gt;"c",J4240&lt;&gt;99,J4240&lt;&gt;9),IFERROR(VLOOKUP(A4240,'TA Total'!$A$2:$N$10000,14,0),"."),".")</f>
        <v>426</v>
      </c>
    </row>
    <row r="4241" spans="1:19" x14ac:dyDescent="0.4">
      <c r="A4241" s="2" t="str">
        <f t="shared" si="132"/>
        <v>2023|Whangarei District|999</v>
      </c>
      <c r="B4241" t="s">
        <v>16</v>
      </c>
      <c r="C4241" t="s">
        <v>17</v>
      </c>
      <c r="D4241" t="s">
        <v>18</v>
      </c>
      <c r="E4241" t="s">
        <v>19</v>
      </c>
      <c r="F4241">
        <v>2023</v>
      </c>
      <c r="G4241">
        <v>2023</v>
      </c>
      <c r="H4241">
        <v>2</v>
      </c>
      <c r="I4241" t="s">
        <v>145</v>
      </c>
      <c r="J4241">
        <v>7</v>
      </c>
      <c r="K4241" t="s">
        <v>28</v>
      </c>
      <c r="L4241">
        <v>999</v>
      </c>
      <c r="N4241">
        <v>48</v>
      </c>
      <c r="R4241" s="2">
        <f t="shared" si="133"/>
        <v>0.15</v>
      </c>
      <c r="S4241" s="2">
        <f>IF(AND(P4241&lt;&gt;"_U",P4241&lt;&gt;"c",J4241&lt;&gt;99,J4241&lt;&gt;9),IFERROR(VLOOKUP(A4241,'TA Total'!$A$2:$N$10000,14,0),"."),".")</f>
        <v>30987</v>
      </c>
    </row>
    <row r="4242" spans="1:19" x14ac:dyDescent="0.4">
      <c r="A4242" s="2" t="str">
        <f t="shared" si="132"/>
        <v>2023|Whangarei District|10</v>
      </c>
      <c r="B4242" t="s">
        <v>16</v>
      </c>
      <c r="C4242" t="s">
        <v>17</v>
      </c>
      <c r="D4242" t="s">
        <v>18</v>
      </c>
      <c r="E4242" t="s">
        <v>19</v>
      </c>
      <c r="F4242">
        <v>2023</v>
      </c>
      <c r="G4242">
        <v>2023</v>
      </c>
      <c r="H4242">
        <v>2</v>
      </c>
      <c r="I4242" t="s">
        <v>145</v>
      </c>
      <c r="J4242">
        <v>77</v>
      </c>
      <c r="K4242" t="s">
        <v>29</v>
      </c>
      <c r="L4242">
        <v>10</v>
      </c>
      <c r="N4242">
        <v>18</v>
      </c>
      <c r="R4242" s="2">
        <f t="shared" si="133"/>
        <v>100</v>
      </c>
      <c r="S4242" s="2">
        <f>IF(AND(P4242&lt;&gt;"_U",P4242&lt;&gt;"c",J4242&lt;&gt;99,J4242&lt;&gt;9),IFERROR(VLOOKUP(A4242,'TA Total'!$A$2:$N$10000,14,0),"."),".")</f>
        <v>18</v>
      </c>
    </row>
    <row r="4243" spans="1:19" x14ac:dyDescent="0.4">
      <c r="A4243" s="2" t="str">
        <f t="shared" si="132"/>
        <v>2023|Whangarei District|11</v>
      </c>
      <c r="B4243" t="s">
        <v>16</v>
      </c>
      <c r="C4243" t="s">
        <v>17</v>
      </c>
      <c r="D4243" t="s">
        <v>18</v>
      </c>
      <c r="E4243" t="s">
        <v>19</v>
      </c>
      <c r="F4243">
        <v>2023</v>
      </c>
      <c r="G4243">
        <v>2023</v>
      </c>
      <c r="H4243">
        <v>2</v>
      </c>
      <c r="I4243" t="s">
        <v>145</v>
      </c>
      <c r="J4243">
        <v>77</v>
      </c>
      <c r="K4243" t="s">
        <v>29</v>
      </c>
      <c r="L4243">
        <v>11</v>
      </c>
      <c r="N4243">
        <v>26112</v>
      </c>
      <c r="R4243" s="2">
        <f t="shared" si="133"/>
        <v>100</v>
      </c>
      <c r="S4243" s="2">
        <f>IF(AND(P4243&lt;&gt;"_U",P4243&lt;&gt;"c",J4243&lt;&gt;99,J4243&lt;&gt;9),IFERROR(VLOOKUP(A4243,'TA Total'!$A$2:$N$10000,14,0),"."),".")</f>
        <v>26112</v>
      </c>
    </row>
    <row r="4244" spans="1:19" x14ac:dyDescent="0.4">
      <c r="A4244" s="2" t="str">
        <f t="shared" si="132"/>
        <v>2023|Whangarei District|12</v>
      </c>
      <c r="B4244" t="s">
        <v>16</v>
      </c>
      <c r="C4244" t="s">
        <v>17</v>
      </c>
      <c r="D4244" t="s">
        <v>18</v>
      </c>
      <c r="E4244" t="s">
        <v>19</v>
      </c>
      <c r="F4244">
        <v>2023</v>
      </c>
      <c r="G4244">
        <v>2023</v>
      </c>
      <c r="H4244">
        <v>2</v>
      </c>
      <c r="I4244" t="s">
        <v>145</v>
      </c>
      <c r="J4244">
        <v>77</v>
      </c>
      <c r="K4244" t="s">
        <v>29</v>
      </c>
      <c r="L4244">
        <v>12</v>
      </c>
      <c r="N4244">
        <v>4431</v>
      </c>
      <c r="R4244" s="2">
        <f t="shared" si="133"/>
        <v>100</v>
      </c>
      <c r="S4244" s="2">
        <f>IF(AND(P4244&lt;&gt;"_U",P4244&lt;&gt;"c",J4244&lt;&gt;99,J4244&lt;&gt;9),IFERROR(VLOOKUP(A4244,'TA Total'!$A$2:$N$10000,14,0),"."),".")</f>
        <v>4431</v>
      </c>
    </row>
    <row r="4245" spans="1:19" x14ac:dyDescent="0.4">
      <c r="A4245" s="2" t="str">
        <f t="shared" si="132"/>
        <v>2023|Whangarei District|13</v>
      </c>
      <c r="B4245" t="s">
        <v>16</v>
      </c>
      <c r="C4245" t="s">
        <v>17</v>
      </c>
      <c r="D4245" t="s">
        <v>18</v>
      </c>
      <c r="E4245" t="s">
        <v>19</v>
      </c>
      <c r="F4245">
        <v>2023</v>
      </c>
      <c r="G4245">
        <v>2023</v>
      </c>
      <c r="H4245">
        <v>2</v>
      </c>
      <c r="I4245" t="s">
        <v>145</v>
      </c>
      <c r="J4245">
        <v>77</v>
      </c>
      <c r="K4245" t="s">
        <v>29</v>
      </c>
      <c r="L4245">
        <v>13</v>
      </c>
      <c r="N4245">
        <v>426</v>
      </c>
      <c r="R4245" s="2">
        <f t="shared" si="133"/>
        <v>100</v>
      </c>
      <c r="S4245" s="2">
        <f>IF(AND(P4245&lt;&gt;"_U",P4245&lt;&gt;"c",J4245&lt;&gt;99,J4245&lt;&gt;9),IFERROR(VLOOKUP(A4245,'TA Total'!$A$2:$N$10000,14,0),"."),".")</f>
        <v>426</v>
      </c>
    </row>
    <row r="4246" spans="1:19" x14ac:dyDescent="0.4">
      <c r="A4246" s="2" t="str">
        <f t="shared" si="132"/>
        <v>2023|Whangarei District|999</v>
      </c>
      <c r="B4246" t="s">
        <v>16</v>
      </c>
      <c r="C4246" t="s">
        <v>17</v>
      </c>
      <c r="D4246" t="s">
        <v>18</v>
      </c>
      <c r="E4246" t="s">
        <v>19</v>
      </c>
      <c r="F4246">
        <v>2023</v>
      </c>
      <c r="G4246">
        <v>2023</v>
      </c>
      <c r="H4246">
        <v>2</v>
      </c>
      <c r="I4246" t="s">
        <v>145</v>
      </c>
      <c r="J4246">
        <v>77</v>
      </c>
      <c r="K4246" t="s">
        <v>29</v>
      </c>
      <c r="L4246">
        <v>999</v>
      </c>
      <c r="N4246">
        <v>30987</v>
      </c>
      <c r="R4246" s="2">
        <f t="shared" si="133"/>
        <v>100</v>
      </c>
      <c r="S4246" s="2">
        <f>IF(AND(P4246&lt;&gt;"_U",P4246&lt;&gt;"c",J4246&lt;&gt;99,J4246&lt;&gt;9),IFERROR(VLOOKUP(A4246,'TA Total'!$A$2:$N$10000,14,0),"."),".")</f>
        <v>30987</v>
      </c>
    </row>
    <row r="4247" spans="1:19" x14ac:dyDescent="0.4">
      <c r="A4247" s="2" t="str">
        <f t="shared" si="132"/>
        <v>2023|Whangarei District|10</v>
      </c>
      <c r="B4247" t="s">
        <v>16</v>
      </c>
      <c r="C4247" t="s">
        <v>17</v>
      </c>
      <c r="D4247" t="s">
        <v>18</v>
      </c>
      <c r="E4247" t="s">
        <v>19</v>
      </c>
      <c r="F4247">
        <v>2023</v>
      </c>
      <c r="G4247">
        <v>2023</v>
      </c>
      <c r="H4247">
        <v>2</v>
      </c>
      <c r="I4247" t="s">
        <v>145</v>
      </c>
      <c r="J4247">
        <v>8</v>
      </c>
      <c r="K4247" t="s">
        <v>30</v>
      </c>
      <c r="L4247">
        <v>10</v>
      </c>
      <c r="N4247">
        <v>0</v>
      </c>
      <c r="R4247" s="2">
        <f t="shared" si="133"/>
        <v>0</v>
      </c>
      <c r="S4247" s="2">
        <f>IF(AND(P4247&lt;&gt;"_U",P4247&lt;&gt;"c",J4247&lt;&gt;99,J4247&lt;&gt;9),IFERROR(VLOOKUP(A4247,'TA Total'!$A$2:$N$10000,14,0),"."),".")</f>
        <v>18</v>
      </c>
    </row>
    <row r="4248" spans="1:19" x14ac:dyDescent="0.4">
      <c r="A4248" s="2" t="str">
        <f t="shared" si="132"/>
        <v>2023|Whangarei District|11</v>
      </c>
      <c r="B4248" t="s">
        <v>16</v>
      </c>
      <c r="C4248" t="s">
        <v>17</v>
      </c>
      <c r="D4248" t="s">
        <v>18</v>
      </c>
      <c r="E4248" t="s">
        <v>19</v>
      </c>
      <c r="F4248">
        <v>2023</v>
      </c>
      <c r="G4248">
        <v>2023</v>
      </c>
      <c r="H4248">
        <v>2</v>
      </c>
      <c r="I4248" t="s">
        <v>145</v>
      </c>
      <c r="J4248">
        <v>8</v>
      </c>
      <c r="K4248" t="s">
        <v>30</v>
      </c>
      <c r="L4248">
        <v>11</v>
      </c>
      <c r="N4248">
        <v>261</v>
      </c>
      <c r="R4248" s="2">
        <f t="shared" si="133"/>
        <v>1</v>
      </c>
      <c r="S4248" s="2">
        <f>IF(AND(P4248&lt;&gt;"_U",P4248&lt;&gt;"c",J4248&lt;&gt;99,J4248&lt;&gt;9),IFERROR(VLOOKUP(A4248,'TA Total'!$A$2:$N$10000,14,0),"."),".")</f>
        <v>26112</v>
      </c>
    </row>
    <row r="4249" spans="1:19" x14ac:dyDescent="0.4">
      <c r="A4249" s="2" t="str">
        <f t="shared" si="132"/>
        <v>2023|Whangarei District|12</v>
      </c>
      <c r="B4249" t="s">
        <v>16</v>
      </c>
      <c r="C4249" t="s">
        <v>17</v>
      </c>
      <c r="D4249" t="s">
        <v>18</v>
      </c>
      <c r="E4249" t="s">
        <v>19</v>
      </c>
      <c r="F4249">
        <v>2023</v>
      </c>
      <c r="G4249">
        <v>2023</v>
      </c>
      <c r="H4249">
        <v>2</v>
      </c>
      <c r="I4249" t="s">
        <v>145</v>
      </c>
      <c r="J4249">
        <v>8</v>
      </c>
      <c r="K4249" t="s">
        <v>30</v>
      </c>
      <c r="L4249">
        <v>12</v>
      </c>
      <c r="N4249">
        <v>21</v>
      </c>
      <c r="R4249" s="2">
        <f t="shared" si="133"/>
        <v>0.47</v>
      </c>
      <c r="S4249" s="2">
        <f>IF(AND(P4249&lt;&gt;"_U",P4249&lt;&gt;"c",J4249&lt;&gt;99,J4249&lt;&gt;9),IFERROR(VLOOKUP(A4249,'TA Total'!$A$2:$N$10000,14,0),"."),".")</f>
        <v>4431</v>
      </c>
    </row>
    <row r="4250" spans="1:19" x14ac:dyDescent="0.4">
      <c r="A4250" s="2" t="str">
        <f t="shared" si="132"/>
        <v>2023|Whangarei District|13</v>
      </c>
      <c r="B4250" t="s">
        <v>16</v>
      </c>
      <c r="C4250" t="s">
        <v>17</v>
      </c>
      <c r="D4250" t="s">
        <v>18</v>
      </c>
      <c r="E4250" t="s">
        <v>19</v>
      </c>
      <c r="F4250">
        <v>2023</v>
      </c>
      <c r="G4250">
        <v>2023</v>
      </c>
      <c r="H4250">
        <v>2</v>
      </c>
      <c r="I4250" t="s">
        <v>145</v>
      </c>
      <c r="J4250">
        <v>8</v>
      </c>
      <c r="K4250" t="s">
        <v>30</v>
      </c>
      <c r="L4250">
        <v>13</v>
      </c>
      <c r="N4250">
        <v>33</v>
      </c>
      <c r="R4250" s="2">
        <f t="shared" si="133"/>
        <v>7.75</v>
      </c>
      <c r="S4250" s="2">
        <f>IF(AND(P4250&lt;&gt;"_U",P4250&lt;&gt;"c",J4250&lt;&gt;99,J4250&lt;&gt;9),IFERROR(VLOOKUP(A4250,'TA Total'!$A$2:$N$10000,14,0),"."),".")</f>
        <v>426</v>
      </c>
    </row>
    <row r="4251" spans="1:19" x14ac:dyDescent="0.4">
      <c r="A4251" s="2" t="str">
        <f t="shared" si="132"/>
        <v>2023|Whangarei District|999</v>
      </c>
      <c r="B4251" t="s">
        <v>16</v>
      </c>
      <c r="C4251" t="s">
        <v>17</v>
      </c>
      <c r="D4251" t="s">
        <v>18</v>
      </c>
      <c r="E4251" t="s">
        <v>19</v>
      </c>
      <c r="F4251">
        <v>2023</v>
      </c>
      <c r="G4251">
        <v>2023</v>
      </c>
      <c r="H4251">
        <v>2</v>
      </c>
      <c r="I4251" t="s">
        <v>145</v>
      </c>
      <c r="J4251">
        <v>8</v>
      </c>
      <c r="K4251" t="s">
        <v>30</v>
      </c>
      <c r="L4251">
        <v>999</v>
      </c>
      <c r="N4251">
        <v>318</v>
      </c>
      <c r="R4251" s="2">
        <f t="shared" si="133"/>
        <v>1.03</v>
      </c>
      <c r="S4251" s="2">
        <f>IF(AND(P4251&lt;&gt;"_U",P4251&lt;&gt;"c",J4251&lt;&gt;99,J4251&lt;&gt;9),IFERROR(VLOOKUP(A4251,'TA Total'!$A$2:$N$10000,14,0),"."),".")</f>
        <v>30987</v>
      </c>
    </row>
    <row r="4252" spans="1:19" x14ac:dyDescent="0.4">
      <c r="A4252" s="2" t="str">
        <f t="shared" si="132"/>
        <v>2023|Whangarei District|10</v>
      </c>
      <c r="B4252" t="s">
        <v>16</v>
      </c>
      <c r="C4252" t="s">
        <v>17</v>
      </c>
      <c r="D4252" t="s">
        <v>18</v>
      </c>
      <c r="E4252" t="s">
        <v>19</v>
      </c>
      <c r="F4252">
        <v>2023</v>
      </c>
      <c r="G4252">
        <v>2023</v>
      </c>
      <c r="H4252">
        <v>2</v>
      </c>
      <c r="I4252" t="s">
        <v>145</v>
      </c>
      <c r="J4252">
        <v>9</v>
      </c>
      <c r="K4252" t="s">
        <v>31</v>
      </c>
      <c r="L4252">
        <v>10</v>
      </c>
      <c r="N4252">
        <v>0</v>
      </c>
      <c r="R4252" s="2" t="str">
        <f t="shared" si="133"/>
        <v>.</v>
      </c>
      <c r="S4252" s="2" t="str">
        <f>IF(AND(P4252&lt;&gt;"_U",P4252&lt;&gt;"c",J4252&lt;&gt;99,J4252&lt;&gt;9),IFERROR(VLOOKUP(A4252,'TA Total'!$A$2:$N$10000,14,0),"."),".")</f>
        <v>.</v>
      </c>
    </row>
    <row r="4253" spans="1:19" x14ac:dyDescent="0.4">
      <c r="A4253" s="2" t="str">
        <f t="shared" si="132"/>
        <v>2023|Whangarei District|11</v>
      </c>
      <c r="B4253" t="s">
        <v>16</v>
      </c>
      <c r="C4253" t="s">
        <v>17</v>
      </c>
      <c r="D4253" t="s">
        <v>18</v>
      </c>
      <c r="E4253" t="s">
        <v>19</v>
      </c>
      <c r="F4253">
        <v>2023</v>
      </c>
      <c r="G4253">
        <v>2023</v>
      </c>
      <c r="H4253">
        <v>2</v>
      </c>
      <c r="I4253" t="s">
        <v>145</v>
      </c>
      <c r="J4253">
        <v>9</v>
      </c>
      <c r="K4253" t="s">
        <v>31</v>
      </c>
      <c r="L4253">
        <v>11</v>
      </c>
      <c r="N4253">
        <v>3435</v>
      </c>
      <c r="R4253" s="2" t="str">
        <f t="shared" si="133"/>
        <v>.</v>
      </c>
      <c r="S4253" s="2" t="str">
        <f>IF(AND(P4253&lt;&gt;"_U",P4253&lt;&gt;"c",J4253&lt;&gt;99,J4253&lt;&gt;9),IFERROR(VLOOKUP(A4253,'TA Total'!$A$2:$N$10000,14,0),"."),".")</f>
        <v>.</v>
      </c>
    </row>
    <row r="4254" spans="1:19" x14ac:dyDescent="0.4">
      <c r="A4254" s="2" t="str">
        <f t="shared" si="132"/>
        <v>2023|Whangarei District|12</v>
      </c>
      <c r="B4254" t="s">
        <v>16</v>
      </c>
      <c r="C4254" t="s">
        <v>17</v>
      </c>
      <c r="D4254" t="s">
        <v>18</v>
      </c>
      <c r="E4254" t="s">
        <v>19</v>
      </c>
      <c r="F4254">
        <v>2023</v>
      </c>
      <c r="G4254">
        <v>2023</v>
      </c>
      <c r="H4254">
        <v>2</v>
      </c>
      <c r="I4254" t="s">
        <v>145</v>
      </c>
      <c r="J4254">
        <v>9</v>
      </c>
      <c r="K4254" t="s">
        <v>31</v>
      </c>
      <c r="L4254">
        <v>12</v>
      </c>
      <c r="N4254">
        <v>645</v>
      </c>
      <c r="R4254" s="2" t="str">
        <f t="shared" si="133"/>
        <v>.</v>
      </c>
      <c r="S4254" s="2" t="str">
        <f>IF(AND(P4254&lt;&gt;"_U",P4254&lt;&gt;"c",J4254&lt;&gt;99,J4254&lt;&gt;9),IFERROR(VLOOKUP(A4254,'TA Total'!$A$2:$N$10000,14,0),"."),".")</f>
        <v>.</v>
      </c>
    </row>
    <row r="4255" spans="1:19" x14ac:dyDescent="0.4">
      <c r="A4255" s="2" t="str">
        <f t="shared" si="132"/>
        <v>2023|Whangarei District|13</v>
      </c>
      <c r="B4255" t="s">
        <v>16</v>
      </c>
      <c r="C4255" t="s">
        <v>17</v>
      </c>
      <c r="D4255" t="s">
        <v>18</v>
      </c>
      <c r="E4255" t="s">
        <v>19</v>
      </c>
      <c r="F4255">
        <v>2023</v>
      </c>
      <c r="G4255">
        <v>2023</v>
      </c>
      <c r="H4255">
        <v>2</v>
      </c>
      <c r="I4255" t="s">
        <v>145</v>
      </c>
      <c r="J4255">
        <v>9</v>
      </c>
      <c r="K4255" t="s">
        <v>31</v>
      </c>
      <c r="L4255">
        <v>13</v>
      </c>
      <c r="N4255">
        <v>309</v>
      </c>
      <c r="R4255" s="2" t="str">
        <f t="shared" si="133"/>
        <v>.</v>
      </c>
      <c r="S4255" s="2" t="str">
        <f>IF(AND(P4255&lt;&gt;"_U",P4255&lt;&gt;"c",J4255&lt;&gt;99,J4255&lt;&gt;9),IFERROR(VLOOKUP(A4255,'TA Total'!$A$2:$N$10000,14,0),"."),".")</f>
        <v>.</v>
      </c>
    </row>
    <row r="4256" spans="1:19" x14ac:dyDescent="0.4">
      <c r="A4256" s="2" t="str">
        <f t="shared" si="132"/>
        <v>2023|Whangarei District|999</v>
      </c>
      <c r="B4256" t="s">
        <v>16</v>
      </c>
      <c r="C4256" t="s">
        <v>17</v>
      </c>
      <c r="D4256" t="s">
        <v>18</v>
      </c>
      <c r="E4256" t="s">
        <v>19</v>
      </c>
      <c r="F4256">
        <v>2023</v>
      </c>
      <c r="G4256">
        <v>2023</v>
      </c>
      <c r="H4256">
        <v>2</v>
      </c>
      <c r="I4256" t="s">
        <v>145</v>
      </c>
      <c r="J4256">
        <v>9</v>
      </c>
      <c r="K4256" t="s">
        <v>31</v>
      </c>
      <c r="L4256">
        <v>999</v>
      </c>
      <c r="N4256">
        <v>4389</v>
      </c>
      <c r="R4256" s="2" t="str">
        <f t="shared" si="133"/>
        <v>.</v>
      </c>
      <c r="S4256" s="2" t="str">
        <f>IF(AND(P4256&lt;&gt;"_U",P4256&lt;&gt;"c",J4256&lt;&gt;99,J4256&lt;&gt;9),IFERROR(VLOOKUP(A4256,'TA Total'!$A$2:$N$10000,14,0),"."),".")</f>
        <v>.</v>
      </c>
    </row>
    <row r="4257" spans="1:19" x14ac:dyDescent="0.4">
      <c r="A4257" s="2" t="str">
        <f t="shared" si="132"/>
        <v>2023|Whangarei District|10</v>
      </c>
      <c r="B4257" t="s">
        <v>16</v>
      </c>
      <c r="C4257" t="s">
        <v>17</v>
      </c>
      <c r="D4257" t="s">
        <v>18</v>
      </c>
      <c r="E4257" t="s">
        <v>19</v>
      </c>
      <c r="F4257">
        <v>2023</v>
      </c>
      <c r="G4257">
        <v>2023</v>
      </c>
      <c r="H4257">
        <v>2</v>
      </c>
      <c r="I4257" t="s">
        <v>145</v>
      </c>
      <c r="J4257">
        <v>99</v>
      </c>
      <c r="K4257" t="s">
        <v>32</v>
      </c>
      <c r="L4257">
        <v>10</v>
      </c>
      <c r="N4257">
        <v>18</v>
      </c>
      <c r="R4257" s="2" t="str">
        <f t="shared" si="133"/>
        <v>.</v>
      </c>
      <c r="S4257" s="2" t="str">
        <f>IF(AND(P4257&lt;&gt;"_U",P4257&lt;&gt;"c",J4257&lt;&gt;99,J4257&lt;&gt;9),IFERROR(VLOOKUP(A4257,'TA Total'!$A$2:$N$10000,14,0),"."),".")</f>
        <v>.</v>
      </c>
    </row>
    <row r="4258" spans="1:19" x14ac:dyDescent="0.4">
      <c r="A4258" s="2" t="str">
        <f t="shared" si="132"/>
        <v>2023|Whangarei District|11</v>
      </c>
      <c r="B4258" t="s">
        <v>16</v>
      </c>
      <c r="C4258" t="s">
        <v>17</v>
      </c>
      <c r="D4258" t="s">
        <v>18</v>
      </c>
      <c r="E4258" t="s">
        <v>19</v>
      </c>
      <c r="F4258">
        <v>2023</v>
      </c>
      <c r="G4258">
        <v>2023</v>
      </c>
      <c r="H4258">
        <v>2</v>
      </c>
      <c r="I4258" t="s">
        <v>145</v>
      </c>
      <c r="J4258">
        <v>99</v>
      </c>
      <c r="K4258" t="s">
        <v>32</v>
      </c>
      <c r="L4258">
        <v>11</v>
      </c>
      <c r="N4258">
        <v>29547</v>
      </c>
      <c r="R4258" s="2" t="str">
        <f t="shared" si="133"/>
        <v>.</v>
      </c>
      <c r="S4258" s="2" t="str">
        <f>IF(AND(P4258&lt;&gt;"_U",P4258&lt;&gt;"c",J4258&lt;&gt;99,J4258&lt;&gt;9),IFERROR(VLOOKUP(A4258,'TA Total'!$A$2:$N$10000,14,0),"."),".")</f>
        <v>.</v>
      </c>
    </row>
    <row r="4259" spans="1:19" x14ac:dyDescent="0.4">
      <c r="A4259" s="2" t="str">
        <f t="shared" si="132"/>
        <v>2023|Whangarei District|12</v>
      </c>
      <c r="B4259" t="s">
        <v>16</v>
      </c>
      <c r="C4259" t="s">
        <v>17</v>
      </c>
      <c r="D4259" t="s">
        <v>18</v>
      </c>
      <c r="E4259" t="s">
        <v>19</v>
      </c>
      <c r="F4259">
        <v>2023</v>
      </c>
      <c r="G4259">
        <v>2023</v>
      </c>
      <c r="H4259">
        <v>2</v>
      </c>
      <c r="I4259" t="s">
        <v>145</v>
      </c>
      <c r="J4259">
        <v>99</v>
      </c>
      <c r="K4259" t="s">
        <v>32</v>
      </c>
      <c r="L4259">
        <v>12</v>
      </c>
      <c r="N4259">
        <v>5076</v>
      </c>
      <c r="R4259" s="2" t="str">
        <f t="shared" si="133"/>
        <v>.</v>
      </c>
      <c r="S4259" s="2" t="str">
        <f>IF(AND(P4259&lt;&gt;"_U",P4259&lt;&gt;"c",J4259&lt;&gt;99,J4259&lt;&gt;9),IFERROR(VLOOKUP(A4259,'TA Total'!$A$2:$N$10000,14,0),"."),".")</f>
        <v>.</v>
      </c>
    </row>
    <row r="4260" spans="1:19" x14ac:dyDescent="0.4">
      <c r="A4260" s="2" t="str">
        <f t="shared" si="132"/>
        <v>2023|Whangarei District|13</v>
      </c>
      <c r="B4260" t="s">
        <v>16</v>
      </c>
      <c r="C4260" t="s">
        <v>17</v>
      </c>
      <c r="D4260" t="s">
        <v>18</v>
      </c>
      <c r="E4260" t="s">
        <v>19</v>
      </c>
      <c r="F4260">
        <v>2023</v>
      </c>
      <c r="G4260">
        <v>2023</v>
      </c>
      <c r="H4260">
        <v>2</v>
      </c>
      <c r="I4260" t="s">
        <v>145</v>
      </c>
      <c r="J4260">
        <v>99</v>
      </c>
      <c r="K4260" t="s">
        <v>32</v>
      </c>
      <c r="L4260">
        <v>13</v>
      </c>
      <c r="N4260">
        <v>735</v>
      </c>
      <c r="R4260" s="2" t="str">
        <f t="shared" si="133"/>
        <v>.</v>
      </c>
      <c r="S4260" s="2" t="str">
        <f>IF(AND(P4260&lt;&gt;"_U",P4260&lt;&gt;"c",J4260&lt;&gt;99,J4260&lt;&gt;9),IFERROR(VLOOKUP(A4260,'TA Total'!$A$2:$N$10000,14,0),"."),".")</f>
        <v>.</v>
      </c>
    </row>
    <row r="4261" spans="1:19" x14ac:dyDescent="0.4">
      <c r="A4261" s="2" t="str">
        <f t="shared" si="132"/>
        <v>2023|Whangarei District|999</v>
      </c>
      <c r="B4261" t="s">
        <v>16</v>
      </c>
      <c r="C4261" t="s">
        <v>17</v>
      </c>
      <c r="D4261" t="s">
        <v>18</v>
      </c>
      <c r="E4261" t="s">
        <v>19</v>
      </c>
      <c r="F4261">
        <v>2023</v>
      </c>
      <c r="G4261">
        <v>2023</v>
      </c>
      <c r="H4261">
        <v>2</v>
      </c>
      <c r="I4261" t="s">
        <v>145</v>
      </c>
      <c r="J4261">
        <v>99</v>
      </c>
      <c r="K4261" t="s">
        <v>32</v>
      </c>
      <c r="L4261">
        <v>999</v>
      </c>
      <c r="N4261">
        <v>35376</v>
      </c>
      <c r="R4261" s="2" t="str">
        <f t="shared" si="133"/>
        <v>.</v>
      </c>
      <c r="S4261" s="2" t="str">
        <f>IF(AND(P4261&lt;&gt;"_U",P4261&lt;&gt;"c",J4261&lt;&gt;99,J4261&lt;&gt;9),IFERROR(VLOOKUP(A4261,'TA Total'!$A$2:$N$10000,14,0),"."),".")</f>
        <v>.</v>
      </c>
    </row>
    <row r="4262" spans="1:19" x14ac:dyDescent="0.4">
      <c r="A4262" s="2" t="str">
        <f t="shared" si="132"/>
        <v>2023|Kaipara District|10</v>
      </c>
      <c r="B4262" t="s">
        <v>16</v>
      </c>
      <c r="C4262" t="s">
        <v>17</v>
      </c>
      <c r="D4262" t="s">
        <v>18</v>
      </c>
      <c r="E4262" t="s">
        <v>19</v>
      </c>
      <c r="F4262">
        <v>2023</v>
      </c>
      <c r="G4262">
        <v>2023</v>
      </c>
      <c r="H4262">
        <v>3</v>
      </c>
      <c r="I4262" t="s">
        <v>144</v>
      </c>
      <c r="J4262">
        <v>0</v>
      </c>
      <c r="K4262" t="s">
        <v>21</v>
      </c>
      <c r="L4262">
        <v>10</v>
      </c>
      <c r="N4262">
        <v>0</v>
      </c>
      <c r="R4262" s="2">
        <f t="shared" si="133"/>
        <v>0</v>
      </c>
      <c r="S4262" s="2">
        <f>IF(AND(P4262&lt;&gt;"_U",P4262&lt;&gt;"c",J4262&lt;&gt;99,J4262&lt;&gt;9),IFERROR(VLOOKUP(A4262,'TA Total'!$A$2:$N$10000,14,0),"."),".")</f>
        <v>6</v>
      </c>
    </row>
    <row r="4263" spans="1:19" x14ac:dyDescent="0.4">
      <c r="A4263" s="2" t="str">
        <f t="shared" si="132"/>
        <v>2023|Kaipara District|11</v>
      </c>
      <c r="B4263" t="s">
        <v>16</v>
      </c>
      <c r="C4263" t="s">
        <v>17</v>
      </c>
      <c r="D4263" t="s">
        <v>18</v>
      </c>
      <c r="E4263" t="s">
        <v>19</v>
      </c>
      <c r="F4263">
        <v>2023</v>
      </c>
      <c r="G4263">
        <v>2023</v>
      </c>
      <c r="H4263">
        <v>3</v>
      </c>
      <c r="I4263" t="s">
        <v>144</v>
      </c>
      <c r="J4263">
        <v>0</v>
      </c>
      <c r="K4263" t="s">
        <v>21</v>
      </c>
      <c r="L4263">
        <v>11</v>
      </c>
      <c r="N4263">
        <v>297</v>
      </c>
      <c r="R4263" s="2">
        <f t="shared" si="133"/>
        <v>3.69</v>
      </c>
      <c r="S4263" s="2">
        <f>IF(AND(P4263&lt;&gt;"_U",P4263&lt;&gt;"c",J4263&lt;&gt;99,J4263&lt;&gt;9),IFERROR(VLOOKUP(A4263,'TA Total'!$A$2:$N$10000,14,0),"."),".")</f>
        <v>8043</v>
      </c>
    </row>
    <row r="4264" spans="1:19" x14ac:dyDescent="0.4">
      <c r="A4264" s="2" t="str">
        <f t="shared" si="132"/>
        <v>2023|Kaipara District|12</v>
      </c>
      <c r="B4264" t="s">
        <v>16</v>
      </c>
      <c r="C4264" t="s">
        <v>17</v>
      </c>
      <c r="D4264" t="s">
        <v>18</v>
      </c>
      <c r="E4264" t="s">
        <v>19</v>
      </c>
      <c r="F4264">
        <v>2023</v>
      </c>
      <c r="G4264">
        <v>2023</v>
      </c>
      <c r="H4264">
        <v>3</v>
      </c>
      <c r="I4264" t="s">
        <v>144</v>
      </c>
      <c r="J4264">
        <v>0</v>
      </c>
      <c r="K4264" t="s">
        <v>21</v>
      </c>
      <c r="L4264">
        <v>12</v>
      </c>
      <c r="N4264">
        <v>21</v>
      </c>
      <c r="R4264" s="2">
        <f t="shared" si="133"/>
        <v>3.93</v>
      </c>
      <c r="S4264" s="2">
        <f>IF(AND(P4264&lt;&gt;"_U",P4264&lt;&gt;"c",J4264&lt;&gt;99,J4264&lt;&gt;9),IFERROR(VLOOKUP(A4264,'TA Total'!$A$2:$N$10000,14,0),"."),".")</f>
        <v>534</v>
      </c>
    </row>
    <row r="4265" spans="1:19" x14ac:dyDescent="0.4">
      <c r="A4265" s="2" t="str">
        <f t="shared" si="132"/>
        <v>2023|Kaipara District|13</v>
      </c>
      <c r="B4265" t="s">
        <v>16</v>
      </c>
      <c r="C4265" t="s">
        <v>17</v>
      </c>
      <c r="D4265" t="s">
        <v>18</v>
      </c>
      <c r="E4265" t="s">
        <v>19</v>
      </c>
      <c r="F4265">
        <v>2023</v>
      </c>
      <c r="G4265">
        <v>2023</v>
      </c>
      <c r="H4265">
        <v>3</v>
      </c>
      <c r="I4265" t="s">
        <v>144</v>
      </c>
      <c r="J4265">
        <v>0</v>
      </c>
      <c r="K4265" t="s">
        <v>21</v>
      </c>
      <c r="L4265">
        <v>13</v>
      </c>
      <c r="N4265">
        <v>27</v>
      </c>
      <c r="R4265" s="2">
        <f t="shared" si="133"/>
        <v>15</v>
      </c>
      <c r="S4265" s="2">
        <f>IF(AND(P4265&lt;&gt;"_U",P4265&lt;&gt;"c",J4265&lt;&gt;99,J4265&lt;&gt;9),IFERROR(VLOOKUP(A4265,'TA Total'!$A$2:$N$10000,14,0),"."),".")</f>
        <v>180</v>
      </c>
    </row>
    <row r="4266" spans="1:19" x14ac:dyDescent="0.4">
      <c r="A4266" s="2" t="str">
        <f t="shared" si="132"/>
        <v>2023|Kaipara District|999</v>
      </c>
      <c r="B4266" t="s">
        <v>16</v>
      </c>
      <c r="C4266" t="s">
        <v>17</v>
      </c>
      <c r="D4266" t="s">
        <v>18</v>
      </c>
      <c r="E4266" t="s">
        <v>19</v>
      </c>
      <c r="F4266">
        <v>2023</v>
      </c>
      <c r="G4266">
        <v>2023</v>
      </c>
      <c r="H4266">
        <v>3</v>
      </c>
      <c r="I4266" t="s">
        <v>144</v>
      </c>
      <c r="J4266">
        <v>0</v>
      </c>
      <c r="K4266" t="s">
        <v>21</v>
      </c>
      <c r="L4266">
        <v>999</v>
      </c>
      <c r="N4266">
        <v>348</v>
      </c>
      <c r="R4266" s="2">
        <f t="shared" si="133"/>
        <v>3.97</v>
      </c>
      <c r="S4266" s="2">
        <f>IF(AND(P4266&lt;&gt;"_U",P4266&lt;&gt;"c",J4266&lt;&gt;99,J4266&lt;&gt;9),IFERROR(VLOOKUP(A4266,'TA Total'!$A$2:$N$10000,14,0),"."),".")</f>
        <v>8760</v>
      </c>
    </row>
    <row r="4267" spans="1:19" x14ac:dyDescent="0.4">
      <c r="A4267" s="2" t="str">
        <f t="shared" si="132"/>
        <v>2023|Kaipara District|10</v>
      </c>
      <c r="B4267" t="s">
        <v>16</v>
      </c>
      <c r="C4267" t="s">
        <v>17</v>
      </c>
      <c r="D4267" t="s">
        <v>18</v>
      </c>
      <c r="E4267" t="s">
        <v>19</v>
      </c>
      <c r="F4267">
        <v>2023</v>
      </c>
      <c r="G4267">
        <v>2023</v>
      </c>
      <c r="H4267">
        <v>3</v>
      </c>
      <c r="I4267" t="s">
        <v>144</v>
      </c>
      <c r="J4267">
        <v>1</v>
      </c>
      <c r="K4267" t="s">
        <v>22</v>
      </c>
      <c r="L4267">
        <v>10</v>
      </c>
      <c r="N4267">
        <v>3</v>
      </c>
      <c r="R4267" s="2">
        <f t="shared" si="133"/>
        <v>50</v>
      </c>
      <c r="S4267" s="2">
        <f>IF(AND(P4267&lt;&gt;"_U",P4267&lt;&gt;"c",J4267&lt;&gt;99,J4267&lt;&gt;9),IFERROR(VLOOKUP(A4267,'TA Total'!$A$2:$N$10000,14,0),"."),".")</f>
        <v>6</v>
      </c>
    </row>
    <row r="4268" spans="1:19" x14ac:dyDescent="0.4">
      <c r="A4268" s="2" t="str">
        <f t="shared" si="132"/>
        <v>2023|Kaipara District|11</v>
      </c>
      <c r="B4268" t="s">
        <v>16</v>
      </c>
      <c r="C4268" t="s">
        <v>17</v>
      </c>
      <c r="D4268" t="s">
        <v>18</v>
      </c>
      <c r="E4268" t="s">
        <v>19</v>
      </c>
      <c r="F4268">
        <v>2023</v>
      </c>
      <c r="G4268">
        <v>2023</v>
      </c>
      <c r="H4268">
        <v>3</v>
      </c>
      <c r="I4268" t="s">
        <v>144</v>
      </c>
      <c r="J4268">
        <v>1</v>
      </c>
      <c r="K4268" t="s">
        <v>22</v>
      </c>
      <c r="L4268">
        <v>11</v>
      </c>
      <c r="N4268">
        <v>3729</v>
      </c>
      <c r="R4268" s="2">
        <f t="shared" si="133"/>
        <v>46.36</v>
      </c>
      <c r="S4268" s="2">
        <f>IF(AND(P4268&lt;&gt;"_U",P4268&lt;&gt;"c",J4268&lt;&gt;99,J4268&lt;&gt;9),IFERROR(VLOOKUP(A4268,'TA Total'!$A$2:$N$10000,14,0),"."),".")</f>
        <v>8043</v>
      </c>
    </row>
    <row r="4269" spans="1:19" x14ac:dyDescent="0.4">
      <c r="A4269" s="2" t="str">
        <f t="shared" si="132"/>
        <v>2023|Kaipara District|12</v>
      </c>
      <c r="B4269" t="s">
        <v>16</v>
      </c>
      <c r="C4269" t="s">
        <v>17</v>
      </c>
      <c r="D4269" t="s">
        <v>18</v>
      </c>
      <c r="E4269" t="s">
        <v>19</v>
      </c>
      <c r="F4269">
        <v>2023</v>
      </c>
      <c r="G4269">
        <v>2023</v>
      </c>
      <c r="H4269">
        <v>3</v>
      </c>
      <c r="I4269" t="s">
        <v>144</v>
      </c>
      <c r="J4269">
        <v>1</v>
      </c>
      <c r="K4269" t="s">
        <v>22</v>
      </c>
      <c r="L4269">
        <v>12</v>
      </c>
      <c r="N4269">
        <v>273</v>
      </c>
      <c r="R4269" s="2">
        <f t="shared" si="133"/>
        <v>51.12</v>
      </c>
      <c r="S4269" s="2">
        <f>IF(AND(P4269&lt;&gt;"_U",P4269&lt;&gt;"c",J4269&lt;&gt;99,J4269&lt;&gt;9),IFERROR(VLOOKUP(A4269,'TA Total'!$A$2:$N$10000,14,0),"."),".")</f>
        <v>534</v>
      </c>
    </row>
    <row r="4270" spans="1:19" x14ac:dyDescent="0.4">
      <c r="A4270" s="2" t="str">
        <f t="shared" si="132"/>
        <v>2023|Kaipara District|13</v>
      </c>
      <c r="B4270" t="s">
        <v>16</v>
      </c>
      <c r="C4270" t="s">
        <v>17</v>
      </c>
      <c r="D4270" t="s">
        <v>18</v>
      </c>
      <c r="E4270" t="s">
        <v>19</v>
      </c>
      <c r="F4270">
        <v>2023</v>
      </c>
      <c r="G4270">
        <v>2023</v>
      </c>
      <c r="H4270">
        <v>3</v>
      </c>
      <c r="I4270" t="s">
        <v>144</v>
      </c>
      <c r="J4270">
        <v>1</v>
      </c>
      <c r="K4270" t="s">
        <v>22</v>
      </c>
      <c r="L4270">
        <v>13</v>
      </c>
      <c r="N4270">
        <v>27</v>
      </c>
      <c r="R4270" s="2">
        <f t="shared" si="133"/>
        <v>15</v>
      </c>
      <c r="S4270" s="2">
        <f>IF(AND(P4270&lt;&gt;"_U",P4270&lt;&gt;"c",J4270&lt;&gt;99,J4270&lt;&gt;9),IFERROR(VLOOKUP(A4270,'TA Total'!$A$2:$N$10000,14,0),"."),".")</f>
        <v>180</v>
      </c>
    </row>
    <row r="4271" spans="1:19" x14ac:dyDescent="0.4">
      <c r="A4271" s="2" t="str">
        <f t="shared" si="132"/>
        <v>2023|Kaipara District|999</v>
      </c>
      <c r="B4271" t="s">
        <v>16</v>
      </c>
      <c r="C4271" t="s">
        <v>17</v>
      </c>
      <c r="D4271" t="s">
        <v>18</v>
      </c>
      <c r="E4271" t="s">
        <v>19</v>
      </c>
      <c r="F4271">
        <v>2023</v>
      </c>
      <c r="G4271">
        <v>2023</v>
      </c>
      <c r="H4271">
        <v>3</v>
      </c>
      <c r="I4271" t="s">
        <v>144</v>
      </c>
      <c r="J4271">
        <v>1</v>
      </c>
      <c r="K4271" t="s">
        <v>22</v>
      </c>
      <c r="L4271">
        <v>999</v>
      </c>
      <c r="N4271">
        <v>4032</v>
      </c>
      <c r="R4271" s="2">
        <f t="shared" si="133"/>
        <v>46.03</v>
      </c>
      <c r="S4271" s="2">
        <f>IF(AND(P4271&lt;&gt;"_U",P4271&lt;&gt;"c",J4271&lt;&gt;99,J4271&lt;&gt;9),IFERROR(VLOOKUP(A4271,'TA Total'!$A$2:$N$10000,14,0),"."),".")</f>
        <v>8760</v>
      </c>
    </row>
    <row r="4272" spans="1:19" x14ac:dyDescent="0.4">
      <c r="A4272" s="2" t="str">
        <f t="shared" si="132"/>
        <v>2023|Kaipara District|10</v>
      </c>
      <c r="B4272" t="s">
        <v>16</v>
      </c>
      <c r="C4272" t="s">
        <v>17</v>
      </c>
      <c r="D4272" t="s">
        <v>18</v>
      </c>
      <c r="E4272" t="s">
        <v>19</v>
      </c>
      <c r="F4272">
        <v>2023</v>
      </c>
      <c r="G4272">
        <v>2023</v>
      </c>
      <c r="H4272">
        <v>3</v>
      </c>
      <c r="I4272" t="s">
        <v>144</v>
      </c>
      <c r="J4272">
        <v>2</v>
      </c>
      <c r="K4272" t="s">
        <v>23</v>
      </c>
      <c r="L4272">
        <v>10</v>
      </c>
      <c r="N4272">
        <v>3</v>
      </c>
      <c r="R4272" s="2">
        <f t="shared" si="133"/>
        <v>50</v>
      </c>
      <c r="S4272" s="2">
        <f>IF(AND(P4272&lt;&gt;"_U",P4272&lt;&gt;"c",J4272&lt;&gt;99,J4272&lt;&gt;9),IFERROR(VLOOKUP(A4272,'TA Total'!$A$2:$N$10000,14,0),"."),".")</f>
        <v>6</v>
      </c>
    </row>
    <row r="4273" spans="1:19" x14ac:dyDescent="0.4">
      <c r="A4273" s="2" t="str">
        <f t="shared" si="132"/>
        <v>2023|Kaipara District|11</v>
      </c>
      <c r="B4273" t="s">
        <v>16</v>
      </c>
      <c r="C4273" t="s">
        <v>17</v>
      </c>
      <c r="D4273" t="s">
        <v>18</v>
      </c>
      <c r="E4273" t="s">
        <v>19</v>
      </c>
      <c r="F4273">
        <v>2023</v>
      </c>
      <c r="G4273">
        <v>2023</v>
      </c>
      <c r="H4273">
        <v>3</v>
      </c>
      <c r="I4273" t="s">
        <v>144</v>
      </c>
      <c r="J4273">
        <v>2</v>
      </c>
      <c r="K4273" t="s">
        <v>23</v>
      </c>
      <c r="L4273">
        <v>11</v>
      </c>
      <c r="N4273">
        <v>2475</v>
      </c>
      <c r="R4273" s="2">
        <f t="shared" si="133"/>
        <v>30.77</v>
      </c>
      <c r="S4273" s="2">
        <f>IF(AND(P4273&lt;&gt;"_U",P4273&lt;&gt;"c",J4273&lt;&gt;99,J4273&lt;&gt;9),IFERROR(VLOOKUP(A4273,'TA Total'!$A$2:$N$10000,14,0),"."),".")</f>
        <v>8043</v>
      </c>
    </row>
    <row r="4274" spans="1:19" x14ac:dyDescent="0.4">
      <c r="A4274" s="2" t="str">
        <f t="shared" si="132"/>
        <v>2023|Kaipara District|12</v>
      </c>
      <c r="B4274" t="s">
        <v>16</v>
      </c>
      <c r="C4274" t="s">
        <v>17</v>
      </c>
      <c r="D4274" t="s">
        <v>18</v>
      </c>
      <c r="E4274" t="s">
        <v>19</v>
      </c>
      <c r="F4274">
        <v>2023</v>
      </c>
      <c r="G4274">
        <v>2023</v>
      </c>
      <c r="H4274">
        <v>3</v>
      </c>
      <c r="I4274" t="s">
        <v>144</v>
      </c>
      <c r="J4274">
        <v>2</v>
      </c>
      <c r="K4274" t="s">
        <v>23</v>
      </c>
      <c r="L4274">
        <v>12</v>
      </c>
      <c r="N4274">
        <v>222</v>
      </c>
      <c r="R4274" s="2">
        <f t="shared" si="133"/>
        <v>41.57</v>
      </c>
      <c r="S4274" s="2">
        <f>IF(AND(P4274&lt;&gt;"_U",P4274&lt;&gt;"c",J4274&lt;&gt;99,J4274&lt;&gt;9),IFERROR(VLOOKUP(A4274,'TA Total'!$A$2:$N$10000,14,0),"."),".")</f>
        <v>534</v>
      </c>
    </row>
    <row r="4275" spans="1:19" x14ac:dyDescent="0.4">
      <c r="A4275" s="2" t="str">
        <f t="shared" si="132"/>
        <v>2023|Kaipara District|13</v>
      </c>
      <c r="B4275" t="s">
        <v>16</v>
      </c>
      <c r="C4275" t="s">
        <v>17</v>
      </c>
      <c r="D4275" t="s">
        <v>18</v>
      </c>
      <c r="E4275" t="s">
        <v>19</v>
      </c>
      <c r="F4275">
        <v>2023</v>
      </c>
      <c r="G4275">
        <v>2023</v>
      </c>
      <c r="H4275">
        <v>3</v>
      </c>
      <c r="I4275" t="s">
        <v>144</v>
      </c>
      <c r="J4275">
        <v>2</v>
      </c>
      <c r="K4275" t="s">
        <v>23</v>
      </c>
      <c r="L4275">
        <v>13</v>
      </c>
      <c r="N4275">
        <v>87</v>
      </c>
      <c r="R4275" s="2">
        <f t="shared" si="133"/>
        <v>48.33</v>
      </c>
      <c r="S4275" s="2">
        <f>IF(AND(P4275&lt;&gt;"_U",P4275&lt;&gt;"c",J4275&lt;&gt;99,J4275&lt;&gt;9),IFERROR(VLOOKUP(A4275,'TA Total'!$A$2:$N$10000,14,0),"."),".")</f>
        <v>180</v>
      </c>
    </row>
    <row r="4276" spans="1:19" x14ac:dyDescent="0.4">
      <c r="A4276" s="2" t="str">
        <f t="shared" si="132"/>
        <v>2023|Kaipara District|999</v>
      </c>
      <c r="B4276" t="s">
        <v>16</v>
      </c>
      <c r="C4276" t="s">
        <v>17</v>
      </c>
      <c r="D4276" t="s">
        <v>18</v>
      </c>
      <c r="E4276" t="s">
        <v>19</v>
      </c>
      <c r="F4276">
        <v>2023</v>
      </c>
      <c r="G4276">
        <v>2023</v>
      </c>
      <c r="H4276">
        <v>3</v>
      </c>
      <c r="I4276" t="s">
        <v>144</v>
      </c>
      <c r="J4276">
        <v>2</v>
      </c>
      <c r="K4276" t="s">
        <v>23</v>
      </c>
      <c r="L4276">
        <v>999</v>
      </c>
      <c r="N4276">
        <v>2784</v>
      </c>
      <c r="R4276" s="2">
        <f t="shared" si="133"/>
        <v>31.78</v>
      </c>
      <c r="S4276" s="2">
        <f>IF(AND(P4276&lt;&gt;"_U",P4276&lt;&gt;"c",J4276&lt;&gt;99,J4276&lt;&gt;9),IFERROR(VLOOKUP(A4276,'TA Total'!$A$2:$N$10000,14,0),"."),".")</f>
        <v>8760</v>
      </c>
    </row>
    <row r="4277" spans="1:19" x14ac:dyDescent="0.4">
      <c r="A4277" s="2" t="str">
        <f t="shared" si="132"/>
        <v>2023|Kaipara District|10</v>
      </c>
      <c r="B4277" t="s">
        <v>16</v>
      </c>
      <c r="C4277" t="s">
        <v>17</v>
      </c>
      <c r="D4277" t="s">
        <v>18</v>
      </c>
      <c r="E4277" t="s">
        <v>19</v>
      </c>
      <c r="F4277">
        <v>2023</v>
      </c>
      <c r="G4277">
        <v>2023</v>
      </c>
      <c r="H4277">
        <v>3</v>
      </c>
      <c r="I4277" t="s">
        <v>144</v>
      </c>
      <c r="J4277">
        <v>3</v>
      </c>
      <c r="K4277" t="s">
        <v>24</v>
      </c>
      <c r="L4277">
        <v>10</v>
      </c>
      <c r="N4277">
        <v>0</v>
      </c>
      <c r="R4277" s="2">
        <f t="shared" si="133"/>
        <v>0</v>
      </c>
      <c r="S4277" s="2">
        <f>IF(AND(P4277&lt;&gt;"_U",P4277&lt;&gt;"c",J4277&lt;&gt;99,J4277&lt;&gt;9),IFERROR(VLOOKUP(A4277,'TA Total'!$A$2:$N$10000,14,0),"."),".")</f>
        <v>6</v>
      </c>
    </row>
    <row r="4278" spans="1:19" x14ac:dyDescent="0.4">
      <c r="A4278" s="2" t="str">
        <f t="shared" si="132"/>
        <v>2023|Kaipara District|11</v>
      </c>
      <c r="B4278" t="s">
        <v>16</v>
      </c>
      <c r="C4278" t="s">
        <v>17</v>
      </c>
      <c r="D4278" t="s">
        <v>18</v>
      </c>
      <c r="E4278" t="s">
        <v>19</v>
      </c>
      <c r="F4278">
        <v>2023</v>
      </c>
      <c r="G4278">
        <v>2023</v>
      </c>
      <c r="H4278">
        <v>3</v>
      </c>
      <c r="I4278" t="s">
        <v>144</v>
      </c>
      <c r="J4278">
        <v>3</v>
      </c>
      <c r="K4278" t="s">
        <v>24</v>
      </c>
      <c r="L4278">
        <v>11</v>
      </c>
      <c r="N4278">
        <v>267</v>
      </c>
      <c r="R4278" s="2">
        <f t="shared" si="133"/>
        <v>3.32</v>
      </c>
      <c r="S4278" s="2">
        <f>IF(AND(P4278&lt;&gt;"_U",P4278&lt;&gt;"c",J4278&lt;&gt;99,J4278&lt;&gt;9),IFERROR(VLOOKUP(A4278,'TA Total'!$A$2:$N$10000,14,0),"."),".")</f>
        <v>8043</v>
      </c>
    </row>
    <row r="4279" spans="1:19" x14ac:dyDescent="0.4">
      <c r="A4279" s="2" t="str">
        <f t="shared" si="132"/>
        <v>2023|Kaipara District|12</v>
      </c>
      <c r="B4279" t="s">
        <v>16</v>
      </c>
      <c r="C4279" t="s">
        <v>17</v>
      </c>
      <c r="D4279" t="s">
        <v>18</v>
      </c>
      <c r="E4279" t="s">
        <v>19</v>
      </c>
      <c r="F4279">
        <v>2023</v>
      </c>
      <c r="G4279">
        <v>2023</v>
      </c>
      <c r="H4279">
        <v>3</v>
      </c>
      <c r="I4279" t="s">
        <v>144</v>
      </c>
      <c r="J4279">
        <v>3</v>
      </c>
      <c r="K4279" t="s">
        <v>24</v>
      </c>
      <c r="L4279">
        <v>12</v>
      </c>
      <c r="N4279">
        <v>9</v>
      </c>
      <c r="R4279" s="2">
        <f t="shared" si="133"/>
        <v>1.69</v>
      </c>
      <c r="S4279" s="2">
        <f>IF(AND(P4279&lt;&gt;"_U",P4279&lt;&gt;"c",J4279&lt;&gt;99,J4279&lt;&gt;9),IFERROR(VLOOKUP(A4279,'TA Total'!$A$2:$N$10000,14,0),"."),".")</f>
        <v>534</v>
      </c>
    </row>
    <row r="4280" spans="1:19" x14ac:dyDescent="0.4">
      <c r="A4280" s="2" t="str">
        <f t="shared" si="132"/>
        <v>2023|Kaipara District|13</v>
      </c>
      <c r="B4280" t="s">
        <v>16</v>
      </c>
      <c r="C4280" t="s">
        <v>17</v>
      </c>
      <c r="D4280" t="s">
        <v>18</v>
      </c>
      <c r="E4280" t="s">
        <v>19</v>
      </c>
      <c r="F4280">
        <v>2023</v>
      </c>
      <c r="G4280">
        <v>2023</v>
      </c>
      <c r="H4280">
        <v>3</v>
      </c>
      <c r="I4280" t="s">
        <v>144</v>
      </c>
      <c r="J4280">
        <v>3</v>
      </c>
      <c r="K4280" t="s">
        <v>24</v>
      </c>
      <c r="L4280">
        <v>13</v>
      </c>
      <c r="N4280">
        <v>12</v>
      </c>
      <c r="R4280" s="2">
        <f t="shared" si="133"/>
        <v>6.67</v>
      </c>
      <c r="S4280" s="2">
        <f>IF(AND(P4280&lt;&gt;"_U",P4280&lt;&gt;"c",J4280&lt;&gt;99,J4280&lt;&gt;9),IFERROR(VLOOKUP(A4280,'TA Total'!$A$2:$N$10000,14,0),"."),".")</f>
        <v>180</v>
      </c>
    </row>
    <row r="4281" spans="1:19" x14ac:dyDescent="0.4">
      <c r="A4281" s="2" t="str">
        <f t="shared" si="132"/>
        <v>2023|Kaipara District|999</v>
      </c>
      <c r="B4281" t="s">
        <v>16</v>
      </c>
      <c r="C4281" t="s">
        <v>17</v>
      </c>
      <c r="D4281" t="s">
        <v>18</v>
      </c>
      <c r="E4281" t="s">
        <v>19</v>
      </c>
      <c r="F4281">
        <v>2023</v>
      </c>
      <c r="G4281">
        <v>2023</v>
      </c>
      <c r="H4281">
        <v>3</v>
      </c>
      <c r="I4281" t="s">
        <v>144</v>
      </c>
      <c r="J4281">
        <v>3</v>
      </c>
      <c r="K4281" t="s">
        <v>24</v>
      </c>
      <c r="L4281">
        <v>999</v>
      </c>
      <c r="N4281">
        <v>285</v>
      </c>
      <c r="R4281" s="2">
        <f t="shared" si="133"/>
        <v>3.25</v>
      </c>
      <c r="S4281" s="2">
        <f>IF(AND(P4281&lt;&gt;"_U",P4281&lt;&gt;"c",J4281&lt;&gt;99,J4281&lt;&gt;9),IFERROR(VLOOKUP(A4281,'TA Total'!$A$2:$N$10000,14,0),"."),".")</f>
        <v>8760</v>
      </c>
    </row>
    <row r="4282" spans="1:19" x14ac:dyDescent="0.4">
      <c r="A4282" s="2" t="str">
        <f t="shared" si="132"/>
        <v>2023|Kaipara District|10</v>
      </c>
      <c r="B4282" t="s">
        <v>16</v>
      </c>
      <c r="C4282" t="s">
        <v>17</v>
      </c>
      <c r="D4282" t="s">
        <v>18</v>
      </c>
      <c r="E4282" t="s">
        <v>19</v>
      </c>
      <c r="F4282">
        <v>2023</v>
      </c>
      <c r="G4282">
        <v>2023</v>
      </c>
      <c r="H4282">
        <v>3</v>
      </c>
      <c r="I4282" t="s">
        <v>144</v>
      </c>
      <c r="J4282">
        <v>4</v>
      </c>
      <c r="K4282" t="s">
        <v>25</v>
      </c>
      <c r="L4282">
        <v>10</v>
      </c>
      <c r="N4282">
        <v>0</v>
      </c>
      <c r="R4282" s="2">
        <f t="shared" si="133"/>
        <v>0</v>
      </c>
      <c r="S4282" s="2">
        <f>IF(AND(P4282&lt;&gt;"_U",P4282&lt;&gt;"c",J4282&lt;&gt;99,J4282&lt;&gt;9),IFERROR(VLOOKUP(A4282,'TA Total'!$A$2:$N$10000,14,0),"."),".")</f>
        <v>6</v>
      </c>
    </row>
    <row r="4283" spans="1:19" x14ac:dyDescent="0.4">
      <c r="A4283" s="2" t="str">
        <f t="shared" si="132"/>
        <v>2023|Kaipara District|11</v>
      </c>
      <c r="B4283" t="s">
        <v>16</v>
      </c>
      <c r="C4283" t="s">
        <v>17</v>
      </c>
      <c r="D4283" t="s">
        <v>18</v>
      </c>
      <c r="E4283" t="s">
        <v>19</v>
      </c>
      <c r="F4283">
        <v>2023</v>
      </c>
      <c r="G4283">
        <v>2023</v>
      </c>
      <c r="H4283">
        <v>3</v>
      </c>
      <c r="I4283" t="s">
        <v>144</v>
      </c>
      <c r="J4283">
        <v>4</v>
      </c>
      <c r="K4283" t="s">
        <v>25</v>
      </c>
      <c r="L4283">
        <v>11</v>
      </c>
      <c r="N4283">
        <v>276</v>
      </c>
      <c r="R4283" s="2">
        <f t="shared" si="133"/>
        <v>3.43</v>
      </c>
      <c r="S4283" s="2">
        <f>IF(AND(P4283&lt;&gt;"_U",P4283&lt;&gt;"c",J4283&lt;&gt;99,J4283&lt;&gt;9),IFERROR(VLOOKUP(A4283,'TA Total'!$A$2:$N$10000,14,0),"."),".")</f>
        <v>8043</v>
      </c>
    </row>
    <row r="4284" spans="1:19" x14ac:dyDescent="0.4">
      <c r="A4284" s="2" t="str">
        <f t="shared" si="132"/>
        <v>2023|Kaipara District|12</v>
      </c>
      <c r="B4284" t="s">
        <v>16</v>
      </c>
      <c r="C4284" t="s">
        <v>17</v>
      </c>
      <c r="D4284" t="s">
        <v>18</v>
      </c>
      <c r="E4284" t="s">
        <v>19</v>
      </c>
      <c r="F4284">
        <v>2023</v>
      </c>
      <c r="G4284">
        <v>2023</v>
      </c>
      <c r="H4284">
        <v>3</v>
      </c>
      <c r="I4284" t="s">
        <v>144</v>
      </c>
      <c r="J4284">
        <v>4</v>
      </c>
      <c r="K4284" t="s">
        <v>25</v>
      </c>
      <c r="L4284">
        <v>12</v>
      </c>
      <c r="N4284">
        <v>24</v>
      </c>
      <c r="R4284" s="2">
        <f t="shared" si="133"/>
        <v>4.49</v>
      </c>
      <c r="S4284" s="2">
        <f>IF(AND(P4284&lt;&gt;"_U",P4284&lt;&gt;"c",J4284&lt;&gt;99,J4284&lt;&gt;9),IFERROR(VLOOKUP(A4284,'TA Total'!$A$2:$N$10000,14,0),"."),".")</f>
        <v>534</v>
      </c>
    </row>
    <row r="4285" spans="1:19" x14ac:dyDescent="0.4">
      <c r="A4285" s="2" t="str">
        <f t="shared" si="132"/>
        <v>2023|Kaipara District|13</v>
      </c>
      <c r="B4285" t="s">
        <v>16</v>
      </c>
      <c r="C4285" t="s">
        <v>17</v>
      </c>
      <c r="D4285" t="s">
        <v>18</v>
      </c>
      <c r="E4285" t="s">
        <v>19</v>
      </c>
      <c r="F4285">
        <v>2023</v>
      </c>
      <c r="G4285">
        <v>2023</v>
      </c>
      <c r="H4285">
        <v>3</v>
      </c>
      <c r="I4285" t="s">
        <v>144</v>
      </c>
      <c r="J4285">
        <v>4</v>
      </c>
      <c r="K4285" t="s">
        <v>25</v>
      </c>
      <c r="L4285">
        <v>13</v>
      </c>
      <c r="N4285">
        <v>15</v>
      </c>
      <c r="R4285" s="2">
        <f t="shared" si="133"/>
        <v>8.33</v>
      </c>
      <c r="S4285" s="2">
        <f>IF(AND(P4285&lt;&gt;"_U",P4285&lt;&gt;"c",J4285&lt;&gt;99,J4285&lt;&gt;9),IFERROR(VLOOKUP(A4285,'TA Total'!$A$2:$N$10000,14,0),"."),".")</f>
        <v>180</v>
      </c>
    </row>
    <row r="4286" spans="1:19" x14ac:dyDescent="0.4">
      <c r="A4286" s="2" t="str">
        <f t="shared" si="132"/>
        <v>2023|Kaipara District|999</v>
      </c>
      <c r="B4286" t="s">
        <v>16</v>
      </c>
      <c r="C4286" t="s">
        <v>17</v>
      </c>
      <c r="D4286" t="s">
        <v>18</v>
      </c>
      <c r="E4286" t="s">
        <v>19</v>
      </c>
      <c r="F4286">
        <v>2023</v>
      </c>
      <c r="G4286">
        <v>2023</v>
      </c>
      <c r="H4286">
        <v>3</v>
      </c>
      <c r="I4286" t="s">
        <v>144</v>
      </c>
      <c r="J4286">
        <v>4</v>
      </c>
      <c r="K4286" t="s">
        <v>25</v>
      </c>
      <c r="L4286">
        <v>999</v>
      </c>
      <c r="N4286">
        <v>315</v>
      </c>
      <c r="R4286" s="2">
        <f t="shared" si="133"/>
        <v>3.6</v>
      </c>
      <c r="S4286" s="2">
        <f>IF(AND(P4286&lt;&gt;"_U",P4286&lt;&gt;"c",J4286&lt;&gt;99,J4286&lt;&gt;9),IFERROR(VLOOKUP(A4286,'TA Total'!$A$2:$N$10000,14,0),"."),".")</f>
        <v>8760</v>
      </c>
    </row>
    <row r="4287" spans="1:19" x14ac:dyDescent="0.4">
      <c r="A4287" s="2" t="str">
        <f t="shared" si="132"/>
        <v>2023|Kaipara District|10</v>
      </c>
      <c r="B4287" t="s">
        <v>16</v>
      </c>
      <c r="C4287" t="s">
        <v>17</v>
      </c>
      <c r="D4287" t="s">
        <v>18</v>
      </c>
      <c r="E4287" t="s">
        <v>19</v>
      </c>
      <c r="F4287">
        <v>2023</v>
      </c>
      <c r="G4287">
        <v>2023</v>
      </c>
      <c r="H4287">
        <v>3</v>
      </c>
      <c r="I4287" t="s">
        <v>144</v>
      </c>
      <c r="J4287">
        <v>5</v>
      </c>
      <c r="K4287" t="s">
        <v>26</v>
      </c>
      <c r="L4287">
        <v>10</v>
      </c>
      <c r="N4287">
        <v>3</v>
      </c>
      <c r="R4287" s="2">
        <f t="shared" si="133"/>
        <v>50</v>
      </c>
      <c r="S4287" s="2">
        <f>IF(AND(P4287&lt;&gt;"_U",P4287&lt;&gt;"c",J4287&lt;&gt;99,J4287&lt;&gt;9),IFERROR(VLOOKUP(A4287,'TA Total'!$A$2:$N$10000,14,0),"."),".")</f>
        <v>6</v>
      </c>
    </row>
    <row r="4288" spans="1:19" x14ac:dyDescent="0.4">
      <c r="A4288" s="2" t="str">
        <f t="shared" si="132"/>
        <v>2023|Kaipara District|11</v>
      </c>
      <c r="B4288" t="s">
        <v>16</v>
      </c>
      <c r="C4288" t="s">
        <v>17</v>
      </c>
      <c r="D4288" t="s">
        <v>18</v>
      </c>
      <c r="E4288" t="s">
        <v>19</v>
      </c>
      <c r="F4288">
        <v>2023</v>
      </c>
      <c r="G4288">
        <v>2023</v>
      </c>
      <c r="H4288">
        <v>3</v>
      </c>
      <c r="I4288" t="s">
        <v>144</v>
      </c>
      <c r="J4288">
        <v>5</v>
      </c>
      <c r="K4288" t="s">
        <v>26</v>
      </c>
      <c r="L4288">
        <v>11</v>
      </c>
      <c r="N4288">
        <v>3837</v>
      </c>
      <c r="R4288" s="2">
        <f t="shared" si="133"/>
        <v>47.71</v>
      </c>
      <c r="S4288" s="2">
        <f>IF(AND(P4288&lt;&gt;"_U",P4288&lt;&gt;"c",J4288&lt;&gt;99,J4288&lt;&gt;9),IFERROR(VLOOKUP(A4288,'TA Total'!$A$2:$N$10000,14,0),"."),".")</f>
        <v>8043</v>
      </c>
    </row>
    <row r="4289" spans="1:19" x14ac:dyDescent="0.4">
      <c r="A4289" s="2" t="str">
        <f t="shared" si="132"/>
        <v>2023|Kaipara District|12</v>
      </c>
      <c r="B4289" t="s">
        <v>16</v>
      </c>
      <c r="C4289" t="s">
        <v>17</v>
      </c>
      <c r="D4289" t="s">
        <v>18</v>
      </c>
      <c r="E4289" t="s">
        <v>19</v>
      </c>
      <c r="F4289">
        <v>2023</v>
      </c>
      <c r="G4289">
        <v>2023</v>
      </c>
      <c r="H4289">
        <v>3</v>
      </c>
      <c r="I4289" t="s">
        <v>144</v>
      </c>
      <c r="J4289">
        <v>5</v>
      </c>
      <c r="K4289" t="s">
        <v>26</v>
      </c>
      <c r="L4289">
        <v>12</v>
      </c>
      <c r="N4289">
        <v>93</v>
      </c>
      <c r="R4289" s="2">
        <f t="shared" si="133"/>
        <v>17.420000000000002</v>
      </c>
      <c r="S4289" s="2">
        <f>IF(AND(P4289&lt;&gt;"_U",P4289&lt;&gt;"c",J4289&lt;&gt;99,J4289&lt;&gt;9),IFERROR(VLOOKUP(A4289,'TA Total'!$A$2:$N$10000,14,0),"."),".")</f>
        <v>534</v>
      </c>
    </row>
    <row r="4290" spans="1:19" x14ac:dyDescent="0.4">
      <c r="A4290" s="2" t="str">
        <f t="shared" si="132"/>
        <v>2023|Kaipara District|13</v>
      </c>
      <c r="B4290" t="s">
        <v>16</v>
      </c>
      <c r="C4290" t="s">
        <v>17</v>
      </c>
      <c r="D4290" t="s">
        <v>18</v>
      </c>
      <c r="E4290" t="s">
        <v>19</v>
      </c>
      <c r="F4290">
        <v>2023</v>
      </c>
      <c r="G4290">
        <v>2023</v>
      </c>
      <c r="H4290">
        <v>3</v>
      </c>
      <c r="I4290" t="s">
        <v>144</v>
      </c>
      <c r="J4290">
        <v>5</v>
      </c>
      <c r="K4290" t="s">
        <v>26</v>
      </c>
      <c r="L4290">
        <v>13</v>
      </c>
      <c r="N4290">
        <v>33</v>
      </c>
      <c r="R4290" s="2">
        <f t="shared" si="133"/>
        <v>18.329999999999998</v>
      </c>
      <c r="S4290" s="2">
        <f>IF(AND(P4290&lt;&gt;"_U",P4290&lt;&gt;"c",J4290&lt;&gt;99,J4290&lt;&gt;9),IFERROR(VLOOKUP(A4290,'TA Total'!$A$2:$N$10000,14,0),"."),".")</f>
        <v>180</v>
      </c>
    </row>
    <row r="4291" spans="1:19" x14ac:dyDescent="0.4">
      <c r="A4291" s="2" t="str">
        <f t="shared" ref="A4291:A4354" si="134">G4291&amp;"|"&amp;I4291&amp;"|"&amp;L4291</f>
        <v>2023|Kaipara District|999</v>
      </c>
      <c r="B4291" t="s">
        <v>16</v>
      </c>
      <c r="C4291" t="s">
        <v>17</v>
      </c>
      <c r="D4291" t="s">
        <v>18</v>
      </c>
      <c r="E4291" t="s">
        <v>19</v>
      </c>
      <c r="F4291">
        <v>2023</v>
      </c>
      <c r="G4291">
        <v>2023</v>
      </c>
      <c r="H4291">
        <v>3</v>
      </c>
      <c r="I4291" t="s">
        <v>144</v>
      </c>
      <c r="J4291">
        <v>5</v>
      </c>
      <c r="K4291" t="s">
        <v>26</v>
      </c>
      <c r="L4291">
        <v>999</v>
      </c>
      <c r="N4291">
        <v>3966</v>
      </c>
      <c r="R4291" s="2">
        <f t="shared" ref="R4291:R4354" si="135">IF(P4291&lt;&gt;"_U",IFERROR((ROUND(N4291/S4291*100,2)),"."),".")</f>
        <v>45.27</v>
      </c>
      <c r="S4291" s="2">
        <f>IF(AND(P4291&lt;&gt;"_U",P4291&lt;&gt;"c",J4291&lt;&gt;99,J4291&lt;&gt;9),IFERROR(VLOOKUP(A4291,'TA Total'!$A$2:$N$10000,14,0),"."),".")</f>
        <v>8760</v>
      </c>
    </row>
    <row r="4292" spans="1:19" x14ac:dyDescent="0.4">
      <c r="A4292" s="2" t="str">
        <f t="shared" si="134"/>
        <v>2023|Kaipara District|10</v>
      </c>
      <c r="B4292" t="s">
        <v>16</v>
      </c>
      <c r="C4292" t="s">
        <v>17</v>
      </c>
      <c r="D4292" t="s">
        <v>18</v>
      </c>
      <c r="E4292" t="s">
        <v>19</v>
      </c>
      <c r="F4292">
        <v>2023</v>
      </c>
      <c r="G4292">
        <v>2023</v>
      </c>
      <c r="H4292">
        <v>3</v>
      </c>
      <c r="I4292" t="s">
        <v>144</v>
      </c>
      <c r="J4292">
        <v>6</v>
      </c>
      <c r="K4292" t="s">
        <v>27</v>
      </c>
      <c r="L4292">
        <v>10</v>
      </c>
      <c r="N4292">
        <v>0</v>
      </c>
      <c r="R4292" s="2">
        <f t="shared" si="135"/>
        <v>0</v>
      </c>
      <c r="S4292" s="2">
        <f>IF(AND(P4292&lt;&gt;"_U",P4292&lt;&gt;"c",J4292&lt;&gt;99,J4292&lt;&gt;9),IFERROR(VLOOKUP(A4292,'TA Total'!$A$2:$N$10000,14,0),"."),".")</f>
        <v>6</v>
      </c>
    </row>
    <row r="4293" spans="1:19" x14ac:dyDescent="0.4">
      <c r="A4293" s="2" t="str">
        <f t="shared" si="134"/>
        <v>2023|Kaipara District|11</v>
      </c>
      <c r="B4293" t="s">
        <v>16</v>
      </c>
      <c r="C4293" t="s">
        <v>17</v>
      </c>
      <c r="D4293" t="s">
        <v>18</v>
      </c>
      <c r="E4293" t="s">
        <v>19</v>
      </c>
      <c r="F4293">
        <v>2023</v>
      </c>
      <c r="G4293">
        <v>2023</v>
      </c>
      <c r="H4293">
        <v>3</v>
      </c>
      <c r="I4293" t="s">
        <v>144</v>
      </c>
      <c r="J4293">
        <v>6</v>
      </c>
      <c r="K4293" t="s">
        <v>27</v>
      </c>
      <c r="L4293">
        <v>11</v>
      </c>
      <c r="N4293">
        <v>30</v>
      </c>
      <c r="R4293" s="2">
        <f t="shared" si="135"/>
        <v>0.37</v>
      </c>
      <c r="S4293" s="2">
        <f>IF(AND(P4293&lt;&gt;"_U",P4293&lt;&gt;"c",J4293&lt;&gt;99,J4293&lt;&gt;9),IFERROR(VLOOKUP(A4293,'TA Total'!$A$2:$N$10000,14,0),"."),".")</f>
        <v>8043</v>
      </c>
    </row>
    <row r="4294" spans="1:19" x14ac:dyDescent="0.4">
      <c r="A4294" s="2" t="str">
        <f t="shared" si="134"/>
        <v>2023|Kaipara District|12</v>
      </c>
      <c r="B4294" t="s">
        <v>16</v>
      </c>
      <c r="C4294" t="s">
        <v>17</v>
      </c>
      <c r="D4294" t="s">
        <v>18</v>
      </c>
      <c r="E4294" t="s">
        <v>19</v>
      </c>
      <c r="F4294">
        <v>2023</v>
      </c>
      <c r="G4294">
        <v>2023</v>
      </c>
      <c r="H4294">
        <v>3</v>
      </c>
      <c r="I4294" t="s">
        <v>144</v>
      </c>
      <c r="J4294">
        <v>6</v>
      </c>
      <c r="K4294" t="s">
        <v>27</v>
      </c>
      <c r="L4294">
        <v>12</v>
      </c>
      <c r="N4294">
        <v>3</v>
      </c>
      <c r="R4294" s="2">
        <f t="shared" si="135"/>
        <v>0.56000000000000005</v>
      </c>
      <c r="S4294" s="2">
        <f>IF(AND(P4294&lt;&gt;"_U",P4294&lt;&gt;"c",J4294&lt;&gt;99,J4294&lt;&gt;9),IFERROR(VLOOKUP(A4294,'TA Total'!$A$2:$N$10000,14,0),"."),".")</f>
        <v>534</v>
      </c>
    </row>
    <row r="4295" spans="1:19" x14ac:dyDescent="0.4">
      <c r="A4295" s="2" t="str">
        <f t="shared" si="134"/>
        <v>2023|Kaipara District|13</v>
      </c>
      <c r="B4295" t="s">
        <v>16</v>
      </c>
      <c r="C4295" t="s">
        <v>17</v>
      </c>
      <c r="D4295" t="s">
        <v>18</v>
      </c>
      <c r="E4295" t="s">
        <v>19</v>
      </c>
      <c r="F4295">
        <v>2023</v>
      </c>
      <c r="G4295">
        <v>2023</v>
      </c>
      <c r="H4295">
        <v>3</v>
      </c>
      <c r="I4295" t="s">
        <v>144</v>
      </c>
      <c r="J4295">
        <v>6</v>
      </c>
      <c r="K4295" t="s">
        <v>27</v>
      </c>
      <c r="L4295">
        <v>13</v>
      </c>
      <c r="N4295">
        <v>3</v>
      </c>
      <c r="R4295" s="2">
        <f t="shared" si="135"/>
        <v>1.67</v>
      </c>
      <c r="S4295" s="2">
        <f>IF(AND(P4295&lt;&gt;"_U",P4295&lt;&gt;"c",J4295&lt;&gt;99,J4295&lt;&gt;9),IFERROR(VLOOKUP(A4295,'TA Total'!$A$2:$N$10000,14,0),"."),".")</f>
        <v>180</v>
      </c>
    </row>
    <row r="4296" spans="1:19" x14ac:dyDescent="0.4">
      <c r="A4296" s="2" t="str">
        <f t="shared" si="134"/>
        <v>2023|Kaipara District|999</v>
      </c>
      <c r="B4296" t="s">
        <v>16</v>
      </c>
      <c r="C4296" t="s">
        <v>17</v>
      </c>
      <c r="D4296" t="s">
        <v>18</v>
      </c>
      <c r="E4296" t="s">
        <v>19</v>
      </c>
      <c r="F4296">
        <v>2023</v>
      </c>
      <c r="G4296">
        <v>2023</v>
      </c>
      <c r="H4296">
        <v>3</v>
      </c>
      <c r="I4296" t="s">
        <v>144</v>
      </c>
      <c r="J4296">
        <v>6</v>
      </c>
      <c r="K4296" t="s">
        <v>27</v>
      </c>
      <c r="L4296">
        <v>999</v>
      </c>
      <c r="N4296">
        <v>30</v>
      </c>
      <c r="R4296" s="2">
        <f t="shared" si="135"/>
        <v>0.34</v>
      </c>
      <c r="S4296" s="2">
        <f>IF(AND(P4296&lt;&gt;"_U",P4296&lt;&gt;"c",J4296&lt;&gt;99,J4296&lt;&gt;9),IFERROR(VLOOKUP(A4296,'TA Total'!$A$2:$N$10000,14,0),"."),".")</f>
        <v>8760</v>
      </c>
    </row>
    <row r="4297" spans="1:19" x14ac:dyDescent="0.4">
      <c r="A4297" s="2" t="str">
        <f t="shared" si="134"/>
        <v>2023|Kaipara District|10</v>
      </c>
      <c r="B4297" t="s">
        <v>16</v>
      </c>
      <c r="C4297" t="s">
        <v>17</v>
      </c>
      <c r="D4297" t="s">
        <v>18</v>
      </c>
      <c r="E4297" t="s">
        <v>19</v>
      </c>
      <c r="F4297">
        <v>2023</v>
      </c>
      <c r="G4297">
        <v>2023</v>
      </c>
      <c r="H4297">
        <v>3</v>
      </c>
      <c r="I4297" t="s">
        <v>144</v>
      </c>
      <c r="J4297">
        <v>7</v>
      </c>
      <c r="K4297" t="s">
        <v>28</v>
      </c>
      <c r="L4297">
        <v>10</v>
      </c>
      <c r="N4297">
        <v>0</v>
      </c>
      <c r="R4297" s="2">
        <f t="shared" si="135"/>
        <v>0</v>
      </c>
      <c r="S4297" s="2">
        <f>IF(AND(P4297&lt;&gt;"_U",P4297&lt;&gt;"c",J4297&lt;&gt;99,J4297&lt;&gt;9),IFERROR(VLOOKUP(A4297,'TA Total'!$A$2:$N$10000,14,0),"."),".")</f>
        <v>6</v>
      </c>
    </row>
    <row r="4298" spans="1:19" x14ac:dyDescent="0.4">
      <c r="A4298" s="2" t="str">
        <f t="shared" si="134"/>
        <v>2023|Kaipara District|11</v>
      </c>
      <c r="B4298" t="s">
        <v>16</v>
      </c>
      <c r="C4298" t="s">
        <v>17</v>
      </c>
      <c r="D4298" t="s">
        <v>18</v>
      </c>
      <c r="E4298" t="s">
        <v>19</v>
      </c>
      <c r="F4298">
        <v>2023</v>
      </c>
      <c r="G4298">
        <v>2023</v>
      </c>
      <c r="H4298">
        <v>3</v>
      </c>
      <c r="I4298" t="s">
        <v>144</v>
      </c>
      <c r="J4298">
        <v>7</v>
      </c>
      <c r="K4298" t="s">
        <v>28</v>
      </c>
      <c r="L4298">
        <v>11</v>
      </c>
      <c r="N4298">
        <v>18</v>
      </c>
      <c r="R4298" s="2">
        <f t="shared" si="135"/>
        <v>0.22</v>
      </c>
      <c r="S4298" s="2">
        <f>IF(AND(P4298&lt;&gt;"_U",P4298&lt;&gt;"c",J4298&lt;&gt;99,J4298&lt;&gt;9),IFERROR(VLOOKUP(A4298,'TA Total'!$A$2:$N$10000,14,0),"."),".")</f>
        <v>8043</v>
      </c>
    </row>
    <row r="4299" spans="1:19" x14ac:dyDescent="0.4">
      <c r="A4299" s="2" t="str">
        <f t="shared" si="134"/>
        <v>2023|Kaipara District|12</v>
      </c>
      <c r="B4299" t="s">
        <v>16</v>
      </c>
      <c r="C4299" t="s">
        <v>17</v>
      </c>
      <c r="D4299" t="s">
        <v>18</v>
      </c>
      <c r="E4299" t="s">
        <v>19</v>
      </c>
      <c r="F4299">
        <v>2023</v>
      </c>
      <c r="G4299">
        <v>2023</v>
      </c>
      <c r="H4299">
        <v>3</v>
      </c>
      <c r="I4299" t="s">
        <v>144</v>
      </c>
      <c r="J4299">
        <v>7</v>
      </c>
      <c r="K4299" t="s">
        <v>28</v>
      </c>
      <c r="L4299">
        <v>12</v>
      </c>
      <c r="N4299">
        <v>0</v>
      </c>
      <c r="R4299" s="2">
        <f t="shared" si="135"/>
        <v>0</v>
      </c>
      <c r="S4299" s="2">
        <f>IF(AND(P4299&lt;&gt;"_U",P4299&lt;&gt;"c",J4299&lt;&gt;99,J4299&lt;&gt;9),IFERROR(VLOOKUP(A4299,'TA Total'!$A$2:$N$10000,14,0),"."),".")</f>
        <v>534</v>
      </c>
    </row>
    <row r="4300" spans="1:19" x14ac:dyDescent="0.4">
      <c r="A4300" s="2" t="str">
        <f t="shared" si="134"/>
        <v>2023|Kaipara District|13</v>
      </c>
      <c r="B4300" t="s">
        <v>16</v>
      </c>
      <c r="C4300" t="s">
        <v>17</v>
      </c>
      <c r="D4300" t="s">
        <v>18</v>
      </c>
      <c r="E4300" t="s">
        <v>19</v>
      </c>
      <c r="F4300">
        <v>2023</v>
      </c>
      <c r="G4300">
        <v>2023</v>
      </c>
      <c r="H4300">
        <v>3</v>
      </c>
      <c r="I4300" t="s">
        <v>144</v>
      </c>
      <c r="J4300">
        <v>7</v>
      </c>
      <c r="K4300" t="s">
        <v>28</v>
      </c>
      <c r="L4300">
        <v>13</v>
      </c>
      <c r="N4300">
        <v>3</v>
      </c>
      <c r="R4300" s="2">
        <f t="shared" si="135"/>
        <v>1.67</v>
      </c>
      <c r="S4300" s="2">
        <f>IF(AND(P4300&lt;&gt;"_U",P4300&lt;&gt;"c",J4300&lt;&gt;99,J4300&lt;&gt;9),IFERROR(VLOOKUP(A4300,'TA Total'!$A$2:$N$10000,14,0),"."),".")</f>
        <v>180</v>
      </c>
    </row>
    <row r="4301" spans="1:19" x14ac:dyDescent="0.4">
      <c r="A4301" s="2" t="str">
        <f t="shared" si="134"/>
        <v>2023|Kaipara District|999</v>
      </c>
      <c r="B4301" t="s">
        <v>16</v>
      </c>
      <c r="C4301" t="s">
        <v>17</v>
      </c>
      <c r="D4301" t="s">
        <v>18</v>
      </c>
      <c r="E4301" t="s">
        <v>19</v>
      </c>
      <c r="F4301">
        <v>2023</v>
      </c>
      <c r="G4301">
        <v>2023</v>
      </c>
      <c r="H4301">
        <v>3</v>
      </c>
      <c r="I4301" t="s">
        <v>144</v>
      </c>
      <c r="J4301">
        <v>7</v>
      </c>
      <c r="K4301" t="s">
        <v>28</v>
      </c>
      <c r="L4301">
        <v>999</v>
      </c>
      <c r="N4301">
        <v>18</v>
      </c>
      <c r="R4301" s="2">
        <f t="shared" si="135"/>
        <v>0.21</v>
      </c>
      <c r="S4301" s="2">
        <f>IF(AND(P4301&lt;&gt;"_U",P4301&lt;&gt;"c",J4301&lt;&gt;99,J4301&lt;&gt;9),IFERROR(VLOOKUP(A4301,'TA Total'!$A$2:$N$10000,14,0),"."),".")</f>
        <v>8760</v>
      </c>
    </row>
    <row r="4302" spans="1:19" x14ac:dyDescent="0.4">
      <c r="A4302" s="2" t="str">
        <f t="shared" si="134"/>
        <v>2023|Kaipara District|10</v>
      </c>
      <c r="B4302" t="s">
        <v>16</v>
      </c>
      <c r="C4302" t="s">
        <v>17</v>
      </c>
      <c r="D4302" t="s">
        <v>18</v>
      </c>
      <c r="E4302" t="s">
        <v>19</v>
      </c>
      <c r="F4302">
        <v>2023</v>
      </c>
      <c r="G4302">
        <v>2023</v>
      </c>
      <c r="H4302">
        <v>3</v>
      </c>
      <c r="I4302" t="s">
        <v>144</v>
      </c>
      <c r="J4302">
        <v>77</v>
      </c>
      <c r="K4302" t="s">
        <v>29</v>
      </c>
      <c r="L4302">
        <v>10</v>
      </c>
      <c r="N4302">
        <v>6</v>
      </c>
      <c r="R4302" s="2">
        <f t="shared" si="135"/>
        <v>100</v>
      </c>
      <c r="S4302" s="2">
        <f>IF(AND(P4302&lt;&gt;"_U",P4302&lt;&gt;"c",J4302&lt;&gt;99,J4302&lt;&gt;9),IFERROR(VLOOKUP(A4302,'TA Total'!$A$2:$N$10000,14,0),"."),".")</f>
        <v>6</v>
      </c>
    </row>
    <row r="4303" spans="1:19" x14ac:dyDescent="0.4">
      <c r="A4303" s="2" t="str">
        <f t="shared" si="134"/>
        <v>2023|Kaipara District|11</v>
      </c>
      <c r="B4303" t="s">
        <v>16</v>
      </c>
      <c r="C4303" t="s">
        <v>17</v>
      </c>
      <c r="D4303" t="s">
        <v>18</v>
      </c>
      <c r="E4303" t="s">
        <v>19</v>
      </c>
      <c r="F4303">
        <v>2023</v>
      </c>
      <c r="G4303">
        <v>2023</v>
      </c>
      <c r="H4303">
        <v>3</v>
      </c>
      <c r="I4303" t="s">
        <v>144</v>
      </c>
      <c r="J4303">
        <v>77</v>
      </c>
      <c r="K4303" t="s">
        <v>29</v>
      </c>
      <c r="L4303">
        <v>11</v>
      </c>
      <c r="N4303">
        <v>8043</v>
      </c>
      <c r="R4303" s="2">
        <f t="shared" si="135"/>
        <v>100</v>
      </c>
      <c r="S4303" s="2">
        <f>IF(AND(P4303&lt;&gt;"_U",P4303&lt;&gt;"c",J4303&lt;&gt;99,J4303&lt;&gt;9),IFERROR(VLOOKUP(A4303,'TA Total'!$A$2:$N$10000,14,0),"."),".")</f>
        <v>8043</v>
      </c>
    </row>
    <row r="4304" spans="1:19" x14ac:dyDescent="0.4">
      <c r="A4304" s="2" t="str">
        <f t="shared" si="134"/>
        <v>2023|Kaipara District|12</v>
      </c>
      <c r="B4304" t="s">
        <v>16</v>
      </c>
      <c r="C4304" t="s">
        <v>17</v>
      </c>
      <c r="D4304" t="s">
        <v>18</v>
      </c>
      <c r="E4304" t="s">
        <v>19</v>
      </c>
      <c r="F4304">
        <v>2023</v>
      </c>
      <c r="G4304">
        <v>2023</v>
      </c>
      <c r="H4304">
        <v>3</v>
      </c>
      <c r="I4304" t="s">
        <v>144</v>
      </c>
      <c r="J4304">
        <v>77</v>
      </c>
      <c r="K4304" t="s">
        <v>29</v>
      </c>
      <c r="L4304">
        <v>12</v>
      </c>
      <c r="N4304">
        <v>534</v>
      </c>
      <c r="R4304" s="2">
        <f t="shared" si="135"/>
        <v>100</v>
      </c>
      <c r="S4304" s="2">
        <f>IF(AND(P4304&lt;&gt;"_U",P4304&lt;&gt;"c",J4304&lt;&gt;99,J4304&lt;&gt;9),IFERROR(VLOOKUP(A4304,'TA Total'!$A$2:$N$10000,14,0),"."),".")</f>
        <v>534</v>
      </c>
    </row>
    <row r="4305" spans="1:19" x14ac:dyDescent="0.4">
      <c r="A4305" s="2" t="str">
        <f t="shared" si="134"/>
        <v>2023|Kaipara District|13</v>
      </c>
      <c r="B4305" t="s">
        <v>16</v>
      </c>
      <c r="C4305" t="s">
        <v>17</v>
      </c>
      <c r="D4305" t="s">
        <v>18</v>
      </c>
      <c r="E4305" t="s">
        <v>19</v>
      </c>
      <c r="F4305">
        <v>2023</v>
      </c>
      <c r="G4305">
        <v>2023</v>
      </c>
      <c r="H4305">
        <v>3</v>
      </c>
      <c r="I4305" t="s">
        <v>144</v>
      </c>
      <c r="J4305">
        <v>77</v>
      </c>
      <c r="K4305" t="s">
        <v>29</v>
      </c>
      <c r="L4305">
        <v>13</v>
      </c>
      <c r="N4305">
        <v>180</v>
      </c>
      <c r="R4305" s="2">
        <f t="shared" si="135"/>
        <v>100</v>
      </c>
      <c r="S4305" s="2">
        <f>IF(AND(P4305&lt;&gt;"_U",P4305&lt;&gt;"c",J4305&lt;&gt;99,J4305&lt;&gt;9),IFERROR(VLOOKUP(A4305,'TA Total'!$A$2:$N$10000,14,0),"."),".")</f>
        <v>180</v>
      </c>
    </row>
    <row r="4306" spans="1:19" x14ac:dyDescent="0.4">
      <c r="A4306" s="2" t="str">
        <f t="shared" si="134"/>
        <v>2023|Kaipara District|999</v>
      </c>
      <c r="B4306" t="s">
        <v>16</v>
      </c>
      <c r="C4306" t="s">
        <v>17</v>
      </c>
      <c r="D4306" t="s">
        <v>18</v>
      </c>
      <c r="E4306" t="s">
        <v>19</v>
      </c>
      <c r="F4306">
        <v>2023</v>
      </c>
      <c r="G4306">
        <v>2023</v>
      </c>
      <c r="H4306">
        <v>3</v>
      </c>
      <c r="I4306" t="s">
        <v>144</v>
      </c>
      <c r="J4306">
        <v>77</v>
      </c>
      <c r="K4306" t="s">
        <v>29</v>
      </c>
      <c r="L4306">
        <v>999</v>
      </c>
      <c r="N4306">
        <v>8760</v>
      </c>
      <c r="R4306" s="2">
        <f t="shared" si="135"/>
        <v>100</v>
      </c>
      <c r="S4306" s="2">
        <f>IF(AND(P4306&lt;&gt;"_U",P4306&lt;&gt;"c",J4306&lt;&gt;99,J4306&lt;&gt;9),IFERROR(VLOOKUP(A4306,'TA Total'!$A$2:$N$10000,14,0),"."),".")</f>
        <v>8760</v>
      </c>
    </row>
    <row r="4307" spans="1:19" x14ac:dyDescent="0.4">
      <c r="A4307" s="2" t="str">
        <f t="shared" si="134"/>
        <v>2023|Kaipara District|10</v>
      </c>
      <c r="B4307" t="s">
        <v>16</v>
      </c>
      <c r="C4307" t="s">
        <v>17</v>
      </c>
      <c r="D4307" t="s">
        <v>18</v>
      </c>
      <c r="E4307" t="s">
        <v>19</v>
      </c>
      <c r="F4307">
        <v>2023</v>
      </c>
      <c r="G4307">
        <v>2023</v>
      </c>
      <c r="H4307">
        <v>3</v>
      </c>
      <c r="I4307" t="s">
        <v>144</v>
      </c>
      <c r="J4307">
        <v>8</v>
      </c>
      <c r="K4307" t="s">
        <v>30</v>
      </c>
      <c r="L4307">
        <v>10</v>
      </c>
      <c r="N4307">
        <v>0</v>
      </c>
      <c r="R4307" s="2">
        <f t="shared" si="135"/>
        <v>0</v>
      </c>
      <c r="S4307" s="2">
        <f>IF(AND(P4307&lt;&gt;"_U",P4307&lt;&gt;"c",J4307&lt;&gt;99,J4307&lt;&gt;9),IFERROR(VLOOKUP(A4307,'TA Total'!$A$2:$N$10000,14,0),"."),".")</f>
        <v>6</v>
      </c>
    </row>
    <row r="4308" spans="1:19" x14ac:dyDescent="0.4">
      <c r="A4308" s="2" t="str">
        <f t="shared" si="134"/>
        <v>2023|Kaipara District|11</v>
      </c>
      <c r="B4308" t="s">
        <v>16</v>
      </c>
      <c r="C4308" t="s">
        <v>17</v>
      </c>
      <c r="D4308" t="s">
        <v>18</v>
      </c>
      <c r="E4308" t="s">
        <v>19</v>
      </c>
      <c r="F4308">
        <v>2023</v>
      </c>
      <c r="G4308">
        <v>2023</v>
      </c>
      <c r="H4308">
        <v>3</v>
      </c>
      <c r="I4308" t="s">
        <v>144</v>
      </c>
      <c r="J4308">
        <v>8</v>
      </c>
      <c r="K4308" t="s">
        <v>30</v>
      </c>
      <c r="L4308">
        <v>11</v>
      </c>
      <c r="N4308">
        <v>102</v>
      </c>
      <c r="R4308" s="2">
        <f t="shared" si="135"/>
        <v>1.27</v>
      </c>
      <c r="S4308" s="2">
        <f>IF(AND(P4308&lt;&gt;"_U",P4308&lt;&gt;"c",J4308&lt;&gt;99,J4308&lt;&gt;9),IFERROR(VLOOKUP(A4308,'TA Total'!$A$2:$N$10000,14,0),"."),".")</f>
        <v>8043</v>
      </c>
    </row>
    <row r="4309" spans="1:19" x14ac:dyDescent="0.4">
      <c r="A4309" s="2" t="str">
        <f t="shared" si="134"/>
        <v>2023|Kaipara District|12</v>
      </c>
      <c r="B4309" t="s">
        <v>16</v>
      </c>
      <c r="C4309" t="s">
        <v>17</v>
      </c>
      <c r="D4309" t="s">
        <v>18</v>
      </c>
      <c r="E4309" t="s">
        <v>19</v>
      </c>
      <c r="F4309">
        <v>2023</v>
      </c>
      <c r="G4309">
        <v>2023</v>
      </c>
      <c r="H4309">
        <v>3</v>
      </c>
      <c r="I4309" t="s">
        <v>144</v>
      </c>
      <c r="J4309">
        <v>8</v>
      </c>
      <c r="K4309" t="s">
        <v>30</v>
      </c>
      <c r="L4309">
        <v>12</v>
      </c>
      <c r="N4309">
        <v>0</v>
      </c>
      <c r="R4309" s="2">
        <f t="shared" si="135"/>
        <v>0</v>
      </c>
      <c r="S4309" s="2">
        <f>IF(AND(P4309&lt;&gt;"_U",P4309&lt;&gt;"c",J4309&lt;&gt;99,J4309&lt;&gt;9),IFERROR(VLOOKUP(A4309,'TA Total'!$A$2:$N$10000,14,0),"."),".")</f>
        <v>534</v>
      </c>
    </row>
    <row r="4310" spans="1:19" x14ac:dyDescent="0.4">
      <c r="A4310" s="2" t="str">
        <f t="shared" si="134"/>
        <v>2023|Kaipara District|13</v>
      </c>
      <c r="B4310" t="s">
        <v>16</v>
      </c>
      <c r="C4310" t="s">
        <v>17</v>
      </c>
      <c r="D4310" t="s">
        <v>18</v>
      </c>
      <c r="E4310" t="s">
        <v>19</v>
      </c>
      <c r="F4310">
        <v>2023</v>
      </c>
      <c r="G4310">
        <v>2023</v>
      </c>
      <c r="H4310">
        <v>3</v>
      </c>
      <c r="I4310" t="s">
        <v>144</v>
      </c>
      <c r="J4310">
        <v>8</v>
      </c>
      <c r="K4310" t="s">
        <v>30</v>
      </c>
      <c r="L4310">
        <v>13</v>
      </c>
      <c r="N4310">
        <v>3</v>
      </c>
      <c r="R4310" s="2">
        <f t="shared" si="135"/>
        <v>1.67</v>
      </c>
      <c r="S4310" s="2">
        <f>IF(AND(P4310&lt;&gt;"_U",P4310&lt;&gt;"c",J4310&lt;&gt;99,J4310&lt;&gt;9),IFERROR(VLOOKUP(A4310,'TA Total'!$A$2:$N$10000,14,0),"."),".")</f>
        <v>180</v>
      </c>
    </row>
    <row r="4311" spans="1:19" x14ac:dyDescent="0.4">
      <c r="A4311" s="2" t="str">
        <f t="shared" si="134"/>
        <v>2023|Kaipara District|999</v>
      </c>
      <c r="B4311" t="s">
        <v>16</v>
      </c>
      <c r="C4311" t="s">
        <v>17</v>
      </c>
      <c r="D4311" t="s">
        <v>18</v>
      </c>
      <c r="E4311" t="s">
        <v>19</v>
      </c>
      <c r="F4311">
        <v>2023</v>
      </c>
      <c r="G4311">
        <v>2023</v>
      </c>
      <c r="H4311">
        <v>3</v>
      </c>
      <c r="I4311" t="s">
        <v>144</v>
      </c>
      <c r="J4311">
        <v>8</v>
      </c>
      <c r="K4311" t="s">
        <v>30</v>
      </c>
      <c r="L4311">
        <v>999</v>
      </c>
      <c r="N4311">
        <v>105</v>
      </c>
      <c r="R4311" s="2">
        <f t="shared" si="135"/>
        <v>1.2</v>
      </c>
      <c r="S4311" s="2">
        <f>IF(AND(P4311&lt;&gt;"_U",P4311&lt;&gt;"c",J4311&lt;&gt;99,J4311&lt;&gt;9),IFERROR(VLOOKUP(A4311,'TA Total'!$A$2:$N$10000,14,0),"."),".")</f>
        <v>8760</v>
      </c>
    </row>
    <row r="4312" spans="1:19" x14ac:dyDescent="0.4">
      <c r="A4312" s="2" t="str">
        <f t="shared" si="134"/>
        <v>2023|Kaipara District|10</v>
      </c>
      <c r="B4312" t="s">
        <v>16</v>
      </c>
      <c r="C4312" t="s">
        <v>17</v>
      </c>
      <c r="D4312" t="s">
        <v>18</v>
      </c>
      <c r="E4312" t="s">
        <v>19</v>
      </c>
      <c r="F4312">
        <v>2023</v>
      </c>
      <c r="G4312">
        <v>2023</v>
      </c>
      <c r="H4312">
        <v>3</v>
      </c>
      <c r="I4312" t="s">
        <v>144</v>
      </c>
      <c r="J4312">
        <v>9</v>
      </c>
      <c r="K4312" t="s">
        <v>31</v>
      </c>
      <c r="L4312">
        <v>10</v>
      </c>
      <c r="N4312">
        <v>0</v>
      </c>
      <c r="R4312" s="2" t="str">
        <f t="shared" si="135"/>
        <v>.</v>
      </c>
      <c r="S4312" s="2" t="str">
        <f>IF(AND(P4312&lt;&gt;"_U",P4312&lt;&gt;"c",J4312&lt;&gt;99,J4312&lt;&gt;9),IFERROR(VLOOKUP(A4312,'TA Total'!$A$2:$N$10000,14,0),"."),".")</f>
        <v>.</v>
      </c>
    </row>
    <row r="4313" spans="1:19" x14ac:dyDescent="0.4">
      <c r="A4313" s="2" t="str">
        <f t="shared" si="134"/>
        <v>2023|Kaipara District|11</v>
      </c>
      <c r="B4313" t="s">
        <v>16</v>
      </c>
      <c r="C4313" t="s">
        <v>17</v>
      </c>
      <c r="D4313" t="s">
        <v>18</v>
      </c>
      <c r="E4313" t="s">
        <v>19</v>
      </c>
      <c r="F4313">
        <v>2023</v>
      </c>
      <c r="G4313">
        <v>2023</v>
      </c>
      <c r="H4313">
        <v>3</v>
      </c>
      <c r="I4313" t="s">
        <v>144</v>
      </c>
      <c r="J4313">
        <v>9</v>
      </c>
      <c r="K4313" t="s">
        <v>31</v>
      </c>
      <c r="L4313">
        <v>11</v>
      </c>
      <c r="N4313">
        <v>1212</v>
      </c>
      <c r="R4313" s="2" t="str">
        <f t="shared" si="135"/>
        <v>.</v>
      </c>
      <c r="S4313" s="2" t="str">
        <f>IF(AND(P4313&lt;&gt;"_U",P4313&lt;&gt;"c",J4313&lt;&gt;99,J4313&lt;&gt;9),IFERROR(VLOOKUP(A4313,'TA Total'!$A$2:$N$10000,14,0),"."),".")</f>
        <v>.</v>
      </c>
    </row>
    <row r="4314" spans="1:19" x14ac:dyDescent="0.4">
      <c r="A4314" s="2" t="str">
        <f t="shared" si="134"/>
        <v>2023|Kaipara District|12</v>
      </c>
      <c r="B4314" t="s">
        <v>16</v>
      </c>
      <c r="C4314" t="s">
        <v>17</v>
      </c>
      <c r="D4314" t="s">
        <v>18</v>
      </c>
      <c r="E4314" t="s">
        <v>19</v>
      </c>
      <c r="F4314">
        <v>2023</v>
      </c>
      <c r="G4314">
        <v>2023</v>
      </c>
      <c r="H4314">
        <v>3</v>
      </c>
      <c r="I4314" t="s">
        <v>144</v>
      </c>
      <c r="J4314">
        <v>9</v>
      </c>
      <c r="K4314" t="s">
        <v>31</v>
      </c>
      <c r="L4314">
        <v>12</v>
      </c>
      <c r="N4314">
        <v>111</v>
      </c>
      <c r="R4314" s="2" t="str">
        <f t="shared" si="135"/>
        <v>.</v>
      </c>
      <c r="S4314" s="2" t="str">
        <f>IF(AND(P4314&lt;&gt;"_U",P4314&lt;&gt;"c",J4314&lt;&gt;99,J4314&lt;&gt;9),IFERROR(VLOOKUP(A4314,'TA Total'!$A$2:$N$10000,14,0),"."),".")</f>
        <v>.</v>
      </c>
    </row>
    <row r="4315" spans="1:19" x14ac:dyDescent="0.4">
      <c r="A4315" s="2" t="str">
        <f t="shared" si="134"/>
        <v>2023|Kaipara District|13</v>
      </c>
      <c r="B4315" t="s">
        <v>16</v>
      </c>
      <c r="C4315" t="s">
        <v>17</v>
      </c>
      <c r="D4315" t="s">
        <v>18</v>
      </c>
      <c r="E4315" t="s">
        <v>19</v>
      </c>
      <c r="F4315">
        <v>2023</v>
      </c>
      <c r="G4315">
        <v>2023</v>
      </c>
      <c r="H4315">
        <v>3</v>
      </c>
      <c r="I4315" t="s">
        <v>144</v>
      </c>
      <c r="J4315">
        <v>9</v>
      </c>
      <c r="K4315" t="s">
        <v>31</v>
      </c>
      <c r="L4315">
        <v>13</v>
      </c>
      <c r="N4315">
        <v>39</v>
      </c>
      <c r="R4315" s="2" t="str">
        <f t="shared" si="135"/>
        <v>.</v>
      </c>
      <c r="S4315" s="2" t="str">
        <f>IF(AND(P4315&lt;&gt;"_U",P4315&lt;&gt;"c",J4315&lt;&gt;99,J4315&lt;&gt;9),IFERROR(VLOOKUP(A4315,'TA Total'!$A$2:$N$10000,14,0),"."),".")</f>
        <v>.</v>
      </c>
    </row>
    <row r="4316" spans="1:19" x14ac:dyDescent="0.4">
      <c r="A4316" s="2" t="str">
        <f t="shared" si="134"/>
        <v>2023|Kaipara District|999</v>
      </c>
      <c r="B4316" t="s">
        <v>16</v>
      </c>
      <c r="C4316" t="s">
        <v>17</v>
      </c>
      <c r="D4316" t="s">
        <v>18</v>
      </c>
      <c r="E4316" t="s">
        <v>19</v>
      </c>
      <c r="F4316">
        <v>2023</v>
      </c>
      <c r="G4316">
        <v>2023</v>
      </c>
      <c r="H4316">
        <v>3</v>
      </c>
      <c r="I4316" t="s">
        <v>144</v>
      </c>
      <c r="J4316">
        <v>9</v>
      </c>
      <c r="K4316" t="s">
        <v>31</v>
      </c>
      <c r="L4316">
        <v>999</v>
      </c>
      <c r="N4316">
        <v>1368</v>
      </c>
      <c r="R4316" s="2" t="str">
        <f t="shared" si="135"/>
        <v>.</v>
      </c>
      <c r="S4316" s="2" t="str">
        <f>IF(AND(P4316&lt;&gt;"_U",P4316&lt;&gt;"c",J4316&lt;&gt;99,J4316&lt;&gt;9),IFERROR(VLOOKUP(A4316,'TA Total'!$A$2:$N$10000,14,0),"."),".")</f>
        <v>.</v>
      </c>
    </row>
    <row r="4317" spans="1:19" x14ac:dyDescent="0.4">
      <c r="A4317" s="2" t="str">
        <f t="shared" si="134"/>
        <v>2023|Kaipara District|10</v>
      </c>
      <c r="B4317" t="s">
        <v>16</v>
      </c>
      <c r="C4317" t="s">
        <v>17</v>
      </c>
      <c r="D4317" t="s">
        <v>18</v>
      </c>
      <c r="E4317" t="s">
        <v>19</v>
      </c>
      <c r="F4317">
        <v>2023</v>
      </c>
      <c r="G4317">
        <v>2023</v>
      </c>
      <c r="H4317">
        <v>3</v>
      </c>
      <c r="I4317" t="s">
        <v>144</v>
      </c>
      <c r="J4317">
        <v>99</v>
      </c>
      <c r="K4317" t="s">
        <v>32</v>
      </c>
      <c r="L4317">
        <v>10</v>
      </c>
      <c r="N4317">
        <v>6</v>
      </c>
      <c r="R4317" s="2" t="str">
        <f t="shared" si="135"/>
        <v>.</v>
      </c>
      <c r="S4317" s="2" t="str">
        <f>IF(AND(P4317&lt;&gt;"_U",P4317&lt;&gt;"c",J4317&lt;&gt;99,J4317&lt;&gt;9),IFERROR(VLOOKUP(A4317,'TA Total'!$A$2:$N$10000,14,0),"."),".")</f>
        <v>.</v>
      </c>
    </row>
    <row r="4318" spans="1:19" x14ac:dyDescent="0.4">
      <c r="A4318" s="2" t="str">
        <f t="shared" si="134"/>
        <v>2023|Kaipara District|11</v>
      </c>
      <c r="B4318" t="s">
        <v>16</v>
      </c>
      <c r="C4318" t="s">
        <v>17</v>
      </c>
      <c r="D4318" t="s">
        <v>18</v>
      </c>
      <c r="E4318" t="s">
        <v>19</v>
      </c>
      <c r="F4318">
        <v>2023</v>
      </c>
      <c r="G4318">
        <v>2023</v>
      </c>
      <c r="H4318">
        <v>3</v>
      </c>
      <c r="I4318" t="s">
        <v>144</v>
      </c>
      <c r="J4318">
        <v>99</v>
      </c>
      <c r="K4318" t="s">
        <v>32</v>
      </c>
      <c r="L4318">
        <v>11</v>
      </c>
      <c r="N4318">
        <v>9255</v>
      </c>
      <c r="R4318" s="2" t="str">
        <f t="shared" si="135"/>
        <v>.</v>
      </c>
      <c r="S4318" s="2" t="str">
        <f>IF(AND(P4318&lt;&gt;"_U",P4318&lt;&gt;"c",J4318&lt;&gt;99,J4318&lt;&gt;9),IFERROR(VLOOKUP(A4318,'TA Total'!$A$2:$N$10000,14,0),"."),".")</f>
        <v>.</v>
      </c>
    </row>
    <row r="4319" spans="1:19" x14ac:dyDescent="0.4">
      <c r="A4319" s="2" t="str">
        <f t="shared" si="134"/>
        <v>2023|Kaipara District|12</v>
      </c>
      <c r="B4319" t="s">
        <v>16</v>
      </c>
      <c r="C4319" t="s">
        <v>17</v>
      </c>
      <c r="D4319" t="s">
        <v>18</v>
      </c>
      <c r="E4319" t="s">
        <v>19</v>
      </c>
      <c r="F4319">
        <v>2023</v>
      </c>
      <c r="G4319">
        <v>2023</v>
      </c>
      <c r="H4319">
        <v>3</v>
      </c>
      <c r="I4319" t="s">
        <v>144</v>
      </c>
      <c r="J4319">
        <v>99</v>
      </c>
      <c r="K4319" t="s">
        <v>32</v>
      </c>
      <c r="L4319">
        <v>12</v>
      </c>
      <c r="N4319">
        <v>645</v>
      </c>
      <c r="R4319" s="2" t="str">
        <f t="shared" si="135"/>
        <v>.</v>
      </c>
      <c r="S4319" s="2" t="str">
        <f>IF(AND(P4319&lt;&gt;"_U",P4319&lt;&gt;"c",J4319&lt;&gt;99,J4319&lt;&gt;9),IFERROR(VLOOKUP(A4319,'TA Total'!$A$2:$N$10000,14,0),"."),".")</f>
        <v>.</v>
      </c>
    </row>
    <row r="4320" spans="1:19" x14ac:dyDescent="0.4">
      <c r="A4320" s="2" t="str">
        <f t="shared" si="134"/>
        <v>2023|Kaipara District|13</v>
      </c>
      <c r="B4320" t="s">
        <v>16</v>
      </c>
      <c r="C4320" t="s">
        <v>17</v>
      </c>
      <c r="D4320" t="s">
        <v>18</v>
      </c>
      <c r="E4320" t="s">
        <v>19</v>
      </c>
      <c r="F4320">
        <v>2023</v>
      </c>
      <c r="G4320">
        <v>2023</v>
      </c>
      <c r="H4320">
        <v>3</v>
      </c>
      <c r="I4320" t="s">
        <v>144</v>
      </c>
      <c r="J4320">
        <v>99</v>
      </c>
      <c r="K4320" t="s">
        <v>32</v>
      </c>
      <c r="L4320">
        <v>13</v>
      </c>
      <c r="N4320">
        <v>219</v>
      </c>
      <c r="R4320" s="2" t="str">
        <f t="shared" si="135"/>
        <v>.</v>
      </c>
      <c r="S4320" s="2" t="str">
        <f>IF(AND(P4320&lt;&gt;"_U",P4320&lt;&gt;"c",J4320&lt;&gt;99,J4320&lt;&gt;9),IFERROR(VLOOKUP(A4320,'TA Total'!$A$2:$N$10000,14,0),"."),".")</f>
        <v>.</v>
      </c>
    </row>
    <row r="4321" spans="1:19" x14ac:dyDescent="0.4">
      <c r="A4321" s="2" t="str">
        <f t="shared" si="134"/>
        <v>2023|Kaipara District|999</v>
      </c>
      <c r="B4321" t="s">
        <v>16</v>
      </c>
      <c r="C4321" t="s">
        <v>17</v>
      </c>
      <c r="D4321" t="s">
        <v>18</v>
      </c>
      <c r="E4321" t="s">
        <v>19</v>
      </c>
      <c r="F4321">
        <v>2023</v>
      </c>
      <c r="G4321">
        <v>2023</v>
      </c>
      <c r="H4321">
        <v>3</v>
      </c>
      <c r="I4321" t="s">
        <v>144</v>
      </c>
      <c r="J4321">
        <v>99</v>
      </c>
      <c r="K4321" t="s">
        <v>32</v>
      </c>
      <c r="L4321">
        <v>999</v>
      </c>
      <c r="N4321">
        <v>10128</v>
      </c>
      <c r="R4321" s="2" t="str">
        <f t="shared" si="135"/>
        <v>.</v>
      </c>
      <c r="S4321" s="2" t="str">
        <f>IF(AND(P4321&lt;&gt;"_U",P4321&lt;&gt;"c",J4321&lt;&gt;99,J4321&lt;&gt;9),IFERROR(VLOOKUP(A4321,'TA Total'!$A$2:$N$10000,14,0),"."),".")</f>
        <v>.</v>
      </c>
    </row>
    <row r="4322" spans="1:19" x14ac:dyDescent="0.4">
      <c r="A4322" s="2" t="str">
        <f t="shared" si="134"/>
        <v>2023|Thames-Coromandel District|10</v>
      </c>
      <c r="B4322" t="s">
        <v>16</v>
      </c>
      <c r="C4322" t="s">
        <v>17</v>
      </c>
      <c r="D4322" t="s">
        <v>18</v>
      </c>
      <c r="E4322" t="s">
        <v>19</v>
      </c>
      <c r="F4322">
        <v>2023</v>
      </c>
      <c r="G4322">
        <v>2023</v>
      </c>
      <c r="H4322">
        <v>11</v>
      </c>
      <c r="I4322" t="s">
        <v>143</v>
      </c>
      <c r="J4322">
        <v>0</v>
      </c>
      <c r="K4322" t="s">
        <v>21</v>
      </c>
      <c r="L4322">
        <v>10</v>
      </c>
      <c r="N4322">
        <v>0</v>
      </c>
      <c r="R4322" s="2">
        <f t="shared" si="135"/>
        <v>0</v>
      </c>
      <c r="S4322" s="2">
        <f>IF(AND(P4322&lt;&gt;"_U",P4322&lt;&gt;"c",J4322&lt;&gt;99,J4322&lt;&gt;9),IFERROR(VLOOKUP(A4322,'TA Total'!$A$2:$N$10000,14,0),"."),".")</f>
        <v>15</v>
      </c>
    </row>
    <row r="4323" spans="1:19" x14ac:dyDescent="0.4">
      <c r="A4323" s="2" t="str">
        <f t="shared" si="134"/>
        <v>2023|Thames-Coromandel District|11</v>
      </c>
      <c r="B4323" t="s">
        <v>16</v>
      </c>
      <c r="C4323" t="s">
        <v>17</v>
      </c>
      <c r="D4323" t="s">
        <v>18</v>
      </c>
      <c r="E4323" t="s">
        <v>19</v>
      </c>
      <c r="F4323">
        <v>2023</v>
      </c>
      <c r="G4323">
        <v>2023</v>
      </c>
      <c r="H4323">
        <v>11</v>
      </c>
      <c r="I4323" t="s">
        <v>143</v>
      </c>
      <c r="J4323">
        <v>0</v>
      </c>
      <c r="K4323" t="s">
        <v>21</v>
      </c>
      <c r="L4323">
        <v>11</v>
      </c>
      <c r="N4323">
        <v>159</v>
      </c>
      <c r="R4323" s="2">
        <f t="shared" si="135"/>
        <v>1.53</v>
      </c>
      <c r="S4323" s="2">
        <f>IF(AND(P4323&lt;&gt;"_U",P4323&lt;&gt;"c",J4323&lt;&gt;99,J4323&lt;&gt;9),IFERROR(VLOOKUP(A4323,'TA Total'!$A$2:$N$10000,14,0),"."),".")</f>
        <v>10407</v>
      </c>
    </row>
    <row r="4324" spans="1:19" x14ac:dyDescent="0.4">
      <c r="A4324" s="2" t="str">
        <f t="shared" si="134"/>
        <v>2023|Thames-Coromandel District|12</v>
      </c>
      <c r="B4324" t="s">
        <v>16</v>
      </c>
      <c r="C4324" t="s">
        <v>17</v>
      </c>
      <c r="D4324" t="s">
        <v>18</v>
      </c>
      <c r="E4324" t="s">
        <v>19</v>
      </c>
      <c r="F4324">
        <v>2023</v>
      </c>
      <c r="G4324">
        <v>2023</v>
      </c>
      <c r="H4324">
        <v>11</v>
      </c>
      <c r="I4324" t="s">
        <v>143</v>
      </c>
      <c r="J4324">
        <v>0</v>
      </c>
      <c r="K4324" t="s">
        <v>21</v>
      </c>
      <c r="L4324">
        <v>12</v>
      </c>
      <c r="N4324">
        <v>48</v>
      </c>
      <c r="R4324" s="2">
        <f t="shared" si="135"/>
        <v>3.29</v>
      </c>
      <c r="S4324" s="2">
        <f>IF(AND(P4324&lt;&gt;"_U",P4324&lt;&gt;"c",J4324&lt;&gt;99,J4324&lt;&gt;9),IFERROR(VLOOKUP(A4324,'TA Total'!$A$2:$N$10000,14,0),"."),".")</f>
        <v>1458</v>
      </c>
    </row>
    <row r="4325" spans="1:19" x14ac:dyDescent="0.4">
      <c r="A4325" s="2" t="str">
        <f t="shared" si="134"/>
        <v>2023|Thames-Coromandel District|13</v>
      </c>
      <c r="B4325" t="s">
        <v>16</v>
      </c>
      <c r="C4325" t="s">
        <v>17</v>
      </c>
      <c r="D4325" t="s">
        <v>18</v>
      </c>
      <c r="E4325" t="s">
        <v>19</v>
      </c>
      <c r="F4325">
        <v>2023</v>
      </c>
      <c r="G4325">
        <v>2023</v>
      </c>
      <c r="H4325">
        <v>11</v>
      </c>
      <c r="I4325" t="s">
        <v>143</v>
      </c>
      <c r="J4325">
        <v>0</v>
      </c>
      <c r="K4325" t="s">
        <v>21</v>
      </c>
      <c r="L4325">
        <v>13</v>
      </c>
      <c r="N4325">
        <v>39</v>
      </c>
      <c r="R4325" s="2">
        <f t="shared" si="135"/>
        <v>16.670000000000002</v>
      </c>
      <c r="S4325" s="2">
        <f>IF(AND(P4325&lt;&gt;"_U",P4325&lt;&gt;"c",J4325&lt;&gt;99,J4325&lt;&gt;9),IFERROR(VLOOKUP(A4325,'TA Total'!$A$2:$N$10000,14,0),"."),".")</f>
        <v>234</v>
      </c>
    </row>
    <row r="4326" spans="1:19" x14ac:dyDescent="0.4">
      <c r="A4326" s="2" t="str">
        <f t="shared" si="134"/>
        <v>2023|Thames-Coromandel District|999</v>
      </c>
      <c r="B4326" t="s">
        <v>16</v>
      </c>
      <c r="C4326" t="s">
        <v>17</v>
      </c>
      <c r="D4326" t="s">
        <v>18</v>
      </c>
      <c r="E4326" t="s">
        <v>19</v>
      </c>
      <c r="F4326">
        <v>2023</v>
      </c>
      <c r="G4326">
        <v>2023</v>
      </c>
      <c r="H4326">
        <v>11</v>
      </c>
      <c r="I4326" t="s">
        <v>143</v>
      </c>
      <c r="J4326">
        <v>0</v>
      </c>
      <c r="K4326" t="s">
        <v>21</v>
      </c>
      <c r="L4326">
        <v>999</v>
      </c>
      <c r="N4326">
        <v>252</v>
      </c>
      <c r="R4326" s="2">
        <f t="shared" si="135"/>
        <v>2.08</v>
      </c>
      <c r="S4326" s="2">
        <f>IF(AND(P4326&lt;&gt;"_U",P4326&lt;&gt;"c",J4326&lt;&gt;99,J4326&lt;&gt;9),IFERROR(VLOOKUP(A4326,'TA Total'!$A$2:$N$10000,14,0),"."),".")</f>
        <v>12117</v>
      </c>
    </row>
    <row r="4327" spans="1:19" x14ac:dyDescent="0.4">
      <c r="A4327" s="2" t="str">
        <f t="shared" si="134"/>
        <v>2023|Thames-Coromandel District|10</v>
      </c>
      <c r="B4327" t="s">
        <v>16</v>
      </c>
      <c r="C4327" t="s">
        <v>17</v>
      </c>
      <c r="D4327" t="s">
        <v>18</v>
      </c>
      <c r="E4327" t="s">
        <v>19</v>
      </c>
      <c r="F4327">
        <v>2023</v>
      </c>
      <c r="G4327">
        <v>2023</v>
      </c>
      <c r="H4327">
        <v>11</v>
      </c>
      <c r="I4327" t="s">
        <v>143</v>
      </c>
      <c r="J4327">
        <v>1</v>
      </c>
      <c r="K4327" t="s">
        <v>22</v>
      </c>
      <c r="L4327">
        <v>10</v>
      </c>
      <c r="N4327">
        <v>9</v>
      </c>
      <c r="R4327" s="2">
        <f t="shared" si="135"/>
        <v>60</v>
      </c>
      <c r="S4327" s="2">
        <f>IF(AND(P4327&lt;&gt;"_U",P4327&lt;&gt;"c",J4327&lt;&gt;99,J4327&lt;&gt;9),IFERROR(VLOOKUP(A4327,'TA Total'!$A$2:$N$10000,14,0),"."),".")</f>
        <v>15</v>
      </c>
    </row>
    <row r="4328" spans="1:19" x14ac:dyDescent="0.4">
      <c r="A4328" s="2" t="str">
        <f t="shared" si="134"/>
        <v>2023|Thames-Coromandel District|11</v>
      </c>
      <c r="B4328" t="s">
        <v>16</v>
      </c>
      <c r="C4328" t="s">
        <v>17</v>
      </c>
      <c r="D4328" t="s">
        <v>18</v>
      </c>
      <c r="E4328" t="s">
        <v>19</v>
      </c>
      <c r="F4328">
        <v>2023</v>
      </c>
      <c r="G4328">
        <v>2023</v>
      </c>
      <c r="H4328">
        <v>11</v>
      </c>
      <c r="I4328" t="s">
        <v>143</v>
      </c>
      <c r="J4328">
        <v>1</v>
      </c>
      <c r="K4328" t="s">
        <v>22</v>
      </c>
      <c r="L4328">
        <v>11</v>
      </c>
      <c r="N4328">
        <v>6285</v>
      </c>
      <c r="R4328" s="2">
        <f t="shared" si="135"/>
        <v>60.39</v>
      </c>
      <c r="S4328" s="2">
        <f>IF(AND(P4328&lt;&gt;"_U",P4328&lt;&gt;"c",J4328&lt;&gt;99,J4328&lt;&gt;9),IFERROR(VLOOKUP(A4328,'TA Total'!$A$2:$N$10000,14,0),"."),".")</f>
        <v>10407</v>
      </c>
    </row>
    <row r="4329" spans="1:19" x14ac:dyDescent="0.4">
      <c r="A4329" s="2" t="str">
        <f t="shared" si="134"/>
        <v>2023|Thames-Coromandel District|12</v>
      </c>
      <c r="B4329" t="s">
        <v>16</v>
      </c>
      <c r="C4329" t="s">
        <v>17</v>
      </c>
      <c r="D4329" t="s">
        <v>18</v>
      </c>
      <c r="E4329" t="s">
        <v>19</v>
      </c>
      <c r="F4329">
        <v>2023</v>
      </c>
      <c r="G4329">
        <v>2023</v>
      </c>
      <c r="H4329">
        <v>11</v>
      </c>
      <c r="I4329" t="s">
        <v>143</v>
      </c>
      <c r="J4329">
        <v>1</v>
      </c>
      <c r="K4329" t="s">
        <v>22</v>
      </c>
      <c r="L4329">
        <v>12</v>
      </c>
      <c r="N4329">
        <v>966</v>
      </c>
      <c r="R4329" s="2">
        <f t="shared" si="135"/>
        <v>66.260000000000005</v>
      </c>
      <c r="S4329" s="2">
        <f>IF(AND(P4329&lt;&gt;"_U",P4329&lt;&gt;"c",J4329&lt;&gt;99,J4329&lt;&gt;9),IFERROR(VLOOKUP(A4329,'TA Total'!$A$2:$N$10000,14,0),"."),".")</f>
        <v>1458</v>
      </c>
    </row>
    <row r="4330" spans="1:19" x14ac:dyDescent="0.4">
      <c r="A4330" s="2" t="str">
        <f t="shared" si="134"/>
        <v>2023|Thames-Coromandel District|13</v>
      </c>
      <c r="B4330" t="s">
        <v>16</v>
      </c>
      <c r="C4330" t="s">
        <v>17</v>
      </c>
      <c r="D4330" t="s">
        <v>18</v>
      </c>
      <c r="E4330" t="s">
        <v>19</v>
      </c>
      <c r="F4330">
        <v>2023</v>
      </c>
      <c r="G4330">
        <v>2023</v>
      </c>
      <c r="H4330">
        <v>11</v>
      </c>
      <c r="I4330" t="s">
        <v>143</v>
      </c>
      <c r="J4330">
        <v>1</v>
      </c>
      <c r="K4330" t="s">
        <v>22</v>
      </c>
      <c r="L4330">
        <v>13</v>
      </c>
      <c r="N4330">
        <v>33</v>
      </c>
      <c r="R4330" s="2">
        <f t="shared" si="135"/>
        <v>14.1</v>
      </c>
      <c r="S4330" s="2">
        <f>IF(AND(P4330&lt;&gt;"_U",P4330&lt;&gt;"c",J4330&lt;&gt;99,J4330&lt;&gt;9),IFERROR(VLOOKUP(A4330,'TA Total'!$A$2:$N$10000,14,0),"."),".")</f>
        <v>234</v>
      </c>
    </row>
    <row r="4331" spans="1:19" x14ac:dyDescent="0.4">
      <c r="A4331" s="2" t="str">
        <f t="shared" si="134"/>
        <v>2023|Thames-Coromandel District|999</v>
      </c>
      <c r="B4331" t="s">
        <v>16</v>
      </c>
      <c r="C4331" t="s">
        <v>17</v>
      </c>
      <c r="D4331" t="s">
        <v>18</v>
      </c>
      <c r="E4331" t="s">
        <v>19</v>
      </c>
      <c r="F4331">
        <v>2023</v>
      </c>
      <c r="G4331">
        <v>2023</v>
      </c>
      <c r="H4331">
        <v>11</v>
      </c>
      <c r="I4331" t="s">
        <v>143</v>
      </c>
      <c r="J4331">
        <v>1</v>
      </c>
      <c r="K4331" t="s">
        <v>22</v>
      </c>
      <c r="L4331">
        <v>999</v>
      </c>
      <c r="N4331">
        <v>7290</v>
      </c>
      <c r="R4331" s="2">
        <f t="shared" si="135"/>
        <v>60.16</v>
      </c>
      <c r="S4331" s="2">
        <f>IF(AND(P4331&lt;&gt;"_U",P4331&lt;&gt;"c",J4331&lt;&gt;99,J4331&lt;&gt;9),IFERROR(VLOOKUP(A4331,'TA Total'!$A$2:$N$10000,14,0),"."),".")</f>
        <v>12117</v>
      </c>
    </row>
    <row r="4332" spans="1:19" x14ac:dyDescent="0.4">
      <c r="A4332" s="2" t="str">
        <f t="shared" si="134"/>
        <v>2023|Thames-Coromandel District|10</v>
      </c>
      <c r="B4332" t="s">
        <v>16</v>
      </c>
      <c r="C4332" t="s">
        <v>17</v>
      </c>
      <c r="D4332" t="s">
        <v>18</v>
      </c>
      <c r="E4332" t="s">
        <v>19</v>
      </c>
      <c r="F4332">
        <v>2023</v>
      </c>
      <c r="G4332">
        <v>2023</v>
      </c>
      <c r="H4332">
        <v>11</v>
      </c>
      <c r="I4332" t="s">
        <v>143</v>
      </c>
      <c r="J4332">
        <v>2</v>
      </c>
      <c r="K4332" t="s">
        <v>23</v>
      </c>
      <c r="L4332">
        <v>10</v>
      </c>
      <c r="N4332">
        <v>6</v>
      </c>
      <c r="R4332" s="2">
        <f t="shared" si="135"/>
        <v>40</v>
      </c>
      <c r="S4332" s="2">
        <f>IF(AND(P4332&lt;&gt;"_U",P4332&lt;&gt;"c",J4332&lt;&gt;99,J4332&lt;&gt;9),IFERROR(VLOOKUP(A4332,'TA Total'!$A$2:$N$10000,14,0),"."),".")</f>
        <v>15</v>
      </c>
    </row>
    <row r="4333" spans="1:19" x14ac:dyDescent="0.4">
      <c r="A4333" s="2" t="str">
        <f t="shared" si="134"/>
        <v>2023|Thames-Coromandel District|11</v>
      </c>
      <c r="B4333" t="s">
        <v>16</v>
      </c>
      <c r="C4333" t="s">
        <v>17</v>
      </c>
      <c r="D4333" t="s">
        <v>18</v>
      </c>
      <c r="E4333" t="s">
        <v>19</v>
      </c>
      <c r="F4333">
        <v>2023</v>
      </c>
      <c r="G4333">
        <v>2023</v>
      </c>
      <c r="H4333">
        <v>11</v>
      </c>
      <c r="I4333" t="s">
        <v>143</v>
      </c>
      <c r="J4333">
        <v>2</v>
      </c>
      <c r="K4333" t="s">
        <v>23</v>
      </c>
      <c r="L4333">
        <v>11</v>
      </c>
      <c r="N4333">
        <v>3318</v>
      </c>
      <c r="R4333" s="2">
        <f t="shared" si="135"/>
        <v>31.88</v>
      </c>
      <c r="S4333" s="2">
        <f>IF(AND(P4333&lt;&gt;"_U",P4333&lt;&gt;"c",J4333&lt;&gt;99,J4333&lt;&gt;9),IFERROR(VLOOKUP(A4333,'TA Total'!$A$2:$N$10000,14,0),"."),".")</f>
        <v>10407</v>
      </c>
    </row>
    <row r="4334" spans="1:19" x14ac:dyDescent="0.4">
      <c r="A4334" s="2" t="str">
        <f t="shared" si="134"/>
        <v>2023|Thames-Coromandel District|12</v>
      </c>
      <c r="B4334" t="s">
        <v>16</v>
      </c>
      <c r="C4334" t="s">
        <v>17</v>
      </c>
      <c r="D4334" t="s">
        <v>18</v>
      </c>
      <c r="E4334" t="s">
        <v>19</v>
      </c>
      <c r="F4334">
        <v>2023</v>
      </c>
      <c r="G4334">
        <v>2023</v>
      </c>
      <c r="H4334">
        <v>11</v>
      </c>
      <c r="I4334" t="s">
        <v>143</v>
      </c>
      <c r="J4334">
        <v>2</v>
      </c>
      <c r="K4334" t="s">
        <v>23</v>
      </c>
      <c r="L4334">
        <v>12</v>
      </c>
      <c r="N4334">
        <v>519</v>
      </c>
      <c r="R4334" s="2">
        <f t="shared" si="135"/>
        <v>35.6</v>
      </c>
      <c r="S4334" s="2">
        <f>IF(AND(P4334&lt;&gt;"_U",P4334&lt;&gt;"c",J4334&lt;&gt;99,J4334&lt;&gt;9),IFERROR(VLOOKUP(A4334,'TA Total'!$A$2:$N$10000,14,0),"."),".")</f>
        <v>1458</v>
      </c>
    </row>
    <row r="4335" spans="1:19" x14ac:dyDescent="0.4">
      <c r="A4335" s="2" t="str">
        <f t="shared" si="134"/>
        <v>2023|Thames-Coromandel District|13</v>
      </c>
      <c r="B4335" t="s">
        <v>16</v>
      </c>
      <c r="C4335" t="s">
        <v>17</v>
      </c>
      <c r="D4335" t="s">
        <v>18</v>
      </c>
      <c r="E4335" t="s">
        <v>19</v>
      </c>
      <c r="F4335">
        <v>2023</v>
      </c>
      <c r="G4335">
        <v>2023</v>
      </c>
      <c r="H4335">
        <v>11</v>
      </c>
      <c r="I4335" t="s">
        <v>143</v>
      </c>
      <c r="J4335">
        <v>2</v>
      </c>
      <c r="K4335" t="s">
        <v>23</v>
      </c>
      <c r="L4335">
        <v>13</v>
      </c>
      <c r="N4335">
        <v>108</v>
      </c>
      <c r="R4335" s="2">
        <f t="shared" si="135"/>
        <v>46.15</v>
      </c>
      <c r="S4335" s="2">
        <f>IF(AND(P4335&lt;&gt;"_U",P4335&lt;&gt;"c",J4335&lt;&gt;99,J4335&lt;&gt;9),IFERROR(VLOOKUP(A4335,'TA Total'!$A$2:$N$10000,14,0),"."),".")</f>
        <v>234</v>
      </c>
    </row>
    <row r="4336" spans="1:19" x14ac:dyDescent="0.4">
      <c r="A4336" s="2" t="str">
        <f t="shared" si="134"/>
        <v>2023|Thames-Coromandel District|999</v>
      </c>
      <c r="B4336" t="s">
        <v>16</v>
      </c>
      <c r="C4336" t="s">
        <v>17</v>
      </c>
      <c r="D4336" t="s">
        <v>18</v>
      </c>
      <c r="E4336" t="s">
        <v>19</v>
      </c>
      <c r="F4336">
        <v>2023</v>
      </c>
      <c r="G4336">
        <v>2023</v>
      </c>
      <c r="H4336">
        <v>11</v>
      </c>
      <c r="I4336" t="s">
        <v>143</v>
      </c>
      <c r="J4336">
        <v>2</v>
      </c>
      <c r="K4336" t="s">
        <v>23</v>
      </c>
      <c r="L4336">
        <v>999</v>
      </c>
      <c r="N4336">
        <v>3951</v>
      </c>
      <c r="R4336" s="2">
        <f t="shared" si="135"/>
        <v>32.61</v>
      </c>
      <c r="S4336" s="2">
        <f>IF(AND(P4336&lt;&gt;"_U",P4336&lt;&gt;"c",J4336&lt;&gt;99,J4336&lt;&gt;9),IFERROR(VLOOKUP(A4336,'TA Total'!$A$2:$N$10000,14,0),"."),".")</f>
        <v>12117</v>
      </c>
    </row>
    <row r="4337" spans="1:19" x14ac:dyDescent="0.4">
      <c r="A4337" s="2" t="str">
        <f t="shared" si="134"/>
        <v>2023|Thames-Coromandel District|10</v>
      </c>
      <c r="B4337" t="s">
        <v>16</v>
      </c>
      <c r="C4337" t="s">
        <v>17</v>
      </c>
      <c r="D4337" t="s">
        <v>18</v>
      </c>
      <c r="E4337" t="s">
        <v>19</v>
      </c>
      <c r="F4337">
        <v>2023</v>
      </c>
      <c r="G4337">
        <v>2023</v>
      </c>
      <c r="H4337">
        <v>11</v>
      </c>
      <c r="I4337" t="s">
        <v>143</v>
      </c>
      <c r="J4337">
        <v>3</v>
      </c>
      <c r="K4337" t="s">
        <v>24</v>
      </c>
      <c r="L4337">
        <v>10</v>
      </c>
      <c r="N4337">
        <v>3</v>
      </c>
      <c r="R4337" s="2">
        <f t="shared" si="135"/>
        <v>20</v>
      </c>
      <c r="S4337" s="2">
        <f>IF(AND(P4337&lt;&gt;"_U",P4337&lt;&gt;"c",J4337&lt;&gt;99,J4337&lt;&gt;9),IFERROR(VLOOKUP(A4337,'TA Total'!$A$2:$N$10000,14,0),"."),".")</f>
        <v>15</v>
      </c>
    </row>
    <row r="4338" spans="1:19" x14ac:dyDescent="0.4">
      <c r="A4338" s="2" t="str">
        <f t="shared" si="134"/>
        <v>2023|Thames-Coromandel District|11</v>
      </c>
      <c r="B4338" t="s">
        <v>16</v>
      </c>
      <c r="C4338" t="s">
        <v>17</v>
      </c>
      <c r="D4338" t="s">
        <v>18</v>
      </c>
      <c r="E4338" t="s">
        <v>19</v>
      </c>
      <c r="F4338">
        <v>2023</v>
      </c>
      <c r="G4338">
        <v>2023</v>
      </c>
      <c r="H4338">
        <v>11</v>
      </c>
      <c r="I4338" t="s">
        <v>143</v>
      </c>
      <c r="J4338">
        <v>3</v>
      </c>
      <c r="K4338" t="s">
        <v>24</v>
      </c>
      <c r="L4338">
        <v>11</v>
      </c>
      <c r="N4338">
        <v>582</v>
      </c>
      <c r="R4338" s="2">
        <f t="shared" si="135"/>
        <v>5.59</v>
      </c>
      <c r="S4338" s="2">
        <f>IF(AND(P4338&lt;&gt;"_U",P4338&lt;&gt;"c",J4338&lt;&gt;99,J4338&lt;&gt;9),IFERROR(VLOOKUP(A4338,'TA Total'!$A$2:$N$10000,14,0),"."),".")</f>
        <v>10407</v>
      </c>
    </row>
    <row r="4339" spans="1:19" x14ac:dyDescent="0.4">
      <c r="A4339" s="2" t="str">
        <f t="shared" si="134"/>
        <v>2023|Thames-Coromandel District|12</v>
      </c>
      <c r="B4339" t="s">
        <v>16</v>
      </c>
      <c r="C4339" t="s">
        <v>17</v>
      </c>
      <c r="D4339" t="s">
        <v>18</v>
      </c>
      <c r="E4339" t="s">
        <v>19</v>
      </c>
      <c r="F4339">
        <v>2023</v>
      </c>
      <c r="G4339">
        <v>2023</v>
      </c>
      <c r="H4339">
        <v>11</v>
      </c>
      <c r="I4339" t="s">
        <v>143</v>
      </c>
      <c r="J4339">
        <v>3</v>
      </c>
      <c r="K4339" t="s">
        <v>24</v>
      </c>
      <c r="L4339">
        <v>12</v>
      </c>
      <c r="N4339">
        <v>51</v>
      </c>
      <c r="R4339" s="2">
        <f t="shared" si="135"/>
        <v>3.5</v>
      </c>
      <c r="S4339" s="2">
        <f>IF(AND(P4339&lt;&gt;"_U",P4339&lt;&gt;"c",J4339&lt;&gt;99,J4339&lt;&gt;9),IFERROR(VLOOKUP(A4339,'TA Total'!$A$2:$N$10000,14,0),"."),".")</f>
        <v>1458</v>
      </c>
    </row>
    <row r="4340" spans="1:19" x14ac:dyDescent="0.4">
      <c r="A4340" s="2" t="str">
        <f t="shared" si="134"/>
        <v>2023|Thames-Coromandel District|13</v>
      </c>
      <c r="B4340" t="s">
        <v>16</v>
      </c>
      <c r="C4340" t="s">
        <v>17</v>
      </c>
      <c r="D4340" t="s">
        <v>18</v>
      </c>
      <c r="E4340" t="s">
        <v>19</v>
      </c>
      <c r="F4340">
        <v>2023</v>
      </c>
      <c r="G4340">
        <v>2023</v>
      </c>
      <c r="H4340">
        <v>11</v>
      </c>
      <c r="I4340" t="s">
        <v>143</v>
      </c>
      <c r="J4340">
        <v>3</v>
      </c>
      <c r="K4340" t="s">
        <v>24</v>
      </c>
      <c r="L4340">
        <v>13</v>
      </c>
      <c r="N4340">
        <v>21</v>
      </c>
      <c r="R4340" s="2">
        <f t="shared" si="135"/>
        <v>8.9700000000000006</v>
      </c>
      <c r="S4340" s="2">
        <f>IF(AND(P4340&lt;&gt;"_U",P4340&lt;&gt;"c",J4340&lt;&gt;99,J4340&lt;&gt;9),IFERROR(VLOOKUP(A4340,'TA Total'!$A$2:$N$10000,14,0),"."),".")</f>
        <v>234</v>
      </c>
    </row>
    <row r="4341" spans="1:19" x14ac:dyDescent="0.4">
      <c r="A4341" s="2" t="str">
        <f t="shared" si="134"/>
        <v>2023|Thames-Coromandel District|999</v>
      </c>
      <c r="B4341" t="s">
        <v>16</v>
      </c>
      <c r="C4341" t="s">
        <v>17</v>
      </c>
      <c r="D4341" t="s">
        <v>18</v>
      </c>
      <c r="E4341" t="s">
        <v>19</v>
      </c>
      <c r="F4341">
        <v>2023</v>
      </c>
      <c r="G4341">
        <v>2023</v>
      </c>
      <c r="H4341">
        <v>11</v>
      </c>
      <c r="I4341" t="s">
        <v>143</v>
      </c>
      <c r="J4341">
        <v>3</v>
      </c>
      <c r="K4341" t="s">
        <v>24</v>
      </c>
      <c r="L4341">
        <v>999</v>
      </c>
      <c r="N4341">
        <v>654</v>
      </c>
      <c r="R4341" s="2">
        <f t="shared" si="135"/>
        <v>5.4</v>
      </c>
      <c r="S4341" s="2">
        <f>IF(AND(P4341&lt;&gt;"_U",P4341&lt;&gt;"c",J4341&lt;&gt;99,J4341&lt;&gt;9),IFERROR(VLOOKUP(A4341,'TA Total'!$A$2:$N$10000,14,0),"."),".")</f>
        <v>12117</v>
      </c>
    </row>
    <row r="4342" spans="1:19" x14ac:dyDescent="0.4">
      <c r="A4342" s="2" t="str">
        <f t="shared" si="134"/>
        <v>2023|Thames-Coromandel District|10</v>
      </c>
      <c r="B4342" t="s">
        <v>16</v>
      </c>
      <c r="C4342" t="s">
        <v>17</v>
      </c>
      <c r="D4342" t="s">
        <v>18</v>
      </c>
      <c r="E4342" t="s">
        <v>19</v>
      </c>
      <c r="F4342">
        <v>2023</v>
      </c>
      <c r="G4342">
        <v>2023</v>
      </c>
      <c r="H4342">
        <v>11</v>
      </c>
      <c r="I4342" t="s">
        <v>143</v>
      </c>
      <c r="J4342">
        <v>4</v>
      </c>
      <c r="K4342" t="s">
        <v>25</v>
      </c>
      <c r="L4342">
        <v>10</v>
      </c>
      <c r="N4342">
        <v>0</v>
      </c>
      <c r="R4342" s="2">
        <f t="shared" si="135"/>
        <v>0</v>
      </c>
      <c r="S4342" s="2">
        <f>IF(AND(P4342&lt;&gt;"_U",P4342&lt;&gt;"c",J4342&lt;&gt;99,J4342&lt;&gt;9),IFERROR(VLOOKUP(A4342,'TA Total'!$A$2:$N$10000,14,0),"."),".")</f>
        <v>15</v>
      </c>
    </row>
    <row r="4343" spans="1:19" x14ac:dyDescent="0.4">
      <c r="A4343" s="2" t="str">
        <f t="shared" si="134"/>
        <v>2023|Thames-Coromandel District|11</v>
      </c>
      <c r="B4343" t="s">
        <v>16</v>
      </c>
      <c r="C4343" t="s">
        <v>17</v>
      </c>
      <c r="D4343" t="s">
        <v>18</v>
      </c>
      <c r="E4343" t="s">
        <v>19</v>
      </c>
      <c r="F4343">
        <v>2023</v>
      </c>
      <c r="G4343">
        <v>2023</v>
      </c>
      <c r="H4343">
        <v>11</v>
      </c>
      <c r="I4343" t="s">
        <v>143</v>
      </c>
      <c r="J4343">
        <v>4</v>
      </c>
      <c r="K4343" t="s">
        <v>25</v>
      </c>
      <c r="L4343">
        <v>11</v>
      </c>
      <c r="N4343">
        <v>330</v>
      </c>
      <c r="R4343" s="2">
        <f t="shared" si="135"/>
        <v>3.17</v>
      </c>
      <c r="S4343" s="2">
        <f>IF(AND(P4343&lt;&gt;"_U",P4343&lt;&gt;"c",J4343&lt;&gt;99,J4343&lt;&gt;9),IFERROR(VLOOKUP(A4343,'TA Total'!$A$2:$N$10000,14,0),"."),".")</f>
        <v>10407</v>
      </c>
    </row>
    <row r="4344" spans="1:19" x14ac:dyDescent="0.4">
      <c r="A4344" s="2" t="str">
        <f t="shared" si="134"/>
        <v>2023|Thames-Coromandel District|12</v>
      </c>
      <c r="B4344" t="s">
        <v>16</v>
      </c>
      <c r="C4344" t="s">
        <v>17</v>
      </c>
      <c r="D4344" t="s">
        <v>18</v>
      </c>
      <c r="E4344" t="s">
        <v>19</v>
      </c>
      <c r="F4344">
        <v>2023</v>
      </c>
      <c r="G4344">
        <v>2023</v>
      </c>
      <c r="H4344">
        <v>11</v>
      </c>
      <c r="I4344" t="s">
        <v>143</v>
      </c>
      <c r="J4344">
        <v>4</v>
      </c>
      <c r="K4344" t="s">
        <v>25</v>
      </c>
      <c r="L4344">
        <v>12</v>
      </c>
      <c r="N4344">
        <v>45</v>
      </c>
      <c r="R4344" s="2">
        <f t="shared" si="135"/>
        <v>3.09</v>
      </c>
      <c r="S4344" s="2">
        <f>IF(AND(P4344&lt;&gt;"_U",P4344&lt;&gt;"c",J4344&lt;&gt;99,J4344&lt;&gt;9),IFERROR(VLOOKUP(A4344,'TA Total'!$A$2:$N$10000,14,0),"."),".")</f>
        <v>1458</v>
      </c>
    </row>
    <row r="4345" spans="1:19" x14ac:dyDescent="0.4">
      <c r="A4345" s="2" t="str">
        <f t="shared" si="134"/>
        <v>2023|Thames-Coromandel District|13</v>
      </c>
      <c r="B4345" t="s">
        <v>16</v>
      </c>
      <c r="C4345" t="s">
        <v>17</v>
      </c>
      <c r="D4345" t="s">
        <v>18</v>
      </c>
      <c r="E4345" t="s">
        <v>19</v>
      </c>
      <c r="F4345">
        <v>2023</v>
      </c>
      <c r="G4345">
        <v>2023</v>
      </c>
      <c r="H4345">
        <v>11</v>
      </c>
      <c r="I4345" t="s">
        <v>143</v>
      </c>
      <c r="J4345">
        <v>4</v>
      </c>
      <c r="K4345" t="s">
        <v>25</v>
      </c>
      <c r="L4345">
        <v>13</v>
      </c>
      <c r="N4345">
        <v>12</v>
      </c>
      <c r="R4345" s="2">
        <f t="shared" si="135"/>
        <v>5.13</v>
      </c>
      <c r="S4345" s="2">
        <f>IF(AND(P4345&lt;&gt;"_U",P4345&lt;&gt;"c",J4345&lt;&gt;99,J4345&lt;&gt;9),IFERROR(VLOOKUP(A4345,'TA Total'!$A$2:$N$10000,14,0),"."),".")</f>
        <v>234</v>
      </c>
    </row>
    <row r="4346" spans="1:19" x14ac:dyDescent="0.4">
      <c r="A4346" s="2" t="str">
        <f t="shared" si="134"/>
        <v>2023|Thames-Coromandel District|999</v>
      </c>
      <c r="B4346" t="s">
        <v>16</v>
      </c>
      <c r="C4346" t="s">
        <v>17</v>
      </c>
      <c r="D4346" t="s">
        <v>18</v>
      </c>
      <c r="E4346" t="s">
        <v>19</v>
      </c>
      <c r="F4346">
        <v>2023</v>
      </c>
      <c r="G4346">
        <v>2023</v>
      </c>
      <c r="H4346">
        <v>11</v>
      </c>
      <c r="I4346" t="s">
        <v>143</v>
      </c>
      <c r="J4346">
        <v>4</v>
      </c>
      <c r="K4346" t="s">
        <v>25</v>
      </c>
      <c r="L4346">
        <v>999</v>
      </c>
      <c r="N4346">
        <v>384</v>
      </c>
      <c r="R4346" s="2">
        <f t="shared" si="135"/>
        <v>3.17</v>
      </c>
      <c r="S4346" s="2">
        <f>IF(AND(P4346&lt;&gt;"_U",P4346&lt;&gt;"c",J4346&lt;&gt;99,J4346&lt;&gt;9),IFERROR(VLOOKUP(A4346,'TA Total'!$A$2:$N$10000,14,0),"."),".")</f>
        <v>12117</v>
      </c>
    </row>
    <row r="4347" spans="1:19" x14ac:dyDescent="0.4">
      <c r="A4347" s="2" t="str">
        <f t="shared" si="134"/>
        <v>2023|Thames-Coromandel District|10</v>
      </c>
      <c r="B4347" t="s">
        <v>16</v>
      </c>
      <c r="C4347" t="s">
        <v>17</v>
      </c>
      <c r="D4347" t="s">
        <v>18</v>
      </c>
      <c r="E4347" t="s">
        <v>19</v>
      </c>
      <c r="F4347">
        <v>2023</v>
      </c>
      <c r="G4347">
        <v>2023</v>
      </c>
      <c r="H4347">
        <v>11</v>
      </c>
      <c r="I4347" t="s">
        <v>143</v>
      </c>
      <c r="J4347">
        <v>5</v>
      </c>
      <c r="K4347" t="s">
        <v>26</v>
      </c>
      <c r="L4347">
        <v>10</v>
      </c>
      <c r="N4347">
        <v>6</v>
      </c>
      <c r="R4347" s="2">
        <f t="shared" si="135"/>
        <v>40</v>
      </c>
      <c r="S4347" s="2">
        <f>IF(AND(P4347&lt;&gt;"_U",P4347&lt;&gt;"c",J4347&lt;&gt;99,J4347&lt;&gt;9),IFERROR(VLOOKUP(A4347,'TA Total'!$A$2:$N$10000,14,0),"."),".")</f>
        <v>15</v>
      </c>
    </row>
    <row r="4348" spans="1:19" x14ac:dyDescent="0.4">
      <c r="A4348" s="2" t="str">
        <f t="shared" si="134"/>
        <v>2023|Thames-Coromandel District|11</v>
      </c>
      <c r="B4348" t="s">
        <v>16</v>
      </c>
      <c r="C4348" t="s">
        <v>17</v>
      </c>
      <c r="D4348" t="s">
        <v>18</v>
      </c>
      <c r="E4348" t="s">
        <v>19</v>
      </c>
      <c r="F4348">
        <v>2023</v>
      </c>
      <c r="G4348">
        <v>2023</v>
      </c>
      <c r="H4348">
        <v>11</v>
      </c>
      <c r="I4348" t="s">
        <v>143</v>
      </c>
      <c r="J4348">
        <v>5</v>
      </c>
      <c r="K4348" t="s">
        <v>26</v>
      </c>
      <c r="L4348">
        <v>11</v>
      </c>
      <c r="N4348">
        <v>4398</v>
      </c>
      <c r="R4348" s="2">
        <f t="shared" si="135"/>
        <v>42.26</v>
      </c>
      <c r="S4348" s="2">
        <f>IF(AND(P4348&lt;&gt;"_U",P4348&lt;&gt;"c",J4348&lt;&gt;99,J4348&lt;&gt;9),IFERROR(VLOOKUP(A4348,'TA Total'!$A$2:$N$10000,14,0),"."),".")</f>
        <v>10407</v>
      </c>
    </row>
    <row r="4349" spans="1:19" x14ac:dyDescent="0.4">
      <c r="A4349" s="2" t="str">
        <f t="shared" si="134"/>
        <v>2023|Thames-Coromandel District|12</v>
      </c>
      <c r="B4349" t="s">
        <v>16</v>
      </c>
      <c r="C4349" t="s">
        <v>17</v>
      </c>
      <c r="D4349" t="s">
        <v>18</v>
      </c>
      <c r="E4349" t="s">
        <v>19</v>
      </c>
      <c r="F4349">
        <v>2023</v>
      </c>
      <c r="G4349">
        <v>2023</v>
      </c>
      <c r="H4349">
        <v>11</v>
      </c>
      <c r="I4349" t="s">
        <v>143</v>
      </c>
      <c r="J4349">
        <v>5</v>
      </c>
      <c r="K4349" t="s">
        <v>26</v>
      </c>
      <c r="L4349">
        <v>12</v>
      </c>
      <c r="N4349">
        <v>159</v>
      </c>
      <c r="R4349" s="2">
        <f t="shared" si="135"/>
        <v>10.91</v>
      </c>
      <c r="S4349" s="2">
        <f>IF(AND(P4349&lt;&gt;"_U",P4349&lt;&gt;"c",J4349&lt;&gt;99,J4349&lt;&gt;9),IFERROR(VLOOKUP(A4349,'TA Total'!$A$2:$N$10000,14,0),"."),".")</f>
        <v>1458</v>
      </c>
    </row>
    <row r="4350" spans="1:19" x14ac:dyDescent="0.4">
      <c r="A4350" s="2" t="str">
        <f t="shared" si="134"/>
        <v>2023|Thames-Coromandel District|13</v>
      </c>
      <c r="B4350" t="s">
        <v>16</v>
      </c>
      <c r="C4350" t="s">
        <v>17</v>
      </c>
      <c r="D4350" t="s">
        <v>18</v>
      </c>
      <c r="E4350" t="s">
        <v>19</v>
      </c>
      <c r="F4350">
        <v>2023</v>
      </c>
      <c r="G4350">
        <v>2023</v>
      </c>
      <c r="H4350">
        <v>11</v>
      </c>
      <c r="I4350" t="s">
        <v>143</v>
      </c>
      <c r="J4350">
        <v>5</v>
      </c>
      <c r="K4350" t="s">
        <v>26</v>
      </c>
      <c r="L4350">
        <v>13</v>
      </c>
      <c r="N4350">
        <v>39</v>
      </c>
      <c r="R4350" s="2">
        <f t="shared" si="135"/>
        <v>16.670000000000002</v>
      </c>
      <c r="S4350" s="2">
        <f>IF(AND(P4350&lt;&gt;"_U",P4350&lt;&gt;"c",J4350&lt;&gt;99,J4350&lt;&gt;9),IFERROR(VLOOKUP(A4350,'TA Total'!$A$2:$N$10000,14,0),"."),".")</f>
        <v>234</v>
      </c>
    </row>
    <row r="4351" spans="1:19" x14ac:dyDescent="0.4">
      <c r="A4351" s="2" t="str">
        <f t="shared" si="134"/>
        <v>2023|Thames-Coromandel District|999</v>
      </c>
      <c r="B4351" t="s">
        <v>16</v>
      </c>
      <c r="C4351" t="s">
        <v>17</v>
      </c>
      <c r="D4351" t="s">
        <v>18</v>
      </c>
      <c r="E4351" t="s">
        <v>19</v>
      </c>
      <c r="F4351">
        <v>2023</v>
      </c>
      <c r="G4351">
        <v>2023</v>
      </c>
      <c r="H4351">
        <v>11</v>
      </c>
      <c r="I4351" t="s">
        <v>143</v>
      </c>
      <c r="J4351">
        <v>5</v>
      </c>
      <c r="K4351" t="s">
        <v>26</v>
      </c>
      <c r="L4351">
        <v>999</v>
      </c>
      <c r="N4351">
        <v>4602</v>
      </c>
      <c r="R4351" s="2">
        <f t="shared" si="135"/>
        <v>37.979999999999997</v>
      </c>
      <c r="S4351" s="2">
        <f>IF(AND(P4351&lt;&gt;"_U",P4351&lt;&gt;"c",J4351&lt;&gt;99,J4351&lt;&gt;9),IFERROR(VLOOKUP(A4351,'TA Total'!$A$2:$N$10000,14,0),"."),".")</f>
        <v>12117</v>
      </c>
    </row>
    <row r="4352" spans="1:19" x14ac:dyDescent="0.4">
      <c r="A4352" s="2" t="str">
        <f t="shared" si="134"/>
        <v>2023|Thames-Coromandel District|10</v>
      </c>
      <c r="B4352" t="s">
        <v>16</v>
      </c>
      <c r="C4352" t="s">
        <v>17</v>
      </c>
      <c r="D4352" t="s">
        <v>18</v>
      </c>
      <c r="E4352" t="s">
        <v>19</v>
      </c>
      <c r="F4352">
        <v>2023</v>
      </c>
      <c r="G4352">
        <v>2023</v>
      </c>
      <c r="H4352">
        <v>11</v>
      </c>
      <c r="I4352" t="s">
        <v>143</v>
      </c>
      <c r="J4352">
        <v>6</v>
      </c>
      <c r="K4352" t="s">
        <v>27</v>
      </c>
      <c r="L4352">
        <v>10</v>
      </c>
      <c r="N4352">
        <v>0</v>
      </c>
      <c r="R4352" s="2">
        <f t="shared" si="135"/>
        <v>0</v>
      </c>
      <c r="S4352" s="2">
        <f>IF(AND(P4352&lt;&gt;"_U",P4352&lt;&gt;"c",J4352&lt;&gt;99,J4352&lt;&gt;9),IFERROR(VLOOKUP(A4352,'TA Total'!$A$2:$N$10000,14,0),"."),".")</f>
        <v>15</v>
      </c>
    </row>
    <row r="4353" spans="1:19" x14ac:dyDescent="0.4">
      <c r="A4353" s="2" t="str">
        <f t="shared" si="134"/>
        <v>2023|Thames-Coromandel District|11</v>
      </c>
      <c r="B4353" t="s">
        <v>16</v>
      </c>
      <c r="C4353" t="s">
        <v>17</v>
      </c>
      <c r="D4353" t="s">
        <v>18</v>
      </c>
      <c r="E4353" t="s">
        <v>19</v>
      </c>
      <c r="F4353">
        <v>2023</v>
      </c>
      <c r="G4353">
        <v>2023</v>
      </c>
      <c r="H4353">
        <v>11</v>
      </c>
      <c r="I4353" t="s">
        <v>143</v>
      </c>
      <c r="J4353">
        <v>6</v>
      </c>
      <c r="K4353" t="s">
        <v>27</v>
      </c>
      <c r="L4353">
        <v>11</v>
      </c>
      <c r="N4353">
        <v>57</v>
      </c>
      <c r="R4353" s="2">
        <f t="shared" si="135"/>
        <v>0.55000000000000004</v>
      </c>
      <c r="S4353" s="2">
        <f>IF(AND(P4353&lt;&gt;"_U",P4353&lt;&gt;"c",J4353&lt;&gt;99,J4353&lt;&gt;9),IFERROR(VLOOKUP(A4353,'TA Total'!$A$2:$N$10000,14,0),"."),".")</f>
        <v>10407</v>
      </c>
    </row>
    <row r="4354" spans="1:19" x14ac:dyDescent="0.4">
      <c r="A4354" s="2" t="str">
        <f t="shared" si="134"/>
        <v>2023|Thames-Coromandel District|12</v>
      </c>
      <c r="B4354" t="s">
        <v>16</v>
      </c>
      <c r="C4354" t="s">
        <v>17</v>
      </c>
      <c r="D4354" t="s">
        <v>18</v>
      </c>
      <c r="E4354" t="s">
        <v>19</v>
      </c>
      <c r="F4354">
        <v>2023</v>
      </c>
      <c r="G4354">
        <v>2023</v>
      </c>
      <c r="H4354">
        <v>11</v>
      </c>
      <c r="I4354" t="s">
        <v>143</v>
      </c>
      <c r="J4354">
        <v>6</v>
      </c>
      <c r="K4354" t="s">
        <v>27</v>
      </c>
      <c r="L4354">
        <v>12</v>
      </c>
      <c r="N4354">
        <v>3</v>
      </c>
      <c r="R4354" s="2">
        <f t="shared" si="135"/>
        <v>0.21</v>
      </c>
      <c r="S4354" s="2">
        <f>IF(AND(P4354&lt;&gt;"_U",P4354&lt;&gt;"c",J4354&lt;&gt;99,J4354&lt;&gt;9),IFERROR(VLOOKUP(A4354,'TA Total'!$A$2:$N$10000,14,0),"."),".")</f>
        <v>1458</v>
      </c>
    </row>
    <row r="4355" spans="1:19" x14ac:dyDescent="0.4">
      <c r="A4355" s="2" t="str">
        <f t="shared" ref="A4355:A4418" si="136">G4355&amp;"|"&amp;I4355&amp;"|"&amp;L4355</f>
        <v>2023|Thames-Coromandel District|13</v>
      </c>
      <c r="B4355" t="s">
        <v>16</v>
      </c>
      <c r="C4355" t="s">
        <v>17</v>
      </c>
      <c r="D4355" t="s">
        <v>18</v>
      </c>
      <c r="E4355" t="s">
        <v>19</v>
      </c>
      <c r="F4355">
        <v>2023</v>
      </c>
      <c r="G4355">
        <v>2023</v>
      </c>
      <c r="H4355">
        <v>11</v>
      </c>
      <c r="I4355" t="s">
        <v>143</v>
      </c>
      <c r="J4355">
        <v>6</v>
      </c>
      <c r="K4355" t="s">
        <v>27</v>
      </c>
      <c r="L4355">
        <v>13</v>
      </c>
      <c r="N4355">
        <v>3</v>
      </c>
      <c r="R4355" s="2">
        <f t="shared" ref="R4355:R4418" si="137">IF(P4355&lt;&gt;"_U",IFERROR((ROUND(N4355/S4355*100,2)),"."),".")</f>
        <v>1.28</v>
      </c>
      <c r="S4355" s="2">
        <f>IF(AND(P4355&lt;&gt;"_U",P4355&lt;&gt;"c",J4355&lt;&gt;99,J4355&lt;&gt;9),IFERROR(VLOOKUP(A4355,'TA Total'!$A$2:$N$10000,14,0),"."),".")</f>
        <v>234</v>
      </c>
    </row>
    <row r="4356" spans="1:19" x14ac:dyDescent="0.4">
      <c r="A4356" s="2" t="str">
        <f t="shared" si="136"/>
        <v>2023|Thames-Coromandel District|999</v>
      </c>
      <c r="B4356" t="s">
        <v>16</v>
      </c>
      <c r="C4356" t="s">
        <v>17</v>
      </c>
      <c r="D4356" t="s">
        <v>18</v>
      </c>
      <c r="E4356" t="s">
        <v>19</v>
      </c>
      <c r="F4356">
        <v>2023</v>
      </c>
      <c r="G4356">
        <v>2023</v>
      </c>
      <c r="H4356">
        <v>11</v>
      </c>
      <c r="I4356" t="s">
        <v>143</v>
      </c>
      <c r="J4356">
        <v>6</v>
      </c>
      <c r="K4356" t="s">
        <v>27</v>
      </c>
      <c r="L4356">
        <v>999</v>
      </c>
      <c r="N4356">
        <v>60</v>
      </c>
      <c r="R4356" s="2">
        <f t="shared" si="137"/>
        <v>0.5</v>
      </c>
      <c r="S4356" s="2">
        <f>IF(AND(P4356&lt;&gt;"_U",P4356&lt;&gt;"c",J4356&lt;&gt;99,J4356&lt;&gt;9),IFERROR(VLOOKUP(A4356,'TA Total'!$A$2:$N$10000,14,0),"."),".")</f>
        <v>12117</v>
      </c>
    </row>
    <row r="4357" spans="1:19" x14ac:dyDescent="0.4">
      <c r="A4357" s="2" t="str">
        <f t="shared" si="136"/>
        <v>2023|Thames-Coromandel District|10</v>
      </c>
      <c r="B4357" t="s">
        <v>16</v>
      </c>
      <c r="C4357" t="s">
        <v>17</v>
      </c>
      <c r="D4357" t="s">
        <v>18</v>
      </c>
      <c r="E4357" t="s">
        <v>19</v>
      </c>
      <c r="F4357">
        <v>2023</v>
      </c>
      <c r="G4357">
        <v>2023</v>
      </c>
      <c r="H4357">
        <v>11</v>
      </c>
      <c r="I4357" t="s">
        <v>143</v>
      </c>
      <c r="J4357">
        <v>7</v>
      </c>
      <c r="K4357" t="s">
        <v>28</v>
      </c>
      <c r="L4357">
        <v>10</v>
      </c>
      <c r="N4357">
        <v>0</v>
      </c>
      <c r="R4357" s="2">
        <f t="shared" si="137"/>
        <v>0</v>
      </c>
      <c r="S4357" s="2">
        <f>IF(AND(P4357&lt;&gt;"_U",P4357&lt;&gt;"c",J4357&lt;&gt;99,J4357&lt;&gt;9),IFERROR(VLOOKUP(A4357,'TA Total'!$A$2:$N$10000,14,0),"."),".")</f>
        <v>15</v>
      </c>
    </row>
    <row r="4358" spans="1:19" x14ac:dyDescent="0.4">
      <c r="A4358" s="2" t="str">
        <f t="shared" si="136"/>
        <v>2023|Thames-Coromandel District|11</v>
      </c>
      <c r="B4358" t="s">
        <v>16</v>
      </c>
      <c r="C4358" t="s">
        <v>17</v>
      </c>
      <c r="D4358" t="s">
        <v>18</v>
      </c>
      <c r="E4358" t="s">
        <v>19</v>
      </c>
      <c r="F4358">
        <v>2023</v>
      </c>
      <c r="G4358">
        <v>2023</v>
      </c>
      <c r="H4358">
        <v>11</v>
      </c>
      <c r="I4358" t="s">
        <v>143</v>
      </c>
      <c r="J4358">
        <v>7</v>
      </c>
      <c r="K4358" t="s">
        <v>28</v>
      </c>
      <c r="L4358">
        <v>11</v>
      </c>
      <c r="N4358">
        <v>36</v>
      </c>
      <c r="R4358" s="2">
        <f t="shared" si="137"/>
        <v>0.35</v>
      </c>
      <c r="S4358" s="2">
        <f>IF(AND(P4358&lt;&gt;"_U",P4358&lt;&gt;"c",J4358&lt;&gt;99,J4358&lt;&gt;9),IFERROR(VLOOKUP(A4358,'TA Total'!$A$2:$N$10000,14,0),"."),".")</f>
        <v>10407</v>
      </c>
    </row>
    <row r="4359" spans="1:19" x14ac:dyDescent="0.4">
      <c r="A4359" s="2" t="str">
        <f t="shared" si="136"/>
        <v>2023|Thames-Coromandel District|12</v>
      </c>
      <c r="B4359" t="s">
        <v>16</v>
      </c>
      <c r="C4359" t="s">
        <v>17</v>
      </c>
      <c r="D4359" t="s">
        <v>18</v>
      </c>
      <c r="E4359" t="s">
        <v>19</v>
      </c>
      <c r="F4359">
        <v>2023</v>
      </c>
      <c r="G4359">
        <v>2023</v>
      </c>
      <c r="H4359">
        <v>11</v>
      </c>
      <c r="I4359" t="s">
        <v>143</v>
      </c>
      <c r="J4359">
        <v>7</v>
      </c>
      <c r="K4359" t="s">
        <v>28</v>
      </c>
      <c r="L4359">
        <v>12</v>
      </c>
      <c r="N4359">
        <v>0</v>
      </c>
      <c r="R4359" s="2">
        <f t="shared" si="137"/>
        <v>0</v>
      </c>
      <c r="S4359" s="2">
        <f>IF(AND(P4359&lt;&gt;"_U",P4359&lt;&gt;"c",J4359&lt;&gt;99,J4359&lt;&gt;9),IFERROR(VLOOKUP(A4359,'TA Total'!$A$2:$N$10000,14,0),"."),".")</f>
        <v>1458</v>
      </c>
    </row>
    <row r="4360" spans="1:19" x14ac:dyDescent="0.4">
      <c r="A4360" s="2" t="str">
        <f t="shared" si="136"/>
        <v>2023|Thames-Coromandel District|13</v>
      </c>
      <c r="B4360" t="s">
        <v>16</v>
      </c>
      <c r="C4360" t="s">
        <v>17</v>
      </c>
      <c r="D4360" t="s">
        <v>18</v>
      </c>
      <c r="E4360" t="s">
        <v>19</v>
      </c>
      <c r="F4360">
        <v>2023</v>
      </c>
      <c r="G4360">
        <v>2023</v>
      </c>
      <c r="H4360">
        <v>11</v>
      </c>
      <c r="I4360" t="s">
        <v>143</v>
      </c>
      <c r="J4360">
        <v>7</v>
      </c>
      <c r="K4360" t="s">
        <v>28</v>
      </c>
      <c r="L4360">
        <v>13</v>
      </c>
      <c r="N4360">
        <v>0</v>
      </c>
      <c r="R4360" s="2">
        <f t="shared" si="137"/>
        <v>0</v>
      </c>
      <c r="S4360" s="2">
        <f>IF(AND(P4360&lt;&gt;"_U",P4360&lt;&gt;"c",J4360&lt;&gt;99,J4360&lt;&gt;9),IFERROR(VLOOKUP(A4360,'TA Total'!$A$2:$N$10000,14,0),"."),".")</f>
        <v>234</v>
      </c>
    </row>
    <row r="4361" spans="1:19" x14ac:dyDescent="0.4">
      <c r="A4361" s="2" t="str">
        <f t="shared" si="136"/>
        <v>2023|Thames-Coromandel District|999</v>
      </c>
      <c r="B4361" t="s">
        <v>16</v>
      </c>
      <c r="C4361" t="s">
        <v>17</v>
      </c>
      <c r="D4361" t="s">
        <v>18</v>
      </c>
      <c r="E4361" t="s">
        <v>19</v>
      </c>
      <c r="F4361">
        <v>2023</v>
      </c>
      <c r="G4361">
        <v>2023</v>
      </c>
      <c r="H4361">
        <v>11</v>
      </c>
      <c r="I4361" t="s">
        <v>143</v>
      </c>
      <c r="J4361">
        <v>7</v>
      </c>
      <c r="K4361" t="s">
        <v>28</v>
      </c>
      <c r="L4361">
        <v>999</v>
      </c>
      <c r="N4361">
        <v>36</v>
      </c>
      <c r="R4361" s="2">
        <f t="shared" si="137"/>
        <v>0.3</v>
      </c>
      <c r="S4361" s="2">
        <f>IF(AND(P4361&lt;&gt;"_U",P4361&lt;&gt;"c",J4361&lt;&gt;99,J4361&lt;&gt;9),IFERROR(VLOOKUP(A4361,'TA Total'!$A$2:$N$10000,14,0),"."),".")</f>
        <v>12117</v>
      </c>
    </row>
    <row r="4362" spans="1:19" x14ac:dyDescent="0.4">
      <c r="A4362" s="2" t="str">
        <f t="shared" si="136"/>
        <v>2023|Thames-Coromandel District|10</v>
      </c>
      <c r="B4362" t="s">
        <v>16</v>
      </c>
      <c r="C4362" t="s">
        <v>17</v>
      </c>
      <c r="D4362" t="s">
        <v>18</v>
      </c>
      <c r="E4362" t="s">
        <v>19</v>
      </c>
      <c r="F4362">
        <v>2023</v>
      </c>
      <c r="G4362">
        <v>2023</v>
      </c>
      <c r="H4362">
        <v>11</v>
      </c>
      <c r="I4362" t="s">
        <v>143</v>
      </c>
      <c r="J4362">
        <v>77</v>
      </c>
      <c r="K4362" t="s">
        <v>29</v>
      </c>
      <c r="L4362">
        <v>10</v>
      </c>
      <c r="N4362">
        <v>15</v>
      </c>
      <c r="R4362" s="2">
        <f t="shared" si="137"/>
        <v>100</v>
      </c>
      <c r="S4362" s="2">
        <f>IF(AND(P4362&lt;&gt;"_U",P4362&lt;&gt;"c",J4362&lt;&gt;99,J4362&lt;&gt;9),IFERROR(VLOOKUP(A4362,'TA Total'!$A$2:$N$10000,14,0),"."),".")</f>
        <v>15</v>
      </c>
    </row>
    <row r="4363" spans="1:19" x14ac:dyDescent="0.4">
      <c r="A4363" s="2" t="str">
        <f t="shared" si="136"/>
        <v>2023|Thames-Coromandel District|11</v>
      </c>
      <c r="B4363" t="s">
        <v>16</v>
      </c>
      <c r="C4363" t="s">
        <v>17</v>
      </c>
      <c r="D4363" t="s">
        <v>18</v>
      </c>
      <c r="E4363" t="s">
        <v>19</v>
      </c>
      <c r="F4363">
        <v>2023</v>
      </c>
      <c r="G4363">
        <v>2023</v>
      </c>
      <c r="H4363">
        <v>11</v>
      </c>
      <c r="I4363" t="s">
        <v>143</v>
      </c>
      <c r="J4363">
        <v>77</v>
      </c>
      <c r="K4363" t="s">
        <v>29</v>
      </c>
      <c r="L4363">
        <v>11</v>
      </c>
      <c r="N4363">
        <v>10407</v>
      </c>
      <c r="R4363" s="2">
        <f t="shared" si="137"/>
        <v>100</v>
      </c>
      <c r="S4363" s="2">
        <f>IF(AND(P4363&lt;&gt;"_U",P4363&lt;&gt;"c",J4363&lt;&gt;99,J4363&lt;&gt;9),IFERROR(VLOOKUP(A4363,'TA Total'!$A$2:$N$10000,14,0),"."),".")</f>
        <v>10407</v>
      </c>
    </row>
    <row r="4364" spans="1:19" x14ac:dyDescent="0.4">
      <c r="A4364" s="2" t="str">
        <f t="shared" si="136"/>
        <v>2023|Thames-Coromandel District|12</v>
      </c>
      <c r="B4364" t="s">
        <v>16</v>
      </c>
      <c r="C4364" t="s">
        <v>17</v>
      </c>
      <c r="D4364" t="s">
        <v>18</v>
      </c>
      <c r="E4364" t="s">
        <v>19</v>
      </c>
      <c r="F4364">
        <v>2023</v>
      </c>
      <c r="G4364">
        <v>2023</v>
      </c>
      <c r="H4364">
        <v>11</v>
      </c>
      <c r="I4364" t="s">
        <v>143</v>
      </c>
      <c r="J4364">
        <v>77</v>
      </c>
      <c r="K4364" t="s">
        <v>29</v>
      </c>
      <c r="L4364">
        <v>12</v>
      </c>
      <c r="N4364">
        <v>1458</v>
      </c>
      <c r="R4364" s="2">
        <f t="shared" si="137"/>
        <v>100</v>
      </c>
      <c r="S4364" s="2">
        <f>IF(AND(P4364&lt;&gt;"_U",P4364&lt;&gt;"c",J4364&lt;&gt;99,J4364&lt;&gt;9),IFERROR(VLOOKUP(A4364,'TA Total'!$A$2:$N$10000,14,0),"."),".")</f>
        <v>1458</v>
      </c>
    </row>
    <row r="4365" spans="1:19" x14ac:dyDescent="0.4">
      <c r="A4365" s="2" t="str">
        <f t="shared" si="136"/>
        <v>2023|Thames-Coromandel District|13</v>
      </c>
      <c r="B4365" t="s">
        <v>16</v>
      </c>
      <c r="C4365" t="s">
        <v>17</v>
      </c>
      <c r="D4365" t="s">
        <v>18</v>
      </c>
      <c r="E4365" t="s">
        <v>19</v>
      </c>
      <c r="F4365">
        <v>2023</v>
      </c>
      <c r="G4365">
        <v>2023</v>
      </c>
      <c r="H4365">
        <v>11</v>
      </c>
      <c r="I4365" t="s">
        <v>143</v>
      </c>
      <c r="J4365">
        <v>77</v>
      </c>
      <c r="K4365" t="s">
        <v>29</v>
      </c>
      <c r="L4365">
        <v>13</v>
      </c>
      <c r="N4365">
        <v>234</v>
      </c>
      <c r="R4365" s="2">
        <f t="shared" si="137"/>
        <v>100</v>
      </c>
      <c r="S4365" s="2">
        <f>IF(AND(P4365&lt;&gt;"_U",P4365&lt;&gt;"c",J4365&lt;&gt;99,J4365&lt;&gt;9),IFERROR(VLOOKUP(A4365,'TA Total'!$A$2:$N$10000,14,0),"."),".")</f>
        <v>234</v>
      </c>
    </row>
    <row r="4366" spans="1:19" x14ac:dyDescent="0.4">
      <c r="A4366" s="2" t="str">
        <f t="shared" si="136"/>
        <v>2023|Thames-Coromandel District|999</v>
      </c>
      <c r="B4366" t="s">
        <v>16</v>
      </c>
      <c r="C4366" t="s">
        <v>17</v>
      </c>
      <c r="D4366" t="s">
        <v>18</v>
      </c>
      <c r="E4366" t="s">
        <v>19</v>
      </c>
      <c r="F4366">
        <v>2023</v>
      </c>
      <c r="G4366">
        <v>2023</v>
      </c>
      <c r="H4366">
        <v>11</v>
      </c>
      <c r="I4366" t="s">
        <v>143</v>
      </c>
      <c r="J4366">
        <v>77</v>
      </c>
      <c r="K4366" t="s">
        <v>29</v>
      </c>
      <c r="L4366">
        <v>999</v>
      </c>
      <c r="N4366">
        <v>12117</v>
      </c>
      <c r="R4366" s="2">
        <f t="shared" si="137"/>
        <v>100</v>
      </c>
      <c r="S4366" s="2">
        <f>IF(AND(P4366&lt;&gt;"_U",P4366&lt;&gt;"c",J4366&lt;&gt;99,J4366&lt;&gt;9),IFERROR(VLOOKUP(A4366,'TA Total'!$A$2:$N$10000,14,0),"."),".")</f>
        <v>12117</v>
      </c>
    </row>
    <row r="4367" spans="1:19" x14ac:dyDescent="0.4">
      <c r="A4367" s="2" t="str">
        <f t="shared" si="136"/>
        <v>2023|Thames-Coromandel District|10</v>
      </c>
      <c r="B4367" t="s">
        <v>16</v>
      </c>
      <c r="C4367" t="s">
        <v>17</v>
      </c>
      <c r="D4367" t="s">
        <v>18</v>
      </c>
      <c r="E4367" t="s">
        <v>19</v>
      </c>
      <c r="F4367">
        <v>2023</v>
      </c>
      <c r="G4367">
        <v>2023</v>
      </c>
      <c r="H4367">
        <v>11</v>
      </c>
      <c r="I4367" t="s">
        <v>143</v>
      </c>
      <c r="J4367">
        <v>8</v>
      </c>
      <c r="K4367" t="s">
        <v>30</v>
      </c>
      <c r="L4367">
        <v>10</v>
      </c>
      <c r="N4367">
        <v>0</v>
      </c>
      <c r="R4367" s="2">
        <f t="shared" si="137"/>
        <v>0</v>
      </c>
      <c r="S4367" s="2">
        <f>IF(AND(P4367&lt;&gt;"_U",P4367&lt;&gt;"c",J4367&lt;&gt;99,J4367&lt;&gt;9),IFERROR(VLOOKUP(A4367,'TA Total'!$A$2:$N$10000,14,0),"."),".")</f>
        <v>15</v>
      </c>
    </row>
    <row r="4368" spans="1:19" x14ac:dyDescent="0.4">
      <c r="A4368" s="2" t="str">
        <f t="shared" si="136"/>
        <v>2023|Thames-Coromandel District|11</v>
      </c>
      <c r="B4368" t="s">
        <v>16</v>
      </c>
      <c r="C4368" t="s">
        <v>17</v>
      </c>
      <c r="D4368" t="s">
        <v>18</v>
      </c>
      <c r="E4368" t="s">
        <v>19</v>
      </c>
      <c r="F4368">
        <v>2023</v>
      </c>
      <c r="G4368">
        <v>2023</v>
      </c>
      <c r="H4368">
        <v>11</v>
      </c>
      <c r="I4368" t="s">
        <v>143</v>
      </c>
      <c r="J4368">
        <v>8</v>
      </c>
      <c r="K4368" t="s">
        <v>30</v>
      </c>
      <c r="L4368">
        <v>11</v>
      </c>
      <c r="N4368">
        <v>156</v>
      </c>
      <c r="R4368" s="2">
        <f t="shared" si="137"/>
        <v>1.5</v>
      </c>
      <c r="S4368" s="2">
        <f>IF(AND(P4368&lt;&gt;"_U",P4368&lt;&gt;"c",J4368&lt;&gt;99,J4368&lt;&gt;9),IFERROR(VLOOKUP(A4368,'TA Total'!$A$2:$N$10000,14,0),"."),".")</f>
        <v>10407</v>
      </c>
    </row>
    <row r="4369" spans="1:19" x14ac:dyDescent="0.4">
      <c r="A4369" s="2" t="str">
        <f t="shared" si="136"/>
        <v>2023|Thames-Coromandel District|12</v>
      </c>
      <c r="B4369" t="s">
        <v>16</v>
      </c>
      <c r="C4369" t="s">
        <v>17</v>
      </c>
      <c r="D4369" t="s">
        <v>18</v>
      </c>
      <c r="E4369" t="s">
        <v>19</v>
      </c>
      <c r="F4369">
        <v>2023</v>
      </c>
      <c r="G4369">
        <v>2023</v>
      </c>
      <c r="H4369">
        <v>11</v>
      </c>
      <c r="I4369" t="s">
        <v>143</v>
      </c>
      <c r="J4369">
        <v>8</v>
      </c>
      <c r="K4369" t="s">
        <v>30</v>
      </c>
      <c r="L4369">
        <v>12</v>
      </c>
      <c r="N4369">
        <v>9</v>
      </c>
      <c r="R4369" s="2">
        <f t="shared" si="137"/>
        <v>0.62</v>
      </c>
      <c r="S4369" s="2">
        <f>IF(AND(P4369&lt;&gt;"_U",P4369&lt;&gt;"c",J4369&lt;&gt;99,J4369&lt;&gt;9),IFERROR(VLOOKUP(A4369,'TA Total'!$A$2:$N$10000,14,0),"."),".")</f>
        <v>1458</v>
      </c>
    </row>
    <row r="4370" spans="1:19" x14ac:dyDescent="0.4">
      <c r="A4370" s="2" t="str">
        <f t="shared" si="136"/>
        <v>2023|Thames-Coromandel District|13</v>
      </c>
      <c r="B4370" t="s">
        <v>16</v>
      </c>
      <c r="C4370" t="s">
        <v>17</v>
      </c>
      <c r="D4370" t="s">
        <v>18</v>
      </c>
      <c r="E4370" t="s">
        <v>19</v>
      </c>
      <c r="F4370">
        <v>2023</v>
      </c>
      <c r="G4370">
        <v>2023</v>
      </c>
      <c r="H4370">
        <v>11</v>
      </c>
      <c r="I4370" t="s">
        <v>143</v>
      </c>
      <c r="J4370">
        <v>8</v>
      </c>
      <c r="K4370" t="s">
        <v>30</v>
      </c>
      <c r="L4370">
        <v>13</v>
      </c>
      <c r="N4370">
        <v>9</v>
      </c>
      <c r="R4370" s="2">
        <f t="shared" si="137"/>
        <v>3.85</v>
      </c>
      <c r="S4370" s="2">
        <f>IF(AND(P4370&lt;&gt;"_U",P4370&lt;&gt;"c",J4370&lt;&gt;99,J4370&lt;&gt;9),IFERROR(VLOOKUP(A4370,'TA Total'!$A$2:$N$10000,14,0),"."),".")</f>
        <v>234</v>
      </c>
    </row>
    <row r="4371" spans="1:19" x14ac:dyDescent="0.4">
      <c r="A4371" s="2" t="str">
        <f t="shared" si="136"/>
        <v>2023|Thames-Coromandel District|999</v>
      </c>
      <c r="B4371" t="s">
        <v>16</v>
      </c>
      <c r="C4371" t="s">
        <v>17</v>
      </c>
      <c r="D4371" t="s">
        <v>18</v>
      </c>
      <c r="E4371" t="s">
        <v>19</v>
      </c>
      <c r="F4371">
        <v>2023</v>
      </c>
      <c r="G4371">
        <v>2023</v>
      </c>
      <c r="H4371">
        <v>11</v>
      </c>
      <c r="I4371" t="s">
        <v>143</v>
      </c>
      <c r="J4371">
        <v>8</v>
      </c>
      <c r="K4371" t="s">
        <v>30</v>
      </c>
      <c r="L4371">
        <v>999</v>
      </c>
      <c r="N4371">
        <v>174</v>
      </c>
      <c r="R4371" s="2">
        <f t="shared" si="137"/>
        <v>1.44</v>
      </c>
      <c r="S4371" s="2">
        <f>IF(AND(P4371&lt;&gt;"_U",P4371&lt;&gt;"c",J4371&lt;&gt;99,J4371&lt;&gt;9),IFERROR(VLOOKUP(A4371,'TA Total'!$A$2:$N$10000,14,0),"."),".")</f>
        <v>12117</v>
      </c>
    </row>
    <row r="4372" spans="1:19" x14ac:dyDescent="0.4">
      <c r="A4372" s="2" t="str">
        <f t="shared" si="136"/>
        <v>2023|Thames-Coromandel District|10</v>
      </c>
      <c r="B4372" t="s">
        <v>16</v>
      </c>
      <c r="C4372" t="s">
        <v>17</v>
      </c>
      <c r="D4372" t="s">
        <v>18</v>
      </c>
      <c r="E4372" t="s">
        <v>19</v>
      </c>
      <c r="F4372">
        <v>2023</v>
      </c>
      <c r="G4372">
        <v>2023</v>
      </c>
      <c r="H4372">
        <v>11</v>
      </c>
      <c r="I4372" t="s">
        <v>143</v>
      </c>
      <c r="J4372">
        <v>9</v>
      </c>
      <c r="K4372" t="s">
        <v>31</v>
      </c>
      <c r="L4372">
        <v>10</v>
      </c>
      <c r="N4372">
        <v>0</v>
      </c>
      <c r="R4372" s="2" t="str">
        <f t="shared" si="137"/>
        <v>.</v>
      </c>
      <c r="S4372" s="2" t="str">
        <f>IF(AND(P4372&lt;&gt;"_U",P4372&lt;&gt;"c",J4372&lt;&gt;99,J4372&lt;&gt;9),IFERROR(VLOOKUP(A4372,'TA Total'!$A$2:$N$10000,14,0),"."),".")</f>
        <v>.</v>
      </c>
    </row>
    <row r="4373" spans="1:19" x14ac:dyDescent="0.4">
      <c r="A4373" s="2" t="str">
        <f t="shared" si="136"/>
        <v>2023|Thames-Coromandel District|11</v>
      </c>
      <c r="B4373" t="s">
        <v>16</v>
      </c>
      <c r="C4373" t="s">
        <v>17</v>
      </c>
      <c r="D4373" t="s">
        <v>18</v>
      </c>
      <c r="E4373" t="s">
        <v>19</v>
      </c>
      <c r="F4373">
        <v>2023</v>
      </c>
      <c r="G4373">
        <v>2023</v>
      </c>
      <c r="H4373">
        <v>11</v>
      </c>
      <c r="I4373" t="s">
        <v>143</v>
      </c>
      <c r="J4373">
        <v>9</v>
      </c>
      <c r="K4373" t="s">
        <v>31</v>
      </c>
      <c r="L4373">
        <v>11</v>
      </c>
      <c r="N4373">
        <v>978</v>
      </c>
      <c r="R4373" s="2" t="str">
        <f t="shared" si="137"/>
        <v>.</v>
      </c>
      <c r="S4373" s="2" t="str">
        <f>IF(AND(P4373&lt;&gt;"_U",P4373&lt;&gt;"c",J4373&lt;&gt;99,J4373&lt;&gt;9),IFERROR(VLOOKUP(A4373,'TA Total'!$A$2:$N$10000,14,0),"."),".")</f>
        <v>.</v>
      </c>
    </row>
    <row r="4374" spans="1:19" x14ac:dyDescent="0.4">
      <c r="A4374" s="2" t="str">
        <f t="shared" si="136"/>
        <v>2023|Thames-Coromandel District|12</v>
      </c>
      <c r="B4374" t="s">
        <v>16</v>
      </c>
      <c r="C4374" t="s">
        <v>17</v>
      </c>
      <c r="D4374" t="s">
        <v>18</v>
      </c>
      <c r="E4374" t="s">
        <v>19</v>
      </c>
      <c r="F4374">
        <v>2023</v>
      </c>
      <c r="G4374">
        <v>2023</v>
      </c>
      <c r="H4374">
        <v>11</v>
      </c>
      <c r="I4374" t="s">
        <v>143</v>
      </c>
      <c r="J4374">
        <v>9</v>
      </c>
      <c r="K4374" t="s">
        <v>31</v>
      </c>
      <c r="L4374">
        <v>12</v>
      </c>
      <c r="N4374">
        <v>138</v>
      </c>
      <c r="R4374" s="2" t="str">
        <f t="shared" si="137"/>
        <v>.</v>
      </c>
      <c r="S4374" s="2" t="str">
        <f>IF(AND(P4374&lt;&gt;"_U",P4374&lt;&gt;"c",J4374&lt;&gt;99,J4374&lt;&gt;9),IFERROR(VLOOKUP(A4374,'TA Total'!$A$2:$N$10000,14,0),"."),".")</f>
        <v>.</v>
      </c>
    </row>
    <row r="4375" spans="1:19" x14ac:dyDescent="0.4">
      <c r="A4375" s="2" t="str">
        <f t="shared" si="136"/>
        <v>2023|Thames-Coromandel District|13</v>
      </c>
      <c r="B4375" t="s">
        <v>16</v>
      </c>
      <c r="C4375" t="s">
        <v>17</v>
      </c>
      <c r="D4375" t="s">
        <v>18</v>
      </c>
      <c r="E4375" t="s">
        <v>19</v>
      </c>
      <c r="F4375">
        <v>2023</v>
      </c>
      <c r="G4375">
        <v>2023</v>
      </c>
      <c r="H4375">
        <v>11</v>
      </c>
      <c r="I4375" t="s">
        <v>143</v>
      </c>
      <c r="J4375">
        <v>9</v>
      </c>
      <c r="K4375" t="s">
        <v>31</v>
      </c>
      <c r="L4375">
        <v>13</v>
      </c>
      <c r="N4375">
        <v>78</v>
      </c>
      <c r="R4375" s="2" t="str">
        <f t="shared" si="137"/>
        <v>.</v>
      </c>
      <c r="S4375" s="2" t="str">
        <f>IF(AND(P4375&lt;&gt;"_U",P4375&lt;&gt;"c",J4375&lt;&gt;99,J4375&lt;&gt;9),IFERROR(VLOOKUP(A4375,'TA Total'!$A$2:$N$10000,14,0),"."),".")</f>
        <v>.</v>
      </c>
    </row>
    <row r="4376" spans="1:19" x14ac:dyDescent="0.4">
      <c r="A4376" s="2" t="str">
        <f t="shared" si="136"/>
        <v>2023|Thames-Coromandel District|999</v>
      </c>
      <c r="B4376" t="s">
        <v>16</v>
      </c>
      <c r="C4376" t="s">
        <v>17</v>
      </c>
      <c r="D4376" t="s">
        <v>18</v>
      </c>
      <c r="E4376" t="s">
        <v>19</v>
      </c>
      <c r="F4376">
        <v>2023</v>
      </c>
      <c r="G4376">
        <v>2023</v>
      </c>
      <c r="H4376">
        <v>11</v>
      </c>
      <c r="I4376" t="s">
        <v>143</v>
      </c>
      <c r="J4376">
        <v>9</v>
      </c>
      <c r="K4376" t="s">
        <v>31</v>
      </c>
      <c r="L4376">
        <v>999</v>
      </c>
      <c r="N4376">
        <v>1194</v>
      </c>
      <c r="R4376" s="2" t="str">
        <f t="shared" si="137"/>
        <v>.</v>
      </c>
      <c r="S4376" s="2" t="str">
        <f>IF(AND(P4376&lt;&gt;"_U",P4376&lt;&gt;"c",J4376&lt;&gt;99,J4376&lt;&gt;9),IFERROR(VLOOKUP(A4376,'TA Total'!$A$2:$N$10000,14,0),"."),".")</f>
        <v>.</v>
      </c>
    </row>
    <row r="4377" spans="1:19" x14ac:dyDescent="0.4">
      <c r="A4377" s="2" t="str">
        <f t="shared" si="136"/>
        <v>2023|Thames-Coromandel District|10</v>
      </c>
      <c r="B4377" t="s">
        <v>16</v>
      </c>
      <c r="C4377" t="s">
        <v>17</v>
      </c>
      <c r="D4377" t="s">
        <v>18</v>
      </c>
      <c r="E4377" t="s">
        <v>19</v>
      </c>
      <c r="F4377">
        <v>2023</v>
      </c>
      <c r="G4377">
        <v>2023</v>
      </c>
      <c r="H4377">
        <v>11</v>
      </c>
      <c r="I4377" t="s">
        <v>143</v>
      </c>
      <c r="J4377">
        <v>99</v>
      </c>
      <c r="K4377" t="s">
        <v>32</v>
      </c>
      <c r="L4377">
        <v>10</v>
      </c>
      <c r="N4377">
        <v>15</v>
      </c>
      <c r="R4377" s="2" t="str">
        <f t="shared" si="137"/>
        <v>.</v>
      </c>
      <c r="S4377" s="2" t="str">
        <f>IF(AND(P4377&lt;&gt;"_U",P4377&lt;&gt;"c",J4377&lt;&gt;99,J4377&lt;&gt;9),IFERROR(VLOOKUP(A4377,'TA Total'!$A$2:$N$10000,14,0),"."),".")</f>
        <v>.</v>
      </c>
    </row>
    <row r="4378" spans="1:19" x14ac:dyDescent="0.4">
      <c r="A4378" s="2" t="str">
        <f t="shared" si="136"/>
        <v>2023|Thames-Coromandel District|11</v>
      </c>
      <c r="B4378" t="s">
        <v>16</v>
      </c>
      <c r="C4378" t="s">
        <v>17</v>
      </c>
      <c r="D4378" t="s">
        <v>18</v>
      </c>
      <c r="E4378" t="s">
        <v>19</v>
      </c>
      <c r="F4378">
        <v>2023</v>
      </c>
      <c r="G4378">
        <v>2023</v>
      </c>
      <c r="H4378">
        <v>11</v>
      </c>
      <c r="I4378" t="s">
        <v>143</v>
      </c>
      <c r="J4378">
        <v>99</v>
      </c>
      <c r="K4378" t="s">
        <v>32</v>
      </c>
      <c r="L4378">
        <v>11</v>
      </c>
      <c r="N4378">
        <v>11385</v>
      </c>
      <c r="R4378" s="2" t="str">
        <f t="shared" si="137"/>
        <v>.</v>
      </c>
      <c r="S4378" s="2" t="str">
        <f>IF(AND(P4378&lt;&gt;"_U",P4378&lt;&gt;"c",J4378&lt;&gt;99,J4378&lt;&gt;9),IFERROR(VLOOKUP(A4378,'TA Total'!$A$2:$N$10000,14,0),"."),".")</f>
        <v>.</v>
      </c>
    </row>
    <row r="4379" spans="1:19" x14ac:dyDescent="0.4">
      <c r="A4379" s="2" t="str">
        <f t="shared" si="136"/>
        <v>2023|Thames-Coromandel District|12</v>
      </c>
      <c r="B4379" t="s">
        <v>16</v>
      </c>
      <c r="C4379" t="s">
        <v>17</v>
      </c>
      <c r="D4379" t="s">
        <v>18</v>
      </c>
      <c r="E4379" t="s">
        <v>19</v>
      </c>
      <c r="F4379">
        <v>2023</v>
      </c>
      <c r="G4379">
        <v>2023</v>
      </c>
      <c r="H4379">
        <v>11</v>
      </c>
      <c r="I4379" t="s">
        <v>143</v>
      </c>
      <c r="J4379">
        <v>99</v>
      </c>
      <c r="K4379" t="s">
        <v>32</v>
      </c>
      <c r="L4379">
        <v>12</v>
      </c>
      <c r="N4379">
        <v>1596</v>
      </c>
      <c r="R4379" s="2" t="str">
        <f t="shared" si="137"/>
        <v>.</v>
      </c>
      <c r="S4379" s="2" t="str">
        <f>IF(AND(P4379&lt;&gt;"_U",P4379&lt;&gt;"c",J4379&lt;&gt;99,J4379&lt;&gt;9),IFERROR(VLOOKUP(A4379,'TA Total'!$A$2:$N$10000,14,0),"."),".")</f>
        <v>.</v>
      </c>
    </row>
    <row r="4380" spans="1:19" x14ac:dyDescent="0.4">
      <c r="A4380" s="2" t="str">
        <f t="shared" si="136"/>
        <v>2023|Thames-Coromandel District|13</v>
      </c>
      <c r="B4380" t="s">
        <v>16</v>
      </c>
      <c r="C4380" t="s">
        <v>17</v>
      </c>
      <c r="D4380" t="s">
        <v>18</v>
      </c>
      <c r="E4380" t="s">
        <v>19</v>
      </c>
      <c r="F4380">
        <v>2023</v>
      </c>
      <c r="G4380">
        <v>2023</v>
      </c>
      <c r="H4380">
        <v>11</v>
      </c>
      <c r="I4380" t="s">
        <v>143</v>
      </c>
      <c r="J4380">
        <v>99</v>
      </c>
      <c r="K4380" t="s">
        <v>32</v>
      </c>
      <c r="L4380">
        <v>13</v>
      </c>
      <c r="N4380">
        <v>315</v>
      </c>
      <c r="R4380" s="2" t="str">
        <f t="shared" si="137"/>
        <v>.</v>
      </c>
      <c r="S4380" s="2" t="str">
        <f>IF(AND(P4380&lt;&gt;"_U",P4380&lt;&gt;"c",J4380&lt;&gt;99,J4380&lt;&gt;9),IFERROR(VLOOKUP(A4380,'TA Total'!$A$2:$N$10000,14,0),"."),".")</f>
        <v>.</v>
      </c>
    </row>
    <row r="4381" spans="1:19" x14ac:dyDescent="0.4">
      <c r="A4381" s="2" t="str">
        <f t="shared" si="136"/>
        <v>2023|Thames-Coromandel District|999</v>
      </c>
      <c r="B4381" t="s">
        <v>16</v>
      </c>
      <c r="C4381" t="s">
        <v>17</v>
      </c>
      <c r="D4381" t="s">
        <v>18</v>
      </c>
      <c r="E4381" t="s">
        <v>19</v>
      </c>
      <c r="F4381">
        <v>2023</v>
      </c>
      <c r="G4381">
        <v>2023</v>
      </c>
      <c r="H4381">
        <v>11</v>
      </c>
      <c r="I4381" t="s">
        <v>143</v>
      </c>
      <c r="J4381">
        <v>99</v>
      </c>
      <c r="K4381" t="s">
        <v>32</v>
      </c>
      <c r="L4381">
        <v>999</v>
      </c>
      <c r="N4381">
        <v>13308</v>
      </c>
      <c r="R4381" s="2" t="str">
        <f t="shared" si="137"/>
        <v>.</v>
      </c>
      <c r="S4381" s="2" t="str">
        <f>IF(AND(P4381&lt;&gt;"_U",P4381&lt;&gt;"c",J4381&lt;&gt;99,J4381&lt;&gt;9),IFERROR(VLOOKUP(A4381,'TA Total'!$A$2:$N$10000,14,0),"."),".")</f>
        <v>.</v>
      </c>
    </row>
    <row r="4382" spans="1:19" x14ac:dyDescent="0.4">
      <c r="A4382" s="2" t="str">
        <f t="shared" si="136"/>
        <v>2023|Hauraki District|10</v>
      </c>
      <c r="B4382" t="s">
        <v>16</v>
      </c>
      <c r="C4382" t="s">
        <v>17</v>
      </c>
      <c r="D4382" t="s">
        <v>18</v>
      </c>
      <c r="E4382" t="s">
        <v>19</v>
      </c>
      <c r="F4382">
        <v>2023</v>
      </c>
      <c r="G4382">
        <v>2023</v>
      </c>
      <c r="H4382">
        <v>12</v>
      </c>
      <c r="I4382" t="s">
        <v>142</v>
      </c>
      <c r="J4382">
        <v>0</v>
      </c>
      <c r="K4382" t="s">
        <v>21</v>
      </c>
      <c r="L4382">
        <v>10</v>
      </c>
      <c r="N4382">
        <v>0</v>
      </c>
      <c r="R4382" s="2" t="str">
        <f t="shared" si="137"/>
        <v>.</v>
      </c>
      <c r="S4382" s="2">
        <f>IF(AND(P4382&lt;&gt;"_U",P4382&lt;&gt;"c",J4382&lt;&gt;99,J4382&lt;&gt;9),IFERROR(VLOOKUP(A4382,'TA Total'!$A$2:$N$10000,14,0),"."),".")</f>
        <v>0</v>
      </c>
    </row>
    <row r="4383" spans="1:19" x14ac:dyDescent="0.4">
      <c r="A4383" s="2" t="str">
        <f t="shared" si="136"/>
        <v>2023|Hauraki District|11</v>
      </c>
      <c r="B4383" t="s">
        <v>16</v>
      </c>
      <c r="C4383" t="s">
        <v>17</v>
      </c>
      <c r="D4383" t="s">
        <v>18</v>
      </c>
      <c r="E4383" t="s">
        <v>19</v>
      </c>
      <c r="F4383">
        <v>2023</v>
      </c>
      <c r="G4383">
        <v>2023</v>
      </c>
      <c r="H4383">
        <v>12</v>
      </c>
      <c r="I4383" t="s">
        <v>142</v>
      </c>
      <c r="J4383">
        <v>0</v>
      </c>
      <c r="K4383" t="s">
        <v>21</v>
      </c>
      <c r="L4383">
        <v>11</v>
      </c>
      <c r="N4383">
        <v>84</v>
      </c>
      <c r="R4383" s="2">
        <f t="shared" si="137"/>
        <v>1.25</v>
      </c>
      <c r="S4383" s="2">
        <f>IF(AND(P4383&lt;&gt;"_U",P4383&lt;&gt;"c",J4383&lt;&gt;99,J4383&lt;&gt;9),IFERROR(VLOOKUP(A4383,'TA Total'!$A$2:$N$10000,14,0),"."),".")</f>
        <v>6735</v>
      </c>
    </row>
    <row r="4384" spans="1:19" x14ac:dyDescent="0.4">
      <c r="A4384" s="2" t="str">
        <f t="shared" si="136"/>
        <v>2023|Hauraki District|12</v>
      </c>
      <c r="B4384" t="s">
        <v>16</v>
      </c>
      <c r="C4384" t="s">
        <v>17</v>
      </c>
      <c r="D4384" t="s">
        <v>18</v>
      </c>
      <c r="E4384" t="s">
        <v>19</v>
      </c>
      <c r="F4384">
        <v>2023</v>
      </c>
      <c r="G4384">
        <v>2023</v>
      </c>
      <c r="H4384">
        <v>12</v>
      </c>
      <c r="I4384" t="s">
        <v>142</v>
      </c>
      <c r="J4384">
        <v>0</v>
      </c>
      <c r="K4384" t="s">
        <v>21</v>
      </c>
      <c r="L4384">
        <v>12</v>
      </c>
      <c r="N4384">
        <v>12</v>
      </c>
      <c r="R4384" s="2">
        <f t="shared" si="137"/>
        <v>2.31</v>
      </c>
      <c r="S4384" s="2">
        <f>IF(AND(P4384&lt;&gt;"_U",P4384&lt;&gt;"c",J4384&lt;&gt;99,J4384&lt;&gt;9),IFERROR(VLOOKUP(A4384,'TA Total'!$A$2:$N$10000,14,0),"."),".")</f>
        <v>519</v>
      </c>
    </row>
    <row r="4385" spans="1:19" x14ac:dyDescent="0.4">
      <c r="A4385" s="2" t="str">
        <f t="shared" si="136"/>
        <v>2023|Hauraki District|13</v>
      </c>
      <c r="B4385" t="s">
        <v>16</v>
      </c>
      <c r="C4385" t="s">
        <v>17</v>
      </c>
      <c r="D4385" t="s">
        <v>18</v>
      </c>
      <c r="E4385" t="s">
        <v>19</v>
      </c>
      <c r="F4385">
        <v>2023</v>
      </c>
      <c r="G4385">
        <v>2023</v>
      </c>
      <c r="H4385">
        <v>12</v>
      </c>
      <c r="I4385" t="s">
        <v>142</v>
      </c>
      <c r="J4385">
        <v>0</v>
      </c>
      <c r="K4385" t="s">
        <v>21</v>
      </c>
      <c r="L4385">
        <v>13</v>
      </c>
      <c r="N4385">
        <v>15</v>
      </c>
      <c r="R4385" s="2">
        <f t="shared" si="137"/>
        <v>15.15</v>
      </c>
      <c r="S4385" s="2">
        <f>IF(AND(P4385&lt;&gt;"_U",P4385&lt;&gt;"c",J4385&lt;&gt;99,J4385&lt;&gt;9),IFERROR(VLOOKUP(A4385,'TA Total'!$A$2:$N$10000,14,0),"."),".")</f>
        <v>99</v>
      </c>
    </row>
    <row r="4386" spans="1:19" x14ac:dyDescent="0.4">
      <c r="A4386" s="2" t="str">
        <f t="shared" si="136"/>
        <v>2023|Hauraki District|999</v>
      </c>
      <c r="B4386" t="s">
        <v>16</v>
      </c>
      <c r="C4386" t="s">
        <v>17</v>
      </c>
      <c r="D4386" t="s">
        <v>18</v>
      </c>
      <c r="E4386" t="s">
        <v>19</v>
      </c>
      <c r="F4386">
        <v>2023</v>
      </c>
      <c r="G4386">
        <v>2023</v>
      </c>
      <c r="H4386">
        <v>12</v>
      </c>
      <c r="I4386" t="s">
        <v>142</v>
      </c>
      <c r="J4386">
        <v>0</v>
      </c>
      <c r="K4386" t="s">
        <v>21</v>
      </c>
      <c r="L4386">
        <v>999</v>
      </c>
      <c r="N4386">
        <v>111</v>
      </c>
      <c r="R4386" s="2">
        <f t="shared" si="137"/>
        <v>1.51</v>
      </c>
      <c r="S4386" s="2">
        <f>IF(AND(P4386&lt;&gt;"_U",P4386&lt;&gt;"c",J4386&lt;&gt;99,J4386&lt;&gt;9),IFERROR(VLOOKUP(A4386,'TA Total'!$A$2:$N$10000,14,0),"."),".")</f>
        <v>7353</v>
      </c>
    </row>
    <row r="4387" spans="1:19" x14ac:dyDescent="0.4">
      <c r="A4387" s="2" t="str">
        <f t="shared" si="136"/>
        <v>2023|Hauraki District|10</v>
      </c>
      <c r="B4387" t="s">
        <v>16</v>
      </c>
      <c r="C4387" t="s">
        <v>17</v>
      </c>
      <c r="D4387" t="s">
        <v>18</v>
      </c>
      <c r="E4387" t="s">
        <v>19</v>
      </c>
      <c r="F4387">
        <v>2023</v>
      </c>
      <c r="G4387">
        <v>2023</v>
      </c>
      <c r="H4387">
        <v>12</v>
      </c>
      <c r="I4387" t="s">
        <v>142</v>
      </c>
      <c r="J4387">
        <v>1</v>
      </c>
      <c r="K4387" t="s">
        <v>22</v>
      </c>
      <c r="L4387">
        <v>10</v>
      </c>
      <c r="N4387">
        <v>3</v>
      </c>
      <c r="R4387" s="2" t="str">
        <f t="shared" si="137"/>
        <v>.</v>
      </c>
      <c r="S4387" s="2">
        <f>IF(AND(P4387&lt;&gt;"_U",P4387&lt;&gt;"c",J4387&lt;&gt;99,J4387&lt;&gt;9),IFERROR(VLOOKUP(A4387,'TA Total'!$A$2:$N$10000,14,0),"."),".")</f>
        <v>0</v>
      </c>
    </row>
    <row r="4388" spans="1:19" x14ac:dyDescent="0.4">
      <c r="A4388" s="2" t="str">
        <f t="shared" si="136"/>
        <v>2023|Hauraki District|11</v>
      </c>
      <c r="B4388" t="s">
        <v>16</v>
      </c>
      <c r="C4388" t="s">
        <v>17</v>
      </c>
      <c r="D4388" t="s">
        <v>18</v>
      </c>
      <c r="E4388" t="s">
        <v>19</v>
      </c>
      <c r="F4388">
        <v>2023</v>
      </c>
      <c r="G4388">
        <v>2023</v>
      </c>
      <c r="H4388">
        <v>12</v>
      </c>
      <c r="I4388" t="s">
        <v>142</v>
      </c>
      <c r="J4388">
        <v>1</v>
      </c>
      <c r="K4388" t="s">
        <v>22</v>
      </c>
      <c r="L4388">
        <v>11</v>
      </c>
      <c r="N4388">
        <v>4335</v>
      </c>
      <c r="R4388" s="2">
        <f t="shared" si="137"/>
        <v>64.37</v>
      </c>
      <c r="S4388" s="2">
        <f>IF(AND(P4388&lt;&gt;"_U",P4388&lt;&gt;"c",J4388&lt;&gt;99,J4388&lt;&gt;9),IFERROR(VLOOKUP(A4388,'TA Total'!$A$2:$N$10000,14,0),"."),".")</f>
        <v>6735</v>
      </c>
    </row>
    <row r="4389" spans="1:19" x14ac:dyDescent="0.4">
      <c r="A4389" s="2" t="str">
        <f t="shared" si="136"/>
        <v>2023|Hauraki District|12</v>
      </c>
      <c r="B4389" t="s">
        <v>16</v>
      </c>
      <c r="C4389" t="s">
        <v>17</v>
      </c>
      <c r="D4389" t="s">
        <v>18</v>
      </c>
      <c r="E4389" t="s">
        <v>19</v>
      </c>
      <c r="F4389">
        <v>2023</v>
      </c>
      <c r="G4389">
        <v>2023</v>
      </c>
      <c r="H4389">
        <v>12</v>
      </c>
      <c r="I4389" t="s">
        <v>142</v>
      </c>
      <c r="J4389">
        <v>1</v>
      </c>
      <c r="K4389" t="s">
        <v>22</v>
      </c>
      <c r="L4389">
        <v>12</v>
      </c>
      <c r="N4389">
        <v>384</v>
      </c>
      <c r="R4389" s="2">
        <f t="shared" si="137"/>
        <v>73.989999999999995</v>
      </c>
      <c r="S4389" s="2">
        <f>IF(AND(P4389&lt;&gt;"_U",P4389&lt;&gt;"c",J4389&lt;&gt;99,J4389&lt;&gt;9),IFERROR(VLOOKUP(A4389,'TA Total'!$A$2:$N$10000,14,0),"."),".")</f>
        <v>519</v>
      </c>
    </row>
    <row r="4390" spans="1:19" x14ac:dyDescent="0.4">
      <c r="A4390" s="2" t="str">
        <f t="shared" si="136"/>
        <v>2023|Hauraki District|13</v>
      </c>
      <c r="B4390" t="s">
        <v>16</v>
      </c>
      <c r="C4390" t="s">
        <v>17</v>
      </c>
      <c r="D4390" t="s">
        <v>18</v>
      </c>
      <c r="E4390" t="s">
        <v>19</v>
      </c>
      <c r="F4390">
        <v>2023</v>
      </c>
      <c r="G4390">
        <v>2023</v>
      </c>
      <c r="H4390">
        <v>12</v>
      </c>
      <c r="I4390" t="s">
        <v>142</v>
      </c>
      <c r="J4390">
        <v>1</v>
      </c>
      <c r="K4390" t="s">
        <v>22</v>
      </c>
      <c r="L4390">
        <v>13</v>
      </c>
      <c r="N4390">
        <v>21</v>
      </c>
      <c r="R4390" s="2">
        <f t="shared" si="137"/>
        <v>21.21</v>
      </c>
      <c r="S4390" s="2">
        <f>IF(AND(P4390&lt;&gt;"_U",P4390&lt;&gt;"c",J4390&lt;&gt;99,J4390&lt;&gt;9),IFERROR(VLOOKUP(A4390,'TA Total'!$A$2:$N$10000,14,0),"."),".")</f>
        <v>99</v>
      </c>
    </row>
    <row r="4391" spans="1:19" x14ac:dyDescent="0.4">
      <c r="A4391" s="2" t="str">
        <f t="shared" si="136"/>
        <v>2023|Hauraki District|999</v>
      </c>
      <c r="B4391" t="s">
        <v>16</v>
      </c>
      <c r="C4391" t="s">
        <v>17</v>
      </c>
      <c r="D4391" t="s">
        <v>18</v>
      </c>
      <c r="E4391" t="s">
        <v>19</v>
      </c>
      <c r="F4391">
        <v>2023</v>
      </c>
      <c r="G4391">
        <v>2023</v>
      </c>
      <c r="H4391">
        <v>12</v>
      </c>
      <c r="I4391" t="s">
        <v>142</v>
      </c>
      <c r="J4391">
        <v>1</v>
      </c>
      <c r="K4391" t="s">
        <v>22</v>
      </c>
      <c r="L4391">
        <v>999</v>
      </c>
      <c r="N4391">
        <v>4740</v>
      </c>
      <c r="R4391" s="2">
        <f t="shared" si="137"/>
        <v>64.459999999999994</v>
      </c>
      <c r="S4391" s="2">
        <f>IF(AND(P4391&lt;&gt;"_U",P4391&lt;&gt;"c",J4391&lt;&gt;99,J4391&lt;&gt;9),IFERROR(VLOOKUP(A4391,'TA Total'!$A$2:$N$10000,14,0),"."),".")</f>
        <v>7353</v>
      </c>
    </row>
    <row r="4392" spans="1:19" x14ac:dyDescent="0.4">
      <c r="A4392" s="2" t="str">
        <f t="shared" si="136"/>
        <v>2023|Hauraki District|10</v>
      </c>
      <c r="B4392" t="s">
        <v>16</v>
      </c>
      <c r="C4392" t="s">
        <v>17</v>
      </c>
      <c r="D4392" t="s">
        <v>18</v>
      </c>
      <c r="E4392" t="s">
        <v>19</v>
      </c>
      <c r="F4392">
        <v>2023</v>
      </c>
      <c r="G4392">
        <v>2023</v>
      </c>
      <c r="H4392">
        <v>12</v>
      </c>
      <c r="I4392" t="s">
        <v>142</v>
      </c>
      <c r="J4392">
        <v>2</v>
      </c>
      <c r="K4392" t="s">
        <v>23</v>
      </c>
      <c r="L4392">
        <v>10</v>
      </c>
      <c r="N4392">
        <v>3</v>
      </c>
      <c r="R4392" s="2" t="str">
        <f t="shared" si="137"/>
        <v>.</v>
      </c>
      <c r="S4392" s="2">
        <f>IF(AND(P4392&lt;&gt;"_U",P4392&lt;&gt;"c",J4392&lt;&gt;99,J4392&lt;&gt;9),IFERROR(VLOOKUP(A4392,'TA Total'!$A$2:$N$10000,14,0),"."),".")</f>
        <v>0</v>
      </c>
    </row>
    <row r="4393" spans="1:19" x14ac:dyDescent="0.4">
      <c r="A4393" s="2" t="str">
        <f t="shared" si="136"/>
        <v>2023|Hauraki District|11</v>
      </c>
      <c r="B4393" t="s">
        <v>16</v>
      </c>
      <c r="C4393" t="s">
        <v>17</v>
      </c>
      <c r="D4393" t="s">
        <v>18</v>
      </c>
      <c r="E4393" t="s">
        <v>19</v>
      </c>
      <c r="F4393">
        <v>2023</v>
      </c>
      <c r="G4393">
        <v>2023</v>
      </c>
      <c r="H4393">
        <v>12</v>
      </c>
      <c r="I4393" t="s">
        <v>142</v>
      </c>
      <c r="J4393">
        <v>2</v>
      </c>
      <c r="K4393" t="s">
        <v>23</v>
      </c>
      <c r="L4393">
        <v>11</v>
      </c>
      <c r="N4393">
        <v>2022</v>
      </c>
      <c r="R4393" s="2">
        <f t="shared" si="137"/>
        <v>30.02</v>
      </c>
      <c r="S4393" s="2">
        <f>IF(AND(P4393&lt;&gt;"_U",P4393&lt;&gt;"c",J4393&lt;&gt;99,J4393&lt;&gt;9),IFERROR(VLOOKUP(A4393,'TA Total'!$A$2:$N$10000,14,0),"."),".")</f>
        <v>6735</v>
      </c>
    </row>
    <row r="4394" spans="1:19" x14ac:dyDescent="0.4">
      <c r="A4394" s="2" t="str">
        <f t="shared" si="136"/>
        <v>2023|Hauraki District|12</v>
      </c>
      <c r="B4394" t="s">
        <v>16</v>
      </c>
      <c r="C4394" t="s">
        <v>17</v>
      </c>
      <c r="D4394" t="s">
        <v>18</v>
      </c>
      <c r="E4394" t="s">
        <v>19</v>
      </c>
      <c r="F4394">
        <v>2023</v>
      </c>
      <c r="G4394">
        <v>2023</v>
      </c>
      <c r="H4394">
        <v>12</v>
      </c>
      <c r="I4394" t="s">
        <v>142</v>
      </c>
      <c r="J4394">
        <v>2</v>
      </c>
      <c r="K4394" t="s">
        <v>23</v>
      </c>
      <c r="L4394">
        <v>12</v>
      </c>
      <c r="N4394">
        <v>177</v>
      </c>
      <c r="R4394" s="2">
        <f t="shared" si="137"/>
        <v>34.1</v>
      </c>
      <c r="S4394" s="2">
        <f>IF(AND(P4394&lt;&gt;"_U",P4394&lt;&gt;"c",J4394&lt;&gt;99,J4394&lt;&gt;9),IFERROR(VLOOKUP(A4394,'TA Total'!$A$2:$N$10000,14,0),"."),".")</f>
        <v>519</v>
      </c>
    </row>
    <row r="4395" spans="1:19" x14ac:dyDescent="0.4">
      <c r="A4395" s="2" t="str">
        <f t="shared" si="136"/>
        <v>2023|Hauraki District|13</v>
      </c>
      <c r="B4395" t="s">
        <v>16</v>
      </c>
      <c r="C4395" t="s">
        <v>17</v>
      </c>
      <c r="D4395" t="s">
        <v>18</v>
      </c>
      <c r="E4395" t="s">
        <v>19</v>
      </c>
      <c r="F4395">
        <v>2023</v>
      </c>
      <c r="G4395">
        <v>2023</v>
      </c>
      <c r="H4395">
        <v>12</v>
      </c>
      <c r="I4395" t="s">
        <v>142</v>
      </c>
      <c r="J4395">
        <v>2</v>
      </c>
      <c r="K4395" t="s">
        <v>23</v>
      </c>
      <c r="L4395">
        <v>13</v>
      </c>
      <c r="N4395">
        <v>36</v>
      </c>
      <c r="R4395" s="2">
        <f t="shared" si="137"/>
        <v>36.36</v>
      </c>
      <c r="S4395" s="2">
        <f>IF(AND(P4395&lt;&gt;"_U",P4395&lt;&gt;"c",J4395&lt;&gt;99,J4395&lt;&gt;9),IFERROR(VLOOKUP(A4395,'TA Total'!$A$2:$N$10000,14,0),"."),".")</f>
        <v>99</v>
      </c>
    </row>
    <row r="4396" spans="1:19" x14ac:dyDescent="0.4">
      <c r="A4396" s="2" t="str">
        <f t="shared" si="136"/>
        <v>2023|Hauraki District|999</v>
      </c>
      <c r="B4396" t="s">
        <v>16</v>
      </c>
      <c r="C4396" t="s">
        <v>17</v>
      </c>
      <c r="D4396" t="s">
        <v>18</v>
      </c>
      <c r="E4396" t="s">
        <v>19</v>
      </c>
      <c r="F4396">
        <v>2023</v>
      </c>
      <c r="G4396">
        <v>2023</v>
      </c>
      <c r="H4396">
        <v>12</v>
      </c>
      <c r="I4396" t="s">
        <v>142</v>
      </c>
      <c r="J4396">
        <v>2</v>
      </c>
      <c r="K4396" t="s">
        <v>23</v>
      </c>
      <c r="L4396">
        <v>999</v>
      </c>
      <c r="N4396">
        <v>2238</v>
      </c>
      <c r="R4396" s="2">
        <f t="shared" si="137"/>
        <v>30.44</v>
      </c>
      <c r="S4396" s="2">
        <f>IF(AND(P4396&lt;&gt;"_U",P4396&lt;&gt;"c",J4396&lt;&gt;99,J4396&lt;&gt;9),IFERROR(VLOOKUP(A4396,'TA Total'!$A$2:$N$10000,14,0),"."),".")</f>
        <v>7353</v>
      </c>
    </row>
    <row r="4397" spans="1:19" x14ac:dyDescent="0.4">
      <c r="A4397" s="2" t="str">
        <f t="shared" si="136"/>
        <v>2023|Hauraki District|10</v>
      </c>
      <c r="B4397" t="s">
        <v>16</v>
      </c>
      <c r="C4397" t="s">
        <v>17</v>
      </c>
      <c r="D4397" t="s">
        <v>18</v>
      </c>
      <c r="E4397" t="s">
        <v>19</v>
      </c>
      <c r="F4397">
        <v>2023</v>
      </c>
      <c r="G4397">
        <v>2023</v>
      </c>
      <c r="H4397">
        <v>12</v>
      </c>
      <c r="I4397" t="s">
        <v>142</v>
      </c>
      <c r="J4397">
        <v>3</v>
      </c>
      <c r="K4397" t="s">
        <v>24</v>
      </c>
      <c r="L4397">
        <v>10</v>
      </c>
      <c r="N4397">
        <v>0</v>
      </c>
      <c r="R4397" s="2" t="str">
        <f t="shared" si="137"/>
        <v>.</v>
      </c>
      <c r="S4397" s="2">
        <f>IF(AND(P4397&lt;&gt;"_U",P4397&lt;&gt;"c",J4397&lt;&gt;99,J4397&lt;&gt;9),IFERROR(VLOOKUP(A4397,'TA Total'!$A$2:$N$10000,14,0),"."),".")</f>
        <v>0</v>
      </c>
    </row>
    <row r="4398" spans="1:19" x14ac:dyDescent="0.4">
      <c r="A4398" s="2" t="str">
        <f t="shared" si="136"/>
        <v>2023|Hauraki District|11</v>
      </c>
      <c r="B4398" t="s">
        <v>16</v>
      </c>
      <c r="C4398" t="s">
        <v>17</v>
      </c>
      <c r="D4398" t="s">
        <v>18</v>
      </c>
      <c r="E4398" t="s">
        <v>19</v>
      </c>
      <c r="F4398">
        <v>2023</v>
      </c>
      <c r="G4398">
        <v>2023</v>
      </c>
      <c r="H4398">
        <v>12</v>
      </c>
      <c r="I4398" t="s">
        <v>142</v>
      </c>
      <c r="J4398">
        <v>3</v>
      </c>
      <c r="K4398" t="s">
        <v>24</v>
      </c>
      <c r="L4398">
        <v>11</v>
      </c>
      <c r="N4398">
        <v>201</v>
      </c>
      <c r="R4398" s="2">
        <f t="shared" si="137"/>
        <v>2.98</v>
      </c>
      <c r="S4398" s="2">
        <f>IF(AND(P4398&lt;&gt;"_U",P4398&lt;&gt;"c",J4398&lt;&gt;99,J4398&lt;&gt;9),IFERROR(VLOOKUP(A4398,'TA Total'!$A$2:$N$10000,14,0),"."),".")</f>
        <v>6735</v>
      </c>
    </row>
    <row r="4399" spans="1:19" x14ac:dyDescent="0.4">
      <c r="A4399" s="2" t="str">
        <f t="shared" si="136"/>
        <v>2023|Hauraki District|12</v>
      </c>
      <c r="B4399" t="s">
        <v>16</v>
      </c>
      <c r="C4399" t="s">
        <v>17</v>
      </c>
      <c r="D4399" t="s">
        <v>18</v>
      </c>
      <c r="E4399" t="s">
        <v>19</v>
      </c>
      <c r="F4399">
        <v>2023</v>
      </c>
      <c r="G4399">
        <v>2023</v>
      </c>
      <c r="H4399">
        <v>12</v>
      </c>
      <c r="I4399" t="s">
        <v>142</v>
      </c>
      <c r="J4399">
        <v>3</v>
      </c>
      <c r="K4399" t="s">
        <v>24</v>
      </c>
      <c r="L4399">
        <v>12</v>
      </c>
      <c r="N4399">
        <v>3</v>
      </c>
      <c r="R4399" s="2">
        <f t="shared" si="137"/>
        <v>0.57999999999999996</v>
      </c>
      <c r="S4399" s="2">
        <f>IF(AND(P4399&lt;&gt;"_U",P4399&lt;&gt;"c",J4399&lt;&gt;99,J4399&lt;&gt;9),IFERROR(VLOOKUP(A4399,'TA Total'!$A$2:$N$10000,14,0),"."),".")</f>
        <v>519</v>
      </c>
    </row>
    <row r="4400" spans="1:19" x14ac:dyDescent="0.4">
      <c r="A4400" s="2" t="str">
        <f t="shared" si="136"/>
        <v>2023|Hauraki District|13</v>
      </c>
      <c r="B4400" t="s">
        <v>16</v>
      </c>
      <c r="C4400" t="s">
        <v>17</v>
      </c>
      <c r="D4400" t="s">
        <v>18</v>
      </c>
      <c r="E4400" t="s">
        <v>19</v>
      </c>
      <c r="F4400">
        <v>2023</v>
      </c>
      <c r="G4400">
        <v>2023</v>
      </c>
      <c r="H4400">
        <v>12</v>
      </c>
      <c r="I4400" t="s">
        <v>142</v>
      </c>
      <c r="J4400">
        <v>3</v>
      </c>
      <c r="K4400" t="s">
        <v>24</v>
      </c>
      <c r="L4400">
        <v>13</v>
      </c>
      <c r="N4400">
        <v>15</v>
      </c>
      <c r="R4400" s="2">
        <f t="shared" si="137"/>
        <v>15.15</v>
      </c>
      <c r="S4400" s="2">
        <f>IF(AND(P4400&lt;&gt;"_U",P4400&lt;&gt;"c",J4400&lt;&gt;99,J4400&lt;&gt;9),IFERROR(VLOOKUP(A4400,'TA Total'!$A$2:$N$10000,14,0),"."),".")</f>
        <v>99</v>
      </c>
    </row>
    <row r="4401" spans="1:19" x14ac:dyDescent="0.4">
      <c r="A4401" s="2" t="str">
        <f t="shared" si="136"/>
        <v>2023|Hauraki District|999</v>
      </c>
      <c r="B4401" t="s">
        <v>16</v>
      </c>
      <c r="C4401" t="s">
        <v>17</v>
      </c>
      <c r="D4401" t="s">
        <v>18</v>
      </c>
      <c r="E4401" t="s">
        <v>19</v>
      </c>
      <c r="F4401">
        <v>2023</v>
      </c>
      <c r="G4401">
        <v>2023</v>
      </c>
      <c r="H4401">
        <v>12</v>
      </c>
      <c r="I4401" t="s">
        <v>142</v>
      </c>
      <c r="J4401">
        <v>3</v>
      </c>
      <c r="K4401" t="s">
        <v>24</v>
      </c>
      <c r="L4401">
        <v>999</v>
      </c>
      <c r="N4401">
        <v>219</v>
      </c>
      <c r="R4401" s="2">
        <f t="shared" si="137"/>
        <v>2.98</v>
      </c>
      <c r="S4401" s="2">
        <f>IF(AND(P4401&lt;&gt;"_U",P4401&lt;&gt;"c",J4401&lt;&gt;99,J4401&lt;&gt;9),IFERROR(VLOOKUP(A4401,'TA Total'!$A$2:$N$10000,14,0),"."),".")</f>
        <v>7353</v>
      </c>
    </row>
    <row r="4402" spans="1:19" x14ac:dyDescent="0.4">
      <c r="A4402" s="2" t="str">
        <f t="shared" si="136"/>
        <v>2023|Hauraki District|10</v>
      </c>
      <c r="B4402" t="s">
        <v>16</v>
      </c>
      <c r="C4402" t="s">
        <v>17</v>
      </c>
      <c r="D4402" t="s">
        <v>18</v>
      </c>
      <c r="E4402" t="s">
        <v>19</v>
      </c>
      <c r="F4402">
        <v>2023</v>
      </c>
      <c r="G4402">
        <v>2023</v>
      </c>
      <c r="H4402">
        <v>12</v>
      </c>
      <c r="I4402" t="s">
        <v>142</v>
      </c>
      <c r="J4402">
        <v>4</v>
      </c>
      <c r="K4402" t="s">
        <v>25</v>
      </c>
      <c r="L4402">
        <v>10</v>
      </c>
      <c r="N4402">
        <v>0</v>
      </c>
      <c r="R4402" s="2" t="str">
        <f t="shared" si="137"/>
        <v>.</v>
      </c>
      <c r="S4402" s="2">
        <f>IF(AND(P4402&lt;&gt;"_U",P4402&lt;&gt;"c",J4402&lt;&gt;99,J4402&lt;&gt;9),IFERROR(VLOOKUP(A4402,'TA Total'!$A$2:$N$10000,14,0),"."),".")</f>
        <v>0</v>
      </c>
    </row>
    <row r="4403" spans="1:19" x14ac:dyDescent="0.4">
      <c r="A4403" s="2" t="str">
        <f t="shared" si="136"/>
        <v>2023|Hauraki District|11</v>
      </c>
      <c r="B4403" t="s">
        <v>16</v>
      </c>
      <c r="C4403" t="s">
        <v>17</v>
      </c>
      <c r="D4403" t="s">
        <v>18</v>
      </c>
      <c r="E4403" t="s">
        <v>19</v>
      </c>
      <c r="F4403">
        <v>2023</v>
      </c>
      <c r="G4403">
        <v>2023</v>
      </c>
      <c r="H4403">
        <v>12</v>
      </c>
      <c r="I4403" t="s">
        <v>142</v>
      </c>
      <c r="J4403">
        <v>4</v>
      </c>
      <c r="K4403" t="s">
        <v>25</v>
      </c>
      <c r="L4403">
        <v>11</v>
      </c>
      <c r="N4403">
        <v>198</v>
      </c>
      <c r="R4403" s="2">
        <f t="shared" si="137"/>
        <v>2.94</v>
      </c>
      <c r="S4403" s="2">
        <f>IF(AND(P4403&lt;&gt;"_U",P4403&lt;&gt;"c",J4403&lt;&gt;99,J4403&lt;&gt;9),IFERROR(VLOOKUP(A4403,'TA Total'!$A$2:$N$10000,14,0),"."),".")</f>
        <v>6735</v>
      </c>
    </row>
    <row r="4404" spans="1:19" x14ac:dyDescent="0.4">
      <c r="A4404" s="2" t="str">
        <f t="shared" si="136"/>
        <v>2023|Hauraki District|12</v>
      </c>
      <c r="B4404" t="s">
        <v>16</v>
      </c>
      <c r="C4404" t="s">
        <v>17</v>
      </c>
      <c r="D4404" t="s">
        <v>18</v>
      </c>
      <c r="E4404" t="s">
        <v>19</v>
      </c>
      <c r="F4404">
        <v>2023</v>
      </c>
      <c r="G4404">
        <v>2023</v>
      </c>
      <c r="H4404">
        <v>12</v>
      </c>
      <c r="I4404" t="s">
        <v>142</v>
      </c>
      <c r="J4404">
        <v>4</v>
      </c>
      <c r="K4404" t="s">
        <v>25</v>
      </c>
      <c r="L4404">
        <v>12</v>
      </c>
      <c r="N4404">
        <v>21</v>
      </c>
      <c r="R4404" s="2">
        <f t="shared" si="137"/>
        <v>4.05</v>
      </c>
      <c r="S4404" s="2">
        <f>IF(AND(P4404&lt;&gt;"_U",P4404&lt;&gt;"c",J4404&lt;&gt;99,J4404&lt;&gt;9),IFERROR(VLOOKUP(A4404,'TA Total'!$A$2:$N$10000,14,0),"."),".")</f>
        <v>519</v>
      </c>
    </row>
    <row r="4405" spans="1:19" x14ac:dyDescent="0.4">
      <c r="A4405" s="2" t="str">
        <f t="shared" si="136"/>
        <v>2023|Hauraki District|13</v>
      </c>
      <c r="B4405" t="s">
        <v>16</v>
      </c>
      <c r="C4405" t="s">
        <v>17</v>
      </c>
      <c r="D4405" t="s">
        <v>18</v>
      </c>
      <c r="E4405" t="s">
        <v>19</v>
      </c>
      <c r="F4405">
        <v>2023</v>
      </c>
      <c r="G4405">
        <v>2023</v>
      </c>
      <c r="H4405">
        <v>12</v>
      </c>
      <c r="I4405" t="s">
        <v>142</v>
      </c>
      <c r="J4405">
        <v>4</v>
      </c>
      <c r="K4405" t="s">
        <v>25</v>
      </c>
      <c r="L4405">
        <v>13</v>
      </c>
      <c r="N4405">
        <v>9</v>
      </c>
      <c r="R4405" s="2">
        <f t="shared" si="137"/>
        <v>9.09</v>
      </c>
      <c r="S4405" s="2">
        <f>IF(AND(P4405&lt;&gt;"_U",P4405&lt;&gt;"c",J4405&lt;&gt;99,J4405&lt;&gt;9),IFERROR(VLOOKUP(A4405,'TA Total'!$A$2:$N$10000,14,0),"."),".")</f>
        <v>99</v>
      </c>
    </row>
    <row r="4406" spans="1:19" x14ac:dyDescent="0.4">
      <c r="A4406" s="2" t="str">
        <f t="shared" si="136"/>
        <v>2023|Hauraki District|999</v>
      </c>
      <c r="B4406" t="s">
        <v>16</v>
      </c>
      <c r="C4406" t="s">
        <v>17</v>
      </c>
      <c r="D4406" t="s">
        <v>18</v>
      </c>
      <c r="E4406" t="s">
        <v>19</v>
      </c>
      <c r="F4406">
        <v>2023</v>
      </c>
      <c r="G4406">
        <v>2023</v>
      </c>
      <c r="H4406">
        <v>12</v>
      </c>
      <c r="I4406" t="s">
        <v>142</v>
      </c>
      <c r="J4406">
        <v>4</v>
      </c>
      <c r="K4406" t="s">
        <v>25</v>
      </c>
      <c r="L4406">
        <v>999</v>
      </c>
      <c r="N4406">
        <v>225</v>
      </c>
      <c r="R4406" s="2">
        <f t="shared" si="137"/>
        <v>3.06</v>
      </c>
      <c r="S4406" s="2">
        <f>IF(AND(P4406&lt;&gt;"_U",P4406&lt;&gt;"c",J4406&lt;&gt;99,J4406&lt;&gt;9),IFERROR(VLOOKUP(A4406,'TA Total'!$A$2:$N$10000,14,0),"."),".")</f>
        <v>7353</v>
      </c>
    </row>
    <row r="4407" spans="1:19" x14ac:dyDescent="0.4">
      <c r="A4407" s="2" t="str">
        <f t="shared" si="136"/>
        <v>2023|Hauraki District|10</v>
      </c>
      <c r="B4407" t="s">
        <v>16</v>
      </c>
      <c r="C4407" t="s">
        <v>17</v>
      </c>
      <c r="D4407" t="s">
        <v>18</v>
      </c>
      <c r="E4407" t="s">
        <v>19</v>
      </c>
      <c r="F4407">
        <v>2023</v>
      </c>
      <c r="G4407">
        <v>2023</v>
      </c>
      <c r="H4407">
        <v>12</v>
      </c>
      <c r="I4407" t="s">
        <v>142</v>
      </c>
      <c r="J4407">
        <v>5</v>
      </c>
      <c r="K4407" t="s">
        <v>26</v>
      </c>
      <c r="L4407">
        <v>10</v>
      </c>
      <c r="N4407">
        <v>3</v>
      </c>
      <c r="R4407" s="2" t="str">
        <f t="shared" si="137"/>
        <v>.</v>
      </c>
      <c r="S4407" s="2">
        <f>IF(AND(P4407&lt;&gt;"_U",P4407&lt;&gt;"c",J4407&lt;&gt;99,J4407&lt;&gt;9),IFERROR(VLOOKUP(A4407,'TA Total'!$A$2:$N$10000,14,0),"."),".")</f>
        <v>0</v>
      </c>
    </row>
    <row r="4408" spans="1:19" x14ac:dyDescent="0.4">
      <c r="A4408" s="2" t="str">
        <f t="shared" si="136"/>
        <v>2023|Hauraki District|11</v>
      </c>
      <c r="B4408" t="s">
        <v>16</v>
      </c>
      <c r="C4408" t="s">
        <v>17</v>
      </c>
      <c r="D4408" t="s">
        <v>18</v>
      </c>
      <c r="E4408" t="s">
        <v>19</v>
      </c>
      <c r="F4408">
        <v>2023</v>
      </c>
      <c r="G4408">
        <v>2023</v>
      </c>
      <c r="H4408">
        <v>12</v>
      </c>
      <c r="I4408" t="s">
        <v>142</v>
      </c>
      <c r="J4408">
        <v>5</v>
      </c>
      <c r="K4408" t="s">
        <v>26</v>
      </c>
      <c r="L4408">
        <v>11</v>
      </c>
      <c r="N4408">
        <v>3210</v>
      </c>
      <c r="R4408" s="2">
        <f t="shared" si="137"/>
        <v>47.66</v>
      </c>
      <c r="S4408" s="2">
        <f>IF(AND(P4408&lt;&gt;"_U",P4408&lt;&gt;"c",J4408&lt;&gt;99,J4408&lt;&gt;9),IFERROR(VLOOKUP(A4408,'TA Total'!$A$2:$N$10000,14,0),"."),".")</f>
        <v>6735</v>
      </c>
    </row>
    <row r="4409" spans="1:19" x14ac:dyDescent="0.4">
      <c r="A4409" s="2" t="str">
        <f t="shared" si="136"/>
        <v>2023|Hauraki District|12</v>
      </c>
      <c r="B4409" t="s">
        <v>16</v>
      </c>
      <c r="C4409" t="s">
        <v>17</v>
      </c>
      <c r="D4409" t="s">
        <v>18</v>
      </c>
      <c r="E4409" t="s">
        <v>19</v>
      </c>
      <c r="F4409">
        <v>2023</v>
      </c>
      <c r="G4409">
        <v>2023</v>
      </c>
      <c r="H4409">
        <v>12</v>
      </c>
      <c r="I4409" t="s">
        <v>142</v>
      </c>
      <c r="J4409">
        <v>5</v>
      </c>
      <c r="K4409" t="s">
        <v>26</v>
      </c>
      <c r="L4409">
        <v>12</v>
      </c>
      <c r="N4409">
        <v>72</v>
      </c>
      <c r="R4409" s="2">
        <f t="shared" si="137"/>
        <v>13.87</v>
      </c>
      <c r="S4409" s="2">
        <f>IF(AND(P4409&lt;&gt;"_U",P4409&lt;&gt;"c",J4409&lt;&gt;99,J4409&lt;&gt;9),IFERROR(VLOOKUP(A4409,'TA Total'!$A$2:$N$10000,14,0),"."),".")</f>
        <v>519</v>
      </c>
    </row>
    <row r="4410" spans="1:19" x14ac:dyDescent="0.4">
      <c r="A4410" s="2" t="str">
        <f t="shared" si="136"/>
        <v>2023|Hauraki District|13</v>
      </c>
      <c r="B4410" t="s">
        <v>16</v>
      </c>
      <c r="C4410" t="s">
        <v>17</v>
      </c>
      <c r="D4410" t="s">
        <v>18</v>
      </c>
      <c r="E4410" t="s">
        <v>19</v>
      </c>
      <c r="F4410">
        <v>2023</v>
      </c>
      <c r="G4410">
        <v>2023</v>
      </c>
      <c r="H4410">
        <v>12</v>
      </c>
      <c r="I4410" t="s">
        <v>142</v>
      </c>
      <c r="J4410">
        <v>5</v>
      </c>
      <c r="K4410" t="s">
        <v>26</v>
      </c>
      <c r="L4410">
        <v>13</v>
      </c>
      <c r="N4410">
        <v>12</v>
      </c>
      <c r="R4410" s="2">
        <f t="shared" si="137"/>
        <v>12.12</v>
      </c>
      <c r="S4410" s="2">
        <f>IF(AND(P4410&lt;&gt;"_U",P4410&lt;&gt;"c",J4410&lt;&gt;99,J4410&lt;&gt;9),IFERROR(VLOOKUP(A4410,'TA Total'!$A$2:$N$10000,14,0),"."),".")</f>
        <v>99</v>
      </c>
    </row>
    <row r="4411" spans="1:19" x14ac:dyDescent="0.4">
      <c r="A4411" s="2" t="str">
        <f t="shared" si="136"/>
        <v>2023|Hauraki District|999</v>
      </c>
      <c r="B4411" t="s">
        <v>16</v>
      </c>
      <c r="C4411" t="s">
        <v>17</v>
      </c>
      <c r="D4411" t="s">
        <v>18</v>
      </c>
      <c r="E4411" t="s">
        <v>19</v>
      </c>
      <c r="F4411">
        <v>2023</v>
      </c>
      <c r="G4411">
        <v>2023</v>
      </c>
      <c r="H4411">
        <v>12</v>
      </c>
      <c r="I4411" t="s">
        <v>142</v>
      </c>
      <c r="J4411">
        <v>5</v>
      </c>
      <c r="K4411" t="s">
        <v>26</v>
      </c>
      <c r="L4411">
        <v>999</v>
      </c>
      <c r="N4411">
        <v>3291</v>
      </c>
      <c r="R4411" s="2">
        <f t="shared" si="137"/>
        <v>44.76</v>
      </c>
      <c r="S4411" s="2">
        <f>IF(AND(P4411&lt;&gt;"_U",P4411&lt;&gt;"c",J4411&lt;&gt;99,J4411&lt;&gt;9),IFERROR(VLOOKUP(A4411,'TA Total'!$A$2:$N$10000,14,0),"."),".")</f>
        <v>7353</v>
      </c>
    </row>
    <row r="4412" spans="1:19" x14ac:dyDescent="0.4">
      <c r="A4412" s="2" t="str">
        <f t="shared" si="136"/>
        <v>2023|Hauraki District|10</v>
      </c>
      <c r="B4412" t="s">
        <v>16</v>
      </c>
      <c r="C4412" t="s">
        <v>17</v>
      </c>
      <c r="D4412" t="s">
        <v>18</v>
      </c>
      <c r="E4412" t="s">
        <v>19</v>
      </c>
      <c r="F4412">
        <v>2023</v>
      </c>
      <c r="G4412">
        <v>2023</v>
      </c>
      <c r="H4412">
        <v>12</v>
      </c>
      <c r="I4412" t="s">
        <v>142</v>
      </c>
      <c r="J4412">
        <v>6</v>
      </c>
      <c r="K4412" t="s">
        <v>27</v>
      </c>
      <c r="L4412">
        <v>10</v>
      </c>
      <c r="N4412">
        <v>0</v>
      </c>
      <c r="R4412" s="2" t="str">
        <f t="shared" si="137"/>
        <v>.</v>
      </c>
      <c r="S4412" s="2">
        <f>IF(AND(P4412&lt;&gt;"_U",P4412&lt;&gt;"c",J4412&lt;&gt;99,J4412&lt;&gt;9),IFERROR(VLOOKUP(A4412,'TA Total'!$A$2:$N$10000,14,0),"."),".")</f>
        <v>0</v>
      </c>
    </row>
    <row r="4413" spans="1:19" x14ac:dyDescent="0.4">
      <c r="A4413" s="2" t="str">
        <f t="shared" si="136"/>
        <v>2023|Hauraki District|11</v>
      </c>
      <c r="B4413" t="s">
        <v>16</v>
      </c>
      <c r="C4413" t="s">
        <v>17</v>
      </c>
      <c r="D4413" t="s">
        <v>18</v>
      </c>
      <c r="E4413" t="s">
        <v>19</v>
      </c>
      <c r="F4413">
        <v>2023</v>
      </c>
      <c r="G4413">
        <v>2023</v>
      </c>
      <c r="H4413">
        <v>12</v>
      </c>
      <c r="I4413" t="s">
        <v>142</v>
      </c>
      <c r="J4413">
        <v>6</v>
      </c>
      <c r="K4413" t="s">
        <v>27</v>
      </c>
      <c r="L4413">
        <v>11</v>
      </c>
      <c r="N4413">
        <v>36</v>
      </c>
      <c r="R4413" s="2">
        <f t="shared" si="137"/>
        <v>0.53</v>
      </c>
      <c r="S4413" s="2">
        <f>IF(AND(P4413&lt;&gt;"_U",P4413&lt;&gt;"c",J4413&lt;&gt;99,J4413&lt;&gt;9),IFERROR(VLOOKUP(A4413,'TA Total'!$A$2:$N$10000,14,0),"."),".")</f>
        <v>6735</v>
      </c>
    </row>
    <row r="4414" spans="1:19" x14ac:dyDescent="0.4">
      <c r="A4414" s="2" t="str">
        <f t="shared" si="136"/>
        <v>2023|Hauraki District|12</v>
      </c>
      <c r="B4414" t="s">
        <v>16</v>
      </c>
      <c r="C4414" t="s">
        <v>17</v>
      </c>
      <c r="D4414" t="s">
        <v>18</v>
      </c>
      <c r="E4414" t="s">
        <v>19</v>
      </c>
      <c r="F4414">
        <v>2023</v>
      </c>
      <c r="G4414">
        <v>2023</v>
      </c>
      <c r="H4414">
        <v>12</v>
      </c>
      <c r="I4414" t="s">
        <v>142</v>
      </c>
      <c r="J4414">
        <v>6</v>
      </c>
      <c r="K4414" t="s">
        <v>27</v>
      </c>
      <c r="L4414">
        <v>12</v>
      </c>
      <c r="N4414">
        <v>0</v>
      </c>
      <c r="R4414" s="2">
        <f t="shared" si="137"/>
        <v>0</v>
      </c>
      <c r="S4414" s="2">
        <f>IF(AND(P4414&lt;&gt;"_U",P4414&lt;&gt;"c",J4414&lt;&gt;99,J4414&lt;&gt;9),IFERROR(VLOOKUP(A4414,'TA Total'!$A$2:$N$10000,14,0),"."),".")</f>
        <v>519</v>
      </c>
    </row>
    <row r="4415" spans="1:19" x14ac:dyDescent="0.4">
      <c r="A4415" s="2" t="str">
        <f t="shared" si="136"/>
        <v>2023|Hauraki District|13</v>
      </c>
      <c r="B4415" t="s">
        <v>16</v>
      </c>
      <c r="C4415" t="s">
        <v>17</v>
      </c>
      <c r="D4415" t="s">
        <v>18</v>
      </c>
      <c r="E4415" t="s">
        <v>19</v>
      </c>
      <c r="F4415">
        <v>2023</v>
      </c>
      <c r="G4415">
        <v>2023</v>
      </c>
      <c r="H4415">
        <v>12</v>
      </c>
      <c r="I4415" t="s">
        <v>142</v>
      </c>
      <c r="J4415">
        <v>6</v>
      </c>
      <c r="K4415" t="s">
        <v>27</v>
      </c>
      <c r="L4415">
        <v>13</v>
      </c>
      <c r="N4415">
        <v>0</v>
      </c>
      <c r="R4415" s="2">
        <f t="shared" si="137"/>
        <v>0</v>
      </c>
      <c r="S4415" s="2">
        <f>IF(AND(P4415&lt;&gt;"_U",P4415&lt;&gt;"c",J4415&lt;&gt;99,J4415&lt;&gt;9),IFERROR(VLOOKUP(A4415,'TA Total'!$A$2:$N$10000,14,0),"."),".")</f>
        <v>99</v>
      </c>
    </row>
    <row r="4416" spans="1:19" x14ac:dyDescent="0.4">
      <c r="A4416" s="2" t="str">
        <f t="shared" si="136"/>
        <v>2023|Hauraki District|999</v>
      </c>
      <c r="B4416" t="s">
        <v>16</v>
      </c>
      <c r="C4416" t="s">
        <v>17</v>
      </c>
      <c r="D4416" t="s">
        <v>18</v>
      </c>
      <c r="E4416" t="s">
        <v>19</v>
      </c>
      <c r="F4416">
        <v>2023</v>
      </c>
      <c r="G4416">
        <v>2023</v>
      </c>
      <c r="H4416">
        <v>12</v>
      </c>
      <c r="I4416" t="s">
        <v>142</v>
      </c>
      <c r="J4416">
        <v>6</v>
      </c>
      <c r="K4416" t="s">
        <v>27</v>
      </c>
      <c r="L4416">
        <v>999</v>
      </c>
      <c r="N4416">
        <v>36</v>
      </c>
      <c r="R4416" s="2">
        <f t="shared" si="137"/>
        <v>0.49</v>
      </c>
      <c r="S4416" s="2">
        <f>IF(AND(P4416&lt;&gt;"_U",P4416&lt;&gt;"c",J4416&lt;&gt;99,J4416&lt;&gt;9),IFERROR(VLOOKUP(A4416,'TA Total'!$A$2:$N$10000,14,0),"."),".")</f>
        <v>7353</v>
      </c>
    </row>
    <row r="4417" spans="1:19" x14ac:dyDescent="0.4">
      <c r="A4417" s="2" t="str">
        <f t="shared" si="136"/>
        <v>2023|Hauraki District|10</v>
      </c>
      <c r="B4417" t="s">
        <v>16</v>
      </c>
      <c r="C4417" t="s">
        <v>17</v>
      </c>
      <c r="D4417" t="s">
        <v>18</v>
      </c>
      <c r="E4417" t="s">
        <v>19</v>
      </c>
      <c r="F4417">
        <v>2023</v>
      </c>
      <c r="G4417">
        <v>2023</v>
      </c>
      <c r="H4417">
        <v>12</v>
      </c>
      <c r="I4417" t="s">
        <v>142</v>
      </c>
      <c r="J4417">
        <v>7</v>
      </c>
      <c r="K4417" t="s">
        <v>28</v>
      </c>
      <c r="L4417">
        <v>10</v>
      </c>
      <c r="N4417">
        <v>3</v>
      </c>
      <c r="R4417" s="2" t="str">
        <f t="shared" si="137"/>
        <v>.</v>
      </c>
      <c r="S4417" s="2">
        <f>IF(AND(P4417&lt;&gt;"_U",P4417&lt;&gt;"c",J4417&lt;&gt;99,J4417&lt;&gt;9),IFERROR(VLOOKUP(A4417,'TA Total'!$A$2:$N$10000,14,0),"."),".")</f>
        <v>0</v>
      </c>
    </row>
    <row r="4418" spans="1:19" x14ac:dyDescent="0.4">
      <c r="A4418" s="2" t="str">
        <f t="shared" si="136"/>
        <v>2023|Hauraki District|11</v>
      </c>
      <c r="B4418" t="s">
        <v>16</v>
      </c>
      <c r="C4418" t="s">
        <v>17</v>
      </c>
      <c r="D4418" t="s">
        <v>18</v>
      </c>
      <c r="E4418" t="s">
        <v>19</v>
      </c>
      <c r="F4418">
        <v>2023</v>
      </c>
      <c r="G4418">
        <v>2023</v>
      </c>
      <c r="H4418">
        <v>12</v>
      </c>
      <c r="I4418" t="s">
        <v>142</v>
      </c>
      <c r="J4418">
        <v>7</v>
      </c>
      <c r="K4418" t="s">
        <v>28</v>
      </c>
      <c r="L4418">
        <v>11</v>
      </c>
      <c r="N4418">
        <v>45</v>
      </c>
      <c r="R4418" s="2">
        <f t="shared" si="137"/>
        <v>0.67</v>
      </c>
      <c r="S4418" s="2">
        <f>IF(AND(P4418&lt;&gt;"_U",P4418&lt;&gt;"c",J4418&lt;&gt;99,J4418&lt;&gt;9),IFERROR(VLOOKUP(A4418,'TA Total'!$A$2:$N$10000,14,0),"."),".")</f>
        <v>6735</v>
      </c>
    </row>
    <row r="4419" spans="1:19" x14ac:dyDescent="0.4">
      <c r="A4419" s="2" t="str">
        <f t="shared" ref="A4419:A4482" si="138">G4419&amp;"|"&amp;I4419&amp;"|"&amp;L4419</f>
        <v>2023|Hauraki District|12</v>
      </c>
      <c r="B4419" t="s">
        <v>16</v>
      </c>
      <c r="C4419" t="s">
        <v>17</v>
      </c>
      <c r="D4419" t="s">
        <v>18</v>
      </c>
      <c r="E4419" t="s">
        <v>19</v>
      </c>
      <c r="F4419">
        <v>2023</v>
      </c>
      <c r="G4419">
        <v>2023</v>
      </c>
      <c r="H4419">
        <v>12</v>
      </c>
      <c r="I4419" t="s">
        <v>142</v>
      </c>
      <c r="J4419">
        <v>7</v>
      </c>
      <c r="K4419" t="s">
        <v>28</v>
      </c>
      <c r="L4419">
        <v>12</v>
      </c>
      <c r="N4419">
        <v>3</v>
      </c>
      <c r="R4419" s="2">
        <f t="shared" ref="R4419:R4482" si="139">IF(P4419&lt;&gt;"_U",IFERROR((ROUND(N4419/S4419*100,2)),"."),".")</f>
        <v>0.57999999999999996</v>
      </c>
      <c r="S4419" s="2">
        <f>IF(AND(P4419&lt;&gt;"_U",P4419&lt;&gt;"c",J4419&lt;&gt;99,J4419&lt;&gt;9),IFERROR(VLOOKUP(A4419,'TA Total'!$A$2:$N$10000,14,0),"."),".")</f>
        <v>519</v>
      </c>
    </row>
    <row r="4420" spans="1:19" x14ac:dyDescent="0.4">
      <c r="A4420" s="2" t="str">
        <f t="shared" si="138"/>
        <v>2023|Hauraki District|13</v>
      </c>
      <c r="B4420" t="s">
        <v>16</v>
      </c>
      <c r="C4420" t="s">
        <v>17</v>
      </c>
      <c r="D4420" t="s">
        <v>18</v>
      </c>
      <c r="E4420" t="s">
        <v>19</v>
      </c>
      <c r="F4420">
        <v>2023</v>
      </c>
      <c r="G4420">
        <v>2023</v>
      </c>
      <c r="H4420">
        <v>12</v>
      </c>
      <c r="I4420" t="s">
        <v>142</v>
      </c>
      <c r="J4420">
        <v>7</v>
      </c>
      <c r="K4420" t="s">
        <v>28</v>
      </c>
      <c r="L4420">
        <v>13</v>
      </c>
      <c r="N4420">
        <v>0</v>
      </c>
      <c r="R4420" s="2">
        <f t="shared" si="139"/>
        <v>0</v>
      </c>
      <c r="S4420" s="2">
        <f>IF(AND(P4420&lt;&gt;"_U",P4420&lt;&gt;"c",J4420&lt;&gt;99,J4420&lt;&gt;9),IFERROR(VLOOKUP(A4420,'TA Total'!$A$2:$N$10000,14,0),"."),".")</f>
        <v>99</v>
      </c>
    </row>
    <row r="4421" spans="1:19" x14ac:dyDescent="0.4">
      <c r="A4421" s="2" t="str">
        <f t="shared" si="138"/>
        <v>2023|Hauraki District|999</v>
      </c>
      <c r="B4421" t="s">
        <v>16</v>
      </c>
      <c r="C4421" t="s">
        <v>17</v>
      </c>
      <c r="D4421" t="s">
        <v>18</v>
      </c>
      <c r="E4421" t="s">
        <v>19</v>
      </c>
      <c r="F4421">
        <v>2023</v>
      </c>
      <c r="G4421">
        <v>2023</v>
      </c>
      <c r="H4421">
        <v>12</v>
      </c>
      <c r="I4421" t="s">
        <v>142</v>
      </c>
      <c r="J4421">
        <v>7</v>
      </c>
      <c r="K4421" t="s">
        <v>28</v>
      </c>
      <c r="L4421">
        <v>999</v>
      </c>
      <c r="N4421">
        <v>48</v>
      </c>
      <c r="R4421" s="2">
        <f t="shared" si="139"/>
        <v>0.65</v>
      </c>
      <c r="S4421" s="2">
        <f>IF(AND(P4421&lt;&gt;"_U",P4421&lt;&gt;"c",J4421&lt;&gt;99,J4421&lt;&gt;9),IFERROR(VLOOKUP(A4421,'TA Total'!$A$2:$N$10000,14,0),"."),".")</f>
        <v>7353</v>
      </c>
    </row>
    <row r="4422" spans="1:19" x14ac:dyDescent="0.4">
      <c r="A4422" s="2" t="str">
        <f t="shared" si="138"/>
        <v>2023|Hauraki District|10</v>
      </c>
      <c r="B4422" t="s">
        <v>16</v>
      </c>
      <c r="C4422" t="s">
        <v>17</v>
      </c>
      <c r="D4422" t="s">
        <v>18</v>
      </c>
      <c r="E4422" t="s">
        <v>19</v>
      </c>
      <c r="F4422">
        <v>2023</v>
      </c>
      <c r="G4422">
        <v>2023</v>
      </c>
      <c r="H4422">
        <v>12</v>
      </c>
      <c r="I4422" t="s">
        <v>142</v>
      </c>
      <c r="J4422">
        <v>77</v>
      </c>
      <c r="K4422" t="s">
        <v>29</v>
      </c>
      <c r="L4422">
        <v>10</v>
      </c>
      <c r="N4422">
        <v>0</v>
      </c>
      <c r="R4422" s="2" t="str">
        <f t="shared" si="139"/>
        <v>.</v>
      </c>
      <c r="S4422" s="2">
        <f>IF(AND(P4422&lt;&gt;"_U",P4422&lt;&gt;"c",J4422&lt;&gt;99,J4422&lt;&gt;9),IFERROR(VLOOKUP(A4422,'TA Total'!$A$2:$N$10000,14,0),"."),".")</f>
        <v>0</v>
      </c>
    </row>
    <row r="4423" spans="1:19" x14ac:dyDescent="0.4">
      <c r="A4423" s="2" t="str">
        <f t="shared" si="138"/>
        <v>2023|Hauraki District|11</v>
      </c>
      <c r="B4423" t="s">
        <v>16</v>
      </c>
      <c r="C4423" t="s">
        <v>17</v>
      </c>
      <c r="D4423" t="s">
        <v>18</v>
      </c>
      <c r="E4423" t="s">
        <v>19</v>
      </c>
      <c r="F4423">
        <v>2023</v>
      </c>
      <c r="G4423">
        <v>2023</v>
      </c>
      <c r="H4423">
        <v>12</v>
      </c>
      <c r="I4423" t="s">
        <v>142</v>
      </c>
      <c r="J4423">
        <v>77</v>
      </c>
      <c r="K4423" t="s">
        <v>29</v>
      </c>
      <c r="L4423">
        <v>11</v>
      </c>
      <c r="N4423">
        <v>6735</v>
      </c>
      <c r="R4423" s="2">
        <f t="shared" si="139"/>
        <v>100</v>
      </c>
      <c r="S4423" s="2">
        <f>IF(AND(P4423&lt;&gt;"_U",P4423&lt;&gt;"c",J4423&lt;&gt;99,J4423&lt;&gt;9),IFERROR(VLOOKUP(A4423,'TA Total'!$A$2:$N$10000,14,0),"."),".")</f>
        <v>6735</v>
      </c>
    </row>
    <row r="4424" spans="1:19" x14ac:dyDescent="0.4">
      <c r="A4424" s="2" t="str">
        <f t="shared" si="138"/>
        <v>2023|Hauraki District|12</v>
      </c>
      <c r="B4424" t="s">
        <v>16</v>
      </c>
      <c r="C4424" t="s">
        <v>17</v>
      </c>
      <c r="D4424" t="s">
        <v>18</v>
      </c>
      <c r="E4424" t="s">
        <v>19</v>
      </c>
      <c r="F4424">
        <v>2023</v>
      </c>
      <c r="G4424">
        <v>2023</v>
      </c>
      <c r="H4424">
        <v>12</v>
      </c>
      <c r="I4424" t="s">
        <v>142</v>
      </c>
      <c r="J4424">
        <v>77</v>
      </c>
      <c r="K4424" t="s">
        <v>29</v>
      </c>
      <c r="L4424">
        <v>12</v>
      </c>
      <c r="N4424">
        <v>519</v>
      </c>
      <c r="R4424" s="2">
        <f t="shared" si="139"/>
        <v>100</v>
      </c>
      <c r="S4424" s="2">
        <f>IF(AND(P4424&lt;&gt;"_U",P4424&lt;&gt;"c",J4424&lt;&gt;99,J4424&lt;&gt;9),IFERROR(VLOOKUP(A4424,'TA Total'!$A$2:$N$10000,14,0),"."),".")</f>
        <v>519</v>
      </c>
    </row>
    <row r="4425" spans="1:19" x14ac:dyDescent="0.4">
      <c r="A4425" s="2" t="str">
        <f t="shared" si="138"/>
        <v>2023|Hauraki District|13</v>
      </c>
      <c r="B4425" t="s">
        <v>16</v>
      </c>
      <c r="C4425" t="s">
        <v>17</v>
      </c>
      <c r="D4425" t="s">
        <v>18</v>
      </c>
      <c r="E4425" t="s">
        <v>19</v>
      </c>
      <c r="F4425">
        <v>2023</v>
      </c>
      <c r="G4425">
        <v>2023</v>
      </c>
      <c r="H4425">
        <v>12</v>
      </c>
      <c r="I4425" t="s">
        <v>142</v>
      </c>
      <c r="J4425">
        <v>77</v>
      </c>
      <c r="K4425" t="s">
        <v>29</v>
      </c>
      <c r="L4425">
        <v>13</v>
      </c>
      <c r="N4425">
        <v>99</v>
      </c>
      <c r="R4425" s="2">
        <f t="shared" si="139"/>
        <v>100</v>
      </c>
      <c r="S4425" s="2">
        <f>IF(AND(P4425&lt;&gt;"_U",P4425&lt;&gt;"c",J4425&lt;&gt;99,J4425&lt;&gt;9),IFERROR(VLOOKUP(A4425,'TA Total'!$A$2:$N$10000,14,0),"."),".")</f>
        <v>99</v>
      </c>
    </row>
    <row r="4426" spans="1:19" x14ac:dyDescent="0.4">
      <c r="A4426" s="2" t="str">
        <f t="shared" si="138"/>
        <v>2023|Hauraki District|999</v>
      </c>
      <c r="B4426" t="s">
        <v>16</v>
      </c>
      <c r="C4426" t="s">
        <v>17</v>
      </c>
      <c r="D4426" t="s">
        <v>18</v>
      </c>
      <c r="E4426" t="s">
        <v>19</v>
      </c>
      <c r="F4426">
        <v>2023</v>
      </c>
      <c r="G4426">
        <v>2023</v>
      </c>
      <c r="H4426">
        <v>12</v>
      </c>
      <c r="I4426" t="s">
        <v>142</v>
      </c>
      <c r="J4426">
        <v>77</v>
      </c>
      <c r="K4426" t="s">
        <v>29</v>
      </c>
      <c r="L4426">
        <v>999</v>
      </c>
      <c r="N4426">
        <v>7353</v>
      </c>
      <c r="R4426" s="2">
        <f t="shared" si="139"/>
        <v>100</v>
      </c>
      <c r="S4426" s="2">
        <f>IF(AND(P4426&lt;&gt;"_U",P4426&lt;&gt;"c",J4426&lt;&gt;99,J4426&lt;&gt;9),IFERROR(VLOOKUP(A4426,'TA Total'!$A$2:$N$10000,14,0),"."),".")</f>
        <v>7353</v>
      </c>
    </row>
    <row r="4427" spans="1:19" x14ac:dyDescent="0.4">
      <c r="A4427" s="2" t="str">
        <f t="shared" si="138"/>
        <v>2023|Hauraki District|10</v>
      </c>
      <c r="B4427" t="s">
        <v>16</v>
      </c>
      <c r="C4427" t="s">
        <v>17</v>
      </c>
      <c r="D4427" t="s">
        <v>18</v>
      </c>
      <c r="E4427" t="s">
        <v>19</v>
      </c>
      <c r="F4427">
        <v>2023</v>
      </c>
      <c r="G4427">
        <v>2023</v>
      </c>
      <c r="H4427">
        <v>12</v>
      </c>
      <c r="I4427" t="s">
        <v>142</v>
      </c>
      <c r="J4427">
        <v>8</v>
      </c>
      <c r="K4427" t="s">
        <v>30</v>
      </c>
      <c r="L4427">
        <v>10</v>
      </c>
      <c r="N4427">
        <v>0</v>
      </c>
      <c r="R4427" s="2" t="str">
        <f t="shared" si="139"/>
        <v>.</v>
      </c>
      <c r="S4427" s="2">
        <f>IF(AND(P4427&lt;&gt;"_U",P4427&lt;&gt;"c",J4427&lt;&gt;99,J4427&lt;&gt;9),IFERROR(VLOOKUP(A4427,'TA Total'!$A$2:$N$10000,14,0),"."),".")</f>
        <v>0</v>
      </c>
    </row>
    <row r="4428" spans="1:19" x14ac:dyDescent="0.4">
      <c r="A4428" s="2" t="str">
        <f t="shared" si="138"/>
        <v>2023|Hauraki District|11</v>
      </c>
      <c r="B4428" t="s">
        <v>16</v>
      </c>
      <c r="C4428" t="s">
        <v>17</v>
      </c>
      <c r="D4428" t="s">
        <v>18</v>
      </c>
      <c r="E4428" t="s">
        <v>19</v>
      </c>
      <c r="F4428">
        <v>2023</v>
      </c>
      <c r="G4428">
        <v>2023</v>
      </c>
      <c r="H4428">
        <v>12</v>
      </c>
      <c r="I4428" t="s">
        <v>142</v>
      </c>
      <c r="J4428">
        <v>8</v>
      </c>
      <c r="K4428" t="s">
        <v>30</v>
      </c>
      <c r="L4428">
        <v>11</v>
      </c>
      <c r="N4428">
        <v>66</v>
      </c>
      <c r="R4428" s="2">
        <f t="shared" si="139"/>
        <v>0.98</v>
      </c>
      <c r="S4428" s="2">
        <f>IF(AND(P4428&lt;&gt;"_U",P4428&lt;&gt;"c",J4428&lt;&gt;99,J4428&lt;&gt;9),IFERROR(VLOOKUP(A4428,'TA Total'!$A$2:$N$10000,14,0),"."),".")</f>
        <v>6735</v>
      </c>
    </row>
    <row r="4429" spans="1:19" x14ac:dyDescent="0.4">
      <c r="A4429" s="2" t="str">
        <f t="shared" si="138"/>
        <v>2023|Hauraki District|12</v>
      </c>
      <c r="B4429" t="s">
        <v>16</v>
      </c>
      <c r="C4429" t="s">
        <v>17</v>
      </c>
      <c r="D4429" t="s">
        <v>18</v>
      </c>
      <c r="E4429" t="s">
        <v>19</v>
      </c>
      <c r="F4429">
        <v>2023</v>
      </c>
      <c r="G4429">
        <v>2023</v>
      </c>
      <c r="H4429">
        <v>12</v>
      </c>
      <c r="I4429" t="s">
        <v>142</v>
      </c>
      <c r="J4429">
        <v>8</v>
      </c>
      <c r="K4429" t="s">
        <v>30</v>
      </c>
      <c r="L4429">
        <v>12</v>
      </c>
      <c r="N4429">
        <v>3</v>
      </c>
      <c r="R4429" s="2">
        <f t="shared" si="139"/>
        <v>0.57999999999999996</v>
      </c>
      <c r="S4429" s="2">
        <f>IF(AND(P4429&lt;&gt;"_U",P4429&lt;&gt;"c",J4429&lt;&gt;99,J4429&lt;&gt;9),IFERROR(VLOOKUP(A4429,'TA Total'!$A$2:$N$10000,14,0),"."),".")</f>
        <v>519</v>
      </c>
    </row>
    <row r="4430" spans="1:19" x14ac:dyDescent="0.4">
      <c r="A4430" s="2" t="str">
        <f t="shared" si="138"/>
        <v>2023|Hauraki District|13</v>
      </c>
      <c r="B4430" t="s">
        <v>16</v>
      </c>
      <c r="C4430" t="s">
        <v>17</v>
      </c>
      <c r="D4430" t="s">
        <v>18</v>
      </c>
      <c r="E4430" t="s">
        <v>19</v>
      </c>
      <c r="F4430">
        <v>2023</v>
      </c>
      <c r="G4430">
        <v>2023</v>
      </c>
      <c r="H4430">
        <v>12</v>
      </c>
      <c r="I4430" t="s">
        <v>142</v>
      </c>
      <c r="J4430">
        <v>8</v>
      </c>
      <c r="K4430" t="s">
        <v>30</v>
      </c>
      <c r="L4430">
        <v>13</v>
      </c>
      <c r="N4430">
        <v>6</v>
      </c>
      <c r="R4430" s="2">
        <f t="shared" si="139"/>
        <v>6.06</v>
      </c>
      <c r="S4430" s="2">
        <f>IF(AND(P4430&lt;&gt;"_U",P4430&lt;&gt;"c",J4430&lt;&gt;99,J4430&lt;&gt;9),IFERROR(VLOOKUP(A4430,'TA Total'!$A$2:$N$10000,14,0),"."),".")</f>
        <v>99</v>
      </c>
    </row>
    <row r="4431" spans="1:19" x14ac:dyDescent="0.4">
      <c r="A4431" s="2" t="str">
        <f t="shared" si="138"/>
        <v>2023|Hauraki District|999</v>
      </c>
      <c r="B4431" t="s">
        <v>16</v>
      </c>
      <c r="C4431" t="s">
        <v>17</v>
      </c>
      <c r="D4431" t="s">
        <v>18</v>
      </c>
      <c r="E4431" t="s">
        <v>19</v>
      </c>
      <c r="F4431">
        <v>2023</v>
      </c>
      <c r="G4431">
        <v>2023</v>
      </c>
      <c r="H4431">
        <v>12</v>
      </c>
      <c r="I4431" t="s">
        <v>142</v>
      </c>
      <c r="J4431">
        <v>8</v>
      </c>
      <c r="K4431" t="s">
        <v>30</v>
      </c>
      <c r="L4431">
        <v>999</v>
      </c>
      <c r="N4431">
        <v>75</v>
      </c>
      <c r="R4431" s="2">
        <f t="shared" si="139"/>
        <v>1.02</v>
      </c>
      <c r="S4431" s="2">
        <f>IF(AND(P4431&lt;&gt;"_U",P4431&lt;&gt;"c",J4431&lt;&gt;99,J4431&lt;&gt;9),IFERROR(VLOOKUP(A4431,'TA Total'!$A$2:$N$10000,14,0),"."),".")</f>
        <v>7353</v>
      </c>
    </row>
    <row r="4432" spans="1:19" x14ac:dyDescent="0.4">
      <c r="A4432" s="2" t="str">
        <f t="shared" si="138"/>
        <v>2023|Hauraki District|10</v>
      </c>
      <c r="B4432" t="s">
        <v>16</v>
      </c>
      <c r="C4432" t="s">
        <v>17</v>
      </c>
      <c r="D4432" t="s">
        <v>18</v>
      </c>
      <c r="E4432" t="s">
        <v>19</v>
      </c>
      <c r="F4432">
        <v>2023</v>
      </c>
      <c r="G4432">
        <v>2023</v>
      </c>
      <c r="H4432">
        <v>12</v>
      </c>
      <c r="I4432" t="s">
        <v>142</v>
      </c>
      <c r="J4432">
        <v>9</v>
      </c>
      <c r="K4432" t="s">
        <v>31</v>
      </c>
      <c r="L4432">
        <v>10</v>
      </c>
      <c r="N4432">
        <v>0</v>
      </c>
      <c r="R4432" s="2" t="str">
        <f t="shared" si="139"/>
        <v>.</v>
      </c>
      <c r="S4432" s="2" t="str">
        <f>IF(AND(P4432&lt;&gt;"_U",P4432&lt;&gt;"c",J4432&lt;&gt;99,J4432&lt;&gt;9),IFERROR(VLOOKUP(A4432,'TA Total'!$A$2:$N$10000,14,0),"."),".")</f>
        <v>.</v>
      </c>
    </row>
    <row r="4433" spans="1:19" x14ac:dyDescent="0.4">
      <c r="A4433" s="2" t="str">
        <f t="shared" si="138"/>
        <v>2023|Hauraki District|11</v>
      </c>
      <c r="B4433" t="s">
        <v>16</v>
      </c>
      <c r="C4433" t="s">
        <v>17</v>
      </c>
      <c r="D4433" t="s">
        <v>18</v>
      </c>
      <c r="E4433" t="s">
        <v>19</v>
      </c>
      <c r="F4433">
        <v>2023</v>
      </c>
      <c r="G4433">
        <v>2023</v>
      </c>
      <c r="H4433">
        <v>12</v>
      </c>
      <c r="I4433" t="s">
        <v>142</v>
      </c>
      <c r="J4433">
        <v>9</v>
      </c>
      <c r="K4433" t="s">
        <v>31</v>
      </c>
      <c r="L4433">
        <v>11</v>
      </c>
      <c r="N4433">
        <v>840</v>
      </c>
      <c r="R4433" s="2" t="str">
        <f t="shared" si="139"/>
        <v>.</v>
      </c>
      <c r="S4433" s="2" t="str">
        <f>IF(AND(P4433&lt;&gt;"_U",P4433&lt;&gt;"c",J4433&lt;&gt;99,J4433&lt;&gt;9),IFERROR(VLOOKUP(A4433,'TA Total'!$A$2:$N$10000,14,0),"."),".")</f>
        <v>.</v>
      </c>
    </row>
    <row r="4434" spans="1:19" x14ac:dyDescent="0.4">
      <c r="A4434" s="2" t="str">
        <f t="shared" si="138"/>
        <v>2023|Hauraki District|12</v>
      </c>
      <c r="B4434" t="s">
        <v>16</v>
      </c>
      <c r="C4434" t="s">
        <v>17</v>
      </c>
      <c r="D4434" t="s">
        <v>18</v>
      </c>
      <c r="E4434" t="s">
        <v>19</v>
      </c>
      <c r="F4434">
        <v>2023</v>
      </c>
      <c r="G4434">
        <v>2023</v>
      </c>
      <c r="H4434">
        <v>12</v>
      </c>
      <c r="I4434" t="s">
        <v>142</v>
      </c>
      <c r="J4434">
        <v>9</v>
      </c>
      <c r="K4434" t="s">
        <v>31</v>
      </c>
      <c r="L4434">
        <v>12</v>
      </c>
      <c r="N4434">
        <v>75</v>
      </c>
      <c r="R4434" s="2" t="str">
        <f t="shared" si="139"/>
        <v>.</v>
      </c>
      <c r="S4434" s="2" t="str">
        <f>IF(AND(P4434&lt;&gt;"_U",P4434&lt;&gt;"c",J4434&lt;&gt;99,J4434&lt;&gt;9),IFERROR(VLOOKUP(A4434,'TA Total'!$A$2:$N$10000,14,0),"."),".")</f>
        <v>.</v>
      </c>
    </row>
    <row r="4435" spans="1:19" x14ac:dyDescent="0.4">
      <c r="A4435" s="2" t="str">
        <f t="shared" si="138"/>
        <v>2023|Hauraki District|13</v>
      </c>
      <c r="B4435" t="s">
        <v>16</v>
      </c>
      <c r="C4435" t="s">
        <v>17</v>
      </c>
      <c r="D4435" t="s">
        <v>18</v>
      </c>
      <c r="E4435" t="s">
        <v>19</v>
      </c>
      <c r="F4435">
        <v>2023</v>
      </c>
      <c r="G4435">
        <v>2023</v>
      </c>
      <c r="H4435">
        <v>12</v>
      </c>
      <c r="I4435" t="s">
        <v>142</v>
      </c>
      <c r="J4435">
        <v>9</v>
      </c>
      <c r="K4435" t="s">
        <v>31</v>
      </c>
      <c r="L4435">
        <v>13</v>
      </c>
      <c r="N4435">
        <v>33</v>
      </c>
      <c r="R4435" s="2" t="str">
        <f t="shared" si="139"/>
        <v>.</v>
      </c>
      <c r="S4435" s="2" t="str">
        <f>IF(AND(P4435&lt;&gt;"_U",P4435&lt;&gt;"c",J4435&lt;&gt;99,J4435&lt;&gt;9),IFERROR(VLOOKUP(A4435,'TA Total'!$A$2:$N$10000,14,0),"."),".")</f>
        <v>.</v>
      </c>
    </row>
    <row r="4436" spans="1:19" x14ac:dyDescent="0.4">
      <c r="A4436" s="2" t="str">
        <f t="shared" si="138"/>
        <v>2023|Hauraki District|999</v>
      </c>
      <c r="B4436" t="s">
        <v>16</v>
      </c>
      <c r="C4436" t="s">
        <v>17</v>
      </c>
      <c r="D4436" t="s">
        <v>18</v>
      </c>
      <c r="E4436" t="s">
        <v>19</v>
      </c>
      <c r="F4436">
        <v>2023</v>
      </c>
      <c r="G4436">
        <v>2023</v>
      </c>
      <c r="H4436">
        <v>12</v>
      </c>
      <c r="I4436" t="s">
        <v>142</v>
      </c>
      <c r="J4436">
        <v>9</v>
      </c>
      <c r="K4436" t="s">
        <v>31</v>
      </c>
      <c r="L4436">
        <v>999</v>
      </c>
      <c r="N4436">
        <v>951</v>
      </c>
      <c r="R4436" s="2" t="str">
        <f t="shared" si="139"/>
        <v>.</v>
      </c>
      <c r="S4436" s="2" t="str">
        <f>IF(AND(P4436&lt;&gt;"_U",P4436&lt;&gt;"c",J4436&lt;&gt;99,J4436&lt;&gt;9),IFERROR(VLOOKUP(A4436,'TA Total'!$A$2:$N$10000,14,0),"."),".")</f>
        <v>.</v>
      </c>
    </row>
    <row r="4437" spans="1:19" x14ac:dyDescent="0.4">
      <c r="A4437" s="2" t="str">
        <f t="shared" si="138"/>
        <v>2023|Hauraki District|10</v>
      </c>
      <c r="B4437" t="s">
        <v>16</v>
      </c>
      <c r="C4437" t="s">
        <v>17</v>
      </c>
      <c r="D4437" t="s">
        <v>18</v>
      </c>
      <c r="E4437" t="s">
        <v>19</v>
      </c>
      <c r="F4437">
        <v>2023</v>
      </c>
      <c r="G4437">
        <v>2023</v>
      </c>
      <c r="H4437">
        <v>12</v>
      </c>
      <c r="I4437" t="s">
        <v>142</v>
      </c>
      <c r="J4437">
        <v>99</v>
      </c>
      <c r="K4437" t="s">
        <v>32</v>
      </c>
      <c r="L4437">
        <v>10</v>
      </c>
      <c r="N4437">
        <v>0</v>
      </c>
      <c r="R4437" s="2" t="str">
        <f t="shared" si="139"/>
        <v>.</v>
      </c>
      <c r="S4437" s="2" t="str">
        <f>IF(AND(P4437&lt;&gt;"_U",P4437&lt;&gt;"c",J4437&lt;&gt;99,J4437&lt;&gt;9),IFERROR(VLOOKUP(A4437,'TA Total'!$A$2:$N$10000,14,0),"."),".")</f>
        <v>.</v>
      </c>
    </row>
    <row r="4438" spans="1:19" x14ac:dyDescent="0.4">
      <c r="A4438" s="2" t="str">
        <f t="shared" si="138"/>
        <v>2023|Hauraki District|11</v>
      </c>
      <c r="B4438" t="s">
        <v>16</v>
      </c>
      <c r="C4438" t="s">
        <v>17</v>
      </c>
      <c r="D4438" t="s">
        <v>18</v>
      </c>
      <c r="E4438" t="s">
        <v>19</v>
      </c>
      <c r="F4438">
        <v>2023</v>
      </c>
      <c r="G4438">
        <v>2023</v>
      </c>
      <c r="H4438">
        <v>12</v>
      </c>
      <c r="I4438" t="s">
        <v>142</v>
      </c>
      <c r="J4438">
        <v>99</v>
      </c>
      <c r="K4438" t="s">
        <v>32</v>
      </c>
      <c r="L4438">
        <v>11</v>
      </c>
      <c r="N4438">
        <v>7575</v>
      </c>
      <c r="R4438" s="2" t="str">
        <f t="shared" si="139"/>
        <v>.</v>
      </c>
      <c r="S4438" s="2" t="str">
        <f>IF(AND(P4438&lt;&gt;"_U",P4438&lt;&gt;"c",J4438&lt;&gt;99,J4438&lt;&gt;9),IFERROR(VLOOKUP(A4438,'TA Total'!$A$2:$N$10000,14,0),"."),".")</f>
        <v>.</v>
      </c>
    </row>
    <row r="4439" spans="1:19" x14ac:dyDescent="0.4">
      <c r="A4439" s="2" t="str">
        <f t="shared" si="138"/>
        <v>2023|Hauraki District|12</v>
      </c>
      <c r="B4439" t="s">
        <v>16</v>
      </c>
      <c r="C4439" t="s">
        <v>17</v>
      </c>
      <c r="D4439" t="s">
        <v>18</v>
      </c>
      <c r="E4439" t="s">
        <v>19</v>
      </c>
      <c r="F4439">
        <v>2023</v>
      </c>
      <c r="G4439">
        <v>2023</v>
      </c>
      <c r="H4439">
        <v>12</v>
      </c>
      <c r="I4439" t="s">
        <v>142</v>
      </c>
      <c r="J4439">
        <v>99</v>
      </c>
      <c r="K4439" t="s">
        <v>32</v>
      </c>
      <c r="L4439">
        <v>12</v>
      </c>
      <c r="N4439">
        <v>597</v>
      </c>
      <c r="R4439" s="2" t="str">
        <f t="shared" si="139"/>
        <v>.</v>
      </c>
      <c r="S4439" s="2" t="str">
        <f>IF(AND(P4439&lt;&gt;"_U",P4439&lt;&gt;"c",J4439&lt;&gt;99,J4439&lt;&gt;9),IFERROR(VLOOKUP(A4439,'TA Total'!$A$2:$N$10000,14,0),"."),".")</f>
        <v>.</v>
      </c>
    </row>
    <row r="4440" spans="1:19" x14ac:dyDescent="0.4">
      <c r="A4440" s="2" t="str">
        <f t="shared" si="138"/>
        <v>2023|Hauraki District|13</v>
      </c>
      <c r="B4440" t="s">
        <v>16</v>
      </c>
      <c r="C4440" t="s">
        <v>17</v>
      </c>
      <c r="D4440" t="s">
        <v>18</v>
      </c>
      <c r="E4440" t="s">
        <v>19</v>
      </c>
      <c r="F4440">
        <v>2023</v>
      </c>
      <c r="G4440">
        <v>2023</v>
      </c>
      <c r="H4440">
        <v>12</v>
      </c>
      <c r="I4440" t="s">
        <v>142</v>
      </c>
      <c r="J4440">
        <v>99</v>
      </c>
      <c r="K4440" t="s">
        <v>32</v>
      </c>
      <c r="L4440">
        <v>13</v>
      </c>
      <c r="N4440">
        <v>132</v>
      </c>
      <c r="R4440" s="2" t="str">
        <f t="shared" si="139"/>
        <v>.</v>
      </c>
      <c r="S4440" s="2" t="str">
        <f>IF(AND(P4440&lt;&gt;"_U",P4440&lt;&gt;"c",J4440&lt;&gt;99,J4440&lt;&gt;9),IFERROR(VLOOKUP(A4440,'TA Total'!$A$2:$N$10000,14,0),"."),".")</f>
        <v>.</v>
      </c>
    </row>
    <row r="4441" spans="1:19" x14ac:dyDescent="0.4">
      <c r="A4441" s="2" t="str">
        <f t="shared" si="138"/>
        <v>2023|Hauraki District|999</v>
      </c>
      <c r="B4441" t="s">
        <v>16</v>
      </c>
      <c r="C4441" t="s">
        <v>17</v>
      </c>
      <c r="D4441" t="s">
        <v>18</v>
      </c>
      <c r="E4441" t="s">
        <v>19</v>
      </c>
      <c r="F4441">
        <v>2023</v>
      </c>
      <c r="G4441">
        <v>2023</v>
      </c>
      <c r="H4441">
        <v>12</v>
      </c>
      <c r="I4441" t="s">
        <v>142</v>
      </c>
      <c r="J4441">
        <v>99</v>
      </c>
      <c r="K4441" t="s">
        <v>32</v>
      </c>
      <c r="L4441">
        <v>999</v>
      </c>
      <c r="N4441">
        <v>8304</v>
      </c>
      <c r="R4441" s="2" t="str">
        <f t="shared" si="139"/>
        <v>.</v>
      </c>
      <c r="S4441" s="2" t="str">
        <f>IF(AND(P4441&lt;&gt;"_U",P4441&lt;&gt;"c",J4441&lt;&gt;99,J4441&lt;&gt;9),IFERROR(VLOOKUP(A4441,'TA Total'!$A$2:$N$10000,14,0),"."),".")</f>
        <v>.</v>
      </c>
    </row>
    <row r="4442" spans="1:19" x14ac:dyDescent="0.4">
      <c r="A4442" s="2" t="str">
        <f t="shared" si="138"/>
        <v>2023|Waikato District|10</v>
      </c>
      <c r="B4442" t="s">
        <v>16</v>
      </c>
      <c r="C4442" t="s">
        <v>17</v>
      </c>
      <c r="D4442" t="s">
        <v>18</v>
      </c>
      <c r="E4442" t="s">
        <v>19</v>
      </c>
      <c r="F4442">
        <v>2023</v>
      </c>
      <c r="G4442">
        <v>2023</v>
      </c>
      <c r="H4442">
        <v>13</v>
      </c>
      <c r="I4442" t="s">
        <v>141</v>
      </c>
      <c r="J4442">
        <v>0</v>
      </c>
      <c r="K4442" t="s">
        <v>21</v>
      </c>
      <c r="L4442">
        <v>10</v>
      </c>
      <c r="N4442">
        <v>3</v>
      </c>
      <c r="R4442" s="2">
        <f t="shared" si="139"/>
        <v>16.670000000000002</v>
      </c>
      <c r="S4442" s="2">
        <f>IF(AND(P4442&lt;&gt;"_U",P4442&lt;&gt;"c",J4442&lt;&gt;99,J4442&lt;&gt;9),IFERROR(VLOOKUP(A4442,'TA Total'!$A$2:$N$10000,14,0),"."),".")</f>
        <v>18</v>
      </c>
    </row>
    <row r="4443" spans="1:19" x14ac:dyDescent="0.4">
      <c r="A4443" s="2" t="str">
        <f t="shared" si="138"/>
        <v>2023|Waikato District|11</v>
      </c>
      <c r="B4443" t="s">
        <v>16</v>
      </c>
      <c r="C4443" t="s">
        <v>17</v>
      </c>
      <c r="D4443" t="s">
        <v>18</v>
      </c>
      <c r="E4443" t="s">
        <v>19</v>
      </c>
      <c r="F4443">
        <v>2023</v>
      </c>
      <c r="G4443">
        <v>2023</v>
      </c>
      <c r="H4443">
        <v>13</v>
      </c>
      <c r="I4443" t="s">
        <v>141</v>
      </c>
      <c r="J4443">
        <v>0</v>
      </c>
      <c r="K4443" t="s">
        <v>21</v>
      </c>
      <c r="L4443">
        <v>11</v>
      </c>
      <c r="N4443">
        <v>387</v>
      </c>
      <c r="R4443" s="2">
        <f t="shared" si="139"/>
        <v>1.67</v>
      </c>
      <c r="S4443" s="2">
        <f>IF(AND(P4443&lt;&gt;"_U",P4443&lt;&gt;"c",J4443&lt;&gt;99,J4443&lt;&gt;9),IFERROR(VLOOKUP(A4443,'TA Total'!$A$2:$N$10000,14,0),"."),".")</f>
        <v>23139</v>
      </c>
    </row>
    <row r="4444" spans="1:19" x14ac:dyDescent="0.4">
      <c r="A4444" s="2" t="str">
        <f t="shared" si="138"/>
        <v>2023|Waikato District|12</v>
      </c>
      <c r="B4444" t="s">
        <v>16</v>
      </c>
      <c r="C4444" t="s">
        <v>17</v>
      </c>
      <c r="D4444" t="s">
        <v>18</v>
      </c>
      <c r="E4444" t="s">
        <v>19</v>
      </c>
      <c r="F4444">
        <v>2023</v>
      </c>
      <c r="G4444">
        <v>2023</v>
      </c>
      <c r="H4444">
        <v>13</v>
      </c>
      <c r="I4444" t="s">
        <v>141</v>
      </c>
      <c r="J4444">
        <v>0</v>
      </c>
      <c r="K4444" t="s">
        <v>21</v>
      </c>
      <c r="L4444">
        <v>12</v>
      </c>
      <c r="N4444">
        <v>51</v>
      </c>
      <c r="R4444" s="2">
        <f t="shared" si="139"/>
        <v>3.11</v>
      </c>
      <c r="S4444" s="2">
        <f>IF(AND(P4444&lt;&gt;"_U",P4444&lt;&gt;"c",J4444&lt;&gt;99,J4444&lt;&gt;9),IFERROR(VLOOKUP(A4444,'TA Total'!$A$2:$N$10000,14,0),"."),".")</f>
        <v>1641</v>
      </c>
    </row>
    <row r="4445" spans="1:19" x14ac:dyDescent="0.4">
      <c r="A4445" s="2" t="str">
        <f t="shared" si="138"/>
        <v>2023|Waikato District|13</v>
      </c>
      <c r="B4445" t="s">
        <v>16</v>
      </c>
      <c r="C4445" t="s">
        <v>17</v>
      </c>
      <c r="D4445" t="s">
        <v>18</v>
      </c>
      <c r="E4445" t="s">
        <v>19</v>
      </c>
      <c r="F4445">
        <v>2023</v>
      </c>
      <c r="G4445">
        <v>2023</v>
      </c>
      <c r="H4445">
        <v>13</v>
      </c>
      <c r="I4445" t="s">
        <v>141</v>
      </c>
      <c r="J4445">
        <v>0</v>
      </c>
      <c r="K4445" t="s">
        <v>21</v>
      </c>
      <c r="L4445">
        <v>13</v>
      </c>
      <c r="N4445">
        <v>36</v>
      </c>
      <c r="R4445" s="2">
        <f t="shared" si="139"/>
        <v>15.58</v>
      </c>
      <c r="S4445" s="2">
        <f>IF(AND(P4445&lt;&gt;"_U",P4445&lt;&gt;"c",J4445&lt;&gt;99,J4445&lt;&gt;9),IFERROR(VLOOKUP(A4445,'TA Total'!$A$2:$N$10000,14,0),"."),".")</f>
        <v>231</v>
      </c>
    </row>
    <row r="4446" spans="1:19" x14ac:dyDescent="0.4">
      <c r="A4446" s="2" t="str">
        <f t="shared" si="138"/>
        <v>2023|Waikato District|999</v>
      </c>
      <c r="B4446" t="s">
        <v>16</v>
      </c>
      <c r="C4446" t="s">
        <v>17</v>
      </c>
      <c r="D4446" t="s">
        <v>18</v>
      </c>
      <c r="E4446" t="s">
        <v>19</v>
      </c>
      <c r="F4446">
        <v>2023</v>
      </c>
      <c r="G4446">
        <v>2023</v>
      </c>
      <c r="H4446">
        <v>13</v>
      </c>
      <c r="I4446" t="s">
        <v>141</v>
      </c>
      <c r="J4446">
        <v>0</v>
      </c>
      <c r="K4446" t="s">
        <v>21</v>
      </c>
      <c r="L4446">
        <v>999</v>
      </c>
      <c r="N4446">
        <v>474</v>
      </c>
      <c r="R4446" s="2">
        <f t="shared" si="139"/>
        <v>1.89</v>
      </c>
      <c r="S4446" s="2">
        <f>IF(AND(P4446&lt;&gt;"_U",P4446&lt;&gt;"c",J4446&lt;&gt;99,J4446&lt;&gt;9),IFERROR(VLOOKUP(A4446,'TA Total'!$A$2:$N$10000,14,0),"."),".")</f>
        <v>25026</v>
      </c>
    </row>
    <row r="4447" spans="1:19" x14ac:dyDescent="0.4">
      <c r="A4447" s="2" t="str">
        <f t="shared" si="138"/>
        <v>2023|Waikato District|10</v>
      </c>
      <c r="B4447" t="s">
        <v>16</v>
      </c>
      <c r="C4447" t="s">
        <v>17</v>
      </c>
      <c r="D4447" t="s">
        <v>18</v>
      </c>
      <c r="E4447" t="s">
        <v>19</v>
      </c>
      <c r="F4447">
        <v>2023</v>
      </c>
      <c r="G4447">
        <v>2023</v>
      </c>
      <c r="H4447">
        <v>13</v>
      </c>
      <c r="I4447" t="s">
        <v>141</v>
      </c>
      <c r="J4447">
        <v>1</v>
      </c>
      <c r="K4447" t="s">
        <v>22</v>
      </c>
      <c r="L4447">
        <v>10</v>
      </c>
      <c r="N4447">
        <v>6</v>
      </c>
      <c r="R4447" s="2">
        <f t="shared" si="139"/>
        <v>33.33</v>
      </c>
      <c r="S4447" s="2">
        <f>IF(AND(P4447&lt;&gt;"_U",P4447&lt;&gt;"c",J4447&lt;&gt;99,J4447&lt;&gt;9),IFERROR(VLOOKUP(A4447,'TA Total'!$A$2:$N$10000,14,0),"."),".")</f>
        <v>18</v>
      </c>
    </row>
    <row r="4448" spans="1:19" x14ac:dyDescent="0.4">
      <c r="A4448" s="2" t="str">
        <f t="shared" si="138"/>
        <v>2023|Waikato District|11</v>
      </c>
      <c r="B4448" t="s">
        <v>16</v>
      </c>
      <c r="C4448" t="s">
        <v>17</v>
      </c>
      <c r="D4448" t="s">
        <v>18</v>
      </c>
      <c r="E4448" t="s">
        <v>19</v>
      </c>
      <c r="F4448">
        <v>2023</v>
      </c>
      <c r="G4448">
        <v>2023</v>
      </c>
      <c r="H4448">
        <v>13</v>
      </c>
      <c r="I4448" t="s">
        <v>141</v>
      </c>
      <c r="J4448">
        <v>1</v>
      </c>
      <c r="K4448" t="s">
        <v>22</v>
      </c>
      <c r="L4448">
        <v>11</v>
      </c>
      <c r="N4448">
        <v>15369</v>
      </c>
      <c r="R4448" s="2">
        <f t="shared" si="139"/>
        <v>66.42</v>
      </c>
      <c r="S4448" s="2">
        <f>IF(AND(P4448&lt;&gt;"_U",P4448&lt;&gt;"c",J4448&lt;&gt;99,J4448&lt;&gt;9),IFERROR(VLOOKUP(A4448,'TA Total'!$A$2:$N$10000,14,0),"."),".")</f>
        <v>23139</v>
      </c>
    </row>
    <row r="4449" spans="1:19" x14ac:dyDescent="0.4">
      <c r="A4449" s="2" t="str">
        <f t="shared" si="138"/>
        <v>2023|Waikato District|12</v>
      </c>
      <c r="B4449" t="s">
        <v>16</v>
      </c>
      <c r="C4449" t="s">
        <v>17</v>
      </c>
      <c r="D4449" t="s">
        <v>18</v>
      </c>
      <c r="E4449" t="s">
        <v>19</v>
      </c>
      <c r="F4449">
        <v>2023</v>
      </c>
      <c r="G4449">
        <v>2023</v>
      </c>
      <c r="H4449">
        <v>13</v>
      </c>
      <c r="I4449" t="s">
        <v>141</v>
      </c>
      <c r="J4449">
        <v>1</v>
      </c>
      <c r="K4449" t="s">
        <v>22</v>
      </c>
      <c r="L4449">
        <v>12</v>
      </c>
      <c r="N4449">
        <v>1146</v>
      </c>
      <c r="R4449" s="2">
        <f t="shared" si="139"/>
        <v>69.84</v>
      </c>
      <c r="S4449" s="2">
        <f>IF(AND(P4449&lt;&gt;"_U",P4449&lt;&gt;"c",J4449&lt;&gt;99,J4449&lt;&gt;9),IFERROR(VLOOKUP(A4449,'TA Total'!$A$2:$N$10000,14,0),"."),".")</f>
        <v>1641</v>
      </c>
    </row>
    <row r="4450" spans="1:19" x14ac:dyDescent="0.4">
      <c r="A4450" s="2" t="str">
        <f t="shared" si="138"/>
        <v>2023|Waikato District|13</v>
      </c>
      <c r="B4450" t="s">
        <v>16</v>
      </c>
      <c r="C4450" t="s">
        <v>17</v>
      </c>
      <c r="D4450" t="s">
        <v>18</v>
      </c>
      <c r="E4450" t="s">
        <v>19</v>
      </c>
      <c r="F4450">
        <v>2023</v>
      </c>
      <c r="G4450">
        <v>2023</v>
      </c>
      <c r="H4450">
        <v>13</v>
      </c>
      <c r="I4450" t="s">
        <v>141</v>
      </c>
      <c r="J4450">
        <v>1</v>
      </c>
      <c r="K4450" t="s">
        <v>22</v>
      </c>
      <c r="L4450">
        <v>13</v>
      </c>
      <c r="N4450">
        <v>60</v>
      </c>
      <c r="R4450" s="2">
        <f t="shared" si="139"/>
        <v>25.97</v>
      </c>
      <c r="S4450" s="2">
        <f>IF(AND(P4450&lt;&gt;"_U",P4450&lt;&gt;"c",J4450&lt;&gt;99,J4450&lt;&gt;9),IFERROR(VLOOKUP(A4450,'TA Total'!$A$2:$N$10000,14,0),"."),".")</f>
        <v>231</v>
      </c>
    </row>
    <row r="4451" spans="1:19" x14ac:dyDescent="0.4">
      <c r="A4451" s="2" t="str">
        <f t="shared" si="138"/>
        <v>2023|Waikato District|999</v>
      </c>
      <c r="B4451" t="s">
        <v>16</v>
      </c>
      <c r="C4451" t="s">
        <v>17</v>
      </c>
      <c r="D4451" t="s">
        <v>18</v>
      </c>
      <c r="E4451" t="s">
        <v>19</v>
      </c>
      <c r="F4451">
        <v>2023</v>
      </c>
      <c r="G4451">
        <v>2023</v>
      </c>
      <c r="H4451">
        <v>13</v>
      </c>
      <c r="I4451" t="s">
        <v>141</v>
      </c>
      <c r="J4451">
        <v>1</v>
      </c>
      <c r="K4451" t="s">
        <v>22</v>
      </c>
      <c r="L4451">
        <v>999</v>
      </c>
      <c r="N4451">
        <v>16581</v>
      </c>
      <c r="R4451" s="2">
        <f t="shared" si="139"/>
        <v>66.260000000000005</v>
      </c>
      <c r="S4451" s="2">
        <f>IF(AND(P4451&lt;&gt;"_U",P4451&lt;&gt;"c",J4451&lt;&gt;99,J4451&lt;&gt;9),IFERROR(VLOOKUP(A4451,'TA Total'!$A$2:$N$10000,14,0),"."),".")</f>
        <v>25026</v>
      </c>
    </row>
    <row r="4452" spans="1:19" x14ac:dyDescent="0.4">
      <c r="A4452" s="2" t="str">
        <f t="shared" si="138"/>
        <v>2023|Waikato District|10</v>
      </c>
      <c r="B4452" t="s">
        <v>16</v>
      </c>
      <c r="C4452" t="s">
        <v>17</v>
      </c>
      <c r="D4452" t="s">
        <v>18</v>
      </c>
      <c r="E4452" t="s">
        <v>19</v>
      </c>
      <c r="F4452">
        <v>2023</v>
      </c>
      <c r="G4452">
        <v>2023</v>
      </c>
      <c r="H4452">
        <v>13</v>
      </c>
      <c r="I4452" t="s">
        <v>141</v>
      </c>
      <c r="J4452">
        <v>2</v>
      </c>
      <c r="K4452" t="s">
        <v>23</v>
      </c>
      <c r="L4452">
        <v>10</v>
      </c>
      <c r="N4452">
        <v>6</v>
      </c>
      <c r="R4452" s="2">
        <f t="shared" si="139"/>
        <v>33.33</v>
      </c>
      <c r="S4452" s="2">
        <f>IF(AND(P4452&lt;&gt;"_U",P4452&lt;&gt;"c",J4452&lt;&gt;99,J4452&lt;&gt;9),IFERROR(VLOOKUP(A4452,'TA Total'!$A$2:$N$10000,14,0),"."),".")</f>
        <v>18</v>
      </c>
    </row>
    <row r="4453" spans="1:19" x14ac:dyDescent="0.4">
      <c r="A4453" s="2" t="str">
        <f t="shared" si="138"/>
        <v>2023|Waikato District|11</v>
      </c>
      <c r="B4453" t="s">
        <v>16</v>
      </c>
      <c r="C4453" t="s">
        <v>17</v>
      </c>
      <c r="D4453" t="s">
        <v>18</v>
      </c>
      <c r="E4453" t="s">
        <v>19</v>
      </c>
      <c r="F4453">
        <v>2023</v>
      </c>
      <c r="G4453">
        <v>2023</v>
      </c>
      <c r="H4453">
        <v>13</v>
      </c>
      <c r="I4453" t="s">
        <v>141</v>
      </c>
      <c r="J4453">
        <v>2</v>
      </c>
      <c r="K4453" t="s">
        <v>23</v>
      </c>
      <c r="L4453">
        <v>11</v>
      </c>
      <c r="N4453">
        <v>7095</v>
      </c>
      <c r="R4453" s="2">
        <f t="shared" si="139"/>
        <v>30.66</v>
      </c>
      <c r="S4453" s="2">
        <f>IF(AND(P4453&lt;&gt;"_U",P4453&lt;&gt;"c",J4453&lt;&gt;99,J4453&lt;&gt;9),IFERROR(VLOOKUP(A4453,'TA Total'!$A$2:$N$10000,14,0),"."),".")</f>
        <v>23139</v>
      </c>
    </row>
    <row r="4454" spans="1:19" x14ac:dyDescent="0.4">
      <c r="A4454" s="2" t="str">
        <f t="shared" si="138"/>
        <v>2023|Waikato District|12</v>
      </c>
      <c r="B4454" t="s">
        <v>16</v>
      </c>
      <c r="C4454" t="s">
        <v>17</v>
      </c>
      <c r="D4454" t="s">
        <v>18</v>
      </c>
      <c r="E4454" t="s">
        <v>19</v>
      </c>
      <c r="F4454">
        <v>2023</v>
      </c>
      <c r="G4454">
        <v>2023</v>
      </c>
      <c r="H4454">
        <v>13</v>
      </c>
      <c r="I4454" t="s">
        <v>141</v>
      </c>
      <c r="J4454">
        <v>2</v>
      </c>
      <c r="K4454" t="s">
        <v>23</v>
      </c>
      <c r="L4454">
        <v>12</v>
      </c>
      <c r="N4454">
        <v>552</v>
      </c>
      <c r="R4454" s="2">
        <f t="shared" si="139"/>
        <v>33.64</v>
      </c>
      <c r="S4454" s="2">
        <f>IF(AND(P4454&lt;&gt;"_U",P4454&lt;&gt;"c",J4454&lt;&gt;99,J4454&lt;&gt;9),IFERROR(VLOOKUP(A4454,'TA Total'!$A$2:$N$10000,14,0),"."),".")</f>
        <v>1641</v>
      </c>
    </row>
    <row r="4455" spans="1:19" x14ac:dyDescent="0.4">
      <c r="A4455" s="2" t="str">
        <f t="shared" si="138"/>
        <v>2023|Waikato District|13</v>
      </c>
      <c r="B4455" t="s">
        <v>16</v>
      </c>
      <c r="C4455" t="s">
        <v>17</v>
      </c>
      <c r="D4455" t="s">
        <v>18</v>
      </c>
      <c r="E4455" t="s">
        <v>19</v>
      </c>
      <c r="F4455">
        <v>2023</v>
      </c>
      <c r="G4455">
        <v>2023</v>
      </c>
      <c r="H4455">
        <v>13</v>
      </c>
      <c r="I4455" t="s">
        <v>141</v>
      </c>
      <c r="J4455">
        <v>2</v>
      </c>
      <c r="K4455" t="s">
        <v>23</v>
      </c>
      <c r="L4455">
        <v>13</v>
      </c>
      <c r="N4455">
        <v>102</v>
      </c>
      <c r="R4455" s="2">
        <f t="shared" si="139"/>
        <v>44.16</v>
      </c>
      <c r="S4455" s="2">
        <f>IF(AND(P4455&lt;&gt;"_U",P4455&lt;&gt;"c",J4455&lt;&gt;99,J4455&lt;&gt;9),IFERROR(VLOOKUP(A4455,'TA Total'!$A$2:$N$10000,14,0),"."),".")</f>
        <v>231</v>
      </c>
    </row>
    <row r="4456" spans="1:19" x14ac:dyDescent="0.4">
      <c r="A4456" s="2" t="str">
        <f t="shared" si="138"/>
        <v>2023|Waikato District|999</v>
      </c>
      <c r="B4456" t="s">
        <v>16</v>
      </c>
      <c r="C4456" t="s">
        <v>17</v>
      </c>
      <c r="D4456" t="s">
        <v>18</v>
      </c>
      <c r="E4456" t="s">
        <v>19</v>
      </c>
      <c r="F4456">
        <v>2023</v>
      </c>
      <c r="G4456">
        <v>2023</v>
      </c>
      <c r="H4456">
        <v>13</v>
      </c>
      <c r="I4456" t="s">
        <v>141</v>
      </c>
      <c r="J4456">
        <v>2</v>
      </c>
      <c r="K4456" t="s">
        <v>23</v>
      </c>
      <c r="L4456">
        <v>999</v>
      </c>
      <c r="N4456">
        <v>7752</v>
      </c>
      <c r="R4456" s="2">
        <f t="shared" si="139"/>
        <v>30.98</v>
      </c>
      <c r="S4456" s="2">
        <f>IF(AND(P4456&lt;&gt;"_U",P4456&lt;&gt;"c",J4456&lt;&gt;99,J4456&lt;&gt;9),IFERROR(VLOOKUP(A4456,'TA Total'!$A$2:$N$10000,14,0),"."),".")</f>
        <v>25026</v>
      </c>
    </row>
    <row r="4457" spans="1:19" x14ac:dyDescent="0.4">
      <c r="A4457" s="2" t="str">
        <f t="shared" si="138"/>
        <v>2023|Waikato District|10</v>
      </c>
      <c r="B4457" t="s">
        <v>16</v>
      </c>
      <c r="C4457" t="s">
        <v>17</v>
      </c>
      <c r="D4457" t="s">
        <v>18</v>
      </c>
      <c r="E4457" t="s">
        <v>19</v>
      </c>
      <c r="F4457">
        <v>2023</v>
      </c>
      <c r="G4457">
        <v>2023</v>
      </c>
      <c r="H4457">
        <v>13</v>
      </c>
      <c r="I4457" t="s">
        <v>141</v>
      </c>
      <c r="J4457">
        <v>3</v>
      </c>
      <c r="K4457" t="s">
        <v>24</v>
      </c>
      <c r="L4457">
        <v>10</v>
      </c>
      <c r="N4457">
        <v>3</v>
      </c>
      <c r="R4457" s="2">
        <f t="shared" si="139"/>
        <v>16.670000000000002</v>
      </c>
      <c r="S4457" s="2">
        <f>IF(AND(P4457&lt;&gt;"_U",P4457&lt;&gt;"c",J4457&lt;&gt;99,J4457&lt;&gt;9),IFERROR(VLOOKUP(A4457,'TA Total'!$A$2:$N$10000,14,0),"."),".")</f>
        <v>18</v>
      </c>
    </row>
    <row r="4458" spans="1:19" x14ac:dyDescent="0.4">
      <c r="A4458" s="2" t="str">
        <f t="shared" si="138"/>
        <v>2023|Waikato District|11</v>
      </c>
      <c r="B4458" t="s">
        <v>16</v>
      </c>
      <c r="C4458" t="s">
        <v>17</v>
      </c>
      <c r="D4458" t="s">
        <v>18</v>
      </c>
      <c r="E4458" t="s">
        <v>19</v>
      </c>
      <c r="F4458">
        <v>2023</v>
      </c>
      <c r="G4458">
        <v>2023</v>
      </c>
      <c r="H4458">
        <v>13</v>
      </c>
      <c r="I4458" t="s">
        <v>141</v>
      </c>
      <c r="J4458">
        <v>3</v>
      </c>
      <c r="K4458" t="s">
        <v>24</v>
      </c>
      <c r="L4458">
        <v>11</v>
      </c>
      <c r="N4458">
        <v>1509</v>
      </c>
      <c r="R4458" s="2">
        <f t="shared" si="139"/>
        <v>6.52</v>
      </c>
      <c r="S4458" s="2">
        <f>IF(AND(P4458&lt;&gt;"_U",P4458&lt;&gt;"c",J4458&lt;&gt;99,J4458&lt;&gt;9),IFERROR(VLOOKUP(A4458,'TA Total'!$A$2:$N$10000,14,0),"."),".")</f>
        <v>23139</v>
      </c>
    </row>
    <row r="4459" spans="1:19" x14ac:dyDescent="0.4">
      <c r="A4459" s="2" t="str">
        <f t="shared" si="138"/>
        <v>2023|Waikato District|12</v>
      </c>
      <c r="B4459" t="s">
        <v>16</v>
      </c>
      <c r="C4459" t="s">
        <v>17</v>
      </c>
      <c r="D4459" t="s">
        <v>18</v>
      </c>
      <c r="E4459" t="s">
        <v>19</v>
      </c>
      <c r="F4459">
        <v>2023</v>
      </c>
      <c r="G4459">
        <v>2023</v>
      </c>
      <c r="H4459">
        <v>13</v>
      </c>
      <c r="I4459" t="s">
        <v>141</v>
      </c>
      <c r="J4459">
        <v>3</v>
      </c>
      <c r="K4459" t="s">
        <v>24</v>
      </c>
      <c r="L4459">
        <v>12</v>
      </c>
      <c r="N4459">
        <v>51</v>
      </c>
      <c r="R4459" s="2">
        <f t="shared" si="139"/>
        <v>3.11</v>
      </c>
      <c r="S4459" s="2">
        <f>IF(AND(P4459&lt;&gt;"_U",P4459&lt;&gt;"c",J4459&lt;&gt;99,J4459&lt;&gt;9),IFERROR(VLOOKUP(A4459,'TA Total'!$A$2:$N$10000,14,0),"."),".")</f>
        <v>1641</v>
      </c>
    </row>
    <row r="4460" spans="1:19" x14ac:dyDescent="0.4">
      <c r="A4460" s="2" t="str">
        <f t="shared" si="138"/>
        <v>2023|Waikato District|13</v>
      </c>
      <c r="B4460" t="s">
        <v>16</v>
      </c>
      <c r="C4460" t="s">
        <v>17</v>
      </c>
      <c r="D4460" t="s">
        <v>18</v>
      </c>
      <c r="E4460" t="s">
        <v>19</v>
      </c>
      <c r="F4460">
        <v>2023</v>
      </c>
      <c r="G4460">
        <v>2023</v>
      </c>
      <c r="H4460">
        <v>13</v>
      </c>
      <c r="I4460" t="s">
        <v>141</v>
      </c>
      <c r="J4460">
        <v>3</v>
      </c>
      <c r="K4460" t="s">
        <v>24</v>
      </c>
      <c r="L4460">
        <v>13</v>
      </c>
      <c r="N4460">
        <v>15</v>
      </c>
      <c r="R4460" s="2">
        <f t="shared" si="139"/>
        <v>6.49</v>
      </c>
      <c r="S4460" s="2">
        <f>IF(AND(P4460&lt;&gt;"_U",P4460&lt;&gt;"c",J4460&lt;&gt;99,J4460&lt;&gt;9),IFERROR(VLOOKUP(A4460,'TA Total'!$A$2:$N$10000,14,0),"."),".")</f>
        <v>231</v>
      </c>
    </row>
    <row r="4461" spans="1:19" x14ac:dyDescent="0.4">
      <c r="A4461" s="2" t="str">
        <f t="shared" si="138"/>
        <v>2023|Waikato District|999</v>
      </c>
      <c r="B4461" t="s">
        <v>16</v>
      </c>
      <c r="C4461" t="s">
        <v>17</v>
      </c>
      <c r="D4461" t="s">
        <v>18</v>
      </c>
      <c r="E4461" t="s">
        <v>19</v>
      </c>
      <c r="F4461">
        <v>2023</v>
      </c>
      <c r="G4461">
        <v>2023</v>
      </c>
      <c r="H4461">
        <v>13</v>
      </c>
      <c r="I4461" t="s">
        <v>141</v>
      </c>
      <c r="J4461">
        <v>3</v>
      </c>
      <c r="K4461" t="s">
        <v>24</v>
      </c>
      <c r="L4461">
        <v>999</v>
      </c>
      <c r="N4461">
        <v>1578</v>
      </c>
      <c r="R4461" s="2">
        <f t="shared" si="139"/>
        <v>6.31</v>
      </c>
      <c r="S4461" s="2">
        <f>IF(AND(P4461&lt;&gt;"_U",P4461&lt;&gt;"c",J4461&lt;&gt;99,J4461&lt;&gt;9),IFERROR(VLOOKUP(A4461,'TA Total'!$A$2:$N$10000,14,0),"."),".")</f>
        <v>25026</v>
      </c>
    </row>
    <row r="4462" spans="1:19" x14ac:dyDescent="0.4">
      <c r="A4462" s="2" t="str">
        <f t="shared" si="138"/>
        <v>2023|Waikato District|10</v>
      </c>
      <c r="B4462" t="s">
        <v>16</v>
      </c>
      <c r="C4462" t="s">
        <v>17</v>
      </c>
      <c r="D4462" t="s">
        <v>18</v>
      </c>
      <c r="E4462" t="s">
        <v>19</v>
      </c>
      <c r="F4462">
        <v>2023</v>
      </c>
      <c r="G4462">
        <v>2023</v>
      </c>
      <c r="H4462">
        <v>13</v>
      </c>
      <c r="I4462" t="s">
        <v>141</v>
      </c>
      <c r="J4462">
        <v>4</v>
      </c>
      <c r="K4462" t="s">
        <v>25</v>
      </c>
      <c r="L4462">
        <v>10</v>
      </c>
      <c r="N4462">
        <v>0</v>
      </c>
      <c r="R4462" s="2">
        <f t="shared" si="139"/>
        <v>0</v>
      </c>
      <c r="S4462" s="2">
        <f>IF(AND(P4462&lt;&gt;"_U",P4462&lt;&gt;"c",J4462&lt;&gt;99,J4462&lt;&gt;9),IFERROR(VLOOKUP(A4462,'TA Total'!$A$2:$N$10000,14,0),"."),".")</f>
        <v>18</v>
      </c>
    </row>
    <row r="4463" spans="1:19" x14ac:dyDescent="0.4">
      <c r="A4463" s="2" t="str">
        <f t="shared" si="138"/>
        <v>2023|Waikato District|11</v>
      </c>
      <c r="B4463" t="s">
        <v>16</v>
      </c>
      <c r="C4463" t="s">
        <v>17</v>
      </c>
      <c r="D4463" t="s">
        <v>18</v>
      </c>
      <c r="E4463" t="s">
        <v>19</v>
      </c>
      <c r="F4463">
        <v>2023</v>
      </c>
      <c r="G4463">
        <v>2023</v>
      </c>
      <c r="H4463">
        <v>13</v>
      </c>
      <c r="I4463" t="s">
        <v>141</v>
      </c>
      <c r="J4463">
        <v>4</v>
      </c>
      <c r="K4463" t="s">
        <v>25</v>
      </c>
      <c r="L4463">
        <v>11</v>
      </c>
      <c r="N4463">
        <v>657</v>
      </c>
      <c r="R4463" s="2">
        <f t="shared" si="139"/>
        <v>2.84</v>
      </c>
      <c r="S4463" s="2">
        <f>IF(AND(P4463&lt;&gt;"_U",P4463&lt;&gt;"c",J4463&lt;&gt;99,J4463&lt;&gt;9),IFERROR(VLOOKUP(A4463,'TA Total'!$A$2:$N$10000,14,0),"."),".")</f>
        <v>23139</v>
      </c>
    </row>
    <row r="4464" spans="1:19" x14ac:dyDescent="0.4">
      <c r="A4464" s="2" t="str">
        <f t="shared" si="138"/>
        <v>2023|Waikato District|12</v>
      </c>
      <c r="B4464" t="s">
        <v>16</v>
      </c>
      <c r="C4464" t="s">
        <v>17</v>
      </c>
      <c r="D4464" t="s">
        <v>18</v>
      </c>
      <c r="E4464" t="s">
        <v>19</v>
      </c>
      <c r="F4464">
        <v>2023</v>
      </c>
      <c r="G4464">
        <v>2023</v>
      </c>
      <c r="H4464">
        <v>13</v>
      </c>
      <c r="I4464" t="s">
        <v>141</v>
      </c>
      <c r="J4464">
        <v>4</v>
      </c>
      <c r="K4464" t="s">
        <v>25</v>
      </c>
      <c r="L4464">
        <v>12</v>
      </c>
      <c r="N4464">
        <v>42</v>
      </c>
      <c r="R4464" s="2">
        <f t="shared" si="139"/>
        <v>2.56</v>
      </c>
      <c r="S4464" s="2">
        <f>IF(AND(P4464&lt;&gt;"_U",P4464&lt;&gt;"c",J4464&lt;&gt;99,J4464&lt;&gt;9),IFERROR(VLOOKUP(A4464,'TA Total'!$A$2:$N$10000,14,0),"."),".")</f>
        <v>1641</v>
      </c>
    </row>
    <row r="4465" spans="1:19" x14ac:dyDescent="0.4">
      <c r="A4465" s="2" t="str">
        <f t="shared" si="138"/>
        <v>2023|Waikato District|13</v>
      </c>
      <c r="B4465" t="s">
        <v>16</v>
      </c>
      <c r="C4465" t="s">
        <v>17</v>
      </c>
      <c r="D4465" t="s">
        <v>18</v>
      </c>
      <c r="E4465" t="s">
        <v>19</v>
      </c>
      <c r="F4465">
        <v>2023</v>
      </c>
      <c r="G4465">
        <v>2023</v>
      </c>
      <c r="H4465">
        <v>13</v>
      </c>
      <c r="I4465" t="s">
        <v>141</v>
      </c>
      <c r="J4465">
        <v>4</v>
      </c>
      <c r="K4465" t="s">
        <v>25</v>
      </c>
      <c r="L4465">
        <v>13</v>
      </c>
      <c r="N4465">
        <v>15</v>
      </c>
      <c r="R4465" s="2">
        <f t="shared" si="139"/>
        <v>6.49</v>
      </c>
      <c r="S4465" s="2">
        <f>IF(AND(P4465&lt;&gt;"_U",P4465&lt;&gt;"c",J4465&lt;&gt;99,J4465&lt;&gt;9),IFERROR(VLOOKUP(A4465,'TA Total'!$A$2:$N$10000,14,0),"."),".")</f>
        <v>231</v>
      </c>
    </row>
    <row r="4466" spans="1:19" x14ac:dyDescent="0.4">
      <c r="A4466" s="2" t="str">
        <f t="shared" si="138"/>
        <v>2023|Waikato District|999</v>
      </c>
      <c r="B4466" t="s">
        <v>16</v>
      </c>
      <c r="C4466" t="s">
        <v>17</v>
      </c>
      <c r="D4466" t="s">
        <v>18</v>
      </c>
      <c r="E4466" t="s">
        <v>19</v>
      </c>
      <c r="F4466">
        <v>2023</v>
      </c>
      <c r="G4466">
        <v>2023</v>
      </c>
      <c r="H4466">
        <v>13</v>
      </c>
      <c r="I4466" t="s">
        <v>141</v>
      </c>
      <c r="J4466">
        <v>4</v>
      </c>
      <c r="K4466" t="s">
        <v>25</v>
      </c>
      <c r="L4466">
        <v>999</v>
      </c>
      <c r="N4466">
        <v>714</v>
      </c>
      <c r="R4466" s="2">
        <f t="shared" si="139"/>
        <v>2.85</v>
      </c>
      <c r="S4466" s="2">
        <f>IF(AND(P4466&lt;&gt;"_U",P4466&lt;&gt;"c",J4466&lt;&gt;99,J4466&lt;&gt;9),IFERROR(VLOOKUP(A4466,'TA Total'!$A$2:$N$10000,14,0),"."),".")</f>
        <v>25026</v>
      </c>
    </row>
    <row r="4467" spans="1:19" x14ac:dyDescent="0.4">
      <c r="A4467" s="2" t="str">
        <f t="shared" si="138"/>
        <v>2023|Waikato District|10</v>
      </c>
      <c r="B4467" t="s">
        <v>16</v>
      </c>
      <c r="C4467" t="s">
        <v>17</v>
      </c>
      <c r="D4467" t="s">
        <v>18</v>
      </c>
      <c r="E4467" t="s">
        <v>19</v>
      </c>
      <c r="F4467">
        <v>2023</v>
      </c>
      <c r="G4467">
        <v>2023</v>
      </c>
      <c r="H4467">
        <v>13</v>
      </c>
      <c r="I4467" t="s">
        <v>141</v>
      </c>
      <c r="J4467">
        <v>5</v>
      </c>
      <c r="K4467" t="s">
        <v>26</v>
      </c>
      <c r="L4467">
        <v>10</v>
      </c>
      <c r="N4467">
        <v>9</v>
      </c>
      <c r="R4467" s="2">
        <f t="shared" si="139"/>
        <v>50</v>
      </c>
      <c r="S4467" s="2">
        <f>IF(AND(P4467&lt;&gt;"_U",P4467&lt;&gt;"c",J4467&lt;&gt;99,J4467&lt;&gt;9),IFERROR(VLOOKUP(A4467,'TA Total'!$A$2:$N$10000,14,0),"."),".")</f>
        <v>18</v>
      </c>
    </row>
    <row r="4468" spans="1:19" x14ac:dyDescent="0.4">
      <c r="A4468" s="2" t="str">
        <f t="shared" si="138"/>
        <v>2023|Waikato District|11</v>
      </c>
      <c r="B4468" t="s">
        <v>16</v>
      </c>
      <c r="C4468" t="s">
        <v>17</v>
      </c>
      <c r="D4468" t="s">
        <v>18</v>
      </c>
      <c r="E4468" t="s">
        <v>19</v>
      </c>
      <c r="F4468">
        <v>2023</v>
      </c>
      <c r="G4468">
        <v>2023</v>
      </c>
      <c r="H4468">
        <v>13</v>
      </c>
      <c r="I4468" t="s">
        <v>141</v>
      </c>
      <c r="J4468">
        <v>5</v>
      </c>
      <c r="K4468" t="s">
        <v>26</v>
      </c>
      <c r="L4468">
        <v>11</v>
      </c>
      <c r="N4468">
        <v>9492</v>
      </c>
      <c r="R4468" s="2">
        <f t="shared" si="139"/>
        <v>41.02</v>
      </c>
      <c r="S4468" s="2">
        <f>IF(AND(P4468&lt;&gt;"_U",P4468&lt;&gt;"c",J4468&lt;&gt;99,J4468&lt;&gt;9),IFERROR(VLOOKUP(A4468,'TA Total'!$A$2:$N$10000,14,0),"."),".")</f>
        <v>23139</v>
      </c>
    </row>
    <row r="4469" spans="1:19" x14ac:dyDescent="0.4">
      <c r="A4469" s="2" t="str">
        <f t="shared" si="138"/>
        <v>2023|Waikato District|12</v>
      </c>
      <c r="B4469" t="s">
        <v>16</v>
      </c>
      <c r="C4469" t="s">
        <v>17</v>
      </c>
      <c r="D4469" t="s">
        <v>18</v>
      </c>
      <c r="E4469" t="s">
        <v>19</v>
      </c>
      <c r="F4469">
        <v>2023</v>
      </c>
      <c r="G4469">
        <v>2023</v>
      </c>
      <c r="H4469">
        <v>13</v>
      </c>
      <c r="I4469" t="s">
        <v>141</v>
      </c>
      <c r="J4469">
        <v>5</v>
      </c>
      <c r="K4469" t="s">
        <v>26</v>
      </c>
      <c r="L4469">
        <v>12</v>
      </c>
      <c r="N4469">
        <v>291</v>
      </c>
      <c r="R4469" s="2">
        <f t="shared" si="139"/>
        <v>17.73</v>
      </c>
      <c r="S4469" s="2">
        <f>IF(AND(P4469&lt;&gt;"_U",P4469&lt;&gt;"c",J4469&lt;&gt;99,J4469&lt;&gt;9),IFERROR(VLOOKUP(A4469,'TA Total'!$A$2:$N$10000,14,0),"."),".")</f>
        <v>1641</v>
      </c>
    </row>
    <row r="4470" spans="1:19" x14ac:dyDescent="0.4">
      <c r="A4470" s="2" t="str">
        <f t="shared" si="138"/>
        <v>2023|Waikato District|13</v>
      </c>
      <c r="B4470" t="s">
        <v>16</v>
      </c>
      <c r="C4470" t="s">
        <v>17</v>
      </c>
      <c r="D4470" t="s">
        <v>18</v>
      </c>
      <c r="E4470" t="s">
        <v>19</v>
      </c>
      <c r="F4470">
        <v>2023</v>
      </c>
      <c r="G4470">
        <v>2023</v>
      </c>
      <c r="H4470">
        <v>13</v>
      </c>
      <c r="I4470" t="s">
        <v>141</v>
      </c>
      <c r="J4470">
        <v>5</v>
      </c>
      <c r="K4470" t="s">
        <v>26</v>
      </c>
      <c r="L4470">
        <v>13</v>
      </c>
      <c r="N4470">
        <v>24</v>
      </c>
      <c r="R4470" s="2">
        <f t="shared" si="139"/>
        <v>10.39</v>
      </c>
      <c r="S4470" s="2">
        <f>IF(AND(P4470&lt;&gt;"_U",P4470&lt;&gt;"c",J4470&lt;&gt;99,J4470&lt;&gt;9),IFERROR(VLOOKUP(A4470,'TA Total'!$A$2:$N$10000,14,0),"."),".")</f>
        <v>231</v>
      </c>
    </row>
    <row r="4471" spans="1:19" x14ac:dyDescent="0.4">
      <c r="A4471" s="2" t="str">
        <f t="shared" si="138"/>
        <v>2023|Waikato District|999</v>
      </c>
      <c r="B4471" t="s">
        <v>16</v>
      </c>
      <c r="C4471" t="s">
        <v>17</v>
      </c>
      <c r="D4471" t="s">
        <v>18</v>
      </c>
      <c r="E4471" t="s">
        <v>19</v>
      </c>
      <c r="F4471">
        <v>2023</v>
      </c>
      <c r="G4471">
        <v>2023</v>
      </c>
      <c r="H4471">
        <v>13</v>
      </c>
      <c r="I4471" t="s">
        <v>141</v>
      </c>
      <c r="J4471">
        <v>5</v>
      </c>
      <c r="K4471" t="s">
        <v>26</v>
      </c>
      <c r="L4471">
        <v>999</v>
      </c>
      <c r="N4471">
        <v>9816</v>
      </c>
      <c r="R4471" s="2">
        <f t="shared" si="139"/>
        <v>39.22</v>
      </c>
      <c r="S4471" s="2">
        <f>IF(AND(P4471&lt;&gt;"_U",P4471&lt;&gt;"c",J4471&lt;&gt;99,J4471&lt;&gt;9),IFERROR(VLOOKUP(A4471,'TA Total'!$A$2:$N$10000,14,0),"."),".")</f>
        <v>25026</v>
      </c>
    </row>
    <row r="4472" spans="1:19" x14ac:dyDescent="0.4">
      <c r="A4472" s="2" t="str">
        <f t="shared" si="138"/>
        <v>2023|Waikato District|10</v>
      </c>
      <c r="B4472" t="s">
        <v>16</v>
      </c>
      <c r="C4472" t="s">
        <v>17</v>
      </c>
      <c r="D4472" t="s">
        <v>18</v>
      </c>
      <c r="E4472" t="s">
        <v>19</v>
      </c>
      <c r="F4472">
        <v>2023</v>
      </c>
      <c r="G4472">
        <v>2023</v>
      </c>
      <c r="H4472">
        <v>13</v>
      </c>
      <c r="I4472" t="s">
        <v>141</v>
      </c>
      <c r="J4472">
        <v>6</v>
      </c>
      <c r="K4472" t="s">
        <v>27</v>
      </c>
      <c r="L4472">
        <v>10</v>
      </c>
      <c r="N4472">
        <v>0</v>
      </c>
      <c r="R4472" s="2">
        <f t="shared" si="139"/>
        <v>0</v>
      </c>
      <c r="S4472" s="2">
        <f>IF(AND(P4472&lt;&gt;"_U",P4472&lt;&gt;"c",J4472&lt;&gt;99,J4472&lt;&gt;9),IFERROR(VLOOKUP(A4472,'TA Total'!$A$2:$N$10000,14,0),"."),".")</f>
        <v>18</v>
      </c>
    </row>
    <row r="4473" spans="1:19" x14ac:dyDescent="0.4">
      <c r="A4473" s="2" t="str">
        <f t="shared" si="138"/>
        <v>2023|Waikato District|11</v>
      </c>
      <c r="B4473" t="s">
        <v>16</v>
      </c>
      <c r="C4473" t="s">
        <v>17</v>
      </c>
      <c r="D4473" t="s">
        <v>18</v>
      </c>
      <c r="E4473" t="s">
        <v>19</v>
      </c>
      <c r="F4473">
        <v>2023</v>
      </c>
      <c r="G4473">
        <v>2023</v>
      </c>
      <c r="H4473">
        <v>13</v>
      </c>
      <c r="I4473" t="s">
        <v>141</v>
      </c>
      <c r="J4473">
        <v>6</v>
      </c>
      <c r="K4473" t="s">
        <v>27</v>
      </c>
      <c r="L4473">
        <v>11</v>
      </c>
      <c r="N4473">
        <v>126</v>
      </c>
      <c r="R4473" s="2">
        <f t="shared" si="139"/>
        <v>0.54</v>
      </c>
      <c r="S4473" s="2">
        <f>IF(AND(P4473&lt;&gt;"_U",P4473&lt;&gt;"c",J4473&lt;&gt;99,J4473&lt;&gt;9),IFERROR(VLOOKUP(A4473,'TA Total'!$A$2:$N$10000,14,0),"."),".")</f>
        <v>23139</v>
      </c>
    </row>
    <row r="4474" spans="1:19" x14ac:dyDescent="0.4">
      <c r="A4474" s="2" t="str">
        <f t="shared" si="138"/>
        <v>2023|Waikato District|12</v>
      </c>
      <c r="B4474" t="s">
        <v>16</v>
      </c>
      <c r="C4474" t="s">
        <v>17</v>
      </c>
      <c r="D4474" t="s">
        <v>18</v>
      </c>
      <c r="E4474" t="s">
        <v>19</v>
      </c>
      <c r="F4474">
        <v>2023</v>
      </c>
      <c r="G4474">
        <v>2023</v>
      </c>
      <c r="H4474">
        <v>13</v>
      </c>
      <c r="I4474" t="s">
        <v>141</v>
      </c>
      <c r="J4474">
        <v>6</v>
      </c>
      <c r="K4474" t="s">
        <v>27</v>
      </c>
      <c r="L4474">
        <v>12</v>
      </c>
      <c r="N4474">
        <v>3</v>
      </c>
      <c r="R4474" s="2">
        <f t="shared" si="139"/>
        <v>0.18</v>
      </c>
      <c r="S4474" s="2">
        <f>IF(AND(P4474&lt;&gt;"_U",P4474&lt;&gt;"c",J4474&lt;&gt;99,J4474&lt;&gt;9),IFERROR(VLOOKUP(A4474,'TA Total'!$A$2:$N$10000,14,0),"."),".")</f>
        <v>1641</v>
      </c>
    </row>
    <row r="4475" spans="1:19" x14ac:dyDescent="0.4">
      <c r="A4475" s="2" t="str">
        <f t="shared" si="138"/>
        <v>2023|Waikato District|13</v>
      </c>
      <c r="B4475" t="s">
        <v>16</v>
      </c>
      <c r="C4475" t="s">
        <v>17</v>
      </c>
      <c r="D4475" t="s">
        <v>18</v>
      </c>
      <c r="E4475" t="s">
        <v>19</v>
      </c>
      <c r="F4475">
        <v>2023</v>
      </c>
      <c r="G4475">
        <v>2023</v>
      </c>
      <c r="H4475">
        <v>13</v>
      </c>
      <c r="I4475" t="s">
        <v>141</v>
      </c>
      <c r="J4475">
        <v>6</v>
      </c>
      <c r="K4475" t="s">
        <v>27</v>
      </c>
      <c r="L4475">
        <v>13</v>
      </c>
      <c r="N4475">
        <v>3</v>
      </c>
      <c r="R4475" s="2">
        <f t="shared" si="139"/>
        <v>1.3</v>
      </c>
      <c r="S4475" s="2">
        <f>IF(AND(P4475&lt;&gt;"_U",P4475&lt;&gt;"c",J4475&lt;&gt;99,J4475&lt;&gt;9),IFERROR(VLOOKUP(A4475,'TA Total'!$A$2:$N$10000,14,0),"."),".")</f>
        <v>231</v>
      </c>
    </row>
    <row r="4476" spans="1:19" x14ac:dyDescent="0.4">
      <c r="A4476" s="2" t="str">
        <f t="shared" si="138"/>
        <v>2023|Waikato District|999</v>
      </c>
      <c r="B4476" t="s">
        <v>16</v>
      </c>
      <c r="C4476" t="s">
        <v>17</v>
      </c>
      <c r="D4476" t="s">
        <v>18</v>
      </c>
      <c r="E4476" t="s">
        <v>19</v>
      </c>
      <c r="F4476">
        <v>2023</v>
      </c>
      <c r="G4476">
        <v>2023</v>
      </c>
      <c r="H4476">
        <v>13</v>
      </c>
      <c r="I4476" t="s">
        <v>141</v>
      </c>
      <c r="J4476">
        <v>6</v>
      </c>
      <c r="K4476" t="s">
        <v>27</v>
      </c>
      <c r="L4476">
        <v>999</v>
      </c>
      <c r="N4476">
        <v>132</v>
      </c>
      <c r="R4476" s="2">
        <f t="shared" si="139"/>
        <v>0.53</v>
      </c>
      <c r="S4476" s="2">
        <f>IF(AND(P4476&lt;&gt;"_U",P4476&lt;&gt;"c",J4476&lt;&gt;99,J4476&lt;&gt;9),IFERROR(VLOOKUP(A4476,'TA Total'!$A$2:$N$10000,14,0),"."),".")</f>
        <v>25026</v>
      </c>
    </row>
    <row r="4477" spans="1:19" x14ac:dyDescent="0.4">
      <c r="A4477" s="2" t="str">
        <f t="shared" si="138"/>
        <v>2023|Waikato District|10</v>
      </c>
      <c r="B4477" t="s">
        <v>16</v>
      </c>
      <c r="C4477" t="s">
        <v>17</v>
      </c>
      <c r="D4477" t="s">
        <v>18</v>
      </c>
      <c r="E4477" t="s">
        <v>19</v>
      </c>
      <c r="F4477">
        <v>2023</v>
      </c>
      <c r="G4477">
        <v>2023</v>
      </c>
      <c r="H4477">
        <v>13</v>
      </c>
      <c r="I4477" t="s">
        <v>141</v>
      </c>
      <c r="J4477">
        <v>7</v>
      </c>
      <c r="K4477" t="s">
        <v>28</v>
      </c>
      <c r="L4477">
        <v>10</v>
      </c>
      <c r="N4477">
        <v>0</v>
      </c>
      <c r="R4477" s="2">
        <f t="shared" si="139"/>
        <v>0</v>
      </c>
      <c r="S4477" s="2">
        <f>IF(AND(P4477&lt;&gt;"_U",P4477&lt;&gt;"c",J4477&lt;&gt;99,J4477&lt;&gt;9),IFERROR(VLOOKUP(A4477,'TA Total'!$A$2:$N$10000,14,0),"."),".")</f>
        <v>18</v>
      </c>
    </row>
    <row r="4478" spans="1:19" x14ac:dyDescent="0.4">
      <c r="A4478" s="2" t="str">
        <f t="shared" si="138"/>
        <v>2023|Waikato District|11</v>
      </c>
      <c r="B4478" t="s">
        <v>16</v>
      </c>
      <c r="C4478" t="s">
        <v>17</v>
      </c>
      <c r="D4478" t="s">
        <v>18</v>
      </c>
      <c r="E4478" t="s">
        <v>19</v>
      </c>
      <c r="F4478">
        <v>2023</v>
      </c>
      <c r="G4478">
        <v>2023</v>
      </c>
      <c r="H4478">
        <v>13</v>
      </c>
      <c r="I4478" t="s">
        <v>141</v>
      </c>
      <c r="J4478">
        <v>7</v>
      </c>
      <c r="K4478" t="s">
        <v>28</v>
      </c>
      <c r="L4478">
        <v>11</v>
      </c>
      <c r="N4478">
        <v>264</v>
      </c>
      <c r="R4478" s="2">
        <f t="shared" si="139"/>
        <v>1.1399999999999999</v>
      </c>
      <c r="S4478" s="2">
        <f>IF(AND(P4478&lt;&gt;"_U",P4478&lt;&gt;"c",J4478&lt;&gt;99,J4478&lt;&gt;9),IFERROR(VLOOKUP(A4478,'TA Total'!$A$2:$N$10000,14,0),"."),".")</f>
        <v>23139</v>
      </c>
    </row>
    <row r="4479" spans="1:19" x14ac:dyDescent="0.4">
      <c r="A4479" s="2" t="str">
        <f t="shared" si="138"/>
        <v>2023|Waikato District|12</v>
      </c>
      <c r="B4479" t="s">
        <v>16</v>
      </c>
      <c r="C4479" t="s">
        <v>17</v>
      </c>
      <c r="D4479" t="s">
        <v>18</v>
      </c>
      <c r="E4479" t="s">
        <v>19</v>
      </c>
      <c r="F4479">
        <v>2023</v>
      </c>
      <c r="G4479">
        <v>2023</v>
      </c>
      <c r="H4479">
        <v>13</v>
      </c>
      <c r="I4479" t="s">
        <v>141</v>
      </c>
      <c r="J4479">
        <v>7</v>
      </c>
      <c r="K4479" t="s">
        <v>28</v>
      </c>
      <c r="L4479">
        <v>12</v>
      </c>
      <c r="N4479">
        <v>9</v>
      </c>
      <c r="R4479" s="2">
        <f t="shared" si="139"/>
        <v>0.55000000000000004</v>
      </c>
      <c r="S4479" s="2">
        <f>IF(AND(P4479&lt;&gt;"_U",P4479&lt;&gt;"c",J4479&lt;&gt;99,J4479&lt;&gt;9),IFERROR(VLOOKUP(A4479,'TA Total'!$A$2:$N$10000,14,0),"."),".")</f>
        <v>1641</v>
      </c>
    </row>
    <row r="4480" spans="1:19" x14ac:dyDescent="0.4">
      <c r="A4480" s="2" t="str">
        <f t="shared" si="138"/>
        <v>2023|Waikato District|13</v>
      </c>
      <c r="B4480" t="s">
        <v>16</v>
      </c>
      <c r="C4480" t="s">
        <v>17</v>
      </c>
      <c r="D4480" t="s">
        <v>18</v>
      </c>
      <c r="E4480" t="s">
        <v>19</v>
      </c>
      <c r="F4480">
        <v>2023</v>
      </c>
      <c r="G4480">
        <v>2023</v>
      </c>
      <c r="H4480">
        <v>13</v>
      </c>
      <c r="I4480" t="s">
        <v>141</v>
      </c>
      <c r="J4480">
        <v>7</v>
      </c>
      <c r="K4480" t="s">
        <v>28</v>
      </c>
      <c r="L4480">
        <v>13</v>
      </c>
      <c r="N4480">
        <v>0</v>
      </c>
      <c r="R4480" s="2">
        <f t="shared" si="139"/>
        <v>0</v>
      </c>
      <c r="S4480" s="2">
        <f>IF(AND(P4480&lt;&gt;"_U",P4480&lt;&gt;"c",J4480&lt;&gt;99,J4480&lt;&gt;9),IFERROR(VLOOKUP(A4480,'TA Total'!$A$2:$N$10000,14,0),"."),".")</f>
        <v>231</v>
      </c>
    </row>
    <row r="4481" spans="1:19" x14ac:dyDescent="0.4">
      <c r="A4481" s="2" t="str">
        <f t="shared" si="138"/>
        <v>2023|Waikato District|999</v>
      </c>
      <c r="B4481" t="s">
        <v>16</v>
      </c>
      <c r="C4481" t="s">
        <v>17</v>
      </c>
      <c r="D4481" t="s">
        <v>18</v>
      </c>
      <c r="E4481" t="s">
        <v>19</v>
      </c>
      <c r="F4481">
        <v>2023</v>
      </c>
      <c r="G4481">
        <v>2023</v>
      </c>
      <c r="H4481">
        <v>13</v>
      </c>
      <c r="I4481" t="s">
        <v>141</v>
      </c>
      <c r="J4481">
        <v>7</v>
      </c>
      <c r="K4481" t="s">
        <v>28</v>
      </c>
      <c r="L4481">
        <v>999</v>
      </c>
      <c r="N4481">
        <v>279</v>
      </c>
      <c r="R4481" s="2">
        <f t="shared" si="139"/>
        <v>1.1100000000000001</v>
      </c>
      <c r="S4481" s="2">
        <f>IF(AND(P4481&lt;&gt;"_U",P4481&lt;&gt;"c",J4481&lt;&gt;99,J4481&lt;&gt;9),IFERROR(VLOOKUP(A4481,'TA Total'!$A$2:$N$10000,14,0),"."),".")</f>
        <v>25026</v>
      </c>
    </row>
    <row r="4482" spans="1:19" x14ac:dyDescent="0.4">
      <c r="A4482" s="2" t="str">
        <f t="shared" si="138"/>
        <v>2023|Waikato District|10</v>
      </c>
      <c r="B4482" t="s">
        <v>16</v>
      </c>
      <c r="C4482" t="s">
        <v>17</v>
      </c>
      <c r="D4482" t="s">
        <v>18</v>
      </c>
      <c r="E4482" t="s">
        <v>19</v>
      </c>
      <c r="F4482">
        <v>2023</v>
      </c>
      <c r="G4482">
        <v>2023</v>
      </c>
      <c r="H4482">
        <v>13</v>
      </c>
      <c r="I4482" t="s">
        <v>141</v>
      </c>
      <c r="J4482">
        <v>77</v>
      </c>
      <c r="K4482" t="s">
        <v>29</v>
      </c>
      <c r="L4482">
        <v>10</v>
      </c>
      <c r="N4482">
        <v>18</v>
      </c>
      <c r="R4482" s="2">
        <f t="shared" si="139"/>
        <v>100</v>
      </c>
      <c r="S4482" s="2">
        <f>IF(AND(P4482&lt;&gt;"_U",P4482&lt;&gt;"c",J4482&lt;&gt;99,J4482&lt;&gt;9),IFERROR(VLOOKUP(A4482,'TA Total'!$A$2:$N$10000,14,0),"."),".")</f>
        <v>18</v>
      </c>
    </row>
    <row r="4483" spans="1:19" x14ac:dyDescent="0.4">
      <c r="A4483" s="2" t="str">
        <f t="shared" ref="A4483:A4546" si="140">G4483&amp;"|"&amp;I4483&amp;"|"&amp;L4483</f>
        <v>2023|Waikato District|11</v>
      </c>
      <c r="B4483" t="s">
        <v>16</v>
      </c>
      <c r="C4483" t="s">
        <v>17</v>
      </c>
      <c r="D4483" t="s">
        <v>18</v>
      </c>
      <c r="E4483" t="s">
        <v>19</v>
      </c>
      <c r="F4483">
        <v>2023</v>
      </c>
      <c r="G4483">
        <v>2023</v>
      </c>
      <c r="H4483">
        <v>13</v>
      </c>
      <c r="I4483" t="s">
        <v>141</v>
      </c>
      <c r="J4483">
        <v>77</v>
      </c>
      <c r="K4483" t="s">
        <v>29</v>
      </c>
      <c r="L4483">
        <v>11</v>
      </c>
      <c r="N4483">
        <v>23139</v>
      </c>
      <c r="R4483" s="2">
        <f t="shared" ref="R4483:R4546" si="141">IF(P4483&lt;&gt;"_U",IFERROR((ROUND(N4483/S4483*100,2)),"."),".")</f>
        <v>100</v>
      </c>
      <c r="S4483" s="2">
        <f>IF(AND(P4483&lt;&gt;"_U",P4483&lt;&gt;"c",J4483&lt;&gt;99,J4483&lt;&gt;9),IFERROR(VLOOKUP(A4483,'TA Total'!$A$2:$N$10000,14,0),"."),".")</f>
        <v>23139</v>
      </c>
    </row>
    <row r="4484" spans="1:19" x14ac:dyDescent="0.4">
      <c r="A4484" s="2" t="str">
        <f t="shared" si="140"/>
        <v>2023|Waikato District|12</v>
      </c>
      <c r="B4484" t="s">
        <v>16</v>
      </c>
      <c r="C4484" t="s">
        <v>17</v>
      </c>
      <c r="D4484" t="s">
        <v>18</v>
      </c>
      <c r="E4484" t="s">
        <v>19</v>
      </c>
      <c r="F4484">
        <v>2023</v>
      </c>
      <c r="G4484">
        <v>2023</v>
      </c>
      <c r="H4484">
        <v>13</v>
      </c>
      <c r="I4484" t="s">
        <v>141</v>
      </c>
      <c r="J4484">
        <v>77</v>
      </c>
      <c r="K4484" t="s">
        <v>29</v>
      </c>
      <c r="L4484">
        <v>12</v>
      </c>
      <c r="N4484">
        <v>1641</v>
      </c>
      <c r="R4484" s="2">
        <f t="shared" si="141"/>
        <v>100</v>
      </c>
      <c r="S4484" s="2">
        <f>IF(AND(P4484&lt;&gt;"_U",P4484&lt;&gt;"c",J4484&lt;&gt;99,J4484&lt;&gt;9),IFERROR(VLOOKUP(A4484,'TA Total'!$A$2:$N$10000,14,0),"."),".")</f>
        <v>1641</v>
      </c>
    </row>
    <row r="4485" spans="1:19" x14ac:dyDescent="0.4">
      <c r="A4485" s="2" t="str">
        <f t="shared" si="140"/>
        <v>2023|Waikato District|13</v>
      </c>
      <c r="B4485" t="s">
        <v>16</v>
      </c>
      <c r="C4485" t="s">
        <v>17</v>
      </c>
      <c r="D4485" t="s">
        <v>18</v>
      </c>
      <c r="E4485" t="s">
        <v>19</v>
      </c>
      <c r="F4485">
        <v>2023</v>
      </c>
      <c r="G4485">
        <v>2023</v>
      </c>
      <c r="H4485">
        <v>13</v>
      </c>
      <c r="I4485" t="s">
        <v>141</v>
      </c>
      <c r="J4485">
        <v>77</v>
      </c>
      <c r="K4485" t="s">
        <v>29</v>
      </c>
      <c r="L4485">
        <v>13</v>
      </c>
      <c r="N4485">
        <v>231</v>
      </c>
      <c r="R4485" s="2">
        <f t="shared" si="141"/>
        <v>100</v>
      </c>
      <c r="S4485" s="2">
        <f>IF(AND(P4485&lt;&gt;"_U",P4485&lt;&gt;"c",J4485&lt;&gt;99,J4485&lt;&gt;9),IFERROR(VLOOKUP(A4485,'TA Total'!$A$2:$N$10000,14,0),"."),".")</f>
        <v>231</v>
      </c>
    </row>
    <row r="4486" spans="1:19" x14ac:dyDescent="0.4">
      <c r="A4486" s="2" t="str">
        <f t="shared" si="140"/>
        <v>2023|Waikato District|999</v>
      </c>
      <c r="B4486" t="s">
        <v>16</v>
      </c>
      <c r="C4486" t="s">
        <v>17</v>
      </c>
      <c r="D4486" t="s">
        <v>18</v>
      </c>
      <c r="E4486" t="s">
        <v>19</v>
      </c>
      <c r="F4486">
        <v>2023</v>
      </c>
      <c r="G4486">
        <v>2023</v>
      </c>
      <c r="H4486">
        <v>13</v>
      </c>
      <c r="I4486" t="s">
        <v>141</v>
      </c>
      <c r="J4486">
        <v>77</v>
      </c>
      <c r="K4486" t="s">
        <v>29</v>
      </c>
      <c r="L4486">
        <v>999</v>
      </c>
      <c r="N4486">
        <v>25026</v>
      </c>
      <c r="R4486" s="2">
        <f t="shared" si="141"/>
        <v>100</v>
      </c>
      <c r="S4486" s="2">
        <f>IF(AND(P4486&lt;&gt;"_U",P4486&lt;&gt;"c",J4486&lt;&gt;99,J4486&lt;&gt;9),IFERROR(VLOOKUP(A4486,'TA Total'!$A$2:$N$10000,14,0),"."),".")</f>
        <v>25026</v>
      </c>
    </row>
    <row r="4487" spans="1:19" x14ac:dyDescent="0.4">
      <c r="A4487" s="2" t="str">
        <f t="shared" si="140"/>
        <v>2023|Waikato District|10</v>
      </c>
      <c r="B4487" t="s">
        <v>16</v>
      </c>
      <c r="C4487" t="s">
        <v>17</v>
      </c>
      <c r="D4487" t="s">
        <v>18</v>
      </c>
      <c r="E4487" t="s">
        <v>19</v>
      </c>
      <c r="F4487">
        <v>2023</v>
      </c>
      <c r="G4487">
        <v>2023</v>
      </c>
      <c r="H4487">
        <v>13</v>
      </c>
      <c r="I4487" t="s">
        <v>141</v>
      </c>
      <c r="J4487">
        <v>8</v>
      </c>
      <c r="K4487" t="s">
        <v>30</v>
      </c>
      <c r="L4487">
        <v>10</v>
      </c>
      <c r="N4487">
        <v>0</v>
      </c>
      <c r="R4487" s="2">
        <f t="shared" si="141"/>
        <v>0</v>
      </c>
      <c r="S4487" s="2">
        <f>IF(AND(P4487&lt;&gt;"_U",P4487&lt;&gt;"c",J4487&lt;&gt;99,J4487&lt;&gt;9),IFERROR(VLOOKUP(A4487,'TA Total'!$A$2:$N$10000,14,0),"."),".")</f>
        <v>18</v>
      </c>
    </row>
    <row r="4488" spans="1:19" x14ac:dyDescent="0.4">
      <c r="A4488" s="2" t="str">
        <f t="shared" si="140"/>
        <v>2023|Waikato District|11</v>
      </c>
      <c r="B4488" t="s">
        <v>16</v>
      </c>
      <c r="C4488" t="s">
        <v>17</v>
      </c>
      <c r="D4488" t="s">
        <v>18</v>
      </c>
      <c r="E4488" t="s">
        <v>19</v>
      </c>
      <c r="F4488">
        <v>2023</v>
      </c>
      <c r="G4488">
        <v>2023</v>
      </c>
      <c r="H4488">
        <v>13</v>
      </c>
      <c r="I4488" t="s">
        <v>141</v>
      </c>
      <c r="J4488">
        <v>8</v>
      </c>
      <c r="K4488" t="s">
        <v>30</v>
      </c>
      <c r="L4488">
        <v>11</v>
      </c>
      <c r="N4488">
        <v>534</v>
      </c>
      <c r="R4488" s="2">
        <f t="shared" si="141"/>
        <v>2.31</v>
      </c>
      <c r="S4488" s="2">
        <f>IF(AND(P4488&lt;&gt;"_U",P4488&lt;&gt;"c",J4488&lt;&gt;99,J4488&lt;&gt;9),IFERROR(VLOOKUP(A4488,'TA Total'!$A$2:$N$10000,14,0),"."),".")</f>
        <v>23139</v>
      </c>
    </row>
    <row r="4489" spans="1:19" x14ac:dyDescent="0.4">
      <c r="A4489" s="2" t="str">
        <f t="shared" si="140"/>
        <v>2023|Waikato District|12</v>
      </c>
      <c r="B4489" t="s">
        <v>16</v>
      </c>
      <c r="C4489" t="s">
        <v>17</v>
      </c>
      <c r="D4489" t="s">
        <v>18</v>
      </c>
      <c r="E4489" t="s">
        <v>19</v>
      </c>
      <c r="F4489">
        <v>2023</v>
      </c>
      <c r="G4489">
        <v>2023</v>
      </c>
      <c r="H4489">
        <v>13</v>
      </c>
      <c r="I4489" t="s">
        <v>141</v>
      </c>
      <c r="J4489">
        <v>8</v>
      </c>
      <c r="K4489" t="s">
        <v>30</v>
      </c>
      <c r="L4489">
        <v>12</v>
      </c>
      <c r="N4489">
        <v>15</v>
      </c>
      <c r="R4489" s="2">
        <f t="shared" si="141"/>
        <v>0.91</v>
      </c>
      <c r="S4489" s="2">
        <f>IF(AND(P4489&lt;&gt;"_U",P4489&lt;&gt;"c",J4489&lt;&gt;99,J4489&lt;&gt;9),IFERROR(VLOOKUP(A4489,'TA Total'!$A$2:$N$10000,14,0),"."),".")</f>
        <v>1641</v>
      </c>
    </row>
    <row r="4490" spans="1:19" x14ac:dyDescent="0.4">
      <c r="A4490" s="2" t="str">
        <f t="shared" si="140"/>
        <v>2023|Waikato District|13</v>
      </c>
      <c r="B4490" t="s">
        <v>16</v>
      </c>
      <c r="C4490" t="s">
        <v>17</v>
      </c>
      <c r="D4490" t="s">
        <v>18</v>
      </c>
      <c r="E4490" t="s">
        <v>19</v>
      </c>
      <c r="F4490">
        <v>2023</v>
      </c>
      <c r="G4490">
        <v>2023</v>
      </c>
      <c r="H4490">
        <v>13</v>
      </c>
      <c r="I4490" t="s">
        <v>141</v>
      </c>
      <c r="J4490">
        <v>8</v>
      </c>
      <c r="K4490" t="s">
        <v>30</v>
      </c>
      <c r="L4490">
        <v>13</v>
      </c>
      <c r="N4490">
        <v>9</v>
      </c>
      <c r="R4490" s="2">
        <f t="shared" si="141"/>
        <v>3.9</v>
      </c>
      <c r="S4490" s="2">
        <f>IF(AND(P4490&lt;&gt;"_U",P4490&lt;&gt;"c",J4490&lt;&gt;99,J4490&lt;&gt;9),IFERROR(VLOOKUP(A4490,'TA Total'!$A$2:$N$10000,14,0),"."),".")</f>
        <v>231</v>
      </c>
    </row>
    <row r="4491" spans="1:19" x14ac:dyDescent="0.4">
      <c r="A4491" s="2" t="str">
        <f t="shared" si="140"/>
        <v>2023|Waikato District|999</v>
      </c>
      <c r="B4491" t="s">
        <v>16</v>
      </c>
      <c r="C4491" t="s">
        <v>17</v>
      </c>
      <c r="D4491" t="s">
        <v>18</v>
      </c>
      <c r="E4491" t="s">
        <v>19</v>
      </c>
      <c r="F4491">
        <v>2023</v>
      </c>
      <c r="G4491">
        <v>2023</v>
      </c>
      <c r="H4491">
        <v>13</v>
      </c>
      <c r="I4491" t="s">
        <v>141</v>
      </c>
      <c r="J4491">
        <v>8</v>
      </c>
      <c r="K4491" t="s">
        <v>30</v>
      </c>
      <c r="L4491">
        <v>999</v>
      </c>
      <c r="N4491">
        <v>558</v>
      </c>
      <c r="R4491" s="2">
        <f t="shared" si="141"/>
        <v>2.23</v>
      </c>
      <c r="S4491" s="2">
        <f>IF(AND(P4491&lt;&gt;"_U",P4491&lt;&gt;"c",J4491&lt;&gt;99,J4491&lt;&gt;9),IFERROR(VLOOKUP(A4491,'TA Total'!$A$2:$N$10000,14,0),"."),".")</f>
        <v>25026</v>
      </c>
    </row>
    <row r="4492" spans="1:19" x14ac:dyDescent="0.4">
      <c r="A4492" s="2" t="str">
        <f t="shared" si="140"/>
        <v>2023|Waikato District|10</v>
      </c>
      <c r="B4492" t="s">
        <v>16</v>
      </c>
      <c r="C4492" t="s">
        <v>17</v>
      </c>
      <c r="D4492" t="s">
        <v>18</v>
      </c>
      <c r="E4492" t="s">
        <v>19</v>
      </c>
      <c r="F4492">
        <v>2023</v>
      </c>
      <c r="G4492">
        <v>2023</v>
      </c>
      <c r="H4492">
        <v>13</v>
      </c>
      <c r="I4492" t="s">
        <v>141</v>
      </c>
      <c r="J4492">
        <v>9</v>
      </c>
      <c r="K4492" t="s">
        <v>31</v>
      </c>
      <c r="L4492">
        <v>10</v>
      </c>
      <c r="N4492">
        <v>0</v>
      </c>
      <c r="R4492" s="2" t="str">
        <f t="shared" si="141"/>
        <v>.</v>
      </c>
      <c r="S4492" s="2" t="str">
        <f>IF(AND(P4492&lt;&gt;"_U",P4492&lt;&gt;"c",J4492&lt;&gt;99,J4492&lt;&gt;9),IFERROR(VLOOKUP(A4492,'TA Total'!$A$2:$N$10000,14,0),"."),".")</f>
        <v>.</v>
      </c>
    </row>
    <row r="4493" spans="1:19" x14ac:dyDescent="0.4">
      <c r="A4493" s="2" t="str">
        <f t="shared" si="140"/>
        <v>2023|Waikato District|11</v>
      </c>
      <c r="B4493" t="s">
        <v>16</v>
      </c>
      <c r="C4493" t="s">
        <v>17</v>
      </c>
      <c r="D4493" t="s">
        <v>18</v>
      </c>
      <c r="E4493" t="s">
        <v>19</v>
      </c>
      <c r="F4493">
        <v>2023</v>
      </c>
      <c r="G4493">
        <v>2023</v>
      </c>
      <c r="H4493">
        <v>13</v>
      </c>
      <c r="I4493" t="s">
        <v>141</v>
      </c>
      <c r="J4493">
        <v>9</v>
      </c>
      <c r="K4493" t="s">
        <v>31</v>
      </c>
      <c r="L4493">
        <v>11</v>
      </c>
      <c r="N4493">
        <v>2955</v>
      </c>
      <c r="R4493" s="2" t="str">
        <f t="shared" si="141"/>
        <v>.</v>
      </c>
      <c r="S4493" s="2" t="str">
        <f>IF(AND(P4493&lt;&gt;"_U",P4493&lt;&gt;"c",J4493&lt;&gt;99,J4493&lt;&gt;9),IFERROR(VLOOKUP(A4493,'TA Total'!$A$2:$N$10000,14,0),"."),".")</f>
        <v>.</v>
      </c>
    </row>
    <row r="4494" spans="1:19" x14ac:dyDescent="0.4">
      <c r="A4494" s="2" t="str">
        <f t="shared" si="140"/>
        <v>2023|Waikato District|12</v>
      </c>
      <c r="B4494" t="s">
        <v>16</v>
      </c>
      <c r="C4494" t="s">
        <v>17</v>
      </c>
      <c r="D4494" t="s">
        <v>18</v>
      </c>
      <c r="E4494" t="s">
        <v>19</v>
      </c>
      <c r="F4494">
        <v>2023</v>
      </c>
      <c r="G4494">
        <v>2023</v>
      </c>
      <c r="H4494">
        <v>13</v>
      </c>
      <c r="I4494" t="s">
        <v>141</v>
      </c>
      <c r="J4494">
        <v>9</v>
      </c>
      <c r="K4494" t="s">
        <v>31</v>
      </c>
      <c r="L4494">
        <v>12</v>
      </c>
      <c r="N4494">
        <v>276</v>
      </c>
      <c r="R4494" s="2" t="str">
        <f t="shared" si="141"/>
        <v>.</v>
      </c>
      <c r="S4494" s="2" t="str">
        <f>IF(AND(P4494&lt;&gt;"_U",P4494&lt;&gt;"c",J4494&lt;&gt;99,J4494&lt;&gt;9),IFERROR(VLOOKUP(A4494,'TA Total'!$A$2:$N$10000,14,0),"."),".")</f>
        <v>.</v>
      </c>
    </row>
    <row r="4495" spans="1:19" x14ac:dyDescent="0.4">
      <c r="A4495" s="2" t="str">
        <f t="shared" si="140"/>
        <v>2023|Waikato District|13</v>
      </c>
      <c r="B4495" t="s">
        <v>16</v>
      </c>
      <c r="C4495" t="s">
        <v>17</v>
      </c>
      <c r="D4495" t="s">
        <v>18</v>
      </c>
      <c r="E4495" t="s">
        <v>19</v>
      </c>
      <c r="F4495">
        <v>2023</v>
      </c>
      <c r="G4495">
        <v>2023</v>
      </c>
      <c r="H4495">
        <v>13</v>
      </c>
      <c r="I4495" t="s">
        <v>141</v>
      </c>
      <c r="J4495">
        <v>9</v>
      </c>
      <c r="K4495" t="s">
        <v>31</v>
      </c>
      <c r="L4495">
        <v>13</v>
      </c>
      <c r="N4495">
        <v>45</v>
      </c>
      <c r="R4495" s="2" t="str">
        <f t="shared" si="141"/>
        <v>.</v>
      </c>
      <c r="S4495" s="2" t="str">
        <f>IF(AND(P4495&lt;&gt;"_U",P4495&lt;&gt;"c",J4495&lt;&gt;99,J4495&lt;&gt;9),IFERROR(VLOOKUP(A4495,'TA Total'!$A$2:$N$10000,14,0),"."),".")</f>
        <v>.</v>
      </c>
    </row>
    <row r="4496" spans="1:19" x14ac:dyDescent="0.4">
      <c r="A4496" s="2" t="str">
        <f t="shared" si="140"/>
        <v>2023|Waikato District|999</v>
      </c>
      <c r="B4496" t="s">
        <v>16</v>
      </c>
      <c r="C4496" t="s">
        <v>17</v>
      </c>
      <c r="D4496" t="s">
        <v>18</v>
      </c>
      <c r="E4496" t="s">
        <v>19</v>
      </c>
      <c r="F4496">
        <v>2023</v>
      </c>
      <c r="G4496">
        <v>2023</v>
      </c>
      <c r="H4496">
        <v>13</v>
      </c>
      <c r="I4496" t="s">
        <v>141</v>
      </c>
      <c r="J4496">
        <v>9</v>
      </c>
      <c r="K4496" t="s">
        <v>31</v>
      </c>
      <c r="L4496">
        <v>999</v>
      </c>
      <c r="N4496">
        <v>3279</v>
      </c>
      <c r="R4496" s="2" t="str">
        <f t="shared" si="141"/>
        <v>.</v>
      </c>
      <c r="S4496" s="2" t="str">
        <f>IF(AND(P4496&lt;&gt;"_U",P4496&lt;&gt;"c",J4496&lt;&gt;99,J4496&lt;&gt;9),IFERROR(VLOOKUP(A4496,'TA Total'!$A$2:$N$10000,14,0),"."),".")</f>
        <v>.</v>
      </c>
    </row>
    <row r="4497" spans="1:19" x14ac:dyDescent="0.4">
      <c r="A4497" s="2" t="str">
        <f t="shared" si="140"/>
        <v>2023|Waikato District|10</v>
      </c>
      <c r="B4497" t="s">
        <v>16</v>
      </c>
      <c r="C4497" t="s">
        <v>17</v>
      </c>
      <c r="D4497" t="s">
        <v>18</v>
      </c>
      <c r="E4497" t="s">
        <v>19</v>
      </c>
      <c r="F4497">
        <v>2023</v>
      </c>
      <c r="G4497">
        <v>2023</v>
      </c>
      <c r="H4497">
        <v>13</v>
      </c>
      <c r="I4497" t="s">
        <v>141</v>
      </c>
      <c r="J4497">
        <v>99</v>
      </c>
      <c r="K4497" t="s">
        <v>32</v>
      </c>
      <c r="L4497">
        <v>10</v>
      </c>
      <c r="N4497">
        <v>18</v>
      </c>
      <c r="R4497" s="2" t="str">
        <f t="shared" si="141"/>
        <v>.</v>
      </c>
      <c r="S4497" s="2" t="str">
        <f>IF(AND(P4497&lt;&gt;"_U",P4497&lt;&gt;"c",J4497&lt;&gt;99,J4497&lt;&gt;9),IFERROR(VLOOKUP(A4497,'TA Total'!$A$2:$N$10000,14,0),"."),".")</f>
        <v>.</v>
      </c>
    </row>
    <row r="4498" spans="1:19" x14ac:dyDescent="0.4">
      <c r="A4498" s="2" t="str">
        <f t="shared" si="140"/>
        <v>2023|Waikato District|11</v>
      </c>
      <c r="B4498" t="s">
        <v>16</v>
      </c>
      <c r="C4498" t="s">
        <v>17</v>
      </c>
      <c r="D4498" t="s">
        <v>18</v>
      </c>
      <c r="E4498" t="s">
        <v>19</v>
      </c>
      <c r="F4498">
        <v>2023</v>
      </c>
      <c r="G4498">
        <v>2023</v>
      </c>
      <c r="H4498">
        <v>13</v>
      </c>
      <c r="I4498" t="s">
        <v>141</v>
      </c>
      <c r="J4498">
        <v>99</v>
      </c>
      <c r="K4498" t="s">
        <v>32</v>
      </c>
      <c r="L4498">
        <v>11</v>
      </c>
      <c r="N4498">
        <v>26094</v>
      </c>
      <c r="R4498" s="2" t="str">
        <f t="shared" si="141"/>
        <v>.</v>
      </c>
      <c r="S4498" s="2" t="str">
        <f>IF(AND(P4498&lt;&gt;"_U",P4498&lt;&gt;"c",J4498&lt;&gt;99,J4498&lt;&gt;9),IFERROR(VLOOKUP(A4498,'TA Total'!$A$2:$N$10000,14,0),"."),".")</f>
        <v>.</v>
      </c>
    </row>
    <row r="4499" spans="1:19" x14ac:dyDescent="0.4">
      <c r="A4499" s="2" t="str">
        <f t="shared" si="140"/>
        <v>2023|Waikato District|12</v>
      </c>
      <c r="B4499" t="s">
        <v>16</v>
      </c>
      <c r="C4499" t="s">
        <v>17</v>
      </c>
      <c r="D4499" t="s">
        <v>18</v>
      </c>
      <c r="E4499" t="s">
        <v>19</v>
      </c>
      <c r="F4499">
        <v>2023</v>
      </c>
      <c r="G4499">
        <v>2023</v>
      </c>
      <c r="H4499">
        <v>13</v>
      </c>
      <c r="I4499" t="s">
        <v>141</v>
      </c>
      <c r="J4499">
        <v>99</v>
      </c>
      <c r="K4499" t="s">
        <v>32</v>
      </c>
      <c r="L4499">
        <v>12</v>
      </c>
      <c r="N4499">
        <v>1917</v>
      </c>
      <c r="R4499" s="2" t="str">
        <f t="shared" si="141"/>
        <v>.</v>
      </c>
      <c r="S4499" s="2" t="str">
        <f>IF(AND(P4499&lt;&gt;"_U",P4499&lt;&gt;"c",J4499&lt;&gt;99,J4499&lt;&gt;9),IFERROR(VLOOKUP(A4499,'TA Total'!$A$2:$N$10000,14,0),"."),".")</f>
        <v>.</v>
      </c>
    </row>
    <row r="4500" spans="1:19" x14ac:dyDescent="0.4">
      <c r="A4500" s="2" t="str">
        <f t="shared" si="140"/>
        <v>2023|Waikato District|13</v>
      </c>
      <c r="B4500" t="s">
        <v>16</v>
      </c>
      <c r="C4500" t="s">
        <v>17</v>
      </c>
      <c r="D4500" t="s">
        <v>18</v>
      </c>
      <c r="E4500" t="s">
        <v>19</v>
      </c>
      <c r="F4500">
        <v>2023</v>
      </c>
      <c r="G4500">
        <v>2023</v>
      </c>
      <c r="H4500">
        <v>13</v>
      </c>
      <c r="I4500" t="s">
        <v>141</v>
      </c>
      <c r="J4500">
        <v>99</v>
      </c>
      <c r="K4500" t="s">
        <v>32</v>
      </c>
      <c r="L4500">
        <v>13</v>
      </c>
      <c r="N4500">
        <v>276</v>
      </c>
      <c r="R4500" s="2" t="str">
        <f t="shared" si="141"/>
        <v>.</v>
      </c>
      <c r="S4500" s="2" t="str">
        <f>IF(AND(P4500&lt;&gt;"_U",P4500&lt;&gt;"c",J4500&lt;&gt;99,J4500&lt;&gt;9),IFERROR(VLOOKUP(A4500,'TA Total'!$A$2:$N$10000,14,0),"."),".")</f>
        <v>.</v>
      </c>
    </row>
    <row r="4501" spans="1:19" x14ac:dyDescent="0.4">
      <c r="A4501" s="2" t="str">
        <f t="shared" si="140"/>
        <v>2023|Waikato District|999</v>
      </c>
      <c r="B4501" t="s">
        <v>16</v>
      </c>
      <c r="C4501" t="s">
        <v>17</v>
      </c>
      <c r="D4501" t="s">
        <v>18</v>
      </c>
      <c r="E4501" t="s">
        <v>19</v>
      </c>
      <c r="F4501">
        <v>2023</v>
      </c>
      <c r="G4501">
        <v>2023</v>
      </c>
      <c r="H4501">
        <v>13</v>
      </c>
      <c r="I4501" t="s">
        <v>141</v>
      </c>
      <c r="J4501">
        <v>99</v>
      </c>
      <c r="K4501" t="s">
        <v>32</v>
      </c>
      <c r="L4501">
        <v>999</v>
      </c>
      <c r="N4501">
        <v>28305</v>
      </c>
      <c r="R4501" s="2" t="str">
        <f t="shared" si="141"/>
        <v>.</v>
      </c>
      <c r="S4501" s="2" t="str">
        <f>IF(AND(P4501&lt;&gt;"_U",P4501&lt;&gt;"c",J4501&lt;&gt;99,J4501&lt;&gt;9),IFERROR(VLOOKUP(A4501,'TA Total'!$A$2:$N$10000,14,0),"."),".")</f>
        <v>.</v>
      </c>
    </row>
    <row r="4502" spans="1:19" x14ac:dyDescent="0.4">
      <c r="A4502" s="2" t="str">
        <f t="shared" si="140"/>
        <v>2023|Matamata-Piako District|10</v>
      </c>
      <c r="B4502" t="s">
        <v>16</v>
      </c>
      <c r="C4502" t="s">
        <v>17</v>
      </c>
      <c r="D4502" t="s">
        <v>18</v>
      </c>
      <c r="E4502" t="s">
        <v>19</v>
      </c>
      <c r="F4502">
        <v>2023</v>
      </c>
      <c r="G4502">
        <v>2023</v>
      </c>
      <c r="H4502">
        <v>15</v>
      </c>
      <c r="I4502" t="s">
        <v>140</v>
      </c>
      <c r="J4502">
        <v>0</v>
      </c>
      <c r="K4502" t="s">
        <v>21</v>
      </c>
      <c r="L4502">
        <v>10</v>
      </c>
      <c r="N4502">
        <v>0</v>
      </c>
      <c r="R4502" s="2">
        <f t="shared" si="141"/>
        <v>0</v>
      </c>
      <c r="S4502" s="2">
        <f>IF(AND(P4502&lt;&gt;"_U",P4502&lt;&gt;"c",J4502&lt;&gt;99,J4502&lt;&gt;9),IFERROR(VLOOKUP(A4502,'TA Total'!$A$2:$N$10000,14,0),"."),".")</f>
        <v>6</v>
      </c>
    </row>
    <row r="4503" spans="1:19" x14ac:dyDescent="0.4">
      <c r="A4503" s="2" t="str">
        <f t="shared" si="140"/>
        <v>2023|Matamata-Piako District|11</v>
      </c>
      <c r="B4503" t="s">
        <v>16</v>
      </c>
      <c r="C4503" t="s">
        <v>17</v>
      </c>
      <c r="D4503" t="s">
        <v>18</v>
      </c>
      <c r="E4503" t="s">
        <v>19</v>
      </c>
      <c r="F4503">
        <v>2023</v>
      </c>
      <c r="G4503">
        <v>2023</v>
      </c>
      <c r="H4503">
        <v>15</v>
      </c>
      <c r="I4503" t="s">
        <v>140</v>
      </c>
      <c r="J4503">
        <v>0</v>
      </c>
      <c r="K4503" t="s">
        <v>21</v>
      </c>
      <c r="L4503">
        <v>11</v>
      </c>
      <c r="N4503">
        <v>87</v>
      </c>
      <c r="R4503" s="2">
        <f t="shared" si="141"/>
        <v>0.77</v>
      </c>
      <c r="S4503" s="2">
        <f>IF(AND(P4503&lt;&gt;"_U",P4503&lt;&gt;"c",J4503&lt;&gt;99,J4503&lt;&gt;9),IFERROR(VLOOKUP(A4503,'TA Total'!$A$2:$N$10000,14,0),"."),".")</f>
        <v>11253</v>
      </c>
    </row>
    <row r="4504" spans="1:19" x14ac:dyDescent="0.4">
      <c r="A4504" s="2" t="str">
        <f t="shared" si="140"/>
        <v>2023|Matamata-Piako District|12</v>
      </c>
      <c r="B4504" t="s">
        <v>16</v>
      </c>
      <c r="C4504" t="s">
        <v>17</v>
      </c>
      <c r="D4504" t="s">
        <v>18</v>
      </c>
      <c r="E4504" t="s">
        <v>19</v>
      </c>
      <c r="F4504">
        <v>2023</v>
      </c>
      <c r="G4504">
        <v>2023</v>
      </c>
      <c r="H4504">
        <v>15</v>
      </c>
      <c r="I4504" t="s">
        <v>140</v>
      </c>
      <c r="J4504">
        <v>0</v>
      </c>
      <c r="K4504" t="s">
        <v>21</v>
      </c>
      <c r="L4504">
        <v>12</v>
      </c>
      <c r="N4504">
        <v>21</v>
      </c>
      <c r="R4504" s="2">
        <f t="shared" si="141"/>
        <v>1.55</v>
      </c>
      <c r="S4504" s="2">
        <f>IF(AND(P4504&lt;&gt;"_U",P4504&lt;&gt;"c",J4504&lt;&gt;99,J4504&lt;&gt;9),IFERROR(VLOOKUP(A4504,'TA Total'!$A$2:$N$10000,14,0),"."),".")</f>
        <v>1359</v>
      </c>
    </row>
    <row r="4505" spans="1:19" x14ac:dyDescent="0.4">
      <c r="A4505" s="2" t="str">
        <f t="shared" si="140"/>
        <v>2023|Matamata-Piako District|13</v>
      </c>
      <c r="B4505" t="s">
        <v>16</v>
      </c>
      <c r="C4505" t="s">
        <v>17</v>
      </c>
      <c r="D4505" t="s">
        <v>18</v>
      </c>
      <c r="E4505" t="s">
        <v>19</v>
      </c>
      <c r="F4505">
        <v>2023</v>
      </c>
      <c r="G4505">
        <v>2023</v>
      </c>
      <c r="H4505">
        <v>15</v>
      </c>
      <c r="I4505" t="s">
        <v>140</v>
      </c>
      <c r="J4505">
        <v>0</v>
      </c>
      <c r="K4505" t="s">
        <v>21</v>
      </c>
      <c r="L4505">
        <v>13</v>
      </c>
      <c r="N4505">
        <v>9</v>
      </c>
      <c r="R4505" s="2">
        <f t="shared" si="141"/>
        <v>15</v>
      </c>
      <c r="S4505" s="2">
        <f>IF(AND(P4505&lt;&gt;"_U",P4505&lt;&gt;"c",J4505&lt;&gt;99,J4505&lt;&gt;9),IFERROR(VLOOKUP(A4505,'TA Total'!$A$2:$N$10000,14,0),"."),".")</f>
        <v>60</v>
      </c>
    </row>
    <row r="4506" spans="1:19" x14ac:dyDescent="0.4">
      <c r="A4506" s="2" t="str">
        <f t="shared" si="140"/>
        <v>2023|Matamata-Piako District|999</v>
      </c>
      <c r="B4506" t="s">
        <v>16</v>
      </c>
      <c r="C4506" t="s">
        <v>17</v>
      </c>
      <c r="D4506" t="s">
        <v>18</v>
      </c>
      <c r="E4506" t="s">
        <v>19</v>
      </c>
      <c r="F4506">
        <v>2023</v>
      </c>
      <c r="G4506">
        <v>2023</v>
      </c>
      <c r="H4506">
        <v>15</v>
      </c>
      <c r="I4506" t="s">
        <v>140</v>
      </c>
      <c r="J4506">
        <v>0</v>
      </c>
      <c r="K4506" t="s">
        <v>21</v>
      </c>
      <c r="L4506">
        <v>999</v>
      </c>
      <c r="N4506">
        <v>117</v>
      </c>
      <c r="R4506" s="2">
        <f t="shared" si="141"/>
        <v>0.92</v>
      </c>
      <c r="S4506" s="2">
        <f>IF(AND(P4506&lt;&gt;"_U",P4506&lt;&gt;"c",J4506&lt;&gt;99,J4506&lt;&gt;9),IFERROR(VLOOKUP(A4506,'TA Total'!$A$2:$N$10000,14,0),"."),".")</f>
        <v>12681</v>
      </c>
    </row>
    <row r="4507" spans="1:19" x14ac:dyDescent="0.4">
      <c r="A4507" s="2" t="str">
        <f t="shared" si="140"/>
        <v>2023|Matamata-Piako District|10</v>
      </c>
      <c r="B4507" t="s">
        <v>16</v>
      </c>
      <c r="C4507" t="s">
        <v>17</v>
      </c>
      <c r="D4507" t="s">
        <v>18</v>
      </c>
      <c r="E4507" t="s">
        <v>19</v>
      </c>
      <c r="F4507">
        <v>2023</v>
      </c>
      <c r="G4507">
        <v>2023</v>
      </c>
      <c r="H4507">
        <v>15</v>
      </c>
      <c r="I4507" t="s">
        <v>140</v>
      </c>
      <c r="J4507">
        <v>1</v>
      </c>
      <c r="K4507" t="s">
        <v>22</v>
      </c>
      <c r="L4507">
        <v>10</v>
      </c>
      <c r="N4507">
        <v>3</v>
      </c>
      <c r="R4507" s="2">
        <f t="shared" si="141"/>
        <v>50</v>
      </c>
      <c r="S4507" s="2">
        <f>IF(AND(P4507&lt;&gt;"_U",P4507&lt;&gt;"c",J4507&lt;&gt;99,J4507&lt;&gt;9),IFERROR(VLOOKUP(A4507,'TA Total'!$A$2:$N$10000,14,0),"."),".")</f>
        <v>6</v>
      </c>
    </row>
    <row r="4508" spans="1:19" x14ac:dyDescent="0.4">
      <c r="A4508" s="2" t="str">
        <f t="shared" si="140"/>
        <v>2023|Matamata-Piako District|11</v>
      </c>
      <c r="B4508" t="s">
        <v>16</v>
      </c>
      <c r="C4508" t="s">
        <v>17</v>
      </c>
      <c r="D4508" t="s">
        <v>18</v>
      </c>
      <c r="E4508" t="s">
        <v>19</v>
      </c>
      <c r="F4508">
        <v>2023</v>
      </c>
      <c r="G4508">
        <v>2023</v>
      </c>
      <c r="H4508">
        <v>15</v>
      </c>
      <c r="I4508" t="s">
        <v>140</v>
      </c>
      <c r="J4508">
        <v>1</v>
      </c>
      <c r="K4508" t="s">
        <v>22</v>
      </c>
      <c r="L4508">
        <v>11</v>
      </c>
      <c r="N4508">
        <v>8202</v>
      </c>
      <c r="R4508" s="2">
        <f t="shared" si="141"/>
        <v>72.89</v>
      </c>
      <c r="S4508" s="2">
        <f>IF(AND(P4508&lt;&gt;"_U",P4508&lt;&gt;"c",J4508&lt;&gt;99,J4508&lt;&gt;9),IFERROR(VLOOKUP(A4508,'TA Total'!$A$2:$N$10000,14,0),"."),".")</f>
        <v>11253</v>
      </c>
    </row>
    <row r="4509" spans="1:19" x14ac:dyDescent="0.4">
      <c r="A4509" s="2" t="str">
        <f t="shared" si="140"/>
        <v>2023|Matamata-Piako District|12</v>
      </c>
      <c r="B4509" t="s">
        <v>16</v>
      </c>
      <c r="C4509" t="s">
        <v>17</v>
      </c>
      <c r="D4509" t="s">
        <v>18</v>
      </c>
      <c r="E4509" t="s">
        <v>19</v>
      </c>
      <c r="F4509">
        <v>2023</v>
      </c>
      <c r="G4509">
        <v>2023</v>
      </c>
      <c r="H4509">
        <v>15</v>
      </c>
      <c r="I4509" t="s">
        <v>140</v>
      </c>
      <c r="J4509">
        <v>1</v>
      </c>
      <c r="K4509" t="s">
        <v>22</v>
      </c>
      <c r="L4509">
        <v>12</v>
      </c>
      <c r="N4509">
        <v>1149</v>
      </c>
      <c r="R4509" s="2">
        <f t="shared" si="141"/>
        <v>84.55</v>
      </c>
      <c r="S4509" s="2">
        <f>IF(AND(P4509&lt;&gt;"_U",P4509&lt;&gt;"c",J4509&lt;&gt;99,J4509&lt;&gt;9),IFERROR(VLOOKUP(A4509,'TA Total'!$A$2:$N$10000,14,0),"."),".")</f>
        <v>1359</v>
      </c>
    </row>
    <row r="4510" spans="1:19" x14ac:dyDescent="0.4">
      <c r="A4510" s="2" t="str">
        <f t="shared" si="140"/>
        <v>2023|Matamata-Piako District|13</v>
      </c>
      <c r="B4510" t="s">
        <v>16</v>
      </c>
      <c r="C4510" t="s">
        <v>17</v>
      </c>
      <c r="D4510" t="s">
        <v>18</v>
      </c>
      <c r="E4510" t="s">
        <v>19</v>
      </c>
      <c r="F4510">
        <v>2023</v>
      </c>
      <c r="G4510">
        <v>2023</v>
      </c>
      <c r="H4510">
        <v>15</v>
      </c>
      <c r="I4510" t="s">
        <v>140</v>
      </c>
      <c r="J4510">
        <v>1</v>
      </c>
      <c r="K4510" t="s">
        <v>22</v>
      </c>
      <c r="L4510">
        <v>13</v>
      </c>
      <c r="N4510">
        <v>9</v>
      </c>
      <c r="R4510" s="2">
        <f t="shared" si="141"/>
        <v>15</v>
      </c>
      <c r="S4510" s="2">
        <f>IF(AND(P4510&lt;&gt;"_U",P4510&lt;&gt;"c",J4510&lt;&gt;99,J4510&lt;&gt;9),IFERROR(VLOOKUP(A4510,'TA Total'!$A$2:$N$10000,14,0),"."),".")</f>
        <v>60</v>
      </c>
    </row>
    <row r="4511" spans="1:19" x14ac:dyDescent="0.4">
      <c r="A4511" s="2" t="str">
        <f t="shared" si="140"/>
        <v>2023|Matamata-Piako District|999</v>
      </c>
      <c r="B4511" t="s">
        <v>16</v>
      </c>
      <c r="C4511" t="s">
        <v>17</v>
      </c>
      <c r="D4511" t="s">
        <v>18</v>
      </c>
      <c r="E4511" t="s">
        <v>19</v>
      </c>
      <c r="F4511">
        <v>2023</v>
      </c>
      <c r="G4511">
        <v>2023</v>
      </c>
      <c r="H4511">
        <v>15</v>
      </c>
      <c r="I4511" t="s">
        <v>140</v>
      </c>
      <c r="J4511">
        <v>1</v>
      </c>
      <c r="K4511" t="s">
        <v>22</v>
      </c>
      <c r="L4511">
        <v>999</v>
      </c>
      <c r="N4511">
        <v>9363</v>
      </c>
      <c r="R4511" s="2">
        <f t="shared" si="141"/>
        <v>73.83</v>
      </c>
      <c r="S4511" s="2">
        <f>IF(AND(P4511&lt;&gt;"_U",P4511&lt;&gt;"c",J4511&lt;&gt;99,J4511&lt;&gt;9),IFERROR(VLOOKUP(A4511,'TA Total'!$A$2:$N$10000,14,0),"."),".")</f>
        <v>12681</v>
      </c>
    </row>
    <row r="4512" spans="1:19" x14ac:dyDescent="0.4">
      <c r="A4512" s="2" t="str">
        <f t="shared" si="140"/>
        <v>2023|Matamata-Piako District|10</v>
      </c>
      <c r="B4512" t="s">
        <v>16</v>
      </c>
      <c r="C4512" t="s">
        <v>17</v>
      </c>
      <c r="D4512" t="s">
        <v>18</v>
      </c>
      <c r="E4512" t="s">
        <v>19</v>
      </c>
      <c r="F4512">
        <v>2023</v>
      </c>
      <c r="G4512">
        <v>2023</v>
      </c>
      <c r="H4512">
        <v>15</v>
      </c>
      <c r="I4512" t="s">
        <v>140</v>
      </c>
      <c r="J4512">
        <v>2</v>
      </c>
      <c r="K4512" t="s">
        <v>23</v>
      </c>
      <c r="L4512">
        <v>10</v>
      </c>
      <c r="N4512">
        <v>0</v>
      </c>
      <c r="R4512" s="2">
        <f t="shared" si="141"/>
        <v>0</v>
      </c>
      <c r="S4512" s="2">
        <f>IF(AND(P4512&lt;&gt;"_U",P4512&lt;&gt;"c",J4512&lt;&gt;99,J4512&lt;&gt;9),IFERROR(VLOOKUP(A4512,'TA Total'!$A$2:$N$10000,14,0),"."),".")</f>
        <v>6</v>
      </c>
    </row>
    <row r="4513" spans="1:19" x14ac:dyDescent="0.4">
      <c r="A4513" s="2" t="str">
        <f t="shared" si="140"/>
        <v>2023|Matamata-Piako District|11</v>
      </c>
      <c r="B4513" t="s">
        <v>16</v>
      </c>
      <c r="C4513" t="s">
        <v>17</v>
      </c>
      <c r="D4513" t="s">
        <v>18</v>
      </c>
      <c r="E4513" t="s">
        <v>19</v>
      </c>
      <c r="F4513">
        <v>2023</v>
      </c>
      <c r="G4513">
        <v>2023</v>
      </c>
      <c r="H4513">
        <v>15</v>
      </c>
      <c r="I4513" t="s">
        <v>140</v>
      </c>
      <c r="J4513">
        <v>2</v>
      </c>
      <c r="K4513" t="s">
        <v>23</v>
      </c>
      <c r="L4513">
        <v>11</v>
      </c>
      <c r="N4513">
        <v>3051</v>
      </c>
      <c r="R4513" s="2">
        <f t="shared" si="141"/>
        <v>27.11</v>
      </c>
      <c r="S4513" s="2">
        <f>IF(AND(P4513&lt;&gt;"_U",P4513&lt;&gt;"c",J4513&lt;&gt;99,J4513&lt;&gt;9),IFERROR(VLOOKUP(A4513,'TA Total'!$A$2:$N$10000,14,0),"."),".")</f>
        <v>11253</v>
      </c>
    </row>
    <row r="4514" spans="1:19" x14ac:dyDescent="0.4">
      <c r="A4514" s="2" t="str">
        <f t="shared" si="140"/>
        <v>2023|Matamata-Piako District|12</v>
      </c>
      <c r="B4514" t="s">
        <v>16</v>
      </c>
      <c r="C4514" t="s">
        <v>17</v>
      </c>
      <c r="D4514" t="s">
        <v>18</v>
      </c>
      <c r="E4514" t="s">
        <v>19</v>
      </c>
      <c r="F4514">
        <v>2023</v>
      </c>
      <c r="G4514">
        <v>2023</v>
      </c>
      <c r="H4514">
        <v>15</v>
      </c>
      <c r="I4514" t="s">
        <v>140</v>
      </c>
      <c r="J4514">
        <v>2</v>
      </c>
      <c r="K4514" t="s">
        <v>23</v>
      </c>
      <c r="L4514">
        <v>12</v>
      </c>
      <c r="N4514">
        <v>360</v>
      </c>
      <c r="R4514" s="2">
        <f t="shared" si="141"/>
        <v>26.49</v>
      </c>
      <c r="S4514" s="2">
        <f>IF(AND(P4514&lt;&gt;"_U",P4514&lt;&gt;"c",J4514&lt;&gt;99,J4514&lt;&gt;9),IFERROR(VLOOKUP(A4514,'TA Total'!$A$2:$N$10000,14,0),"."),".")</f>
        <v>1359</v>
      </c>
    </row>
    <row r="4515" spans="1:19" x14ac:dyDescent="0.4">
      <c r="A4515" s="2" t="str">
        <f t="shared" si="140"/>
        <v>2023|Matamata-Piako District|13</v>
      </c>
      <c r="B4515" t="s">
        <v>16</v>
      </c>
      <c r="C4515" t="s">
        <v>17</v>
      </c>
      <c r="D4515" t="s">
        <v>18</v>
      </c>
      <c r="E4515" t="s">
        <v>19</v>
      </c>
      <c r="F4515">
        <v>2023</v>
      </c>
      <c r="G4515">
        <v>2023</v>
      </c>
      <c r="H4515">
        <v>15</v>
      </c>
      <c r="I4515" t="s">
        <v>140</v>
      </c>
      <c r="J4515">
        <v>2</v>
      </c>
      <c r="K4515" t="s">
        <v>23</v>
      </c>
      <c r="L4515">
        <v>13</v>
      </c>
      <c r="N4515">
        <v>36</v>
      </c>
      <c r="R4515" s="2">
        <f t="shared" si="141"/>
        <v>60</v>
      </c>
      <c r="S4515" s="2">
        <f>IF(AND(P4515&lt;&gt;"_U",P4515&lt;&gt;"c",J4515&lt;&gt;99,J4515&lt;&gt;9),IFERROR(VLOOKUP(A4515,'TA Total'!$A$2:$N$10000,14,0),"."),".")</f>
        <v>60</v>
      </c>
    </row>
    <row r="4516" spans="1:19" x14ac:dyDescent="0.4">
      <c r="A4516" s="2" t="str">
        <f t="shared" si="140"/>
        <v>2023|Matamata-Piako District|999</v>
      </c>
      <c r="B4516" t="s">
        <v>16</v>
      </c>
      <c r="C4516" t="s">
        <v>17</v>
      </c>
      <c r="D4516" t="s">
        <v>18</v>
      </c>
      <c r="E4516" t="s">
        <v>19</v>
      </c>
      <c r="F4516">
        <v>2023</v>
      </c>
      <c r="G4516">
        <v>2023</v>
      </c>
      <c r="H4516">
        <v>15</v>
      </c>
      <c r="I4516" t="s">
        <v>140</v>
      </c>
      <c r="J4516">
        <v>2</v>
      </c>
      <c r="K4516" t="s">
        <v>23</v>
      </c>
      <c r="L4516">
        <v>999</v>
      </c>
      <c r="N4516">
        <v>3444</v>
      </c>
      <c r="R4516" s="2">
        <f t="shared" si="141"/>
        <v>27.16</v>
      </c>
      <c r="S4516" s="2">
        <f>IF(AND(P4516&lt;&gt;"_U",P4516&lt;&gt;"c",J4516&lt;&gt;99,J4516&lt;&gt;9),IFERROR(VLOOKUP(A4516,'TA Total'!$A$2:$N$10000,14,0),"."),".")</f>
        <v>12681</v>
      </c>
    </row>
    <row r="4517" spans="1:19" x14ac:dyDescent="0.4">
      <c r="A4517" s="2" t="str">
        <f t="shared" si="140"/>
        <v>2023|Matamata-Piako District|10</v>
      </c>
      <c r="B4517" t="s">
        <v>16</v>
      </c>
      <c r="C4517" t="s">
        <v>17</v>
      </c>
      <c r="D4517" t="s">
        <v>18</v>
      </c>
      <c r="E4517" t="s">
        <v>19</v>
      </c>
      <c r="F4517">
        <v>2023</v>
      </c>
      <c r="G4517">
        <v>2023</v>
      </c>
      <c r="H4517">
        <v>15</v>
      </c>
      <c r="I4517" t="s">
        <v>140</v>
      </c>
      <c r="J4517">
        <v>3</v>
      </c>
      <c r="K4517" t="s">
        <v>24</v>
      </c>
      <c r="L4517">
        <v>10</v>
      </c>
      <c r="N4517">
        <v>0</v>
      </c>
      <c r="R4517" s="2">
        <f t="shared" si="141"/>
        <v>0</v>
      </c>
      <c r="S4517" s="2">
        <f>IF(AND(P4517&lt;&gt;"_U",P4517&lt;&gt;"c",J4517&lt;&gt;99,J4517&lt;&gt;9),IFERROR(VLOOKUP(A4517,'TA Total'!$A$2:$N$10000,14,0),"."),".")</f>
        <v>6</v>
      </c>
    </row>
    <row r="4518" spans="1:19" x14ac:dyDescent="0.4">
      <c r="A4518" s="2" t="str">
        <f t="shared" si="140"/>
        <v>2023|Matamata-Piako District|11</v>
      </c>
      <c r="B4518" t="s">
        <v>16</v>
      </c>
      <c r="C4518" t="s">
        <v>17</v>
      </c>
      <c r="D4518" t="s">
        <v>18</v>
      </c>
      <c r="E4518" t="s">
        <v>19</v>
      </c>
      <c r="F4518">
        <v>2023</v>
      </c>
      <c r="G4518">
        <v>2023</v>
      </c>
      <c r="H4518">
        <v>15</v>
      </c>
      <c r="I4518" t="s">
        <v>140</v>
      </c>
      <c r="J4518">
        <v>3</v>
      </c>
      <c r="K4518" t="s">
        <v>24</v>
      </c>
      <c r="L4518">
        <v>11</v>
      </c>
      <c r="N4518">
        <v>927</v>
      </c>
      <c r="R4518" s="2">
        <f t="shared" si="141"/>
        <v>8.24</v>
      </c>
      <c r="S4518" s="2">
        <f>IF(AND(P4518&lt;&gt;"_U",P4518&lt;&gt;"c",J4518&lt;&gt;99,J4518&lt;&gt;9),IFERROR(VLOOKUP(A4518,'TA Total'!$A$2:$N$10000,14,0),"."),".")</f>
        <v>11253</v>
      </c>
    </row>
    <row r="4519" spans="1:19" x14ac:dyDescent="0.4">
      <c r="A4519" s="2" t="str">
        <f t="shared" si="140"/>
        <v>2023|Matamata-Piako District|12</v>
      </c>
      <c r="B4519" t="s">
        <v>16</v>
      </c>
      <c r="C4519" t="s">
        <v>17</v>
      </c>
      <c r="D4519" t="s">
        <v>18</v>
      </c>
      <c r="E4519" t="s">
        <v>19</v>
      </c>
      <c r="F4519">
        <v>2023</v>
      </c>
      <c r="G4519">
        <v>2023</v>
      </c>
      <c r="H4519">
        <v>15</v>
      </c>
      <c r="I4519" t="s">
        <v>140</v>
      </c>
      <c r="J4519">
        <v>3</v>
      </c>
      <c r="K4519" t="s">
        <v>24</v>
      </c>
      <c r="L4519">
        <v>12</v>
      </c>
      <c r="N4519">
        <v>24</v>
      </c>
      <c r="R4519" s="2">
        <f t="shared" si="141"/>
        <v>1.77</v>
      </c>
      <c r="S4519" s="2">
        <f>IF(AND(P4519&lt;&gt;"_U",P4519&lt;&gt;"c",J4519&lt;&gt;99,J4519&lt;&gt;9),IFERROR(VLOOKUP(A4519,'TA Total'!$A$2:$N$10000,14,0),"."),".")</f>
        <v>1359</v>
      </c>
    </row>
    <row r="4520" spans="1:19" x14ac:dyDescent="0.4">
      <c r="A4520" s="2" t="str">
        <f t="shared" si="140"/>
        <v>2023|Matamata-Piako District|13</v>
      </c>
      <c r="B4520" t="s">
        <v>16</v>
      </c>
      <c r="C4520" t="s">
        <v>17</v>
      </c>
      <c r="D4520" t="s">
        <v>18</v>
      </c>
      <c r="E4520" t="s">
        <v>19</v>
      </c>
      <c r="F4520">
        <v>2023</v>
      </c>
      <c r="G4520">
        <v>2023</v>
      </c>
      <c r="H4520">
        <v>15</v>
      </c>
      <c r="I4520" t="s">
        <v>140</v>
      </c>
      <c r="J4520">
        <v>3</v>
      </c>
      <c r="K4520" t="s">
        <v>24</v>
      </c>
      <c r="L4520">
        <v>13</v>
      </c>
      <c r="N4520">
        <v>6</v>
      </c>
      <c r="R4520" s="2">
        <f t="shared" si="141"/>
        <v>10</v>
      </c>
      <c r="S4520" s="2">
        <f>IF(AND(P4520&lt;&gt;"_U",P4520&lt;&gt;"c",J4520&lt;&gt;99,J4520&lt;&gt;9),IFERROR(VLOOKUP(A4520,'TA Total'!$A$2:$N$10000,14,0),"."),".")</f>
        <v>60</v>
      </c>
    </row>
    <row r="4521" spans="1:19" x14ac:dyDescent="0.4">
      <c r="A4521" s="2" t="str">
        <f t="shared" si="140"/>
        <v>2023|Matamata-Piako District|999</v>
      </c>
      <c r="B4521" t="s">
        <v>16</v>
      </c>
      <c r="C4521" t="s">
        <v>17</v>
      </c>
      <c r="D4521" t="s">
        <v>18</v>
      </c>
      <c r="E4521" t="s">
        <v>19</v>
      </c>
      <c r="F4521">
        <v>2023</v>
      </c>
      <c r="G4521">
        <v>2023</v>
      </c>
      <c r="H4521">
        <v>15</v>
      </c>
      <c r="I4521" t="s">
        <v>140</v>
      </c>
      <c r="J4521">
        <v>3</v>
      </c>
      <c r="K4521" t="s">
        <v>24</v>
      </c>
      <c r="L4521">
        <v>999</v>
      </c>
      <c r="N4521">
        <v>960</v>
      </c>
      <c r="R4521" s="2">
        <f t="shared" si="141"/>
        <v>7.57</v>
      </c>
      <c r="S4521" s="2">
        <f>IF(AND(P4521&lt;&gt;"_U",P4521&lt;&gt;"c",J4521&lt;&gt;99,J4521&lt;&gt;9),IFERROR(VLOOKUP(A4521,'TA Total'!$A$2:$N$10000,14,0),"."),".")</f>
        <v>12681</v>
      </c>
    </row>
    <row r="4522" spans="1:19" x14ac:dyDescent="0.4">
      <c r="A4522" s="2" t="str">
        <f t="shared" si="140"/>
        <v>2023|Matamata-Piako District|10</v>
      </c>
      <c r="B4522" t="s">
        <v>16</v>
      </c>
      <c r="C4522" t="s">
        <v>17</v>
      </c>
      <c r="D4522" t="s">
        <v>18</v>
      </c>
      <c r="E4522" t="s">
        <v>19</v>
      </c>
      <c r="F4522">
        <v>2023</v>
      </c>
      <c r="G4522">
        <v>2023</v>
      </c>
      <c r="H4522">
        <v>15</v>
      </c>
      <c r="I4522" t="s">
        <v>140</v>
      </c>
      <c r="J4522">
        <v>4</v>
      </c>
      <c r="K4522" t="s">
        <v>25</v>
      </c>
      <c r="L4522">
        <v>10</v>
      </c>
      <c r="N4522">
        <v>0</v>
      </c>
      <c r="R4522" s="2">
        <f t="shared" si="141"/>
        <v>0</v>
      </c>
      <c r="S4522" s="2">
        <f>IF(AND(P4522&lt;&gt;"_U",P4522&lt;&gt;"c",J4522&lt;&gt;99,J4522&lt;&gt;9),IFERROR(VLOOKUP(A4522,'TA Total'!$A$2:$N$10000,14,0),"."),".")</f>
        <v>6</v>
      </c>
    </row>
    <row r="4523" spans="1:19" x14ac:dyDescent="0.4">
      <c r="A4523" s="2" t="str">
        <f t="shared" si="140"/>
        <v>2023|Matamata-Piako District|11</v>
      </c>
      <c r="B4523" t="s">
        <v>16</v>
      </c>
      <c r="C4523" t="s">
        <v>17</v>
      </c>
      <c r="D4523" t="s">
        <v>18</v>
      </c>
      <c r="E4523" t="s">
        <v>19</v>
      </c>
      <c r="F4523">
        <v>2023</v>
      </c>
      <c r="G4523">
        <v>2023</v>
      </c>
      <c r="H4523">
        <v>15</v>
      </c>
      <c r="I4523" t="s">
        <v>140</v>
      </c>
      <c r="J4523">
        <v>4</v>
      </c>
      <c r="K4523" t="s">
        <v>25</v>
      </c>
      <c r="L4523">
        <v>11</v>
      </c>
      <c r="N4523">
        <v>225</v>
      </c>
      <c r="R4523" s="2">
        <f t="shared" si="141"/>
        <v>2</v>
      </c>
      <c r="S4523" s="2">
        <f>IF(AND(P4523&lt;&gt;"_U",P4523&lt;&gt;"c",J4523&lt;&gt;99,J4523&lt;&gt;9),IFERROR(VLOOKUP(A4523,'TA Total'!$A$2:$N$10000,14,0),"."),".")</f>
        <v>11253</v>
      </c>
    </row>
    <row r="4524" spans="1:19" x14ac:dyDescent="0.4">
      <c r="A4524" s="2" t="str">
        <f t="shared" si="140"/>
        <v>2023|Matamata-Piako District|12</v>
      </c>
      <c r="B4524" t="s">
        <v>16</v>
      </c>
      <c r="C4524" t="s">
        <v>17</v>
      </c>
      <c r="D4524" t="s">
        <v>18</v>
      </c>
      <c r="E4524" t="s">
        <v>19</v>
      </c>
      <c r="F4524">
        <v>2023</v>
      </c>
      <c r="G4524">
        <v>2023</v>
      </c>
      <c r="H4524">
        <v>15</v>
      </c>
      <c r="I4524" t="s">
        <v>140</v>
      </c>
      <c r="J4524">
        <v>4</v>
      </c>
      <c r="K4524" t="s">
        <v>25</v>
      </c>
      <c r="L4524">
        <v>12</v>
      </c>
      <c r="N4524">
        <v>27</v>
      </c>
      <c r="R4524" s="2">
        <f t="shared" si="141"/>
        <v>1.99</v>
      </c>
      <c r="S4524" s="2">
        <f>IF(AND(P4524&lt;&gt;"_U",P4524&lt;&gt;"c",J4524&lt;&gt;99,J4524&lt;&gt;9),IFERROR(VLOOKUP(A4524,'TA Total'!$A$2:$N$10000,14,0),"."),".")</f>
        <v>1359</v>
      </c>
    </row>
    <row r="4525" spans="1:19" x14ac:dyDescent="0.4">
      <c r="A4525" s="2" t="str">
        <f t="shared" si="140"/>
        <v>2023|Matamata-Piako District|13</v>
      </c>
      <c r="B4525" t="s">
        <v>16</v>
      </c>
      <c r="C4525" t="s">
        <v>17</v>
      </c>
      <c r="D4525" t="s">
        <v>18</v>
      </c>
      <c r="E4525" t="s">
        <v>19</v>
      </c>
      <c r="F4525">
        <v>2023</v>
      </c>
      <c r="G4525">
        <v>2023</v>
      </c>
      <c r="H4525">
        <v>15</v>
      </c>
      <c r="I4525" t="s">
        <v>140</v>
      </c>
      <c r="J4525">
        <v>4</v>
      </c>
      <c r="K4525" t="s">
        <v>25</v>
      </c>
      <c r="L4525">
        <v>13</v>
      </c>
      <c r="N4525">
        <v>0</v>
      </c>
      <c r="R4525" s="2">
        <f t="shared" si="141"/>
        <v>0</v>
      </c>
      <c r="S4525" s="2">
        <f>IF(AND(P4525&lt;&gt;"_U",P4525&lt;&gt;"c",J4525&lt;&gt;99,J4525&lt;&gt;9),IFERROR(VLOOKUP(A4525,'TA Total'!$A$2:$N$10000,14,0),"."),".")</f>
        <v>60</v>
      </c>
    </row>
    <row r="4526" spans="1:19" x14ac:dyDescent="0.4">
      <c r="A4526" s="2" t="str">
        <f t="shared" si="140"/>
        <v>2023|Matamata-Piako District|999</v>
      </c>
      <c r="B4526" t="s">
        <v>16</v>
      </c>
      <c r="C4526" t="s">
        <v>17</v>
      </c>
      <c r="D4526" t="s">
        <v>18</v>
      </c>
      <c r="E4526" t="s">
        <v>19</v>
      </c>
      <c r="F4526">
        <v>2023</v>
      </c>
      <c r="G4526">
        <v>2023</v>
      </c>
      <c r="H4526">
        <v>15</v>
      </c>
      <c r="I4526" t="s">
        <v>140</v>
      </c>
      <c r="J4526">
        <v>4</v>
      </c>
      <c r="K4526" t="s">
        <v>25</v>
      </c>
      <c r="L4526">
        <v>999</v>
      </c>
      <c r="N4526">
        <v>252</v>
      </c>
      <c r="R4526" s="2">
        <f t="shared" si="141"/>
        <v>1.99</v>
      </c>
      <c r="S4526" s="2">
        <f>IF(AND(P4526&lt;&gt;"_U",P4526&lt;&gt;"c",J4526&lt;&gt;99,J4526&lt;&gt;9),IFERROR(VLOOKUP(A4526,'TA Total'!$A$2:$N$10000,14,0),"."),".")</f>
        <v>12681</v>
      </c>
    </row>
    <row r="4527" spans="1:19" x14ac:dyDescent="0.4">
      <c r="A4527" s="2" t="str">
        <f t="shared" si="140"/>
        <v>2023|Matamata-Piako District|10</v>
      </c>
      <c r="B4527" t="s">
        <v>16</v>
      </c>
      <c r="C4527" t="s">
        <v>17</v>
      </c>
      <c r="D4527" t="s">
        <v>18</v>
      </c>
      <c r="E4527" t="s">
        <v>19</v>
      </c>
      <c r="F4527">
        <v>2023</v>
      </c>
      <c r="G4527">
        <v>2023</v>
      </c>
      <c r="H4527">
        <v>15</v>
      </c>
      <c r="I4527" t="s">
        <v>140</v>
      </c>
      <c r="J4527">
        <v>5</v>
      </c>
      <c r="K4527" t="s">
        <v>26</v>
      </c>
      <c r="L4527">
        <v>10</v>
      </c>
      <c r="N4527">
        <v>3</v>
      </c>
      <c r="R4527" s="2">
        <f t="shared" si="141"/>
        <v>50</v>
      </c>
      <c r="S4527" s="2">
        <f>IF(AND(P4527&lt;&gt;"_U",P4527&lt;&gt;"c",J4527&lt;&gt;99,J4527&lt;&gt;9),IFERROR(VLOOKUP(A4527,'TA Total'!$A$2:$N$10000,14,0),"."),".")</f>
        <v>6</v>
      </c>
    </row>
    <row r="4528" spans="1:19" x14ac:dyDescent="0.4">
      <c r="A4528" s="2" t="str">
        <f t="shared" si="140"/>
        <v>2023|Matamata-Piako District|11</v>
      </c>
      <c r="B4528" t="s">
        <v>16</v>
      </c>
      <c r="C4528" t="s">
        <v>17</v>
      </c>
      <c r="D4528" t="s">
        <v>18</v>
      </c>
      <c r="E4528" t="s">
        <v>19</v>
      </c>
      <c r="F4528">
        <v>2023</v>
      </c>
      <c r="G4528">
        <v>2023</v>
      </c>
      <c r="H4528">
        <v>15</v>
      </c>
      <c r="I4528" t="s">
        <v>140</v>
      </c>
      <c r="J4528">
        <v>5</v>
      </c>
      <c r="K4528" t="s">
        <v>26</v>
      </c>
      <c r="L4528">
        <v>11</v>
      </c>
      <c r="N4528">
        <v>4425</v>
      </c>
      <c r="R4528" s="2">
        <f t="shared" si="141"/>
        <v>39.32</v>
      </c>
      <c r="S4528" s="2">
        <f>IF(AND(P4528&lt;&gt;"_U",P4528&lt;&gt;"c",J4528&lt;&gt;99,J4528&lt;&gt;9),IFERROR(VLOOKUP(A4528,'TA Total'!$A$2:$N$10000,14,0),"."),".")</f>
        <v>11253</v>
      </c>
    </row>
    <row r="4529" spans="1:19" x14ac:dyDescent="0.4">
      <c r="A4529" s="2" t="str">
        <f t="shared" si="140"/>
        <v>2023|Matamata-Piako District|12</v>
      </c>
      <c r="B4529" t="s">
        <v>16</v>
      </c>
      <c r="C4529" t="s">
        <v>17</v>
      </c>
      <c r="D4529" t="s">
        <v>18</v>
      </c>
      <c r="E4529" t="s">
        <v>19</v>
      </c>
      <c r="F4529">
        <v>2023</v>
      </c>
      <c r="G4529">
        <v>2023</v>
      </c>
      <c r="H4529">
        <v>15</v>
      </c>
      <c r="I4529" t="s">
        <v>140</v>
      </c>
      <c r="J4529">
        <v>5</v>
      </c>
      <c r="K4529" t="s">
        <v>26</v>
      </c>
      <c r="L4529">
        <v>12</v>
      </c>
      <c r="N4529">
        <v>108</v>
      </c>
      <c r="R4529" s="2">
        <f t="shared" si="141"/>
        <v>7.95</v>
      </c>
      <c r="S4529" s="2">
        <f>IF(AND(P4529&lt;&gt;"_U",P4529&lt;&gt;"c",J4529&lt;&gt;99,J4529&lt;&gt;9),IFERROR(VLOOKUP(A4529,'TA Total'!$A$2:$N$10000,14,0),"."),".")</f>
        <v>1359</v>
      </c>
    </row>
    <row r="4530" spans="1:19" x14ac:dyDescent="0.4">
      <c r="A4530" s="2" t="str">
        <f t="shared" si="140"/>
        <v>2023|Matamata-Piako District|13</v>
      </c>
      <c r="B4530" t="s">
        <v>16</v>
      </c>
      <c r="C4530" t="s">
        <v>17</v>
      </c>
      <c r="D4530" t="s">
        <v>18</v>
      </c>
      <c r="E4530" t="s">
        <v>19</v>
      </c>
      <c r="F4530">
        <v>2023</v>
      </c>
      <c r="G4530">
        <v>2023</v>
      </c>
      <c r="H4530">
        <v>15</v>
      </c>
      <c r="I4530" t="s">
        <v>140</v>
      </c>
      <c r="J4530">
        <v>5</v>
      </c>
      <c r="K4530" t="s">
        <v>26</v>
      </c>
      <c r="L4530">
        <v>13</v>
      </c>
      <c r="N4530">
        <v>6</v>
      </c>
      <c r="R4530" s="2">
        <f t="shared" si="141"/>
        <v>10</v>
      </c>
      <c r="S4530" s="2">
        <f>IF(AND(P4530&lt;&gt;"_U",P4530&lt;&gt;"c",J4530&lt;&gt;99,J4530&lt;&gt;9),IFERROR(VLOOKUP(A4530,'TA Total'!$A$2:$N$10000,14,0),"."),".")</f>
        <v>60</v>
      </c>
    </row>
    <row r="4531" spans="1:19" x14ac:dyDescent="0.4">
      <c r="A4531" s="2" t="str">
        <f t="shared" si="140"/>
        <v>2023|Matamata-Piako District|999</v>
      </c>
      <c r="B4531" t="s">
        <v>16</v>
      </c>
      <c r="C4531" t="s">
        <v>17</v>
      </c>
      <c r="D4531" t="s">
        <v>18</v>
      </c>
      <c r="E4531" t="s">
        <v>19</v>
      </c>
      <c r="F4531">
        <v>2023</v>
      </c>
      <c r="G4531">
        <v>2023</v>
      </c>
      <c r="H4531">
        <v>15</v>
      </c>
      <c r="I4531" t="s">
        <v>140</v>
      </c>
      <c r="J4531">
        <v>5</v>
      </c>
      <c r="K4531" t="s">
        <v>26</v>
      </c>
      <c r="L4531">
        <v>999</v>
      </c>
      <c r="N4531">
        <v>4539</v>
      </c>
      <c r="R4531" s="2">
        <f t="shared" si="141"/>
        <v>35.79</v>
      </c>
      <c r="S4531" s="2">
        <f>IF(AND(P4531&lt;&gt;"_U",P4531&lt;&gt;"c",J4531&lt;&gt;99,J4531&lt;&gt;9),IFERROR(VLOOKUP(A4531,'TA Total'!$A$2:$N$10000,14,0),"."),".")</f>
        <v>12681</v>
      </c>
    </row>
    <row r="4532" spans="1:19" x14ac:dyDescent="0.4">
      <c r="A4532" s="2" t="str">
        <f t="shared" si="140"/>
        <v>2023|Matamata-Piako District|10</v>
      </c>
      <c r="B4532" t="s">
        <v>16</v>
      </c>
      <c r="C4532" t="s">
        <v>17</v>
      </c>
      <c r="D4532" t="s">
        <v>18</v>
      </c>
      <c r="E4532" t="s">
        <v>19</v>
      </c>
      <c r="F4532">
        <v>2023</v>
      </c>
      <c r="G4532">
        <v>2023</v>
      </c>
      <c r="H4532">
        <v>15</v>
      </c>
      <c r="I4532" t="s">
        <v>140</v>
      </c>
      <c r="J4532">
        <v>6</v>
      </c>
      <c r="K4532" t="s">
        <v>27</v>
      </c>
      <c r="L4532">
        <v>10</v>
      </c>
      <c r="N4532">
        <v>0</v>
      </c>
      <c r="R4532" s="2">
        <f t="shared" si="141"/>
        <v>0</v>
      </c>
      <c r="S4532" s="2">
        <f>IF(AND(P4532&lt;&gt;"_U",P4532&lt;&gt;"c",J4532&lt;&gt;99,J4532&lt;&gt;9),IFERROR(VLOOKUP(A4532,'TA Total'!$A$2:$N$10000,14,0),"."),".")</f>
        <v>6</v>
      </c>
    </row>
    <row r="4533" spans="1:19" x14ac:dyDescent="0.4">
      <c r="A4533" s="2" t="str">
        <f t="shared" si="140"/>
        <v>2023|Matamata-Piako District|11</v>
      </c>
      <c r="B4533" t="s">
        <v>16</v>
      </c>
      <c r="C4533" t="s">
        <v>17</v>
      </c>
      <c r="D4533" t="s">
        <v>18</v>
      </c>
      <c r="E4533" t="s">
        <v>19</v>
      </c>
      <c r="F4533">
        <v>2023</v>
      </c>
      <c r="G4533">
        <v>2023</v>
      </c>
      <c r="H4533">
        <v>15</v>
      </c>
      <c r="I4533" t="s">
        <v>140</v>
      </c>
      <c r="J4533">
        <v>6</v>
      </c>
      <c r="K4533" t="s">
        <v>27</v>
      </c>
      <c r="L4533">
        <v>11</v>
      </c>
      <c r="N4533">
        <v>72</v>
      </c>
      <c r="R4533" s="2">
        <f t="shared" si="141"/>
        <v>0.64</v>
      </c>
      <c r="S4533" s="2">
        <f>IF(AND(P4533&lt;&gt;"_U",P4533&lt;&gt;"c",J4533&lt;&gt;99,J4533&lt;&gt;9),IFERROR(VLOOKUP(A4533,'TA Total'!$A$2:$N$10000,14,0),"."),".")</f>
        <v>11253</v>
      </c>
    </row>
    <row r="4534" spans="1:19" x14ac:dyDescent="0.4">
      <c r="A4534" s="2" t="str">
        <f t="shared" si="140"/>
        <v>2023|Matamata-Piako District|12</v>
      </c>
      <c r="B4534" t="s">
        <v>16</v>
      </c>
      <c r="C4534" t="s">
        <v>17</v>
      </c>
      <c r="D4534" t="s">
        <v>18</v>
      </c>
      <c r="E4534" t="s">
        <v>19</v>
      </c>
      <c r="F4534">
        <v>2023</v>
      </c>
      <c r="G4534">
        <v>2023</v>
      </c>
      <c r="H4534">
        <v>15</v>
      </c>
      <c r="I4534" t="s">
        <v>140</v>
      </c>
      <c r="J4534">
        <v>6</v>
      </c>
      <c r="K4534" t="s">
        <v>27</v>
      </c>
      <c r="L4534">
        <v>12</v>
      </c>
      <c r="N4534">
        <v>3</v>
      </c>
      <c r="R4534" s="2">
        <f t="shared" si="141"/>
        <v>0.22</v>
      </c>
      <c r="S4534" s="2">
        <f>IF(AND(P4534&lt;&gt;"_U",P4534&lt;&gt;"c",J4534&lt;&gt;99,J4534&lt;&gt;9),IFERROR(VLOOKUP(A4534,'TA Total'!$A$2:$N$10000,14,0),"."),".")</f>
        <v>1359</v>
      </c>
    </row>
    <row r="4535" spans="1:19" x14ac:dyDescent="0.4">
      <c r="A4535" s="2" t="str">
        <f t="shared" si="140"/>
        <v>2023|Matamata-Piako District|13</v>
      </c>
      <c r="B4535" t="s">
        <v>16</v>
      </c>
      <c r="C4535" t="s">
        <v>17</v>
      </c>
      <c r="D4535" t="s">
        <v>18</v>
      </c>
      <c r="E4535" t="s">
        <v>19</v>
      </c>
      <c r="F4535">
        <v>2023</v>
      </c>
      <c r="G4535">
        <v>2023</v>
      </c>
      <c r="H4535">
        <v>15</v>
      </c>
      <c r="I4535" t="s">
        <v>140</v>
      </c>
      <c r="J4535">
        <v>6</v>
      </c>
      <c r="K4535" t="s">
        <v>27</v>
      </c>
      <c r="L4535">
        <v>13</v>
      </c>
      <c r="N4535">
        <v>0</v>
      </c>
      <c r="R4535" s="2">
        <f t="shared" si="141"/>
        <v>0</v>
      </c>
      <c r="S4535" s="2">
        <f>IF(AND(P4535&lt;&gt;"_U",P4535&lt;&gt;"c",J4535&lt;&gt;99,J4535&lt;&gt;9),IFERROR(VLOOKUP(A4535,'TA Total'!$A$2:$N$10000,14,0),"."),".")</f>
        <v>60</v>
      </c>
    </row>
    <row r="4536" spans="1:19" x14ac:dyDescent="0.4">
      <c r="A4536" s="2" t="str">
        <f t="shared" si="140"/>
        <v>2023|Matamata-Piako District|999</v>
      </c>
      <c r="B4536" t="s">
        <v>16</v>
      </c>
      <c r="C4536" t="s">
        <v>17</v>
      </c>
      <c r="D4536" t="s">
        <v>18</v>
      </c>
      <c r="E4536" t="s">
        <v>19</v>
      </c>
      <c r="F4536">
        <v>2023</v>
      </c>
      <c r="G4536">
        <v>2023</v>
      </c>
      <c r="H4536">
        <v>15</v>
      </c>
      <c r="I4536" t="s">
        <v>140</v>
      </c>
      <c r="J4536">
        <v>6</v>
      </c>
      <c r="K4536" t="s">
        <v>27</v>
      </c>
      <c r="L4536">
        <v>999</v>
      </c>
      <c r="N4536">
        <v>78</v>
      </c>
      <c r="R4536" s="2">
        <f t="shared" si="141"/>
        <v>0.62</v>
      </c>
      <c r="S4536" s="2">
        <f>IF(AND(P4536&lt;&gt;"_U",P4536&lt;&gt;"c",J4536&lt;&gt;99,J4536&lt;&gt;9),IFERROR(VLOOKUP(A4536,'TA Total'!$A$2:$N$10000,14,0),"."),".")</f>
        <v>12681</v>
      </c>
    </row>
    <row r="4537" spans="1:19" x14ac:dyDescent="0.4">
      <c r="A4537" s="2" t="str">
        <f t="shared" si="140"/>
        <v>2023|Matamata-Piako District|10</v>
      </c>
      <c r="B4537" t="s">
        <v>16</v>
      </c>
      <c r="C4537" t="s">
        <v>17</v>
      </c>
      <c r="D4537" t="s">
        <v>18</v>
      </c>
      <c r="E4537" t="s">
        <v>19</v>
      </c>
      <c r="F4537">
        <v>2023</v>
      </c>
      <c r="G4537">
        <v>2023</v>
      </c>
      <c r="H4537">
        <v>15</v>
      </c>
      <c r="I4537" t="s">
        <v>140</v>
      </c>
      <c r="J4537">
        <v>7</v>
      </c>
      <c r="K4537" t="s">
        <v>28</v>
      </c>
      <c r="L4537">
        <v>10</v>
      </c>
      <c r="N4537">
        <v>0</v>
      </c>
      <c r="R4537" s="2">
        <f t="shared" si="141"/>
        <v>0</v>
      </c>
      <c r="S4537" s="2">
        <f>IF(AND(P4537&lt;&gt;"_U",P4537&lt;&gt;"c",J4537&lt;&gt;99,J4537&lt;&gt;9),IFERROR(VLOOKUP(A4537,'TA Total'!$A$2:$N$10000,14,0),"."),".")</f>
        <v>6</v>
      </c>
    </row>
    <row r="4538" spans="1:19" x14ac:dyDescent="0.4">
      <c r="A4538" s="2" t="str">
        <f t="shared" si="140"/>
        <v>2023|Matamata-Piako District|11</v>
      </c>
      <c r="B4538" t="s">
        <v>16</v>
      </c>
      <c r="C4538" t="s">
        <v>17</v>
      </c>
      <c r="D4538" t="s">
        <v>18</v>
      </c>
      <c r="E4538" t="s">
        <v>19</v>
      </c>
      <c r="F4538">
        <v>2023</v>
      </c>
      <c r="G4538">
        <v>2023</v>
      </c>
      <c r="H4538">
        <v>15</v>
      </c>
      <c r="I4538" t="s">
        <v>140</v>
      </c>
      <c r="J4538">
        <v>7</v>
      </c>
      <c r="K4538" t="s">
        <v>28</v>
      </c>
      <c r="L4538">
        <v>11</v>
      </c>
      <c r="N4538">
        <v>42</v>
      </c>
      <c r="R4538" s="2">
        <f t="shared" si="141"/>
        <v>0.37</v>
      </c>
      <c r="S4538" s="2">
        <f>IF(AND(P4538&lt;&gt;"_U",P4538&lt;&gt;"c",J4538&lt;&gt;99,J4538&lt;&gt;9),IFERROR(VLOOKUP(A4538,'TA Total'!$A$2:$N$10000,14,0),"."),".")</f>
        <v>11253</v>
      </c>
    </row>
    <row r="4539" spans="1:19" x14ac:dyDescent="0.4">
      <c r="A4539" s="2" t="str">
        <f t="shared" si="140"/>
        <v>2023|Matamata-Piako District|12</v>
      </c>
      <c r="B4539" t="s">
        <v>16</v>
      </c>
      <c r="C4539" t="s">
        <v>17</v>
      </c>
      <c r="D4539" t="s">
        <v>18</v>
      </c>
      <c r="E4539" t="s">
        <v>19</v>
      </c>
      <c r="F4539">
        <v>2023</v>
      </c>
      <c r="G4539">
        <v>2023</v>
      </c>
      <c r="H4539">
        <v>15</v>
      </c>
      <c r="I4539" t="s">
        <v>140</v>
      </c>
      <c r="J4539">
        <v>7</v>
      </c>
      <c r="K4539" t="s">
        <v>28</v>
      </c>
      <c r="L4539">
        <v>12</v>
      </c>
      <c r="N4539">
        <v>0</v>
      </c>
      <c r="R4539" s="2">
        <f t="shared" si="141"/>
        <v>0</v>
      </c>
      <c r="S4539" s="2">
        <f>IF(AND(P4539&lt;&gt;"_U",P4539&lt;&gt;"c",J4539&lt;&gt;99,J4539&lt;&gt;9),IFERROR(VLOOKUP(A4539,'TA Total'!$A$2:$N$10000,14,0),"."),".")</f>
        <v>1359</v>
      </c>
    </row>
    <row r="4540" spans="1:19" x14ac:dyDescent="0.4">
      <c r="A4540" s="2" t="str">
        <f t="shared" si="140"/>
        <v>2023|Matamata-Piako District|13</v>
      </c>
      <c r="B4540" t="s">
        <v>16</v>
      </c>
      <c r="C4540" t="s">
        <v>17</v>
      </c>
      <c r="D4540" t="s">
        <v>18</v>
      </c>
      <c r="E4540" t="s">
        <v>19</v>
      </c>
      <c r="F4540">
        <v>2023</v>
      </c>
      <c r="G4540">
        <v>2023</v>
      </c>
      <c r="H4540">
        <v>15</v>
      </c>
      <c r="I4540" t="s">
        <v>140</v>
      </c>
      <c r="J4540">
        <v>7</v>
      </c>
      <c r="K4540" t="s">
        <v>28</v>
      </c>
      <c r="L4540">
        <v>13</v>
      </c>
      <c r="N4540">
        <v>0</v>
      </c>
      <c r="R4540" s="2">
        <f t="shared" si="141"/>
        <v>0</v>
      </c>
      <c r="S4540" s="2">
        <f>IF(AND(P4540&lt;&gt;"_U",P4540&lt;&gt;"c",J4540&lt;&gt;99,J4540&lt;&gt;9),IFERROR(VLOOKUP(A4540,'TA Total'!$A$2:$N$10000,14,0),"."),".")</f>
        <v>60</v>
      </c>
    </row>
    <row r="4541" spans="1:19" x14ac:dyDescent="0.4">
      <c r="A4541" s="2" t="str">
        <f t="shared" si="140"/>
        <v>2023|Matamata-Piako District|999</v>
      </c>
      <c r="B4541" t="s">
        <v>16</v>
      </c>
      <c r="C4541" t="s">
        <v>17</v>
      </c>
      <c r="D4541" t="s">
        <v>18</v>
      </c>
      <c r="E4541" t="s">
        <v>19</v>
      </c>
      <c r="F4541">
        <v>2023</v>
      </c>
      <c r="G4541">
        <v>2023</v>
      </c>
      <c r="H4541">
        <v>15</v>
      </c>
      <c r="I4541" t="s">
        <v>140</v>
      </c>
      <c r="J4541">
        <v>7</v>
      </c>
      <c r="K4541" t="s">
        <v>28</v>
      </c>
      <c r="L4541">
        <v>999</v>
      </c>
      <c r="N4541">
        <v>45</v>
      </c>
      <c r="R4541" s="2">
        <f t="shared" si="141"/>
        <v>0.35</v>
      </c>
      <c r="S4541" s="2">
        <f>IF(AND(P4541&lt;&gt;"_U",P4541&lt;&gt;"c",J4541&lt;&gt;99,J4541&lt;&gt;9),IFERROR(VLOOKUP(A4541,'TA Total'!$A$2:$N$10000,14,0),"."),".")</f>
        <v>12681</v>
      </c>
    </row>
    <row r="4542" spans="1:19" x14ac:dyDescent="0.4">
      <c r="A4542" s="2" t="str">
        <f t="shared" si="140"/>
        <v>2023|Matamata-Piako District|10</v>
      </c>
      <c r="B4542" t="s">
        <v>16</v>
      </c>
      <c r="C4542" t="s">
        <v>17</v>
      </c>
      <c r="D4542" t="s">
        <v>18</v>
      </c>
      <c r="E4542" t="s">
        <v>19</v>
      </c>
      <c r="F4542">
        <v>2023</v>
      </c>
      <c r="G4542">
        <v>2023</v>
      </c>
      <c r="H4542">
        <v>15</v>
      </c>
      <c r="I4542" t="s">
        <v>140</v>
      </c>
      <c r="J4542">
        <v>77</v>
      </c>
      <c r="K4542" t="s">
        <v>29</v>
      </c>
      <c r="L4542">
        <v>10</v>
      </c>
      <c r="N4542">
        <v>6</v>
      </c>
      <c r="R4542" s="2">
        <f t="shared" si="141"/>
        <v>100</v>
      </c>
      <c r="S4542" s="2">
        <f>IF(AND(P4542&lt;&gt;"_U",P4542&lt;&gt;"c",J4542&lt;&gt;99,J4542&lt;&gt;9),IFERROR(VLOOKUP(A4542,'TA Total'!$A$2:$N$10000,14,0),"."),".")</f>
        <v>6</v>
      </c>
    </row>
    <row r="4543" spans="1:19" x14ac:dyDescent="0.4">
      <c r="A4543" s="2" t="str">
        <f t="shared" si="140"/>
        <v>2023|Matamata-Piako District|11</v>
      </c>
      <c r="B4543" t="s">
        <v>16</v>
      </c>
      <c r="C4543" t="s">
        <v>17</v>
      </c>
      <c r="D4543" t="s">
        <v>18</v>
      </c>
      <c r="E4543" t="s">
        <v>19</v>
      </c>
      <c r="F4543">
        <v>2023</v>
      </c>
      <c r="G4543">
        <v>2023</v>
      </c>
      <c r="H4543">
        <v>15</v>
      </c>
      <c r="I4543" t="s">
        <v>140</v>
      </c>
      <c r="J4543">
        <v>77</v>
      </c>
      <c r="K4543" t="s">
        <v>29</v>
      </c>
      <c r="L4543">
        <v>11</v>
      </c>
      <c r="N4543">
        <v>11253</v>
      </c>
      <c r="R4543" s="2">
        <f t="shared" si="141"/>
        <v>100</v>
      </c>
      <c r="S4543" s="2">
        <f>IF(AND(P4543&lt;&gt;"_U",P4543&lt;&gt;"c",J4543&lt;&gt;99,J4543&lt;&gt;9),IFERROR(VLOOKUP(A4543,'TA Total'!$A$2:$N$10000,14,0),"."),".")</f>
        <v>11253</v>
      </c>
    </row>
    <row r="4544" spans="1:19" x14ac:dyDescent="0.4">
      <c r="A4544" s="2" t="str">
        <f t="shared" si="140"/>
        <v>2023|Matamata-Piako District|12</v>
      </c>
      <c r="B4544" t="s">
        <v>16</v>
      </c>
      <c r="C4544" t="s">
        <v>17</v>
      </c>
      <c r="D4544" t="s">
        <v>18</v>
      </c>
      <c r="E4544" t="s">
        <v>19</v>
      </c>
      <c r="F4544">
        <v>2023</v>
      </c>
      <c r="G4544">
        <v>2023</v>
      </c>
      <c r="H4544">
        <v>15</v>
      </c>
      <c r="I4544" t="s">
        <v>140</v>
      </c>
      <c r="J4544">
        <v>77</v>
      </c>
      <c r="K4544" t="s">
        <v>29</v>
      </c>
      <c r="L4544">
        <v>12</v>
      </c>
      <c r="N4544">
        <v>1359</v>
      </c>
      <c r="R4544" s="2">
        <f t="shared" si="141"/>
        <v>100</v>
      </c>
      <c r="S4544" s="2">
        <f>IF(AND(P4544&lt;&gt;"_U",P4544&lt;&gt;"c",J4544&lt;&gt;99,J4544&lt;&gt;9),IFERROR(VLOOKUP(A4544,'TA Total'!$A$2:$N$10000,14,0),"."),".")</f>
        <v>1359</v>
      </c>
    </row>
    <row r="4545" spans="1:19" x14ac:dyDescent="0.4">
      <c r="A4545" s="2" t="str">
        <f t="shared" si="140"/>
        <v>2023|Matamata-Piako District|13</v>
      </c>
      <c r="B4545" t="s">
        <v>16</v>
      </c>
      <c r="C4545" t="s">
        <v>17</v>
      </c>
      <c r="D4545" t="s">
        <v>18</v>
      </c>
      <c r="E4545" t="s">
        <v>19</v>
      </c>
      <c r="F4545">
        <v>2023</v>
      </c>
      <c r="G4545">
        <v>2023</v>
      </c>
      <c r="H4545">
        <v>15</v>
      </c>
      <c r="I4545" t="s">
        <v>140</v>
      </c>
      <c r="J4545">
        <v>77</v>
      </c>
      <c r="K4545" t="s">
        <v>29</v>
      </c>
      <c r="L4545">
        <v>13</v>
      </c>
      <c r="N4545">
        <v>60</v>
      </c>
      <c r="R4545" s="2">
        <f t="shared" si="141"/>
        <v>100</v>
      </c>
      <c r="S4545" s="2">
        <f>IF(AND(P4545&lt;&gt;"_U",P4545&lt;&gt;"c",J4545&lt;&gt;99,J4545&lt;&gt;9),IFERROR(VLOOKUP(A4545,'TA Total'!$A$2:$N$10000,14,0),"."),".")</f>
        <v>60</v>
      </c>
    </row>
    <row r="4546" spans="1:19" x14ac:dyDescent="0.4">
      <c r="A4546" s="2" t="str">
        <f t="shared" si="140"/>
        <v>2023|Matamata-Piako District|999</v>
      </c>
      <c r="B4546" t="s">
        <v>16</v>
      </c>
      <c r="C4546" t="s">
        <v>17</v>
      </c>
      <c r="D4546" t="s">
        <v>18</v>
      </c>
      <c r="E4546" t="s">
        <v>19</v>
      </c>
      <c r="F4546">
        <v>2023</v>
      </c>
      <c r="G4546">
        <v>2023</v>
      </c>
      <c r="H4546">
        <v>15</v>
      </c>
      <c r="I4546" t="s">
        <v>140</v>
      </c>
      <c r="J4546">
        <v>77</v>
      </c>
      <c r="K4546" t="s">
        <v>29</v>
      </c>
      <c r="L4546">
        <v>999</v>
      </c>
      <c r="N4546">
        <v>12681</v>
      </c>
      <c r="R4546" s="2">
        <f t="shared" si="141"/>
        <v>100</v>
      </c>
      <c r="S4546" s="2">
        <f>IF(AND(P4546&lt;&gt;"_U",P4546&lt;&gt;"c",J4546&lt;&gt;99,J4546&lt;&gt;9),IFERROR(VLOOKUP(A4546,'TA Total'!$A$2:$N$10000,14,0),"."),".")</f>
        <v>12681</v>
      </c>
    </row>
    <row r="4547" spans="1:19" x14ac:dyDescent="0.4">
      <c r="A4547" s="2" t="str">
        <f t="shared" ref="A4547:A4610" si="142">G4547&amp;"|"&amp;I4547&amp;"|"&amp;L4547</f>
        <v>2023|Matamata-Piako District|10</v>
      </c>
      <c r="B4547" t="s">
        <v>16</v>
      </c>
      <c r="C4547" t="s">
        <v>17</v>
      </c>
      <c r="D4547" t="s">
        <v>18</v>
      </c>
      <c r="E4547" t="s">
        <v>19</v>
      </c>
      <c r="F4547">
        <v>2023</v>
      </c>
      <c r="G4547">
        <v>2023</v>
      </c>
      <c r="H4547">
        <v>15</v>
      </c>
      <c r="I4547" t="s">
        <v>140</v>
      </c>
      <c r="J4547">
        <v>8</v>
      </c>
      <c r="K4547" t="s">
        <v>30</v>
      </c>
      <c r="L4547">
        <v>10</v>
      </c>
      <c r="N4547">
        <v>3</v>
      </c>
      <c r="R4547" s="2">
        <f t="shared" ref="R4547:R4610" si="143">IF(P4547&lt;&gt;"_U",IFERROR((ROUND(N4547/S4547*100,2)),"."),".")</f>
        <v>50</v>
      </c>
      <c r="S4547" s="2">
        <f>IF(AND(P4547&lt;&gt;"_U",P4547&lt;&gt;"c",J4547&lt;&gt;99,J4547&lt;&gt;9),IFERROR(VLOOKUP(A4547,'TA Total'!$A$2:$N$10000,14,0),"."),".")</f>
        <v>6</v>
      </c>
    </row>
    <row r="4548" spans="1:19" x14ac:dyDescent="0.4">
      <c r="A4548" s="2" t="str">
        <f t="shared" si="142"/>
        <v>2023|Matamata-Piako District|11</v>
      </c>
      <c r="B4548" t="s">
        <v>16</v>
      </c>
      <c r="C4548" t="s">
        <v>17</v>
      </c>
      <c r="D4548" t="s">
        <v>18</v>
      </c>
      <c r="E4548" t="s">
        <v>19</v>
      </c>
      <c r="F4548">
        <v>2023</v>
      </c>
      <c r="G4548">
        <v>2023</v>
      </c>
      <c r="H4548">
        <v>15</v>
      </c>
      <c r="I4548" t="s">
        <v>140</v>
      </c>
      <c r="J4548">
        <v>8</v>
      </c>
      <c r="K4548" t="s">
        <v>30</v>
      </c>
      <c r="L4548">
        <v>11</v>
      </c>
      <c r="N4548">
        <v>210</v>
      </c>
      <c r="R4548" s="2">
        <f t="shared" si="143"/>
        <v>1.87</v>
      </c>
      <c r="S4548" s="2">
        <f>IF(AND(P4548&lt;&gt;"_U",P4548&lt;&gt;"c",J4548&lt;&gt;99,J4548&lt;&gt;9),IFERROR(VLOOKUP(A4548,'TA Total'!$A$2:$N$10000,14,0),"."),".")</f>
        <v>11253</v>
      </c>
    </row>
    <row r="4549" spans="1:19" x14ac:dyDescent="0.4">
      <c r="A4549" s="2" t="str">
        <f t="shared" si="142"/>
        <v>2023|Matamata-Piako District|12</v>
      </c>
      <c r="B4549" t="s">
        <v>16</v>
      </c>
      <c r="C4549" t="s">
        <v>17</v>
      </c>
      <c r="D4549" t="s">
        <v>18</v>
      </c>
      <c r="E4549" t="s">
        <v>19</v>
      </c>
      <c r="F4549">
        <v>2023</v>
      </c>
      <c r="G4549">
        <v>2023</v>
      </c>
      <c r="H4549">
        <v>15</v>
      </c>
      <c r="I4549" t="s">
        <v>140</v>
      </c>
      <c r="J4549">
        <v>8</v>
      </c>
      <c r="K4549" t="s">
        <v>30</v>
      </c>
      <c r="L4549">
        <v>12</v>
      </c>
      <c r="N4549">
        <v>15</v>
      </c>
      <c r="R4549" s="2">
        <f t="shared" si="143"/>
        <v>1.1000000000000001</v>
      </c>
      <c r="S4549" s="2">
        <f>IF(AND(P4549&lt;&gt;"_U",P4549&lt;&gt;"c",J4549&lt;&gt;99,J4549&lt;&gt;9),IFERROR(VLOOKUP(A4549,'TA Total'!$A$2:$N$10000,14,0),"."),".")</f>
        <v>1359</v>
      </c>
    </row>
    <row r="4550" spans="1:19" x14ac:dyDescent="0.4">
      <c r="A4550" s="2" t="str">
        <f t="shared" si="142"/>
        <v>2023|Matamata-Piako District|13</v>
      </c>
      <c r="B4550" t="s">
        <v>16</v>
      </c>
      <c r="C4550" t="s">
        <v>17</v>
      </c>
      <c r="D4550" t="s">
        <v>18</v>
      </c>
      <c r="E4550" t="s">
        <v>19</v>
      </c>
      <c r="F4550">
        <v>2023</v>
      </c>
      <c r="G4550">
        <v>2023</v>
      </c>
      <c r="H4550">
        <v>15</v>
      </c>
      <c r="I4550" t="s">
        <v>140</v>
      </c>
      <c r="J4550">
        <v>8</v>
      </c>
      <c r="K4550" t="s">
        <v>30</v>
      </c>
      <c r="L4550">
        <v>13</v>
      </c>
      <c r="N4550">
        <v>0</v>
      </c>
      <c r="R4550" s="2">
        <f t="shared" si="143"/>
        <v>0</v>
      </c>
      <c r="S4550" s="2">
        <f>IF(AND(P4550&lt;&gt;"_U",P4550&lt;&gt;"c",J4550&lt;&gt;99,J4550&lt;&gt;9),IFERROR(VLOOKUP(A4550,'TA Total'!$A$2:$N$10000,14,0),"."),".")</f>
        <v>60</v>
      </c>
    </row>
    <row r="4551" spans="1:19" x14ac:dyDescent="0.4">
      <c r="A4551" s="2" t="str">
        <f t="shared" si="142"/>
        <v>2023|Matamata-Piako District|999</v>
      </c>
      <c r="B4551" t="s">
        <v>16</v>
      </c>
      <c r="C4551" t="s">
        <v>17</v>
      </c>
      <c r="D4551" t="s">
        <v>18</v>
      </c>
      <c r="E4551" t="s">
        <v>19</v>
      </c>
      <c r="F4551">
        <v>2023</v>
      </c>
      <c r="G4551">
        <v>2023</v>
      </c>
      <c r="H4551">
        <v>15</v>
      </c>
      <c r="I4551" t="s">
        <v>140</v>
      </c>
      <c r="J4551">
        <v>8</v>
      </c>
      <c r="K4551" t="s">
        <v>30</v>
      </c>
      <c r="L4551">
        <v>999</v>
      </c>
      <c r="N4551">
        <v>228</v>
      </c>
      <c r="R4551" s="2">
        <f t="shared" si="143"/>
        <v>1.8</v>
      </c>
      <c r="S4551" s="2">
        <f>IF(AND(P4551&lt;&gt;"_U",P4551&lt;&gt;"c",J4551&lt;&gt;99,J4551&lt;&gt;9),IFERROR(VLOOKUP(A4551,'TA Total'!$A$2:$N$10000,14,0),"."),".")</f>
        <v>12681</v>
      </c>
    </row>
    <row r="4552" spans="1:19" x14ac:dyDescent="0.4">
      <c r="A4552" s="2" t="str">
        <f t="shared" si="142"/>
        <v>2023|Matamata-Piako District|10</v>
      </c>
      <c r="B4552" t="s">
        <v>16</v>
      </c>
      <c r="C4552" t="s">
        <v>17</v>
      </c>
      <c r="D4552" t="s">
        <v>18</v>
      </c>
      <c r="E4552" t="s">
        <v>19</v>
      </c>
      <c r="F4552">
        <v>2023</v>
      </c>
      <c r="G4552">
        <v>2023</v>
      </c>
      <c r="H4552">
        <v>15</v>
      </c>
      <c r="I4552" t="s">
        <v>140</v>
      </c>
      <c r="J4552">
        <v>9</v>
      </c>
      <c r="K4552" t="s">
        <v>31</v>
      </c>
      <c r="L4552">
        <v>10</v>
      </c>
      <c r="N4552">
        <v>0</v>
      </c>
      <c r="R4552" s="2" t="str">
        <f t="shared" si="143"/>
        <v>.</v>
      </c>
      <c r="S4552" s="2" t="str">
        <f>IF(AND(P4552&lt;&gt;"_U",P4552&lt;&gt;"c",J4552&lt;&gt;99,J4552&lt;&gt;9),IFERROR(VLOOKUP(A4552,'TA Total'!$A$2:$N$10000,14,0),"."),".")</f>
        <v>.</v>
      </c>
    </row>
    <row r="4553" spans="1:19" x14ac:dyDescent="0.4">
      <c r="A4553" s="2" t="str">
        <f t="shared" si="142"/>
        <v>2023|Matamata-Piako District|11</v>
      </c>
      <c r="B4553" t="s">
        <v>16</v>
      </c>
      <c r="C4553" t="s">
        <v>17</v>
      </c>
      <c r="D4553" t="s">
        <v>18</v>
      </c>
      <c r="E4553" t="s">
        <v>19</v>
      </c>
      <c r="F4553">
        <v>2023</v>
      </c>
      <c r="G4553">
        <v>2023</v>
      </c>
      <c r="H4553">
        <v>15</v>
      </c>
      <c r="I4553" t="s">
        <v>140</v>
      </c>
      <c r="J4553">
        <v>9</v>
      </c>
      <c r="K4553" t="s">
        <v>31</v>
      </c>
      <c r="L4553">
        <v>11</v>
      </c>
      <c r="N4553">
        <v>1137</v>
      </c>
      <c r="R4553" s="2" t="str">
        <f t="shared" si="143"/>
        <v>.</v>
      </c>
      <c r="S4553" s="2" t="str">
        <f>IF(AND(P4553&lt;&gt;"_U",P4553&lt;&gt;"c",J4553&lt;&gt;99,J4553&lt;&gt;9),IFERROR(VLOOKUP(A4553,'TA Total'!$A$2:$N$10000,14,0),"."),".")</f>
        <v>.</v>
      </c>
    </row>
    <row r="4554" spans="1:19" x14ac:dyDescent="0.4">
      <c r="A4554" s="2" t="str">
        <f t="shared" si="142"/>
        <v>2023|Matamata-Piako District|12</v>
      </c>
      <c r="B4554" t="s">
        <v>16</v>
      </c>
      <c r="C4554" t="s">
        <v>17</v>
      </c>
      <c r="D4554" t="s">
        <v>18</v>
      </c>
      <c r="E4554" t="s">
        <v>19</v>
      </c>
      <c r="F4554">
        <v>2023</v>
      </c>
      <c r="G4554">
        <v>2023</v>
      </c>
      <c r="H4554">
        <v>15</v>
      </c>
      <c r="I4554" t="s">
        <v>140</v>
      </c>
      <c r="J4554">
        <v>9</v>
      </c>
      <c r="K4554" t="s">
        <v>31</v>
      </c>
      <c r="L4554">
        <v>12</v>
      </c>
      <c r="N4554">
        <v>150</v>
      </c>
      <c r="R4554" s="2" t="str">
        <f t="shared" si="143"/>
        <v>.</v>
      </c>
      <c r="S4554" s="2" t="str">
        <f>IF(AND(P4554&lt;&gt;"_U",P4554&lt;&gt;"c",J4554&lt;&gt;99,J4554&lt;&gt;9),IFERROR(VLOOKUP(A4554,'TA Total'!$A$2:$N$10000,14,0),"."),".")</f>
        <v>.</v>
      </c>
    </row>
    <row r="4555" spans="1:19" x14ac:dyDescent="0.4">
      <c r="A4555" s="2" t="str">
        <f t="shared" si="142"/>
        <v>2023|Matamata-Piako District|13</v>
      </c>
      <c r="B4555" t="s">
        <v>16</v>
      </c>
      <c r="C4555" t="s">
        <v>17</v>
      </c>
      <c r="D4555" t="s">
        <v>18</v>
      </c>
      <c r="E4555" t="s">
        <v>19</v>
      </c>
      <c r="F4555">
        <v>2023</v>
      </c>
      <c r="G4555">
        <v>2023</v>
      </c>
      <c r="H4555">
        <v>15</v>
      </c>
      <c r="I4555" t="s">
        <v>140</v>
      </c>
      <c r="J4555">
        <v>9</v>
      </c>
      <c r="K4555" t="s">
        <v>31</v>
      </c>
      <c r="L4555">
        <v>13</v>
      </c>
      <c r="N4555">
        <v>30</v>
      </c>
      <c r="R4555" s="2" t="str">
        <f t="shared" si="143"/>
        <v>.</v>
      </c>
      <c r="S4555" s="2" t="str">
        <f>IF(AND(P4555&lt;&gt;"_U",P4555&lt;&gt;"c",J4555&lt;&gt;99,J4555&lt;&gt;9),IFERROR(VLOOKUP(A4555,'TA Total'!$A$2:$N$10000,14,0),"."),".")</f>
        <v>.</v>
      </c>
    </row>
    <row r="4556" spans="1:19" x14ac:dyDescent="0.4">
      <c r="A4556" s="2" t="str">
        <f t="shared" si="142"/>
        <v>2023|Matamata-Piako District|999</v>
      </c>
      <c r="B4556" t="s">
        <v>16</v>
      </c>
      <c r="C4556" t="s">
        <v>17</v>
      </c>
      <c r="D4556" t="s">
        <v>18</v>
      </c>
      <c r="E4556" t="s">
        <v>19</v>
      </c>
      <c r="F4556">
        <v>2023</v>
      </c>
      <c r="G4556">
        <v>2023</v>
      </c>
      <c r="H4556">
        <v>15</v>
      </c>
      <c r="I4556" t="s">
        <v>140</v>
      </c>
      <c r="J4556">
        <v>9</v>
      </c>
      <c r="K4556" t="s">
        <v>31</v>
      </c>
      <c r="L4556">
        <v>999</v>
      </c>
      <c r="N4556">
        <v>1320</v>
      </c>
      <c r="R4556" s="2" t="str">
        <f t="shared" si="143"/>
        <v>.</v>
      </c>
      <c r="S4556" s="2" t="str">
        <f>IF(AND(P4556&lt;&gt;"_U",P4556&lt;&gt;"c",J4556&lt;&gt;99,J4556&lt;&gt;9),IFERROR(VLOOKUP(A4556,'TA Total'!$A$2:$N$10000,14,0),"."),".")</f>
        <v>.</v>
      </c>
    </row>
    <row r="4557" spans="1:19" x14ac:dyDescent="0.4">
      <c r="A4557" s="2" t="str">
        <f t="shared" si="142"/>
        <v>2023|Matamata-Piako District|10</v>
      </c>
      <c r="B4557" t="s">
        <v>16</v>
      </c>
      <c r="C4557" t="s">
        <v>17</v>
      </c>
      <c r="D4557" t="s">
        <v>18</v>
      </c>
      <c r="E4557" t="s">
        <v>19</v>
      </c>
      <c r="F4557">
        <v>2023</v>
      </c>
      <c r="G4557">
        <v>2023</v>
      </c>
      <c r="H4557">
        <v>15</v>
      </c>
      <c r="I4557" t="s">
        <v>140</v>
      </c>
      <c r="J4557">
        <v>99</v>
      </c>
      <c r="K4557" t="s">
        <v>32</v>
      </c>
      <c r="L4557">
        <v>10</v>
      </c>
      <c r="N4557">
        <v>6</v>
      </c>
      <c r="R4557" s="2" t="str">
        <f t="shared" si="143"/>
        <v>.</v>
      </c>
      <c r="S4557" s="2" t="str">
        <f>IF(AND(P4557&lt;&gt;"_U",P4557&lt;&gt;"c",J4557&lt;&gt;99,J4557&lt;&gt;9),IFERROR(VLOOKUP(A4557,'TA Total'!$A$2:$N$10000,14,0),"."),".")</f>
        <v>.</v>
      </c>
    </row>
    <row r="4558" spans="1:19" x14ac:dyDescent="0.4">
      <c r="A4558" s="2" t="str">
        <f t="shared" si="142"/>
        <v>2023|Matamata-Piako District|11</v>
      </c>
      <c r="B4558" t="s">
        <v>16</v>
      </c>
      <c r="C4558" t="s">
        <v>17</v>
      </c>
      <c r="D4558" t="s">
        <v>18</v>
      </c>
      <c r="E4558" t="s">
        <v>19</v>
      </c>
      <c r="F4558">
        <v>2023</v>
      </c>
      <c r="G4558">
        <v>2023</v>
      </c>
      <c r="H4558">
        <v>15</v>
      </c>
      <c r="I4558" t="s">
        <v>140</v>
      </c>
      <c r="J4558">
        <v>99</v>
      </c>
      <c r="K4558" t="s">
        <v>32</v>
      </c>
      <c r="L4558">
        <v>11</v>
      </c>
      <c r="N4558">
        <v>12390</v>
      </c>
      <c r="R4558" s="2" t="str">
        <f t="shared" si="143"/>
        <v>.</v>
      </c>
      <c r="S4558" s="2" t="str">
        <f>IF(AND(P4558&lt;&gt;"_U",P4558&lt;&gt;"c",J4558&lt;&gt;99,J4558&lt;&gt;9),IFERROR(VLOOKUP(A4558,'TA Total'!$A$2:$N$10000,14,0),"."),".")</f>
        <v>.</v>
      </c>
    </row>
    <row r="4559" spans="1:19" x14ac:dyDescent="0.4">
      <c r="A4559" s="2" t="str">
        <f t="shared" si="142"/>
        <v>2023|Matamata-Piako District|12</v>
      </c>
      <c r="B4559" t="s">
        <v>16</v>
      </c>
      <c r="C4559" t="s">
        <v>17</v>
      </c>
      <c r="D4559" t="s">
        <v>18</v>
      </c>
      <c r="E4559" t="s">
        <v>19</v>
      </c>
      <c r="F4559">
        <v>2023</v>
      </c>
      <c r="G4559">
        <v>2023</v>
      </c>
      <c r="H4559">
        <v>15</v>
      </c>
      <c r="I4559" t="s">
        <v>140</v>
      </c>
      <c r="J4559">
        <v>99</v>
      </c>
      <c r="K4559" t="s">
        <v>32</v>
      </c>
      <c r="L4559">
        <v>12</v>
      </c>
      <c r="N4559">
        <v>1509</v>
      </c>
      <c r="R4559" s="2" t="str">
        <f t="shared" si="143"/>
        <v>.</v>
      </c>
      <c r="S4559" s="2" t="str">
        <f>IF(AND(P4559&lt;&gt;"_U",P4559&lt;&gt;"c",J4559&lt;&gt;99,J4559&lt;&gt;9),IFERROR(VLOOKUP(A4559,'TA Total'!$A$2:$N$10000,14,0),"."),".")</f>
        <v>.</v>
      </c>
    </row>
    <row r="4560" spans="1:19" x14ac:dyDescent="0.4">
      <c r="A4560" s="2" t="str">
        <f t="shared" si="142"/>
        <v>2023|Matamata-Piako District|13</v>
      </c>
      <c r="B4560" t="s">
        <v>16</v>
      </c>
      <c r="C4560" t="s">
        <v>17</v>
      </c>
      <c r="D4560" t="s">
        <v>18</v>
      </c>
      <c r="E4560" t="s">
        <v>19</v>
      </c>
      <c r="F4560">
        <v>2023</v>
      </c>
      <c r="G4560">
        <v>2023</v>
      </c>
      <c r="H4560">
        <v>15</v>
      </c>
      <c r="I4560" t="s">
        <v>140</v>
      </c>
      <c r="J4560">
        <v>99</v>
      </c>
      <c r="K4560" t="s">
        <v>32</v>
      </c>
      <c r="L4560">
        <v>13</v>
      </c>
      <c r="N4560">
        <v>90</v>
      </c>
      <c r="R4560" s="2" t="str">
        <f t="shared" si="143"/>
        <v>.</v>
      </c>
      <c r="S4560" s="2" t="str">
        <f>IF(AND(P4560&lt;&gt;"_U",P4560&lt;&gt;"c",J4560&lt;&gt;99,J4560&lt;&gt;9),IFERROR(VLOOKUP(A4560,'TA Total'!$A$2:$N$10000,14,0),"."),".")</f>
        <v>.</v>
      </c>
    </row>
    <row r="4561" spans="1:19" x14ac:dyDescent="0.4">
      <c r="A4561" s="2" t="str">
        <f t="shared" si="142"/>
        <v>2023|Matamata-Piako District|999</v>
      </c>
      <c r="B4561" t="s">
        <v>16</v>
      </c>
      <c r="C4561" t="s">
        <v>17</v>
      </c>
      <c r="D4561" t="s">
        <v>18</v>
      </c>
      <c r="E4561" t="s">
        <v>19</v>
      </c>
      <c r="F4561">
        <v>2023</v>
      </c>
      <c r="G4561">
        <v>2023</v>
      </c>
      <c r="H4561">
        <v>15</v>
      </c>
      <c r="I4561" t="s">
        <v>140</v>
      </c>
      <c r="J4561">
        <v>99</v>
      </c>
      <c r="K4561" t="s">
        <v>32</v>
      </c>
      <c r="L4561">
        <v>999</v>
      </c>
      <c r="N4561">
        <v>14001</v>
      </c>
      <c r="R4561" s="2" t="str">
        <f t="shared" si="143"/>
        <v>.</v>
      </c>
      <c r="S4561" s="2" t="str">
        <f>IF(AND(P4561&lt;&gt;"_U",P4561&lt;&gt;"c",J4561&lt;&gt;99,J4561&lt;&gt;9),IFERROR(VLOOKUP(A4561,'TA Total'!$A$2:$N$10000,14,0),"."),".")</f>
        <v>.</v>
      </c>
    </row>
    <row r="4562" spans="1:19" x14ac:dyDescent="0.4">
      <c r="A4562" s="2" t="str">
        <f t="shared" si="142"/>
        <v>2023|Hamilton City|10</v>
      </c>
      <c r="B4562" t="s">
        <v>16</v>
      </c>
      <c r="C4562" t="s">
        <v>17</v>
      </c>
      <c r="D4562" t="s">
        <v>18</v>
      </c>
      <c r="E4562" t="s">
        <v>19</v>
      </c>
      <c r="F4562">
        <v>2023</v>
      </c>
      <c r="G4562">
        <v>2023</v>
      </c>
      <c r="H4562">
        <v>16</v>
      </c>
      <c r="I4562" t="s">
        <v>139</v>
      </c>
      <c r="J4562">
        <v>0</v>
      </c>
      <c r="K4562" t="s">
        <v>21</v>
      </c>
      <c r="L4562">
        <v>10</v>
      </c>
      <c r="N4562">
        <v>0</v>
      </c>
      <c r="R4562" s="2">
        <f t="shared" si="143"/>
        <v>0</v>
      </c>
      <c r="S4562" s="2">
        <f>IF(AND(P4562&lt;&gt;"_U",P4562&lt;&gt;"c",J4562&lt;&gt;99,J4562&lt;&gt;9),IFERROR(VLOOKUP(A4562,'TA Total'!$A$2:$N$10000,14,0),"."),".")</f>
        <v>54</v>
      </c>
    </row>
    <row r="4563" spans="1:19" x14ac:dyDescent="0.4">
      <c r="A4563" s="2" t="str">
        <f t="shared" si="142"/>
        <v>2023|Hamilton City|11</v>
      </c>
      <c r="B4563" t="s">
        <v>16</v>
      </c>
      <c r="C4563" t="s">
        <v>17</v>
      </c>
      <c r="D4563" t="s">
        <v>18</v>
      </c>
      <c r="E4563" t="s">
        <v>19</v>
      </c>
      <c r="F4563">
        <v>2023</v>
      </c>
      <c r="G4563">
        <v>2023</v>
      </c>
      <c r="H4563">
        <v>16</v>
      </c>
      <c r="I4563" t="s">
        <v>139</v>
      </c>
      <c r="J4563">
        <v>0</v>
      </c>
      <c r="K4563" t="s">
        <v>21</v>
      </c>
      <c r="L4563">
        <v>11</v>
      </c>
      <c r="N4563">
        <v>615</v>
      </c>
      <c r="R4563" s="2">
        <f t="shared" si="143"/>
        <v>1.5</v>
      </c>
      <c r="S4563" s="2">
        <f>IF(AND(P4563&lt;&gt;"_U",P4563&lt;&gt;"c",J4563&lt;&gt;99,J4563&lt;&gt;9),IFERROR(VLOOKUP(A4563,'TA Total'!$A$2:$N$10000,14,0),"."),".")</f>
        <v>40962</v>
      </c>
    </row>
    <row r="4564" spans="1:19" x14ac:dyDescent="0.4">
      <c r="A4564" s="2" t="str">
        <f t="shared" si="142"/>
        <v>2023|Hamilton City|12</v>
      </c>
      <c r="B4564" t="s">
        <v>16</v>
      </c>
      <c r="C4564" t="s">
        <v>17</v>
      </c>
      <c r="D4564" t="s">
        <v>18</v>
      </c>
      <c r="E4564" t="s">
        <v>19</v>
      </c>
      <c r="F4564">
        <v>2023</v>
      </c>
      <c r="G4564">
        <v>2023</v>
      </c>
      <c r="H4564">
        <v>16</v>
      </c>
      <c r="I4564" t="s">
        <v>139</v>
      </c>
      <c r="J4564">
        <v>0</v>
      </c>
      <c r="K4564" t="s">
        <v>21</v>
      </c>
      <c r="L4564">
        <v>12</v>
      </c>
      <c r="N4564">
        <v>444</v>
      </c>
      <c r="R4564" s="2">
        <f t="shared" si="143"/>
        <v>3.15</v>
      </c>
      <c r="S4564" s="2">
        <f>IF(AND(P4564&lt;&gt;"_U",P4564&lt;&gt;"c",J4564&lt;&gt;99,J4564&lt;&gt;9),IFERROR(VLOOKUP(A4564,'TA Total'!$A$2:$N$10000,14,0),"."),".")</f>
        <v>14109</v>
      </c>
    </row>
    <row r="4565" spans="1:19" x14ac:dyDescent="0.4">
      <c r="A4565" s="2" t="str">
        <f t="shared" si="142"/>
        <v>2023|Hamilton City|13</v>
      </c>
      <c r="B4565" t="s">
        <v>16</v>
      </c>
      <c r="C4565" t="s">
        <v>17</v>
      </c>
      <c r="D4565" t="s">
        <v>18</v>
      </c>
      <c r="E4565" t="s">
        <v>19</v>
      </c>
      <c r="F4565">
        <v>2023</v>
      </c>
      <c r="G4565">
        <v>2023</v>
      </c>
      <c r="H4565">
        <v>16</v>
      </c>
      <c r="I4565" t="s">
        <v>139</v>
      </c>
      <c r="J4565">
        <v>0</v>
      </c>
      <c r="K4565" t="s">
        <v>21</v>
      </c>
      <c r="L4565">
        <v>13</v>
      </c>
      <c r="N4565">
        <v>15</v>
      </c>
      <c r="R4565" s="2">
        <f t="shared" si="143"/>
        <v>27.78</v>
      </c>
      <c r="S4565" s="2">
        <f>IF(AND(P4565&lt;&gt;"_U",P4565&lt;&gt;"c",J4565&lt;&gt;99,J4565&lt;&gt;9),IFERROR(VLOOKUP(A4565,'TA Total'!$A$2:$N$10000,14,0),"."),".")</f>
        <v>54</v>
      </c>
    </row>
    <row r="4566" spans="1:19" x14ac:dyDescent="0.4">
      <c r="A4566" s="2" t="str">
        <f t="shared" si="142"/>
        <v>2023|Hamilton City|999</v>
      </c>
      <c r="B4566" t="s">
        <v>16</v>
      </c>
      <c r="C4566" t="s">
        <v>17</v>
      </c>
      <c r="D4566" t="s">
        <v>18</v>
      </c>
      <c r="E4566" t="s">
        <v>19</v>
      </c>
      <c r="F4566">
        <v>2023</v>
      </c>
      <c r="G4566">
        <v>2023</v>
      </c>
      <c r="H4566">
        <v>16</v>
      </c>
      <c r="I4566" t="s">
        <v>139</v>
      </c>
      <c r="J4566">
        <v>0</v>
      </c>
      <c r="K4566" t="s">
        <v>21</v>
      </c>
      <c r="L4566">
        <v>999</v>
      </c>
      <c r="N4566">
        <v>1071</v>
      </c>
      <c r="R4566" s="2">
        <f t="shared" si="143"/>
        <v>1.94</v>
      </c>
      <c r="S4566" s="2">
        <f>IF(AND(P4566&lt;&gt;"_U",P4566&lt;&gt;"c",J4566&lt;&gt;99,J4566&lt;&gt;9),IFERROR(VLOOKUP(A4566,'TA Total'!$A$2:$N$10000,14,0),"."),".")</f>
        <v>55176</v>
      </c>
    </row>
    <row r="4567" spans="1:19" x14ac:dyDescent="0.4">
      <c r="A4567" s="2" t="str">
        <f t="shared" si="142"/>
        <v>2023|Hamilton City|10</v>
      </c>
      <c r="B4567" t="s">
        <v>16</v>
      </c>
      <c r="C4567" t="s">
        <v>17</v>
      </c>
      <c r="D4567" t="s">
        <v>18</v>
      </c>
      <c r="E4567" t="s">
        <v>19</v>
      </c>
      <c r="F4567">
        <v>2023</v>
      </c>
      <c r="G4567">
        <v>2023</v>
      </c>
      <c r="H4567">
        <v>16</v>
      </c>
      <c r="I4567" t="s">
        <v>139</v>
      </c>
      <c r="J4567">
        <v>1</v>
      </c>
      <c r="K4567" t="s">
        <v>22</v>
      </c>
      <c r="L4567">
        <v>10</v>
      </c>
      <c r="N4567">
        <v>36</v>
      </c>
      <c r="R4567" s="2">
        <f t="shared" si="143"/>
        <v>66.67</v>
      </c>
      <c r="S4567" s="2">
        <f>IF(AND(P4567&lt;&gt;"_U",P4567&lt;&gt;"c",J4567&lt;&gt;99,J4567&lt;&gt;9),IFERROR(VLOOKUP(A4567,'TA Total'!$A$2:$N$10000,14,0),"."),".")</f>
        <v>54</v>
      </c>
    </row>
    <row r="4568" spans="1:19" x14ac:dyDescent="0.4">
      <c r="A4568" s="2" t="str">
        <f t="shared" si="142"/>
        <v>2023|Hamilton City|11</v>
      </c>
      <c r="B4568" t="s">
        <v>16</v>
      </c>
      <c r="C4568" t="s">
        <v>17</v>
      </c>
      <c r="D4568" t="s">
        <v>18</v>
      </c>
      <c r="E4568" t="s">
        <v>19</v>
      </c>
      <c r="F4568">
        <v>2023</v>
      </c>
      <c r="G4568">
        <v>2023</v>
      </c>
      <c r="H4568">
        <v>16</v>
      </c>
      <c r="I4568" t="s">
        <v>139</v>
      </c>
      <c r="J4568">
        <v>1</v>
      </c>
      <c r="K4568" t="s">
        <v>22</v>
      </c>
      <c r="L4568">
        <v>11</v>
      </c>
      <c r="N4568">
        <v>31308</v>
      </c>
      <c r="R4568" s="2">
        <f t="shared" si="143"/>
        <v>76.430000000000007</v>
      </c>
      <c r="S4568" s="2">
        <f>IF(AND(P4568&lt;&gt;"_U",P4568&lt;&gt;"c",J4568&lt;&gt;99,J4568&lt;&gt;9),IFERROR(VLOOKUP(A4568,'TA Total'!$A$2:$N$10000,14,0),"."),".")</f>
        <v>40962</v>
      </c>
    </row>
    <row r="4569" spans="1:19" x14ac:dyDescent="0.4">
      <c r="A4569" s="2" t="str">
        <f t="shared" si="142"/>
        <v>2023|Hamilton City|12</v>
      </c>
      <c r="B4569" t="s">
        <v>16</v>
      </c>
      <c r="C4569" t="s">
        <v>17</v>
      </c>
      <c r="D4569" t="s">
        <v>18</v>
      </c>
      <c r="E4569" t="s">
        <v>19</v>
      </c>
      <c r="F4569">
        <v>2023</v>
      </c>
      <c r="G4569">
        <v>2023</v>
      </c>
      <c r="H4569">
        <v>16</v>
      </c>
      <c r="I4569" t="s">
        <v>139</v>
      </c>
      <c r="J4569">
        <v>1</v>
      </c>
      <c r="K4569" t="s">
        <v>22</v>
      </c>
      <c r="L4569">
        <v>12</v>
      </c>
      <c r="N4569">
        <v>11460</v>
      </c>
      <c r="R4569" s="2">
        <f t="shared" si="143"/>
        <v>81.22</v>
      </c>
      <c r="S4569" s="2">
        <f>IF(AND(P4569&lt;&gt;"_U",P4569&lt;&gt;"c",J4569&lt;&gt;99,J4569&lt;&gt;9),IFERROR(VLOOKUP(A4569,'TA Total'!$A$2:$N$10000,14,0),"."),".")</f>
        <v>14109</v>
      </c>
    </row>
    <row r="4570" spans="1:19" x14ac:dyDescent="0.4">
      <c r="A4570" s="2" t="str">
        <f t="shared" si="142"/>
        <v>2023|Hamilton City|13</v>
      </c>
      <c r="B4570" t="s">
        <v>16</v>
      </c>
      <c r="C4570" t="s">
        <v>17</v>
      </c>
      <c r="D4570" t="s">
        <v>18</v>
      </c>
      <c r="E4570" t="s">
        <v>19</v>
      </c>
      <c r="F4570">
        <v>2023</v>
      </c>
      <c r="G4570">
        <v>2023</v>
      </c>
      <c r="H4570">
        <v>16</v>
      </c>
      <c r="I4570" t="s">
        <v>139</v>
      </c>
      <c r="J4570">
        <v>1</v>
      </c>
      <c r="K4570" t="s">
        <v>22</v>
      </c>
      <c r="L4570">
        <v>13</v>
      </c>
      <c r="N4570">
        <v>18</v>
      </c>
      <c r="R4570" s="2">
        <f t="shared" si="143"/>
        <v>33.33</v>
      </c>
      <c r="S4570" s="2">
        <f>IF(AND(P4570&lt;&gt;"_U",P4570&lt;&gt;"c",J4570&lt;&gt;99,J4570&lt;&gt;9),IFERROR(VLOOKUP(A4570,'TA Total'!$A$2:$N$10000,14,0),"."),".")</f>
        <v>54</v>
      </c>
    </row>
    <row r="4571" spans="1:19" x14ac:dyDescent="0.4">
      <c r="A4571" s="2" t="str">
        <f t="shared" si="142"/>
        <v>2023|Hamilton City|999</v>
      </c>
      <c r="B4571" t="s">
        <v>16</v>
      </c>
      <c r="C4571" t="s">
        <v>17</v>
      </c>
      <c r="D4571" t="s">
        <v>18</v>
      </c>
      <c r="E4571" t="s">
        <v>19</v>
      </c>
      <c r="F4571">
        <v>2023</v>
      </c>
      <c r="G4571">
        <v>2023</v>
      </c>
      <c r="H4571">
        <v>16</v>
      </c>
      <c r="I4571" t="s">
        <v>139</v>
      </c>
      <c r="J4571">
        <v>1</v>
      </c>
      <c r="K4571" t="s">
        <v>22</v>
      </c>
      <c r="L4571">
        <v>999</v>
      </c>
      <c r="N4571">
        <v>42825</v>
      </c>
      <c r="R4571" s="2">
        <f t="shared" si="143"/>
        <v>77.62</v>
      </c>
      <c r="S4571" s="2">
        <f>IF(AND(P4571&lt;&gt;"_U",P4571&lt;&gt;"c",J4571&lt;&gt;99,J4571&lt;&gt;9),IFERROR(VLOOKUP(A4571,'TA Total'!$A$2:$N$10000,14,0),"."),".")</f>
        <v>55176</v>
      </c>
    </row>
    <row r="4572" spans="1:19" x14ac:dyDescent="0.4">
      <c r="A4572" s="2" t="str">
        <f t="shared" si="142"/>
        <v>2023|Hamilton City|10</v>
      </c>
      <c r="B4572" t="s">
        <v>16</v>
      </c>
      <c r="C4572" t="s">
        <v>17</v>
      </c>
      <c r="D4572" t="s">
        <v>18</v>
      </c>
      <c r="E4572" t="s">
        <v>19</v>
      </c>
      <c r="F4572">
        <v>2023</v>
      </c>
      <c r="G4572">
        <v>2023</v>
      </c>
      <c r="H4572">
        <v>16</v>
      </c>
      <c r="I4572" t="s">
        <v>139</v>
      </c>
      <c r="J4572">
        <v>2</v>
      </c>
      <c r="K4572" t="s">
        <v>23</v>
      </c>
      <c r="L4572">
        <v>10</v>
      </c>
      <c r="N4572">
        <v>18</v>
      </c>
      <c r="R4572" s="2">
        <f t="shared" si="143"/>
        <v>33.33</v>
      </c>
      <c r="S4572" s="2">
        <f>IF(AND(P4572&lt;&gt;"_U",P4572&lt;&gt;"c",J4572&lt;&gt;99,J4572&lt;&gt;9),IFERROR(VLOOKUP(A4572,'TA Total'!$A$2:$N$10000,14,0),"."),".")</f>
        <v>54</v>
      </c>
    </row>
    <row r="4573" spans="1:19" x14ac:dyDescent="0.4">
      <c r="A4573" s="2" t="str">
        <f t="shared" si="142"/>
        <v>2023|Hamilton City|11</v>
      </c>
      <c r="B4573" t="s">
        <v>16</v>
      </c>
      <c r="C4573" t="s">
        <v>17</v>
      </c>
      <c r="D4573" t="s">
        <v>18</v>
      </c>
      <c r="E4573" t="s">
        <v>19</v>
      </c>
      <c r="F4573">
        <v>2023</v>
      </c>
      <c r="G4573">
        <v>2023</v>
      </c>
      <c r="H4573">
        <v>16</v>
      </c>
      <c r="I4573" t="s">
        <v>139</v>
      </c>
      <c r="J4573">
        <v>2</v>
      </c>
      <c r="K4573" t="s">
        <v>23</v>
      </c>
      <c r="L4573">
        <v>11</v>
      </c>
      <c r="N4573">
        <v>14586</v>
      </c>
      <c r="R4573" s="2">
        <f t="shared" si="143"/>
        <v>35.61</v>
      </c>
      <c r="S4573" s="2">
        <f>IF(AND(P4573&lt;&gt;"_U",P4573&lt;&gt;"c",J4573&lt;&gt;99,J4573&lt;&gt;9),IFERROR(VLOOKUP(A4573,'TA Total'!$A$2:$N$10000,14,0),"."),".")</f>
        <v>40962</v>
      </c>
    </row>
    <row r="4574" spans="1:19" x14ac:dyDescent="0.4">
      <c r="A4574" s="2" t="str">
        <f t="shared" si="142"/>
        <v>2023|Hamilton City|12</v>
      </c>
      <c r="B4574" t="s">
        <v>16</v>
      </c>
      <c r="C4574" t="s">
        <v>17</v>
      </c>
      <c r="D4574" t="s">
        <v>18</v>
      </c>
      <c r="E4574" t="s">
        <v>19</v>
      </c>
      <c r="F4574">
        <v>2023</v>
      </c>
      <c r="G4574">
        <v>2023</v>
      </c>
      <c r="H4574">
        <v>16</v>
      </c>
      <c r="I4574" t="s">
        <v>139</v>
      </c>
      <c r="J4574">
        <v>2</v>
      </c>
      <c r="K4574" t="s">
        <v>23</v>
      </c>
      <c r="L4574">
        <v>12</v>
      </c>
      <c r="N4574">
        <v>4707</v>
      </c>
      <c r="R4574" s="2">
        <f t="shared" si="143"/>
        <v>33.36</v>
      </c>
      <c r="S4574" s="2">
        <f>IF(AND(P4574&lt;&gt;"_U",P4574&lt;&gt;"c",J4574&lt;&gt;99,J4574&lt;&gt;9),IFERROR(VLOOKUP(A4574,'TA Total'!$A$2:$N$10000,14,0),"."),".")</f>
        <v>14109</v>
      </c>
    </row>
    <row r="4575" spans="1:19" x14ac:dyDescent="0.4">
      <c r="A4575" s="2" t="str">
        <f t="shared" si="142"/>
        <v>2023|Hamilton City|13</v>
      </c>
      <c r="B4575" t="s">
        <v>16</v>
      </c>
      <c r="C4575" t="s">
        <v>17</v>
      </c>
      <c r="D4575" t="s">
        <v>18</v>
      </c>
      <c r="E4575" t="s">
        <v>19</v>
      </c>
      <c r="F4575">
        <v>2023</v>
      </c>
      <c r="G4575">
        <v>2023</v>
      </c>
      <c r="H4575">
        <v>16</v>
      </c>
      <c r="I4575" t="s">
        <v>139</v>
      </c>
      <c r="J4575">
        <v>2</v>
      </c>
      <c r="K4575" t="s">
        <v>23</v>
      </c>
      <c r="L4575">
        <v>13</v>
      </c>
      <c r="N4575">
        <v>15</v>
      </c>
      <c r="R4575" s="2">
        <f t="shared" si="143"/>
        <v>27.78</v>
      </c>
      <c r="S4575" s="2">
        <f>IF(AND(P4575&lt;&gt;"_U",P4575&lt;&gt;"c",J4575&lt;&gt;99,J4575&lt;&gt;9),IFERROR(VLOOKUP(A4575,'TA Total'!$A$2:$N$10000,14,0),"."),".")</f>
        <v>54</v>
      </c>
    </row>
    <row r="4576" spans="1:19" x14ac:dyDescent="0.4">
      <c r="A4576" s="2" t="str">
        <f t="shared" si="142"/>
        <v>2023|Hamilton City|999</v>
      </c>
      <c r="B4576" t="s">
        <v>16</v>
      </c>
      <c r="C4576" t="s">
        <v>17</v>
      </c>
      <c r="D4576" t="s">
        <v>18</v>
      </c>
      <c r="E4576" t="s">
        <v>19</v>
      </c>
      <c r="F4576">
        <v>2023</v>
      </c>
      <c r="G4576">
        <v>2023</v>
      </c>
      <c r="H4576">
        <v>16</v>
      </c>
      <c r="I4576" t="s">
        <v>139</v>
      </c>
      <c r="J4576">
        <v>2</v>
      </c>
      <c r="K4576" t="s">
        <v>23</v>
      </c>
      <c r="L4576">
        <v>999</v>
      </c>
      <c r="N4576">
        <v>19323</v>
      </c>
      <c r="R4576" s="2">
        <f t="shared" si="143"/>
        <v>35.020000000000003</v>
      </c>
      <c r="S4576" s="2">
        <f>IF(AND(P4576&lt;&gt;"_U",P4576&lt;&gt;"c",J4576&lt;&gt;99,J4576&lt;&gt;9),IFERROR(VLOOKUP(A4576,'TA Total'!$A$2:$N$10000,14,0),"."),".")</f>
        <v>55176</v>
      </c>
    </row>
    <row r="4577" spans="1:19" x14ac:dyDescent="0.4">
      <c r="A4577" s="2" t="str">
        <f t="shared" si="142"/>
        <v>2023|Hamilton City|10</v>
      </c>
      <c r="B4577" t="s">
        <v>16</v>
      </c>
      <c r="C4577" t="s">
        <v>17</v>
      </c>
      <c r="D4577" t="s">
        <v>18</v>
      </c>
      <c r="E4577" t="s">
        <v>19</v>
      </c>
      <c r="F4577">
        <v>2023</v>
      </c>
      <c r="G4577">
        <v>2023</v>
      </c>
      <c r="H4577">
        <v>16</v>
      </c>
      <c r="I4577" t="s">
        <v>139</v>
      </c>
      <c r="J4577">
        <v>3</v>
      </c>
      <c r="K4577" t="s">
        <v>24</v>
      </c>
      <c r="L4577">
        <v>10</v>
      </c>
      <c r="N4577">
        <v>12</v>
      </c>
      <c r="R4577" s="2">
        <f t="shared" si="143"/>
        <v>22.22</v>
      </c>
      <c r="S4577" s="2">
        <f>IF(AND(P4577&lt;&gt;"_U",P4577&lt;&gt;"c",J4577&lt;&gt;99,J4577&lt;&gt;9),IFERROR(VLOOKUP(A4577,'TA Total'!$A$2:$N$10000,14,0),"."),".")</f>
        <v>54</v>
      </c>
    </row>
    <row r="4578" spans="1:19" x14ac:dyDescent="0.4">
      <c r="A4578" s="2" t="str">
        <f t="shared" si="142"/>
        <v>2023|Hamilton City|11</v>
      </c>
      <c r="B4578" t="s">
        <v>16</v>
      </c>
      <c r="C4578" t="s">
        <v>17</v>
      </c>
      <c r="D4578" t="s">
        <v>18</v>
      </c>
      <c r="E4578" t="s">
        <v>19</v>
      </c>
      <c r="F4578">
        <v>2023</v>
      </c>
      <c r="G4578">
        <v>2023</v>
      </c>
      <c r="H4578">
        <v>16</v>
      </c>
      <c r="I4578" t="s">
        <v>139</v>
      </c>
      <c r="J4578">
        <v>3</v>
      </c>
      <c r="K4578" t="s">
        <v>24</v>
      </c>
      <c r="L4578">
        <v>11</v>
      </c>
      <c r="N4578">
        <v>8178</v>
      </c>
      <c r="R4578" s="2">
        <f t="shared" si="143"/>
        <v>19.96</v>
      </c>
      <c r="S4578" s="2">
        <f>IF(AND(P4578&lt;&gt;"_U",P4578&lt;&gt;"c",J4578&lt;&gt;99,J4578&lt;&gt;9),IFERROR(VLOOKUP(A4578,'TA Total'!$A$2:$N$10000,14,0),"."),".")</f>
        <v>40962</v>
      </c>
    </row>
    <row r="4579" spans="1:19" x14ac:dyDescent="0.4">
      <c r="A4579" s="2" t="str">
        <f t="shared" si="142"/>
        <v>2023|Hamilton City|12</v>
      </c>
      <c r="B4579" t="s">
        <v>16</v>
      </c>
      <c r="C4579" t="s">
        <v>17</v>
      </c>
      <c r="D4579" t="s">
        <v>18</v>
      </c>
      <c r="E4579" t="s">
        <v>19</v>
      </c>
      <c r="F4579">
        <v>2023</v>
      </c>
      <c r="G4579">
        <v>2023</v>
      </c>
      <c r="H4579">
        <v>16</v>
      </c>
      <c r="I4579" t="s">
        <v>139</v>
      </c>
      <c r="J4579">
        <v>3</v>
      </c>
      <c r="K4579" t="s">
        <v>24</v>
      </c>
      <c r="L4579">
        <v>12</v>
      </c>
      <c r="N4579">
        <v>762</v>
      </c>
      <c r="R4579" s="2">
        <f t="shared" si="143"/>
        <v>5.4</v>
      </c>
      <c r="S4579" s="2">
        <f>IF(AND(P4579&lt;&gt;"_U",P4579&lt;&gt;"c",J4579&lt;&gt;99,J4579&lt;&gt;9),IFERROR(VLOOKUP(A4579,'TA Total'!$A$2:$N$10000,14,0),"."),".")</f>
        <v>14109</v>
      </c>
    </row>
    <row r="4580" spans="1:19" x14ac:dyDescent="0.4">
      <c r="A4580" s="2" t="str">
        <f t="shared" si="142"/>
        <v>2023|Hamilton City|13</v>
      </c>
      <c r="B4580" t="s">
        <v>16</v>
      </c>
      <c r="C4580" t="s">
        <v>17</v>
      </c>
      <c r="D4580" t="s">
        <v>18</v>
      </c>
      <c r="E4580" t="s">
        <v>19</v>
      </c>
      <c r="F4580">
        <v>2023</v>
      </c>
      <c r="G4580">
        <v>2023</v>
      </c>
      <c r="H4580">
        <v>16</v>
      </c>
      <c r="I4580" t="s">
        <v>139</v>
      </c>
      <c r="J4580">
        <v>3</v>
      </c>
      <c r="K4580" t="s">
        <v>24</v>
      </c>
      <c r="L4580">
        <v>13</v>
      </c>
      <c r="N4580">
        <v>6</v>
      </c>
      <c r="R4580" s="2">
        <f t="shared" si="143"/>
        <v>11.11</v>
      </c>
      <c r="S4580" s="2">
        <f>IF(AND(P4580&lt;&gt;"_U",P4580&lt;&gt;"c",J4580&lt;&gt;99,J4580&lt;&gt;9),IFERROR(VLOOKUP(A4580,'TA Total'!$A$2:$N$10000,14,0),"."),".")</f>
        <v>54</v>
      </c>
    </row>
    <row r="4581" spans="1:19" x14ac:dyDescent="0.4">
      <c r="A4581" s="2" t="str">
        <f t="shared" si="142"/>
        <v>2023|Hamilton City|999</v>
      </c>
      <c r="B4581" t="s">
        <v>16</v>
      </c>
      <c r="C4581" t="s">
        <v>17</v>
      </c>
      <c r="D4581" t="s">
        <v>18</v>
      </c>
      <c r="E4581" t="s">
        <v>19</v>
      </c>
      <c r="F4581">
        <v>2023</v>
      </c>
      <c r="G4581">
        <v>2023</v>
      </c>
      <c r="H4581">
        <v>16</v>
      </c>
      <c r="I4581" t="s">
        <v>139</v>
      </c>
      <c r="J4581">
        <v>3</v>
      </c>
      <c r="K4581" t="s">
        <v>24</v>
      </c>
      <c r="L4581">
        <v>999</v>
      </c>
      <c r="N4581">
        <v>8964</v>
      </c>
      <c r="R4581" s="2">
        <f t="shared" si="143"/>
        <v>16.25</v>
      </c>
      <c r="S4581" s="2">
        <f>IF(AND(P4581&lt;&gt;"_U",P4581&lt;&gt;"c",J4581&lt;&gt;99,J4581&lt;&gt;9),IFERROR(VLOOKUP(A4581,'TA Total'!$A$2:$N$10000,14,0),"."),".")</f>
        <v>55176</v>
      </c>
    </row>
    <row r="4582" spans="1:19" x14ac:dyDescent="0.4">
      <c r="A4582" s="2" t="str">
        <f t="shared" si="142"/>
        <v>2023|Hamilton City|10</v>
      </c>
      <c r="B4582" t="s">
        <v>16</v>
      </c>
      <c r="C4582" t="s">
        <v>17</v>
      </c>
      <c r="D4582" t="s">
        <v>18</v>
      </c>
      <c r="E4582" t="s">
        <v>19</v>
      </c>
      <c r="F4582">
        <v>2023</v>
      </c>
      <c r="G4582">
        <v>2023</v>
      </c>
      <c r="H4582">
        <v>16</v>
      </c>
      <c r="I4582" t="s">
        <v>139</v>
      </c>
      <c r="J4582">
        <v>4</v>
      </c>
      <c r="K4582" t="s">
        <v>25</v>
      </c>
      <c r="L4582">
        <v>10</v>
      </c>
      <c r="N4582">
        <v>3</v>
      </c>
      <c r="R4582" s="2">
        <f t="shared" si="143"/>
        <v>5.56</v>
      </c>
      <c r="S4582" s="2">
        <f>IF(AND(P4582&lt;&gt;"_U",P4582&lt;&gt;"c",J4582&lt;&gt;99,J4582&lt;&gt;9),IFERROR(VLOOKUP(A4582,'TA Total'!$A$2:$N$10000,14,0),"."),".")</f>
        <v>54</v>
      </c>
    </row>
    <row r="4583" spans="1:19" x14ac:dyDescent="0.4">
      <c r="A4583" s="2" t="str">
        <f t="shared" si="142"/>
        <v>2023|Hamilton City|11</v>
      </c>
      <c r="B4583" t="s">
        <v>16</v>
      </c>
      <c r="C4583" t="s">
        <v>17</v>
      </c>
      <c r="D4583" t="s">
        <v>18</v>
      </c>
      <c r="E4583" t="s">
        <v>19</v>
      </c>
      <c r="F4583">
        <v>2023</v>
      </c>
      <c r="G4583">
        <v>2023</v>
      </c>
      <c r="H4583">
        <v>16</v>
      </c>
      <c r="I4583" t="s">
        <v>139</v>
      </c>
      <c r="J4583">
        <v>4</v>
      </c>
      <c r="K4583" t="s">
        <v>25</v>
      </c>
      <c r="L4583">
        <v>11</v>
      </c>
      <c r="N4583">
        <v>1209</v>
      </c>
      <c r="R4583" s="2">
        <f t="shared" si="143"/>
        <v>2.95</v>
      </c>
      <c r="S4583" s="2">
        <f>IF(AND(P4583&lt;&gt;"_U",P4583&lt;&gt;"c",J4583&lt;&gt;99,J4583&lt;&gt;9),IFERROR(VLOOKUP(A4583,'TA Total'!$A$2:$N$10000,14,0),"."),".")</f>
        <v>40962</v>
      </c>
    </row>
    <row r="4584" spans="1:19" x14ac:dyDescent="0.4">
      <c r="A4584" s="2" t="str">
        <f t="shared" si="142"/>
        <v>2023|Hamilton City|12</v>
      </c>
      <c r="B4584" t="s">
        <v>16</v>
      </c>
      <c r="C4584" t="s">
        <v>17</v>
      </c>
      <c r="D4584" t="s">
        <v>18</v>
      </c>
      <c r="E4584" t="s">
        <v>19</v>
      </c>
      <c r="F4584">
        <v>2023</v>
      </c>
      <c r="G4584">
        <v>2023</v>
      </c>
      <c r="H4584">
        <v>16</v>
      </c>
      <c r="I4584" t="s">
        <v>139</v>
      </c>
      <c r="J4584">
        <v>4</v>
      </c>
      <c r="K4584" t="s">
        <v>25</v>
      </c>
      <c r="L4584">
        <v>12</v>
      </c>
      <c r="N4584">
        <v>237</v>
      </c>
      <c r="R4584" s="2">
        <f t="shared" si="143"/>
        <v>1.68</v>
      </c>
      <c r="S4584" s="2">
        <f>IF(AND(P4584&lt;&gt;"_U",P4584&lt;&gt;"c",J4584&lt;&gt;99,J4584&lt;&gt;9),IFERROR(VLOOKUP(A4584,'TA Total'!$A$2:$N$10000,14,0),"."),".")</f>
        <v>14109</v>
      </c>
    </row>
    <row r="4585" spans="1:19" x14ac:dyDescent="0.4">
      <c r="A4585" s="2" t="str">
        <f t="shared" si="142"/>
        <v>2023|Hamilton City|13</v>
      </c>
      <c r="B4585" t="s">
        <v>16</v>
      </c>
      <c r="C4585" t="s">
        <v>17</v>
      </c>
      <c r="D4585" t="s">
        <v>18</v>
      </c>
      <c r="E4585" t="s">
        <v>19</v>
      </c>
      <c r="F4585">
        <v>2023</v>
      </c>
      <c r="G4585">
        <v>2023</v>
      </c>
      <c r="H4585">
        <v>16</v>
      </c>
      <c r="I4585" t="s">
        <v>139</v>
      </c>
      <c r="J4585">
        <v>4</v>
      </c>
      <c r="K4585" t="s">
        <v>25</v>
      </c>
      <c r="L4585">
        <v>13</v>
      </c>
      <c r="N4585">
        <v>3</v>
      </c>
      <c r="R4585" s="2">
        <f t="shared" si="143"/>
        <v>5.56</v>
      </c>
      <c r="S4585" s="2">
        <f>IF(AND(P4585&lt;&gt;"_U",P4585&lt;&gt;"c",J4585&lt;&gt;99,J4585&lt;&gt;9),IFERROR(VLOOKUP(A4585,'TA Total'!$A$2:$N$10000,14,0),"."),".")</f>
        <v>54</v>
      </c>
    </row>
    <row r="4586" spans="1:19" x14ac:dyDescent="0.4">
      <c r="A4586" s="2" t="str">
        <f t="shared" si="142"/>
        <v>2023|Hamilton City|999</v>
      </c>
      <c r="B4586" t="s">
        <v>16</v>
      </c>
      <c r="C4586" t="s">
        <v>17</v>
      </c>
      <c r="D4586" t="s">
        <v>18</v>
      </c>
      <c r="E4586" t="s">
        <v>19</v>
      </c>
      <c r="F4586">
        <v>2023</v>
      </c>
      <c r="G4586">
        <v>2023</v>
      </c>
      <c r="H4586">
        <v>16</v>
      </c>
      <c r="I4586" t="s">
        <v>139</v>
      </c>
      <c r="J4586">
        <v>4</v>
      </c>
      <c r="K4586" t="s">
        <v>25</v>
      </c>
      <c r="L4586">
        <v>999</v>
      </c>
      <c r="N4586">
        <v>1452</v>
      </c>
      <c r="R4586" s="2">
        <f t="shared" si="143"/>
        <v>2.63</v>
      </c>
      <c r="S4586" s="2">
        <f>IF(AND(P4586&lt;&gt;"_U",P4586&lt;&gt;"c",J4586&lt;&gt;99,J4586&lt;&gt;9),IFERROR(VLOOKUP(A4586,'TA Total'!$A$2:$N$10000,14,0),"."),".")</f>
        <v>55176</v>
      </c>
    </row>
    <row r="4587" spans="1:19" x14ac:dyDescent="0.4">
      <c r="A4587" s="2" t="str">
        <f t="shared" si="142"/>
        <v>2023|Hamilton City|10</v>
      </c>
      <c r="B4587" t="s">
        <v>16</v>
      </c>
      <c r="C4587" t="s">
        <v>17</v>
      </c>
      <c r="D4587" t="s">
        <v>18</v>
      </c>
      <c r="E4587" t="s">
        <v>19</v>
      </c>
      <c r="F4587">
        <v>2023</v>
      </c>
      <c r="G4587">
        <v>2023</v>
      </c>
      <c r="H4587">
        <v>16</v>
      </c>
      <c r="I4587" t="s">
        <v>139</v>
      </c>
      <c r="J4587">
        <v>5</v>
      </c>
      <c r="K4587" t="s">
        <v>26</v>
      </c>
      <c r="L4587">
        <v>10</v>
      </c>
      <c r="N4587">
        <v>6</v>
      </c>
      <c r="R4587" s="2">
        <f t="shared" si="143"/>
        <v>11.11</v>
      </c>
      <c r="S4587" s="2">
        <f>IF(AND(P4587&lt;&gt;"_U",P4587&lt;&gt;"c",J4587&lt;&gt;99,J4587&lt;&gt;9),IFERROR(VLOOKUP(A4587,'TA Total'!$A$2:$N$10000,14,0),"."),".")</f>
        <v>54</v>
      </c>
    </row>
    <row r="4588" spans="1:19" x14ac:dyDescent="0.4">
      <c r="A4588" s="2" t="str">
        <f t="shared" si="142"/>
        <v>2023|Hamilton City|11</v>
      </c>
      <c r="B4588" t="s">
        <v>16</v>
      </c>
      <c r="C4588" t="s">
        <v>17</v>
      </c>
      <c r="D4588" t="s">
        <v>18</v>
      </c>
      <c r="E4588" t="s">
        <v>19</v>
      </c>
      <c r="F4588">
        <v>2023</v>
      </c>
      <c r="G4588">
        <v>2023</v>
      </c>
      <c r="H4588">
        <v>16</v>
      </c>
      <c r="I4588" t="s">
        <v>139</v>
      </c>
      <c r="J4588">
        <v>5</v>
      </c>
      <c r="K4588" t="s">
        <v>26</v>
      </c>
      <c r="L4588">
        <v>11</v>
      </c>
      <c r="N4588">
        <v>4383</v>
      </c>
      <c r="R4588" s="2">
        <f t="shared" si="143"/>
        <v>10.7</v>
      </c>
      <c r="S4588" s="2">
        <f>IF(AND(P4588&lt;&gt;"_U",P4588&lt;&gt;"c",J4588&lt;&gt;99,J4588&lt;&gt;9),IFERROR(VLOOKUP(A4588,'TA Total'!$A$2:$N$10000,14,0),"."),".")</f>
        <v>40962</v>
      </c>
    </row>
    <row r="4589" spans="1:19" x14ac:dyDescent="0.4">
      <c r="A4589" s="2" t="str">
        <f t="shared" si="142"/>
        <v>2023|Hamilton City|12</v>
      </c>
      <c r="B4589" t="s">
        <v>16</v>
      </c>
      <c r="C4589" t="s">
        <v>17</v>
      </c>
      <c r="D4589" t="s">
        <v>18</v>
      </c>
      <c r="E4589" t="s">
        <v>19</v>
      </c>
      <c r="F4589">
        <v>2023</v>
      </c>
      <c r="G4589">
        <v>2023</v>
      </c>
      <c r="H4589">
        <v>16</v>
      </c>
      <c r="I4589" t="s">
        <v>139</v>
      </c>
      <c r="J4589">
        <v>5</v>
      </c>
      <c r="K4589" t="s">
        <v>26</v>
      </c>
      <c r="L4589">
        <v>12</v>
      </c>
      <c r="N4589">
        <v>144</v>
      </c>
      <c r="R4589" s="2">
        <f t="shared" si="143"/>
        <v>1.02</v>
      </c>
      <c r="S4589" s="2">
        <f>IF(AND(P4589&lt;&gt;"_U",P4589&lt;&gt;"c",J4589&lt;&gt;99,J4589&lt;&gt;9),IFERROR(VLOOKUP(A4589,'TA Total'!$A$2:$N$10000,14,0),"."),".")</f>
        <v>14109</v>
      </c>
    </row>
    <row r="4590" spans="1:19" x14ac:dyDescent="0.4">
      <c r="A4590" s="2" t="str">
        <f t="shared" si="142"/>
        <v>2023|Hamilton City|13</v>
      </c>
      <c r="B4590" t="s">
        <v>16</v>
      </c>
      <c r="C4590" t="s">
        <v>17</v>
      </c>
      <c r="D4590" t="s">
        <v>18</v>
      </c>
      <c r="E4590" t="s">
        <v>19</v>
      </c>
      <c r="F4590">
        <v>2023</v>
      </c>
      <c r="G4590">
        <v>2023</v>
      </c>
      <c r="H4590">
        <v>16</v>
      </c>
      <c r="I4590" t="s">
        <v>139</v>
      </c>
      <c r="J4590">
        <v>5</v>
      </c>
      <c r="K4590" t="s">
        <v>26</v>
      </c>
      <c r="L4590">
        <v>13</v>
      </c>
      <c r="N4590">
        <v>0</v>
      </c>
      <c r="R4590" s="2">
        <f t="shared" si="143"/>
        <v>0</v>
      </c>
      <c r="S4590" s="2">
        <f>IF(AND(P4590&lt;&gt;"_U",P4590&lt;&gt;"c",J4590&lt;&gt;99,J4590&lt;&gt;9),IFERROR(VLOOKUP(A4590,'TA Total'!$A$2:$N$10000,14,0),"."),".")</f>
        <v>54</v>
      </c>
    </row>
    <row r="4591" spans="1:19" x14ac:dyDescent="0.4">
      <c r="A4591" s="2" t="str">
        <f t="shared" si="142"/>
        <v>2023|Hamilton City|999</v>
      </c>
      <c r="B4591" t="s">
        <v>16</v>
      </c>
      <c r="C4591" t="s">
        <v>17</v>
      </c>
      <c r="D4591" t="s">
        <v>18</v>
      </c>
      <c r="E4591" t="s">
        <v>19</v>
      </c>
      <c r="F4591">
        <v>2023</v>
      </c>
      <c r="G4591">
        <v>2023</v>
      </c>
      <c r="H4591">
        <v>16</v>
      </c>
      <c r="I4591" t="s">
        <v>139</v>
      </c>
      <c r="J4591">
        <v>5</v>
      </c>
      <c r="K4591" t="s">
        <v>26</v>
      </c>
      <c r="L4591">
        <v>999</v>
      </c>
      <c r="N4591">
        <v>4530</v>
      </c>
      <c r="R4591" s="2">
        <f t="shared" si="143"/>
        <v>8.2100000000000009</v>
      </c>
      <c r="S4591" s="2">
        <f>IF(AND(P4591&lt;&gt;"_U",P4591&lt;&gt;"c",J4591&lt;&gt;99,J4591&lt;&gt;9),IFERROR(VLOOKUP(A4591,'TA Total'!$A$2:$N$10000,14,0),"."),".")</f>
        <v>55176</v>
      </c>
    </row>
    <row r="4592" spans="1:19" x14ac:dyDescent="0.4">
      <c r="A4592" s="2" t="str">
        <f t="shared" si="142"/>
        <v>2023|Hamilton City|10</v>
      </c>
      <c r="B4592" t="s">
        <v>16</v>
      </c>
      <c r="C4592" t="s">
        <v>17</v>
      </c>
      <c r="D4592" t="s">
        <v>18</v>
      </c>
      <c r="E4592" t="s">
        <v>19</v>
      </c>
      <c r="F4592">
        <v>2023</v>
      </c>
      <c r="G4592">
        <v>2023</v>
      </c>
      <c r="H4592">
        <v>16</v>
      </c>
      <c r="I4592" t="s">
        <v>139</v>
      </c>
      <c r="J4592">
        <v>6</v>
      </c>
      <c r="K4592" t="s">
        <v>27</v>
      </c>
      <c r="L4592">
        <v>10</v>
      </c>
      <c r="N4592">
        <v>3</v>
      </c>
      <c r="R4592" s="2">
        <f t="shared" si="143"/>
        <v>5.56</v>
      </c>
      <c r="S4592" s="2">
        <f>IF(AND(P4592&lt;&gt;"_U",P4592&lt;&gt;"c",J4592&lt;&gt;99,J4592&lt;&gt;9),IFERROR(VLOOKUP(A4592,'TA Total'!$A$2:$N$10000,14,0),"."),".")</f>
        <v>54</v>
      </c>
    </row>
    <row r="4593" spans="1:19" x14ac:dyDescent="0.4">
      <c r="A4593" s="2" t="str">
        <f t="shared" si="142"/>
        <v>2023|Hamilton City|11</v>
      </c>
      <c r="B4593" t="s">
        <v>16</v>
      </c>
      <c r="C4593" t="s">
        <v>17</v>
      </c>
      <c r="D4593" t="s">
        <v>18</v>
      </c>
      <c r="E4593" t="s">
        <v>19</v>
      </c>
      <c r="F4593">
        <v>2023</v>
      </c>
      <c r="G4593">
        <v>2023</v>
      </c>
      <c r="H4593">
        <v>16</v>
      </c>
      <c r="I4593" t="s">
        <v>139</v>
      </c>
      <c r="J4593">
        <v>6</v>
      </c>
      <c r="K4593" t="s">
        <v>27</v>
      </c>
      <c r="L4593">
        <v>11</v>
      </c>
      <c r="N4593">
        <v>126</v>
      </c>
      <c r="R4593" s="2">
        <f t="shared" si="143"/>
        <v>0.31</v>
      </c>
      <c r="S4593" s="2">
        <f>IF(AND(P4593&lt;&gt;"_U",P4593&lt;&gt;"c",J4593&lt;&gt;99,J4593&lt;&gt;9),IFERROR(VLOOKUP(A4593,'TA Total'!$A$2:$N$10000,14,0),"."),".")</f>
        <v>40962</v>
      </c>
    </row>
    <row r="4594" spans="1:19" x14ac:dyDescent="0.4">
      <c r="A4594" s="2" t="str">
        <f t="shared" si="142"/>
        <v>2023|Hamilton City|12</v>
      </c>
      <c r="B4594" t="s">
        <v>16</v>
      </c>
      <c r="C4594" t="s">
        <v>17</v>
      </c>
      <c r="D4594" t="s">
        <v>18</v>
      </c>
      <c r="E4594" t="s">
        <v>19</v>
      </c>
      <c r="F4594">
        <v>2023</v>
      </c>
      <c r="G4594">
        <v>2023</v>
      </c>
      <c r="H4594">
        <v>16</v>
      </c>
      <c r="I4594" t="s">
        <v>139</v>
      </c>
      <c r="J4594">
        <v>6</v>
      </c>
      <c r="K4594" t="s">
        <v>27</v>
      </c>
      <c r="L4594">
        <v>12</v>
      </c>
      <c r="N4594">
        <v>12</v>
      </c>
      <c r="R4594" s="2">
        <f t="shared" si="143"/>
        <v>0.09</v>
      </c>
      <c r="S4594" s="2">
        <f>IF(AND(P4594&lt;&gt;"_U",P4594&lt;&gt;"c",J4594&lt;&gt;99,J4594&lt;&gt;9),IFERROR(VLOOKUP(A4594,'TA Total'!$A$2:$N$10000,14,0),"."),".")</f>
        <v>14109</v>
      </c>
    </row>
    <row r="4595" spans="1:19" x14ac:dyDescent="0.4">
      <c r="A4595" s="2" t="str">
        <f t="shared" si="142"/>
        <v>2023|Hamilton City|13</v>
      </c>
      <c r="B4595" t="s">
        <v>16</v>
      </c>
      <c r="C4595" t="s">
        <v>17</v>
      </c>
      <c r="D4595" t="s">
        <v>18</v>
      </c>
      <c r="E4595" t="s">
        <v>19</v>
      </c>
      <c r="F4595">
        <v>2023</v>
      </c>
      <c r="G4595">
        <v>2023</v>
      </c>
      <c r="H4595">
        <v>16</v>
      </c>
      <c r="I4595" t="s">
        <v>139</v>
      </c>
      <c r="J4595">
        <v>6</v>
      </c>
      <c r="K4595" t="s">
        <v>27</v>
      </c>
      <c r="L4595">
        <v>13</v>
      </c>
      <c r="N4595">
        <v>0</v>
      </c>
      <c r="R4595" s="2">
        <f t="shared" si="143"/>
        <v>0</v>
      </c>
      <c r="S4595" s="2">
        <f>IF(AND(P4595&lt;&gt;"_U",P4595&lt;&gt;"c",J4595&lt;&gt;99,J4595&lt;&gt;9),IFERROR(VLOOKUP(A4595,'TA Total'!$A$2:$N$10000,14,0),"."),".")</f>
        <v>54</v>
      </c>
    </row>
    <row r="4596" spans="1:19" x14ac:dyDescent="0.4">
      <c r="A4596" s="2" t="str">
        <f t="shared" si="142"/>
        <v>2023|Hamilton City|999</v>
      </c>
      <c r="B4596" t="s">
        <v>16</v>
      </c>
      <c r="C4596" t="s">
        <v>17</v>
      </c>
      <c r="D4596" t="s">
        <v>18</v>
      </c>
      <c r="E4596" t="s">
        <v>19</v>
      </c>
      <c r="F4596">
        <v>2023</v>
      </c>
      <c r="G4596">
        <v>2023</v>
      </c>
      <c r="H4596">
        <v>16</v>
      </c>
      <c r="I4596" t="s">
        <v>139</v>
      </c>
      <c r="J4596">
        <v>6</v>
      </c>
      <c r="K4596" t="s">
        <v>27</v>
      </c>
      <c r="L4596">
        <v>999</v>
      </c>
      <c r="N4596">
        <v>141</v>
      </c>
      <c r="R4596" s="2">
        <f t="shared" si="143"/>
        <v>0.26</v>
      </c>
      <c r="S4596" s="2">
        <f>IF(AND(P4596&lt;&gt;"_U",P4596&lt;&gt;"c",J4596&lt;&gt;99,J4596&lt;&gt;9),IFERROR(VLOOKUP(A4596,'TA Total'!$A$2:$N$10000,14,0),"."),".")</f>
        <v>55176</v>
      </c>
    </row>
    <row r="4597" spans="1:19" x14ac:dyDescent="0.4">
      <c r="A4597" s="2" t="str">
        <f t="shared" si="142"/>
        <v>2023|Hamilton City|10</v>
      </c>
      <c r="B4597" t="s">
        <v>16</v>
      </c>
      <c r="C4597" t="s">
        <v>17</v>
      </c>
      <c r="D4597" t="s">
        <v>18</v>
      </c>
      <c r="E4597" t="s">
        <v>19</v>
      </c>
      <c r="F4597">
        <v>2023</v>
      </c>
      <c r="G4597">
        <v>2023</v>
      </c>
      <c r="H4597">
        <v>16</v>
      </c>
      <c r="I4597" t="s">
        <v>139</v>
      </c>
      <c r="J4597">
        <v>7</v>
      </c>
      <c r="K4597" t="s">
        <v>28</v>
      </c>
      <c r="L4597">
        <v>10</v>
      </c>
      <c r="N4597">
        <v>0</v>
      </c>
      <c r="R4597" s="2">
        <f t="shared" si="143"/>
        <v>0</v>
      </c>
      <c r="S4597" s="2">
        <f>IF(AND(P4597&lt;&gt;"_U",P4597&lt;&gt;"c",J4597&lt;&gt;99,J4597&lt;&gt;9),IFERROR(VLOOKUP(A4597,'TA Total'!$A$2:$N$10000,14,0),"."),".")</f>
        <v>54</v>
      </c>
    </row>
    <row r="4598" spans="1:19" x14ac:dyDescent="0.4">
      <c r="A4598" s="2" t="str">
        <f t="shared" si="142"/>
        <v>2023|Hamilton City|11</v>
      </c>
      <c r="B4598" t="s">
        <v>16</v>
      </c>
      <c r="C4598" t="s">
        <v>17</v>
      </c>
      <c r="D4598" t="s">
        <v>18</v>
      </c>
      <c r="E4598" t="s">
        <v>19</v>
      </c>
      <c r="F4598">
        <v>2023</v>
      </c>
      <c r="G4598">
        <v>2023</v>
      </c>
      <c r="H4598">
        <v>16</v>
      </c>
      <c r="I4598" t="s">
        <v>139</v>
      </c>
      <c r="J4598">
        <v>7</v>
      </c>
      <c r="K4598" t="s">
        <v>28</v>
      </c>
      <c r="L4598">
        <v>11</v>
      </c>
      <c r="N4598">
        <v>105</v>
      </c>
      <c r="R4598" s="2">
        <f t="shared" si="143"/>
        <v>0.26</v>
      </c>
      <c r="S4598" s="2">
        <f>IF(AND(P4598&lt;&gt;"_U",P4598&lt;&gt;"c",J4598&lt;&gt;99,J4598&lt;&gt;9),IFERROR(VLOOKUP(A4598,'TA Total'!$A$2:$N$10000,14,0),"."),".")</f>
        <v>40962</v>
      </c>
    </row>
    <row r="4599" spans="1:19" x14ac:dyDescent="0.4">
      <c r="A4599" s="2" t="str">
        <f t="shared" si="142"/>
        <v>2023|Hamilton City|12</v>
      </c>
      <c r="B4599" t="s">
        <v>16</v>
      </c>
      <c r="C4599" t="s">
        <v>17</v>
      </c>
      <c r="D4599" t="s">
        <v>18</v>
      </c>
      <c r="E4599" t="s">
        <v>19</v>
      </c>
      <c r="F4599">
        <v>2023</v>
      </c>
      <c r="G4599">
        <v>2023</v>
      </c>
      <c r="H4599">
        <v>16</v>
      </c>
      <c r="I4599" t="s">
        <v>139</v>
      </c>
      <c r="J4599">
        <v>7</v>
      </c>
      <c r="K4599" t="s">
        <v>28</v>
      </c>
      <c r="L4599">
        <v>12</v>
      </c>
      <c r="N4599">
        <v>15</v>
      </c>
      <c r="R4599" s="2">
        <f t="shared" si="143"/>
        <v>0.11</v>
      </c>
      <c r="S4599" s="2">
        <f>IF(AND(P4599&lt;&gt;"_U",P4599&lt;&gt;"c",J4599&lt;&gt;99,J4599&lt;&gt;9),IFERROR(VLOOKUP(A4599,'TA Total'!$A$2:$N$10000,14,0),"."),".")</f>
        <v>14109</v>
      </c>
    </row>
    <row r="4600" spans="1:19" x14ac:dyDescent="0.4">
      <c r="A4600" s="2" t="str">
        <f t="shared" si="142"/>
        <v>2023|Hamilton City|13</v>
      </c>
      <c r="B4600" t="s">
        <v>16</v>
      </c>
      <c r="C4600" t="s">
        <v>17</v>
      </c>
      <c r="D4600" t="s">
        <v>18</v>
      </c>
      <c r="E4600" t="s">
        <v>19</v>
      </c>
      <c r="F4600">
        <v>2023</v>
      </c>
      <c r="G4600">
        <v>2023</v>
      </c>
      <c r="H4600">
        <v>16</v>
      </c>
      <c r="I4600" t="s">
        <v>139</v>
      </c>
      <c r="J4600">
        <v>7</v>
      </c>
      <c r="K4600" t="s">
        <v>28</v>
      </c>
      <c r="L4600">
        <v>13</v>
      </c>
      <c r="N4600">
        <v>0</v>
      </c>
      <c r="R4600" s="2">
        <f t="shared" si="143"/>
        <v>0</v>
      </c>
      <c r="S4600" s="2">
        <f>IF(AND(P4600&lt;&gt;"_U",P4600&lt;&gt;"c",J4600&lt;&gt;99,J4600&lt;&gt;9),IFERROR(VLOOKUP(A4600,'TA Total'!$A$2:$N$10000,14,0),"."),".")</f>
        <v>54</v>
      </c>
    </row>
    <row r="4601" spans="1:19" x14ac:dyDescent="0.4">
      <c r="A4601" s="2" t="str">
        <f t="shared" si="142"/>
        <v>2023|Hamilton City|999</v>
      </c>
      <c r="B4601" t="s">
        <v>16</v>
      </c>
      <c r="C4601" t="s">
        <v>17</v>
      </c>
      <c r="D4601" t="s">
        <v>18</v>
      </c>
      <c r="E4601" t="s">
        <v>19</v>
      </c>
      <c r="F4601">
        <v>2023</v>
      </c>
      <c r="G4601">
        <v>2023</v>
      </c>
      <c r="H4601">
        <v>16</v>
      </c>
      <c r="I4601" t="s">
        <v>139</v>
      </c>
      <c r="J4601">
        <v>7</v>
      </c>
      <c r="K4601" t="s">
        <v>28</v>
      </c>
      <c r="L4601">
        <v>999</v>
      </c>
      <c r="N4601">
        <v>120</v>
      </c>
      <c r="R4601" s="2">
        <f t="shared" si="143"/>
        <v>0.22</v>
      </c>
      <c r="S4601" s="2">
        <f>IF(AND(P4601&lt;&gt;"_U",P4601&lt;&gt;"c",J4601&lt;&gt;99,J4601&lt;&gt;9),IFERROR(VLOOKUP(A4601,'TA Total'!$A$2:$N$10000,14,0),"."),".")</f>
        <v>55176</v>
      </c>
    </row>
    <row r="4602" spans="1:19" x14ac:dyDescent="0.4">
      <c r="A4602" s="2" t="str">
        <f t="shared" si="142"/>
        <v>2023|Hamilton City|10</v>
      </c>
      <c r="B4602" t="s">
        <v>16</v>
      </c>
      <c r="C4602" t="s">
        <v>17</v>
      </c>
      <c r="D4602" t="s">
        <v>18</v>
      </c>
      <c r="E4602" t="s">
        <v>19</v>
      </c>
      <c r="F4602">
        <v>2023</v>
      </c>
      <c r="G4602">
        <v>2023</v>
      </c>
      <c r="H4602">
        <v>16</v>
      </c>
      <c r="I4602" t="s">
        <v>139</v>
      </c>
      <c r="J4602">
        <v>77</v>
      </c>
      <c r="K4602" t="s">
        <v>29</v>
      </c>
      <c r="L4602">
        <v>10</v>
      </c>
      <c r="N4602">
        <v>54</v>
      </c>
      <c r="R4602" s="2">
        <f t="shared" si="143"/>
        <v>100</v>
      </c>
      <c r="S4602" s="2">
        <f>IF(AND(P4602&lt;&gt;"_U",P4602&lt;&gt;"c",J4602&lt;&gt;99,J4602&lt;&gt;9),IFERROR(VLOOKUP(A4602,'TA Total'!$A$2:$N$10000,14,0),"."),".")</f>
        <v>54</v>
      </c>
    </row>
    <row r="4603" spans="1:19" x14ac:dyDescent="0.4">
      <c r="A4603" s="2" t="str">
        <f t="shared" si="142"/>
        <v>2023|Hamilton City|11</v>
      </c>
      <c r="B4603" t="s">
        <v>16</v>
      </c>
      <c r="C4603" t="s">
        <v>17</v>
      </c>
      <c r="D4603" t="s">
        <v>18</v>
      </c>
      <c r="E4603" t="s">
        <v>19</v>
      </c>
      <c r="F4603">
        <v>2023</v>
      </c>
      <c r="G4603">
        <v>2023</v>
      </c>
      <c r="H4603">
        <v>16</v>
      </c>
      <c r="I4603" t="s">
        <v>139</v>
      </c>
      <c r="J4603">
        <v>77</v>
      </c>
      <c r="K4603" t="s">
        <v>29</v>
      </c>
      <c r="L4603">
        <v>11</v>
      </c>
      <c r="N4603">
        <v>40962</v>
      </c>
      <c r="R4603" s="2">
        <f t="shared" si="143"/>
        <v>100</v>
      </c>
      <c r="S4603" s="2">
        <f>IF(AND(P4603&lt;&gt;"_U",P4603&lt;&gt;"c",J4603&lt;&gt;99,J4603&lt;&gt;9),IFERROR(VLOOKUP(A4603,'TA Total'!$A$2:$N$10000,14,0),"."),".")</f>
        <v>40962</v>
      </c>
    </row>
    <row r="4604" spans="1:19" x14ac:dyDescent="0.4">
      <c r="A4604" s="2" t="str">
        <f t="shared" si="142"/>
        <v>2023|Hamilton City|12</v>
      </c>
      <c r="B4604" t="s">
        <v>16</v>
      </c>
      <c r="C4604" t="s">
        <v>17</v>
      </c>
      <c r="D4604" t="s">
        <v>18</v>
      </c>
      <c r="E4604" t="s">
        <v>19</v>
      </c>
      <c r="F4604">
        <v>2023</v>
      </c>
      <c r="G4604">
        <v>2023</v>
      </c>
      <c r="H4604">
        <v>16</v>
      </c>
      <c r="I4604" t="s">
        <v>139</v>
      </c>
      <c r="J4604">
        <v>77</v>
      </c>
      <c r="K4604" t="s">
        <v>29</v>
      </c>
      <c r="L4604">
        <v>12</v>
      </c>
      <c r="N4604">
        <v>14109</v>
      </c>
      <c r="R4604" s="2">
        <f t="shared" si="143"/>
        <v>100</v>
      </c>
      <c r="S4604" s="2">
        <f>IF(AND(P4604&lt;&gt;"_U",P4604&lt;&gt;"c",J4604&lt;&gt;99,J4604&lt;&gt;9),IFERROR(VLOOKUP(A4604,'TA Total'!$A$2:$N$10000,14,0),"."),".")</f>
        <v>14109</v>
      </c>
    </row>
    <row r="4605" spans="1:19" x14ac:dyDescent="0.4">
      <c r="A4605" s="2" t="str">
        <f t="shared" si="142"/>
        <v>2023|Hamilton City|13</v>
      </c>
      <c r="B4605" t="s">
        <v>16</v>
      </c>
      <c r="C4605" t="s">
        <v>17</v>
      </c>
      <c r="D4605" t="s">
        <v>18</v>
      </c>
      <c r="E4605" t="s">
        <v>19</v>
      </c>
      <c r="F4605">
        <v>2023</v>
      </c>
      <c r="G4605">
        <v>2023</v>
      </c>
      <c r="H4605">
        <v>16</v>
      </c>
      <c r="I4605" t="s">
        <v>139</v>
      </c>
      <c r="J4605">
        <v>77</v>
      </c>
      <c r="K4605" t="s">
        <v>29</v>
      </c>
      <c r="L4605">
        <v>13</v>
      </c>
      <c r="N4605">
        <v>54</v>
      </c>
      <c r="R4605" s="2">
        <f t="shared" si="143"/>
        <v>100</v>
      </c>
      <c r="S4605" s="2">
        <f>IF(AND(P4605&lt;&gt;"_U",P4605&lt;&gt;"c",J4605&lt;&gt;99,J4605&lt;&gt;9),IFERROR(VLOOKUP(A4605,'TA Total'!$A$2:$N$10000,14,0),"."),".")</f>
        <v>54</v>
      </c>
    </row>
    <row r="4606" spans="1:19" x14ac:dyDescent="0.4">
      <c r="A4606" s="2" t="str">
        <f t="shared" si="142"/>
        <v>2023|Hamilton City|999</v>
      </c>
      <c r="B4606" t="s">
        <v>16</v>
      </c>
      <c r="C4606" t="s">
        <v>17</v>
      </c>
      <c r="D4606" t="s">
        <v>18</v>
      </c>
      <c r="E4606" t="s">
        <v>19</v>
      </c>
      <c r="F4606">
        <v>2023</v>
      </c>
      <c r="G4606">
        <v>2023</v>
      </c>
      <c r="H4606">
        <v>16</v>
      </c>
      <c r="I4606" t="s">
        <v>139</v>
      </c>
      <c r="J4606">
        <v>77</v>
      </c>
      <c r="K4606" t="s">
        <v>29</v>
      </c>
      <c r="L4606">
        <v>999</v>
      </c>
      <c r="N4606">
        <v>55176</v>
      </c>
      <c r="R4606" s="2">
        <f t="shared" si="143"/>
        <v>100</v>
      </c>
      <c r="S4606" s="2">
        <f>IF(AND(P4606&lt;&gt;"_U",P4606&lt;&gt;"c",J4606&lt;&gt;99,J4606&lt;&gt;9),IFERROR(VLOOKUP(A4606,'TA Total'!$A$2:$N$10000,14,0),"."),".")</f>
        <v>55176</v>
      </c>
    </row>
    <row r="4607" spans="1:19" x14ac:dyDescent="0.4">
      <c r="A4607" s="2" t="str">
        <f t="shared" si="142"/>
        <v>2023|Hamilton City|10</v>
      </c>
      <c r="B4607" t="s">
        <v>16</v>
      </c>
      <c r="C4607" t="s">
        <v>17</v>
      </c>
      <c r="D4607" t="s">
        <v>18</v>
      </c>
      <c r="E4607" t="s">
        <v>19</v>
      </c>
      <c r="F4607">
        <v>2023</v>
      </c>
      <c r="G4607">
        <v>2023</v>
      </c>
      <c r="H4607">
        <v>16</v>
      </c>
      <c r="I4607" t="s">
        <v>139</v>
      </c>
      <c r="J4607">
        <v>8</v>
      </c>
      <c r="K4607" t="s">
        <v>30</v>
      </c>
      <c r="L4607">
        <v>10</v>
      </c>
      <c r="N4607">
        <v>0</v>
      </c>
      <c r="R4607" s="2">
        <f t="shared" si="143"/>
        <v>0</v>
      </c>
      <c r="S4607" s="2">
        <f>IF(AND(P4607&lt;&gt;"_U",P4607&lt;&gt;"c",J4607&lt;&gt;99,J4607&lt;&gt;9),IFERROR(VLOOKUP(A4607,'TA Total'!$A$2:$N$10000,14,0),"."),".")</f>
        <v>54</v>
      </c>
    </row>
    <row r="4608" spans="1:19" x14ac:dyDescent="0.4">
      <c r="A4608" s="2" t="str">
        <f t="shared" si="142"/>
        <v>2023|Hamilton City|11</v>
      </c>
      <c r="B4608" t="s">
        <v>16</v>
      </c>
      <c r="C4608" t="s">
        <v>17</v>
      </c>
      <c r="D4608" t="s">
        <v>18</v>
      </c>
      <c r="E4608" t="s">
        <v>19</v>
      </c>
      <c r="F4608">
        <v>2023</v>
      </c>
      <c r="G4608">
        <v>2023</v>
      </c>
      <c r="H4608">
        <v>16</v>
      </c>
      <c r="I4608" t="s">
        <v>139</v>
      </c>
      <c r="J4608">
        <v>8</v>
      </c>
      <c r="K4608" t="s">
        <v>30</v>
      </c>
      <c r="L4608">
        <v>11</v>
      </c>
      <c r="N4608">
        <v>927</v>
      </c>
      <c r="R4608" s="2">
        <f t="shared" si="143"/>
        <v>2.2599999999999998</v>
      </c>
      <c r="S4608" s="2">
        <f>IF(AND(P4608&lt;&gt;"_U",P4608&lt;&gt;"c",J4608&lt;&gt;99,J4608&lt;&gt;9),IFERROR(VLOOKUP(A4608,'TA Total'!$A$2:$N$10000,14,0),"."),".")</f>
        <v>40962</v>
      </c>
    </row>
    <row r="4609" spans="1:19" x14ac:dyDescent="0.4">
      <c r="A4609" s="2" t="str">
        <f t="shared" si="142"/>
        <v>2023|Hamilton City|12</v>
      </c>
      <c r="B4609" t="s">
        <v>16</v>
      </c>
      <c r="C4609" t="s">
        <v>17</v>
      </c>
      <c r="D4609" t="s">
        <v>18</v>
      </c>
      <c r="E4609" t="s">
        <v>19</v>
      </c>
      <c r="F4609">
        <v>2023</v>
      </c>
      <c r="G4609">
        <v>2023</v>
      </c>
      <c r="H4609">
        <v>16</v>
      </c>
      <c r="I4609" t="s">
        <v>139</v>
      </c>
      <c r="J4609">
        <v>8</v>
      </c>
      <c r="K4609" t="s">
        <v>30</v>
      </c>
      <c r="L4609">
        <v>12</v>
      </c>
      <c r="N4609">
        <v>75</v>
      </c>
      <c r="R4609" s="2">
        <f t="shared" si="143"/>
        <v>0.53</v>
      </c>
      <c r="S4609" s="2">
        <f>IF(AND(P4609&lt;&gt;"_U",P4609&lt;&gt;"c",J4609&lt;&gt;99,J4609&lt;&gt;9),IFERROR(VLOOKUP(A4609,'TA Total'!$A$2:$N$10000,14,0),"."),".")</f>
        <v>14109</v>
      </c>
    </row>
    <row r="4610" spans="1:19" x14ac:dyDescent="0.4">
      <c r="A4610" s="2" t="str">
        <f t="shared" si="142"/>
        <v>2023|Hamilton City|13</v>
      </c>
      <c r="B4610" t="s">
        <v>16</v>
      </c>
      <c r="C4610" t="s">
        <v>17</v>
      </c>
      <c r="D4610" t="s">
        <v>18</v>
      </c>
      <c r="E4610" t="s">
        <v>19</v>
      </c>
      <c r="F4610">
        <v>2023</v>
      </c>
      <c r="G4610">
        <v>2023</v>
      </c>
      <c r="H4610">
        <v>16</v>
      </c>
      <c r="I4610" t="s">
        <v>139</v>
      </c>
      <c r="J4610">
        <v>8</v>
      </c>
      <c r="K4610" t="s">
        <v>30</v>
      </c>
      <c r="L4610">
        <v>13</v>
      </c>
      <c r="N4610">
        <v>3</v>
      </c>
      <c r="R4610" s="2">
        <f t="shared" si="143"/>
        <v>5.56</v>
      </c>
      <c r="S4610" s="2">
        <f>IF(AND(P4610&lt;&gt;"_U",P4610&lt;&gt;"c",J4610&lt;&gt;99,J4610&lt;&gt;9),IFERROR(VLOOKUP(A4610,'TA Total'!$A$2:$N$10000,14,0),"."),".")</f>
        <v>54</v>
      </c>
    </row>
    <row r="4611" spans="1:19" x14ac:dyDescent="0.4">
      <c r="A4611" s="2" t="str">
        <f t="shared" ref="A4611:A4674" si="144">G4611&amp;"|"&amp;I4611&amp;"|"&amp;L4611</f>
        <v>2023|Hamilton City|999</v>
      </c>
      <c r="B4611" t="s">
        <v>16</v>
      </c>
      <c r="C4611" t="s">
        <v>17</v>
      </c>
      <c r="D4611" t="s">
        <v>18</v>
      </c>
      <c r="E4611" t="s">
        <v>19</v>
      </c>
      <c r="F4611">
        <v>2023</v>
      </c>
      <c r="G4611">
        <v>2023</v>
      </c>
      <c r="H4611">
        <v>16</v>
      </c>
      <c r="I4611" t="s">
        <v>139</v>
      </c>
      <c r="J4611">
        <v>8</v>
      </c>
      <c r="K4611" t="s">
        <v>30</v>
      </c>
      <c r="L4611">
        <v>999</v>
      </c>
      <c r="N4611">
        <v>1005</v>
      </c>
      <c r="R4611" s="2">
        <f t="shared" ref="R4611:R4674" si="145">IF(P4611&lt;&gt;"_U",IFERROR((ROUND(N4611/S4611*100,2)),"."),".")</f>
        <v>1.82</v>
      </c>
      <c r="S4611" s="2">
        <f>IF(AND(P4611&lt;&gt;"_U",P4611&lt;&gt;"c",J4611&lt;&gt;99,J4611&lt;&gt;9),IFERROR(VLOOKUP(A4611,'TA Total'!$A$2:$N$10000,14,0),"."),".")</f>
        <v>55176</v>
      </c>
    </row>
    <row r="4612" spans="1:19" x14ac:dyDescent="0.4">
      <c r="A4612" s="2" t="str">
        <f t="shared" si="144"/>
        <v>2023|Hamilton City|10</v>
      </c>
      <c r="B4612" t="s">
        <v>16</v>
      </c>
      <c r="C4612" t="s">
        <v>17</v>
      </c>
      <c r="D4612" t="s">
        <v>18</v>
      </c>
      <c r="E4612" t="s">
        <v>19</v>
      </c>
      <c r="F4612">
        <v>2023</v>
      </c>
      <c r="G4612">
        <v>2023</v>
      </c>
      <c r="H4612">
        <v>16</v>
      </c>
      <c r="I4612" t="s">
        <v>139</v>
      </c>
      <c r="J4612">
        <v>9</v>
      </c>
      <c r="K4612" t="s">
        <v>31</v>
      </c>
      <c r="L4612">
        <v>10</v>
      </c>
      <c r="N4612">
        <v>3</v>
      </c>
      <c r="R4612" s="2" t="str">
        <f t="shared" si="145"/>
        <v>.</v>
      </c>
      <c r="S4612" s="2" t="str">
        <f>IF(AND(P4612&lt;&gt;"_U",P4612&lt;&gt;"c",J4612&lt;&gt;99,J4612&lt;&gt;9),IFERROR(VLOOKUP(A4612,'TA Total'!$A$2:$N$10000,14,0),"."),".")</f>
        <v>.</v>
      </c>
    </row>
    <row r="4613" spans="1:19" x14ac:dyDescent="0.4">
      <c r="A4613" s="2" t="str">
        <f t="shared" si="144"/>
        <v>2023|Hamilton City|11</v>
      </c>
      <c r="B4613" t="s">
        <v>16</v>
      </c>
      <c r="C4613" t="s">
        <v>17</v>
      </c>
      <c r="D4613" t="s">
        <v>18</v>
      </c>
      <c r="E4613" t="s">
        <v>19</v>
      </c>
      <c r="F4613">
        <v>2023</v>
      </c>
      <c r="G4613">
        <v>2023</v>
      </c>
      <c r="H4613">
        <v>16</v>
      </c>
      <c r="I4613" t="s">
        <v>139</v>
      </c>
      <c r="J4613">
        <v>9</v>
      </c>
      <c r="K4613" t="s">
        <v>31</v>
      </c>
      <c r="L4613">
        <v>11</v>
      </c>
      <c r="N4613">
        <v>3618</v>
      </c>
      <c r="R4613" s="2" t="str">
        <f t="shared" si="145"/>
        <v>.</v>
      </c>
      <c r="S4613" s="2" t="str">
        <f>IF(AND(P4613&lt;&gt;"_U",P4613&lt;&gt;"c",J4613&lt;&gt;99,J4613&lt;&gt;9),IFERROR(VLOOKUP(A4613,'TA Total'!$A$2:$N$10000,14,0),"."),".")</f>
        <v>.</v>
      </c>
    </row>
    <row r="4614" spans="1:19" x14ac:dyDescent="0.4">
      <c r="A4614" s="2" t="str">
        <f t="shared" si="144"/>
        <v>2023|Hamilton City|12</v>
      </c>
      <c r="B4614" t="s">
        <v>16</v>
      </c>
      <c r="C4614" t="s">
        <v>17</v>
      </c>
      <c r="D4614" t="s">
        <v>18</v>
      </c>
      <c r="E4614" t="s">
        <v>19</v>
      </c>
      <c r="F4614">
        <v>2023</v>
      </c>
      <c r="G4614">
        <v>2023</v>
      </c>
      <c r="H4614">
        <v>16</v>
      </c>
      <c r="I4614" t="s">
        <v>139</v>
      </c>
      <c r="J4614">
        <v>9</v>
      </c>
      <c r="K4614" t="s">
        <v>31</v>
      </c>
      <c r="L4614">
        <v>12</v>
      </c>
      <c r="N4614">
        <v>1749</v>
      </c>
      <c r="R4614" s="2" t="str">
        <f t="shared" si="145"/>
        <v>.</v>
      </c>
      <c r="S4614" s="2" t="str">
        <f>IF(AND(P4614&lt;&gt;"_U",P4614&lt;&gt;"c",J4614&lt;&gt;99,J4614&lt;&gt;9),IFERROR(VLOOKUP(A4614,'TA Total'!$A$2:$N$10000,14,0),"."),".")</f>
        <v>.</v>
      </c>
    </row>
    <row r="4615" spans="1:19" x14ac:dyDescent="0.4">
      <c r="A4615" s="2" t="str">
        <f t="shared" si="144"/>
        <v>2023|Hamilton City|13</v>
      </c>
      <c r="B4615" t="s">
        <v>16</v>
      </c>
      <c r="C4615" t="s">
        <v>17</v>
      </c>
      <c r="D4615" t="s">
        <v>18</v>
      </c>
      <c r="E4615" t="s">
        <v>19</v>
      </c>
      <c r="F4615">
        <v>2023</v>
      </c>
      <c r="G4615">
        <v>2023</v>
      </c>
      <c r="H4615">
        <v>16</v>
      </c>
      <c r="I4615" t="s">
        <v>139</v>
      </c>
      <c r="J4615">
        <v>9</v>
      </c>
      <c r="K4615" t="s">
        <v>31</v>
      </c>
      <c r="L4615">
        <v>13</v>
      </c>
      <c r="N4615">
        <v>93</v>
      </c>
      <c r="R4615" s="2" t="str">
        <f t="shared" si="145"/>
        <v>.</v>
      </c>
      <c r="S4615" s="2" t="str">
        <f>IF(AND(P4615&lt;&gt;"_U",P4615&lt;&gt;"c",J4615&lt;&gt;99,J4615&lt;&gt;9),IFERROR(VLOOKUP(A4615,'TA Total'!$A$2:$N$10000,14,0),"."),".")</f>
        <v>.</v>
      </c>
    </row>
    <row r="4616" spans="1:19" x14ac:dyDescent="0.4">
      <c r="A4616" s="2" t="str">
        <f t="shared" si="144"/>
        <v>2023|Hamilton City|999</v>
      </c>
      <c r="B4616" t="s">
        <v>16</v>
      </c>
      <c r="C4616" t="s">
        <v>17</v>
      </c>
      <c r="D4616" t="s">
        <v>18</v>
      </c>
      <c r="E4616" t="s">
        <v>19</v>
      </c>
      <c r="F4616">
        <v>2023</v>
      </c>
      <c r="G4616">
        <v>2023</v>
      </c>
      <c r="H4616">
        <v>16</v>
      </c>
      <c r="I4616" t="s">
        <v>139</v>
      </c>
      <c r="J4616">
        <v>9</v>
      </c>
      <c r="K4616" t="s">
        <v>31</v>
      </c>
      <c r="L4616">
        <v>999</v>
      </c>
      <c r="N4616">
        <v>5466</v>
      </c>
      <c r="R4616" s="2" t="str">
        <f t="shared" si="145"/>
        <v>.</v>
      </c>
      <c r="S4616" s="2" t="str">
        <f>IF(AND(P4616&lt;&gt;"_U",P4616&lt;&gt;"c",J4616&lt;&gt;99,J4616&lt;&gt;9),IFERROR(VLOOKUP(A4616,'TA Total'!$A$2:$N$10000,14,0),"."),".")</f>
        <v>.</v>
      </c>
    </row>
    <row r="4617" spans="1:19" x14ac:dyDescent="0.4">
      <c r="A4617" s="2" t="str">
        <f t="shared" si="144"/>
        <v>2023|Hamilton City|10</v>
      </c>
      <c r="B4617" t="s">
        <v>16</v>
      </c>
      <c r="C4617" t="s">
        <v>17</v>
      </c>
      <c r="D4617" t="s">
        <v>18</v>
      </c>
      <c r="E4617" t="s">
        <v>19</v>
      </c>
      <c r="F4617">
        <v>2023</v>
      </c>
      <c r="G4617">
        <v>2023</v>
      </c>
      <c r="H4617">
        <v>16</v>
      </c>
      <c r="I4617" t="s">
        <v>139</v>
      </c>
      <c r="J4617">
        <v>99</v>
      </c>
      <c r="K4617" t="s">
        <v>32</v>
      </c>
      <c r="L4617">
        <v>10</v>
      </c>
      <c r="N4617">
        <v>54</v>
      </c>
      <c r="R4617" s="2" t="str">
        <f t="shared" si="145"/>
        <v>.</v>
      </c>
      <c r="S4617" s="2" t="str">
        <f>IF(AND(P4617&lt;&gt;"_U",P4617&lt;&gt;"c",J4617&lt;&gt;99,J4617&lt;&gt;9),IFERROR(VLOOKUP(A4617,'TA Total'!$A$2:$N$10000,14,0),"."),".")</f>
        <v>.</v>
      </c>
    </row>
    <row r="4618" spans="1:19" x14ac:dyDescent="0.4">
      <c r="A4618" s="2" t="str">
        <f t="shared" si="144"/>
        <v>2023|Hamilton City|11</v>
      </c>
      <c r="B4618" t="s">
        <v>16</v>
      </c>
      <c r="C4618" t="s">
        <v>17</v>
      </c>
      <c r="D4618" t="s">
        <v>18</v>
      </c>
      <c r="E4618" t="s">
        <v>19</v>
      </c>
      <c r="F4618">
        <v>2023</v>
      </c>
      <c r="G4618">
        <v>2023</v>
      </c>
      <c r="H4618">
        <v>16</v>
      </c>
      <c r="I4618" t="s">
        <v>139</v>
      </c>
      <c r="J4618">
        <v>99</v>
      </c>
      <c r="K4618" t="s">
        <v>32</v>
      </c>
      <c r="L4618">
        <v>11</v>
      </c>
      <c r="N4618">
        <v>44580</v>
      </c>
      <c r="R4618" s="2" t="str">
        <f t="shared" si="145"/>
        <v>.</v>
      </c>
      <c r="S4618" s="2" t="str">
        <f>IF(AND(P4618&lt;&gt;"_U",P4618&lt;&gt;"c",J4618&lt;&gt;99,J4618&lt;&gt;9),IFERROR(VLOOKUP(A4618,'TA Total'!$A$2:$N$10000,14,0),"."),".")</f>
        <v>.</v>
      </c>
    </row>
    <row r="4619" spans="1:19" x14ac:dyDescent="0.4">
      <c r="A4619" s="2" t="str">
        <f t="shared" si="144"/>
        <v>2023|Hamilton City|12</v>
      </c>
      <c r="B4619" t="s">
        <v>16</v>
      </c>
      <c r="C4619" t="s">
        <v>17</v>
      </c>
      <c r="D4619" t="s">
        <v>18</v>
      </c>
      <c r="E4619" t="s">
        <v>19</v>
      </c>
      <c r="F4619">
        <v>2023</v>
      </c>
      <c r="G4619">
        <v>2023</v>
      </c>
      <c r="H4619">
        <v>16</v>
      </c>
      <c r="I4619" t="s">
        <v>139</v>
      </c>
      <c r="J4619">
        <v>99</v>
      </c>
      <c r="K4619" t="s">
        <v>32</v>
      </c>
      <c r="L4619">
        <v>12</v>
      </c>
      <c r="N4619">
        <v>15858</v>
      </c>
      <c r="R4619" s="2" t="str">
        <f t="shared" si="145"/>
        <v>.</v>
      </c>
      <c r="S4619" s="2" t="str">
        <f>IF(AND(P4619&lt;&gt;"_U",P4619&lt;&gt;"c",J4619&lt;&gt;99,J4619&lt;&gt;9),IFERROR(VLOOKUP(A4619,'TA Total'!$A$2:$N$10000,14,0),"."),".")</f>
        <v>.</v>
      </c>
    </row>
    <row r="4620" spans="1:19" x14ac:dyDescent="0.4">
      <c r="A4620" s="2" t="str">
        <f t="shared" si="144"/>
        <v>2023|Hamilton City|13</v>
      </c>
      <c r="B4620" t="s">
        <v>16</v>
      </c>
      <c r="C4620" t="s">
        <v>17</v>
      </c>
      <c r="D4620" t="s">
        <v>18</v>
      </c>
      <c r="E4620" t="s">
        <v>19</v>
      </c>
      <c r="F4620">
        <v>2023</v>
      </c>
      <c r="G4620">
        <v>2023</v>
      </c>
      <c r="H4620">
        <v>16</v>
      </c>
      <c r="I4620" t="s">
        <v>139</v>
      </c>
      <c r="J4620">
        <v>99</v>
      </c>
      <c r="K4620" t="s">
        <v>32</v>
      </c>
      <c r="L4620">
        <v>13</v>
      </c>
      <c r="N4620">
        <v>147</v>
      </c>
      <c r="R4620" s="2" t="str">
        <f t="shared" si="145"/>
        <v>.</v>
      </c>
      <c r="S4620" s="2" t="str">
        <f>IF(AND(P4620&lt;&gt;"_U",P4620&lt;&gt;"c",J4620&lt;&gt;99,J4620&lt;&gt;9),IFERROR(VLOOKUP(A4620,'TA Total'!$A$2:$N$10000,14,0),"."),".")</f>
        <v>.</v>
      </c>
    </row>
    <row r="4621" spans="1:19" x14ac:dyDescent="0.4">
      <c r="A4621" s="2" t="str">
        <f t="shared" si="144"/>
        <v>2023|Hamilton City|999</v>
      </c>
      <c r="B4621" t="s">
        <v>16</v>
      </c>
      <c r="C4621" t="s">
        <v>17</v>
      </c>
      <c r="D4621" t="s">
        <v>18</v>
      </c>
      <c r="E4621" t="s">
        <v>19</v>
      </c>
      <c r="F4621">
        <v>2023</v>
      </c>
      <c r="G4621">
        <v>2023</v>
      </c>
      <c r="H4621">
        <v>16</v>
      </c>
      <c r="I4621" t="s">
        <v>139</v>
      </c>
      <c r="J4621">
        <v>99</v>
      </c>
      <c r="K4621" t="s">
        <v>32</v>
      </c>
      <c r="L4621">
        <v>999</v>
      </c>
      <c r="N4621">
        <v>60639</v>
      </c>
      <c r="R4621" s="2" t="str">
        <f t="shared" si="145"/>
        <v>.</v>
      </c>
      <c r="S4621" s="2" t="str">
        <f>IF(AND(P4621&lt;&gt;"_U",P4621&lt;&gt;"c",J4621&lt;&gt;99,J4621&lt;&gt;9),IFERROR(VLOOKUP(A4621,'TA Total'!$A$2:$N$10000,14,0),"."),".")</f>
        <v>.</v>
      </c>
    </row>
    <row r="4622" spans="1:19" x14ac:dyDescent="0.4">
      <c r="A4622" s="2" t="str">
        <f t="shared" si="144"/>
        <v>2023|Waipa District|10</v>
      </c>
      <c r="B4622" t="s">
        <v>16</v>
      </c>
      <c r="C4622" t="s">
        <v>17</v>
      </c>
      <c r="D4622" t="s">
        <v>18</v>
      </c>
      <c r="E4622" t="s">
        <v>19</v>
      </c>
      <c r="F4622">
        <v>2023</v>
      </c>
      <c r="G4622">
        <v>2023</v>
      </c>
      <c r="H4622">
        <v>17</v>
      </c>
      <c r="I4622" t="s">
        <v>138</v>
      </c>
      <c r="J4622">
        <v>0</v>
      </c>
      <c r="K4622" t="s">
        <v>21</v>
      </c>
      <c r="L4622">
        <v>10</v>
      </c>
      <c r="N4622">
        <v>0</v>
      </c>
      <c r="R4622" s="2">
        <f t="shared" si="145"/>
        <v>0</v>
      </c>
      <c r="S4622" s="2">
        <f>IF(AND(P4622&lt;&gt;"_U",P4622&lt;&gt;"c",J4622&lt;&gt;99,J4622&lt;&gt;9),IFERROR(VLOOKUP(A4622,'TA Total'!$A$2:$N$10000,14,0),"."),".")</f>
        <v>6</v>
      </c>
    </row>
    <row r="4623" spans="1:19" x14ac:dyDescent="0.4">
      <c r="A4623" s="2" t="str">
        <f t="shared" si="144"/>
        <v>2023|Waipa District|11</v>
      </c>
      <c r="B4623" t="s">
        <v>16</v>
      </c>
      <c r="C4623" t="s">
        <v>17</v>
      </c>
      <c r="D4623" t="s">
        <v>18</v>
      </c>
      <c r="E4623" t="s">
        <v>19</v>
      </c>
      <c r="F4623">
        <v>2023</v>
      </c>
      <c r="G4623">
        <v>2023</v>
      </c>
      <c r="H4623">
        <v>17</v>
      </c>
      <c r="I4623" t="s">
        <v>138</v>
      </c>
      <c r="J4623">
        <v>0</v>
      </c>
      <c r="K4623" t="s">
        <v>21</v>
      </c>
      <c r="L4623">
        <v>11</v>
      </c>
      <c r="N4623">
        <v>129</v>
      </c>
      <c r="R4623" s="2">
        <f t="shared" si="145"/>
        <v>0.74</v>
      </c>
      <c r="S4623" s="2">
        <f>IF(AND(P4623&lt;&gt;"_U",P4623&lt;&gt;"c",J4623&lt;&gt;99,J4623&lt;&gt;9),IFERROR(VLOOKUP(A4623,'TA Total'!$A$2:$N$10000,14,0),"."),".")</f>
        <v>17430</v>
      </c>
    </row>
    <row r="4624" spans="1:19" x14ac:dyDescent="0.4">
      <c r="A4624" s="2" t="str">
        <f t="shared" si="144"/>
        <v>2023|Waipa District|12</v>
      </c>
      <c r="B4624" t="s">
        <v>16</v>
      </c>
      <c r="C4624" t="s">
        <v>17</v>
      </c>
      <c r="D4624" t="s">
        <v>18</v>
      </c>
      <c r="E4624" t="s">
        <v>19</v>
      </c>
      <c r="F4624">
        <v>2023</v>
      </c>
      <c r="G4624">
        <v>2023</v>
      </c>
      <c r="H4624">
        <v>17</v>
      </c>
      <c r="I4624" t="s">
        <v>138</v>
      </c>
      <c r="J4624">
        <v>0</v>
      </c>
      <c r="K4624" t="s">
        <v>21</v>
      </c>
      <c r="L4624">
        <v>12</v>
      </c>
      <c r="N4624">
        <v>36</v>
      </c>
      <c r="R4624" s="2">
        <f t="shared" si="145"/>
        <v>1.49</v>
      </c>
      <c r="S4624" s="2">
        <f>IF(AND(P4624&lt;&gt;"_U",P4624&lt;&gt;"c",J4624&lt;&gt;99,J4624&lt;&gt;9),IFERROR(VLOOKUP(A4624,'TA Total'!$A$2:$N$10000,14,0),"."),".")</f>
        <v>2418</v>
      </c>
    </row>
    <row r="4625" spans="1:19" x14ac:dyDescent="0.4">
      <c r="A4625" s="2" t="str">
        <f t="shared" si="144"/>
        <v>2023|Waipa District|13</v>
      </c>
      <c r="B4625" t="s">
        <v>16</v>
      </c>
      <c r="C4625" t="s">
        <v>17</v>
      </c>
      <c r="D4625" t="s">
        <v>18</v>
      </c>
      <c r="E4625" t="s">
        <v>19</v>
      </c>
      <c r="F4625">
        <v>2023</v>
      </c>
      <c r="G4625">
        <v>2023</v>
      </c>
      <c r="H4625">
        <v>17</v>
      </c>
      <c r="I4625" t="s">
        <v>138</v>
      </c>
      <c r="J4625">
        <v>0</v>
      </c>
      <c r="K4625" t="s">
        <v>21</v>
      </c>
      <c r="L4625">
        <v>13</v>
      </c>
      <c r="N4625">
        <v>9</v>
      </c>
      <c r="R4625" s="2">
        <f t="shared" si="145"/>
        <v>9.68</v>
      </c>
      <c r="S4625" s="2">
        <f>IF(AND(P4625&lt;&gt;"_U",P4625&lt;&gt;"c",J4625&lt;&gt;99,J4625&lt;&gt;9),IFERROR(VLOOKUP(A4625,'TA Total'!$A$2:$N$10000,14,0),"."),".")</f>
        <v>93</v>
      </c>
    </row>
    <row r="4626" spans="1:19" x14ac:dyDescent="0.4">
      <c r="A4626" s="2" t="str">
        <f t="shared" si="144"/>
        <v>2023|Waipa District|999</v>
      </c>
      <c r="B4626" t="s">
        <v>16</v>
      </c>
      <c r="C4626" t="s">
        <v>17</v>
      </c>
      <c r="D4626" t="s">
        <v>18</v>
      </c>
      <c r="E4626" t="s">
        <v>19</v>
      </c>
      <c r="F4626">
        <v>2023</v>
      </c>
      <c r="G4626">
        <v>2023</v>
      </c>
      <c r="H4626">
        <v>17</v>
      </c>
      <c r="I4626" t="s">
        <v>138</v>
      </c>
      <c r="J4626">
        <v>0</v>
      </c>
      <c r="K4626" t="s">
        <v>21</v>
      </c>
      <c r="L4626">
        <v>999</v>
      </c>
      <c r="N4626">
        <v>177</v>
      </c>
      <c r="R4626" s="2">
        <f t="shared" si="145"/>
        <v>0.89</v>
      </c>
      <c r="S4626" s="2">
        <f>IF(AND(P4626&lt;&gt;"_U",P4626&lt;&gt;"c",J4626&lt;&gt;99,J4626&lt;&gt;9),IFERROR(VLOOKUP(A4626,'TA Total'!$A$2:$N$10000,14,0),"."),".")</f>
        <v>19944</v>
      </c>
    </row>
    <row r="4627" spans="1:19" x14ac:dyDescent="0.4">
      <c r="A4627" s="2" t="str">
        <f t="shared" si="144"/>
        <v>2023|Waipa District|10</v>
      </c>
      <c r="B4627" t="s">
        <v>16</v>
      </c>
      <c r="C4627" t="s">
        <v>17</v>
      </c>
      <c r="D4627" t="s">
        <v>18</v>
      </c>
      <c r="E4627" t="s">
        <v>19</v>
      </c>
      <c r="F4627">
        <v>2023</v>
      </c>
      <c r="G4627">
        <v>2023</v>
      </c>
      <c r="H4627">
        <v>17</v>
      </c>
      <c r="I4627" t="s">
        <v>138</v>
      </c>
      <c r="J4627">
        <v>1</v>
      </c>
      <c r="K4627" t="s">
        <v>22</v>
      </c>
      <c r="L4627">
        <v>10</v>
      </c>
      <c r="N4627">
        <v>3</v>
      </c>
      <c r="R4627" s="2">
        <f t="shared" si="145"/>
        <v>50</v>
      </c>
      <c r="S4627" s="2">
        <f>IF(AND(P4627&lt;&gt;"_U",P4627&lt;&gt;"c",J4627&lt;&gt;99,J4627&lt;&gt;9),IFERROR(VLOOKUP(A4627,'TA Total'!$A$2:$N$10000,14,0),"."),".")</f>
        <v>6</v>
      </c>
    </row>
    <row r="4628" spans="1:19" x14ac:dyDescent="0.4">
      <c r="A4628" s="2" t="str">
        <f t="shared" si="144"/>
        <v>2023|Waipa District|11</v>
      </c>
      <c r="B4628" t="s">
        <v>16</v>
      </c>
      <c r="C4628" t="s">
        <v>17</v>
      </c>
      <c r="D4628" t="s">
        <v>18</v>
      </c>
      <c r="E4628" t="s">
        <v>19</v>
      </c>
      <c r="F4628">
        <v>2023</v>
      </c>
      <c r="G4628">
        <v>2023</v>
      </c>
      <c r="H4628">
        <v>17</v>
      </c>
      <c r="I4628" t="s">
        <v>138</v>
      </c>
      <c r="J4628">
        <v>1</v>
      </c>
      <c r="K4628" t="s">
        <v>22</v>
      </c>
      <c r="L4628">
        <v>11</v>
      </c>
      <c r="N4628">
        <v>13116</v>
      </c>
      <c r="R4628" s="2">
        <f t="shared" si="145"/>
        <v>75.25</v>
      </c>
      <c r="S4628" s="2">
        <f>IF(AND(P4628&lt;&gt;"_U",P4628&lt;&gt;"c",J4628&lt;&gt;99,J4628&lt;&gt;9),IFERROR(VLOOKUP(A4628,'TA Total'!$A$2:$N$10000,14,0),"."),".")</f>
        <v>17430</v>
      </c>
    </row>
    <row r="4629" spans="1:19" x14ac:dyDescent="0.4">
      <c r="A4629" s="2" t="str">
        <f t="shared" si="144"/>
        <v>2023|Waipa District|12</v>
      </c>
      <c r="B4629" t="s">
        <v>16</v>
      </c>
      <c r="C4629" t="s">
        <v>17</v>
      </c>
      <c r="D4629" t="s">
        <v>18</v>
      </c>
      <c r="E4629" t="s">
        <v>19</v>
      </c>
      <c r="F4629">
        <v>2023</v>
      </c>
      <c r="G4629">
        <v>2023</v>
      </c>
      <c r="H4629">
        <v>17</v>
      </c>
      <c r="I4629" t="s">
        <v>138</v>
      </c>
      <c r="J4629">
        <v>1</v>
      </c>
      <c r="K4629" t="s">
        <v>22</v>
      </c>
      <c r="L4629">
        <v>12</v>
      </c>
      <c r="N4629">
        <v>2058</v>
      </c>
      <c r="R4629" s="2">
        <f t="shared" si="145"/>
        <v>85.11</v>
      </c>
      <c r="S4629" s="2">
        <f>IF(AND(P4629&lt;&gt;"_U",P4629&lt;&gt;"c",J4629&lt;&gt;99,J4629&lt;&gt;9),IFERROR(VLOOKUP(A4629,'TA Total'!$A$2:$N$10000,14,0),"."),".")</f>
        <v>2418</v>
      </c>
    </row>
    <row r="4630" spans="1:19" x14ac:dyDescent="0.4">
      <c r="A4630" s="2" t="str">
        <f t="shared" si="144"/>
        <v>2023|Waipa District|13</v>
      </c>
      <c r="B4630" t="s">
        <v>16</v>
      </c>
      <c r="C4630" t="s">
        <v>17</v>
      </c>
      <c r="D4630" t="s">
        <v>18</v>
      </c>
      <c r="E4630" t="s">
        <v>19</v>
      </c>
      <c r="F4630">
        <v>2023</v>
      </c>
      <c r="G4630">
        <v>2023</v>
      </c>
      <c r="H4630">
        <v>17</v>
      </c>
      <c r="I4630" t="s">
        <v>138</v>
      </c>
      <c r="J4630">
        <v>1</v>
      </c>
      <c r="K4630" t="s">
        <v>22</v>
      </c>
      <c r="L4630">
        <v>13</v>
      </c>
      <c r="N4630">
        <v>21</v>
      </c>
      <c r="R4630" s="2">
        <f t="shared" si="145"/>
        <v>22.58</v>
      </c>
      <c r="S4630" s="2">
        <f>IF(AND(P4630&lt;&gt;"_U",P4630&lt;&gt;"c",J4630&lt;&gt;99,J4630&lt;&gt;9),IFERROR(VLOOKUP(A4630,'TA Total'!$A$2:$N$10000,14,0),"."),".")</f>
        <v>93</v>
      </c>
    </row>
    <row r="4631" spans="1:19" x14ac:dyDescent="0.4">
      <c r="A4631" s="2" t="str">
        <f t="shared" si="144"/>
        <v>2023|Waipa District|999</v>
      </c>
      <c r="B4631" t="s">
        <v>16</v>
      </c>
      <c r="C4631" t="s">
        <v>17</v>
      </c>
      <c r="D4631" t="s">
        <v>18</v>
      </c>
      <c r="E4631" t="s">
        <v>19</v>
      </c>
      <c r="F4631">
        <v>2023</v>
      </c>
      <c r="G4631">
        <v>2023</v>
      </c>
      <c r="H4631">
        <v>17</v>
      </c>
      <c r="I4631" t="s">
        <v>138</v>
      </c>
      <c r="J4631">
        <v>1</v>
      </c>
      <c r="K4631" t="s">
        <v>22</v>
      </c>
      <c r="L4631">
        <v>999</v>
      </c>
      <c r="N4631">
        <v>15198</v>
      </c>
      <c r="R4631" s="2">
        <f t="shared" si="145"/>
        <v>76.2</v>
      </c>
      <c r="S4631" s="2">
        <f>IF(AND(P4631&lt;&gt;"_U",P4631&lt;&gt;"c",J4631&lt;&gt;99,J4631&lt;&gt;9),IFERROR(VLOOKUP(A4631,'TA Total'!$A$2:$N$10000,14,0),"."),".")</f>
        <v>19944</v>
      </c>
    </row>
    <row r="4632" spans="1:19" x14ac:dyDescent="0.4">
      <c r="A4632" s="2" t="str">
        <f t="shared" si="144"/>
        <v>2023|Waipa District|10</v>
      </c>
      <c r="B4632" t="s">
        <v>16</v>
      </c>
      <c r="C4632" t="s">
        <v>17</v>
      </c>
      <c r="D4632" t="s">
        <v>18</v>
      </c>
      <c r="E4632" t="s">
        <v>19</v>
      </c>
      <c r="F4632">
        <v>2023</v>
      </c>
      <c r="G4632">
        <v>2023</v>
      </c>
      <c r="H4632">
        <v>17</v>
      </c>
      <c r="I4632" t="s">
        <v>138</v>
      </c>
      <c r="J4632">
        <v>2</v>
      </c>
      <c r="K4632" t="s">
        <v>23</v>
      </c>
      <c r="L4632">
        <v>10</v>
      </c>
      <c r="N4632">
        <v>3</v>
      </c>
      <c r="R4632" s="2">
        <f t="shared" si="145"/>
        <v>50</v>
      </c>
      <c r="S4632" s="2">
        <f>IF(AND(P4632&lt;&gt;"_U",P4632&lt;&gt;"c",J4632&lt;&gt;99,J4632&lt;&gt;9),IFERROR(VLOOKUP(A4632,'TA Total'!$A$2:$N$10000,14,0),"."),".")</f>
        <v>6</v>
      </c>
    </row>
    <row r="4633" spans="1:19" x14ac:dyDescent="0.4">
      <c r="A4633" s="2" t="str">
        <f t="shared" si="144"/>
        <v>2023|Waipa District|11</v>
      </c>
      <c r="B4633" t="s">
        <v>16</v>
      </c>
      <c r="C4633" t="s">
        <v>17</v>
      </c>
      <c r="D4633" t="s">
        <v>18</v>
      </c>
      <c r="E4633" t="s">
        <v>19</v>
      </c>
      <c r="F4633">
        <v>2023</v>
      </c>
      <c r="G4633">
        <v>2023</v>
      </c>
      <c r="H4633">
        <v>17</v>
      </c>
      <c r="I4633" t="s">
        <v>138</v>
      </c>
      <c r="J4633">
        <v>2</v>
      </c>
      <c r="K4633" t="s">
        <v>23</v>
      </c>
      <c r="L4633">
        <v>11</v>
      </c>
      <c r="N4633">
        <v>5091</v>
      </c>
      <c r="R4633" s="2">
        <f t="shared" si="145"/>
        <v>29.21</v>
      </c>
      <c r="S4633" s="2">
        <f>IF(AND(P4633&lt;&gt;"_U",P4633&lt;&gt;"c",J4633&lt;&gt;99,J4633&lt;&gt;9),IFERROR(VLOOKUP(A4633,'TA Total'!$A$2:$N$10000,14,0),"."),".")</f>
        <v>17430</v>
      </c>
    </row>
    <row r="4634" spans="1:19" x14ac:dyDescent="0.4">
      <c r="A4634" s="2" t="str">
        <f t="shared" si="144"/>
        <v>2023|Waipa District|12</v>
      </c>
      <c r="B4634" t="s">
        <v>16</v>
      </c>
      <c r="C4634" t="s">
        <v>17</v>
      </c>
      <c r="D4634" t="s">
        <v>18</v>
      </c>
      <c r="E4634" t="s">
        <v>19</v>
      </c>
      <c r="F4634">
        <v>2023</v>
      </c>
      <c r="G4634">
        <v>2023</v>
      </c>
      <c r="H4634">
        <v>17</v>
      </c>
      <c r="I4634" t="s">
        <v>138</v>
      </c>
      <c r="J4634">
        <v>2</v>
      </c>
      <c r="K4634" t="s">
        <v>23</v>
      </c>
      <c r="L4634">
        <v>12</v>
      </c>
      <c r="N4634">
        <v>669</v>
      </c>
      <c r="R4634" s="2">
        <f t="shared" si="145"/>
        <v>27.67</v>
      </c>
      <c r="S4634" s="2">
        <f>IF(AND(P4634&lt;&gt;"_U",P4634&lt;&gt;"c",J4634&lt;&gt;99,J4634&lt;&gt;9),IFERROR(VLOOKUP(A4634,'TA Total'!$A$2:$N$10000,14,0),"."),".")</f>
        <v>2418</v>
      </c>
    </row>
    <row r="4635" spans="1:19" x14ac:dyDescent="0.4">
      <c r="A4635" s="2" t="str">
        <f t="shared" si="144"/>
        <v>2023|Waipa District|13</v>
      </c>
      <c r="B4635" t="s">
        <v>16</v>
      </c>
      <c r="C4635" t="s">
        <v>17</v>
      </c>
      <c r="D4635" t="s">
        <v>18</v>
      </c>
      <c r="E4635" t="s">
        <v>19</v>
      </c>
      <c r="F4635">
        <v>2023</v>
      </c>
      <c r="G4635">
        <v>2023</v>
      </c>
      <c r="H4635">
        <v>17</v>
      </c>
      <c r="I4635" t="s">
        <v>138</v>
      </c>
      <c r="J4635">
        <v>2</v>
      </c>
      <c r="K4635" t="s">
        <v>23</v>
      </c>
      <c r="L4635">
        <v>13</v>
      </c>
      <c r="N4635">
        <v>42</v>
      </c>
      <c r="R4635" s="2">
        <f t="shared" si="145"/>
        <v>45.16</v>
      </c>
      <c r="S4635" s="2">
        <f>IF(AND(P4635&lt;&gt;"_U",P4635&lt;&gt;"c",J4635&lt;&gt;99,J4635&lt;&gt;9),IFERROR(VLOOKUP(A4635,'TA Total'!$A$2:$N$10000,14,0),"."),".")</f>
        <v>93</v>
      </c>
    </row>
    <row r="4636" spans="1:19" x14ac:dyDescent="0.4">
      <c r="A4636" s="2" t="str">
        <f t="shared" si="144"/>
        <v>2023|Waipa District|999</v>
      </c>
      <c r="B4636" t="s">
        <v>16</v>
      </c>
      <c r="C4636" t="s">
        <v>17</v>
      </c>
      <c r="D4636" t="s">
        <v>18</v>
      </c>
      <c r="E4636" t="s">
        <v>19</v>
      </c>
      <c r="F4636">
        <v>2023</v>
      </c>
      <c r="G4636">
        <v>2023</v>
      </c>
      <c r="H4636">
        <v>17</v>
      </c>
      <c r="I4636" t="s">
        <v>138</v>
      </c>
      <c r="J4636">
        <v>2</v>
      </c>
      <c r="K4636" t="s">
        <v>23</v>
      </c>
      <c r="L4636">
        <v>999</v>
      </c>
      <c r="N4636">
        <v>5802</v>
      </c>
      <c r="R4636" s="2">
        <f t="shared" si="145"/>
        <v>29.09</v>
      </c>
      <c r="S4636" s="2">
        <f>IF(AND(P4636&lt;&gt;"_U",P4636&lt;&gt;"c",J4636&lt;&gt;99,J4636&lt;&gt;9),IFERROR(VLOOKUP(A4636,'TA Total'!$A$2:$N$10000,14,0),"."),".")</f>
        <v>19944</v>
      </c>
    </row>
    <row r="4637" spans="1:19" x14ac:dyDescent="0.4">
      <c r="A4637" s="2" t="str">
        <f t="shared" si="144"/>
        <v>2023|Waipa District|10</v>
      </c>
      <c r="B4637" t="s">
        <v>16</v>
      </c>
      <c r="C4637" t="s">
        <v>17</v>
      </c>
      <c r="D4637" t="s">
        <v>18</v>
      </c>
      <c r="E4637" t="s">
        <v>19</v>
      </c>
      <c r="F4637">
        <v>2023</v>
      </c>
      <c r="G4637">
        <v>2023</v>
      </c>
      <c r="H4637">
        <v>17</v>
      </c>
      <c r="I4637" t="s">
        <v>138</v>
      </c>
      <c r="J4637">
        <v>3</v>
      </c>
      <c r="K4637" t="s">
        <v>24</v>
      </c>
      <c r="L4637">
        <v>10</v>
      </c>
      <c r="N4637">
        <v>0</v>
      </c>
      <c r="R4637" s="2">
        <f t="shared" si="145"/>
        <v>0</v>
      </c>
      <c r="S4637" s="2">
        <f>IF(AND(P4637&lt;&gt;"_U",P4637&lt;&gt;"c",J4637&lt;&gt;99,J4637&lt;&gt;9),IFERROR(VLOOKUP(A4637,'TA Total'!$A$2:$N$10000,14,0),"."),".")</f>
        <v>6</v>
      </c>
    </row>
    <row r="4638" spans="1:19" x14ac:dyDescent="0.4">
      <c r="A4638" s="2" t="str">
        <f t="shared" si="144"/>
        <v>2023|Waipa District|11</v>
      </c>
      <c r="B4638" t="s">
        <v>16</v>
      </c>
      <c r="C4638" t="s">
        <v>17</v>
      </c>
      <c r="D4638" t="s">
        <v>18</v>
      </c>
      <c r="E4638" t="s">
        <v>19</v>
      </c>
      <c r="F4638">
        <v>2023</v>
      </c>
      <c r="G4638">
        <v>2023</v>
      </c>
      <c r="H4638">
        <v>17</v>
      </c>
      <c r="I4638" t="s">
        <v>138</v>
      </c>
      <c r="J4638">
        <v>3</v>
      </c>
      <c r="K4638" t="s">
        <v>24</v>
      </c>
      <c r="L4638">
        <v>11</v>
      </c>
      <c r="N4638">
        <v>2184</v>
      </c>
      <c r="R4638" s="2">
        <f t="shared" si="145"/>
        <v>12.53</v>
      </c>
      <c r="S4638" s="2">
        <f>IF(AND(P4638&lt;&gt;"_U",P4638&lt;&gt;"c",J4638&lt;&gt;99,J4638&lt;&gt;9),IFERROR(VLOOKUP(A4638,'TA Total'!$A$2:$N$10000,14,0),"."),".")</f>
        <v>17430</v>
      </c>
    </row>
    <row r="4639" spans="1:19" x14ac:dyDescent="0.4">
      <c r="A4639" s="2" t="str">
        <f t="shared" si="144"/>
        <v>2023|Waipa District|12</v>
      </c>
      <c r="B4639" t="s">
        <v>16</v>
      </c>
      <c r="C4639" t="s">
        <v>17</v>
      </c>
      <c r="D4639" t="s">
        <v>18</v>
      </c>
      <c r="E4639" t="s">
        <v>19</v>
      </c>
      <c r="F4639">
        <v>2023</v>
      </c>
      <c r="G4639">
        <v>2023</v>
      </c>
      <c r="H4639">
        <v>17</v>
      </c>
      <c r="I4639" t="s">
        <v>138</v>
      </c>
      <c r="J4639">
        <v>3</v>
      </c>
      <c r="K4639" t="s">
        <v>24</v>
      </c>
      <c r="L4639">
        <v>12</v>
      </c>
      <c r="N4639">
        <v>111</v>
      </c>
      <c r="R4639" s="2">
        <f t="shared" si="145"/>
        <v>4.59</v>
      </c>
      <c r="S4639" s="2">
        <f>IF(AND(P4639&lt;&gt;"_U",P4639&lt;&gt;"c",J4639&lt;&gt;99,J4639&lt;&gt;9),IFERROR(VLOOKUP(A4639,'TA Total'!$A$2:$N$10000,14,0),"."),".")</f>
        <v>2418</v>
      </c>
    </row>
    <row r="4640" spans="1:19" x14ac:dyDescent="0.4">
      <c r="A4640" s="2" t="str">
        <f t="shared" si="144"/>
        <v>2023|Waipa District|13</v>
      </c>
      <c r="B4640" t="s">
        <v>16</v>
      </c>
      <c r="C4640" t="s">
        <v>17</v>
      </c>
      <c r="D4640" t="s">
        <v>18</v>
      </c>
      <c r="E4640" t="s">
        <v>19</v>
      </c>
      <c r="F4640">
        <v>2023</v>
      </c>
      <c r="G4640">
        <v>2023</v>
      </c>
      <c r="H4640">
        <v>17</v>
      </c>
      <c r="I4640" t="s">
        <v>138</v>
      </c>
      <c r="J4640">
        <v>3</v>
      </c>
      <c r="K4640" t="s">
        <v>24</v>
      </c>
      <c r="L4640">
        <v>13</v>
      </c>
      <c r="N4640">
        <v>12</v>
      </c>
      <c r="R4640" s="2">
        <f t="shared" si="145"/>
        <v>12.9</v>
      </c>
      <c r="S4640" s="2">
        <f>IF(AND(P4640&lt;&gt;"_U",P4640&lt;&gt;"c",J4640&lt;&gt;99,J4640&lt;&gt;9),IFERROR(VLOOKUP(A4640,'TA Total'!$A$2:$N$10000,14,0),"."),".")</f>
        <v>93</v>
      </c>
    </row>
    <row r="4641" spans="1:19" x14ac:dyDescent="0.4">
      <c r="A4641" s="2" t="str">
        <f t="shared" si="144"/>
        <v>2023|Waipa District|999</v>
      </c>
      <c r="B4641" t="s">
        <v>16</v>
      </c>
      <c r="C4641" t="s">
        <v>17</v>
      </c>
      <c r="D4641" t="s">
        <v>18</v>
      </c>
      <c r="E4641" t="s">
        <v>19</v>
      </c>
      <c r="F4641">
        <v>2023</v>
      </c>
      <c r="G4641">
        <v>2023</v>
      </c>
      <c r="H4641">
        <v>17</v>
      </c>
      <c r="I4641" t="s">
        <v>138</v>
      </c>
      <c r="J4641">
        <v>3</v>
      </c>
      <c r="K4641" t="s">
        <v>24</v>
      </c>
      <c r="L4641">
        <v>999</v>
      </c>
      <c r="N4641">
        <v>2304</v>
      </c>
      <c r="R4641" s="2">
        <f t="shared" si="145"/>
        <v>11.55</v>
      </c>
      <c r="S4641" s="2">
        <f>IF(AND(P4641&lt;&gt;"_U",P4641&lt;&gt;"c",J4641&lt;&gt;99,J4641&lt;&gt;9),IFERROR(VLOOKUP(A4641,'TA Total'!$A$2:$N$10000,14,0),"."),".")</f>
        <v>19944</v>
      </c>
    </row>
    <row r="4642" spans="1:19" x14ac:dyDescent="0.4">
      <c r="A4642" s="2" t="str">
        <f t="shared" si="144"/>
        <v>2023|Waipa District|10</v>
      </c>
      <c r="B4642" t="s">
        <v>16</v>
      </c>
      <c r="C4642" t="s">
        <v>17</v>
      </c>
      <c r="D4642" t="s">
        <v>18</v>
      </c>
      <c r="E4642" t="s">
        <v>19</v>
      </c>
      <c r="F4642">
        <v>2023</v>
      </c>
      <c r="G4642">
        <v>2023</v>
      </c>
      <c r="H4642">
        <v>17</v>
      </c>
      <c r="I4642" t="s">
        <v>138</v>
      </c>
      <c r="J4642">
        <v>4</v>
      </c>
      <c r="K4642" t="s">
        <v>25</v>
      </c>
      <c r="L4642">
        <v>10</v>
      </c>
      <c r="N4642">
        <v>0</v>
      </c>
      <c r="R4642" s="2">
        <f t="shared" si="145"/>
        <v>0</v>
      </c>
      <c r="S4642" s="2">
        <f>IF(AND(P4642&lt;&gt;"_U",P4642&lt;&gt;"c",J4642&lt;&gt;99,J4642&lt;&gt;9),IFERROR(VLOOKUP(A4642,'TA Total'!$A$2:$N$10000,14,0),"."),".")</f>
        <v>6</v>
      </c>
    </row>
    <row r="4643" spans="1:19" x14ac:dyDescent="0.4">
      <c r="A4643" s="2" t="str">
        <f t="shared" si="144"/>
        <v>2023|Waipa District|11</v>
      </c>
      <c r="B4643" t="s">
        <v>16</v>
      </c>
      <c r="C4643" t="s">
        <v>17</v>
      </c>
      <c r="D4643" t="s">
        <v>18</v>
      </c>
      <c r="E4643" t="s">
        <v>19</v>
      </c>
      <c r="F4643">
        <v>2023</v>
      </c>
      <c r="G4643">
        <v>2023</v>
      </c>
      <c r="H4643">
        <v>17</v>
      </c>
      <c r="I4643" t="s">
        <v>138</v>
      </c>
      <c r="J4643">
        <v>4</v>
      </c>
      <c r="K4643" t="s">
        <v>25</v>
      </c>
      <c r="L4643">
        <v>11</v>
      </c>
      <c r="N4643">
        <v>303</v>
      </c>
      <c r="R4643" s="2">
        <f t="shared" si="145"/>
        <v>1.74</v>
      </c>
      <c r="S4643" s="2">
        <f>IF(AND(P4643&lt;&gt;"_U",P4643&lt;&gt;"c",J4643&lt;&gt;99,J4643&lt;&gt;9),IFERROR(VLOOKUP(A4643,'TA Total'!$A$2:$N$10000,14,0),"."),".")</f>
        <v>17430</v>
      </c>
    </row>
    <row r="4644" spans="1:19" x14ac:dyDescent="0.4">
      <c r="A4644" s="2" t="str">
        <f t="shared" si="144"/>
        <v>2023|Waipa District|12</v>
      </c>
      <c r="B4644" t="s">
        <v>16</v>
      </c>
      <c r="C4644" t="s">
        <v>17</v>
      </c>
      <c r="D4644" t="s">
        <v>18</v>
      </c>
      <c r="E4644" t="s">
        <v>19</v>
      </c>
      <c r="F4644">
        <v>2023</v>
      </c>
      <c r="G4644">
        <v>2023</v>
      </c>
      <c r="H4644">
        <v>17</v>
      </c>
      <c r="I4644" t="s">
        <v>138</v>
      </c>
      <c r="J4644">
        <v>4</v>
      </c>
      <c r="K4644" t="s">
        <v>25</v>
      </c>
      <c r="L4644">
        <v>12</v>
      </c>
      <c r="N4644">
        <v>21</v>
      </c>
      <c r="R4644" s="2">
        <f t="shared" si="145"/>
        <v>0.87</v>
      </c>
      <c r="S4644" s="2">
        <f>IF(AND(P4644&lt;&gt;"_U",P4644&lt;&gt;"c",J4644&lt;&gt;99,J4644&lt;&gt;9),IFERROR(VLOOKUP(A4644,'TA Total'!$A$2:$N$10000,14,0),"."),".")</f>
        <v>2418</v>
      </c>
    </row>
    <row r="4645" spans="1:19" x14ac:dyDescent="0.4">
      <c r="A4645" s="2" t="str">
        <f t="shared" si="144"/>
        <v>2023|Waipa District|13</v>
      </c>
      <c r="B4645" t="s">
        <v>16</v>
      </c>
      <c r="C4645" t="s">
        <v>17</v>
      </c>
      <c r="D4645" t="s">
        <v>18</v>
      </c>
      <c r="E4645" t="s">
        <v>19</v>
      </c>
      <c r="F4645">
        <v>2023</v>
      </c>
      <c r="G4645">
        <v>2023</v>
      </c>
      <c r="H4645">
        <v>17</v>
      </c>
      <c r="I4645" t="s">
        <v>138</v>
      </c>
      <c r="J4645">
        <v>4</v>
      </c>
      <c r="K4645" t="s">
        <v>25</v>
      </c>
      <c r="L4645">
        <v>13</v>
      </c>
      <c r="N4645">
        <v>6</v>
      </c>
      <c r="R4645" s="2">
        <f t="shared" si="145"/>
        <v>6.45</v>
      </c>
      <c r="S4645" s="2">
        <f>IF(AND(P4645&lt;&gt;"_U",P4645&lt;&gt;"c",J4645&lt;&gt;99,J4645&lt;&gt;9),IFERROR(VLOOKUP(A4645,'TA Total'!$A$2:$N$10000,14,0),"."),".")</f>
        <v>93</v>
      </c>
    </row>
    <row r="4646" spans="1:19" x14ac:dyDescent="0.4">
      <c r="A4646" s="2" t="str">
        <f t="shared" si="144"/>
        <v>2023|Waipa District|999</v>
      </c>
      <c r="B4646" t="s">
        <v>16</v>
      </c>
      <c r="C4646" t="s">
        <v>17</v>
      </c>
      <c r="D4646" t="s">
        <v>18</v>
      </c>
      <c r="E4646" t="s">
        <v>19</v>
      </c>
      <c r="F4646">
        <v>2023</v>
      </c>
      <c r="G4646">
        <v>2023</v>
      </c>
      <c r="H4646">
        <v>17</v>
      </c>
      <c r="I4646" t="s">
        <v>138</v>
      </c>
      <c r="J4646">
        <v>4</v>
      </c>
      <c r="K4646" t="s">
        <v>25</v>
      </c>
      <c r="L4646">
        <v>999</v>
      </c>
      <c r="N4646">
        <v>330</v>
      </c>
      <c r="R4646" s="2">
        <f t="shared" si="145"/>
        <v>1.65</v>
      </c>
      <c r="S4646" s="2">
        <f>IF(AND(P4646&lt;&gt;"_U",P4646&lt;&gt;"c",J4646&lt;&gt;99,J4646&lt;&gt;9),IFERROR(VLOOKUP(A4646,'TA Total'!$A$2:$N$10000,14,0),"."),".")</f>
        <v>19944</v>
      </c>
    </row>
    <row r="4647" spans="1:19" x14ac:dyDescent="0.4">
      <c r="A4647" s="2" t="str">
        <f t="shared" si="144"/>
        <v>2023|Waipa District|10</v>
      </c>
      <c r="B4647" t="s">
        <v>16</v>
      </c>
      <c r="C4647" t="s">
        <v>17</v>
      </c>
      <c r="D4647" t="s">
        <v>18</v>
      </c>
      <c r="E4647" t="s">
        <v>19</v>
      </c>
      <c r="F4647">
        <v>2023</v>
      </c>
      <c r="G4647">
        <v>2023</v>
      </c>
      <c r="H4647">
        <v>17</v>
      </c>
      <c r="I4647" t="s">
        <v>138</v>
      </c>
      <c r="J4647">
        <v>5</v>
      </c>
      <c r="K4647" t="s">
        <v>26</v>
      </c>
      <c r="L4647">
        <v>10</v>
      </c>
      <c r="N4647">
        <v>3</v>
      </c>
      <c r="R4647" s="2">
        <f t="shared" si="145"/>
        <v>50</v>
      </c>
      <c r="S4647" s="2">
        <f>IF(AND(P4647&lt;&gt;"_U",P4647&lt;&gt;"c",J4647&lt;&gt;99,J4647&lt;&gt;9),IFERROR(VLOOKUP(A4647,'TA Total'!$A$2:$N$10000,14,0),"."),".")</f>
        <v>6</v>
      </c>
    </row>
    <row r="4648" spans="1:19" x14ac:dyDescent="0.4">
      <c r="A4648" s="2" t="str">
        <f t="shared" si="144"/>
        <v>2023|Waipa District|11</v>
      </c>
      <c r="B4648" t="s">
        <v>16</v>
      </c>
      <c r="C4648" t="s">
        <v>17</v>
      </c>
      <c r="D4648" t="s">
        <v>18</v>
      </c>
      <c r="E4648" t="s">
        <v>19</v>
      </c>
      <c r="F4648">
        <v>2023</v>
      </c>
      <c r="G4648">
        <v>2023</v>
      </c>
      <c r="H4648">
        <v>17</v>
      </c>
      <c r="I4648" t="s">
        <v>138</v>
      </c>
      <c r="J4648">
        <v>5</v>
      </c>
      <c r="K4648" t="s">
        <v>26</v>
      </c>
      <c r="L4648">
        <v>11</v>
      </c>
      <c r="N4648">
        <v>5958</v>
      </c>
      <c r="R4648" s="2">
        <f t="shared" si="145"/>
        <v>34.18</v>
      </c>
      <c r="S4648" s="2">
        <f>IF(AND(P4648&lt;&gt;"_U",P4648&lt;&gt;"c",J4648&lt;&gt;99,J4648&lt;&gt;9),IFERROR(VLOOKUP(A4648,'TA Total'!$A$2:$N$10000,14,0),"."),".")</f>
        <v>17430</v>
      </c>
    </row>
    <row r="4649" spans="1:19" x14ac:dyDescent="0.4">
      <c r="A4649" s="2" t="str">
        <f t="shared" si="144"/>
        <v>2023|Waipa District|12</v>
      </c>
      <c r="B4649" t="s">
        <v>16</v>
      </c>
      <c r="C4649" t="s">
        <v>17</v>
      </c>
      <c r="D4649" t="s">
        <v>18</v>
      </c>
      <c r="E4649" t="s">
        <v>19</v>
      </c>
      <c r="F4649">
        <v>2023</v>
      </c>
      <c r="G4649">
        <v>2023</v>
      </c>
      <c r="H4649">
        <v>17</v>
      </c>
      <c r="I4649" t="s">
        <v>138</v>
      </c>
      <c r="J4649">
        <v>5</v>
      </c>
      <c r="K4649" t="s">
        <v>26</v>
      </c>
      <c r="L4649">
        <v>12</v>
      </c>
      <c r="N4649">
        <v>153</v>
      </c>
      <c r="R4649" s="2">
        <f t="shared" si="145"/>
        <v>6.33</v>
      </c>
      <c r="S4649" s="2">
        <f>IF(AND(P4649&lt;&gt;"_U",P4649&lt;&gt;"c",J4649&lt;&gt;99,J4649&lt;&gt;9),IFERROR(VLOOKUP(A4649,'TA Total'!$A$2:$N$10000,14,0),"."),".")</f>
        <v>2418</v>
      </c>
    </row>
    <row r="4650" spans="1:19" x14ac:dyDescent="0.4">
      <c r="A4650" s="2" t="str">
        <f t="shared" si="144"/>
        <v>2023|Waipa District|13</v>
      </c>
      <c r="B4650" t="s">
        <v>16</v>
      </c>
      <c r="C4650" t="s">
        <v>17</v>
      </c>
      <c r="D4650" t="s">
        <v>18</v>
      </c>
      <c r="E4650" t="s">
        <v>19</v>
      </c>
      <c r="F4650">
        <v>2023</v>
      </c>
      <c r="G4650">
        <v>2023</v>
      </c>
      <c r="H4650">
        <v>17</v>
      </c>
      <c r="I4650" t="s">
        <v>138</v>
      </c>
      <c r="J4650">
        <v>5</v>
      </c>
      <c r="K4650" t="s">
        <v>26</v>
      </c>
      <c r="L4650">
        <v>13</v>
      </c>
      <c r="N4650">
        <v>9</v>
      </c>
      <c r="R4650" s="2">
        <f t="shared" si="145"/>
        <v>9.68</v>
      </c>
      <c r="S4650" s="2">
        <f>IF(AND(P4650&lt;&gt;"_U",P4650&lt;&gt;"c",J4650&lt;&gt;99,J4650&lt;&gt;9),IFERROR(VLOOKUP(A4650,'TA Total'!$A$2:$N$10000,14,0),"."),".")</f>
        <v>93</v>
      </c>
    </row>
    <row r="4651" spans="1:19" x14ac:dyDescent="0.4">
      <c r="A4651" s="2" t="str">
        <f t="shared" si="144"/>
        <v>2023|Waipa District|999</v>
      </c>
      <c r="B4651" t="s">
        <v>16</v>
      </c>
      <c r="C4651" t="s">
        <v>17</v>
      </c>
      <c r="D4651" t="s">
        <v>18</v>
      </c>
      <c r="E4651" t="s">
        <v>19</v>
      </c>
      <c r="F4651">
        <v>2023</v>
      </c>
      <c r="G4651">
        <v>2023</v>
      </c>
      <c r="H4651">
        <v>17</v>
      </c>
      <c r="I4651" t="s">
        <v>138</v>
      </c>
      <c r="J4651">
        <v>5</v>
      </c>
      <c r="K4651" t="s">
        <v>26</v>
      </c>
      <c r="L4651">
        <v>999</v>
      </c>
      <c r="N4651">
        <v>6120</v>
      </c>
      <c r="R4651" s="2">
        <f t="shared" si="145"/>
        <v>30.69</v>
      </c>
      <c r="S4651" s="2">
        <f>IF(AND(P4651&lt;&gt;"_U",P4651&lt;&gt;"c",J4651&lt;&gt;99,J4651&lt;&gt;9),IFERROR(VLOOKUP(A4651,'TA Total'!$A$2:$N$10000,14,0),"."),".")</f>
        <v>19944</v>
      </c>
    </row>
    <row r="4652" spans="1:19" x14ac:dyDescent="0.4">
      <c r="A4652" s="2" t="str">
        <f t="shared" si="144"/>
        <v>2023|Waipa District|10</v>
      </c>
      <c r="B4652" t="s">
        <v>16</v>
      </c>
      <c r="C4652" t="s">
        <v>17</v>
      </c>
      <c r="D4652" t="s">
        <v>18</v>
      </c>
      <c r="E4652" t="s">
        <v>19</v>
      </c>
      <c r="F4652">
        <v>2023</v>
      </c>
      <c r="G4652">
        <v>2023</v>
      </c>
      <c r="H4652">
        <v>17</v>
      </c>
      <c r="I4652" t="s">
        <v>138</v>
      </c>
      <c r="J4652">
        <v>6</v>
      </c>
      <c r="K4652" t="s">
        <v>27</v>
      </c>
      <c r="L4652">
        <v>10</v>
      </c>
      <c r="N4652">
        <v>0</v>
      </c>
      <c r="R4652" s="2">
        <f t="shared" si="145"/>
        <v>0</v>
      </c>
      <c r="S4652" s="2">
        <f>IF(AND(P4652&lt;&gt;"_U",P4652&lt;&gt;"c",J4652&lt;&gt;99,J4652&lt;&gt;9),IFERROR(VLOOKUP(A4652,'TA Total'!$A$2:$N$10000,14,0),"."),".")</f>
        <v>6</v>
      </c>
    </row>
    <row r="4653" spans="1:19" x14ac:dyDescent="0.4">
      <c r="A4653" s="2" t="str">
        <f t="shared" si="144"/>
        <v>2023|Waipa District|11</v>
      </c>
      <c r="B4653" t="s">
        <v>16</v>
      </c>
      <c r="C4653" t="s">
        <v>17</v>
      </c>
      <c r="D4653" t="s">
        <v>18</v>
      </c>
      <c r="E4653" t="s">
        <v>19</v>
      </c>
      <c r="F4653">
        <v>2023</v>
      </c>
      <c r="G4653">
        <v>2023</v>
      </c>
      <c r="H4653">
        <v>17</v>
      </c>
      <c r="I4653" t="s">
        <v>138</v>
      </c>
      <c r="J4653">
        <v>6</v>
      </c>
      <c r="K4653" t="s">
        <v>27</v>
      </c>
      <c r="L4653">
        <v>11</v>
      </c>
      <c r="N4653">
        <v>69</v>
      </c>
      <c r="R4653" s="2">
        <f t="shared" si="145"/>
        <v>0.4</v>
      </c>
      <c r="S4653" s="2">
        <f>IF(AND(P4653&lt;&gt;"_U",P4653&lt;&gt;"c",J4653&lt;&gt;99,J4653&lt;&gt;9),IFERROR(VLOOKUP(A4653,'TA Total'!$A$2:$N$10000,14,0),"."),".")</f>
        <v>17430</v>
      </c>
    </row>
    <row r="4654" spans="1:19" x14ac:dyDescent="0.4">
      <c r="A4654" s="2" t="str">
        <f t="shared" si="144"/>
        <v>2023|Waipa District|12</v>
      </c>
      <c r="B4654" t="s">
        <v>16</v>
      </c>
      <c r="C4654" t="s">
        <v>17</v>
      </c>
      <c r="D4654" t="s">
        <v>18</v>
      </c>
      <c r="E4654" t="s">
        <v>19</v>
      </c>
      <c r="F4654">
        <v>2023</v>
      </c>
      <c r="G4654">
        <v>2023</v>
      </c>
      <c r="H4654">
        <v>17</v>
      </c>
      <c r="I4654" t="s">
        <v>138</v>
      </c>
      <c r="J4654">
        <v>6</v>
      </c>
      <c r="K4654" t="s">
        <v>27</v>
      </c>
      <c r="L4654">
        <v>12</v>
      </c>
      <c r="N4654">
        <v>6</v>
      </c>
      <c r="R4654" s="2">
        <f t="shared" si="145"/>
        <v>0.25</v>
      </c>
      <c r="S4654" s="2">
        <f>IF(AND(P4654&lt;&gt;"_U",P4654&lt;&gt;"c",J4654&lt;&gt;99,J4654&lt;&gt;9),IFERROR(VLOOKUP(A4654,'TA Total'!$A$2:$N$10000,14,0),"."),".")</f>
        <v>2418</v>
      </c>
    </row>
    <row r="4655" spans="1:19" x14ac:dyDescent="0.4">
      <c r="A4655" s="2" t="str">
        <f t="shared" si="144"/>
        <v>2023|Waipa District|13</v>
      </c>
      <c r="B4655" t="s">
        <v>16</v>
      </c>
      <c r="C4655" t="s">
        <v>17</v>
      </c>
      <c r="D4655" t="s">
        <v>18</v>
      </c>
      <c r="E4655" t="s">
        <v>19</v>
      </c>
      <c r="F4655">
        <v>2023</v>
      </c>
      <c r="G4655">
        <v>2023</v>
      </c>
      <c r="H4655">
        <v>17</v>
      </c>
      <c r="I4655" t="s">
        <v>138</v>
      </c>
      <c r="J4655">
        <v>6</v>
      </c>
      <c r="K4655" t="s">
        <v>27</v>
      </c>
      <c r="L4655">
        <v>13</v>
      </c>
      <c r="N4655">
        <v>0</v>
      </c>
      <c r="R4655" s="2">
        <f t="shared" si="145"/>
        <v>0</v>
      </c>
      <c r="S4655" s="2">
        <f>IF(AND(P4655&lt;&gt;"_U",P4655&lt;&gt;"c",J4655&lt;&gt;99,J4655&lt;&gt;9),IFERROR(VLOOKUP(A4655,'TA Total'!$A$2:$N$10000,14,0),"."),".")</f>
        <v>93</v>
      </c>
    </row>
    <row r="4656" spans="1:19" x14ac:dyDescent="0.4">
      <c r="A4656" s="2" t="str">
        <f t="shared" si="144"/>
        <v>2023|Waipa District|999</v>
      </c>
      <c r="B4656" t="s">
        <v>16</v>
      </c>
      <c r="C4656" t="s">
        <v>17</v>
      </c>
      <c r="D4656" t="s">
        <v>18</v>
      </c>
      <c r="E4656" t="s">
        <v>19</v>
      </c>
      <c r="F4656">
        <v>2023</v>
      </c>
      <c r="G4656">
        <v>2023</v>
      </c>
      <c r="H4656">
        <v>17</v>
      </c>
      <c r="I4656" t="s">
        <v>138</v>
      </c>
      <c r="J4656">
        <v>6</v>
      </c>
      <c r="K4656" t="s">
        <v>27</v>
      </c>
      <c r="L4656">
        <v>999</v>
      </c>
      <c r="N4656">
        <v>75</v>
      </c>
      <c r="R4656" s="2">
        <f t="shared" si="145"/>
        <v>0.38</v>
      </c>
      <c r="S4656" s="2">
        <f>IF(AND(P4656&lt;&gt;"_U",P4656&lt;&gt;"c",J4656&lt;&gt;99,J4656&lt;&gt;9),IFERROR(VLOOKUP(A4656,'TA Total'!$A$2:$N$10000,14,0),"."),".")</f>
        <v>19944</v>
      </c>
    </row>
    <row r="4657" spans="1:19" x14ac:dyDescent="0.4">
      <c r="A4657" s="2" t="str">
        <f t="shared" si="144"/>
        <v>2023|Waipa District|10</v>
      </c>
      <c r="B4657" t="s">
        <v>16</v>
      </c>
      <c r="C4657" t="s">
        <v>17</v>
      </c>
      <c r="D4657" t="s">
        <v>18</v>
      </c>
      <c r="E4657" t="s">
        <v>19</v>
      </c>
      <c r="F4657">
        <v>2023</v>
      </c>
      <c r="G4657">
        <v>2023</v>
      </c>
      <c r="H4657">
        <v>17</v>
      </c>
      <c r="I4657" t="s">
        <v>138</v>
      </c>
      <c r="J4657">
        <v>7</v>
      </c>
      <c r="K4657" t="s">
        <v>28</v>
      </c>
      <c r="L4657">
        <v>10</v>
      </c>
      <c r="N4657">
        <v>0</v>
      </c>
      <c r="R4657" s="2">
        <f t="shared" si="145"/>
        <v>0</v>
      </c>
      <c r="S4657" s="2">
        <f>IF(AND(P4657&lt;&gt;"_U",P4657&lt;&gt;"c",J4657&lt;&gt;99,J4657&lt;&gt;9),IFERROR(VLOOKUP(A4657,'TA Total'!$A$2:$N$10000,14,0),"."),".")</f>
        <v>6</v>
      </c>
    </row>
    <row r="4658" spans="1:19" x14ac:dyDescent="0.4">
      <c r="A4658" s="2" t="str">
        <f t="shared" si="144"/>
        <v>2023|Waipa District|11</v>
      </c>
      <c r="B4658" t="s">
        <v>16</v>
      </c>
      <c r="C4658" t="s">
        <v>17</v>
      </c>
      <c r="D4658" t="s">
        <v>18</v>
      </c>
      <c r="E4658" t="s">
        <v>19</v>
      </c>
      <c r="F4658">
        <v>2023</v>
      </c>
      <c r="G4658">
        <v>2023</v>
      </c>
      <c r="H4658">
        <v>17</v>
      </c>
      <c r="I4658" t="s">
        <v>138</v>
      </c>
      <c r="J4658">
        <v>7</v>
      </c>
      <c r="K4658" t="s">
        <v>28</v>
      </c>
      <c r="L4658">
        <v>11</v>
      </c>
      <c r="N4658">
        <v>39</v>
      </c>
      <c r="R4658" s="2">
        <f t="shared" si="145"/>
        <v>0.22</v>
      </c>
      <c r="S4658" s="2">
        <f>IF(AND(P4658&lt;&gt;"_U",P4658&lt;&gt;"c",J4658&lt;&gt;99,J4658&lt;&gt;9),IFERROR(VLOOKUP(A4658,'TA Total'!$A$2:$N$10000,14,0),"."),".")</f>
        <v>17430</v>
      </c>
    </row>
    <row r="4659" spans="1:19" x14ac:dyDescent="0.4">
      <c r="A4659" s="2" t="str">
        <f t="shared" si="144"/>
        <v>2023|Waipa District|12</v>
      </c>
      <c r="B4659" t="s">
        <v>16</v>
      </c>
      <c r="C4659" t="s">
        <v>17</v>
      </c>
      <c r="D4659" t="s">
        <v>18</v>
      </c>
      <c r="E4659" t="s">
        <v>19</v>
      </c>
      <c r="F4659">
        <v>2023</v>
      </c>
      <c r="G4659">
        <v>2023</v>
      </c>
      <c r="H4659">
        <v>17</v>
      </c>
      <c r="I4659" t="s">
        <v>138</v>
      </c>
      <c r="J4659">
        <v>7</v>
      </c>
      <c r="K4659" t="s">
        <v>28</v>
      </c>
      <c r="L4659">
        <v>12</v>
      </c>
      <c r="N4659">
        <v>6</v>
      </c>
      <c r="R4659" s="2">
        <f t="shared" si="145"/>
        <v>0.25</v>
      </c>
      <c r="S4659" s="2">
        <f>IF(AND(P4659&lt;&gt;"_U",P4659&lt;&gt;"c",J4659&lt;&gt;99,J4659&lt;&gt;9),IFERROR(VLOOKUP(A4659,'TA Total'!$A$2:$N$10000,14,0),"."),".")</f>
        <v>2418</v>
      </c>
    </row>
    <row r="4660" spans="1:19" x14ac:dyDescent="0.4">
      <c r="A4660" s="2" t="str">
        <f t="shared" si="144"/>
        <v>2023|Waipa District|13</v>
      </c>
      <c r="B4660" t="s">
        <v>16</v>
      </c>
      <c r="C4660" t="s">
        <v>17</v>
      </c>
      <c r="D4660" t="s">
        <v>18</v>
      </c>
      <c r="E4660" t="s">
        <v>19</v>
      </c>
      <c r="F4660">
        <v>2023</v>
      </c>
      <c r="G4660">
        <v>2023</v>
      </c>
      <c r="H4660">
        <v>17</v>
      </c>
      <c r="I4660" t="s">
        <v>138</v>
      </c>
      <c r="J4660">
        <v>7</v>
      </c>
      <c r="K4660" t="s">
        <v>28</v>
      </c>
      <c r="L4660">
        <v>13</v>
      </c>
      <c r="N4660">
        <v>0</v>
      </c>
      <c r="R4660" s="2">
        <f t="shared" si="145"/>
        <v>0</v>
      </c>
      <c r="S4660" s="2">
        <f>IF(AND(P4660&lt;&gt;"_U",P4660&lt;&gt;"c",J4660&lt;&gt;99,J4660&lt;&gt;9),IFERROR(VLOOKUP(A4660,'TA Total'!$A$2:$N$10000,14,0),"."),".")</f>
        <v>93</v>
      </c>
    </row>
    <row r="4661" spans="1:19" x14ac:dyDescent="0.4">
      <c r="A4661" s="2" t="str">
        <f t="shared" si="144"/>
        <v>2023|Waipa District|999</v>
      </c>
      <c r="B4661" t="s">
        <v>16</v>
      </c>
      <c r="C4661" t="s">
        <v>17</v>
      </c>
      <c r="D4661" t="s">
        <v>18</v>
      </c>
      <c r="E4661" t="s">
        <v>19</v>
      </c>
      <c r="F4661">
        <v>2023</v>
      </c>
      <c r="G4661">
        <v>2023</v>
      </c>
      <c r="H4661">
        <v>17</v>
      </c>
      <c r="I4661" t="s">
        <v>138</v>
      </c>
      <c r="J4661">
        <v>7</v>
      </c>
      <c r="K4661" t="s">
        <v>28</v>
      </c>
      <c r="L4661">
        <v>999</v>
      </c>
      <c r="N4661">
        <v>45</v>
      </c>
      <c r="R4661" s="2">
        <f t="shared" si="145"/>
        <v>0.23</v>
      </c>
      <c r="S4661" s="2">
        <f>IF(AND(P4661&lt;&gt;"_U",P4661&lt;&gt;"c",J4661&lt;&gt;99,J4661&lt;&gt;9),IFERROR(VLOOKUP(A4661,'TA Total'!$A$2:$N$10000,14,0),"."),".")</f>
        <v>19944</v>
      </c>
    </row>
    <row r="4662" spans="1:19" x14ac:dyDescent="0.4">
      <c r="A4662" s="2" t="str">
        <f t="shared" si="144"/>
        <v>2023|Waipa District|10</v>
      </c>
      <c r="B4662" t="s">
        <v>16</v>
      </c>
      <c r="C4662" t="s">
        <v>17</v>
      </c>
      <c r="D4662" t="s">
        <v>18</v>
      </c>
      <c r="E4662" t="s">
        <v>19</v>
      </c>
      <c r="F4662">
        <v>2023</v>
      </c>
      <c r="G4662">
        <v>2023</v>
      </c>
      <c r="H4662">
        <v>17</v>
      </c>
      <c r="I4662" t="s">
        <v>138</v>
      </c>
      <c r="J4662">
        <v>77</v>
      </c>
      <c r="K4662" t="s">
        <v>29</v>
      </c>
      <c r="L4662">
        <v>10</v>
      </c>
      <c r="N4662">
        <v>6</v>
      </c>
      <c r="R4662" s="2">
        <f t="shared" si="145"/>
        <v>100</v>
      </c>
      <c r="S4662" s="2">
        <f>IF(AND(P4662&lt;&gt;"_U",P4662&lt;&gt;"c",J4662&lt;&gt;99,J4662&lt;&gt;9),IFERROR(VLOOKUP(A4662,'TA Total'!$A$2:$N$10000,14,0),"."),".")</f>
        <v>6</v>
      </c>
    </row>
    <row r="4663" spans="1:19" x14ac:dyDescent="0.4">
      <c r="A4663" s="2" t="str">
        <f t="shared" si="144"/>
        <v>2023|Waipa District|11</v>
      </c>
      <c r="B4663" t="s">
        <v>16</v>
      </c>
      <c r="C4663" t="s">
        <v>17</v>
      </c>
      <c r="D4663" t="s">
        <v>18</v>
      </c>
      <c r="E4663" t="s">
        <v>19</v>
      </c>
      <c r="F4663">
        <v>2023</v>
      </c>
      <c r="G4663">
        <v>2023</v>
      </c>
      <c r="H4663">
        <v>17</v>
      </c>
      <c r="I4663" t="s">
        <v>138</v>
      </c>
      <c r="J4663">
        <v>77</v>
      </c>
      <c r="K4663" t="s">
        <v>29</v>
      </c>
      <c r="L4663">
        <v>11</v>
      </c>
      <c r="N4663">
        <v>17430</v>
      </c>
      <c r="R4663" s="2">
        <f t="shared" si="145"/>
        <v>100</v>
      </c>
      <c r="S4663" s="2">
        <f>IF(AND(P4663&lt;&gt;"_U",P4663&lt;&gt;"c",J4663&lt;&gt;99,J4663&lt;&gt;9),IFERROR(VLOOKUP(A4663,'TA Total'!$A$2:$N$10000,14,0),"."),".")</f>
        <v>17430</v>
      </c>
    </row>
    <row r="4664" spans="1:19" x14ac:dyDescent="0.4">
      <c r="A4664" s="2" t="str">
        <f t="shared" si="144"/>
        <v>2023|Waipa District|12</v>
      </c>
      <c r="B4664" t="s">
        <v>16</v>
      </c>
      <c r="C4664" t="s">
        <v>17</v>
      </c>
      <c r="D4664" t="s">
        <v>18</v>
      </c>
      <c r="E4664" t="s">
        <v>19</v>
      </c>
      <c r="F4664">
        <v>2023</v>
      </c>
      <c r="G4664">
        <v>2023</v>
      </c>
      <c r="H4664">
        <v>17</v>
      </c>
      <c r="I4664" t="s">
        <v>138</v>
      </c>
      <c r="J4664">
        <v>77</v>
      </c>
      <c r="K4664" t="s">
        <v>29</v>
      </c>
      <c r="L4664">
        <v>12</v>
      </c>
      <c r="N4664">
        <v>2418</v>
      </c>
      <c r="R4664" s="2">
        <f t="shared" si="145"/>
        <v>100</v>
      </c>
      <c r="S4664" s="2">
        <f>IF(AND(P4664&lt;&gt;"_U",P4664&lt;&gt;"c",J4664&lt;&gt;99,J4664&lt;&gt;9),IFERROR(VLOOKUP(A4664,'TA Total'!$A$2:$N$10000,14,0),"."),".")</f>
        <v>2418</v>
      </c>
    </row>
    <row r="4665" spans="1:19" x14ac:dyDescent="0.4">
      <c r="A4665" s="2" t="str">
        <f t="shared" si="144"/>
        <v>2023|Waipa District|13</v>
      </c>
      <c r="B4665" t="s">
        <v>16</v>
      </c>
      <c r="C4665" t="s">
        <v>17</v>
      </c>
      <c r="D4665" t="s">
        <v>18</v>
      </c>
      <c r="E4665" t="s">
        <v>19</v>
      </c>
      <c r="F4665">
        <v>2023</v>
      </c>
      <c r="G4665">
        <v>2023</v>
      </c>
      <c r="H4665">
        <v>17</v>
      </c>
      <c r="I4665" t="s">
        <v>138</v>
      </c>
      <c r="J4665">
        <v>77</v>
      </c>
      <c r="K4665" t="s">
        <v>29</v>
      </c>
      <c r="L4665">
        <v>13</v>
      </c>
      <c r="N4665">
        <v>93</v>
      </c>
      <c r="R4665" s="2">
        <f t="shared" si="145"/>
        <v>100</v>
      </c>
      <c r="S4665" s="2">
        <f>IF(AND(P4665&lt;&gt;"_U",P4665&lt;&gt;"c",J4665&lt;&gt;99,J4665&lt;&gt;9),IFERROR(VLOOKUP(A4665,'TA Total'!$A$2:$N$10000,14,0),"."),".")</f>
        <v>93</v>
      </c>
    </row>
    <row r="4666" spans="1:19" x14ac:dyDescent="0.4">
      <c r="A4666" s="2" t="str">
        <f t="shared" si="144"/>
        <v>2023|Waipa District|999</v>
      </c>
      <c r="B4666" t="s">
        <v>16</v>
      </c>
      <c r="C4666" t="s">
        <v>17</v>
      </c>
      <c r="D4666" t="s">
        <v>18</v>
      </c>
      <c r="E4666" t="s">
        <v>19</v>
      </c>
      <c r="F4666">
        <v>2023</v>
      </c>
      <c r="G4666">
        <v>2023</v>
      </c>
      <c r="H4666">
        <v>17</v>
      </c>
      <c r="I4666" t="s">
        <v>138</v>
      </c>
      <c r="J4666">
        <v>77</v>
      </c>
      <c r="K4666" t="s">
        <v>29</v>
      </c>
      <c r="L4666">
        <v>999</v>
      </c>
      <c r="N4666">
        <v>19944</v>
      </c>
      <c r="R4666" s="2">
        <f t="shared" si="145"/>
        <v>100</v>
      </c>
      <c r="S4666" s="2">
        <f>IF(AND(P4666&lt;&gt;"_U",P4666&lt;&gt;"c",J4666&lt;&gt;99,J4666&lt;&gt;9),IFERROR(VLOOKUP(A4666,'TA Total'!$A$2:$N$10000,14,0),"."),".")</f>
        <v>19944</v>
      </c>
    </row>
    <row r="4667" spans="1:19" x14ac:dyDescent="0.4">
      <c r="A4667" s="2" t="str">
        <f t="shared" si="144"/>
        <v>2023|Waipa District|10</v>
      </c>
      <c r="B4667" t="s">
        <v>16</v>
      </c>
      <c r="C4667" t="s">
        <v>17</v>
      </c>
      <c r="D4667" t="s">
        <v>18</v>
      </c>
      <c r="E4667" t="s">
        <v>19</v>
      </c>
      <c r="F4667">
        <v>2023</v>
      </c>
      <c r="G4667">
        <v>2023</v>
      </c>
      <c r="H4667">
        <v>17</v>
      </c>
      <c r="I4667" t="s">
        <v>138</v>
      </c>
      <c r="J4667">
        <v>8</v>
      </c>
      <c r="K4667" t="s">
        <v>30</v>
      </c>
      <c r="L4667">
        <v>10</v>
      </c>
      <c r="N4667">
        <v>0</v>
      </c>
      <c r="R4667" s="2">
        <f t="shared" si="145"/>
        <v>0</v>
      </c>
      <c r="S4667" s="2">
        <f>IF(AND(P4667&lt;&gt;"_U",P4667&lt;&gt;"c",J4667&lt;&gt;99,J4667&lt;&gt;9),IFERROR(VLOOKUP(A4667,'TA Total'!$A$2:$N$10000,14,0),"."),".")</f>
        <v>6</v>
      </c>
    </row>
    <row r="4668" spans="1:19" x14ac:dyDescent="0.4">
      <c r="A4668" s="2" t="str">
        <f t="shared" si="144"/>
        <v>2023|Waipa District|11</v>
      </c>
      <c r="B4668" t="s">
        <v>16</v>
      </c>
      <c r="C4668" t="s">
        <v>17</v>
      </c>
      <c r="D4668" t="s">
        <v>18</v>
      </c>
      <c r="E4668" t="s">
        <v>19</v>
      </c>
      <c r="F4668">
        <v>2023</v>
      </c>
      <c r="G4668">
        <v>2023</v>
      </c>
      <c r="H4668">
        <v>17</v>
      </c>
      <c r="I4668" t="s">
        <v>138</v>
      </c>
      <c r="J4668">
        <v>8</v>
      </c>
      <c r="K4668" t="s">
        <v>30</v>
      </c>
      <c r="L4668">
        <v>11</v>
      </c>
      <c r="N4668">
        <v>498</v>
      </c>
      <c r="R4668" s="2">
        <f t="shared" si="145"/>
        <v>2.86</v>
      </c>
      <c r="S4668" s="2">
        <f>IF(AND(P4668&lt;&gt;"_U",P4668&lt;&gt;"c",J4668&lt;&gt;99,J4668&lt;&gt;9),IFERROR(VLOOKUP(A4668,'TA Total'!$A$2:$N$10000,14,0),"."),".")</f>
        <v>17430</v>
      </c>
    </row>
    <row r="4669" spans="1:19" x14ac:dyDescent="0.4">
      <c r="A4669" s="2" t="str">
        <f t="shared" si="144"/>
        <v>2023|Waipa District|12</v>
      </c>
      <c r="B4669" t="s">
        <v>16</v>
      </c>
      <c r="C4669" t="s">
        <v>17</v>
      </c>
      <c r="D4669" t="s">
        <v>18</v>
      </c>
      <c r="E4669" t="s">
        <v>19</v>
      </c>
      <c r="F4669">
        <v>2023</v>
      </c>
      <c r="G4669">
        <v>2023</v>
      </c>
      <c r="H4669">
        <v>17</v>
      </c>
      <c r="I4669" t="s">
        <v>138</v>
      </c>
      <c r="J4669">
        <v>8</v>
      </c>
      <c r="K4669" t="s">
        <v>30</v>
      </c>
      <c r="L4669">
        <v>12</v>
      </c>
      <c r="N4669">
        <v>24</v>
      </c>
      <c r="R4669" s="2">
        <f t="shared" si="145"/>
        <v>0.99</v>
      </c>
      <c r="S4669" s="2">
        <f>IF(AND(P4669&lt;&gt;"_U",P4669&lt;&gt;"c",J4669&lt;&gt;99,J4669&lt;&gt;9),IFERROR(VLOOKUP(A4669,'TA Total'!$A$2:$N$10000,14,0),"."),".")</f>
        <v>2418</v>
      </c>
    </row>
    <row r="4670" spans="1:19" x14ac:dyDescent="0.4">
      <c r="A4670" s="2" t="str">
        <f t="shared" si="144"/>
        <v>2023|Waipa District|13</v>
      </c>
      <c r="B4670" t="s">
        <v>16</v>
      </c>
      <c r="C4670" t="s">
        <v>17</v>
      </c>
      <c r="D4670" t="s">
        <v>18</v>
      </c>
      <c r="E4670" t="s">
        <v>19</v>
      </c>
      <c r="F4670">
        <v>2023</v>
      </c>
      <c r="G4670">
        <v>2023</v>
      </c>
      <c r="H4670">
        <v>17</v>
      </c>
      <c r="I4670" t="s">
        <v>138</v>
      </c>
      <c r="J4670">
        <v>8</v>
      </c>
      <c r="K4670" t="s">
        <v>30</v>
      </c>
      <c r="L4670">
        <v>13</v>
      </c>
      <c r="N4670">
        <v>12</v>
      </c>
      <c r="R4670" s="2">
        <f t="shared" si="145"/>
        <v>12.9</v>
      </c>
      <c r="S4670" s="2">
        <f>IF(AND(P4670&lt;&gt;"_U",P4670&lt;&gt;"c",J4670&lt;&gt;99,J4670&lt;&gt;9),IFERROR(VLOOKUP(A4670,'TA Total'!$A$2:$N$10000,14,0),"."),".")</f>
        <v>93</v>
      </c>
    </row>
    <row r="4671" spans="1:19" x14ac:dyDescent="0.4">
      <c r="A4671" s="2" t="str">
        <f t="shared" si="144"/>
        <v>2023|Waipa District|999</v>
      </c>
      <c r="B4671" t="s">
        <v>16</v>
      </c>
      <c r="C4671" t="s">
        <v>17</v>
      </c>
      <c r="D4671" t="s">
        <v>18</v>
      </c>
      <c r="E4671" t="s">
        <v>19</v>
      </c>
      <c r="F4671">
        <v>2023</v>
      </c>
      <c r="G4671">
        <v>2023</v>
      </c>
      <c r="H4671">
        <v>17</v>
      </c>
      <c r="I4671" t="s">
        <v>138</v>
      </c>
      <c r="J4671">
        <v>8</v>
      </c>
      <c r="K4671" t="s">
        <v>30</v>
      </c>
      <c r="L4671">
        <v>999</v>
      </c>
      <c r="N4671">
        <v>534</v>
      </c>
      <c r="R4671" s="2">
        <f t="shared" si="145"/>
        <v>2.68</v>
      </c>
      <c r="S4671" s="2">
        <f>IF(AND(P4671&lt;&gt;"_U",P4671&lt;&gt;"c",J4671&lt;&gt;99,J4671&lt;&gt;9),IFERROR(VLOOKUP(A4671,'TA Total'!$A$2:$N$10000,14,0),"."),".")</f>
        <v>19944</v>
      </c>
    </row>
    <row r="4672" spans="1:19" x14ac:dyDescent="0.4">
      <c r="A4672" s="2" t="str">
        <f t="shared" si="144"/>
        <v>2023|Waipa District|10</v>
      </c>
      <c r="B4672" t="s">
        <v>16</v>
      </c>
      <c r="C4672" t="s">
        <v>17</v>
      </c>
      <c r="D4672" t="s">
        <v>18</v>
      </c>
      <c r="E4672" t="s">
        <v>19</v>
      </c>
      <c r="F4672">
        <v>2023</v>
      </c>
      <c r="G4672">
        <v>2023</v>
      </c>
      <c r="H4672">
        <v>17</v>
      </c>
      <c r="I4672" t="s">
        <v>138</v>
      </c>
      <c r="J4672">
        <v>9</v>
      </c>
      <c r="K4672" t="s">
        <v>31</v>
      </c>
      <c r="L4672">
        <v>10</v>
      </c>
      <c r="N4672">
        <v>0</v>
      </c>
      <c r="R4672" s="2" t="str">
        <f t="shared" si="145"/>
        <v>.</v>
      </c>
      <c r="S4672" s="2" t="str">
        <f>IF(AND(P4672&lt;&gt;"_U",P4672&lt;&gt;"c",J4672&lt;&gt;99,J4672&lt;&gt;9),IFERROR(VLOOKUP(A4672,'TA Total'!$A$2:$N$10000,14,0),"."),".")</f>
        <v>.</v>
      </c>
    </row>
    <row r="4673" spans="1:19" x14ac:dyDescent="0.4">
      <c r="A4673" s="2" t="str">
        <f t="shared" si="144"/>
        <v>2023|Waipa District|11</v>
      </c>
      <c r="B4673" t="s">
        <v>16</v>
      </c>
      <c r="C4673" t="s">
        <v>17</v>
      </c>
      <c r="D4673" t="s">
        <v>18</v>
      </c>
      <c r="E4673" t="s">
        <v>19</v>
      </c>
      <c r="F4673">
        <v>2023</v>
      </c>
      <c r="G4673">
        <v>2023</v>
      </c>
      <c r="H4673">
        <v>17</v>
      </c>
      <c r="I4673" t="s">
        <v>138</v>
      </c>
      <c r="J4673">
        <v>9</v>
      </c>
      <c r="K4673" t="s">
        <v>31</v>
      </c>
      <c r="L4673">
        <v>11</v>
      </c>
      <c r="N4673">
        <v>1473</v>
      </c>
      <c r="R4673" s="2" t="str">
        <f t="shared" si="145"/>
        <v>.</v>
      </c>
      <c r="S4673" s="2" t="str">
        <f>IF(AND(P4673&lt;&gt;"_U",P4673&lt;&gt;"c",J4673&lt;&gt;99,J4673&lt;&gt;9),IFERROR(VLOOKUP(A4673,'TA Total'!$A$2:$N$10000,14,0),"."),".")</f>
        <v>.</v>
      </c>
    </row>
    <row r="4674" spans="1:19" x14ac:dyDescent="0.4">
      <c r="A4674" s="2" t="str">
        <f t="shared" si="144"/>
        <v>2023|Waipa District|12</v>
      </c>
      <c r="B4674" t="s">
        <v>16</v>
      </c>
      <c r="C4674" t="s">
        <v>17</v>
      </c>
      <c r="D4674" t="s">
        <v>18</v>
      </c>
      <c r="E4674" t="s">
        <v>19</v>
      </c>
      <c r="F4674">
        <v>2023</v>
      </c>
      <c r="G4674">
        <v>2023</v>
      </c>
      <c r="H4674">
        <v>17</v>
      </c>
      <c r="I4674" t="s">
        <v>138</v>
      </c>
      <c r="J4674">
        <v>9</v>
      </c>
      <c r="K4674" t="s">
        <v>31</v>
      </c>
      <c r="L4674">
        <v>12</v>
      </c>
      <c r="N4674">
        <v>249</v>
      </c>
      <c r="R4674" s="2" t="str">
        <f t="shared" si="145"/>
        <v>.</v>
      </c>
      <c r="S4674" s="2" t="str">
        <f>IF(AND(P4674&lt;&gt;"_U",P4674&lt;&gt;"c",J4674&lt;&gt;99,J4674&lt;&gt;9),IFERROR(VLOOKUP(A4674,'TA Total'!$A$2:$N$10000,14,0),"."),".")</f>
        <v>.</v>
      </c>
    </row>
    <row r="4675" spans="1:19" x14ac:dyDescent="0.4">
      <c r="A4675" s="2" t="str">
        <f t="shared" ref="A4675:A4738" si="146">G4675&amp;"|"&amp;I4675&amp;"|"&amp;L4675</f>
        <v>2023|Waipa District|13</v>
      </c>
      <c r="B4675" t="s">
        <v>16</v>
      </c>
      <c r="C4675" t="s">
        <v>17</v>
      </c>
      <c r="D4675" t="s">
        <v>18</v>
      </c>
      <c r="E4675" t="s">
        <v>19</v>
      </c>
      <c r="F4675">
        <v>2023</v>
      </c>
      <c r="G4675">
        <v>2023</v>
      </c>
      <c r="H4675">
        <v>17</v>
      </c>
      <c r="I4675" t="s">
        <v>138</v>
      </c>
      <c r="J4675">
        <v>9</v>
      </c>
      <c r="K4675" t="s">
        <v>31</v>
      </c>
      <c r="L4675">
        <v>13</v>
      </c>
      <c r="N4675">
        <v>36</v>
      </c>
      <c r="R4675" s="2" t="str">
        <f t="shared" ref="R4675:R4738" si="147">IF(P4675&lt;&gt;"_U",IFERROR((ROUND(N4675/S4675*100,2)),"."),".")</f>
        <v>.</v>
      </c>
      <c r="S4675" s="2" t="str">
        <f>IF(AND(P4675&lt;&gt;"_U",P4675&lt;&gt;"c",J4675&lt;&gt;99,J4675&lt;&gt;9),IFERROR(VLOOKUP(A4675,'TA Total'!$A$2:$N$10000,14,0),"."),".")</f>
        <v>.</v>
      </c>
    </row>
    <row r="4676" spans="1:19" x14ac:dyDescent="0.4">
      <c r="A4676" s="2" t="str">
        <f t="shared" si="146"/>
        <v>2023|Waipa District|999</v>
      </c>
      <c r="B4676" t="s">
        <v>16</v>
      </c>
      <c r="C4676" t="s">
        <v>17</v>
      </c>
      <c r="D4676" t="s">
        <v>18</v>
      </c>
      <c r="E4676" t="s">
        <v>19</v>
      </c>
      <c r="F4676">
        <v>2023</v>
      </c>
      <c r="G4676">
        <v>2023</v>
      </c>
      <c r="H4676">
        <v>17</v>
      </c>
      <c r="I4676" t="s">
        <v>138</v>
      </c>
      <c r="J4676">
        <v>9</v>
      </c>
      <c r="K4676" t="s">
        <v>31</v>
      </c>
      <c r="L4676">
        <v>999</v>
      </c>
      <c r="N4676">
        <v>1752</v>
      </c>
      <c r="R4676" s="2" t="str">
        <f t="shared" si="147"/>
        <v>.</v>
      </c>
      <c r="S4676" s="2" t="str">
        <f>IF(AND(P4676&lt;&gt;"_U",P4676&lt;&gt;"c",J4676&lt;&gt;99,J4676&lt;&gt;9),IFERROR(VLOOKUP(A4676,'TA Total'!$A$2:$N$10000,14,0),"."),".")</f>
        <v>.</v>
      </c>
    </row>
    <row r="4677" spans="1:19" x14ac:dyDescent="0.4">
      <c r="A4677" s="2" t="str">
        <f t="shared" si="146"/>
        <v>2023|Waipa District|10</v>
      </c>
      <c r="B4677" t="s">
        <v>16</v>
      </c>
      <c r="C4677" t="s">
        <v>17</v>
      </c>
      <c r="D4677" t="s">
        <v>18</v>
      </c>
      <c r="E4677" t="s">
        <v>19</v>
      </c>
      <c r="F4677">
        <v>2023</v>
      </c>
      <c r="G4677">
        <v>2023</v>
      </c>
      <c r="H4677">
        <v>17</v>
      </c>
      <c r="I4677" t="s">
        <v>138</v>
      </c>
      <c r="J4677">
        <v>99</v>
      </c>
      <c r="K4677" t="s">
        <v>32</v>
      </c>
      <c r="L4677">
        <v>10</v>
      </c>
      <c r="N4677">
        <v>6</v>
      </c>
      <c r="R4677" s="2" t="str">
        <f t="shared" si="147"/>
        <v>.</v>
      </c>
      <c r="S4677" s="2" t="str">
        <f>IF(AND(P4677&lt;&gt;"_U",P4677&lt;&gt;"c",J4677&lt;&gt;99,J4677&lt;&gt;9),IFERROR(VLOOKUP(A4677,'TA Total'!$A$2:$N$10000,14,0),"."),".")</f>
        <v>.</v>
      </c>
    </row>
    <row r="4678" spans="1:19" x14ac:dyDescent="0.4">
      <c r="A4678" s="2" t="str">
        <f t="shared" si="146"/>
        <v>2023|Waipa District|11</v>
      </c>
      <c r="B4678" t="s">
        <v>16</v>
      </c>
      <c r="C4678" t="s">
        <v>17</v>
      </c>
      <c r="D4678" t="s">
        <v>18</v>
      </c>
      <c r="E4678" t="s">
        <v>19</v>
      </c>
      <c r="F4678">
        <v>2023</v>
      </c>
      <c r="G4678">
        <v>2023</v>
      </c>
      <c r="H4678">
        <v>17</v>
      </c>
      <c r="I4678" t="s">
        <v>138</v>
      </c>
      <c r="J4678">
        <v>99</v>
      </c>
      <c r="K4678" t="s">
        <v>32</v>
      </c>
      <c r="L4678">
        <v>11</v>
      </c>
      <c r="N4678">
        <v>18900</v>
      </c>
      <c r="R4678" s="2" t="str">
        <f t="shared" si="147"/>
        <v>.</v>
      </c>
      <c r="S4678" s="2" t="str">
        <f>IF(AND(P4678&lt;&gt;"_U",P4678&lt;&gt;"c",J4678&lt;&gt;99,J4678&lt;&gt;9),IFERROR(VLOOKUP(A4678,'TA Total'!$A$2:$N$10000,14,0),"."),".")</f>
        <v>.</v>
      </c>
    </row>
    <row r="4679" spans="1:19" x14ac:dyDescent="0.4">
      <c r="A4679" s="2" t="str">
        <f t="shared" si="146"/>
        <v>2023|Waipa District|12</v>
      </c>
      <c r="B4679" t="s">
        <v>16</v>
      </c>
      <c r="C4679" t="s">
        <v>17</v>
      </c>
      <c r="D4679" t="s">
        <v>18</v>
      </c>
      <c r="E4679" t="s">
        <v>19</v>
      </c>
      <c r="F4679">
        <v>2023</v>
      </c>
      <c r="G4679">
        <v>2023</v>
      </c>
      <c r="H4679">
        <v>17</v>
      </c>
      <c r="I4679" t="s">
        <v>138</v>
      </c>
      <c r="J4679">
        <v>99</v>
      </c>
      <c r="K4679" t="s">
        <v>32</v>
      </c>
      <c r="L4679">
        <v>12</v>
      </c>
      <c r="N4679">
        <v>2664</v>
      </c>
      <c r="R4679" s="2" t="str">
        <f t="shared" si="147"/>
        <v>.</v>
      </c>
      <c r="S4679" s="2" t="str">
        <f>IF(AND(P4679&lt;&gt;"_U",P4679&lt;&gt;"c",J4679&lt;&gt;99,J4679&lt;&gt;9),IFERROR(VLOOKUP(A4679,'TA Total'!$A$2:$N$10000,14,0),"."),".")</f>
        <v>.</v>
      </c>
    </row>
    <row r="4680" spans="1:19" x14ac:dyDescent="0.4">
      <c r="A4680" s="2" t="str">
        <f t="shared" si="146"/>
        <v>2023|Waipa District|13</v>
      </c>
      <c r="B4680" t="s">
        <v>16</v>
      </c>
      <c r="C4680" t="s">
        <v>17</v>
      </c>
      <c r="D4680" t="s">
        <v>18</v>
      </c>
      <c r="E4680" t="s">
        <v>19</v>
      </c>
      <c r="F4680">
        <v>2023</v>
      </c>
      <c r="G4680">
        <v>2023</v>
      </c>
      <c r="H4680">
        <v>17</v>
      </c>
      <c r="I4680" t="s">
        <v>138</v>
      </c>
      <c r="J4680">
        <v>99</v>
      </c>
      <c r="K4680" t="s">
        <v>32</v>
      </c>
      <c r="L4680">
        <v>13</v>
      </c>
      <c r="N4680">
        <v>126</v>
      </c>
      <c r="R4680" s="2" t="str">
        <f t="shared" si="147"/>
        <v>.</v>
      </c>
      <c r="S4680" s="2" t="str">
        <f>IF(AND(P4680&lt;&gt;"_U",P4680&lt;&gt;"c",J4680&lt;&gt;99,J4680&lt;&gt;9),IFERROR(VLOOKUP(A4680,'TA Total'!$A$2:$N$10000,14,0),"."),".")</f>
        <v>.</v>
      </c>
    </row>
    <row r="4681" spans="1:19" x14ac:dyDescent="0.4">
      <c r="A4681" s="2" t="str">
        <f t="shared" si="146"/>
        <v>2023|Waipa District|999</v>
      </c>
      <c r="B4681" t="s">
        <v>16</v>
      </c>
      <c r="C4681" t="s">
        <v>17</v>
      </c>
      <c r="D4681" t="s">
        <v>18</v>
      </c>
      <c r="E4681" t="s">
        <v>19</v>
      </c>
      <c r="F4681">
        <v>2023</v>
      </c>
      <c r="G4681">
        <v>2023</v>
      </c>
      <c r="H4681">
        <v>17</v>
      </c>
      <c r="I4681" t="s">
        <v>138</v>
      </c>
      <c r="J4681">
        <v>99</v>
      </c>
      <c r="K4681" t="s">
        <v>32</v>
      </c>
      <c r="L4681">
        <v>999</v>
      </c>
      <c r="N4681">
        <v>21696</v>
      </c>
      <c r="R4681" s="2" t="str">
        <f t="shared" si="147"/>
        <v>.</v>
      </c>
      <c r="S4681" s="2" t="str">
        <f>IF(AND(P4681&lt;&gt;"_U",P4681&lt;&gt;"c",J4681&lt;&gt;99,J4681&lt;&gt;9),IFERROR(VLOOKUP(A4681,'TA Total'!$A$2:$N$10000,14,0),"."),".")</f>
        <v>.</v>
      </c>
    </row>
    <row r="4682" spans="1:19" x14ac:dyDescent="0.4">
      <c r="A4682" s="2" t="str">
        <f t="shared" si="146"/>
        <v>2023|ÅŒtorohanga District|10</v>
      </c>
      <c r="B4682" t="s">
        <v>16</v>
      </c>
      <c r="C4682" t="s">
        <v>17</v>
      </c>
      <c r="D4682" t="s">
        <v>18</v>
      </c>
      <c r="E4682" t="s">
        <v>19</v>
      </c>
      <c r="F4682">
        <v>2023</v>
      </c>
      <c r="G4682">
        <v>2023</v>
      </c>
      <c r="H4682">
        <v>18</v>
      </c>
      <c r="I4682" t="s">
        <v>137</v>
      </c>
      <c r="J4682">
        <v>0</v>
      </c>
      <c r="K4682" t="s">
        <v>21</v>
      </c>
      <c r="L4682">
        <v>10</v>
      </c>
      <c r="N4682">
        <v>0</v>
      </c>
      <c r="R4682" s="2" t="str">
        <f t="shared" si="147"/>
        <v>.</v>
      </c>
      <c r="S4682" s="2">
        <f>IF(AND(P4682&lt;&gt;"_U",P4682&lt;&gt;"c",J4682&lt;&gt;99,J4682&lt;&gt;9),IFERROR(VLOOKUP(A4682,'TA Total'!$A$2:$N$10000,14,0),"."),".")</f>
        <v>0</v>
      </c>
    </row>
    <row r="4683" spans="1:19" x14ac:dyDescent="0.4">
      <c r="A4683" s="2" t="str">
        <f t="shared" si="146"/>
        <v>2023|ÅŒtorohanga District|11</v>
      </c>
      <c r="B4683" t="s">
        <v>16</v>
      </c>
      <c r="C4683" t="s">
        <v>17</v>
      </c>
      <c r="D4683" t="s">
        <v>18</v>
      </c>
      <c r="E4683" t="s">
        <v>19</v>
      </c>
      <c r="F4683">
        <v>2023</v>
      </c>
      <c r="G4683">
        <v>2023</v>
      </c>
      <c r="H4683">
        <v>18</v>
      </c>
      <c r="I4683" t="s">
        <v>137</v>
      </c>
      <c r="J4683">
        <v>0</v>
      </c>
      <c r="K4683" t="s">
        <v>21</v>
      </c>
      <c r="L4683">
        <v>11</v>
      </c>
      <c r="N4683">
        <v>30</v>
      </c>
      <c r="R4683" s="2">
        <f t="shared" si="147"/>
        <v>1.02</v>
      </c>
      <c r="S4683" s="2">
        <f>IF(AND(P4683&lt;&gt;"_U",P4683&lt;&gt;"c",J4683&lt;&gt;99,J4683&lt;&gt;9),IFERROR(VLOOKUP(A4683,'TA Total'!$A$2:$N$10000,14,0),"."),".")</f>
        <v>2931</v>
      </c>
    </row>
    <row r="4684" spans="1:19" x14ac:dyDescent="0.4">
      <c r="A4684" s="2" t="str">
        <f t="shared" si="146"/>
        <v>2023|ÅŒtorohanga District|12</v>
      </c>
      <c r="B4684" t="s">
        <v>16</v>
      </c>
      <c r="C4684" t="s">
        <v>17</v>
      </c>
      <c r="D4684" t="s">
        <v>18</v>
      </c>
      <c r="E4684" t="s">
        <v>19</v>
      </c>
      <c r="F4684">
        <v>2023</v>
      </c>
      <c r="G4684">
        <v>2023</v>
      </c>
      <c r="H4684">
        <v>18</v>
      </c>
      <c r="I4684" t="s">
        <v>137</v>
      </c>
      <c r="J4684">
        <v>0</v>
      </c>
      <c r="K4684" t="s">
        <v>21</v>
      </c>
      <c r="L4684">
        <v>12</v>
      </c>
      <c r="N4684">
        <v>3</v>
      </c>
      <c r="R4684" s="2">
        <f t="shared" si="147"/>
        <v>1.69</v>
      </c>
      <c r="S4684" s="2">
        <f>IF(AND(P4684&lt;&gt;"_U",P4684&lt;&gt;"c",J4684&lt;&gt;99,J4684&lt;&gt;9),IFERROR(VLOOKUP(A4684,'TA Total'!$A$2:$N$10000,14,0),"."),".")</f>
        <v>177</v>
      </c>
    </row>
    <row r="4685" spans="1:19" x14ac:dyDescent="0.4">
      <c r="A4685" s="2" t="str">
        <f t="shared" si="146"/>
        <v>2023|ÅŒtorohanga District|13</v>
      </c>
      <c r="B4685" t="s">
        <v>16</v>
      </c>
      <c r="C4685" t="s">
        <v>17</v>
      </c>
      <c r="D4685" t="s">
        <v>18</v>
      </c>
      <c r="E4685" t="s">
        <v>19</v>
      </c>
      <c r="F4685">
        <v>2023</v>
      </c>
      <c r="G4685">
        <v>2023</v>
      </c>
      <c r="H4685">
        <v>18</v>
      </c>
      <c r="I4685" t="s">
        <v>137</v>
      </c>
      <c r="J4685">
        <v>0</v>
      </c>
      <c r="K4685" t="s">
        <v>21</v>
      </c>
      <c r="L4685">
        <v>13</v>
      </c>
      <c r="N4685">
        <v>3</v>
      </c>
      <c r="R4685" s="2">
        <f t="shared" si="147"/>
        <v>8.33</v>
      </c>
      <c r="S4685" s="2">
        <f>IF(AND(P4685&lt;&gt;"_U",P4685&lt;&gt;"c",J4685&lt;&gt;99,J4685&lt;&gt;9),IFERROR(VLOOKUP(A4685,'TA Total'!$A$2:$N$10000,14,0),"."),".")</f>
        <v>36</v>
      </c>
    </row>
    <row r="4686" spans="1:19" x14ac:dyDescent="0.4">
      <c r="A4686" s="2" t="str">
        <f t="shared" si="146"/>
        <v>2023|ÅŒtorohanga District|999</v>
      </c>
      <c r="B4686" t="s">
        <v>16</v>
      </c>
      <c r="C4686" t="s">
        <v>17</v>
      </c>
      <c r="D4686" t="s">
        <v>18</v>
      </c>
      <c r="E4686" t="s">
        <v>19</v>
      </c>
      <c r="F4686">
        <v>2023</v>
      </c>
      <c r="G4686">
        <v>2023</v>
      </c>
      <c r="H4686">
        <v>18</v>
      </c>
      <c r="I4686" t="s">
        <v>137</v>
      </c>
      <c r="J4686">
        <v>0</v>
      </c>
      <c r="K4686" t="s">
        <v>21</v>
      </c>
      <c r="L4686">
        <v>999</v>
      </c>
      <c r="N4686">
        <v>36</v>
      </c>
      <c r="R4686" s="2">
        <f t="shared" si="147"/>
        <v>1.1399999999999999</v>
      </c>
      <c r="S4686" s="2">
        <f>IF(AND(P4686&lt;&gt;"_U",P4686&lt;&gt;"c",J4686&lt;&gt;99,J4686&lt;&gt;9),IFERROR(VLOOKUP(A4686,'TA Total'!$A$2:$N$10000,14,0),"."),".")</f>
        <v>3147</v>
      </c>
    </row>
    <row r="4687" spans="1:19" x14ac:dyDescent="0.4">
      <c r="A4687" s="2" t="str">
        <f t="shared" si="146"/>
        <v>2023|ÅŒtorohanga District|10</v>
      </c>
      <c r="B4687" t="s">
        <v>16</v>
      </c>
      <c r="C4687" t="s">
        <v>17</v>
      </c>
      <c r="D4687" t="s">
        <v>18</v>
      </c>
      <c r="E4687" t="s">
        <v>19</v>
      </c>
      <c r="F4687">
        <v>2023</v>
      </c>
      <c r="G4687">
        <v>2023</v>
      </c>
      <c r="H4687">
        <v>18</v>
      </c>
      <c r="I4687" t="s">
        <v>137</v>
      </c>
      <c r="J4687">
        <v>1</v>
      </c>
      <c r="K4687" t="s">
        <v>22</v>
      </c>
      <c r="L4687">
        <v>10</v>
      </c>
      <c r="N4687">
        <v>0</v>
      </c>
      <c r="R4687" s="2" t="str">
        <f t="shared" si="147"/>
        <v>.</v>
      </c>
      <c r="S4687" s="2">
        <f>IF(AND(P4687&lt;&gt;"_U",P4687&lt;&gt;"c",J4687&lt;&gt;99,J4687&lt;&gt;9),IFERROR(VLOOKUP(A4687,'TA Total'!$A$2:$N$10000,14,0),"."),".")</f>
        <v>0</v>
      </c>
    </row>
    <row r="4688" spans="1:19" x14ac:dyDescent="0.4">
      <c r="A4688" s="2" t="str">
        <f t="shared" si="146"/>
        <v>2023|ÅŒtorohanga District|11</v>
      </c>
      <c r="B4688" t="s">
        <v>16</v>
      </c>
      <c r="C4688" t="s">
        <v>17</v>
      </c>
      <c r="D4688" t="s">
        <v>18</v>
      </c>
      <c r="E4688" t="s">
        <v>19</v>
      </c>
      <c r="F4688">
        <v>2023</v>
      </c>
      <c r="G4688">
        <v>2023</v>
      </c>
      <c r="H4688">
        <v>18</v>
      </c>
      <c r="I4688" t="s">
        <v>137</v>
      </c>
      <c r="J4688">
        <v>1</v>
      </c>
      <c r="K4688" t="s">
        <v>22</v>
      </c>
      <c r="L4688">
        <v>11</v>
      </c>
      <c r="N4688">
        <v>1716</v>
      </c>
      <c r="R4688" s="2">
        <f t="shared" si="147"/>
        <v>58.55</v>
      </c>
      <c r="S4688" s="2">
        <f>IF(AND(P4688&lt;&gt;"_U",P4688&lt;&gt;"c",J4688&lt;&gt;99,J4688&lt;&gt;9),IFERROR(VLOOKUP(A4688,'TA Total'!$A$2:$N$10000,14,0),"."),".")</f>
        <v>2931</v>
      </c>
    </row>
    <row r="4689" spans="1:19" x14ac:dyDescent="0.4">
      <c r="A4689" s="2" t="str">
        <f t="shared" si="146"/>
        <v>2023|ÅŒtorohanga District|12</v>
      </c>
      <c r="B4689" t="s">
        <v>16</v>
      </c>
      <c r="C4689" t="s">
        <v>17</v>
      </c>
      <c r="D4689" t="s">
        <v>18</v>
      </c>
      <c r="E4689" t="s">
        <v>19</v>
      </c>
      <c r="F4689">
        <v>2023</v>
      </c>
      <c r="G4689">
        <v>2023</v>
      </c>
      <c r="H4689">
        <v>18</v>
      </c>
      <c r="I4689" t="s">
        <v>137</v>
      </c>
      <c r="J4689">
        <v>1</v>
      </c>
      <c r="K4689" t="s">
        <v>22</v>
      </c>
      <c r="L4689">
        <v>12</v>
      </c>
      <c r="N4689">
        <v>117</v>
      </c>
      <c r="R4689" s="2">
        <f t="shared" si="147"/>
        <v>66.099999999999994</v>
      </c>
      <c r="S4689" s="2">
        <f>IF(AND(P4689&lt;&gt;"_U",P4689&lt;&gt;"c",J4689&lt;&gt;99,J4689&lt;&gt;9),IFERROR(VLOOKUP(A4689,'TA Total'!$A$2:$N$10000,14,0),"."),".")</f>
        <v>177</v>
      </c>
    </row>
    <row r="4690" spans="1:19" x14ac:dyDescent="0.4">
      <c r="A4690" s="2" t="str">
        <f t="shared" si="146"/>
        <v>2023|ÅŒtorohanga District|13</v>
      </c>
      <c r="B4690" t="s">
        <v>16</v>
      </c>
      <c r="C4690" t="s">
        <v>17</v>
      </c>
      <c r="D4690" t="s">
        <v>18</v>
      </c>
      <c r="E4690" t="s">
        <v>19</v>
      </c>
      <c r="F4690">
        <v>2023</v>
      </c>
      <c r="G4690">
        <v>2023</v>
      </c>
      <c r="H4690">
        <v>18</v>
      </c>
      <c r="I4690" t="s">
        <v>137</v>
      </c>
      <c r="J4690">
        <v>1</v>
      </c>
      <c r="K4690" t="s">
        <v>22</v>
      </c>
      <c r="L4690">
        <v>13</v>
      </c>
      <c r="N4690">
        <v>12</v>
      </c>
      <c r="R4690" s="2">
        <f t="shared" si="147"/>
        <v>33.33</v>
      </c>
      <c r="S4690" s="2">
        <f>IF(AND(P4690&lt;&gt;"_U",P4690&lt;&gt;"c",J4690&lt;&gt;99,J4690&lt;&gt;9),IFERROR(VLOOKUP(A4690,'TA Total'!$A$2:$N$10000,14,0),"."),".")</f>
        <v>36</v>
      </c>
    </row>
    <row r="4691" spans="1:19" x14ac:dyDescent="0.4">
      <c r="A4691" s="2" t="str">
        <f t="shared" si="146"/>
        <v>2023|ÅŒtorohanga District|999</v>
      </c>
      <c r="B4691" t="s">
        <v>16</v>
      </c>
      <c r="C4691" t="s">
        <v>17</v>
      </c>
      <c r="D4691" t="s">
        <v>18</v>
      </c>
      <c r="E4691" t="s">
        <v>19</v>
      </c>
      <c r="F4691">
        <v>2023</v>
      </c>
      <c r="G4691">
        <v>2023</v>
      </c>
      <c r="H4691">
        <v>18</v>
      </c>
      <c r="I4691" t="s">
        <v>137</v>
      </c>
      <c r="J4691">
        <v>1</v>
      </c>
      <c r="K4691" t="s">
        <v>22</v>
      </c>
      <c r="L4691">
        <v>999</v>
      </c>
      <c r="N4691">
        <v>1845</v>
      </c>
      <c r="R4691" s="2">
        <f t="shared" si="147"/>
        <v>58.63</v>
      </c>
      <c r="S4691" s="2">
        <f>IF(AND(P4691&lt;&gt;"_U",P4691&lt;&gt;"c",J4691&lt;&gt;99,J4691&lt;&gt;9),IFERROR(VLOOKUP(A4691,'TA Total'!$A$2:$N$10000,14,0),"."),".")</f>
        <v>3147</v>
      </c>
    </row>
    <row r="4692" spans="1:19" x14ac:dyDescent="0.4">
      <c r="A4692" s="2" t="str">
        <f t="shared" si="146"/>
        <v>2023|ÅŒtorohanga District|10</v>
      </c>
      <c r="B4692" t="s">
        <v>16</v>
      </c>
      <c r="C4692" t="s">
        <v>17</v>
      </c>
      <c r="D4692" t="s">
        <v>18</v>
      </c>
      <c r="E4692" t="s">
        <v>19</v>
      </c>
      <c r="F4692">
        <v>2023</v>
      </c>
      <c r="G4692">
        <v>2023</v>
      </c>
      <c r="H4692">
        <v>18</v>
      </c>
      <c r="I4692" t="s">
        <v>137</v>
      </c>
      <c r="J4692">
        <v>2</v>
      </c>
      <c r="K4692" t="s">
        <v>23</v>
      </c>
      <c r="L4692">
        <v>10</v>
      </c>
      <c r="N4692">
        <v>0</v>
      </c>
      <c r="R4692" s="2" t="str">
        <f t="shared" si="147"/>
        <v>.</v>
      </c>
      <c r="S4692" s="2">
        <f>IF(AND(P4692&lt;&gt;"_U",P4692&lt;&gt;"c",J4692&lt;&gt;99,J4692&lt;&gt;9),IFERROR(VLOOKUP(A4692,'TA Total'!$A$2:$N$10000,14,0),"."),".")</f>
        <v>0</v>
      </c>
    </row>
    <row r="4693" spans="1:19" x14ac:dyDescent="0.4">
      <c r="A4693" s="2" t="str">
        <f t="shared" si="146"/>
        <v>2023|ÅŒtorohanga District|11</v>
      </c>
      <c r="B4693" t="s">
        <v>16</v>
      </c>
      <c r="C4693" t="s">
        <v>17</v>
      </c>
      <c r="D4693" t="s">
        <v>18</v>
      </c>
      <c r="E4693" t="s">
        <v>19</v>
      </c>
      <c r="F4693">
        <v>2023</v>
      </c>
      <c r="G4693">
        <v>2023</v>
      </c>
      <c r="H4693">
        <v>18</v>
      </c>
      <c r="I4693" t="s">
        <v>137</v>
      </c>
      <c r="J4693">
        <v>2</v>
      </c>
      <c r="K4693" t="s">
        <v>23</v>
      </c>
      <c r="L4693">
        <v>11</v>
      </c>
      <c r="N4693">
        <v>876</v>
      </c>
      <c r="R4693" s="2">
        <f t="shared" si="147"/>
        <v>29.89</v>
      </c>
      <c r="S4693" s="2">
        <f>IF(AND(P4693&lt;&gt;"_U",P4693&lt;&gt;"c",J4693&lt;&gt;99,J4693&lt;&gt;9),IFERROR(VLOOKUP(A4693,'TA Total'!$A$2:$N$10000,14,0),"."),".")</f>
        <v>2931</v>
      </c>
    </row>
    <row r="4694" spans="1:19" x14ac:dyDescent="0.4">
      <c r="A4694" s="2" t="str">
        <f t="shared" si="146"/>
        <v>2023|ÅŒtorohanga District|12</v>
      </c>
      <c r="B4694" t="s">
        <v>16</v>
      </c>
      <c r="C4694" t="s">
        <v>17</v>
      </c>
      <c r="D4694" t="s">
        <v>18</v>
      </c>
      <c r="E4694" t="s">
        <v>19</v>
      </c>
      <c r="F4694">
        <v>2023</v>
      </c>
      <c r="G4694">
        <v>2023</v>
      </c>
      <c r="H4694">
        <v>18</v>
      </c>
      <c r="I4694" t="s">
        <v>137</v>
      </c>
      <c r="J4694">
        <v>2</v>
      </c>
      <c r="K4694" t="s">
        <v>23</v>
      </c>
      <c r="L4694">
        <v>12</v>
      </c>
      <c r="N4694">
        <v>57</v>
      </c>
      <c r="R4694" s="2">
        <f t="shared" si="147"/>
        <v>32.200000000000003</v>
      </c>
      <c r="S4694" s="2">
        <f>IF(AND(P4694&lt;&gt;"_U",P4694&lt;&gt;"c",J4694&lt;&gt;99,J4694&lt;&gt;9),IFERROR(VLOOKUP(A4694,'TA Total'!$A$2:$N$10000,14,0),"."),".")</f>
        <v>177</v>
      </c>
    </row>
    <row r="4695" spans="1:19" x14ac:dyDescent="0.4">
      <c r="A4695" s="2" t="str">
        <f t="shared" si="146"/>
        <v>2023|ÅŒtorohanga District|13</v>
      </c>
      <c r="B4695" t="s">
        <v>16</v>
      </c>
      <c r="C4695" t="s">
        <v>17</v>
      </c>
      <c r="D4695" t="s">
        <v>18</v>
      </c>
      <c r="E4695" t="s">
        <v>19</v>
      </c>
      <c r="F4695">
        <v>2023</v>
      </c>
      <c r="G4695">
        <v>2023</v>
      </c>
      <c r="H4695">
        <v>18</v>
      </c>
      <c r="I4695" t="s">
        <v>137</v>
      </c>
      <c r="J4695">
        <v>2</v>
      </c>
      <c r="K4695" t="s">
        <v>23</v>
      </c>
      <c r="L4695">
        <v>13</v>
      </c>
      <c r="N4695">
        <v>9</v>
      </c>
      <c r="R4695" s="2">
        <f t="shared" si="147"/>
        <v>25</v>
      </c>
      <c r="S4695" s="2">
        <f>IF(AND(P4695&lt;&gt;"_U",P4695&lt;&gt;"c",J4695&lt;&gt;99,J4695&lt;&gt;9),IFERROR(VLOOKUP(A4695,'TA Total'!$A$2:$N$10000,14,0),"."),".")</f>
        <v>36</v>
      </c>
    </row>
    <row r="4696" spans="1:19" x14ac:dyDescent="0.4">
      <c r="A4696" s="2" t="str">
        <f t="shared" si="146"/>
        <v>2023|ÅŒtorohanga District|999</v>
      </c>
      <c r="B4696" t="s">
        <v>16</v>
      </c>
      <c r="C4696" t="s">
        <v>17</v>
      </c>
      <c r="D4696" t="s">
        <v>18</v>
      </c>
      <c r="E4696" t="s">
        <v>19</v>
      </c>
      <c r="F4696">
        <v>2023</v>
      </c>
      <c r="G4696">
        <v>2023</v>
      </c>
      <c r="H4696">
        <v>18</v>
      </c>
      <c r="I4696" t="s">
        <v>137</v>
      </c>
      <c r="J4696">
        <v>2</v>
      </c>
      <c r="K4696" t="s">
        <v>23</v>
      </c>
      <c r="L4696">
        <v>999</v>
      </c>
      <c r="N4696">
        <v>945</v>
      </c>
      <c r="R4696" s="2">
        <f t="shared" si="147"/>
        <v>30.03</v>
      </c>
      <c r="S4696" s="2">
        <f>IF(AND(P4696&lt;&gt;"_U",P4696&lt;&gt;"c",J4696&lt;&gt;99,J4696&lt;&gt;9),IFERROR(VLOOKUP(A4696,'TA Total'!$A$2:$N$10000,14,0),"."),".")</f>
        <v>3147</v>
      </c>
    </row>
    <row r="4697" spans="1:19" x14ac:dyDescent="0.4">
      <c r="A4697" s="2" t="str">
        <f t="shared" si="146"/>
        <v>2023|ÅŒtorohanga District|10</v>
      </c>
      <c r="B4697" t="s">
        <v>16</v>
      </c>
      <c r="C4697" t="s">
        <v>17</v>
      </c>
      <c r="D4697" t="s">
        <v>18</v>
      </c>
      <c r="E4697" t="s">
        <v>19</v>
      </c>
      <c r="F4697">
        <v>2023</v>
      </c>
      <c r="G4697">
        <v>2023</v>
      </c>
      <c r="H4697">
        <v>18</v>
      </c>
      <c r="I4697" t="s">
        <v>137</v>
      </c>
      <c r="J4697">
        <v>3</v>
      </c>
      <c r="K4697" t="s">
        <v>24</v>
      </c>
      <c r="L4697">
        <v>10</v>
      </c>
      <c r="N4697">
        <v>0</v>
      </c>
      <c r="R4697" s="2" t="str">
        <f t="shared" si="147"/>
        <v>.</v>
      </c>
      <c r="S4697" s="2">
        <f>IF(AND(P4697&lt;&gt;"_U",P4697&lt;&gt;"c",J4697&lt;&gt;99,J4697&lt;&gt;9),IFERROR(VLOOKUP(A4697,'TA Total'!$A$2:$N$10000,14,0),"."),".")</f>
        <v>0</v>
      </c>
    </row>
    <row r="4698" spans="1:19" x14ac:dyDescent="0.4">
      <c r="A4698" s="2" t="str">
        <f t="shared" si="146"/>
        <v>2023|ÅŒtorohanga District|11</v>
      </c>
      <c r="B4698" t="s">
        <v>16</v>
      </c>
      <c r="C4698" t="s">
        <v>17</v>
      </c>
      <c r="D4698" t="s">
        <v>18</v>
      </c>
      <c r="E4698" t="s">
        <v>19</v>
      </c>
      <c r="F4698">
        <v>2023</v>
      </c>
      <c r="G4698">
        <v>2023</v>
      </c>
      <c r="H4698">
        <v>18</v>
      </c>
      <c r="I4698" t="s">
        <v>137</v>
      </c>
      <c r="J4698">
        <v>3</v>
      </c>
      <c r="K4698" t="s">
        <v>24</v>
      </c>
      <c r="L4698">
        <v>11</v>
      </c>
      <c r="N4698">
        <v>108</v>
      </c>
      <c r="R4698" s="2">
        <f t="shared" si="147"/>
        <v>3.68</v>
      </c>
      <c r="S4698" s="2">
        <f>IF(AND(P4698&lt;&gt;"_U",P4698&lt;&gt;"c",J4698&lt;&gt;99,J4698&lt;&gt;9),IFERROR(VLOOKUP(A4698,'TA Total'!$A$2:$N$10000,14,0),"."),".")</f>
        <v>2931</v>
      </c>
    </row>
    <row r="4699" spans="1:19" x14ac:dyDescent="0.4">
      <c r="A4699" s="2" t="str">
        <f t="shared" si="146"/>
        <v>2023|ÅŒtorohanga District|12</v>
      </c>
      <c r="B4699" t="s">
        <v>16</v>
      </c>
      <c r="C4699" t="s">
        <v>17</v>
      </c>
      <c r="D4699" t="s">
        <v>18</v>
      </c>
      <c r="E4699" t="s">
        <v>19</v>
      </c>
      <c r="F4699">
        <v>2023</v>
      </c>
      <c r="G4699">
        <v>2023</v>
      </c>
      <c r="H4699">
        <v>18</v>
      </c>
      <c r="I4699" t="s">
        <v>137</v>
      </c>
      <c r="J4699">
        <v>3</v>
      </c>
      <c r="K4699" t="s">
        <v>24</v>
      </c>
      <c r="L4699">
        <v>12</v>
      </c>
      <c r="N4699">
        <v>6</v>
      </c>
      <c r="R4699" s="2">
        <f t="shared" si="147"/>
        <v>3.39</v>
      </c>
      <c r="S4699" s="2">
        <f>IF(AND(P4699&lt;&gt;"_U",P4699&lt;&gt;"c",J4699&lt;&gt;99,J4699&lt;&gt;9),IFERROR(VLOOKUP(A4699,'TA Total'!$A$2:$N$10000,14,0),"."),".")</f>
        <v>177</v>
      </c>
    </row>
    <row r="4700" spans="1:19" x14ac:dyDescent="0.4">
      <c r="A4700" s="2" t="str">
        <f t="shared" si="146"/>
        <v>2023|ÅŒtorohanga District|13</v>
      </c>
      <c r="B4700" t="s">
        <v>16</v>
      </c>
      <c r="C4700" t="s">
        <v>17</v>
      </c>
      <c r="D4700" t="s">
        <v>18</v>
      </c>
      <c r="E4700" t="s">
        <v>19</v>
      </c>
      <c r="F4700">
        <v>2023</v>
      </c>
      <c r="G4700">
        <v>2023</v>
      </c>
      <c r="H4700">
        <v>18</v>
      </c>
      <c r="I4700" t="s">
        <v>137</v>
      </c>
      <c r="J4700">
        <v>3</v>
      </c>
      <c r="K4700" t="s">
        <v>24</v>
      </c>
      <c r="L4700">
        <v>13</v>
      </c>
      <c r="N4700">
        <v>6</v>
      </c>
      <c r="R4700" s="2">
        <f t="shared" si="147"/>
        <v>16.670000000000002</v>
      </c>
      <c r="S4700" s="2">
        <f>IF(AND(P4700&lt;&gt;"_U",P4700&lt;&gt;"c",J4700&lt;&gt;99,J4700&lt;&gt;9),IFERROR(VLOOKUP(A4700,'TA Total'!$A$2:$N$10000,14,0),"."),".")</f>
        <v>36</v>
      </c>
    </row>
    <row r="4701" spans="1:19" x14ac:dyDescent="0.4">
      <c r="A4701" s="2" t="str">
        <f t="shared" si="146"/>
        <v>2023|ÅŒtorohanga District|999</v>
      </c>
      <c r="B4701" t="s">
        <v>16</v>
      </c>
      <c r="C4701" t="s">
        <v>17</v>
      </c>
      <c r="D4701" t="s">
        <v>18</v>
      </c>
      <c r="E4701" t="s">
        <v>19</v>
      </c>
      <c r="F4701">
        <v>2023</v>
      </c>
      <c r="G4701">
        <v>2023</v>
      </c>
      <c r="H4701">
        <v>18</v>
      </c>
      <c r="I4701" t="s">
        <v>137</v>
      </c>
      <c r="J4701">
        <v>3</v>
      </c>
      <c r="K4701" t="s">
        <v>24</v>
      </c>
      <c r="L4701">
        <v>999</v>
      </c>
      <c r="N4701">
        <v>120</v>
      </c>
      <c r="R4701" s="2">
        <f t="shared" si="147"/>
        <v>3.81</v>
      </c>
      <c r="S4701" s="2">
        <f>IF(AND(P4701&lt;&gt;"_U",P4701&lt;&gt;"c",J4701&lt;&gt;99,J4701&lt;&gt;9),IFERROR(VLOOKUP(A4701,'TA Total'!$A$2:$N$10000,14,0),"."),".")</f>
        <v>3147</v>
      </c>
    </row>
    <row r="4702" spans="1:19" x14ac:dyDescent="0.4">
      <c r="A4702" s="2" t="str">
        <f t="shared" si="146"/>
        <v>2023|ÅŒtorohanga District|10</v>
      </c>
      <c r="B4702" t="s">
        <v>16</v>
      </c>
      <c r="C4702" t="s">
        <v>17</v>
      </c>
      <c r="D4702" t="s">
        <v>18</v>
      </c>
      <c r="E4702" t="s">
        <v>19</v>
      </c>
      <c r="F4702">
        <v>2023</v>
      </c>
      <c r="G4702">
        <v>2023</v>
      </c>
      <c r="H4702">
        <v>18</v>
      </c>
      <c r="I4702" t="s">
        <v>137</v>
      </c>
      <c r="J4702">
        <v>4</v>
      </c>
      <c r="K4702" t="s">
        <v>25</v>
      </c>
      <c r="L4702">
        <v>10</v>
      </c>
      <c r="N4702">
        <v>0</v>
      </c>
      <c r="R4702" s="2" t="str">
        <f t="shared" si="147"/>
        <v>.</v>
      </c>
      <c r="S4702" s="2">
        <f>IF(AND(P4702&lt;&gt;"_U",P4702&lt;&gt;"c",J4702&lt;&gt;99,J4702&lt;&gt;9),IFERROR(VLOOKUP(A4702,'TA Total'!$A$2:$N$10000,14,0),"."),".")</f>
        <v>0</v>
      </c>
    </row>
    <row r="4703" spans="1:19" x14ac:dyDescent="0.4">
      <c r="A4703" s="2" t="str">
        <f t="shared" si="146"/>
        <v>2023|ÅŒtorohanga District|11</v>
      </c>
      <c r="B4703" t="s">
        <v>16</v>
      </c>
      <c r="C4703" t="s">
        <v>17</v>
      </c>
      <c r="D4703" t="s">
        <v>18</v>
      </c>
      <c r="E4703" t="s">
        <v>19</v>
      </c>
      <c r="F4703">
        <v>2023</v>
      </c>
      <c r="G4703">
        <v>2023</v>
      </c>
      <c r="H4703">
        <v>18</v>
      </c>
      <c r="I4703" t="s">
        <v>137</v>
      </c>
      <c r="J4703">
        <v>4</v>
      </c>
      <c r="K4703" t="s">
        <v>25</v>
      </c>
      <c r="L4703">
        <v>11</v>
      </c>
      <c r="N4703">
        <v>60</v>
      </c>
      <c r="R4703" s="2">
        <f t="shared" si="147"/>
        <v>2.0499999999999998</v>
      </c>
      <c r="S4703" s="2">
        <f>IF(AND(P4703&lt;&gt;"_U",P4703&lt;&gt;"c",J4703&lt;&gt;99,J4703&lt;&gt;9),IFERROR(VLOOKUP(A4703,'TA Total'!$A$2:$N$10000,14,0),"."),".")</f>
        <v>2931</v>
      </c>
    </row>
    <row r="4704" spans="1:19" x14ac:dyDescent="0.4">
      <c r="A4704" s="2" t="str">
        <f t="shared" si="146"/>
        <v>2023|ÅŒtorohanga District|12</v>
      </c>
      <c r="B4704" t="s">
        <v>16</v>
      </c>
      <c r="C4704" t="s">
        <v>17</v>
      </c>
      <c r="D4704" t="s">
        <v>18</v>
      </c>
      <c r="E4704" t="s">
        <v>19</v>
      </c>
      <c r="F4704">
        <v>2023</v>
      </c>
      <c r="G4704">
        <v>2023</v>
      </c>
      <c r="H4704">
        <v>18</v>
      </c>
      <c r="I4704" t="s">
        <v>137</v>
      </c>
      <c r="J4704">
        <v>4</v>
      </c>
      <c r="K4704" t="s">
        <v>25</v>
      </c>
      <c r="L4704">
        <v>12</v>
      </c>
      <c r="N4704">
        <v>6</v>
      </c>
      <c r="R4704" s="2">
        <f t="shared" si="147"/>
        <v>3.39</v>
      </c>
      <c r="S4704" s="2">
        <f>IF(AND(P4704&lt;&gt;"_U",P4704&lt;&gt;"c",J4704&lt;&gt;99,J4704&lt;&gt;9),IFERROR(VLOOKUP(A4704,'TA Total'!$A$2:$N$10000,14,0),"."),".")</f>
        <v>177</v>
      </c>
    </row>
    <row r="4705" spans="1:19" x14ac:dyDescent="0.4">
      <c r="A4705" s="2" t="str">
        <f t="shared" si="146"/>
        <v>2023|ÅŒtorohanga District|13</v>
      </c>
      <c r="B4705" t="s">
        <v>16</v>
      </c>
      <c r="C4705" t="s">
        <v>17</v>
      </c>
      <c r="D4705" t="s">
        <v>18</v>
      </c>
      <c r="E4705" t="s">
        <v>19</v>
      </c>
      <c r="F4705">
        <v>2023</v>
      </c>
      <c r="G4705">
        <v>2023</v>
      </c>
      <c r="H4705">
        <v>18</v>
      </c>
      <c r="I4705" t="s">
        <v>137</v>
      </c>
      <c r="J4705">
        <v>4</v>
      </c>
      <c r="K4705" t="s">
        <v>25</v>
      </c>
      <c r="L4705">
        <v>13</v>
      </c>
      <c r="N4705">
        <v>0</v>
      </c>
      <c r="R4705" s="2">
        <f t="shared" si="147"/>
        <v>0</v>
      </c>
      <c r="S4705" s="2">
        <f>IF(AND(P4705&lt;&gt;"_U",P4705&lt;&gt;"c",J4705&lt;&gt;99,J4705&lt;&gt;9),IFERROR(VLOOKUP(A4705,'TA Total'!$A$2:$N$10000,14,0),"."),".")</f>
        <v>36</v>
      </c>
    </row>
    <row r="4706" spans="1:19" x14ac:dyDescent="0.4">
      <c r="A4706" s="2" t="str">
        <f t="shared" si="146"/>
        <v>2023|ÅŒtorohanga District|999</v>
      </c>
      <c r="B4706" t="s">
        <v>16</v>
      </c>
      <c r="C4706" t="s">
        <v>17</v>
      </c>
      <c r="D4706" t="s">
        <v>18</v>
      </c>
      <c r="E4706" t="s">
        <v>19</v>
      </c>
      <c r="F4706">
        <v>2023</v>
      </c>
      <c r="G4706">
        <v>2023</v>
      </c>
      <c r="H4706">
        <v>18</v>
      </c>
      <c r="I4706" t="s">
        <v>137</v>
      </c>
      <c r="J4706">
        <v>4</v>
      </c>
      <c r="K4706" t="s">
        <v>25</v>
      </c>
      <c r="L4706">
        <v>999</v>
      </c>
      <c r="N4706">
        <v>66</v>
      </c>
      <c r="R4706" s="2">
        <f t="shared" si="147"/>
        <v>2.1</v>
      </c>
      <c r="S4706" s="2">
        <f>IF(AND(P4706&lt;&gt;"_U",P4706&lt;&gt;"c",J4706&lt;&gt;99,J4706&lt;&gt;9),IFERROR(VLOOKUP(A4706,'TA Total'!$A$2:$N$10000,14,0),"."),".")</f>
        <v>3147</v>
      </c>
    </row>
    <row r="4707" spans="1:19" x14ac:dyDescent="0.4">
      <c r="A4707" s="2" t="str">
        <f t="shared" si="146"/>
        <v>2023|ÅŒtorohanga District|10</v>
      </c>
      <c r="B4707" t="s">
        <v>16</v>
      </c>
      <c r="C4707" t="s">
        <v>17</v>
      </c>
      <c r="D4707" t="s">
        <v>18</v>
      </c>
      <c r="E4707" t="s">
        <v>19</v>
      </c>
      <c r="F4707">
        <v>2023</v>
      </c>
      <c r="G4707">
        <v>2023</v>
      </c>
      <c r="H4707">
        <v>18</v>
      </c>
      <c r="I4707" t="s">
        <v>137</v>
      </c>
      <c r="J4707">
        <v>5</v>
      </c>
      <c r="K4707" t="s">
        <v>26</v>
      </c>
      <c r="L4707">
        <v>10</v>
      </c>
      <c r="N4707">
        <v>0</v>
      </c>
      <c r="R4707" s="2" t="str">
        <f t="shared" si="147"/>
        <v>.</v>
      </c>
      <c r="S4707" s="2">
        <f>IF(AND(P4707&lt;&gt;"_U",P4707&lt;&gt;"c",J4707&lt;&gt;99,J4707&lt;&gt;9),IFERROR(VLOOKUP(A4707,'TA Total'!$A$2:$N$10000,14,0),"."),".")</f>
        <v>0</v>
      </c>
    </row>
    <row r="4708" spans="1:19" x14ac:dyDescent="0.4">
      <c r="A4708" s="2" t="str">
        <f t="shared" si="146"/>
        <v>2023|ÅŒtorohanga District|11</v>
      </c>
      <c r="B4708" t="s">
        <v>16</v>
      </c>
      <c r="C4708" t="s">
        <v>17</v>
      </c>
      <c r="D4708" t="s">
        <v>18</v>
      </c>
      <c r="E4708" t="s">
        <v>19</v>
      </c>
      <c r="F4708">
        <v>2023</v>
      </c>
      <c r="G4708">
        <v>2023</v>
      </c>
      <c r="H4708">
        <v>18</v>
      </c>
      <c r="I4708" t="s">
        <v>137</v>
      </c>
      <c r="J4708">
        <v>5</v>
      </c>
      <c r="K4708" t="s">
        <v>26</v>
      </c>
      <c r="L4708">
        <v>11</v>
      </c>
      <c r="N4708">
        <v>1638</v>
      </c>
      <c r="R4708" s="2">
        <f t="shared" si="147"/>
        <v>55.89</v>
      </c>
      <c r="S4708" s="2">
        <f>IF(AND(P4708&lt;&gt;"_U",P4708&lt;&gt;"c",J4708&lt;&gt;99,J4708&lt;&gt;9),IFERROR(VLOOKUP(A4708,'TA Total'!$A$2:$N$10000,14,0),"."),".")</f>
        <v>2931</v>
      </c>
    </row>
    <row r="4709" spans="1:19" x14ac:dyDescent="0.4">
      <c r="A4709" s="2" t="str">
        <f t="shared" si="146"/>
        <v>2023|ÅŒtorohanga District|12</v>
      </c>
      <c r="B4709" t="s">
        <v>16</v>
      </c>
      <c r="C4709" t="s">
        <v>17</v>
      </c>
      <c r="D4709" t="s">
        <v>18</v>
      </c>
      <c r="E4709" t="s">
        <v>19</v>
      </c>
      <c r="F4709">
        <v>2023</v>
      </c>
      <c r="G4709">
        <v>2023</v>
      </c>
      <c r="H4709">
        <v>18</v>
      </c>
      <c r="I4709" t="s">
        <v>137</v>
      </c>
      <c r="J4709">
        <v>5</v>
      </c>
      <c r="K4709" t="s">
        <v>26</v>
      </c>
      <c r="L4709">
        <v>12</v>
      </c>
      <c r="N4709">
        <v>33</v>
      </c>
      <c r="R4709" s="2">
        <f t="shared" si="147"/>
        <v>18.64</v>
      </c>
      <c r="S4709" s="2">
        <f>IF(AND(P4709&lt;&gt;"_U",P4709&lt;&gt;"c",J4709&lt;&gt;99,J4709&lt;&gt;9),IFERROR(VLOOKUP(A4709,'TA Total'!$A$2:$N$10000,14,0),"."),".")</f>
        <v>177</v>
      </c>
    </row>
    <row r="4710" spans="1:19" x14ac:dyDescent="0.4">
      <c r="A4710" s="2" t="str">
        <f t="shared" si="146"/>
        <v>2023|ÅŒtorohanga District|13</v>
      </c>
      <c r="B4710" t="s">
        <v>16</v>
      </c>
      <c r="C4710" t="s">
        <v>17</v>
      </c>
      <c r="D4710" t="s">
        <v>18</v>
      </c>
      <c r="E4710" t="s">
        <v>19</v>
      </c>
      <c r="F4710">
        <v>2023</v>
      </c>
      <c r="G4710">
        <v>2023</v>
      </c>
      <c r="H4710">
        <v>18</v>
      </c>
      <c r="I4710" t="s">
        <v>137</v>
      </c>
      <c r="J4710">
        <v>5</v>
      </c>
      <c r="K4710" t="s">
        <v>26</v>
      </c>
      <c r="L4710">
        <v>13</v>
      </c>
      <c r="N4710">
        <v>6</v>
      </c>
      <c r="R4710" s="2">
        <f t="shared" si="147"/>
        <v>16.670000000000002</v>
      </c>
      <c r="S4710" s="2">
        <f>IF(AND(P4710&lt;&gt;"_U",P4710&lt;&gt;"c",J4710&lt;&gt;99,J4710&lt;&gt;9),IFERROR(VLOOKUP(A4710,'TA Total'!$A$2:$N$10000,14,0),"."),".")</f>
        <v>36</v>
      </c>
    </row>
    <row r="4711" spans="1:19" x14ac:dyDescent="0.4">
      <c r="A4711" s="2" t="str">
        <f t="shared" si="146"/>
        <v>2023|ÅŒtorohanga District|999</v>
      </c>
      <c r="B4711" t="s">
        <v>16</v>
      </c>
      <c r="C4711" t="s">
        <v>17</v>
      </c>
      <c r="D4711" t="s">
        <v>18</v>
      </c>
      <c r="E4711" t="s">
        <v>19</v>
      </c>
      <c r="F4711">
        <v>2023</v>
      </c>
      <c r="G4711">
        <v>2023</v>
      </c>
      <c r="H4711">
        <v>18</v>
      </c>
      <c r="I4711" t="s">
        <v>137</v>
      </c>
      <c r="J4711">
        <v>5</v>
      </c>
      <c r="K4711" t="s">
        <v>26</v>
      </c>
      <c r="L4711">
        <v>999</v>
      </c>
      <c r="N4711">
        <v>1677</v>
      </c>
      <c r="R4711" s="2">
        <f t="shared" si="147"/>
        <v>53.29</v>
      </c>
      <c r="S4711" s="2">
        <f>IF(AND(P4711&lt;&gt;"_U",P4711&lt;&gt;"c",J4711&lt;&gt;99,J4711&lt;&gt;9),IFERROR(VLOOKUP(A4711,'TA Total'!$A$2:$N$10000,14,0),"."),".")</f>
        <v>3147</v>
      </c>
    </row>
    <row r="4712" spans="1:19" x14ac:dyDescent="0.4">
      <c r="A4712" s="2" t="str">
        <f t="shared" si="146"/>
        <v>2023|ÅŒtorohanga District|10</v>
      </c>
      <c r="B4712" t="s">
        <v>16</v>
      </c>
      <c r="C4712" t="s">
        <v>17</v>
      </c>
      <c r="D4712" t="s">
        <v>18</v>
      </c>
      <c r="E4712" t="s">
        <v>19</v>
      </c>
      <c r="F4712">
        <v>2023</v>
      </c>
      <c r="G4712">
        <v>2023</v>
      </c>
      <c r="H4712">
        <v>18</v>
      </c>
      <c r="I4712" t="s">
        <v>137</v>
      </c>
      <c r="J4712">
        <v>6</v>
      </c>
      <c r="K4712" t="s">
        <v>27</v>
      </c>
      <c r="L4712">
        <v>10</v>
      </c>
      <c r="N4712">
        <v>0</v>
      </c>
      <c r="R4712" s="2" t="str">
        <f t="shared" si="147"/>
        <v>.</v>
      </c>
      <c r="S4712" s="2">
        <f>IF(AND(P4712&lt;&gt;"_U",P4712&lt;&gt;"c",J4712&lt;&gt;99,J4712&lt;&gt;9),IFERROR(VLOOKUP(A4712,'TA Total'!$A$2:$N$10000,14,0),"."),".")</f>
        <v>0</v>
      </c>
    </row>
    <row r="4713" spans="1:19" x14ac:dyDescent="0.4">
      <c r="A4713" s="2" t="str">
        <f t="shared" si="146"/>
        <v>2023|ÅŒtorohanga District|11</v>
      </c>
      <c r="B4713" t="s">
        <v>16</v>
      </c>
      <c r="C4713" t="s">
        <v>17</v>
      </c>
      <c r="D4713" t="s">
        <v>18</v>
      </c>
      <c r="E4713" t="s">
        <v>19</v>
      </c>
      <c r="F4713">
        <v>2023</v>
      </c>
      <c r="G4713">
        <v>2023</v>
      </c>
      <c r="H4713">
        <v>18</v>
      </c>
      <c r="I4713" t="s">
        <v>137</v>
      </c>
      <c r="J4713">
        <v>6</v>
      </c>
      <c r="K4713" t="s">
        <v>27</v>
      </c>
      <c r="L4713">
        <v>11</v>
      </c>
      <c r="N4713">
        <v>12</v>
      </c>
      <c r="R4713" s="2">
        <f t="shared" si="147"/>
        <v>0.41</v>
      </c>
      <c r="S4713" s="2">
        <f>IF(AND(P4713&lt;&gt;"_U",P4713&lt;&gt;"c",J4713&lt;&gt;99,J4713&lt;&gt;9),IFERROR(VLOOKUP(A4713,'TA Total'!$A$2:$N$10000,14,0),"."),".")</f>
        <v>2931</v>
      </c>
    </row>
    <row r="4714" spans="1:19" x14ac:dyDescent="0.4">
      <c r="A4714" s="2" t="str">
        <f t="shared" si="146"/>
        <v>2023|ÅŒtorohanga District|12</v>
      </c>
      <c r="B4714" t="s">
        <v>16</v>
      </c>
      <c r="C4714" t="s">
        <v>17</v>
      </c>
      <c r="D4714" t="s">
        <v>18</v>
      </c>
      <c r="E4714" t="s">
        <v>19</v>
      </c>
      <c r="F4714">
        <v>2023</v>
      </c>
      <c r="G4714">
        <v>2023</v>
      </c>
      <c r="H4714">
        <v>18</v>
      </c>
      <c r="I4714" t="s">
        <v>137</v>
      </c>
      <c r="J4714">
        <v>6</v>
      </c>
      <c r="K4714" t="s">
        <v>27</v>
      </c>
      <c r="L4714">
        <v>12</v>
      </c>
      <c r="N4714">
        <v>0</v>
      </c>
      <c r="R4714" s="2">
        <f t="shared" si="147"/>
        <v>0</v>
      </c>
      <c r="S4714" s="2">
        <f>IF(AND(P4714&lt;&gt;"_U",P4714&lt;&gt;"c",J4714&lt;&gt;99,J4714&lt;&gt;9),IFERROR(VLOOKUP(A4714,'TA Total'!$A$2:$N$10000,14,0),"."),".")</f>
        <v>177</v>
      </c>
    </row>
    <row r="4715" spans="1:19" x14ac:dyDescent="0.4">
      <c r="A4715" s="2" t="str">
        <f t="shared" si="146"/>
        <v>2023|ÅŒtorohanga District|13</v>
      </c>
      <c r="B4715" t="s">
        <v>16</v>
      </c>
      <c r="C4715" t="s">
        <v>17</v>
      </c>
      <c r="D4715" t="s">
        <v>18</v>
      </c>
      <c r="E4715" t="s">
        <v>19</v>
      </c>
      <c r="F4715">
        <v>2023</v>
      </c>
      <c r="G4715">
        <v>2023</v>
      </c>
      <c r="H4715">
        <v>18</v>
      </c>
      <c r="I4715" t="s">
        <v>137</v>
      </c>
      <c r="J4715">
        <v>6</v>
      </c>
      <c r="K4715" t="s">
        <v>27</v>
      </c>
      <c r="L4715">
        <v>13</v>
      </c>
      <c r="N4715">
        <v>0</v>
      </c>
      <c r="R4715" s="2">
        <f t="shared" si="147"/>
        <v>0</v>
      </c>
      <c r="S4715" s="2">
        <f>IF(AND(P4715&lt;&gt;"_U",P4715&lt;&gt;"c",J4715&lt;&gt;99,J4715&lt;&gt;9),IFERROR(VLOOKUP(A4715,'TA Total'!$A$2:$N$10000,14,0),"."),".")</f>
        <v>36</v>
      </c>
    </row>
    <row r="4716" spans="1:19" x14ac:dyDescent="0.4">
      <c r="A4716" s="2" t="str">
        <f t="shared" si="146"/>
        <v>2023|ÅŒtorohanga District|999</v>
      </c>
      <c r="B4716" t="s">
        <v>16</v>
      </c>
      <c r="C4716" t="s">
        <v>17</v>
      </c>
      <c r="D4716" t="s">
        <v>18</v>
      </c>
      <c r="E4716" t="s">
        <v>19</v>
      </c>
      <c r="F4716">
        <v>2023</v>
      </c>
      <c r="G4716">
        <v>2023</v>
      </c>
      <c r="H4716">
        <v>18</v>
      </c>
      <c r="I4716" t="s">
        <v>137</v>
      </c>
      <c r="J4716">
        <v>6</v>
      </c>
      <c r="K4716" t="s">
        <v>27</v>
      </c>
      <c r="L4716">
        <v>999</v>
      </c>
      <c r="N4716">
        <v>15</v>
      </c>
      <c r="R4716" s="2">
        <f t="shared" si="147"/>
        <v>0.48</v>
      </c>
      <c r="S4716" s="2">
        <f>IF(AND(P4716&lt;&gt;"_U",P4716&lt;&gt;"c",J4716&lt;&gt;99,J4716&lt;&gt;9),IFERROR(VLOOKUP(A4716,'TA Total'!$A$2:$N$10000,14,0),"."),".")</f>
        <v>3147</v>
      </c>
    </row>
    <row r="4717" spans="1:19" x14ac:dyDescent="0.4">
      <c r="A4717" s="2" t="str">
        <f t="shared" si="146"/>
        <v>2023|ÅŒtorohanga District|10</v>
      </c>
      <c r="B4717" t="s">
        <v>16</v>
      </c>
      <c r="C4717" t="s">
        <v>17</v>
      </c>
      <c r="D4717" t="s">
        <v>18</v>
      </c>
      <c r="E4717" t="s">
        <v>19</v>
      </c>
      <c r="F4717">
        <v>2023</v>
      </c>
      <c r="G4717">
        <v>2023</v>
      </c>
      <c r="H4717">
        <v>18</v>
      </c>
      <c r="I4717" t="s">
        <v>137</v>
      </c>
      <c r="J4717">
        <v>7</v>
      </c>
      <c r="K4717" t="s">
        <v>28</v>
      </c>
      <c r="L4717">
        <v>10</v>
      </c>
      <c r="N4717">
        <v>0</v>
      </c>
      <c r="R4717" s="2" t="str">
        <f t="shared" si="147"/>
        <v>.</v>
      </c>
      <c r="S4717" s="2">
        <f>IF(AND(P4717&lt;&gt;"_U",P4717&lt;&gt;"c",J4717&lt;&gt;99,J4717&lt;&gt;9),IFERROR(VLOOKUP(A4717,'TA Total'!$A$2:$N$10000,14,0),"."),".")</f>
        <v>0</v>
      </c>
    </row>
    <row r="4718" spans="1:19" x14ac:dyDescent="0.4">
      <c r="A4718" s="2" t="str">
        <f t="shared" si="146"/>
        <v>2023|ÅŒtorohanga District|11</v>
      </c>
      <c r="B4718" t="s">
        <v>16</v>
      </c>
      <c r="C4718" t="s">
        <v>17</v>
      </c>
      <c r="D4718" t="s">
        <v>18</v>
      </c>
      <c r="E4718" t="s">
        <v>19</v>
      </c>
      <c r="F4718">
        <v>2023</v>
      </c>
      <c r="G4718">
        <v>2023</v>
      </c>
      <c r="H4718">
        <v>18</v>
      </c>
      <c r="I4718" t="s">
        <v>137</v>
      </c>
      <c r="J4718">
        <v>7</v>
      </c>
      <c r="K4718" t="s">
        <v>28</v>
      </c>
      <c r="L4718">
        <v>11</v>
      </c>
      <c r="N4718">
        <v>12</v>
      </c>
      <c r="R4718" s="2">
        <f t="shared" si="147"/>
        <v>0.41</v>
      </c>
      <c r="S4718" s="2">
        <f>IF(AND(P4718&lt;&gt;"_U",P4718&lt;&gt;"c",J4718&lt;&gt;99,J4718&lt;&gt;9),IFERROR(VLOOKUP(A4718,'TA Total'!$A$2:$N$10000,14,0),"."),".")</f>
        <v>2931</v>
      </c>
    </row>
    <row r="4719" spans="1:19" x14ac:dyDescent="0.4">
      <c r="A4719" s="2" t="str">
        <f t="shared" si="146"/>
        <v>2023|ÅŒtorohanga District|12</v>
      </c>
      <c r="B4719" t="s">
        <v>16</v>
      </c>
      <c r="C4719" t="s">
        <v>17</v>
      </c>
      <c r="D4719" t="s">
        <v>18</v>
      </c>
      <c r="E4719" t="s">
        <v>19</v>
      </c>
      <c r="F4719">
        <v>2023</v>
      </c>
      <c r="G4719">
        <v>2023</v>
      </c>
      <c r="H4719">
        <v>18</v>
      </c>
      <c r="I4719" t="s">
        <v>137</v>
      </c>
      <c r="J4719">
        <v>7</v>
      </c>
      <c r="K4719" t="s">
        <v>28</v>
      </c>
      <c r="L4719">
        <v>12</v>
      </c>
      <c r="N4719">
        <v>0</v>
      </c>
      <c r="R4719" s="2">
        <f t="shared" si="147"/>
        <v>0</v>
      </c>
      <c r="S4719" s="2">
        <f>IF(AND(P4719&lt;&gt;"_U",P4719&lt;&gt;"c",J4719&lt;&gt;99,J4719&lt;&gt;9),IFERROR(VLOOKUP(A4719,'TA Total'!$A$2:$N$10000,14,0),"."),".")</f>
        <v>177</v>
      </c>
    </row>
    <row r="4720" spans="1:19" x14ac:dyDescent="0.4">
      <c r="A4720" s="2" t="str">
        <f t="shared" si="146"/>
        <v>2023|ÅŒtorohanga District|13</v>
      </c>
      <c r="B4720" t="s">
        <v>16</v>
      </c>
      <c r="C4720" t="s">
        <v>17</v>
      </c>
      <c r="D4720" t="s">
        <v>18</v>
      </c>
      <c r="E4720" t="s">
        <v>19</v>
      </c>
      <c r="F4720">
        <v>2023</v>
      </c>
      <c r="G4720">
        <v>2023</v>
      </c>
      <c r="H4720">
        <v>18</v>
      </c>
      <c r="I4720" t="s">
        <v>137</v>
      </c>
      <c r="J4720">
        <v>7</v>
      </c>
      <c r="K4720" t="s">
        <v>28</v>
      </c>
      <c r="L4720">
        <v>13</v>
      </c>
      <c r="N4720">
        <v>0</v>
      </c>
      <c r="R4720" s="2">
        <f t="shared" si="147"/>
        <v>0</v>
      </c>
      <c r="S4720" s="2">
        <f>IF(AND(P4720&lt;&gt;"_U",P4720&lt;&gt;"c",J4720&lt;&gt;99,J4720&lt;&gt;9),IFERROR(VLOOKUP(A4720,'TA Total'!$A$2:$N$10000,14,0),"."),".")</f>
        <v>36</v>
      </c>
    </row>
    <row r="4721" spans="1:19" x14ac:dyDescent="0.4">
      <c r="A4721" s="2" t="str">
        <f t="shared" si="146"/>
        <v>2023|ÅŒtorohanga District|999</v>
      </c>
      <c r="B4721" t="s">
        <v>16</v>
      </c>
      <c r="C4721" t="s">
        <v>17</v>
      </c>
      <c r="D4721" t="s">
        <v>18</v>
      </c>
      <c r="E4721" t="s">
        <v>19</v>
      </c>
      <c r="F4721">
        <v>2023</v>
      </c>
      <c r="G4721">
        <v>2023</v>
      </c>
      <c r="H4721">
        <v>18</v>
      </c>
      <c r="I4721" t="s">
        <v>137</v>
      </c>
      <c r="J4721">
        <v>7</v>
      </c>
      <c r="K4721" t="s">
        <v>28</v>
      </c>
      <c r="L4721">
        <v>999</v>
      </c>
      <c r="N4721">
        <v>12</v>
      </c>
      <c r="R4721" s="2">
        <f t="shared" si="147"/>
        <v>0.38</v>
      </c>
      <c r="S4721" s="2">
        <f>IF(AND(P4721&lt;&gt;"_U",P4721&lt;&gt;"c",J4721&lt;&gt;99,J4721&lt;&gt;9),IFERROR(VLOOKUP(A4721,'TA Total'!$A$2:$N$10000,14,0),"."),".")</f>
        <v>3147</v>
      </c>
    </row>
    <row r="4722" spans="1:19" x14ac:dyDescent="0.4">
      <c r="A4722" s="2" t="str">
        <f t="shared" si="146"/>
        <v>2023|ÅŒtorohanga District|10</v>
      </c>
      <c r="B4722" t="s">
        <v>16</v>
      </c>
      <c r="C4722" t="s">
        <v>17</v>
      </c>
      <c r="D4722" t="s">
        <v>18</v>
      </c>
      <c r="E4722" t="s">
        <v>19</v>
      </c>
      <c r="F4722">
        <v>2023</v>
      </c>
      <c r="G4722">
        <v>2023</v>
      </c>
      <c r="H4722">
        <v>18</v>
      </c>
      <c r="I4722" t="s">
        <v>137</v>
      </c>
      <c r="J4722">
        <v>77</v>
      </c>
      <c r="K4722" t="s">
        <v>29</v>
      </c>
      <c r="L4722">
        <v>10</v>
      </c>
      <c r="N4722">
        <v>0</v>
      </c>
      <c r="R4722" s="2" t="str">
        <f t="shared" si="147"/>
        <v>.</v>
      </c>
      <c r="S4722" s="2">
        <f>IF(AND(P4722&lt;&gt;"_U",P4722&lt;&gt;"c",J4722&lt;&gt;99,J4722&lt;&gt;9),IFERROR(VLOOKUP(A4722,'TA Total'!$A$2:$N$10000,14,0),"."),".")</f>
        <v>0</v>
      </c>
    </row>
    <row r="4723" spans="1:19" x14ac:dyDescent="0.4">
      <c r="A4723" s="2" t="str">
        <f t="shared" si="146"/>
        <v>2023|ÅŒtorohanga District|11</v>
      </c>
      <c r="B4723" t="s">
        <v>16</v>
      </c>
      <c r="C4723" t="s">
        <v>17</v>
      </c>
      <c r="D4723" t="s">
        <v>18</v>
      </c>
      <c r="E4723" t="s">
        <v>19</v>
      </c>
      <c r="F4723">
        <v>2023</v>
      </c>
      <c r="G4723">
        <v>2023</v>
      </c>
      <c r="H4723">
        <v>18</v>
      </c>
      <c r="I4723" t="s">
        <v>137</v>
      </c>
      <c r="J4723">
        <v>77</v>
      </c>
      <c r="K4723" t="s">
        <v>29</v>
      </c>
      <c r="L4723">
        <v>11</v>
      </c>
      <c r="N4723">
        <v>2931</v>
      </c>
      <c r="R4723" s="2">
        <f t="shared" si="147"/>
        <v>100</v>
      </c>
      <c r="S4723" s="2">
        <f>IF(AND(P4723&lt;&gt;"_U",P4723&lt;&gt;"c",J4723&lt;&gt;99,J4723&lt;&gt;9),IFERROR(VLOOKUP(A4723,'TA Total'!$A$2:$N$10000,14,0),"."),".")</f>
        <v>2931</v>
      </c>
    </row>
    <row r="4724" spans="1:19" x14ac:dyDescent="0.4">
      <c r="A4724" s="2" t="str">
        <f t="shared" si="146"/>
        <v>2023|ÅŒtorohanga District|12</v>
      </c>
      <c r="B4724" t="s">
        <v>16</v>
      </c>
      <c r="C4724" t="s">
        <v>17</v>
      </c>
      <c r="D4724" t="s">
        <v>18</v>
      </c>
      <c r="E4724" t="s">
        <v>19</v>
      </c>
      <c r="F4724">
        <v>2023</v>
      </c>
      <c r="G4724">
        <v>2023</v>
      </c>
      <c r="H4724">
        <v>18</v>
      </c>
      <c r="I4724" t="s">
        <v>137</v>
      </c>
      <c r="J4724">
        <v>77</v>
      </c>
      <c r="K4724" t="s">
        <v>29</v>
      </c>
      <c r="L4724">
        <v>12</v>
      </c>
      <c r="N4724">
        <v>177</v>
      </c>
      <c r="R4724" s="2">
        <f t="shared" si="147"/>
        <v>100</v>
      </c>
      <c r="S4724" s="2">
        <f>IF(AND(P4724&lt;&gt;"_U",P4724&lt;&gt;"c",J4724&lt;&gt;99,J4724&lt;&gt;9),IFERROR(VLOOKUP(A4724,'TA Total'!$A$2:$N$10000,14,0),"."),".")</f>
        <v>177</v>
      </c>
    </row>
    <row r="4725" spans="1:19" x14ac:dyDescent="0.4">
      <c r="A4725" s="2" t="str">
        <f t="shared" si="146"/>
        <v>2023|ÅŒtorohanga District|13</v>
      </c>
      <c r="B4725" t="s">
        <v>16</v>
      </c>
      <c r="C4725" t="s">
        <v>17</v>
      </c>
      <c r="D4725" t="s">
        <v>18</v>
      </c>
      <c r="E4725" t="s">
        <v>19</v>
      </c>
      <c r="F4725">
        <v>2023</v>
      </c>
      <c r="G4725">
        <v>2023</v>
      </c>
      <c r="H4725">
        <v>18</v>
      </c>
      <c r="I4725" t="s">
        <v>137</v>
      </c>
      <c r="J4725">
        <v>77</v>
      </c>
      <c r="K4725" t="s">
        <v>29</v>
      </c>
      <c r="L4725">
        <v>13</v>
      </c>
      <c r="N4725">
        <v>36</v>
      </c>
      <c r="R4725" s="2">
        <f t="shared" si="147"/>
        <v>100</v>
      </c>
      <c r="S4725" s="2">
        <f>IF(AND(P4725&lt;&gt;"_U",P4725&lt;&gt;"c",J4725&lt;&gt;99,J4725&lt;&gt;9),IFERROR(VLOOKUP(A4725,'TA Total'!$A$2:$N$10000,14,0),"."),".")</f>
        <v>36</v>
      </c>
    </row>
    <row r="4726" spans="1:19" x14ac:dyDescent="0.4">
      <c r="A4726" s="2" t="str">
        <f t="shared" si="146"/>
        <v>2023|ÅŒtorohanga District|999</v>
      </c>
      <c r="B4726" t="s">
        <v>16</v>
      </c>
      <c r="C4726" t="s">
        <v>17</v>
      </c>
      <c r="D4726" t="s">
        <v>18</v>
      </c>
      <c r="E4726" t="s">
        <v>19</v>
      </c>
      <c r="F4726">
        <v>2023</v>
      </c>
      <c r="G4726">
        <v>2023</v>
      </c>
      <c r="H4726">
        <v>18</v>
      </c>
      <c r="I4726" t="s">
        <v>137</v>
      </c>
      <c r="J4726">
        <v>77</v>
      </c>
      <c r="K4726" t="s">
        <v>29</v>
      </c>
      <c r="L4726">
        <v>999</v>
      </c>
      <c r="N4726">
        <v>3147</v>
      </c>
      <c r="R4726" s="2">
        <f t="shared" si="147"/>
        <v>100</v>
      </c>
      <c r="S4726" s="2">
        <f>IF(AND(P4726&lt;&gt;"_U",P4726&lt;&gt;"c",J4726&lt;&gt;99,J4726&lt;&gt;9),IFERROR(VLOOKUP(A4726,'TA Total'!$A$2:$N$10000,14,0),"."),".")</f>
        <v>3147</v>
      </c>
    </row>
    <row r="4727" spans="1:19" x14ac:dyDescent="0.4">
      <c r="A4727" s="2" t="str">
        <f t="shared" si="146"/>
        <v>2023|ÅŒtorohanga District|10</v>
      </c>
      <c r="B4727" t="s">
        <v>16</v>
      </c>
      <c r="C4727" t="s">
        <v>17</v>
      </c>
      <c r="D4727" t="s">
        <v>18</v>
      </c>
      <c r="E4727" t="s">
        <v>19</v>
      </c>
      <c r="F4727">
        <v>2023</v>
      </c>
      <c r="G4727">
        <v>2023</v>
      </c>
      <c r="H4727">
        <v>18</v>
      </c>
      <c r="I4727" t="s">
        <v>137</v>
      </c>
      <c r="J4727">
        <v>8</v>
      </c>
      <c r="K4727" t="s">
        <v>30</v>
      </c>
      <c r="L4727">
        <v>10</v>
      </c>
      <c r="N4727">
        <v>0</v>
      </c>
      <c r="R4727" s="2" t="str">
        <f t="shared" si="147"/>
        <v>.</v>
      </c>
      <c r="S4727" s="2">
        <f>IF(AND(P4727&lt;&gt;"_U",P4727&lt;&gt;"c",J4727&lt;&gt;99,J4727&lt;&gt;9),IFERROR(VLOOKUP(A4727,'TA Total'!$A$2:$N$10000,14,0),"."),".")</f>
        <v>0</v>
      </c>
    </row>
    <row r="4728" spans="1:19" x14ac:dyDescent="0.4">
      <c r="A4728" s="2" t="str">
        <f t="shared" si="146"/>
        <v>2023|ÅŒtorohanga District|11</v>
      </c>
      <c r="B4728" t="s">
        <v>16</v>
      </c>
      <c r="C4728" t="s">
        <v>17</v>
      </c>
      <c r="D4728" t="s">
        <v>18</v>
      </c>
      <c r="E4728" t="s">
        <v>19</v>
      </c>
      <c r="F4728">
        <v>2023</v>
      </c>
      <c r="G4728">
        <v>2023</v>
      </c>
      <c r="H4728">
        <v>18</v>
      </c>
      <c r="I4728" t="s">
        <v>137</v>
      </c>
      <c r="J4728">
        <v>8</v>
      </c>
      <c r="K4728" t="s">
        <v>30</v>
      </c>
      <c r="L4728">
        <v>11</v>
      </c>
      <c r="N4728">
        <v>54</v>
      </c>
      <c r="R4728" s="2">
        <f t="shared" si="147"/>
        <v>1.84</v>
      </c>
      <c r="S4728" s="2">
        <f>IF(AND(P4728&lt;&gt;"_U",P4728&lt;&gt;"c",J4728&lt;&gt;99,J4728&lt;&gt;9),IFERROR(VLOOKUP(A4728,'TA Total'!$A$2:$N$10000,14,0),"."),".")</f>
        <v>2931</v>
      </c>
    </row>
    <row r="4729" spans="1:19" x14ac:dyDescent="0.4">
      <c r="A4729" s="2" t="str">
        <f t="shared" si="146"/>
        <v>2023|ÅŒtorohanga District|12</v>
      </c>
      <c r="B4729" t="s">
        <v>16</v>
      </c>
      <c r="C4729" t="s">
        <v>17</v>
      </c>
      <c r="D4729" t="s">
        <v>18</v>
      </c>
      <c r="E4729" t="s">
        <v>19</v>
      </c>
      <c r="F4729">
        <v>2023</v>
      </c>
      <c r="G4729">
        <v>2023</v>
      </c>
      <c r="H4729">
        <v>18</v>
      </c>
      <c r="I4729" t="s">
        <v>137</v>
      </c>
      <c r="J4729">
        <v>8</v>
      </c>
      <c r="K4729" t="s">
        <v>30</v>
      </c>
      <c r="L4729">
        <v>12</v>
      </c>
      <c r="N4729">
        <v>6</v>
      </c>
      <c r="R4729" s="2">
        <f t="shared" si="147"/>
        <v>3.39</v>
      </c>
      <c r="S4729" s="2">
        <f>IF(AND(P4729&lt;&gt;"_U",P4729&lt;&gt;"c",J4729&lt;&gt;99,J4729&lt;&gt;9),IFERROR(VLOOKUP(A4729,'TA Total'!$A$2:$N$10000,14,0),"."),".")</f>
        <v>177</v>
      </c>
    </row>
    <row r="4730" spans="1:19" x14ac:dyDescent="0.4">
      <c r="A4730" s="2" t="str">
        <f t="shared" si="146"/>
        <v>2023|ÅŒtorohanga District|13</v>
      </c>
      <c r="B4730" t="s">
        <v>16</v>
      </c>
      <c r="C4730" t="s">
        <v>17</v>
      </c>
      <c r="D4730" t="s">
        <v>18</v>
      </c>
      <c r="E4730" t="s">
        <v>19</v>
      </c>
      <c r="F4730">
        <v>2023</v>
      </c>
      <c r="G4730">
        <v>2023</v>
      </c>
      <c r="H4730">
        <v>18</v>
      </c>
      <c r="I4730" t="s">
        <v>137</v>
      </c>
      <c r="J4730">
        <v>8</v>
      </c>
      <c r="K4730" t="s">
        <v>30</v>
      </c>
      <c r="L4730">
        <v>13</v>
      </c>
      <c r="N4730">
        <v>6</v>
      </c>
      <c r="R4730" s="2">
        <f t="shared" si="147"/>
        <v>16.670000000000002</v>
      </c>
      <c r="S4730" s="2">
        <f>IF(AND(P4730&lt;&gt;"_U",P4730&lt;&gt;"c",J4730&lt;&gt;99,J4730&lt;&gt;9),IFERROR(VLOOKUP(A4730,'TA Total'!$A$2:$N$10000,14,0),"."),".")</f>
        <v>36</v>
      </c>
    </row>
    <row r="4731" spans="1:19" x14ac:dyDescent="0.4">
      <c r="A4731" s="2" t="str">
        <f t="shared" si="146"/>
        <v>2023|ÅŒtorohanga District|999</v>
      </c>
      <c r="B4731" t="s">
        <v>16</v>
      </c>
      <c r="C4731" t="s">
        <v>17</v>
      </c>
      <c r="D4731" t="s">
        <v>18</v>
      </c>
      <c r="E4731" t="s">
        <v>19</v>
      </c>
      <c r="F4731">
        <v>2023</v>
      </c>
      <c r="G4731">
        <v>2023</v>
      </c>
      <c r="H4731">
        <v>18</v>
      </c>
      <c r="I4731" t="s">
        <v>137</v>
      </c>
      <c r="J4731">
        <v>8</v>
      </c>
      <c r="K4731" t="s">
        <v>30</v>
      </c>
      <c r="L4731">
        <v>999</v>
      </c>
      <c r="N4731">
        <v>63</v>
      </c>
      <c r="R4731" s="2">
        <f t="shared" si="147"/>
        <v>2</v>
      </c>
      <c r="S4731" s="2">
        <f>IF(AND(P4731&lt;&gt;"_U",P4731&lt;&gt;"c",J4731&lt;&gt;99,J4731&lt;&gt;9),IFERROR(VLOOKUP(A4731,'TA Total'!$A$2:$N$10000,14,0),"."),".")</f>
        <v>3147</v>
      </c>
    </row>
    <row r="4732" spans="1:19" x14ac:dyDescent="0.4">
      <c r="A4732" s="2" t="str">
        <f t="shared" si="146"/>
        <v>2023|ÅŒtorohanga District|10</v>
      </c>
      <c r="B4732" t="s">
        <v>16</v>
      </c>
      <c r="C4732" t="s">
        <v>17</v>
      </c>
      <c r="D4732" t="s">
        <v>18</v>
      </c>
      <c r="E4732" t="s">
        <v>19</v>
      </c>
      <c r="F4732">
        <v>2023</v>
      </c>
      <c r="G4732">
        <v>2023</v>
      </c>
      <c r="H4732">
        <v>18</v>
      </c>
      <c r="I4732" t="s">
        <v>137</v>
      </c>
      <c r="J4732">
        <v>9</v>
      </c>
      <c r="K4732" t="s">
        <v>31</v>
      </c>
      <c r="L4732">
        <v>10</v>
      </c>
      <c r="N4732">
        <v>0</v>
      </c>
      <c r="R4732" s="2" t="str">
        <f t="shared" si="147"/>
        <v>.</v>
      </c>
      <c r="S4732" s="2" t="str">
        <f>IF(AND(P4732&lt;&gt;"_U",P4732&lt;&gt;"c",J4732&lt;&gt;99,J4732&lt;&gt;9),IFERROR(VLOOKUP(A4732,'TA Total'!$A$2:$N$10000,14,0),"."),".")</f>
        <v>.</v>
      </c>
    </row>
    <row r="4733" spans="1:19" x14ac:dyDescent="0.4">
      <c r="A4733" s="2" t="str">
        <f t="shared" si="146"/>
        <v>2023|ÅŒtorohanga District|11</v>
      </c>
      <c r="B4733" t="s">
        <v>16</v>
      </c>
      <c r="C4733" t="s">
        <v>17</v>
      </c>
      <c r="D4733" t="s">
        <v>18</v>
      </c>
      <c r="E4733" t="s">
        <v>19</v>
      </c>
      <c r="F4733">
        <v>2023</v>
      </c>
      <c r="G4733">
        <v>2023</v>
      </c>
      <c r="H4733">
        <v>18</v>
      </c>
      <c r="I4733" t="s">
        <v>137</v>
      </c>
      <c r="J4733">
        <v>9</v>
      </c>
      <c r="K4733" t="s">
        <v>31</v>
      </c>
      <c r="L4733">
        <v>11</v>
      </c>
      <c r="N4733">
        <v>480</v>
      </c>
      <c r="R4733" s="2" t="str">
        <f t="shared" si="147"/>
        <v>.</v>
      </c>
      <c r="S4733" s="2" t="str">
        <f>IF(AND(P4733&lt;&gt;"_U",P4733&lt;&gt;"c",J4733&lt;&gt;99,J4733&lt;&gt;9),IFERROR(VLOOKUP(A4733,'TA Total'!$A$2:$N$10000,14,0),"."),".")</f>
        <v>.</v>
      </c>
    </row>
    <row r="4734" spans="1:19" x14ac:dyDescent="0.4">
      <c r="A4734" s="2" t="str">
        <f t="shared" si="146"/>
        <v>2023|ÅŒtorohanga District|12</v>
      </c>
      <c r="B4734" t="s">
        <v>16</v>
      </c>
      <c r="C4734" t="s">
        <v>17</v>
      </c>
      <c r="D4734" t="s">
        <v>18</v>
      </c>
      <c r="E4734" t="s">
        <v>19</v>
      </c>
      <c r="F4734">
        <v>2023</v>
      </c>
      <c r="G4734">
        <v>2023</v>
      </c>
      <c r="H4734">
        <v>18</v>
      </c>
      <c r="I4734" t="s">
        <v>137</v>
      </c>
      <c r="J4734">
        <v>9</v>
      </c>
      <c r="K4734" t="s">
        <v>31</v>
      </c>
      <c r="L4734">
        <v>12</v>
      </c>
      <c r="N4734">
        <v>42</v>
      </c>
      <c r="R4734" s="2" t="str">
        <f t="shared" si="147"/>
        <v>.</v>
      </c>
      <c r="S4734" s="2" t="str">
        <f>IF(AND(P4734&lt;&gt;"_U",P4734&lt;&gt;"c",J4734&lt;&gt;99,J4734&lt;&gt;9),IFERROR(VLOOKUP(A4734,'TA Total'!$A$2:$N$10000,14,0),"."),".")</f>
        <v>.</v>
      </c>
    </row>
    <row r="4735" spans="1:19" x14ac:dyDescent="0.4">
      <c r="A4735" s="2" t="str">
        <f t="shared" si="146"/>
        <v>2023|ÅŒtorohanga District|13</v>
      </c>
      <c r="B4735" t="s">
        <v>16</v>
      </c>
      <c r="C4735" t="s">
        <v>17</v>
      </c>
      <c r="D4735" t="s">
        <v>18</v>
      </c>
      <c r="E4735" t="s">
        <v>19</v>
      </c>
      <c r="F4735">
        <v>2023</v>
      </c>
      <c r="G4735">
        <v>2023</v>
      </c>
      <c r="H4735">
        <v>18</v>
      </c>
      <c r="I4735" t="s">
        <v>137</v>
      </c>
      <c r="J4735">
        <v>9</v>
      </c>
      <c r="K4735" t="s">
        <v>31</v>
      </c>
      <c r="L4735">
        <v>13</v>
      </c>
      <c r="N4735">
        <v>9</v>
      </c>
      <c r="R4735" s="2" t="str">
        <f t="shared" si="147"/>
        <v>.</v>
      </c>
      <c r="S4735" s="2" t="str">
        <f>IF(AND(P4735&lt;&gt;"_U",P4735&lt;&gt;"c",J4735&lt;&gt;99,J4735&lt;&gt;9),IFERROR(VLOOKUP(A4735,'TA Total'!$A$2:$N$10000,14,0),"."),".")</f>
        <v>.</v>
      </c>
    </row>
    <row r="4736" spans="1:19" x14ac:dyDescent="0.4">
      <c r="A4736" s="2" t="str">
        <f t="shared" si="146"/>
        <v>2023|ÅŒtorohanga District|999</v>
      </c>
      <c r="B4736" t="s">
        <v>16</v>
      </c>
      <c r="C4736" t="s">
        <v>17</v>
      </c>
      <c r="D4736" t="s">
        <v>18</v>
      </c>
      <c r="E4736" t="s">
        <v>19</v>
      </c>
      <c r="F4736">
        <v>2023</v>
      </c>
      <c r="G4736">
        <v>2023</v>
      </c>
      <c r="H4736">
        <v>18</v>
      </c>
      <c r="I4736" t="s">
        <v>137</v>
      </c>
      <c r="J4736">
        <v>9</v>
      </c>
      <c r="K4736" t="s">
        <v>31</v>
      </c>
      <c r="L4736">
        <v>999</v>
      </c>
      <c r="N4736">
        <v>534</v>
      </c>
      <c r="R4736" s="2" t="str">
        <f t="shared" si="147"/>
        <v>.</v>
      </c>
      <c r="S4736" s="2" t="str">
        <f>IF(AND(P4736&lt;&gt;"_U",P4736&lt;&gt;"c",J4736&lt;&gt;99,J4736&lt;&gt;9),IFERROR(VLOOKUP(A4736,'TA Total'!$A$2:$N$10000,14,0),"."),".")</f>
        <v>.</v>
      </c>
    </row>
    <row r="4737" spans="1:19" x14ac:dyDescent="0.4">
      <c r="A4737" s="2" t="str">
        <f t="shared" si="146"/>
        <v>2023|ÅŒtorohanga District|10</v>
      </c>
      <c r="B4737" t="s">
        <v>16</v>
      </c>
      <c r="C4737" t="s">
        <v>17</v>
      </c>
      <c r="D4737" t="s">
        <v>18</v>
      </c>
      <c r="E4737" t="s">
        <v>19</v>
      </c>
      <c r="F4737">
        <v>2023</v>
      </c>
      <c r="G4737">
        <v>2023</v>
      </c>
      <c r="H4737">
        <v>18</v>
      </c>
      <c r="I4737" t="s">
        <v>137</v>
      </c>
      <c r="J4737">
        <v>99</v>
      </c>
      <c r="K4737" t="s">
        <v>32</v>
      </c>
      <c r="L4737">
        <v>10</v>
      </c>
      <c r="N4737">
        <v>0</v>
      </c>
      <c r="R4737" s="2" t="str">
        <f t="shared" si="147"/>
        <v>.</v>
      </c>
      <c r="S4737" s="2" t="str">
        <f>IF(AND(P4737&lt;&gt;"_U",P4737&lt;&gt;"c",J4737&lt;&gt;99,J4737&lt;&gt;9),IFERROR(VLOOKUP(A4737,'TA Total'!$A$2:$N$10000,14,0),"."),".")</f>
        <v>.</v>
      </c>
    </row>
    <row r="4738" spans="1:19" x14ac:dyDescent="0.4">
      <c r="A4738" s="2" t="str">
        <f t="shared" si="146"/>
        <v>2023|ÅŒtorohanga District|11</v>
      </c>
      <c r="B4738" t="s">
        <v>16</v>
      </c>
      <c r="C4738" t="s">
        <v>17</v>
      </c>
      <c r="D4738" t="s">
        <v>18</v>
      </c>
      <c r="E4738" t="s">
        <v>19</v>
      </c>
      <c r="F4738">
        <v>2023</v>
      </c>
      <c r="G4738">
        <v>2023</v>
      </c>
      <c r="H4738">
        <v>18</v>
      </c>
      <c r="I4738" t="s">
        <v>137</v>
      </c>
      <c r="J4738">
        <v>99</v>
      </c>
      <c r="K4738" t="s">
        <v>32</v>
      </c>
      <c r="L4738">
        <v>11</v>
      </c>
      <c r="N4738">
        <v>3414</v>
      </c>
      <c r="R4738" s="2" t="str">
        <f t="shared" si="147"/>
        <v>.</v>
      </c>
      <c r="S4738" s="2" t="str">
        <f>IF(AND(P4738&lt;&gt;"_U",P4738&lt;&gt;"c",J4738&lt;&gt;99,J4738&lt;&gt;9),IFERROR(VLOOKUP(A4738,'TA Total'!$A$2:$N$10000,14,0),"."),".")</f>
        <v>.</v>
      </c>
    </row>
    <row r="4739" spans="1:19" x14ac:dyDescent="0.4">
      <c r="A4739" s="2" t="str">
        <f t="shared" ref="A4739:A4802" si="148">G4739&amp;"|"&amp;I4739&amp;"|"&amp;L4739</f>
        <v>2023|ÅŒtorohanga District|12</v>
      </c>
      <c r="B4739" t="s">
        <v>16</v>
      </c>
      <c r="C4739" t="s">
        <v>17</v>
      </c>
      <c r="D4739" t="s">
        <v>18</v>
      </c>
      <c r="E4739" t="s">
        <v>19</v>
      </c>
      <c r="F4739">
        <v>2023</v>
      </c>
      <c r="G4739">
        <v>2023</v>
      </c>
      <c r="H4739">
        <v>18</v>
      </c>
      <c r="I4739" t="s">
        <v>137</v>
      </c>
      <c r="J4739">
        <v>99</v>
      </c>
      <c r="K4739" t="s">
        <v>32</v>
      </c>
      <c r="L4739">
        <v>12</v>
      </c>
      <c r="N4739">
        <v>219</v>
      </c>
      <c r="R4739" s="2" t="str">
        <f t="shared" ref="R4739:R4802" si="149">IF(P4739&lt;&gt;"_U",IFERROR((ROUND(N4739/S4739*100,2)),"."),".")</f>
        <v>.</v>
      </c>
      <c r="S4739" s="2" t="str">
        <f>IF(AND(P4739&lt;&gt;"_U",P4739&lt;&gt;"c",J4739&lt;&gt;99,J4739&lt;&gt;9),IFERROR(VLOOKUP(A4739,'TA Total'!$A$2:$N$10000,14,0),"."),".")</f>
        <v>.</v>
      </c>
    </row>
    <row r="4740" spans="1:19" x14ac:dyDescent="0.4">
      <c r="A4740" s="2" t="str">
        <f t="shared" si="148"/>
        <v>2023|ÅŒtorohanga District|13</v>
      </c>
      <c r="B4740" t="s">
        <v>16</v>
      </c>
      <c r="C4740" t="s">
        <v>17</v>
      </c>
      <c r="D4740" t="s">
        <v>18</v>
      </c>
      <c r="E4740" t="s">
        <v>19</v>
      </c>
      <c r="F4740">
        <v>2023</v>
      </c>
      <c r="G4740">
        <v>2023</v>
      </c>
      <c r="H4740">
        <v>18</v>
      </c>
      <c r="I4740" t="s">
        <v>137</v>
      </c>
      <c r="J4740">
        <v>99</v>
      </c>
      <c r="K4740" t="s">
        <v>32</v>
      </c>
      <c r="L4740">
        <v>13</v>
      </c>
      <c r="N4740">
        <v>45</v>
      </c>
      <c r="R4740" s="2" t="str">
        <f t="shared" si="149"/>
        <v>.</v>
      </c>
      <c r="S4740" s="2" t="str">
        <f>IF(AND(P4740&lt;&gt;"_U",P4740&lt;&gt;"c",J4740&lt;&gt;99,J4740&lt;&gt;9),IFERROR(VLOOKUP(A4740,'TA Total'!$A$2:$N$10000,14,0),"."),".")</f>
        <v>.</v>
      </c>
    </row>
    <row r="4741" spans="1:19" x14ac:dyDescent="0.4">
      <c r="A4741" s="2" t="str">
        <f t="shared" si="148"/>
        <v>2023|ÅŒtorohanga District|999</v>
      </c>
      <c r="B4741" t="s">
        <v>16</v>
      </c>
      <c r="C4741" t="s">
        <v>17</v>
      </c>
      <c r="D4741" t="s">
        <v>18</v>
      </c>
      <c r="E4741" t="s">
        <v>19</v>
      </c>
      <c r="F4741">
        <v>2023</v>
      </c>
      <c r="G4741">
        <v>2023</v>
      </c>
      <c r="H4741">
        <v>18</v>
      </c>
      <c r="I4741" t="s">
        <v>137</v>
      </c>
      <c r="J4741">
        <v>99</v>
      </c>
      <c r="K4741" t="s">
        <v>32</v>
      </c>
      <c r="L4741">
        <v>999</v>
      </c>
      <c r="N4741">
        <v>3678</v>
      </c>
      <c r="R4741" s="2" t="str">
        <f t="shared" si="149"/>
        <v>.</v>
      </c>
      <c r="S4741" s="2" t="str">
        <f>IF(AND(P4741&lt;&gt;"_U",P4741&lt;&gt;"c",J4741&lt;&gt;99,J4741&lt;&gt;9),IFERROR(VLOOKUP(A4741,'TA Total'!$A$2:$N$10000,14,0),"."),".")</f>
        <v>.</v>
      </c>
    </row>
    <row r="4742" spans="1:19" x14ac:dyDescent="0.4">
      <c r="A4742" s="2" t="str">
        <f t="shared" si="148"/>
        <v>2023|South Waikato District|10</v>
      </c>
      <c r="B4742" t="s">
        <v>16</v>
      </c>
      <c r="C4742" t="s">
        <v>17</v>
      </c>
      <c r="D4742" t="s">
        <v>18</v>
      </c>
      <c r="E4742" t="s">
        <v>19</v>
      </c>
      <c r="F4742">
        <v>2023</v>
      </c>
      <c r="G4742">
        <v>2023</v>
      </c>
      <c r="H4742">
        <v>19</v>
      </c>
      <c r="I4742" t="s">
        <v>136</v>
      </c>
      <c r="J4742">
        <v>0</v>
      </c>
      <c r="K4742" t="s">
        <v>21</v>
      </c>
      <c r="L4742">
        <v>10</v>
      </c>
      <c r="N4742">
        <v>0</v>
      </c>
      <c r="R4742" s="2">
        <f t="shared" si="149"/>
        <v>0</v>
      </c>
      <c r="S4742" s="2">
        <f>IF(AND(P4742&lt;&gt;"_U",P4742&lt;&gt;"c",J4742&lt;&gt;99,J4742&lt;&gt;9),IFERROR(VLOOKUP(A4742,'TA Total'!$A$2:$N$10000,14,0),"."),".")</f>
        <v>6</v>
      </c>
    </row>
    <row r="4743" spans="1:19" x14ac:dyDescent="0.4">
      <c r="A4743" s="2" t="str">
        <f t="shared" si="148"/>
        <v>2023|South Waikato District|11</v>
      </c>
      <c r="B4743" t="s">
        <v>16</v>
      </c>
      <c r="C4743" t="s">
        <v>17</v>
      </c>
      <c r="D4743" t="s">
        <v>18</v>
      </c>
      <c r="E4743" t="s">
        <v>19</v>
      </c>
      <c r="F4743">
        <v>2023</v>
      </c>
      <c r="G4743">
        <v>2023</v>
      </c>
      <c r="H4743">
        <v>19</v>
      </c>
      <c r="I4743" t="s">
        <v>136</v>
      </c>
      <c r="J4743">
        <v>0</v>
      </c>
      <c r="K4743" t="s">
        <v>21</v>
      </c>
      <c r="L4743">
        <v>11</v>
      </c>
      <c r="N4743">
        <v>45</v>
      </c>
      <c r="R4743" s="2">
        <f t="shared" si="149"/>
        <v>0.64</v>
      </c>
      <c r="S4743" s="2">
        <f>IF(AND(P4743&lt;&gt;"_U",P4743&lt;&gt;"c",J4743&lt;&gt;99,J4743&lt;&gt;9),IFERROR(VLOOKUP(A4743,'TA Total'!$A$2:$N$10000,14,0),"."),".")</f>
        <v>7065</v>
      </c>
    </row>
    <row r="4744" spans="1:19" x14ac:dyDescent="0.4">
      <c r="A4744" s="2" t="str">
        <f t="shared" si="148"/>
        <v>2023|South Waikato District|12</v>
      </c>
      <c r="B4744" t="s">
        <v>16</v>
      </c>
      <c r="C4744" t="s">
        <v>17</v>
      </c>
      <c r="D4744" t="s">
        <v>18</v>
      </c>
      <c r="E4744" t="s">
        <v>19</v>
      </c>
      <c r="F4744">
        <v>2023</v>
      </c>
      <c r="G4744">
        <v>2023</v>
      </c>
      <c r="H4744">
        <v>19</v>
      </c>
      <c r="I4744" t="s">
        <v>136</v>
      </c>
      <c r="J4744">
        <v>0</v>
      </c>
      <c r="K4744" t="s">
        <v>21</v>
      </c>
      <c r="L4744">
        <v>12</v>
      </c>
      <c r="N4744">
        <v>12</v>
      </c>
      <c r="R4744" s="2">
        <f t="shared" si="149"/>
        <v>1.76</v>
      </c>
      <c r="S4744" s="2">
        <f>IF(AND(P4744&lt;&gt;"_U",P4744&lt;&gt;"c",J4744&lt;&gt;99,J4744&lt;&gt;9),IFERROR(VLOOKUP(A4744,'TA Total'!$A$2:$N$10000,14,0),"."),".")</f>
        <v>681</v>
      </c>
    </row>
    <row r="4745" spans="1:19" x14ac:dyDescent="0.4">
      <c r="A4745" s="2" t="str">
        <f t="shared" si="148"/>
        <v>2023|South Waikato District|13</v>
      </c>
      <c r="B4745" t="s">
        <v>16</v>
      </c>
      <c r="C4745" t="s">
        <v>17</v>
      </c>
      <c r="D4745" t="s">
        <v>18</v>
      </c>
      <c r="E4745" t="s">
        <v>19</v>
      </c>
      <c r="F4745">
        <v>2023</v>
      </c>
      <c r="G4745">
        <v>2023</v>
      </c>
      <c r="H4745">
        <v>19</v>
      </c>
      <c r="I4745" t="s">
        <v>136</v>
      </c>
      <c r="J4745">
        <v>0</v>
      </c>
      <c r="K4745" t="s">
        <v>21</v>
      </c>
      <c r="L4745">
        <v>13</v>
      </c>
      <c r="N4745">
        <v>6</v>
      </c>
      <c r="R4745" s="2">
        <f t="shared" si="149"/>
        <v>11.11</v>
      </c>
      <c r="S4745" s="2">
        <f>IF(AND(P4745&lt;&gt;"_U",P4745&lt;&gt;"c",J4745&lt;&gt;99,J4745&lt;&gt;9),IFERROR(VLOOKUP(A4745,'TA Total'!$A$2:$N$10000,14,0),"."),".")</f>
        <v>54</v>
      </c>
    </row>
    <row r="4746" spans="1:19" x14ac:dyDescent="0.4">
      <c r="A4746" s="2" t="str">
        <f t="shared" si="148"/>
        <v>2023|South Waikato District|999</v>
      </c>
      <c r="B4746" t="s">
        <v>16</v>
      </c>
      <c r="C4746" t="s">
        <v>17</v>
      </c>
      <c r="D4746" t="s">
        <v>18</v>
      </c>
      <c r="E4746" t="s">
        <v>19</v>
      </c>
      <c r="F4746">
        <v>2023</v>
      </c>
      <c r="G4746">
        <v>2023</v>
      </c>
      <c r="H4746">
        <v>19</v>
      </c>
      <c r="I4746" t="s">
        <v>136</v>
      </c>
      <c r="J4746">
        <v>0</v>
      </c>
      <c r="K4746" t="s">
        <v>21</v>
      </c>
      <c r="L4746">
        <v>999</v>
      </c>
      <c r="N4746">
        <v>66</v>
      </c>
      <c r="R4746" s="2">
        <f t="shared" si="149"/>
        <v>0.85</v>
      </c>
      <c r="S4746" s="2">
        <f>IF(AND(P4746&lt;&gt;"_U",P4746&lt;&gt;"c",J4746&lt;&gt;99,J4746&lt;&gt;9),IFERROR(VLOOKUP(A4746,'TA Total'!$A$2:$N$10000,14,0),"."),".")</f>
        <v>7806</v>
      </c>
    </row>
    <row r="4747" spans="1:19" x14ac:dyDescent="0.4">
      <c r="A4747" s="2" t="str">
        <f t="shared" si="148"/>
        <v>2023|South Waikato District|10</v>
      </c>
      <c r="B4747" t="s">
        <v>16</v>
      </c>
      <c r="C4747" t="s">
        <v>17</v>
      </c>
      <c r="D4747" t="s">
        <v>18</v>
      </c>
      <c r="E4747" t="s">
        <v>19</v>
      </c>
      <c r="F4747">
        <v>2023</v>
      </c>
      <c r="G4747">
        <v>2023</v>
      </c>
      <c r="H4747">
        <v>19</v>
      </c>
      <c r="I4747" t="s">
        <v>136</v>
      </c>
      <c r="J4747">
        <v>1</v>
      </c>
      <c r="K4747" t="s">
        <v>22</v>
      </c>
      <c r="L4747">
        <v>10</v>
      </c>
      <c r="N4747">
        <v>3</v>
      </c>
      <c r="R4747" s="2">
        <f t="shared" si="149"/>
        <v>50</v>
      </c>
      <c r="S4747" s="2">
        <f>IF(AND(P4747&lt;&gt;"_U",P4747&lt;&gt;"c",J4747&lt;&gt;99,J4747&lt;&gt;9),IFERROR(VLOOKUP(A4747,'TA Total'!$A$2:$N$10000,14,0),"."),".")</f>
        <v>6</v>
      </c>
    </row>
    <row r="4748" spans="1:19" x14ac:dyDescent="0.4">
      <c r="A4748" s="2" t="str">
        <f t="shared" si="148"/>
        <v>2023|South Waikato District|11</v>
      </c>
      <c r="B4748" t="s">
        <v>16</v>
      </c>
      <c r="C4748" t="s">
        <v>17</v>
      </c>
      <c r="D4748" t="s">
        <v>18</v>
      </c>
      <c r="E4748" t="s">
        <v>19</v>
      </c>
      <c r="F4748">
        <v>2023</v>
      </c>
      <c r="G4748">
        <v>2023</v>
      </c>
      <c r="H4748">
        <v>19</v>
      </c>
      <c r="I4748" t="s">
        <v>136</v>
      </c>
      <c r="J4748">
        <v>1</v>
      </c>
      <c r="K4748" t="s">
        <v>22</v>
      </c>
      <c r="L4748">
        <v>11</v>
      </c>
      <c r="N4748">
        <v>4044</v>
      </c>
      <c r="R4748" s="2">
        <f t="shared" si="149"/>
        <v>57.24</v>
      </c>
      <c r="S4748" s="2">
        <f>IF(AND(P4748&lt;&gt;"_U",P4748&lt;&gt;"c",J4748&lt;&gt;99,J4748&lt;&gt;9),IFERROR(VLOOKUP(A4748,'TA Total'!$A$2:$N$10000,14,0),"."),".")</f>
        <v>7065</v>
      </c>
    </row>
    <row r="4749" spans="1:19" x14ac:dyDescent="0.4">
      <c r="A4749" s="2" t="str">
        <f t="shared" si="148"/>
        <v>2023|South Waikato District|12</v>
      </c>
      <c r="B4749" t="s">
        <v>16</v>
      </c>
      <c r="C4749" t="s">
        <v>17</v>
      </c>
      <c r="D4749" t="s">
        <v>18</v>
      </c>
      <c r="E4749" t="s">
        <v>19</v>
      </c>
      <c r="F4749">
        <v>2023</v>
      </c>
      <c r="G4749">
        <v>2023</v>
      </c>
      <c r="H4749">
        <v>19</v>
      </c>
      <c r="I4749" t="s">
        <v>136</v>
      </c>
      <c r="J4749">
        <v>1</v>
      </c>
      <c r="K4749" t="s">
        <v>22</v>
      </c>
      <c r="L4749">
        <v>12</v>
      </c>
      <c r="N4749">
        <v>492</v>
      </c>
      <c r="R4749" s="2">
        <f t="shared" si="149"/>
        <v>72.25</v>
      </c>
      <c r="S4749" s="2">
        <f>IF(AND(P4749&lt;&gt;"_U",P4749&lt;&gt;"c",J4749&lt;&gt;99,J4749&lt;&gt;9),IFERROR(VLOOKUP(A4749,'TA Total'!$A$2:$N$10000,14,0),"."),".")</f>
        <v>681</v>
      </c>
    </row>
    <row r="4750" spans="1:19" x14ac:dyDescent="0.4">
      <c r="A4750" s="2" t="str">
        <f t="shared" si="148"/>
        <v>2023|South Waikato District|13</v>
      </c>
      <c r="B4750" t="s">
        <v>16</v>
      </c>
      <c r="C4750" t="s">
        <v>17</v>
      </c>
      <c r="D4750" t="s">
        <v>18</v>
      </c>
      <c r="E4750" t="s">
        <v>19</v>
      </c>
      <c r="F4750">
        <v>2023</v>
      </c>
      <c r="G4750">
        <v>2023</v>
      </c>
      <c r="H4750">
        <v>19</v>
      </c>
      <c r="I4750" t="s">
        <v>136</v>
      </c>
      <c r="J4750">
        <v>1</v>
      </c>
      <c r="K4750" t="s">
        <v>22</v>
      </c>
      <c r="L4750">
        <v>13</v>
      </c>
      <c r="N4750">
        <v>9</v>
      </c>
      <c r="R4750" s="2">
        <f t="shared" si="149"/>
        <v>16.670000000000002</v>
      </c>
      <c r="S4750" s="2">
        <f>IF(AND(P4750&lt;&gt;"_U",P4750&lt;&gt;"c",J4750&lt;&gt;99,J4750&lt;&gt;9),IFERROR(VLOOKUP(A4750,'TA Total'!$A$2:$N$10000,14,0),"."),".")</f>
        <v>54</v>
      </c>
    </row>
    <row r="4751" spans="1:19" x14ac:dyDescent="0.4">
      <c r="A4751" s="2" t="str">
        <f t="shared" si="148"/>
        <v>2023|South Waikato District|999</v>
      </c>
      <c r="B4751" t="s">
        <v>16</v>
      </c>
      <c r="C4751" t="s">
        <v>17</v>
      </c>
      <c r="D4751" t="s">
        <v>18</v>
      </c>
      <c r="E4751" t="s">
        <v>19</v>
      </c>
      <c r="F4751">
        <v>2023</v>
      </c>
      <c r="G4751">
        <v>2023</v>
      </c>
      <c r="H4751">
        <v>19</v>
      </c>
      <c r="I4751" t="s">
        <v>136</v>
      </c>
      <c r="J4751">
        <v>1</v>
      </c>
      <c r="K4751" t="s">
        <v>22</v>
      </c>
      <c r="L4751">
        <v>999</v>
      </c>
      <c r="N4751">
        <v>4548</v>
      </c>
      <c r="R4751" s="2">
        <f t="shared" si="149"/>
        <v>58.26</v>
      </c>
      <c r="S4751" s="2">
        <f>IF(AND(P4751&lt;&gt;"_U",P4751&lt;&gt;"c",J4751&lt;&gt;99,J4751&lt;&gt;9),IFERROR(VLOOKUP(A4751,'TA Total'!$A$2:$N$10000,14,0),"."),".")</f>
        <v>7806</v>
      </c>
    </row>
    <row r="4752" spans="1:19" x14ac:dyDescent="0.4">
      <c r="A4752" s="2" t="str">
        <f t="shared" si="148"/>
        <v>2023|South Waikato District|10</v>
      </c>
      <c r="B4752" t="s">
        <v>16</v>
      </c>
      <c r="C4752" t="s">
        <v>17</v>
      </c>
      <c r="D4752" t="s">
        <v>18</v>
      </c>
      <c r="E4752" t="s">
        <v>19</v>
      </c>
      <c r="F4752">
        <v>2023</v>
      </c>
      <c r="G4752">
        <v>2023</v>
      </c>
      <c r="H4752">
        <v>19</v>
      </c>
      <c r="I4752" t="s">
        <v>136</v>
      </c>
      <c r="J4752">
        <v>2</v>
      </c>
      <c r="K4752" t="s">
        <v>23</v>
      </c>
      <c r="L4752">
        <v>10</v>
      </c>
      <c r="N4752">
        <v>0</v>
      </c>
      <c r="R4752" s="2">
        <f t="shared" si="149"/>
        <v>0</v>
      </c>
      <c r="S4752" s="2">
        <f>IF(AND(P4752&lt;&gt;"_U",P4752&lt;&gt;"c",J4752&lt;&gt;99,J4752&lt;&gt;9),IFERROR(VLOOKUP(A4752,'TA Total'!$A$2:$N$10000,14,0),"."),".")</f>
        <v>6</v>
      </c>
    </row>
    <row r="4753" spans="1:19" x14ac:dyDescent="0.4">
      <c r="A4753" s="2" t="str">
        <f t="shared" si="148"/>
        <v>2023|South Waikato District|11</v>
      </c>
      <c r="B4753" t="s">
        <v>16</v>
      </c>
      <c r="C4753" t="s">
        <v>17</v>
      </c>
      <c r="D4753" t="s">
        <v>18</v>
      </c>
      <c r="E4753" t="s">
        <v>19</v>
      </c>
      <c r="F4753">
        <v>2023</v>
      </c>
      <c r="G4753">
        <v>2023</v>
      </c>
      <c r="H4753">
        <v>19</v>
      </c>
      <c r="I4753" t="s">
        <v>136</v>
      </c>
      <c r="J4753">
        <v>2</v>
      </c>
      <c r="K4753" t="s">
        <v>23</v>
      </c>
      <c r="L4753">
        <v>11</v>
      </c>
      <c r="N4753">
        <v>2037</v>
      </c>
      <c r="R4753" s="2">
        <f t="shared" si="149"/>
        <v>28.83</v>
      </c>
      <c r="S4753" s="2">
        <f>IF(AND(P4753&lt;&gt;"_U",P4753&lt;&gt;"c",J4753&lt;&gt;99,J4753&lt;&gt;9),IFERROR(VLOOKUP(A4753,'TA Total'!$A$2:$N$10000,14,0),"."),".")</f>
        <v>7065</v>
      </c>
    </row>
    <row r="4754" spans="1:19" x14ac:dyDescent="0.4">
      <c r="A4754" s="2" t="str">
        <f t="shared" si="148"/>
        <v>2023|South Waikato District|12</v>
      </c>
      <c r="B4754" t="s">
        <v>16</v>
      </c>
      <c r="C4754" t="s">
        <v>17</v>
      </c>
      <c r="D4754" t="s">
        <v>18</v>
      </c>
      <c r="E4754" t="s">
        <v>19</v>
      </c>
      <c r="F4754">
        <v>2023</v>
      </c>
      <c r="G4754">
        <v>2023</v>
      </c>
      <c r="H4754">
        <v>19</v>
      </c>
      <c r="I4754" t="s">
        <v>136</v>
      </c>
      <c r="J4754">
        <v>2</v>
      </c>
      <c r="K4754" t="s">
        <v>23</v>
      </c>
      <c r="L4754">
        <v>12</v>
      </c>
      <c r="N4754">
        <v>192</v>
      </c>
      <c r="R4754" s="2">
        <f t="shared" si="149"/>
        <v>28.19</v>
      </c>
      <c r="S4754" s="2">
        <f>IF(AND(P4754&lt;&gt;"_U",P4754&lt;&gt;"c",J4754&lt;&gt;99,J4754&lt;&gt;9),IFERROR(VLOOKUP(A4754,'TA Total'!$A$2:$N$10000,14,0),"."),".")</f>
        <v>681</v>
      </c>
    </row>
    <row r="4755" spans="1:19" x14ac:dyDescent="0.4">
      <c r="A4755" s="2" t="str">
        <f t="shared" si="148"/>
        <v>2023|South Waikato District|13</v>
      </c>
      <c r="B4755" t="s">
        <v>16</v>
      </c>
      <c r="C4755" t="s">
        <v>17</v>
      </c>
      <c r="D4755" t="s">
        <v>18</v>
      </c>
      <c r="E4755" t="s">
        <v>19</v>
      </c>
      <c r="F4755">
        <v>2023</v>
      </c>
      <c r="G4755">
        <v>2023</v>
      </c>
      <c r="H4755">
        <v>19</v>
      </c>
      <c r="I4755" t="s">
        <v>136</v>
      </c>
      <c r="J4755">
        <v>2</v>
      </c>
      <c r="K4755" t="s">
        <v>23</v>
      </c>
      <c r="L4755">
        <v>13</v>
      </c>
      <c r="N4755">
        <v>30</v>
      </c>
      <c r="R4755" s="2">
        <f t="shared" si="149"/>
        <v>55.56</v>
      </c>
      <c r="S4755" s="2">
        <f>IF(AND(P4755&lt;&gt;"_U",P4755&lt;&gt;"c",J4755&lt;&gt;99,J4755&lt;&gt;9),IFERROR(VLOOKUP(A4755,'TA Total'!$A$2:$N$10000,14,0),"."),".")</f>
        <v>54</v>
      </c>
    </row>
    <row r="4756" spans="1:19" x14ac:dyDescent="0.4">
      <c r="A4756" s="2" t="str">
        <f t="shared" si="148"/>
        <v>2023|South Waikato District|999</v>
      </c>
      <c r="B4756" t="s">
        <v>16</v>
      </c>
      <c r="C4756" t="s">
        <v>17</v>
      </c>
      <c r="D4756" t="s">
        <v>18</v>
      </c>
      <c r="E4756" t="s">
        <v>19</v>
      </c>
      <c r="F4756">
        <v>2023</v>
      </c>
      <c r="G4756">
        <v>2023</v>
      </c>
      <c r="H4756">
        <v>19</v>
      </c>
      <c r="I4756" t="s">
        <v>136</v>
      </c>
      <c r="J4756">
        <v>2</v>
      </c>
      <c r="K4756" t="s">
        <v>23</v>
      </c>
      <c r="L4756">
        <v>999</v>
      </c>
      <c r="N4756">
        <v>2259</v>
      </c>
      <c r="R4756" s="2">
        <f t="shared" si="149"/>
        <v>28.94</v>
      </c>
      <c r="S4756" s="2">
        <f>IF(AND(P4756&lt;&gt;"_U",P4756&lt;&gt;"c",J4756&lt;&gt;99,J4756&lt;&gt;9),IFERROR(VLOOKUP(A4756,'TA Total'!$A$2:$N$10000,14,0),"."),".")</f>
        <v>7806</v>
      </c>
    </row>
    <row r="4757" spans="1:19" x14ac:dyDescent="0.4">
      <c r="A4757" s="2" t="str">
        <f t="shared" si="148"/>
        <v>2023|South Waikato District|10</v>
      </c>
      <c r="B4757" t="s">
        <v>16</v>
      </c>
      <c r="C4757" t="s">
        <v>17</v>
      </c>
      <c r="D4757" t="s">
        <v>18</v>
      </c>
      <c r="E4757" t="s">
        <v>19</v>
      </c>
      <c r="F4757">
        <v>2023</v>
      </c>
      <c r="G4757">
        <v>2023</v>
      </c>
      <c r="H4757">
        <v>19</v>
      </c>
      <c r="I4757" t="s">
        <v>136</v>
      </c>
      <c r="J4757">
        <v>3</v>
      </c>
      <c r="K4757" t="s">
        <v>24</v>
      </c>
      <c r="L4757">
        <v>10</v>
      </c>
      <c r="N4757">
        <v>0</v>
      </c>
      <c r="R4757" s="2">
        <f t="shared" si="149"/>
        <v>0</v>
      </c>
      <c r="S4757" s="2">
        <f>IF(AND(P4757&lt;&gt;"_U",P4757&lt;&gt;"c",J4757&lt;&gt;99,J4757&lt;&gt;9),IFERROR(VLOOKUP(A4757,'TA Total'!$A$2:$N$10000,14,0),"."),".")</f>
        <v>6</v>
      </c>
    </row>
    <row r="4758" spans="1:19" x14ac:dyDescent="0.4">
      <c r="A4758" s="2" t="str">
        <f t="shared" si="148"/>
        <v>2023|South Waikato District|11</v>
      </c>
      <c r="B4758" t="s">
        <v>16</v>
      </c>
      <c r="C4758" t="s">
        <v>17</v>
      </c>
      <c r="D4758" t="s">
        <v>18</v>
      </c>
      <c r="E4758" t="s">
        <v>19</v>
      </c>
      <c r="F4758">
        <v>2023</v>
      </c>
      <c r="G4758">
        <v>2023</v>
      </c>
      <c r="H4758">
        <v>19</v>
      </c>
      <c r="I4758" t="s">
        <v>136</v>
      </c>
      <c r="J4758">
        <v>3</v>
      </c>
      <c r="K4758" t="s">
        <v>24</v>
      </c>
      <c r="L4758">
        <v>11</v>
      </c>
      <c r="N4758">
        <v>708</v>
      </c>
      <c r="R4758" s="2">
        <f t="shared" si="149"/>
        <v>10.02</v>
      </c>
      <c r="S4758" s="2">
        <f>IF(AND(P4758&lt;&gt;"_U",P4758&lt;&gt;"c",J4758&lt;&gt;99,J4758&lt;&gt;9),IFERROR(VLOOKUP(A4758,'TA Total'!$A$2:$N$10000,14,0),"."),".")</f>
        <v>7065</v>
      </c>
    </row>
    <row r="4759" spans="1:19" x14ac:dyDescent="0.4">
      <c r="A4759" s="2" t="str">
        <f t="shared" si="148"/>
        <v>2023|South Waikato District|12</v>
      </c>
      <c r="B4759" t="s">
        <v>16</v>
      </c>
      <c r="C4759" t="s">
        <v>17</v>
      </c>
      <c r="D4759" t="s">
        <v>18</v>
      </c>
      <c r="E4759" t="s">
        <v>19</v>
      </c>
      <c r="F4759">
        <v>2023</v>
      </c>
      <c r="G4759">
        <v>2023</v>
      </c>
      <c r="H4759">
        <v>19</v>
      </c>
      <c r="I4759" t="s">
        <v>136</v>
      </c>
      <c r="J4759">
        <v>3</v>
      </c>
      <c r="K4759" t="s">
        <v>24</v>
      </c>
      <c r="L4759">
        <v>12</v>
      </c>
      <c r="N4759">
        <v>39</v>
      </c>
      <c r="R4759" s="2">
        <f t="shared" si="149"/>
        <v>5.73</v>
      </c>
      <c r="S4759" s="2">
        <f>IF(AND(P4759&lt;&gt;"_U",P4759&lt;&gt;"c",J4759&lt;&gt;99,J4759&lt;&gt;9),IFERROR(VLOOKUP(A4759,'TA Total'!$A$2:$N$10000,14,0),"."),".")</f>
        <v>681</v>
      </c>
    </row>
    <row r="4760" spans="1:19" x14ac:dyDescent="0.4">
      <c r="A4760" s="2" t="str">
        <f t="shared" si="148"/>
        <v>2023|South Waikato District|13</v>
      </c>
      <c r="B4760" t="s">
        <v>16</v>
      </c>
      <c r="C4760" t="s">
        <v>17</v>
      </c>
      <c r="D4760" t="s">
        <v>18</v>
      </c>
      <c r="E4760" t="s">
        <v>19</v>
      </c>
      <c r="F4760">
        <v>2023</v>
      </c>
      <c r="G4760">
        <v>2023</v>
      </c>
      <c r="H4760">
        <v>19</v>
      </c>
      <c r="I4760" t="s">
        <v>136</v>
      </c>
      <c r="J4760">
        <v>3</v>
      </c>
      <c r="K4760" t="s">
        <v>24</v>
      </c>
      <c r="L4760">
        <v>13</v>
      </c>
      <c r="N4760">
        <v>9</v>
      </c>
      <c r="R4760" s="2">
        <f t="shared" si="149"/>
        <v>16.670000000000002</v>
      </c>
      <c r="S4760" s="2">
        <f>IF(AND(P4760&lt;&gt;"_U",P4760&lt;&gt;"c",J4760&lt;&gt;99,J4760&lt;&gt;9),IFERROR(VLOOKUP(A4760,'TA Total'!$A$2:$N$10000,14,0),"."),".")</f>
        <v>54</v>
      </c>
    </row>
    <row r="4761" spans="1:19" x14ac:dyDescent="0.4">
      <c r="A4761" s="2" t="str">
        <f t="shared" si="148"/>
        <v>2023|South Waikato District|999</v>
      </c>
      <c r="B4761" t="s">
        <v>16</v>
      </c>
      <c r="C4761" t="s">
        <v>17</v>
      </c>
      <c r="D4761" t="s">
        <v>18</v>
      </c>
      <c r="E4761" t="s">
        <v>19</v>
      </c>
      <c r="F4761">
        <v>2023</v>
      </c>
      <c r="G4761">
        <v>2023</v>
      </c>
      <c r="H4761">
        <v>19</v>
      </c>
      <c r="I4761" t="s">
        <v>136</v>
      </c>
      <c r="J4761">
        <v>3</v>
      </c>
      <c r="K4761" t="s">
        <v>24</v>
      </c>
      <c r="L4761">
        <v>999</v>
      </c>
      <c r="N4761">
        <v>759</v>
      </c>
      <c r="R4761" s="2">
        <f t="shared" si="149"/>
        <v>9.7200000000000006</v>
      </c>
      <c r="S4761" s="2">
        <f>IF(AND(P4761&lt;&gt;"_U",P4761&lt;&gt;"c",J4761&lt;&gt;99,J4761&lt;&gt;9),IFERROR(VLOOKUP(A4761,'TA Total'!$A$2:$N$10000,14,0),"."),".")</f>
        <v>7806</v>
      </c>
    </row>
    <row r="4762" spans="1:19" x14ac:dyDescent="0.4">
      <c r="A4762" s="2" t="str">
        <f t="shared" si="148"/>
        <v>2023|South Waikato District|10</v>
      </c>
      <c r="B4762" t="s">
        <v>16</v>
      </c>
      <c r="C4762" t="s">
        <v>17</v>
      </c>
      <c r="D4762" t="s">
        <v>18</v>
      </c>
      <c r="E4762" t="s">
        <v>19</v>
      </c>
      <c r="F4762">
        <v>2023</v>
      </c>
      <c r="G4762">
        <v>2023</v>
      </c>
      <c r="H4762">
        <v>19</v>
      </c>
      <c r="I4762" t="s">
        <v>136</v>
      </c>
      <c r="J4762">
        <v>4</v>
      </c>
      <c r="K4762" t="s">
        <v>25</v>
      </c>
      <c r="L4762">
        <v>10</v>
      </c>
      <c r="N4762">
        <v>0</v>
      </c>
      <c r="R4762" s="2">
        <f t="shared" si="149"/>
        <v>0</v>
      </c>
      <c r="S4762" s="2">
        <f>IF(AND(P4762&lt;&gt;"_U",P4762&lt;&gt;"c",J4762&lt;&gt;99,J4762&lt;&gt;9),IFERROR(VLOOKUP(A4762,'TA Total'!$A$2:$N$10000,14,0),"."),".")</f>
        <v>6</v>
      </c>
    </row>
    <row r="4763" spans="1:19" x14ac:dyDescent="0.4">
      <c r="A4763" s="2" t="str">
        <f t="shared" si="148"/>
        <v>2023|South Waikato District|11</v>
      </c>
      <c r="B4763" t="s">
        <v>16</v>
      </c>
      <c r="C4763" t="s">
        <v>17</v>
      </c>
      <c r="D4763" t="s">
        <v>18</v>
      </c>
      <c r="E4763" t="s">
        <v>19</v>
      </c>
      <c r="F4763">
        <v>2023</v>
      </c>
      <c r="G4763">
        <v>2023</v>
      </c>
      <c r="H4763">
        <v>19</v>
      </c>
      <c r="I4763" t="s">
        <v>136</v>
      </c>
      <c r="J4763">
        <v>4</v>
      </c>
      <c r="K4763" t="s">
        <v>25</v>
      </c>
      <c r="L4763">
        <v>11</v>
      </c>
      <c r="N4763">
        <v>201</v>
      </c>
      <c r="R4763" s="2">
        <f t="shared" si="149"/>
        <v>2.85</v>
      </c>
      <c r="S4763" s="2">
        <f>IF(AND(P4763&lt;&gt;"_U",P4763&lt;&gt;"c",J4763&lt;&gt;99,J4763&lt;&gt;9),IFERROR(VLOOKUP(A4763,'TA Total'!$A$2:$N$10000,14,0),"."),".")</f>
        <v>7065</v>
      </c>
    </row>
    <row r="4764" spans="1:19" x14ac:dyDescent="0.4">
      <c r="A4764" s="2" t="str">
        <f t="shared" si="148"/>
        <v>2023|South Waikato District|12</v>
      </c>
      <c r="B4764" t="s">
        <v>16</v>
      </c>
      <c r="C4764" t="s">
        <v>17</v>
      </c>
      <c r="D4764" t="s">
        <v>18</v>
      </c>
      <c r="E4764" t="s">
        <v>19</v>
      </c>
      <c r="F4764">
        <v>2023</v>
      </c>
      <c r="G4764">
        <v>2023</v>
      </c>
      <c r="H4764">
        <v>19</v>
      </c>
      <c r="I4764" t="s">
        <v>136</v>
      </c>
      <c r="J4764">
        <v>4</v>
      </c>
      <c r="K4764" t="s">
        <v>25</v>
      </c>
      <c r="L4764">
        <v>12</v>
      </c>
      <c r="N4764">
        <v>12</v>
      </c>
      <c r="R4764" s="2">
        <f t="shared" si="149"/>
        <v>1.76</v>
      </c>
      <c r="S4764" s="2">
        <f>IF(AND(P4764&lt;&gt;"_U",P4764&lt;&gt;"c",J4764&lt;&gt;99,J4764&lt;&gt;9),IFERROR(VLOOKUP(A4764,'TA Total'!$A$2:$N$10000,14,0),"."),".")</f>
        <v>681</v>
      </c>
    </row>
    <row r="4765" spans="1:19" x14ac:dyDescent="0.4">
      <c r="A4765" s="2" t="str">
        <f t="shared" si="148"/>
        <v>2023|South Waikato District|13</v>
      </c>
      <c r="B4765" t="s">
        <v>16</v>
      </c>
      <c r="C4765" t="s">
        <v>17</v>
      </c>
      <c r="D4765" t="s">
        <v>18</v>
      </c>
      <c r="E4765" t="s">
        <v>19</v>
      </c>
      <c r="F4765">
        <v>2023</v>
      </c>
      <c r="G4765">
        <v>2023</v>
      </c>
      <c r="H4765">
        <v>19</v>
      </c>
      <c r="I4765" t="s">
        <v>136</v>
      </c>
      <c r="J4765">
        <v>4</v>
      </c>
      <c r="K4765" t="s">
        <v>25</v>
      </c>
      <c r="L4765">
        <v>13</v>
      </c>
      <c r="N4765">
        <v>3</v>
      </c>
      <c r="R4765" s="2">
        <f t="shared" si="149"/>
        <v>5.56</v>
      </c>
      <c r="S4765" s="2">
        <f>IF(AND(P4765&lt;&gt;"_U",P4765&lt;&gt;"c",J4765&lt;&gt;99,J4765&lt;&gt;9),IFERROR(VLOOKUP(A4765,'TA Total'!$A$2:$N$10000,14,0),"."),".")</f>
        <v>54</v>
      </c>
    </row>
    <row r="4766" spans="1:19" x14ac:dyDescent="0.4">
      <c r="A4766" s="2" t="str">
        <f t="shared" si="148"/>
        <v>2023|South Waikato District|999</v>
      </c>
      <c r="B4766" t="s">
        <v>16</v>
      </c>
      <c r="C4766" t="s">
        <v>17</v>
      </c>
      <c r="D4766" t="s">
        <v>18</v>
      </c>
      <c r="E4766" t="s">
        <v>19</v>
      </c>
      <c r="F4766">
        <v>2023</v>
      </c>
      <c r="G4766">
        <v>2023</v>
      </c>
      <c r="H4766">
        <v>19</v>
      </c>
      <c r="I4766" t="s">
        <v>136</v>
      </c>
      <c r="J4766">
        <v>4</v>
      </c>
      <c r="K4766" t="s">
        <v>25</v>
      </c>
      <c r="L4766">
        <v>999</v>
      </c>
      <c r="N4766">
        <v>216</v>
      </c>
      <c r="R4766" s="2">
        <f t="shared" si="149"/>
        <v>2.77</v>
      </c>
      <c r="S4766" s="2">
        <f>IF(AND(P4766&lt;&gt;"_U",P4766&lt;&gt;"c",J4766&lt;&gt;99,J4766&lt;&gt;9),IFERROR(VLOOKUP(A4766,'TA Total'!$A$2:$N$10000,14,0),"."),".")</f>
        <v>7806</v>
      </c>
    </row>
    <row r="4767" spans="1:19" x14ac:dyDescent="0.4">
      <c r="A4767" s="2" t="str">
        <f t="shared" si="148"/>
        <v>2023|South Waikato District|10</v>
      </c>
      <c r="B4767" t="s">
        <v>16</v>
      </c>
      <c r="C4767" t="s">
        <v>17</v>
      </c>
      <c r="D4767" t="s">
        <v>18</v>
      </c>
      <c r="E4767" t="s">
        <v>19</v>
      </c>
      <c r="F4767">
        <v>2023</v>
      </c>
      <c r="G4767">
        <v>2023</v>
      </c>
      <c r="H4767">
        <v>19</v>
      </c>
      <c r="I4767" t="s">
        <v>136</v>
      </c>
      <c r="J4767">
        <v>5</v>
      </c>
      <c r="K4767" t="s">
        <v>26</v>
      </c>
      <c r="L4767">
        <v>10</v>
      </c>
      <c r="N4767">
        <v>0</v>
      </c>
      <c r="R4767" s="2">
        <f t="shared" si="149"/>
        <v>0</v>
      </c>
      <c r="S4767" s="2">
        <f>IF(AND(P4767&lt;&gt;"_U",P4767&lt;&gt;"c",J4767&lt;&gt;99,J4767&lt;&gt;9),IFERROR(VLOOKUP(A4767,'TA Total'!$A$2:$N$10000,14,0),"."),".")</f>
        <v>6</v>
      </c>
    </row>
    <row r="4768" spans="1:19" x14ac:dyDescent="0.4">
      <c r="A4768" s="2" t="str">
        <f t="shared" si="148"/>
        <v>2023|South Waikato District|11</v>
      </c>
      <c r="B4768" t="s">
        <v>16</v>
      </c>
      <c r="C4768" t="s">
        <v>17</v>
      </c>
      <c r="D4768" t="s">
        <v>18</v>
      </c>
      <c r="E4768" t="s">
        <v>19</v>
      </c>
      <c r="F4768">
        <v>2023</v>
      </c>
      <c r="G4768">
        <v>2023</v>
      </c>
      <c r="H4768">
        <v>19</v>
      </c>
      <c r="I4768" t="s">
        <v>136</v>
      </c>
      <c r="J4768">
        <v>5</v>
      </c>
      <c r="K4768" t="s">
        <v>26</v>
      </c>
      <c r="L4768">
        <v>11</v>
      </c>
      <c r="N4768">
        <v>3873</v>
      </c>
      <c r="R4768" s="2">
        <f t="shared" si="149"/>
        <v>54.82</v>
      </c>
      <c r="S4768" s="2">
        <f>IF(AND(P4768&lt;&gt;"_U",P4768&lt;&gt;"c",J4768&lt;&gt;99,J4768&lt;&gt;9),IFERROR(VLOOKUP(A4768,'TA Total'!$A$2:$N$10000,14,0),"."),".")</f>
        <v>7065</v>
      </c>
    </row>
    <row r="4769" spans="1:19" x14ac:dyDescent="0.4">
      <c r="A4769" s="2" t="str">
        <f t="shared" si="148"/>
        <v>2023|South Waikato District|12</v>
      </c>
      <c r="B4769" t="s">
        <v>16</v>
      </c>
      <c r="C4769" t="s">
        <v>17</v>
      </c>
      <c r="D4769" t="s">
        <v>18</v>
      </c>
      <c r="E4769" t="s">
        <v>19</v>
      </c>
      <c r="F4769">
        <v>2023</v>
      </c>
      <c r="G4769">
        <v>2023</v>
      </c>
      <c r="H4769">
        <v>19</v>
      </c>
      <c r="I4769" t="s">
        <v>136</v>
      </c>
      <c r="J4769">
        <v>5</v>
      </c>
      <c r="K4769" t="s">
        <v>26</v>
      </c>
      <c r="L4769">
        <v>12</v>
      </c>
      <c r="N4769">
        <v>117</v>
      </c>
      <c r="R4769" s="2">
        <f t="shared" si="149"/>
        <v>17.18</v>
      </c>
      <c r="S4769" s="2">
        <f>IF(AND(P4769&lt;&gt;"_U",P4769&lt;&gt;"c",J4769&lt;&gt;99,J4769&lt;&gt;9),IFERROR(VLOOKUP(A4769,'TA Total'!$A$2:$N$10000,14,0),"."),".")</f>
        <v>681</v>
      </c>
    </row>
    <row r="4770" spans="1:19" x14ac:dyDescent="0.4">
      <c r="A4770" s="2" t="str">
        <f t="shared" si="148"/>
        <v>2023|South Waikato District|13</v>
      </c>
      <c r="B4770" t="s">
        <v>16</v>
      </c>
      <c r="C4770" t="s">
        <v>17</v>
      </c>
      <c r="D4770" t="s">
        <v>18</v>
      </c>
      <c r="E4770" t="s">
        <v>19</v>
      </c>
      <c r="F4770">
        <v>2023</v>
      </c>
      <c r="G4770">
        <v>2023</v>
      </c>
      <c r="H4770">
        <v>19</v>
      </c>
      <c r="I4770" t="s">
        <v>136</v>
      </c>
      <c r="J4770">
        <v>5</v>
      </c>
      <c r="K4770" t="s">
        <v>26</v>
      </c>
      <c r="L4770">
        <v>13</v>
      </c>
      <c r="N4770">
        <v>3</v>
      </c>
      <c r="R4770" s="2">
        <f t="shared" si="149"/>
        <v>5.56</v>
      </c>
      <c r="S4770" s="2">
        <f>IF(AND(P4770&lt;&gt;"_U",P4770&lt;&gt;"c",J4770&lt;&gt;99,J4770&lt;&gt;9),IFERROR(VLOOKUP(A4770,'TA Total'!$A$2:$N$10000,14,0),"."),".")</f>
        <v>54</v>
      </c>
    </row>
    <row r="4771" spans="1:19" x14ac:dyDescent="0.4">
      <c r="A4771" s="2" t="str">
        <f t="shared" si="148"/>
        <v>2023|South Waikato District|999</v>
      </c>
      <c r="B4771" t="s">
        <v>16</v>
      </c>
      <c r="C4771" t="s">
        <v>17</v>
      </c>
      <c r="D4771" t="s">
        <v>18</v>
      </c>
      <c r="E4771" t="s">
        <v>19</v>
      </c>
      <c r="F4771">
        <v>2023</v>
      </c>
      <c r="G4771">
        <v>2023</v>
      </c>
      <c r="H4771">
        <v>19</v>
      </c>
      <c r="I4771" t="s">
        <v>136</v>
      </c>
      <c r="J4771">
        <v>5</v>
      </c>
      <c r="K4771" t="s">
        <v>26</v>
      </c>
      <c r="L4771">
        <v>999</v>
      </c>
      <c r="N4771">
        <v>3990</v>
      </c>
      <c r="R4771" s="2">
        <f t="shared" si="149"/>
        <v>51.11</v>
      </c>
      <c r="S4771" s="2">
        <f>IF(AND(P4771&lt;&gt;"_U",P4771&lt;&gt;"c",J4771&lt;&gt;99,J4771&lt;&gt;9),IFERROR(VLOOKUP(A4771,'TA Total'!$A$2:$N$10000,14,0),"."),".")</f>
        <v>7806</v>
      </c>
    </row>
    <row r="4772" spans="1:19" x14ac:dyDescent="0.4">
      <c r="A4772" s="2" t="str">
        <f t="shared" si="148"/>
        <v>2023|South Waikato District|10</v>
      </c>
      <c r="B4772" t="s">
        <v>16</v>
      </c>
      <c r="C4772" t="s">
        <v>17</v>
      </c>
      <c r="D4772" t="s">
        <v>18</v>
      </c>
      <c r="E4772" t="s">
        <v>19</v>
      </c>
      <c r="F4772">
        <v>2023</v>
      </c>
      <c r="G4772">
        <v>2023</v>
      </c>
      <c r="H4772">
        <v>19</v>
      </c>
      <c r="I4772" t="s">
        <v>136</v>
      </c>
      <c r="J4772">
        <v>6</v>
      </c>
      <c r="K4772" t="s">
        <v>27</v>
      </c>
      <c r="L4772">
        <v>10</v>
      </c>
      <c r="N4772">
        <v>3</v>
      </c>
      <c r="R4772" s="2">
        <f t="shared" si="149"/>
        <v>50</v>
      </c>
      <c r="S4772" s="2">
        <f>IF(AND(P4772&lt;&gt;"_U",P4772&lt;&gt;"c",J4772&lt;&gt;99,J4772&lt;&gt;9),IFERROR(VLOOKUP(A4772,'TA Total'!$A$2:$N$10000,14,0),"."),".")</f>
        <v>6</v>
      </c>
    </row>
    <row r="4773" spans="1:19" x14ac:dyDescent="0.4">
      <c r="A4773" s="2" t="str">
        <f t="shared" si="148"/>
        <v>2023|South Waikato District|11</v>
      </c>
      <c r="B4773" t="s">
        <v>16</v>
      </c>
      <c r="C4773" t="s">
        <v>17</v>
      </c>
      <c r="D4773" t="s">
        <v>18</v>
      </c>
      <c r="E4773" t="s">
        <v>19</v>
      </c>
      <c r="F4773">
        <v>2023</v>
      </c>
      <c r="G4773">
        <v>2023</v>
      </c>
      <c r="H4773">
        <v>19</v>
      </c>
      <c r="I4773" t="s">
        <v>136</v>
      </c>
      <c r="J4773">
        <v>6</v>
      </c>
      <c r="K4773" t="s">
        <v>27</v>
      </c>
      <c r="L4773">
        <v>11</v>
      </c>
      <c r="N4773">
        <v>102</v>
      </c>
      <c r="R4773" s="2">
        <f t="shared" si="149"/>
        <v>1.44</v>
      </c>
      <c r="S4773" s="2">
        <f>IF(AND(P4773&lt;&gt;"_U",P4773&lt;&gt;"c",J4773&lt;&gt;99,J4773&lt;&gt;9),IFERROR(VLOOKUP(A4773,'TA Total'!$A$2:$N$10000,14,0),"."),".")</f>
        <v>7065</v>
      </c>
    </row>
    <row r="4774" spans="1:19" x14ac:dyDescent="0.4">
      <c r="A4774" s="2" t="str">
        <f t="shared" si="148"/>
        <v>2023|South Waikato District|12</v>
      </c>
      <c r="B4774" t="s">
        <v>16</v>
      </c>
      <c r="C4774" t="s">
        <v>17</v>
      </c>
      <c r="D4774" t="s">
        <v>18</v>
      </c>
      <c r="E4774" t="s">
        <v>19</v>
      </c>
      <c r="F4774">
        <v>2023</v>
      </c>
      <c r="G4774">
        <v>2023</v>
      </c>
      <c r="H4774">
        <v>19</v>
      </c>
      <c r="I4774" t="s">
        <v>136</v>
      </c>
      <c r="J4774">
        <v>6</v>
      </c>
      <c r="K4774" t="s">
        <v>27</v>
      </c>
      <c r="L4774">
        <v>12</v>
      </c>
      <c r="N4774">
        <v>6</v>
      </c>
      <c r="R4774" s="2">
        <f t="shared" si="149"/>
        <v>0.88</v>
      </c>
      <c r="S4774" s="2">
        <f>IF(AND(P4774&lt;&gt;"_U",P4774&lt;&gt;"c",J4774&lt;&gt;99,J4774&lt;&gt;9),IFERROR(VLOOKUP(A4774,'TA Total'!$A$2:$N$10000,14,0),"."),".")</f>
        <v>681</v>
      </c>
    </row>
    <row r="4775" spans="1:19" x14ac:dyDescent="0.4">
      <c r="A4775" s="2" t="str">
        <f t="shared" si="148"/>
        <v>2023|South Waikato District|13</v>
      </c>
      <c r="B4775" t="s">
        <v>16</v>
      </c>
      <c r="C4775" t="s">
        <v>17</v>
      </c>
      <c r="D4775" t="s">
        <v>18</v>
      </c>
      <c r="E4775" t="s">
        <v>19</v>
      </c>
      <c r="F4775">
        <v>2023</v>
      </c>
      <c r="G4775">
        <v>2023</v>
      </c>
      <c r="H4775">
        <v>19</v>
      </c>
      <c r="I4775" t="s">
        <v>136</v>
      </c>
      <c r="J4775">
        <v>6</v>
      </c>
      <c r="K4775" t="s">
        <v>27</v>
      </c>
      <c r="L4775">
        <v>13</v>
      </c>
      <c r="N4775">
        <v>0</v>
      </c>
      <c r="R4775" s="2">
        <f t="shared" si="149"/>
        <v>0</v>
      </c>
      <c r="S4775" s="2">
        <f>IF(AND(P4775&lt;&gt;"_U",P4775&lt;&gt;"c",J4775&lt;&gt;99,J4775&lt;&gt;9),IFERROR(VLOOKUP(A4775,'TA Total'!$A$2:$N$10000,14,0),"."),".")</f>
        <v>54</v>
      </c>
    </row>
    <row r="4776" spans="1:19" x14ac:dyDescent="0.4">
      <c r="A4776" s="2" t="str">
        <f t="shared" si="148"/>
        <v>2023|South Waikato District|999</v>
      </c>
      <c r="B4776" t="s">
        <v>16</v>
      </c>
      <c r="C4776" t="s">
        <v>17</v>
      </c>
      <c r="D4776" t="s">
        <v>18</v>
      </c>
      <c r="E4776" t="s">
        <v>19</v>
      </c>
      <c r="F4776">
        <v>2023</v>
      </c>
      <c r="G4776">
        <v>2023</v>
      </c>
      <c r="H4776">
        <v>19</v>
      </c>
      <c r="I4776" t="s">
        <v>136</v>
      </c>
      <c r="J4776">
        <v>6</v>
      </c>
      <c r="K4776" t="s">
        <v>27</v>
      </c>
      <c r="L4776">
        <v>999</v>
      </c>
      <c r="N4776">
        <v>111</v>
      </c>
      <c r="R4776" s="2">
        <f t="shared" si="149"/>
        <v>1.42</v>
      </c>
      <c r="S4776" s="2">
        <f>IF(AND(P4776&lt;&gt;"_U",P4776&lt;&gt;"c",J4776&lt;&gt;99,J4776&lt;&gt;9),IFERROR(VLOOKUP(A4776,'TA Total'!$A$2:$N$10000,14,0),"."),".")</f>
        <v>7806</v>
      </c>
    </row>
    <row r="4777" spans="1:19" x14ac:dyDescent="0.4">
      <c r="A4777" s="2" t="str">
        <f t="shared" si="148"/>
        <v>2023|South Waikato District|10</v>
      </c>
      <c r="B4777" t="s">
        <v>16</v>
      </c>
      <c r="C4777" t="s">
        <v>17</v>
      </c>
      <c r="D4777" t="s">
        <v>18</v>
      </c>
      <c r="E4777" t="s">
        <v>19</v>
      </c>
      <c r="F4777">
        <v>2023</v>
      </c>
      <c r="G4777">
        <v>2023</v>
      </c>
      <c r="H4777">
        <v>19</v>
      </c>
      <c r="I4777" t="s">
        <v>136</v>
      </c>
      <c r="J4777">
        <v>7</v>
      </c>
      <c r="K4777" t="s">
        <v>28</v>
      </c>
      <c r="L4777">
        <v>10</v>
      </c>
      <c r="N4777">
        <v>0</v>
      </c>
      <c r="R4777" s="2">
        <f t="shared" si="149"/>
        <v>0</v>
      </c>
      <c r="S4777" s="2">
        <f>IF(AND(P4777&lt;&gt;"_U",P4777&lt;&gt;"c",J4777&lt;&gt;99,J4777&lt;&gt;9),IFERROR(VLOOKUP(A4777,'TA Total'!$A$2:$N$10000,14,0),"."),".")</f>
        <v>6</v>
      </c>
    </row>
    <row r="4778" spans="1:19" x14ac:dyDescent="0.4">
      <c r="A4778" s="2" t="str">
        <f t="shared" si="148"/>
        <v>2023|South Waikato District|11</v>
      </c>
      <c r="B4778" t="s">
        <v>16</v>
      </c>
      <c r="C4778" t="s">
        <v>17</v>
      </c>
      <c r="D4778" t="s">
        <v>18</v>
      </c>
      <c r="E4778" t="s">
        <v>19</v>
      </c>
      <c r="F4778">
        <v>2023</v>
      </c>
      <c r="G4778">
        <v>2023</v>
      </c>
      <c r="H4778">
        <v>19</v>
      </c>
      <c r="I4778" t="s">
        <v>136</v>
      </c>
      <c r="J4778">
        <v>7</v>
      </c>
      <c r="K4778" t="s">
        <v>28</v>
      </c>
      <c r="L4778">
        <v>11</v>
      </c>
      <c r="N4778">
        <v>21</v>
      </c>
      <c r="R4778" s="2">
        <f t="shared" si="149"/>
        <v>0.3</v>
      </c>
      <c r="S4778" s="2">
        <f>IF(AND(P4778&lt;&gt;"_U",P4778&lt;&gt;"c",J4778&lt;&gt;99,J4778&lt;&gt;9),IFERROR(VLOOKUP(A4778,'TA Total'!$A$2:$N$10000,14,0),"."),".")</f>
        <v>7065</v>
      </c>
    </row>
    <row r="4779" spans="1:19" x14ac:dyDescent="0.4">
      <c r="A4779" s="2" t="str">
        <f t="shared" si="148"/>
        <v>2023|South Waikato District|12</v>
      </c>
      <c r="B4779" t="s">
        <v>16</v>
      </c>
      <c r="C4779" t="s">
        <v>17</v>
      </c>
      <c r="D4779" t="s">
        <v>18</v>
      </c>
      <c r="E4779" t="s">
        <v>19</v>
      </c>
      <c r="F4779">
        <v>2023</v>
      </c>
      <c r="G4779">
        <v>2023</v>
      </c>
      <c r="H4779">
        <v>19</v>
      </c>
      <c r="I4779" t="s">
        <v>136</v>
      </c>
      <c r="J4779">
        <v>7</v>
      </c>
      <c r="K4779" t="s">
        <v>28</v>
      </c>
      <c r="L4779">
        <v>12</v>
      </c>
      <c r="N4779">
        <v>3</v>
      </c>
      <c r="R4779" s="2">
        <f t="shared" si="149"/>
        <v>0.44</v>
      </c>
      <c r="S4779" s="2">
        <f>IF(AND(P4779&lt;&gt;"_U",P4779&lt;&gt;"c",J4779&lt;&gt;99,J4779&lt;&gt;9),IFERROR(VLOOKUP(A4779,'TA Total'!$A$2:$N$10000,14,0),"."),".")</f>
        <v>681</v>
      </c>
    </row>
    <row r="4780" spans="1:19" x14ac:dyDescent="0.4">
      <c r="A4780" s="2" t="str">
        <f t="shared" si="148"/>
        <v>2023|South Waikato District|13</v>
      </c>
      <c r="B4780" t="s">
        <v>16</v>
      </c>
      <c r="C4780" t="s">
        <v>17</v>
      </c>
      <c r="D4780" t="s">
        <v>18</v>
      </c>
      <c r="E4780" t="s">
        <v>19</v>
      </c>
      <c r="F4780">
        <v>2023</v>
      </c>
      <c r="G4780">
        <v>2023</v>
      </c>
      <c r="H4780">
        <v>19</v>
      </c>
      <c r="I4780" t="s">
        <v>136</v>
      </c>
      <c r="J4780">
        <v>7</v>
      </c>
      <c r="K4780" t="s">
        <v>28</v>
      </c>
      <c r="L4780">
        <v>13</v>
      </c>
      <c r="N4780">
        <v>0</v>
      </c>
      <c r="R4780" s="2">
        <f t="shared" si="149"/>
        <v>0</v>
      </c>
      <c r="S4780" s="2">
        <f>IF(AND(P4780&lt;&gt;"_U",P4780&lt;&gt;"c",J4780&lt;&gt;99,J4780&lt;&gt;9),IFERROR(VLOOKUP(A4780,'TA Total'!$A$2:$N$10000,14,0),"."),".")</f>
        <v>54</v>
      </c>
    </row>
    <row r="4781" spans="1:19" x14ac:dyDescent="0.4">
      <c r="A4781" s="2" t="str">
        <f t="shared" si="148"/>
        <v>2023|South Waikato District|999</v>
      </c>
      <c r="B4781" t="s">
        <v>16</v>
      </c>
      <c r="C4781" t="s">
        <v>17</v>
      </c>
      <c r="D4781" t="s">
        <v>18</v>
      </c>
      <c r="E4781" t="s">
        <v>19</v>
      </c>
      <c r="F4781">
        <v>2023</v>
      </c>
      <c r="G4781">
        <v>2023</v>
      </c>
      <c r="H4781">
        <v>19</v>
      </c>
      <c r="I4781" t="s">
        <v>136</v>
      </c>
      <c r="J4781">
        <v>7</v>
      </c>
      <c r="K4781" t="s">
        <v>28</v>
      </c>
      <c r="L4781">
        <v>999</v>
      </c>
      <c r="N4781">
        <v>24</v>
      </c>
      <c r="R4781" s="2">
        <f t="shared" si="149"/>
        <v>0.31</v>
      </c>
      <c r="S4781" s="2">
        <f>IF(AND(P4781&lt;&gt;"_U",P4781&lt;&gt;"c",J4781&lt;&gt;99,J4781&lt;&gt;9),IFERROR(VLOOKUP(A4781,'TA Total'!$A$2:$N$10000,14,0),"."),".")</f>
        <v>7806</v>
      </c>
    </row>
    <row r="4782" spans="1:19" x14ac:dyDescent="0.4">
      <c r="A4782" s="2" t="str">
        <f t="shared" si="148"/>
        <v>2023|South Waikato District|10</v>
      </c>
      <c r="B4782" t="s">
        <v>16</v>
      </c>
      <c r="C4782" t="s">
        <v>17</v>
      </c>
      <c r="D4782" t="s">
        <v>18</v>
      </c>
      <c r="E4782" t="s">
        <v>19</v>
      </c>
      <c r="F4782">
        <v>2023</v>
      </c>
      <c r="G4782">
        <v>2023</v>
      </c>
      <c r="H4782">
        <v>19</v>
      </c>
      <c r="I4782" t="s">
        <v>136</v>
      </c>
      <c r="J4782">
        <v>77</v>
      </c>
      <c r="K4782" t="s">
        <v>29</v>
      </c>
      <c r="L4782">
        <v>10</v>
      </c>
      <c r="N4782">
        <v>6</v>
      </c>
      <c r="R4782" s="2">
        <f t="shared" si="149"/>
        <v>100</v>
      </c>
      <c r="S4782" s="2">
        <f>IF(AND(P4782&lt;&gt;"_U",P4782&lt;&gt;"c",J4782&lt;&gt;99,J4782&lt;&gt;9),IFERROR(VLOOKUP(A4782,'TA Total'!$A$2:$N$10000,14,0),"."),".")</f>
        <v>6</v>
      </c>
    </row>
    <row r="4783" spans="1:19" x14ac:dyDescent="0.4">
      <c r="A4783" s="2" t="str">
        <f t="shared" si="148"/>
        <v>2023|South Waikato District|11</v>
      </c>
      <c r="B4783" t="s">
        <v>16</v>
      </c>
      <c r="C4783" t="s">
        <v>17</v>
      </c>
      <c r="D4783" t="s">
        <v>18</v>
      </c>
      <c r="E4783" t="s">
        <v>19</v>
      </c>
      <c r="F4783">
        <v>2023</v>
      </c>
      <c r="G4783">
        <v>2023</v>
      </c>
      <c r="H4783">
        <v>19</v>
      </c>
      <c r="I4783" t="s">
        <v>136</v>
      </c>
      <c r="J4783">
        <v>77</v>
      </c>
      <c r="K4783" t="s">
        <v>29</v>
      </c>
      <c r="L4783">
        <v>11</v>
      </c>
      <c r="N4783">
        <v>7065</v>
      </c>
      <c r="R4783" s="2">
        <f t="shared" si="149"/>
        <v>100</v>
      </c>
      <c r="S4783" s="2">
        <f>IF(AND(P4783&lt;&gt;"_U",P4783&lt;&gt;"c",J4783&lt;&gt;99,J4783&lt;&gt;9),IFERROR(VLOOKUP(A4783,'TA Total'!$A$2:$N$10000,14,0),"."),".")</f>
        <v>7065</v>
      </c>
    </row>
    <row r="4784" spans="1:19" x14ac:dyDescent="0.4">
      <c r="A4784" s="2" t="str">
        <f t="shared" si="148"/>
        <v>2023|South Waikato District|12</v>
      </c>
      <c r="B4784" t="s">
        <v>16</v>
      </c>
      <c r="C4784" t="s">
        <v>17</v>
      </c>
      <c r="D4784" t="s">
        <v>18</v>
      </c>
      <c r="E4784" t="s">
        <v>19</v>
      </c>
      <c r="F4784">
        <v>2023</v>
      </c>
      <c r="G4784">
        <v>2023</v>
      </c>
      <c r="H4784">
        <v>19</v>
      </c>
      <c r="I4784" t="s">
        <v>136</v>
      </c>
      <c r="J4784">
        <v>77</v>
      </c>
      <c r="K4784" t="s">
        <v>29</v>
      </c>
      <c r="L4784">
        <v>12</v>
      </c>
      <c r="N4784">
        <v>681</v>
      </c>
      <c r="R4784" s="2">
        <f t="shared" si="149"/>
        <v>100</v>
      </c>
      <c r="S4784" s="2">
        <f>IF(AND(P4784&lt;&gt;"_U",P4784&lt;&gt;"c",J4784&lt;&gt;99,J4784&lt;&gt;9),IFERROR(VLOOKUP(A4784,'TA Total'!$A$2:$N$10000,14,0),"."),".")</f>
        <v>681</v>
      </c>
    </row>
    <row r="4785" spans="1:19" x14ac:dyDescent="0.4">
      <c r="A4785" s="2" t="str">
        <f t="shared" si="148"/>
        <v>2023|South Waikato District|13</v>
      </c>
      <c r="B4785" t="s">
        <v>16</v>
      </c>
      <c r="C4785" t="s">
        <v>17</v>
      </c>
      <c r="D4785" t="s">
        <v>18</v>
      </c>
      <c r="E4785" t="s">
        <v>19</v>
      </c>
      <c r="F4785">
        <v>2023</v>
      </c>
      <c r="G4785">
        <v>2023</v>
      </c>
      <c r="H4785">
        <v>19</v>
      </c>
      <c r="I4785" t="s">
        <v>136</v>
      </c>
      <c r="J4785">
        <v>77</v>
      </c>
      <c r="K4785" t="s">
        <v>29</v>
      </c>
      <c r="L4785">
        <v>13</v>
      </c>
      <c r="N4785">
        <v>54</v>
      </c>
      <c r="R4785" s="2">
        <f t="shared" si="149"/>
        <v>100</v>
      </c>
      <c r="S4785" s="2">
        <f>IF(AND(P4785&lt;&gt;"_U",P4785&lt;&gt;"c",J4785&lt;&gt;99,J4785&lt;&gt;9),IFERROR(VLOOKUP(A4785,'TA Total'!$A$2:$N$10000,14,0),"."),".")</f>
        <v>54</v>
      </c>
    </row>
    <row r="4786" spans="1:19" x14ac:dyDescent="0.4">
      <c r="A4786" s="2" t="str">
        <f t="shared" si="148"/>
        <v>2023|South Waikato District|999</v>
      </c>
      <c r="B4786" t="s">
        <v>16</v>
      </c>
      <c r="C4786" t="s">
        <v>17</v>
      </c>
      <c r="D4786" t="s">
        <v>18</v>
      </c>
      <c r="E4786" t="s">
        <v>19</v>
      </c>
      <c r="F4786">
        <v>2023</v>
      </c>
      <c r="G4786">
        <v>2023</v>
      </c>
      <c r="H4786">
        <v>19</v>
      </c>
      <c r="I4786" t="s">
        <v>136</v>
      </c>
      <c r="J4786">
        <v>77</v>
      </c>
      <c r="K4786" t="s">
        <v>29</v>
      </c>
      <c r="L4786">
        <v>999</v>
      </c>
      <c r="N4786">
        <v>7806</v>
      </c>
      <c r="R4786" s="2">
        <f t="shared" si="149"/>
        <v>100</v>
      </c>
      <c r="S4786" s="2">
        <f>IF(AND(P4786&lt;&gt;"_U",P4786&lt;&gt;"c",J4786&lt;&gt;99,J4786&lt;&gt;9),IFERROR(VLOOKUP(A4786,'TA Total'!$A$2:$N$10000,14,0),"."),".")</f>
        <v>7806</v>
      </c>
    </row>
    <row r="4787" spans="1:19" x14ac:dyDescent="0.4">
      <c r="A4787" s="2" t="str">
        <f t="shared" si="148"/>
        <v>2023|South Waikato District|10</v>
      </c>
      <c r="B4787" t="s">
        <v>16</v>
      </c>
      <c r="C4787" t="s">
        <v>17</v>
      </c>
      <c r="D4787" t="s">
        <v>18</v>
      </c>
      <c r="E4787" t="s">
        <v>19</v>
      </c>
      <c r="F4787">
        <v>2023</v>
      </c>
      <c r="G4787">
        <v>2023</v>
      </c>
      <c r="H4787">
        <v>19</v>
      </c>
      <c r="I4787" t="s">
        <v>136</v>
      </c>
      <c r="J4787">
        <v>8</v>
      </c>
      <c r="K4787" t="s">
        <v>30</v>
      </c>
      <c r="L4787">
        <v>10</v>
      </c>
      <c r="N4787">
        <v>0</v>
      </c>
      <c r="R4787" s="2">
        <f t="shared" si="149"/>
        <v>0</v>
      </c>
      <c r="S4787" s="2">
        <f>IF(AND(P4787&lt;&gt;"_U",P4787&lt;&gt;"c",J4787&lt;&gt;99,J4787&lt;&gt;9),IFERROR(VLOOKUP(A4787,'TA Total'!$A$2:$N$10000,14,0),"."),".")</f>
        <v>6</v>
      </c>
    </row>
    <row r="4788" spans="1:19" x14ac:dyDescent="0.4">
      <c r="A4788" s="2" t="str">
        <f t="shared" si="148"/>
        <v>2023|South Waikato District|11</v>
      </c>
      <c r="B4788" t="s">
        <v>16</v>
      </c>
      <c r="C4788" t="s">
        <v>17</v>
      </c>
      <c r="D4788" t="s">
        <v>18</v>
      </c>
      <c r="E4788" t="s">
        <v>19</v>
      </c>
      <c r="F4788">
        <v>2023</v>
      </c>
      <c r="G4788">
        <v>2023</v>
      </c>
      <c r="H4788">
        <v>19</v>
      </c>
      <c r="I4788" t="s">
        <v>136</v>
      </c>
      <c r="J4788">
        <v>8</v>
      </c>
      <c r="K4788" t="s">
        <v>30</v>
      </c>
      <c r="L4788">
        <v>11</v>
      </c>
      <c r="N4788">
        <v>117</v>
      </c>
      <c r="R4788" s="2">
        <f t="shared" si="149"/>
        <v>1.66</v>
      </c>
      <c r="S4788" s="2">
        <f>IF(AND(P4788&lt;&gt;"_U",P4788&lt;&gt;"c",J4788&lt;&gt;99,J4788&lt;&gt;9),IFERROR(VLOOKUP(A4788,'TA Total'!$A$2:$N$10000,14,0),"."),".")</f>
        <v>7065</v>
      </c>
    </row>
    <row r="4789" spans="1:19" x14ac:dyDescent="0.4">
      <c r="A4789" s="2" t="str">
        <f t="shared" si="148"/>
        <v>2023|South Waikato District|12</v>
      </c>
      <c r="B4789" t="s">
        <v>16</v>
      </c>
      <c r="C4789" t="s">
        <v>17</v>
      </c>
      <c r="D4789" t="s">
        <v>18</v>
      </c>
      <c r="E4789" t="s">
        <v>19</v>
      </c>
      <c r="F4789">
        <v>2023</v>
      </c>
      <c r="G4789">
        <v>2023</v>
      </c>
      <c r="H4789">
        <v>19</v>
      </c>
      <c r="I4789" t="s">
        <v>136</v>
      </c>
      <c r="J4789">
        <v>8</v>
      </c>
      <c r="K4789" t="s">
        <v>30</v>
      </c>
      <c r="L4789">
        <v>12</v>
      </c>
      <c r="N4789">
        <v>30</v>
      </c>
      <c r="R4789" s="2">
        <f t="shared" si="149"/>
        <v>4.41</v>
      </c>
      <c r="S4789" s="2">
        <f>IF(AND(P4789&lt;&gt;"_U",P4789&lt;&gt;"c",J4789&lt;&gt;99,J4789&lt;&gt;9),IFERROR(VLOOKUP(A4789,'TA Total'!$A$2:$N$10000,14,0),"."),".")</f>
        <v>681</v>
      </c>
    </row>
    <row r="4790" spans="1:19" x14ac:dyDescent="0.4">
      <c r="A4790" s="2" t="str">
        <f t="shared" si="148"/>
        <v>2023|South Waikato District|13</v>
      </c>
      <c r="B4790" t="s">
        <v>16</v>
      </c>
      <c r="C4790" t="s">
        <v>17</v>
      </c>
      <c r="D4790" t="s">
        <v>18</v>
      </c>
      <c r="E4790" t="s">
        <v>19</v>
      </c>
      <c r="F4790">
        <v>2023</v>
      </c>
      <c r="G4790">
        <v>2023</v>
      </c>
      <c r="H4790">
        <v>19</v>
      </c>
      <c r="I4790" t="s">
        <v>136</v>
      </c>
      <c r="J4790">
        <v>8</v>
      </c>
      <c r="K4790" t="s">
        <v>30</v>
      </c>
      <c r="L4790">
        <v>13</v>
      </c>
      <c r="N4790">
        <v>0</v>
      </c>
      <c r="R4790" s="2">
        <f t="shared" si="149"/>
        <v>0</v>
      </c>
      <c r="S4790" s="2">
        <f>IF(AND(P4790&lt;&gt;"_U",P4790&lt;&gt;"c",J4790&lt;&gt;99,J4790&lt;&gt;9),IFERROR(VLOOKUP(A4790,'TA Total'!$A$2:$N$10000,14,0),"."),".")</f>
        <v>54</v>
      </c>
    </row>
    <row r="4791" spans="1:19" x14ac:dyDescent="0.4">
      <c r="A4791" s="2" t="str">
        <f t="shared" si="148"/>
        <v>2023|South Waikato District|999</v>
      </c>
      <c r="B4791" t="s">
        <v>16</v>
      </c>
      <c r="C4791" t="s">
        <v>17</v>
      </c>
      <c r="D4791" t="s">
        <v>18</v>
      </c>
      <c r="E4791" t="s">
        <v>19</v>
      </c>
      <c r="F4791">
        <v>2023</v>
      </c>
      <c r="G4791">
        <v>2023</v>
      </c>
      <c r="H4791">
        <v>19</v>
      </c>
      <c r="I4791" t="s">
        <v>136</v>
      </c>
      <c r="J4791">
        <v>8</v>
      </c>
      <c r="K4791" t="s">
        <v>30</v>
      </c>
      <c r="L4791">
        <v>999</v>
      </c>
      <c r="N4791">
        <v>147</v>
      </c>
      <c r="R4791" s="2">
        <f t="shared" si="149"/>
        <v>1.88</v>
      </c>
      <c r="S4791" s="2">
        <f>IF(AND(P4791&lt;&gt;"_U",P4791&lt;&gt;"c",J4791&lt;&gt;99,J4791&lt;&gt;9),IFERROR(VLOOKUP(A4791,'TA Total'!$A$2:$N$10000,14,0),"."),".")</f>
        <v>7806</v>
      </c>
    </row>
    <row r="4792" spans="1:19" x14ac:dyDescent="0.4">
      <c r="A4792" s="2" t="str">
        <f t="shared" si="148"/>
        <v>2023|South Waikato District|10</v>
      </c>
      <c r="B4792" t="s">
        <v>16</v>
      </c>
      <c r="C4792" t="s">
        <v>17</v>
      </c>
      <c r="D4792" t="s">
        <v>18</v>
      </c>
      <c r="E4792" t="s">
        <v>19</v>
      </c>
      <c r="F4792">
        <v>2023</v>
      </c>
      <c r="G4792">
        <v>2023</v>
      </c>
      <c r="H4792">
        <v>19</v>
      </c>
      <c r="I4792" t="s">
        <v>136</v>
      </c>
      <c r="J4792">
        <v>9</v>
      </c>
      <c r="K4792" t="s">
        <v>31</v>
      </c>
      <c r="L4792">
        <v>10</v>
      </c>
      <c r="N4792">
        <v>0</v>
      </c>
      <c r="R4792" s="2" t="str">
        <f t="shared" si="149"/>
        <v>.</v>
      </c>
      <c r="S4792" s="2" t="str">
        <f>IF(AND(P4792&lt;&gt;"_U",P4792&lt;&gt;"c",J4792&lt;&gt;99,J4792&lt;&gt;9),IFERROR(VLOOKUP(A4792,'TA Total'!$A$2:$N$10000,14,0),"."),".")</f>
        <v>.</v>
      </c>
    </row>
    <row r="4793" spans="1:19" x14ac:dyDescent="0.4">
      <c r="A4793" s="2" t="str">
        <f t="shared" si="148"/>
        <v>2023|South Waikato District|11</v>
      </c>
      <c r="B4793" t="s">
        <v>16</v>
      </c>
      <c r="C4793" t="s">
        <v>17</v>
      </c>
      <c r="D4793" t="s">
        <v>18</v>
      </c>
      <c r="E4793" t="s">
        <v>19</v>
      </c>
      <c r="F4793">
        <v>2023</v>
      </c>
      <c r="G4793">
        <v>2023</v>
      </c>
      <c r="H4793">
        <v>19</v>
      </c>
      <c r="I4793" t="s">
        <v>136</v>
      </c>
      <c r="J4793">
        <v>9</v>
      </c>
      <c r="K4793" t="s">
        <v>31</v>
      </c>
      <c r="L4793">
        <v>11</v>
      </c>
      <c r="N4793">
        <v>1065</v>
      </c>
      <c r="R4793" s="2" t="str">
        <f t="shared" si="149"/>
        <v>.</v>
      </c>
      <c r="S4793" s="2" t="str">
        <f>IF(AND(P4793&lt;&gt;"_U",P4793&lt;&gt;"c",J4793&lt;&gt;99,J4793&lt;&gt;9),IFERROR(VLOOKUP(A4793,'TA Total'!$A$2:$N$10000,14,0),"."),".")</f>
        <v>.</v>
      </c>
    </row>
    <row r="4794" spans="1:19" x14ac:dyDescent="0.4">
      <c r="A4794" s="2" t="str">
        <f t="shared" si="148"/>
        <v>2023|South Waikato District|12</v>
      </c>
      <c r="B4794" t="s">
        <v>16</v>
      </c>
      <c r="C4794" t="s">
        <v>17</v>
      </c>
      <c r="D4794" t="s">
        <v>18</v>
      </c>
      <c r="E4794" t="s">
        <v>19</v>
      </c>
      <c r="F4794">
        <v>2023</v>
      </c>
      <c r="G4794">
        <v>2023</v>
      </c>
      <c r="H4794">
        <v>19</v>
      </c>
      <c r="I4794" t="s">
        <v>136</v>
      </c>
      <c r="J4794">
        <v>9</v>
      </c>
      <c r="K4794" t="s">
        <v>31</v>
      </c>
      <c r="L4794">
        <v>12</v>
      </c>
      <c r="N4794">
        <v>147</v>
      </c>
      <c r="R4794" s="2" t="str">
        <f t="shared" si="149"/>
        <v>.</v>
      </c>
      <c r="S4794" s="2" t="str">
        <f>IF(AND(P4794&lt;&gt;"_U",P4794&lt;&gt;"c",J4794&lt;&gt;99,J4794&lt;&gt;9),IFERROR(VLOOKUP(A4794,'TA Total'!$A$2:$N$10000,14,0),"."),".")</f>
        <v>.</v>
      </c>
    </row>
    <row r="4795" spans="1:19" x14ac:dyDescent="0.4">
      <c r="A4795" s="2" t="str">
        <f t="shared" si="148"/>
        <v>2023|South Waikato District|13</v>
      </c>
      <c r="B4795" t="s">
        <v>16</v>
      </c>
      <c r="C4795" t="s">
        <v>17</v>
      </c>
      <c r="D4795" t="s">
        <v>18</v>
      </c>
      <c r="E4795" t="s">
        <v>19</v>
      </c>
      <c r="F4795">
        <v>2023</v>
      </c>
      <c r="G4795">
        <v>2023</v>
      </c>
      <c r="H4795">
        <v>19</v>
      </c>
      <c r="I4795" t="s">
        <v>136</v>
      </c>
      <c r="J4795">
        <v>9</v>
      </c>
      <c r="K4795" t="s">
        <v>31</v>
      </c>
      <c r="L4795">
        <v>13</v>
      </c>
      <c r="N4795">
        <v>27</v>
      </c>
      <c r="R4795" s="2" t="str">
        <f t="shared" si="149"/>
        <v>.</v>
      </c>
      <c r="S4795" s="2" t="str">
        <f>IF(AND(P4795&lt;&gt;"_U",P4795&lt;&gt;"c",J4795&lt;&gt;99,J4795&lt;&gt;9),IFERROR(VLOOKUP(A4795,'TA Total'!$A$2:$N$10000,14,0),"."),".")</f>
        <v>.</v>
      </c>
    </row>
    <row r="4796" spans="1:19" x14ac:dyDescent="0.4">
      <c r="A4796" s="2" t="str">
        <f t="shared" si="148"/>
        <v>2023|South Waikato District|999</v>
      </c>
      <c r="B4796" t="s">
        <v>16</v>
      </c>
      <c r="C4796" t="s">
        <v>17</v>
      </c>
      <c r="D4796" t="s">
        <v>18</v>
      </c>
      <c r="E4796" t="s">
        <v>19</v>
      </c>
      <c r="F4796">
        <v>2023</v>
      </c>
      <c r="G4796">
        <v>2023</v>
      </c>
      <c r="H4796">
        <v>19</v>
      </c>
      <c r="I4796" t="s">
        <v>136</v>
      </c>
      <c r="J4796">
        <v>9</v>
      </c>
      <c r="K4796" t="s">
        <v>31</v>
      </c>
      <c r="L4796">
        <v>999</v>
      </c>
      <c r="N4796">
        <v>1239</v>
      </c>
      <c r="R4796" s="2" t="str">
        <f t="shared" si="149"/>
        <v>.</v>
      </c>
      <c r="S4796" s="2" t="str">
        <f>IF(AND(P4796&lt;&gt;"_U",P4796&lt;&gt;"c",J4796&lt;&gt;99,J4796&lt;&gt;9),IFERROR(VLOOKUP(A4796,'TA Total'!$A$2:$N$10000,14,0),"."),".")</f>
        <v>.</v>
      </c>
    </row>
    <row r="4797" spans="1:19" x14ac:dyDescent="0.4">
      <c r="A4797" s="2" t="str">
        <f t="shared" si="148"/>
        <v>2023|South Waikato District|10</v>
      </c>
      <c r="B4797" t="s">
        <v>16</v>
      </c>
      <c r="C4797" t="s">
        <v>17</v>
      </c>
      <c r="D4797" t="s">
        <v>18</v>
      </c>
      <c r="E4797" t="s">
        <v>19</v>
      </c>
      <c r="F4797">
        <v>2023</v>
      </c>
      <c r="G4797">
        <v>2023</v>
      </c>
      <c r="H4797">
        <v>19</v>
      </c>
      <c r="I4797" t="s">
        <v>136</v>
      </c>
      <c r="J4797">
        <v>99</v>
      </c>
      <c r="K4797" t="s">
        <v>32</v>
      </c>
      <c r="L4797">
        <v>10</v>
      </c>
      <c r="N4797">
        <v>6</v>
      </c>
      <c r="R4797" s="2" t="str">
        <f t="shared" si="149"/>
        <v>.</v>
      </c>
      <c r="S4797" s="2" t="str">
        <f>IF(AND(P4797&lt;&gt;"_U",P4797&lt;&gt;"c",J4797&lt;&gt;99,J4797&lt;&gt;9),IFERROR(VLOOKUP(A4797,'TA Total'!$A$2:$N$10000,14,0),"."),".")</f>
        <v>.</v>
      </c>
    </row>
    <row r="4798" spans="1:19" x14ac:dyDescent="0.4">
      <c r="A4798" s="2" t="str">
        <f t="shared" si="148"/>
        <v>2023|South Waikato District|11</v>
      </c>
      <c r="B4798" t="s">
        <v>16</v>
      </c>
      <c r="C4798" t="s">
        <v>17</v>
      </c>
      <c r="D4798" t="s">
        <v>18</v>
      </c>
      <c r="E4798" t="s">
        <v>19</v>
      </c>
      <c r="F4798">
        <v>2023</v>
      </c>
      <c r="G4798">
        <v>2023</v>
      </c>
      <c r="H4798">
        <v>19</v>
      </c>
      <c r="I4798" t="s">
        <v>136</v>
      </c>
      <c r="J4798">
        <v>99</v>
      </c>
      <c r="K4798" t="s">
        <v>32</v>
      </c>
      <c r="L4798">
        <v>11</v>
      </c>
      <c r="N4798">
        <v>8127</v>
      </c>
      <c r="R4798" s="2" t="str">
        <f t="shared" si="149"/>
        <v>.</v>
      </c>
      <c r="S4798" s="2" t="str">
        <f>IF(AND(P4798&lt;&gt;"_U",P4798&lt;&gt;"c",J4798&lt;&gt;99,J4798&lt;&gt;9),IFERROR(VLOOKUP(A4798,'TA Total'!$A$2:$N$10000,14,0),"."),".")</f>
        <v>.</v>
      </c>
    </row>
    <row r="4799" spans="1:19" x14ac:dyDescent="0.4">
      <c r="A4799" s="2" t="str">
        <f t="shared" si="148"/>
        <v>2023|South Waikato District|12</v>
      </c>
      <c r="B4799" t="s">
        <v>16</v>
      </c>
      <c r="C4799" t="s">
        <v>17</v>
      </c>
      <c r="D4799" t="s">
        <v>18</v>
      </c>
      <c r="E4799" t="s">
        <v>19</v>
      </c>
      <c r="F4799">
        <v>2023</v>
      </c>
      <c r="G4799">
        <v>2023</v>
      </c>
      <c r="H4799">
        <v>19</v>
      </c>
      <c r="I4799" t="s">
        <v>136</v>
      </c>
      <c r="J4799">
        <v>99</v>
      </c>
      <c r="K4799" t="s">
        <v>32</v>
      </c>
      <c r="L4799">
        <v>12</v>
      </c>
      <c r="N4799">
        <v>828</v>
      </c>
      <c r="R4799" s="2" t="str">
        <f t="shared" si="149"/>
        <v>.</v>
      </c>
      <c r="S4799" s="2" t="str">
        <f>IF(AND(P4799&lt;&gt;"_U",P4799&lt;&gt;"c",J4799&lt;&gt;99,J4799&lt;&gt;9),IFERROR(VLOOKUP(A4799,'TA Total'!$A$2:$N$10000,14,0),"."),".")</f>
        <v>.</v>
      </c>
    </row>
    <row r="4800" spans="1:19" x14ac:dyDescent="0.4">
      <c r="A4800" s="2" t="str">
        <f t="shared" si="148"/>
        <v>2023|South Waikato District|13</v>
      </c>
      <c r="B4800" t="s">
        <v>16</v>
      </c>
      <c r="C4800" t="s">
        <v>17</v>
      </c>
      <c r="D4800" t="s">
        <v>18</v>
      </c>
      <c r="E4800" t="s">
        <v>19</v>
      </c>
      <c r="F4800">
        <v>2023</v>
      </c>
      <c r="G4800">
        <v>2023</v>
      </c>
      <c r="H4800">
        <v>19</v>
      </c>
      <c r="I4800" t="s">
        <v>136</v>
      </c>
      <c r="J4800">
        <v>99</v>
      </c>
      <c r="K4800" t="s">
        <v>32</v>
      </c>
      <c r="L4800">
        <v>13</v>
      </c>
      <c r="N4800">
        <v>81</v>
      </c>
      <c r="R4800" s="2" t="str">
        <f t="shared" si="149"/>
        <v>.</v>
      </c>
      <c r="S4800" s="2" t="str">
        <f>IF(AND(P4800&lt;&gt;"_U",P4800&lt;&gt;"c",J4800&lt;&gt;99,J4800&lt;&gt;9),IFERROR(VLOOKUP(A4800,'TA Total'!$A$2:$N$10000,14,0),"."),".")</f>
        <v>.</v>
      </c>
    </row>
    <row r="4801" spans="1:19" x14ac:dyDescent="0.4">
      <c r="A4801" s="2" t="str">
        <f t="shared" si="148"/>
        <v>2023|South Waikato District|999</v>
      </c>
      <c r="B4801" t="s">
        <v>16</v>
      </c>
      <c r="C4801" t="s">
        <v>17</v>
      </c>
      <c r="D4801" t="s">
        <v>18</v>
      </c>
      <c r="E4801" t="s">
        <v>19</v>
      </c>
      <c r="F4801">
        <v>2023</v>
      </c>
      <c r="G4801">
        <v>2023</v>
      </c>
      <c r="H4801">
        <v>19</v>
      </c>
      <c r="I4801" t="s">
        <v>136</v>
      </c>
      <c r="J4801">
        <v>99</v>
      </c>
      <c r="K4801" t="s">
        <v>32</v>
      </c>
      <c r="L4801">
        <v>999</v>
      </c>
      <c r="N4801">
        <v>9045</v>
      </c>
      <c r="R4801" s="2" t="str">
        <f t="shared" si="149"/>
        <v>.</v>
      </c>
      <c r="S4801" s="2" t="str">
        <f>IF(AND(P4801&lt;&gt;"_U",P4801&lt;&gt;"c",J4801&lt;&gt;99,J4801&lt;&gt;9),IFERROR(VLOOKUP(A4801,'TA Total'!$A$2:$N$10000,14,0),"."),".")</f>
        <v>.</v>
      </c>
    </row>
    <row r="4802" spans="1:19" x14ac:dyDescent="0.4">
      <c r="A4802" s="2" t="str">
        <f t="shared" si="148"/>
        <v>2023|Waitomo District|10</v>
      </c>
      <c r="B4802" t="s">
        <v>16</v>
      </c>
      <c r="C4802" t="s">
        <v>17</v>
      </c>
      <c r="D4802" t="s">
        <v>18</v>
      </c>
      <c r="E4802" t="s">
        <v>19</v>
      </c>
      <c r="F4802">
        <v>2023</v>
      </c>
      <c r="G4802">
        <v>2023</v>
      </c>
      <c r="H4802">
        <v>20</v>
      </c>
      <c r="I4802" t="s">
        <v>135</v>
      </c>
      <c r="J4802">
        <v>0</v>
      </c>
      <c r="K4802" t="s">
        <v>21</v>
      </c>
      <c r="L4802">
        <v>10</v>
      </c>
      <c r="N4802">
        <v>0</v>
      </c>
      <c r="R4802" s="2" t="str">
        <f t="shared" si="149"/>
        <v>.</v>
      </c>
      <c r="S4802" s="2">
        <f>IF(AND(P4802&lt;&gt;"_U",P4802&lt;&gt;"c",J4802&lt;&gt;99,J4802&lt;&gt;9),IFERROR(VLOOKUP(A4802,'TA Total'!$A$2:$N$10000,14,0),"."),".")</f>
        <v>0</v>
      </c>
    </row>
    <row r="4803" spans="1:19" x14ac:dyDescent="0.4">
      <c r="A4803" s="2" t="str">
        <f t="shared" ref="A4803:A4866" si="150">G4803&amp;"|"&amp;I4803&amp;"|"&amp;L4803</f>
        <v>2023|Waitomo District|11</v>
      </c>
      <c r="B4803" t="s">
        <v>16</v>
      </c>
      <c r="C4803" t="s">
        <v>17</v>
      </c>
      <c r="D4803" t="s">
        <v>18</v>
      </c>
      <c r="E4803" t="s">
        <v>19</v>
      </c>
      <c r="F4803">
        <v>2023</v>
      </c>
      <c r="G4803">
        <v>2023</v>
      </c>
      <c r="H4803">
        <v>20</v>
      </c>
      <c r="I4803" t="s">
        <v>135</v>
      </c>
      <c r="J4803">
        <v>0</v>
      </c>
      <c r="K4803" t="s">
        <v>21</v>
      </c>
      <c r="L4803">
        <v>11</v>
      </c>
      <c r="N4803">
        <v>24</v>
      </c>
      <c r="R4803" s="2">
        <f t="shared" ref="R4803:R4866" si="151">IF(P4803&lt;&gt;"_U",IFERROR((ROUND(N4803/S4803*100,2)),"."),".")</f>
        <v>0.87</v>
      </c>
      <c r="S4803" s="2">
        <f>IF(AND(P4803&lt;&gt;"_U",P4803&lt;&gt;"c",J4803&lt;&gt;99,J4803&lt;&gt;9),IFERROR(VLOOKUP(A4803,'TA Total'!$A$2:$N$10000,14,0),"."),".")</f>
        <v>2763</v>
      </c>
    </row>
    <row r="4804" spans="1:19" x14ac:dyDescent="0.4">
      <c r="A4804" s="2" t="str">
        <f t="shared" si="150"/>
        <v>2023|Waitomo District|12</v>
      </c>
      <c r="B4804" t="s">
        <v>16</v>
      </c>
      <c r="C4804" t="s">
        <v>17</v>
      </c>
      <c r="D4804" t="s">
        <v>18</v>
      </c>
      <c r="E4804" t="s">
        <v>19</v>
      </c>
      <c r="F4804">
        <v>2023</v>
      </c>
      <c r="G4804">
        <v>2023</v>
      </c>
      <c r="H4804">
        <v>20</v>
      </c>
      <c r="I4804" t="s">
        <v>135</v>
      </c>
      <c r="J4804">
        <v>0</v>
      </c>
      <c r="K4804" t="s">
        <v>21</v>
      </c>
      <c r="L4804">
        <v>12</v>
      </c>
      <c r="N4804">
        <v>3</v>
      </c>
      <c r="R4804" s="2">
        <f t="shared" si="151"/>
        <v>1.43</v>
      </c>
      <c r="S4804" s="2">
        <f>IF(AND(P4804&lt;&gt;"_U",P4804&lt;&gt;"c",J4804&lt;&gt;99,J4804&lt;&gt;9),IFERROR(VLOOKUP(A4804,'TA Total'!$A$2:$N$10000,14,0),"."),".")</f>
        <v>210</v>
      </c>
    </row>
    <row r="4805" spans="1:19" x14ac:dyDescent="0.4">
      <c r="A4805" s="2" t="str">
        <f t="shared" si="150"/>
        <v>2023|Waitomo District|13</v>
      </c>
      <c r="B4805" t="s">
        <v>16</v>
      </c>
      <c r="C4805" t="s">
        <v>17</v>
      </c>
      <c r="D4805" t="s">
        <v>18</v>
      </c>
      <c r="E4805" t="s">
        <v>19</v>
      </c>
      <c r="F4805">
        <v>2023</v>
      </c>
      <c r="G4805">
        <v>2023</v>
      </c>
      <c r="H4805">
        <v>20</v>
      </c>
      <c r="I4805" t="s">
        <v>135</v>
      </c>
      <c r="J4805">
        <v>0</v>
      </c>
      <c r="K4805" t="s">
        <v>21</v>
      </c>
      <c r="L4805">
        <v>13</v>
      </c>
      <c r="N4805">
        <v>6</v>
      </c>
      <c r="R4805" s="2">
        <f t="shared" si="151"/>
        <v>14.29</v>
      </c>
      <c r="S4805" s="2">
        <f>IF(AND(P4805&lt;&gt;"_U",P4805&lt;&gt;"c",J4805&lt;&gt;99,J4805&lt;&gt;9),IFERROR(VLOOKUP(A4805,'TA Total'!$A$2:$N$10000,14,0),"."),".")</f>
        <v>42</v>
      </c>
    </row>
    <row r="4806" spans="1:19" x14ac:dyDescent="0.4">
      <c r="A4806" s="2" t="str">
        <f t="shared" si="150"/>
        <v>2023|Waitomo District|999</v>
      </c>
      <c r="B4806" t="s">
        <v>16</v>
      </c>
      <c r="C4806" t="s">
        <v>17</v>
      </c>
      <c r="D4806" t="s">
        <v>18</v>
      </c>
      <c r="E4806" t="s">
        <v>19</v>
      </c>
      <c r="F4806">
        <v>2023</v>
      </c>
      <c r="G4806">
        <v>2023</v>
      </c>
      <c r="H4806">
        <v>20</v>
      </c>
      <c r="I4806" t="s">
        <v>135</v>
      </c>
      <c r="J4806">
        <v>0</v>
      </c>
      <c r="K4806" t="s">
        <v>21</v>
      </c>
      <c r="L4806">
        <v>999</v>
      </c>
      <c r="N4806">
        <v>33</v>
      </c>
      <c r="R4806" s="2">
        <f t="shared" si="151"/>
        <v>1.1000000000000001</v>
      </c>
      <c r="S4806" s="2">
        <f>IF(AND(P4806&lt;&gt;"_U",P4806&lt;&gt;"c",J4806&lt;&gt;99,J4806&lt;&gt;9),IFERROR(VLOOKUP(A4806,'TA Total'!$A$2:$N$10000,14,0),"."),".")</f>
        <v>3012</v>
      </c>
    </row>
    <row r="4807" spans="1:19" x14ac:dyDescent="0.4">
      <c r="A4807" s="2" t="str">
        <f t="shared" si="150"/>
        <v>2023|Waitomo District|10</v>
      </c>
      <c r="B4807" t="s">
        <v>16</v>
      </c>
      <c r="C4807" t="s">
        <v>17</v>
      </c>
      <c r="D4807" t="s">
        <v>18</v>
      </c>
      <c r="E4807" t="s">
        <v>19</v>
      </c>
      <c r="F4807">
        <v>2023</v>
      </c>
      <c r="G4807">
        <v>2023</v>
      </c>
      <c r="H4807">
        <v>20</v>
      </c>
      <c r="I4807" t="s">
        <v>135</v>
      </c>
      <c r="J4807">
        <v>1</v>
      </c>
      <c r="K4807" t="s">
        <v>22</v>
      </c>
      <c r="L4807">
        <v>10</v>
      </c>
      <c r="N4807">
        <v>0</v>
      </c>
      <c r="R4807" s="2" t="str">
        <f t="shared" si="151"/>
        <v>.</v>
      </c>
      <c r="S4807" s="2">
        <f>IF(AND(P4807&lt;&gt;"_U",P4807&lt;&gt;"c",J4807&lt;&gt;99,J4807&lt;&gt;9),IFERROR(VLOOKUP(A4807,'TA Total'!$A$2:$N$10000,14,0),"."),".")</f>
        <v>0</v>
      </c>
    </row>
    <row r="4808" spans="1:19" x14ac:dyDescent="0.4">
      <c r="A4808" s="2" t="str">
        <f t="shared" si="150"/>
        <v>2023|Waitomo District|11</v>
      </c>
      <c r="B4808" t="s">
        <v>16</v>
      </c>
      <c r="C4808" t="s">
        <v>17</v>
      </c>
      <c r="D4808" t="s">
        <v>18</v>
      </c>
      <c r="E4808" t="s">
        <v>19</v>
      </c>
      <c r="F4808">
        <v>2023</v>
      </c>
      <c r="G4808">
        <v>2023</v>
      </c>
      <c r="H4808">
        <v>20</v>
      </c>
      <c r="I4808" t="s">
        <v>135</v>
      </c>
      <c r="J4808">
        <v>1</v>
      </c>
      <c r="K4808" t="s">
        <v>22</v>
      </c>
      <c r="L4808">
        <v>11</v>
      </c>
      <c r="N4808">
        <v>1458</v>
      </c>
      <c r="R4808" s="2">
        <f t="shared" si="151"/>
        <v>52.77</v>
      </c>
      <c r="S4808" s="2">
        <f>IF(AND(P4808&lt;&gt;"_U",P4808&lt;&gt;"c",J4808&lt;&gt;99,J4808&lt;&gt;9),IFERROR(VLOOKUP(A4808,'TA Total'!$A$2:$N$10000,14,0),"."),".")</f>
        <v>2763</v>
      </c>
    </row>
    <row r="4809" spans="1:19" x14ac:dyDescent="0.4">
      <c r="A4809" s="2" t="str">
        <f t="shared" si="150"/>
        <v>2023|Waitomo District|12</v>
      </c>
      <c r="B4809" t="s">
        <v>16</v>
      </c>
      <c r="C4809" t="s">
        <v>17</v>
      </c>
      <c r="D4809" t="s">
        <v>18</v>
      </c>
      <c r="E4809" t="s">
        <v>19</v>
      </c>
      <c r="F4809">
        <v>2023</v>
      </c>
      <c r="G4809">
        <v>2023</v>
      </c>
      <c r="H4809">
        <v>20</v>
      </c>
      <c r="I4809" t="s">
        <v>135</v>
      </c>
      <c r="J4809">
        <v>1</v>
      </c>
      <c r="K4809" t="s">
        <v>22</v>
      </c>
      <c r="L4809">
        <v>12</v>
      </c>
      <c r="N4809">
        <v>144</v>
      </c>
      <c r="R4809" s="2">
        <f t="shared" si="151"/>
        <v>68.569999999999993</v>
      </c>
      <c r="S4809" s="2">
        <f>IF(AND(P4809&lt;&gt;"_U",P4809&lt;&gt;"c",J4809&lt;&gt;99,J4809&lt;&gt;9),IFERROR(VLOOKUP(A4809,'TA Total'!$A$2:$N$10000,14,0),"."),".")</f>
        <v>210</v>
      </c>
    </row>
    <row r="4810" spans="1:19" x14ac:dyDescent="0.4">
      <c r="A4810" s="2" t="str">
        <f t="shared" si="150"/>
        <v>2023|Waitomo District|13</v>
      </c>
      <c r="B4810" t="s">
        <v>16</v>
      </c>
      <c r="C4810" t="s">
        <v>17</v>
      </c>
      <c r="D4810" t="s">
        <v>18</v>
      </c>
      <c r="E4810" t="s">
        <v>19</v>
      </c>
      <c r="F4810">
        <v>2023</v>
      </c>
      <c r="G4810">
        <v>2023</v>
      </c>
      <c r="H4810">
        <v>20</v>
      </c>
      <c r="I4810" t="s">
        <v>135</v>
      </c>
      <c r="J4810">
        <v>1</v>
      </c>
      <c r="K4810" t="s">
        <v>22</v>
      </c>
      <c r="L4810">
        <v>13</v>
      </c>
      <c r="N4810">
        <v>3</v>
      </c>
      <c r="R4810" s="2">
        <f t="shared" si="151"/>
        <v>7.14</v>
      </c>
      <c r="S4810" s="2">
        <f>IF(AND(P4810&lt;&gt;"_U",P4810&lt;&gt;"c",J4810&lt;&gt;99,J4810&lt;&gt;9),IFERROR(VLOOKUP(A4810,'TA Total'!$A$2:$N$10000,14,0),"."),".")</f>
        <v>42</v>
      </c>
    </row>
    <row r="4811" spans="1:19" x14ac:dyDescent="0.4">
      <c r="A4811" s="2" t="str">
        <f t="shared" si="150"/>
        <v>2023|Waitomo District|999</v>
      </c>
      <c r="B4811" t="s">
        <v>16</v>
      </c>
      <c r="C4811" t="s">
        <v>17</v>
      </c>
      <c r="D4811" t="s">
        <v>18</v>
      </c>
      <c r="E4811" t="s">
        <v>19</v>
      </c>
      <c r="F4811">
        <v>2023</v>
      </c>
      <c r="G4811">
        <v>2023</v>
      </c>
      <c r="H4811">
        <v>20</v>
      </c>
      <c r="I4811" t="s">
        <v>135</v>
      </c>
      <c r="J4811">
        <v>1</v>
      </c>
      <c r="K4811" t="s">
        <v>22</v>
      </c>
      <c r="L4811">
        <v>999</v>
      </c>
      <c r="N4811">
        <v>1608</v>
      </c>
      <c r="R4811" s="2">
        <f t="shared" si="151"/>
        <v>53.39</v>
      </c>
      <c r="S4811" s="2">
        <f>IF(AND(P4811&lt;&gt;"_U",P4811&lt;&gt;"c",J4811&lt;&gt;99,J4811&lt;&gt;9),IFERROR(VLOOKUP(A4811,'TA Total'!$A$2:$N$10000,14,0),"."),".")</f>
        <v>3012</v>
      </c>
    </row>
    <row r="4812" spans="1:19" x14ac:dyDescent="0.4">
      <c r="A4812" s="2" t="str">
        <f t="shared" si="150"/>
        <v>2023|Waitomo District|10</v>
      </c>
      <c r="B4812" t="s">
        <v>16</v>
      </c>
      <c r="C4812" t="s">
        <v>17</v>
      </c>
      <c r="D4812" t="s">
        <v>18</v>
      </c>
      <c r="E4812" t="s">
        <v>19</v>
      </c>
      <c r="F4812">
        <v>2023</v>
      </c>
      <c r="G4812">
        <v>2023</v>
      </c>
      <c r="H4812">
        <v>20</v>
      </c>
      <c r="I4812" t="s">
        <v>135</v>
      </c>
      <c r="J4812">
        <v>2</v>
      </c>
      <c r="K4812" t="s">
        <v>23</v>
      </c>
      <c r="L4812">
        <v>10</v>
      </c>
      <c r="N4812">
        <v>0</v>
      </c>
      <c r="R4812" s="2" t="str">
        <f t="shared" si="151"/>
        <v>.</v>
      </c>
      <c r="S4812" s="2">
        <f>IF(AND(P4812&lt;&gt;"_U",P4812&lt;&gt;"c",J4812&lt;&gt;99,J4812&lt;&gt;9),IFERROR(VLOOKUP(A4812,'TA Total'!$A$2:$N$10000,14,0),"."),".")</f>
        <v>0</v>
      </c>
    </row>
    <row r="4813" spans="1:19" x14ac:dyDescent="0.4">
      <c r="A4813" s="2" t="str">
        <f t="shared" si="150"/>
        <v>2023|Waitomo District|11</v>
      </c>
      <c r="B4813" t="s">
        <v>16</v>
      </c>
      <c r="C4813" t="s">
        <v>17</v>
      </c>
      <c r="D4813" t="s">
        <v>18</v>
      </c>
      <c r="E4813" t="s">
        <v>19</v>
      </c>
      <c r="F4813">
        <v>2023</v>
      </c>
      <c r="G4813">
        <v>2023</v>
      </c>
      <c r="H4813">
        <v>20</v>
      </c>
      <c r="I4813" t="s">
        <v>135</v>
      </c>
      <c r="J4813">
        <v>2</v>
      </c>
      <c r="K4813" t="s">
        <v>23</v>
      </c>
      <c r="L4813">
        <v>11</v>
      </c>
      <c r="N4813">
        <v>870</v>
      </c>
      <c r="R4813" s="2">
        <f t="shared" si="151"/>
        <v>31.49</v>
      </c>
      <c r="S4813" s="2">
        <f>IF(AND(P4813&lt;&gt;"_U",P4813&lt;&gt;"c",J4813&lt;&gt;99,J4813&lt;&gt;9),IFERROR(VLOOKUP(A4813,'TA Total'!$A$2:$N$10000,14,0),"."),".")</f>
        <v>2763</v>
      </c>
    </row>
    <row r="4814" spans="1:19" x14ac:dyDescent="0.4">
      <c r="A4814" s="2" t="str">
        <f t="shared" si="150"/>
        <v>2023|Waitomo District|12</v>
      </c>
      <c r="B4814" t="s">
        <v>16</v>
      </c>
      <c r="C4814" t="s">
        <v>17</v>
      </c>
      <c r="D4814" t="s">
        <v>18</v>
      </c>
      <c r="E4814" t="s">
        <v>19</v>
      </c>
      <c r="F4814">
        <v>2023</v>
      </c>
      <c r="G4814">
        <v>2023</v>
      </c>
      <c r="H4814">
        <v>20</v>
      </c>
      <c r="I4814" t="s">
        <v>135</v>
      </c>
      <c r="J4814">
        <v>2</v>
      </c>
      <c r="K4814" t="s">
        <v>23</v>
      </c>
      <c r="L4814">
        <v>12</v>
      </c>
      <c r="N4814">
        <v>63</v>
      </c>
      <c r="R4814" s="2">
        <f t="shared" si="151"/>
        <v>30</v>
      </c>
      <c r="S4814" s="2">
        <f>IF(AND(P4814&lt;&gt;"_U",P4814&lt;&gt;"c",J4814&lt;&gt;99,J4814&lt;&gt;9),IFERROR(VLOOKUP(A4814,'TA Total'!$A$2:$N$10000,14,0),"."),".")</f>
        <v>210</v>
      </c>
    </row>
    <row r="4815" spans="1:19" x14ac:dyDescent="0.4">
      <c r="A4815" s="2" t="str">
        <f t="shared" si="150"/>
        <v>2023|Waitomo District|13</v>
      </c>
      <c r="B4815" t="s">
        <v>16</v>
      </c>
      <c r="C4815" t="s">
        <v>17</v>
      </c>
      <c r="D4815" t="s">
        <v>18</v>
      </c>
      <c r="E4815" t="s">
        <v>19</v>
      </c>
      <c r="F4815">
        <v>2023</v>
      </c>
      <c r="G4815">
        <v>2023</v>
      </c>
      <c r="H4815">
        <v>20</v>
      </c>
      <c r="I4815" t="s">
        <v>135</v>
      </c>
      <c r="J4815">
        <v>2</v>
      </c>
      <c r="K4815" t="s">
        <v>23</v>
      </c>
      <c r="L4815">
        <v>13</v>
      </c>
      <c r="N4815">
        <v>12</v>
      </c>
      <c r="R4815" s="2">
        <f t="shared" si="151"/>
        <v>28.57</v>
      </c>
      <c r="S4815" s="2">
        <f>IF(AND(P4815&lt;&gt;"_U",P4815&lt;&gt;"c",J4815&lt;&gt;99,J4815&lt;&gt;9),IFERROR(VLOOKUP(A4815,'TA Total'!$A$2:$N$10000,14,0),"."),".")</f>
        <v>42</v>
      </c>
    </row>
    <row r="4816" spans="1:19" x14ac:dyDescent="0.4">
      <c r="A4816" s="2" t="str">
        <f t="shared" si="150"/>
        <v>2023|Waitomo District|999</v>
      </c>
      <c r="B4816" t="s">
        <v>16</v>
      </c>
      <c r="C4816" t="s">
        <v>17</v>
      </c>
      <c r="D4816" t="s">
        <v>18</v>
      </c>
      <c r="E4816" t="s">
        <v>19</v>
      </c>
      <c r="F4816">
        <v>2023</v>
      </c>
      <c r="G4816">
        <v>2023</v>
      </c>
      <c r="H4816">
        <v>20</v>
      </c>
      <c r="I4816" t="s">
        <v>135</v>
      </c>
      <c r="J4816">
        <v>2</v>
      </c>
      <c r="K4816" t="s">
        <v>23</v>
      </c>
      <c r="L4816">
        <v>999</v>
      </c>
      <c r="N4816">
        <v>948</v>
      </c>
      <c r="R4816" s="2">
        <f t="shared" si="151"/>
        <v>31.47</v>
      </c>
      <c r="S4816" s="2">
        <f>IF(AND(P4816&lt;&gt;"_U",P4816&lt;&gt;"c",J4816&lt;&gt;99,J4816&lt;&gt;9),IFERROR(VLOOKUP(A4816,'TA Total'!$A$2:$N$10000,14,0),"."),".")</f>
        <v>3012</v>
      </c>
    </row>
    <row r="4817" spans="1:19" x14ac:dyDescent="0.4">
      <c r="A4817" s="2" t="str">
        <f t="shared" si="150"/>
        <v>2023|Waitomo District|10</v>
      </c>
      <c r="B4817" t="s">
        <v>16</v>
      </c>
      <c r="C4817" t="s">
        <v>17</v>
      </c>
      <c r="D4817" t="s">
        <v>18</v>
      </c>
      <c r="E4817" t="s">
        <v>19</v>
      </c>
      <c r="F4817">
        <v>2023</v>
      </c>
      <c r="G4817">
        <v>2023</v>
      </c>
      <c r="H4817">
        <v>20</v>
      </c>
      <c r="I4817" t="s">
        <v>135</v>
      </c>
      <c r="J4817">
        <v>3</v>
      </c>
      <c r="K4817" t="s">
        <v>24</v>
      </c>
      <c r="L4817">
        <v>10</v>
      </c>
      <c r="N4817">
        <v>0</v>
      </c>
      <c r="R4817" s="2" t="str">
        <f t="shared" si="151"/>
        <v>.</v>
      </c>
      <c r="S4817" s="2">
        <f>IF(AND(P4817&lt;&gt;"_U",P4817&lt;&gt;"c",J4817&lt;&gt;99,J4817&lt;&gt;9),IFERROR(VLOOKUP(A4817,'TA Total'!$A$2:$N$10000,14,0),"."),".")</f>
        <v>0</v>
      </c>
    </row>
    <row r="4818" spans="1:19" x14ac:dyDescent="0.4">
      <c r="A4818" s="2" t="str">
        <f t="shared" si="150"/>
        <v>2023|Waitomo District|11</v>
      </c>
      <c r="B4818" t="s">
        <v>16</v>
      </c>
      <c r="C4818" t="s">
        <v>17</v>
      </c>
      <c r="D4818" t="s">
        <v>18</v>
      </c>
      <c r="E4818" t="s">
        <v>19</v>
      </c>
      <c r="F4818">
        <v>2023</v>
      </c>
      <c r="G4818">
        <v>2023</v>
      </c>
      <c r="H4818">
        <v>20</v>
      </c>
      <c r="I4818" t="s">
        <v>135</v>
      </c>
      <c r="J4818">
        <v>3</v>
      </c>
      <c r="K4818" t="s">
        <v>24</v>
      </c>
      <c r="L4818">
        <v>11</v>
      </c>
      <c r="N4818">
        <v>105</v>
      </c>
      <c r="R4818" s="2">
        <f t="shared" si="151"/>
        <v>3.8</v>
      </c>
      <c r="S4818" s="2">
        <f>IF(AND(P4818&lt;&gt;"_U",P4818&lt;&gt;"c",J4818&lt;&gt;99,J4818&lt;&gt;9),IFERROR(VLOOKUP(A4818,'TA Total'!$A$2:$N$10000,14,0),"."),".")</f>
        <v>2763</v>
      </c>
    </row>
    <row r="4819" spans="1:19" x14ac:dyDescent="0.4">
      <c r="A4819" s="2" t="str">
        <f t="shared" si="150"/>
        <v>2023|Waitomo District|12</v>
      </c>
      <c r="B4819" t="s">
        <v>16</v>
      </c>
      <c r="C4819" t="s">
        <v>17</v>
      </c>
      <c r="D4819" t="s">
        <v>18</v>
      </c>
      <c r="E4819" t="s">
        <v>19</v>
      </c>
      <c r="F4819">
        <v>2023</v>
      </c>
      <c r="G4819">
        <v>2023</v>
      </c>
      <c r="H4819">
        <v>20</v>
      </c>
      <c r="I4819" t="s">
        <v>135</v>
      </c>
      <c r="J4819">
        <v>3</v>
      </c>
      <c r="K4819" t="s">
        <v>24</v>
      </c>
      <c r="L4819">
        <v>12</v>
      </c>
      <c r="N4819">
        <v>6</v>
      </c>
      <c r="R4819" s="2">
        <f t="shared" si="151"/>
        <v>2.86</v>
      </c>
      <c r="S4819" s="2">
        <f>IF(AND(P4819&lt;&gt;"_U",P4819&lt;&gt;"c",J4819&lt;&gt;99,J4819&lt;&gt;9),IFERROR(VLOOKUP(A4819,'TA Total'!$A$2:$N$10000,14,0),"."),".")</f>
        <v>210</v>
      </c>
    </row>
    <row r="4820" spans="1:19" x14ac:dyDescent="0.4">
      <c r="A4820" s="2" t="str">
        <f t="shared" si="150"/>
        <v>2023|Waitomo District|13</v>
      </c>
      <c r="B4820" t="s">
        <v>16</v>
      </c>
      <c r="C4820" t="s">
        <v>17</v>
      </c>
      <c r="D4820" t="s">
        <v>18</v>
      </c>
      <c r="E4820" t="s">
        <v>19</v>
      </c>
      <c r="F4820">
        <v>2023</v>
      </c>
      <c r="G4820">
        <v>2023</v>
      </c>
      <c r="H4820">
        <v>20</v>
      </c>
      <c r="I4820" t="s">
        <v>135</v>
      </c>
      <c r="J4820">
        <v>3</v>
      </c>
      <c r="K4820" t="s">
        <v>24</v>
      </c>
      <c r="L4820">
        <v>13</v>
      </c>
      <c r="N4820">
        <v>6</v>
      </c>
      <c r="R4820" s="2">
        <f t="shared" si="151"/>
        <v>14.29</v>
      </c>
      <c r="S4820" s="2">
        <f>IF(AND(P4820&lt;&gt;"_U",P4820&lt;&gt;"c",J4820&lt;&gt;99,J4820&lt;&gt;9),IFERROR(VLOOKUP(A4820,'TA Total'!$A$2:$N$10000,14,0),"."),".")</f>
        <v>42</v>
      </c>
    </row>
    <row r="4821" spans="1:19" x14ac:dyDescent="0.4">
      <c r="A4821" s="2" t="str">
        <f t="shared" si="150"/>
        <v>2023|Waitomo District|999</v>
      </c>
      <c r="B4821" t="s">
        <v>16</v>
      </c>
      <c r="C4821" t="s">
        <v>17</v>
      </c>
      <c r="D4821" t="s">
        <v>18</v>
      </c>
      <c r="E4821" t="s">
        <v>19</v>
      </c>
      <c r="F4821">
        <v>2023</v>
      </c>
      <c r="G4821">
        <v>2023</v>
      </c>
      <c r="H4821">
        <v>20</v>
      </c>
      <c r="I4821" t="s">
        <v>135</v>
      </c>
      <c r="J4821">
        <v>3</v>
      </c>
      <c r="K4821" t="s">
        <v>24</v>
      </c>
      <c r="L4821">
        <v>999</v>
      </c>
      <c r="N4821">
        <v>117</v>
      </c>
      <c r="R4821" s="2">
        <f t="shared" si="151"/>
        <v>3.88</v>
      </c>
      <c r="S4821" s="2">
        <f>IF(AND(P4821&lt;&gt;"_U",P4821&lt;&gt;"c",J4821&lt;&gt;99,J4821&lt;&gt;9),IFERROR(VLOOKUP(A4821,'TA Total'!$A$2:$N$10000,14,0),"."),".")</f>
        <v>3012</v>
      </c>
    </row>
    <row r="4822" spans="1:19" x14ac:dyDescent="0.4">
      <c r="A4822" s="2" t="str">
        <f t="shared" si="150"/>
        <v>2023|Waitomo District|10</v>
      </c>
      <c r="B4822" t="s">
        <v>16</v>
      </c>
      <c r="C4822" t="s">
        <v>17</v>
      </c>
      <c r="D4822" t="s">
        <v>18</v>
      </c>
      <c r="E4822" t="s">
        <v>19</v>
      </c>
      <c r="F4822">
        <v>2023</v>
      </c>
      <c r="G4822">
        <v>2023</v>
      </c>
      <c r="H4822">
        <v>20</v>
      </c>
      <c r="I4822" t="s">
        <v>135</v>
      </c>
      <c r="J4822">
        <v>4</v>
      </c>
      <c r="K4822" t="s">
        <v>25</v>
      </c>
      <c r="L4822">
        <v>10</v>
      </c>
      <c r="N4822">
        <v>0</v>
      </c>
      <c r="R4822" s="2" t="str">
        <f t="shared" si="151"/>
        <v>.</v>
      </c>
      <c r="S4822" s="2">
        <f>IF(AND(P4822&lt;&gt;"_U",P4822&lt;&gt;"c",J4822&lt;&gt;99,J4822&lt;&gt;9),IFERROR(VLOOKUP(A4822,'TA Total'!$A$2:$N$10000,14,0),"."),".")</f>
        <v>0</v>
      </c>
    </row>
    <row r="4823" spans="1:19" x14ac:dyDescent="0.4">
      <c r="A4823" s="2" t="str">
        <f t="shared" si="150"/>
        <v>2023|Waitomo District|11</v>
      </c>
      <c r="B4823" t="s">
        <v>16</v>
      </c>
      <c r="C4823" t="s">
        <v>17</v>
      </c>
      <c r="D4823" t="s">
        <v>18</v>
      </c>
      <c r="E4823" t="s">
        <v>19</v>
      </c>
      <c r="F4823">
        <v>2023</v>
      </c>
      <c r="G4823">
        <v>2023</v>
      </c>
      <c r="H4823">
        <v>20</v>
      </c>
      <c r="I4823" t="s">
        <v>135</v>
      </c>
      <c r="J4823">
        <v>4</v>
      </c>
      <c r="K4823" t="s">
        <v>25</v>
      </c>
      <c r="L4823">
        <v>11</v>
      </c>
      <c r="N4823">
        <v>84</v>
      </c>
      <c r="R4823" s="2">
        <f t="shared" si="151"/>
        <v>3.04</v>
      </c>
      <c r="S4823" s="2">
        <f>IF(AND(P4823&lt;&gt;"_U",P4823&lt;&gt;"c",J4823&lt;&gt;99,J4823&lt;&gt;9),IFERROR(VLOOKUP(A4823,'TA Total'!$A$2:$N$10000,14,0),"."),".")</f>
        <v>2763</v>
      </c>
    </row>
    <row r="4824" spans="1:19" x14ac:dyDescent="0.4">
      <c r="A4824" s="2" t="str">
        <f t="shared" si="150"/>
        <v>2023|Waitomo District|12</v>
      </c>
      <c r="B4824" t="s">
        <v>16</v>
      </c>
      <c r="C4824" t="s">
        <v>17</v>
      </c>
      <c r="D4824" t="s">
        <v>18</v>
      </c>
      <c r="E4824" t="s">
        <v>19</v>
      </c>
      <c r="F4824">
        <v>2023</v>
      </c>
      <c r="G4824">
        <v>2023</v>
      </c>
      <c r="H4824">
        <v>20</v>
      </c>
      <c r="I4824" t="s">
        <v>135</v>
      </c>
      <c r="J4824">
        <v>4</v>
      </c>
      <c r="K4824" t="s">
        <v>25</v>
      </c>
      <c r="L4824">
        <v>12</v>
      </c>
      <c r="N4824">
        <v>9</v>
      </c>
      <c r="R4824" s="2">
        <f t="shared" si="151"/>
        <v>4.29</v>
      </c>
      <c r="S4824" s="2">
        <f>IF(AND(P4824&lt;&gt;"_U",P4824&lt;&gt;"c",J4824&lt;&gt;99,J4824&lt;&gt;9),IFERROR(VLOOKUP(A4824,'TA Total'!$A$2:$N$10000,14,0),"."),".")</f>
        <v>210</v>
      </c>
    </row>
    <row r="4825" spans="1:19" x14ac:dyDescent="0.4">
      <c r="A4825" s="2" t="str">
        <f t="shared" si="150"/>
        <v>2023|Waitomo District|13</v>
      </c>
      <c r="B4825" t="s">
        <v>16</v>
      </c>
      <c r="C4825" t="s">
        <v>17</v>
      </c>
      <c r="D4825" t="s">
        <v>18</v>
      </c>
      <c r="E4825" t="s">
        <v>19</v>
      </c>
      <c r="F4825">
        <v>2023</v>
      </c>
      <c r="G4825">
        <v>2023</v>
      </c>
      <c r="H4825">
        <v>20</v>
      </c>
      <c r="I4825" t="s">
        <v>135</v>
      </c>
      <c r="J4825">
        <v>4</v>
      </c>
      <c r="K4825" t="s">
        <v>25</v>
      </c>
      <c r="L4825">
        <v>13</v>
      </c>
      <c r="N4825">
        <v>6</v>
      </c>
      <c r="R4825" s="2">
        <f t="shared" si="151"/>
        <v>14.29</v>
      </c>
      <c r="S4825" s="2">
        <f>IF(AND(P4825&lt;&gt;"_U",P4825&lt;&gt;"c",J4825&lt;&gt;99,J4825&lt;&gt;9),IFERROR(VLOOKUP(A4825,'TA Total'!$A$2:$N$10000,14,0),"."),".")</f>
        <v>42</v>
      </c>
    </row>
    <row r="4826" spans="1:19" x14ac:dyDescent="0.4">
      <c r="A4826" s="2" t="str">
        <f t="shared" si="150"/>
        <v>2023|Waitomo District|999</v>
      </c>
      <c r="B4826" t="s">
        <v>16</v>
      </c>
      <c r="C4826" t="s">
        <v>17</v>
      </c>
      <c r="D4826" t="s">
        <v>18</v>
      </c>
      <c r="E4826" t="s">
        <v>19</v>
      </c>
      <c r="F4826">
        <v>2023</v>
      </c>
      <c r="G4826">
        <v>2023</v>
      </c>
      <c r="H4826">
        <v>20</v>
      </c>
      <c r="I4826" t="s">
        <v>135</v>
      </c>
      <c r="J4826">
        <v>4</v>
      </c>
      <c r="K4826" t="s">
        <v>25</v>
      </c>
      <c r="L4826">
        <v>999</v>
      </c>
      <c r="N4826">
        <v>99</v>
      </c>
      <c r="R4826" s="2">
        <f t="shared" si="151"/>
        <v>3.29</v>
      </c>
      <c r="S4826" s="2">
        <f>IF(AND(P4826&lt;&gt;"_U",P4826&lt;&gt;"c",J4826&lt;&gt;99,J4826&lt;&gt;9),IFERROR(VLOOKUP(A4826,'TA Total'!$A$2:$N$10000,14,0),"."),".")</f>
        <v>3012</v>
      </c>
    </row>
    <row r="4827" spans="1:19" x14ac:dyDescent="0.4">
      <c r="A4827" s="2" t="str">
        <f t="shared" si="150"/>
        <v>2023|Waitomo District|10</v>
      </c>
      <c r="B4827" t="s">
        <v>16</v>
      </c>
      <c r="C4827" t="s">
        <v>17</v>
      </c>
      <c r="D4827" t="s">
        <v>18</v>
      </c>
      <c r="E4827" t="s">
        <v>19</v>
      </c>
      <c r="F4827">
        <v>2023</v>
      </c>
      <c r="G4827">
        <v>2023</v>
      </c>
      <c r="H4827">
        <v>20</v>
      </c>
      <c r="I4827" t="s">
        <v>135</v>
      </c>
      <c r="J4827">
        <v>5</v>
      </c>
      <c r="K4827" t="s">
        <v>26</v>
      </c>
      <c r="L4827">
        <v>10</v>
      </c>
      <c r="N4827">
        <v>0</v>
      </c>
      <c r="R4827" s="2" t="str">
        <f t="shared" si="151"/>
        <v>.</v>
      </c>
      <c r="S4827" s="2">
        <f>IF(AND(P4827&lt;&gt;"_U",P4827&lt;&gt;"c",J4827&lt;&gt;99,J4827&lt;&gt;9),IFERROR(VLOOKUP(A4827,'TA Total'!$A$2:$N$10000,14,0),"."),".")</f>
        <v>0</v>
      </c>
    </row>
    <row r="4828" spans="1:19" x14ac:dyDescent="0.4">
      <c r="A4828" s="2" t="str">
        <f t="shared" si="150"/>
        <v>2023|Waitomo District|11</v>
      </c>
      <c r="B4828" t="s">
        <v>16</v>
      </c>
      <c r="C4828" t="s">
        <v>17</v>
      </c>
      <c r="D4828" t="s">
        <v>18</v>
      </c>
      <c r="E4828" t="s">
        <v>19</v>
      </c>
      <c r="F4828">
        <v>2023</v>
      </c>
      <c r="G4828">
        <v>2023</v>
      </c>
      <c r="H4828">
        <v>20</v>
      </c>
      <c r="I4828" t="s">
        <v>135</v>
      </c>
      <c r="J4828">
        <v>5</v>
      </c>
      <c r="K4828" t="s">
        <v>26</v>
      </c>
      <c r="L4828">
        <v>11</v>
      </c>
      <c r="N4828">
        <v>1665</v>
      </c>
      <c r="R4828" s="2">
        <f t="shared" si="151"/>
        <v>60.26</v>
      </c>
      <c r="S4828" s="2">
        <f>IF(AND(P4828&lt;&gt;"_U",P4828&lt;&gt;"c",J4828&lt;&gt;99,J4828&lt;&gt;9),IFERROR(VLOOKUP(A4828,'TA Total'!$A$2:$N$10000,14,0),"."),".")</f>
        <v>2763</v>
      </c>
    </row>
    <row r="4829" spans="1:19" x14ac:dyDescent="0.4">
      <c r="A4829" s="2" t="str">
        <f t="shared" si="150"/>
        <v>2023|Waitomo District|12</v>
      </c>
      <c r="B4829" t="s">
        <v>16</v>
      </c>
      <c r="C4829" t="s">
        <v>17</v>
      </c>
      <c r="D4829" t="s">
        <v>18</v>
      </c>
      <c r="E4829" t="s">
        <v>19</v>
      </c>
      <c r="F4829">
        <v>2023</v>
      </c>
      <c r="G4829">
        <v>2023</v>
      </c>
      <c r="H4829">
        <v>20</v>
      </c>
      <c r="I4829" t="s">
        <v>135</v>
      </c>
      <c r="J4829">
        <v>5</v>
      </c>
      <c r="K4829" t="s">
        <v>26</v>
      </c>
      <c r="L4829">
        <v>12</v>
      </c>
      <c r="N4829">
        <v>42</v>
      </c>
      <c r="R4829" s="2">
        <f t="shared" si="151"/>
        <v>20</v>
      </c>
      <c r="S4829" s="2">
        <f>IF(AND(P4829&lt;&gt;"_U",P4829&lt;&gt;"c",J4829&lt;&gt;99,J4829&lt;&gt;9),IFERROR(VLOOKUP(A4829,'TA Total'!$A$2:$N$10000,14,0),"."),".")</f>
        <v>210</v>
      </c>
    </row>
    <row r="4830" spans="1:19" x14ac:dyDescent="0.4">
      <c r="A4830" s="2" t="str">
        <f t="shared" si="150"/>
        <v>2023|Waitomo District|13</v>
      </c>
      <c r="B4830" t="s">
        <v>16</v>
      </c>
      <c r="C4830" t="s">
        <v>17</v>
      </c>
      <c r="D4830" t="s">
        <v>18</v>
      </c>
      <c r="E4830" t="s">
        <v>19</v>
      </c>
      <c r="F4830">
        <v>2023</v>
      </c>
      <c r="G4830">
        <v>2023</v>
      </c>
      <c r="H4830">
        <v>20</v>
      </c>
      <c r="I4830" t="s">
        <v>135</v>
      </c>
      <c r="J4830">
        <v>5</v>
      </c>
      <c r="K4830" t="s">
        <v>26</v>
      </c>
      <c r="L4830">
        <v>13</v>
      </c>
      <c r="N4830">
        <v>9</v>
      </c>
      <c r="R4830" s="2">
        <f t="shared" si="151"/>
        <v>21.43</v>
      </c>
      <c r="S4830" s="2">
        <f>IF(AND(P4830&lt;&gt;"_U",P4830&lt;&gt;"c",J4830&lt;&gt;99,J4830&lt;&gt;9),IFERROR(VLOOKUP(A4830,'TA Total'!$A$2:$N$10000,14,0),"."),".")</f>
        <v>42</v>
      </c>
    </row>
    <row r="4831" spans="1:19" x14ac:dyDescent="0.4">
      <c r="A4831" s="2" t="str">
        <f t="shared" si="150"/>
        <v>2023|Waitomo District|999</v>
      </c>
      <c r="B4831" t="s">
        <v>16</v>
      </c>
      <c r="C4831" t="s">
        <v>17</v>
      </c>
      <c r="D4831" t="s">
        <v>18</v>
      </c>
      <c r="E4831" t="s">
        <v>19</v>
      </c>
      <c r="F4831">
        <v>2023</v>
      </c>
      <c r="G4831">
        <v>2023</v>
      </c>
      <c r="H4831">
        <v>20</v>
      </c>
      <c r="I4831" t="s">
        <v>135</v>
      </c>
      <c r="J4831">
        <v>5</v>
      </c>
      <c r="K4831" t="s">
        <v>26</v>
      </c>
      <c r="L4831">
        <v>999</v>
      </c>
      <c r="N4831">
        <v>1719</v>
      </c>
      <c r="R4831" s="2">
        <f t="shared" si="151"/>
        <v>57.07</v>
      </c>
      <c r="S4831" s="2">
        <f>IF(AND(P4831&lt;&gt;"_U",P4831&lt;&gt;"c",J4831&lt;&gt;99,J4831&lt;&gt;9),IFERROR(VLOOKUP(A4831,'TA Total'!$A$2:$N$10000,14,0),"."),".")</f>
        <v>3012</v>
      </c>
    </row>
    <row r="4832" spans="1:19" x14ac:dyDescent="0.4">
      <c r="A4832" s="2" t="str">
        <f t="shared" si="150"/>
        <v>2023|Waitomo District|10</v>
      </c>
      <c r="B4832" t="s">
        <v>16</v>
      </c>
      <c r="C4832" t="s">
        <v>17</v>
      </c>
      <c r="D4832" t="s">
        <v>18</v>
      </c>
      <c r="E4832" t="s">
        <v>19</v>
      </c>
      <c r="F4832">
        <v>2023</v>
      </c>
      <c r="G4832">
        <v>2023</v>
      </c>
      <c r="H4832">
        <v>20</v>
      </c>
      <c r="I4832" t="s">
        <v>135</v>
      </c>
      <c r="J4832">
        <v>6</v>
      </c>
      <c r="K4832" t="s">
        <v>27</v>
      </c>
      <c r="L4832">
        <v>10</v>
      </c>
      <c r="N4832">
        <v>0</v>
      </c>
      <c r="R4832" s="2" t="str">
        <f t="shared" si="151"/>
        <v>.</v>
      </c>
      <c r="S4832" s="2">
        <f>IF(AND(P4832&lt;&gt;"_U",P4832&lt;&gt;"c",J4832&lt;&gt;99,J4832&lt;&gt;9),IFERROR(VLOOKUP(A4832,'TA Total'!$A$2:$N$10000,14,0),"."),".")</f>
        <v>0</v>
      </c>
    </row>
    <row r="4833" spans="1:19" x14ac:dyDescent="0.4">
      <c r="A4833" s="2" t="str">
        <f t="shared" si="150"/>
        <v>2023|Waitomo District|11</v>
      </c>
      <c r="B4833" t="s">
        <v>16</v>
      </c>
      <c r="C4833" t="s">
        <v>17</v>
      </c>
      <c r="D4833" t="s">
        <v>18</v>
      </c>
      <c r="E4833" t="s">
        <v>19</v>
      </c>
      <c r="F4833">
        <v>2023</v>
      </c>
      <c r="G4833">
        <v>2023</v>
      </c>
      <c r="H4833">
        <v>20</v>
      </c>
      <c r="I4833" t="s">
        <v>135</v>
      </c>
      <c r="J4833">
        <v>6</v>
      </c>
      <c r="K4833" t="s">
        <v>27</v>
      </c>
      <c r="L4833">
        <v>11</v>
      </c>
      <c r="N4833">
        <v>9</v>
      </c>
      <c r="R4833" s="2">
        <f t="shared" si="151"/>
        <v>0.33</v>
      </c>
      <c r="S4833" s="2">
        <f>IF(AND(P4833&lt;&gt;"_U",P4833&lt;&gt;"c",J4833&lt;&gt;99,J4833&lt;&gt;9),IFERROR(VLOOKUP(A4833,'TA Total'!$A$2:$N$10000,14,0),"."),".")</f>
        <v>2763</v>
      </c>
    </row>
    <row r="4834" spans="1:19" x14ac:dyDescent="0.4">
      <c r="A4834" s="2" t="str">
        <f t="shared" si="150"/>
        <v>2023|Waitomo District|12</v>
      </c>
      <c r="B4834" t="s">
        <v>16</v>
      </c>
      <c r="C4834" t="s">
        <v>17</v>
      </c>
      <c r="D4834" t="s">
        <v>18</v>
      </c>
      <c r="E4834" t="s">
        <v>19</v>
      </c>
      <c r="F4834">
        <v>2023</v>
      </c>
      <c r="G4834">
        <v>2023</v>
      </c>
      <c r="H4834">
        <v>20</v>
      </c>
      <c r="I4834" t="s">
        <v>135</v>
      </c>
      <c r="J4834">
        <v>6</v>
      </c>
      <c r="K4834" t="s">
        <v>27</v>
      </c>
      <c r="L4834">
        <v>12</v>
      </c>
      <c r="N4834">
        <v>3</v>
      </c>
      <c r="R4834" s="2">
        <f t="shared" si="151"/>
        <v>1.43</v>
      </c>
      <c r="S4834" s="2">
        <f>IF(AND(P4834&lt;&gt;"_U",P4834&lt;&gt;"c",J4834&lt;&gt;99,J4834&lt;&gt;9),IFERROR(VLOOKUP(A4834,'TA Total'!$A$2:$N$10000,14,0),"."),".")</f>
        <v>210</v>
      </c>
    </row>
    <row r="4835" spans="1:19" x14ac:dyDescent="0.4">
      <c r="A4835" s="2" t="str">
        <f t="shared" si="150"/>
        <v>2023|Waitomo District|13</v>
      </c>
      <c r="B4835" t="s">
        <v>16</v>
      </c>
      <c r="C4835" t="s">
        <v>17</v>
      </c>
      <c r="D4835" t="s">
        <v>18</v>
      </c>
      <c r="E4835" t="s">
        <v>19</v>
      </c>
      <c r="F4835">
        <v>2023</v>
      </c>
      <c r="G4835">
        <v>2023</v>
      </c>
      <c r="H4835">
        <v>20</v>
      </c>
      <c r="I4835" t="s">
        <v>135</v>
      </c>
      <c r="J4835">
        <v>6</v>
      </c>
      <c r="K4835" t="s">
        <v>27</v>
      </c>
      <c r="L4835">
        <v>13</v>
      </c>
      <c r="N4835">
        <v>0</v>
      </c>
      <c r="R4835" s="2">
        <f t="shared" si="151"/>
        <v>0</v>
      </c>
      <c r="S4835" s="2">
        <f>IF(AND(P4835&lt;&gt;"_U",P4835&lt;&gt;"c",J4835&lt;&gt;99,J4835&lt;&gt;9),IFERROR(VLOOKUP(A4835,'TA Total'!$A$2:$N$10000,14,0),"."),".")</f>
        <v>42</v>
      </c>
    </row>
    <row r="4836" spans="1:19" x14ac:dyDescent="0.4">
      <c r="A4836" s="2" t="str">
        <f t="shared" si="150"/>
        <v>2023|Waitomo District|999</v>
      </c>
      <c r="B4836" t="s">
        <v>16</v>
      </c>
      <c r="C4836" t="s">
        <v>17</v>
      </c>
      <c r="D4836" t="s">
        <v>18</v>
      </c>
      <c r="E4836" t="s">
        <v>19</v>
      </c>
      <c r="F4836">
        <v>2023</v>
      </c>
      <c r="G4836">
        <v>2023</v>
      </c>
      <c r="H4836">
        <v>20</v>
      </c>
      <c r="I4836" t="s">
        <v>135</v>
      </c>
      <c r="J4836">
        <v>6</v>
      </c>
      <c r="K4836" t="s">
        <v>27</v>
      </c>
      <c r="L4836">
        <v>999</v>
      </c>
      <c r="N4836">
        <v>15</v>
      </c>
      <c r="R4836" s="2">
        <f t="shared" si="151"/>
        <v>0.5</v>
      </c>
      <c r="S4836" s="2">
        <f>IF(AND(P4836&lt;&gt;"_U",P4836&lt;&gt;"c",J4836&lt;&gt;99,J4836&lt;&gt;9),IFERROR(VLOOKUP(A4836,'TA Total'!$A$2:$N$10000,14,0),"."),".")</f>
        <v>3012</v>
      </c>
    </row>
    <row r="4837" spans="1:19" x14ac:dyDescent="0.4">
      <c r="A4837" s="2" t="str">
        <f t="shared" si="150"/>
        <v>2023|Waitomo District|10</v>
      </c>
      <c r="B4837" t="s">
        <v>16</v>
      </c>
      <c r="C4837" t="s">
        <v>17</v>
      </c>
      <c r="D4837" t="s">
        <v>18</v>
      </c>
      <c r="E4837" t="s">
        <v>19</v>
      </c>
      <c r="F4837">
        <v>2023</v>
      </c>
      <c r="G4837">
        <v>2023</v>
      </c>
      <c r="H4837">
        <v>20</v>
      </c>
      <c r="I4837" t="s">
        <v>135</v>
      </c>
      <c r="J4837">
        <v>7</v>
      </c>
      <c r="K4837" t="s">
        <v>28</v>
      </c>
      <c r="L4837">
        <v>10</v>
      </c>
      <c r="N4837">
        <v>0</v>
      </c>
      <c r="R4837" s="2" t="str">
        <f t="shared" si="151"/>
        <v>.</v>
      </c>
      <c r="S4837" s="2">
        <f>IF(AND(P4837&lt;&gt;"_U",P4837&lt;&gt;"c",J4837&lt;&gt;99,J4837&lt;&gt;9),IFERROR(VLOOKUP(A4837,'TA Total'!$A$2:$N$10000,14,0),"."),".")</f>
        <v>0</v>
      </c>
    </row>
    <row r="4838" spans="1:19" x14ac:dyDescent="0.4">
      <c r="A4838" s="2" t="str">
        <f t="shared" si="150"/>
        <v>2023|Waitomo District|11</v>
      </c>
      <c r="B4838" t="s">
        <v>16</v>
      </c>
      <c r="C4838" t="s">
        <v>17</v>
      </c>
      <c r="D4838" t="s">
        <v>18</v>
      </c>
      <c r="E4838" t="s">
        <v>19</v>
      </c>
      <c r="F4838">
        <v>2023</v>
      </c>
      <c r="G4838">
        <v>2023</v>
      </c>
      <c r="H4838">
        <v>20</v>
      </c>
      <c r="I4838" t="s">
        <v>135</v>
      </c>
      <c r="J4838">
        <v>7</v>
      </c>
      <c r="K4838" t="s">
        <v>28</v>
      </c>
      <c r="L4838">
        <v>11</v>
      </c>
      <c r="N4838">
        <v>21</v>
      </c>
      <c r="R4838" s="2">
        <f t="shared" si="151"/>
        <v>0.76</v>
      </c>
      <c r="S4838" s="2">
        <f>IF(AND(P4838&lt;&gt;"_U",P4838&lt;&gt;"c",J4838&lt;&gt;99,J4838&lt;&gt;9),IFERROR(VLOOKUP(A4838,'TA Total'!$A$2:$N$10000,14,0),"."),".")</f>
        <v>2763</v>
      </c>
    </row>
    <row r="4839" spans="1:19" x14ac:dyDescent="0.4">
      <c r="A4839" s="2" t="str">
        <f t="shared" si="150"/>
        <v>2023|Waitomo District|12</v>
      </c>
      <c r="B4839" t="s">
        <v>16</v>
      </c>
      <c r="C4839" t="s">
        <v>17</v>
      </c>
      <c r="D4839" t="s">
        <v>18</v>
      </c>
      <c r="E4839" t="s">
        <v>19</v>
      </c>
      <c r="F4839">
        <v>2023</v>
      </c>
      <c r="G4839">
        <v>2023</v>
      </c>
      <c r="H4839">
        <v>20</v>
      </c>
      <c r="I4839" t="s">
        <v>135</v>
      </c>
      <c r="J4839">
        <v>7</v>
      </c>
      <c r="K4839" t="s">
        <v>28</v>
      </c>
      <c r="L4839">
        <v>12</v>
      </c>
      <c r="N4839">
        <v>0</v>
      </c>
      <c r="R4839" s="2">
        <f t="shared" si="151"/>
        <v>0</v>
      </c>
      <c r="S4839" s="2">
        <f>IF(AND(P4839&lt;&gt;"_U",P4839&lt;&gt;"c",J4839&lt;&gt;99,J4839&lt;&gt;9),IFERROR(VLOOKUP(A4839,'TA Total'!$A$2:$N$10000,14,0),"."),".")</f>
        <v>210</v>
      </c>
    </row>
    <row r="4840" spans="1:19" x14ac:dyDescent="0.4">
      <c r="A4840" s="2" t="str">
        <f t="shared" si="150"/>
        <v>2023|Waitomo District|13</v>
      </c>
      <c r="B4840" t="s">
        <v>16</v>
      </c>
      <c r="C4840" t="s">
        <v>17</v>
      </c>
      <c r="D4840" t="s">
        <v>18</v>
      </c>
      <c r="E4840" t="s">
        <v>19</v>
      </c>
      <c r="F4840">
        <v>2023</v>
      </c>
      <c r="G4840">
        <v>2023</v>
      </c>
      <c r="H4840">
        <v>20</v>
      </c>
      <c r="I4840" t="s">
        <v>135</v>
      </c>
      <c r="J4840">
        <v>7</v>
      </c>
      <c r="K4840" t="s">
        <v>28</v>
      </c>
      <c r="L4840">
        <v>13</v>
      </c>
      <c r="N4840">
        <v>3</v>
      </c>
      <c r="R4840" s="2">
        <f t="shared" si="151"/>
        <v>7.14</v>
      </c>
      <c r="S4840" s="2">
        <f>IF(AND(P4840&lt;&gt;"_U",P4840&lt;&gt;"c",J4840&lt;&gt;99,J4840&lt;&gt;9),IFERROR(VLOOKUP(A4840,'TA Total'!$A$2:$N$10000,14,0),"."),".")</f>
        <v>42</v>
      </c>
    </row>
    <row r="4841" spans="1:19" x14ac:dyDescent="0.4">
      <c r="A4841" s="2" t="str">
        <f t="shared" si="150"/>
        <v>2023|Waitomo District|999</v>
      </c>
      <c r="B4841" t="s">
        <v>16</v>
      </c>
      <c r="C4841" t="s">
        <v>17</v>
      </c>
      <c r="D4841" t="s">
        <v>18</v>
      </c>
      <c r="E4841" t="s">
        <v>19</v>
      </c>
      <c r="F4841">
        <v>2023</v>
      </c>
      <c r="G4841">
        <v>2023</v>
      </c>
      <c r="H4841">
        <v>20</v>
      </c>
      <c r="I4841" t="s">
        <v>135</v>
      </c>
      <c r="J4841">
        <v>7</v>
      </c>
      <c r="K4841" t="s">
        <v>28</v>
      </c>
      <c r="L4841">
        <v>999</v>
      </c>
      <c r="N4841">
        <v>21</v>
      </c>
      <c r="R4841" s="2">
        <f t="shared" si="151"/>
        <v>0.7</v>
      </c>
      <c r="S4841" s="2">
        <f>IF(AND(P4841&lt;&gt;"_U",P4841&lt;&gt;"c",J4841&lt;&gt;99,J4841&lt;&gt;9),IFERROR(VLOOKUP(A4841,'TA Total'!$A$2:$N$10000,14,0),"."),".")</f>
        <v>3012</v>
      </c>
    </row>
    <row r="4842" spans="1:19" x14ac:dyDescent="0.4">
      <c r="A4842" s="2" t="str">
        <f t="shared" si="150"/>
        <v>2023|Waitomo District|10</v>
      </c>
      <c r="B4842" t="s">
        <v>16</v>
      </c>
      <c r="C4842" t="s">
        <v>17</v>
      </c>
      <c r="D4842" t="s">
        <v>18</v>
      </c>
      <c r="E4842" t="s">
        <v>19</v>
      </c>
      <c r="F4842">
        <v>2023</v>
      </c>
      <c r="G4842">
        <v>2023</v>
      </c>
      <c r="H4842">
        <v>20</v>
      </c>
      <c r="I4842" t="s">
        <v>135</v>
      </c>
      <c r="J4842">
        <v>77</v>
      </c>
      <c r="K4842" t="s">
        <v>29</v>
      </c>
      <c r="L4842">
        <v>10</v>
      </c>
      <c r="N4842">
        <v>0</v>
      </c>
      <c r="R4842" s="2" t="str">
        <f t="shared" si="151"/>
        <v>.</v>
      </c>
      <c r="S4842" s="2">
        <f>IF(AND(P4842&lt;&gt;"_U",P4842&lt;&gt;"c",J4842&lt;&gt;99,J4842&lt;&gt;9),IFERROR(VLOOKUP(A4842,'TA Total'!$A$2:$N$10000,14,0),"."),".")</f>
        <v>0</v>
      </c>
    </row>
    <row r="4843" spans="1:19" x14ac:dyDescent="0.4">
      <c r="A4843" s="2" t="str">
        <f t="shared" si="150"/>
        <v>2023|Waitomo District|11</v>
      </c>
      <c r="B4843" t="s">
        <v>16</v>
      </c>
      <c r="C4843" t="s">
        <v>17</v>
      </c>
      <c r="D4843" t="s">
        <v>18</v>
      </c>
      <c r="E4843" t="s">
        <v>19</v>
      </c>
      <c r="F4843">
        <v>2023</v>
      </c>
      <c r="G4843">
        <v>2023</v>
      </c>
      <c r="H4843">
        <v>20</v>
      </c>
      <c r="I4843" t="s">
        <v>135</v>
      </c>
      <c r="J4843">
        <v>77</v>
      </c>
      <c r="K4843" t="s">
        <v>29</v>
      </c>
      <c r="L4843">
        <v>11</v>
      </c>
      <c r="N4843">
        <v>2763</v>
      </c>
      <c r="R4843" s="2">
        <f t="shared" si="151"/>
        <v>100</v>
      </c>
      <c r="S4843" s="2">
        <f>IF(AND(P4843&lt;&gt;"_U",P4843&lt;&gt;"c",J4843&lt;&gt;99,J4843&lt;&gt;9),IFERROR(VLOOKUP(A4843,'TA Total'!$A$2:$N$10000,14,0),"."),".")</f>
        <v>2763</v>
      </c>
    </row>
    <row r="4844" spans="1:19" x14ac:dyDescent="0.4">
      <c r="A4844" s="2" t="str">
        <f t="shared" si="150"/>
        <v>2023|Waitomo District|12</v>
      </c>
      <c r="B4844" t="s">
        <v>16</v>
      </c>
      <c r="C4844" t="s">
        <v>17</v>
      </c>
      <c r="D4844" t="s">
        <v>18</v>
      </c>
      <c r="E4844" t="s">
        <v>19</v>
      </c>
      <c r="F4844">
        <v>2023</v>
      </c>
      <c r="G4844">
        <v>2023</v>
      </c>
      <c r="H4844">
        <v>20</v>
      </c>
      <c r="I4844" t="s">
        <v>135</v>
      </c>
      <c r="J4844">
        <v>77</v>
      </c>
      <c r="K4844" t="s">
        <v>29</v>
      </c>
      <c r="L4844">
        <v>12</v>
      </c>
      <c r="N4844">
        <v>210</v>
      </c>
      <c r="R4844" s="2">
        <f t="shared" si="151"/>
        <v>100</v>
      </c>
      <c r="S4844" s="2">
        <f>IF(AND(P4844&lt;&gt;"_U",P4844&lt;&gt;"c",J4844&lt;&gt;99,J4844&lt;&gt;9),IFERROR(VLOOKUP(A4844,'TA Total'!$A$2:$N$10000,14,0),"."),".")</f>
        <v>210</v>
      </c>
    </row>
    <row r="4845" spans="1:19" x14ac:dyDescent="0.4">
      <c r="A4845" s="2" t="str">
        <f t="shared" si="150"/>
        <v>2023|Waitomo District|13</v>
      </c>
      <c r="B4845" t="s">
        <v>16</v>
      </c>
      <c r="C4845" t="s">
        <v>17</v>
      </c>
      <c r="D4845" t="s">
        <v>18</v>
      </c>
      <c r="E4845" t="s">
        <v>19</v>
      </c>
      <c r="F4845">
        <v>2023</v>
      </c>
      <c r="G4845">
        <v>2023</v>
      </c>
      <c r="H4845">
        <v>20</v>
      </c>
      <c r="I4845" t="s">
        <v>135</v>
      </c>
      <c r="J4845">
        <v>77</v>
      </c>
      <c r="K4845" t="s">
        <v>29</v>
      </c>
      <c r="L4845">
        <v>13</v>
      </c>
      <c r="N4845">
        <v>42</v>
      </c>
      <c r="R4845" s="2">
        <f t="shared" si="151"/>
        <v>100</v>
      </c>
      <c r="S4845" s="2">
        <f>IF(AND(P4845&lt;&gt;"_U",P4845&lt;&gt;"c",J4845&lt;&gt;99,J4845&lt;&gt;9),IFERROR(VLOOKUP(A4845,'TA Total'!$A$2:$N$10000,14,0),"."),".")</f>
        <v>42</v>
      </c>
    </row>
    <row r="4846" spans="1:19" x14ac:dyDescent="0.4">
      <c r="A4846" s="2" t="str">
        <f t="shared" si="150"/>
        <v>2023|Waitomo District|999</v>
      </c>
      <c r="B4846" t="s">
        <v>16</v>
      </c>
      <c r="C4846" t="s">
        <v>17</v>
      </c>
      <c r="D4846" t="s">
        <v>18</v>
      </c>
      <c r="E4846" t="s">
        <v>19</v>
      </c>
      <c r="F4846">
        <v>2023</v>
      </c>
      <c r="G4846">
        <v>2023</v>
      </c>
      <c r="H4846">
        <v>20</v>
      </c>
      <c r="I4846" t="s">
        <v>135</v>
      </c>
      <c r="J4846">
        <v>77</v>
      </c>
      <c r="K4846" t="s">
        <v>29</v>
      </c>
      <c r="L4846">
        <v>999</v>
      </c>
      <c r="N4846">
        <v>3012</v>
      </c>
      <c r="R4846" s="2">
        <f t="shared" si="151"/>
        <v>100</v>
      </c>
      <c r="S4846" s="2">
        <f>IF(AND(P4846&lt;&gt;"_U",P4846&lt;&gt;"c",J4846&lt;&gt;99,J4846&lt;&gt;9),IFERROR(VLOOKUP(A4846,'TA Total'!$A$2:$N$10000,14,0),"."),".")</f>
        <v>3012</v>
      </c>
    </row>
    <row r="4847" spans="1:19" x14ac:dyDescent="0.4">
      <c r="A4847" s="2" t="str">
        <f t="shared" si="150"/>
        <v>2023|Waitomo District|10</v>
      </c>
      <c r="B4847" t="s">
        <v>16</v>
      </c>
      <c r="C4847" t="s">
        <v>17</v>
      </c>
      <c r="D4847" t="s">
        <v>18</v>
      </c>
      <c r="E4847" t="s">
        <v>19</v>
      </c>
      <c r="F4847">
        <v>2023</v>
      </c>
      <c r="G4847">
        <v>2023</v>
      </c>
      <c r="H4847">
        <v>20</v>
      </c>
      <c r="I4847" t="s">
        <v>135</v>
      </c>
      <c r="J4847">
        <v>8</v>
      </c>
      <c r="K4847" t="s">
        <v>30</v>
      </c>
      <c r="L4847">
        <v>10</v>
      </c>
      <c r="N4847">
        <v>0</v>
      </c>
      <c r="R4847" s="2" t="str">
        <f t="shared" si="151"/>
        <v>.</v>
      </c>
      <c r="S4847" s="2">
        <f>IF(AND(P4847&lt;&gt;"_U",P4847&lt;&gt;"c",J4847&lt;&gt;99,J4847&lt;&gt;9),IFERROR(VLOOKUP(A4847,'TA Total'!$A$2:$N$10000,14,0),"."),".")</f>
        <v>0</v>
      </c>
    </row>
    <row r="4848" spans="1:19" x14ac:dyDescent="0.4">
      <c r="A4848" s="2" t="str">
        <f t="shared" si="150"/>
        <v>2023|Waitomo District|11</v>
      </c>
      <c r="B4848" t="s">
        <v>16</v>
      </c>
      <c r="C4848" t="s">
        <v>17</v>
      </c>
      <c r="D4848" t="s">
        <v>18</v>
      </c>
      <c r="E4848" t="s">
        <v>19</v>
      </c>
      <c r="F4848">
        <v>2023</v>
      </c>
      <c r="G4848">
        <v>2023</v>
      </c>
      <c r="H4848">
        <v>20</v>
      </c>
      <c r="I4848" t="s">
        <v>135</v>
      </c>
      <c r="J4848">
        <v>8</v>
      </c>
      <c r="K4848" t="s">
        <v>30</v>
      </c>
      <c r="L4848">
        <v>11</v>
      </c>
      <c r="N4848">
        <v>42</v>
      </c>
      <c r="R4848" s="2">
        <f t="shared" si="151"/>
        <v>1.52</v>
      </c>
      <c r="S4848" s="2">
        <f>IF(AND(P4848&lt;&gt;"_U",P4848&lt;&gt;"c",J4848&lt;&gt;99,J4848&lt;&gt;9),IFERROR(VLOOKUP(A4848,'TA Total'!$A$2:$N$10000,14,0),"."),".")</f>
        <v>2763</v>
      </c>
    </row>
    <row r="4849" spans="1:19" x14ac:dyDescent="0.4">
      <c r="A4849" s="2" t="str">
        <f t="shared" si="150"/>
        <v>2023|Waitomo District|12</v>
      </c>
      <c r="B4849" t="s">
        <v>16</v>
      </c>
      <c r="C4849" t="s">
        <v>17</v>
      </c>
      <c r="D4849" t="s">
        <v>18</v>
      </c>
      <c r="E4849" t="s">
        <v>19</v>
      </c>
      <c r="F4849">
        <v>2023</v>
      </c>
      <c r="G4849">
        <v>2023</v>
      </c>
      <c r="H4849">
        <v>20</v>
      </c>
      <c r="I4849" t="s">
        <v>135</v>
      </c>
      <c r="J4849">
        <v>8</v>
      </c>
      <c r="K4849" t="s">
        <v>30</v>
      </c>
      <c r="L4849">
        <v>12</v>
      </c>
      <c r="N4849">
        <v>0</v>
      </c>
      <c r="R4849" s="2">
        <f t="shared" si="151"/>
        <v>0</v>
      </c>
      <c r="S4849" s="2">
        <f>IF(AND(P4849&lt;&gt;"_U",P4849&lt;&gt;"c",J4849&lt;&gt;99,J4849&lt;&gt;9),IFERROR(VLOOKUP(A4849,'TA Total'!$A$2:$N$10000,14,0),"."),".")</f>
        <v>210</v>
      </c>
    </row>
    <row r="4850" spans="1:19" x14ac:dyDescent="0.4">
      <c r="A4850" s="2" t="str">
        <f t="shared" si="150"/>
        <v>2023|Waitomo District|13</v>
      </c>
      <c r="B4850" t="s">
        <v>16</v>
      </c>
      <c r="C4850" t="s">
        <v>17</v>
      </c>
      <c r="D4850" t="s">
        <v>18</v>
      </c>
      <c r="E4850" t="s">
        <v>19</v>
      </c>
      <c r="F4850">
        <v>2023</v>
      </c>
      <c r="G4850">
        <v>2023</v>
      </c>
      <c r="H4850">
        <v>20</v>
      </c>
      <c r="I4850" t="s">
        <v>135</v>
      </c>
      <c r="J4850">
        <v>8</v>
      </c>
      <c r="K4850" t="s">
        <v>30</v>
      </c>
      <c r="L4850">
        <v>13</v>
      </c>
      <c r="N4850">
        <v>3</v>
      </c>
      <c r="R4850" s="2">
        <f t="shared" si="151"/>
        <v>7.14</v>
      </c>
      <c r="S4850" s="2">
        <f>IF(AND(P4850&lt;&gt;"_U",P4850&lt;&gt;"c",J4850&lt;&gt;99,J4850&lt;&gt;9),IFERROR(VLOOKUP(A4850,'TA Total'!$A$2:$N$10000,14,0),"."),".")</f>
        <v>42</v>
      </c>
    </row>
    <row r="4851" spans="1:19" x14ac:dyDescent="0.4">
      <c r="A4851" s="2" t="str">
        <f t="shared" si="150"/>
        <v>2023|Waitomo District|999</v>
      </c>
      <c r="B4851" t="s">
        <v>16</v>
      </c>
      <c r="C4851" t="s">
        <v>17</v>
      </c>
      <c r="D4851" t="s">
        <v>18</v>
      </c>
      <c r="E4851" t="s">
        <v>19</v>
      </c>
      <c r="F4851">
        <v>2023</v>
      </c>
      <c r="G4851">
        <v>2023</v>
      </c>
      <c r="H4851">
        <v>20</v>
      </c>
      <c r="I4851" t="s">
        <v>135</v>
      </c>
      <c r="J4851">
        <v>8</v>
      </c>
      <c r="K4851" t="s">
        <v>30</v>
      </c>
      <c r="L4851">
        <v>999</v>
      </c>
      <c r="N4851">
        <v>45</v>
      </c>
      <c r="R4851" s="2">
        <f t="shared" si="151"/>
        <v>1.49</v>
      </c>
      <c r="S4851" s="2">
        <f>IF(AND(P4851&lt;&gt;"_U",P4851&lt;&gt;"c",J4851&lt;&gt;99,J4851&lt;&gt;9),IFERROR(VLOOKUP(A4851,'TA Total'!$A$2:$N$10000,14,0),"."),".")</f>
        <v>3012</v>
      </c>
    </row>
    <row r="4852" spans="1:19" x14ac:dyDescent="0.4">
      <c r="A4852" s="2" t="str">
        <f t="shared" si="150"/>
        <v>2023|Waitomo District|10</v>
      </c>
      <c r="B4852" t="s">
        <v>16</v>
      </c>
      <c r="C4852" t="s">
        <v>17</v>
      </c>
      <c r="D4852" t="s">
        <v>18</v>
      </c>
      <c r="E4852" t="s">
        <v>19</v>
      </c>
      <c r="F4852">
        <v>2023</v>
      </c>
      <c r="G4852">
        <v>2023</v>
      </c>
      <c r="H4852">
        <v>20</v>
      </c>
      <c r="I4852" t="s">
        <v>135</v>
      </c>
      <c r="J4852">
        <v>9</v>
      </c>
      <c r="K4852" t="s">
        <v>31</v>
      </c>
      <c r="L4852">
        <v>10</v>
      </c>
      <c r="N4852">
        <v>0</v>
      </c>
      <c r="R4852" s="2" t="str">
        <f t="shared" si="151"/>
        <v>.</v>
      </c>
      <c r="S4852" s="2" t="str">
        <f>IF(AND(P4852&lt;&gt;"_U",P4852&lt;&gt;"c",J4852&lt;&gt;99,J4852&lt;&gt;9),IFERROR(VLOOKUP(A4852,'TA Total'!$A$2:$N$10000,14,0),"."),".")</f>
        <v>.</v>
      </c>
    </row>
    <row r="4853" spans="1:19" x14ac:dyDescent="0.4">
      <c r="A4853" s="2" t="str">
        <f t="shared" si="150"/>
        <v>2023|Waitomo District|11</v>
      </c>
      <c r="B4853" t="s">
        <v>16</v>
      </c>
      <c r="C4853" t="s">
        <v>17</v>
      </c>
      <c r="D4853" t="s">
        <v>18</v>
      </c>
      <c r="E4853" t="s">
        <v>19</v>
      </c>
      <c r="F4853">
        <v>2023</v>
      </c>
      <c r="G4853">
        <v>2023</v>
      </c>
      <c r="H4853">
        <v>20</v>
      </c>
      <c r="I4853" t="s">
        <v>135</v>
      </c>
      <c r="J4853">
        <v>9</v>
      </c>
      <c r="K4853" t="s">
        <v>31</v>
      </c>
      <c r="L4853">
        <v>11</v>
      </c>
      <c r="N4853">
        <v>474</v>
      </c>
      <c r="R4853" s="2" t="str">
        <f t="shared" si="151"/>
        <v>.</v>
      </c>
      <c r="S4853" s="2" t="str">
        <f>IF(AND(P4853&lt;&gt;"_U",P4853&lt;&gt;"c",J4853&lt;&gt;99,J4853&lt;&gt;9),IFERROR(VLOOKUP(A4853,'TA Total'!$A$2:$N$10000,14,0),"."),".")</f>
        <v>.</v>
      </c>
    </row>
    <row r="4854" spans="1:19" x14ac:dyDescent="0.4">
      <c r="A4854" s="2" t="str">
        <f t="shared" si="150"/>
        <v>2023|Waitomo District|12</v>
      </c>
      <c r="B4854" t="s">
        <v>16</v>
      </c>
      <c r="C4854" t="s">
        <v>17</v>
      </c>
      <c r="D4854" t="s">
        <v>18</v>
      </c>
      <c r="E4854" t="s">
        <v>19</v>
      </c>
      <c r="F4854">
        <v>2023</v>
      </c>
      <c r="G4854">
        <v>2023</v>
      </c>
      <c r="H4854">
        <v>20</v>
      </c>
      <c r="I4854" t="s">
        <v>135</v>
      </c>
      <c r="J4854">
        <v>9</v>
      </c>
      <c r="K4854" t="s">
        <v>31</v>
      </c>
      <c r="L4854">
        <v>12</v>
      </c>
      <c r="N4854">
        <v>42</v>
      </c>
      <c r="R4854" s="2" t="str">
        <f t="shared" si="151"/>
        <v>.</v>
      </c>
      <c r="S4854" s="2" t="str">
        <f>IF(AND(P4854&lt;&gt;"_U",P4854&lt;&gt;"c",J4854&lt;&gt;99,J4854&lt;&gt;9),IFERROR(VLOOKUP(A4854,'TA Total'!$A$2:$N$10000,14,0),"."),".")</f>
        <v>.</v>
      </c>
    </row>
    <row r="4855" spans="1:19" x14ac:dyDescent="0.4">
      <c r="A4855" s="2" t="str">
        <f t="shared" si="150"/>
        <v>2023|Waitomo District|13</v>
      </c>
      <c r="B4855" t="s">
        <v>16</v>
      </c>
      <c r="C4855" t="s">
        <v>17</v>
      </c>
      <c r="D4855" t="s">
        <v>18</v>
      </c>
      <c r="E4855" t="s">
        <v>19</v>
      </c>
      <c r="F4855">
        <v>2023</v>
      </c>
      <c r="G4855">
        <v>2023</v>
      </c>
      <c r="H4855">
        <v>20</v>
      </c>
      <c r="I4855" t="s">
        <v>135</v>
      </c>
      <c r="J4855">
        <v>9</v>
      </c>
      <c r="K4855" t="s">
        <v>31</v>
      </c>
      <c r="L4855">
        <v>13</v>
      </c>
      <c r="N4855">
        <v>12</v>
      </c>
      <c r="R4855" s="2" t="str">
        <f t="shared" si="151"/>
        <v>.</v>
      </c>
      <c r="S4855" s="2" t="str">
        <f>IF(AND(P4855&lt;&gt;"_U",P4855&lt;&gt;"c",J4855&lt;&gt;99,J4855&lt;&gt;9),IFERROR(VLOOKUP(A4855,'TA Total'!$A$2:$N$10000,14,0),"."),".")</f>
        <v>.</v>
      </c>
    </row>
    <row r="4856" spans="1:19" x14ac:dyDescent="0.4">
      <c r="A4856" s="2" t="str">
        <f t="shared" si="150"/>
        <v>2023|Waitomo District|999</v>
      </c>
      <c r="B4856" t="s">
        <v>16</v>
      </c>
      <c r="C4856" t="s">
        <v>17</v>
      </c>
      <c r="D4856" t="s">
        <v>18</v>
      </c>
      <c r="E4856" t="s">
        <v>19</v>
      </c>
      <c r="F4856">
        <v>2023</v>
      </c>
      <c r="G4856">
        <v>2023</v>
      </c>
      <c r="H4856">
        <v>20</v>
      </c>
      <c r="I4856" t="s">
        <v>135</v>
      </c>
      <c r="J4856">
        <v>9</v>
      </c>
      <c r="K4856" t="s">
        <v>31</v>
      </c>
      <c r="L4856">
        <v>999</v>
      </c>
      <c r="N4856">
        <v>528</v>
      </c>
      <c r="R4856" s="2" t="str">
        <f t="shared" si="151"/>
        <v>.</v>
      </c>
      <c r="S4856" s="2" t="str">
        <f>IF(AND(P4856&lt;&gt;"_U",P4856&lt;&gt;"c",J4856&lt;&gt;99,J4856&lt;&gt;9),IFERROR(VLOOKUP(A4856,'TA Total'!$A$2:$N$10000,14,0),"."),".")</f>
        <v>.</v>
      </c>
    </row>
    <row r="4857" spans="1:19" x14ac:dyDescent="0.4">
      <c r="A4857" s="2" t="str">
        <f t="shared" si="150"/>
        <v>2023|Waitomo District|10</v>
      </c>
      <c r="B4857" t="s">
        <v>16</v>
      </c>
      <c r="C4857" t="s">
        <v>17</v>
      </c>
      <c r="D4857" t="s">
        <v>18</v>
      </c>
      <c r="E4857" t="s">
        <v>19</v>
      </c>
      <c r="F4857">
        <v>2023</v>
      </c>
      <c r="G4857">
        <v>2023</v>
      </c>
      <c r="H4857">
        <v>20</v>
      </c>
      <c r="I4857" t="s">
        <v>135</v>
      </c>
      <c r="J4857">
        <v>99</v>
      </c>
      <c r="K4857" t="s">
        <v>32</v>
      </c>
      <c r="L4857">
        <v>10</v>
      </c>
      <c r="N4857">
        <v>0</v>
      </c>
      <c r="R4857" s="2" t="str">
        <f t="shared" si="151"/>
        <v>.</v>
      </c>
      <c r="S4857" s="2" t="str">
        <f>IF(AND(P4857&lt;&gt;"_U",P4857&lt;&gt;"c",J4857&lt;&gt;99,J4857&lt;&gt;9),IFERROR(VLOOKUP(A4857,'TA Total'!$A$2:$N$10000,14,0),"."),".")</f>
        <v>.</v>
      </c>
    </row>
    <row r="4858" spans="1:19" x14ac:dyDescent="0.4">
      <c r="A4858" s="2" t="str">
        <f t="shared" si="150"/>
        <v>2023|Waitomo District|11</v>
      </c>
      <c r="B4858" t="s">
        <v>16</v>
      </c>
      <c r="C4858" t="s">
        <v>17</v>
      </c>
      <c r="D4858" t="s">
        <v>18</v>
      </c>
      <c r="E4858" t="s">
        <v>19</v>
      </c>
      <c r="F4858">
        <v>2023</v>
      </c>
      <c r="G4858">
        <v>2023</v>
      </c>
      <c r="H4858">
        <v>20</v>
      </c>
      <c r="I4858" t="s">
        <v>135</v>
      </c>
      <c r="J4858">
        <v>99</v>
      </c>
      <c r="K4858" t="s">
        <v>32</v>
      </c>
      <c r="L4858">
        <v>11</v>
      </c>
      <c r="N4858">
        <v>3234</v>
      </c>
      <c r="R4858" s="2" t="str">
        <f t="shared" si="151"/>
        <v>.</v>
      </c>
      <c r="S4858" s="2" t="str">
        <f>IF(AND(P4858&lt;&gt;"_U",P4858&lt;&gt;"c",J4858&lt;&gt;99,J4858&lt;&gt;9),IFERROR(VLOOKUP(A4858,'TA Total'!$A$2:$N$10000,14,0),"."),".")</f>
        <v>.</v>
      </c>
    </row>
    <row r="4859" spans="1:19" x14ac:dyDescent="0.4">
      <c r="A4859" s="2" t="str">
        <f t="shared" si="150"/>
        <v>2023|Waitomo District|12</v>
      </c>
      <c r="B4859" t="s">
        <v>16</v>
      </c>
      <c r="C4859" t="s">
        <v>17</v>
      </c>
      <c r="D4859" t="s">
        <v>18</v>
      </c>
      <c r="E4859" t="s">
        <v>19</v>
      </c>
      <c r="F4859">
        <v>2023</v>
      </c>
      <c r="G4859">
        <v>2023</v>
      </c>
      <c r="H4859">
        <v>20</v>
      </c>
      <c r="I4859" t="s">
        <v>135</v>
      </c>
      <c r="J4859">
        <v>99</v>
      </c>
      <c r="K4859" t="s">
        <v>32</v>
      </c>
      <c r="L4859">
        <v>12</v>
      </c>
      <c r="N4859">
        <v>252</v>
      </c>
      <c r="R4859" s="2" t="str">
        <f t="shared" si="151"/>
        <v>.</v>
      </c>
      <c r="S4859" s="2" t="str">
        <f>IF(AND(P4859&lt;&gt;"_U",P4859&lt;&gt;"c",J4859&lt;&gt;99,J4859&lt;&gt;9),IFERROR(VLOOKUP(A4859,'TA Total'!$A$2:$N$10000,14,0),"."),".")</f>
        <v>.</v>
      </c>
    </row>
    <row r="4860" spans="1:19" x14ac:dyDescent="0.4">
      <c r="A4860" s="2" t="str">
        <f t="shared" si="150"/>
        <v>2023|Waitomo District|13</v>
      </c>
      <c r="B4860" t="s">
        <v>16</v>
      </c>
      <c r="C4860" t="s">
        <v>17</v>
      </c>
      <c r="D4860" t="s">
        <v>18</v>
      </c>
      <c r="E4860" t="s">
        <v>19</v>
      </c>
      <c r="F4860">
        <v>2023</v>
      </c>
      <c r="G4860">
        <v>2023</v>
      </c>
      <c r="H4860">
        <v>20</v>
      </c>
      <c r="I4860" t="s">
        <v>135</v>
      </c>
      <c r="J4860">
        <v>99</v>
      </c>
      <c r="K4860" t="s">
        <v>32</v>
      </c>
      <c r="L4860">
        <v>13</v>
      </c>
      <c r="N4860">
        <v>51</v>
      </c>
      <c r="R4860" s="2" t="str">
        <f t="shared" si="151"/>
        <v>.</v>
      </c>
      <c r="S4860" s="2" t="str">
        <f>IF(AND(P4860&lt;&gt;"_U",P4860&lt;&gt;"c",J4860&lt;&gt;99,J4860&lt;&gt;9),IFERROR(VLOOKUP(A4860,'TA Total'!$A$2:$N$10000,14,0),"."),".")</f>
        <v>.</v>
      </c>
    </row>
    <row r="4861" spans="1:19" x14ac:dyDescent="0.4">
      <c r="A4861" s="2" t="str">
        <f t="shared" si="150"/>
        <v>2023|Waitomo District|999</v>
      </c>
      <c r="B4861" t="s">
        <v>16</v>
      </c>
      <c r="C4861" t="s">
        <v>17</v>
      </c>
      <c r="D4861" t="s">
        <v>18</v>
      </c>
      <c r="E4861" t="s">
        <v>19</v>
      </c>
      <c r="F4861">
        <v>2023</v>
      </c>
      <c r="G4861">
        <v>2023</v>
      </c>
      <c r="H4861">
        <v>20</v>
      </c>
      <c r="I4861" t="s">
        <v>135</v>
      </c>
      <c r="J4861">
        <v>99</v>
      </c>
      <c r="K4861" t="s">
        <v>32</v>
      </c>
      <c r="L4861">
        <v>999</v>
      </c>
      <c r="N4861">
        <v>3540</v>
      </c>
      <c r="R4861" s="2" t="str">
        <f t="shared" si="151"/>
        <v>.</v>
      </c>
      <c r="S4861" s="2" t="str">
        <f>IF(AND(P4861&lt;&gt;"_U",P4861&lt;&gt;"c",J4861&lt;&gt;99,J4861&lt;&gt;9),IFERROR(VLOOKUP(A4861,'TA Total'!$A$2:$N$10000,14,0),"."),".")</f>
        <v>.</v>
      </c>
    </row>
    <row r="4862" spans="1:19" x14ac:dyDescent="0.4">
      <c r="A4862" s="2" t="str">
        <f t="shared" si="150"/>
        <v>2023|Taupo District|10</v>
      </c>
      <c r="B4862" t="s">
        <v>16</v>
      </c>
      <c r="C4862" t="s">
        <v>17</v>
      </c>
      <c r="D4862" t="s">
        <v>18</v>
      </c>
      <c r="E4862" t="s">
        <v>19</v>
      </c>
      <c r="F4862">
        <v>2023</v>
      </c>
      <c r="G4862">
        <v>2023</v>
      </c>
      <c r="H4862">
        <v>21</v>
      </c>
      <c r="I4862" t="s">
        <v>134</v>
      </c>
      <c r="J4862">
        <v>0</v>
      </c>
      <c r="K4862" t="s">
        <v>21</v>
      </c>
      <c r="L4862">
        <v>10</v>
      </c>
      <c r="N4862">
        <v>0</v>
      </c>
      <c r="R4862" s="2">
        <f t="shared" si="151"/>
        <v>0</v>
      </c>
      <c r="S4862" s="2">
        <f>IF(AND(P4862&lt;&gt;"_U",P4862&lt;&gt;"c",J4862&lt;&gt;99,J4862&lt;&gt;9),IFERROR(VLOOKUP(A4862,'TA Total'!$A$2:$N$10000,14,0),"."),".")</f>
        <v>15</v>
      </c>
    </row>
    <row r="4863" spans="1:19" x14ac:dyDescent="0.4">
      <c r="A4863" s="2" t="str">
        <f t="shared" si="150"/>
        <v>2023|Taupo District|11</v>
      </c>
      <c r="B4863" t="s">
        <v>16</v>
      </c>
      <c r="C4863" t="s">
        <v>17</v>
      </c>
      <c r="D4863" t="s">
        <v>18</v>
      </c>
      <c r="E4863" t="s">
        <v>19</v>
      </c>
      <c r="F4863">
        <v>2023</v>
      </c>
      <c r="G4863">
        <v>2023</v>
      </c>
      <c r="H4863">
        <v>21</v>
      </c>
      <c r="I4863" t="s">
        <v>134</v>
      </c>
      <c r="J4863">
        <v>0</v>
      </c>
      <c r="K4863" t="s">
        <v>21</v>
      </c>
      <c r="L4863">
        <v>11</v>
      </c>
      <c r="N4863">
        <v>54</v>
      </c>
      <c r="R4863" s="2">
        <f t="shared" si="151"/>
        <v>0.46</v>
      </c>
      <c r="S4863" s="2">
        <f>IF(AND(P4863&lt;&gt;"_U",P4863&lt;&gt;"c",J4863&lt;&gt;99,J4863&lt;&gt;9),IFERROR(VLOOKUP(A4863,'TA Total'!$A$2:$N$10000,14,0),"."),".")</f>
        <v>11832</v>
      </c>
    </row>
    <row r="4864" spans="1:19" x14ac:dyDescent="0.4">
      <c r="A4864" s="2" t="str">
        <f t="shared" si="150"/>
        <v>2023|Taupo District|12</v>
      </c>
      <c r="B4864" t="s">
        <v>16</v>
      </c>
      <c r="C4864" t="s">
        <v>17</v>
      </c>
      <c r="D4864" t="s">
        <v>18</v>
      </c>
      <c r="E4864" t="s">
        <v>19</v>
      </c>
      <c r="F4864">
        <v>2023</v>
      </c>
      <c r="G4864">
        <v>2023</v>
      </c>
      <c r="H4864">
        <v>21</v>
      </c>
      <c r="I4864" t="s">
        <v>134</v>
      </c>
      <c r="J4864">
        <v>0</v>
      </c>
      <c r="K4864" t="s">
        <v>21</v>
      </c>
      <c r="L4864">
        <v>12</v>
      </c>
      <c r="N4864">
        <v>18</v>
      </c>
      <c r="R4864" s="2">
        <f t="shared" si="151"/>
        <v>1.23</v>
      </c>
      <c r="S4864" s="2">
        <f>IF(AND(P4864&lt;&gt;"_U",P4864&lt;&gt;"c",J4864&lt;&gt;99,J4864&lt;&gt;9),IFERROR(VLOOKUP(A4864,'TA Total'!$A$2:$N$10000,14,0),"."),".")</f>
        <v>1467</v>
      </c>
    </row>
    <row r="4865" spans="1:19" x14ac:dyDescent="0.4">
      <c r="A4865" s="2" t="str">
        <f t="shared" si="150"/>
        <v>2023|Taupo District|13</v>
      </c>
      <c r="B4865" t="s">
        <v>16</v>
      </c>
      <c r="C4865" t="s">
        <v>17</v>
      </c>
      <c r="D4865" t="s">
        <v>18</v>
      </c>
      <c r="E4865" t="s">
        <v>19</v>
      </c>
      <c r="F4865">
        <v>2023</v>
      </c>
      <c r="G4865">
        <v>2023</v>
      </c>
      <c r="H4865">
        <v>21</v>
      </c>
      <c r="I4865" t="s">
        <v>134</v>
      </c>
      <c r="J4865">
        <v>0</v>
      </c>
      <c r="K4865" t="s">
        <v>21</v>
      </c>
      <c r="L4865">
        <v>13</v>
      </c>
      <c r="N4865">
        <v>15</v>
      </c>
      <c r="R4865" s="2">
        <f t="shared" si="151"/>
        <v>14.29</v>
      </c>
      <c r="S4865" s="2">
        <f>IF(AND(P4865&lt;&gt;"_U",P4865&lt;&gt;"c",J4865&lt;&gt;99,J4865&lt;&gt;9),IFERROR(VLOOKUP(A4865,'TA Total'!$A$2:$N$10000,14,0),"."),".")</f>
        <v>105</v>
      </c>
    </row>
    <row r="4866" spans="1:19" x14ac:dyDescent="0.4">
      <c r="A4866" s="2" t="str">
        <f t="shared" si="150"/>
        <v>2023|Taupo District|999</v>
      </c>
      <c r="B4866" t="s">
        <v>16</v>
      </c>
      <c r="C4866" t="s">
        <v>17</v>
      </c>
      <c r="D4866" t="s">
        <v>18</v>
      </c>
      <c r="E4866" t="s">
        <v>19</v>
      </c>
      <c r="F4866">
        <v>2023</v>
      </c>
      <c r="G4866">
        <v>2023</v>
      </c>
      <c r="H4866">
        <v>21</v>
      </c>
      <c r="I4866" t="s">
        <v>134</v>
      </c>
      <c r="J4866">
        <v>0</v>
      </c>
      <c r="K4866" t="s">
        <v>21</v>
      </c>
      <c r="L4866">
        <v>999</v>
      </c>
      <c r="N4866">
        <v>87</v>
      </c>
      <c r="R4866" s="2">
        <f t="shared" si="151"/>
        <v>0.65</v>
      </c>
      <c r="S4866" s="2">
        <f>IF(AND(P4866&lt;&gt;"_U",P4866&lt;&gt;"c",J4866&lt;&gt;99,J4866&lt;&gt;9),IFERROR(VLOOKUP(A4866,'TA Total'!$A$2:$N$10000,14,0),"."),".")</f>
        <v>13410</v>
      </c>
    </row>
    <row r="4867" spans="1:19" x14ac:dyDescent="0.4">
      <c r="A4867" s="2" t="str">
        <f t="shared" ref="A4867:A4930" si="152">G4867&amp;"|"&amp;I4867&amp;"|"&amp;L4867</f>
        <v>2023|Taupo District|10</v>
      </c>
      <c r="B4867" t="s">
        <v>16</v>
      </c>
      <c r="C4867" t="s">
        <v>17</v>
      </c>
      <c r="D4867" t="s">
        <v>18</v>
      </c>
      <c r="E4867" t="s">
        <v>19</v>
      </c>
      <c r="F4867">
        <v>2023</v>
      </c>
      <c r="G4867">
        <v>2023</v>
      </c>
      <c r="H4867">
        <v>21</v>
      </c>
      <c r="I4867" t="s">
        <v>134</v>
      </c>
      <c r="J4867">
        <v>1</v>
      </c>
      <c r="K4867" t="s">
        <v>22</v>
      </c>
      <c r="L4867">
        <v>10</v>
      </c>
      <c r="N4867">
        <v>9</v>
      </c>
      <c r="R4867" s="2">
        <f t="shared" ref="R4867:R4930" si="153">IF(P4867&lt;&gt;"_U",IFERROR((ROUND(N4867/S4867*100,2)),"."),".")</f>
        <v>60</v>
      </c>
      <c r="S4867" s="2">
        <f>IF(AND(P4867&lt;&gt;"_U",P4867&lt;&gt;"c",J4867&lt;&gt;99,J4867&lt;&gt;9),IFERROR(VLOOKUP(A4867,'TA Total'!$A$2:$N$10000,14,0),"."),".")</f>
        <v>15</v>
      </c>
    </row>
    <row r="4868" spans="1:19" x14ac:dyDescent="0.4">
      <c r="A4868" s="2" t="str">
        <f t="shared" si="152"/>
        <v>2023|Taupo District|11</v>
      </c>
      <c r="B4868" t="s">
        <v>16</v>
      </c>
      <c r="C4868" t="s">
        <v>17</v>
      </c>
      <c r="D4868" t="s">
        <v>18</v>
      </c>
      <c r="E4868" t="s">
        <v>19</v>
      </c>
      <c r="F4868">
        <v>2023</v>
      </c>
      <c r="G4868">
        <v>2023</v>
      </c>
      <c r="H4868">
        <v>21</v>
      </c>
      <c r="I4868" t="s">
        <v>134</v>
      </c>
      <c r="J4868">
        <v>1</v>
      </c>
      <c r="K4868" t="s">
        <v>22</v>
      </c>
      <c r="L4868">
        <v>11</v>
      </c>
      <c r="N4868">
        <v>6867</v>
      </c>
      <c r="R4868" s="2">
        <f t="shared" si="153"/>
        <v>58.04</v>
      </c>
      <c r="S4868" s="2">
        <f>IF(AND(P4868&lt;&gt;"_U",P4868&lt;&gt;"c",J4868&lt;&gt;99,J4868&lt;&gt;9),IFERROR(VLOOKUP(A4868,'TA Total'!$A$2:$N$10000,14,0),"."),".")</f>
        <v>11832</v>
      </c>
    </row>
    <row r="4869" spans="1:19" x14ac:dyDescent="0.4">
      <c r="A4869" s="2" t="str">
        <f t="shared" si="152"/>
        <v>2023|Taupo District|12</v>
      </c>
      <c r="B4869" t="s">
        <v>16</v>
      </c>
      <c r="C4869" t="s">
        <v>17</v>
      </c>
      <c r="D4869" t="s">
        <v>18</v>
      </c>
      <c r="E4869" t="s">
        <v>19</v>
      </c>
      <c r="F4869">
        <v>2023</v>
      </c>
      <c r="G4869">
        <v>2023</v>
      </c>
      <c r="H4869">
        <v>21</v>
      </c>
      <c r="I4869" t="s">
        <v>134</v>
      </c>
      <c r="J4869">
        <v>1</v>
      </c>
      <c r="K4869" t="s">
        <v>22</v>
      </c>
      <c r="L4869">
        <v>12</v>
      </c>
      <c r="N4869">
        <v>1092</v>
      </c>
      <c r="R4869" s="2">
        <f t="shared" si="153"/>
        <v>74.44</v>
      </c>
      <c r="S4869" s="2">
        <f>IF(AND(P4869&lt;&gt;"_U",P4869&lt;&gt;"c",J4869&lt;&gt;99,J4869&lt;&gt;9),IFERROR(VLOOKUP(A4869,'TA Total'!$A$2:$N$10000,14,0),"."),".")</f>
        <v>1467</v>
      </c>
    </row>
    <row r="4870" spans="1:19" x14ac:dyDescent="0.4">
      <c r="A4870" s="2" t="str">
        <f t="shared" si="152"/>
        <v>2023|Taupo District|13</v>
      </c>
      <c r="B4870" t="s">
        <v>16</v>
      </c>
      <c r="C4870" t="s">
        <v>17</v>
      </c>
      <c r="D4870" t="s">
        <v>18</v>
      </c>
      <c r="E4870" t="s">
        <v>19</v>
      </c>
      <c r="F4870">
        <v>2023</v>
      </c>
      <c r="G4870">
        <v>2023</v>
      </c>
      <c r="H4870">
        <v>21</v>
      </c>
      <c r="I4870" t="s">
        <v>134</v>
      </c>
      <c r="J4870">
        <v>1</v>
      </c>
      <c r="K4870" t="s">
        <v>22</v>
      </c>
      <c r="L4870">
        <v>13</v>
      </c>
      <c r="N4870">
        <v>12</v>
      </c>
      <c r="R4870" s="2">
        <f t="shared" si="153"/>
        <v>11.43</v>
      </c>
      <c r="S4870" s="2">
        <f>IF(AND(P4870&lt;&gt;"_U",P4870&lt;&gt;"c",J4870&lt;&gt;99,J4870&lt;&gt;9),IFERROR(VLOOKUP(A4870,'TA Total'!$A$2:$N$10000,14,0),"."),".")</f>
        <v>105</v>
      </c>
    </row>
    <row r="4871" spans="1:19" x14ac:dyDescent="0.4">
      <c r="A4871" s="2" t="str">
        <f t="shared" si="152"/>
        <v>2023|Taupo District|999</v>
      </c>
      <c r="B4871" t="s">
        <v>16</v>
      </c>
      <c r="C4871" t="s">
        <v>17</v>
      </c>
      <c r="D4871" t="s">
        <v>18</v>
      </c>
      <c r="E4871" t="s">
        <v>19</v>
      </c>
      <c r="F4871">
        <v>2023</v>
      </c>
      <c r="G4871">
        <v>2023</v>
      </c>
      <c r="H4871">
        <v>21</v>
      </c>
      <c r="I4871" t="s">
        <v>134</v>
      </c>
      <c r="J4871">
        <v>1</v>
      </c>
      <c r="K4871" t="s">
        <v>22</v>
      </c>
      <c r="L4871">
        <v>999</v>
      </c>
      <c r="N4871">
        <v>7980</v>
      </c>
      <c r="R4871" s="2">
        <f t="shared" si="153"/>
        <v>59.51</v>
      </c>
      <c r="S4871" s="2">
        <f>IF(AND(P4871&lt;&gt;"_U",P4871&lt;&gt;"c",J4871&lt;&gt;99,J4871&lt;&gt;9),IFERROR(VLOOKUP(A4871,'TA Total'!$A$2:$N$10000,14,0),"."),".")</f>
        <v>13410</v>
      </c>
    </row>
    <row r="4872" spans="1:19" x14ac:dyDescent="0.4">
      <c r="A4872" s="2" t="str">
        <f t="shared" si="152"/>
        <v>2023|Taupo District|10</v>
      </c>
      <c r="B4872" t="s">
        <v>16</v>
      </c>
      <c r="C4872" t="s">
        <v>17</v>
      </c>
      <c r="D4872" t="s">
        <v>18</v>
      </c>
      <c r="E4872" t="s">
        <v>19</v>
      </c>
      <c r="F4872">
        <v>2023</v>
      </c>
      <c r="G4872">
        <v>2023</v>
      </c>
      <c r="H4872">
        <v>21</v>
      </c>
      <c r="I4872" t="s">
        <v>134</v>
      </c>
      <c r="J4872">
        <v>2</v>
      </c>
      <c r="K4872" t="s">
        <v>23</v>
      </c>
      <c r="L4872">
        <v>10</v>
      </c>
      <c r="N4872">
        <v>6</v>
      </c>
      <c r="R4872" s="2">
        <f t="shared" si="153"/>
        <v>40</v>
      </c>
      <c r="S4872" s="2">
        <f>IF(AND(P4872&lt;&gt;"_U",P4872&lt;&gt;"c",J4872&lt;&gt;99,J4872&lt;&gt;9),IFERROR(VLOOKUP(A4872,'TA Total'!$A$2:$N$10000,14,0),"."),".")</f>
        <v>15</v>
      </c>
    </row>
    <row r="4873" spans="1:19" x14ac:dyDescent="0.4">
      <c r="A4873" s="2" t="str">
        <f t="shared" si="152"/>
        <v>2023|Taupo District|11</v>
      </c>
      <c r="B4873" t="s">
        <v>16</v>
      </c>
      <c r="C4873" t="s">
        <v>17</v>
      </c>
      <c r="D4873" t="s">
        <v>18</v>
      </c>
      <c r="E4873" t="s">
        <v>19</v>
      </c>
      <c r="F4873">
        <v>2023</v>
      </c>
      <c r="G4873">
        <v>2023</v>
      </c>
      <c r="H4873">
        <v>21</v>
      </c>
      <c r="I4873" t="s">
        <v>134</v>
      </c>
      <c r="J4873">
        <v>2</v>
      </c>
      <c r="K4873" t="s">
        <v>23</v>
      </c>
      <c r="L4873">
        <v>11</v>
      </c>
      <c r="N4873">
        <v>3609</v>
      </c>
      <c r="R4873" s="2">
        <f t="shared" si="153"/>
        <v>30.5</v>
      </c>
      <c r="S4873" s="2">
        <f>IF(AND(P4873&lt;&gt;"_U",P4873&lt;&gt;"c",J4873&lt;&gt;99,J4873&lt;&gt;9),IFERROR(VLOOKUP(A4873,'TA Total'!$A$2:$N$10000,14,0),"."),".")</f>
        <v>11832</v>
      </c>
    </row>
    <row r="4874" spans="1:19" x14ac:dyDescent="0.4">
      <c r="A4874" s="2" t="str">
        <f t="shared" si="152"/>
        <v>2023|Taupo District|12</v>
      </c>
      <c r="B4874" t="s">
        <v>16</v>
      </c>
      <c r="C4874" t="s">
        <v>17</v>
      </c>
      <c r="D4874" t="s">
        <v>18</v>
      </c>
      <c r="E4874" t="s">
        <v>19</v>
      </c>
      <c r="F4874">
        <v>2023</v>
      </c>
      <c r="G4874">
        <v>2023</v>
      </c>
      <c r="H4874">
        <v>21</v>
      </c>
      <c r="I4874" t="s">
        <v>134</v>
      </c>
      <c r="J4874">
        <v>2</v>
      </c>
      <c r="K4874" t="s">
        <v>23</v>
      </c>
      <c r="L4874">
        <v>12</v>
      </c>
      <c r="N4874">
        <v>465</v>
      </c>
      <c r="R4874" s="2">
        <f t="shared" si="153"/>
        <v>31.7</v>
      </c>
      <c r="S4874" s="2">
        <f>IF(AND(P4874&lt;&gt;"_U",P4874&lt;&gt;"c",J4874&lt;&gt;99,J4874&lt;&gt;9),IFERROR(VLOOKUP(A4874,'TA Total'!$A$2:$N$10000,14,0),"."),".")</f>
        <v>1467</v>
      </c>
    </row>
    <row r="4875" spans="1:19" x14ac:dyDescent="0.4">
      <c r="A4875" s="2" t="str">
        <f t="shared" si="152"/>
        <v>2023|Taupo District|13</v>
      </c>
      <c r="B4875" t="s">
        <v>16</v>
      </c>
      <c r="C4875" t="s">
        <v>17</v>
      </c>
      <c r="D4875" t="s">
        <v>18</v>
      </c>
      <c r="E4875" t="s">
        <v>19</v>
      </c>
      <c r="F4875">
        <v>2023</v>
      </c>
      <c r="G4875">
        <v>2023</v>
      </c>
      <c r="H4875">
        <v>21</v>
      </c>
      <c r="I4875" t="s">
        <v>134</v>
      </c>
      <c r="J4875">
        <v>2</v>
      </c>
      <c r="K4875" t="s">
        <v>23</v>
      </c>
      <c r="L4875">
        <v>13</v>
      </c>
      <c r="N4875">
        <v>39</v>
      </c>
      <c r="R4875" s="2">
        <f t="shared" si="153"/>
        <v>37.14</v>
      </c>
      <c r="S4875" s="2">
        <f>IF(AND(P4875&lt;&gt;"_U",P4875&lt;&gt;"c",J4875&lt;&gt;99,J4875&lt;&gt;9),IFERROR(VLOOKUP(A4875,'TA Total'!$A$2:$N$10000,14,0),"."),".")</f>
        <v>105</v>
      </c>
    </row>
    <row r="4876" spans="1:19" x14ac:dyDescent="0.4">
      <c r="A4876" s="2" t="str">
        <f t="shared" si="152"/>
        <v>2023|Taupo District|999</v>
      </c>
      <c r="B4876" t="s">
        <v>16</v>
      </c>
      <c r="C4876" t="s">
        <v>17</v>
      </c>
      <c r="D4876" t="s">
        <v>18</v>
      </c>
      <c r="E4876" t="s">
        <v>19</v>
      </c>
      <c r="F4876">
        <v>2023</v>
      </c>
      <c r="G4876">
        <v>2023</v>
      </c>
      <c r="H4876">
        <v>21</v>
      </c>
      <c r="I4876" t="s">
        <v>134</v>
      </c>
      <c r="J4876">
        <v>2</v>
      </c>
      <c r="K4876" t="s">
        <v>23</v>
      </c>
      <c r="L4876">
        <v>999</v>
      </c>
      <c r="N4876">
        <v>4116</v>
      </c>
      <c r="R4876" s="2">
        <f t="shared" si="153"/>
        <v>30.69</v>
      </c>
      <c r="S4876" s="2">
        <f>IF(AND(P4876&lt;&gt;"_U",P4876&lt;&gt;"c",J4876&lt;&gt;99,J4876&lt;&gt;9),IFERROR(VLOOKUP(A4876,'TA Total'!$A$2:$N$10000,14,0),"."),".")</f>
        <v>13410</v>
      </c>
    </row>
    <row r="4877" spans="1:19" x14ac:dyDescent="0.4">
      <c r="A4877" s="2" t="str">
        <f t="shared" si="152"/>
        <v>2023|Taupo District|10</v>
      </c>
      <c r="B4877" t="s">
        <v>16</v>
      </c>
      <c r="C4877" t="s">
        <v>17</v>
      </c>
      <c r="D4877" t="s">
        <v>18</v>
      </c>
      <c r="E4877" t="s">
        <v>19</v>
      </c>
      <c r="F4877">
        <v>2023</v>
      </c>
      <c r="G4877">
        <v>2023</v>
      </c>
      <c r="H4877">
        <v>21</v>
      </c>
      <c r="I4877" t="s">
        <v>134</v>
      </c>
      <c r="J4877">
        <v>3</v>
      </c>
      <c r="K4877" t="s">
        <v>24</v>
      </c>
      <c r="L4877">
        <v>10</v>
      </c>
      <c r="N4877">
        <v>6</v>
      </c>
      <c r="R4877" s="2">
        <f t="shared" si="153"/>
        <v>40</v>
      </c>
      <c r="S4877" s="2">
        <f>IF(AND(P4877&lt;&gt;"_U",P4877&lt;&gt;"c",J4877&lt;&gt;99,J4877&lt;&gt;9),IFERROR(VLOOKUP(A4877,'TA Total'!$A$2:$N$10000,14,0),"."),".")</f>
        <v>15</v>
      </c>
    </row>
    <row r="4878" spans="1:19" x14ac:dyDescent="0.4">
      <c r="A4878" s="2" t="str">
        <f t="shared" si="152"/>
        <v>2023|Taupo District|11</v>
      </c>
      <c r="B4878" t="s">
        <v>16</v>
      </c>
      <c r="C4878" t="s">
        <v>17</v>
      </c>
      <c r="D4878" t="s">
        <v>18</v>
      </c>
      <c r="E4878" t="s">
        <v>19</v>
      </c>
      <c r="F4878">
        <v>2023</v>
      </c>
      <c r="G4878">
        <v>2023</v>
      </c>
      <c r="H4878">
        <v>21</v>
      </c>
      <c r="I4878" t="s">
        <v>134</v>
      </c>
      <c r="J4878">
        <v>3</v>
      </c>
      <c r="K4878" t="s">
        <v>24</v>
      </c>
      <c r="L4878">
        <v>11</v>
      </c>
      <c r="N4878">
        <v>1623</v>
      </c>
      <c r="R4878" s="2">
        <f t="shared" si="153"/>
        <v>13.72</v>
      </c>
      <c r="S4878" s="2">
        <f>IF(AND(P4878&lt;&gt;"_U",P4878&lt;&gt;"c",J4878&lt;&gt;99,J4878&lt;&gt;9),IFERROR(VLOOKUP(A4878,'TA Total'!$A$2:$N$10000,14,0),"."),".")</f>
        <v>11832</v>
      </c>
    </row>
    <row r="4879" spans="1:19" x14ac:dyDescent="0.4">
      <c r="A4879" s="2" t="str">
        <f t="shared" si="152"/>
        <v>2023|Taupo District|12</v>
      </c>
      <c r="B4879" t="s">
        <v>16</v>
      </c>
      <c r="C4879" t="s">
        <v>17</v>
      </c>
      <c r="D4879" t="s">
        <v>18</v>
      </c>
      <c r="E4879" t="s">
        <v>19</v>
      </c>
      <c r="F4879">
        <v>2023</v>
      </c>
      <c r="G4879">
        <v>2023</v>
      </c>
      <c r="H4879">
        <v>21</v>
      </c>
      <c r="I4879" t="s">
        <v>134</v>
      </c>
      <c r="J4879">
        <v>3</v>
      </c>
      <c r="K4879" t="s">
        <v>24</v>
      </c>
      <c r="L4879">
        <v>12</v>
      </c>
      <c r="N4879">
        <v>99</v>
      </c>
      <c r="R4879" s="2">
        <f t="shared" si="153"/>
        <v>6.75</v>
      </c>
      <c r="S4879" s="2">
        <f>IF(AND(P4879&lt;&gt;"_U",P4879&lt;&gt;"c",J4879&lt;&gt;99,J4879&lt;&gt;9),IFERROR(VLOOKUP(A4879,'TA Total'!$A$2:$N$10000,14,0),"."),".")</f>
        <v>1467</v>
      </c>
    </row>
    <row r="4880" spans="1:19" x14ac:dyDescent="0.4">
      <c r="A4880" s="2" t="str">
        <f t="shared" si="152"/>
        <v>2023|Taupo District|13</v>
      </c>
      <c r="B4880" t="s">
        <v>16</v>
      </c>
      <c r="C4880" t="s">
        <v>17</v>
      </c>
      <c r="D4880" t="s">
        <v>18</v>
      </c>
      <c r="E4880" t="s">
        <v>19</v>
      </c>
      <c r="F4880">
        <v>2023</v>
      </c>
      <c r="G4880">
        <v>2023</v>
      </c>
      <c r="H4880">
        <v>21</v>
      </c>
      <c r="I4880" t="s">
        <v>134</v>
      </c>
      <c r="J4880">
        <v>3</v>
      </c>
      <c r="K4880" t="s">
        <v>24</v>
      </c>
      <c r="L4880">
        <v>13</v>
      </c>
      <c r="N4880">
        <v>18</v>
      </c>
      <c r="R4880" s="2">
        <f t="shared" si="153"/>
        <v>17.14</v>
      </c>
      <c r="S4880" s="2">
        <f>IF(AND(P4880&lt;&gt;"_U",P4880&lt;&gt;"c",J4880&lt;&gt;99,J4880&lt;&gt;9),IFERROR(VLOOKUP(A4880,'TA Total'!$A$2:$N$10000,14,0),"."),".")</f>
        <v>105</v>
      </c>
    </row>
    <row r="4881" spans="1:19" x14ac:dyDescent="0.4">
      <c r="A4881" s="2" t="str">
        <f t="shared" si="152"/>
        <v>2023|Taupo District|999</v>
      </c>
      <c r="B4881" t="s">
        <v>16</v>
      </c>
      <c r="C4881" t="s">
        <v>17</v>
      </c>
      <c r="D4881" t="s">
        <v>18</v>
      </c>
      <c r="E4881" t="s">
        <v>19</v>
      </c>
      <c r="F4881">
        <v>2023</v>
      </c>
      <c r="G4881">
        <v>2023</v>
      </c>
      <c r="H4881">
        <v>21</v>
      </c>
      <c r="I4881" t="s">
        <v>134</v>
      </c>
      <c r="J4881">
        <v>3</v>
      </c>
      <c r="K4881" t="s">
        <v>24</v>
      </c>
      <c r="L4881">
        <v>999</v>
      </c>
      <c r="N4881">
        <v>1746</v>
      </c>
      <c r="R4881" s="2">
        <f t="shared" si="153"/>
        <v>13.02</v>
      </c>
      <c r="S4881" s="2">
        <f>IF(AND(P4881&lt;&gt;"_U",P4881&lt;&gt;"c",J4881&lt;&gt;99,J4881&lt;&gt;9),IFERROR(VLOOKUP(A4881,'TA Total'!$A$2:$N$10000,14,0),"."),".")</f>
        <v>13410</v>
      </c>
    </row>
    <row r="4882" spans="1:19" x14ac:dyDescent="0.4">
      <c r="A4882" s="2" t="str">
        <f t="shared" si="152"/>
        <v>2023|Taupo District|10</v>
      </c>
      <c r="B4882" t="s">
        <v>16</v>
      </c>
      <c r="C4882" t="s">
        <v>17</v>
      </c>
      <c r="D4882" t="s">
        <v>18</v>
      </c>
      <c r="E4882" t="s">
        <v>19</v>
      </c>
      <c r="F4882">
        <v>2023</v>
      </c>
      <c r="G4882">
        <v>2023</v>
      </c>
      <c r="H4882">
        <v>21</v>
      </c>
      <c r="I4882" t="s">
        <v>134</v>
      </c>
      <c r="J4882">
        <v>4</v>
      </c>
      <c r="K4882" t="s">
        <v>25</v>
      </c>
      <c r="L4882">
        <v>10</v>
      </c>
      <c r="N4882">
        <v>3</v>
      </c>
      <c r="R4882" s="2">
        <f t="shared" si="153"/>
        <v>20</v>
      </c>
      <c r="S4882" s="2">
        <f>IF(AND(P4882&lt;&gt;"_U",P4882&lt;&gt;"c",J4882&lt;&gt;99,J4882&lt;&gt;9),IFERROR(VLOOKUP(A4882,'TA Total'!$A$2:$N$10000,14,0),"."),".")</f>
        <v>15</v>
      </c>
    </row>
    <row r="4883" spans="1:19" x14ac:dyDescent="0.4">
      <c r="A4883" s="2" t="str">
        <f t="shared" si="152"/>
        <v>2023|Taupo District|11</v>
      </c>
      <c r="B4883" t="s">
        <v>16</v>
      </c>
      <c r="C4883" t="s">
        <v>17</v>
      </c>
      <c r="D4883" t="s">
        <v>18</v>
      </c>
      <c r="E4883" t="s">
        <v>19</v>
      </c>
      <c r="F4883">
        <v>2023</v>
      </c>
      <c r="G4883">
        <v>2023</v>
      </c>
      <c r="H4883">
        <v>21</v>
      </c>
      <c r="I4883" t="s">
        <v>134</v>
      </c>
      <c r="J4883">
        <v>4</v>
      </c>
      <c r="K4883" t="s">
        <v>25</v>
      </c>
      <c r="L4883">
        <v>11</v>
      </c>
      <c r="N4883">
        <v>252</v>
      </c>
      <c r="R4883" s="2">
        <f t="shared" si="153"/>
        <v>2.13</v>
      </c>
      <c r="S4883" s="2">
        <f>IF(AND(P4883&lt;&gt;"_U",P4883&lt;&gt;"c",J4883&lt;&gt;99,J4883&lt;&gt;9),IFERROR(VLOOKUP(A4883,'TA Total'!$A$2:$N$10000,14,0),"."),".")</f>
        <v>11832</v>
      </c>
    </row>
    <row r="4884" spans="1:19" x14ac:dyDescent="0.4">
      <c r="A4884" s="2" t="str">
        <f t="shared" si="152"/>
        <v>2023|Taupo District|12</v>
      </c>
      <c r="B4884" t="s">
        <v>16</v>
      </c>
      <c r="C4884" t="s">
        <v>17</v>
      </c>
      <c r="D4884" t="s">
        <v>18</v>
      </c>
      <c r="E4884" t="s">
        <v>19</v>
      </c>
      <c r="F4884">
        <v>2023</v>
      </c>
      <c r="G4884">
        <v>2023</v>
      </c>
      <c r="H4884">
        <v>21</v>
      </c>
      <c r="I4884" t="s">
        <v>134</v>
      </c>
      <c r="J4884">
        <v>4</v>
      </c>
      <c r="K4884" t="s">
        <v>25</v>
      </c>
      <c r="L4884">
        <v>12</v>
      </c>
      <c r="N4884">
        <v>30</v>
      </c>
      <c r="R4884" s="2">
        <f t="shared" si="153"/>
        <v>2.04</v>
      </c>
      <c r="S4884" s="2">
        <f>IF(AND(P4884&lt;&gt;"_U",P4884&lt;&gt;"c",J4884&lt;&gt;99,J4884&lt;&gt;9),IFERROR(VLOOKUP(A4884,'TA Total'!$A$2:$N$10000,14,0),"."),".")</f>
        <v>1467</v>
      </c>
    </row>
    <row r="4885" spans="1:19" x14ac:dyDescent="0.4">
      <c r="A4885" s="2" t="str">
        <f t="shared" si="152"/>
        <v>2023|Taupo District|13</v>
      </c>
      <c r="B4885" t="s">
        <v>16</v>
      </c>
      <c r="C4885" t="s">
        <v>17</v>
      </c>
      <c r="D4885" t="s">
        <v>18</v>
      </c>
      <c r="E4885" t="s">
        <v>19</v>
      </c>
      <c r="F4885">
        <v>2023</v>
      </c>
      <c r="G4885">
        <v>2023</v>
      </c>
      <c r="H4885">
        <v>21</v>
      </c>
      <c r="I4885" t="s">
        <v>134</v>
      </c>
      <c r="J4885">
        <v>4</v>
      </c>
      <c r="K4885" t="s">
        <v>25</v>
      </c>
      <c r="L4885">
        <v>13</v>
      </c>
      <c r="N4885">
        <v>15</v>
      </c>
      <c r="R4885" s="2">
        <f t="shared" si="153"/>
        <v>14.29</v>
      </c>
      <c r="S4885" s="2">
        <f>IF(AND(P4885&lt;&gt;"_U",P4885&lt;&gt;"c",J4885&lt;&gt;99,J4885&lt;&gt;9),IFERROR(VLOOKUP(A4885,'TA Total'!$A$2:$N$10000,14,0),"."),".")</f>
        <v>105</v>
      </c>
    </row>
    <row r="4886" spans="1:19" x14ac:dyDescent="0.4">
      <c r="A4886" s="2" t="str">
        <f t="shared" si="152"/>
        <v>2023|Taupo District|999</v>
      </c>
      <c r="B4886" t="s">
        <v>16</v>
      </c>
      <c r="C4886" t="s">
        <v>17</v>
      </c>
      <c r="D4886" t="s">
        <v>18</v>
      </c>
      <c r="E4886" t="s">
        <v>19</v>
      </c>
      <c r="F4886">
        <v>2023</v>
      </c>
      <c r="G4886">
        <v>2023</v>
      </c>
      <c r="H4886">
        <v>21</v>
      </c>
      <c r="I4886" t="s">
        <v>134</v>
      </c>
      <c r="J4886">
        <v>4</v>
      </c>
      <c r="K4886" t="s">
        <v>25</v>
      </c>
      <c r="L4886">
        <v>999</v>
      </c>
      <c r="N4886">
        <v>297</v>
      </c>
      <c r="R4886" s="2">
        <f t="shared" si="153"/>
        <v>2.21</v>
      </c>
      <c r="S4886" s="2">
        <f>IF(AND(P4886&lt;&gt;"_U",P4886&lt;&gt;"c",J4886&lt;&gt;99,J4886&lt;&gt;9),IFERROR(VLOOKUP(A4886,'TA Total'!$A$2:$N$10000,14,0),"."),".")</f>
        <v>13410</v>
      </c>
    </row>
    <row r="4887" spans="1:19" x14ac:dyDescent="0.4">
      <c r="A4887" s="2" t="str">
        <f t="shared" si="152"/>
        <v>2023|Taupo District|10</v>
      </c>
      <c r="B4887" t="s">
        <v>16</v>
      </c>
      <c r="C4887" t="s">
        <v>17</v>
      </c>
      <c r="D4887" t="s">
        <v>18</v>
      </c>
      <c r="E4887" t="s">
        <v>19</v>
      </c>
      <c r="F4887">
        <v>2023</v>
      </c>
      <c r="G4887">
        <v>2023</v>
      </c>
      <c r="H4887">
        <v>21</v>
      </c>
      <c r="I4887" t="s">
        <v>134</v>
      </c>
      <c r="J4887">
        <v>5</v>
      </c>
      <c r="K4887" t="s">
        <v>26</v>
      </c>
      <c r="L4887">
        <v>10</v>
      </c>
      <c r="N4887">
        <v>9</v>
      </c>
      <c r="R4887" s="2">
        <f t="shared" si="153"/>
        <v>60</v>
      </c>
      <c r="S4887" s="2">
        <f>IF(AND(P4887&lt;&gt;"_U",P4887&lt;&gt;"c",J4887&lt;&gt;99,J4887&lt;&gt;9),IFERROR(VLOOKUP(A4887,'TA Total'!$A$2:$N$10000,14,0),"."),".")</f>
        <v>15</v>
      </c>
    </row>
    <row r="4888" spans="1:19" x14ac:dyDescent="0.4">
      <c r="A4888" s="2" t="str">
        <f t="shared" si="152"/>
        <v>2023|Taupo District|11</v>
      </c>
      <c r="B4888" t="s">
        <v>16</v>
      </c>
      <c r="C4888" t="s">
        <v>17</v>
      </c>
      <c r="D4888" t="s">
        <v>18</v>
      </c>
      <c r="E4888" t="s">
        <v>19</v>
      </c>
      <c r="F4888">
        <v>2023</v>
      </c>
      <c r="G4888">
        <v>2023</v>
      </c>
      <c r="H4888">
        <v>21</v>
      </c>
      <c r="I4888" t="s">
        <v>134</v>
      </c>
      <c r="J4888">
        <v>5</v>
      </c>
      <c r="K4888" t="s">
        <v>26</v>
      </c>
      <c r="L4888">
        <v>11</v>
      </c>
      <c r="N4888">
        <v>6873</v>
      </c>
      <c r="R4888" s="2">
        <f t="shared" si="153"/>
        <v>58.09</v>
      </c>
      <c r="S4888" s="2">
        <f>IF(AND(P4888&lt;&gt;"_U",P4888&lt;&gt;"c",J4888&lt;&gt;99,J4888&lt;&gt;9),IFERROR(VLOOKUP(A4888,'TA Total'!$A$2:$N$10000,14,0),"."),".")</f>
        <v>11832</v>
      </c>
    </row>
    <row r="4889" spans="1:19" x14ac:dyDescent="0.4">
      <c r="A4889" s="2" t="str">
        <f t="shared" si="152"/>
        <v>2023|Taupo District|12</v>
      </c>
      <c r="B4889" t="s">
        <v>16</v>
      </c>
      <c r="C4889" t="s">
        <v>17</v>
      </c>
      <c r="D4889" t="s">
        <v>18</v>
      </c>
      <c r="E4889" t="s">
        <v>19</v>
      </c>
      <c r="F4889">
        <v>2023</v>
      </c>
      <c r="G4889">
        <v>2023</v>
      </c>
      <c r="H4889">
        <v>21</v>
      </c>
      <c r="I4889" t="s">
        <v>134</v>
      </c>
      <c r="J4889">
        <v>5</v>
      </c>
      <c r="K4889" t="s">
        <v>26</v>
      </c>
      <c r="L4889">
        <v>12</v>
      </c>
      <c r="N4889">
        <v>264</v>
      </c>
      <c r="R4889" s="2">
        <f t="shared" si="153"/>
        <v>18</v>
      </c>
      <c r="S4889" s="2">
        <f>IF(AND(P4889&lt;&gt;"_U",P4889&lt;&gt;"c",J4889&lt;&gt;99,J4889&lt;&gt;9),IFERROR(VLOOKUP(A4889,'TA Total'!$A$2:$N$10000,14,0),"."),".")</f>
        <v>1467</v>
      </c>
    </row>
    <row r="4890" spans="1:19" x14ac:dyDescent="0.4">
      <c r="A4890" s="2" t="str">
        <f t="shared" si="152"/>
        <v>2023|Taupo District|13</v>
      </c>
      <c r="B4890" t="s">
        <v>16</v>
      </c>
      <c r="C4890" t="s">
        <v>17</v>
      </c>
      <c r="D4890" t="s">
        <v>18</v>
      </c>
      <c r="E4890" t="s">
        <v>19</v>
      </c>
      <c r="F4890">
        <v>2023</v>
      </c>
      <c r="G4890">
        <v>2023</v>
      </c>
      <c r="H4890">
        <v>21</v>
      </c>
      <c r="I4890" t="s">
        <v>134</v>
      </c>
      <c r="J4890">
        <v>5</v>
      </c>
      <c r="K4890" t="s">
        <v>26</v>
      </c>
      <c r="L4890">
        <v>13</v>
      </c>
      <c r="N4890">
        <v>18</v>
      </c>
      <c r="R4890" s="2">
        <f t="shared" si="153"/>
        <v>17.14</v>
      </c>
      <c r="S4890" s="2">
        <f>IF(AND(P4890&lt;&gt;"_U",P4890&lt;&gt;"c",J4890&lt;&gt;99,J4890&lt;&gt;9),IFERROR(VLOOKUP(A4890,'TA Total'!$A$2:$N$10000,14,0),"."),".")</f>
        <v>105</v>
      </c>
    </row>
    <row r="4891" spans="1:19" x14ac:dyDescent="0.4">
      <c r="A4891" s="2" t="str">
        <f t="shared" si="152"/>
        <v>2023|Taupo District|999</v>
      </c>
      <c r="B4891" t="s">
        <v>16</v>
      </c>
      <c r="C4891" t="s">
        <v>17</v>
      </c>
      <c r="D4891" t="s">
        <v>18</v>
      </c>
      <c r="E4891" t="s">
        <v>19</v>
      </c>
      <c r="F4891">
        <v>2023</v>
      </c>
      <c r="G4891">
        <v>2023</v>
      </c>
      <c r="H4891">
        <v>21</v>
      </c>
      <c r="I4891" t="s">
        <v>134</v>
      </c>
      <c r="J4891">
        <v>5</v>
      </c>
      <c r="K4891" t="s">
        <v>26</v>
      </c>
      <c r="L4891">
        <v>999</v>
      </c>
      <c r="N4891">
        <v>7164</v>
      </c>
      <c r="R4891" s="2">
        <f t="shared" si="153"/>
        <v>53.42</v>
      </c>
      <c r="S4891" s="2">
        <f>IF(AND(P4891&lt;&gt;"_U",P4891&lt;&gt;"c",J4891&lt;&gt;99,J4891&lt;&gt;9),IFERROR(VLOOKUP(A4891,'TA Total'!$A$2:$N$10000,14,0),"."),".")</f>
        <v>13410</v>
      </c>
    </row>
    <row r="4892" spans="1:19" x14ac:dyDescent="0.4">
      <c r="A4892" s="2" t="str">
        <f t="shared" si="152"/>
        <v>2023|Taupo District|10</v>
      </c>
      <c r="B4892" t="s">
        <v>16</v>
      </c>
      <c r="C4892" t="s">
        <v>17</v>
      </c>
      <c r="D4892" t="s">
        <v>18</v>
      </c>
      <c r="E4892" t="s">
        <v>19</v>
      </c>
      <c r="F4892">
        <v>2023</v>
      </c>
      <c r="G4892">
        <v>2023</v>
      </c>
      <c r="H4892">
        <v>21</v>
      </c>
      <c r="I4892" t="s">
        <v>134</v>
      </c>
      <c r="J4892">
        <v>6</v>
      </c>
      <c r="K4892" t="s">
        <v>27</v>
      </c>
      <c r="L4892">
        <v>10</v>
      </c>
      <c r="N4892">
        <v>0</v>
      </c>
      <c r="R4892" s="2">
        <f t="shared" si="153"/>
        <v>0</v>
      </c>
      <c r="S4892" s="2">
        <f>IF(AND(P4892&lt;&gt;"_U",P4892&lt;&gt;"c",J4892&lt;&gt;99,J4892&lt;&gt;9),IFERROR(VLOOKUP(A4892,'TA Total'!$A$2:$N$10000,14,0),"."),".")</f>
        <v>15</v>
      </c>
    </row>
    <row r="4893" spans="1:19" x14ac:dyDescent="0.4">
      <c r="A4893" s="2" t="str">
        <f t="shared" si="152"/>
        <v>2023|Taupo District|11</v>
      </c>
      <c r="B4893" t="s">
        <v>16</v>
      </c>
      <c r="C4893" t="s">
        <v>17</v>
      </c>
      <c r="D4893" t="s">
        <v>18</v>
      </c>
      <c r="E4893" t="s">
        <v>19</v>
      </c>
      <c r="F4893">
        <v>2023</v>
      </c>
      <c r="G4893">
        <v>2023</v>
      </c>
      <c r="H4893">
        <v>21</v>
      </c>
      <c r="I4893" t="s">
        <v>134</v>
      </c>
      <c r="J4893">
        <v>6</v>
      </c>
      <c r="K4893" t="s">
        <v>27</v>
      </c>
      <c r="L4893">
        <v>11</v>
      </c>
      <c r="N4893">
        <v>162</v>
      </c>
      <c r="R4893" s="2">
        <f t="shared" si="153"/>
        <v>1.37</v>
      </c>
      <c r="S4893" s="2">
        <f>IF(AND(P4893&lt;&gt;"_U",P4893&lt;&gt;"c",J4893&lt;&gt;99,J4893&lt;&gt;9),IFERROR(VLOOKUP(A4893,'TA Total'!$A$2:$N$10000,14,0),"."),".")</f>
        <v>11832</v>
      </c>
    </row>
    <row r="4894" spans="1:19" x14ac:dyDescent="0.4">
      <c r="A4894" s="2" t="str">
        <f t="shared" si="152"/>
        <v>2023|Taupo District|12</v>
      </c>
      <c r="B4894" t="s">
        <v>16</v>
      </c>
      <c r="C4894" t="s">
        <v>17</v>
      </c>
      <c r="D4894" t="s">
        <v>18</v>
      </c>
      <c r="E4894" t="s">
        <v>19</v>
      </c>
      <c r="F4894">
        <v>2023</v>
      </c>
      <c r="G4894">
        <v>2023</v>
      </c>
      <c r="H4894">
        <v>21</v>
      </c>
      <c r="I4894" t="s">
        <v>134</v>
      </c>
      <c r="J4894">
        <v>6</v>
      </c>
      <c r="K4894" t="s">
        <v>27</v>
      </c>
      <c r="L4894">
        <v>12</v>
      </c>
      <c r="N4894">
        <v>9</v>
      </c>
      <c r="R4894" s="2">
        <f t="shared" si="153"/>
        <v>0.61</v>
      </c>
      <c r="S4894" s="2">
        <f>IF(AND(P4894&lt;&gt;"_U",P4894&lt;&gt;"c",J4894&lt;&gt;99,J4894&lt;&gt;9),IFERROR(VLOOKUP(A4894,'TA Total'!$A$2:$N$10000,14,0),"."),".")</f>
        <v>1467</v>
      </c>
    </row>
    <row r="4895" spans="1:19" x14ac:dyDescent="0.4">
      <c r="A4895" s="2" t="str">
        <f t="shared" si="152"/>
        <v>2023|Taupo District|13</v>
      </c>
      <c r="B4895" t="s">
        <v>16</v>
      </c>
      <c r="C4895" t="s">
        <v>17</v>
      </c>
      <c r="D4895" t="s">
        <v>18</v>
      </c>
      <c r="E4895" t="s">
        <v>19</v>
      </c>
      <c r="F4895">
        <v>2023</v>
      </c>
      <c r="G4895">
        <v>2023</v>
      </c>
      <c r="H4895">
        <v>21</v>
      </c>
      <c r="I4895" t="s">
        <v>134</v>
      </c>
      <c r="J4895">
        <v>6</v>
      </c>
      <c r="K4895" t="s">
        <v>27</v>
      </c>
      <c r="L4895">
        <v>13</v>
      </c>
      <c r="N4895">
        <v>0</v>
      </c>
      <c r="R4895" s="2">
        <f t="shared" si="153"/>
        <v>0</v>
      </c>
      <c r="S4895" s="2">
        <f>IF(AND(P4895&lt;&gt;"_U",P4895&lt;&gt;"c",J4895&lt;&gt;99,J4895&lt;&gt;9),IFERROR(VLOOKUP(A4895,'TA Total'!$A$2:$N$10000,14,0),"."),".")</f>
        <v>105</v>
      </c>
    </row>
    <row r="4896" spans="1:19" x14ac:dyDescent="0.4">
      <c r="A4896" s="2" t="str">
        <f t="shared" si="152"/>
        <v>2023|Taupo District|999</v>
      </c>
      <c r="B4896" t="s">
        <v>16</v>
      </c>
      <c r="C4896" t="s">
        <v>17</v>
      </c>
      <c r="D4896" t="s">
        <v>18</v>
      </c>
      <c r="E4896" t="s">
        <v>19</v>
      </c>
      <c r="F4896">
        <v>2023</v>
      </c>
      <c r="G4896">
        <v>2023</v>
      </c>
      <c r="H4896">
        <v>21</v>
      </c>
      <c r="I4896" t="s">
        <v>134</v>
      </c>
      <c r="J4896">
        <v>6</v>
      </c>
      <c r="K4896" t="s">
        <v>27</v>
      </c>
      <c r="L4896">
        <v>999</v>
      </c>
      <c r="N4896">
        <v>171</v>
      </c>
      <c r="R4896" s="2">
        <f t="shared" si="153"/>
        <v>1.28</v>
      </c>
      <c r="S4896" s="2">
        <f>IF(AND(P4896&lt;&gt;"_U",P4896&lt;&gt;"c",J4896&lt;&gt;99,J4896&lt;&gt;9),IFERROR(VLOOKUP(A4896,'TA Total'!$A$2:$N$10000,14,0),"."),".")</f>
        <v>13410</v>
      </c>
    </row>
    <row r="4897" spans="1:19" x14ac:dyDescent="0.4">
      <c r="A4897" s="2" t="str">
        <f t="shared" si="152"/>
        <v>2023|Taupo District|10</v>
      </c>
      <c r="B4897" t="s">
        <v>16</v>
      </c>
      <c r="C4897" t="s">
        <v>17</v>
      </c>
      <c r="D4897" t="s">
        <v>18</v>
      </c>
      <c r="E4897" t="s">
        <v>19</v>
      </c>
      <c r="F4897">
        <v>2023</v>
      </c>
      <c r="G4897">
        <v>2023</v>
      </c>
      <c r="H4897">
        <v>21</v>
      </c>
      <c r="I4897" t="s">
        <v>134</v>
      </c>
      <c r="J4897">
        <v>7</v>
      </c>
      <c r="K4897" t="s">
        <v>28</v>
      </c>
      <c r="L4897">
        <v>10</v>
      </c>
      <c r="N4897">
        <v>0</v>
      </c>
      <c r="R4897" s="2">
        <f t="shared" si="153"/>
        <v>0</v>
      </c>
      <c r="S4897" s="2">
        <f>IF(AND(P4897&lt;&gt;"_U",P4897&lt;&gt;"c",J4897&lt;&gt;99,J4897&lt;&gt;9),IFERROR(VLOOKUP(A4897,'TA Total'!$A$2:$N$10000,14,0),"."),".")</f>
        <v>15</v>
      </c>
    </row>
    <row r="4898" spans="1:19" x14ac:dyDescent="0.4">
      <c r="A4898" s="2" t="str">
        <f t="shared" si="152"/>
        <v>2023|Taupo District|11</v>
      </c>
      <c r="B4898" t="s">
        <v>16</v>
      </c>
      <c r="C4898" t="s">
        <v>17</v>
      </c>
      <c r="D4898" t="s">
        <v>18</v>
      </c>
      <c r="E4898" t="s">
        <v>19</v>
      </c>
      <c r="F4898">
        <v>2023</v>
      </c>
      <c r="G4898">
        <v>2023</v>
      </c>
      <c r="H4898">
        <v>21</v>
      </c>
      <c r="I4898" t="s">
        <v>134</v>
      </c>
      <c r="J4898">
        <v>7</v>
      </c>
      <c r="K4898" t="s">
        <v>28</v>
      </c>
      <c r="L4898">
        <v>11</v>
      </c>
      <c r="N4898">
        <v>27</v>
      </c>
      <c r="R4898" s="2">
        <f t="shared" si="153"/>
        <v>0.23</v>
      </c>
      <c r="S4898" s="2">
        <f>IF(AND(P4898&lt;&gt;"_U",P4898&lt;&gt;"c",J4898&lt;&gt;99,J4898&lt;&gt;9),IFERROR(VLOOKUP(A4898,'TA Total'!$A$2:$N$10000,14,0),"."),".")</f>
        <v>11832</v>
      </c>
    </row>
    <row r="4899" spans="1:19" x14ac:dyDescent="0.4">
      <c r="A4899" s="2" t="str">
        <f t="shared" si="152"/>
        <v>2023|Taupo District|12</v>
      </c>
      <c r="B4899" t="s">
        <v>16</v>
      </c>
      <c r="C4899" t="s">
        <v>17</v>
      </c>
      <c r="D4899" t="s">
        <v>18</v>
      </c>
      <c r="E4899" t="s">
        <v>19</v>
      </c>
      <c r="F4899">
        <v>2023</v>
      </c>
      <c r="G4899">
        <v>2023</v>
      </c>
      <c r="H4899">
        <v>21</v>
      </c>
      <c r="I4899" t="s">
        <v>134</v>
      </c>
      <c r="J4899">
        <v>7</v>
      </c>
      <c r="K4899" t="s">
        <v>28</v>
      </c>
      <c r="L4899">
        <v>12</v>
      </c>
      <c r="N4899">
        <v>3</v>
      </c>
      <c r="R4899" s="2">
        <f t="shared" si="153"/>
        <v>0.2</v>
      </c>
      <c r="S4899" s="2">
        <f>IF(AND(P4899&lt;&gt;"_U",P4899&lt;&gt;"c",J4899&lt;&gt;99,J4899&lt;&gt;9),IFERROR(VLOOKUP(A4899,'TA Total'!$A$2:$N$10000,14,0),"."),".")</f>
        <v>1467</v>
      </c>
    </row>
    <row r="4900" spans="1:19" x14ac:dyDescent="0.4">
      <c r="A4900" s="2" t="str">
        <f t="shared" si="152"/>
        <v>2023|Taupo District|13</v>
      </c>
      <c r="B4900" t="s">
        <v>16</v>
      </c>
      <c r="C4900" t="s">
        <v>17</v>
      </c>
      <c r="D4900" t="s">
        <v>18</v>
      </c>
      <c r="E4900" t="s">
        <v>19</v>
      </c>
      <c r="F4900">
        <v>2023</v>
      </c>
      <c r="G4900">
        <v>2023</v>
      </c>
      <c r="H4900">
        <v>21</v>
      </c>
      <c r="I4900" t="s">
        <v>134</v>
      </c>
      <c r="J4900">
        <v>7</v>
      </c>
      <c r="K4900" t="s">
        <v>28</v>
      </c>
      <c r="L4900">
        <v>13</v>
      </c>
      <c r="N4900">
        <v>3</v>
      </c>
      <c r="R4900" s="2">
        <f t="shared" si="153"/>
        <v>2.86</v>
      </c>
      <c r="S4900" s="2">
        <f>IF(AND(P4900&lt;&gt;"_U",P4900&lt;&gt;"c",J4900&lt;&gt;99,J4900&lt;&gt;9),IFERROR(VLOOKUP(A4900,'TA Total'!$A$2:$N$10000,14,0),"."),".")</f>
        <v>105</v>
      </c>
    </row>
    <row r="4901" spans="1:19" x14ac:dyDescent="0.4">
      <c r="A4901" s="2" t="str">
        <f t="shared" si="152"/>
        <v>2023|Taupo District|999</v>
      </c>
      <c r="B4901" t="s">
        <v>16</v>
      </c>
      <c r="C4901" t="s">
        <v>17</v>
      </c>
      <c r="D4901" t="s">
        <v>18</v>
      </c>
      <c r="E4901" t="s">
        <v>19</v>
      </c>
      <c r="F4901">
        <v>2023</v>
      </c>
      <c r="G4901">
        <v>2023</v>
      </c>
      <c r="H4901">
        <v>21</v>
      </c>
      <c r="I4901" t="s">
        <v>134</v>
      </c>
      <c r="J4901">
        <v>7</v>
      </c>
      <c r="K4901" t="s">
        <v>28</v>
      </c>
      <c r="L4901">
        <v>999</v>
      </c>
      <c r="N4901">
        <v>33</v>
      </c>
      <c r="R4901" s="2">
        <f t="shared" si="153"/>
        <v>0.25</v>
      </c>
      <c r="S4901" s="2">
        <f>IF(AND(P4901&lt;&gt;"_U",P4901&lt;&gt;"c",J4901&lt;&gt;99,J4901&lt;&gt;9),IFERROR(VLOOKUP(A4901,'TA Total'!$A$2:$N$10000,14,0),"."),".")</f>
        <v>13410</v>
      </c>
    </row>
    <row r="4902" spans="1:19" x14ac:dyDescent="0.4">
      <c r="A4902" s="2" t="str">
        <f t="shared" si="152"/>
        <v>2023|Taupo District|10</v>
      </c>
      <c r="B4902" t="s">
        <v>16</v>
      </c>
      <c r="C4902" t="s">
        <v>17</v>
      </c>
      <c r="D4902" t="s">
        <v>18</v>
      </c>
      <c r="E4902" t="s">
        <v>19</v>
      </c>
      <c r="F4902">
        <v>2023</v>
      </c>
      <c r="G4902">
        <v>2023</v>
      </c>
      <c r="H4902">
        <v>21</v>
      </c>
      <c r="I4902" t="s">
        <v>134</v>
      </c>
      <c r="J4902">
        <v>77</v>
      </c>
      <c r="K4902" t="s">
        <v>29</v>
      </c>
      <c r="L4902">
        <v>10</v>
      </c>
      <c r="N4902">
        <v>15</v>
      </c>
      <c r="R4902" s="2">
        <f t="shared" si="153"/>
        <v>100</v>
      </c>
      <c r="S4902" s="2">
        <f>IF(AND(P4902&lt;&gt;"_U",P4902&lt;&gt;"c",J4902&lt;&gt;99,J4902&lt;&gt;9),IFERROR(VLOOKUP(A4902,'TA Total'!$A$2:$N$10000,14,0),"."),".")</f>
        <v>15</v>
      </c>
    </row>
    <row r="4903" spans="1:19" x14ac:dyDescent="0.4">
      <c r="A4903" s="2" t="str">
        <f t="shared" si="152"/>
        <v>2023|Taupo District|11</v>
      </c>
      <c r="B4903" t="s">
        <v>16</v>
      </c>
      <c r="C4903" t="s">
        <v>17</v>
      </c>
      <c r="D4903" t="s">
        <v>18</v>
      </c>
      <c r="E4903" t="s">
        <v>19</v>
      </c>
      <c r="F4903">
        <v>2023</v>
      </c>
      <c r="G4903">
        <v>2023</v>
      </c>
      <c r="H4903">
        <v>21</v>
      </c>
      <c r="I4903" t="s">
        <v>134</v>
      </c>
      <c r="J4903">
        <v>77</v>
      </c>
      <c r="K4903" t="s">
        <v>29</v>
      </c>
      <c r="L4903">
        <v>11</v>
      </c>
      <c r="N4903">
        <v>11832</v>
      </c>
      <c r="R4903" s="2">
        <f t="shared" si="153"/>
        <v>100</v>
      </c>
      <c r="S4903" s="2">
        <f>IF(AND(P4903&lt;&gt;"_U",P4903&lt;&gt;"c",J4903&lt;&gt;99,J4903&lt;&gt;9),IFERROR(VLOOKUP(A4903,'TA Total'!$A$2:$N$10000,14,0),"."),".")</f>
        <v>11832</v>
      </c>
    </row>
    <row r="4904" spans="1:19" x14ac:dyDescent="0.4">
      <c r="A4904" s="2" t="str">
        <f t="shared" si="152"/>
        <v>2023|Taupo District|12</v>
      </c>
      <c r="B4904" t="s">
        <v>16</v>
      </c>
      <c r="C4904" t="s">
        <v>17</v>
      </c>
      <c r="D4904" t="s">
        <v>18</v>
      </c>
      <c r="E4904" t="s">
        <v>19</v>
      </c>
      <c r="F4904">
        <v>2023</v>
      </c>
      <c r="G4904">
        <v>2023</v>
      </c>
      <c r="H4904">
        <v>21</v>
      </c>
      <c r="I4904" t="s">
        <v>134</v>
      </c>
      <c r="J4904">
        <v>77</v>
      </c>
      <c r="K4904" t="s">
        <v>29</v>
      </c>
      <c r="L4904">
        <v>12</v>
      </c>
      <c r="N4904">
        <v>1467</v>
      </c>
      <c r="R4904" s="2">
        <f t="shared" si="153"/>
        <v>100</v>
      </c>
      <c r="S4904" s="2">
        <f>IF(AND(P4904&lt;&gt;"_U",P4904&lt;&gt;"c",J4904&lt;&gt;99,J4904&lt;&gt;9),IFERROR(VLOOKUP(A4904,'TA Total'!$A$2:$N$10000,14,0),"."),".")</f>
        <v>1467</v>
      </c>
    </row>
    <row r="4905" spans="1:19" x14ac:dyDescent="0.4">
      <c r="A4905" s="2" t="str">
        <f t="shared" si="152"/>
        <v>2023|Taupo District|13</v>
      </c>
      <c r="B4905" t="s">
        <v>16</v>
      </c>
      <c r="C4905" t="s">
        <v>17</v>
      </c>
      <c r="D4905" t="s">
        <v>18</v>
      </c>
      <c r="E4905" t="s">
        <v>19</v>
      </c>
      <c r="F4905">
        <v>2023</v>
      </c>
      <c r="G4905">
        <v>2023</v>
      </c>
      <c r="H4905">
        <v>21</v>
      </c>
      <c r="I4905" t="s">
        <v>134</v>
      </c>
      <c r="J4905">
        <v>77</v>
      </c>
      <c r="K4905" t="s">
        <v>29</v>
      </c>
      <c r="L4905">
        <v>13</v>
      </c>
      <c r="N4905">
        <v>105</v>
      </c>
      <c r="R4905" s="2">
        <f t="shared" si="153"/>
        <v>100</v>
      </c>
      <c r="S4905" s="2">
        <f>IF(AND(P4905&lt;&gt;"_U",P4905&lt;&gt;"c",J4905&lt;&gt;99,J4905&lt;&gt;9),IFERROR(VLOOKUP(A4905,'TA Total'!$A$2:$N$10000,14,0),"."),".")</f>
        <v>105</v>
      </c>
    </row>
    <row r="4906" spans="1:19" x14ac:dyDescent="0.4">
      <c r="A4906" s="2" t="str">
        <f t="shared" si="152"/>
        <v>2023|Taupo District|999</v>
      </c>
      <c r="B4906" t="s">
        <v>16</v>
      </c>
      <c r="C4906" t="s">
        <v>17</v>
      </c>
      <c r="D4906" t="s">
        <v>18</v>
      </c>
      <c r="E4906" t="s">
        <v>19</v>
      </c>
      <c r="F4906">
        <v>2023</v>
      </c>
      <c r="G4906">
        <v>2023</v>
      </c>
      <c r="H4906">
        <v>21</v>
      </c>
      <c r="I4906" t="s">
        <v>134</v>
      </c>
      <c r="J4906">
        <v>77</v>
      </c>
      <c r="K4906" t="s">
        <v>29</v>
      </c>
      <c r="L4906">
        <v>999</v>
      </c>
      <c r="N4906">
        <v>13410</v>
      </c>
      <c r="R4906" s="2">
        <f t="shared" si="153"/>
        <v>100</v>
      </c>
      <c r="S4906" s="2">
        <f>IF(AND(P4906&lt;&gt;"_U",P4906&lt;&gt;"c",J4906&lt;&gt;99,J4906&lt;&gt;9),IFERROR(VLOOKUP(A4906,'TA Total'!$A$2:$N$10000,14,0),"."),".")</f>
        <v>13410</v>
      </c>
    </row>
    <row r="4907" spans="1:19" x14ac:dyDescent="0.4">
      <c r="A4907" s="2" t="str">
        <f t="shared" si="152"/>
        <v>2023|Taupo District|10</v>
      </c>
      <c r="B4907" t="s">
        <v>16</v>
      </c>
      <c r="C4907" t="s">
        <v>17</v>
      </c>
      <c r="D4907" t="s">
        <v>18</v>
      </c>
      <c r="E4907" t="s">
        <v>19</v>
      </c>
      <c r="F4907">
        <v>2023</v>
      </c>
      <c r="G4907">
        <v>2023</v>
      </c>
      <c r="H4907">
        <v>21</v>
      </c>
      <c r="I4907" t="s">
        <v>134</v>
      </c>
      <c r="J4907">
        <v>8</v>
      </c>
      <c r="K4907" t="s">
        <v>30</v>
      </c>
      <c r="L4907">
        <v>10</v>
      </c>
      <c r="N4907">
        <v>0</v>
      </c>
      <c r="R4907" s="2">
        <f t="shared" si="153"/>
        <v>0</v>
      </c>
      <c r="S4907" s="2">
        <f>IF(AND(P4907&lt;&gt;"_U",P4907&lt;&gt;"c",J4907&lt;&gt;99,J4907&lt;&gt;9),IFERROR(VLOOKUP(A4907,'TA Total'!$A$2:$N$10000,14,0),"."),".")</f>
        <v>15</v>
      </c>
    </row>
    <row r="4908" spans="1:19" x14ac:dyDescent="0.4">
      <c r="A4908" s="2" t="str">
        <f t="shared" si="152"/>
        <v>2023|Taupo District|11</v>
      </c>
      <c r="B4908" t="s">
        <v>16</v>
      </c>
      <c r="C4908" t="s">
        <v>17</v>
      </c>
      <c r="D4908" t="s">
        <v>18</v>
      </c>
      <c r="E4908" t="s">
        <v>19</v>
      </c>
      <c r="F4908">
        <v>2023</v>
      </c>
      <c r="G4908">
        <v>2023</v>
      </c>
      <c r="H4908">
        <v>21</v>
      </c>
      <c r="I4908" t="s">
        <v>134</v>
      </c>
      <c r="J4908">
        <v>8</v>
      </c>
      <c r="K4908" t="s">
        <v>30</v>
      </c>
      <c r="L4908">
        <v>11</v>
      </c>
      <c r="N4908">
        <v>438</v>
      </c>
      <c r="R4908" s="2">
        <f t="shared" si="153"/>
        <v>3.7</v>
      </c>
      <c r="S4908" s="2">
        <f>IF(AND(P4908&lt;&gt;"_U",P4908&lt;&gt;"c",J4908&lt;&gt;99,J4908&lt;&gt;9),IFERROR(VLOOKUP(A4908,'TA Total'!$A$2:$N$10000,14,0),"."),".")</f>
        <v>11832</v>
      </c>
    </row>
    <row r="4909" spans="1:19" x14ac:dyDescent="0.4">
      <c r="A4909" s="2" t="str">
        <f t="shared" si="152"/>
        <v>2023|Taupo District|12</v>
      </c>
      <c r="B4909" t="s">
        <v>16</v>
      </c>
      <c r="C4909" t="s">
        <v>17</v>
      </c>
      <c r="D4909" t="s">
        <v>18</v>
      </c>
      <c r="E4909" t="s">
        <v>19</v>
      </c>
      <c r="F4909">
        <v>2023</v>
      </c>
      <c r="G4909">
        <v>2023</v>
      </c>
      <c r="H4909">
        <v>21</v>
      </c>
      <c r="I4909" t="s">
        <v>134</v>
      </c>
      <c r="J4909">
        <v>8</v>
      </c>
      <c r="K4909" t="s">
        <v>30</v>
      </c>
      <c r="L4909">
        <v>12</v>
      </c>
      <c r="N4909">
        <v>30</v>
      </c>
      <c r="R4909" s="2">
        <f t="shared" si="153"/>
        <v>2.04</v>
      </c>
      <c r="S4909" s="2">
        <f>IF(AND(P4909&lt;&gt;"_U",P4909&lt;&gt;"c",J4909&lt;&gt;99,J4909&lt;&gt;9),IFERROR(VLOOKUP(A4909,'TA Total'!$A$2:$N$10000,14,0),"."),".")</f>
        <v>1467</v>
      </c>
    </row>
    <row r="4910" spans="1:19" x14ac:dyDescent="0.4">
      <c r="A4910" s="2" t="str">
        <f t="shared" si="152"/>
        <v>2023|Taupo District|13</v>
      </c>
      <c r="B4910" t="s">
        <v>16</v>
      </c>
      <c r="C4910" t="s">
        <v>17</v>
      </c>
      <c r="D4910" t="s">
        <v>18</v>
      </c>
      <c r="E4910" t="s">
        <v>19</v>
      </c>
      <c r="F4910">
        <v>2023</v>
      </c>
      <c r="G4910">
        <v>2023</v>
      </c>
      <c r="H4910">
        <v>21</v>
      </c>
      <c r="I4910" t="s">
        <v>134</v>
      </c>
      <c r="J4910">
        <v>8</v>
      </c>
      <c r="K4910" t="s">
        <v>30</v>
      </c>
      <c r="L4910">
        <v>13</v>
      </c>
      <c r="N4910">
        <v>6</v>
      </c>
      <c r="R4910" s="2">
        <f t="shared" si="153"/>
        <v>5.71</v>
      </c>
      <c r="S4910" s="2">
        <f>IF(AND(P4910&lt;&gt;"_U",P4910&lt;&gt;"c",J4910&lt;&gt;99,J4910&lt;&gt;9),IFERROR(VLOOKUP(A4910,'TA Total'!$A$2:$N$10000,14,0),"."),".")</f>
        <v>105</v>
      </c>
    </row>
    <row r="4911" spans="1:19" x14ac:dyDescent="0.4">
      <c r="A4911" s="2" t="str">
        <f t="shared" si="152"/>
        <v>2023|Taupo District|999</v>
      </c>
      <c r="B4911" t="s">
        <v>16</v>
      </c>
      <c r="C4911" t="s">
        <v>17</v>
      </c>
      <c r="D4911" t="s">
        <v>18</v>
      </c>
      <c r="E4911" t="s">
        <v>19</v>
      </c>
      <c r="F4911">
        <v>2023</v>
      </c>
      <c r="G4911">
        <v>2023</v>
      </c>
      <c r="H4911">
        <v>21</v>
      </c>
      <c r="I4911" t="s">
        <v>134</v>
      </c>
      <c r="J4911">
        <v>8</v>
      </c>
      <c r="K4911" t="s">
        <v>30</v>
      </c>
      <c r="L4911">
        <v>999</v>
      </c>
      <c r="N4911">
        <v>477</v>
      </c>
      <c r="R4911" s="2">
        <f t="shared" si="153"/>
        <v>3.56</v>
      </c>
      <c r="S4911" s="2">
        <f>IF(AND(P4911&lt;&gt;"_U",P4911&lt;&gt;"c",J4911&lt;&gt;99,J4911&lt;&gt;9),IFERROR(VLOOKUP(A4911,'TA Total'!$A$2:$N$10000,14,0),"."),".")</f>
        <v>13410</v>
      </c>
    </row>
    <row r="4912" spans="1:19" x14ac:dyDescent="0.4">
      <c r="A4912" s="2" t="str">
        <f t="shared" si="152"/>
        <v>2023|Taupo District|10</v>
      </c>
      <c r="B4912" t="s">
        <v>16</v>
      </c>
      <c r="C4912" t="s">
        <v>17</v>
      </c>
      <c r="D4912" t="s">
        <v>18</v>
      </c>
      <c r="E4912" t="s">
        <v>19</v>
      </c>
      <c r="F4912">
        <v>2023</v>
      </c>
      <c r="G4912">
        <v>2023</v>
      </c>
      <c r="H4912">
        <v>21</v>
      </c>
      <c r="I4912" t="s">
        <v>134</v>
      </c>
      <c r="J4912">
        <v>9</v>
      </c>
      <c r="K4912" t="s">
        <v>31</v>
      </c>
      <c r="L4912">
        <v>10</v>
      </c>
      <c r="N4912">
        <v>0</v>
      </c>
      <c r="R4912" s="2" t="str">
        <f t="shared" si="153"/>
        <v>.</v>
      </c>
      <c r="S4912" s="2" t="str">
        <f>IF(AND(P4912&lt;&gt;"_U",P4912&lt;&gt;"c",J4912&lt;&gt;99,J4912&lt;&gt;9),IFERROR(VLOOKUP(A4912,'TA Total'!$A$2:$N$10000,14,0),"."),".")</f>
        <v>.</v>
      </c>
    </row>
    <row r="4913" spans="1:19" x14ac:dyDescent="0.4">
      <c r="A4913" s="2" t="str">
        <f t="shared" si="152"/>
        <v>2023|Taupo District|11</v>
      </c>
      <c r="B4913" t="s">
        <v>16</v>
      </c>
      <c r="C4913" t="s">
        <v>17</v>
      </c>
      <c r="D4913" t="s">
        <v>18</v>
      </c>
      <c r="E4913" t="s">
        <v>19</v>
      </c>
      <c r="F4913">
        <v>2023</v>
      </c>
      <c r="G4913">
        <v>2023</v>
      </c>
      <c r="H4913">
        <v>21</v>
      </c>
      <c r="I4913" t="s">
        <v>134</v>
      </c>
      <c r="J4913">
        <v>9</v>
      </c>
      <c r="K4913" t="s">
        <v>31</v>
      </c>
      <c r="L4913">
        <v>11</v>
      </c>
      <c r="N4913">
        <v>1407</v>
      </c>
      <c r="R4913" s="2" t="str">
        <f t="shared" si="153"/>
        <v>.</v>
      </c>
      <c r="S4913" s="2" t="str">
        <f>IF(AND(P4913&lt;&gt;"_U",P4913&lt;&gt;"c",J4913&lt;&gt;99,J4913&lt;&gt;9),IFERROR(VLOOKUP(A4913,'TA Total'!$A$2:$N$10000,14,0),"."),".")</f>
        <v>.</v>
      </c>
    </row>
    <row r="4914" spans="1:19" x14ac:dyDescent="0.4">
      <c r="A4914" s="2" t="str">
        <f t="shared" si="152"/>
        <v>2023|Taupo District|12</v>
      </c>
      <c r="B4914" t="s">
        <v>16</v>
      </c>
      <c r="C4914" t="s">
        <v>17</v>
      </c>
      <c r="D4914" t="s">
        <v>18</v>
      </c>
      <c r="E4914" t="s">
        <v>19</v>
      </c>
      <c r="F4914">
        <v>2023</v>
      </c>
      <c r="G4914">
        <v>2023</v>
      </c>
      <c r="H4914">
        <v>21</v>
      </c>
      <c r="I4914" t="s">
        <v>134</v>
      </c>
      <c r="J4914">
        <v>9</v>
      </c>
      <c r="K4914" t="s">
        <v>31</v>
      </c>
      <c r="L4914">
        <v>12</v>
      </c>
      <c r="N4914">
        <v>219</v>
      </c>
      <c r="R4914" s="2" t="str">
        <f t="shared" si="153"/>
        <v>.</v>
      </c>
      <c r="S4914" s="2" t="str">
        <f>IF(AND(P4914&lt;&gt;"_U",P4914&lt;&gt;"c",J4914&lt;&gt;99,J4914&lt;&gt;9),IFERROR(VLOOKUP(A4914,'TA Total'!$A$2:$N$10000,14,0),"."),".")</f>
        <v>.</v>
      </c>
    </row>
    <row r="4915" spans="1:19" x14ac:dyDescent="0.4">
      <c r="A4915" s="2" t="str">
        <f t="shared" si="152"/>
        <v>2023|Taupo District|13</v>
      </c>
      <c r="B4915" t="s">
        <v>16</v>
      </c>
      <c r="C4915" t="s">
        <v>17</v>
      </c>
      <c r="D4915" t="s">
        <v>18</v>
      </c>
      <c r="E4915" t="s">
        <v>19</v>
      </c>
      <c r="F4915">
        <v>2023</v>
      </c>
      <c r="G4915">
        <v>2023</v>
      </c>
      <c r="H4915">
        <v>21</v>
      </c>
      <c r="I4915" t="s">
        <v>134</v>
      </c>
      <c r="J4915">
        <v>9</v>
      </c>
      <c r="K4915" t="s">
        <v>31</v>
      </c>
      <c r="L4915">
        <v>13</v>
      </c>
      <c r="N4915">
        <v>93</v>
      </c>
      <c r="R4915" s="2" t="str">
        <f t="shared" si="153"/>
        <v>.</v>
      </c>
      <c r="S4915" s="2" t="str">
        <f>IF(AND(P4915&lt;&gt;"_U",P4915&lt;&gt;"c",J4915&lt;&gt;99,J4915&lt;&gt;9),IFERROR(VLOOKUP(A4915,'TA Total'!$A$2:$N$10000,14,0),"."),".")</f>
        <v>.</v>
      </c>
    </row>
    <row r="4916" spans="1:19" x14ac:dyDescent="0.4">
      <c r="A4916" s="2" t="str">
        <f t="shared" si="152"/>
        <v>2023|Taupo District|999</v>
      </c>
      <c r="B4916" t="s">
        <v>16</v>
      </c>
      <c r="C4916" t="s">
        <v>17</v>
      </c>
      <c r="D4916" t="s">
        <v>18</v>
      </c>
      <c r="E4916" t="s">
        <v>19</v>
      </c>
      <c r="F4916">
        <v>2023</v>
      </c>
      <c r="G4916">
        <v>2023</v>
      </c>
      <c r="H4916">
        <v>21</v>
      </c>
      <c r="I4916" t="s">
        <v>134</v>
      </c>
      <c r="J4916">
        <v>9</v>
      </c>
      <c r="K4916" t="s">
        <v>31</v>
      </c>
      <c r="L4916">
        <v>999</v>
      </c>
      <c r="N4916">
        <v>1722</v>
      </c>
      <c r="R4916" s="2" t="str">
        <f t="shared" si="153"/>
        <v>.</v>
      </c>
      <c r="S4916" s="2" t="str">
        <f>IF(AND(P4916&lt;&gt;"_U",P4916&lt;&gt;"c",J4916&lt;&gt;99,J4916&lt;&gt;9),IFERROR(VLOOKUP(A4916,'TA Total'!$A$2:$N$10000,14,0),"."),".")</f>
        <v>.</v>
      </c>
    </row>
    <row r="4917" spans="1:19" x14ac:dyDescent="0.4">
      <c r="A4917" s="2" t="str">
        <f t="shared" si="152"/>
        <v>2023|Taupo District|10</v>
      </c>
      <c r="B4917" t="s">
        <v>16</v>
      </c>
      <c r="C4917" t="s">
        <v>17</v>
      </c>
      <c r="D4917" t="s">
        <v>18</v>
      </c>
      <c r="E4917" t="s">
        <v>19</v>
      </c>
      <c r="F4917">
        <v>2023</v>
      </c>
      <c r="G4917">
        <v>2023</v>
      </c>
      <c r="H4917">
        <v>21</v>
      </c>
      <c r="I4917" t="s">
        <v>134</v>
      </c>
      <c r="J4917">
        <v>99</v>
      </c>
      <c r="K4917" t="s">
        <v>32</v>
      </c>
      <c r="L4917">
        <v>10</v>
      </c>
      <c r="N4917">
        <v>15</v>
      </c>
      <c r="R4917" s="2" t="str">
        <f t="shared" si="153"/>
        <v>.</v>
      </c>
      <c r="S4917" s="2" t="str">
        <f>IF(AND(P4917&lt;&gt;"_U",P4917&lt;&gt;"c",J4917&lt;&gt;99,J4917&lt;&gt;9),IFERROR(VLOOKUP(A4917,'TA Total'!$A$2:$N$10000,14,0),"."),".")</f>
        <v>.</v>
      </c>
    </row>
    <row r="4918" spans="1:19" x14ac:dyDescent="0.4">
      <c r="A4918" s="2" t="str">
        <f t="shared" si="152"/>
        <v>2023|Taupo District|11</v>
      </c>
      <c r="B4918" t="s">
        <v>16</v>
      </c>
      <c r="C4918" t="s">
        <v>17</v>
      </c>
      <c r="D4918" t="s">
        <v>18</v>
      </c>
      <c r="E4918" t="s">
        <v>19</v>
      </c>
      <c r="F4918">
        <v>2023</v>
      </c>
      <c r="G4918">
        <v>2023</v>
      </c>
      <c r="H4918">
        <v>21</v>
      </c>
      <c r="I4918" t="s">
        <v>134</v>
      </c>
      <c r="J4918">
        <v>99</v>
      </c>
      <c r="K4918" t="s">
        <v>32</v>
      </c>
      <c r="L4918">
        <v>11</v>
      </c>
      <c r="N4918">
        <v>13239</v>
      </c>
      <c r="R4918" s="2" t="str">
        <f t="shared" si="153"/>
        <v>.</v>
      </c>
      <c r="S4918" s="2" t="str">
        <f>IF(AND(P4918&lt;&gt;"_U",P4918&lt;&gt;"c",J4918&lt;&gt;99,J4918&lt;&gt;9),IFERROR(VLOOKUP(A4918,'TA Total'!$A$2:$N$10000,14,0),"."),".")</f>
        <v>.</v>
      </c>
    </row>
    <row r="4919" spans="1:19" x14ac:dyDescent="0.4">
      <c r="A4919" s="2" t="str">
        <f t="shared" si="152"/>
        <v>2023|Taupo District|12</v>
      </c>
      <c r="B4919" t="s">
        <v>16</v>
      </c>
      <c r="C4919" t="s">
        <v>17</v>
      </c>
      <c r="D4919" t="s">
        <v>18</v>
      </c>
      <c r="E4919" t="s">
        <v>19</v>
      </c>
      <c r="F4919">
        <v>2023</v>
      </c>
      <c r="G4919">
        <v>2023</v>
      </c>
      <c r="H4919">
        <v>21</v>
      </c>
      <c r="I4919" t="s">
        <v>134</v>
      </c>
      <c r="J4919">
        <v>99</v>
      </c>
      <c r="K4919" t="s">
        <v>32</v>
      </c>
      <c r="L4919">
        <v>12</v>
      </c>
      <c r="N4919">
        <v>1686</v>
      </c>
      <c r="R4919" s="2" t="str">
        <f t="shared" si="153"/>
        <v>.</v>
      </c>
      <c r="S4919" s="2" t="str">
        <f>IF(AND(P4919&lt;&gt;"_U",P4919&lt;&gt;"c",J4919&lt;&gt;99,J4919&lt;&gt;9),IFERROR(VLOOKUP(A4919,'TA Total'!$A$2:$N$10000,14,0),"."),".")</f>
        <v>.</v>
      </c>
    </row>
    <row r="4920" spans="1:19" x14ac:dyDescent="0.4">
      <c r="A4920" s="2" t="str">
        <f t="shared" si="152"/>
        <v>2023|Taupo District|13</v>
      </c>
      <c r="B4920" t="s">
        <v>16</v>
      </c>
      <c r="C4920" t="s">
        <v>17</v>
      </c>
      <c r="D4920" t="s">
        <v>18</v>
      </c>
      <c r="E4920" t="s">
        <v>19</v>
      </c>
      <c r="F4920">
        <v>2023</v>
      </c>
      <c r="G4920">
        <v>2023</v>
      </c>
      <c r="H4920">
        <v>21</v>
      </c>
      <c r="I4920" t="s">
        <v>134</v>
      </c>
      <c r="J4920">
        <v>99</v>
      </c>
      <c r="K4920" t="s">
        <v>32</v>
      </c>
      <c r="L4920">
        <v>13</v>
      </c>
      <c r="N4920">
        <v>195</v>
      </c>
      <c r="R4920" s="2" t="str">
        <f t="shared" si="153"/>
        <v>.</v>
      </c>
      <c r="S4920" s="2" t="str">
        <f>IF(AND(P4920&lt;&gt;"_U",P4920&lt;&gt;"c",J4920&lt;&gt;99,J4920&lt;&gt;9),IFERROR(VLOOKUP(A4920,'TA Total'!$A$2:$N$10000,14,0),"."),".")</f>
        <v>.</v>
      </c>
    </row>
    <row r="4921" spans="1:19" x14ac:dyDescent="0.4">
      <c r="A4921" s="2" t="str">
        <f t="shared" si="152"/>
        <v>2023|Taupo District|999</v>
      </c>
      <c r="B4921" t="s">
        <v>16</v>
      </c>
      <c r="C4921" t="s">
        <v>17</v>
      </c>
      <c r="D4921" t="s">
        <v>18</v>
      </c>
      <c r="E4921" t="s">
        <v>19</v>
      </c>
      <c r="F4921">
        <v>2023</v>
      </c>
      <c r="G4921">
        <v>2023</v>
      </c>
      <c r="H4921">
        <v>21</v>
      </c>
      <c r="I4921" t="s">
        <v>134</v>
      </c>
      <c r="J4921">
        <v>99</v>
      </c>
      <c r="K4921" t="s">
        <v>32</v>
      </c>
      <c r="L4921">
        <v>999</v>
      </c>
      <c r="N4921">
        <v>15135</v>
      </c>
      <c r="R4921" s="2" t="str">
        <f t="shared" si="153"/>
        <v>.</v>
      </c>
      <c r="S4921" s="2" t="str">
        <f>IF(AND(P4921&lt;&gt;"_U",P4921&lt;&gt;"c",J4921&lt;&gt;99,J4921&lt;&gt;9),IFERROR(VLOOKUP(A4921,'TA Total'!$A$2:$N$10000,14,0),"."),".")</f>
        <v>.</v>
      </c>
    </row>
    <row r="4922" spans="1:19" x14ac:dyDescent="0.4">
      <c r="A4922" s="2" t="str">
        <f t="shared" si="152"/>
        <v>2023|Western Bay of Plenty District|10</v>
      </c>
      <c r="B4922" t="s">
        <v>16</v>
      </c>
      <c r="C4922" t="s">
        <v>17</v>
      </c>
      <c r="D4922" t="s">
        <v>18</v>
      </c>
      <c r="E4922" t="s">
        <v>19</v>
      </c>
      <c r="F4922">
        <v>2023</v>
      </c>
      <c r="G4922">
        <v>2023</v>
      </c>
      <c r="H4922">
        <v>22</v>
      </c>
      <c r="I4922" t="s">
        <v>133</v>
      </c>
      <c r="J4922">
        <v>0</v>
      </c>
      <c r="K4922" t="s">
        <v>21</v>
      </c>
      <c r="L4922">
        <v>10</v>
      </c>
      <c r="N4922">
        <v>0</v>
      </c>
      <c r="R4922" s="2">
        <f t="shared" si="153"/>
        <v>0</v>
      </c>
      <c r="S4922" s="2">
        <f>IF(AND(P4922&lt;&gt;"_U",P4922&lt;&gt;"c",J4922&lt;&gt;99,J4922&lt;&gt;9),IFERROR(VLOOKUP(A4922,'TA Total'!$A$2:$N$10000,14,0),"."),".")</f>
        <v>15</v>
      </c>
    </row>
    <row r="4923" spans="1:19" x14ac:dyDescent="0.4">
      <c r="A4923" s="2" t="str">
        <f t="shared" si="152"/>
        <v>2023|Western Bay of Plenty District|11</v>
      </c>
      <c r="B4923" t="s">
        <v>16</v>
      </c>
      <c r="C4923" t="s">
        <v>17</v>
      </c>
      <c r="D4923" t="s">
        <v>18</v>
      </c>
      <c r="E4923" t="s">
        <v>19</v>
      </c>
      <c r="F4923">
        <v>2023</v>
      </c>
      <c r="G4923">
        <v>2023</v>
      </c>
      <c r="H4923">
        <v>22</v>
      </c>
      <c r="I4923" t="s">
        <v>133</v>
      </c>
      <c r="J4923">
        <v>0</v>
      </c>
      <c r="K4923" t="s">
        <v>21</v>
      </c>
      <c r="L4923">
        <v>11</v>
      </c>
      <c r="N4923">
        <v>252</v>
      </c>
      <c r="R4923" s="2">
        <f t="shared" si="153"/>
        <v>1.58</v>
      </c>
      <c r="S4923" s="2">
        <f>IF(AND(P4923&lt;&gt;"_U",P4923&lt;&gt;"c",J4923&lt;&gt;99,J4923&lt;&gt;9),IFERROR(VLOOKUP(A4923,'TA Total'!$A$2:$N$10000,14,0),"."),".")</f>
        <v>15996</v>
      </c>
    </row>
    <row r="4924" spans="1:19" x14ac:dyDescent="0.4">
      <c r="A4924" s="2" t="str">
        <f t="shared" si="152"/>
        <v>2023|Western Bay of Plenty District|12</v>
      </c>
      <c r="B4924" t="s">
        <v>16</v>
      </c>
      <c r="C4924" t="s">
        <v>17</v>
      </c>
      <c r="D4924" t="s">
        <v>18</v>
      </c>
      <c r="E4924" t="s">
        <v>19</v>
      </c>
      <c r="F4924">
        <v>2023</v>
      </c>
      <c r="G4924">
        <v>2023</v>
      </c>
      <c r="H4924">
        <v>22</v>
      </c>
      <c r="I4924" t="s">
        <v>133</v>
      </c>
      <c r="J4924">
        <v>0</v>
      </c>
      <c r="K4924" t="s">
        <v>21</v>
      </c>
      <c r="L4924">
        <v>12</v>
      </c>
      <c r="N4924">
        <v>45</v>
      </c>
      <c r="R4924" s="2">
        <f t="shared" si="153"/>
        <v>2.66</v>
      </c>
      <c r="S4924" s="2">
        <f>IF(AND(P4924&lt;&gt;"_U",P4924&lt;&gt;"c",J4924&lt;&gt;99,J4924&lt;&gt;9),IFERROR(VLOOKUP(A4924,'TA Total'!$A$2:$N$10000,14,0),"."),".")</f>
        <v>1689</v>
      </c>
    </row>
    <row r="4925" spans="1:19" x14ac:dyDescent="0.4">
      <c r="A4925" s="2" t="str">
        <f t="shared" si="152"/>
        <v>2023|Western Bay of Plenty District|13</v>
      </c>
      <c r="B4925" t="s">
        <v>16</v>
      </c>
      <c r="C4925" t="s">
        <v>17</v>
      </c>
      <c r="D4925" t="s">
        <v>18</v>
      </c>
      <c r="E4925" t="s">
        <v>19</v>
      </c>
      <c r="F4925">
        <v>2023</v>
      </c>
      <c r="G4925">
        <v>2023</v>
      </c>
      <c r="H4925">
        <v>22</v>
      </c>
      <c r="I4925" t="s">
        <v>133</v>
      </c>
      <c r="J4925">
        <v>0</v>
      </c>
      <c r="K4925" t="s">
        <v>21</v>
      </c>
      <c r="L4925">
        <v>13</v>
      </c>
      <c r="N4925">
        <v>39</v>
      </c>
      <c r="R4925" s="2">
        <f t="shared" si="153"/>
        <v>12.26</v>
      </c>
      <c r="S4925" s="2">
        <f>IF(AND(P4925&lt;&gt;"_U",P4925&lt;&gt;"c",J4925&lt;&gt;99,J4925&lt;&gt;9),IFERROR(VLOOKUP(A4925,'TA Total'!$A$2:$N$10000,14,0),"."),".")</f>
        <v>318</v>
      </c>
    </row>
    <row r="4926" spans="1:19" x14ac:dyDescent="0.4">
      <c r="A4926" s="2" t="str">
        <f t="shared" si="152"/>
        <v>2023|Western Bay of Plenty District|999</v>
      </c>
      <c r="B4926" t="s">
        <v>16</v>
      </c>
      <c r="C4926" t="s">
        <v>17</v>
      </c>
      <c r="D4926" t="s">
        <v>18</v>
      </c>
      <c r="E4926" t="s">
        <v>19</v>
      </c>
      <c r="F4926">
        <v>2023</v>
      </c>
      <c r="G4926">
        <v>2023</v>
      </c>
      <c r="H4926">
        <v>22</v>
      </c>
      <c r="I4926" t="s">
        <v>133</v>
      </c>
      <c r="J4926">
        <v>0</v>
      </c>
      <c r="K4926" t="s">
        <v>21</v>
      </c>
      <c r="L4926">
        <v>999</v>
      </c>
      <c r="N4926">
        <v>336</v>
      </c>
      <c r="R4926" s="2">
        <f t="shared" si="153"/>
        <v>1.86</v>
      </c>
      <c r="S4926" s="2">
        <f>IF(AND(P4926&lt;&gt;"_U",P4926&lt;&gt;"c",J4926&lt;&gt;99,J4926&lt;&gt;9),IFERROR(VLOOKUP(A4926,'TA Total'!$A$2:$N$10000,14,0),"."),".")</f>
        <v>18018</v>
      </c>
    </row>
    <row r="4927" spans="1:19" x14ac:dyDescent="0.4">
      <c r="A4927" s="2" t="str">
        <f t="shared" si="152"/>
        <v>2023|Western Bay of Plenty District|10</v>
      </c>
      <c r="B4927" t="s">
        <v>16</v>
      </c>
      <c r="C4927" t="s">
        <v>17</v>
      </c>
      <c r="D4927" t="s">
        <v>18</v>
      </c>
      <c r="E4927" t="s">
        <v>19</v>
      </c>
      <c r="F4927">
        <v>2023</v>
      </c>
      <c r="G4927">
        <v>2023</v>
      </c>
      <c r="H4927">
        <v>22</v>
      </c>
      <c r="I4927" t="s">
        <v>133</v>
      </c>
      <c r="J4927">
        <v>1</v>
      </c>
      <c r="K4927" t="s">
        <v>22</v>
      </c>
      <c r="L4927">
        <v>10</v>
      </c>
      <c r="N4927">
        <v>6</v>
      </c>
      <c r="R4927" s="2">
        <f t="shared" si="153"/>
        <v>40</v>
      </c>
      <c r="S4927" s="2">
        <f>IF(AND(P4927&lt;&gt;"_U",P4927&lt;&gt;"c",J4927&lt;&gt;99,J4927&lt;&gt;9),IFERROR(VLOOKUP(A4927,'TA Total'!$A$2:$N$10000,14,0),"."),".")</f>
        <v>15</v>
      </c>
    </row>
    <row r="4928" spans="1:19" x14ac:dyDescent="0.4">
      <c r="A4928" s="2" t="str">
        <f t="shared" si="152"/>
        <v>2023|Western Bay of Plenty District|11</v>
      </c>
      <c r="B4928" t="s">
        <v>16</v>
      </c>
      <c r="C4928" t="s">
        <v>17</v>
      </c>
      <c r="D4928" t="s">
        <v>18</v>
      </c>
      <c r="E4928" t="s">
        <v>19</v>
      </c>
      <c r="F4928">
        <v>2023</v>
      </c>
      <c r="G4928">
        <v>2023</v>
      </c>
      <c r="H4928">
        <v>22</v>
      </c>
      <c r="I4928" t="s">
        <v>133</v>
      </c>
      <c r="J4928">
        <v>1</v>
      </c>
      <c r="K4928" t="s">
        <v>22</v>
      </c>
      <c r="L4928">
        <v>11</v>
      </c>
      <c r="N4928">
        <v>9528</v>
      </c>
      <c r="R4928" s="2">
        <f t="shared" si="153"/>
        <v>59.56</v>
      </c>
      <c r="S4928" s="2">
        <f>IF(AND(P4928&lt;&gt;"_U",P4928&lt;&gt;"c",J4928&lt;&gt;99,J4928&lt;&gt;9),IFERROR(VLOOKUP(A4928,'TA Total'!$A$2:$N$10000,14,0),"."),".")</f>
        <v>15996</v>
      </c>
    </row>
    <row r="4929" spans="1:19" x14ac:dyDescent="0.4">
      <c r="A4929" s="2" t="str">
        <f t="shared" si="152"/>
        <v>2023|Western Bay of Plenty District|12</v>
      </c>
      <c r="B4929" t="s">
        <v>16</v>
      </c>
      <c r="C4929" t="s">
        <v>17</v>
      </c>
      <c r="D4929" t="s">
        <v>18</v>
      </c>
      <c r="E4929" t="s">
        <v>19</v>
      </c>
      <c r="F4929">
        <v>2023</v>
      </c>
      <c r="G4929">
        <v>2023</v>
      </c>
      <c r="H4929">
        <v>22</v>
      </c>
      <c r="I4929" t="s">
        <v>133</v>
      </c>
      <c r="J4929">
        <v>1</v>
      </c>
      <c r="K4929" t="s">
        <v>22</v>
      </c>
      <c r="L4929">
        <v>12</v>
      </c>
      <c r="N4929">
        <v>1182</v>
      </c>
      <c r="R4929" s="2">
        <f t="shared" si="153"/>
        <v>69.98</v>
      </c>
      <c r="S4929" s="2">
        <f>IF(AND(P4929&lt;&gt;"_U",P4929&lt;&gt;"c",J4929&lt;&gt;99,J4929&lt;&gt;9),IFERROR(VLOOKUP(A4929,'TA Total'!$A$2:$N$10000,14,0),"."),".")</f>
        <v>1689</v>
      </c>
    </row>
    <row r="4930" spans="1:19" x14ac:dyDescent="0.4">
      <c r="A4930" s="2" t="str">
        <f t="shared" si="152"/>
        <v>2023|Western Bay of Plenty District|13</v>
      </c>
      <c r="B4930" t="s">
        <v>16</v>
      </c>
      <c r="C4930" t="s">
        <v>17</v>
      </c>
      <c r="D4930" t="s">
        <v>18</v>
      </c>
      <c r="E4930" t="s">
        <v>19</v>
      </c>
      <c r="F4930">
        <v>2023</v>
      </c>
      <c r="G4930">
        <v>2023</v>
      </c>
      <c r="H4930">
        <v>22</v>
      </c>
      <c r="I4930" t="s">
        <v>133</v>
      </c>
      <c r="J4930">
        <v>1</v>
      </c>
      <c r="K4930" t="s">
        <v>22</v>
      </c>
      <c r="L4930">
        <v>13</v>
      </c>
      <c r="N4930">
        <v>63</v>
      </c>
      <c r="R4930" s="2">
        <f t="shared" si="153"/>
        <v>19.809999999999999</v>
      </c>
      <c r="S4930" s="2">
        <f>IF(AND(P4930&lt;&gt;"_U",P4930&lt;&gt;"c",J4930&lt;&gt;99,J4930&lt;&gt;9),IFERROR(VLOOKUP(A4930,'TA Total'!$A$2:$N$10000,14,0),"."),".")</f>
        <v>318</v>
      </c>
    </row>
    <row r="4931" spans="1:19" x14ac:dyDescent="0.4">
      <c r="A4931" s="2" t="str">
        <f t="shared" ref="A4931:A4994" si="154">G4931&amp;"|"&amp;I4931&amp;"|"&amp;L4931</f>
        <v>2023|Western Bay of Plenty District|999</v>
      </c>
      <c r="B4931" t="s">
        <v>16</v>
      </c>
      <c r="C4931" t="s">
        <v>17</v>
      </c>
      <c r="D4931" t="s">
        <v>18</v>
      </c>
      <c r="E4931" t="s">
        <v>19</v>
      </c>
      <c r="F4931">
        <v>2023</v>
      </c>
      <c r="G4931">
        <v>2023</v>
      </c>
      <c r="H4931">
        <v>22</v>
      </c>
      <c r="I4931" t="s">
        <v>133</v>
      </c>
      <c r="J4931">
        <v>1</v>
      </c>
      <c r="K4931" t="s">
        <v>22</v>
      </c>
      <c r="L4931">
        <v>999</v>
      </c>
      <c r="N4931">
        <v>10782</v>
      </c>
      <c r="R4931" s="2">
        <f t="shared" ref="R4931:R4994" si="155">IF(P4931&lt;&gt;"_U",IFERROR((ROUND(N4931/S4931*100,2)),"."),".")</f>
        <v>59.84</v>
      </c>
      <c r="S4931" s="2">
        <f>IF(AND(P4931&lt;&gt;"_U",P4931&lt;&gt;"c",J4931&lt;&gt;99,J4931&lt;&gt;9),IFERROR(VLOOKUP(A4931,'TA Total'!$A$2:$N$10000,14,0),"."),".")</f>
        <v>18018</v>
      </c>
    </row>
    <row r="4932" spans="1:19" x14ac:dyDescent="0.4">
      <c r="A4932" s="2" t="str">
        <f t="shared" si="154"/>
        <v>2023|Western Bay of Plenty District|10</v>
      </c>
      <c r="B4932" t="s">
        <v>16</v>
      </c>
      <c r="C4932" t="s">
        <v>17</v>
      </c>
      <c r="D4932" t="s">
        <v>18</v>
      </c>
      <c r="E4932" t="s">
        <v>19</v>
      </c>
      <c r="F4932">
        <v>2023</v>
      </c>
      <c r="G4932">
        <v>2023</v>
      </c>
      <c r="H4932">
        <v>22</v>
      </c>
      <c r="I4932" t="s">
        <v>133</v>
      </c>
      <c r="J4932">
        <v>2</v>
      </c>
      <c r="K4932" t="s">
        <v>23</v>
      </c>
      <c r="L4932">
        <v>10</v>
      </c>
      <c r="N4932">
        <v>6</v>
      </c>
      <c r="R4932" s="2">
        <f t="shared" si="155"/>
        <v>40</v>
      </c>
      <c r="S4932" s="2">
        <f>IF(AND(P4932&lt;&gt;"_U",P4932&lt;&gt;"c",J4932&lt;&gt;99,J4932&lt;&gt;9),IFERROR(VLOOKUP(A4932,'TA Total'!$A$2:$N$10000,14,0),"."),".")</f>
        <v>15</v>
      </c>
    </row>
    <row r="4933" spans="1:19" x14ac:dyDescent="0.4">
      <c r="A4933" s="2" t="str">
        <f t="shared" si="154"/>
        <v>2023|Western Bay of Plenty District|11</v>
      </c>
      <c r="B4933" t="s">
        <v>16</v>
      </c>
      <c r="C4933" t="s">
        <v>17</v>
      </c>
      <c r="D4933" t="s">
        <v>18</v>
      </c>
      <c r="E4933" t="s">
        <v>19</v>
      </c>
      <c r="F4933">
        <v>2023</v>
      </c>
      <c r="G4933">
        <v>2023</v>
      </c>
      <c r="H4933">
        <v>22</v>
      </c>
      <c r="I4933" t="s">
        <v>133</v>
      </c>
      <c r="J4933">
        <v>2</v>
      </c>
      <c r="K4933" t="s">
        <v>23</v>
      </c>
      <c r="L4933">
        <v>11</v>
      </c>
      <c r="N4933">
        <v>4455</v>
      </c>
      <c r="R4933" s="2">
        <f t="shared" si="155"/>
        <v>27.85</v>
      </c>
      <c r="S4933" s="2">
        <f>IF(AND(P4933&lt;&gt;"_U",P4933&lt;&gt;"c",J4933&lt;&gt;99,J4933&lt;&gt;9),IFERROR(VLOOKUP(A4933,'TA Total'!$A$2:$N$10000,14,0),"."),".")</f>
        <v>15996</v>
      </c>
    </row>
    <row r="4934" spans="1:19" x14ac:dyDescent="0.4">
      <c r="A4934" s="2" t="str">
        <f t="shared" si="154"/>
        <v>2023|Western Bay of Plenty District|12</v>
      </c>
      <c r="B4934" t="s">
        <v>16</v>
      </c>
      <c r="C4934" t="s">
        <v>17</v>
      </c>
      <c r="D4934" t="s">
        <v>18</v>
      </c>
      <c r="E4934" t="s">
        <v>19</v>
      </c>
      <c r="F4934">
        <v>2023</v>
      </c>
      <c r="G4934">
        <v>2023</v>
      </c>
      <c r="H4934">
        <v>22</v>
      </c>
      <c r="I4934" t="s">
        <v>133</v>
      </c>
      <c r="J4934">
        <v>2</v>
      </c>
      <c r="K4934" t="s">
        <v>23</v>
      </c>
      <c r="L4934">
        <v>12</v>
      </c>
      <c r="N4934">
        <v>546</v>
      </c>
      <c r="R4934" s="2">
        <f t="shared" si="155"/>
        <v>32.33</v>
      </c>
      <c r="S4934" s="2">
        <f>IF(AND(P4934&lt;&gt;"_U",P4934&lt;&gt;"c",J4934&lt;&gt;99,J4934&lt;&gt;9),IFERROR(VLOOKUP(A4934,'TA Total'!$A$2:$N$10000,14,0),"."),".")</f>
        <v>1689</v>
      </c>
    </row>
    <row r="4935" spans="1:19" x14ac:dyDescent="0.4">
      <c r="A4935" s="2" t="str">
        <f t="shared" si="154"/>
        <v>2023|Western Bay of Plenty District|13</v>
      </c>
      <c r="B4935" t="s">
        <v>16</v>
      </c>
      <c r="C4935" t="s">
        <v>17</v>
      </c>
      <c r="D4935" t="s">
        <v>18</v>
      </c>
      <c r="E4935" t="s">
        <v>19</v>
      </c>
      <c r="F4935">
        <v>2023</v>
      </c>
      <c r="G4935">
        <v>2023</v>
      </c>
      <c r="H4935">
        <v>22</v>
      </c>
      <c r="I4935" t="s">
        <v>133</v>
      </c>
      <c r="J4935">
        <v>2</v>
      </c>
      <c r="K4935" t="s">
        <v>23</v>
      </c>
      <c r="L4935">
        <v>13</v>
      </c>
      <c r="N4935">
        <v>153</v>
      </c>
      <c r="R4935" s="2">
        <f t="shared" si="155"/>
        <v>48.11</v>
      </c>
      <c r="S4935" s="2">
        <f>IF(AND(P4935&lt;&gt;"_U",P4935&lt;&gt;"c",J4935&lt;&gt;99,J4935&lt;&gt;9),IFERROR(VLOOKUP(A4935,'TA Total'!$A$2:$N$10000,14,0),"."),".")</f>
        <v>318</v>
      </c>
    </row>
    <row r="4936" spans="1:19" x14ac:dyDescent="0.4">
      <c r="A4936" s="2" t="str">
        <f t="shared" si="154"/>
        <v>2023|Western Bay of Plenty District|999</v>
      </c>
      <c r="B4936" t="s">
        <v>16</v>
      </c>
      <c r="C4936" t="s">
        <v>17</v>
      </c>
      <c r="D4936" t="s">
        <v>18</v>
      </c>
      <c r="E4936" t="s">
        <v>19</v>
      </c>
      <c r="F4936">
        <v>2023</v>
      </c>
      <c r="G4936">
        <v>2023</v>
      </c>
      <c r="H4936">
        <v>22</v>
      </c>
      <c r="I4936" t="s">
        <v>133</v>
      </c>
      <c r="J4936">
        <v>2</v>
      </c>
      <c r="K4936" t="s">
        <v>23</v>
      </c>
      <c r="L4936">
        <v>999</v>
      </c>
      <c r="N4936">
        <v>5163</v>
      </c>
      <c r="R4936" s="2">
        <f t="shared" si="155"/>
        <v>28.65</v>
      </c>
      <c r="S4936" s="2">
        <f>IF(AND(P4936&lt;&gt;"_U",P4936&lt;&gt;"c",J4936&lt;&gt;99,J4936&lt;&gt;9),IFERROR(VLOOKUP(A4936,'TA Total'!$A$2:$N$10000,14,0),"."),".")</f>
        <v>18018</v>
      </c>
    </row>
    <row r="4937" spans="1:19" x14ac:dyDescent="0.4">
      <c r="A4937" s="2" t="str">
        <f t="shared" si="154"/>
        <v>2023|Western Bay of Plenty District|10</v>
      </c>
      <c r="B4937" t="s">
        <v>16</v>
      </c>
      <c r="C4937" t="s">
        <v>17</v>
      </c>
      <c r="D4937" t="s">
        <v>18</v>
      </c>
      <c r="E4937" t="s">
        <v>19</v>
      </c>
      <c r="F4937">
        <v>2023</v>
      </c>
      <c r="G4937">
        <v>2023</v>
      </c>
      <c r="H4937">
        <v>22</v>
      </c>
      <c r="I4937" t="s">
        <v>133</v>
      </c>
      <c r="J4937">
        <v>3</v>
      </c>
      <c r="K4937" t="s">
        <v>24</v>
      </c>
      <c r="L4937">
        <v>10</v>
      </c>
      <c r="N4937">
        <v>6</v>
      </c>
      <c r="R4937" s="2">
        <f t="shared" si="155"/>
        <v>40</v>
      </c>
      <c r="S4937" s="2">
        <f>IF(AND(P4937&lt;&gt;"_U",P4937&lt;&gt;"c",J4937&lt;&gt;99,J4937&lt;&gt;9),IFERROR(VLOOKUP(A4937,'TA Total'!$A$2:$N$10000,14,0),"."),".")</f>
        <v>15</v>
      </c>
    </row>
    <row r="4938" spans="1:19" x14ac:dyDescent="0.4">
      <c r="A4938" s="2" t="str">
        <f t="shared" si="154"/>
        <v>2023|Western Bay of Plenty District|11</v>
      </c>
      <c r="B4938" t="s">
        <v>16</v>
      </c>
      <c r="C4938" t="s">
        <v>17</v>
      </c>
      <c r="D4938" t="s">
        <v>18</v>
      </c>
      <c r="E4938" t="s">
        <v>19</v>
      </c>
      <c r="F4938">
        <v>2023</v>
      </c>
      <c r="G4938">
        <v>2023</v>
      </c>
      <c r="H4938">
        <v>22</v>
      </c>
      <c r="I4938" t="s">
        <v>133</v>
      </c>
      <c r="J4938">
        <v>3</v>
      </c>
      <c r="K4938" t="s">
        <v>24</v>
      </c>
      <c r="L4938">
        <v>11</v>
      </c>
      <c r="N4938">
        <v>1176</v>
      </c>
      <c r="R4938" s="2">
        <f t="shared" si="155"/>
        <v>7.35</v>
      </c>
      <c r="S4938" s="2">
        <f>IF(AND(P4938&lt;&gt;"_U",P4938&lt;&gt;"c",J4938&lt;&gt;99,J4938&lt;&gt;9),IFERROR(VLOOKUP(A4938,'TA Total'!$A$2:$N$10000,14,0),"."),".")</f>
        <v>15996</v>
      </c>
    </row>
    <row r="4939" spans="1:19" x14ac:dyDescent="0.4">
      <c r="A4939" s="2" t="str">
        <f t="shared" si="154"/>
        <v>2023|Western Bay of Plenty District|12</v>
      </c>
      <c r="B4939" t="s">
        <v>16</v>
      </c>
      <c r="C4939" t="s">
        <v>17</v>
      </c>
      <c r="D4939" t="s">
        <v>18</v>
      </c>
      <c r="E4939" t="s">
        <v>19</v>
      </c>
      <c r="F4939">
        <v>2023</v>
      </c>
      <c r="G4939">
        <v>2023</v>
      </c>
      <c r="H4939">
        <v>22</v>
      </c>
      <c r="I4939" t="s">
        <v>133</v>
      </c>
      <c r="J4939">
        <v>3</v>
      </c>
      <c r="K4939" t="s">
        <v>24</v>
      </c>
      <c r="L4939">
        <v>12</v>
      </c>
      <c r="N4939">
        <v>54</v>
      </c>
      <c r="R4939" s="2">
        <f t="shared" si="155"/>
        <v>3.2</v>
      </c>
      <c r="S4939" s="2">
        <f>IF(AND(P4939&lt;&gt;"_U",P4939&lt;&gt;"c",J4939&lt;&gt;99,J4939&lt;&gt;9),IFERROR(VLOOKUP(A4939,'TA Total'!$A$2:$N$10000,14,0),"."),".")</f>
        <v>1689</v>
      </c>
    </row>
    <row r="4940" spans="1:19" x14ac:dyDescent="0.4">
      <c r="A4940" s="2" t="str">
        <f t="shared" si="154"/>
        <v>2023|Western Bay of Plenty District|13</v>
      </c>
      <c r="B4940" t="s">
        <v>16</v>
      </c>
      <c r="C4940" t="s">
        <v>17</v>
      </c>
      <c r="D4940" t="s">
        <v>18</v>
      </c>
      <c r="E4940" t="s">
        <v>19</v>
      </c>
      <c r="F4940">
        <v>2023</v>
      </c>
      <c r="G4940">
        <v>2023</v>
      </c>
      <c r="H4940">
        <v>22</v>
      </c>
      <c r="I4940" t="s">
        <v>133</v>
      </c>
      <c r="J4940">
        <v>3</v>
      </c>
      <c r="K4940" t="s">
        <v>24</v>
      </c>
      <c r="L4940">
        <v>13</v>
      </c>
      <c r="N4940">
        <v>36</v>
      </c>
      <c r="R4940" s="2">
        <f t="shared" si="155"/>
        <v>11.32</v>
      </c>
      <c r="S4940" s="2">
        <f>IF(AND(P4940&lt;&gt;"_U",P4940&lt;&gt;"c",J4940&lt;&gt;99,J4940&lt;&gt;9),IFERROR(VLOOKUP(A4940,'TA Total'!$A$2:$N$10000,14,0),"."),".")</f>
        <v>318</v>
      </c>
    </row>
    <row r="4941" spans="1:19" x14ac:dyDescent="0.4">
      <c r="A4941" s="2" t="str">
        <f t="shared" si="154"/>
        <v>2023|Western Bay of Plenty District|999</v>
      </c>
      <c r="B4941" t="s">
        <v>16</v>
      </c>
      <c r="C4941" t="s">
        <v>17</v>
      </c>
      <c r="D4941" t="s">
        <v>18</v>
      </c>
      <c r="E4941" t="s">
        <v>19</v>
      </c>
      <c r="F4941">
        <v>2023</v>
      </c>
      <c r="G4941">
        <v>2023</v>
      </c>
      <c r="H4941">
        <v>22</v>
      </c>
      <c r="I4941" t="s">
        <v>133</v>
      </c>
      <c r="J4941">
        <v>3</v>
      </c>
      <c r="K4941" t="s">
        <v>24</v>
      </c>
      <c r="L4941">
        <v>999</v>
      </c>
      <c r="N4941">
        <v>1272</v>
      </c>
      <c r="R4941" s="2">
        <f t="shared" si="155"/>
        <v>7.06</v>
      </c>
      <c r="S4941" s="2">
        <f>IF(AND(P4941&lt;&gt;"_U",P4941&lt;&gt;"c",J4941&lt;&gt;99,J4941&lt;&gt;9),IFERROR(VLOOKUP(A4941,'TA Total'!$A$2:$N$10000,14,0),"."),".")</f>
        <v>18018</v>
      </c>
    </row>
    <row r="4942" spans="1:19" x14ac:dyDescent="0.4">
      <c r="A4942" s="2" t="str">
        <f t="shared" si="154"/>
        <v>2023|Western Bay of Plenty District|10</v>
      </c>
      <c r="B4942" t="s">
        <v>16</v>
      </c>
      <c r="C4942" t="s">
        <v>17</v>
      </c>
      <c r="D4942" t="s">
        <v>18</v>
      </c>
      <c r="E4942" t="s">
        <v>19</v>
      </c>
      <c r="F4942">
        <v>2023</v>
      </c>
      <c r="G4942">
        <v>2023</v>
      </c>
      <c r="H4942">
        <v>22</v>
      </c>
      <c r="I4942" t="s">
        <v>133</v>
      </c>
      <c r="J4942">
        <v>4</v>
      </c>
      <c r="K4942" t="s">
        <v>25</v>
      </c>
      <c r="L4942">
        <v>10</v>
      </c>
      <c r="N4942">
        <v>0</v>
      </c>
      <c r="R4942" s="2">
        <f t="shared" si="155"/>
        <v>0</v>
      </c>
      <c r="S4942" s="2">
        <f>IF(AND(P4942&lt;&gt;"_U",P4942&lt;&gt;"c",J4942&lt;&gt;99,J4942&lt;&gt;9),IFERROR(VLOOKUP(A4942,'TA Total'!$A$2:$N$10000,14,0),"."),".")</f>
        <v>15</v>
      </c>
    </row>
    <row r="4943" spans="1:19" x14ac:dyDescent="0.4">
      <c r="A4943" s="2" t="str">
        <f t="shared" si="154"/>
        <v>2023|Western Bay of Plenty District|11</v>
      </c>
      <c r="B4943" t="s">
        <v>16</v>
      </c>
      <c r="C4943" t="s">
        <v>17</v>
      </c>
      <c r="D4943" t="s">
        <v>18</v>
      </c>
      <c r="E4943" t="s">
        <v>19</v>
      </c>
      <c r="F4943">
        <v>2023</v>
      </c>
      <c r="G4943">
        <v>2023</v>
      </c>
      <c r="H4943">
        <v>22</v>
      </c>
      <c r="I4943" t="s">
        <v>133</v>
      </c>
      <c r="J4943">
        <v>4</v>
      </c>
      <c r="K4943" t="s">
        <v>25</v>
      </c>
      <c r="L4943">
        <v>11</v>
      </c>
      <c r="N4943">
        <v>408</v>
      </c>
      <c r="R4943" s="2">
        <f t="shared" si="155"/>
        <v>2.5499999999999998</v>
      </c>
      <c r="S4943" s="2">
        <f>IF(AND(P4943&lt;&gt;"_U",P4943&lt;&gt;"c",J4943&lt;&gt;99,J4943&lt;&gt;9),IFERROR(VLOOKUP(A4943,'TA Total'!$A$2:$N$10000,14,0),"."),".")</f>
        <v>15996</v>
      </c>
    </row>
    <row r="4944" spans="1:19" x14ac:dyDescent="0.4">
      <c r="A4944" s="2" t="str">
        <f t="shared" si="154"/>
        <v>2023|Western Bay of Plenty District|12</v>
      </c>
      <c r="B4944" t="s">
        <v>16</v>
      </c>
      <c r="C4944" t="s">
        <v>17</v>
      </c>
      <c r="D4944" t="s">
        <v>18</v>
      </c>
      <c r="E4944" t="s">
        <v>19</v>
      </c>
      <c r="F4944">
        <v>2023</v>
      </c>
      <c r="G4944">
        <v>2023</v>
      </c>
      <c r="H4944">
        <v>22</v>
      </c>
      <c r="I4944" t="s">
        <v>133</v>
      </c>
      <c r="J4944">
        <v>4</v>
      </c>
      <c r="K4944" t="s">
        <v>25</v>
      </c>
      <c r="L4944">
        <v>12</v>
      </c>
      <c r="N4944">
        <v>45</v>
      </c>
      <c r="R4944" s="2">
        <f t="shared" si="155"/>
        <v>2.66</v>
      </c>
      <c r="S4944" s="2">
        <f>IF(AND(P4944&lt;&gt;"_U",P4944&lt;&gt;"c",J4944&lt;&gt;99,J4944&lt;&gt;9),IFERROR(VLOOKUP(A4944,'TA Total'!$A$2:$N$10000,14,0),"."),".")</f>
        <v>1689</v>
      </c>
    </row>
    <row r="4945" spans="1:19" x14ac:dyDescent="0.4">
      <c r="A4945" s="2" t="str">
        <f t="shared" si="154"/>
        <v>2023|Western Bay of Plenty District|13</v>
      </c>
      <c r="B4945" t="s">
        <v>16</v>
      </c>
      <c r="C4945" t="s">
        <v>17</v>
      </c>
      <c r="D4945" t="s">
        <v>18</v>
      </c>
      <c r="E4945" t="s">
        <v>19</v>
      </c>
      <c r="F4945">
        <v>2023</v>
      </c>
      <c r="G4945">
        <v>2023</v>
      </c>
      <c r="H4945">
        <v>22</v>
      </c>
      <c r="I4945" t="s">
        <v>133</v>
      </c>
      <c r="J4945">
        <v>4</v>
      </c>
      <c r="K4945" t="s">
        <v>25</v>
      </c>
      <c r="L4945">
        <v>13</v>
      </c>
      <c r="N4945">
        <v>21</v>
      </c>
      <c r="R4945" s="2">
        <f t="shared" si="155"/>
        <v>6.6</v>
      </c>
      <c r="S4945" s="2">
        <f>IF(AND(P4945&lt;&gt;"_U",P4945&lt;&gt;"c",J4945&lt;&gt;99,J4945&lt;&gt;9),IFERROR(VLOOKUP(A4945,'TA Total'!$A$2:$N$10000,14,0),"."),".")</f>
        <v>318</v>
      </c>
    </row>
    <row r="4946" spans="1:19" x14ac:dyDescent="0.4">
      <c r="A4946" s="2" t="str">
        <f t="shared" si="154"/>
        <v>2023|Western Bay of Plenty District|999</v>
      </c>
      <c r="B4946" t="s">
        <v>16</v>
      </c>
      <c r="C4946" t="s">
        <v>17</v>
      </c>
      <c r="D4946" t="s">
        <v>18</v>
      </c>
      <c r="E4946" t="s">
        <v>19</v>
      </c>
      <c r="F4946">
        <v>2023</v>
      </c>
      <c r="G4946">
        <v>2023</v>
      </c>
      <c r="H4946">
        <v>22</v>
      </c>
      <c r="I4946" t="s">
        <v>133</v>
      </c>
      <c r="J4946">
        <v>4</v>
      </c>
      <c r="K4946" t="s">
        <v>25</v>
      </c>
      <c r="L4946">
        <v>999</v>
      </c>
      <c r="N4946">
        <v>474</v>
      </c>
      <c r="R4946" s="2">
        <f t="shared" si="155"/>
        <v>2.63</v>
      </c>
      <c r="S4946" s="2">
        <f>IF(AND(P4946&lt;&gt;"_U",P4946&lt;&gt;"c",J4946&lt;&gt;99,J4946&lt;&gt;9),IFERROR(VLOOKUP(A4946,'TA Total'!$A$2:$N$10000,14,0),"."),".")</f>
        <v>18018</v>
      </c>
    </row>
    <row r="4947" spans="1:19" x14ac:dyDescent="0.4">
      <c r="A4947" s="2" t="str">
        <f t="shared" si="154"/>
        <v>2023|Western Bay of Plenty District|10</v>
      </c>
      <c r="B4947" t="s">
        <v>16</v>
      </c>
      <c r="C4947" t="s">
        <v>17</v>
      </c>
      <c r="D4947" t="s">
        <v>18</v>
      </c>
      <c r="E4947" t="s">
        <v>19</v>
      </c>
      <c r="F4947">
        <v>2023</v>
      </c>
      <c r="G4947">
        <v>2023</v>
      </c>
      <c r="H4947">
        <v>22</v>
      </c>
      <c r="I4947" t="s">
        <v>133</v>
      </c>
      <c r="J4947">
        <v>5</v>
      </c>
      <c r="K4947" t="s">
        <v>26</v>
      </c>
      <c r="L4947">
        <v>10</v>
      </c>
      <c r="N4947">
        <v>6</v>
      </c>
      <c r="R4947" s="2">
        <f t="shared" si="155"/>
        <v>40</v>
      </c>
      <c r="S4947" s="2">
        <f>IF(AND(P4947&lt;&gt;"_U",P4947&lt;&gt;"c",J4947&lt;&gt;99,J4947&lt;&gt;9),IFERROR(VLOOKUP(A4947,'TA Total'!$A$2:$N$10000,14,0),"."),".")</f>
        <v>15</v>
      </c>
    </row>
    <row r="4948" spans="1:19" x14ac:dyDescent="0.4">
      <c r="A4948" s="2" t="str">
        <f t="shared" si="154"/>
        <v>2023|Western Bay of Plenty District|11</v>
      </c>
      <c r="B4948" t="s">
        <v>16</v>
      </c>
      <c r="C4948" t="s">
        <v>17</v>
      </c>
      <c r="D4948" t="s">
        <v>18</v>
      </c>
      <c r="E4948" t="s">
        <v>19</v>
      </c>
      <c r="F4948">
        <v>2023</v>
      </c>
      <c r="G4948">
        <v>2023</v>
      </c>
      <c r="H4948">
        <v>22</v>
      </c>
      <c r="I4948" t="s">
        <v>133</v>
      </c>
      <c r="J4948">
        <v>5</v>
      </c>
      <c r="K4948" t="s">
        <v>26</v>
      </c>
      <c r="L4948">
        <v>11</v>
      </c>
      <c r="N4948">
        <v>7434</v>
      </c>
      <c r="R4948" s="2">
        <f t="shared" si="155"/>
        <v>46.47</v>
      </c>
      <c r="S4948" s="2">
        <f>IF(AND(P4948&lt;&gt;"_U",P4948&lt;&gt;"c",J4948&lt;&gt;99,J4948&lt;&gt;9),IFERROR(VLOOKUP(A4948,'TA Total'!$A$2:$N$10000,14,0),"."),".")</f>
        <v>15996</v>
      </c>
    </row>
    <row r="4949" spans="1:19" x14ac:dyDescent="0.4">
      <c r="A4949" s="2" t="str">
        <f t="shared" si="154"/>
        <v>2023|Western Bay of Plenty District|12</v>
      </c>
      <c r="B4949" t="s">
        <v>16</v>
      </c>
      <c r="C4949" t="s">
        <v>17</v>
      </c>
      <c r="D4949" t="s">
        <v>18</v>
      </c>
      <c r="E4949" t="s">
        <v>19</v>
      </c>
      <c r="F4949">
        <v>2023</v>
      </c>
      <c r="G4949">
        <v>2023</v>
      </c>
      <c r="H4949">
        <v>22</v>
      </c>
      <c r="I4949" t="s">
        <v>133</v>
      </c>
      <c r="J4949">
        <v>5</v>
      </c>
      <c r="K4949" t="s">
        <v>26</v>
      </c>
      <c r="L4949">
        <v>12</v>
      </c>
      <c r="N4949">
        <v>225</v>
      </c>
      <c r="R4949" s="2">
        <f t="shared" si="155"/>
        <v>13.32</v>
      </c>
      <c r="S4949" s="2">
        <f>IF(AND(P4949&lt;&gt;"_U",P4949&lt;&gt;"c",J4949&lt;&gt;99,J4949&lt;&gt;9),IFERROR(VLOOKUP(A4949,'TA Total'!$A$2:$N$10000,14,0),"."),".")</f>
        <v>1689</v>
      </c>
    </row>
    <row r="4950" spans="1:19" x14ac:dyDescent="0.4">
      <c r="A4950" s="2" t="str">
        <f t="shared" si="154"/>
        <v>2023|Western Bay of Plenty District|13</v>
      </c>
      <c r="B4950" t="s">
        <v>16</v>
      </c>
      <c r="C4950" t="s">
        <v>17</v>
      </c>
      <c r="D4950" t="s">
        <v>18</v>
      </c>
      <c r="E4950" t="s">
        <v>19</v>
      </c>
      <c r="F4950">
        <v>2023</v>
      </c>
      <c r="G4950">
        <v>2023</v>
      </c>
      <c r="H4950">
        <v>22</v>
      </c>
      <c r="I4950" t="s">
        <v>133</v>
      </c>
      <c r="J4950">
        <v>5</v>
      </c>
      <c r="K4950" t="s">
        <v>26</v>
      </c>
      <c r="L4950">
        <v>13</v>
      </c>
      <c r="N4950">
        <v>48</v>
      </c>
      <c r="R4950" s="2">
        <f t="shared" si="155"/>
        <v>15.09</v>
      </c>
      <c r="S4950" s="2">
        <f>IF(AND(P4950&lt;&gt;"_U",P4950&lt;&gt;"c",J4950&lt;&gt;99,J4950&lt;&gt;9),IFERROR(VLOOKUP(A4950,'TA Total'!$A$2:$N$10000,14,0),"."),".")</f>
        <v>318</v>
      </c>
    </row>
    <row r="4951" spans="1:19" x14ac:dyDescent="0.4">
      <c r="A4951" s="2" t="str">
        <f t="shared" si="154"/>
        <v>2023|Western Bay of Plenty District|999</v>
      </c>
      <c r="B4951" t="s">
        <v>16</v>
      </c>
      <c r="C4951" t="s">
        <v>17</v>
      </c>
      <c r="D4951" t="s">
        <v>18</v>
      </c>
      <c r="E4951" t="s">
        <v>19</v>
      </c>
      <c r="F4951">
        <v>2023</v>
      </c>
      <c r="G4951">
        <v>2023</v>
      </c>
      <c r="H4951">
        <v>22</v>
      </c>
      <c r="I4951" t="s">
        <v>133</v>
      </c>
      <c r="J4951">
        <v>5</v>
      </c>
      <c r="K4951" t="s">
        <v>26</v>
      </c>
      <c r="L4951">
        <v>999</v>
      </c>
      <c r="N4951">
        <v>7716</v>
      </c>
      <c r="R4951" s="2">
        <f t="shared" si="155"/>
        <v>42.82</v>
      </c>
      <c r="S4951" s="2">
        <f>IF(AND(P4951&lt;&gt;"_U",P4951&lt;&gt;"c",J4951&lt;&gt;99,J4951&lt;&gt;9),IFERROR(VLOOKUP(A4951,'TA Total'!$A$2:$N$10000,14,0),"."),".")</f>
        <v>18018</v>
      </c>
    </row>
    <row r="4952" spans="1:19" x14ac:dyDescent="0.4">
      <c r="A4952" s="2" t="str">
        <f t="shared" si="154"/>
        <v>2023|Western Bay of Plenty District|10</v>
      </c>
      <c r="B4952" t="s">
        <v>16</v>
      </c>
      <c r="C4952" t="s">
        <v>17</v>
      </c>
      <c r="D4952" t="s">
        <v>18</v>
      </c>
      <c r="E4952" t="s">
        <v>19</v>
      </c>
      <c r="F4952">
        <v>2023</v>
      </c>
      <c r="G4952">
        <v>2023</v>
      </c>
      <c r="H4952">
        <v>22</v>
      </c>
      <c r="I4952" t="s">
        <v>133</v>
      </c>
      <c r="J4952">
        <v>6</v>
      </c>
      <c r="K4952" t="s">
        <v>27</v>
      </c>
      <c r="L4952">
        <v>10</v>
      </c>
      <c r="N4952">
        <v>3</v>
      </c>
      <c r="R4952" s="2">
        <f t="shared" si="155"/>
        <v>20</v>
      </c>
      <c r="S4952" s="2">
        <f>IF(AND(P4952&lt;&gt;"_U",P4952&lt;&gt;"c",J4952&lt;&gt;99,J4952&lt;&gt;9),IFERROR(VLOOKUP(A4952,'TA Total'!$A$2:$N$10000,14,0),"."),".")</f>
        <v>15</v>
      </c>
    </row>
    <row r="4953" spans="1:19" x14ac:dyDescent="0.4">
      <c r="A4953" s="2" t="str">
        <f t="shared" si="154"/>
        <v>2023|Western Bay of Plenty District|11</v>
      </c>
      <c r="B4953" t="s">
        <v>16</v>
      </c>
      <c r="C4953" t="s">
        <v>17</v>
      </c>
      <c r="D4953" t="s">
        <v>18</v>
      </c>
      <c r="E4953" t="s">
        <v>19</v>
      </c>
      <c r="F4953">
        <v>2023</v>
      </c>
      <c r="G4953">
        <v>2023</v>
      </c>
      <c r="H4953">
        <v>22</v>
      </c>
      <c r="I4953" t="s">
        <v>133</v>
      </c>
      <c r="J4953">
        <v>6</v>
      </c>
      <c r="K4953" t="s">
        <v>27</v>
      </c>
      <c r="L4953">
        <v>11</v>
      </c>
      <c r="N4953">
        <v>117</v>
      </c>
      <c r="R4953" s="2">
        <f t="shared" si="155"/>
        <v>0.73</v>
      </c>
      <c r="S4953" s="2">
        <f>IF(AND(P4953&lt;&gt;"_U",P4953&lt;&gt;"c",J4953&lt;&gt;99,J4953&lt;&gt;9),IFERROR(VLOOKUP(A4953,'TA Total'!$A$2:$N$10000,14,0),"."),".")</f>
        <v>15996</v>
      </c>
    </row>
    <row r="4954" spans="1:19" x14ac:dyDescent="0.4">
      <c r="A4954" s="2" t="str">
        <f t="shared" si="154"/>
        <v>2023|Western Bay of Plenty District|12</v>
      </c>
      <c r="B4954" t="s">
        <v>16</v>
      </c>
      <c r="C4954" t="s">
        <v>17</v>
      </c>
      <c r="D4954" t="s">
        <v>18</v>
      </c>
      <c r="E4954" t="s">
        <v>19</v>
      </c>
      <c r="F4954">
        <v>2023</v>
      </c>
      <c r="G4954">
        <v>2023</v>
      </c>
      <c r="H4954">
        <v>22</v>
      </c>
      <c r="I4954" t="s">
        <v>133</v>
      </c>
      <c r="J4954">
        <v>6</v>
      </c>
      <c r="K4954" t="s">
        <v>27</v>
      </c>
      <c r="L4954">
        <v>12</v>
      </c>
      <c r="N4954">
        <v>3</v>
      </c>
      <c r="R4954" s="2">
        <f t="shared" si="155"/>
        <v>0.18</v>
      </c>
      <c r="S4954" s="2">
        <f>IF(AND(P4954&lt;&gt;"_U",P4954&lt;&gt;"c",J4954&lt;&gt;99,J4954&lt;&gt;9),IFERROR(VLOOKUP(A4954,'TA Total'!$A$2:$N$10000,14,0),"."),".")</f>
        <v>1689</v>
      </c>
    </row>
    <row r="4955" spans="1:19" x14ac:dyDescent="0.4">
      <c r="A4955" s="2" t="str">
        <f t="shared" si="154"/>
        <v>2023|Western Bay of Plenty District|13</v>
      </c>
      <c r="B4955" t="s">
        <v>16</v>
      </c>
      <c r="C4955" t="s">
        <v>17</v>
      </c>
      <c r="D4955" t="s">
        <v>18</v>
      </c>
      <c r="E4955" t="s">
        <v>19</v>
      </c>
      <c r="F4955">
        <v>2023</v>
      </c>
      <c r="G4955">
        <v>2023</v>
      </c>
      <c r="H4955">
        <v>22</v>
      </c>
      <c r="I4955" t="s">
        <v>133</v>
      </c>
      <c r="J4955">
        <v>6</v>
      </c>
      <c r="K4955" t="s">
        <v>27</v>
      </c>
      <c r="L4955">
        <v>13</v>
      </c>
      <c r="N4955">
        <v>0</v>
      </c>
      <c r="R4955" s="2">
        <f t="shared" si="155"/>
        <v>0</v>
      </c>
      <c r="S4955" s="2">
        <f>IF(AND(P4955&lt;&gt;"_U",P4955&lt;&gt;"c",J4955&lt;&gt;99,J4955&lt;&gt;9),IFERROR(VLOOKUP(A4955,'TA Total'!$A$2:$N$10000,14,0),"."),".")</f>
        <v>318</v>
      </c>
    </row>
    <row r="4956" spans="1:19" x14ac:dyDescent="0.4">
      <c r="A4956" s="2" t="str">
        <f t="shared" si="154"/>
        <v>2023|Western Bay of Plenty District|999</v>
      </c>
      <c r="B4956" t="s">
        <v>16</v>
      </c>
      <c r="C4956" t="s">
        <v>17</v>
      </c>
      <c r="D4956" t="s">
        <v>18</v>
      </c>
      <c r="E4956" t="s">
        <v>19</v>
      </c>
      <c r="F4956">
        <v>2023</v>
      </c>
      <c r="G4956">
        <v>2023</v>
      </c>
      <c r="H4956">
        <v>22</v>
      </c>
      <c r="I4956" t="s">
        <v>133</v>
      </c>
      <c r="J4956">
        <v>6</v>
      </c>
      <c r="K4956" t="s">
        <v>27</v>
      </c>
      <c r="L4956">
        <v>999</v>
      </c>
      <c r="N4956">
        <v>126</v>
      </c>
      <c r="R4956" s="2">
        <f t="shared" si="155"/>
        <v>0.7</v>
      </c>
      <c r="S4956" s="2">
        <f>IF(AND(P4956&lt;&gt;"_U",P4956&lt;&gt;"c",J4956&lt;&gt;99,J4956&lt;&gt;9),IFERROR(VLOOKUP(A4956,'TA Total'!$A$2:$N$10000,14,0),"."),".")</f>
        <v>18018</v>
      </c>
    </row>
    <row r="4957" spans="1:19" x14ac:dyDescent="0.4">
      <c r="A4957" s="2" t="str">
        <f t="shared" si="154"/>
        <v>2023|Western Bay of Plenty District|10</v>
      </c>
      <c r="B4957" t="s">
        <v>16</v>
      </c>
      <c r="C4957" t="s">
        <v>17</v>
      </c>
      <c r="D4957" t="s">
        <v>18</v>
      </c>
      <c r="E4957" t="s">
        <v>19</v>
      </c>
      <c r="F4957">
        <v>2023</v>
      </c>
      <c r="G4957">
        <v>2023</v>
      </c>
      <c r="H4957">
        <v>22</v>
      </c>
      <c r="I4957" t="s">
        <v>133</v>
      </c>
      <c r="J4957">
        <v>7</v>
      </c>
      <c r="K4957" t="s">
        <v>28</v>
      </c>
      <c r="L4957">
        <v>10</v>
      </c>
      <c r="N4957">
        <v>0</v>
      </c>
      <c r="R4957" s="2">
        <f t="shared" si="155"/>
        <v>0</v>
      </c>
      <c r="S4957" s="2">
        <f>IF(AND(P4957&lt;&gt;"_U",P4957&lt;&gt;"c",J4957&lt;&gt;99,J4957&lt;&gt;9),IFERROR(VLOOKUP(A4957,'TA Total'!$A$2:$N$10000,14,0),"."),".")</f>
        <v>15</v>
      </c>
    </row>
    <row r="4958" spans="1:19" x14ac:dyDescent="0.4">
      <c r="A4958" s="2" t="str">
        <f t="shared" si="154"/>
        <v>2023|Western Bay of Plenty District|11</v>
      </c>
      <c r="B4958" t="s">
        <v>16</v>
      </c>
      <c r="C4958" t="s">
        <v>17</v>
      </c>
      <c r="D4958" t="s">
        <v>18</v>
      </c>
      <c r="E4958" t="s">
        <v>19</v>
      </c>
      <c r="F4958">
        <v>2023</v>
      </c>
      <c r="G4958">
        <v>2023</v>
      </c>
      <c r="H4958">
        <v>22</v>
      </c>
      <c r="I4958" t="s">
        <v>133</v>
      </c>
      <c r="J4958">
        <v>7</v>
      </c>
      <c r="K4958" t="s">
        <v>28</v>
      </c>
      <c r="L4958">
        <v>11</v>
      </c>
      <c r="N4958">
        <v>24</v>
      </c>
      <c r="R4958" s="2">
        <f t="shared" si="155"/>
        <v>0.15</v>
      </c>
      <c r="S4958" s="2">
        <f>IF(AND(P4958&lt;&gt;"_U",P4958&lt;&gt;"c",J4958&lt;&gt;99,J4958&lt;&gt;9),IFERROR(VLOOKUP(A4958,'TA Total'!$A$2:$N$10000,14,0),"."),".")</f>
        <v>15996</v>
      </c>
    </row>
    <row r="4959" spans="1:19" x14ac:dyDescent="0.4">
      <c r="A4959" s="2" t="str">
        <f t="shared" si="154"/>
        <v>2023|Western Bay of Plenty District|12</v>
      </c>
      <c r="B4959" t="s">
        <v>16</v>
      </c>
      <c r="C4959" t="s">
        <v>17</v>
      </c>
      <c r="D4959" t="s">
        <v>18</v>
      </c>
      <c r="E4959" t="s">
        <v>19</v>
      </c>
      <c r="F4959">
        <v>2023</v>
      </c>
      <c r="G4959">
        <v>2023</v>
      </c>
      <c r="H4959">
        <v>22</v>
      </c>
      <c r="I4959" t="s">
        <v>133</v>
      </c>
      <c r="J4959">
        <v>7</v>
      </c>
      <c r="K4959" t="s">
        <v>28</v>
      </c>
      <c r="L4959">
        <v>12</v>
      </c>
      <c r="N4959">
        <v>3</v>
      </c>
      <c r="R4959" s="2">
        <f t="shared" si="155"/>
        <v>0.18</v>
      </c>
      <c r="S4959" s="2">
        <f>IF(AND(P4959&lt;&gt;"_U",P4959&lt;&gt;"c",J4959&lt;&gt;99,J4959&lt;&gt;9),IFERROR(VLOOKUP(A4959,'TA Total'!$A$2:$N$10000,14,0),"."),".")</f>
        <v>1689</v>
      </c>
    </row>
    <row r="4960" spans="1:19" x14ac:dyDescent="0.4">
      <c r="A4960" s="2" t="str">
        <f t="shared" si="154"/>
        <v>2023|Western Bay of Plenty District|13</v>
      </c>
      <c r="B4960" t="s">
        <v>16</v>
      </c>
      <c r="C4960" t="s">
        <v>17</v>
      </c>
      <c r="D4960" t="s">
        <v>18</v>
      </c>
      <c r="E4960" t="s">
        <v>19</v>
      </c>
      <c r="F4960">
        <v>2023</v>
      </c>
      <c r="G4960">
        <v>2023</v>
      </c>
      <c r="H4960">
        <v>22</v>
      </c>
      <c r="I4960" t="s">
        <v>133</v>
      </c>
      <c r="J4960">
        <v>7</v>
      </c>
      <c r="K4960" t="s">
        <v>28</v>
      </c>
      <c r="L4960">
        <v>13</v>
      </c>
      <c r="N4960">
        <v>3</v>
      </c>
      <c r="R4960" s="2">
        <f t="shared" si="155"/>
        <v>0.94</v>
      </c>
      <c r="S4960" s="2">
        <f>IF(AND(P4960&lt;&gt;"_U",P4960&lt;&gt;"c",J4960&lt;&gt;99,J4960&lt;&gt;9),IFERROR(VLOOKUP(A4960,'TA Total'!$A$2:$N$10000,14,0),"."),".")</f>
        <v>318</v>
      </c>
    </row>
    <row r="4961" spans="1:19" x14ac:dyDescent="0.4">
      <c r="A4961" s="2" t="str">
        <f t="shared" si="154"/>
        <v>2023|Western Bay of Plenty District|999</v>
      </c>
      <c r="B4961" t="s">
        <v>16</v>
      </c>
      <c r="C4961" t="s">
        <v>17</v>
      </c>
      <c r="D4961" t="s">
        <v>18</v>
      </c>
      <c r="E4961" t="s">
        <v>19</v>
      </c>
      <c r="F4961">
        <v>2023</v>
      </c>
      <c r="G4961">
        <v>2023</v>
      </c>
      <c r="H4961">
        <v>22</v>
      </c>
      <c r="I4961" t="s">
        <v>133</v>
      </c>
      <c r="J4961">
        <v>7</v>
      </c>
      <c r="K4961" t="s">
        <v>28</v>
      </c>
      <c r="L4961">
        <v>999</v>
      </c>
      <c r="N4961">
        <v>30</v>
      </c>
      <c r="R4961" s="2">
        <f t="shared" si="155"/>
        <v>0.17</v>
      </c>
      <c r="S4961" s="2">
        <f>IF(AND(P4961&lt;&gt;"_U",P4961&lt;&gt;"c",J4961&lt;&gt;99,J4961&lt;&gt;9),IFERROR(VLOOKUP(A4961,'TA Total'!$A$2:$N$10000,14,0),"."),".")</f>
        <v>18018</v>
      </c>
    </row>
    <row r="4962" spans="1:19" x14ac:dyDescent="0.4">
      <c r="A4962" s="2" t="str">
        <f t="shared" si="154"/>
        <v>2023|Western Bay of Plenty District|10</v>
      </c>
      <c r="B4962" t="s">
        <v>16</v>
      </c>
      <c r="C4962" t="s">
        <v>17</v>
      </c>
      <c r="D4962" t="s">
        <v>18</v>
      </c>
      <c r="E4962" t="s">
        <v>19</v>
      </c>
      <c r="F4962">
        <v>2023</v>
      </c>
      <c r="G4962">
        <v>2023</v>
      </c>
      <c r="H4962">
        <v>22</v>
      </c>
      <c r="I4962" t="s">
        <v>133</v>
      </c>
      <c r="J4962">
        <v>77</v>
      </c>
      <c r="K4962" t="s">
        <v>29</v>
      </c>
      <c r="L4962">
        <v>10</v>
      </c>
      <c r="N4962">
        <v>15</v>
      </c>
      <c r="R4962" s="2">
        <f t="shared" si="155"/>
        <v>100</v>
      </c>
      <c r="S4962" s="2">
        <f>IF(AND(P4962&lt;&gt;"_U",P4962&lt;&gt;"c",J4962&lt;&gt;99,J4962&lt;&gt;9),IFERROR(VLOOKUP(A4962,'TA Total'!$A$2:$N$10000,14,0),"."),".")</f>
        <v>15</v>
      </c>
    </row>
    <row r="4963" spans="1:19" x14ac:dyDescent="0.4">
      <c r="A4963" s="2" t="str">
        <f t="shared" si="154"/>
        <v>2023|Western Bay of Plenty District|11</v>
      </c>
      <c r="B4963" t="s">
        <v>16</v>
      </c>
      <c r="C4963" t="s">
        <v>17</v>
      </c>
      <c r="D4963" t="s">
        <v>18</v>
      </c>
      <c r="E4963" t="s">
        <v>19</v>
      </c>
      <c r="F4963">
        <v>2023</v>
      </c>
      <c r="G4963">
        <v>2023</v>
      </c>
      <c r="H4963">
        <v>22</v>
      </c>
      <c r="I4963" t="s">
        <v>133</v>
      </c>
      <c r="J4963">
        <v>77</v>
      </c>
      <c r="K4963" t="s">
        <v>29</v>
      </c>
      <c r="L4963">
        <v>11</v>
      </c>
      <c r="N4963">
        <v>15996</v>
      </c>
      <c r="R4963" s="2">
        <f t="shared" si="155"/>
        <v>100</v>
      </c>
      <c r="S4963" s="2">
        <f>IF(AND(P4963&lt;&gt;"_U",P4963&lt;&gt;"c",J4963&lt;&gt;99,J4963&lt;&gt;9),IFERROR(VLOOKUP(A4963,'TA Total'!$A$2:$N$10000,14,0),"."),".")</f>
        <v>15996</v>
      </c>
    </row>
    <row r="4964" spans="1:19" x14ac:dyDescent="0.4">
      <c r="A4964" s="2" t="str">
        <f t="shared" si="154"/>
        <v>2023|Western Bay of Plenty District|12</v>
      </c>
      <c r="B4964" t="s">
        <v>16</v>
      </c>
      <c r="C4964" t="s">
        <v>17</v>
      </c>
      <c r="D4964" t="s">
        <v>18</v>
      </c>
      <c r="E4964" t="s">
        <v>19</v>
      </c>
      <c r="F4964">
        <v>2023</v>
      </c>
      <c r="G4964">
        <v>2023</v>
      </c>
      <c r="H4964">
        <v>22</v>
      </c>
      <c r="I4964" t="s">
        <v>133</v>
      </c>
      <c r="J4964">
        <v>77</v>
      </c>
      <c r="K4964" t="s">
        <v>29</v>
      </c>
      <c r="L4964">
        <v>12</v>
      </c>
      <c r="N4964">
        <v>1689</v>
      </c>
      <c r="R4964" s="2">
        <f t="shared" si="155"/>
        <v>100</v>
      </c>
      <c r="S4964" s="2">
        <f>IF(AND(P4964&lt;&gt;"_U",P4964&lt;&gt;"c",J4964&lt;&gt;99,J4964&lt;&gt;9),IFERROR(VLOOKUP(A4964,'TA Total'!$A$2:$N$10000,14,0),"."),".")</f>
        <v>1689</v>
      </c>
    </row>
    <row r="4965" spans="1:19" x14ac:dyDescent="0.4">
      <c r="A4965" s="2" t="str">
        <f t="shared" si="154"/>
        <v>2023|Western Bay of Plenty District|13</v>
      </c>
      <c r="B4965" t="s">
        <v>16</v>
      </c>
      <c r="C4965" t="s">
        <v>17</v>
      </c>
      <c r="D4965" t="s">
        <v>18</v>
      </c>
      <c r="E4965" t="s">
        <v>19</v>
      </c>
      <c r="F4965">
        <v>2023</v>
      </c>
      <c r="G4965">
        <v>2023</v>
      </c>
      <c r="H4965">
        <v>22</v>
      </c>
      <c r="I4965" t="s">
        <v>133</v>
      </c>
      <c r="J4965">
        <v>77</v>
      </c>
      <c r="K4965" t="s">
        <v>29</v>
      </c>
      <c r="L4965">
        <v>13</v>
      </c>
      <c r="N4965">
        <v>318</v>
      </c>
      <c r="R4965" s="2">
        <f t="shared" si="155"/>
        <v>100</v>
      </c>
      <c r="S4965" s="2">
        <f>IF(AND(P4965&lt;&gt;"_U",P4965&lt;&gt;"c",J4965&lt;&gt;99,J4965&lt;&gt;9),IFERROR(VLOOKUP(A4965,'TA Total'!$A$2:$N$10000,14,0),"."),".")</f>
        <v>318</v>
      </c>
    </row>
    <row r="4966" spans="1:19" x14ac:dyDescent="0.4">
      <c r="A4966" s="2" t="str">
        <f t="shared" si="154"/>
        <v>2023|Western Bay of Plenty District|999</v>
      </c>
      <c r="B4966" t="s">
        <v>16</v>
      </c>
      <c r="C4966" t="s">
        <v>17</v>
      </c>
      <c r="D4966" t="s">
        <v>18</v>
      </c>
      <c r="E4966" t="s">
        <v>19</v>
      </c>
      <c r="F4966">
        <v>2023</v>
      </c>
      <c r="G4966">
        <v>2023</v>
      </c>
      <c r="H4966">
        <v>22</v>
      </c>
      <c r="I4966" t="s">
        <v>133</v>
      </c>
      <c r="J4966">
        <v>77</v>
      </c>
      <c r="K4966" t="s">
        <v>29</v>
      </c>
      <c r="L4966">
        <v>999</v>
      </c>
      <c r="N4966">
        <v>18018</v>
      </c>
      <c r="R4966" s="2">
        <f t="shared" si="155"/>
        <v>100</v>
      </c>
      <c r="S4966" s="2">
        <f>IF(AND(P4966&lt;&gt;"_U",P4966&lt;&gt;"c",J4966&lt;&gt;99,J4966&lt;&gt;9),IFERROR(VLOOKUP(A4966,'TA Total'!$A$2:$N$10000,14,0),"."),".")</f>
        <v>18018</v>
      </c>
    </row>
    <row r="4967" spans="1:19" x14ac:dyDescent="0.4">
      <c r="A4967" s="2" t="str">
        <f t="shared" si="154"/>
        <v>2023|Western Bay of Plenty District|10</v>
      </c>
      <c r="B4967" t="s">
        <v>16</v>
      </c>
      <c r="C4967" t="s">
        <v>17</v>
      </c>
      <c r="D4967" t="s">
        <v>18</v>
      </c>
      <c r="E4967" t="s">
        <v>19</v>
      </c>
      <c r="F4967">
        <v>2023</v>
      </c>
      <c r="G4967">
        <v>2023</v>
      </c>
      <c r="H4967">
        <v>22</v>
      </c>
      <c r="I4967" t="s">
        <v>133</v>
      </c>
      <c r="J4967">
        <v>8</v>
      </c>
      <c r="K4967" t="s">
        <v>30</v>
      </c>
      <c r="L4967">
        <v>10</v>
      </c>
      <c r="N4967">
        <v>3</v>
      </c>
      <c r="R4967" s="2">
        <f t="shared" si="155"/>
        <v>20</v>
      </c>
      <c r="S4967" s="2">
        <f>IF(AND(P4967&lt;&gt;"_U",P4967&lt;&gt;"c",J4967&lt;&gt;99,J4967&lt;&gt;9),IFERROR(VLOOKUP(A4967,'TA Total'!$A$2:$N$10000,14,0),"."),".")</f>
        <v>15</v>
      </c>
    </row>
    <row r="4968" spans="1:19" x14ac:dyDescent="0.4">
      <c r="A4968" s="2" t="str">
        <f t="shared" si="154"/>
        <v>2023|Western Bay of Plenty District|11</v>
      </c>
      <c r="B4968" t="s">
        <v>16</v>
      </c>
      <c r="C4968" t="s">
        <v>17</v>
      </c>
      <c r="D4968" t="s">
        <v>18</v>
      </c>
      <c r="E4968" t="s">
        <v>19</v>
      </c>
      <c r="F4968">
        <v>2023</v>
      </c>
      <c r="G4968">
        <v>2023</v>
      </c>
      <c r="H4968">
        <v>22</v>
      </c>
      <c r="I4968" t="s">
        <v>133</v>
      </c>
      <c r="J4968">
        <v>8</v>
      </c>
      <c r="K4968" t="s">
        <v>30</v>
      </c>
      <c r="L4968">
        <v>11</v>
      </c>
      <c r="N4968">
        <v>276</v>
      </c>
      <c r="R4968" s="2">
        <f t="shared" si="155"/>
        <v>1.73</v>
      </c>
      <c r="S4968" s="2">
        <f>IF(AND(P4968&lt;&gt;"_U",P4968&lt;&gt;"c",J4968&lt;&gt;99,J4968&lt;&gt;9),IFERROR(VLOOKUP(A4968,'TA Total'!$A$2:$N$10000,14,0),"."),".")</f>
        <v>15996</v>
      </c>
    </row>
    <row r="4969" spans="1:19" x14ac:dyDescent="0.4">
      <c r="A4969" s="2" t="str">
        <f t="shared" si="154"/>
        <v>2023|Western Bay of Plenty District|12</v>
      </c>
      <c r="B4969" t="s">
        <v>16</v>
      </c>
      <c r="C4969" t="s">
        <v>17</v>
      </c>
      <c r="D4969" t="s">
        <v>18</v>
      </c>
      <c r="E4969" t="s">
        <v>19</v>
      </c>
      <c r="F4969">
        <v>2023</v>
      </c>
      <c r="G4969">
        <v>2023</v>
      </c>
      <c r="H4969">
        <v>22</v>
      </c>
      <c r="I4969" t="s">
        <v>133</v>
      </c>
      <c r="J4969">
        <v>8</v>
      </c>
      <c r="K4969" t="s">
        <v>30</v>
      </c>
      <c r="L4969">
        <v>12</v>
      </c>
      <c r="N4969">
        <v>12</v>
      </c>
      <c r="R4969" s="2">
        <f t="shared" si="155"/>
        <v>0.71</v>
      </c>
      <c r="S4969" s="2">
        <f>IF(AND(P4969&lt;&gt;"_U",P4969&lt;&gt;"c",J4969&lt;&gt;99,J4969&lt;&gt;9),IFERROR(VLOOKUP(A4969,'TA Total'!$A$2:$N$10000,14,0),"."),".")</f>
        <v>1689</v>
      </c>
    </row>
    <row r="4970" spans="1:19" x14ac:dyDescent="0.4">
      <c r="A4970" s="2" t="str">
        <f t="shared" si="154"/>
        <v>2023|Western Bay of Plenty District|13</v>
      </c>
      <c r="B4970" t="s">
        <v>16</v>
      </c>
      <c r="C4970" t="s">
        <v>17</v>
      </c>
      <c r="D4970" t="s">
        <v>18</v>
      </c>
      <c r="E4970" t="s">
        <v>19</v>
      </c>
      <c r="F4970">
        <v>2023</v>
      </c>
      <c r="G4970">
        <v>2023</v>
      </c>
      <c r="H4970">
        <v>22</v>
      </c>
      <c r="I4970" t="s">
        <v>133</v>
      </c>
      <c r="J4970">
        <v>8</v>
      </c>
      <c r="K4970" t="s">
        <v>30</v>
      </c>
      <c r="L4970">
        <v>13</v>
      </c>
      <c r="N4970">
        <v>12</v>
      </c>
      <c r="R4970" s="2">
        <f t="shared" si="155"/>
        <v>3.77</v>
      </c>
      <c r="S4970" s="2">
        <f>IF(AND(P4970&lt;&gt;"_U",P4970&lt;&gt;"c",J4970&lt;&gt;99,J4970&lt;&gt;9),IFERROR(VLOOKUP(A4970,'TA Total'!$A$2:$N$10000,14,0),"."),".")</f>
        <v>318</v>
      </c>
    </row>
    <row r="4971" spans="1:19" x14ac:dyDescent="0.4">
      <c r="A4971" s="2" t="str">
        <f t="shared" si="154"/>
        <v>2023|Western Bay of Plenty District|999</v>
      </c>
      <c r="B4971" t="s">
        <v>16</v>
      </c>
      <c r="C4971" t="s">
        <v>17</v>
      </c>
      <c r="D4971" t="s">
        <v>18</v>
      </c>
      <c r="E4971" t="s">
        <v>19</v>
      </c>
      <c r="F4971">
        <v>2023</v>
      </c>
      <c r="G4971">
        <v>2023</v>
      </c>
      <c r="H4971">
        <v>22</v>
      </c>
      <c r="I4971" t="s">
        <v>133</v>
      </c>
      <c r="J4971">
        <v>8</v>
      </c>
      <c r="K4971" t="s">
        <v>30</v>
      </c>
      <c r="L4971">
        <v>999</v>
      </c>
      <c r="N4971">
        <v>303</v>
      </c>
      <c r="R4971" s="2">
        <f t="shared" si="155"/>
        <v>1.68</v>
      </c>
      <c r="S4971" s="2">
        <f>IF(AND(P4971&lt;&gt;"_U",P4971&lt;&gt;"c",J4971&lt;&gt;99,J4971&lt;&gt;9),IFERROR(VLOOKUP(A4971,'TA Total'!$A$2:$N$10000,14,0),"."),".")</f>
        <v>18018</v>
      </c>
    </row>
    <row r="4972" spans="1:19" x14ac:dyDescent="0.4">
      <c r="A4972" s="2" t="str">
        <f t="shared" si="154"/>
        <v>2023|Western Bay of Plenty District|10</v>
      </c>
      <c r="B4972" t="s">
        <v>16</v>
      </c>
      <c r="C4972" t="s">
        <v>17</v>
      </c>
      <c r="D4972" t="s">
        <v>18</v>
      </c>
      <c r="E4972" t="s">
        <v>19</v>
      </c>
      <c r="F4972">
        <v>2023</v>
      </c>
      <c r="G4972">
        <v>2023</v>
      </c>
      <c r="H4972">
        <v>22</v>
      </c>
      <c r="I4972" t="s">
        <v>133</v>
      </c>
      <c r="J4972">
        <v>9</v>
      </c>
      <c r="K4972" t="s">
        <v>31</v>
      </c>
      <c r="L4972">
        <v>10</v>
      </c>
      <c r="N4972">
        <v>0</v>
      </c>
      <c r="R4972" s="2" t="str">
        <f t="shared" si="155"/>
        <v>.</v>
      </c>
      <c r="S4972" s="2" t="str">
        <f>IF(AND(P4972&lt;&gt;"_U",P4972&lt;&gt;"c",J4972&lt;&gt;99,J4972&lt;&gt;9),IFERROR(VLOOKUP(A4972,'TA Total'!$A$2:$N$10000,14,0),"."),".")</f>
        <v>.</v>
      </c>
    </row>
    <row r="4973" spans="1:19" x14ac:dyDescent="0.4">
      <c r="A4973" s="2" t="str">
        <f t="shared" si="154"/>
        <v>2023|Western Bay of Plenty District|11</v>
      </c>
      <c r="B4973" t="s">
        <v>16</v>
      </c>
      <c r="C4973" t="s">
        <v>17</v>
      </c>
      <c r="D4973" t="s">
        <v>18</v>
      </c>
      <c r="E4973" t="s">
        <v>19</v>
      </c>
      <c r="F4973">
        <v>2023</v>
      </c>
      <c r="G4973">
        <v>2023</v>
      </c>
      <c r="H4973">
        <v>22</v>
      </c>
      <c r="I4973" t="s">
        <v>133</v>
      </c>
      <c r="J4973">
        <v>9</v>
      </c>
      <c r="K4973" t="s">
        <v>31</v>
      </c>
      <c r="L4973">
        <v>11</v>
      </c>
      <c r="N4973">
        <v>1794</v>
      </c>
      <c r="R4973" s="2" t="str">
        <f t="shared" si="155"/>
        <v>.</v>
      </c>
      <c r="S4973" s="2" t="str">
        <f>IF(AND(P4973&lt;&gt;"_U",P4973&lt;&gt;"c",J4973&lt;&gt;99,J4973&lt;&gt;9),IFERROR(VLOOKUP(A4973,'TA Total'!$A$2:$N$10000,14,0),"."),".")</f>
        <v>.</v>
      </c>
    </row>
    <row r="4974" spans="1:19" x14ac:dyDescent="0.4">
      <c r="A4974" s="2" t="str">
        <f t="shared" si="154"/>
        <v>2023|Western Bay of Plenty District|12</v>
      </c>
      <c r="B4974" t="s">
        <v>16</v>
      </c>
      <c r="C4974" t="s">
        <v>17</v>
      </c>
      <c r="D4974" t="s">
        <v>18</v>
      </c>
      <c r="E4974" t="s">
        <v>19</v>
      </c>
      <c r="F4974">
        <v>2023</v>
      </c>
      <c r="G4974">
        <v>2023</v>
      </c>
      <c r="H4974">
        <v>22</v>
      </c>
      <c r="I4974" t="s">
        <v>133</v>
      </c>
      <c r="J4974">
        <v>9</v>
      </c>
      <c r="K4974" t="s">
        <v>31</v>
      </c>
      <c r="L4974">
        <v>12</v>
      </c>
      <c r="N4974">
        <v>207</v>
      </c>
      <c r="R4974" s="2" t="str">
        <f t="shared" si="155"/>
        <v>.</v>
      </c>
      <c r="S4974" s="2" t="str">
        <f>IF(AND(P4974&lt;&gt;"_U",P4974&lt;&gt;"c",J4974&lt;&gt;99,J4974&lt;&gt;9),IFERROR(VLOOKUP(A4974,'TA Total'!$A$2:$N$10000,14,0),"."),".")</f>
        <v>.</v>
      </c>
    </row>
    <row r="4975" spans="1:19" x14ac:dyDescent="0.4">
      <c r="A4975" s="2" t="str">
        <f t="shared" si="154"/>
        <v>2023|Western Bay of Plenty District|13</v>
      </c>
      <c r="B4975" t="s">
        <v>16</v>
      </c>
      <c r="C4975" t="s">
        <v>17</v>
      </c>
      <c r="D4975" t="s">
        <v>18</v>
      </c>
      <c r="E4975" t="s">
        <v>19</v>
      </c>
      <c r="F4975">
        <v>2023</v>
      </c>
      <c r="G4975">
        <v>2023</v>
      </c>
      <c r="H4975">
        <v>22</v>
      </c>
      <c r="I4975" t="s">
        <v>133</v>
      </c>
      <c r="J4975">
        <v>9</v>
      </c>
      <c r="K4975" t="s">
        <v>31</v>
      </c>
      <c r="L4975">
        <v>13</v>
      </c>
      <c r="N4975">
        <v>87</v>
      </c>
      <c r="R4975" s="2" t="str">
        <f t="shared" si="155"/>
        <v>.</v>
      </c>
      <c r="S4975" s="2" t="str">
        <f>IF(AND(P4975&lt;&gt;"_U",P4975&lt;&gt;"c",J4975&lt;&gt;99,J4975&lt;&gt;9),IFERROR(VLOOKUP(A4975,'TA Total'!$A$2:$N$10000,14,0),"."),".")</f>
        <v>.</v>
      </c>
    </row>
    <row r="4976" spans="1:19" x14ac:dyDescent="0.4">
      <c r="A4976" s="2" t="str">
        <f t="shared" si="154"/>
        <v>2023|Western Bay of Plenty District|999</v>
      </c>
      <c r="B4976" t="s">
        <v>16</v>
      </c>
      <c r="C4976" t="s">
        <v>17</v>
      </c>
      <c r="D4976" t="s">
        <v>18</v>
      </c>
      <c r="E4976" t="s">
        <v>19</v>
      </c>
      <c r="F4976">
        <v>2023</v>
      </c>
      <c r="G4976">
        <v>2023</v>
      </c>
      <c r="H4976">
        <v>22</v>
      </c>
      <c r="I4976" t="s">
        <v>133</v>
      </c>
      <c r="J4976">
        <v>9</v>
      </c>
      <c r="K4976" t="s">
        <v>31</v>
      </c>
      <c r="L4976">
        <v>999</v>
      </c>
      <c r="N4976">
        <v>2091</v>
      </c>
      <c r="R4976" s="2" t="str">
        <f t="shared" si="155"/>
        <v>.</v>
      </c>
      <c r="S4976" s="2" t="str">
        <f>IF(AND(P4976&lt;&gt;"_U",P4976&lt;&gt;"c",J4976&lt;&gt;99,J4976&lt;&gt;9),IFERROR(VLOOKUP(A4976,'TA Total'!$A$2:$N$10000,14,0),"."),".")</f>
        <v>.</v>
      </c>
    </row>
    <row r="4977" spans="1:19" x14ac:dyDescent="0.4">
      <c r="A4977" s="2" t="str">
        <f t="shared" si="154"/>
        <v>2023|Western Bay of Plenty District|10</v>
      </c>
      <c r="B4977" t="s">
        <v>16</v>
      </c>
      <c r="C4977" t="s">
        <v>17</v>
      </c>
      <c r="D4977" t="s">
        <v>18</v>
      </c>
      <c r="E4977" t="s">
        <v>19</v>
      </c>
      <c r="F4977">
        <v>2023</v>
      </c>
      <c r="G4977">
        <v>2023</v>
      </c>
      <c r="H4977">
        <v>22</v>
      </c>
      <c r="I4977" t="s">
        <v>133</v>
      </c>
      <c r="J4977">
        <v>99</v>
      </c>
      <c r="K4977" t="s">
        <v>32</v>
      </c>
      <c r="L4977">
        <v>10</v>
      </c>
      <c r="N4977">
        <v>15</v>
      </c>
      <c r="R4977" s="2" t="str">
        <f t="shared" si="155"/>
        <v>.</v>
      </c>
      <c r="S4977" s="2" t="str">
        <f>IF(AND(P4977&lt;&gt;"_U",P4977&lt;&gt;"c",J4977&lt;&gt;99,J4977&lt;&gt;9),IFERROR(VLOOKUP(A4977,'TA Total'!$A$2:$N$10000,14,0),"."),".")</f>
        <v>.</v>
      </c>
    </row>
    <row r="4978" spans="1:19" x14ac:dyDescent="0.4">
      <c r="A4978" s="2" t="str">
        <f t="shared" si="154"/>
        <v>2023|Western Bay of Plenty District|11</v>
      </c>
      <c r="B4978" t="s">
        <v>16</v>
      </c>
      <c r="C4978" t="s">
        <v>17</v>
      </c>
      <c r="D4978" t="s">
        <v>18</v>
      </c>
      <c r="E4978" t="s">
        <v>19</v>
      </c>
      <c r="F4978">
        <v>2023</v>
      </c>
      <c r="G4978">
        <v>2023</v>
      </c>
      <c r="H4978">
        <v>22</v>
      </c>
      <c r="I4978" t="s">
        <v>133</v>
      </c>
      <c r="J4978">
        <v>99</v>
      </c>
      <c r="K4978" t="s">
        <v>32</v>
      </c>
      <c r="L4978">
        <v>11</v>
      </c>
      <c r="N4978">
        <v>17790</v>
      </c>
      <c r="R4978" s="2" t="str">
        <f t="shared" si="155"/>
        <v>.</v>
      </c>
      <c r="S4978" s="2" t="str">
        <f>IF(AND(P4978&lt;&gt;"_U",P4978&lt;&gt;"c",J4978&lt;&gt;99,J4978&lt;&gt;9),IFERROR(VLOOKUP(A4978,'TA Total'!$A$2:$N$10000,14,0),"."),".")</f>
        <v>.</v>
      </c>
    </row>
    <row r="4979" spans="1:19" x14ac:dyDescent="0.4">
      <c r="A4979" s="2" t="str">
        <f t="shared" si="154"/>
        <v>2023|Western Bay of Plenty District|12</v>
      </c>
      <c r="B4979" t="s">
        <v>16</v>
      </c>
      <c r="C4979" t="s">
        <v>17</v>
      </c>
      <c r="D4979" t="s">
        <v>18</v>
      </c>
      <c r="E4979" t="s">
        <v>19</v>
      </c>
      <c r="F4979">
        <v>2023</v>
      </c>
      <c r="G4979">
        <v>2023</v>
      </c>
      <c r="H4979">
        <v>22</v>
      </c>
      <c r="I4979" t="s">
        <v>133</v>
      </c>
      <c r="J4979">
        <v>99</v>
      </c>
      <c r="K4979" t="s">
        <v>32</v>
      </c>
      <c r="L4979">
        <v>12</v>
      </c>
      <c r="N4979">
        <v>1899</v>
      </c>
      <c r="R4979" s="2" t="str">
        <f t="shared" si="155"/>
        <v>.</v>
      </c>
      <c r="S4979" s="2" t="str">
        <f>IF(AND(P4979&lt;&gt;"_U",P4979&lt;&gt;"c",J4979&lt;&gt;99,J4979&lt;&gt;9),IFERROR(VLOOKUP(A4979,'TA Total'!$A$2:$N$10000,14,0),"."),".")</f>
        <v>.</v>
      </c>
    </row>
    <row r="4980" spans="1:19" x14ac:dyDescent="0.4">
      <c r="A4980" s="2" t="str">
        <f t="shared" si="154"/>
        <v>2023|Western Bay of Plenty District|13</v>
      </c>
      <c r="B4980" t="s">
        <v>16</v>
      </c>
      <c r="C4980" t="s">
        <v>17</v>
      </c>
      <c r="D4980" t="s">
        <v>18</v>
      </c>
      <c r="E4980" t="s">
        <v>19</v>
      </c>
      <c r="F4980">
        <v>2023</v>
      </c>
      <c r="G4980">
        <v>2023</v>
      </c>
      <c r="H4980">
        <v>22</v>
      </c>
      <c r="I4980" t="s">
        <v>133</v>
      </c>
      <c r="J4980">
        <v>99</v>
      </c>
      <c r="K4980" t="s">
        <v>32</v>
      </c>
      <c r="L4980">
        <v>13</v>
      </c>
      <c r="N4980">
        <v>405</v>
      </c>
      <c r="R4980" s="2" t="str">
        <f t="shared" si="155"/>
        <v>.</v>
      </c>
      <c r="S4980" s="2" t="str">
        <f>IF(AND(P4980&lt;&gt;"_U",P4980&lt;&gt;"c",J4980&lt;&gt;99,J4980&lt;&gt;9),IFERROR(VLOOKUP(A4980,'TA Total'!$A$2:$N$10000,14,0),"."),".")</f>
        <v>.</v>
      </c>
    </row>
    <row r="4981" spans="1:19" x14ac:dyDescent="0.4">
      <c r="A4981" s="2" t="str">
        <f t="shared" si="154"/>
        <v>2023|Western Bay of Plenty District|999</v>
      </c>
      <c r="B4981" t="s">
        <v>16</v>
      </c>
      <c r="C4981" t="s">
        <v>17</v>
      </c>
      <c r="D4981" t="s">
        <v>18</v>
      </c>
      <c r="E4981" t="s">
        <v>19</v>
      </c>
      <c r="F4981">
        <v>2023</v>
      </c>
      <c r="G4981">
        <v>2023</v>
      </c>
      <c r="H4981">
        <v>22</v>
      </c>
      <c r="I4981" t="s">
        <v>133</v>
      </c>
      <c r="J4981">
        <v>99</v>
      </c>
      <c r="K4981" t="s">
        <v>32</v>
      </c>
      <c r="L4981">
        <v>999</v>
      </c>
      <c r="N4981">
        <v>20109</v>
      </c>
      <c r="R4981" s="2" t="str">
        <f t="shared" si="155"/>
        <v>.</v>
      </c>
      <c r="S4981" s="2" t="str">
        <f>IF(AND(P4981&lt;&gt;"_U",P4981&lt;&gt;"c",J4981&lt;&gt;99,J4981&lt;&gt;9),IFERROR(VLOOKUP(A4981,'TA Total'!$A$2:$N$10000,14,0),"."),".")</f>
        <v>.</v>
      </c>
    </row>
    <row r="4982" spans="1:19" x14ac:dyDescent="0.4">
      <c r="A4982" s="2" t="str">
        <f t="shared" si="154"/>
        <v>2023|Tauranga City|10</v>
      </c>
      <c r="B4982" t="s">
        <v>16</v>
      </c>
      <c r="C4982" t="s">
        <v>17</v>
      </c>
      <c r="D4982" t="s">
        <v>18</v>
      </c>
      <c r="E4982" t="s">
        <v>19</v>
      </c>
      <c r="F4982">
        <v>2023</v>
      </c>
      <c r="G4982">
        <v>2023</v>
      </c>
      <c r="H4982">
        <v>23</v>
      </c>
      <c r="I4982" t="s">
        <v>132</v>
      </c>
      <c r="J4982">
        <v>0</v>
      </c>
      <c r="K4982" t="s">
        <v>21</v>
      </c>
      <c r="L4982">
        <v>10</v>
      </c>
      <c r="N4982">
        <v>0</v>
      </c>
      <c r="R4982" s="2">
        <f t="shared" si="155"/>
        <v>0</v>
      </c>
      <c r="S4982" s="2">
        <f>IF(AND(P4982&lt;&gt;"_U",P4982&lt;&gt;"c",J4982&lt;&gt;99,J4982&lt;&gt;9),IFERROR(VLOOKUP(A4982,'TA Total'!$A$2:$N$10000,14,0),"."),".")</f>
        <v>36</v>
      </c>
    </row>
    <row r="4983" spans="1:19" x14ac:dyDescent="0.4">
      <c r="A4983" s="2" t="str">
        <f t="shared" si="154"/>
        <v>2023|Tauranga City|11</v>
      </c>
      <c r="B4983" t="s">
        <v>16</v>
      </c>
      <c r="C4983" t="s">
        <v>17</v>
      </c>
      <c r="D4983" t="s">
        <v>18</v>
      </c>
      <c r="E4983" t="s">
        <v>19</v>
      </c>
      <c r="F4983">
        <v>2023</v>
      </c>
      <c r="G4983">
        <v>2023</v>
      </c>
      <c r="H4983">
        <v>23</v>
      </c>
      <c r="I4983" t="s">
        <v>132</v>
      </c>
      <c r="J4983">
        <v>0</v>
      </c>
      <c r="K4983" t="s">
        <v>21</v>
      </c>
      <c r="L4983">
        <v>11</v>
      </c>
      <c r="N4983">
        <v>693</v>
      </c>
      <c r="R4983" s="2">
        <f t="shared" si="155"/>
        <v>1.68</v>
      </c>
      <c r="S4983" s="2">
        <f>IF(AND(P4983&lt;&gt;"_U",P4983&lt;&gt;"c",J4983&lt;&gt;99,J4983&lt;&gt;9),IFERROR(VLOOKUP(A4983,'TA Total'!$A$2:$N$10000,14,0),"."),".")</f>
        <v>41319</v>
      </c>
    </row>
    <row r="4984" spans="1:19" x14ac:dyDescent="0.4">
      <c r="A4984" s="2" t="str">
        <f t="shared" si="154"/>
        <v>2023|Tauranga City|12</v>
      </c>
      <c r="B4984" t="s">
        <v>16</v>
      </c>
      <c r="C4984" t="s">
        <v>17</v>
      </c>
      <c r="D4984" t="s">
        <v>18</v>
      </c>
      <c r="E4984" t="s">
        <v>19</v>
      </c>
      <c r="F4984">
        <v>2023</v>
      </c>
      <c r="G4984">
        <v>2023</v>
      </c>
      <c r="H4984">
        <v>23</v>
      </c>
      <c r="I4984" t="s">
        <v>132</v>
      </c>
      <c r="J4984">
        <v>0</v>
      </c>
      <c r="K4984" t="s">
        <v>21</v>
      </c>
      <c r="L4984">
        <v>12</v>
      </c>
      <c r="N4984">
        <v>306</v>
      </c>
      <c r="R4984" s="2">
        <f t="shared" si="155"/>
        <v>3.08</v>
      </c>
      <c r="S4984" s="2">
        <f>IF(AND(P4984&lt;&gt;"_U",P4984&lt;&gt;"c",J4984&lt;&gt;99,J4984&lt;&gt;9),IFERROR(VLOOKUP(A4984,'TA Total'!$A$2:$N$10000,14,0),"."),".")</f>
        <v>9939</v>
      </c>
    </row>
    <row r="4985" spans="1:19" x14ac:dyDescent="0.4">
      <c r="A4985" s="2" t="str">
        <f t="shared" si="154"/>
        <v>2023|Tauranga City|13</v>
      </c>
      <c r="B4985" t="s">
        <v>16</v>
      </c>
      <c r="C4985" t="s">
        <v>17</v>
      </c>
      <c r="D4985" t="s">
        <v>18</v>
      </c>
      <c r="E4985" t="s">
        <v>19</v>
      </c>
      <c r="F4985">
        <v>2023</v>
      </c>
      <c r="G4985">
        <v>2023</v>
      </c>
      <c r="H4985">
        <v>23</v>
      </c>
      <c r="I4985" t="s">
        <v>132</v>
      </c>
      <c r="J4985">
        <v>0</v>
      </c>
      <c r="K4985" t="s">
        <v>21</v>
      </c>
      <c r="L4985">
        <v>13</v>
      </c>
      <c r="N4985">
        <v>36</v>
      </c>
      <c r="R4985" s="2">
        <f t="shared" si="155"/>
        <v>21.05</v>
      </c>
      <c r="S4985" s="2">
        <f>IF(AND(P4985&lt;&gt;"_U",P4985&lt;&gt;"c",J4985&lt;&gt;99,J4985&lt;&gt;9),IFERROR(VLOOKUP(A4985,'TA Total'!$A$2:$N$10000,14,0),"."),".")</f>
        <v>171</v>
      </c>
    </row>
    <row r="4986" spans="1:19" x14ac:dyDescent="0.4">
      <c r="A4986" s="2" t="str">
        <f t="shared" si="154"/>
        <v>2023|Tauranga City|999</v>
      </c>
      <c r="B4986" t="s">
        <v>16</v>
      </c>
      <c r="C4986" t="s">
        <v>17</v>
      </c>
      <c r="D4986" t="s">
        <v>18</v>
      </c>
      <c r="E4986" t="s">
        <v>19</v>
      </c>
      <c r="F4986">
        <v>2023</v>
      </c>
      <c r="G4986">
        <v>2023</v>
      </c>
      <c r="H4986">
        <v>23</v>
      </c>
      <c r="I4986" t="s">
        <v>132</v>
      </c>
      <c r="J4986">
        <v>0</v>
      </c>
      <c r="K4986" t="s">
        <v>21</v>
      </c>
      <c r="L4986">
        <v>999</v>
      </c>
      <c r="N4986">
        <v>1032</v>
      </c>
      <c r="R4986" s="2">
        <f t="shared" si="155"/>
        <v>2.0099999999999998</v>
      </c>
      <c r="S4986" s="2">
        <f>IF(AND(P4986&lt;&gt;"_U",P4986&lt;&gt;"c",J4986&lt;&gt;99,J4986&lt;&gt;9),IFERROR(VLOOKUP(A4986,'TA Total'!$A$2:$N$10000,14,0),"."),".")</f>
        <v>51465</v>
      </c>
    </row>
    <row r="4987" spans="1:19" x14ac:dyDescent="0.4">
      <c r="A4987" s="2" t="str">
        <f t="shared" si="154"/>
        <v>2023|Tauranga City|10</v>
      </c>
      <c r="B4987" t="s">
        <v>16</v>
      </c>
      <c r="C4987" t="s">
        <v>17</v>
      </c>
      <c r="D4987" t="s">
        <v>18</v>
      </c>
      <c r="E4987" t="s">
        <v>19</v>
      </c>
      <c r="F4987">
        <v>2023</v>
      </c>
      <c r="G4987">
        <v>2023</v>
      </c>
      <c r="H4987">
        <v>23</v>
      </c>
      <c r="I4987" t="s">
        <v>132</v>
      </c>
      <c r="J4987">
        <v>1</v>
      </c>
      <c r="K4987" t="s">
        <v>22</v>
      </c>
      <c r="L4987">
        <v>10</v>
      </c>
      <c r="N4987">
        <v>24</v>
      </c>
      <c r="R4987" s="2">
        <f t="shared" si="155"/>
        <v>66.67</v>
      </c>
      <c r="S4987" s="2">
        <f>IF(AND(P4987&lt;&gt;"_U",P4987&lt;&gt;"c",J4987&lt;&gt;99,J4987&lt;&gt;9),IFERROR(VLOOKUP(A4987,'TA Total'!$A$2:$N$10000,14,0),"."),".")</f>
        <v>36</v>
      </c>
    </row>
    <row r="4988" spans="1:19" x14ac:dyDescent="0.4">
      <c r="A4988" s="2" t="str">
        <f t="shared" si="154"/>
        <v>2023|Tauranga City|11</v>
      </c>
      <c r="B4988" t="s">
        <v>16</v>
      </c>
      <c r="C4988" t="s">
        <v>17</v>
      </c>
      <c r="D4988" t="s">
        <v>18</v>
      </c>
      <c r="E4988" t="s">
        <v>19</v>
      </c>
      <c r="F4988">
        <v>2023</v>
      </c>
      <c r="G4988">
        <v>2023</v>
      </c>
      <c r="H4988">
        <v>23</v>
      </c>
      <c r="I4988" t="s">
        <v>132</v>
      </c>
      <c r="J4988">
        <v>1</v>
      </c>
      <c r="K4988" t="s">
        <v>22</v>
      </c>
      <c r="L4988">
        <v>11</v>
      </c>
      <c r="N4988">
        <v>30837</v>
      </c>
      <c r="R4988" s="2">
        <f t="shared" si="155"/>
        <v>74.63</v>
      </c>
      <c r="S4988" s="2">
        <f>IF(AND(P4988&lt;&gt;"_U",P4988&lt;&gt;"c",J4988&lt;&gt;99,J4988&lt;&gt;9),IFERROR(VLOOKUP(A4988,'TA Total'!$A$2:$N$10000,14,0),"."),".")</f>
        <v>41319</v>
      </c>
    </row>
    <row r="4989" spans="1:19" x14ac:dyDescent="0.4">
      <c r="A4989" s="2" t="str">
        <f t="shared" si="154"/>
        <v>2023|Tauranga City|12</v>
      </c>
      <c r="B4989" t="s">
        <v>16</v>
      </c>
      <c r="C4989" t="s">
        <v>17</v>
      </c>
      <c r="D4989" t="s">
        <v>18</v>
      </c>
      <c r="E4989" t="s">
        <v>19</v>
      </c>
      <c r="F4989">
        <v>2023</v>
      </c>
      <c r="G4989">
        <v>2023</v>
      </c>
      <c r="H4989">
        <v>23</v>
      </c>
      <c r="I4989" t="s">
        <v>132</v>
      </c>
      <c r="J4989">
        <v>1</v>
      </c>
      <c r="K4989" t="s">
        <v>22</v>
      </c>
      <c r="L4989">
        <v>12</v>
      </c>
      <c r="N4989">
        <v>7746</v>
      </c>
      <c r="R4989" s="2">
        <f t="shared" si="155"/>
        <v>77.94</v>
      </c>
      <c r="S4989" s="2">
        <f>IF(AND(P4989&lt;&gt;"_U",P4989&lt;&gt;"c",J4989&lt;&gt;99,J4989&lt;&gt;9),IFERROR(VLOOKUP(A4989,'TA Total'!$A$2:$N$10000,14,0),"."),".")</f>
        <v>9939</v>
      </c>
    </row>
    <row r="4990" spans="1:19" x14ac:dyDescent="0.4">
      <c r="A4990" s="2" t="str">
        <f t="shared" si="154"/>
        <v>2023|Tauranga City|13</v>
      </c>
      <c r="B4990" t="s">
        <v>16</v>
      </c>
      <c r="C4990" t="s">
        <v>17</v>
      </c>
      <c r="D4990" t="s">
        <v>18</v>
      </c>
      <c r="E4990" t="s">
        <v>19</v>
      </c>
      <c r="F4990">
        <v>2023</v>
      </c>
      <c r="G4990">
        <v>2023</v>
      </c>
      <c r="H4990">
        <v>23</v>
      </c>
      <c r="I4990" t="s">
        <v>132</v>
      </c>
      <c r="J4990">
        <v>1</v>
      </c>
      <c r="K4990" t="s">
        <v>22</v>
      </c>
      <c r="L4990">
        <v>13</v>
      </c>
      <c r="N4990">
        <v>45</v>
      </c>
      <c r="R4990" s="2">
        <f t="shared" si="155"/>
        <v>26.32</v>
      </c>
      <c r="S4990" s="2">
        <f>IF(AND(P4990&lt;&gt;"_U",P4990&lt;&gt;"c",J4990&lt;&gt;99,J4990&lt;&gt;9),IFERROR(VLOOKUP(A4990,'TA Total'!$A$2:$N$10000,14,0),"."),".")</f>
        <v>171</v>
      </c>
    </row>
    <row r="4991" spans="1:19" x14ac:dyDescent="0.4">
      <c r="A4991" s="2" t="str">
        <f t="shared" si="154"/>
        <v>2023|Tauranga City|999</v>
      </c>
      <c r="B4991" t="s">
        <v>16</v>
      </c>
      <c r="C4991" t="s">
        <v>17</v>
      </c>
      <c r="D4991" t="s">
        <v>18</v>
      </c>
      <c r="E4991" t="s">
        <v>19</v>
      </c>
      <c r="F4991">
        <v>2023</v>
      </c>
      <c r="G4991">
        <v>2023</v>
      </c>
      <c r="H4991">
        <v>23</v>
      </c>
      <c r="I4991" t="s">
        <v>132</v>
      </c>
      <c r="J4991">
        <v>1</v>
      </c>
      <c r="K4991" t="s">
        <v>22</v>
      </c>
      <c r="L4991">
        <v>999</v>
      </c>
      <c r="N4991">
        <v>38652</v>
      </c>
      <c r="R4991" s="2">
        <f t="shared" si="155"/>
        <v>75.099999999999994</v>
      </c>
      <c r="S4991" s="2">
        <f>IF(AND(P4991&lt;&gt;"_U",P4991&lt;&gt;"c",J4991&lt;&gt;99,J4991&lt;&gt;9),IFERROR(VLOOKUP(A4991,'TA Total'!$A$2:$N$10000,14,0),"."),".")</f>
        <v>51465</v>
      </c>
    </row>
    <row r="4992" spans="1:19" x14ac:dyDescent="0.4">
      <c r="A4992" s="2" t="str">
        <f t="shared" si="154"/>
        <v>2023|Tauranga City|10</v>
      </c>
      <c r="B4992" t="s">
        <v>16</v>
      </c>
      <c r="C4992" t="s">
        <v>17</v>
      </c>
      <c r="D4992" t="s">
        <v>18</v>
      </c>
      <c r="E4992" t="s">
        <v>19</v>
      </c>
      <c r="F4992">
        <v>2023</v>
      </c>
      <c r="G4992">
        <v>2023</v>
      </c>
      <c r="H4992">
        <v>23</v>
      </c>
      <c r="I4992" t="s">
        <v>132</v>
      </c>
      <c r="J4992">
        <v>2</v>
      </c>
      <c r="K4992" t="s">
        <v>23</v>
      </c>
      <c r="L4992">
        <v>10</v>
      </c>
      <c r="N4992">
        <v>18</v>
      </c>
      <c r="R4992" s="2">
        <f t="shared" si="155"/>
        <v>50</v>
      </c>
      <c r="S4992" s="2">
        <f>IF(AND(P4992&lt;&gt;"_U",P4992&lt;&gt;"c",J4992&lt;&gt;99,J4992&lt;&gt;9),IFERROR(VLOOKUP(A4992,'TA Total'!$A$2:$N$10000,14,0),"."),".")</f>
        <v>36</v>
      </c>
    </row>
    <row r="4993" spans="1:19" x14ac:dyDescent="0.4">
      <c r="A4993" s="2" t="str">
        <f t="shared" si="154"/>
        <v>2023|Tauranga City|11</v>
      </c>
      <c r="B4993" t="s">
        <v>16</v>
      </c>
      <c r="C4993" t="s">
        <v>17</v>
      </c>
      <c r="D4993" t="s">
        <v>18</v>
      </c>
      <c r="E4993" t="s">
        <v>19</v>
      </c>
      <c r="F4993">
        <v>2023</v>
      </c>
      <c r="G4993">
        <v>2023</v>
      </c>
      <c r="H4993">
        <v>23</v>
      </c>
      <c r="I4993" t="s">
        <v>132</v>
      </c>
      <c r="J4993">
        <v>2</v>
      </c>
      <c r="K4993" t="s">
        <v>23</v>
      </c>
      <c r="L4993">
        <v>11</v>
      </c>
      <c r="N4993">
        <v>12918</v>
      </c>
      <c r="R4993" s="2">
        <f t="shared" si="155"/>
        <v>31.26</v>
      </c>
      <c r="S4993" s="2">
        <f>IF(AND(P4993&lt;&gt;"_U",P4993&lt;&gt;"c",J4993&lt;&gt;99,J4993&lt;&gt;9),IFERROR(VLOOKUP(A4993,'TA Total'!$A$2:$N$10000,14,0),"."),".")</f>
        <v>41319</v>
      </c>
    </row>
    <row r="4994" spans="1:19" x14ac:dyDescent="0.4">
      <c r="A4994" s="2" t="str">
        <f t="shared" si="154"/>
        <v>2023|Tauranga City|12</v>
      </c>
      <c r="B4994" t="s">
        <v>16</v>
      </c>
      <c r="C4994" t="s">
        <v>17</v>
      </c>
      <c r="D4994" t="s">
        <v>18</v>
      </c>
      <c r="E4994" t="s">
        <v>19</v>
      </c>
      <c r="F4994">
        <v>2023</v>
      </c>
      <c r="G4994">
        <v>2023</v>
      </c>
      <c r="H4994">
        <v>23</v>
      </c>
      <c r="I4994" t="s">
        <v>132</v>
      </c>
      <c r="J4994">
        <v>2</v>
      </c>
      <c r="K4994" t="s">
        <v>23</v>
      </c>
      <c r="L4994">
        <v>12</v>
      </c>
      <c r="N4994">
        <v>3057</v>
      </c>
      <c r="R4994" s="2">
        <f t="shared" si="155"/>
        <v>30.76</v>
      </c>
      <c r="S4994" s="2">
        <f>IF(AND(P4994&lt;&gt;"_U",P4994&lt;&gt;"c",J4994&lt;&gt;99,J4994&lt;&gt;9),IFERROR(VLOOKUP(A4994,'TA Total'!$A$2:$N$10000,14,0),"."),".")</f>
        <v>9939</v>
      </c>
    </row>
    <row r="4995" spans="1:19" x14ac:dyDescent="0.4">
      <c r="A4995" s="2" t="str">
        <f t="shared" ref="A4995:A5058" si="156">G4995&amp;"|"&amp;I4995&amp;"|"&amp;L4995</f>
        <v>2023|Tauranga City|13</v>
      </c>
      <c r="B4995" t="s">
        <v>16</v>
      </c>
      <c r="C4995" t="s">
        <v>17</v>
      </c>
      <c r="D4995" t="s">
        <v>18</v>
      </c>
      <c r="E4995" t="s">
        <v>19</v>
      </c>
      <c r="F4995">
        <v>2023</v>
      </c>
      <c r="G4995">
        <v>2023</v>
      </c>
      <c r="H4995">
        <v>23</v>
      </c>
      <c r="I4995" t="s">
        <v>132</v>
      </c>
      <c r="J4995">
        <v>2</v>
      </c>
      <c r="K4995" t="s">
        <v>23</v>
      </c>
      <c r="L4995">
        <v>13</v>
      </c>
      <c r="N4995">
        <v>78</v>
      </c>
      <c r="R4995" s="2">
        <f t="shared" ref="R4995:R5058" si="157">IF(P4995&lt;&gt;"_U",IFERROR((ROUND(N4995/S4995*100,2)),"."),".")</f>
        <v>45.61</v>
      </c>
      <c r="S4995" s="2">
        <f>IF(AND(P4995&lt;&gt;"_U",P4995&lt;&gt;"c",J4995&lt;&gt;99,J4995&lt;&gt;9),IFERROR(VLOOKUP(A4995,'TA Total'!$A$2:$N$10000,14,0),"."),".")</f>
        <v>171</v>
      </c>
    </row>
    <row r="4996" spans="1:19" x14ac:dyDescent="0.4">
      <c r="A4996" s="2" t="str">
        <f t="shared" si="156"/>
        <v>2023|Tauranga City|999</v>
      </c>
      <c r="B4996" t="s">
        <v>16</v>
      </c>
      <c r="C4996" t="s">
        <v>17</v>
      </c>
      <c r="D4996" t="s">
        <v>18</v>
      </c>
      <c r="E4996" t="s">
        <v>19</v>
      </c>
      <c r="F4996">
        <v>2023</v>
      </c>
      <c r="G4996">
        <v>2023</v>
      </c>
      <c r="H4996">
        <v>23</v>
      </c>
      <c r="I4996" t="s">
        <v>132</v>
      </c>
      <c r="J4996">
        <v>2</v>
      </c>
      <c r="K4996" t="s">
        <v>23</v>
      </c>
      <c r="L4996">
        <v>999</v>
      </c>
      <c r="N4996">
        <v>16071</v>
      </c>
      <c r="R4996" s="2">
        <f t="shared" si="157"/>
        <v>31.23</v>
      </c>
      <c r="S4996" s="2">
        <f>IF(AND(P4996&lt;&gt;"_U",P4996&lt;&gt;"c",J4996&lt;&gt;99,J4996&lt;&gt;9),IFERROR(VLOOKUP(A4996,'TA Total'!$A$2:$N$10000,14,0),"."),".")</f>
        <v>51465</v>
      </c>
    </row>
    <row r="4997" spans="1:19" x14ac:dyDescent="0.4">
      <c r="A4997" s="2" t="str">
        <f t="shared" si="156"/>
        <v>2023|Tauranga City|10</v>
      </c>
      <c r="B4997" t="s">
        <v>16</v>
      </c>
      <c r="C4997" t="s">
        <v>17</v>
      </c>
      <c r="D4997" t="s">
        <v>18</v>
      </c>
      <c r="E4997" t="s">
        <v>19</v>
      </c>
      <c r="F4997">
        <v>2023</v>
      </c>
      <c r="G4997">
        <v>2023</v>
      </c>
      <c r="H4997">
        <v>23</v>
      </c>
      <c r="I4997" t="s">
        <v>132</v>
      </c>
      <c r="J4997">
        <v>3</v>
      </c>
      <c r="K4997" t="s">
        <v>24</v>
      </c>
      <c r="L4997">
        <v>10</v>
      </c>
      <c r="N4997">
        <v>6</v>
      </c>
      <c r="R4997" s="2">
        <f t="shared" si="157"/>
        <v>16.670000000000002</v>
      </c>
      <c r="S4997" s="2">
        <f>IF(AND(P4997&lt;&gt;"_U",P4997&lt;&gt;"c",J4997&lt;&gt;99,J4997&lt;&gt;9),IFERROR(VLOOKUP(A4997,'TA Total'!$A$2:$N$10000,14,0),"."),".")</f>
        <v>36</v>
      </c>
    </row>
    <row r="4998" spans="1:19" x14ac:dyDescent="0.4">
      <c r="A4998" s="2" t="str">
        <f t="shared" si="156"/>
        <v>2023|Tauranga City|11</v>
      </c>
      <c r="B4998" t="s">
        <v>16</v>
      </c>
      <c r="C4998" t="s">
        <v>17</v>
      </c>
      <c r="D4998" t="s">
        <v>18</v>
      </c>
      <c r="E4998" t="s">
        <v>19</v>
      </c>
      <c r="F4998">
        <v>2023</v>
      </c>
      <c r="G4998">
        <v>2023</v>
      </c>
      <c r="H4998">
        <v>23</v>
      </c>
      <c r="I4998" t="s">
        <v>132</v>
      </c>
      <c r="J4998">
        <v>3</v>
      </c>
      <c r="K4998" t="s">
        <v>24</v>
      </c>
      <c r="L4998">
        <v>11</v>
      </c>
      <c r="N4998">
        <v>5439</v>
      </c>
      <c r="R4998" s="2">
        <f t="shared" si="157"/>
        <v>13.16</v>
      </c>
      <c r="S4998" s="2">
        <f>IF(AND(P4998&lt;&gt;"_U",P4998&lt;&gt;"c",J4998&lt;&gt;99,J4998&lt;&gt;9),IFERROR(VLOOKUP(A4998,'TA Total'!$A$2:$N$10000,14,0),"."),".")</f>
        <v>41319</v>
      </c>
    </row>
    <row r="4999" spans="1:19" x14ac:dyDescent="0.4">
      <c r="A4999" s="2" t="str">
        <f t="shared" si="156"/>
        <v>2023|Tauranga City|12</v>
      </c>
      <c r="B4999" t="s">
        <v>16</v>
      </c>
      <c r="C4999" t="s">
        <v>17</v>
      </c>
      <c r="D4999" t="s">
        <v>18</v>
      </c>
      <c r="E4999" t="s">
        <v>19</v>
      </c>
      <c r="F4999">
        <v>2023</v>
      </c>
      <c r="G4999">
        <v>2023</v>
      </c>
      <c r="H4999">
        <v>23</v>
      </c>
      <c r="I4999" t="s">
        <v>132</v>
      </c>
      <c r="J4999">
        <v>3</v>
      </c>
      <c r="K4999" t="s">
        <v>24</v>
      </c>
      <c r="L4999">
        <v>12</v>
      </c>
      <c r="N4999">
        <v>426</v>
      </c>
      <c r="R4999" s="2">
        <f t="shared" si="157"/>
        <v>4.29</v>
      </c>
      <c r="S4999" s="2">
        <f>IF(AND(P4999&lt;&gt;"_U",P4999&lt;&gt;"c",J4999&lt;&gt;99,J4999&lt;&gt;9),IFERROR(VLOOKUP(A4999,'TA Total'!$A$2:$N$10000,14,0),"."),".")</f>
        <v>9939</v>
      </c>
    </row>
    <row r="5000" spans="1:19" x14ac:dyDescent="0.4">
      <c r="A5000" s="2" t="str">
        <f t="shared" si="156"/>
        <v>2023|Tauranga City|13</v>
      </c>
      <c r="B5000" t="s">
        <v>16</v>
      </c>
      <c r="C5000" t="s">
        <v>17</v>
      </c>
      <c r="D5000" t="s">
        <v>18</v>
      </c>
      <c r="E5000" t="s">
        <v>19</v>
      </c>
      <c r="F5000">
        <v>2023</v>
      </c>
      <c r="G5000">
        <v>2023</v>
      </c>
      <c r="H5000">
        <v>23</v>
      </c>
      <c r="I5000" t="s">
        <v>132</v>
      </c>
      <c r="J5000">
        <v>3</v>
      </c>
      <c r="K5000" t="s">
        <v>24</v>
      </c>
      <c r="L5000">
        <v>13</v>
      </c>
      <c r="N5000">
        <v>21</v>
      </c>
      <c r="R5000" s="2">
        <f t="shared" si="157"/>
        <v>12.28</v>
      </c>
      <c r="S5000" s="2">
        <f>IF(AND(P5000&lt;&gt;"_U",P5000&lt;&gt;"c",J5000&lt;&gt;99,J5000&lt;&gt;9),IFERROR(VLOOKUP(A5000,'TA Total'!$A$2:$N$10000,14,0),"."),".")</f>
        <v>171</v>
      </c>
    </row>
    <row r="5001" spans="1:19" x14ac:dyDescent="0.4">
      <c r="A5001" s="2" t="str">
        <f t="shared" si="156"/>
        <v>2023|Tauranga City|999</v>
      </c>
      <c r="B5001" t="s">
        <v>16</v>
      </c>
      <c r="C5001" t="s">
        <v>17</v>
      </c>
      <c r="D5001" t="s">
        <v>18</v>
      </c>
      <c r="E5001" t="s">
        <v>19</v>
      </c>
      <c r="F5001">
        <v>2023</v>
      </c>
      <c r="G5001">
        <v>2023</v>
      </c>
      <c r="H5001">
        <v>23</v>
      </c>
      <c r="I5001" t="s">
        <v>132</v>
      </c>
      <c r="J5001">
        <v>3</v>
      </c>
      <c r="K5001" t="s">
        <v>24</v>
      </c>
      <c r="L5001">
        <v>999</v>
      </c>
      <c r="N5001">
        <v>5892</v>
      </c>
      <c r="R5001" s="2">
        <f t="shared" si="157"/>
        <v>11.45</v>
      </c>
      <c r="S5001" s="2">
        <f>IF(AND(P5001&lt;&gt;"_U",P5001&lt;&gt;"c",J5001&lt;&gt;99,J5001&lt;&gt;9),IFERROR(VLOOKUP(A5001,'TA Total'!$A$2:$N$10000,14,0),"."),".")</f>
        <v>51465</v>
      </c>
    </row>
    <row r="5002" spans="1:19" x14ac:dyDescent="0.4">
      <c r="A5002" s="2" t="str">
        <f t="shared" si="156"/>
        <v>2023|Tauranga City|10</v>
      </c>
      <c r="B5002" t="s">
        <v>16</v>
      </c>
      <c r="C5002" t="s">
        <v>17</v>
      </c>
      <c r="D5002" t="s">
        <v>18</v>
      </c>
      <c r="E5002" t="s">
        <v>19</v>
      </c>
      <c r="F5002">
        <v>2023</v>
      </c>
      <c r="G5002">
        <v>2023</v>
      </c>
      <c r="H5002">
        <v>23</v>
      </c>
      <c r="I5002" t="s">
        <v>132</v>
      </c>
      <c r="J5002">
        <v>4</v>
      </c>
      <c r="K5002" t="s">
        <v>25</v>
      </c>
      <c r="L5002">
        <v>10</v>
      </c>
      <c r="N5002">
        <v>0</v>
      </c>
      <c r="R5002" s="2">
        <f t="shared" si="157"/>
        <v>0</v>
      </c>
      <c r="S5002" s="2">
        <f>IF(AND(P5002&lt;&gt;"_U",P5002&lt;&gt;"c",J5002&lt;&gt;99,J5002&lt;&gt;9),IFERROR(VLOOKUP(A5002,'TA Total'!$A$2:$N$10000,14,0),"."),".")</f>
        <v>36</v>
      </c>
    </row>
    <row r="5003" spans="1:19" x14ac:dyDescent="0.4">
      <c r="A5003" s="2" t="str">
        <f t="shared" si="156"/>
        <v>2023|Tauranga City|11</v>
      </c>
      <c r="B5003" t="s">
        <v>16</v>
      </c>
      <c r="C5003" t="s">
        <v>17</v>
      </c>
      <c r="D5003" t="s">
        <v>18</v>
      </c>
      <c r="E5003" t="s">
        <v>19</v>
      </c>
      <c r="F5003">
        <v>2023</v>
      </c>
      <c r="G5003">
        <v>2023</v>
      </c>
      <c r="H5003">
        <v>23</v>
      </c>
      <c r="I5003" t="s">
        <v>132</v>
      </c>
      <c r="J5003">
        <v>4</v>
      </c>
      <c r="K5003" t="s">
        <v>25</v>
      </c>
      <c r="L5003">
        <v>11</v>
      </c>
      <c r="N5003">
        <v>1239</v>
      </c>
      <c r="R5003" s="2">
        <f t="shared" si="157"/>
        <v>3</v>
      </c>
      <c r="S5003" s="2">
        <f>IF(AND(P5003&lt;&gt;"_U",P5003&lt;&gt;"c",J5003&lt;&gt;99,J5003&lt;&gt;9),IFERROR(VLOOKUP(A5003,'TA Total'!$A$2:$N$10000,14,0),"."),".")</f>
        <v>41319</v>
      </c>
    </row>
    <row r="5004" spans="1:19" x14ac:dyDescent="0.4">
      <c r="A5004" s="2" t="str">
        <f t="shared" si="156"/>
        <v>2023|Tauranga City|12</v>
      </c>
      <c r="B5004" t="s">
        <v>16</v>
      </c>
      <c r="C5004" t="s">
        <v>17</v>
      </c>
      <c r="D5004" t="s">
        <v>18</v>
      </c>
      <c r="E5004" t="s">
        <v>19</v>
      </c>
      <c r="F5004">
        <v>2023</v>
      </c>
      <c r="G5004">
        <v>2023</v>
      </c>
      <c r="H5004">
        <v>23</v>
      </c>
      <c r="I5004" t="s">
        <v>132</v>
      </c>
      <c r="J5004">
        <v>4</v>
      </c>
      <c r="K5004" t="s">
        <v>25</v>
      </c>
      <c r="L5004">
        <v>12</v>
      </c>
      <c r="N5004">
        <v>225</v>
      </c>
      <c r="R5004" s="2">
        <f t="shared" si="157"/>
        <v>2.2599999999999998</v>
      </c>
      <c r="S5004" s="2">
        <f>IF(AND(P5004&lt;&gt;"_U",P5004&lt;&gt;"c",J5004&lt;&gt;99,J5004&lt;&gt;9),IFERROR(VLOOKUP(A5004,'TA Total'!$A$2:$N$10000,14,0),"."),".")</f>
        <v>9939</v>
      </c>
    </row>
    <row r="5005" spans="1:19" x14ac:dyDescent="0.4">
      <c r="A5005" s="2" t="str">
        <f t="shared" si="156"/>
        <v>2023|Tauranga City|13</v>
      </c>
      <c r="B5005" t="s">
        <v>16</v>
      </c>
      <c r="C5005" t="s">
        <v>17</v>
      </c>
      <c r="D5005" t="s">
        <v>18</v>
      </c>
      <c r="E5005" t="s">
        <v>19</v>
      </c>
      <c r="F5005">
        <v>2023</v>
      </c>
      <c r="G5005">
        <v>2023</v>
      </c>
      <c r="H5005">
        <v>23</v>
      </c>
      <c r="I5005" t="s">
        <v>132</v>
      </c>
      <c r="J5005">
        <v>4</v>
      </c>
      <c r="K5005" t="s">
        <v>25</v>
      </c>
      <c r="L5005">
        <v>13</v>
      </c>
      <c r="N5005">
        <v>6</v>
      </c>
      <c r="R5005" s="2">
        <f t="shared" si="157"/>
        <v>3.51</v>
      </c>
      <c r="S5005" s="2">
        <f>IF(AND(P5005&lt;&gt;"_U",P5005&lt;&gt;"c",J5005&lt;&gt;99,J5005&lt;&gt;9),IFERROR(VLOOKUP(A5005,'TA Total'!$A$2:$N$10000,14,0),"."),".")</f>
        <v>171</v>
      </c>
    </row>
    <row r="5006" spans="1:19" x14ac:dyDescent="0.4">
      <c r="A5006" s="2" t="str">
        <f t="shared" si="156"/>
        <v>2023|Tauranga City|999</v>
      </c>
      <c r="B5006" t="s">
        <v>16</v>
      </c>
      <c r="C5006" t="s">
        <v>17</v>
      </c>
      <c r="D5006" t="s">
        <v>18</v>
      </c>
      <c r="E5006" t="s">
        <v>19</v>
      </c>
      <c r="F5006">
        <v>2023</v>
      </c>
      <c r="G5006">
        <v>2023</v>
      </c>
      <c r="H5006">
        <v>23</v>
      </c>
      <c r="I5006" t="s">
        <v>132</v>
      </c>
      <c r="J5006">
        <v>4</v>
      </c>
      <c r="K5006" t="s">
        <v>25</v>
      </c>
      <c r="L5006">
        <v>999</v>
      </c>
      <c r="N5006">
        <v>1470</v>
      </c>
      <c r="R5006" s="2">
        <f t="shared" si="157"/>
        <v>2.86</v>
      </c>
      <c r="S5006" s="2">
        <f>IF(AND(P5006&lt;&gt;"_U",P5006&lt;&gt;"c",J5006&lt;&gt;99,J5006&lt;&gt;9),IFERROR(VLOOKUP(A5006,'TA Total'!$A$2:$N$10000,14,0),"."),".")</f>
        <v>51465</v>
      </c>
    </row>
    <row r="5007" spans="1:19" x14ac:dyDescent="0.4">
      <c r="A5007" s="2" t="str">
        <f t="shared" si="156"/>
        <v>2023|Tauranga City|10</v>
      </c>
      <c r="B5007" t="s">
        <v>16</v>
      </c>
      <c r="C5007" t="s">
        <v>17</v>
      </c>
      <c r="D5007" t="s">
        <v>18</v>
      </c>
      <c r="E5007" t="s">
        <v>19</v>
      </c>
      <c r="F5007">
        <v>2023</v>
      </c>
      <c r="G5007">
        <v>2023</v>
      </c>
      <c r="H5007">
        <v>23</v>
      </c>
      <c r="I5007" t="s">
        <v>132</v>
      </c>
      <c r="J5007">
        <v>5</v>
      </c>
      <c r="K5007" t="s">
        <v>26</v>
      </c>
      <c r="L5007">
        <v>10</v>
      </c>
      <c r="N5007">
        <v>12</v>
      </c>
      <c r="R5007" s="2">
        <f t="shared" si="157"/>
        <v>33.33</v>
      </c>
      <c r="S5007" s="2">
        <f>IF(AND(P5007&lt;&gt;"_U",P5007&lt;&gt;"c",J5007&lt;&gt;99,J5007&lt;&gt;9),IFERROR(VLOOKUP(A5007,'TA Total'!$A$2:$N$10000,14,0),"."),".")</f>
        <v>36</v>
      </c>
    </row>
    <row r="5008" spans="1:19" x14ac:dyDescent="0.4">
      <c r="A5008" s="2" t="str">
        <f t="shared" si="156"/>
        <v>2023|Tauranga City|11</v>
      </c>
      <c r="B5008" t="s">
        <v>16</v>
      </c>
      <c r="C5008" t="s">
        <v>17</v>
      </c>
      <c r="D5008" t="s">
        <v>18</v>
      </c>
      <c r="E5008" t="s">
        <v>19</v>
      </c>
      <c r="F5008">
        <v>2023</v>
      </c>
      <c r="G5008">
        <v>2023</v>
      </c>
      <c r="H5008">
        <v>23</v>
      </c>
      <c r="I5008" t="s">
        <v>132</v>
      </c>
      <c r="J5008">
        <v>5</v>
      </c>
      <c r="K5008" t="s">
        <v>26</v>
      </c>
      <c r="L5008">
        <v>11</v>
      </c>
      <c r="N5008">
        <v>7707</v>
      </c>
      <c r="R5008" s="2">
        <f t="shared" si="157"/>
        <v>18.649999999999999</v>
      </c>
      <c r="S5008" s="2">
        <f>IF(AND(P5008&lt;&gt;"_U",P5008&lt;&gt;"c",J5008&lt;&gt;99,J5008&lt;&gt;9),IFERROR(VLOOKUP(A5008,'TA Total'!$A$2:$N$10000,14,0),"."),".")</f>
        <v>41319</v>
      </c>
    </row>
    <row r="5009" spans="1:19" x14ac:dyDescent="0.4">
      <c r="A5009" s="2" t="str">
        <f t="shared" si="156"/>
        <v>2023|Tauranga City|12</v>
      </c>
      <c r="B5009" t="s">
        <v>16</v>
      </c>
      <c r="C5009" t="s">
        <v>17</v>
      </c>
      <c r="D5009" t="s">
        <v>18</v>
      </c>
      <c r="E5009" t="s">
        <v>19</v>
      </c>
      <c r="F5009">
        <v>2023</v>
      </c>
      <c r="G5009">
        <v>2023</v>
      </c>
      <c r="H5009">
        <v>23</v>
      </c>
      <c r="I5009" t="s">
        <v>132</v>
      </c>
      <c r="J5009">
        <v>5</v>
      </c>
      <c r="K5009" t="s">
        <v>26</v>
      </c>
      <c r="L5009">
        <v>12</v>
      </c>
      <c r="N5009">
        <v>408</v>
      </c>
      <c r="R5009" s="2">
        <f t="shared" si="157"/>
        <v>4.1100000000000003</v>
      </c>
      <c r="S5009" s="2">
        <f>IF(AND(P5009&lt;&gt;"_U",P5009&lt;&gt;"c",J5009&lt;&gt;99,J5009&lt;&gt;9),IFERROR(VLOOKUP(A5009,'TA Total'!$A$2:$N$10000,14,0),"."),".")</f>
        <v>9939</v>
      </c>
    </row>
    <row r="5010" spans="1:19" x14ac:dyDescent="0.4">
      <c r="A5010" s="2" t="str">
        <f t="shared" si="156"/>
        <v>2023|Tauranga City|13</v>
      </c>
      <c r="B5010" t="s">
        <v>16</v>
      </c>
      <c r="C5010" t="s">
        <v>17</v>
      </c>
      <c r="D5010" t="s">
        <v>18</v>
      </c>
      <c r="E5010" t="s">
        <v>19</v>
      </c>
      <c r="F5010">
        <v>2023</v>
      </c>
      <c r="G5010">
        <v>2023</v>
      </c>
      <c r="H5010">
        <v>23</v>
      </c>
      <c r="I5010" t="s">
        <v>132</v>
      </c>
      <c r="J5010">
        <v>5</v>
      </c>
      <c r="K5010" t="s">
        <v>26</v>
      </c>
      <c r="L5010">
        <v>13</v>
      </c>
      <c r="N5010">
        <v>6</v>
      </c>
      <c r="R5010" s="2">
        <f t="shared" si="157"/>
        <v>3.51</v>
      </c>
      <c r="S5010" s="2">
        <f>IF(AND(P5010&lt;&gt;"_U",P5010&lt;&gt;"c",J5010&lt;&gt;99,J5010&lt;&gt;9),IFERROR(VLOOKUP(A5010,'TA Total'!$A$2:$N$10000,14,0),"."),".")</f>
        <v>171</v>
      </c>
    </row>
    <row r="5011" spans="1:19" x14ac:dyDescent="0.4">
      <c r="A5011" s="2" t="str">
        <f t="shared" si="156"/>
        <v>2023|Tauranga City|999</v>
      </c>
      <c r="B5011" t="s">
        <v>16</v>
      </c>
      <c r="C5011" t="s">
        <v>17</v>
      </c>
      <c r="D5011" t="s">
        <v>18</v>
      </c>
      <c r="E5011" t="s">
        <v>19</v>
      </c>
      <c r="F5011">
        <v>2023</v>
      </c>
      <c r="G5011">
        <v>2023</v>
      </c>
      <c r="H5011">
        <v>23</v>
      </c>
      <c r="I5011" t="s">
        <v>132</v>
      </c>
      <c r="J5011">
        <v>5</v>
      </c>
      <c r="K5011" t="s">
        <v>26</v>
      </c>
      <c r="L5011">
        <v>999</v>
      </c>
      <c r="N5011">
        <v>8133</v>
      </c>
      <c r="R5011" s="2">
        <f t="shared" si="157"/>
        <v>15.8</v>
      </c>
      <c r="S5011" s="2">
        <f>IF(AND(P5011&lt;&gt;"_U",P5011&lt;&gt;"c",J5011&lt;&gt;99,J5011&lt;&gt;9),IFERROR(VLOOKUP(A5011,'TA Total'!$A$2:$N$10000,14,0),"."),".")</f>
        <v>51465</v>
      </c>
    </row>
    <row r="5012" spans="1:19" x14ac:dyDescent="0.4">
      <c r="A5012" s="2" t="str">
        <f t="shared" si="156"/>
        <v>2023|Tauranga City|10</v>
      </c>
      <c r="B5012" t="s">
        <v>16</v>
      </c>
      <c r="C5012" t="s">
        <v>17</v>
      </c>
      <c r="D5012" t="s">
        <v>18</v>
      </c>
      <c r="E5012" t="s">
        <v>19</v>
      </c>
      <c r="F5012">
        <v>2023</v>
      </c>
      <c r="G5012">
        <v>2023</v>
      </c>
      <c r="H5012">
        <v>23</v>
      </c>
      <c r="I5012" t="s">
        <v>132</v>
      </c>
      <c r="J5012">
        <v>6</v>
      </c>
      <c r="K5012" t="s">
        <v>27</v>
      </c>
      <c r="L5012">
        <v>10</v>
      </c>
      <c r="N5012">
        <v>0</v>
      </c>
      <c r="R5012" s="2">
        <f t="shared" si="157"/>
        <v>0</v>
      </c>
      <c r="S5012" s="2">
        <f>IF(AND(P5012&lt;&gt;"_U",P5012&lt;&gt;"c",J5012&lt;&gt;99,J5012&lt;&gt;9),IFERROR(VLOOKUP(A5012,'TA Total'!$A$2:$N$10000,14,0),"."),".")</f>
        <v>36</v>
      </c>
    </row>
    <row r="5013" spans="1:19" x14ac:dyDescent="0.4">
      <c r="A5013" s="2" t="str">
        <f t="shared" si="156"/>
        <v>2023|Tauranga City|11</v>
      </c>
      <c r="B5013" t="s">
        <v>16</v>
      </c>
      <c r="C5013" t="s">
        <v>17</v>
      </c>
      <c r="D5013" t="s">
        <v>18</v>
      </c>
      <c r="E5013" t="s">
        <v>19</v>
      </c>
      <c r="F5013">
        <v>2023</v>
      </c>
      <c r="G5013">
        <v>2023</v>
      </c>
      <c r="H5013">
        <v>23</v>
      </c>
      <c r="I5013" t="s">
        <v>132</v>
      </c>
      <c r="J5013">
        <v>6</v>
      </c>
      <c r="K5013" t="s">
        <v>27</v>
      </c>
      <c r="L5013">
        <v>11</v>
      </c>
      <c r="N5013">
        <v>213</v>
      </c>
      <c r="R5013" s="2">
        <f t="shared" si="157"/>
        <v>0.52</v>
      </c>
      <c r="S5013" s="2">
        <f>IF(AND(P5013&lt;&gt;"_U",P5013&lt;&gt;"c",J5013&lt;&gt;99,J5013&lt;&gt;9),IFERROR(VLOOKUP(A5013,'TA Total'!$A$2:$N$10000,14,0),"."),".")</f>
        <v>41319</v>
      </c>
    </row>
    <row r="5014" spans="1:19" x14ac:dyDescent="0.4">
      <c r="A5014" s="2" t="str">
        <f t="shared" si="156"/>
        <v>2023|Tauranga City|12</v>
      </c>
      <c r="B5014" t="s">
        <v>16</v>
      </c>
      <c r="C5014" t="s">
        <v>17</v>
      </c>
      <c r="D5014" t="s">
        <v>18</v>
      </c>
      <c r="E5014" t="s">
        <v>19</v>
      </c>
      <c r="F5014">
        <v>2023</v>
      </c>
      <c r="G5014">
        <v>2023</v>
      </c>
      <c r="H5014">
        <v>23</v>
      </c>
      <c r="I5014" t="s">
        <v>132</v>
      </c>
      <c r="J5014">
        <v>6</v>
      </c>
      <c r="K5014" t="s">
        <v>27</v>
      </c>
      <c r="L5014">
        <v>12</v>
      </c>
      <c r="N5014">
        <v>9</v>
      </c>
      <c r="R5014" s="2">
        <f t="shared" si="157"/>
        <v>0.09</v>
      </c>
      <c r="S5014" s="2">
        <f>IF(AND(P5014&lt;&gt;"_U",P5014&lt;&gt;"c",J5014&lt;&gt;99,J5014&lt;&gt;9),IFERROR(VLOOKUP(A5014,'TA Total'!$A$2:$N$10000,14,0),"."),".")</f>
        <v>9939</v>
      </c>
    </row>
    <row r="5015" spans="1:19" x14ac:dyDescent="0.4">
      <c r="A5015" s="2" t="str">
        <f t="shared" si="156"/>
        <v>2023|Tauranga City|13</v>
      </c>
      <c r="B5015" t="s">
        <v>16</v>
      </c>
      <c r="C5015" t="s">
        <v>17</v>
      </c>
      <c r="D5015" t="s">
        <v>18</v>
      </c>
      <c r="E5015" t="s">
        <v>19</v>
      </c>
      <c r="F5015">
        <v>2023</v>
      </c>
      <c r="G5015">
        <v>2023</v>
      </c>
      <c r="H5015">
        <v>23</v>
      </c>
      <c r="I5015" t="s">
        <v>132</v>
      </c>
      <c r="J5015">
        <v>6</v>
      </c>
      <c r="K5015" t="s">
        <v>27</v>
      </c>
      <c r="L5015">
        <v>13</v>
      </c>
      <c r="N5015">
        <v>0</v>
      </c>
      <c r="R5015" s="2">
        <f t="shared" si="157"/>
        <v>0</v>
      </c>
      <c r="S5015" s="2">
        <f>IF(AND(P5015&lt;&gt;"_U",P5015&lt;&gt;"c",J5015&lt;&gt;99,J5015&lt;&gt;9),IFERROR(VLOOKUP(A5015,'TA Total'!$A$2:$N$10000,14,0),"."),".")</f>
        <v>171</v>
      </c>
    </row>
    <row r="5016" spans="1:19" x14ac:dyDescent="0.4">
      <c r="A5016" s="2" t="str">
        <f t="shared" si="156"/>
        <v>2023|Tauranga City|999</v>
      </c>
      <c r="B5016" t="s">
        <v>16</v>
      </c>
      <c r="C5016" t="s">
        <v>17</v>
      </c>
      <c r="D5016" t="s">
        <v>18</v>
      </c>
      <c r="E5016" t="s">
        <v>19</v>
      </c>
      <c r="F5016">
        <v>2023</v>
      </c>
      <c r="G5016">
        <v>2023</v>
      </c>
      <c r="H5016">
        <v>23</v>
      </c>
      <c r="I5016" t="s">
        <v>132</v>
      </c>
      <c r="J5016">
        <v>6</v>
      </c>
      <c r="K5016" t="s">
        <v>27</v>
      </c>
      <c r="L5016">
        <v>999</v>
      </c>
      <c r="N5016">
        <v>222</v>
      </c>
      <c r="R5016" s="2">
        <f t="shared" si="157"/>
        <v>0.43</v>
      </c>
      <c r="S5016" s="2">
        <f>IF(AND(P5016&lt;&gt;"_U",P5016&lt;&gt;"c",J5016&lt;&gt;99,J5016&lt;&gt;9),IFERROR(VLOOKUP(A5016,'TA Total'!$A$2:$N$10000,14,0),"."),".")</f>
        <v>51465</v>
      </c>
    </row>
    <row r="5017" spans="1:19" x14ac:dyDescent="0.4">
      <c r="A5017" s="2" t="str">
        <f t="shared" si="156"/>
        <v>2023|Tauranga City|10</v>
      </c>
      <c r="B5017" t="s">
        <v>16</v>
      </c>
      <c r="C5017" t="s">
        <v>17</v>
      </c>
      <c r="D5017" t="s">
        <v>18</v>
      </c>
      <c r="E5017" t="s">
        <v>19</v>
      </c>
      <c r="F5017">
        <v>2023</v>
      </c>
      <c r="G5017">
        <v>2023</v>
      </c>
      <c r="H5017">
        <v>23</v>
      </c>
      <c r="I5017" t="s">
        <v>132</v>
      </c>
      <c r="J5017">
        <v>7</v>
      </c>
      <c r="K5017" t="s">
        <v>28</v>
      </c>
      <c r="L5017">
        <v>10</v>
      </c>
      <c r="N5017">
        <v>0</v>
      </c>
      <c r="R5017" s="2">
        <f t="shared" si="157"/>
        <v>0</v>
      </c>
      <c r="S5017" s="2">
        <f>IF(AND(P5017&lt;&gt;"_U",P5017&lt;&gt;"c",J5017&lt;&gt;99,J5017&lt;&gt;9),IFERROR(VLOOKUP(A5017,'TA Total'!$A$2:$N$10000,14,0),"."),".")</f>
        <v>36</v>
      </c>
    </row>
    <row r="5018" spans="1:19" x14ac:dyDescent="0.4">
      <c r="A5018" s="2" t="str">
        <f t="shared" si="156"/>
        <v>2023|Tauranga City|11</v>
      </c>
      <c r="B5018" t="s">
        <v>16</v>
      </c>
      <c r="C5018" t="s">
        <v>17</v>
      </c>
      <c r="D5018" t="s">
        <v>18</v>
      </c>
      <c r="E5018" t="s">
        <v>19</v>
      </c>
      <c r="F5018">
        <v>2023</v>
      </c>
      <c r="G5018">
        <v>2023</v>
      </c>
      <c r="H5018">
        <v>23</v>
      </c>
      <c r="I5018" t="s">
        <v>132</v>
      </c>
      <c r="J5018">
        <v>7</v>
      </c>
      <c r="K5018" t="s">
        <v>28</v>
      </c>
      <c r="L5018">
        <v>11</v>
      </c>
      <c r="N5018">
        <v>45</v>
      </c>
      <c r="R5018" s="2">
        <f t="shared" si="157"/>
        <v>0.11</v>
      </c>
      <c r="S5018" s="2">
        <f>IF(AND(P5018&lt;&gt;"_U",P5018&lt;&gt;"c",J5018&lt;&gt;99,J5018&lt;&gt;9),IFERROR(VLOOKUP(A5018,'TA Total'!$A$2:$N$10000,14,0),"."),".")</f>
        <v>41319</v>
      </c>
    </row>
    <row r="5019" spans="1:19" x14ac:dyDescent="0.4">
      <c r="A5019" s="2" t="str">
        <f t="shared" si="156"/>
        <v>2023|Tauranga City|12</v>
      </c>
      <c r="B5019" t="s">
        <v>16</v>
      </c>
      <c r="C5019" t="s">
        <v>17</v>
      </c>
      <c r="D5019" t="s">
        <v>18</v>
      </c>
      <c r="E5019" t="s">
        <v>19</v>
      </c>
      <c r="F5019">
        <v>2023</v>
      </c>
      <c r="G5019">
        <v>2023</v>
      </c>
      <c r="H5019">
        <v>23</v>
      </c>
      <c r="I5019" t="s">
        <v>132</v>
      </c>
      <c r="J5019">
        <v>7</v>
      </c>
      <c r="K5019" t="s">
        <v>28</v>
      </c>
      <c r="L5019">
        <v>12</v>
      </c>
      <c r="N5019">
        <v>6</v>
      </c>
      <c r="R5019" s="2">
        <f t="shared" si="157"/>
        <v>0.06</v>
      </c>
      <c r="S5019" s="2">
        <f>IF(AND(P5019&lt;&gt;"_U",P5019&lt;&gt;"c",J5019&lt;&gt;99,J5019&lt;&gt;9),IFERROR(VLOOKUP(A5019,'TA Total'!$A$2:$N$10000,14,0),"."),".")</f>
        <v>9939</v>
      </c>
    </row>
    <row r="5020" spans="1:19" x14ac:dyDescent="0.4">
      <c r="A5020" s="2" t="str">
        <f t="shared" si="156"/>
        <v>2023|Tauranga City|13</v>
      </c>
      <c r="B5020" t="s">
        <v>16</v>
      </c>
      <c r="C5020" t="s">
        <v>17</v>
      </c>
      <c r="D5020" t="s">
        <v>18</v>
      </c>
      <c r="E5020" t="s">
        <v>19</v>
      </c>
      <c r="F5020">
        <v>2023</v>
      </c>
      <c r="G5020">
        <v>2023</v>
      </c>
      <c r="H5020">
        <v>23</v>
      </c>
      <c r="I5020" t="s">
        <v>132</v>
      </c>
      <c r="J5020">
        <v>7</v>
      </c>
      <c r="K5020" t="s">
        <v>28</v>
      </c>
      <c r="L5020">
        <v>13</v>
      </c>
      <c r="N5020">
        <v>0</v>
      </c>
      <c r="R5020" s="2">
        <f t="shared" si="157"/>
        <v>0</v>
      </c>
      <c r="S5020" s="2">
        <f>IF(AND(P5020&lt;&gt;"_U",P5020&lt;&gt;"c",J5020&lt;&gt;99,J5020&lt;&gt;9),IFERROR(VLOOKUP(A5020,'TA Total'!$A$2:$N$10000,14,0),"."),".")</f>
        <v>171</v>
      </c>
    </row>
    <row r="5021" spans="1:19" x14ac:dyDescent="0.4">
      <c r="A5021" s="2" t="str">
        <f t="shared" si="156"/>
        <v>2023|Tauranga City|999</v>
      </c>
      <c r="B5021" t="s">
        <v>16</v>
      </c>
      <c r="C5021" t="s">
        <v>17</v>
      </c>
      <c r="D5021" t="s">
        <v>18</v>
      </c>
      <c r="E5021" t="s">
        <v>19</v>
      </c>
      <c r="F5021">
        <v>2023</v>
      </c>
      <c r="G5021">
        <v>2023</v>
      </c>
      <c r="H5021">
        <v>23</v>
      </c>
      <c r="I5021" t="s">
        <v>132</v>
      </c>
      <c r="J5021">
        <v>7</v>
      </c>
      <c r="K5021" t="s">
        <v>28</v>
      </c>
      <c r="L5021">
        <v>999</v>
      </c>
      <c r="N5021">
        <v>51</v>
      </c>
      <c r="R5021" s="2">
        <f t="shared" si="157"/>
        <v>0.1</v>
      </c>
      <c r="S5021" s="2">
        <f>IF(AND(P5021&lt;&gt;"_U",P5021&lt;&gt;"c",J5021&lt;&gt;99,J5021&lt;&gt;9),IFERROR(VLOOKUP(A5021,'TA Total'!$A$2:$N$10000,14,0),"."),".")</f>
        <v>51465</v>
      </c>
    </row>
    <row r="5022" spans="1:19" x14ac:dyDescent="0.4">
      <c r="A5022" s="2" t="str">
        <f t="shared" si="156"/>
        <v>2023|Tauranga City|10</v>
      </c>
      <c r="B5022" t="s">
        <v>16</v>
      </c>
      <c r="C5022" t="s">
        <v>17</v>
      </c>
      <c r="D5022" t="s">
        <v>18</v>
      </c>
      <c r="E5022" t="s">
        <v>19</v>
      </c>
      <c r="F5022">
        <v>2023</v>
      </c>
      <c r="G5022">
        <v>2023</v>
      </c>
      <c r="H5022">
        <v>23</v>
      </c>
      <c r="I5022" t="s">
        <v>132</v>
      </c>
      <c r="J5022">
        <v>77</v>
      </c>
      <c r="K5022" t="s">
        <v>29</v>
      </c>
      <c r="L5022">
        <v>10</v>
      </c>
      <c r="N5022">
        <v>36</v>
      </c>
      <c r="R5022" s="2">
        <f t="shared" si="157"/>
        <v>100</v>
      </c>
      <c r="S5022" s="2">
        <f>IF(AND(P5022&lt;&gt;"_U",P5022&lt;&gt;"c",J5022&lt;&gt;99,J5022&lt;&gt;9),IFERROR(VLOOKUP(A5022,'TA Total'!$A$2:$N$10000,14,0),"."),".")</f>
        <v>36</v>
      </c>
    </row>
    <row r="5023" spans="1:19" x14ac:dyDescent="0.4">
      <c r="A5023" s="2" t="str">
        <f t="shared" si="156"/>
        <v>2023|Tauranga City|11</v>
      </c>
      <c r="B5023" t="s">
        <v>16</v>
      </c>
      <c r="C5023" t="s">
        <v>17</v>
      </c>
      <c r="D5023" t="s">
        <v>18</v>
      </c>
      <c r="E5023" t="s">
        <v>19</v>
      </c>
      <c r="F5023">
        <v>2023</v>
      </c>
      <c r="G5023">
        <v>2023</v>
      </c>
      <c r="H5023">
        <v>23</v>
      </c>
      <c r="I5023" t="s">
        <v>132</v>
      </c>
      <c r="J5023">
        <v>77</v>
      </c>
      <c r="K5023" t="s">
        <v>29</v>
      </c>
      <c r="L5023">
        <v>11</v>
      </c>
      <c r="N5023">
        <v>41319</v>
      </c>
      <c r="R5023" s="2">
        <f t="shared" si="157"/>
        <v>100</v>
      </c>
      <c r="S5023" s="2">
        <f>IF(AND(P5023&lt;&gt;"_U",P5023&lt;&gt;"c",J5023&lt;&gt;99,J5023&lt;&gt;9),IFERROR(VLOOKUP(A5023,'TA Total'!$A$2:$N$10000,14,0),"."),".")</f>
        <v>41319</v>
      </c>
    </row>
    <row r="5024" spans="1:19" x14ac:dyDescent="0.4">
      <c r="A5024" s="2" t="str">
        <f t="shared" si="156"/>
        <v>2023|Tauranga City|12</v>
      </c>
      <c r="B5024" t="s">
        <v>16</v>
      </c>
      <c r="C5024" t="s">
        <v>17</v>
      </c>
      <c r="D5024" t="s">
        <v>18</v>
      </c>
      <c r="E5024" t="s">
        <v>19</v>
      </c>
      <c r="F5024">
        <v>2023</v>
      </c>
      <c r="G5024">
        <v>2023</v>
      </c>
      <c r="H5024">
        <v>23</v>
      </c>
      <c r="I5024" t="s">
        <v>132</v>
      </c>
      <c r="J5024">
        <v>77</v>
      </c>
      <c r="K5024" t="s">
        <v>29</v>
      </c>
      <c r="L5024">
        <v>12</v>
      </c>
      <c r="N5024">
        <v>9939</v>
      </c>
      <c r="R5024" s="2">
        <f t="shared" si="157"/>
        <v>100</v>
      </c>
      <c r="S5024" s="2">
        <f>IF(AND(P5024&lt;&gt;"_U",P5024&lt;&gt;"c",J5024&lt;&gt;99,J5024&lt;&gt;9),IFERROR(VLOOKUP(A5024,'TA Total'!$A$2:$N$10000,14,0),"."),".")</f>
        <v>9939</v>
      </c>
    </row>
    <row r="5025" spans="1:19" x14ac:dyDescent="0.4">
      <c r="A5025" s="2" t="str">
        <f t="shared" si="156"/>
        <v>2023|Tauranga City|13</v>
      </c>
      <c r="B5025" t="s">
        <v>16</v>
      </c>
      <c r="C5025" t="s">
        <v>17</v>
      </c>
      <c r="D5025" t="s">
        <v>18</v>
      </c>
      <c r="E5025" t="s">
        <v>19</v>
      </c>
      <c r="F5025">
        <v>2023</v>
      </c>
      <c r="G5025">
        <v>2023</v>
      </c>
      <c r="H5025">
        <v>23</v>
      </c>
      <c r="I5025" t="s">
        <v>132</v>
      </c>
      <c r="J5025">
        <v>77</v>
      </c>
      <c r="K5025" t="s">
        <v>29</v>
      </c>
      <c r="L5025">
        <v>13</v>
      </c>
      <c r="N5025">
        <v>171</v>
      </c>
      <c r="R5025" s="2">
        <f t="shared" si="157"/>
        <v>100</v>
      </c>
      <c r="S5025" s="2">
        <f>IF(AND(P5025&lt;&gt;"_U",P5025&lt;&gt;"c",J5025&lt;&gt;99,J5025&lt;&gt;9),IFERROR(VLOOKUP(A5025,'TA Total'!$A$2:$N$10000,14,0),"."),".")</f>
        <v>171</v>
      </c>
    </row>
    <row r="5026" spans="1:19" x14ac:dyDescent="0.4">
      <c r="A5026" s="2" t="str">
        <f t="shared" si="156"/>
        <v>2023|Tauranga City|999</v>
      </c>
      <c r="B5026" t="s">
        <v>16</v>
      </c>
      <c r="C5026" t="s">
        <v>17</v>
      </c>
      <c r="D5026" t="s">
        <v>18</v>
      </c>
      <c r="E5026" t="s">
        <v>19</v>
      </c>
      <c r="F5026">
        <v>2023</v>
      </c>
      <c r="G5026">
        <v>2023</v>
      </c>
      <c r="H5026">
        <v>23</v>
      </c>
      <c r="I5026" t="s">
        <v>132</v>
      </c>
      <c r="J5026">
        <v>77</v>
      </c>
      <c r="K5026" t="s">
        <v>29</v>
      </c>
      <c r="L5026">
        <v>999</v>
      </c>
      <c r="N5026">
        <v>51465</v>
      </c>
      <c r="R5026" s="2">
        <f t="shared" si="157"/>
        <v>100</v>
      </c>
      <c r="S5026" s="2">
        <f>IF(AND(P5026&lt;&gt;"_U",P5026&lt;&gt;"c",J5026&lt;&gt;99,J5026&lt;&gt;9),IFERROR(VLOOKUP(A5026,'TA Total'!$A$2:$N$10000,14,0),"."),".")</f>
        <v>51465</v>
      </c>
    </row>
    <row r="5027" spans="1:19" x14ac:dyDescent="0.4">
      <c r="A5027" s="2" t="str">
        <f t="shared" si="156"/>
        <v>2023|Tauranga City|10</v>
      </c>
      <c r="B5027" t="s">
        <v>16</v>
      </c>
      <c r="C5027" t="s">
        <v>17</v>
      </c>
      <c r="D5027" t="s">
        <v>18</v>
      </c>
      <c r="E5027" t="s">
        <v>19</v>
      </c>
      <c r="F5027">
        <v>2023</v>
      </c>
      <c r="G5027">
        <v>2023</v>
      </c>
      <c r="H5027">
        <v>23</v>
      </c>
      <c r="I5027" t="s">
        <v>132</v>
      </c>
      <c r="J5027">
        <v>8</v>
      </c>
      <c r="K5027" t="s">
        <v>30</v>
      </c>
      <c r="L5027">
        <v>10</v>
      </c>
      <c r="N5027">
        <v>3</v>
      </c>
      <c r="R5027" s="2">
        <f t="shared" si="157"/>
        <v>8.33</v>
      </c>
      <c r="S5027" s="2">
        <f>IF(AND(P5027&lt;&gt;"_U",P5027&lt;&gt;"c",J5027&lt;&gt;99,J5027&lt;&gt;9),IFERROR(VLOOKUP(A5027,'TA Total'!$A$2:$N$10000,14,0),"."),".")</f>
        <v>36</v>
      </c>
    </row>
    <row r="5028" spans="1:19" x14ac:dyDescent="0.4">
      <c r="A5028" s="2" t="str">
        <f t="shared" si="156"/>
        <v>2023|Tauranga City|11</v>
      </c>
      <c r="B5028" t="s">
        <v>16</v>
      </c>
      <c r="C5028" t="s">
        <v>17</v>
      </c>
      <c r="D5028" t="s">
        <v>18</v>
      </c>
      <c r="E5028" t="s">
        <v>19</v>
      </c>
      <c r="F5028">
        <v>2023</v>
      </c>
      <c r="G5028">
        <v>2023</v>
      </c>
      <c r="H5028">
        <v>23</v>
      </c>
      <c r="I5028" t="s">
        <v>132</v>
      </c>
      <c r="J5028">
        <v>8</v>
      </c>
      <c r="K5028" t="s">
        <v>30</v>
      </c>
      <c r="L5028">
        <v>11</v>
      </c>
      <c r="N5028">
        <v>582</v>
      </c>
      <c r="R5028" s="2">
        <f t="shared" si="157"/>
        <v>1.41</v>
      </c>
      <c r="S5028" s="2">
        <f>IF(AND(P5028&lt;&gt;"_U",P5028&lt;&gt;"c",J5028&lt;&gt;99,J5028&lt;&gt;9),IFERROR(VLOOKUP(A5028,'TA Total'!$A$2:$N$10000,14,0),"."),".")</f>
        <v>41319</v>
      </c>
    </row>
    <row r="5029" spans="1:19" x14ac:dyDescent="0.4">
      <c r="A5029" s="2" t="str">
        <f t="shared" si="156"/>
        <v>2023|Tauranga City|12</v>
      </c>
      <c r="B5029" t="s">
        <v>16</v>
      </c>
      <c r="C5029" t="s">
        <v>17</v>
      </c>
      <c r="D5029" t="s">
        <v>18</v>
      </c>
      <c r="E5029" t="s">
        <v>19</v>
      </c>
      <c r="F5029">
        <v>2023</v>
      </c>
      <c r="G5029">
        <v>2023</v>
      </c>
      <c r="H5029">
        <v>23</v>
      </c>
      <c r="I5029" t="s">
        <v>132</v>
      </c>
      <c r="J5029">
        <v>8</v>
      </c>
      <c r="K5029" t="s">
        <v>30</v>
      </c>
      <c r="L5029">
        <v>12</v>
      </c>
      <c r="N5029">
        <v>90</v>
      </c>
      <c r="R5029" s="2">
        <f t="shared" si="157"/>
        <v>0.91</v>
      </c>
      <c r="S5029" s="2">
        <f>IF(AND(P5029&lt;&gt;"_U",P5029&lt;&gt;"c",J5029&lt;&gt;99,J5029&lt;&gt;9),IFERROR(VLOOKUP(A5029,'TA Total'!$A$2:$N$10000,14,0),"."),".")</f>
        <v>9939</v>
      </c>
    </row>
    <row r="5030" spans="1:19" x14ac:dyDescent="0.4">
      <c r="A5030" s="2" t="str">
        <f t="shared" si="156"/>
        <v>2023|Tauranga City|13</v>
      </c>
      <c r="B5030" t="s">
        <v>16</v>
      </c>
      <c r="C5030" t="s">
        <v>17</v>
      </c>
      <c r="D5030" t="s">
        <v>18</v>
      </c>
      <c r="E5030" t="s">
        <v>19</v>
      </c>
      <c r="F5030">
        <v>2023</v>
      </c>
      <c r="G5030">
        <v>2023</v>
      </c>
      <c r="H5030">
        <v>23</v>
      </c>
      <c r="I5030" t="s">
        <v>132</v>
      </c>
      <c r="J5030">
        <v>8</v>
      </c>
      <c r="K5030" t="s">
        <v>30</v>
      </c>
      <c r="L5030">
        <v>13</v>
      </c>
      <c r="N5030">
        <v>12</v>
      </c>
      <c r="R5030" s="2">
        <f t="shared" si="157"/>
        <v>7.02</v>
      </c>
      <c r="S5030" s="2">
        <f>IF(AND(P5030&lt;&gt;"_U",P5030&lt;&gt;"c",J5030&lt;&gt;99,J5030&lt;&gt;9),IFERROR(VLOOKUP(A5030,'TA Total'!$A$2:$N$10000,14,0),"."),".")</f>
        <v>171</v>
      </c>
    </row>
    <row r="5031" spans="1:19" x14ac:dyDescent="0.4">
      <c r="A5031" s="2" t="str">
        <f t="shared" si="156"/>
        <v>2023|Tauranga City|999</v>
      </c>
      <c r="B5031" t="s">
        <v>16</v>
      </c>
      <c r="C5031" t="s">
        <v>17</v>
      </c>
      <c r="D5031" t="s">
        <v>18</v>
      </c>
      <c r="E5031" t="s">
        <v>19</v>
      </c>
      <c r="F5031">
        <v>2023</v>
      </c>
      <c r="G5031">
        <v>2023</v>
      </c>
      <c r="H5031">
        <v>23</v>
      </c>
      <c r="I5031" t="s">
        <v>132</v>
      </c>
      <c r="J5031">
        <v>8</v>
      </c>
      <c r="K5031" t="s">
        <v>30</v>
      </c>
      <c r="L5031">
        <v>999</v>
      </c>
      <c r="N5031">
        <v>684</v>
      </c>
      <c r="R5031" s="2">
        <f t="shared" si="157"/>
        <v>1.33</v>
      </c>
      <c r="S5031" s="2">
        <f>IF(AND(P5031&lt;&gt;"_U",P5031&lt;&gt;"c",J5031&lt;&gt;99,J5031&lt;&gt;9),IFERROR(VLOOKUP(A5031,'TA Total'!$A$2:$N$10000,14,0),"."),".")</f>
        <v>51465</v>
      </c>
    </row>
    <row r="5032" spans="1:19" x14ac:dyDescent="0.4">
      <c r="A5032" s="2" t="str">
        <f t="shared" si="156"/>
        <v>2023|Tauranga City|10</v>
      </c>
      <c r="B5032" t="s">
        <v>16</v>
      </c>
      <c r="C5032" t="s">
        <v>17</v>
      </c>
      <c r="D5032" t="s">
        <v>18</v>
      </c>
      <c r="E5032" t="s">
        <v>19</v>
      </c>
      <c r="F5032">
        <v>2023</v>
      </c>
      <c r="G5032">
        <v>2023</v>
      </c>
      <c r="H5032">
        <v>23</v>
      </c>
      <c r="I5032" t="s">
        <v>132</v>
      </c>
      <c r="J5032">
        <v>9</v>
      </c>
      <c r="K5032" t="s">
        <v>31</v>
      </c>
      <c r="L5032">
        <v>10</v>
      </c>
      <c r="N5032">
        <v>0</v>
      </c>
      <c r="R5032" s="2" t="str">
        <f t="shared" si="157"/>
        <v>.</v>
      </c>
      <c r="S5032" s="2" t="str">
        <f>IF(AND(P5032&lt;&gt;"_U",P5032&lt;&gt;"c",J5032&lt;&gt;99,J5032&lt;&gt;9),IFERROR(VLOOKUP(A5032,'TA Total'!$A$2:$N$10000,14,0),"."),".")</f>
        <v>.</v>
      </c>
    </row>
    <row r="5033" spans="1:19" x14ac:dyDescent="0.4">
      <c r="A5033" s="2" t="str">
        <f t="shared" si="156"/>
        <v>2023|Tauranga City|11</v>
      </c>
      <c r="B5033" t="s">
        <v>16</v>
      </c>
      <c r="C5033" t="s">
        <v>17</v>
      </c>
      <c r="D5033" t="s">
        <v>18</v>
      </c>
      <c r="E5033" t="s">
        <v>19</v>
      </c>
      <c r="F5033">
        <v>2023</v>
      </c>
      <c r="G5033">
        <v>2023</v>
      </c>
      <c r="H5033">
        <v>23</v>
      </c>
      <c r="I5033" t="s">
        <v>132</v>
      </c>
      <c r="J5033">
        <v>9</v>
      </c>
      <c r="K5033" t="s">
        <v>31</v>
      </c>
      <c r="L5033">
        <v>11</v>
      </c>
      <c r="N5033">
        <v>3297</v>
      </c>
      <c r="R5033" s="2" t="str">
        <f t="shared" si="157"/>
        <v>.</v>
      </c>
      <c r="S5033" s="2" t="str">
        <f>IF(AND(P5033&lt;&gt;"_U",P5033&lt;&gt;"c",J5033&lt;&gt;99,J5033&lt;&gt;9),IFERROR(VLOOKUP(A5033,'TA Total'!$A$2:$N$10000,14,0),"."),".")</f>
        <v>.</v>
      </c>
    </row>
    <row r="5034" spans="1:19" x14ac:dyDescent="0.4">
      <c r="A5034" s="2" t="str">
        <f t="shared" si="156"/>
        <v>2023|Tauranga City|12</v>
      </c>
      <c r="B5034" t="s">
        <v>16</v>
      </c>
      <c r="C5034" t="s">
        <v>17</v>
      </c>
      <c r="D5034" t="s">
        <v>18</v>
      </c>
      <c r="E5034" t="s">
        <v>19</v>
      </c>
      <c r="F5034">
        <v>2023</v>
      </c>
      <c r="G5034">
        <v>2023</v>
      </c>
      <c r="H5034">
        <v>23</v>
      </c>
      <c r="I5034" t="s">
        <v>132</v>
      </c>
      <c r="J5034">
        <v>9</v>
      </c>
      <c r="K5034" t="s">
        <v>31</v>
      </c>
      <c r="L5034">
        <v>12</v>
      </c>
      <c r="N5034">
        <v>870</v>
      </c>
      <c r="R5034" s="2" t="str">
        <f t="shared" si="157"/>
        <v>.</v>
      </c>
      <c r="S5034" s="2" t="str">
        <f>IF(AND(P5034&lt;&gt;"_U",P5034&lt;&gt;"c",J5034&lt;&gt;99,J5034&lt;&gt;9),IFERROR(VLOOKUP(A5034,'TA Total'!$A$2:$N$10000,14,0),"."),".")</f>
        <v>.</v>
      </c>
    </row>
    <row r="5035" spans="1:19" x14ac:dyDescent="0.4">
      <c r="A5035" s="2" t="str">
        <f t="shared" si="156"/>
        <v>2023|Tauranga City|13</v>
      </c>
      <c r="B5035" t="s">
        <v>16</v>
      </c>
      <c r="C5035" t="s">
        <v>17</v>
      </c>
      <c r="D5035" t="s">
        <v>18</v>
      </c>
      <c r="E5035" t="s">
        <v>19</v>
      </c>
      <c r="F5035">
        <v>2023</v>
      </c>
      <c r="G5035">
        <v>2023</v>
      </c>
      <c r="H5035">
        <v>23</v>
      </c>
      <c r="I5035" t="s">
        <v>132</v>
      </c>
      <c r="J5035">
        <v>9</v>
      </c>
      <c r="K5035" t="s">
        <v>31</v>
      </c>
      <c r="L5035">
        <v>13</v>
      </c>
      <c r="N5035">
        <v>87</v>
      </c>
      <c r="R5035" s="2" t="str">
        <f t="shared" si="157"/>
        <v>.</v>
      </c>
      <c r="S5035" s="2" t="str">
        <f>IF(AND(P5035&lt;&gt;"_U",P5035&lt;&gt;"c",J5035&lt;&gt;99,J5035&lt;&gt;9),IFERROR(VLOOKUP(A5035,'TA Total'!$A$2:$N$10000,14,0),"."),".")</f>
        <v>.</v>
      </c>
    </row>
    <row r="5036" spans="1:19" x14ac:dyDescent="0.4">
      <c r="A5036" s="2" t="str">
        <f t="shared" si="156"/>
        <v>2023|Tauranga City|999</v>
      </c>
      <c r="B5036" t="s">
        <v>16</v>
      </c>
      <c r="C5036" t="s">
        <v>17</v>
      </c>
      <c r="D5036" t="s">
        <v>18</v>
      </c>
      <c r="E5036" t="s">
        <v>19</v>
      </c>
      <c r="F5036">
        <v>2023</v>
      </c>
      <c r="G5036">
        <v>2023</v>
      </c>
      <c r="H5036">
        <v>23</v>
      </c>
      <c r="I5036" t="s">
        <v>132</v>
      </c>
      <c r="J5036">
        <v>9</v>
      </c>
      <c r="K5036" t="s">
        <v>31</v>
      </c>
      <c r="L5036">
        <v>999</v>
      </c>
      <c r="N5036">
        <v>4257</v>
      </c>
      <c r="R5036" s="2" t="str">
        <f t="shared" si="157"/>
        <v>.</v>
      </c>
      <c r="S5036" s="2" t="str">
        <f>IF(AND(P5036&lt;&gt;"_U",P5036&lt;&gt;"c",J5036&lt;&gt;99,J5036&lt;&gt;9),IFERROR(VLOOKUP(A5036,'TA Total'!$A$2:$N$10000,14,0),"."),".")</f>
        <v>.</v>
      </c>
    </row>
    <row r="5037" spans="1:19" x14ac:dyDescent="0.4">
      <c r="A5037" s="2" t="str">
        <f t="shared" si="156"/>
        <v>2023|Tauranga City|10</v>
      </c>
      <c r="B5037" t="s">
        <v>16</v>
      </c>
      <c r="C5037" t="s">
        <v>17</v>
      </c>
      <c r="D5037" t="s">
        <v>18</v>
      </c>
      <c r="E5037" t="s">
        <v>19</v>
      </c>
      <c r="F5037">
        <v>2023</v>
      </c>
      <c r="G5037">
        <v>2023</v>
      </c>
      <c r="H5037">
        <v>23</v>
      </c>
      <c r="I5037" t="s">
        <v>132</v>
      </c>
      <c r="J5037">
        <v>99</v>
      </c>
      <c r="K5037" t="s">
        <v>32</v>
      </c>
      <c r="L5037">
        <v>10</v>
      </c>
      <c r="N5037">
        <v>36</v>
      </c>
      <c r="R5037" s="2" t="str">
        <f t="shared" si="157"/>
        <v>.</v>
      </c>
      <c r="S5037" s="2" t="str">
        <f>IF(AND(P5037&lt;&gt;"_U",P5037&lt;&gt;"c",J5037&lt;&gt;99,J5037&lt;&gt;9),IFERROR(VLOOKUP(A5037,'TA Total'!$A$2:$N$10000,14,0),"."),".")</f>
        <v>.</v>
      </c>
    </row>
    <row r="5038" spans="1:19" x14ac:dyDescent="0.4">
      <c r="A5038" s="2" t="str">
        <f t="shared" si="156"/>
        <v>2023|Tauranga City|11</v>
      </c>
      <c r="B5038" t="s">
        <v>16</v>
      </c>
      <c r="C5038" t="s">
        <v>17</v>
      </c>
      <c r="D5038" t="s">
        <v>18</v>
      </c>
      <c r="E5038" t="s">
        <v>19</v>
      </c>
      <c r="F5038">
        <v>2023</v>
      </c>
      <c r="G5038">
        <v>2023</v>
      </c>
      <c r="H5038">
        <v>23</v>
      </c>
      <c r="I5038" t="s">
        <v>132</v>
      </c>
      <c r="J5038">
        <v>99</v>
      </c>
      <c r="K5038" t="s">
        <v>32</v>
      </c>
      <c r="L5038">
        <v>11</v>
      </c>
      <c r="N5038">
        <v>44616</v>
      </c>
      <c r="R5038" s="2" t="str">
        <f t="shared" si="157"/>
        <v>.</v>
      </c>
      <c r="S5038" s="2" t="str">
        <f>IF(AND(P5038&lt;&gt;"_U",P5038&lt;&gt;"c",J5038&lt;&gt;99,J5038&lt;&gt;9),IFERROR(VLOOKUP(A5038,'TA Total'!$A$2:$N$10000,14,0),"."),".")</f>
        <v>.</v>
      </c>
    </row>
    <row r="5039" spans="1:19" x14ac:dyDescent="0.4">
      <c r="A5039" s="2" t="str">
        <f t="shared" si="156"/>
        <v>2023|Tauranga City|12</v>
      </c>
      <c r="B5039" t="s">
        <v>16</v>
      </c>
      <c r="C5039" t="s">
        <v>17</v>
      </c>
      <c r="D5039" t="s">
        <v>18</v>
      </c>
      <c r="E5039" t="s">
        <v>19</v>
      </c>
      <c r="F5039">
        <v>2023</v>
      </c>
      <c r="G5039">
        <v>2023</v>
      </c>
      <c r="H5039">
        <v>23</v>
      </c>
      <c r="I5039" t="s">
        <v>132</v>
      </c>
      <c r="J5039">
        <v>99</v>
      </c>
      <c r="K5039" t="s">
        <v>32</v>
      </c>
      <c r="L5039">
        <v>12</v>
      </c>
      <c r="N5039">
        <v>10806</v>
      </c>
      <c r="R5039" s="2" t="str">
        <f t="shared" si="157"/>
        <v>.</v>
      </c>
      <c r="S5039" s="2" t="str">
        <f>IF(AND(P5039&lt;&gt;"_U",P5039&lt;&gt;"c",J5039&lt;&gt;99,J5039&lt;&gt;9),IFERROR(VLOOKUP(A5039,'TA Total'!$A$2:$N$10000,14,0),"."),".")</f>
        <v>.</v>
      </c>
    </row>
    <row r="5040" spans="1:19" x14ac:dyDescent="0.4">
      <c r="A5040" s="2" t="str">
        <f t="shared" si="156"/>
        <v>2023|Tauranga City|13</v>
      </c>
      <c r="B5040" t="s">
        <v>16</v>
      </c>
      <c r="C5040" t="s">
        <v>17</v>
      </c>
      <c r="D5040" t="s">
        <v>18</v>
      </c>
      <c r="E5040" t="s">
        <v>19</v>
      </c>
      <c r="F5040">
        <v>2023</v>
      </c>
      <c r="G5040">
        <v>2023</v>
      </c>
      <c r="H5040">
        <v>23</v>
      </c>
      <c r="I5040" t="s">
        <v>132</v>
      </c>
      <c r="J5040">
        <v>99</v>
      </c>
      <c r="K5040" t="s">
        <v>32</v>
      </c>
      <c r="L5040">
        <v>13</v>
      </c>
      <c r="N5040">
        <v>261</v>
      </c>
      <c r="R5040" s="2" t="str">
        <f t="shared" si="157"/>
        <v>.</v>
      </c>
      <c r="S5040" s="2" t="str">
        <f>IF(AND(P5040&lt;&gt;"_U",P5040&lt;&gt;"c",J5040&lt;&gt;99,J5040&lt;&gt;9),IFERROR(VLOOKUP(A5040,'TA Total'!$A$2:$N$10000,14,0),"."),".")</f>
        <v>.</v>
      </c>
    </row>
    <row r="5041" spans="1:19" x14ac:dyDescent="0.4">
      <c r="A5041" s="2" t="str">
        <f t="shared" si="156"/>
        <v>2023|Tauranga City|999</v>
      </c>
      <c r="B5041" t="s">
        <v>16</v>
      </c>
      <c r="C5041" t="s">
        <v>17</v>
      </c>
      <c r="D5041" t="s">
        <v>18</v>
      </c>
      <c r="E5041" t="s">
        <v>19</v>
      </c>
      <c r="F5041">
        <v>2023</v>
      </c>
      <c r="G5041">
        <v>2023</v>
      </c>
      <c r="H5041">
        <v>23</v>
      </c>
      <c r="I5041" t="s">
        <v>132</v>
      </c>
      <c r="J5041">
        <v>99</v>
      </c>
      <c r="K5041" t="s">
        <v>32</v>
      </c>
      <c r="L5041">
        <v>999</v>
      </c>
      <c r="N5041">
        <v>55719</v>
      </c>
      <c r="R5041" s="2" t="str">
        <f t="shared" si="157"/>
        <v>.</v>
      </c>
      <c r="S5041" s="2" t="str">
        <f>IF(AND(P5041&lt;&gt;"_U",P5041&lt;&gt;"c",J5041&lt;&gt;99,J5041&lt;&gt;9),IFERROR(VLOOKUP(A5041,'TA Total'!$A$2:$N$10000,14,0),"."),".")</f>
        <v>.</v>
      </c>
    </row>
    <row r="5042" spans="1:19" x14ac:dyDescent="0.4">
      <c r="A5042" s="2" t="str">
        <f t="shared" si="156"/>
        <v>2023|Rotorua District|10</v>
      </c>
      <c r="B5042" t="s">
        <v>16</v>
      </c>
      <c r="C5042" t="s">
        <v>17</v>
      </c>
      <c r="D5042" t="s">
        <v>18</v>
      </c>
      <c r="E5042" t="s">
        <v>19</v>
      </c>
      <c r="F5042">
        <v>2023</v>
      </c>
      <c r="G5042">
        <v>2023</v>
      </c>
      <c r="H5042">
        <v>24</v>
      </c>
      <c r="I5042" t="s">
        <v>131</v>
      </c>
      <c r="J5042">
        <v>0</v>
      </c>
      <c r="K5042" t="s">
        <v>21</v>
      </c>
      <c r="L5042">
        <v>10</v>
      </c>
      <c r="N5042">
        <v>3</v>
      </c>
      <c r="R5042" s="2">
        <f t="shared" si="157"/>
        <v>16.670000000000002</v>
      </c>
      <c r="S5042" s="2">
        <f>IF(AND(P5042&lt;&gt;"_U",P5042&lt;&gt;"c",J5042&lt;&gt;99,J5042&lt;&gt;9),IFERROR(VLOOKUP(A5042,'TA Total'!$A$2:$N$10000,14,0),"."),".")</f>
        <v>18</v>
      </c>
    </row>
    <row r="5043" spans="1:19" x14ac:dyDescent="0.4">
      <c r="A5043" s="2" t="str">
        <f t="shared" si="156"/>
        <v>2023|Rotorua District|11</v>
      </c>
      <c r="B5043" t="s">
        <v>16</v>
      </c>
      <c r="C5043" t="s">
        <v>17</v>
      </c>
      <c r="D5043" t="s">
        <v>18</v>
      </c>
      <c r="E5043" t="s">
        <v>19</v>
      </c>
      <c r="F5043">
        <v>2023</v>
      </c>
      <c r="G5043">
        <v>2023</v>
      </c>
      <c r="H5043">
        <v>24</v>
      </c>
      <c r="I5043" t="s">
        <v>131</v>
      </c>
      <c r="J5043">
        <v>0</v>
      </c>
      <c r="K5043" t="s">
        <v>21</v>
      </c>
      <c r="L5043">
        <v>11</v>
      </c>
      <c r="N5043">
        <v>195</v>
      </c>
      <c r="R5043" s="2">
        <f t="shared" si="157"/>
        <v>1.0900000000000001</v>
      </c>
      <c r="S5043" s="2">
        <f>IF(AND(P5043&lt;&gt;"_U",P5043&lt;&gt;"c",J5043&lt;&gt;99,J5043&lt;&gt;9),IFERROR(VLOOKUP(A5043,'TA Total'!$A$2:$N$10000,14,0),"."),".")</f>
        <v>17916</v>
      </c>
    </row>
    <row r="5044" spans="1:19" x14ac:dyDescent="0.4">
      <c r="A5044" s="2" t="str">
        <f t="shared" si="156"/>
        <v>2023|Rotorua District|12</v>
      </c>
      <c r="B5044" t="s">
        <v>16</v>
      </c>
      <c r="C5044" t="s">
        <v>17</v>
      </c>
      <c r="D5044" t="s">
        <v>18</v>
      </c>
      <c r="E5044" t="s">
        <v>19</v>
      </c>
      <c r="F5044">
        <v>2023</v>
      </c>
      <c r="G5044">
        <v>2023</v>
      </c>
      <c r="H5044">
        <v>24</v>
      </c>
      <c r="I5044" t="s">
        <v>131</v>
      </c>
      <c r="J5044">
        <v>0</v>
      </c>
      <c r="K5044" t="s">
        <v>21</v>
      </c>
      <c r="L5044">
        <v>12</v>
      </c>
      <c r="N5044">
        <v>132</v>
      </c>
      <c r="R5044" s="2">
        <f t="shared" si="157"/>
        <v>3.59</v>
      </c>
      <c r="S5044" s="2">
        <f>IF(AND(P5044&lt;&gt;"_U",P5044&lt;&gt;"c",J5044&lt;&gt;99,J5044&lt;&gt;9),IFERROR(VLOOKUP(A5044,'TA Total'!$A$2:$N$10000,14,0),"."),".")</f>
        <v>3678</v>
      </c>
    </row>
    <row r="5045" spans="1:19" x14ac:dyDescent="0.4">
      <c r="A5045" s="2" t="str">
        <f t="shared" si="156"/>
        <v>2023|Rotorua District|13</v>
      </c>
      <c r="B5045" t="s">
        <v>16</v>
      </c>
      <c r="C5045" t="s">
        <v>17</v>
      </c>
      <c r="D5045" t="s">
        <v>18</v>
      </c>
      <c r="E5045" t="s">
        <v>19</v>
      </c>
      <c r="F5045">
        <v>2023</v>
      </c>
      <c r="G5045">
        <v>2023</v>
      </c>
      <c r="H5045">
        <v>24</v>
      </c>
      <c r="I5045" t="s">
        <v>131</v>
      </c>
      <c r="J5045">
        <v>0</v>
      </c>
      <c r="K5045" t="s">
        <v>21</v>
      </c>
      <c r="L5045">
        <v>13</v>
      </c>
      <c r="N5045">
        <v>24</v>
      </c>
      <c r="R5045" s="2">
        <f t="shared" si="157"/>
        <v>17.02</v>
      </c>
      <c r="S5045" s="2">
        <f>IF(AND(P5045&lt;&gt;"_U",P5045&lt;&gt;"c",J5045&lt;&gt;99,J5045&lt;&gt;9),IFERROR(VLOOKUP(A5045,'TA Total'!$A$2:$N$10000,14,0),"."),".")</f>
        <v>141</v>
      </c>
    </row>
    <row r="5046" spans="1:19" x14ac:dyDescent="0.4">
      <c r="A5046" s="2" t="str">
        <f t="shared" si="156"/>
        <v>2023|Rotorua District|999</v>
      </c>
      <c r="B5046" t="s">
        <v>16</v>
      </c>
      <c r="C5046" t="s">
        <v>17</v>
      </c>
      <c r="D5046" t="s">
        <v>18</v>
      </c>
      <c r="E5046" t="s">
        <v>19</v>
      </c>
      <c r="F5046">
        <v>2023</v>
      </c>
      <c r="G5046">
        <v>2023</v>
      </c>
      <c r="H5046">
        <v>24</v>
      </c>
      <c r="I5046" t="s">
        <v>131</v>
      </c>
      <c r="J5046">
        <v>0</v>
      </c>
      <c r="K5046" t="s">
        <v>21</v>
      </c>
      <c r="L5046">
        <v>999</v>
      </c>
      <c r="N5046">
        <v>351</v>
      </c>
      <c r="R5046" s="2">
        <f t="shared" si="157"/>
        <v>1.61</v>
      </c>
      <c r="S5046" s="2">
        <f>IF(AND(P5046&lt;&gt;"_U",P5046&lt;&gt;"c",J5046&lt;&gt;99,J5046&lt;&gt;9),IFERROR(VLOOKUP(A5046,'TA Total'!$A$2:$N$10000,14,0),"."),".")</f>
        <v>21750</v>
      </c>
    </row>
    <row r="5047" spans="1:19" x14ac:dyDescent="0.4">
      <c r="A5047" s="2" t="str">
        <f t="shared" si="156"/>
        <v>2023|Rotorua District|10</v>
      </c>
      <c r="B5047" t="s">
        <v>16</v>
      </c>
      <c r="C5047" t="s">
        <v>17</v>
      </c>
      <c r="D5047" t="s">
        <v>18</v>
      </c>
      <c r="E5047" t="s">
        <v>19</v>
      </c>
      <c r="F5047">
        <v>2023</v>
      </c>
      <c r="G5047">
        <v>2023</v>
      </c>
      <c r="H5047">
        <v>24</v>
      </c>
      <c r="I5047" t="s">
        <v>131</v>
      </c>
      <c r="J5047">
        <v>1</v>
      </c>
      <c r="K5047" t="s">
        <v>22</v>
      </c>
      <c r="L5047">
        <v>10</v>
      </c>
      <c r="N5047">
        <v>12</v>
      </c>
      <c r="R5047" s="2">
        <f t="shared" si="157"/>
        <v>66.67</v>
      </c>
      <c r="S5047" s="2">
        <f>IF(AND(P5047&lt;&gt;"_U",P5047&lt;&gt;"c",J5047&lt;&gt;99,J5047&lt;&gt;9),IFERROR(VLOOKUP(A5047,'TA Total'!$A$2:$N$10000,14,0),"."),".")</f>
        <v>18</v>
      </c>
    </row>
    <row r="5048" spans="1:19" x14ac:dyDescent="0.4">
      <c r="A5048" s="2" t="str">
        <f t="shared" si="156"/>
        <v>2023|Rotorua District|11</v>
      </c>
      <c r="B5048" t="s">
        <v>16</v>
      </c>
      <c r="C5048" t="s">
        <v>17</v>
      </c>
      <c r="D5048" t="s">
        <v>18</v>
      </c>
      <c r="E5048" t="s">
        <v>19</v>
      </c>
      <c r="F5048">
        <v>2023</v>
      </c>
      <c r="G5048">
        <v>2023</v>
      </c>
      <c r="H5048">
        <v>24</v>
      </c>
      <c r="I5048" t="s">
        <v>131</v>
      </c>
      <c r="J5048">
        <v>1</v>
      </c>
      <c r="K5048" t="s">
        <v>22</v>
      </c>
      <c r="L5048">
        <v>11</v>
      </c>
      <c r="N5048">
        <v>10521</v>
      </c>
      <c r="R5048" s="2">
        <f t="shared" si="157"/>
        <v>58.72</v>
      </c>
      <c r="S5048" s="2">
        <f>IF(AND(P5048&lt;&gt;"_U",P5048&lt;&gt;"c",J5048&lt;&gt;99,J5048&lt;&gt;9),IFERROR(VLOOKUP(A5048,'TA Total'!$A$2:$N$10000,14,0),"."),".")</f>
        <v>17916</v>
      </c>
    </row>
    <row r="5049" spans="1:19" x14ac:dyDescent="0.4">
      <c r="A5049" s="2" t="str">
        <f t="shared" si="156"/>
        <v>2023|Rotorua District|12</v>
      </c>
      <c r="B5049" t="s">
        <v>16</v>
      </c>
      <c r="C5049" t="s">
        <v>17</v>
      </c>
      <c r="D5049" t="s">
        <v>18</v>
      </c>
      <c r="E5049" t="s">
        <v>19</v>
      </c>
      <c r="F5049">
        <v>2023</v>
      </c>
      <c r="G5049">
        <v>2023</v>
      </c>
      <c r="H5049">
        <v>24</v>
      </c>
      <c r="I5049" t="s">
        <v>131</v>
      </c>
      <c r="J5049">
        <v>1</v>
      </c>
      <c r="K5049" t="s">
        <v>22</v>
      </c>
      <c r="L5049">
        <v>12</v>
      </c>
      <c r="N5049">
        <v>2397</v>
      </c>
      <c r="R5049" s="2">
        <f t="shared" si="157"/>
        <v>65.17</v>
      </c>
      <c r="S5049" s="2">
        <f>IF(AND(P5049&lt;&gt;"_U",P5049&lt;&gt;"c",J5049&lt;&gt;99,J5049&lt;&gt;9),IFERROR(VLOOKUP(A5049,'TA Total'!$A$2:$N$10000,14,0),"."),".")</f>
        <v>3678</v>
      </c>
    </row>
    <row r="5050" spans="1:19" x14ac:dyDescent="0.4">
      <c r="A5050" s="2" t="str">
        <f t="shared" si="156"/>
        <v>2023|Rotorua District|13</v>
      </c>
      <c r="B5050" t="s">
        <v>16</v>
      </c>
      <c r="C5050" t="s">
        <v>17</v>
      </c>
      <c r="D5050" t="s">
        <v>18</v>
      </c>
      <c r="E5050" t="s">
        <v>19</v>
      </c>
      <c r="F5050">
        <v>2023</v>
      </c>
      <c r="G5050">
        <v>2023</v>
      </c>
      <c r="H5050">
        <v>24</v>
      </c>
      <c r="I5050" t="s">
        <v>131</v>
      </c>
      <c r="J5050">
        <v>1</v>
      </c>
      <c r="K5050" t="s">
        <v>22</v>
      </c>
      <c r="L5050">
        <v>13</v>
      </c>
      <c r="N5050">
        <v>30</v>
      </c>
      <c r="R5050" s="2">
        <f t="shared" si="157"/>
        <v>21.28</v>
      </c>
      <c r="S5050" s="2">
        <f>IF(AND(P5050&lt;&gt;"_U",P5050&lt;&gt;"c",J5050&lt;&gt;99,J5050&lt;&gt;9),IFERROR(VLOOKUP(A5050,'TA Total'!$A$2:$N$10000,14,0),"."),".")</f>
        <v>141</v>
      </c>
    </row>
    <row r="5051" spans="1:19" x14ac:dyDescent="0.4">
      <c r="A5051" s="2" t="str">
        <f t="shared" si="156"/>
        <v>2023|Rotorua District|999</v>
      </c>
      <c r="B5051" t="s">
        <v>16</v>
      </c>
      <c r="C5051" t="s">
        <v>17</v>
      </c>
      <c r="D5051" t="s">
        <v>18</v>
      </c>
      <c r="E5051" t="s">
        <v>19</v>
      </c>
      <c r="F5051">
        <v>2023</v>
      </c>
      <c r="G5051">
        <v>2023</v>
      </c>
      <c r="H5051">
        <v>24</v>
      </c>
      <c r="I5051" t="s">
        <v>131</v>
      </c>
      <c r="J5051">
        <v>1</v>
      </c>
      <c r="K5051" t="s">
        <v>22</v>
      </c>
      <c r="L5051">
        <v>999</v>
      </c>
      <c r="N5051">
        <v>12960</v>
      </c>
      <c r="R5051" s="2">
        <f t="shared" si="157"/>
        <v>59.59</v>
      </c>
      <c r="S5051" s="2">
        <f>IF(AND(P5051&lt;&gt;"_U",P5051&lt;&gt;"c",J5051&lt;&gt;99,J5051&lt;&gt;9),IFERROR(VLOOKUP(A5051,'TA Total'!$A$2:$N$10000,14,0),"."),".")</f>
        <v>21750</v>
      </c>
    </row>
    <row r="5052" spans="1:19" x14ac:dyDescent="0.4">
      <c r="A5052" s="2" t="str">
        <f t="shared" si="156"/>
        <v>2023|Rotorua District|10</v>
      </c>
      <c r="B5052" t="s">
        <v>16</v>
      </c>
      <c r="C5052" t="s">
        <v>17</v>
      </c>
      <c r="D5052" t="s">
        <v>18</v>
      </c>
      <c r="E5052" t="s">
        <v>19</v>
      </c>
      <c r="F5052">
        <v>2023</v>
      </c>
      <c r="G5052">
        <v>2023</v>
      </c>
      <c r="H5052">
        <v>24</v>
      </c>
      <c r="I5052" t="s">
        <v>131</v>
      </c>
      <c r="J5052">
        <v>2</v>
      </c>
      <c r="K5052" t="s">
        <v>23</v>
      </c>
      <c r="L5052">
        <v>10</v>
      </c>
      <c r="N5052">
        <v>3</v>
      </c>
      <c r="R5052" s="2">
        <f t="shared" si="157"/>
        <v>16.670000000000002</v>
      </c>
      <c r="S5052" s="2">
        <f>IF(AND(P5052&lt;&gt;"_U",P5052&lt;&gt;"c",J5052&lt;&gt;99,J5052&lt;&gt;9),IFERROR(VLOOKUP(A5052,'TA Total'!$A$2:$N$10000,14,0),"."),".")</f>
        <v>18</v>
      </c>
    </row>
    <row r="5053" spans="1:19" x14ac:dyDescent="0.4">
      <c r="A5053" s="2" t="str">
        <f t="shared" si="156"/>
        <v>2023|Rotorua District|11</v>
      </c>
      <c r="B5053" t="s">
        <v>16</v>
      </c>
      <c r="C5053" t="s">
        <v>17</v>
      </c>
      <c r="D5053" t="s">
        <v>18</v>
      </c>
      <c r="E5053" t="s">
        <v>19</v>
      </c>
      <c r="F5053">
        <v>2023</v>
      </c>
      <c r="G5053">
        <v>2023</v>
      </c>
      <c r="H5053">
        <v>24</v>
      </c>
      <c r="I5053" t="s">
        <v>131</v>
      </c>
      <c r="J5053">
        <v>2</v>
      </c>
      <c r="K5053" t="s">
        <v>23</v>
      </c>
      <c r="L5053">
        <v>11</v>
      </c>
      <c r="N5053">
        <v>5532</v>
      </c>
      <c r="R5053" s="2">
        <f t="shared" si="157"/>
        <v>30.88</v>
      </c>
      <c r="S5053" s="2">
        <f>IF(AND(P5053&lt;&gt;"_U",P5053&lt;&gt;"c",J5053&lt;&gt;99,J5053&lt;&gt;9),IFERROR(VLOOKUP(A5053,'TA Total'!$A$2:$N$10000,14,0),"."),".")</f>
        <v>17916</v>
      </c>
    </row>
    <row r="5054" spans="1:19" x14ac:dyDescent="0.4">
      <c r="A5054" s="2" t="str">
        <f t="shared" si="156"/>
        <v>2023|Rotorua District|12</v>
      </c>
      <c r="B5054" t="s">
        <v>16</v>
      </c>
      <c r="C5054" t="s">
        <v>17</v>
      </c>
      <c r="D5054" t="s">
        <v>18</v>
      </c>
      <c r="E5054" t="s">
        <v>19</v>
      </c>
      <c r="F5054">
        <v>2023</v>
      </c>
      <c r="G5054">
        <v>2023</v>
      </c>
      <c r="H5054">
        <v>24</v>
      </c>
      <c r="I5054" t="s">
        <v>131</v>
      </c>
      <c r="J5054">
        <v>2</v>
      </c>
      <c r="K5054" t="s">
        <v>23</v>
      </c>
      <c r="L5054">
        <v>12</v>
      </c>
      <c r="N5054">
        <v>1284</v>
      </c>
      <c r="R5054" s="2">
        <f t="shared" si="157"/>
        <v>34.909999999999997</v>
      </c>
      <c r="S5054" s="2">
        <f>IF(AND(P5054&lt;&gt;"_U",P5054&lt;&gt;"c",J5054&lt;&gt;99,J5054&lt;&gt;9),IFERROR(VLOOKUP(A5054,'TA Total'!$A$2:$N$10000,14,0),"."),".")</f>
        <v>3678</v>
      </c>
    </row>
    <row r="5055" spans="1:19" x14ac:dyDescent="0.4">
      <c r="A5055" s="2" t="str">
        <f t="shared" si="156"/>
        <v>2023|Rotorua District|13</v>
      </c>
      <c r="B5055" t="s">
        <v>16</v>
      </c>
      <c r="C5055" t="s">
        <v>17</v>
      </c>
      <c r="D5055" t="s">
        <v>18</v>
      </c>
      <c r="E5055" t="s">
        <v>19</v>
      </c>
      <c r="F5055">
        <v>2023</v>
      </c>
      <c r="G5055">
        <v>2023</v>
      </c>
      <c r="H5055">
        <v>24</v>
      </c>
      <c r="I5055" t="s">
        <v>131</v>
      </c>
      <c r="J5055">
        <v>2</v>
      </c>
      <c r="K5055" t="s">
        <v>23</v>
      </c>
      <c r="L5055">
        <v>13</v>
      </c>
      <c r="N5055">
        <v>63</v>
      </c>
      <c r="R5055" s="2">
        <f t="shared" si="157"/>
        <v>44.68</v>
      </c>
      <c r="S5055" s="2">
        <f>IF(AND(P5055&lt;&gt;"_U",P5055&lt;&gt;"c",J5055&lt;&gt;99,J5055&lt;&gt;9),IFERROR(VLOOKUP(A5055,'TA Total'!$A$2:$N$10000,14,0),"."),".")</f>
        <v>141</v>
      </c>
    </row>
    <row r="5056" spans="1:19" x14ac:dyDescent="0.4">
      <c r="A5056" s="2" t="str">
        <f t="shared" si="156"/>
        <v>2023|Rotorua District|999</v>
      </c>
      <c r="B5056" t="s">
        <v>16</v>
      </c>
      <c r="C5056" t="s">
        <v>17</v>
      </c>
      <c r="D5056" t="s">
        <v>18</v>
      </c>
      <c r="E5056" t="s">
        <v>19</v>
      </c>
      <c r="F5056">
        <v>2023</v>
      </c>
      <c r="G5056">
        <v>2023</v>
      </c>
      <c r="H5056">
        <v>24</v>
      </c>
      <c r="I5056" t="s">
        <v>131</v>
      </c>
      <c r="J5056">
        <v>2</v>
      </c>
      <c r="K5056" t="s">
        <v>23</v>
      </c>
      <c r="L5056">
        <v>999</v>
      </c>
      <c r="N5056">
        <v>6882</v>
      </c>
      <c r="R5056" s="2">
        <f t="shared" si="157"/>
        <v>31.64</v>
      </c>
      <c r="S5056" s="2">
        <f>IF(AND(P5056&lt;&gt;"_U",P5056&lt;&gt;"c",J5056&lt;&gt;99,J5056&lt;&gt;9),IFERROR(VLOOKUP(A5056,'TA Total'!$A$2:$N$10000,14,0),"."),".")</f>
        <v>21750</v>
      </c>
    </row>
    <row r="5057" spans="1:19" x14ac:dyDescent="0.4">
      <c r="A5057" s="2" t="str">
        <f t="shared" si="156"/>
        <v>2023|Rotorua District|10</v>
      </c>
      <c r="B5057" t="s">
        <v>16</v>
      </c>
      <c r="C5057" t="s">
        <v>17</v>
      </c>
      <c r="D5057" t="s">
        <v>18</v>
      </c>
      <c r="E5057" t="s">
        <v>19</v>
      </c>
      <c r="F5057">
        <v>2023</v>
      </c>
      <c r="G5057">
        <v>2023</v>
      </c>
      <c r="H5057">
        <v>24</v>
      </c>
      <c r="I5057" t="s">
        <v>131</v>
      </c>
      <c r="J5057">
        <v>3</v>
      </c>
      <c r="K5057" t="s">
        <v>24</v>
      </c>
      <c r="L5057">
        <v>10</v>
      </c>
      <c r="N5057">
        <v>3</v>
      </c>
      <c r="R5057" s="2">
        <f t="shared" si="157"/>
        <v>16.670000000000002</v>
      </c>
      <c r="S5057" s="2">
        <f>IF(AND(P5057&lt;&gt;"_U",P5057&lt;&gt;"c",J5057&lt;&gt;99,J5057&lt;&gt;9),IFERROR(VLOOKUP(A5057,'TA Total'!$A$2:$N$10000,14,0),"."),".")</f>
        <v>18</v>
      </c>
    </row>
    <row r="5058" spans="1:19" x14ac:dyDescent="0.4">
      <c r="A5058" s="2" t="str">
        <f t="shared" si="156"/>
        <v>2023|Rotorua District|11</v>
      </c>
      <c r="B5058" t="s">
        <v>16</v>
      </c>
      <c r="C5058" t="s">
        <v>17</v>
      </c>
      <c r="D5058" t="s">
        <v>18</v>
      </c>
      <c r="E5058" t="s">
        <v>19</v>
      </c>
      <c r="F5058">
        <v>2023</v>
      </c>
      <c r="G5058">
        <v>2023</v>
      </c>
      <c r="H5058">
        <v>24</v>
      </c>
      <c r="I5058" t="s">
        <v>131</v>
      </c>
      <c r="J5058">
        <v>3</v>
      </c>
      <c r="K5058" t="s">
        <v>24</v>
      </c>
      <c r="L5058">
        <v>11</v>
      </c>
      <c r="N5058">
        <v>2073</v>
      </c>
      <c r="R5058" s="2">
        <f t="shared" si="157"/>
        <v>11.57</v>
      </c>
      <c r="S5058" s="2">
        <f>IF(AND(P5058&lt;&gt;"_U",P5058&lt;&gt;"c",J5058&lt;&gt;99,J5058&lt;&gt;9),IFERROR(VLOOKUP(A5058,'TA Total'!$A$2:$N$10000,14,0),"."),".")</f>
        <v>17916</v>
      </c>
    </row>
    <row r="5059" spans="1:19" x14ac:dyDescent="0.4">
      <c r="A5059" s="2" t="str">
        <f t="shared" ref="A5059:A5122" si="158">G5059&amp;"|"&amp;I5059&amp;"|"&amp;L5059</f>
        <v>2023|Rotorua District|12</v>
      </c>
      <c r="B5059" t="s">
        <v>16</v>
      </c>
      <c r="C5059" t="s">
        <v>17</v>
      </c>
      <c r="D5059" t="s">
        <v>18</v>
      </c>
      <c r="E5059" t="s">
        <v>19</v>
      </c>
      <c r="F5059">
        <v>2023</v>
      </c>
      <c r="G5059">
        <v>2023</v>
      </c>
      <c r="H5059">
        <v>24</v>
      </c>
      <c r="I5059" t="s">
        <v>131</v>
      </c>
      <c r="J5059">
        <v>3</v>
      </c>
      <c r="K5059" t="s">
        <v>24</v>
      </c>
      <c r="L5059">
        <v>12</v>
      </c>
      <c r="N5059">
        <v>213</v>
      </c>
      <c r="R5059" s="2">
        <f t="shared" ref="R5059:R5122" si="159">IF(P5059&lt;&gt;"_U",IFERROR((ROUND(N5059/S5059*100,2)),"."),".")</f>
        <v>5.79</v>
      </c>
      <c r="S5059" s="2">
        <f>IF(AND(P5059&lt;&gt;"_U",P5059&lt;&gt;"c",J5059&lt;&gt;99,J5059&lt;&gt;9),IFERROR(VLOOKUP(A5059,'TA Total'!$A$2:$N$10000,14,0),"."),".")</f>
        <v>3678</v>
      </c>
    </row>
    <row r="5060" spans="1:19" x14ac:dyDescent="0.4">
      <c r="A5060" s="2" t="str">
        <f t="shared" si="158"/>
        <v>2023|Rotorua District|13</v>
      </c>
      <c r="B5060" t="s">
        <v>16</v>
      </c>
      <c r="C5060" t="s">
        <v>17</v>
      </c>
      <c r="D5060" t="s">
        <v>18</v>
      </c>
      <c r="E5060" t="s">
        <v>19</v>
      </c>
      <c r="F5060">
        <v>2023</v>
      </c>
      <c r="G5060">
        <v>2023</v>
      </c>
      <c r="H5060">
        <v>24</v>
      </c>
      <c r="I5060" t="s">
        <v>131</v>
      </c>
      <c r="J5060">
        <v>3</v>
      </c>
      <c r="K5060" t="s">
        <v>24</v>
      </c>
      <c r="L5060">
        <v>13</v>
      </c>
      <c r="N5060">
        <v>12</v>
      </c>
      <c r="R5060" s="2">
        <f t="shared" si="159"/>
        <v>8.51</v>
      </c>
      <c r="S5060" s="2">
        <f>IF(AND(P5060&lt;&gt;"_U",P5060&lt;&gt;"c",J5060&lt;&gt;99,J5060&lt;&gt;9),IFERROR(VLOOKUP(A5060,'TA Total'!$A$2:$N$10000,14,0),"."),".")</f>
        <v>141</v>
      </c>
    </row>
    <row r="5061" spans="1:19" x14ac:dyDescent="0.4">
      <c r="A5061" s="2" t="str">
        <f t="shared" si="158"/>
        <v>2023|Rotorua District|999</v>
      </c>
      <c r="B5061" t="s">
        <v>16</v>
      </c>
      <c r="C5061" t="s">
        <v>17</v>
      </c>
      <c r="D5061" t="s">
        <v>18</v>
      </c>
      <c r="E5061" t="s">
        <v>19</v>
      </c>
      <c r="F5061">
        <v>2023</v>
      </c>
      <c r="G5061">
        <v>2023</v>
      </c>
      <c r="H5061">
        <v>24</v>
      </c>
      <c r="I5061" t="s">
        <v>131</v>
      </c>
      <c r="J5061">
        <v>3</v>
      </c>
      <c r="K5061" t="s">
        <v>24</v>
      </c>
      <c r="L5061">
        <v>999</v>
      </c>
      <c r="N5061">
        <v>2301</v>
      </c>
      <c r="R5061" s="2">
        <f t="shared" si="159"/>
        <v>10.58</v>
      </c>
      <c r="S5061" s="2">
        <f>IF(AND(P5061&lt;&gt;"_U",P5061&lt;&gt;"c",J5061&lt;&gt;99,J5061&lt;&gt;9),IFERROR(VLOOKUP(A5061,'TA Total'!$A$2:$N$10000,14,0),"."),".")</f>
        <v>21750</v>
      </c>
    </row>
    <row r="5062" spans="1:19" x14ac:dyDescent="0.4">
      <c r="A5062" s="2" t="str">
        <f t="shared" si="158"/>
        <v>2023|Rotorua District|10</v>
      </c>
      <c r="B5062" t="s">
        <v>16</v>
      </c>
      <c r="C5062" t="s">
        <v>17</v>
      </c>
      <c r="D5062" t="s">
        <v>18</v>
      </c>
      <c r="E5062" t="s">
        <v>19</v>
      </c>
      <c r="F5062">
        <v>2023</v>
      </c>
      <c r="G5062">
        <v>2023</v>
      </c>
      <c r="H5062">
        <v>24</v>
      </c>
      <c r="I5062" t="s">
        <v>131</v>
      </c>
      <c r="J5062">
        <v>4</v>
      </c>
      <c r="K5062" t="s">
        <v>25</v>
      </c>
      <c r="L5062">
        <v>10</v>
      </c>
      <c r="N5062">
        <v>0</v>
      </c>
      <c r="R5062" s="2">
        <f t="shared" si="159"/>
        <v>0</v>
      </c>
      <c r="S5062" s="2">
        <f>IF(AND(P5062&lt;&gt;"_U",P5062&lt;&gt;"c",J5062&lt;&gt;99,J5062&lt;&gt;9),IFERROR(VLOOKUP(A5062,'TA Total'!$A$2:$N$10000,14,0),"."),".")</f>
        <v>18</v>
      </c>
    </row>
    <row r="5063" spans="1:19" x14ac:dyDescent="0.4">
      <c r="A5063" s="2" t="str">
        <f t="shared" si="158"/>
        <v>2023|Rotorua District|11</v>
      </c>
      <c r="B5063" t="s">
        <v>16</v>
      </c>
      <c r="C5063" t="s">
        <v>17</v>
      </c>
      <c r="D5063" t="s">
        <v>18</v>
      </c>
      <c r="E5063" t="s">
        <v>19</v>
      </c>
      <c r="F5063">
        <v>2023</v>
      </c>
      <c r="G5063">
        <v>2023</v>
      </c>
      <c r="H5063">
        <v>24</v>
      </c>
      <c r="I5063" t="s">
        <v>131</v>
      </c>
      <c r="J5063">
        <v>4</v>
      </c>
      <c r="K5063" t="s">
        <v>25</v>
      </c>
      <c r="L5063">
        <v>11</v>
      </c>
      <c r="N5063">
        <v>510</v>
      </c>
      <c r="R5063" s="2">
        <f t="shared" si="159"/>
        <v>2.85</v>
      </c>
      <c r="S5063" s="2">
        <f>IF(AND(P5063&lt;&gt;"_U",P5063&lt;&gt;"c",J5063&lt;&gt;99,J5063&lt;&gt;9),IFERROR(VLOOKUP(A5063,'TA Total'!$A$2:$N$10000,14,0),"."),".")</f>
        <v>17916</v>
      </c>
    </row>
    <row r="5064" spans="1:19" x14ac:dyDescent="0.4">
      <c r="A5064" s="2" t="str">
        <f t="shared" si="158"/>
        <v>2023|Rotorua District|12</v>
      </c>
      <c r="B5064" t="s">
        <v>16</v>
      </c>
      <c r="C5064" t="s">
        <v>17</v>
      </c>
      <c r="D5064" t="s">
        <v>18</v>
      </c>
      <c r="E5064" t="s">
        <v>19</v>
      </c>
      <c r="F5064">
        <v>2023</v>
      </c>
      <c r="G5064">
        <v>2023</v>
      </c>
      <c r="H5064">
        <v>24</v>
      </c>
      <c r="I5064" t="s">
        <v>131</v>
      </c>
      <c r="J5064">
        <v>4</v>
      </c>
      <c r="K5064" t="s">
        <v>25</v>
      </c>
      <c r="L5064">
        <v>12</v>
      </c>
      <c r="N5064">
        <v>84</v>
      </c>
      <c r="R5064" s="2">
        <f t="shared" si="159"/>
        <v>2.2799999999999998</v>
      </c>
      <c r="S5064" s="2">
        <f>IF(AND(P5064&lt;&gt;"_U",P5064&lt;&gt;"c",J5064&lt;&gt;99,J5064&lt;&gt;9),IFERROR(VLOOKUP(A5064,'TA Total'!$A$2:$N$10000,14,0),"."),".")</f>
        <v>3678</v>
      </c>
    </row>
    <row r="5065" spans="1:19" x14ac:dyDescent="0.4">
      <c r="A5065" s="2" t="str">
        <f t="shared" si="158"/>
        <v>2023|Rotorua District|13</v>
      </c>
      <c r="B5065" t="s">
        <v>16</v>
      </c>
      <c r="C5065" t="s">
        <v>17</v>
      </c>
      <c r="D5065" t="s">
        <v>18</v>
      </c>
      <c r="E5065" t="s">
        <v>19</v>
      </c>
      <c r="F5065">
        <v>2023</v>
      </c>
      <c r="G5065">
        <v>2023</v>
      </c>
      <c r="H5065">
        <v>24</v>
      </c>
      <c r="I5065" t="s">
        <v>131</v>
      </c>
      <c r="J5065">
        <v>4</v>
      </c>
      <c r="K5065" t="s">
        <v>25</v>
      </c>
      <c r="L5065">
        <v>13</v>
      </c>
      <c r="N5065">
        <v>12</v>
      </c>
      <c r="R5065" s="2">
        <f t="shared" si="159"/>
        <v>8.51</v>
      </c>
      <c r="S5065" s="2">
        <f>IF(AND(P5065&lt;&gt;"_U",P5065&lt;&gt;"c",J5065&lt;&gt;99,J5065&lt;&gt;9),IFERROR(VLOOKUP(A5065,'TA Total'!$A$2:$N$10000,14,0),"."),".")</f>
        <v>141</v>
      </c>
    </row>
    <row r="5066" spans="1:19" x14ac:dyDescent="0.4">
      <c r="A5066" s="2" t="str">
        <f t="shared" si="158"/>
        <v>2023|Rotorua District|999</v>
      </c>
      <c r="B5066" t="s">
        <v>16</v>
      </c>
      <c r="C5066" t="s">
        <v>17</v>
      </c>
      <c r="D5066" t="s">
        <v>18</v>
      </c>
      <c r="E5066" t="s">
        <v>19</v>
      </c>
      <c r="F5066">
        <v>2023</v>
      </c>
      <c r="G5066">
        <v>2023</v>
      </c>
      <c r="H5066">
        <v>24</v>
      </c>
      <c r="I5066" t="s">
        <v>131</v>
      </c>
      <c r="J5066">
        <v>4</v>
      </c>
      <c r="K5066" t="s">
        <v>25</v>
      </c>
      <c r="L5066">
        <v>999</v>
      </c>
      <c r="N5066">
        <v>606</v>
      </c>
      <c r="R5066" s="2">
        <f t="shared" si="159"/>
        <v>2.79</v>
      </c>
      <c r="S5066" s="2">
        <f>IF(AND(P5066&lt;&gt;"_U",P5066&lt;&gt;"c",J5066&lt;&gt;99,J5066&lt;&gt;9),IFERROR(VLOOKUP(A5066,'TA Total'!$A$2:$N$10000,14,0),"."),".")</f>
        <v>21750</v>
      </c>
    </row>
    <row r="5067" spans="1:19" x14ac:dyDescent="0.4">
      <c r="A5067" s="2" t="str">
        <f t="shared" si="158"/>
        <v>2023|Rotorua District|10</v>
      </c>
      <c r="B5067" t="s">
        <v>16</v>
      </c>
      <c r="C5067" t="s">
        <v>17</v>
      </c>
      <c r="D5067" t="s">
        <v>18</v>
      </c>
      <c r="E5067" t="s">
        <v>19</v>
      </c>
      <c r="F5067">
        <v>2023</v>
      </c>
      <c r="G5067">
        <v>2023</v>
      </c>
      <c r="H5067">
        <v>24</v>
      </c>
      <c r="I5067" t="s">
        <v>131</v>
      </c>
      <c r="J5067">
        <v>5</v>
      </c>
      <c r="K5067" t="s">
        <v>26</v>
      </c>
      <c r="L5067">
        <v>10</v>
      </c>
      <c r="N5067">
        <v>3</v>
      </c>
      <c r="R5067" s="2">
        <f t="shared" si="159"/>
        <v>16.670000000000002</v>
      </c>
      <c r="S5067" s="2">
        <f>IF(AND(P5067&lt;&gt;"_U",P5067&lt;&gt;"c",J5067&lt;&gt;99,J5067&lt;&gt;9),IFERROR(VLOOKUP(A5067,'TA Total'!$A$2:$N$10000,14,0),"."),".")</f>
        <v>18</v>
      </c>
    </row>
    <row r="5068" spans="1:19" x14ac:dyDescent="0.4">
      <c r="A5068" s="2" t="str">
        <f t="shared" si="158"/>
        <v>2023|Rotorua District|11</v>
      </c>
      <c r="B5068" t="s">
        <v>16</v>
      </c>
      <c r="C5068" t="s">
        <v>17</v>
      </c>
      <c r="D5068" t="s">
        <v>18</v>
      </c>
      <c r="E5068" t="s">
        <v>19</v>
      </c>
      <c r="F5068">
        <v>2023</v>
      </c>
      <c r="G5068">
        <v>2023</v>
      </c>
      <c r="H5068">
        <v>24</v>
      </c>
      <c r="I5068" t="s">
        <v>131</v>
      </c>
      <c r="J5068">
        <v>5</v>
      </c>
      <c r="K5068" t="s">
        <v>26</v>
      </c>
      <c r="L5068">
        <v>11</v>
      </c>
      <c r="N5068">
        <v>7737</v>
      </c>
      <c r="R5068" s="2">
        <f t="shared" si="159"/>
        <v>43.18</v>
      </c>
      <c r="S5068" s="2">
        <f>IF(AND(P5068&lt;&gt;"_U",P5068&lt;&gt;"c",J5068&lt;&gt;99,J5068&lt;&gt;9),IFERROR(VLOOKUP(A5068,'TA Total'!$A$2:$N$10000,14,0),"."),".")</f>
        <v>17916</v>
      </c>
    </row>
    <row r="5069" spans="1:19" x14ac:dyDescent="0.4">
      <c r="A5069" s="2" t="str">
        <f t="shared" si="158"/>
        <v>2023|Rotorua District|12</v>
      </c>
      <c r="B5069" t="s">
        <v>16</v>
      </c>
      <c r="C5069" t="s">
        <v>17</v>
      </c>
      <c r="D5069" t="s">
        <v>18</v>
      </c>
      <c r="E5069" t="s">
        <v>19</v>
      </c>
      <c r="F5069">
        <v>2023</v>
      </c>
      <c r="G5069">
        <v>2023</v>
      </c>
      <c r="H5069">
        <v>24</v>
      </c>
      <c r="I5069" t="s">
        <v>131</v>
      </c>
      <c r="J5069">
        <v>5</v>
      </c>
      <c r="K5069" t="s">
        <v>26</v>
      </c>
      <c r="L5069">
        <v>12</v>
      </c>
      <c r="N5069">
        <v>351</v>
      </c>
      <c r="R5069" s="2">
        <f t="shared" si="159"/>
        <v>9.5399999999999991</v>
      </c>
      <c r="S5069" s="2">
        <f>IF(AND(P5069&lt;&gt;"_U",P5069&lt;&gt;"c",J5069&lt;&gt;99,J5069&lt;&gt;9),IFERROR(VLOOKUP(A5069,'TA Total'!$A$2:$N$10000,14,0),"."),".")</f>
        <v>3678</v>
      </c>
    </row>
    <row r="5070" spans="1:19" x14ac:dyDescent="0.4">
      <c r="A5070" s="2" t="str">
        <f t="shared" si="158"/>
        <v>2023|Rotorua District|13</v>
      </c>
      <c r="B5070" t="s">
        <v>16</v>
      </c>
      <c r="C5070" t="s">
        <v>17</v>
      </c>
      <c r="D5070" t="s">
        <v>18</v>
      </c>
      <c r="E5070" t="s">
        <v>19</v>
      </c>
      <c r="F5070">
        <v>2023</v>
      </c>
      <c r="G5070">
        <v>2023</v>
      </c>
      <c r="H5070">
        <v>24</v>
      </c>
      <c r="I5070" t="s">
        <v>131</v>
      </c>
      <c r="J5070">
        <v>5</v>
      </c>
      <c r="K5070" t="s">
        <v>26</v>
      </c>
      <c r="L5070">
        <v>13</v>
      </c>
      <c r="N5070">
        <v>18</v>
      </c>
      <c r="R5070" s="2">
        <f t="shared" si="159"/>
        <v>12.77</v>
      </c>
      <c r="S5070" s="2">
        <f>IF(AND(P5070&lt;&gt;"_U",P5070&lt;&gt;"c",J5070&lt;&gt;99,J5070&lt;&gt;9),IFERROR(VLOOKUP(A5070,'TA Total'!$A$2:$N$10000,14,0),"."),".")</f>
        <v>141</v>
      </c>
    </row>
    <row r="5071" spans="1:19" x14ac:dyDescent="0.4">
      <c r="A5071" s="2" t="str">
        <f t="shared" si="158"/>
        <v>2023|Rotorua District|999</v>
      </c>
      <c r="B5071" t="s">
        <v>16</v>
      </c>
      <c r="C5071" t="s">
        <v>17</v>
      </c>
      <c r="D5071" t="s">
        <v>18</v>
      </c>
      <c r="E5071" t="s">
        <v>19</v>
      </c>
      <c r="F5071">
        <v>2023</v>
      </c>
      <c r="G5071">
        <v>2023</v>
      </c>
      <c r="H5071">
        <v>24</v>
      </c>
      <c r="I5071" t="s">
        <v>131</v>
      </c>
      <c r="J5071">
        <v>5</v>
      </c>
      <c r="K5071" t="s">
        <v>26</v>
      </c>
      <c r="L5071">
        <v>999</v>
      </c>
      <c r="N5071">
        <v>8103</v>
      </c>
      <c r="R5071" s="2">
        <f t="shared" si="159"/>
        <v>37.26</v>
      </c>
      <c r="S5071" s="2">
        <f>IF(AND(P5071&lt;&gt;"_U",P5071&lt;&gt;"c",J5071&lt;&gt;99,J5071&lt;&gt;9),IFERROR(VLOOKUP(A5071,'TA Total'!$A$2:$N$10000,14,0),"."),".")</f>
        <v>21750</v>
      </c>
    </row>
    <row r="5072" spans="1:19" x14ac:dyDescent="0.4">
      <c r="A5072" s="2" t="str">
        <f t="shared" si="158"/>
        <v>2023|Rotorua District|10</v>
      </c>
      <c r="B5072" t="s">
        <v>16</v>
      </c>
      <c r="C5072" t="s">
        <v>17</v>
      </c>
      <c r="D5072" t="s">
        <v>18</v>
      </c>
      <c r="E5072" t="s">
        <v>19</v>
      </c>
      <c r="F5072">
        <v>2023</v>
      </c>
      <c r="G5072">
        <v>2023</v>
      </c>
      <c r="H5072">
        <v>24</v>
      </c>
      <c r="I5072" t="s">
        <v>131</v>
      </c>
      <c r="J5072">
        <v>6</v>
      </c>
      <c r="K5072" t="s">
        <v>27</v>
      </c>
      <c r="L5072">
        <v>10</v>
      </c>
      <c r="N5072">
        <v>0</v>
      </c>
      <c r="R5072" s="2">
        <f t="shared" si="159"/>
        <v>0</v>
      </c>
      <c r="S5072" s="2">
        <f>IF(AND(P5072&lt;&gt;"_U",P5072&lt;&gt;"c",J5072&lt;&gt;99,J5072&lt;&gt;9),IFERROR(VLOOKUP(A5072,'TA Total'!$A$2:$N$10000,14,0),"."),".")</f>
        <v>18</v>
      </c>
    </row>
    <row r="5073" spans="1:19" x14ac:dyDescent="0.4">
      <c r="A5073" s="2" t="str">
        <f t="shared" si="158"/>
        <v>2023|Rotorua District|11</v>
      </c>
      <c r="B5073" t="s">
        <v>16</v>
      </c>
      <c r="C5073" t="s">
        <v>17</v>
      </c>
      <c r="D5073" t="s">
        <v>18</v>
      </c>
      <c r="E5073" t="s">
        <v>19</v>
      </c>
      <c r="F5073">
        <v>2023</v>
      </c>
      <c r="G5073">
        <v>2023</v>
      </c>
      <c r="H5073">
        <v>24</v>
      </c>
      <c r="I5073" t="s">
        <v>131</v>
      </c>
      <c r="J5073">
        <v>6</v>
      </c>
      <c r="K5073" t="s">
        <v>27</v>
      </c>
      <c r="L5073">
        <v>11</v>
      </c>
      <c r="N5073">
        <v>309</v>
      </c>
      <c r="R5073" s="2">
        <f t="shared" si="159"/>
        <v>1.72</v>
      </c>
      <c r="S5073" s="2">
        <f>IF(AND(P5073&lt;&gt;"_U",P5073&lt;&gt;"c",J5073&lt;&gt;99,J5073&lt;&gt;9),IFERROR(VLOOKUP(A5073,'TA Total'!$A$2:$N$10000,14,0),"."),".")</f>
        <v>17916</v>
      </c>
    </row>
    <row r="5074" spans="1:19" x14ac:dyDescent="0.4">
      <c r="A5074" s="2" t="str">
        <f t="shared" si="158"/>
        <v>2023|Rotorua District|12</v>
      </c>
      <c r="B5074" t="s">
        <v>16</v>
      </c>
      <c r="C5074" t="s">
        <v>17</v>
      </c>
      <c r="D5074" t="s">
        <v>18</v>
      </c>
      <c r="E5074" t="s">
        <v>19</v>
      </c>
      <c r="F5074">
        <v>2023</v>
      </c>
      <c r="G5074">
        <v>2023</v>
      </c>
      <c r="H5074">
        <v>24</v>
      </c>
      <c r="I5074" t="s">
        <v>131</v>
      </c>
      <c r="J5074">
        <v>6</v>
      </c>
      <c r="K5074" t="s">
        <v>27</v>
      </c>
      <c r="L5074">
        <v>12</v>
      </c>
      <c r="N5074">
        <v>24</v>
      </c>
      <c r="R5074" s="2">
        <f t="shared" si="159"/>
        <v>0.65</v>
      </c>
      <c r="S5074" s="2">
        <f>IF(AND(P5074&lt;&gt;"_U",P5074&lt;&gt;"c",J5074&lt;&gt;99,J5074&lt;&gt;9),IFERROR(VLOOKUP(A5074,'TA Total'!$A$2:$N$10000,14,0),"."),".")</f>
        <v>3678</v>
      </c>
    </row>
    <row r="5075" spans="1:19" x14ac:dyDescent="0.4">
      <c r="A5075" s="2" t="str">
        <f t="shared" si="158"/>
        <v>2023|Rotorua District|13</v>
      </c>
      <c r="B5075" t="s">
        <v>16</v>
      </c>
      <c r="C5075" t="s">
        <v>17</v>
      </c>
      <c r="D5075" t="s">
        <v>18</v>
      </c>
      <c r="E5075" t="s">
        <v>19</v>
      </c>
      <c r="F5075">
        <v>2023</v>
      </c>
      <c r="G5075">
        <v>2023</v>
      </c>
      <c r="H5075">
        <v>24</v>
      </c>
      <c r="I5075" t="s">
        <v>131</v>
      </c>
      <c r="J5075">
        <v>6</v>
      </c>
      <c r="K5075" t="s">
        <v>27</v>
      </c>
      <c r="L5075">
        <v>13</v>
      </c>
      <c r="N5075">
        <v>0</v>
      </c>
      <c r="R5075" s="2">
        <f t="shared" si="159"/>
        <v>0</v>
      </c>
      <c r="S5075" s="2">
        <f>IF(AND(P5075&lt;&gt;"_U",P5075&lt;&gt;"c",J5075&lt;&gt;99,J5075&lt;&gt;9),IFERROR(VLOOKUP(A5075,'TA Total'!$A$2:$N$10000,14,0),"."),".")</f>
        <v>141</v>
      </c>
    </row>
    <row r="5076" spans="1:19" x14ac:dyDescent="0.4">
      <c r="A5076" s="2" t="str">
        <f t="shared" si="158"/>
        <v>2023|Rotorua District|999</v>
      </c>
      <c r="B5076" t="s">
        <v>16</v>
      </c>
      <c r="C5076" t="s">
        <v>17</v>
      </c>
      <c r="D5076" t="s">
        <v>18</v>
      </c>
      <c r="E5076" t="s">
        <v>19</v>
      </c>
      <c r="F5076">
        <v>2023</v>
      </c>
      <c r="G5076">
        <v>2023</v>
      </c>
      <c r="H5076">
        <v>24</v>
      </c>
      <c r="I5076" t="s">
        <v>131</v>
      </c>
      <c r="J5076">
        <v>6</v>
      </c>
      <c r="K5076" t="s">
        <v>27</v>
      </c>
      <c r="L5076">
        <v>999</v>
      </c>
      <c r="N5076">
        <v>333</v>
      </c>
      <c r="R5076" s="2">
        <f t="shared" si="159"/>
        <v>1.53</v>
      </c>
      <c r="S5076" s="2">
        <f>IF(AND(P5076&lt;&gt;"_U",P5076&lt;&gt;"c",J5076&lt;&gt;99,J5076&lt;&gt;9),IFERROR(VLOOKUP(A5076,'TA Total'!$A$2:$N$10000,14,0),"."),".")</f>
        <v>21750</v>
      </c>
    </row>
    <row r="5077" spans="1:19" x14ac:dyDescent="0.4">
      <c r="A5077" s="2" t="str">
        <f t="shared" si="158"/>
        <v>2023|Rotorua District|10</v>
      </c>
      <c r="B5077" t="s">
        <v>16</v>
      </c>
      <c r="C5077" t="s">
        <v>17</v>
      </c>
      <c r="D5077" t="s">
        <v>18</v>
      </c>
      <c r="E5077" t="s">
        <v>19</v>
      </c>
      <c r="F5077">
        <v>2023</v>
      </c>
      <c r="G5077">
        <v>2023</v>
      </c>
      <c r="H5077">
        <v>24</v>
      </c>
      <c r="I5077" t="s">
        <v>131</v>
      </c>
      <c r="J5077">
        <v>7</v>
      </c>
      <c r="K5077" t="s">
        <v>28</v>
      </c>
      <c r="L5077">
        <v>10</v>
      </c>
      <c r="N5077">
        <v>0</v>
      </c>
      <c r="R5077" s="2">
        <f t="shared" si="159"/>
        <v>0</v>
      </c>
      <c r="S5077" s="2">
        <f>IF(AND(P5077&lt;&gt;"_U",P5077&lt;&gt;"c",J5077&lt;&gt;99,J5077&lt;&gt;9),IFERROR(VLOOKUP(A5077,'TA Total'!$A$2:$N$10000,14,0),"."),".")</f>
        <v>18</v>
      </c>
    </row>
    <row r="5078" spans="1:19" x14ac:dyDescent="0.4">
      <c r="A5078" s="2" t="str">
        <f t="shared" si="158"/>
        <v>2023|Rotorua District|11</v>
      </c>
      <c r="B5078" t="s">
        <v>16</v>
      </c>
      <c r="C5078" t="s">
        <v>17</v>
      </c>
      <c r="D5078" t="s">
        <v>18</v>
      </c>
      <c r="E5078" t="s">
        <v>19</v>
      </c>
      <c r="F5078">
        <v>2023</v>
      </c>
      <c r="G5078">
        <v>2023</v>
      </c>
      <c r="H5078">
        <v>24</v>
      </c>
      <c r="I5078" t="s">
        <v>131</v>
      </c>
      <c r="J5078">
        <v>7</v>
      </c>
      <c r="K5078" t="s">
        <v>28</v>
      </c>
      <c r="L5078">
        <v>11</v>
      </c>
      <c r="N5078">
        <v>33</v>
      </c>
      <c r="R5078" s="2">
        <f t="shared" si="159"/>
        <v>0.18</v>
      </c>
      <c r="S5078" s="2">
        <f>IF(AND(P5078&lt;&gt;"_U",P5078&lt;&gt;"c",J5078&lt;&gt;99,J5078&lt;&gt;9),IFERROR(VLOOKUP(A5078,'TA Total'!$A$2:$N$10000,14,0),"."),".")</f>
        <v>17916</v>
      </c>
    </row>
    <row r="5079" spans="1:19" x14ac:dyDescent="0.4">
      <c r="A5079" s="2" t="str">
        <f t="shared" si="158"/>
        <v>2023|Rotorua District|12</v>
      </c>
      <c r="B5079" t="s">
        <v>16</v>
      </c>
      <c r="C5079" t="s">
        <v>17</v>
      </c>
      <c r="D5079" t="s">
        <v>18</v>
      </c>
      <c r="E5079" t="s">
        <v>19</v>
      </c>
      <c r="F5079">
        <v>2023</v>
      </c>
      <c r="G5079">
        <v>2023</v>
      </c>
      <c r="H5079">
        <v>24</v>
      </c>
      <c r="I5079" t="s">
        <v>131</v>
      </c>
      <c r="J5079">
        <v>7</v>
      </c>
      <c r="K5079" t="s">
        <v>28</v>
      </c>
      <c r="L5079">
        <v>12</v>
      </c>
      <c r="N5079">
        <v>6</v>
      </c>
      <c r="R5079" s="2">
        <f t="shared" si="159"/>
        <v>0.16</v>
      </c>
      <c r="S5079" s="2">
        <f>IF(AND(P5079&lt;&gt;"_U",P5079&lt;&gt;"c",J5079&lt;&gt;99,J5079&lt;&gt;9),IFERROR(VLOOKUP(A5079,'TA Total'!$A$2:$N$10000,14,0),"."),".")</f>
        <v>3678</v>
      </c>
    </row>
    <row r="5080" spans="1:19" x14ac:dyDescent="0.4">
      <c r="A5080" s="2" t="str">
        <f t="shared" si="158"/>
        <v>2023|Rotorua District|13</v>
      </c>
      <c r="B5080" t="s">
        <v>16</v>
      </c>
      <c r="C5080" t="s">
        <v>17</v>
      </c>
      <c r="D5080" t="s">
        <v>18</v>
      </c>
      <c r="E5080" t="s">
        <v>19</v>
      </c>
      <c r="F5080">
        <v>2023</v>
      </c>
      <c r="G5080">
        <v>2023</v>
      </c>
      <c r="H5080">
        <v>24</v>
      </c>
      <c r="I5080" t="s">
        <v>131</v>
      </c>
      <c r="J5080">
        <v>7</v>
      </c>
      <c r="K5080" t="s">
        <v>28</v>
      </c>
      <c r="L5080">
        <v>13</v>
      </c>
      <c r="N5080">
        <v>0</v>
      </c>
      <c r="R5080" s="2">
        <f t="shared" si="159"/>
        <v>0</v>
      </c>
      <c r="S5080" s="2">
        <f>IF(AND(P5080&lt;&gt;"_U",P5080&lt;&gt;"c",J5080&lt;&gt;99,J5080&lt;&gt;9),IFERROR(VLOOKUP(A5080,'TA Total'!$A$2:$N$10000,14,0),"."),".")</f>
        <v>141</v>
      </c>
    </row>
    <row r="5081" spans="1:19" x14ac:dyDescent="0.4">
      <c r="A5081" s="2" t="str">
        <f t="shared" si="158"/>
        <v>2023|Rotorua District|999</v>
      </c>
      <c r="B5081" t="s">
        <v>16</v>
      </c>
      <c r="C5081" t="s">
        <v>17</v>
      </c>
      <c r="D5081" t="s">
        <v>18</v>
      </c>
      <c r="E5081" t="s">
        <v>19</v>
      </c>
      <c r="F5081">
        <v>2023</v>
      </c>
      <c r="G5081">
        <v>2023</v>
      </c>
      <c r="H5081">
        <v>24</v>
      </c>
      <c r="I5081" t="s">
        <v>131</v>
      </c>
      <c r="J5081">
        <v>7</v>
      </c>
      <c r="K5081" t="s">
        <v>28</v>
      </c>
      <c r="L5081">
        <v>999</v>
      </c>
      <c r="N5081">
        <v>39</v>
      </c>
      <c r="R5081" s="2">
        <f t="shared" si="159"/>
        <v>0.18</v>
      </c>
      <c r="S5081" s="2">
        <f>IF(AND(P5081&lt;&gt;"_U",P5081&lt;&gt;"c",J5081&lt;&gt;99,J5081&lt;&gt;9),IFERROR(VLOOKUP(A5081,'TA Total'!$A$2:$N$10000,14,0),"."),".")</f>
        <v>21750</v>
      </c>
    </row>
    <row r="5082" spans="1:19" x14ac:dyDescent="0.4">
      <c r="A5082" s="2" t="str">
        <f t="shared" si="158"/>
        <v>2023|Rotorua District|10</v>
      </c>
      <c r="B5082" t="s">
        <v>16</v>
      </c>
      <c r="C5082" t="s">
        <v>17</v>
      </c>
      <c r="D5082" t="s">
        <v>18</v>
      </c>
      <c r="E5082" t="s">
        <v>19</v>
      </c>
      <c r="F5082">
        <v>2023</v>
      </c>
      <c r="G5082">
        <v>2023</v>
      </c>
      <c r="H5082">
        <v>24</v>
      </c>
      <c r="I5082" t="s">
        <v>131</v>
      </c>
      <c r="J5082">
        <v>77</v>
      </c>
      <c r="K5082" t="s">
        <v>29</v>
      </c>
      <c r="L5082">
        <v>10</v>
      </c>
      <c r="N5082">
        <v>18</v>
      </c>
      <c r="R5082" s="2">
        <f t="shared" si="159"/>
        <v>100</v>
      </c>
      <c r="S5082" s="2">
        <f>IF(AND(P5082&lt;&gt;"_U",P5082&lt;&gt;"c",J5082&lt;&gt;99,J5082&lt;&gt;9),IFERROR(VLOOKUP(A5082,'TA Total'!$A$2:$N$10000,14,0),"."),".")</f>
        <v>18</v>
      </c>
    </row>
    <row r="5083" spans="1:19" x14ac:dyDescent="0.4">
      <c r="A5083" s="2" t="str">
        <f t="shared" si="158"/>
        <v>2023|Rotorua District|11</v>
      </c>
      <c r="B5083" t="s">
        <v>16</v>
      </c>
      <c r="C5083" t="s">
        <v>17</v>
      </c>
      <c r="D5083" t="s">
        <v>18</v>
      </c>
      <c r="E5083" t="s">
        <v>19</v>
      </c>
      <c r="F5083">
        <v>2023</v>
      </c>
      <c r="G5083">
        <v>2023</v>
      </c>
      <c r="H5083">
        <v>24</v>
      </c>
      <c r="I5083" t="s">
        <v>131</v>
      </c>
      <c r="J5083">
        <v>77</v>
      </c>
      <c r="K5083" t="s">
        <v>29</v>
      </c>
      <c r="L5083">
        <v>11</v>
      </c>
      <c r="N5083">
        <v>17916</v>
      </c>
      <c r="R5083" s="2">
        <f t="shared" si="159"/>
        <v>100</v>
      </c>
      <c r="S5083" s="2">
        <f>IF(AND(P5083&lt;&gt;"_U",P5083&lt;&gt;"c",J5083&lt;&gt;99,J5083&lt;&gt;9),IFERROR(VLOOKUP(A5083,'TA Total'!$A$2:$N$10000,14,0),"."),".")</f>
        <v>17916</v>
      </c>
    </row>
    <row r="5084" spans="1:19" x14ac:dyDescent="0.4">
      <c r="A5084" s="2" t="str">
        <f t="shared" si="158"/>
        <v>2023|Rotorua District|12</v>
      </c>
      <c r="B5084" t="s">
        <v>16</v>
      </c>
      <c r="C5084" t="s">
        <v>17</v>
      </c>
      <c r="D5084" t="s">
        <v>18</v>
      </c>
      <c r="E5084" t="s">
        <v>19</v>
      </c>
      <c r="F5084">
        <v>2023</v>
      </c>
      <c r="G5084">
        <v>2023</v>
      </c>
      <c r="H5084">
        <v>24</v>
      </c>
      <c r="I5084" t="s">
        <v>131</v>
      </c>
      <c r="J5084">
        <v>77</v>
      </c>
      <c r="K5084" t="s">
        <v>29</v>
      </c>
      <c r="L5084">
        <v>12</v>
      </c>
      <c r="N5084">
        <v>3678</v>
      </c>
      <c r="R5084" s="2">
        <f t="shared" si="159"/>
        <v>100</v>
      </c>
      <c r="S5084" s="2">
        <f>IF(AND(P5084&lt;&gt;"_U",P5084&lt;&gt;"c",J5084&lt;&gt;99,J5084&lt;&gt;9),IFERROR(VLOOKUP(A5084,'TA Total'!$A$2:$N$10000,14,0),"."),".")</f>
        <v>3678</v>
      </c>
    </row>
    <row r="5085" spans="1:19" x14ac:dyDescent="0.4">
      <c r="A5085" s="2" t="str">
        <f t="shared" si="158"/>
        <v>2023|Rotorua District|13</v>
      </c>
      <c r="B5085" t="s">
        <v>16</v>
      </c>
      <c r="C5085" t="s">
        <v>17</v>
      </c>
      <c r="D5085" t="s">
        <v>18</v>
      </c>
      <c r="E5085" t="s">
        <v>19</v>
      </c>
      <c r="F5085">
        <v>2023</v>
      </c>
      <c r="G5085">
        <v>2023</v>
      </c>
      <c r="H5085">
        <v>24</v>
      </c>
      <c r="I5085" t="s">
        <v>131</v>
      </c>
      <c r="J5085">
        <v>77</v>
      </c>
      <c r="K5085" t="s">
        <v>29</v>
      </c>
      <c r="L5085">
        <v>13</v>
      </c>
      <c r="N5085">
        <v>141</v>
      </c>
      <c r="R5085" s="2">
        <f t="shared" si="159"/>
        <v>100</v>
      </c>
      <c r="S5085" s="2">
        <f>IF(AND(P5085&lt;&gt;"_U",P5085&lt;&gt;"c",J5085&lt;&gt;99,J5085&lt;&gt;9),IFERROR(VLOOKUP(A5085,'TA Total'!$A$2:$N$10000,14,0),"."),".")</f>
        <v>141</v>
      </c>
    </row>
    <row r="5086" spans="1:19" x14ac:dyDescent="0.4">
      <c r="A5086" s="2" t="str">
        <f t="shared" si="158"/>
        <v>2023|Rotorua District|999</v>
      </c>
      <c r="B5086" t="s">
        <v>16</v>
      </c>
      <c r="C5086" t="s">
        <v>17</v>
      </c>
      <c r="D5086" t="s">
        <v>18</v>
      </c>
      <c r="E5086" t="s">
        <v>19</v>
      </c>
      <c r="F5086">
        <v>2023</v>
      </c>
      <c r="G5086">
        <v>2023</v>
      </c>
      <c r="H5086">
        <v>24</v>
      </c>
      <c r="I5086" t="s">
        <v>131</v>
      </c>
      <c r="J5086">
        <v>77</v>
      </c>
      <c r="K5086" t="s">
        <v>29</v>
      </c>
      <c r="L5086">
        <v>999</v>
      </c>
      <c r="N5086">
        <v>21750</v>
      </c>
      <c r="R5086" s="2">
        <f t="shared" si="159"/>
        <v>100</v>
      </c>
      <c r="S5086" s="2">
        <f>IF(AND(P5086&lt;&gt;"_U",P5086&lt;&gt;"c",J5086&lt;&gt;99,J5086&lt;&gt;9),IFERROR(VLOOKUP(A5086,'TA Total'!$A$2:$N$10000,14,0),"."),".")</f>
        <v>21750</v>
      </c>
    </row>
    <row r="5087" spans="1:19" x14ac:dyDescent="0.4">
      <c r="A5087" s="2" t="str">
        <f t="shared" si="158"/>
        <v>2023|Rotorua District|10</v>
      </c>
      <c r="B5087" t="s">
        <v>16</v>
      </c>
      <c r="C5087" t="s">
        <v>17</v>
      </c>
      <c r="D5087" t="s">
        <v>18</v>
      </c>
      <c r="E5087" t="s">
        <v>19</v>
      </c>
      <c r="F5087">
        <v>2023</v>
      </c>
      <c r="G5087">
        <v>2023</v>
      </c>
      <c r="H5087">
        <v>24</v>
      </c>
      <c r="I5087" t="s">
        <v>131</v>
      </c>
      <c r="J5087">
        <v>8</v>
      </c>
      <c r="K5087" t="s">
        <v>30</v>
      </c>
      <c r="L5087">
        <v>10</v>
      </c>
      <c r="N5087">
        <v>0</v>
      </c>
      <c r="R5087" s="2">
        <f t="shared" si="159"/>
        <v>0</v>
      </c>
      <c r="S5087" s="2">
        <f>IF(AND(P5087&lt;&gt;"_U",P5087&lt;&gt;"c",J5087&lt;&gt;99,J5087&lt;&gt;9),IFERROR(VLOOKUP(A5087,'TA Total'!$A$2:$N$10000,14,0),"."),".")</f>
        <v>18</v>
      </c>
    </row>
    <row r="5088" spans="1:19" x14ac:dyDescent="0.4">
      <c r="A5088" s="2" t="str">
        <f t="shared" si="158"/>
        <v>2023|Rotorua District|11</v>
      </c>
      <c r="B5088" t="s">
        <v>16</v>
      </c>
      <c r="C5088" t="s">
        <v>17</v>
      </c>
      <c r="D5088" t="s">
        <v>18</v>
      </c>
      <c r="E5088" t="s">
        <v>19</v>
      </c>
      <c r="F5088">
        <v>2023</v>
      </c>
      <c r="G5088">
        <v>2023</v>
      </c>
      <c r="H5088">
        <v>24</v>
      </c>
      <c r="I5088" t="s">
        <v>131</v>
      </c>
      <c r="J5088">
        <v>8</v>
      </c>
      <c r="K5088" t="s">
        <v>30</v>
      </c>
      <c r="L5088">
        <v>11</v>
      </c>
      <c r="N5088">
        <v>486</v>
      </c>
      <c r="R5088" s="2">
        <f t="shared" si="159"/>
        <v>2.71</v>
      </c>
      <c r="S5088" s="2">
        <f>IF(AND(P5088&lt;&gt;"_U",P5088&lt;&gt;"c",J5088&lt;&gt;99,J5088&lt;&gt;9),IFERROR(VLOOKUP(A5088,'TA Total'!$A$2:$N$10000,14,0),"."),".")</f>
        <v>17916</v>
      </c>
    </row>
    <row r="5089" spans="1:19" x14ac:dyDescent="0.4">
      <c r="A5089" s="2" t="str">
        <f t="shared" si="158"/>
        <v>2023|Rotorua District|12</v>
      </c>
      <c r="B5089" t="s">
        <v>16</v>
      </c>
      <c r="C5089" t="s">
        <v>17</v>
      </c>
      <c r="D5089" t="s">
        <v>18</v>
      </c>
      <c r="E5089" t="s">
        <v>19</v>
      </c>
      <c r="F5089">
        <v>2023</v>
      </c>
      <c r="G5089">
        <v>2023</v>
      </c>
      <c r="H5089">
        <v>24</v>
      </c>
      <c r="I5089" t="s">
        <v>131</v>
      </c>
      <c r="J5089">
        <v>8</v>
      </c>
      <c r="K5089" t="s">
        <v>30</v>
      </c>
      <c r="L5089">
        <v>12</v>
      </c>
      <c r="N5089">
        <v>147</v>
      </c>
      <c r="R5089" s="2">
        <f t="shared" si="159"/>
        <v>4</v>
      </c>
      <c r="S5089" s="2">
        <f>IF(AND(P5089&lt;&gt;"_U",P5089&lt;&gt;"c",J5089&lt;&gt;99,J5089&lt;&gt;9),IFERROR(VLOOKUP(A5089,'TA Total'!$A$2:$N$10000,14,0),"."),".")</f>
        <v>3678</v>
      </c>
    </row>
    <row r="5090" spans="1:19" x14ac:dyDescent="0.4">
      <c r="A5090" s="2" t="str">
        <f t="shared" si="158"/>
        <v>2023|Rotorua District|13</v>
      </c>
      <c r="B5090" t="s">
        <v>16</v>
      </c>
      <c r="C5090" t="s">
        <v>17</v>
      </c>
      <c r="D5090" t="s">
        <v>18</v>
      </c>
      <c r="E5090" t="s">
        <v>19</v>
      </c>
      <c r="F5090">
        <v>2023</v>
      </c>
      <c r="G5090">
        <v>2023</v>
      </c>
      <c r="H5090">
        <v>24</v>
      </c>
      <c r="I5090" t="s">
        <v>131</v>
      </c>
      <c r="J5090">
        <v>8</v>
      </c>
      <c r="K5090" t="s">
        <v>30</v>
      </c>
      <c r="L5090">
        <v>13</v>
      </c>
      <c r="N5090">
        <v>6</v>
      </c>
      <c r="R5090" s="2">
        <f t="shared" si="159"/>
        <v>4.26</v>
      </c>
      <c r="S5090" s="2">
        <f>IF(AND(P5090&lt;&gt;"_U",P5090&lt;&gt;"c",J5090&lt;&gt;99,J5090&lt;&gt;9),IFERROR(VLOOKUP(A5090,'TA Total'!$A$2:$N$10000,14,0),"."),".")</f>
        <v>141</v>
      </c>
    </row>
    <row r="5091" spans="1:19" x14ac:dyDescent="0.4">
      <c r="A5091" s="2" t="str">
        <f t="shared" si="158"/>
        <v>2023|Rotorua District|999</v>
      </c>
      <c r="B5091" t="s">
        <v>16</v>
      </c>
      <c r="C5091" t="s">
        <v>17</v>
      </c>
      <c r="D5091" t="s">
        <v>18</v>
      </c>
      <c r="E5091" t="s">
        <v>19</v>
      </c>
      <c r="F5091">
        <v>2023</v>
      </c>
      <c r="G5091">
        <v>2023</v>
      </c>
      <c r="H5091">
        <v>24</v>
      </c>
      <c r="I5091" t="s">
        <v>131</v>
      </c>
      <c r="J5091">
        <v>8</v>
      </c>
      <c r="K5091" t="s">
        <v>30</v>
      </c>
      <c r="L5091">
        <v>999</v>
      </c>
      <c r="N5091">
        <v>639</v>
      </c>
      <c r="R5091" s="2">
        <f t="shared" si="159"/>
        <v>2.94</v>
      </c>
      <c r="S5091" s="2">
        <f>IF(AND(P5091&lt;&gt;"_U",P5091&lt;&gt;"c",J5091&lt;&gt;99,J5091&lt;&gt;9),IFERROR(VLOOKUP(A5091,'TA Total'!$A$2:$N$10000,14,0),"."),".")</f>
        <v>21750</v>
      </c>
    </row>
    <row r="5092" spans="1:19" x14ac:dyDescent="0.4">
      <c r="A5092" s="2" t="str">
        <f t="shared" si="158"/>
        <v>2023|Rotorua District|10</v>
      </c>
      <c r="B5092" t="s">
        <v>16</v>
      </c>
      <c r="C5092" t="s">
        <v>17</v>
      </c>
      <c r="D5092" t="s">
        <v>18</v>
      </c>
      <c r="E5092" t="s">
        <v>19</v>
      </c>
      <c r="F5092">
        <v>2023</v>
      </c>
      <c r="G5092">
        <v>2023</v>
      </c>
      <c r="H5092">
        <v>24</v>
      </c>
      <c r="I5092" t="s">
        <v>131</v>
      </c>
      <c r="J5092">
        <v>9</v>
      </c>
      <c r="K5092" t="s">
        <v>31</v>
      </c>
      <c r="L5092">
        <v>10</v>
      </c>
      <c r="N5092">
        <v>0</v>
      </c>
      <c r="R5092" s="2" t="str">
        <f t="shared" si="159"/>
        <v>.</v>
      </c>
      <c r="S5092" s="2" t="str">
        <f>IF(AND(P5092&lt;&gt;"_U",P5092&lt;&gt;"c",J5092&lt;&gt;99,J5092&lt;&gt;9),IFERROR(VLOOKUP(A5092,'TA Total'!$A$2:$N$10000,14,0),"."),".")</f>
        <v>.</v>
      </c>
    </row>
    <row r="5093" spans="1:19" x14ac:dyDescent="0.4">
      <c r="A5093" s="2" t="str">
        <f t="shared" si="158"/>
        <v>2023|Rotorua District|11</v>
      </c>
      <c r="B5093" t="s">
        <v>16</v>
      </c>
      <c r="C5093" t="s">
        <v>17</v>
      </c>
      <c r="D5093" t="s">
        <v>18</v>
      </c>
      <c r="E5093" t="s">
        <v>19</v>
      </c>
      <c r="F5093">
        <v>2023</v>
      </c>
      <c r="G5093">
        <v>2023</v>
      </c>
      <c r="H5093">
        <v>24</v>
      </c>
      <c r="I5093" t="s">
        <v>131</v>
      </c>
      <c r="J5093">
        <v>9</v>
      </c>
      <c r="K5093" t="s">
        <v>31</v>
      </c>
      <c r="L5093">
        <v>11</v>
      </c>
      <c r="N5093">
        <v>3012</v>
      </c>
      <c r="R5093" s="2" t="str">
        <f t="shared" si="159"/>
        <v>.</v>
      </c>
      <c r="S5093" s="2" t="str">
        <f>IF(AND(P5093&lt;&gt;"_U",P5093&lt;&gt;"c",J5093&lt;&gt;99,J5093&lt;&gt;9),IFERROR(VLOOKUP(A5093,'TA Total'!$A$2:$N$10000,14,0),"."),".")</f>
        <v>.</v>
      </c>
    </row>
    <row r="5094" spans="1:19" x14ac:dyDescent="0.4">
      <c r="A5094" s="2" t="str">
        <f t="shared" si="158"/>
        <v>2023|Rotorua District|12</v>
      </c>
      <c r="B5094" t="s">
        <v>16</v>
      </c>
      <c r="C5094" t="s">
        <v>17</v>
      </c>
      <c r="D5094" t="s">
        <v>18</v>
      </c>
      <c r="E5094" t="s">
        <v>19</v>
      </c>
      <c r="F5094">
        <v>2023</v>
      </c>
      <c r="G5094">
        <v>2023</v>
      </c>
      <c r="H5094">
        <v>24</v>
      </c>
      <c r="I5094" t="s">
        <v>131</v>
      </c>
      <c r="J5094">
        <v>9</v>
      </c>
      <c r="K5094" t="s">
        <v>31</v>
      </c>
      <c r="L5094">
        <v>12</v>
      </c>
      <c r="N5094">
        <v>792</v>
      </c>
      <c r="R5094" s="2" t="str">
        <f t="shared" si="159"/>
        <v>.</v>
      </c>
      <c r="S5094" s="2" t="str">
        <f>IF(AND(P5094&lt;&gt;"_U",P5094&lt;&gt;"c",J5094&lt;&gt;99,J5094&lt;&gt;9),IFERROR(VLOOKUP(A5094,'TA Total'!$A$2:$N$10000,14,0),"."),".")</f>
        <v>.</v>
      </c>
    </row>
    <row r="5095" spans="1:19" x14ac:dyDescent="0.4">
      <c r="A5095" s="2" t="str">
        <f t="shared" si="158"/>
        <v>2023|Rotorua District|13</v>
      </c>
      <c r="B5095" t="s">
        <v>16</v>
      </c>
      <c r="C5095" t="s">
        <v>17</v>
      </c>
      <c r="D5095" t="s">
        <v>18</v>
      </c>
      <c r="E5095" t="s">
        <v>19</v>
      </c>
      <c r="F5095">
        <v>2023</v>
      </c>
      <c r="G5095">
        <v>2023</v>
      </c>
      <c r="H5095">
        <v>24</v>
      </c>
      <c r="I5095" t="s">
        <v>131</v>
      </c>
      <c r="J5095">
        <v>9</v>
      </c>
      <c r="K5095" t="s">
        <v>31</v>
      </c>
      <c r="L5095">
        <v>13</v>
      </c>
      <c r="N5095">
        <v>84</v>
      </c>
      <c r="R5095" s="2" t="str">
        <f t="shared" si="159"/>
        <v>.</v>
      </c>
      <c r="S5095" s="2" t="str">
        <f>IF(AND(P5095&lt;&gt;"_U",P5095&lt;&gt;"c",J5095&lt;&gt;99,J5095&lt;&gt;9),IFERROR(VLOOKUP(A5095,'TA Total'!$A$2:$N$10000,14,0),"."),".")</f>
        <v>.</v>
      </c>
    </row>
    <row r="5096" spans="1:19" x14ac:dyDescent="0.4">
      <c r="A5096" s="2" t="str">
        <f t="shared" si="158"/>
        <v>2023|Rotorua District|999</v>
      </c>
      <c r="B5096" t="s">
        <v>16</v>
      </c>
      <c r="C5096" t="s">
        <v>17</v>
      </c>
      <c r="D5096" t="s">
        <v>18</v>
      </c>
      <c r="E5096" t="s">
        <v>19</v>
      </c>
      <c r="F5096">
        <v>2023</v>
      </c>
      <c r="G5096">
        <v>2023</v>
      </c>
      <c r="H5096">
        <v>24</v>
      </c>
      <c r="I5096" t="s">
        <v>131</v>
      </c>
      <c r="J5096">
        <v>9</v>
      </c>
      <c r="K5096" t="s">
        <v>31</v>
      </c>
      <c r="L5096">
        <v>999</v>
      </c>
      <c r="N5096">
        <v>3891</v>
      </c>
      <c r="R5096" s="2" t="str">
        <f t="shared" si="159"/>
        <v>.</v>
      </c>
      <c r="S5096" s="2" t="str">
        <f>IF(AND(P5096&lt;&gt;"_U",P5096&lt;&gt;"c",J5096&lt;&gt;99,J5096&lt;&gt;9),IFERROR(VLOOKUP(A5096,'TA Total'!$A$2:$N$10000,14,0),"."),".")</f>
        <v>.</v>
      </c>
    </row>
    <row r="5097" spans="1:19" x14ac:dyDescent="0.4">
      <c r="A5097" s="2" t="str">
        <f t="shared" si="158"/>
        <v>2023|Rotorua District|10</v>
      </c>
      <c r="B5097" t="s">
        <v>16</v>
      </c>
      <c r="C5097" t="s">
        <v>17</v>
      </c>
      <c r="D5097" t="s">
        <v>18</v>
      </c>
      <c r="E5097" t="s">
        <v>19</v>
      </c>
      <c r="F5097">
        <v>2023</v>
      </c>
      <c r="G5097">
        <v>2023</v>
      </c>
      <c r="H5097">
        <v>24</v>
      </c>
      <c r="I5097" t="s">
        <v>131</v>
      </c>
      <c r="J5097">
        <v>99</v>
      </c>
      <c r="K5097" t="s">
        <v>32</v>
      </c>
      <c r="L5097">
        <v>10</v>
      </c>
      <c r="N5097">
        <v>18</v>
      </c>
      <c r="R5097" s="2" t="str">
        <f t="shared" si="159"/>
        <v>.</v>
      </c>
      <c r="S5097" s="2" t="str">
        <f>IF(AND(P5097&lt;&gt;"_U",P5097&lt;&gt;"c",J5097&lt;&gt;99,J5097&lt;&gt;9),IFERROR(VLOOKUP(A5097,'TA Total'!$A$2:$N$10000,14,0),"."),".")</f>
        <v>.</v>
      </c>
    </row>
    <row r="5098" spans="1:19" x14ac:dyDescent="0.4">
      <c r="A5098" s="2" t="str">
        <f t="shared" si="158"/>
        <v>2023|Rotorua District|11</v>
      </c>
      <c r="B5098" t="s">
        <v>16</v>
      </c>
      <c r="C5098" t="s">
        <v>17</v>
      </c>
      <c r="D5098" t="s">
        <v>18</v>
      </c>
      <c r="E5098" t="s">
        <v>19</v>
      </c>
      <c r="F5098">
        <v>2023</v>
      </c>
      <c r="G5098">
        <v>2023</v>
      </c>
      <c r="H5098">
        <v>24</v>
      </c>
      <c r="I5098" t="s">
        <v>131</v>
      </c>
      <c r="J5098">
        <v>99</v>
      </c>
      <c r="K5098" t="s">
        <v>32</v>
      </c>
      <c r="L5098">
        <v>11</v>
      </c>
      <c r="N5098">
        <v>20931</v>
      </c>
      <c r="R5098" s="2" t="str">
        <f t="shared" si="159"/>
        <v>.</v>
      </c>
      <c r="S5098" s="2" t="str">
        <f>IF(AND(P5098&lt;&gt;"_U",P5098&lt;&gt;"c",J5098&lt;&gt;99,J5098&lt;&gt;9),IFERROR(VLOOKUP(A5098,'TA Total'!$A$2:$N$10000,14,0),"."),".")</f>
        <v>.</v>
      </c>
    </row>
    <row r="5099" spans="1:19" x14ac:dyDescent="0.4">
      <c r="A5099" s="2" t="str">
        <f t="shared" si="158"/>
        <v>2023|Rotorua District|12</v>
      </c>
      <c r="B5099" t="s">
        <v>16</v>
      </c>
      <c r="C5099" t="s">
        <v>17</v>
      </c>
      <c r="D5099" t="s">
        <v>18</v>
      </c>
      <c r="E5099" t="s">
        <v>19</v>
      </c>
      <c r="F5099">
        <v>2023</v>
      </c>
      <c r="G5099">
        <v>2023</v>
      </c>
      <c r="H5099">
        <v>24</v>
      </c>
      <c r="I5099" t="s">
        <v>131</v>
      </c>
      <c r="J5099">
        <v>99</v>
      </c>
      <c r="K5099" t="s">
        <v>32</v>
      </c>
      <c r="L5099">
        <v>12</v>
      </c>
      <c r="N5099">
        <v>4470</v>
      </c>
      <c r="R5099" s="2" t="str">
        <f t="shared" si="159"/>
        <v>.</v>
      </c>
      <c r="S5099" s="2" t="str">
        <f>IF(AND(P5099&lt;&gt;"_U",P5099&lt;&gt;"c",J5099&lt;&gt;99,J5099&lt;&gt;9),IFERROR(VLOOKUP(A5099,'TA Total'!$A$2:$N$10000,14,0),"."),".")</f>
        <v>.</v>
      </c>
    </row>
    <row r="5100" spans="1:19" x14ac:dyDescent="0.4">
      <c r="A5100" s="2" t="str">
        <f t="shared" si="158"/>
        <v>2023|Rotorua District|13</v>
      </c>
      <c r="B5100" t="s">
        <v>16</v>
      </c>
      <c r="C5100" t="s">
        <v>17</v>
      </c>
      <c r="D5100" t="s">
        <v>18</v>
      </c>
      <c r="E5100" t="s">
        <v>19</v>
      </c>
      <c r="F5100">
        <v>2023</v>
      </c>
      <c r="G5100">
        <v>2023</v>
      </c>
      <c r="H5100">
        <v>24</v>
      </c>
      <c r="I5100" t="s">
        <v>131</v>
      </c>
      <c r="J5100">
        <v>99</v>
      </c>
      <c r="K5100" t="s">
        <v>32</v>
      </c>
      <c r="L5100">
        <v>13</v>
      </c>
      <c r="N5100">
        <v>225</v>
      </c>
      <c r="R5100" s="2" t="str">
        <f t="shared" si="159"/>
        <v>.</v>
      </c>
      <c r="S5100" s="2" t="str">
        <f>IF(AND(P5100&lt;&gt;"_U",P5100&lt;&gt;"c",J5100&lt;&gt;99,J5100&lt;&gt;9),IFERROR(VLOOKUP(A5100,'TA Total'!$A$2:$N$10000,14,0),"."),".")</f>
        <v>.</v>
      </c>
    </row>
    <row r="5101" spans="1:19" x14ac:dyDescent="0.4">
      <c r="A5101" s="2" t="str">
        <f t="shared" si="158"/>
        <v>2023|Rotorua District|999</v>
      </c>
      <c r="B5101" t="s">
        <v>16</v>
      </c>
      <c r="C5101" t="s">
        <v>17</v>
      </c>
      <c r="D5101" t="s">
        <v>18</v>
      </c>
      <c r="E5101" t="s">
        <v>19</v>
      </c>
      <c r="F5101">
        <v>2023</v>
      </c>
      <c r="G5101">
        <v>2023</v>
      </c>
      <c r="H5101">
        <v>24</v>
      </c>
      <c r="I5101" t="s">
        <v>131</v>
      </c>
      <c r="J5101">
        <v>99</v>
      </c>
      <c r="K5101" t="s">
        <v>32</v>
      </c>
      <c r="L5101">
        <v>999</v>
      </c>
      <c r="N5101">
        <v>25641</v>
      </c>
      <c r="R5101" s="2" t="str">
        <f t="shared" si="159"/>
        <v>.</v>
      </c>
      <c r="S5101" s="2" t="str">
        <f>IF(AND(P5101&lt;&gt;"_U",P5101&lt;&gt;"c",J5101&lt;&gt;99,J5101&lt;&gt;9),IFERROR(VLOOKUP(A5101,'TA Total'!$A$2:$N$10000,14,0),"."),".")</f>
        <v>.</v>
      </c>
    </row>
    <row r="5102" spans="1:19" x14ac:dyDescent="0.4">
      <c r="A5102" s="2" t="str">
        <f t="shared" si="158"/>
        <v>2023|Whakatane District|10</v>
      </c>
      <c r="B5102" t="s">
        <v>16</v>
      </c>
      <c r="C5102" t="s">
        <v>17</v>
      </c>
      <c r="D5102" t="s">
        <v>18</v>
      </c>
      <c r="E5102" t="s">
        <v>19</v>
      </c>
      <c r="F5102">
        <v>2023</v>
      </c>
      <c r="G5102">
        <v>2023</v>
      </c>
      <c r="H5102">
        <v>25</v>
      </c>
      <c r="I5102" t="s">
        <v>130</v>
      </c>
      <c r="J5102">
        <v>0</v>
      </c>
      <c r="K5102" t="s">
        <v>21</v>
      </c>
      <c r="L5102">
        <v>10</v>
      </c>
      <c r="N5102">
        <v>0</v>
      </c>
      <c r="R5102" s="2">
        <f t="shared" si="159"/>
        <v>0</v>
      </c>
      <c r="S5102" s="2">
        <f>IF(AND(P5102&lt;&gt;"_U",P5102&lt;&gt;"c",J5102&lt;&gt;99,J5102&lt;&gt;9),IFERROR(VLOOKUP(A5102,'TA Total'!$A$2:$N$10000,14,0),"."),".")</f>
        <v>6</v>
      </c>
    </row>
    <row r="5103" spans="1:19" x14ac:dyDescent="0.4">
      <c r="A5103" s="2" t="str">
        <f t="shared" si="158"/>
        <v>2023|Whakatane District|11</v>
      </c>
      <c r="B5103" t="s">
        <v>16</v>
      </c>
      <c r="C5103" t="s">
        <v>17</v>
      </c>
      <c r="D5103" t="s">
        <v>18</v>
      </c>
      <c r="E5103" t="s">
        <v>19</v>
      </c>
      <c r="F5103">
        <v>2023</v>
      </c>
      <c r="G5103">
        <v>2023</v>
      </c>
      <c r="H5103">
        <v>25</v>
      </c>
      <c r="I5103" t="s">
        <v>130</v>
      </c>
      <c r="J5103">
        <v>0</v>
      </c>
      <c r="K5103" t="s">
        <v>21</v>
      </c>
      <c r="L5103">
        <v>11</v>
      </c>
      <c r="N5103">
        <v>96</v>
      </c>
      <c r="R5103" s="2">
        <f t="shared" si="159"/>
        <v>1.02</v>
      </c>
      <c r="S5103" s="2">
        <f>IF(AND(P5103&lt;&gt;"_U",P5103&lt;&gt;"c",J5103&lt;&gt;99,J5103&lt;&gt;9),IFERROR(VLOOKUP(A5103,'TA Total'!$A$2:$N$10000,14,0),"."),".")</f>
        <v>9405</v>
      </c>
    </row>
    <row r="5104" spans="1:19" x14ac:dyDescent="0.4">
      <c r="A5104" s="2" t="str">
        <f t="shared" si="158"/>
        <v>2023|Whakatane District|12</v>
      </c>
      <c r="B5104" t="s">
        <v>16</v>
      </c>
      <c r="C5104" t="s">
        <v>17</v>
      </c>
      <c r="D5104" t="s">
        <v>18</v>
      </c>
      <c r="E5104" t="s">
        <v>19</v>
      </c>
      <c r="F5104">
        <v>2023</v>
      </c>
      <c r="G5104">
        <v>2023</v>
      </c>
      <c r="H5104">
        <v>25</v>
      </c>
      <c r="I5104" t="s">
        <v>130</v>
      </c>
      <c r="J5104">
        <v>0</v>
      </c>
      <c r="K5104" t="s">
        <v>21</v>
      </c>
      <c r="L5104">
        <v>12</v>
      </c>
      <c r="N5104">
        <v>30</v>
      </c>
      <c r="R5104" s="2">
        <f t="shared" si="159"/>
        <v>1.99</v>
      </c>
      <c r="S5104" s="2">
        <f>IF(AND(P5104&lt;&gt;"_U",P5104&lt;&gt;"c",J5104&lt;&gt;99,J5104&lt;&gt;9),IFERROR(VLOOKUP(A5104,'TA Total'!$A$2:$N$10000,14,0),"."),".")</f>
        <v>1506</v>
      </c>
    </row>
    <row r="5105" spans="1:19" x14ac:dyDescent="0.4">
      <c r="A5105" s="2" t="str">
        <f t="shared" si="158"/>
        <v>2023|Whakatane District|13</v>
      </c>
      <c r="B5105" t="s">
        <v>16</v>
      </c>
      <c r="C5105" t="s">
        <v>17</v>
      </c>
      <c r="D5105" t="s">
        <v>18</v>
      </c>
      <c r="E5105" t="s">
        <v>19</v>
      </c>
      <c r="F5105">
        <v>2023</v>
      </c>
      <c r="G5105">
        <v>2023</v>
      </c>
      <c r="H5105">
        <v>25</v>
      </c>
      <c r="I5105" t="s">
        <v>130</v>
      </c>
      <c r="J5105">
        <v>0</v>
      </c>
      <c r="K5105" t="s">
        <v>21</v>
      </c>
      <c r="L5105">
        <v>13</v>
      </c>
      <c r="N5105">
        <v>18</v>
      </c>
      <c r="R5105" s="2">
        <f t="shared" si="159"/>
        <v>13.33</v>
      </c>
      <c r="S5105" s="2">
        <f>IF(AND(P5105&lt;&gt;"_U",P5105&lt;&gt;"c",J5105&lt;&gt;99,J5105&lt;&gt;9),IFERROR(VLOOKUP(A5105,'TA Total'!$A$2:$N$10000,14,0),"."),".")</f>
        <v>135</v>
      </c>
    </row>
    <row r="5106" spans="1:19" x14ac:dyDescent="0.4">
      <c r="A5106" s="2" t="str">
        <f t="shared" si="158"/>
        <v>2023|Whakatane District|999</v>
      </c>
      <c r="B5106" t="s">
        <v>16</v>
      </c>
      <c r="C5106" t="s">
        <v>17</v>
      </c>
      <c r="D5106" t="s">
        <v>18</v>
      </c>
      <c r="E5106" t="s">
        <v>19</v>
      </c>
      <c r="F5106">
        <v>2023</v>
      </c>
      <c r="G5106">
        <v>2023</v>
      </c>
      <c r="H5106">
        <v>25</v>
      </c>
      <c r="I5106" t="s">
        <v>130</v>
      </c>
      <c r="J5106">
        <v>0</v>
      </c>
      <c r="K5106" t="s">
        <v>21</v>
      </c>
      <c r="L5106">
        <v>999</v>
      </c>
      <c r="N5106">
        <v>141</v>
      </c>
      <c r="R5106" s="2">
        <f t="shared" si="159"/>
        <v>1.28</v>
      </c>
      <c r="S5106" s="2">
        <f>IF(AND(P5106&lt;&gt;"_U",P5106&lt;&gt;"c",J5106&lt;&gt;99,J5106&lt;&gt;9),IFERROR(VLOOKUP(A5106,'TA Total'!$A$2:$N$10000,14,0),"."),".")</f>
        <v>11052</v>
      </c>
    </row>
    <row r="5107" spans="1:19" x14ac:dyDescent="0.4">
      <c r="A5107" s="2" t="str">
        <f t="shared" si="158"/>
        <v>2023|Whakatane District|10</v>
      </c>
      <c r="B5107" t="s">
        <v>16</v>
      </c>
      <c r="C5107" t="s">
        <v>17</v>
      </c>
      <c r="D5107" t="s">
        <v>18</v>
      </c>
      <c r="E5107" t="s">
        <v>19</v>
      </c>
      <c r="F5107">
        <v>2023</v>
      </c>
      <c r="G5107">
        <v>2023</v>
      </c>
      <c r="H5107">
        <v>25</v>
      </c>
      <c r="I5107" t="s">
        <v>130</v>
      </c>
      <c r="J5107">
        <v>1</v>
      </c>
      <c r="K5107" t="s">
        <v>22</v>
      </c>
      <c r="L5107">
        <v>10</v>
      </c>
      <c r="N5107">
        <v>0</v>
      </c>
      <c r="R5107" s="2">
        <f t="shared" si="159"/>
        <v>0</v>
      </c>
      <c r="S5107" s="2">
        <f>IF(AND(P5107&lt;&gt;"_U",P5107&lt;&gt;"c",J5107&lt;&gt;99,J5107&lt;&gt;9),IFERROR(VLOOKUP(A5107,'TA Total'!$A$2:$N$10000,14,0),"."),".")</f>
        <v>6</v>
      </c>
    </row>
    <row r="5108" spans="1:19" x14ac:dyDescent="0.4">
      <c r="A5108" s="2" t="str">
        <f t="shared" si="158"/>
        <v>2023|Whakatane District|11</v>
      </c>
      <c r="B5108" t="s">
        <v>16</v>
      </c>
      <c r="C5108" t="s">
        <v>17</v>
      </c>
      <c r="D5108" t="s">
        <v>18</v>
      </c>
      <c r="E5108" t="s">
        <v>19</v>
      </c>
      <c r="F5108">
        <v>2023</v>
      </c>
      <c r="G5108">
        <v>2023</v>
      </c>
      <c r="H5108">
        <v>25</v>
      </c>
      <c r="I5108" t="s">
        <v>130</v>
      </c>
      <c r="J5108">
        <v>1</v>
      </c>
      <c r="K5108" t="s">
        <v>22</v>
      </c>
      <c r="L5108">
        <v>11</v>
      </c>
      <c r="N5108">
        <v>5643</v>
      </c>
      <c r="R5108" s="2">
        <f t="shared" si="159"/>
        <v>60</v>
      </c>
      <c r="S5108" s="2">
        <f>IF(AND(P5108&lt;&gt;"_U",P5108&lt;&gt;"c",J5108&lt;&gt;99,J5108&lt;&gt;9),IFERROR(VLOOKUP(A5108,'TA Total'!$A$2:$N$10000,14,0),"."),".")</f>
        <v>9405</v>
      </c>
    </row>
    <row r="5109" spans="1:19" x14ac:dyDescent="0.4">
      <c r="A5109" s="2" t="str">
        <f t="shared" si="158"/>
        <v>2023|Whakatane District|12</v>
      </c>
      <c r="B5109" t="s">
        <v>16</v>
      </c>
      <c r="C5109" t="s">
        <v>17</v>
      </c>
      <c r="D5109" t="s">
        <v>18</v>
      </c>
      <c r="E5109" t="s">
        <v>19</v>
      </c>
      <c r="F5109">
        <v>2023</v>
      </c>
      <c r="G5109">
        <v>2023</v>
      </c>
      <c r="H5109">
        <v>25</v>
      </c>
      <c r="I5109" t="s">
        <v>130</v>
      </c>
      <c r="J5109">
        <v>1</v>
      </c>
      <c r="K5109" t="s">
        <v>22</v>
      </c>
      <c r="L5109">
        <v>12</v>
      </c>
      <c r="N5109">
        <v>1104</v>
      </c>
      <c r="R5109" s="2">
        <f t="shared" si="159"/>
        <v>73.31</v>
      </c>
      <c r="S5109" s="2">
        <f>IF(AND(P5109&lt;&gt;"_U",P5109&lt;&gt;"c",J5109&lt;&gt;99,J5109&lt;&gt;9),IFERROR(VLOOKUP(A5109,'TA Total'!$A$2:$N$10000,14,0),"."),".")</f>
        <v>1506</v>
      </c>
    </row>
    <row r="5110" spans="1:19" x14ac:dyDescent="0.4">
      <c r="A5110" s="2" t="str">
        <f t="shared" si="158"/>
        <v>2023|Whakatane District|13</v>
      </c>
      <c r="B5110" t="s">
        <v>16</v>
      </c>
      <c r="C5110" t="s">
        <v>17</v>
      </c>
      <c r="D5110" t="s">
        <v>18</v>
      </c>
      <c r="E5110" t="s">
        <v>19</v>
      </c>
      <c r="F5110">
        <v>2023</v>
      </c>
      <c r="G5110">
        <v>2023</v>
      </c>
      <c r="H5110">
        <v>25</v>
      </c>
      <c r="I5110" t="s">
        <v>130</v>
      </c>
      <c r="J5110">
        <v>1</v>
      </c>
      <c r="K5110" t="s">
        <v>22</v>
      </c>
      <c r="L5110">
        <v>13</v>
      </c>
      <c r="N5110">
        <v>21</v>
      </c>
      <c r="R5110" s="2">
        <f t="shared" si="159"/>
        <v>15.56</v>
      </c>
      <c r="S5110" s="2">
        <f>IF(AND(P5110&lt;&gt;"_U",P5110&lt;&gt;"c",J5110&lt;&gt;99,J5110&lt;&gt;9),IFERROR(VLOOKUP(A5110,'TA Total'!$A$2:$N$10000,14,0),"."),".")</f>
        <v>135</v>
      </c>
    </row>
    <row r="5111" spans="1:19" x14ac:dyDescent="0.4">
      <c r="A5111" s="2" t="str">
        <f t="shared" si="158"/>
        <v>2023|Whakatane District|999</v>
      </c>
      <c r="B5111" t="s">
        <v>16</v>
      </c>
      <c r="C5111" t="s">
        <v>17</v>
      </c>
      <c r="D5111" t="s">
        <v>18</v>
      </c>
      <c r="E5111" t="s">
        <v>19</v>
      </c>
      <c r="F5111">
        <v>2023</v>
      </c>
      <c r="G5111">
        <v>2023</v>
      </c>
      <c r="H5111">
        <v>25</v>
      </c>
      <c r="I5111" t="s">
        <v>130</v>
      </c>
      <c r="J5111">
        <v>1</v>
      </c>
      <c r="K5111" t="s">
        <v>22</v>
      </c>
      <c r="L5111">
        <v>999</v>
      </c>
      <c r="N5111">
        <v>6768</v>
      </c>
      <c r="R5111" s="2">
        <f t="shared" si="159"/>
        <v>61.24</v>
      </c>
      <c r="S5111" s="2">
        <f>IF(AND(P5111&lt;&gt;"_U",P5111&lt;&gt;"c",J5111&lt;&gt;99,J5111&lt;&gt;9),IFERROR(VLOOKUP(A5111,'TA Total'!$A$2:$N$10000,14,0),"."),".")</f>
        <v>11052</v>
      </c>
    </row>
    <row r="5112" spans="1:19" x14ac:dyDescent="0.4">
      <c r="A5112" s="2" t="str">
        <f t="shared" si="158"/>
        <v>2023|Whakatane District|10</v>
      </c>
      <c r="B5112" t="s">
        <v>16</v>
      </c>
      <c r="C5112" t="s">
        <v>17</v>
      </c>
      <c r="D5112" t="s">
        <v>18</v>
      </c>
      <c r="E5112" t="s">
        <v>19</v>
      </c>
      <c r="F5112">
        <v>2023</v>
      </c>
      <c r="G5112">
        <v>2023</v>
      </c>
      <c r="H5112">
        <v>25</v>
      </c>
      <c r="I5112" t="s">
        <v>130</v>
      </c>
      <c r="J5112">
        <v>2</v>
      </c>
      <c r="K5112" t="s">
        <v>23</v>
      </c>
      <c r="L5112">
        <v>10</v>
      </c>
      <c r="N5112">
        <v>0</v>
      </c>
      <c r="R5112" s="2">
        <f t="shared" si="159"/>
        <v>0</v>
      </c>
      <c r="S5112" s="2">
        <f>IF(AND(P5112&lt;&gt;"_U",P5112&lt;&gt;"c",J5112&lt;&gt;99,J5112&lt;&gt;9),IFERROR(VLOOKUP(A5112,'TA Total'!$A$2:$N$10000,14,0),"."),".")</f>
        <v>6</v>
      </c>
    </row>
    <row r="5113" spans="1:19" x14ac:dyDescent="0.4">
      <c r="A5113" s="2" t="str">
        <f t="shared" si="158"/>
        <v>2023|Whakatane District|11</v>
      </c>
      <c r="B5113" t="s">
        <v>16</v>
      </c>
      <c r="C5113" t="s">
        <v>17</v>
      </c>
      <c r="D5113" t="s">
        <v>18</v>
      </c>
      <c r="E5113" t="s">
        <v>19</v>
      </c>
      <c r="F5113">
        <v>2023</v>
      </c>
      <c r="G5113">
        <v>2023</v>
      </c>
      <c r="H5113">
        <v>25</v>
      </c>
      <c r="I5113" t="s">
        <v>130</v>
      </c>
      <c r="J5113">
        <v>2</v>
      </c>
      <c r="K5113" t="s">
        <v>23</v>
      </c>
      <c r="L5113">
        <v>11</v>
      </c>
      <c r="N5113">
        <v>2916</v>
      </c>
      <c r="R5113" s="2">
        <f t="shared" si="159"/>
        <v>31</v>
      </c>
      <c r="S5113" s="2">
        <f>IF(AND(P5113&lt;&gt;"_U",P5113&lt;&gt;"c",J5113&lt;&gt;99,J5113&lt;&gt;9),IFERROR(VLOOKUP(A5113,'TA Total'!$A$2:$N$10000,14,0),"."),".")</f>
        <v>9405</v>
      </c>
    </row>
    <row r="5114" spans="1:19" x14ac:dyDescent="0.4">
      <c r="A5114" s="2" t="str">
        <f t="shared" si="158"/>
        <v>2023|Whakatane District|12</v>
      </c>
      <c r="B5114" t="s">
        <v>16</v>
      </c>
      <c r="C5114" t="s">
        <v>17</v>
      </c>
      <c r="D5114" t="s">
        <v>18</v>
      </c>
      <c r="E5114" t="s">
        <v>19</v>
      </c>
      <c r="F5114">
        <v>2023</v>
      </c>
      <c r="G5114">
        <v>2023</v>
      </c>
      <c r="H5114">
        <v>25</v>
      </c>
      <c r="I5114" t="s">
        <v>130</v>
      </c>
      <c r="J5114">
        <v>2</v>
      </c>
      <c r="K5114" t="s">
        <v>23</v>
      </c>
      <c r="L5114">
        <v>12</v>
      </c>
      <c r="N5114">
        <v>477</v>
      </c>
      <c r="R5114" s="2">
        <f t="shared" si="159"/>
        <v>31.67</v>
      </c>
      <c r="S5114" s="2">
        <f>IF(AND(P5114&lt;&gt;"_U",P5114&lt;&gt;"c",J5114&lt;&gt;99,J5114&lt;&gt;9),IFERROR(VLOOKUP(A5114,'TA Total'!$A$2:$N$10000,14,0),"."),".")</f>
        <v>1506</v>
      </c>
    </row>
    <row r="5115" spans="1:19" x14ac:dyDescent="0.4">
      <c r="A5115" s="2" t="str">
        <f t="shared" si="158"/>
        <v>2023|Whakatane District|13</v>
      </c>
      <c r="B5115" t="s">
        <v>16</v>
      </c>
      <c r="C5115" t="s">
        <v>17</v>
      </c>
      <c r="D5115" t="s">
        <v>18</v>
      </c>
      <c r="E5115" t="s">
        <v>19</v>
      </c>
      <c r="F5115">
        <v>2023</v>
      </c>
      <c r="G5115">
        <v>2023</v>
      </c>
      <c r="H5115">
        <v>25</v>
      </c>
      <c r="I5115" t="s">
        <v>130</v>
      </c>
      <c r="J5115">
        <v>2</v>
      </c>
      <c r="K5115" t="s">
        <v>23</v>
      </c>
      <c r="L5115">
        <v>13</v>
      </c>
      <c r="N5115">
        <v>51</v>
      </c>
      <c r="R5115" s="2">
        <f t="shared" si="159"/>
        <v>37.78</v>
      </c>
      <c r="S5115" s="2">
        <f>IF(AND(P5115&lt;&gt;"_U",P5115&lt;&gt;"c",J5115&lt;&gt;99,J5115&lt;&gt;9),IFERROR(VLOOKUP(A5115,'TA Total'!$A$2:$N$10000,14,0),"."),".")</f>
        <v>135</v>
      </c>
    </row>
    <row r="5116" spans="1:19" x14ac:dyDescent="0.4">
      <c r="A5116" s="2" t="str">
        <f t="shared" si="158"/>
        <v>2023|Whakatane District|999</v>
      </c>
      <c r="B5116" t="s">
        <v>16</v>
      </c>
      <c r="C5116" t="s">
        <v>17</v>
      </c>
      <c r="D5116" t="s">
        <v>18</v>
      </c>
      <c r="E5116" t="s">
        <v>19</v>
      </c>
      <c r="F5116">
        <v>2023</v>
      </c>
      <c r="G5116">
        <v>2023</v>
      </c>
      <c r="H5116">
        <v>25</v>
      </c>
      <c r="I5116" t="s">
        <v>130</v>
      </c>
      <c r="J5116">
        <v>2</v>
      </c>
      <c r="K5116" t="s">
        <v>23</v>
      </c>
      <c r="L5116">
        <v>999</v>
      </c>
      <c r="N5116">
        <v>3444</v>
      </c>
      <c r="R5116" s="2">
        <f t="shared" si="159"/>
        <v>31.16</v>
      </c>
      <c r="S5116" s="2">
        <f>IF(AND(P5116&lt;&gt;"_U",P5116&lt;&gt;"c",J5116&lt;&gt;99,J5116&lt;&gt;9),IFERROR(VLOOKUP(A5116,'TA Total'!$A$2:$N$10000,14,0),"."),".")</f>
        <v>11052</v>
      </c>
    </row>
    <row r="5117" spans="1:19" x14ac:dyDescent="0.4">
      <c r="A5117" s="2" t="str">
        <f t="shared" si="158"/>
        <v>2023|Whakatane District|10</v>
      </c>
      <c r="B5117" t="s">
        <v>16</v>
      </c>
      <c r="C5117" t="s">
        <v>17</v>
      </c>
      <c r="D5117" t="s">
        <v>18</v>
      </c>
      <c r="E5117" t="s">
        <v>19</v>
      </c>
      <c r="F5117">
        <v>2023</v>
      </c>
      <c r="G5117">
        <v>2023</v>
      </c>
      <c r="H5117">
        <v>25</v>
      </c>
      <c r="I5117" t="s">
        <v>130</v>
      </c>
      <c r="J5117">
        <v>3</v>
      </c>
      <c r="K5117" t="s">
        <v>24</v>
      </c>
      <c r="L5117">
        <v>10</v>
      </c>
      <c r="N5117">
        <v>0</v>
      </c>
      <c r="R5117" s="2">
        <f t="shared" si="159"/>
        <v>0</v>
      </c>
      <c r="S5117" s="2">
        <f>IF(AND(P5117&lt;&gt;"_U",P5117&lt;&gt;"c",J5117&lt;&gt;99,J5117&lt;&gt;9),IFERROR(VLOOKUP(A5117,'TA Total'!$A$2:$N$10000,14,0),"."),".")</f>
        <v>6</v>
      </c>
    </row>
    <row r="5118" spans="1:19" x14ac:dyDescent="0.4">
      <c r="A5118" s="2" t="str">
        <f t="shared" si="158"/>
        <v>2023|Whakatane District|11</v>
      </c>
      <c r="B5118" t="s">
        <v>16</v>
      </c>
      <c r="C5118" t="s">
        <v>17</v>
      </c>
      <c r="D5118" t="s">
        <v>18</v>
      </c>
      <c r="E5118" t="s">
        <v>19</v>
      </c>
      <c r="F5118">
        <v>2023</v>
      </c>
      <c r="G5118">
        <v>2023</v>
      </c>
      <c r="H5118">
        <v>25</v>
      </c>
      <c r="I5118" t="s">
        <v>130</v>
      </c>
      <c r="J5118">
        <v>3</v>
      </c>
      <c r="K5118" t="s">
        <v>24</v>
      </c>
      <c r="L5118">
        <v>11</v>
      </c>
      <c r="N5118">
        <v>459</v>
      </c>
      <c r="R5118" s="2">
        <f t="shared" si="159"/>
        <v>4.88</v>
      </c>
      <c r="S5118" s="2">
        <f>IF(AND(P5118&lt;&gt;"_U",P5118&lt;&gt;"c",J5118&lt;&gt;99,J5118&lt;&gt;9),IFERROR(VLOOKUP(A5118,'TA Total'!$A$2:$N$10000,14,0),"."),".")</f>
        <v>9405</v>
      </c>
    </row>
    <row r="5119" spans="1:19" x14ac:dyDescent="0.4">
      <c r="A5119" s="2" t="str">
        <f t="shared" si="158"/>
        <v>2023|Whakatane District|12</v>
      </c>
      <c r="B5119" t="s">
        <v>16</v>
      </c>
      <c r="C5119" t="s">
        <v>17</v>
      </c>
      <c r="D5119" t="s">
        <v>18</v>
      </c>
      <c r="E5119" t="s">
        <v>19</v>
      </c>
      <c r="F5119">
        <v>2023</v>
      </c>
      <c r="G5119">
        <v>2023</v>
      </c>
      <c r="H5119">
        <v>25</v>
      </c>
      <c r="I5119" t="s">
        <v>130</v>
      </c>
      <c r="J5119">
        <v>3</v>
      </c>
      <c r="K5119" t="s">
        <v>24</v>
      </c>
      <c r="L5119">
        <v>12</v>
      </c>
      <c r="N5119">
        <v>33</v>
      </c>
      <c r="R5119" s="2">
        <f t="shared" si="159"/>
        <v>2.19</v>
      </c>
      <c r="S5119" s="2">
        <f>IF(AND(P5119&lt;&gt;"_U",P5119&lt;&gt;"c",J5119&lt;&gt;99,J5119&lt;&gt;9),IFERROR(VLOOKUP(A5119,'TA Total'!$A$2:$N$10000,14,0),"."),".")</f>
        <v>1506</v>
      </c>
    </row>
    <row r="5120" spans="1:19" x14ac:dyDescent="0.4">
      <c r="A5120" s="2" t="str">
        <f t="shared" si="158"/>
        <v>2023|Whakatane District|13</v>
      </c>
      <c r="B5120" t="s">
        <v>16</v>
      </c>
      <c r="C5120" t="s">
        <v>17</v>
      </c>
      <c r="D5120" t="s">
        <v>18</v>
      </c>
      <c r="E5120" t="s">
        <v>19</v>
      </c>
      <c r="F5120">
        <v>2023</v>
      </c>
      <c r="G5120">
        <v>2023</v>
      </c>
      <c r="H5120">
        <v>25</v>
      </c>
      <c r="I5120" t="s">
        <v>130</v>
      </c>
      <c r="J5120">
        <v>3</v>
      </c>
      <c r="K5120" t="s">
        <v>24</v>
      </c>
      <c r="L5120">
        <v>13</v>
      </c>
      <c r="N5120">
        <v>21</v>
      </c>
      <c r="R5120" s="2">
        <f t="shared" si="159"/>
        <v>15.56</v>
      </c>
      <c r="S5120" s="2">
        <f>IF(AND(P5120&lt;&gt;"_U",P5120&lt;&gt;"c",J5120&lt;&gt;99,J5120&lt;&gt;9),IFERROR(VLOOKUP(A5120,'TA Total'!$A$2:$N$10000,14,0),"."),".")</f>
        <v>135</v>
      </c>
    </row>
    <row r="5121" spans="1:19" x14ac:dyDescent="0.4">
      <c r="A5121" s="2" t="str">
        <f t="shared" si="158"/>
        <v>2023|Whakatane District|999</v>
      </c>
      <c r="B5121" t="s">
        <v>16</v>
      </c>
      <c r="C5121" t="s">
        <v>17</v>
      </c>
      <c r="D5121" t="s">
        <v>18</v>
      </c>
      <c r="E5121" t="s">
        <v>19</v>
      </c>
      <c r="F5121">
        <v>2023</v>
      </c>
      <c r="G5121">
        <v>2023</v>
      </c>
      <c r="H5121">
        <v>25</v>
      </c>
      <c r="I5121" t="s">
        <v>130</v>
      </c>
      <c r="J5121">
        <v>3</v>
      </c>
      <c r="K5121" t="s">
        <v>24</v>
      </c>
      <c r="L5121">
        <v>999</v>
      </c>
      <c r="N5121">
        <v>513</v>
      </c>
      <c r="R5121" s="2">
        <f t="shared" si="159"/>
        <v>4.6399999999999997</v>
      </c>
      <c r="S5121" s="2">
        <f>IF(AND(P5121&lt;&gt;"_U",P5121&lt;&gt;"c",J5121&lt;&gt;99,J5121&lt;&gt;9),IFERROR(VLOOKUP(A5121,'TA Total'!$A$2:$N$10000,14,0),"."),".")</f>
        <v>11052</v>
      </c>
    </row>
    <row r="5122" spans="1:19" x14ac:dyDescent="0.4">
      <c r="A5122" s="2" t="str">
        <f t="shared" si="158"/>
        <v>2023|Whakatane District|10</v>
      </c>
      <c r="B5122" t="s">
        <v>16</v>
      </c>
      <c r="C5122" t="s">
        <v>17</v>
      </c>
      <c r="D5122" t="s">
        <v>18</v>
      </c>
      <c r="E5122" t="s">
        <v>19</v>
      </c>
      <c r="F5122">
        <v>2023</v>
      </c>
      <c r="G5122">
        <v>2023</v>
      </c>
      <c r="H5122">
        <v>25</v>
      </c>
      <c r="I5122" t="s">
        <v>130</v>
      </c>
      <c r="J5122">
        <v>4</v>
      </c>
      <c r="K5122" t="s">
        <v>25</v>
      </c>
      <c r="L5122">
        <v>10</v>
      </c>
      <c r="N5122">
        <v>0</v>
      </c>
      <c r="R5122" s="2">
        <f t="shared" si="159"/>
        <v>0</v>
      </c>
      <c r="S5122" s="2">
        <f>IF(AND(P5122&lt;&gt;"_U",P5122&lt;&gt;"c",J5122&lt;&gt;99,J5122&lt;&gt;9),IFERROR(VLOOKUP(A5122,'TA Total'!$A$2:$N$10000,14,0),"."),".")</f>
        <v>6</v>
      </c>
    </row>
    <row r="5123" spans="1:19" x14ac:dyDescent="0.4">
      <c r="A5123" s="2" t="str">
        <f t="shared" ref="A5123:A5186" si="160">G5123&amp;"|"&amp;I5123&amp;"|"&amp;L5123</f>
        <v>2023|Whakatane District|11</v>
      </c>
      <c r="B5123" t="s">
        <v>16</v>
      </c>
      <c r="C5123" t="s">
        <v>17</v>
      </c>
      <c r="D5123" t="s">
        <v>18</v>
      </c>
      <c r="E5123" t="s">
        <v>19</v>
      </c>
      <c r="F5123">
        <v>2023</v>
      </c>
      <c r="G5123">
        <v>2023</v>
      </c>
      <c r="H5123">
        <v>25</v>
      </c>
      <c r="I5123" t="s">
        <v>130</v>
      </c>
      <c r="J5123">
        <v>4</v>
      </c>
      <c r="K5123" t="s">
        <v>25</v>
      </c>
      <c r="L5123">
        <v>11</v>
      </c>
      <c r="N5123">
        <v>309</v>
      </c>
      <c r="R5123" s="2">
        <f t="shared" ref="R5123:R5186" si="161">IF(P5123&lt;&gt;"_U",IFERROR((ROUND(N5123/S5123*100,2)),"."),".")</f>
        <v>3.29</v>
      </c>
      <c r="S5123" s="2">
        <f>IF(AND(P5123&lt;&gt;"_U",P5123&lt;&gt;"c",J5123&lt;&gt;99,J5123&lt;&gt;9),IFERROR(VLOOKUP(A5123,'TA Total'!$A$2:$N$10000,14,0),"."),".")</f>
        <v>9405</v>
      </c>
    </row>
    <row r="5124" spans="1:19" x14ac:dyDescent="0.4">
      <c r="A5124" s="2" t="str">
        <f t="shared" si="160"/>
        <v>2023|Whakatane District|12</v>
      </c>
      <c r="B5124" t="s">
        <v>16</v>
      </c>
      <c r="C5124" t="s">
        <v>17</v>
      </c>
      <c r="D5124" t="s">
        <v>18</v>
      </c>
      <c r="E5124" t="s">
        <v>19</v>
      </c>
      <c r="F5124">
        <v>2023</v>
      </c>
      <c r="G5124">
        <v>2023</v>
      </c>
      <c r="H5124">
        <v>25</v>
      </c>
      <c r="I5124" t="s">
        <v>130</v>
      </c>
      <c r="J5124">
        <v>4</v>
      </c>
      <c r="K5124" t="s">
        <v>25</v>
      </c>
      <c r="L5124">
        <v>12</v>
      </c>
      <c r="N5124">
        <v>45</v>
      </c>
      <c r="R5124" s="2">
        <f t="shared" si="161"/>
        <v>2.99</v>
      </c>
      <c r="S5124" s="2">
        <f>IF(AND(P5124&lt;&gt;"_U",P5124&lt;&gt;"c",J5124&lt;&gt;99,J5124&lt;&gt;9),IFERROR(VLOOKUP(A5124,'TA Total'!$A$2:$N$10000,14,0),"."),".")</f>
        <v>1506</v>
      </c>
    </row>
    <row r="5125" spans="1:19" x14ac:dyDescent="0.4">
      <c r="A5125" s="2" t="str">
        <f t="shared" si="160"/>
        <v>2023|Whakatane District|13</v>
      </c>
      <c r="B5125" t="s">
        <v>16</v>
      </c>
      <c r="C5125" t="s">
        <v>17</v>
      </c>
      <c r="D5125" t="s">
        <v>18</v>
      </c>
      <c r="E5125" t="s">
        <v>19</v>
      </c>
      <c r="F5125">
        <v>2023</v>
      </c>
      <c r="G5125">
        <v>2023</v>
      </c>
      <c r="H5125">
        <v>25</v>
      </c>
      <c r="I5125" t="s">
        <v>130</v>
      </c>
      <c r="J5125">
        <v>4</v>
      </c>
      <c r="K5125" t="s">
        <v>25</v>
      </c>
      <c r="L5125">
        <v>13</v>
      </c>
      <c r="N5125">
        <v>3</v>
      </c>
      <c r="R5125" s="2">
        <f t="shared" si="161"/>
        <v>2.2200000000000002</v>
      </c>
      <c r="S5125" s="2">
        <f>IF(AND(P5125&lt;&gt;"_U",P5125&lt;&gt;"c",J5125&lt;&gt;99,J5125&lt;&gt;9),IFERROR(VLOOKUP(A5125,'TA Total'!$A$2:$N$10000,14,0),"."),".")</f>
        <v>135</v>
      </c>
    </row>
    <row r="5126" spans="1:19" x14ac:dyDescent="0.4">
      <c r="A5126" s="2" t="str">
        <f t="shared" si="160"/>
        <v>2023|Whakatane District|999</v>
      </c>
      <c r="B5126" t="s">
        <v>16</v>
      </c>
      <c r="C5126" t="s">
        <v>17</v>
      </c>
      <c r="D5126" t="s">
        <v>18</v>
      </c>
      <c r="E5126" t="s">
        <v>19</v>
      </c>
      <c r="F5126">
        <v>2023</v>
      </c>
      <c r="G5126">
        <v>2023</v>
      </c>
      <c r="H5126">
        <v>25</v>
      </c>
      <c r="I5126" t="s">
        <v>130</v>
      </c>
      <c r="J5126">
        <v>4</v>
      </c>
      <c r="K5126" t="s">
        <v>25</v>
      </c>
      <c r="L5126">
        <v>999</v>
      </c>
      <c r="N5126">
        <v>354</v>
      </c>
      <c r="R5126" s="2">
        <f t="shared" si="161"/>
        <v>3.2</v>
      </c>
      <c r="S5126" s="2">
        <f>IF(AND(P5126&lt;&gt;"_U",P5126&lt;&gt;"c",J5126&lt;&gt;99,J5126&lt;&gt;9),IFERROR(VLOOKUP(A5126,'TA Total'!$A$2:$N$10000,14,0),"."),".")</f>
        <v>11052</v>
      </c>
    </row>
    <row r="5127" spans="1:19" x14ac:dyDescent="0.4">
      <c r="A5127" s="2" t="str">
        <f t="shared" si="160"/>
        <v>2023|Whakatane District|10</v>
      </c>
      <c r="B5127" t="s">
        <v>16</v>
      </c>
      <c r="C5127" t="s">
        <v>17</v>
      </c>
      <c r="D5127" t="s">
        <v>18</v>
      </c>
      <c r="E5127" t="s">
        <v>19</v>
      </c>
      <c r="F5127">
        <v>2023</v>
      </c>
      <c r="G5127">
        <v>2023</v>
      </c>
      <c r="H5127">
        <v>25</v>
      </c>
      <c r="I5127" t="s">
        <v>130</v>
      </c>
      <c r="J5127">
        <v>5</v>
      </c>
      <c r="K5127" t="s">
        <v>26</v>
      </c>
      <c r="L5127">
        <v>10</v>
      </c>
      <c r="N5127">
        <v>6</v>
      </c>
      <c r="R5127" s="2">
        <f t="shared" si="161"/>
        <v>100</v>
      </c>
      <c r="S5127" s="2">
        <f>IF(AND(P5127&lt;&gt;"_U",P5127&lt;&gt;"c",J5127&lt;&gt;99,J5127&lt;&gt;9),IFERROR(VLOOKUP(A5127,'TA Total'!$A$2:$N$10000,14,0),"."),".")</f>
        <v>6</v>
      </c>
    </row>
    <row r="5128" spans="1:19" x14ac:dyDescent="0.4">
      <c r="A5128" s="2" t="str">
        <f t="shared" si="160"/>
        <v>2023|Whakatane District|11</v>
      </c>
      <c r="B5128" t="s">
        <v>16</v>
      </c>
      <c r="C5128" t="s">
        <v>17</v>
      </c>
      <c r="D5128" t="s">
        <v>18</v>
      </c>
      <c r="E5128" t="s">
        <v>19</v>
      </c>
      <c r="F5128">
        <v>2023</v>
      </c>
      <c r="G5128">
        <v>2023</v>
      </c>
      <c r="H5128">
        <v>25</v>
      </c>
      <c r="I5128" t="s">
        <v>130</v>
      </c>
      <c r="J5128">
        <v>5</v>
      </c>
      <c r="K5128" t="s">
        <v>26</v>
      </c>
      <c r="L5128">
        <v>11</v>
      </c>
      <c r="N5128">
        <v>4740</v>
      </c>
      <c r="R5128" s="2">
        <f t="shared" si="161"/>
        <v>50.4</v>
      </c>
      <c r="S5128" s="2">
        <f>IF(AND(P5128&lt;&gt;"_U",P5128&lt;&gt;"c",J5128&lt;&gt;99,J5128&lt;&gt;9),IFERROR(VLOOKUP(A5128,'TA Total'!$A$2:$N$10000,14,0),"."),".")</f>
        <v>9405</v>
      </c>
    </row>
    <row r="5129" spans="1:19" x14ac:dyDescent="0.4">
      <c r="A5129" s="2" t="str">
        <f t="shared" si="160"/>
        <v>2023|Whakatane District|12</v>
      </c>
      <c r="B5129" t="s">
        <v>16</v>
      </c>
      <c r="C5129" t="s">
        <v>17</v>
      </c>
      <c r="D5129" t="s">
        <v>18</v>
      </c>
      <c r="E5129" t="s">
        <v>19</v>
      </c>
      <c r="F5129">
        <v>2023</v>
      </c>
      <c r="G5129">
        <v>2023</v>
      </c>
      <c r="H5129">
        <v>25</v>
      </c>
      <c r="I5129" t="s">
        <v>130</v>
      </c>
      <c r="J5129">
        <v>5</v>
      </c>
      <c r="K5129" t="s">
        <v>26</v>
      </c>
      <c r="L5129">
        <v>12</v>
      </c>
      <c r="N5129">
        <v>192</v>
      </c>
      <c r="R5129" s="2">
        <f t="shared" si="161"/>
        <v>12.75</v>
      </c>
      <c r="S5129" s="2">
        <f>IF(AND(P5129&lt;&gt;"_U",P5129&lt;&gt;"c",J5129&lt;&gt;99,J5129&lt;&gt;9),IFERROR(VLOOKUP(A5129,'TA Total'!$A$2:$N$10000,14,0),"."),".")</f>
        <v>1506</v>
      </c>
    </row>
    <row r="5130" spans="1:19" x14ac:dyDescent="0.4">
      <c r="A5130" s="2" t="str">
        <f t="shared" si="160"/>
        <v>2023|Whakatane District|13</v>
      </c>
      <c r="B5130" t="s">
        <v>16</v>
      </c>
      <c r="C5130" t="s">
        <v>17</v>
      </c>
      <c r="D5130" t="s">
        <v>18</v>
      </c>
      <c r="E5130" t="s">
        <v>19</v>
      </c>
      <c r="F5130">
        <v>2023</v>
      </c>
      <c r="G5130">
        <v>2023</v>
      </c>
      <c r="H5130">
        <v>25</v>
      </c>
      <c r="I5130" t="s">
        <v>130</v>
      </c>
      <c r="J5130">
        <v>5</v>
      </c>
      <c r="K5130" t="s">
        <v>26</v>
      </c>
      <c r="L5130">
        <v>13</v>
      </c>
      <c r="N5130">
        <v>33</v>
      </c>
      <c r="R5130" s="2">
        <f t="shared" si="161"/>
        <v>24.44</v>
      </c>
      <c r="S5130" s="2">
        <f>IF(AND(P5130&lt;&gt;"_U",P5130&lt;&gt;"c",J5130&lt;&gt;99,J5130&lt;&gt;9),IFERROR(VLOOKUP(A5130,'TA Total'!$A$2:$N$10000,14,0),"."),".")</f>
        <v>135</v>
      </c>
    </row>
    <row r="5131" spans="1:19" x14ac:dyDescent="0.4">
      <c r="A5131" s="2" t="str">
        <f t="shared" si="160"/>
        <v>2023|Whakatane District|999</v>
      </c>
      <c r="B5131" t="s">
        <v>16</v>
      </c>
      <c r="C5131" t="s">
        <v>17</v>
      </c>
      <c r="D5131" t="s">
        <v>18</v>
      </c>
      <c r="E5131" t="s">
        <v>19</v>
      </c>
      <c r="F5131">
        <v>2023</v>
      </c>
      <c r="G5131">
        <v>2023</v>
      </c>
      <c r="H5131">
        <v>25</v>
      </c>
      <c r="I5131" t="s">
        <v>130</v>
      </c>
      <c r="J5131">
        <v>5</v>
      </c>
      <c r="K5131" t="s">
        <v>26</v>
      </c>
      <c r="L5131">
        <v>999</v>
      </c>
      <c r="N5131">
        <v>4971</v>
      </c>
      <c r="R5131" s="2">
        <f t="shared" si="161"/>
        <v>44.98</v>
      </c>
      <c r="S5131" s="2">
        <f>IF(AND(P5131&lt;&gt;"_U",P5131&lt;&gt;"c",J5131&lt;&gt;99,J5131&lt;&gt;9),IFERROR(VLOOKUP(A5131,'TA Total'!$A$2:$N$10000,14,0),"."),".")</f>
        <v>11052</v>
      </c>
    </row>
    <row r="5132" spans="1:19" x14ac:dyDescent="0.4">
      <c r="A5132" s="2" t="str">
        <f t="shared" si="160"/>
        <v>2023|Whakatane District|10</v>
      </c>
      <c r="B5132" t="s">
        <v>16</v>
      </c>
      <c r="C5132" t="s">
        <v>17</v>
      </c>
      <c r="D5132" t="s">
        <v>18</v>
      </c>
      <c r="E5132" t="s">
        <v>19</v>
      </c>
      <c r="F5132">
        <v>2023</v>
      </c>
      <c r="G5132">
        <v>2023</v>
      </c>
      <c r="H5132">
        <v>25</v>
      </c>
      <c r="I5132" t="s">
        <v>130</v>
      </c>
      <c r="J5132">
        <v>6</v>
      </c>
      <c r="K5132" t="s">
        <v>27</v>
      </c>
      <c r="L5132">
        <v>10</v>
      </c>
      <c r="N5132">
        <v>0</v>
      </c>
      <c r="R5132" s="2">
        <f t="shared" si="161"/>
        <v>0</v>
      </c>
      <c r="S5132" s="2">
        <f>IF(AND(P5132&lt;&gt;"_U",P5132&lt;&gt;"c",J5132&lt;&gt;99,J5132&lt;&gt;9),IFERROR(VLOOKUP(A5132,'TA Total'!$A$2:$N$10000,14,0),"."),".")</f>
        <v>6</v>
      </c>
    </row>
    <row r="5133" spans="1:19" x14ac:dyDescent="0.4">
      <c r="A5133" s="2" t="str">
        <f t="shared" si="160"/>
        <v>2023|Whakatane District|11</v>
      </c>
      <c r="B5133" t="s">
        <v>16</v>
      </c>
      <c r="C5133" t="s">
        <v>17</v>
      </c>
      <c r="D5133" t="s">
        <v>18</v>
      </c>
      <c r="E5133" t="s">
        <v>19</v>
      </c>
      <c r="F5133">
        <v>2023</v>
      </c>
      <c r="G5133">
        <v>2023</v>
      </c>
      <c r="H5133">
        <v>25</v>
      </c>
      <c r="I5133" t="s">
        <v>130</v>
      </c>
      <c r="J5133">
        <v>6</v>
      </c>
      <c r="K5133" t="s">
        <v>27</v>
      </c>
      <c r="L5133">
        <v>11</v>
      </c>
      <c r="N5133">
        <v>84</v>
      </c>
      <c r="R5133" s="2">
        <f t="shared" si="161"/>
        <v>0.89</v>
      </c>
      <c r="S5133" s="2">
        <f>IF(AND(P5133&lt;&gt;"_U",P5133&lt;&gt;"c",J5133&lt;&gt;99,J5133&lt;&gt;9),IFERROR(VLOOKUP(A5133,'TA Total'!$A$2:$N$10000,14,0),"."),".")</f>
        <v>9405</v>
      </c>
    </row>
    <row r="5134" spans="1:19" x14ac:dyDescent="0.4">
      <c r="A5134" s="2" t="str">
        <f t="shared" si="160"/>
        <v>2023|Whakatane District|12</v>
      </c>
      <c r="B5134" t="s">
        <v>16</v>
      </c>
      <c r="C5134" t="s">
        <v>17</v>
      </c>
      <c r="D5134" t="s">
        <v>18</v>
      </c>
      <c r="E5134" t="s">
        <v>19</v>
      </c>
      <c r="F5134">
        <v>2023</v>
      </c>
      <c r="G5134">
        <v>2023</v>
      </c>
      <c r="H5134">
        <v>25</v>
      </c>
      <c r="I5134" t="s">
        <v>130</v>
      </c>
      <c r="J5134">
        <v>6</v>
      </c>
      <c r="K5134" t="s">
        <v>27</v>
      </c>
      <c r="L5134">
        <v>12</v>
      </c>
      <c r="N5134">
        <v>6</v>
      </c>
      <c r="R5134" s="2">
        <f t="shared" si="161"/>
        <v>0.4</v>
      </c>
      <c r="S5134" s="2">
        <f>IF(AND(P5134&lt;&gt;"_U",P5134&lt;&gt;"c",J5134&lt;&gt;99,J5134&lt;&gt;9),IFERROR(VLOOKUP(A5134,'TA Total'!$A$2:$N$10000,14,0),"."),".")</f>
        <v>1506</v>
      </c>
    </row>
    <row r="5135" spans="1:19" x14ac:dyDescent="0.4">
      <c r="A5135" s="2" t="str">
        <f t="shared" si="160"/>
        <v>2023|Whakatane District|13</v>
      </c>
      <c r="B5135" t="s">
        <v>16</v>
      </c>
      <c r="C5135" t="s">
        <v>17</v>
      </c>
      <c r="D5135" t="s">
        <v>18</v>
      </c>
      <c r="E5135" t="s">
        <v>19</v>
      </c>
      <c r="F5135">
        <v>2023</v>
      </c>
      <c r="G5135">
        <v>2023</v>
      </c>
      <c r="H5135">
        <v>25</v>
      </c>
      <c r="I5135" t="s">
        <v>130</v>
      </c>
      <c r="J5135">
        <v>6</v>
      </c>
      <c r="K5135" t="s">
        <v>27</v>
      </c>
      <c r="L5135">
        <v>13</v>
      </c>
      <c r="N5135">
        <v>0</v>
      </c>
      <c r="R5135" s="2">
        <f t="shared" si="161"/>
        <v>0</v>
      </c>
      <c r="S5135" s="2">
        <f>IF(AND(P5135&lt;&gt;"_U",P5135&lt;&gt;"c",J5135&lt;&gt;99,J5135&lt;&gt;9),IFERROR(VLOOKUP(A5135,'TA Total'!$A$2:$N$10000,14,0),"."),".")</f>
        <v>135</v>
      </c>
    </row>
    <row r="5136" spans="1:19" x14ac:dyDescent="0.4">
      <c r="A5136" s="2" t="str">
        <f t="shared" si="160"/>
        <v>2023|Whakatane District|999</v>
      </c>
      <c r="B5136" t="s">
        <v>16</v>
      </c>
      <c r="C5136" t="s">
        <v>17</v>
      </c>
      <c r="D5136" t="s">
        <v>18</v>
      </c>
      <c r="E5136" t="s">
        <v>19</v>
      </c>
      <c r="F5136">
        <v>2023</v>
      </c>
      <c r="G5136">
        <v>2023</v>
      </c>
      <c r="H5136">
        <v>25</v>
      </c>
      <c r="I5136" t="s">
        <v>130</v>
      </c>
      <c r="J5136">
        <v>6</v>
      </c>
      <c r="K5136" t="s">
        <v>27</v>
      </c>
      <c r="L5136">
        <v>999</v>
      </c>
      <c r="N5136">
        <v>93</v>
      </c>
      <c r="R5136" s="2">
        <f t="shared" si="161"/>
        <v>0.84</v>
      </c>
      <c r="S5136" s="2">
        <f>IF(AND(P5136&lt;&gt;"_U",P5136&lt;&gt;"c",J5136&lt;&gt;99,J5136&lt;&gt;9),IFERROR(VLOOKUP(A5136,'TA Total'!$A$2:$N$10000,14,0),"."),".")</f>
        <v>11052</v>
      </c>
    </row>
    <row r="5137" spans="1:19" x14ac:dyDescent="0.4">
      <c r="A5137" s="2" t="str">
        <f t="shared" si="160"/>
        <v>2023|Whakatane District|10</v>
      </c>
      <c r="B5137" t="s">
        <v>16</v>
      </c>
      <c r="C5137" t="s">
        <v>17</v>
      </c>
      <c r="D5137" t="s">
        <v>18</v>
      </c>
      <c r="E5137" t="s">
        <v>19</v>
      </c>
      <c r="F5137">
        <v>2023</v>
      </c>
      <c r="G5137">
        <v>2023</v>
      </c>
      <c r="H5137">
        <v>25</v>
      </c>
      <c r="I5137" t="s">
        <v>130</v>
      </c>
      <c r="J5137">
        <v>7</v>
      </c>
      <c r="K5137" t="s">
        <v>28</v>
      </c>
      <c r="L5137">
        <v>10</v>
      </c>
      <c r="N5137">
        <v>0</v>
      </c>
      <c r="R5137" s="2">
        <f t="shared" si="161"/>
        <v>0</v>
      </c>
      <c r="S5137" s="2">
        <f>IF(AND(P5137&lt;&gt;"_U",P5137&lt;&gt;"c",J5137&lt;&gt;99,J5137&lt;&gt;9),IFERROR(VLOOKUP(A5137,'TA Total'!$A$2:$N$10000,14,0),"."),".")</f>
        <v>6</v>
      </c>
    </row>
    <row r="5138" spans="1:19" x14ac:dyDescent="0.4">
      <c r="A5138" s="2" t="str">
        <f t="shared" si="160"/>
        <v>2023|Whakatane District|11</v>
      </c>
      <c r="B5138" t="s">
        <v>16</v>
      </c>
      <c r="C5138" t="s">
        <v>17</v>
      </c>
      <c r="D5138" t="s">
        <v>18</v>
      </c>
      <c r="E5138" t="s">
        <v>19</v>
      </c>
      <c r="F5138">
        <v>2023</v>
      </c>
      <c r="G5138">
        <v>2023</v>
      </c>
      <c r="H5138">
        <v>25</v>
      </c>
      <c r="I5138" t="s">
        <v>130</v>
      </c>
      <c r="J5138">
        <v>7</v>
      </c>
      <c r="K5138" t="s">
        <v>28</v>
      </c>
      <c r="L5138">
        <v>11</v>
      </c>
      <c r="N5138">
        <v>18</v>
      </c>
      <c r="R5138" s="2">
        <f t="shared" si="161"/>
        <v>0.19</v>
      </c>
      <c r="S5138" s="2">
        <f>IF(AND(P5138&lt;&gt;"_U",P5138&lt;&gt;"c",J5138&lt;&gt;99,J5138&lt;&gt;9),IFERROR(VLOOKUP(A5138,'TA Total'!$A$2:$N$10000,14,0),"."),".")</f>
        <v>9405</v>
      </c>
    </row>
    <row r="5139" spans="1:19" x14ac:dyDescent="0.4">
      <c r="A5139" s="2" t="str">
        <f t="shared" si="160"/>
        <v>2023|Whakatane District|12</v>
      </c>
      <c r="B5139" t="s">
        <v>16</v>
      </c>
      <c r="C5139" t="s">
        <v>17</v>
      </c>
      <c r="D5139" t="s">
        <v>18</v>
      </c>
      <c r="E5139" t="s">
        <v>19</v>
      </c>
      <c r="F5139">
        <v>2023</v>
      </c>
      <c r="G5139">
        <v>2023</v>
      </c>
      <c r="H5139">
        <v>25</v>
      </c>
      <c r="I5139" t="s">
        <v>130</v>
      </c>
      <c r="J5139">
        <v>7</v>
      </c>
      <c r="K5139" t="s">
        <v>28</v>
      </c>
      <c r="L5139">
        <v>12</v>
      </c>
      <c r="N5139">
        <v>0</v>
      </c>
      <c r="R5139" s="2">
        <f t="shared" si="161"/>
        <v>0</v>
      </c>
      <c r="S5139" s="2">
        <f>IF(AND(P5139&lt;&gt;"_U",P5139&lt;&gt;"c",J5139&lt;&gt;99,J5139&lt;&gt;9),IFERROR(VLOOKUP(A5139,'TA Total'!$A$2:$N$10000,14,0),"."),".")</f>
        <v>1506</v>
      </c>
    </row>
    <row r="5140" spans="1:19" x14ac:dyDescent="0.4">
      <c r="A5140" s="2" t="str">
        <f t="shared" si="160"/>
        <v>2023|Whakatane District|13</v>
      </c>
      <c r="B5140" t="s">
        <v>16</v>
      </c>
      <c r="C5140" t="s">
        <v>17</v>
      </c>
      <c r="D5140" t="s">
        <v>18</v>
      </c>
      <c r="E5140" t="s">
        <v>19</v>
      </c>
      <c r="F5140">
        <v>2023</v>
      </c>
      <c r="G5140">
        <v>2023</v>
      </c>
      <c r="H5140">
        <v>25</v>
      </c>
      <c r="I5140" t="s">
        <v>130</v>
      </c>
      <c r="J5140">
        <v>7</v>
      </c>
      <c r="K5140" t="s">
        <v>28</v>
      </c>
      <c r="L5140">
        <v>13</v>
      </c>
      <c r="N5140">
        <v>0</v>
      </c>
      <c r="R5140" s="2">
        <f t="shared" si="161"/>
        <v>0</v>
      </c>
      <c r="S5140" s="2">
        <f>IF(AND(P5140&lt;&gt;"_U",P5140&lt;&gt;"c",J5140&lt;&gt;99,J5140&lt;&gt;9),IFERROR(VLOOKUP(A5140,'TA Total'!$A$2:$N$10000,14,0),"."),".")</f>
        <v>135</v>
      </c>
    </row>
    <row r="5141" spans="1:19" x14ac:dyDescent="0.4">
      <c r="A5141" s="2" t="str">
        <f t="shared" si="160"/>
        <v>2023|Whakatane District|999</v>
      </c>
      <c r="B5141" t="s">
        <v>16</v>
      </c>
      <c r="C5141" t="s">
        <v>17</v>
      </c>
      <c r="D5141" t="s">
        <v>18</v>
      </c>
      <c r="E5141" t="s">
        <v>19</v>
      </c>
      <c r="F5141">
        <v>2023</v>
      </c>
      <c r="G5141">
        <v>2023</v>
      </c>
      <c r="H5141">
        <v>25</v>
      </c>
      <c r="I5141" t="s">
        <v>130</v>
      </c>
      <c r="J5141">
        <v>7</v>
      </c>
      <c r="K5141" t="s">
        <v>28</v>
      </c>
      <c r="L5141">
        <v>999</v>
      </c>
      <c r="N5141">
        <v>18</v>
      </c>
      <c r="R5141" s="2">
        <f t="shared" si="161"/>
        <v>0.16</v>
      </c>
      <c r="S5141" s="2">
        <f>IF(AND(P5141&lt;&gt;"_U",P5141&lt;&gt;"c",J5141&lt;&gt;99,J5141&lt;&gt;9),IFERROR(VLOOKUP(A5141,'TA Total'!$A$2:$N$10000,14,0),"."),".")</f>
        <v>11052</v>
      </c>
    </row>
    <row r="5142" spans="1:19" x14ac:dyDescent="0.4">
      <c r="A5142" s="2" t="str">
        <f t="shared" si="160"/>
        <v>2023|Whakatane District|10</v>
      </c>
      <c r="B5142" t="s">
        <v>16</v>
      </c>
      <c r="C5142" t="s">
        <v>17</v>
      </c>
      <c r="D5142" t="s">
        <v>18</v>
      </c>
      <c r="E5142" t="s">
        <v>19</v>
      </c>
      <c r="F5142">
        <v>2023</v>
      </c>
      <c r="G5142">
        <v>2023</v>
      </c>
      <c r="H5142">
        <v>25</v>
      </c>
      <c r="I5142" t="s">
        <v>130</v>
      </c>
      <c r="J5142">
        <v>77</v>
      </c>
      <c r="K5142" t="s">
        <v>29</v>
      </c>
      <c r="L5142">
        <v>10</v>
      </c>
      <c r="N5142">
        <v>6</v>
      </c>
      <c r="R5142" s="2">
        <f t="shared" si="161"/>
        <v>100</v>
      </c>
      <c r="S5142" s="2">
        <f>IF(AND(P5142&lt;&gt;"_U",P5142&lt;&gt;"c",J5142&lt;&gt;99,J5142&lt;&gt;9),IFERROR(VLOOKUP(A5142,'TA Total'!$A$2:$N$10000,14,0),"."),".")</f>
        <v>6</v>
      </c>
    </row>
    <row r="5143" spans="1:19" x14ac:dyDescent="0.4">
      <c r="A5143" s="2" t="str">
        <f t="shared" si="160"/>
        <v>2023|Whakatane District|11</v>
      </c>
      <c r="B5143" t="s">
        <v>16</v>
      </c>
      <c r="C5143" t="s">
        <v>17</v>
      </c>
      <c r="D5143" t="s">
        <v>18</v>
      </c>
      <c r="E5143" t="s">
        <v>19</v>
      </c>
      <c r="F5143">
        <v>2023</v>
      </c>
      <c r="G5143">
        <v>2023</v>
      </c>
      <c r="H5143">
        <v>25</v>
      </c>
      <c r="I5143" t="s">
        <v>130</v>
      </c>
      <c r="J5143">
        <v>77</v>
      </c>
      <c r="K5143" t="s">
        <v>29</v>
      </c>
      <c r="L5143">
        <v>11</v>
      </c>
      <c r="N5143">
        <v>9405</v>
      </c>
      <c r="R5143" s="2">
        <f t="shared" si="161"/>
        <v>100</v>
      </c>
      <c r="S5143" s="2">
        <f>IF(AND(P5143&lt;&gt;"_U",P5143&lt;&gt;"c",J5143&lt;&gt;99,J5143&lt;&gt;9),IFERROR(VLOOKUP(A5143,'TA Total'!$A$2:$N$10000,14,0),"."),".")</f>
        <v>9405</v>
      </c>
    </row>
    <row r="5144" spans="1:19" x14ac:dyDescent="0.4">
      <c r="A5144" s="2" t="str">
        <f t="shared" si="160"/>
        <v>2023|Whakatane District|12</v>
      </c>
      <c r="B5144" t="s">
        <v>16</v>
      </c>
      <c r="C5144" t="s">
        <v>17</v>
      </c>
      <c r="D5144" t="s">
        <v>18</v>
      </c>
      <c r="E5144" t="s">
        <v>19</v>
      </c>
      <c r="F5144">
        <v>2023</v>
      </c>
      <c r="G5144">
        <v>2023</v>
      </c>
      <c r="H5144">
        <v>25</v>
      </c>
      <c r="I5144" t="s">
        <v>130</v>
      </c>
      <c r="J5144">
        <v>77</v>
      </c>
      <c r="K5144" t="s">
        <v>29</v>
      </c>
      <c r="L5144">
        <v>12</v>
      </c>
      <c r="N5144">
        <v>1506</v>
      </c>
      <c r="R5144" s="2">
        <f t="shared" si="161"/>
        <v>100</v>
      </c>
      <c r="S5144" s="2">
        <f>IF(AND(P5144&lt;&gt;"_U",P5144&lt;&gt;"c",J5144&lt;&gt;99,J5144&lt;&gt;9),IFERROR(VLOOKUP(A5144,'TA Total'!$A$2:$N$10000,14,0),"."),".")</f>
        <v>1506</v>
      </c>
    </row>
    <row r="5145" spans="1:19" x14ac:dyDescent="0.4">
      <c r="A5145" s="2" t="str">
        <f t="shared" si="160"/>
        <v>2023|Whakatane District|13</v>
      </c>
      <c r="B5145" t="s">
        <v>16</v>
      </c>
      <c r="C5145" t="s">
        <v>17</v>
      </c>
      <c r="D5145" t="s">
        <v>18</v>
      </c>
      <c r="E5145" t="s">
        <v>19</v>
      </c>
      <c r="F5145">
        <v>2023</v>
      </c>
      <c r="G5145">
        <v>2023</v>
      </c>
      <c r="H5145">
        <v>25</v>
      </c>
      <c r="I5145" t="s">
        <v>130</v>
      </c>
      <c r="J5145">
        <v>77</v>
      </c>
      <c r="K5145" t="s">
        <v>29</v>
      </c>
      <c r="L5145">
        <v>13</v>
      </c>
      <c r="N5145">
        <v>135</v>
      </c>
      <c r="R5145" s="2">
        <f t="shared" si="161"/>
        <v>100</v>
      </c>
      <c r="S5145" s="2">
        <f>IF(AND(P5145&lt;&gt;"_U",P5145&lt;&gt;"c",J5145&lt;&gt;99,J5145&lt;&gt;9),IFERROR(VLOOKUP(A5145,'TA Total'!$A$2:$N$10000,14,0),"."),".")</f>
        <v>135</v>
      </c>
    </row>
    <row r="5146" spans="1:19" x14ac:dyDescent="0.4">
      <c r="A5146" s="2" t="str">
        <f t="shared" si="160"/>
        <v>2023|Whakatane District|999</v>
      </c>
      <c r="B5146" t="s">
        <v>16</v>
      </c>
      <c r="C5146" t="s">
        <v>17</v>
      </c>
      <c r="D5146" t="s">
        <v>18</v>
      </c>
      <c r="E5146" t="s">
        <v>19</v>
      </c>
      <c r="F5146">
        <v>2023</v>
      </c>
      <c r="G5146">
        <v>2023</v>
      </c>
      <c r="H5146">
        <v>25</v>
      </c>
      <c r="I5146" t="s">
        <v>130</v>
      </c>
      <c r="J5146">
        <v>77</v>
      </c>
      <c r="K5146" t="s">
        <v>29</v>
      </c>
      <c r="L5146">
        <v>999</v>
      </c>
      <c r="N5146">
        <v>11052</v>
      </c>
      <c r="R5146" s="2">
        <f t="shared" si="161"/>
        <v>100</v>
      </c>
      <c r="S5146" s="2">
        <f>IF(AND(P5146&lt;&gt;"_U",P5146&lt;&gt;"c",J5146&lt;&gt;99,J5146&lt;&gt;9),IFERROR(VLOOKUP(A5146,'TA Total'!$A$2:$N$10000,14,0),"."),".")</f>
        <v>11052</v>
      </c>
    </row>
    <row r="5147" spans="1:19" x14ac:dyDescent="0.4">
      <c r="A5147" s="2" t="str">
        <f t="shared" si="160"/>
        <v>2023|Whakatane District|10</v>
      </c>
      <c r="B5147" t="s">
        <v>16</v>
      </c>
      <c r="C5147" t="s">
        <v>17</v>
      </c>
      <c r="D5147" t="s">
        <v>18</v>
      </c>
      <c r="E5147" t="s">
        <v>19</v>
      </c>
      <c r="F5147">
        <v>2023</v>
      </c>
      <c r="G5147">
        <v>2023</v>
      </c>
      <c r="H5147">
        <v>25</v>
      </c>
      <c r="I5147" t="s">
        <v>130</v>
      </c>
      <c r="J5147">
        <v>8</v>
      </c>
      <c r="K5147" t="s">
        <v>30</v>
      </c>
      <c r="L5147">
        <v>10</v>
      </c>
      <c r="N5147">
        <v>0</v>
      </c>
      <c r="R5147" s="2">
        <f t="shared" si="161"/>
        <v>0</v>
      </c>
      <c r="S5147" s="2">
        <f>IF(AND(P5147&lt;&gt;"_U",P5147&lt;&gt;"c",J5147&lt;&gt;99,J5147&lt;&gt;9),IFERROR(VLOOKUP(A5147,'TA Total'!$A$2:$N$10000,14,0),"."),".")</f>
        <v>6</v>
      </c>
    </row>
    <row r="5148" spans="1:19" x14ac:dyDescent="0.4">
      <c r="A5148" s="2" t="str">
        <f t="shared" si="160"/>
        <v>2023|Whakatane District|11</v>
      </c>
      <c r="B5148" t="s">
        <v>16</v>
      </c>
      <c r="C5148" t="s">
        <v>17</v>
      </c>
      <c r="D5148" t="s">
        <v>18</v>
      </c>
      <c r="E5148" t="s">
        <v>19</v>
      </c>
      <c r="F5148">
        <v>2023</v>
      </c>
      <c r="G5148">
        <v>2023</v>
      </c>
      <c r="H5148">
        <v>25</v>
      </c>
      <c r="I5148" t="s">
        <v>130</v>
      </c>
      <c r="J5148">
        <v>8</v>
      </c>
      <c r="K5148" t="s">
        <v>30</v>
      </c>
      <c r="L5148">
        <v>11</v>
      </c>
      <c r="N5148">
        <v>96</v>
      </c>
      <c r="R5148" s="2">
        <f t="shared" si="161"/>
        <v>1.02</v>
      </c>
      <c r="S5148" s="2">
        <f>IF(AND(P5148&lt;&gt;"_U",P5148&lt;&gt;"c",J5148&lt;&gt;99,J5148&lt;&gt;9),IFERROR(VLOOKUP(A5148,'TA Total'!$A$2:$N$10000,14,0),"."),".")</f>
        <v>9405</v>
      </c>
    </row>
    <row r="5149" spans="1:19" x14ac:dyDescent="0.4">
      <c r="A5149" s="2" t="str">
        <f t="shared" si="160"/>
        <v>2023|Whakatane District|12</v>
      </c>
      <c r="B5149" t="s">
        <v>16</v>
      </c>
      <c r="C5149" t="s">
        <v>17</v>
      </c>
      <c r="D5149" t="s">
        <v>18</v>
      </c>
      <c r="E5149" t="s">
        <v>19</v>
      </c>
      <c r="F5149">
        <v>2023</v>
      </c>
      <c r="G5149">
        <v>2023</v>
      </c>
      <c r="H5149">
        <v>25</v>
      </c>
      <c r="I5149" t="s">
        <v>130</v>
      </c>
      <c r="J5149">
        <v>8</v>
      </c>
      <c r="K5149" t="s">
        <v>30</v>
      </c>
      <c r="L5149">
        <v>12</v>
      </c>
      <c r="N5149">
        <v>6</v>
      </c>
      <c r="R5149" s="2">
        <f t="shared" si="161"/>
        <v>0.4</v>
      </c>
      <c r="S5149" s="2">
        <f>IF(AND(P5149&lt;&gt;"_U",P5149&lt;&gt;"c",J5149&lt;&gt;99,J5149&lt;&gt;9),IFERROR(VLOOKUP(A5149,'TA Total'!$A$2:$N$10000,14,0),"."),".")</f>
        <v>1506</v>
      </c>
    </row>
    <row r="5150" spans="1:19" x14ac:dyDescent="0.4">
      <c r="A5150" s="2" t="str">
        <f t="shared" si="160"/>
        <v>2023|Whakatane District|13</v>
      </c>
      <c r="B5150" t="s">
        <v>16</v>
      </c>
      <c r="C5150" t="s">
        <v>17</v>
      </c>
      <c r="D5150" t="s">
        <v>18</v>
      </c>
      <c r="E5150" t="s">
        <v>19</v>
      </c>
      <c r="F5150">
        <v>2023</v>
      </c>
      <c r="G5150">
        <v>2023</v>
      </c>
      <c r="H5150">
        <v>25</v>
      </c>
      <c r="I5150" t="s">
        <v>130</v>
      </c>
      <c r="J5150">
        <v>8</v>
      </c>
      <c r="K5150" t="s">
        <v>30</v>
      </c>
      <c r="L5150">
        <v>13</v>
      </c>
      <c r="N5150">
        <v>6</v>
      </c>
      <c r="R5150" s="2">
        <f t="shared" si="161"/>
        <v>4.4400000000000004</v>
      </c>
      <c r="S5150" s="2">
        <f>IF(AND(P5150&lt;&gt;"_U",P5150&lt;&gt;"c",J5150&lt;&gt;99,J5150&lt;&gt;9),IFERROR(VLOOKUP(A5150,'TA Total'!$A$2:$N$10000,14,0),"."),".")</f>
        <v>135</v>
      </c>
    </row>
    <row r="5151" spans="1:19" x14ac:dyDescent="0.4">
      <c r="A5151" s="2" t="str">
        <f t="shared" si="160"/>
        <v>2023|Whakatane District|999</v>
      </c>
      <c r="B5151" t="s">
        <v>16</v>
      </c>
      <c r="C5151" t="s">
        <v>17</v>
      </c>
      <c r="D5151" t="s">
        <v>18</v>
      </c>
      <c r="E5151" t="s">
        <v>19</v>
      </c>
      <c r="F5151">
        <v>2023</v>
      </c>
      <c r="G5151">
        <v>2023</v>
      </c>
      <c r="H5151">
        <v>25</v>
      </c>
      <c r="I5151" t="s">
        <v>130</v>
      </c>
      <c r="J5151">
        <v>8</v>
      </c>
      <c r="K5151" t="s">
        <v>30</v>
      </c>
      <c r="L5151">
        <v>999</v>
      </c>
      <c r="N5151">
        <v>111</v>
      </c>
      <c r="R5151" s="2">
        <f t="shared" si="161"/>
        <v>1</v>
      </c>
      <c r="S5151" s="2">
        <f>IF(AND(P5151&lt;&gt;"_U",P5151&lt;&gt;"c",J5151&lt;&gt;99,J5151&lt;&gt;9),IFERROR(VLOOKUP(A5151,'TA Total'!$A$2:$N$10000,14,0),"."),".")</f>
        <v>11052</v>
      </c>
    </row>
    <row r="5152" spans="1:19" x14ac:dyDescent="0.4">
      <c r="A5152" s="2" t="str">
        <f t="shared" si="160"/>
        <v>2023|Whakatane District|10</v>
      </c>
      <c r="B5152" t="s">
        <v>16</v>
      </c>
      <c r="C5152" t="s">
        <v>17</v>
      </c>
      <c r="D5152" t="s">
        <v>18</v>
      </c>
      <c r="E5152" t="s">
        <v>19</v>
      </c>
      <c r="F5152">
        <v>2023</v>
      </c>
      <c r="G5152">
        <v>2023</v>
      </c>
      <c r="H5152">
        <v>25</v>
      </c>
      <c r="I5152" t="s">
        <v>130</v>
      </c>
      <c r="J5152">
        <v>9</v>
      </c>
      <c r="K5152" t="s">
        <v>31</v>
      </c>
      <c r="L5152">
        <v>10</v>
      </c>
      <c r="N5152">
        <v>0</v>
      </c>
      <c r="R5152" s="2" t="str">
        <f t="shared" si="161"/>
        <v>.</v>
      </c>
      <c r="S5152" s="2" t="str">
        <f>IF(AND(P5152&lt;&gt;"_U",P5152&lt;&gt;"c",J5152&lt;&gt;99,J5152&lt;&gt;9),IFERROR(VLOOKUP(A5152,'TA Total'!$A$2:$N$10000,14,0),"."),".")</f>
        <v>.</v>
      </c>
    </row>
    <row r="5153" spans="1:19" x14ac:dyDescent="0.4">
      <c r="A5153" s="2" t="str">
        <f t="shared" si="160"/>
        <v>2023|Whakatane District|11</v>
      </c>
      <c r="B5153" t="s">
        <v>16</v>
      </c>
      <c r="C5153" t="s">
        <v>17</v>
      </c>
      <c r="D5153" t="s">
        <v>18</v>
      </c>
      <c r="E5153" t="s">
        <v>19</v>
      </c>
      <c r="F5153">
        <v>2023</v>
      </c>
      <c r="G5153">
        <v>2023</v>
      </c>
      <c r="H5153">
        <v>25</v>
      </c>
      <c r="I5153" t="s">
        <v>130</v>
      </c>
      <c r="J5153">
        <v>9</v>
      </c>
      <c r="K5153" t="s">
        <v>31</v>
      </c>
      <c r="L5153">
        <v>11</v>
      </c>
      <c r="N5153">
        <v>1761</v>
      </c>
      <c r="R5153" s="2" t="str">
        <f t="shared" si="161"/>
        <v>.</v>
      </c>
      <c r="S5153" s="2" t="str">
        <f>IF(AND(P5153&lt;&gt;"_U",P5153&lt;&gt;"c",J5153&lt;&gt;99,J5153&lt;&gt;9),IFERROR(VLOOKUP(A5153,'TA Total'!$A$2:$N$10000,14,0),"."),".")</f>
        <v>.</v>
      </c>
    </row>
    <row r="5154" spans="1:19" x14ac:dyDescent="0.4">
      <c r="A5154" s="2" t="str">
        <f t="shared" si="160"/>
        <v>2023|Whakatane District|12</v>
      </c>
      <c r="B5154" t="s">
        <v>16</v>
      </c>
      <c r="C5154" t="s">
        <v>17</v>
      </c>
      <c r="D5154" t="s">
        <v>18</v>
      </c>
      <c r="E5154" t="s">
        <v>19</v>
      </c>
      <c r="F5154">
        <v>2023</v>
      </c>
      <c r="G5154">
        <v>2023</v>
      </c>
      <c r="H5154">
        <v>25</v>
      </c>
      <c r="I5154" t="s">
        <v>130</v>
      </c>
      <c r="J5154">
        <v>9</v>
      </c>
      <c r="K5154" t="s">
        <v>31</v>
      </c>
      <c r="L5154">
        <v>12</v>
      </c>
      <c r="N5154">
        <v>237</v>
      </c>
      <c r="R5154" s="2" t="str">
        <f t="shared" si="161"/>
        <v>.</v>
      </c>
      <c r="S5154" s="2" t="str">
        <f>IF(AND(P5154&lt;&gt;"_U",P5154&lt;&gt;"c",J5154&lt;&gt;99,J5154&lt;&gt;9),IFERROR(VLOOKUP(A5154,'TA Total'!$A$2:$N$10000,14,0),"."),".")</f>
        <v>.</v>
      </c>
    </row>
    <row r="5155" spans="1:19" x14ac:dyDescent="0.4">
      <c r="A5155" s="2" t="str">
        <f t="shared" si="160"/>
        <v>2023|Whakatane District|13</v>
      </c>
      <c r="B5155" t="s">
        <v>16</v>
      </c>
      <c r="C5155" t="s">
        <v>17</v>
      </c>
      <c r="D5155" t="s">
        <v>18</v>
      </c>
      <c r="E5155" t="s">
        <v>19</v>
      </c>
      <c r="F5155">
        <v>2023</v>
      </c>
      <c r="G5155">
        <v>2023</v>
      </c>
      <c r="H5155">
        <v>25</v>
      </c>
      <c r="I5155" t="s">
        <v>130</v>
      </c>
      <c r="J5155">
        <v>9</v>
      </c>
      <c r="K5155" t="s">
        <v>31</v>
      </c>
      <c r="L5155">
        <v>13</v>
      </c>
      <c r="N5155">
        <v>51</v>
      </c>
      <c r="R5155" s="2" t="str">
        <f t="shared" si="161"/>
        <v>.</v>
      </c>
      <c r="S5155" s="2" t="str">
        <f>IF(AND(P5155&lt;&gt;"_U",P5155&lt;&gt;"c",J5155&lt;&gt;99,J5155&lt;&gt;9),IFERROR(VLOOKUP(A5155,'TA Total'!$A$2:$N$10000,14,0),"."),".")</f>
        <v>.</v>
      </c>
    </row>
    <row r="5156" spans="1:19" x14ac:dyDescent="0.4">
      <c r="A5156" s="2" t="str">
        <f t="shared" si="160"/>
        <v>2023|Whakatane District|999</v>
      </c>
      <c r="B5156" t="s">
        <v>16</v>
      </c>
      <c r="C5156" t="s">
        <v>17</v>
      </c>
      <c r="D5156" t="s">
        <v>18</v>
      </c>
      <c r="E5156" t="s">
        <v>19</v>
      </c>
      <c r="F5156">
        <v>2023</v>
      </c>
      <c r="G5156">
        <v>2023</v>
      </c>
      <c r="H5156">
        <v>25</v>
      </c>
      <c r="I5156" t="s">
        <v>130</v>
      </c>
      <c r="J5156">
        <v>9</v>
      </c>
      <c r="K5156" t="s">
        <v>31</v>
      </c>
      <c r="L5156">
        <v>999</v>
      </c>
      <c r="N5156">
        <v>2049</v>
      </c>
      <c r="R5156" s="2" t="str">
        <f t="shared" si="161"/>
        <v>.</v>
      </c>
      <c r="S5156" s="2" t="str">
        <f>IF(AND(P5156&lt;&gt;"_U",P5156&lt;&gt;"c",J5156&lt;&gt;99,J5156&lt;&gt;9),IFERROR(VLOOKUP(A5156,'TA Total'!$A$2:$N$10000,14,0),"."),".")</f>
        <v>.</v>
      </c>
    </row>
    <row r="5157" spans="1:19" x14ac:dyDescent="0.4">
      <c r="A5157" s="2" t="str">
        <f t="shared" si="160"/>
        <v>2023|Whakatane District|10</v>
      </c>
      <c r="B5157" t="s">
        <v>16</v>
      </c>
      <c r="C5157" t="s">
        <v>17</v>
      </c>
      <c r="D5157" t="s">
        <v>18</v>
      </c>
      <c r="E5157" t="s">
        <v>19</v>
      </c>
      <c r="F5157">
        <v>2023</v>
      </c>
      <c r="G5157">
        <v>2023</v>
      </c>
      <c r="H5157">
        <v>25</v>
      </c>
      <c r="I5157" t="s">
        <v>130</v>
      </c>
      <c r="J5157">
        <v>99</v>
      </c>
      <c r="K5157" t="s">
        <v>32</v>
      </c>
      <c r="L5157">
        <v>10</v>
      </c>
      <c r="N5157">
        <v>6</v>
      </c>
      <c r="R5157" s="2" t="str">
        <f t="shared" si="161"/>
        <v>.</v>
      </c>
      <c r="S5157" s="2" t="str">
        <f>IF(AND(P5157&lt;&gt;"_U",P5157&lt;&gt;"c",J5157&lt;&gt;99,J5157&lt;&gt;9),IFERROR(VLOOKUP(A5157,'TA Total'!$A$2:$N$10000,14,0),"."),".")</f>
        <v>.</v>
      </c>
    </row>
    <row r="5158" spans="1:19" x14ac:dyDescent="0.4">
      <c r="A5158" s="2" t="str">
        <f t="shared" si="160"/>
        <v>2023|Whakatane District|11</v>
      </c>
      <c r="B5158" t="s">
        <v>16</v>
      </c>
      <c r="C5158" t="s">
        <v>17</v>
      </c>
      <c r="D5158" t="s">
        <v>18</v>
      </c>
      <c r="E5158" t="s">
        <v>19</v>
      </c>
      <c r="F5158">
        <v>2023</v>
      </c>
      <c r="G5158">
        <v>2023</v>
      </c>
      <c r="H5158">
        <v>25</v>
      </c>
      <c r="I5158" t="s">
        <v>130</v>
      </c>
      <c r="J5158">
        <v>99</v>
      </c>
      <c r="K5158" t="s">
        <v>32</v>
      </c>
      <c r="L5158">
        <v>11</v>
      </c>
      <c r="N5158">
        <v>11169</v>
      </c>
      <c r="R5158" s="2" t="str">
        <f t="shared" si="161"/>
        <v>.</v>
      </c>
      <c r="S5158" s="2" t="str">
        <f>IF(AND(P5158&lt;&gt;"_U",P5158&lt;&gt;"c",J5158&lt;&gt;99,J5158&lt;&gt;9),IFERROR(VLOOKUP(A5158,'TA Total'!$A$2:$N$10000,14,0),"."),".")</f>
        <v>.</v>
      </c>
    </row>
    <row r="5159" spans="1:19" x14ac:dyDescent="0.4">
      <c r="A5159" s="2" t="str">
        <f t="shared" si="160"/>
        <v>2023|Whakatane District|12</v>
      </c>
      <c r="B5159" t="s">
        <v>16</v>
      </c>
      <c r="C5159" t="s">
        <v>17</v>
      </c>
      <c r="D5159" t="s">
        <v>18</v>
      </c>
      <c r="E5159" t="s">
        <v>19</v>
      </c>
      <c r="F5159">
        <v>2023</v>
      </c>
      <c r="G5159">
        <v>2023</v>
      </c>
      <c r="H5159">
        <v>25</v>
      </c>
      <c r="I5159" t="s">
        <v>130</v>
      </c>
      <c r="J5159">
        <v>99</v>
      </c>
      <c r="K5159" t="s">
        <v>32</v>
      </c>
      <c r="L5159">
        <v>12</v>
      </c>
      <c r="N5159">
        <v>1740</v>
      </c>
      <c r="R5159" s="2" t="str">
        <f t="shared" si="161"/>
        <v>.</v>
      </c>
      <c r="S5159" s="2" t="str">
        <f>IF(AND(P5159&lt;&gt;"_U",P5159&lt;&gt;"c",J5159&lt;&gt;99,J5159&lt;&gt;9),IFERROR(VLOOKUP(A5159,'TA Total'!$A$2:$N$10000,14,0),"."),".")</f>
        <v>.</v>
      </c>
    </row>
    <row r="5160" spans="1:19" x14ac:dyDescent="0.4">
      <c r="A5160" s="2" t="str">
        <f t="shared" si="160"/>
        <v>2023|Whakatane District|13</v>
      </c>
      <c r="B5160" t="s">
        <v>16</v>
      </c>
      <c r="C5160" t="s">
        <v>17</v>
      </c>
      <c r="D5160" t="s">
        <v>18</v>
      </c>
      <c r="E5160" t="s">
        <v>19</v>
      </c>
      <c r="F5160">
        <v>2023</v>
      </c>
      <c r="G5160">
        <v>2023</v>
      </c>
      <c r="H5160">
        <v>25</v>
      </c>
      <c r="I5160" t="s">
        <v>130</v>
      </c>
      <c r="J5160">
        <v>99</v>
      </c>
      <c r="K5160" t="s">
        <v>32</v>
      </c>
      <c r="L5160">
        <v>13</v>
      </c>
      <c r="N5160">
        <v>186</v>
      </c>
      <c r="R5160" s="2" t="str">
        <f t="shared" si="161"/>
        <v>.</v>
      </c>
      <c r="S5160" s="2" t="str">
        <f>IF(AND(P5160&lt;&gt;"_U",P5160&lt;&gt;"c",J5160&lt;&gt;99,J5160&lt;&gt;9),IFERROR(VLOOKUP(A5160,'TA Total'!$A$2:$N$10000,14,0),"."),".")</f>
        <v>.</v>
      </c>
    </row>
    <row r="5161" spans="1:19" x14ac:dyDescent="0.4">
      <c r="A5161" s="2" t="str">
        <f t="shared" si="160"/>
        <v>2023|Whakatane District|999</v>
      </c>
      <c r="B5161" t="s">
        <v>16</v>
      </c>
      <c r="C5161" t="s">
        <v>17</v>
      </c>
      <c r="D5161" t="s">
        <v>18</v>
      </c>
      <c r="E5161" t="s">
        <v>19</v>
      </c>
      <c r="F5161">
        <v>2023</v>
      </c>
      <c r="G5161">
        <v>2023</v>
      </c>
      <c r="H5161">
        <v>25</v>
      </c>
      <c r="I5161" t="s">
        <v>130</v>
      </c>
      <c r="J5161">
        <v>99</v>
      </c>
      <c r="K5161" t="s">
        <v>32</v>
      </c>
      <c r="L5161">
        <v>999</v>
      </c>
      <c r="N5161">
        <v>13101</v>
      </c>
      <c r="R5161" s="2" t="str">
        <f t="shared" si="161"/>
        <v>.</v>
      </c>
      <c r="S5161" s="2" t="str">
        <f>IF(AND(P5161&lt;&gt;"_U",P5161&lt;&gt;"c",J5161&lt;&gt;99,J5161&lt;&gt;9),IFERROR(VLOOKUP(A5161,'TA Total'!$A$2:$N$10000,14,0),"."),".")</f>
        <v>.</v>
      </c>
    </row>
    <row r="5162" spans="1:19" x14ac:dyDescent="0.4">
      <c r="A5162" s="2" t="str">
        <f t="shared" si="160"/>
        <v>2023|Kawerau District|10</v>
      </c>
      <c r="B5162" t="s">
        <v>16</v>
      </c>
      <c r="C5162" t="s">
        <v>17</v>
      </c>
      <c r="D5162" t="s">
        <v>18</v>
      </c>
      <c r="E5162" t="s">
        <v>19</v>
      </c>
      <c r="F5162">
        <v>2023</v>
      </c>
      <c r="G5162">
        <v>2023</v>
      </c>
      <c r="H5162">
        <v>26</v>
      </c>
      <c r="I5162" t="s">
        <v>129</v>
      </c>
      <c r="J5162">
        <v>0</v>
      </c>
      <c r="K5162" t="s">
        <v>21</v>
      </c>
      <c r="L5162">
        <v>10</v>
      </c>
      <c r="N5162">
        <v>0</v>
      </c>
      <c r="R5162" s="2" t="str">
        <f t="shared" si="161"/>
        <v>.</v>
      </c>
      <c r="S5162" s="2">
        <f>IF(AND(P5162&lt;&gt;"_U",P5162&lt;&gt;"c",J5162&lt;&gt;99,J5162&lt;&gt;9),IFERROR(VLOOKUP(A5162,'TA Total'!$A$2:$N$10000,14,0),"."),".")</f>
        <v>0</v>
      </c>
    </row>
    <row r="5163" spans="1:19" x14ac:dyDescent="0.4">
      <c r="A5163" s="2" t="str">
        <f t="shared" si="160"/>
        <v>2023|Kawerau District|11</v>
      </c>
      <c r="B5163" t="s">
        <v>16</v>
      </c>
      <c r="C5163" t="s">
        <v>17</v>
      </c>
      <c r="D5163" t="s">
        <v>18</v>
      </c>
      <c r="E5163" t="s">
        <v>19</v>
      </c>
      <c r="F5163">
        <v>2023</v>
      </c>
      <c r="G5163">
        <v>2023</v>
      </c>
      <c r="H5163">
        <v>26</v>
      </c>
      <c r="I5163" t="s">
        <v>129</v>
      </c>
      <c r="J5163">
        <v>0</v>
      </c>
      <c r="K5163" t="s">
        <v>21</v>
      </c>
      <c r="L5163">
        <v>11</v>
      </c>
      <c r="N5163">
        <v>15</v>
      </c>
      <c r="R5163" s="2">
        <f t="shared" si="161"/>
        <v>0.85</v>
      </c>
      <c r="S5163" s="2">
        <f>IF(AND(P5163&lt;&gt;"_U",P5163&lt;&gt;"c",J5163&lt;&gt;99,J5163&lt;&gt;9),IFERROR(VLOOKUP(A5163,'TA Total'!$A$2:$N$10000,14,0),"."),".")</f>
        <v>1755</v>
      </c>
    </row>
    <row r="5164" spans="1:19" x14ac:dyDescent="0.4">
      <c r="A5164" s="2" t="str">
        <f t="shared" si="160"/>
        <v>2023|Kawerau District|12</v>
      </c>
      <c r="B5164" t="s">
        <v>16</v>
      </c>
      <c r="C5164" t="s">
        <v>17</v>
      </c>
      <c r="D5164" t="s">
        <v>18</v>
      </c>
      <c r="E5164" t="s">
        <v>19</v>
      </c>
      <c r="F5164">
        <v>2023</v>
      </c>
      <c r="G5164">
        <v>2023</v>
      </c>
      <c r="H5164">
        <v>26</v>
      </c>
      <c r="I5164" t="s">
        <v>129</v>
      </c>
      <c r="J5164">
        <v>0</v>
      </c>
      <c r="K5164" t="s">
        <v>21</v>
      </c>
      <c r="L5164">
        <v>12</v>
      </c>
      <c r="N5164">
        <v>9</v>
      </c>
      <c r="R5164" s="2">
        <f t="shared" si="161"/>
        <v>4.41</v>
      </c>
      <c r="S5164" s="2">
        <f>IF(AND(P5164&lt;&gt;"_U",P5164&lt;&gt;"c",J5164&lt;&gt;99,J5164&lt;&gt;9),IFERROR(VLOOKUP(A5164,'TA Total'!$A$2:$N$10000,14,0),"."),".")</f>
        <v>204</v>
      </c>
    </row>
    <row r="5165" spans="1:19" x14ac:dyDescent="0.4">
      <c r="A5165" s="2" t="str">
        <f t="shared" si="160"/>
        <v>2023|Kawerau District|13</v>
      </c>
      <c r="B5165" t="s">
        <v>16</v>
      </c>
      <c r="C5165" t="s">
        <v>17</v>
      </c>
      <c r="D5165" t="s">
        <v>18</v>
      </c>
      <c r="E5165" t="s">
        <v>19</v>
      </c>
      <c r="F5165">
        <v>2023</v>
      </c>
      <c r="G5165">
        <v>2023</v>
      </c>
      <c r="H5165">
        <v>26</v>
      </c>
      <c r="I5165" t="s">
        <v>129</v>
      </c>
      <c r="J5165">
        <v>0</v>
      </c>
      <c r="K5165" t="s">
        <v>21</v>
      </c>
      <c r="L5165">
        <v>13</v>
      </c>
      <c r="N5165">
        <v>3</v>
      </c>
      <c r="R5165" s="2">
        <f t="shared" si="161"/>
        <v>20</v>
      </c>
      <c r="S5165" s="2">
        <f>IF(AND(P5165&lt;&gt;"_U",P5165&lt;&gt;"c",J5165&lt;&gt;99,J5165&lt;&gt;9),IFERROR(VLOOKUP(A5165,'TA Total'!$A$2:$N$10000,14,0),"."),".")</f>
        <v>15</v>
      </c>
    </row>
    <row r="5166" spans="1:19" x14ac:dyDescent="0.4">
      <c r="A5166" s="2" t="str">
        <f t="shared" si="160"/>
        <v>2023|Kawerau District|999</v>
      </c>
      <c r="B5166" t="s">
        <v>16</v>
      </c>
      <c r="C5166" t="s">
        <v>17</v>
      </c>
      <c r="D5166" t="s">
        <v>18</v>
      </c>
      <c r="E5166" t="s">
        <v>19</v>
      </c>
      <c r="F5166">
        <v>2023</v>
      </c>
      <c r="G5166">
        <v>2023</v>
      </c>
      <c r="H5166">
        <v>26</v>
      </c>
      <c r="I5166" t="s">
        <v>129</v>
      </c>
      <c r="J5166">
        <v>0</v>
      </c>
      <c r="K5166" t="s">
        <v>21</v>
      </c>
      <c r="L5166">
        <v>999</v>
      </c>
      <c r="N5166">
        <v>27</v>
      </c>
      <c r="R5166" s="2">
        <f t="shared" si="161"/>
        <v>1.37</v>
      </c>
      <c r="S5166" s="2">
        <f>IF(AND(P5166&lt;&gt;"_U",P5166&lt;&gt;"c",J5166&lt;&gt;99,J5166&lt;&gt;9),IFERROR(VLOOKUP(A5166,'TA Total'!$A$2:$N$10000,14,0),"."),".")</f>
        <v>1974</v>
      </c>
    </row>
    <row r="5167" spans="1:19" x14ac:dyDescent="0.4">
      <c r="A5167" s="2" t="str">
        <f t="shared" si="160"/>
        <v>2023|Kawerau District|10</v>
      </c>
      <c r="B5167" t="s">
        <v>16</v>
      </c>
      <c r="C5167" t="s">
        <v>17</v>
      </c>
      <c r="D5167" t="s">
        <v>18</v>
      </c>
      <c r="E5167" t="s">
        <v>19</v>
      </c>
      <c r="F5167">
        <v>2023</v>
      </c>
      <c r="G5167">
        <v>2023</v>
      </c>
      <c r="H5167">
        <v>26</v>
      </c>
      <c r="I5167" t="s">
        <v>129</v>
      </c>
      <c r="J5167">
        <v>1</v>
      </c>
      <c r="K5167" t="s">
        <v>22</v>
      </c>
      <c r="L5167">
        <v>10</v>
      </c>
      <c r="N5167">
        <v>0</v>
      </c>
      <c r="R5167" s="2" t="str">
        <f t="shared" si="161"/>
        <v>.</v>
      </c>
      <c r="S5167" s="2">
        <f>IF(AND(P5167&lt;&gt;"_U",P5167&lt;&gt;"c",J5167&lt;&gt;99,J5167&lt;&gt;9),IFERROR(VLOOKUP(A5167,'TA Total'!$A$2:$N$10000,14,0),"."),".")</f>
        <v>0</v>
      </c>
    </row>
    <row r="5168" spans="1:19" x14ac:dyDescent="0.4">
      <c r="A5168" s="2" t="str">
        <f t="shared" si="160"/>
        <v>2023|Kawerau District|11</v>
      </c>
      <c r="B5168" t="s">
        <v>16</v>
      </c>
      <c r="C5168" t="s">
        <v>17</v>
      </c>
      <c r="D5168" t="s">
        <v>18</v>
      </c>
      <c r="E5168" t="s">
        <v>19</v>
      </c>
      <c r="F5168">
        <v>2023</v>
      </c>
      <c r="G5168">
        <v>2023</v>
      </c>
      <c r="H5168">
        <v>26</v>
      </c>
      <c r="I5168" t="s">
        <v>129</v>
      </c>
      <c r="J5168">
        <v>1</v>
      </c>
      <c r="K5168" t="s">
        <v>22</v>
      </c>
      <c r="L5168">
        <v>11</v>
      </c>
      <c r="N5168">
        <v>1119</v>
      </c>
      <c r="R5168" s="2">
        <f t="shared" si="161"/>
        <v>63.76</v>
      </c>
      <c r="S5168" s="2">
        <f>IF(AND(P5168&lt;&gt;"_U",P5168&lt;&gt;"c",J5168&lt;&gt;99,J5168&lt;&gt;9),IFERROR(VLOOKUP(A5168,'TA Total'!$A$2:$N$10000,14,0),"."),".")</f>
        <v>1755</v>
      </c>
    </row>
    <row r="5169" spans="1:19" x14ac:dyDescent="0.4">
      <c r="A5169" s="2" t="str">
        <f t="shared" si="160"/>
        <v>2023|Kawerau District|12</v>
      </c>
      <c r="B5169" t="s">
        <v>16</v>
      </c>
      <c r="C5169" t="s">
        <v>17</v>
      </c>
      <c r="D5169" t="s">
        <v>18</v>
      </c>
      <c r="E5169" t="s">
        <v>19</v>
      </c>
      <c r="F5169">
        <v>2023</v>
      </c>
      <c r="G5169">
        <v>2023</v>
      </c>
      <c r="H5169">
        <v>26</v>
      </c>
      <c r="I5169" t="s">
        <v>129</v>
      </c>
      <c r="J5169">
        <v>1</v>
      </c>
      <c r="K5169" t="s">
        <v>22</v>
      </c>
      <c r="L5169">
        <v>12</v>
      </c>
      <c r="N5169">
        <v>147</v>
      </c>
      <c r="R5169" s="2">
        <f t="shared" si="161"/>
        <v>72.06</v>
      </c>
      <c r="S5169" s="2">
        <f>IF(AND(P5169&lt;&gt;"_U",P5169&lt;&gt;"c",J5169&lt;&gt;99,J5169&lt;&gt;9),IFERROR(VLOOKUP(A5169,'TA Total'!$A$2:$N$10000,14,0),"."),".")</f>
        <v>204</v>
      </c>
    </row>
    <row r="5170" spans="1:19" x14ac:dyDescent="0.4">
      <c r="A5170" s="2" t="str">
        <f t="shared" si="160"/>
        <v>2023|Kawerau District|13</v>
      </c>
      <c r="B5170" t="s">
        <v>16</v>
      </c>
      <c r="C5170" t="s">
        <v>17</v>
      </c>
      <c r="D5170" t="s">
        <v>18</v>
      </c>
      <c r="E5170" t="s">
        <v>19</v>
      </c>
      <c r="F5170">
        <v>2023</v>
      </c>
      <c r="G5170">
        <v>2023</v>
      </c>
      <c r="H5170">
        <v>26</v>
      </c>
      <c r="I5170" t="s">
        <v>129</v>
      </c>
      <c r="J5170">
        <v>1</v>
      </c>
      <c r="K5170" t="s">
        <v>22</v>
      </c>
      <c r="L5170">
        <v>13</v>
      </c>
      <c r="N5170">
        <v>3</v>
      </c>
      <c r="R5170" s="2">
        <f t="shared" si="161"/>
        <v>20</v>
      </c>
      <c r="S5170" s="2">
        <f>IF(AND(P5170&lt;&gt;"_U",P5170&lt;&gt;"c",J5170&lt;&gt;99,J5170&lt;&gt;9),IFERROR(VLOOKUP(A5170,'TA Total'!$A$2:$N$10000,14,0),"."),".")</f>
        <v>15</v>
      </c>
    </row>
    <row r="5171" spans="1:19" x14ac:dyDescent="0.4">
      <c r="A5171" s="2" t="str">
        <f t="shared" si="160"/>
        <v>2023|Kawerau District|999</v>
      </c>
      <c r="B5171" t="s">
        <v>16</v>
      </c>
      <c r="C5171" t="s">
        <v>17</v>
      </c>
      <c r="D5171" t="s">
        <v>18</v>
      </c>
      <c r="E5171" t="s">
        <v>19</v>
      </c>
      <c r="F5171">
        <v>2023</v>
      </c>
      <c r="G5171">
        <v>2023</v>
      </c>
      <c r="H5171">
        <v>26</v>
      </c>
      <c r="I5171" t="s">
        <v>129</v>
      </c>
      <c r="J5171">
        <v>1</v>
      </c>
      <c r="K5171" t="s">
        <v>22</v>
      </c>
      <c r="L5171">
        <v>999</v>
      </c>
      <c r="N5171">
        <v>1269</v>
      </c>
      <c r="R5171" s="2">
        <f t="shared" si="161"/>
        <v>64.290000000000006</v>
      </c>
      <c r="S5171" s="2">
        <f>IF(AND(P5171&lt;&gt;"_U",P5171&lt;&gt;"c",J5171&lt;&gt;99,J5171&lt;&gt;9),IFERROR(VLOOKUP(A5171,'TA Total'!$A$2:$N$10000,14,0),"."),".")</f>
        <v>1974</v>
      </c>
    </row>
    <row r="5172" spans="1:19" x14ac:dyDescent="0.4">
      <c r="A5172" s="2" t="str">
        <f t="shared" si="160"/>
        <v>2023|Kawerau District|10</v>
      </c>
      <c r="B5172" t="s">
        <v>16</v>
      </c>
      <c r="C5172" t="s">
        <v>17</v>
      </c>
      <c r="D5172" t="s">
        <v>18</v>
      </c>
      <c r="E5172" t="s">
        <v>19</v>
      </c>
      <c r="F5172">
        <v>2023</v>
      </c>
      <c r="G5172">
        <v>2023</v>
      </c>
      <c r="H5172">
        <v>26</v>
      </c>
      <c r="I5172" t="s">
        <v>129</v>
      </c>
      <c r="J5172">
        <v>2</v>
      </c>
      <c r="K5172" t="s">
        <v>23</v>
      </c>
      <c r="L5172">
        <v>10</v>
      </c>
      <c r="N5172">
        <v>0</v>
      </c>
      <c r="R5172" s="2" t="str">
        <f t="shared" si="161"/>
        <v>.</v>
      </c>
      <c r="S5172" s="2">
        <f>IF(AND(P5172&lt;&gt;"_U",P5172&lt;&gt;"c",J5172&lt;&gt;99,J5172&lt;&gt;9),IFERROR(VLOOKUP(A5172,'TA Total'!$A$2:$N$10000,14,0),"."),".")</f>
        <v>0</v>
      </c>
    </row>
    <row r="5173" spans="1:19" x14ac:dyDescent="0.4">
      <c r="A5173" s="2" t="str">
        <f t="shared" si="160"/>
        <v>2023|Kawerau District|11</v>
      </c>
      <c r="B5173" t="s">
        <v>16</v>
      </c>
      <c r="C5173" t="s">
        <v>17</v>
      </c>
      <c r="D5173" t="s">
        <v>18</v>
      </c>
      <c r="E5173" t="s">
        <v>19</v>
      </c>
      <c r="F5173">
        <v>2023</v>
      </c>
      <c r="G5173">
        <v>2023</v>
      </c>
      <c r="H5173">
        <v>26</v>
      </c>
      <c r="I5173" t="s">
        <v>129</v>
      </c>
      <c r="J5173">
        <v>2</v>
      </c>
      <c r="K5173" t="s">
        <v>23</v>
      </c>
      <c r="L5173">
        <v>11</v>
      </c>
      <c r="N5173">
        <v>519</v>
      </c>
      <c r="R5173" s="2">
        <f t="shared" si="161"/>
        <v>29.57</v>
      </c>
      <c r="S5173" s="2">
        <f>IF(AND(P5173&lt;&gt;"_U",P5173&lt;&gt;"c",J5173&lt;&gt;99,J5173&lt;&gt;9),IFERROR(VLOOKUP(A5173,'TA Total'!$A$2:$N$10000,14,0),"."),".")</f>
        <v>1755</v>
      </c>
    </row>
    <row r="5174" spans="1:19" x14ac:dyDescent="0.4">
      <c r="A5174" s="2" t="str">
        <f t="shared" si="160"/>
        <v>2023|Kawerau District|12</v>
      </c>
      <c r="B5174" t="s">
        <v>16</v>
      </c>
      <c r="C5174" t="s">
        <v>17</v>
      </c>
      <c r="D5174" t="s">
        <v>18</v>
      </c>
      <c r="E5174" t="s">
        <v>19</v>
      </c>
      <c r="F5174">
        <v>2023</v>
      </c>
      <c r="G5174">
        <v>2023</v>
      </c>
      <c r="H5174">
        <v>26</v>
      </c>
      <c r="I5174" t="s">
        <v>129</v>
      </c>
      <c r="J5174">
        <v>2</v>
      </c>
      <c r="K5174" t="s">
        <v>23</v>
      </c>
      <c r="L5174">
        <v>12</v>
      </c>
      <c r="N5174">
        <v>51</v>
      </c>
      <c r="R5174" s="2">
        <f t="shared" si="161"/>
        <v>25</v>
      </c>
      <c r="S5174" s="2">
        <f>IF(AND(P5174&lt;&gt;"_U",P5174&lt;&gt;"c",J5174&lt;&gt;99,J5174&lt;&gt;9),IFERROR(VLOOKUP(A5174,'TA Total'!$A$2:$N$10000,14,0),"."),".")</f>
        <v>204</v>
      </c>
    </row>
    <row r="5175" spans="1:19" x14ac:dyDescent="0.4">
      <c r="A5175" s="2" t="str">
        <f t="shared" si="160"/>
        <v>2023|Kawerau District|13</v>
      </c>
      <c r="B5175" t="s">
        <v>16</v>
      </c>
      <c r="C5175" t="s">
        <v>17</v>
      </c>
      <c r="D5175" t="s">
        <v>18</v>
      </c>
      <c r="E5175" t="s">
        <v>19</v>
      </c>
      <c r="F5175">
        <v>2023</v>
      </c>
      <c r="G5175">
        <v>2023</v>
      </c>
      <c r="H5175">
        <v>26</v>
      </c>
      <c r="I5175" t="s">
        <v>129</v>
      </c>
      <c r="J5175">
        <v>2</v>
      </c>
      <c r="K5175" t="s">
        <v>23</v>
      </c>
      <c r="L5175">
        <v>13</v>
      </c>
      <c r="N5175">
        <v>3</v>
      </c>
      <c r="R5175" s="2">
        <f t="shared" si="161"/>
        <v>20</v>
      </c>
      <c r="S5175" s="2">
        <f>IF(AND(P5175&lt;&gt;"_U",P5175&lt;&gt;"c",J5175&lt;&gt;99,J5175&lt;&gt;9),IFERROR(VLOOKUP(A5175,'TA Total'!$A$2:$N$10000,14,0),"."),".")</f>
        <v>15</v>
      </c>
    </row>
    <row r="5176" spans="1:19" x14ac:dyDescent="0.4">
      <c r="A5176" s="2" t="str">
        <f t="shared" si="160"/>
        <v>2023|Kawerau District|999</v>
      </c>
      <c r="B5176" t="s">
        <v>16</v>
      </c>
      <c r="C5176" t="s">
        <v>17</v>
      </c>
      <c r="D5176" t="s">
        <v>18</v>
      </c>
      <c r="E5176" t="s">
        <v>19</v>
      </c>
      <c r="F5176">
        <v>2023</v>
      </c>
      <c r="G5176">
        <v>2023</v>
      </c>
      <c r="H5176">
        <v>26</v>
      </c>
      <c r="I5176" t="s">
        <v>129</v>
      </c>
      <c r="J5176">
        <v>2</v>
      </c>
      <c r="K5176" t="s">
        <v>23</v>
      </c>
      <c r="L5176">
        <v>999</v>
      </c>
      <c r="N5176">
        <v>573</v>
      </c>
      <c r="R5176" s="2">
        <f t="shared" si="161"/>
        <v>29.03</v>
      </c>
      <c r="S5176" s="2">
        <f>IF(AND(P5176&lt;&gt;"_U",P5176&lt;&gt;"c",J5176&lt;&gt;99,J5176&lt;&gt;9),IFERROR(VLOOKUP(A5176,'TA Total'!$A$2:$N$10000,14,0),"."),".")</f>
        <v>1974</v>
      </c>
    </row>
    <row r="5177" spans="1:19" x14ac:dyDescent="0.4">
      <c r="A5177" s="2" t="str">
        <f t="shared" si="160"/>
        <v>2023|Kawerau District|10</v>
      </c>
      <c r="B5177" t="s">
        <v>16</v>
      </c>
      <c r="C5177" t="s">
        <v>17</v>
      </c>
      <c r="D5177" t="s">
        <v>18</v>
      </c>
      <c r="E5177" t="s">
        <v>19</v>
      </c>
      <c r="F5177">
        <v>2023</v>
      </c>
      <c r="G5177">
        <v>2023</v>
      </c>
      <c r="H5177">
        <v>26</v>
      </c>
      <c r="I5177" t="s">
        <v>129</v>
      </c>
      <c r="J5177">
        <v>3</v>
      </c>
      <c r="K5177" t="s">
        <v>24</v>
      </c>
      <c r="L5177">
        <v>10</v>
      </c>
      <c r="N5177">
        <v>0</v>
      </c>
      <c r="R5177" s="2" t="str">
        <f t="shared" si="161"/>
        <v>.</v>
      </c>
      <c r="S5177" s="2">
        <f>IF(AND(P5177&lt;&gt;"_U",P5177&lt;&gt;"c",J5177&lt;&gt;99,J5177&lt;&gt;9),IFERROR(VLOOKUP(A5177,'TA Total'!$A$2:$N$10000,14,0),"."),".")</f>
        <v>0</v>
      </c>
    </row>
    <row r="5178" spans="1:19" x14ac:dyDescent="0.4">
      <c r="A5178" s="2" t="str">
        <f t="shared" si="160"/>
        <v>2023|Kawerau District|11</v>
      </c>
      <c r="B5178" t="s">
        <v>16</v>
      </c>
      <c r="C5178" t="s">
        <v>17</v>
      </c>
      <c r="D5178" t="s">
        <v>18</v>
      </c>
      <c r="E5178" t="s">
        <v>19</v>
      </c>
      <c r="F5178">
        <v>2023</v>
      </c>
      <c r="G5178">
        <v>2023</v>
      </c>
      <c r="H5178">
        <v>26</v>
      </c>
      <c r="I5178" t="s">
        <v>129</v>
      </c>
      <c r="J5178">
        <v>3</v>
      </c>
      <c r="K5178" t="s">
        <v>24</v>
      </c>
      <c r="L5178">
        <v>11</v>
      </c>
      <c r="N5178">
        <v>84</v>
      </c>
      <c r="R5178" s="2">
        <f t="shared" si="161"/>
        <v>4.79</v>
      </c>
      <c r="S5178" s="2">
        <f>IF(AND(P5178&lt;&gt;"_U",P5178&lt;&gt;"c",J5178&lt;&gt;99,J5178&lt;&gt;9),IFERROR(VLOOKUP(A5178,'TA Total'!$A$2:$N$10000,14,0),"."),".")</f>
        <v>1755</v>
      </c>
    </row>
    <row r="5179" spans="1:19" x14ac:dyDescent="0.4">
      <c r="A5179" s="2" t="str">
        <f t="shared" si="160"/>
        <v>2023|Kawerau District|12</v>
      </c>
      <c r="B5179" t="s">
        <v>16</v>
      </c>
      <c r="C5179" t="s">
        <v>17</v>
      </c>
      <c r="D5179" t="s">
        <v>18</v>
      </c>
      <c r="E5179" t="s">
        <v>19</v>
      </c>
      <c r="F5179">
        <v>2023</v>
      </c>
      <c r="G5179">
        <v>2023</v>
      </c>
      <c r="H5179">
        <v>26</v>
      </c>
      <c r="I5179" t="s">
        <v>129</v>
      </c>
      <c r="J5179">
        <v>3</v>
      </c>
      <c r="K5179" t="s">
        <v>24</v>
      </c>
      <c r="L5179">
        <v>12</v>
      </c>
      <c r="N5179">
        <v>0</v>
      </c>
      <c r="R5179" s="2">
        <f t="shared" si="161"/>
        <v>0</v>
      </c>
      <c r="S5179" s="2">
        <f>IF(AND(P5179&lt;&gt;"_U",P5179&lt;&gt;"c",J5179&lt;&gt;99,J5179&lt;&gt;9),IFERROR(VLOOKUP(A5179,'TA Total'!$A$2:$N$10000,14,0),"."),".")</f>
        <v>204</v>
      </c>
    </row>
    <row r="5180" spans="1:19" x14ac:dyDescent="0.4">
      <c r="A5180" s="2" t="str">
        <f t="shared" si="160"/>
        <v>2023|Kawerau District|13</v>
      </c>
      <c r="B5180" t="s">
        <v>16</v>
      </c>
      <c r="C5180" t="s">
        <v>17</v>
      </c>
      <c r="D5180" t="s">
        <v>18</v>
      </c>
      <c r="E5180" t="s">
        <v>19</v>
      </c>
      <c r="F5180">
        <v>2023</v>
      </c>
      <c r="G5180">
        <v>2023</v>
      </c>
      <c r="H5180">
        <v>26</v>
      </c>
      <c r="I5180" t="s">
        <v>129</v>
      </c>
      <c r="J5180">
        <v>3</v>
      </c>
      <c r="K5180" t="s">
        <v>24</v>
      </c>
      <c r="L5180">
        <v>13</v>
      </c>
      <c r="N5180">
        <v>3</v>
      </c>
      <c r="R5180" s="2">
        <f t="shared" si="161"/>
        <v>20</v>
      </c>
      <c r="S5180" s="2">
        <f>IF(AND(P5180&lt;&gt;"_U",P5180&lt;&gt;"c",J5180&lt;&gt;99,J5180&lt;&gt;9),IFERROR(VLOOKUP(A5180,'TA Total'!$A$2:$N$10000,14,0),"."),".")</f>
        <v>15</v>
      </c>
    </row>
    <row r="5181" spans="1:19" x14ac:dyDescent="0.4">
      <c r="A5181" s="2" t="str">
        <f t="shared" si="160"/>
        <v>2023|Kawerau District|999</v>
      </c>
      <c r="B5181" t="s">
        <v>16</v>
      </c>
      <c r="C5181" t="s">
        <v>17</v>
      </c>
      <c r="D5181" t="s">
        <v>18</v>
      </c>
      <c r="E5181" t="s">
        <v>19</v>
      </c>
      <c r="F5181">
        <v>2023</v>
      </c>
      <c r="G5181">
        <v>2023</v>
      </c>
      <c r="H5181">
        <v>26</v>
      </c>
      <c r="I5181" t="s">
        <v>129</v>
      </c>
      <c r="J5181">
        <v>3</v>
      </c>
      <c r="K5181" t="s">
        <v>24</v>
      </c>
      <c r="L5181">
        <v>999</v>
      </c>
      <c r="N5181">
        <v>84</v>
      </c>
      <c r="R5181" s="2">
        <f t="shared" si="161"/>
        <v>4.26</v>
      </c>
      <c r="S5181" s="2">
        <f>IF(AND(P5181&lt;&gt;"_U",P5181&lt;&gt;"c",J5181&lt;&gt;99,J5181&lt;&gt;9),IFERROR(VLOOKUP(A5181,'TA Total'!$A$2:$N$10000,14,0),"."),".")</f>
        <v>1974</v>
      </c>
    </row>
    <row r="5182" spans="1:19" x14ac:dyDescent="0.4">
      <c r="A5182" s="2" t="str">
        <f t="shared" si="160"/>
        <v>2023|Kawerau District|10</v>
      </c>
      <c r="B5182" t="s">
        <v>16</v>
      </c>
      <c r="C5182" t="s">
        <v>17</v>
      </c>
      <c r="D5182" t="s">
        <v>18</v>
      </c>
      <c r="E5182" t="s">
        <v>19</v>
      </c>
      <c r="F5182">
        <v>2023</v>
      </c>
      <c r="G5182">
        <v>2023</v>
      </c>
      <c r="H5182">
        <v>26</v>
      </c>
      <c r="I5182" t="s">
        <v>129</v>
      </c>
      <c r="J5182">
        <v>4</v>
      </c>
      <c r="K5182" t="s">
        <v>25</v>
      </c>
      <c r="L5182">
        <v>10</v>
      </c>
      <c r="N5182">
        <v>0</v>
      </c>
      <c r="R5182" s="2" t="str">
        <f t="shared" si="161"/>
        <v>.</v>
      </c>
      <c r="S5182" s="2">
        <f>IF(AND(P5182&lt;&gt;"_U",P5182&lt;&gt;"c",J5182&lt;&gt;99,J5182&lt;&gt;9),IFERROR(VLOOKUP(A5182,'TA Total'!$A$2:$N$10000,14,0),"."),".")</f>
        <v>0</v>
      </c>
    </row>
    <row r="5183" spans="1:19" x14ac:dyDescent="0.4">
      <c r="A5183" s="2" t="str">
        <f t="shared" si="160"/>
        <v>2023|Kawerau District|11</v>
      </c>
      <c r="B5183" t="s">
        <v>16</v>
      </c>
      <c r="C5183" t="s">
        <v>17</v>
      </c>
      <c r="D5183" t="s">
        <v>18</v>
      </c>
      <c r="E5183" t="s">
        <v>19</v>
      </c>
      <c r="F5183">
        <v>2023</v>
      </c>
      <c r="G5183">
        <v>2023</v>
      </c>
      <c r="H5183">
        <v>26</v>
      </c>
      <c r="I5183" t="s">
        <v>129</v>
      </c>
      <c r="J5183">
        <v>4</v>
      </c>
      <c r="K5183" t="s">
        <v>25</v>
      </c>
      <c r="L5183">
        <v>11</v>
      </c>
      <c r="N5183">
        <v>69</v>
      </c>
      <c r="R5183" s="2">
        <f t="shared" si="161"/>
        <v>3.93</v>
      </c>
      <c r="S5183" s="2">
        <f>IF(AND(P5183&lt;&gt;"_U",P5183&lt;&gt;"c",J5183&lt;&gt;99,J5183&lt;&gt;9),IFERROR(VLOOKUP(A5183,'TA Total'!$A$2:$N$10000,14,0),"."),".")</f>
        <v>1755</v>
      </c>
    </row>
    <row r="5184" spans="1:19" x14ac:dyDescent="0.4">
      <c r="A5184" s="2" t="str">
        <f t="shared" si="160"/>
        <v>2023|Kawerau District|12</v>
      </c>
      <c r="B5184" t="s">
        <v>16</v>
      </c>
      <c r="C5184" t="s">
        <v>17</v>
      </c>
      <c r="D5184" t="s">
        <v>18</v>
      </c>
      <c r="E5184" t="s">
        <v>19</v>
      </c>
      <c r="F5184">
        <v>2023</v>
      </c>
      <c r="G5184">
        <v>2023</v>
      </c>
      <c r="H5184">
        <v>26</v>
      </c>
      <c r="I5184" t="s">
        <v>129</v>
      </c>
      <c r="J5184">
        <v>4</v>
      </c>
      <c r="K5184" t="s">
        <v>25</v>
      </c>
      <c r="L5184">
        <v>12</v>
      </c>
      <c r="N5184">
        <v>6</v>
      </c>
      <c r="R5184" s="2">
        <f t="shared" si="161"/>
        <v>2.94</v>
      </c>
      <c r="S5184" s="2">
        <f>IF(AND(P5184&lt;&gt;"_U",P5184&lt;&gt;"c",J5184&lt;&gt;99,J5184&lt;&gt;9),IFERROR(VLOOKUP(A5184,'TA Total'!$A$2:$N$10000,14,0),"."),".")</f>
        <v>204</v>
      </c>
    </row>
    <row r="5185" spans="1:19" x14ac:dyDescent="0.4">
      <c r="A5185" s="2" t="str">
        <f t="shared" si="160"/>
        <v>2023|Kawerau District|13</v>
      </c>
      <c r="B5185" t="s">
        <v>16</v>
      </c>
      <c r="C5185" t="s">
        <v>17</v>
      </c>
      <c r="D5185" t="s">
        <v>18</v>
      </c>
      <c r="E5185" t="s">
        <v>19</v>
      </c>
      <c r="F5185">
        <v>2023</v>
      </c>
      <c r="G5185">
        <v>2023</v>
      </c>
      <c r="H5185">
        <v>26</v>
      </c>
      <c r="I5185" t="s">
        <v>129</v>
      </c>
      <c r="J5185">
        <v>4</v>
      </c>
      <c r="K5185" t="s">
        <v>25</v>
      </c>
      <c r="L5185">
        <v>13</v>
      </c>
      <c r="N5185">
        <v>0</v>
      </c>
      <c r="R5185" s="2">
        <f t="shared" si="161"/>
        <v>0</v>
      </c>
      <c r="S5185" s="2">
        <f>IF(AND(P5185&lt;&gt;"_U",P5185&lt;&gt;"c",J5185&lt;&gt;99,J5185&lt;&gt;9),IFERROR(VLOOKUP(A5185,'TA Total'!$A$2:$N$10000,14,0),"."),".")</f>
        <v>15</v>
      </c>
    </row>
    <row r="5186" spans="1:19" x14ac:dyDescent="0.4">
      <c r="A5186" s="2" t="str">
        <f t="shared" si="160"/>
        <v>2023|Kawerau District|999</v>
      </c>
      <c r="B5186" t="s">
        <v>16</v>
      </c>
      <c r="C5186" t="s">
        <v>17</v>
      </c>
      <c r="D5186" t="s">
        <v>18</v>
      </c>
      <c r="E5186" t="s">
        <v>19</v>
      </c>
      <c r="F5186">
        <v>2023</v>
      </c>
      <c r="G5186">
        <v>2023</v>
      </c>
      <c r="H5186">
        <v>26</v>
      </c>
      <c r="I5186" t="s">
        <v>129</v>
      </c>
      <c r="J5186">
        <v>4</v>
      </c>
      <c r="K5186" t="s">
        <v>25</v>
      </c>
      <c r="L5186">
        <v>999</v>
      </c>
      <c r="N5186">
        <v>75</v>
      </c>
      <c r="R5186" s="2">
        <f t="shared" si="161"/>
        <v>3.8</v>
      </c>
      <c r="S5186" s="2">
        <f>IF(AND(P5186&lt;&gt;"_U",P5186&lt;&gt;"c",J5186&lt;&gt;99,J5186&lt;&gt;9),IFERROR(VLOOKUP(A5186,'TA Total'!$A$2:$N$10000,14,0),"."),".")</f>
        <v>1974</v>
      </c>
    </row>
    <row r="5187" spans="1:19" x14ac:dyDescent="0.4">
      <c r="A5187" s="2" t="str">
        <f t="shared" ref="A5187:A5250" si="162">G5187&amp;"|"&amp;I5187&amp;"|"&amp;L5187</f>
        <v>2023|Kawerau District|10</v>
      </c>
      <c r="B5187" t="s">
        <v>16</v>
      </c>
      <c r="C5187" t="s">
        <v>17</v>
      </c>
      <c r="D5187" t="s">
        <v>18</v>
      </c>
      <c r="E5187" t="s">
        <v>19</v>
      </c>
      <c r="F5187">
        <v>2023</v>
      </c>
      <c r="G5187">
        <v>2023</v>
      </c>
      <c r="H5187">
        <v>26</v>
      </c>
      <c r="I5187" t="s">
        <v>129</v>
      </c>
      <c r="J5187">
        <v>5</v>
      </c>
      <c r="K5187" t="s">
        <v>26</v>
      </c>
      <c r="L5187">
        <v>10</v>
      </c>
      <c r="N5187">
        <v>0</v>
      </c>
      <c r="R5187" s="2" t="str">
        <f t="shared" ref="R5187:R5250" si="163">IF(P5187&lt;&gt;"_U",IFERROR((ROUND(N5187/S5187*100,2)),"."),".")</f>
        <v>.</v>
      </c>
      <c r="S5187" s="2">
        <f>IF(AND(P5187&lt;&gt;"_U",P5187&lt;&gt;"c",J5187&lt;&gt;99,J5187&lt;&gt;9),IFERROR(VLOOKUP(A5187,'TA Total'!$A$2:$N$10000,14,0),"."),".")</f>
        <v>0</v>
      </c>
    </row>
    <row r="5188" spans="1:19" x14ac:dyDescent="0.4">
      <c r="A5188" s="2" t="str">
        <f t="shared" si="162"/>
        <v>2023|Kawerau District|11</v>
      </c>
      <c r="B5188" t="s">
        <v>16</v>
      </c>
      <c r="C5188" t="s">
        <v>17</v>
      </c>
      <c r="D5188" t="s">
        <v>18</v>
      </c>
      <c r="E5188" t="s">
        <v>19</v>
      </c>
      <c r="F5188">
        <v>2023</v>
      </c>
      <c r="G5188">
        <v>2023</v>
      </c>
      <c r="H5188">
        <v>26</v>
      </c>
      <c r="I5188" t="s">
        <v>129</v>
      </c>
      <c r="J5188">
        <v>5</v>
      </c>
      <c r="K5188" t="s">
        <v>26</v>
      </c>
      <c r="L5188">
        <v>11</v>
      </c>
      <c r="N5188">
        <v>969</v>
      </c>
      <c r="R5188" s="2">
        <f t="shared" si="163"/>
        <v>55.21</v>
      </c>
      <c r="S5188" s="2">
        <f>IF(AND(P5188&lt;&gt;"_U",P5188&lt;&gt;"c",J5188&lt;&gt;99,J5188&lt;&gt;9),IFERROR(VLOOKUP(A5188,'TA Total'!$A$2:$N$10000,14,0),"."),".")</f>
        <v>1755</v>
      </c>
    </row>
    <row r="5189" spans="1:19" x14ac:dyDescent="0.4">
      <c r="A5189" s="2" t="str">
        <f t="shared" si="162"/>
        <v>2023|Kawerau District|12</v>
      </c>
      <c r="B5189" t="s">
        <v>16</v>
      </c>
      <c r="C5189" t="s">
        <v>17</v>
      </c>
      <c r="D5189" t="s">
        <v>18</v>
      </c>
      <c r="E5189" t="s">
        <v>19</v>
      </c>
      <c r="F5189">
        <v>2023</v>
      </c>
      <c r="G5189">
        <v>2023</v>
      </c>
      <c r="H5189">
        <v>26</v>
      </c>
      <c r="I5189" t="s">
        <v>129</v>
      </c>
      <c r="J5189">
        <v>5</v>
      </c>
      <c r="K5189" t="s">
        <v>26</v>
      </c>
      <c r="L5189">
        <v>12</v>
      </c>
      <c r="N5189">
        <v>36</v>
      </c>
      <c r="R5189" s="2">
        <f t="shared" si="163"/>
        <v>17.649999999999999</v>
      </c>
      <c r="S5189" s="2">
        <f>IF(AND(P5189&lt;&gt;"_U",P5189&lt;&gt;"c",J5189&lt;&gt;99,J5189&lt;&gt;9),IFERROR(VLOOKUP(A5189,'TA Total'!$A$2:$N$10000,14,0),"."),".")</f>
        <v>204</v>
      </c>
    </row>
    <row r="5190" spans="1:19" x14ac:dyDescent="0.4">
      <c r="A5190" s="2" t="str">
        <f t="shared" si="162"/>
        <v>2023|Kawerau District|13</v>
      </c>
      <c r="B5190" t="s">
        <v>16</v>
      </c>
      <c r="C5190" t="s">
        <v>17</v>
      </c>
      <c r="D5190" t="s">
        <v>18</v>
      </c>
      <c r="E5190" t="s">
        <v>19</v>
      </c>
      <c r="F5190">
        <v>2023</v>
      </c>
      <c r="G5190">
        <v>2023</v>
      </c>
      <c r="H5190">
        <v>26</v>
      </c>
      <c r="I5190" t="s">
        <v>129</v>
      </c>
      <c r="J5190">
        <v>5</v>
      </c>
      <c r="K5190" t="s">
        <v>26</v>
      </c>
      <c r="L5190">
        <v>13</v>
      </c>
      <c r="N5190">
        <v>0</v>
      </c>
      <c r="R5190" s="2">
        <f t="shared" si="163"/>
        <v>0</v>
      </c>
      <c r="S5190" s="2">
        <f>IF(AND(P5190&lt;&gt;"_U",P5190&lt;&gt;"c",J5190&lt;&gt;99,J5190&lt;&gt;9),IFERROR(VLOOKUP(A5190,'TA Total'!$A$2:$N$10000,14,0),"."),".")</f>
        <v>15</v>
      </c>
    </row>
    <row r="5191" spans="1:19" x14ac:dyDescent="0.4">
      <c r="A5191" s="2" t="str">
        <f t="shared" si="162"/>
        <v>2023|Kawerau District|999</v>
      </c>
      <c r="B5191" t="s">
        <v>16</v>
      </c>
      <c r="C5191" t="s">
        <v>17</v>
      </c>
      <c r="D5191" t="s">
        <v>18</v>
      </c>
      <c r="E5191" t="s">
        <v>19</v>
      </c>
      <c r="F5191">
        <v>2023</v>
      </c>
      <c r="G5191">
        <v>2023</v>
      </c>
      <c r="H5191">
        <v>26</v>
      </c>
      <c r="I5191" t="s">
        <v>129</v>
      </c>
      <c r="J5191">
        <v>5</v>
      </c>
      <c r="K5191" t="s">
        <v>26</v>
      </c>
      <c r="L5191">
        <v>999</v>
      </c>
      <c r="N5191">
        <v>1005</v>
      </c>
      <c r="R5191" s="2">
        <f t="shared" si="163"/>
        <v>50.91</v>
      </c>
      <c r="S5191" s="2">
        <f>IF(AND(P5191&lt;&gt;"_U",P5191&lt;&gt;"c",J5191&lt;&gt;99,J5191&lt;&gt;9),IFERROR(VLOOKUP(A5191,'TA Total'!$A$2:$N$10000,14,0),"."),".")</f>
        <v>1974</v>
      </c>
    </row>
    <row r="5192" spans="1:19" x14ac:dyDescent="0.4">
      <c r="A5192" s="2" t="str">
        <f t="shared" si="162"/>
        <v>2023|Kawerau District|10</v>
      </c>
      <c r="B5192" t="s">
        <v>16</v>
      </c>
      <c r="C5192" t="s">
        <v>17</v>
      </c>
      <c r="D5192" t="s">
        <v>18</v>
      </c>
      <c r="E5192" t="s">
        <v>19</v>
      </c>
      <c r="F5192">
        <v>2023</v>
      </c>
      <c r="G5192">
        <v>2023</v>
      </c>
      <c r="H5192">
        <v>26</v>
      </c>
      <c r="I5192" t="s">
        <v>129</v>
      </c>
      <c r="J5192">
        <v>6</v>
      </c>
      <c r="K5192" t="s">
        <v>27</v>
      </c>
      <c r="L5192">
        <v>10</v>
      </c>
      <c r="N5192">
        <v>0</v>
      </c>
      <c r="R5192" s="2" t="str">
        <f t="shared" si="163"/>
        <v>.</v>
      </c>
      <c r="S5192" s="2">
        <f>IF(AND(P5192&lt;&gt;"_U",P5192&lt;&gt;"c",J5192&lt;&gt;99,J5192&lt;&gt;9),IFERROR(VLOOKUP(A5192,'TA Total'!$A$2:$N$10000,14,0),"."),".")</f>
        <v>0</v>
      </c>
    </row>
    <row r="5193" spans="1:19" x14ac:dyDescent="0.4">
      <c r="A5193" s="2" t="str">
        <f t="shared" si="162"/>
        <v>2023|Kawerau District|11</v>
      </c>
      <c r="B5193" t="s">
        <v>16</v>
      </c>
      <c r="C5193" t="s">
        <v>17</v>
      </c>
      <c r="D5193" t="s">
        <v>18</v>
      </c>
      <c r="E5193" t="s">
        <v>19</v>
      </c>
      <c r="F5193">
        <v>2023</v>
      </c>
      <c r="G5193">
        <v>2023</v>
      </c>
      <c r="H5193">
        <v>26</v>
      </c>
      <c r="I5193" t="s">
        <v>129</v>
      </c>
      <c r="J5193">
        <v>6</v>
      </c>
      <c r="K5193" t="s">
        <v>27</v>
      </c>
      <c r="L5193">
        <v>11</v>
      </c>
      <c r="N5193">
        <v>15</v>
      </c>
      <c r="R5193" s="2">
        <f t="shared" si="163"/>
        <v>0.85</v>
      </c>
      <c r="S5193" s="2">
        <f>IF(AND(P5193&lt;&gt;"_U",P5193&lt;&gt;"c",J5193&lt;&gt;99,J5193&lt;&gt;9),IFERROR(VLOOKUP(A5193,'TA Total'!$A$2:$N$10000,14,0),"."),".")</f>
        <v>1755</v>
      </c>
    </row>
    <row r="5194" spans="1:19" x14ac:dyDescent="0.4">
      <c r="A5194" s="2" t="str">
        <f t="shared" si="162"/>
        <v>2023|Kawerau District|12</v>
      </c>
      <c r="B5194" t="s">
        <v>16</v>
      </c>
      <c r="C5194" t="s">
        <v>17</v>
      </c>
      <c r="D5194" t="s">
        <v>18</v>
      </c>
      <c r="E5194" t="s">
        <v>19</v>
      </c>
      <c r="F5194">
        <v>2023</v>
      </c>
      <c r="G5194">
        <v>2023</v>
      </c>
      <c r="H5194">
        <v>26</v>
      </c>
      <c r="I5194" t="s">
        <v>129</v>
      </c>
      <c r="J5194">
        <v>6</v>
      </c>
      <c r="K5194" t="s">
        <v>27</v>
      </c>
      <c r="L5194">
        <v>12</v>
      </c>
      <c r="N5194">
        <v>0</v>
      </c>
      <c r="R5194" s="2">
        <f t="shared" si="163"/>
        <v>0</v>
      </c>
      <c r="S5194" s="2">
        <f>IF(AND(P5194&lt;&gt;"_U",P5194&lt;&gt;"c",J5194&lt;&gt;99,J5194&lt;&gt;9),IFERROR(VLOOKUP(A5194,'TA Total'!$A$2:$N$10000,14,0),"."),".")</f>
        <v>204</v>
      </c>
    </row>
    <row r="5195" spans="1:19" x14ac:dyDescent="0.4">
      <c r="A5195" s="2" t="str">
        <f t="shared" si="162"/>
        <v>2023|Kawerau District|13</v>
      </c>
      <c r="B5195" t="s">
        <v>16</v>
      </c>
      <c r="C5195" t="s">
        <v>17</v>
      </c>
      <c r="D5195" t="s">
        <v>18</v>
      </c>
      <c r="E5195" t="s">
        <v>19</v>
      </c>
      <c r="F5195">
        <v>2023</v>
      </c>
      <c r="G5195">
        <v>2023</v>
      </c>
      <c r="H5195">
        <v>26</v>
      </c>
      <c r="I5195" t="s">
        <v>129</v>
      </c>
      <c r="J5195">
        <v>6</v>
      </c>
      <c r="K5195" t="s">
        <v>27</v>
      </c>
      <c r="L5195">
        <v>13</v>
      </c>
      <c r="N5195">
        <v>0</v>
      </c>
      <c r="R5195" s="2">
        <f t="shared" si="163"/>
        <v>0</v>
      </c>
      <c r="S5195" s="2">
        <f>IF(AND(P5195&lt;&gt;"_U",P5195&lt;&gt;"c",J5195&lt;&gt;99,J5195&lt;&gt;9),IFERROR(VLOOKUP(A5195,'TA Total'!$A$2:$N$10000,14,0),"."),".")</f>
        <v>15</v>
      </c>
    </row>
    <row r="5196" spans="1:19" x14ac:dyDescent="0.4">
      <c r="A5196" s="2" t="str">
        <f t="shared" si="162"/>
        <v>2023|Kawerau District|999</v>
      </c>
      <c r="B5196" t="s">
        <v>16</v>
      </c>
      <c r="C5196" t="s">
        <v>17</v>
      </c>
      <c r="D5196" t="s">
        <v>18</v>
      </c>
      <c r="E5196" t="s">
        <v>19</v>
      </c>
      <c r="F5196">
        <v>2023</v>
      </c>
      <c r="G5196">
        <v>2023</v>
      </c>
      <c r="H5196">
        <v>26</v>
      </c>
      <c r="I5196" t="s">
        <v>129</v>
      </c>
      <c r="J5196">
        <v>6</v>
      </c>
      <c r="K5196" t="s">
        <v>27</v>
      </c>
      <c r="L5196">
        <v>999</v>
      </c>
      <c r="N5196">
        <v>15</v>
      </c>
      <c r="R5196" s="2">
        <f t="shared" si="163"/>
        <v>0.76</v>
      </c>
      <c r="S5196" s="2">
        <f>IF(AND(P5196&lt;&gt;"_U",P5196&lt;&gt;"c",J5196&lt;&gt;99,J5196&lt;&gt;9),IFERROR(VLOOKUP(A5196,'TA Total'!$A$2:$N$10000,14,0),"."),".")</f>
        <v>1974</v>
      </c>
    </row>
    <row r="5197" spans="1:19" x14ac:dyDescent="0.4">
      <c r="A5197" s="2" t="str">
        <f t="shared" si="162"/>
        <v>2023|Kawerau District|10</v>
      </c>
      <c r="B5197" t="s">
        <v>16</v>
      </c>
      <c r="C5197" t="s">
        <v>17</v>
      </c>
      <c r="D5197" t="s">
        <v>18</v>
      </c>
      <c r="E5197" t="s">
        <v>19</v>
      </c>
      <c r="F5197">
        <v>2023</v>
      </c>
      <c r="G5197">
        <v>2023</v>
      </c>
      <c r="H5197">
        <v>26</v>
      </c>
      <c r="I5197" t="s">
        <v>129</v>
      </c>
      <c r="J5197">
        <v>7</v>
      </c>
      <c r="K5197" t="s">
        <v>28</v>
      </c>
      <c r="L5197">
        <v>10</v>
      </c>
      <c r="N5197">
        <v>0</v>
      </c>
      <c r="R5197" s="2" t="str">
        <f t="shared" si="163"/>
        <v>.</v>
      </c>
      <c r="S5197" s="2">
        <f>IF(AND(P5197&lt;&gt;"_U",P5197&lt;&gt;"c",J5197&lt;&gt;99,J5197&lt;&gt;9),IFERROR(VLOOKUP(A5197,'TA Total'!$A$2:$N$10000,14,0),"."),".")</f>
        <v>0</v>
      </c>
    </row>
    <row r="5198" spans="1:19" x14ac:dyDescent="0.4">
      <c r="A5198" s="2" t="str">
        <f t="shared" si="162"/>
        <v>2023|Kawerau District|11</v>
      </c>
      <c r="B5198" t="s">
        <v>16</v>
      </c>
      <c r="C5198" t="s">
        <v>17</v>
      </c>
      <c r="D5198" t="s">
        <v>18</v>
      </c>
      <c r="E5198" t="s">
        <v>19</v>
      </c>
      <c r="F5198">
        <v>2023</v>
      </c>
      <c r="G5198">
        <v>2023</v>
      </c>
      <c r="H5198">
        <v>26</v>
      </c>
      <c r="I5198" t="s">
        <v>129</v>
      </c>
      <c r="J5198">
        <v>7</v>
      </c>
      <c r="K5198" t="s">
        <v>28</v>
      </c>
      <c r="L5198">
        <v>11</v>
      </c>
      <c r="N5198">
        <v>3</v>
      </c>
      <c r="R5198" s="2">
        <f t="shared" si="163"/>
        <v>0.17</v>
      </c>
      <c r="S5198" s="2">
        <f>IF(AND(P5198&lt;&gt;"_U",P5198&lt;&gt;"c",J5198&lt;&gt;99,J5198&lt;&gt;9),IFERROR(VLOOKUP(A5198,'TA Total'!$A$2:$N$10000,14,0),"."),".")</f>
        <v>1755</v>
      </c>
    </row>
    <row r="5199" spans="1:19" x14ac:dyDescent="0.4">
      <c r="A5199" s="2" t="str">
        <f t="shared" si="162"/>
        <v>2023|Kawerau District|12</v>
      </c>
      <c r="B5199" t="s">
        <v>16</v>
      </c>
      <c r="C5199" t="s">
        <v>17</v>
      </c>
      <c r="D5199" t="s">
        <v>18</v>
      </c>
      <c r="E5199" t="s">
        <v>19</v>
      </c>
      <c r="F5199">
        <v>2023</v>
      </c>
      <c r="G5199">
        <v>2023</v>
      </c>
      <c r="H5199">
        <v>26</v>
      </c>
      <c r="I5199" t="s">
        <v>129</v>
      </c>
      <c r="J5199">
        <v>7</v>
      </c>
      <c r="K5199" t="s">
        <v>28</v>
      </c>
      <c r="L5199">
        <v>12</v>
      </c>
      <c r="N5199">
        <v>0</v>
      </c>
      <c r="R5199" s="2">
        <f t="shared" si="163"/>
        <v>0</v>
      </c>
      <c r="S5199" s="2">
        <f>IF(AND(P5199&lt;&gt;"_U",P5199&lt;&gt;"c",J5199&lt;&gt;99,J5199&lt;&gt;9),IFERROR(VLOOKUP(A5199,'TA Total'!$A$2:$N$10000,14,0),"."),".")</f>
        <v>204</v>
      </c>
    </row>
    <row r="5200" spans="1:19" x14ac:dyDescent="0.4">
      <c r="A5200" s="2" t="str">
        <f t="shared" si="162"/>
        <v>2023|Kawerau District|13</v>
      </c>
      <c r="B5200" t="s">
        <v>16</v>
      </c>
      <c r="C5200" t="s">
        <v>17</v>
      </c>
      <c r="D5200" t="s">
        <v>18</v>
      </c>
      <c r="E5200" t="s">
        <v>19</v>
      </c>
      <c r="F5200">
        <v>2023</v>
      </c>
      <c r="G5200">
        <v>2023</v>
      </c>
      <c r="H5200">
        <v>26</v>
      </c>
      <c r="I5200" t="s">
        <v>129</v>
      </c>
      <c r="J5200">
        <v>7</v>
      </c>
      <c r="K5200" t="s">
        <v>28</v>
      </c>
      <c r="L5200">
        <v>13</v>
      </c>
      <c r="N5200">
        <v>0</v>
      </c>
      <c r="R5200" s="2">
        <f t="shared" si="163"/>
        <v>0</v>
      </c>
      <c r="S5200" s="2">
        <f>IF(AND(P5200&lt;&gt;"_U",P5200&lt;&gt;"c",J5200&lt;&gt;99,J5200&lt;&gt;9),IFERROR(VLOOKUP(A5200,'TA Total'!$A$2:$N$10000,14,0),"."),".")</f>
        <v>15</v>
      </c>
    </row>
    <row r="5201" spans="1:19" x14ac:dyDescent="0.4">
      <c r="A5201" s="2" t="str">
        <f t="shared" si="162"/>
        <v>2023|Kawerau District|999</v>
      </c>
      <c r="B5201" t="s">
        <v>16</v>
      </c>
      <c r="C5201" t="s">
        <v>17</v>
      </c>
      <c r="D5201" t="s">
        <v>18</v>
      </c>
      <c r="E5201" t="s">
        <v>19</v>
      </c>
      <c r="F5201">
        <v>2023</v>
      </c>
      <c r="G5201">
        <v>2023</v>
      </c>
      <c r="H5201">
        <v>26</v>
      </c>
      <c r="I5201" t="s">
        <v>129</v>
      </c>
      <c r="J5201">
        <v>7</v>
      </c>
      <c r="K5201" t="s">
        <v>28</v>
      </c>
      <c r="L5201">
        <v>999</v>
      </c>
      <c r="N5201">
        <v>3</v>
      </c>
      <c r="R5201" s="2">
        <f t="shared" si="163"/>
        <v>0.15</v>
      </c>
      <c r="S5201" s="2">
        <f>IF(AND(P5201&lt;&gt;"_U",P5201&lt;&gt;"c",J5201&lt;&gt;99,J5201&lt;&gt;9),IFERROR(VLOOKUP(A5201,'TA Total'!$A$2:$N$10000,14,0),"."),".")</f>
        <v>1974</v>
      </c>
    </row>
    <row r="5202" spans="1:19" x14ac:dyDescent="0.4">
      <c r="A5202" s="2" t="str">
        <f t="shared" si="162"/>
        <v>2023|Kawerau District|10</v>
      </c>
      <c r="B5202" t="s">
        <v>16</v>
      </c>
      <c r="C5202" t="s">
        <v>17</v>
      </c>
      <c r="D5202" t="s">
        <v>18</v>
      </c>
      <c r="E5202" t="s">
        <v>19</v>
      </c>
      <c r="F5202">
        <v>2023</v>
      </c>
      <c r="G5202">
        <v>2023</v>
      </c>
      <c r="H5202">
        <v>26</v>
      </c>
      <c r="I5202" t="s">
        <v>129</v>
      </c>
      <c r="J5202">
        <v>77</v>
      </c>
      <c r="K5202" t="s">
        <v>29</v>
      </c>
      <c r="L5202">
        <v>10</v>
      </c>
      <c r="N5202">
        <v>0</v>
      </c>
      <c r="R5202" s="2" t="str">
        <f t="shared" si="163"/>
        <v>.</v>
      </c>
      <c r="S5202" s="2">
        <f>IF(AND(P5202&lt;&gt;"_U",P5202&lt;&gt;"c",J5202&lt;&gt;99,J5202&lt;&gt;9),IFERROR(VLOOKUP(A5202,'TA Total'!$A$2:$N$10000,14,0),"."),".")</f>
        <v>0</v>
      </c>
    </row>
    <row r="5203" spans="1:19" x14ac:dyDescent="0.4">
      <c r="A5203" s="2" t="str">
        <f t="shared" si="162"/>
        <v>2023|Kawerau District|11</v>
      </c>
      <c r="B5203" t="s">
        <v>16</v>
      </c>
      <c r="C5203" t="s">
        <v>17</v>
      </c>
      <c r="D5203" t="s">
        <v>18</v>
      </c>
      <c r="E5203" t="s">
        <v>19</v>
      </c>
      <c r="F5203">
        <v>2023</v>
      </c>
      <c r="G5203">
        <v>2023</v>
      </c>
      <c r="H5203">
        <v>26</v>
      </c>
      <c r="I5203" t="s">
        <v>129</v>
      </c>
      <c r="J5203">
        <v>77</v>
      </c>
      <c r="K5203" t="s">
        <v>29</v>
      </c>
      <c r="L5203">
        <v>11</v>
      </c>
      <c r="N5203">
        <v>1755</v>
      </c>
      <c r="R5203" s="2">
        <f t="shared" si="163"/>
        <v>100</v>
      </c>
      <c r="S5203" s="2">
        <f>IF(AND(P5203&lt;&gt;"_U",P5203&lt;&gt;"c",J5203&lt;&gt;99,J5203&lt;&gt;9),IFERROR(VLOOKUP(A5203,'TA Total'!$A$2:$N$10000,14,0),"."),".")</f>
        <v>1755</v>
      </c>
    </row>
    <row r="5204" spans="1:19" x14ac:dyDescent="0.4">
      <c r="A5204" s="2" t="str">
        <f t="shared" si="162"/>
        <v>2023|Kawerau District|12</v>
      </c>
      <c r="B5204" t="s">
        <v>16</v>
      </c>
      <c r="C5204" t="s">
        <v>17</v>
      </c>
      <c r="D5204" t="s">
        <v>18</v>
      </c>
      <c r="E5204" t="s">
        <v>19</v>
      </c>
      <c r="F5204">
        <v>2023</v>
      </c>
      <c r="G5204">
        <v>2023</v>
      </c>
      <c r="H5204">
        <v>26</v>
      </c>
      <c r="I5204" t="s">
        <v>129</v>
      </c>
      <c r="J5204">
        <v>77</v>
      </c>
      <c r="K5204" t="s">
        <v>29</v>
      </c>
      <c r="L5204">
        <v>12</v>
      </c>
      <c r="N5204">
        <v>204</v>
      </c>
      <c r="R5204" s="2">
        <f t="shared" si="163"/>
        <v>100</v>
      </c>
      <c r="S5204" s="2">
        <f>IF(AND(P5204&lt;&gt;"_U",P5204&lt;&gt;"c",J5204&lt;&gt;99,J5204&lt;&gt;9),IFERROR(VLOOKUP(A5204,'TA Total'!$A$2:$N$10000,14,0),"."),".")</f>
        <v>204</v>
      </c>
    </row>
    <row r="5205" spans="1:19" x14ac:dyDescent="0.4">
      <c r="A5205" s="2" t="str">
        <f t="shared" si="162"/>
        <v>2023|Kawerau District|13</v>
      </c>
      <c r="B5205" t="s">
        <v>16</v>
      </c>
      <c r="C5205" t="s">
        <v>17</v>
      </c>
      <c r="D5205" t="s">
        <v>18</v>
      </c>
      <c r="E5205" t="s">
        <v>19</v>
      </c>
      <c r="F5205">
        <v>2023</v>
      </c>
      <c r="G5205">
        <v>2023</v>
      </c>
      <c r="H5205">
        <v>26</v>
      </c>
      <c r="I5205" t="s">
        <v>129</v>
      </c>
      <c r="J5205">
        <v>77</v>
      </c>
      <c r="K5205" t="s">
        <v>29</v>
      </c>
      <c r="L5205">
        <v>13</v>
      </c>
      <c r="N5205">
        <v>15</v>
      </c>
      <c r="R5205" s="2">
        <f t="shared" si="163"/>
        <v>100</v>
      </c>
      <c r="S5205" s="2">
        <f>IF(AND(P5205&lt;&gt;"_U",P5205&lt;&gt;"c",J5205&lt;&gt;99,J5205&lt;&gt;9),IFERROR(VLOOKUP(A5205,'TA Total'!$A$2:$N$10000,14,0),"."),".")</f>
        <v>15</v>
      </c>
    </row>
    <row r="5206" spans="1:19" x14ac:dyDescent="0.4">
      <c r="A5206" s="2" t="str">
        <f t="shared" si="162"/>
        <v>2023|Kawerau District|999</v>
      </c>
      <c r="B5206" t="s">
        <v>16</v>
      </c>
      <c r="C5206" t="s">
        <v>17</v>
      </c>
      <c r="D5206" t="s">
        <v>18</v>
      </c>
      <c r="E5206" t="s">
        <v>19</v>
      </c>
      <c r="F5206">
        <v>2023</v>
      </c>
      <c r="G5206">
        <v>2023</v>
      </c>
      <c r="H5206">
        <v>26</v>
      </c>
      <c r="I5206" t="s">
        <v>129</v>
      </c>
      <c r="J5206">
        <v>77</v>
      </c>
      <c r="K5206" t="s">
        <v>29</v>
      </c>
      <c r="L5206">
        <v>999</v>
      </c>
      <c r="N5206">
        <v>1974</v>
      </c>
      <c r="R5206" s="2">
        <f t="shared" si="163"/>
        <v>100</v>
      </c>
      <c r="S5206" s="2">
        <f>IF(AND(P5206&lt;&gt;"_U",P5206&lt;&gt;"c",J5206&lt;&gt;99,J5206&lt;&gt;9),IFERROR(VLOOKUP(A5206,'TA Total'!$A$2:$N$10000,14,0),"."),".")</f>
        <v>1974</v>
      </c>
    </row>
    <row r="5207" spans="1:19" x14ac:dyDescent="0.4">
      <c r="A5207" s="2" t="str">
        <f t="shared" si="162"/>
        <v>2023|Kawerau District|10</v>
      </c>
      <c r="B5207" t="s">
        <v>16</v>
      </c>
      <c r="C5207" t="s">
        <v>17</v>
      </c>
      <c r="D5207" t="s">
        <v>18</v>
      </c>
      <c r="E5207" t="s">
        <v>19</v>
      </c>
      <c r="F5207">
        <v>2023</v>
      </c>
      <c r="G5207">
        <v>2023</v>
      </c>
      <c r="H5207">
        <v>26</v>
      </c>
      <c r="I5207" t="s">
        <v>129</v>
      </c>
      <c r="J5207">
        <v>8</v>
      </c>
      <c r="K5207" t="s">
        <v>30</v>
      </c>
      <c r="L5207">
        <v>10</v>
      </c>
      <c r="N5207">
        <v>0</v>
      </c>
      <c r="R5207" s="2" t="str">
        <f t="shared" si="163"/>
        <v>.</v>
      </c>
      <c r="S5207" s="2">
        <f>IF(AND(P5207&lt;&gt;"_U",P5207&lt;&gt;"c",J5207&lt;&gt;99,J5207&lt;&gt;9),IFERROR(VLOOKUP(A5207,'TA Total'!$A$2:$N$10000,14,0),"."),".")</f>
        <v>0</v>
      </c>
    </row>
    <row r="5208" spans="1:19" x14ac:dyDescent="0.4">
      <c r="A5208" s="2" t="str">
        <f t="shared" si="162"/>
        <v>2023|Kawerau District|11</v>
      </c>
      <c r="B5208" t="s">
        <v>16</v>
      </c>
      <c r="C5208" t="s">
        <v>17</v>
      </c>
      <c r="D5208" t="s">
        <v>18</v>
      </c>
      <c r="E5208" t="s">
        <v>19</v>
      </c>
      <c r="F5208">
        <v>2023</v>
      </c>
      <c r="G5208">
        <v>2023</v>
      </c>
      <c r="H5208">
        <v>26</v>
      </c>
      <c r="I5208" t="s">
        <v>129</v>
      </c>
      <c r="J5208">
        <v>8</v>
      </c>
      <c r="K5208" t="s">
        <v>30</v>
      </c>
      <c r="L5208">
        <v>11</v>
      </c>
      <c r="N5208">
        <v>6</v>
      </c>
      <c r="R5208" s="2">
        <f t="shared" si="163"/>
        <v>0.34</v>
      </c>
      <c r="S5208" s="2">
        <f>IF(AND(P5208&lt;&gt;"_U",P5208&lt;&gt;"c",J5208&lt;&gt;99,J5208&lt;&gt;9),IFERROR(VLOOKUP(A5208,'TA Total'!$A$2:$N$10000,14,0),"."),".")</f>
        <v>1755</v>
      </c>
    </row>
    <row r="5209" spans="1:19" x14ac:dyDescent="0.4">
      <c r="A5209" s="2" t="str">
        <f t="shared" si="162"/>
        <v>2023|Kawerau District|12</v>
      </c>
      <c r="B5209" t="s">
        <v>16</v>
      </c>
      <c r="C5209" t="s">
        <v>17</v>
      </c>
      <c r="D5209" t="s">
        <v>18</v>
      </c>
      <c r="E5209" t="s">
        <v>19</v>
      </c>
      <c r="F5209">
        <v>2023</v>
      </c>
      <c r="G5209">
        <v>2023</v>
      </c>
      <c r="H5209">
        <v>26</v>
      </c>
      <c r="I5209" t="s">
        <v>129</v>
      </c>
      <c r="J5209">
        <v>8</v>
      </c>
      <c r="K5209" t="s">
        <v>30</v>
      </c>
      <c r="L5209">
        <v>12</v>
      </c>
      <c r="N5209">
        <v>3</v>
      </c>
      <c r="R5209" s="2">
        <f t="shared" si="163"/>
        <v>1.47</v>
      </c>
      <c r="S5209" s="2">
        <f>IF(AND(P5209&lt;&gt;"_U",P5209&lt;&gt;"c",J5209&lt;&gt;99,J5209&lt;&gt;9),IFERROR(VLOOKUP(A5209,'TA Total'!$A$2:$N$10000,14,0),"."),".")</f>
        <v>204</v>
      </c>
    </row>
    <row r="5210" spans="1:19" x14ac:dyDescent="0.4">
      <c r="A5210" s="2" t="str">
        <f t="shared" si="162"/>
        <v>2023|Kawerau District|13</v>
      </c>
      <c r="B5210" t="s">
        <v>16</v>
      </c>
      <c r="C5210" t="s">
        <v>17</v>
      </c>
      <c r="D5210" t="s">
        <v>18</v>
      </c>
      <c r="E5210" t="s">
        <v>19</v>
      </c>
      <c r="F5210">
        <v>2023</v>
      </c>
      <c r="G5210">
        <v>2023</v>
      </c>
      <c r="H5210">
        <v>26</v>
      </c>
      <c r="I5210" t="s">
        <v>129</v>
      </c>
      <c r="J5210">
        <v>8</v>
      </c>
      <c r="K5210" t="s">
        <v>30</v>
      </c>
      <c r="L5210">
        <v>13</v>
      </c>
      <c r="N5210">
        <v>0</v>
      </c>
      <c r="R5210" s="2">
        <f t="shared" si="163"/>
        <v>0</v>
      </c>
      <c r="S5210" s="2">
        <f>IF(AND(P5210&lt;&gt;"_U",P5210&lt;&gt;"c",J5210&lt;&gt;99,J5210&lt;&gt;9),IFERROR(VLOOKUP(A5210,'TA Total'!$A$2:$N$10000,14,0),"."),".")</f>
        <v>15</v>
      </c>
    </row>
    <row r="5211" spans="1:19" x14ac:dyDescent="0.4">
      <c r="A5211" s="2" t="str">
        <f t="shared" si="162"/>
        <v>2023|Kawerau District|999</v>
      </c>
      <c r="B5211" t="s">
        <v>16</v>
      </c>
      <c r="C5211" t="s">
        <v>17</v>
      </c>
      <c r="D5211" t="s">
        <v>18</v>
      </c>
      <c r="E5211" t="s">
        <v>19</v>
      </c>
      <c r="F5211">
        <v>2023</v>
      </c>
      <c r="G5211">
        <v>2023</v>
      </c>
      <c r="H5211">
        <v>26</v>
      </c>
      <c r="I5211" t="s">
        <v>129</v>
      </c>
      <c r="J5211">
        <v>8</v>
      </c>
      <c r="K5211" t="s">
        <v>30</v>
      </c>
      <c r="L5211">
        <v>999</v>
      </c>
      <c r="N5211">
        <v>9</v>
      </c>
      <c r="R5211" s="2">
        <f t="shared" si="163"/>
        <v>0.46</v>
      </c>
      <c r="S5211" s="2">
        <f>IF(AND(P5211&lt;&gt;"_U",P5211&lt;&gt;"c",J5211&lt;&gt;99,J5211&lt;&gt;9),IFERROR(VLOOKUP(A5211,'TA Total'!$A$2:$N$10000,14,0),"."),".")</f>
        <v>1974</v>
      </c>
    </row>
    <row r="5212" spans="1:19" x14ac:dyDescent="0.4">
      <c r="A5212" s="2" t="str">
        <f t="shared" si="162"/>
        <v>2023|Kawerau District|10</v>
      </c>
      <c r="B5212" t="s">
        <v>16</v>
      </c>
      <c r="C5212" t="s">
        <v>17</v>
      </c>
      <c r="D5212" t="s">
        <v>18</v>
      </c>
      <c r="E5212" t="s">
        <v>19</v>
      </c>
      <c r="F5212">
        <v>2023</v>
      </c>
      <c r="G5212">
        <v>2023</v>
      </c>
      <c r="H5212">
        <v>26</v>
      </c>
      <c r="I5212" t="s">
        <v>129</v>
      </c>
      <c r="J5212">
        <v>9</v>
      </c>
      <c r="K5212" t="s">
        <v>31</v>
      </c>
      <c r="L5212">
        <v>10</v>
      </c>
      <c r="N5212">
        <v>0</v>
      </c>
      <c r="R5212" s="2" t="str">
        <f t="shared" si="163"/>
        <v>.</v>
      </c>
      <c r="S5212" s="2" t="str">
        <f>IF(AND(P5212&lt;&gt;"_U",P5212&lt;&gt;"c",J5212&lt;&gt;99,J5212&lt;&gt;9),IFERROR(VLOOKUP(A5212,'TA Total'!$A$2:$N$10000,14,0),"."),".")</f>
        <v>.</v>
      </c>
    </row>
    <row r="5213" spans="1:19" x14ac:dyDescent="0.4">
      <c r="A5213" s="2" t="str">
        <f t="shared" si="162"/>
        <v>2023|Kawerau District|11</v>
      </c>
      <c r="B5213" t="s">
        <v>16</v>
      </c>
      <c r="C5213" t="s">
        <v>17</v>
      </c>
      <c r="D5213" t="s">
        <v>18</v>
      </c>
      <c r="E5213" t="s">
        <v>19</v>
      </c>
      <c r="F5213">
        <v>2023</v>
      </c>
      <c r="G5213">
        <v>2023</v>
      </c>
      <c r="H5213">
        <v>26</v>
      </c>
      <c r="I5213" t="s">
        <v>129</v>
      </c>
      <c r="J5213">
        <v>9</v>
      </c>
      <c r="K5213" t="s">
        <v>31</v>
      </c>
      <c r="L5213">
        <v>11</v>
      </c>
      <c r="N5213">
        <v>390</v>
      </c>
      <c r="R5213" s="2" t="str">
        <f t="shared" si="163"/>
        <v>.</v>
      </c>
      <c r="S5213" s="2" t="str">
        <f>IF(AND(P5213&lt;&gt;"_U",P5213&lt;&gt;"c",J5213&lt;&gt;99,J5213&lt;&gt;9),IFERROR(VLOOKUP(A5213,'TA Total'!$A$2:$N$10000,14,0),"."),".")</f>
        <v>.</v>
      </c>
    </row>
    <row r="5214" spans="1:19" x14ac:dyDescent="0.4">
      <c r="A5214" s="2" t="str">
        <f t="shared" si="162"/>
        <v>2023|Kawerau District|12</v>
      </c>
      <c r="B5214" t="s">
        <v>16</v>
      </c>
      <c r="C5214" t="s">
        <v>17</v>
      </c>
      <c r="D5214" t="s">
        <v>18</v>
      </c>
      <c r="E5214" t="s">
        <v>19</v>
      </c>
      <c r="F5214">
        <v>2023</v>
      </c>
      <c r="G5214">
        <v>2023</v>
      </c>
      <c r="H5214">
        <v>26</v>
      </c>
      <c r="I5214" t="s">
        <v>129</v>
      </c>
      <c r="J5214">
        <v>9</v>
      </c>
      <c r="K5214" t="s">
        <v>31</v>
      </c>
      <c r="L5214">
        <v>12</v>
      </c>
      <c r="N5214">
        <v>48</v>
      </c>
      <c r="R5214" s="2" t="str">
        <f t="shared" si="163"/>
        <v>.</v>
      </c>
      <c r="S5214" s="2" t="str">
        <f>IF(AND(P5214&lt;&gt;"_U",P5214&lt;&gt;"c",J5214&lt;&gt;99,J5214&lt;&gt;9),IFERROR(VLOOKUP(A5214,'TA Total'!$A$2:$N$10000,14,0),"."),".")</f>
        <v>.</v>
      </c>
    </row>
    <row r="5215" spans="1:19" x14ac:dyDescent="0.4">
      <c r="A5215" s="2" t="str">
        <f t="shared" si="162"/>
        <v>2023|Kawerau District|13</v>
      </c>
      <c r="B5215" t="s">
        <v>16</v>
      </c>
      <c r="C5215" t="s">
        <v>17</v>
      </c>
      <c r="D5215" t="s">
        <v>18</v>
      </c>
      <c r="E5215" t="s">
        <v>19</v>
      </c>
      <c r="F5215">
        <v>2023</v>
      </c>
      <c r="G5215">
        <v>2023</v>
      </c>
      <c r="H5215">
        <v>26</v>
      </c>
      <c r="I5215" t="s">
        <v>129</v>
      </c>
      <c r="J5215">
        <v>9</v>
      </c>
      <c r="K5215" t="s">
        <v>31</v>
      </c>
      <c r="L5215">
        <v>13</v>
      </c>
      <c r="N5215">
        <v>3</v>
      </c>
      <c r="R5215" s="2" t="str">
        <f t="shared" si="163"/>
        <v>.</v>
      </c>
      <c r="S5215" s="2" t="str">
        <f>IF(AND(P5215&lt;&gt;"_U",P5215&lt;&gt;"c",J5215&lt;&gt;99,J5215&lt;&gt;9),IFERROR(VLOOKUP(A5215,'TA Total'!$A$2:$N$10000,14,0),"."),".")</f>
        <v>.</v>
      </c>
    </row>
    <row r="5216" spans="1:19" x14ac:dyDescent="0.4">
      <c r="A5216" s="2" t="str">
        <f t="shared" si="162"/>
        <v>2023|Kawerau District|999</v>
      </c>
      <c r="B5216" t="s">
        <v>16</v>
      </c>
      <c r="C5216" t="s">
        <v>17</v>
      </c>
      <c r="D5216" t="s">
        <v>18</v>
      </c>
      <c r="E5216" t="s">
        <v>19</v>
      </c>
      <c r="F5216">
        <v>2023</v>
      </c>
      <c r="G5216">
        <v>2023</v>
      </c>
      <c r="H5216">
        <v>26</v>
      </c>
      <c r="I5216" t="s">
        <v>129</v>
      </c>
      <c r="J5216">
        <v>9</v>
      </c>
      <c r="K5216" t="s">
        <v>31</v>
      </c>
      <c r="L5216">
        <v>999</v>
      </c>
      <c r="N5216">
        <v>438</v>
      </c>
      <c r="R5216" s="2" t="str">
        <f t="shared" si="163"/>
        <v>.</v>
      </c>
      <c r="S5216" s="2" t="str">
        <f>IF(AND(P5216&lt;&gt;"_U",P5216&lt;&gt;"c",J5216&lt;&gt;99,J5216&lt;&gt;9),IFERROR(VLOOKUP(A5216,'TA Total'!$A$2:$N$10000,14,0),"."),".")</f>
        <v>.</v>
      </c>
    </row>
    <row r="5217" spans="1:19" x14ac:dyDescent="0.4">
      <c r="A5217" s="2" t="str">
        <f t="shared" si="162"/>
        <v>2023|Kawerau District|10</v>
      </c>
      <c r="B5217" t="s">
        <v>16</v>
      </c>
      <c r="C5217" t="s">
        <v>17</v>
      </c>
      <c r="D5217" t="s">
        <v>18</v>
      </c>
      <c r="E5217" t="s">
        <v>19</v>
      </c>
      <c r="F5217">
        <v>2023</v>
      </c>
      <c r="G5217">
        <v>2023</v>
      </c>
      <c r="H5217">
        <v>26</v>
      </c>
      <c r="I5217" t="s">
        <v>129</v>
      </c>
      <c r="J5217">
        <v>99</v>
      </c>
      <c r="K5217" t="s">
        <v>32</v>
      </c>
      <c r="L5217">
        <v>10</v>
      </c>
      <c r="N5217">
        <v>0</v>
      </c>
      <c r="R5217" s="2" t="str">
        <f t="shared" si="163"/>
        <v>.</v>
      </c>
      <c r="S5217" s="2" t="str">
        <f>IF(AND(P5217&lt;&gt;"_U",P5217&lt;&gt;"c",J5217&lt;&gt;99,J5217&lt;&gt;9),IFERROR(VLOOKUP(A5217,'TA Total'!$A$2:$N$10000,14,0),"."),".")</f>
        <v>.</v>
      </c>
    </row>
    <row r="5218" spans="1:19" x14ac:dyDescent="0.4">
      <c r="A5218" s="2" t="str">
        <f t="shared" si="162"/>
        <v>2023|Kawerau District|11</v>
      </c>
      <c r="B5218" t="s">
        <v>16</v>
      </c>
      <c r="C5218" t="s">
        <v>17</v>
      </c>
      <c r="D5218" t="s">
        <v>18</v>
      </c>
      <c r="E5218" t="s">
        <v>19</v>
      </c>
      <c r="F5218">
        <v>2023</v>
      </c>
      <c r="G5218">
        <v>2023</v>
      </c>
      <c r="H5218">
        <v>26</v>
      </c>
      <c r="I5218" t="s">
        <v>129</v>
      </c>
      <c r="J5218">
        <v>99</v>
      </c>
      <c r="K5218" t="s">
        <v>32</v>
      </c>
      <c r="L5218">
        <v>11</v>
      </c>
      <c r="N5218">
        <v>2145</v>
      </c>
      <c r="R5218" s="2" t="str">
        <f t="shared" si="163"/>
        <v>.</v>
      </c>
      <c r="S5218" s="2" t="str">
        <f>IF(AND(P5218&lt;&gt;"_U",P5218&lt;&gt;"c",J5218&lt;&gt;99,J5218&lt;&gt;9),IFERROR(VLOOKUP(A5218,'TA Total'!$A$2:$N$10000,14,0),"."),".")</f>
        <v>.</v>
      </c>
    </row>
    <row r="5219" spans="1:19" x14ac:dyDescent="0.4">
      <c r="A5219" s="2" t="str">
        <f t="shared" si="162"/>
        <v>2023|Kawerau District|12</v>
      </c>
      <c r="B5219" t="s">
        <v>16</v>
      </c>
      <c r="C5219" t="s">
        <v>17</v>
      </c>
      <c r="D5219" t="s">
        <v>18</v>
      </c>
      <c r="E5219" t="s">
        <v>19</v>
      </c>
      <c r="F5219">
        <v>2023</v>
      </c>
      <c r="G5219">
        <v>2023</v>
      </c>
      <c r="H5219">
        <v>26</v>
      </c>
      <c r="I5219" t="s">
        <v>129</v>
      </c>
      <c r="J5219">
        <v>99</v>
      </c>
      <c r="K5219" t="s">
        <v>32</v>
      </c>
      <c r="L5219">
        <v>12</v>
      </c>
      <c r="N5219">
        <v>252</v>
      </c>
      <c r="R5219" s="2" t="str">
        <f t="shared" si="163"/>
        <v>.</v>
      </c>
      <c r="S5219" s="2" t="str">
        <f>IF(AND(P5219&lt;&gt;"_U",P5219&lt;&gt;"c",J5219&lt;&gt;99,J5219&lt;&gt;9),IFERROR(VLOOKUP(A5219,'TA Total'!$A$2:$N$10000,14,0),"."),".")</f>
        <v>.</v>
      </c>
    </row>
    <row r="5220" spans="1:19" x14ac:dyDescent="0.4">
      <c r="A5220" s="2" t="str">
        <f t="shared" si="162"/>
        <v>2023|Kawerau District|13</v>
      </c>
      <c r="B5220" t="s">
        <v>16</v>
      </c>
      <c r="C5220" t="s">
        <v>17</v>
      </c>
      <c r="D5220" t="s">
        <v>18</v>
      </c>
      <c r="E5220" t="s">
        <v>19</v>
      </c>
      <c r="F5220">
        <v>2023</v>
      </c>
      <c r="G5220">
        <v>2023</v>
      </c>
      <c r="H5220">
        <v>26</v>
      </c>
      <c r="I5220" t="s">
        <v>129</v>
      </c>
      <c r="J5220">
        <v>99</v>
      </c>
      <c r="K5220" t="s">
        <v>32</v>
      </c>
      <c r="L5220">
        <v>13</v>
      </c>
      <c r="N5220">
        <v>18</v>
      </c>
      <c r="R5220" s="2" t="str">
        <f t="shared" si="163"/>
        <v>.</v>
      </c>
      <c r="S5220" s="2" t="str">
        <f>IF(AND(P5220&lt;&gt;"_U",P5220&lt;&gt;"c",J5220&lt;&gt;99,J5220&lt;&gt;9),IFERROR(VLOOKUP(A5220,'TA Total'!$A$2:$N$10000,14,0),"."),".")</f>
        <v>.</v>
      </c>
    </row>
    <row r="5221" spans="1:19" x14ac:dyDescent="0.4">
      <c r="A5221" s="2" t="str">
        <f t="shared" si="162"/>
        <v>2023|Kawerau District|999</v>
      </c>
      <c r="B5221" t="s">
        <v>16</v>
      </c>
      <c r="C5221" t="s">
        <v>17</v>
      </c>
      <c r="D5221" t="s">
        <v>18</v>
      </c>
      <c r="E5221" t="s">
        <v>19</v>
      </c>
      <c r="F5221">
        <v>2023</v>
      </c>
      <c r="G5221">
        <v>2023</v>
      </c>
      <c r="H5221">
        <v>26</v>
      </c>
      <c r="I5221" t="s">
        <v>129</v>
      </c>
      <c r="J5221">
        <v>99</v>
      </c>
      <c r="K5221" t="s">
        <v>32</v>
      </c>
      <c r="L5221">
        <v>999</v>
      </c>
      <c r="N5221">
        <v>2412</v>
      </c>
      <c r="R5221" s="2" t="str">
        <f t="shared" si="163"/>
        <v>.</v>
      </c>
      <c r="S5221" s="2" t="str">
        <f>IF(AND(P5221&lt;&gt;"_U",P5221&lt;&gt;"c",J5221&lt;&gt;99,J5221&lt;&gt;9),IFERROR(VLOOKUP(A5221,'TA Total'!$A$2:$N$10000,14,0),"."),".")</f>
        <v>.</v>
      </c>
    </row>
    <row r="5222" spans="1:19" x14ac:dyDescent="0.4">
      <c r="A5222" s="2" t="str">
        <f t="shared" si="162"/>
        <v>2023|ÅŒpÅtiki District|10</v>
      </c>
      <c r="B5222" t="s">
        <v>16</v>
      </c>
      <c r="C5222" t="s">
        <v>17</v>
      </c>
      <c r="D5222" t="s">
        <v>18</v>
      </c>
      <c r="E5222" t="s">
        <v>19</v>
      </c>
      <c r="F5222">
        <v>2023</v>
      </c>
      <c r="G5222">
        <v>2023</v>
      </c>
      <c r="H5222">
        <v>27</v>
      </c>
      <c r="I5222" t="s">
        <v>128</v>
      </c>
      <c r="J5222">
        <v>0</v>
      </c>
      <c r="K5222" t="s">
        <v>21</v>
      </c>
      <c r="L5222">
        <v>10</v>
      </c>
      <c r="N5222">
        <v>0</v>
      </c>
      <c r="R5222" s="2" t="str">
        <f t="shared" si="163"/>
        <v>.</v>
      </c>
      <c r="S5222" s="2">
        <f>IF(AND(P5222&lt;&gt;"_U",P5222&lt;&gt;"c",J5222&lt;&gt;99,J5222&lt;&gt;9),IFERROR(VLOOKUP(A5222,'TA Total'!$A$2:$N$10000,14,0),"."),".")</f>
        <v>0</v>
      </c>
    </row>
    <row r="5223" spans="1:19" x14ac:dyDescent="0.4">
      <c r="A5223" s="2" t="str">
        <f t="shared" si="162"/>
        <v>2023|ÅŒpÅtiki District|11</v>
      </c>
      <c r="B5223" t="s">
        <v>16</v>
      </c>
      <c r="C5223" t="s">
        <v>17</v>
      </c>
      <c r="D5223" t="s">
        <v>18</v>
      </c>
      <c r="E5223" t="s">
        <v>19</v>
      </c>
      <c r="F5223">
        <v>2023</v>
      </c>
      <c r="G5223">
        <v>2023</v>
      </c>
      <c r="H5223">
        <v>27</v>
      </c>
      <c r="I5223" t="s">
        <v>128</v>
      </c>
      <c r="J5223">
        <v>0</v>
      </c>
      <c r="K5223" t="s">
        <v>21</v>
      </c>
      <c r="L5223">
        <v>11</v>
      </c>
      <c r="N5223">
        <v>66</v>
      </c>
      <c r="R5223" s="2">
        <f t="shared" si="163"/>
        <v>2.79</v>
      </c>
      <c r="S5223" s="2">
        <f>IF(AND(P5223&lt;&gt;"_U",P5223&lt;&gt;"c",J5223&lt;&gt;99,J5223&lt;&gt;9),IFERROR(VLOOKUP(A5223,'TA Total'!$A$2:$N$10000,14,0),"."),".")</f>
        <v>2364</v>
      </c>
    </row>
    <row r="5224" spans="1:19" x14ac:dyDescent="0.4">
      <c r="A5224" s="2" t="str">
        <f t="shared" si="162"/>
        <v>2023|ÅŒpÅtiki District|12</v>
      </c>
      <c r="B5224" t="s">
        <v>16</v>
      </c>
      <c r="C5224" t="s">
        <v>17</v>
      </c>
      <c r="D5224" t="s">
        <v>18</v>
      </c>
      <c r="E5224" t="s">
        <v>19</v>
      </c>
      <c r="F5224">
        <v>2023</v>
      </c>
      <c r="G5224">
        <v>2023</v>
      </c>
      <c r="H5224">
        <v>27</v>
      </c>
      <c r="I5224" t="s">
        <v>128</v>
      </c>
      <c r="J5224">
        <v>0</v>
      </c>
      <c r="K5224" t="s">
        <v>21</v>
      </c>
      <c r="L5224">
        <v>12</v>
      </c>
      <c r="N5224">
        <v>15</v>
      </c>
      <c r="R5224" s="2">
        <f t="shared" si="163"/>
        <v>7.94</v>
      </c>
      <c r="S5224" s="2">
        <f>IF(AND(P5224&lt;&gt;"_U",P5224&lt;&gt;"c",J5224&lt;&gt;99,J5224&lt;&gt;9),IFERROR(VLOOKUP(A5224,'TA Total'!$A$2:$N$10000,14,0),"."),".")</f>
        <v>189</v>
      </c>
    </row>
    <row r="5225" spans="1:19" x14ac:dyDescent="0.4">
      <c r="A5225" s="2" t="str">
        <f t="shared" si="162"/>
        <v>2023|ÅŒpÅtiki District|13</v>
      </c>
      <c r="B5225" t="s">
        <v>16</v>
      </c>
      <c r="C5225" t="s">
        <v>17</v>
      </c>
      <c r="D5225" t="s">
        <v>18</v>
      </c>
      <c r="E5225" t="s">
        <v>19</v>
      </c>
      <c r="F5225">
        <v>2023</v>
      </c>
      <c r="G5225">
        <v>2023</v>
      </c>
      <c r="H5225">
        <v>27</v>
      </c>
      <c r="I5225" t="s">
        <v>128</v>
      </c>
      <c r="J5225">
        <v>0</v>
      </c>
      <c r="K5225" t="s">
        <v>21</v>
      </c>
      <c r="L5225">
        <v>13</v>
      </c>
      <c r="N5225">
        <v>9</v>
      </c>
      <c r="R5225" s="2">
        <f t="shared" si="163"/>
        <v>10.34</v>
      </c>
      <c r="S5225" s="2">
        <f>IF(AND(P5225&lt;&gt;"_U",P5225&lt;&gt;"c",J5225&lt;&gt;99,J5225&lt;&gt;9),IFERROR(VLOOKUP(A5225,'TA Total'!$A$2:$N$10000,14,0),"."),".")</f>
        <v>87</v>
      </c>
    </row>
    <row r="5226" spans="1:19" x14ac:dyDescent="0.4">
      <c r="A5226" s="2" t="str">
        <f t="shared" si="162"/>
        <v>2023|ÅŒpÅtiki District|999</v>
      </c>
      <c r="B5226" t="s">
        <v>16</v>
      </c>
      <c r="C5226" t="s">
        <v>17</v>
      </c>
      <c r="D5226" t="s">
        <v>18</v>
      </c>
      <c r="E5226" t="s">
        <v>19</v>
      </c>
      <c r="F5226">
        <v>2023</v>
      </c>
      <c r="G5226">
        <v>2023</v>
      </c>
      <c r="H5226">
        <v>27</v>
      </c>
      <c r="I5226" t="s">
        <v>128</v>
      </c>
      <c r="J5226">
        <v>0</v>
      </c>
      <c r="K5226" t="s">
        <v>21</v>
      </c>
      <c r="L5226">
        <v>999</v>
      </c>
      <c r="N5226">
        <v>93</v>
      </c>
      <c r="R5226" s="2">
        <f t="shared" si="163"/>
        <v>3.53</v>
      </c>
      <c r="S5226" s="2">
        <f>IF(AND(P5226&lt;&gt;"_U",P5226&lt;&gt;"c",J5226&lt;&gt;99,J5226&lt;&gt;9),IFERROR(VLOOKUP(A5226,'TA Total'!$A$2:$N$10000,14,0),"."),".")</f>
        <v>2637</v>
      </c>
    </row>
    <row r="5227" spans="1:19" x14ac:dyDescent="0.4">
      <c r="A5227" s="2" t="str">
        <f t="shared" si="162"/>
        <v>2023|ÅŒpÅtiki District|10</v>
      </c>
      <c r="B5227" t="s">
        <v>16</v>
      </c>
      <c r="C5227" t="s">
        <v>17</v>
      </c>
      <c r="D5227" t="s">
        <v>18</v>
      </c>
      <c r="E5227" t="s">
        <v>19</v>
      </c>
      <c r="F5227">
        <v>2023</v>
      </c>
      <c r="G5227">
        <v>2023</v>
      </c>
      <c r="H5227">
        <v>27</v>
      </c>
      <c r="I5227" t="s">
        <v>128</v>
      </c>
      <c r="J5227">
        <v>1</v>
      </c>
      <c r="K5227" t="s">
        <v>22</v>
      </c>
      <c r="L5227">
        <v>10</v>
      </c>
      <c r="N5227">
        <v>0</v>
      </c>
      <c r="R5227" s="2" t="str">
        <f t="shared" si="163"/>
        <v>.</v>
      </c>
      <c r="S5227" s="2">
        <f>IF(AND(P5227&lt;&gt;"_U",P5227&lt;&gt;"c",J5227&lt;&gt;99,J5227&lt;&gt;9),IFERROR(VLOOKUP(A5227,'TA Total'!$A$2:$N$10000,14,0),"."),".")</f>
        <v>0</v>
      </c>
    </row>
    <row r="5228" spans="1:19" x14ac:dyDescent="0.4">
      <c r="A5228" s="2" t="str">
        <f t="shared" si="162"/>
        <v>2023|ÅŒpÅtiki District|11</v>
      </c>
      <c r="B5228" t="s">
        <v>16</v>
      </c>
      <c r="C5228" t="s">
        <v>17</v>
      </c>
      <c r="D5228" t="s">
        <v>18</v>
      </c>
      <c r="E5228" t="s">
        <v>19</v>
      </c>
      <c r="F5228">
        <v>2023</v>
      </c>
      <c r="G5228">
        <v>2023</v>
      </c>
      <c r="H5228">
        <v>27</v>
      </c>
      <c r="I5228" t="s">
        <v>128</v>
      </c>
      <c r="J5228">
        <v>1</v>
      </c>
      <c r="K5228" t="s">
        <v>22</v>
      </c>
      <c r="L5228">
        <v>11</v>
      </c>
      <c r="N5228">
        <v>1107</v>
      </c>
      <c r="R5228" s="2">
        <f t="shared" si="163"/>
        <v>46.83</v>
      </c>
      <c r="S5228" s="2">
        <f>IF(AND(P5228&lt;&gt;"_U",P5228&lt;&gt;"c",J5228&lt;&gt;99,J5228&lt;&gt;9),IFERROR(VLOOKUP(A5228,'TA Total'!$A$2:$N$10000,14,0),"."),".")</f>
        <v>2364</v>
      </c>
    </row>
    <row r="5229" spans="1:19" x14ac:dyDescent="0.4">
      <c r="A5229" s="2" t="str">
        <f t="shared" si="162"/>
        <v>2023|ÅŒpÅtiki District|12</v>
      </c>
      <c r="B5229" t="s">
        <v>16</v>
      </c>
      <c r="C5229" t="s">
        <v>17</v>
      </c>
      <c r="D5229" t="s">
        <v>18</v>
      </c>
      <c r="E5229" t="s">
        <v>19</v>
      </c>
      <c r="F5229">
        <v>2023</v>
      </c>
      <c r="G5229">
        <v>2023</v>
      </c>
      <c r="H5229">
        <v>27</v>
      </c>
      <c r="I5229" t="s">
        <v>128</v>
      </c>
      <c r="J5229">
        <v>1</v>
      </c>
      <c r="K5229" t="s">
        <v>22</v>
      </c>
      <c r="L5229">
        <v>12</v>
      </c>
      <c r="N5229">
        <v>102</v>
      </c>
      <c r="R5229" s="2">
        <f t="shared" si="163"/>
        <v>53.97</v>
      </c>
      <c r="S5229" s="2">
        <f>IF(AND(P5229&lt;&gt;"_U",P5229&lt;&gt;"c",J5229&lt;&gt;99,J5229&lt;&gt;9),IFERROR(VLOOKUP(A5229,'TA Total'!$A$2:$N$10000,14,0),"."),".")</f>
        <v>189</v>
      </c>
    </row>
    <row r="5230" spans="1:19" x14ac:dyDescent="0.4">
      <c r="A5230" s="2" t="str">
        <f t="shared" si="162"/>
        <v>2023|ÅŒpÅtiki District|13</v>
      </c>
      <c r="B5230" t="s">
        <v>16</v>
      </c>
      <c r="C5230" t="s">
        <v>17</v>
      </c>
      <c r="D5230" t="s">
        <v>18</v>
      </c>
      <c r="E5230" t="s">
        <v>19</v>
      </c>
      <c r="F5230">
        <v>2023</v>
      </c>
      <c r="G5230">
        <v>2023</v>
      </c>
      <c r="H5230">
        <v>27</v>
      </c>
      <c r="I5230" t="s">
        <v>128</v>
      </c>
      <c r="J5230">
        <v>1</v>
      </c>
      <c r="K5230" t="s">
        <v>22</v>
      </c>
      <c r="L5230">
        <v>13</v>
      </c>
      <c r="N5230">
        <v>18</v>
      </c>
      <c r="R5230" s="2">
        <f t="shared" si="163"/>
        <v>20.69</v>
      </c>
      <c r="S5230" s="2">
        <f>IF(AND(P5230&lt;&gt;"_U",P5230&lt;&gt;"c",J5230&lt;&gt;99,J5230&lt;&gt;9),IFERROR(VLOOKUP(A5230,'TA Total'!$A$2:$N$10000,14,0),"."),".")</f>
        <v>87</v>
      </c>
    </row>
    <row r="5231" spans="1:19" x14ac:dyDescent="0.4">
      <c r="A5231" s="2" t="str">
        <f t="shared" si="162"/>
        <v>2023|ÅŒpÅtiki District|999</v>
      </c>
      <c r="B5231" t="s">
        <v>16</v>
      </c>
      <c r="C5231" t="s">
        <v>17</v>
      </c>
      <c r="D5231" t="s">
        <v>18</v>
      </c>
      <c r="E5231" t="s">
        <v>19</v>
      </c>
      <c r="F5231">
        <v>2023</v>
      </c>
      <c r="G5231">
        <v>2023</v>
      </c>
      <c r="H5231">
        <v>27</v>
      </c>
      <c r="I5231" t="s">
        <v>128</v>
      </c>
      <c r="J5231">
        <v>1</v>
      </c>
      <c r="K5231" t="s">
        <v>22</v>
      </c>
      <c r="L5231">
        <v>999</v>
      </c>
      <c r="N5231">
        <v>1230</v>
      </c>
      <c r="R5231" s="2">
        <f t="shared" si="163"/>
        <v>46.64</v>
      </c>
      <c r="S5231" s="2">
        <f>IF(AND(P5231&lt;&gt;"_U",P5231&lt;&gt;"c",J5231&lt;&gt;99,J5231&lt;&gt;9),IFERROR(VLOOKUP(A5231,'TA Total'!$A$2:$N$10000,14,0),"."),".")</f>
        <v>2637</v>
      </c>
    </row>
    <row r="5232" spans="1:19" x14ac:dyDescent="0.4">
      <c r="A5232" s="2" t="str">
        <f t="shared" si="162"/>
        <v>2023|ÅŒpÅtiki District|10</v>
      </c>
      <c r="B5232" t="s">
        <v>16</v>
      </c>
      <c r="C5232" t="s">
        <v>17</v>
      </c>
      <c r="D5232" t="s">
        <v>18</v>
      </c>
      <c r="E5232" t="s">
        <v>19</v>
      </c>
      <c r="F5232">
        <v>2023</v>
      </c>
      <c r="G5232">
        <v>2023</v>
      </c>
      <c r="H5232">
        <v>27</v>
      </c>
      <c r="I5232" t="s">
        <v>128</v>
      </c>
      <c r="J5232">
        <v>2</v>
      </c>
      <c r="K5232" t="s">
        <v>23</v>
      </c>
      <c r="L5232">
        <v>10</v>
      </c>
      <c r="N5232">
        <v>0</v>
      </c>
      <c r="R5232" s="2" t="str">
        <f t="shared" si="163"/>
        <v>.</v>
      </c>
      <c r="S5232" s="2">
        <f>IF(AND(P5232&lt;&gt;"_U",P5232&lt;&gt;"c",J5232&lt;&gt;99,J5232&lt;&gt;9),IFERROR(VLOOKUP(A5232,'TA Total'!$A$2:$N$10000,14,0),"."),".")</f>
        <v>0</v>
      </c>
    </row>
    <row r="5233" spans="1:19" x14ac:dyDescent="0.4">
      <c r="A5233" s="2" t="str">
        <f t="shared" si="162"/>
        <v>2023|ÅŒpÅtiki District|11</v>
      </c>
      <c r="B5233" t="s">
        <v>16</v>
      </c>
      <c r="C5233" t="s">
        <v>17</v>
      </c>
      <c r="D5233" t="s">
        <v>18</v>
      </c>
      <c r="E5233" t="s">
        <v>19</v>
      </c>
      <c r="F5233">
        <v>2023</v>
      </c>
      <c r="G5233">
        <v>2023</v>
      </c>
      <c r="H5233">
        <v>27</v>
      </c>
      <c r="I5233" t="s">
        <v>128</v>
      </c>
      <c r="J5233">
        <v>2</v>
      </c>
      <c r="K5233" t="s">
        <v>23</v>
      </c>
      <c r="L5233">
        <v>11</v>
      </c>
      <c r="N5233">
        <v>753</v>
      </c>
      <c r="R5233" s="2">
        <f t="shared" si="163"/>
        <v>31.85</v>
      </c>
      <c r="S5233" s="2">
        <f>IF(AND(P5233&lt;&gt;"_U",P5233&lt;&gt;"c",J5233&lt;&gt;99,J5233&lt;&gt;9),IFERROR(VLOOKUP(A5233,'TA Total'!$A$2:$N$10000,14,0),"."),".")</f>
        <v>2364</v>
      </c>
    </row>
    <row r="5234" spans="1:19" x14ac:dyDescent="0.4">
      <c r="A5234" s="2" t="str">
        <f t="shared" si="162"/>
        <v>2023|ÅŒpÅtiki District|12</v>
      </c>
      <c r="B5234" t="s">
        <v>16</v>
      </c>
      <c r="C5234" t="s">
        <v>17</v>
      </c>
      <c r="D5234" t="s">
        <v>18</v>
      </c>
      <c r="E5234" t="s">
        <v>19</v>
      </c>
      <c r="F5234">
        <v>2023</v>
      </c>
      <c r="G5234">
        <v>2023</v>
      </c>
      <c r="H5234">
        <v>27</v>
      </c>
      <c r="I5234" t="s">
        <v>128</v>
      </c>
      <c r="J5234">
        <v>2</v>
      </c>
      <c r="K5234" t="s">
        <v>23</v>
      </c>
      <c r="L5234">
        <v>12</v>
      </c>
      <c r="N5234">
        <v>69</v>
      </c>
      <c r="R5234" s="2">
        <f t="shared" si="163"/>
        <v>36.51</v>
      </c>
      <c r="S5234" s="2">
        <f>IF(AND(P5234&lt;&gt;"_U",P5234&lt;&gt;"c",J5234&lt;&gt;99,J5234&lt;&gt;9),IFERROR(VLOOKUP(A5234,'TA Total'!$A$2:$N$10000,14,0),"."),".")</f>
        <v>189</v>
      </c>
    </row>
    <row r="5235" spans="1:19" x14ac:dyDescent="0.4">
      <c r="A5235" s="2" t="str">
        <f t="shared" si="162"/>
        <v>2023|ÅŒpÅtiki District|13</v>
      </c>
      <c r="B5235" t="s">
        <v>16</v>
      </c>
      <c r="C5235" t="s">
        <v>17</v>
      </c>
      <c r="D5235" t="s">
        <v>18</v>
      </c>
      <c r="E5235" t="s">
        <v>19</v>
      </c>
      <c r="F5235">
        <v>2023</v>
      </c>
      <c r="G5235">
        <v>2023</v>
      </c>
      <c r="H5235">
        <v>27</v>
      </c>
      <c r="I5235" t="s">
        <v>128</v>
      </c>
      <c r="J5235">
        <v>2</v>
      </c>
      <c r="K5235" t="s">
        <v>23</v>
      </c>
      <c r="L5235">
        <v>13</v>
      </c>
      <c r="N5235">
        <v>24</v>
      </c>
      <c r="R5235" s="2">
        <f t="shared" si="163"/>
        <v>27.59</v>
      </c>
      <c r="S5235" s="2">
        <f>IF(AND(P5235&lt;&gt;"_U",P5235&lt;&gt;"c",J5235&lt;&gt;99,J5235&lt;&gt;9),IFERROR(VLOOKUP(A5235,'TA Total'!$A$2:$N$10000,14,0),"."),".")</f>
        <v>87</v>
      </c>
    </row>
    <row r="5236" spans="1:19" x14ac:dyDescent="0.4">
      <c r="A5236" s="2" t="str">
        <f t="shared" si="162"/>
        <v>2023|ÅŒpÅtiki District|999</v>
      </c>
      <c r="B5236" t="s">
        <v>16</v>
      </c>
      <c r="C5236" t="s">
        <v>17</v>
      </c>
      <c r="D5236" t="s">
        <v>18</v>
      </c>
      <c r="E5236" t="s">
        <v>19</v>
      </c>
      <c r="F5236">
        <v>2023</v>
      </c>
      <c r="G5236">
        <v>2023</v>
      </c>
      <c r="H5236">
        <v>27</v>
      </c>
      <c r="I5236" t="s">
        <v>128</v>
      </c>
      <c r="J5236">
        <v>2</v>
      </c>
      <c r="K5236" t="s">
        <v>23</v>
      </c>
      <c r="L5236">
        <v>999</v>
      </c>
      <c r="N5236">
        <v>846</v>
      </c>
      <c r="R5236" s="2">
        <f t="shared" si="163"/>
        <v>32.08</v>
      </c>
      <c r="S5236" s="2">
        <f>IF(AND(P5236&lt;&gt;"_U",P5236&lt;&gt;"c",J5236&lt;&gt;99,J5236&lt;&gt;9),IFERROR(VLOOKUP(A5236,'TA Total'!$A$2:$N$10000,14,0),"."),".")</f>
        <v>2637</v>
      </c>
    </row>
    <row r="5237" spans="1:19" x14ac:dyDescent="0.4">
      <c r="A5237" s="2" t="str">
        <f t="shared" si="162"/>
        <v>2023|ÅŒpÅtiki District|10</v>
      </c>
      <c r="B5237" t="s">
        <v>16</v>
      </c>
      <c r="C5237" t="s">
        <v>17</v>
      </c>
      <c r="D5237" t="s">
        <v>18</v>
      </c>
      <c r="E5237" t="s">
        <v>19</v>
      </c>
      <c r="F5237">
        <v>2023</v>
      </c>
      <c r="G5237">
        <v>2023</v>
      </c>
      <c r="H5237">
        <v>27</v>
      </c>
      <c r="I5237" t="s">
        <v>128</v>
      </c>
      <c r="J5237">
        <v>3</v>
      </c>
      <c r="K5237" t="s">
        <v>24</v>
      </c>
      <c r="L5237">
        <v>10</v>
      </c>
      <c r="N5237">
        <v>0</v>
      </c>
      <c r="R5237" s="2" t="str">
        <f t="shared" si="163"/>
        <v>.</v>
      </c>
      <c r="S5237" s="2">
        <f>IF(AND(P5237&lt;&gt;"_U",P5237&lt;&gt;"c",J5237&lt;&gt;99,J5237&lt;&gt;9),IFERROR(VLOOKUP(A5237,'TA Total'!$A$2:$N$10000,14,0),"."),".")</f>
        <v>0</v>
      </c>
    </row>
    <row r="5238" spans="1:19" x14ac:dyDescent="0.4">
      <c r="A5238" s="2" t="str">
        <f t="shared" si="162"/>
        <v>2023|ÅŒpÅtiki District|11</v>
      </c>
      <c r="B5238" t="s">
        <v>16</v>
      </c>
      <c r="C5238" t="s">
        <v>17</v>
      </c>
      <c r="D5238" t="s">
        <v>18</v>
      </c>
      <c r="E5238" t="s">
        <v>19</v>
      </c>
      <c r="F5238">
        <v>2023</v>
      </c>
      <c r="G5238">
        <v>2023</v>
      </c>
      <c r="H5238">
        <v>27</v>
      </c>
      <c r="I5238" t="s">
        <v>128</v>
      </c>
      <c r="J5238">
        <v>3</v>
      </c>
      <c r="K5238" t="s">
        <v>24</v>
      </c>
      <c r="L5238">
        <v>11</v>
      </c>
      <c r="N5238">
        <v>93</v>
      </c>
      <c r="R5238" s="2">
        <f t="shared" si="163"/>
        <v>3.93</v>
      </c>
      <c r="S5238" s="2">
        <f>IF(AND(P5238&lt;&gt;"_U",P5238&lt;&gt;"c",J5238&lt;&gt;99,J5238&lt;&gt;9),IFERROR(VLOOKUP(A5238,'TA Total'!$A$2:$N$10000,14,0),"."),".")</f>
        <v>2364</v>
      </c>
    </row>
    <row r="5239" spans="1:19" x14ac:dyDescent="0.4">
      <c r="A5239" s="2" t="str">
        <f t="shared" si="162"/>
        <v>2023|ÅŒpÅtiki District|12</v>
      </c>
      <c r="B5239" t="s">
        <v>16</v>
      </c>
      <c r="C5239" t="s">
        <v>17</v>
      </c>
      <c r="D5239" t="s">
        <v>18</v>
      </c>
      <c r="E5239" t="s">
        <v>19</v>
      </c>
      <c r="F5239">
        <v>2023</v>
      </c>
      <c r="G5239">
        <v>2023</v>
      </c>
      <c r="H5239">
        <v>27</v>
      </c>
      <c r="I5239" t="s">
        <v>128</v>
      </c>
      <c r="J5239">
        <v>3</v>
      </c>
      <c r="K5239" t="s">
        <v>24</v>
      </c>
      <c r="L5239">
        <v>12</v>
      </c>
      <c r="N5239">
        <v>6</v>
      </c>
      <c r="R5239" s="2">
        <f t="shared" si="163"/>
        <v>3.17</v>
      </c>
      <c r="S5239" s="2">
        <f>IF(AND(P5239&lt;&gt;"_U",P5239&lt;&gt;"c",J5239&lt;&gt;99,J5239&lt;&gt;9),IFERROR(VLOOKUP(A5239,'TA Total'!$A$2:$N$10000,14,0),"."),".")</f>
        <v>189</v>
      </c>
    </row>
    <row r="5240" spans="1:19" x14ac:dyDescent="0.4">
      <c r="A5240" s="2" t="str">
        <f t="shared" si="162"/>
        <v>2023|ÅŒpÅtiki District|13</v>
      </c>
      <c r="B5240" t="s">
        <v>16</v>
      </c>
      <c r="C5240" t="s">
        <v>17</v>
      </c>
      <c r="D5240" t="s">
        <v>18</v>
      </c>
      <c r="E5240" t="s">
        <v>19</v>
      </c>
      <c r="F5240">
        <v>2023</v>
      </c>
      <c r="G5240">
        <v>2023</v>
      </c>
      <c r="H5240">
        <v>27</v>
      </c>
      <c r="I5240" t="s">
        <v>128</v>
      </c>
      <c r="J5240">
        <v>3</v>
      </c>
      <c r="K5240" t="s">
        <v>24</v>
      </c>
      <c r="L5240">
        <v>13</v>
      </c>
      <c r="N5240">
        <v>9</v>
      </c>
      <c r="R5240" s="2">
        <f t="shared" si="163"/>
        <v>10.34</v>
      </c>
      <c r="S5240" s="2">
        <f>IF(AND(P5240&lt;&gt;"_U",P5240&lt;&gt;"c",J5240&lt;&gt;99,J5240&lt;&gt;9),IFERROR(VLOOKUP(A5240,'TA Total'!$A$2:$N$10000,14,0),"."),".")</f>
        <v>87</v>
      </c>
    </row>
    <row r="5241" spans="1:19" x14ac:dyDescent="0.4">
      <c r="A5241" s="2" t="str">
        <f t="shared" si="162"/>
        <v>2023|ÅŒpÅtiki District|999</v>
      </c>
      <c r="B5241" t="s">
        <v>16</v>
      </c>
      <c r="C5241" t="s">
        <v>17</v>
      </c>
      <c r="D5241" t="s">
        <v>18</v>
      </c>
      <c r="E5241" t="s">
        <v>19</v>
      </c>
      <c r="F5241">
        <v>2023</v>
      </c>
      <c r="G5241">
        <v>2023</v>
      </c>
      <c r="H5241">
        <v>27</v>
      </c>
      <c r="I5241" t="s">
        <v>128</v>
      </c>
      <c r="J5241">
        <v>3</v>
      </c>
      <c r="K5241" t="s">
        <v>24</v>
      </c>
      <c r="L5241">
        <v>999</v>
      </c>
      <c r="N5241">
        <v>108</v>
      </c>
      <c r="R5241" s="2">
        <f t="shared" si="163"/>
        <v>4.0999999999999996</v>
      </c>
      <c r="S5241" s="2">
        <f>IF(AND(P5241&lt;&gt;"_U",P5241&lt;&gt;"c",J5241&lt;&gt;99,J5241&lt;&gt;9),IFERROR(VLOOKUP(A5241,'TA Total'!$A$2:$N$10000,14,0),"."),".")</f>
        <v>2637</v>
      </c>
    </row>
    <row r="5242" spans="1:19" x14ac:dyDescent="0.4">
      <c r="A5242" s="2" t="str">
        <f t="shared" si="162"/>
        <v>2023|ÅŒpÅtiki District|10</v>
      </c>
      <c r="B5242" t="s">
        <v>16</v>
      </c>
      <c r="C5242" t="s">
        <v>17</v>
      </c>
      <c r="D5242" t="s">
        <v>18</v>
      </c>
      <c r="E5242" t="s">
        <v>19</v>
      </c>
      <c r="F5242">
        <v>2023</v>
      </c>
      <c r="G5242">
        <v>2023</v>
      </c>
      <c r="H5242">
        <v>27</v>
      </c>
      <c r="I5242" t="s">
        <v>128</v>
      </c>
      <c r="J5242">
        <v>4</v>
      </c>
      <c r="K5242" t="s">
        <v>25</v>
      </c>
      <c r="L5242">
        <v>10</v>
      </c>
      <c r="N5242">
        <v>0</v>
      </c>
      <c r="R5242" s="2" t="str">
        <f t="shared" si="163"/>
        <v>.</v>
      </c>
      <c r="S5242" s="2">
        <f>IF(AND(P5242&lt;&gt;"_U",P5242&lt;&gt;"c",J5242&lt;&gt;99,J5242&lt;&gt;9),IFERROR(VLOOKUP(A5242,'TA Total'!$A$2:$N$10000,14,0),"."),".")</f>
        <v>0</v>
      </c>
    </row>
    <row r="5243" spans="1:19" x14ac:dyDescent="0.4">
      <c r="A5243" s="2" t="str">
        <f t="shared" si="162"/>
        <v>2023|ÅŒpÅtiki District|11</v>
      </c>
      <c r="B5243" t="s">
        <v>16</v>
      </c>
      <c r="C5243" t="s">
        <v>17</v>
      </c>
      <c r="D5243" t="s">
        <v>18</v>
      </c>
      <c r="E5243" t="s">
        <v>19</v>
      </c>
      <c r="F5243">
        <v>2023</v>
      </c>
      <c r="G5243">
        <v>2023</v>
      </c>
      <c r="H5243">
        <v>27</v>
      </c>
      <c r="I5243" t="s">
        <v>128</v>
      </c>
      <c r="J5243">
        <v>4</v>
      </c>
      <c r="K5243" t="s">
        <v>25</v>
      </c>
      <c r="L5243">
        <v>11</v>
      </c>
      <c r="N5243">
        <v>108</v>
      </c>
      <c r="R5243" s="2">
        <f t="shared" si="163"/>
        <v>4.57</v>
      </c>
      <c r="S5243" s="2">
        <f>IF(AND(P5243&lt;&gt;"_U",P5243&lt;&gt;"c",J5243&lt;&gt;99,J5243&lt;&gt;9),IFERROR(VLOOKUP(A5243,'TA Total'!$A$2:$N$10000,14,0),"."),".")</f>
        <v>2364</v>
      </c>
    </row>
    <row r="5244" spans="1:19" x14ac:dyDescent="0.4">
      <c r="A5244" s="2" t="str">
        <f t="shared" si="162"/>
        <v>2023|ÅŒpÅtiki District|12</v>
      </c>
      <c r="B5244" t="s">
        <v>16</v>
      </c>
      <c r="C5244" t="s">
        <v>17</v>
      </c>
      <c r="D5244" t="s">
        <v>18</v>
      </c>
      <c r="E5244" t="s">
        <v>19</v>
      </c>
      <c r="F5244">
        <v>2023</v>
      </c>
      <c r="G5244">
        <v>2023</v>
      </c>
      <c r="H5244">
        <v>27</v>
      </c>
      <c r="I5244" t="s">
        <v>128</v>
      </c>
      <c r="J5244">
        <v>4</v>
      </c>
      <c r="K5244" t="s">
        <v>25</v>
      </c>
      <c r="L5244">
        <v>12</v>
      </c>
      <c r="N5244">
        <v>6</v>
      </c>
      <c r="R5244" s="2">
        <f t="shared" si="163"/>
        <v>3.17</v>
      </c>
      <c r="S5244" s="2">
        <f>IF(AND(P5244&lt;&gt;"_U",P5244&lt;&gt;"c",J5244&lt;&gt;99,J5244&lt;&gt;9),IFERROR(VLOOKUP(A5244,'TA Total'!$A$2:$N$10000,14,0),"."),".")</f>
        <v>189</v>
      </c>
    </row>
    <row r="5245" spans="1:19" x14ac:dyDescent="0.4">
      <c r="A5245" s="2" t="str">
        <f t="shared" si="162"/>
        <v>2023|ÅŒpÅtiki District|13</v>
      </c>
      <c r="B5245" t="s">
        <v>16</v>
      </c>
      <c r="C5245" t="s">
        <v>17</v>
      </c>
      <c r="D5245" t="s">
        <v>18</v>
      </c>
      <c r="E5245" t="s">
        <v>19</v>
      </c>
      <c r="F5245">
        <v>2023</v>
      </c>
      <c r="G5245">
        <v>2023</v>
      </c>
      <c r="H5245">
        <v>27</v>
      </c>
      <c r="I5245" t="s">
        <v>128</v>
      </c>
      <c r="J5245">
        <v>4</v>
      </c>
      <c r="K5245" t="s">
        <v>25</v>
      </c>
      <c r="L5245">
        <v>13</v>
      </c>
      <c r="N5245">
        <v>6</v>
      </c>
      <c r="R5245" s="2">
        <f t="shared" si="163"/>
        <v>6.9</v>
      </c>
      <c r="S5245" s="2">
        <f>IF(AND(P5245&lt;&gt;"_U",P5245&lt;&gt;"c",J5245&lt;&gt;99,J5245&lt;&gt;9),IFERROR(VLOOKUP(A5245,'TA Total'!$A$2:$N$10000,14,0),"."),".")</f>
        <v>87</v>
      </c>
    </row>
    <row r="5246" spans="1:19" x14ac:dyDescent="0.4">
      <c r="A5246" s="2" t="str">
        <f t="shared" si="162"/>
        <v>2023|ÅŒpÅtiki District|999</v>
      </c>
      <c r="B5246" t="s">
        <v>16</v>
      </c>
      <c r="C5246" t="s">
        <v>17</v>
      </c>
      <c r="D5246" t="s">
        <v>18</v>
      </c>
      <c r="E5246" t="s">
        <v>19</v>
      </c>
      <c r="F5246">
        <v>2023</v>
      </c>
      <c r="G5246">
        <v>2023</v>
      </c>
      <c r="H5246">
        <v>27</v>
      </c>
      <c r="I5246" t="s">
        <v>128</v>
      </c>
      <c r="J5246">
        <v>4</v>
      </c>
      <c r="K5246" t="s">
        <v>25</v>
      </c>
      <c r="L5246">
        <v>999</v>
      </c>
      <c r="N5246">
        <v>120</v>
      </c>
      <c r="R5246" s="2">
        <f t="shared" si="163"/>
        <v>4.55</v>
      </c>
      <c r="S5246" s="2">
        <f>IF(AND(P5246&lt;&gt;"_U",P5246&lt;&gt;"c",J5246&lt;&gt;99,J5246&lt;&gt;9),IFERROR(VLOOKUP(A5246,'TA Total'!$A$2:$N$10000,14,0),"."),".")</f>
        <v>2637</v>
      </c>
    </row>
    <row r="5247" spans="1:19" x14ac:dyDescent="0.4">
      <c r="A5247" s="2" t="str">
        <f t="shared" si="162"/>
        <v>2023|ÅŒpÅtiki District|10</v>
      </c>
      <c r="B5247" t="s">
        <v>16</v>
      </c>
      <c r="C5247" t="s">
        <v>17</v>
      </c>
      <c r="D5247" t="s">
        <v>18</v>
      </c>
      <c r="E5247" t="s">
        <v>19</v>
      </c>
      <c r="F5247">
        <v>2023</v>
      </c>
      <c r="G5247">
        <v>2023</v>
      </c>
      <c r="H5247">
        <v>27</v>
      </c>
      <c r="I5247" t="s">
        <v>128</v>
      </c>
      <c r="J5247">
        <v>5</v>
      </c>
      <c r="K5247" t="s">
        <v>26</v>
      </c>
      <c r="L5247">
        <v>10</v>
      </c>
      <c r="N5247">
        <v>0</v>
      </c>
      <c r="R5247" s="2" t="str">
        <f t="shared" si="163"/>
        <v>.</v>
      </c>
      <c r="S5247" s="2">
        <f>IF(AND(P5247&lt;&gt;"_U",P5247&lt;&gt;"c",J5247&lt;&gt;99,J5247&lt;&gt;9),IFERROR(VLOOKUP(A5247,'TA Total'!$A$2:$N$10000,14,0),"."),".")</f>
        <v>0</v>
      </c>
    </row>
    <row r="5248" spans="1:19" x14ac:dyDescent="0.4">
      <c r="A5248" s="2" t="str">
        <f t="shared" si="162"/>
        <v>2023|ÅŒpÅtiki District|11</v>
      </c>
      <c r="B5248" t="s">
        <v>16</v>
      </c>
      <c r="C5248" t="s">
        <v>17</v>
      </c>
      <c r="D5248" t="s">
        <v>18</v>
      </c>
      <c r="E5248" t="s">
        <v>19</v>
      </c>
      <c r="F5248">
        <v>2023</v>
      </c>
      <c r="G5248">
        <v>2023</v>
      </c>
      <c r="H5248">
        <v>27</v>
      </c>
      <c r="I5248" t="s">
        <v>128</v>
      </c>
      <c r="J5248">
        <v>5</v>
      </c>
      <c r="K5248" t="s">
        <v>26</v>
      </c>
      <c r="L5248">
        <v>11</v>
      </c>
      <c r="N5248">
        <v>1227</v>
      </c>
      <c r="R5248" s="2">
        <f t="shared" si="163"/>
        <v>51.9</v>
      </c>
      <c r="S5248" s="2">
        <f>IF(AND(P5248&lt;&gt;"_U",P5248&lt;&gt;"c",J5248&lt;&gt;99,J5248&lt;&gt;9),IFERROR(VLOOKUP(A5248,'TA Total'!$A$2:$N$10000,14,0),"."),".")</f>
        <v>2364</v>
      </c>
    </row>
    <row r="5249" spans="1:19" x14ac:dyDescent="0.4">
      <c r="A5249" s="2" t="str">
        <f t="shared" si="162"/>
        <v>2023|ÅŒpÅtiki District|12</v>
      </c>
      <c r="B5249" t="s">
        <v>16</v>
      </c>
      <c r="C5249" t="s">
        <v>17</v>
      </c>
      <c r="D5249" t="s">
        <v>18</v>
      </c>
      <c r="E5249" t="s">
        <v>19</v>
      </c>
      <c r="F5249">
        <v>2023</v>
      </c>
      <c r="G5249">
        <v>2023</v>
      </c>
      <c r="H5249">
        <v>27</v>
      </c>
      <c r="I5249" t="s">
        <v>128</v>
      </c>
      <c r="J5249">
        <v>5</v>
      </c>
      <c r="K5249" t="s">
        <v>26</v>
      </c>
      <c r="L5249">
        <v>12</v>
      </c>
      <c r="N5249">
        <v>36</v>
      </c>
      <c r="R5249" s="2">
        <f t="shared" si="163"/>
        <v>19.05</v>
      </c>
      <c r="S5249" s="2">
        <f>IF(AND(P5249&lt;&gt;"_U",P5249&lt;&gt;"c",J5249&lt;&gt;99,J5249&lt;&gt;9),IFERROR(VLOOKUP(A5249,'TA Total'!$A$2:$N$10000,14,0),"."),".")</f>
        <v>189</v>
      </c>
    </row>
    <row r="5250" spans="1:19" x14ac:dyDescent="0.4">
      <c r="A5250" s="2" t="str">
        <f t="shared" si="162"/>
        <v>2023|ÅŒpÅtiki District|13</v>
      </c>
      <c r="B5250" t="s">
        <v>16</v>
      </c>
      <c r="C5250" t="s">
        <v>17</v>
      </c>
      <c r="D5250" t="s">
        <v>18</v>
      </c>
      <c r="E5250" t="s">
        <v>19</v>
      </c>
      <c r="F5250">
        <v>2023</v>
      </c>
      <c r="G5250">
        <v>2023</v>
      </c>
      <c r="H5250">
        <v>27</v>
      </c>
      <c r="I5250" t="s">
        <v>128</v>
      </c>
      <c r="J5250">
        <v>5</v>
      </c>
      <c r="K5250" t="s">
        <v>26</v>
      </c>
      <c r="L5250">
        <v>13</v>
      </c>
      <c r="N5250">
        <v>27</v>
      </c>
      <c r="R5250" s="2">
        <f t="shared" si="163"/>
        <v>31.03</v>
      </c>
      <c r="S5250" s="2">
        <f>IF(AND(P5250&lt;&gt;"_U",P5250&lt;&gt;"c",J5250&lt;&gt;99,J5250&lt;&gt;9),IFERROR(VLOOKUP(A5250,'TA Total'!$A$2:$N$10000,14,0),"."),".")</f>
        <v>87</v>
      </c>
    </row>
    <row r="5251" spans="1:19" x14ac:dyDescent="0.4">
      <c r="A5251" s="2" t="str">
        <f t="shared" ref="A5251:A5314" si="164">G5251&amp;"|"&amp;I5251&amp;"|"&amp;L5251</f>
        <v>2023|ÅŒpÅtiki District|999</v>
      </c>
      <c r="B5251" t="s">
        <v>16</v>
      </c>
      <c r="C5251" t="s">
        <v>17</v>
      </c>
      <c r="D5251" t="s">
        <v>18</v>
      </c>
      <c r="E5251" t="s">
        <v>19</v>
      </c>
      <c r="F5251">
        <v>2023</v>
      </c>
      <c r="G5251">
        <v>2023</v>
      </c>
      <c r="H5251">
        <v>27</v>
      </c>
      <c r="I5251" t="s">
        <v>128</v>
      </c>
      <c r="J5251">
        <v>5</v>
      </c>
      <c r="K5251" t="s">
        <v>26</v>
      </c>
      <c r="L5251">
        <v>999</v>
      </c>
      <c r="N5251">
        <v>1290</v>
      </c>
      <c r="R5251" s="2">
        <f t="shared" ref="R5251:R5314" si="165">IF(P5251&lt;&gt;"_U",IFERROR((ROUND(N5251/S5251*100,2)),"."),".")</f>
        <v>48.92</v>
      </c>
      <c r="S5251" s="2">
        <f>IF(AND(P5251&lt;&gt;"_U",P5251&lt;&gt;"c",J5251&lt;&gt;99,J5251&lt;&gt;9),IFERROR(VLOOKUP(A5251,'TA Total'!$A$2:$N$10000,14,0),"."),".")</f>
        <v>2637</v>
      </c>
    </row>
    <row r="5252" spans="1:19" x14ac:dyDescent="0.4">
      <c r="A5252" s="2" t="str">
        <f t="shared" si="164"/>
        <v>2023|ÅŒpÅtiki District|10</v>
      </c>
      <c r="B5252" t="s">
        <v>16</v>
      </c>
      <c r="C5252" t="s">
        <v>17</v>
      </c>
      <c r="D5252" t="s">
        <v>18</v>
      </c>
      <c r="E5252" t="s">
        <v>19</v>
      </c>
      <c r="F5252">
        <v>2023</v>
      </c>
      <c r="G5252">
        <v>2023</v>
      </c>
      <c r="H5252">
        <v>27</v>
      </c>
      <c r="I5252" t="s">
        <v>128</v>
      </c>
      <c r="J5252">
        <v>6</v>
      </c>
      <c r="K5252" t="s">
        <v>27</v>
      </c>
      <c r="L5252">
        <v>10</v>
      </c>
      <c r="N5252">
        <v>0</v>
      </c>
      <c r="R5252" s="2" t="str">
        <f t="shared" si="165"/>
        <v>.</v>
      </c>
      <c r="S5252" s="2">
        <f>IF(AND(P5252&lt;&gt;"_U",P5252&lt;&gt;"c",J5252&lt;&gt;99,J5252&lt;&gt;9),IFERROR(VLOOKUP(A5252,'TA Total'!$A$2:$N$10000,14,0),"."),".")</f>
        <v>0</v>
      </c>
    </row>
    <row r="5253" spans="1:19" x14ac:dyDescent="0.4">
      <c r="A5253" s="2" t="str">
        <f t="shared" si="164"/>
        <v>2023|ÅŒpÅtiki District|11</v>
      </c>
      <c r="B5253" t="s">
        <v>16</v>
      </c>
      <c r="C5253" t="s">
        <v>17</v>
      </c>
      <c r="D5253" t="s">
        <v>18</v>
      </c>
      <c r="E5253" t="s">
        <v>19</v>
      </c>
      <c r="F5253">
        <v>2023</v>
      </c>
      <c r="G5253">
        <v>2023</v>
      </c>
      <c r="H5253">
        <v>27</v>
      </c>
      <c r="I5253" t="s">
        <v>128</v>
      </c>
      <c r="J5253">
        <v>6</v>
      </c>
      <c r="K5253" t="s">
        <v>27</v>
      </c>
      <c r="L5253">
        <v>11</v>
      </c>
      <c r="N5253">
        <v>18</v>
      </c>
      <c r="R5253" s="2">
        <f t="shared" si="165"/>
        <v>0.76</v>
      </c>
      <c r="S5253" s="2">
        <f>IF(AND(P5253&lt;&gt;"_U",P5253&lt;&gt;"c",J5253&lt;&gt;99,J5253&lt;&gt;9),IFERROR(VLOOKUP(A5253,'TA Total'!$A$2:$N$10000,14,0),"."),".")</f>
        <v>2364</v>
      </c>
    </row>
    <row r="5254" spans="1:19" x14ac:dyDescent="0.4">
      <c r="A5254" s="2" t="str">
        <f t="shared" si="164"/>
        <v>2023|ÅŒpÅtiki District|12</v>
      </c>
      <c r="B5254" t="s">
        <v>16</v>
      </c>
      <c r="C5254" t="s">
        <v>17</v>
      </c>
      <c r="D5254" t="s">
        <v>18</v>
      </c>
      <c r="E5254" t="s">
        <v>19</v>
      </c>
      <c r="F5254">
        <v>2023</v>
      </c>
      <c r="G5254">
        <v>2023</v>
      </c>
      <c r="H5254">
        <v>27</v>
      </c>
      <c r="I5254" t="s">
        <v>128</v>
      </c>
      <c r="J5254">
        <v>6</v>
      </c>
      <c r="K5254" t="s">
        <v>27</v>
      </c>
      <c r="L5254">
        <v>12</v>
      </c>
      <c r="N5254">
        <v>3</v>
      </c>
      <c r="R5254" s="2">
        <f t="shared" si="165"/>
        <v>1.59</v>
      </c>
      <c r="S5254" s="2">
        <f>IF(AND(P5254&lt;&gt;"_U",P5254&lt;&gt;"c",J5254&lt;&gt;99,J5254&lt;&gt;9),IFERROR(VLOOKUP(A5254,'TA Total'!$A$2:$N$10000,14,0),"."),".")</f>
        <v>189</v>
      </c>
    </row>
    <row r="5255" spans="1:19" x14ac:dyDescent="0.4">
      <c r="A5255" s="2" t="str">
        <f t="shared" si="164"/>
        <v>2023|ÅŒpÅtiki District|13</v>
      </c>
      <c r="B5255" t="s">
        <v>16</v>
      </c>
      <c r="C5255" t="s">
        <v>17</v>
      </c>
      <c r="D5255" t="s">
        <v>18</v>
      </c>
      <c r="E5255" t="s">
        <v>19</v>
      </c>
      <c r="F5255">
        <v>2023</v>
      </c>
      <c r="G5255">
        <v>2023</v>
      </c>
      <c r="H5255">
        <v>27</v>
      </c>
      <c r="I5255" t="s">
        <v>128</v>
      </c>
      <c r="J5255">
        <v>6</v>
      </c>
      <c r="K5255" t="s">
        <v>27</v>
      </c>
      <c r="L5255">
        <v>13</v>
      </c>
      <c r="N5255">
        <v>3</v>
      </c>
      <c r="R5255" s="2">
        <f t="shared" si="165"/>
        <v>3.45</v>
      </c>
      <c r="S5255" s="2">
        <f>IF(AND(P5255&lt;&gt;"_U",P5255&lt;&gt;"c",J5255&lt;&gt;99,J5255&lt;&gt;9),IFERROR(VLOOKUP(A5255,'TA Total'!$A$2:$N$10000,14,0),"."),".")</f>
        <v>87</v>
      </c>
    </row>
    <row r="5256" spans="1:19" x14ac:dyDescent="0.4">
      <c r="A5256" s="2" t="str">
        <f t="shared" si="164"/>
        <v>2023|ÅŒpÅtiki District|999</v>
      </c>
      <c r="B5256" t="s">
        <v>16</v>
      </c>
      <c r="C5256" t="s">
        <v>17</v>
      </c>
      <c r="D5256" t="s">
        <v>18</v>
      </c>
      <c r="E5256" t="s">
        <v>19</v>
      </c>
      <c r="F5256">
        <v>2023</v>
      </c>
      <c r="G5256">
        <v>2023</v>
      </c>
      <c r="H5256">
        <v>27</v>
      </c>
      <c r="I5256" t="s">
        <v>128</v>
      </c>
      <c r="J5256">
        <v>6</v>
      </c>
      <c r="K5256" t="s">
        <v>27</v>
      </c>
      <c r="L5256">
        <v>999</v>
      </c>
      <c r="N5256">
        <v>21</v>
      </c>
      <c r="R5256" s="2">
        <f t="shared" si="165"/>
        <v>0.8</v>
      </c>
      <c r="S5256" s="2">
        <f>IF(AND(P5256&lt;&gt;"_U",P5256&lt;&gt;"c",J5256&lt;&gt;99,J5256&lt;&gt;9),IFERROR(VLOOKUP(A5256,'TA Total'!$A$2:$N$10000,14,0),"."),".")</f>
        <v>2637</v>
      </c>
    </row>
    <row r="5257" spans="1:19" x14ac:dyDescent="0.4">
      <c r="A5257" s="2" t="str">
        <f t="shared" si="164"/>
        <v>2023|ÅŒpÅtiki District|10</v>
      </c>
      <c r="B5257" t="s">
        <v>16</v>
      </c>
      <c r="C5257" t="s">
        <v>17</v>
      </c>
      <c r="D5257" t="s">
        <v>18</v>
      </c>
      <c r="E5257" t="s">
        <v>19</v>
      </c>
      <c r="F5257">
        <v>2023</v>
      </c>
      <c r="G5257">
        <v>2023</v>
      </c>
      <c r="H5257">
        <v>27</v>
      </c>
      <c r="I5257" t="s">
        <v>128</v>
      </c>
      <c r="J5257">
        <v>7</v>
      </c>
      <c r="K5257" t="s">
        <v>28</v>
      </c>
      <c r="L5257">
        <v>10</v>
      </c>
      <c r="N5257">
        <v>0</v>
      </c>
      <c r="R5257" s="2" t="str">
        <f t="shared" si="165"/>
        <v>.</v>
      </c>
      <c r="S5257" s="2">
        <f>IF(AND(P5257&lt;&gt;"_U",P5257&lt;&gt;"c",J5257&lt;&gt;99,J5257&lt;&gt;9),IFERROR(VLOOKUP(A5257,'TA Total'!$A$2:$N$10000,14,0),"."),".")</f>
        <v>0</v>
      </c>
    </row>
    <row r="5258" spans="1:19" x14ac:dyDescent="0.4">
      <c r="A5258" s="2" t="str">
        <f t="shared" si="164"/>
        <v>2023|ÅŒpÅtiki District|11</v>
      </c>
      <c r="B5258" t="s">
        <v>16</v>
      </c>
      <c r="C5258" t="s">
        <v>17</v>
      </c>
      <c r="D5258" t="s">
        <v>18</v>
      </c>
      <c r="E5258" t="s">
        <v>19</v>
      </c>
      <c r="F5258">
        <v>2023</v>
      </c>
      <c r="G5258">
        <v>2023</v>
      </c>
      <c r="H5258">
        <v>27</v>
      </c>
      <c r="I5258" t="s">
        <v>128</v>
      </c>
      <c r="J5258">
        <v>7</v>
      </c>
      <c r="K5258" t="s">
        <v>28</v>
      </c>
      <c r="L5258">
        <v>11</v>
      </c>
      <c r="N5258">
        <v>6</v>
      </c>
      <c r="R5258" s="2">
        <f t="shared" si="165"/>
        <v>0.25</v>
      </c>
      <c r="S5258" s="2">
        <f>IF(AND(P5258&lt;&gt;"_U",P5258&lt;&gt;"c",J5258&lt;&gt;99,J5258&lt;&gt;9),IFERROR(VLOOKUP(A5258,'TA Total'!$A$2:$N$10000,14,0),"."),".")</f>
        <v>2364</v>
      </c>
    </row>
    <row r="5259" spans="1:19" x14ac:dyDescent="0.4">
      <c r="A5259" s="2" t="str">
        <f t="shared" si="164"/>
        <v>2023|ÅŒpÅtiki District|12</v>
      </c>
      <c r="B5259" t="s">
        <v>16</v>
      </c>
      <c r="C5259" t="s">
        <v>17</v>
      </c>
      <c r="D5259" t="s">
        <v>18</v>
      </c>
      <c r="E5259" t="s">
        <v>19</v>
      </c>
      <c r="F5259">
        <v>2023</v>
      </c>
      <c r="G5259">
        <v>2023</v>
      </c>
      <c r="H5259">
        <v>27</v>
      </c>
      <c r="I5259" t="s">
        <v>128</v>
      </c>
      <c r="J5259">
        <v>7</v>
      </c>
      <c r="K5259" t="s">
        <v>28</v>
      </c>
      <c r="L5259">
        <v>12</v>
      </c>
      <c r="N5259">
        <v>0</v>
      </c>
      <c r="R5259" s="2">
        <f t="shared" si="165"/>
        <v>0</v>
      </c>
      <c r="S5259" s="2">
        <f>IF(AND(P5259&lt;&gt;"_U",P5259&lt;&gt;"c",J5259&lt;&gt;99,J5259&lt;&gt;9),IFERROR(VLOOKUP(A5259,'TA Total'!$A$2:$N$10000,14,0),"."),".")</f>
        <v>189</v>
      </c>
    </row>
    <row r="5260" spans="1:19" x14ac:dyDescent="0.4">
      <c r="A5260" s="2" t="str">
        <f t="shared" si="164"/>
        <v>2023|ÅŒpÅtiki District|13</v>
      </c>
      <c r="B5260" t="s">
        <v>16</v>
      </c>
      <c r="C5260" t="s">
        <v>17</v>
      </c>
      <c r="D5260" t="s">
        <v>18</v>
      </c>
      <c r="E5260" t="s">
        <v>19</v>
      </c>
      <c r="F5260">
        <v>2023</v>
      </c>
      <c r="G5260">
        <v>2023</v>
      </c>
      <c r="H5260">
        <v>27</v>
      </c>
      <c r="I5260" t="s">
        <v>128</v>
      </c>
      <c r="J5260">
        <v>7</v>
      </c>
      <c r="K5260" t="s">
        <v>28</v>
      </c>
      <c r="L5260">
        <v>13</v>
      </c>
      <c r="N5260">
        <v>0</v>
      </c>
      <c r="R5260" s="2">
        <f t="shared" si="165"/>
        <v>0</v>
      </c>
      <c r="S5260" s="2">
        <f>IF(AND(P5260&lt;&gt;"_U",P5260&lt;&gt;"c",J5260&lt;&gt;99,J5260&lt;&gt;9),IFERROR(VLOOKUP(A5260,'TA Total'!$A$2:$N$10000,14,0),"."),".")</f>
        <v>87</v>
      </c>
    </row>
    <row r="5261" spans="1:19" x14ac:dyDescent="0.4">
      <c r="A5261" s="2" t="str">
        <f t="shared" si="164"/>
        <v>2023|ÅŒpÅtiki District|999</v>
      </c>
      <c r="B5261" t="s">
        <v>16</v>
      </c>
      <c r="C5261" t="s">
        <v>17</v>
      </c>
      <c r="D5261" t="s">
        <v>18</v>
      </c>
      <c r="E5261" t="s">
        <v>19</v>
      </c>
      <c r="F5261">
        <v>2023</v>
      </c>
      <c r="G5261">
        <v>2023</v>
      </c>
      <c r="H5261">
        <v>27</v>
      </c>
      <c r="I5261" t="s">
        <v>128</v>
      </c>
      <c r="J5261">
        <v>7</v>
      </c>
      <c r="K5261" t="s">
        <v>28</v>
      </c>
      <c r="L5261">
        <v>999</v>
      </c>
      <c r="N5261">
        <v>6</v>
      </c>
      <c r="R5261" s="2">
        <f t="shared" si="165"/>
        <v>0.23</v>
      </c>
      <c r="S5261" s="2">
        <f>IF(AND(P5261&lt;&gt;"_U",P5261&lt;&gt;"c",J5261&lt;&gt;99,J5261&lt;&gt;9),IFERROR(VLOOKUP(A5261,'TA Total'!$A$2:$N$10000,14,0),"."),".")</f>
        <v>2637</v>
      </c>
    </row>
    <row r="5262" spans="1:19" x14ac:dyDescent="0.4">
      <c r="A5262" s="2" t="str">
        <f t="shared" si="164"/>
        <v>2023|ÅŒpÅtiki District|10</v>
      </c>
      <c r="B5262" t="s">
        <v>16</v>
      </c>
      <c r="C5262" t="s">
        <v>17</v>
      </c>
      <c r="D5262" t="s">
        <v>18</v>
      </c>
      <c r="E5262" t="s">
        <v>19</v>
      </c>
      <c r="F5262">
        <v>2023</v>
      </c>
      <c r="G5262">
        <v>2023</v>
      </c>
      <c r="H5262">
        <v>27</v>
      </c>
      <c r="I5262" t="s">
        <v>128</v>
      </c>
      <c r="J5262">
        <v>77</v>
      </c>
      <c r="K5262" t="s">
        <v>29</v>
      </c>
      <c r="L5262">
        <v>10</v>
      </c>
      <c r="N5262">
        <v>0</v>
      </c>
      <c r="R5262" s="2" t="str">
        <f t="shared" si="165"/>
        <v>.</v>
      </c>
      <c r="S5262" s="2">
        <f>IF(AND(P5262&lt;&gt;"_U",P5262&lt;&gt;"c",J5262&lt;&gt;99,J5262&lt;&gt;9),IFERROR(VLOOKUP(A5262,'TA Total'!$A$2:$N$10000,14,0),"."),".")</f>
        <v>0</v>
      </c>
    </row>
    <row r="5263" spans="1:19" x14ac:dyDescent="0.4">
      <c r="A5263" s="2" t="str">
        <f t="shared" si="164"/>
        <v>2023|ÅŒpÅtiki District|11</v>
      </c>
      <c r="B5263" t="s">
        <v>16</v>
      </c>
      <c r="C5263" t="s">
        <v>17</v>
      </c>
      <c r="D5263" t="s">
        <v>18</v>
      </c>
      <c r="E5263" t="s">
        <v>19</v>
      </c>
      <c r="F5263">
        <v>2023</v>
      </c>
      <c r="G5263">
        <v>2023</v>
      </c>
      <c r="H5263">
        <v>27</v>
      </c>
      <c r="I5263" t="s">
        <v>128</v>
      </c>
      <c r="J5263">
        <v>77</v>
      </c>
      <c r="K5263" t="s">
        <v>29</v>
      </c>
      <c r="L5263">
        <v>11</v>
      </c>
      <c r="N5263">
        <v>2364</v>
      </c>
      <c r="R5263" s="2">
        <f t="shared" si="165"/>
        <v>100</v>
      </c>
      <c r="S5263" s="2">
        <f>IF(AND(P5263&lt;&gt;"_U",P5263&lt;&gt;"c",J5263&lt;&gt;99,J5263&lt;&gt;9),IFERROR(VLOOKUP(A5263,'TA Total'!$A$2:$N$10000,14,0),"."),".")</f>
        <v>2364</v>
      </c>
    </row>
    <row r="5264" spans="1:19" x14ac:dyDescent="0.4">
      <c r="A5264" s="2" t="str">
        <f t="shared" si="164"/>
        <v>2023|ÅŒpÅtiki District|12</v>
      </c>
      <c r="B5264" t="s">
        <v>16</v>
      </c>
      <c r="C5264" t="s">
        <v>17</v>
      </c>
      <c r="D5264" t="s">
        <v>18</v>
      </c>
      <c r="E5264" t="s">
        <v>19</v>
      </c>
      <c r="F5264">
        <v>2023</v>
      </c>
      <c r="G5264">
        <v>2023</v>
      </c>
      <c r="H5264">
        <v>27</v>
      </c>
      <c r="I5264" t="s">
        <v>128</v>
      </c>
      <c r="J5264">
        <v>77</v>
      </c>
      <c r="K5264" t="s">
        <v>29</v>
      </c>
      <c r="L5264">
        <v>12</v>
      </c>
      <c r="N5264">
        <v>189</v>
      </c>
      <c r="R5264" s="2">
        <f t="shared" si="165"/>
        <v>100</v>
      </c>
      <c r="S5264" s="2">
        <f>IF(AND(P5264&lt;&gt;"_U",P5264&lt;&gt;"c",J5264&lt;&gt;99,J5264&lt;&gt;9),IFERROR(VLOOKUP(A5264,'TA Total'!$A$2:$N$10000,14,0),"."),".")</f>
        <v>189</v>
      </c>
    </row>
    <row r="5265" spans="1:19" x14ac:dyDescent="0.4">
      <c r="A5265" s="2" t="str">
        <f t="shared" si="164"/>
        <v>2023|ÅŒpÅtiki District|13</v>
      </c>
      <c r="B5265" t="s">
        <v>16</v>
      </c>
      <c r="C5265" t="s">
        <v>17</v>
      </c>
      <c r="D5265" t="s">
        <v>18</v>
      </c>
      <c r="E5265" t="s">
        <v>19</v>
      </c>
      <c r="F5265">
        <v>2023</v>
      </c>
      <c r="G5265">
        <v>2023</v>
      </c>
      <c r="H5265">
        <v>27</v>
      </c>
      <c r="I5265" t="s">
        <v>128</v>
      </c>
      <c r="J5265">
        <v>77</v>
      </c>
      <c r="K5265" t="s">
        <v>29</v>
      </c>
      <c r="L5265">
        <v>13</v>
      </c>
      <c r="N5265">
        <v>87</v>
      </c>
      <c r="R5265" s="2">
        <f t="shared" si="165"/>
        <v>100</v>
      </c>
      <c r="S5265" s="2">
        <f>IF(AND(P5265&lt;&gt;"_U",P5265&lt;&gt;"c",J5265&lt;&gt;99,J5265&lt;&gt;9),IFERROR(VLOOKUP(A5265,'TA Total'!$A$2:$N$10000,14,0),"."),".")</f>
        <v>87</v>
      </c>
    </row>
    <row r="5266" spans="1:19" x14ac:dyDescent="0.4">
      <c r="A5266" s="2" t="str">
        <f t="shared" si="164"/>
        <v>2023|ÅŒpÅtiki District|999</v>
      </c>
      <c r="B5266" t="s">
        <v>16</v>
      </c>
      <c r="C5266" t="s">
        <v>17</v>
      </c>
      <c r="D5266" t="s">
        <v>18</v>
      </c>
      <c r="E5266" t="s">
        <v>19</v>
      </c>
      <c r="F5266">
        <v>2023</v>
      </c>
      <c r="G5266">
        <v>2023</v>
      </c>
      <c r="H5266">
        <v>27</v>
      </c>
      <c r="I5266" t="s">
        <v>128</v>
      </c>
      <c r="J5266">
        <v>77</v>
      </c>
      <c r="K5266" t="s">
        <v>29</v>
      </c>
      <c r="L5266">
        <v>999</v>
      </c>
      <c r="N5266">
        <v>2637</v>
      </c>
      <c r="R5266" s="2">
        <f t="shared" si="165"/>
        <v>100</v>
      </c>
      <c r="S5266" s="2">
        <f>IF(AND(P5266&lt;&gt;"_U",P5266&lt;&gt;"c",J5266&lt;&gt;99,J5266&lt;&gt;9),IFERROR(VLOOKUP(A5266,'TA Total'!$A$2:$N$10000,14,0),"."),".")</f>
        <v>2637</v>
      </c>
    </row>
    <row r="5267" spans="1:19" x14ac:dyDescent="0.4">
      <c r="A5267" s="2" t="str">
        <f t="shared" si="164"/>
        <v>2023|ÅŒpÅtiki District|10</v>
      </c>
      <c r="B5267" t="s">
        <v>16</v>
      </c>
      <c r="C5267" t="s">
        <v>17</v>
      </c>
      <c r="D5267" t="s">
        <v>18</v>
      </c>
      <c r="E5267" t="s">
        <v>19</v>
      </c>
      <c r="F5267">
        <v>2023</v>
      </c>
      <c r="G5267">
        <v>2023</v>
      </c>
      <c r="H5267">
        <v>27</v>
      </c>
      <c r="I5267" t="s">
        <v>128</v>
      </c>
      <c r="J5267">
        <v>8</v>
      </c>
      <c r="K5267" t="s">
        <v>30</v>
      </c>
      <c r="L5267">
        <v>10</v>
      </c>
      <c r="N5267">
        <v>0</v>
      </c>
      <c r="R5267" s="2" t="str">
        <f t="shared" si="165"/>
        <v>.</v>
      </c>
      <c r="S5267" s="2">
        <f>IF(AND(P5267&lt;&gt;"_U",P5267&lt;&gt;"c",J5267&lt;&gt;99,J5267&lt;&gt;9),IFERROR(VLOOKUP(A5267,'TA Total'!$A$2:$N$10000,14,0),"."),".")</f>
        <v>0</v>
      </c>
    </row>
    <row r="5268" spans="1:19" x14ac:dyDescent="0.4">
      <c r="A5268" s="2" t="str">
        <f t="shared" si="164"/>
        <v>2023|ÅŒpÅtiki District|11</v>
      </c>
      <c r="B5268" t="s">
        <v>16</v>
      </c>
      <c r="C5268" t="s">
        <v>17</v>
      </c>
      <c r="D5268" t="s">
        <v>18</v>
      </c>
      <c r="E5268" t="s">
        <v>19</v>
      </c>
      <c r="F5268">
        <v>2023</v>
      </c>
      <c r="G5268">
        <v>2023</v>
      </c>
      <c r="H5268">
        <v>27</v>
      </c>
      <c r="I5268" t="s">
        <v>128</v>
      </c>
      <c r="J5268">
        <v>8</v>
      </c>
      <c r="K5268" t="s">
        <v>30</v>
      </c>
      <c r="L5268">
        <v>11</v>
      </c>
      <c r="N5268">
        <v>27</v>
      </c>
      <c r="R5268" s="2">
        <f t="shared" si="165"/>
        <v>1.1399999999999999</v>
      </c>
      <c r="S5268" s="2">
        <f>IF(AND(P5268&lt;&gt;"_U",P5268&lt;&gt;"c",J5268&lt;&gt;99,J5268&lt;&gt;9),IFERROR(VLOOKUP(A5268,'TA Total'!$A$2:$N$10000,14,0),"."),".")</f>
        <v>2364</v>
      </c>
    </row>
    <row r="5269" spans="1:19" x14ac:dyDescent="0.4">
      <c r="A5269" s="2" t="str">
        <f t="shared" si="164"/>
        <v>2023|ÅŒpÅtiki District|12</v>
      </c>
      <c r="B5269" t="s">
        <v>16</v>
      </c>
      <c r="C5269" t="s">
        <v>17</v>
      </c>
      <c r="D5269" t="s">
        <v>18</v>
      </c>
      <c r="E5269" t="s">
        <v>19</v>
      </c>
      <c r="F5269">
        <v>2023</v>
      </c>
      <c r="G5269">
        <v>2023</v>
      </c>
      <c r="H5269">
        <v>27</v>
      </c>
      <c r="I5269" t="s">
        <v>128</v>
      </c>
      <c r="J5269">
        <v>8</v>
      </c>
      <c r="K5269" t="s">
        <v>30</v>
      </c>
      <c r="L5269">
        <v>12</v>
      </c>
      <c r="N5269">
        <v>3</v>
      </c>
      <c r="R5269" s="2">
        <f t="shared" si="165"/>
        <v>1.59</v>
      </c>
      <c r="S5269" s="2">
        <f>IF(AND(P5269&lt;&gt;"_U",P5269&lt;&gt;"c",J5269&lt;&gt;99,J5269&lt;&gt;9),IFERROR(VLOOKUP(A5269,'TA Total'!$A$2:$N$10000,14,0),"."),".")</f>
        <v>189</v>
      </c>
    </row>
    <row r="5270" spans="1:19" x14ac:dyDescent="0.4">
      <c r="A5270" s="2" t="str">
        <f t="shared" si="164"/>
        <v>2023|ÅŒpÅtiki District|13</v>
      </c>
      <c r="B5270" t="s">
        <v>16</v>
      </c>
      <c r="C5270" t="s">
        <v>17</v>
      </c>
      <c r="D5270" t="s">
        <v>18</v>
      </c>
      <c r="E5270" t="s">
        <v>19</v>
      </c>
      <c r="F5270">
        <v>2023</v>
      </c>
      <c r="G5270">
        <v>2023</v>
      </c>
      <c r="H5270">
        <v>27</v>
      </c>
      <c r="I5270" t="s">
        <v>128</v>
      </c>
      <c r="J5270">
        <v>8</v>
      </c>
      <c r="K5270" t="s">
        <v>30</v>
      </c>
      <c r="L5270">
        <v>13</v>
      </c>
      <c r="N5270">
        <v>3</v>
      </c>
      <c r="R5270" s="2">
        <f t="shared" si="165"/>
        <v>3.45</v>
      </c>
      <c r="S5270" s="2">
        <f>IF(AND(P5270&lt;&gt;"_U",P5270&lt;&gt;"c",J5270&lt;&gt;99,J5270&lt;&gt;9),IFERROR(VLOOKUP(A5270,'TA Total'!$A$2:$N$10000,14,0),"."),".")</f>
        <v>87</v>
      </c>
    </row>
    <row r="5271" spans="1:19" x14ac:dyDescent="0.4">
      <c r="A5271" s="2" t="str">
        <f t="shared" si="164"/>
        <v>2023|ÅŒpÅtiki District|999</v>
      </c>
      <c r="B5271" t="s">
        <v>16</v>
      </c>
      <c r="C5271" t="s">
        <v>17</v>
      </c>
      <c r="D5271" t="s">
        <v>18</v>
      </c>
      <c r="E5271" t="s">
        <v>19</v>
      </c>
      <c r="F5271">
        <v>2023</v>
      </c>
      <c r="G5271">
        <v>2023</v>
      </c>
      <c r="H5271">
        <v>27</v>
      </c>
      <c r="I5271" t="s">
        <v>128</v>
      </c>
      <c r="J5271">
        <v>8</v>
      </c>
      <c r="K5271" t="s">
        <v>30</v>
      </c>
      <c r="L5271">
        <v>999</v>
      </c>
      <c r="N5271">
        <v>30</v>
      </c>
      <c r="R5271" s="2">
        <f t="shared" si="165"/>
        <v>1.1399999999999999</v>
      </c>
      <c r="S5271" s="2">
        <f>IF(AND(P5271&lt;&gt;"_U",P5271&lt;&gt;"c",J5271&lt;&gt;99,J5271&lt;&gt;9),IFERROR(VLOOKUP(A5271,'TA Total'!$A$2:$N$10000,14,0),"."),".")</f>
        <v>2637</v>
      </c>
    </row>
    <row r="5272" spans="1:19" x14ac:dyDescent="0.4">
      <c r="A5272" s="2" t="str">
        <f t="shared" si="164"/>
        <v>2023|ÅŒpÅtiki District|10</v>
      </c>
      <c r="B5272" t="s">
        <v>16</v>
      </c>
      <c r="C5272" t="s">
        <v>17</v>
      </c>
      <c r="D5272" t="s">
        <v>18</v>
      </c>
      <c r="E5272" t="s">
        <v>19</v>
      </c>
      <c r="F5272">
        <v>2023</v>
      </c>
      <c r="G5272">
        <v>2023</v>
      </c>
      <c r="H5272">
        <v>27</v>
      </c>
      <c r="I5272" t="s">
        <v>128</v>
      </c>
      <c r="J5272">
        <v>9</v>
      </c>
      <c r="K5272" t="s">
        <v>31</v>
      </c>
      <c r="L5272">
        <v>10</v>
      </c>
      <c r="N5272">
        <v>0</v>
      </c>
      <c r="R5272" s="2" t="str">
        <f t="shared" si="165"/>
        <v>.</v>
      </c>
      <c r="S5272" s="2" t="str">
        <f>IF(AND(P5272&lt;&gt;"_U",P5272&lt;&gt;"c",J5272&lt;&gt;99,J5272&lt;&gt;9),IFERROR(VLOOKUP(A5272,'TA Total'!$A$2:$N$10000,14,0),"."),".")</f>
        <v>.</v>
      </c>
    </row>
    <row r="5273" spans="1:19" x14ac:dyDescent="0.4">
      <c r="A5273" s="2" t="str">
        <f t="shared" si="164"/>
        <v>2023|ÅŒpÅtiki District|11</v>
      </c>
      <c r="B5273" t="s">
        <v>16</v>
      </c>
      <c r="C5273" t="s">
        <v>17</v>
      </c>
      <c r="D5273" t="s">
        <v>18</v>
      </c>
      <c r="E5273" t="s">
        <v>19</v>
      </c>
      <c r="F5273">
        <v>2023</v>
      </c>
      <c r="G5273">
        <v>2023</v>
      </c>
      <c r="H5273">
        <v>27</v>
      </c>
      <c r="I5273" t="s">
        <v>128</v>
      </c>
      <c r="J5273">
        <v>9</v>
      </c>
      <c r="K5273" t="s">
        <v>31</v>
      </c>
      <c r="L5273">
        <v>11</v>
      </c>
      <c r="N5273">
        <v>888</v>
      </c>
      <c r="R5273" s="2" t="str">
        <f t="shared" si="165"/>
        <v>.</v>
      </c>
      <c r="S5273" s="2" t="str">
        <f>IF(AND(P5273&lt;&gt;"_U",P5273&lt;&gt;"c",J5273&lt;&gt;99,J5273&lt;&gt;9),IFERROR(VLOOKUP(A5273,'TA Total'!$A$2:$N$10000,14,0),"."),".")</f>
        <v>.</v>
      </c>
    </row>
    <row r="5274" spans="1:19" x14ac:dyDescent="0.4">
      <c r="A5274" s="2" t="str">
        <f t="shared" si="164"/>
        <v>2023|ÅŒpÅtiki District|12</v>
      </c>
      <c r="B5274" t="s">
        <v>16</v>
      </c>
      <c r="C5274" t="s">
        <v>17</v>
      </c>
      <c r="D5274" t="s">
        <v>18</v>
      </c>
      <c r="E5274" t="s">
        <v>19</v>
      </c>
      <c r="F5274">
        <v>2023</v>
      </c>
      <c r="G5274">
        <v>2023</v>
      </c>
      <c r="H5274">
        <v>27</v>
      </c>
      <c r="I5274" t="s">
        <v>128</v>
      </c>
      <c r="J5274">
        <v>9</v>
      </c>
      <c r="K5274" t="s">
        <v>31</v>
      </c>
      <c r="L5274">
        <v>12</v>
      </c>
      <c r="N5274">
        <v>69</v>
      </c>
      <c r="R5274" s="2" t="str">
        <f t="shared" si="165"/>
        <v>.</v>
      </c>
      <c r="S5274" s="2" t="str">
        <f>IF(AND(P5274&lt;&gt;"_U",P5274&lt;&gt;"c",J5274&lt;&gt;99,J5274&lt;&gt;9),IFERROR(VLOOKUP(A5274,'TA Total'!$A$2:$N$10000,14,0),"."),".")</f>
        <v>.</v>
      </c>
    </row>
    <row r="5275" spans="1:19" x14ac:dyDescent="0.4">
      <c r="A5275" s="2" t="str">
        <f t="shared" si="164"/>
        <v>2023|ÅŒpÅtiki District|13</v>
      </c>
      <c r="B5275" t="s">
        <v>16</v>
      </c>
      <c r="C5275" t="s">
        <v>17</v>
      </c>
      <c r="D5275" t="s">
        <v>18</v>
      </c>
      <c r="E5275" t="s">
        <v>19</v>
      </c>
      <c r="F5275">
        <v>2023</v>
      </c>
      <c r="G5275">
        <v>2023</v>
      </c>
      <c r="H5275">
        <v>27</v>
      </c>
      <c r="I5275" t="s">
        <v>128</v>
      </c>
      <c r="J5275">
        <v>9</v>
      </c>
      <c r="K5275" t="s">
        <v>31</v>
      </c>
      <c r="L5275">
        <v>13</v>
      </c>
      <c r="N5275">
        <v>33</v>
      </c>
      <c r="R5275" s="2" t="str">
        <f t="shared" si="165"/>
        <v>.</v>
      </c>
      <c r="S5275" s="2" t="str">
        <f>IF(AND(P5275&lt;&gt;"_U",P5275&lt;&gt;"c",J5275&lt;&gt;99,J5275&lt;&gt;9),IFERROR(VLOOKUP(A5275,'TA Total'!$A$2:$N$10000,14,0),"."),".")</f>
        <v>.</v>
      </c>
    </row>
    <row r="5276" spans="1:19" x14ac:dyDescent="0.4">
      <c r="A5276" s="2" t="str">
        <f t="shared" si="164"/>
        <v>2023|ÅŒpÅtiki District|999</v>
      </c>
      <c r="B5276" t="s">
        <v>16</v>
      </c>
      <c r="C5276" t="s">
        <v>17</v>
      </c>
      <c r="D5276" t="s">
        <v>18</v>
      </c>
      <c r="E5276" t="s">
        <v>19</v>
      </c>
      <c r="F5276">
        <v>2023</v>
      </c>
      <c r="G5276">
        <v>2023</v>
      </c>
      <c r="H5276">
        <v>27</v>
      </c>
      <c r="I5276" t="s">
        <v>128</v>
      </c>
      <c r="J5276">
        <v>9</v>
      </c>
      <c r="K5276" t="s">
        <v>31</v>
      </c>
      <c r="L5276">
        <v>999</v>
      </c>
      <c r="N5276">
        <v>987</v>
      </c>
      <c r="R5276" s="2" t="str">
        <f t="shared" si="165"/>
        <v>.</v>
      </c>
      <c r="S5276" s="2" t="str">
        <f>IF(AND(P5276&lt;&gt;"_U",P5276&lt;&gt;"c",J5276&lt;&gt;99,J5276&lt;&gt;9),IFERROR(VLOOKUP(A5276,'TA Total'!$A$2:$N$10000,14,0),"."),".")</f>
        <v>.</v>
      </c>
    </row>
    <row r="5277" spans="1:19" x14ac:dyDescent="0.4">
      <c r="A5277" s="2" t="str">
        <f t="shared" si="164"/>
        <v>2023|ÅŒpÅtiki District|10</v>
      </c>
      <c r="B5277" t="s">
        <v>16</v>
      </c>
      <c r="C5277" t="s">
        <v>17</v>
      </c>
      <c r="D5277" t="s">
        <v>18</v>
      </c>
      <c r="E5277" t="s">
        <v>19</v>
      </c>
      <c r="F5277">
        <v>2023</v>
      </c>
      <c r="G5277">
        <v>2023</v>
      </c>
      <c r="H5277">
        <v>27</v>
      </c>
      <c r="I5277" t="s">
        <v>128</v>
      </c>
      <c r="J5277">
        <v>99</v>
      </c>
      <c r="K5277" t="s">
        <v>32</v>
      </c>
      <c r="L5277">
        <v>10</v>
      </c>
      <c r="N5277">
        <v>0</v>
      </c>
      <c r="R5277" s="2" t="str">
        <f t="shared" si="165"/>
        <v>.</v>
      </c>
      <c r="S5277" s="2" t="str">
        <f>IF(AND(P5277&lt;&gt;"_U",P5277&lt;&gt;"c",J5277&lt;&gt;99,J5277&lt;&gt;9),IFERROR(VLOOKUP(A5277,'TA Total'!$A$2:$N$10000,14,0),"."),".")</f>
        <v>.</v>
      </c>
    </row>
    <row r="5278" spans="1:19" x14ac:dyDescent="0.4">
      <c r="A5278" s="2" t="str">
        <f t="shared" si="164"/>
        <v>2023|ÅŒpÅtiki District|11</v>
      </c>
      <c r="B5278" t="s">
        <v>16</v>
      </c>
      <c r="C5278" t="s">
        <v>17</v>
      </c>
      <c r="D5278" t="s">
        <v>18</v>
      </c>
      <c r="E5278" t="s">
        <v>19</v>
      </c>
      <c r="F5278">
        <v>2023</v>
      </c>
      <c r="G5278">
        <v>2023</v>
      </c>
      <c r="H5278">
        <v>27</v>
      </c>
      <c r="I5278" t="s">
        <v>128</v>
      </c>
      <c r="J5278">
        <v>99</v>
      </c>
      <c r="K5278" t="s">
        <v>32</v>
      </c>
      <c r="L5278">
        <v>11</v>
      </c>
      <c r="N5278">
        <v>3249</v>
      </c>
      <c r="R5278" s="2" t="str">
        <f t="shared" si="165"/>
        <v>.</v>
      </c>
      <c r="S5278" s="2" t="str">
        <f>IF(AND(P5278&lt;&gt;"_U",P5278&lt;&gt;"c",J5278&lt;&gt;99,J5278&lt;&gt;9),IFERROR(VLOOKUP(A5278,'TA Total'!$A$2:$N$10000,14,0),"."),".")</f>
        <v>.</v>
      </c>
    </row>
    <row r="5279" spans="1:19" x14ac:dyDescent="0.4">
      <c r="A5279" s="2" t="str">
        <f t="shared" si="164"/>
        <v>2023|ÅŒpÅtiki District|12</v>
      </c>
      <c r="B5279" t="s">
        <v>16</v>
      </c>
      <c r="C5279" t="s">
        <v>17</v>
      </c>
      <c r="D5279" t="s">
        <v>18</v>
      </c>
      <c r="E5279" t="s">
        <v>19</v>
      </c>
      <c r="F5279">
        <v>2023</v>
      </c>
      <c r="G5279">
        <v>2023</v>
      </c>
      <c r="H5279">
        <v>27</v>
      </c>
      <c r="I5279" t="s">
        <v>128</v>
      </c>
      <c r="J5279">
        <v>99</v>
      </c>
      <c r="K5279" t="s">
        <v>32</v>
      </c>
      <c r="L5279">
        <v>12</v>
      </c>
      <c r="N5279">
        <v>258</v>
      </c>
      <c r="R5279" s="2" t="str">
        <f t="shared" si="165"/>
        <v>.</v>
      </c>
      <c r="S5279" s="2" t="str">
        <f>IF(AND(P5279&lt;&gt;"_U",P5279&lt;&gt;"c",J5279&lt;&gt;99,J5279&lt;&gt;9),IFERROR(VLOOKUP(A5279,'TA Total'!$A$2:$N$10000,14,0),"."),".")</f>
        <v>.</v>
      </c>
    </row>
    <row r="5280" spans="1:19" x14ac:dyDescent="0.4">
      <c r="A5280" s="2" t="str">
        <f t="shared" si="164"/>
        <v>2023|ÅŒpÅtiki District|13</v>
      </c>
      <c r="B5280" t="s">
        <v>16</v>
      </c>
      <c r="C5280" t="s">
        <v>17</v>
      </c>
      <c r="D5280" t="s">
        <v>18</v>
      </c>
      <c r="E5280" t="s">
        <v>19</v>
      </c>
      <c r="F5280">
        <v>2023</v>
      </c>
      <c r="G5280">
        <v>2023</v>
      </c>
      <c r="H5280">
        <v>27</v>
      </c>
      <c r="I5280" t="s">
        <v>128</v>
      </c>
      <c r="J5280">
        <v>99</v>
      </c>
      <c r="K5280" t="s">
        <v>32</v>
      </c>
      <c r="L5280">
        <v>13</v>
      </c>
      <c r="N5280">
        <v>117</v>
      </c>
      <c r="R5280" s="2" t="str">
        <f t="shared" si="165"/>
        <v>.</v>
      </c>
      <c r="S5280" s="2" t="str">
        <f>IF(AND(P5280&lt;&gt;"_U",P5280&lt;&gt;"c",J5280&lt;&gt;99,J5280&lt;&gt;9),IFERROR(VLOOKUP(A5280,'TA Total'!$A$2:$N$10000,14,0),"."),".")</f>
        <v>.</v>
      </c>
    </row>
    <row r="5281" spans="1:19" x14ac:dyDescent="0.4">
      <c r="A5281" s="2" t="str">
        <f t="shared" si="164"/>
        <v>2023|ÅŒpÅtiki District|999</v>
      </c>
      <c r="B5281" t="s">
        <v>16</v>
      </c>
      <c r="C5281" t="s">
        <v>17</v>
      </c>
      <c r="D5281" t="s">
        <v>18</v>
      </c>
      <c r="E5281" t="s">
        <v>19</v>
      </c>
      <c r="F5281">
        <v>2023</v>
      </c>
      <c r="G5281">
        <v>2023</v>
      </c>
      <c r="H5281">
        <v>27</v>
      </c>
      <c r="I5281" t="s">
        <v>128</v>
      </c>
      <c r="J5281">
        <v>99</v>
      </c>
      <c r="K5281" t="s">
        <v>32</v>
      </c>
      <c r="L5281">
        <v>999</v>
      </c>
      <c r="N5281">
        <v>3624</v>
      </c>
      <c r="R5281" s="2" t="str">
        <f t="shared" si="165"/>
        <v>.</v>
      </c>
      <c r="S5281" s="2" t="str">
        <f>IF(AND(P5281&lt;&gt;"_U",P5281&lt;&gt;"c",J5281&lt;&gt;99,J5281&lt;&gt;9),IFERROR(VLOOKUP(A5281,'TA Total'!$A$2:$N$10000,14,0),"."),".")</f>
        <v>.</v>
      </c>
    </row>
    <row r="5282" spans="1:19" x14ac:dyDescent="0.4">
      <c r="A5282" s="2" t="str">
        <f t="shared" si="164"/>
        <v>2023|Gisborne District|10</v>
      </c>
      <c r="B5282" t="s">
        <v>16</v>
      </c>
      <c r="C5282" t="s">
        <v>17</v>
      </c>
      <c r="D5282" t="s">
        <v>18</v>
      </c>
      <c r="E5282" t="s">
        <v>19</v>
      </c>
      <c r="F5282">
        <v>2023</v>
      </c>
      <c r="G5282">
        <v>2023</v>
      </c>
      <c r="H5282">
        <v>28</v>
      </c>
      <c r="I5282" t="s">
        <v>127</v>
      </c>
      <c r="J5282">
        <v>0</v>
      </c>
      <c r="K5282" t="s">
        <v>21</v>
      </c>
      <c r="L5282">
        <v>10</v>
      </c>
      <c r="N5282">
        <v>0</v>
      </c>
      <c r="R5282" s="2">
        <f t="shared" si="165"/>
        <v>0</v>
      </c>
      <c r="S5282" s="2">
        <f>IF(AND(P5282&lt;&gt;"_U",P5282&lt;&gt;"c",J5282&lt;&gt;99,J5282&lt;&gt;9),IFERROR(VLOOKUP(A5282,'TA Total'!$A$2:$N$10000,14,0),"."),".")</f>
        <v>6</v>
      </c>
    </row>
    <row r="5283" spans="1:19" x14ac:dyDescent="0.4">
      <c r="A5283" s="2" t="str">
        <f t="shared" si="164"/>
        <v>2023|Gisborne District|11</v>
      </c>
      <c r="B5283" t="s">
        <v>16</v>
      </c>
      <c r="C5283" t="s">
        <v>17</v>
      </c>
      <c r="D5283" t="s">
        <v>18</v>
      </c>
      <c r="E5283" t="s">
        <v>19</v>
      </c>
      <c r="F5283">
        <v>2023</v>
      </c>
      <c r="G5283">
        <v>2023</v>
      </c>
      <c r="H5283">
        <v>28</v>
      </c>
      <c r="I5283" t="s">
        <v>127</v>
      </c>
      <c r="J5283">
        <v>0</v>
      </c>
      <c r="K5283" t="s">
        <v>21</v>
      </c>
      <c r="L5283">
        <v>11</v>
      </c>
      <c r="N5283">
        <v>210</v>
      </c>
      <c r="R5283" s="2">
        <f t="shared" si="165"/>
        <v>1.62</v>
      </c>
      <c r="S5283" s="2">
        <f>IF(AND(P5283&lt;&gt;"_U",P5283&lt;&gt;"c",J5283&lt;&gt;99,J5283&lt;&gt;9),IFERROR(VLOOKUP(A5283,'TA Total'!$A$2:$N$10000,14,0),"."),".")</f>
        <v>12939</v>
      </c>
    </row>
    <row r="5284" spans="1:19" x14ac:dyDescent="0.4">
      <c r="A5284" s="2" t="str">
        <f t="shared" si="164"/>
        <v>2023|Gisborne District|12</v>
      </c>
      <c r="B5284" t="s">
        <v>16</v>
      </c>
      <c r="C5284" t="s">
        <v>17</v>
      </c>
      <c r="D5284" t="s">
        <v>18</v>
      </c>
      <c r="E5284" t="s">
        <v>19</v>
      </c>
      <c r="F5284">
        <v>2023</v>
      </c>
      <c r="G5284">
        <v>2023</v>
      </c>
      <c r="H5284">
        <v>28</v>
      </c>
      <c r="I5284" t="s">
        <v>127</v>
      </c>
      <c r="J5284">
        <v>0</v>
      </c>
      <c r="K5284" t="s">
        <v>21</v>
      </c>
      <c r="L5284">
        <v>12</v>
      </c>
      <c r="N5284">
        <v>60</v>
      </c>
      <c r="R5284" s="2">
        <f t="shared" si="165"/>
        <v>3.02</v>
      </c>
      <c r="S5284" s="2">
        <f>IF(AND(P5284&lt;&gt;"_U",P5284&lt;&gt;"c",J5284&lt;&gt;99,J5284&lt;&gt;9),IFERROR(VLOOKUP(A5284,'TA Total'!$A$2:$N$10000,14,0),"."),".")</f>
        <v>1989</v>
      </c>
    </row>
    <row r="5285" spans="1:19" x14ac:dyDescent="0.4">
      <c r="A5285" s="2" t="str">
        <f t="shared" si="164"/>
        <v>2023|Gisborne District|13</v>
      </c>
      <c r="B5285" t="s">
        <v>16</v>
      </c>
      <c r="C5285" t="s">
        <v>17</v>
      </c>
      <c r="D5285" t="s">
        <v>18</v>
      </c>
      <c r="E5285" t="s">
        <v>19</v>
      </c>
      <c r="F5285">
        <v>2023</v>
      </c>
      <c r="G5285">
        <v>2023</v>
      </c>
      <c r="H5285">
        <v>28</v>
      </c>
      <c r="I5285" t="s">
        <v>127</v>
      </c>
      <c r="J5285">
        <v>0</v>
      </c>
      <c r="K5285" t="s">
        <v>21</v>
      </c>
      <c r="L5285">
        <v>13</v>
      </c>
      <c r="N5285">
        <v>27</v>
      </c>
      <c r="R5285" s="2">
        <f t="shared" si="165"/>
        <v>20.45</v>
      </c>
      <c r="S5285" s="2">
        <f>IF(AND(P5285&lt;&gt;"_U",P5285&lt;&gt;"c",J5285&lt;&gt;99,J5285&lt;&gt;9),IFERROR(VLOOKUP(A5285,'TA Total'!$A$2:$N$10000,14,0),"."),".")</f>
        <v>132</v>
      </c>
    </row>
    <row r="5286" spans="1:19" x14ac:dyDescent="0.4">
      <c r="A5286" s="2" t="str">
        <f t="shared" si="164"/>
        <v>2023|Gisborne District|999</v>
      </c>
      <c r="B5286" t="s">
        <v>16</v>
      </c>
      <c r="C5286" t="s">
        <v>17</v>
      </c>
      <c r="D5286" t="s">
        <v>18</v>
      </c>
      <c r="E5286" t="s">
        <v>19</v>
      </c>
      <c r="F5286">
        <v>2023</v>
      </c>
      <c r="G5286">
        <v>2023</v>
      </c>
      <c r="H5286">
        <v>28</v>
      </c>
      <c r="I5286" t="s">
        <v>127</v>
      </c>
      <c r="J5286">
        <v>0</v>
      </c>
      <c r="K5286" t="s">
        <v>21</v>
      </c>
      <c r="L5286">
        <v>999</v>
      </c>
      <c r="N5286">
        <v>294</v>
      </c>
      <c r="R5286" s="2">
        <f t="shared" si="165"/>
        <v>1.95</v>
      </c>
      <c r="S5286" s="2">
        <f>IF(AND(P5286&lt;&gt;"_U",P5286&lt;&gt;"c",J5286&lt;&gt;99,J5286&lt;&gt;9),IFERROR(VLOOKUP(A5286,'TA Total'!$A$2:$N$10000,14,0),"."),".")</f>
        <v>15063</v>
      </c>
    </row>
    <row r="5287" spans="1:19" x14ac:dyDescent="0.4">
      <c r="A5287" s="2" t="str">
        <f t="shared" si="164"/>
        <v>2023|Gisborne District|10</v>
      </c>
      <c r="B5287" t="s">
        <v>16</v>
      </c>
      <c r="C5287" t="s">
        <v>17</v>
      </c>
      <c r="D5287" t="s">
        <v>18</v>
      </c>
      <c r="E5287" t="s">
        <v>19</v>
      </c>
      <c r="F5287">
        <v>2023</v>
      </c>
      <c r="G5287">
        <v>2023</v>
      </c>
      <c r="H5287">
        <v>28</v>
      </c>
      <c r="I5287" t="s">
        <v>127</v>
      </c>
      <c r="J5287">
        <v>1</v>
      </c>
      <c r="K5287" t="s">
        <v>22</v>
      </c>
      <c r="L5287">
        <v>10</v>
      </c>
      <c r="N5287">
        <v>3</v>
      </c>
      <c r="R5287" s="2">
        <f t="shared" si="165"/>
        <v>50</v>
      </c>
      <c r="S5287" s="2">
        <f>IF(AND(P5287&lt;&gt;"_U",P5287&lt;&gt;"c",J5287&lt;&gt;99,J5287&lt;&gt;9),IFERROR(VLOOKUP(A5287,'TA Total'!$A$2:$N$10000,14,0),"."),".")</f>
        <v>6</v>
      </c>
    </row>
    <row r="5288" spans="1:19" x14ac:dyDescent="0.4">
      <c r="A5288" s="2" t="str">
        <f t="shared" si="164"/>
        <v>2023|Gisborne District|11</v>
      </c>
      <c r="B5288" t="s">
        <v>16</v>
      </c>
      <c r="C5288" t="s">
        <v>17</v>
      </c>
      <c r="D5288" t="s">
        <v>18</v>
      </c>
      <c r="E5288" t="s">
        <v>19</v>
      </c>
      <c r="F5288">
        <v>2023</v>
      </c>
      <c r="G5288">
        <v>2023</v>
      </c>
      <c r="H5288">
        <v>28</v>
      </c>
      <c r="I5288" t="s">
        <v>127</v>
      </c>
      <c r="J5288">
        <v>1</v>
      </c>
      <c r="K5288" t="s">
        <v>22</v>
      </c>
      <c r="L5288">
        <v>11</v>
      </c>
      <c r="N5288">
        <v>7071</v>
      </c>
      <c r="R5288" s="2">
        <f t="shared" si="165"/>
        <v>54.65</v>
      </c>
      <c r="S5288" s="2">
        <f>IF(AND(P5288&lt;&gt;"_U",P5288&lt;&gt;"c",J5288&lt;&gt;99,J5288&lt;&gt;9),IFERROR(VLOOKUP(A5288,'TA Total'!$A$2:$N$10000,14,0),"."),".")</f>
        <v>12939</v>
      </c>
    </row>
    <row r="5289" spans="1:19" x14ac:dyDescent="0.4">
      <c r="A5289" s="2" t="str">
        <f t="shared" si="164"/>
        <v>2023|Gisborne District|12</v>
      </c>
      <c r="B5289" t="s">
        <v>16</v>
      </c>
      <c r="C5289" t="s">
        <v>17</v>
      </c>
      <c r="D5289" t="s">
        <v>18</v>
      </c>
      <c r="E5289" t="s">
        <v>19</v>
      </c>
      <c r="F5289">
        <v>2023</v>
      </c>
      <c r="G5289">
        <v>2023</v>
      </c>
      <c r="H5289">
        <v>28</v>
      </c>
      <c r="I5289" t="s">
        <v>127</v>
      </c>
      <c r="J5289">
        <v>1</v>
      </c>
      <c r="K5289" t="s">
        <v>22</v>
      </c>
      <c r="L5289">
        <v>12</v>
      </c>
      <c r="N5289">
        <v>1446</v>
      </c>
      <c r="R5289" s="2">
        <f t="shared" si="165"/>
        <v>72.7</v>
      </c>
      <c r="S5289" s="2">
        <f>IF(AND(P5289&lt;&gt;"_U",P5289&lt;&gt;"c",J5289&lt;&gt;99,J5289&lt;&gt;9),IFERROR(VLOOKUP(A5289,'TA Total'!$A$2:$N$10000,14,0),"."),".")</f>
        <v>1989</v>
      </c>
    </row>
    <row r="5290" spans="1:19" x14ac:dyDescent="0.4">
      <c r="A5290" s="2" t="str">
        <f t="shared" si="164"/>
        <v>2023|Gisborne District|13</v>
      </c>
      <c r="B5290" t="s">
        <v>16</v>
      </c>
      <c r="C5290" t="s">
        <v>17</v>
      </c>
      <c r="D5290" t="s">
        <v>18</v>
      </c>
      <c r="E5290" t="s">
        <v>19</v>
      </c>
      <c r="F5290">
        <v>2023</v>
      </c>
      <c r="G5290">
        <v>2023</v>
      </c>
      <c r="H5290">
        <v>28</v>
      </c>
      <c r="I5290" t="s">
        <v>127</v>
      </c>
      <c r="J5290">
        <v>1</v>
      </c>
      <c r="K5290" t="s">
        <v>22</v>
      </c>
      <c r="L5290">
        <v>13</v>
      </c>
      <c r="N5290">
        <v>21</v>
      </c>
      <c r="R5290" s="2">
        <f t="shared" si="165"/>
        <v>15.91</v>
      </c>
      <c r="S5290" s="2">
        <f>IF(AND(P5290&lt;&gt;"_U",P5290&lt;&gt;"c",J5290&lt;&gt;99,J5290&lt;&gt;9),IFERROR(VLOOKUP(A5290,'TA Total'!$A$2:$N$10000,14,0),"."),".")</f>
        <v>132</v>
      </c>
    </row>
    <row r="5291" spans="1:19" x14ac:dyDescent="0.4">
      <c r="A5291" s="2" t="str">
        <f t="shared" si="164"/>
        <v>2023|Gisborne District|999</v>
      </c>
      <c r="B5291" t="s">
        <v>16</v>
      </c>
      <c r="C5291" t="s">
        <v>17</v>
      </c>
      <c r="D5291" t="s">
        <v>18</v>
      </c>
      <c r="E5291" t="s">
        <v>19</v>
      </c>
      <c r="F5291">
        <v>2023</v>
      </c>
      <c r="G5291">
        <v>2023</v>
      </c>
      <c r="H5291">
        <v>28</v>
      </c>
      <c r="I5291" t="s">
        <v>127</v>
      </c>
      <c r="J5291">
        <v>1</v>
      </c>
      <c r="K5291" t="s">
        <v>22</v>
      </c>
      <c r="L5291">
        <v>999</v>
      </c>
      <c r="N5291">
        <v>8541</v>
      </c>
      <c r="R5291" s="2">
        <f t="shared" si="165"/>
        <v>56.7</v>
      </c>
      <c r="S5291" s="2">
        <f>IF(AND(P5291&lt;&gt;"_U",P5291&lt;&gt;"c",J5291&lt;&gt;99,J5291&lt;&gt;9),IFERROR(VLOOKUP(A5291,'TA Total'!$A$2:$N$10000,14,0),"."),".")</f>
        <v>15063</v>
      </c>
    </row>
    <row r="5292" spans="1:19" x14ac:dyDescent="0.4">
      <c r="A5292" s="2" t="str">
        <f t="shared" si="164"/>
        <v>2023|Gisborne District|10</v>
      </c>
      <c r="B5292" t="s">
        <v>16</v>
      </c>
      <c r="C5292" t="s">
        <v>17</v>
      </c>
      <c r="D5292" t="s">
        <v>18</v>
      </c>
      <c r="E5292" t="s">
        <v>19</v>
      </c>
      <c r="F5292">
        <v>2023</v>
      </c>
      <c r="G5292">
        <v>2023</v>
      </c>
      <c r="H5292">
        <v>28</v>
      </c>
      <c r="I5292" t="s">
        <v>127</v>
      </c>
      <c r="J5292">
        <v>2</v>
      </c>
      <c r="K5292" t="s">
        <v>23</v>
      </c>
      <c r="L5292">
        <v>10</v>
      </c>
      <c r="N5292">
        <v>0</v>
      </c>
      <c r="R5292" s="2">
        <f t="shared" si="165"/>
        <v>0</v>
      </c>
      <c r="S5292" s="2">
        <f>IF(AND(P5292&lt;&gt;"_U",P5292&lt;&gt;"c",J5292&lt;&gt;99,J5292&lt;&gt;9),IFERROR(VLOOKUP(A5292,'TA Total'!$A$2:$N$10000,14,0),"."),".")</f>
        <v>6</v>
      </c>
    </row>
    <row r="5293" spans="1:19" x14ac:dyDescent="0.4">
      <c r="A5293" s="2" t="str">
        <f t="shared" si="164"/>
        <v>2023|Gisborne District|11</v>
      </c>
      <c r="B5293" t="s">
        <v>16</v>
      </c>
      <c r="C5293" t="s">
        <v>17</v>
      </c>
      <c r="D5293" t="s">
        <v>18</v>
      </c>
      <c r="E5293" t="s">
        <v>19</v>
      </c>
      <c r="F5293">
        <v>2023</v>
      </c>
      <c r="G5293">
        <v>2023</v>
      </c>
      <c r="H5293">
        <v>28</v>
      </c>
      <c r="I5293" t="s">
        <v>127</v>
      </c>
      <c r="J5293">
        <v>2</v>
      </c>
      <c r="K5293" t="s">
        <v>23</v>
      </c>
      <c r="L5293">
        <v>11</v>
      </c>
      <c r="N5293">
        <v>3837</v>
      </c>
      <c r="R5293" s="2">
        <f t="shared" si="165"/>
        <v>29.65</v>
      </c>
      <c r="S5293" s="2">
        <f>IF(AND(P5293&lt;&gt;"_U",P5293&lt;&gt;"c",J5293&lt;&gt;99,J5293&lt;&gt;9),IFERROR(VLOOKUP(A5293,'TA Total'!$A$2:$N$10000,14,0),"."),".")</f>
        <v>12939</v>
      </c>
    </row>
    <row r="5294" spans="1:19" x14ac:dyDescent="0.4">
      <c r="A5294" s="2" t="str">
        <f t="shared" si="164"/>
        <v>2023|Gisborne District|12</v>
      </c>
      <c r="B5294" t="s">
        <v>16</v>
      </c>
      <c r="C5294" t="s">
        <v>17</v>
      </c>
      <c r="D5294" t="s">
        <v>18</v>
      </c>
      <c r="E5294" t="s">
        <v>19</v>
      </c>
      <c r="F5294">
        <v>2023</v>
      </c>
      <c r="G5294">
        <v>2023</v>
      </c>
      <c r="H5294">
        <v>28</v>
      </c>
      <c r="I5294" t="s">
        <v>127</v>
      </c>
      <c r="J5294">
        <v>2</v>
      </c>
      <c r="K5294" t="s">
        <v>23</v>
      </c>
      <c r="L5294">
        <v>12</v>
      </c>
      <c r="N5294">
        <v>603</v>
      </c>
      <c r="R5294" s="2">
        <f t="shared" si="165"/>
        <v>30.32</v>
      </c>
      <c r="S5294" s="2">
        <f>IF(AND(P5294&lt;&gt;"_U",P5294&lt;&gt;"c",J5294&lt;&gt;99,J5294&lt;&gt;9),IFERROR(VLOOKUP(A5294,'TA Total'!$A$2:$N$10000,14,0),"."),".")</f>
        <v>1989</v>
      </c>
    </row>
    <row r="5295" spans="1:19" x14ac:dyDescent="0.4">
      <c r="A5295" s="2" t="str">
        <f t="shared" si="164"/>
        <v>2023|Gisborne District|13</v>
      </c>
      <c r="B5295" t="s">
        <v>16</v>
      </c>
      <c r="C5295" t="s">
        <v>17</v>
      </c>
      <c r="D5295" t="s">
        <v>18</v>
      </c>
      <c r="E5295" t="s">
        <v>19</v>
      </c>
      <c r="F5295">
        <v>2023</v>
      </c>
      <c r="G5295">
        <v>2023</v>
      </c>
      <c r="H5295">
        <v>28</v>
      </c>
      <c r="I5295" t="s">
        <v>127</v>
      </c>
      <c r="J5295">
        <v>2</v>
      </c>
      <c r="K5295" t="s">
        <v>23</v>
      </c>
      <c r="L5295">
        <v>13</v>
      </c>
      <c r="N5295">
        <v>54</v>
      </c>
      <c r="R5295" s="2">
        <f t="shared" si="165"/>
        <v>40.909999999999997</v>
      </c>
      <c r="S5295" s="2">
        <f>IF(AND(P5295&lt;&gt;"_U",P5295&lt;&gt;"c",J5295&lt;&gt;99,J5295&lt;&gt;9),IFERROR(VLOOKUP(A5295,'TA Total'!$A$2:$N$10000,14,0),"."),".")</f>
        <v>132</v>
      </c>
    </row>
    <row r="5296" spans="1:19" x14ac:dyDescent="0.4">
      <c r="A5296" s="2" t="str">
        <f t="shared" si="164"/>
        <v>2023|Gisborne District|999</v>
      </c>
      <c r="B5296" t="s">
        <v>16</v>
      </c>
      <c r="C5296" t="s">
        <v>17</v>
      </c>
      <c r="D5296" t="s">
        <v>18</v>
      </c>
      <c r="E5296" t="s">
        <v>19</v>
      </c>
      <c r="F5296">
        <v>2023</v>
      </c>
      <c r="G5296">
        <v>2023</v>
      </c>
      <c r="H5296">
        <v>28</v>
      </c>
      <c r="I5296" t="s">
        <v>127</v>
      </c>
      <c r="J5296">
        <v>2</v>
      </c>
      <c r="K5296" t="s">
        <v>23</v>
      </c>
      <c r="L5296">
        <v>999</v>
      </c>
      <c r="N5296">
        <v>4494</v>
      </c>
      <c r="R5296" s="2">
        <f t="shared" si="165"/>
        <v>29.83</v>
      </c>
      <c r="S5296" s="2">
        <f>IF(AND(P5296&lt;&gt;"_U",P5296&lt;&gt;"c",J5296&lt;&gt;99,J5296&lt;&gt;9),IFERROR(VLOOKUP(A5296,'TA Total'!$A$2:$N$10000,14,0),"."),".")</f>
        <v>15063</v>
      </c>
    </row>
    <row r="5297" spans="1:19" x14ac:dyDescent="0.4">
      <c r="A5297" s="2" t="str">
        <f t="shared" si="164"/>
        <v>2023|Gisborne District|10</v>
      </c>
      <c r="B5297" t="s">
        <v>16</v>
      </c>
      <c r="C5297" t="s">
        <v>17</v>
      </c>
      <c r="D5297" t="s">
        <v>18</v>
      </c>
      <c r="E5297" t="s">
        <v>19</v>
      </c>
      <c r="F5297">
        <v>2023</v>
      </c>
      <c r="G5297">
        <v>2023</v>
      </c>
      <c r="H5297">
        <v>28</v>
      </c>
      <c r="I5297" t="s">
        <v>127</v>
      </c>
      <c r="J5297">
        <v>3</v>
      </c>
      <c r="K5297" t="s">
        <v>24</v>
      </c>
      <c r="L5297">
        <v>10</v>
      </c>
      <c r="N5297">
        <v>0</v>
      </c>
      <c r="R5297" s="2">
        <f t="shared" si="165"/>
        <v>0</v>
      </c>
      <c r="S5297" s="2">
        <f>IF(AND(P5297&lt;&gt;"_U",P5297&lt;&gt;"c",J5297&lt;&gt;99,J5297&lt;&gt;9),IFERROR(VLOOKUP(A5297,'TA Total'!$A$2:$N$10000,14,0),"."),".")</f>
        <v>6</v>
      </c>
    </row>
    <row r="5298" spans="1:19" x14ac:dyDescent="0.4">
      <c r="A5298" s="2" t="str">
        <f t="shared" si="164"/>
        <v>2023|Gisborne District|11</v>
      </c>
      <c r="B5298" t="s">
        <v>16</v>
      </c>
      <c r="C5298" t="s">
        <v>17</v>
      </c>
      <c r="D5298" t="s">
        <v>18</v>
      </c>
      <c r="E5298" t="s">
        <v>19</v>
      </c>
      <c r="F5298">
        <v>2023</v>
      </c>
      <c r="G5298">
        <v>2023</v>
      </c>
      <c r="H5298">
        <v>28</v>
      </c>
      <c r="I5298" t="s">
        <v>127</v>
      </c>
      <c r="J5298">
        <v>3</v>
      </c>
      <c r="K5298" t="s">
        <v>24</v>
      </c>
      <c r="L5298">
        <v>11</v>
      </c>
      <c r="N5298">
        <v>1044</v>
      </c>
      <c r="R5298" s="2">
        <f t="shared" si="165"/>
        <v>8.07</v>
      </c>
      <c r="S5298" s="2">
        <f>IF(AND(P5298&lt;&gt;"_U",P5298&lt;&gt;"c",J5298&lt;&gt;99,J5298&lt;&gt;9),IFERROR(VLOOKUP(A5298,'TA Total'!$A$2:$N$10000,14,0),"."),".")</f>
        <v>12939</v>
      </c>
    </row>
    <row r="5299" spans="1:19" x14ac:dyDescent="0.4">
      <c r="A5299" s="2" t="str">
        <f t="shared" si="164"/>
        <v>2023|Gisborne District|12</v>
      </c>
      <c r="B5299" t="s">
        <v>16</v>
      </c>
      <c r="C5299" t="s">
        <v>17</v>
      </c>
      <c r="D5299" t="s">
        <v>18</v>
      </c>
      <c r="E5299" t="s">
        <v>19</v>
      </c>
      <c r="F5299">
        <v>2023</v>
      </c>
      <c r="G5299">
        <v>2023</v>
      </c>
      <c r="H5299">
        <v>28</v>
      </c>
      <c r="I5299" t="s">
        <v>127</v>
      </c>
      <c r="J5299">
        <v>3</v>
      </c>
      <c r="K5299" t="s">
        <v>24</v>
      </c>
      <c r="L5299">
        <v>12</v>
      </c>
      <c r="N5299">
        <v>81</v>
      </c>
      <c r="R5299" s="2">
        <f t="shared" si="165"/>
        <v>4.07</v>
      </c>
      <c r="S5299" s="2">
        <f>IF(AND(P5299&lt;&gt;"_U",P5299&lt;&gt;"c",J5299&lt;&gt;99,J5299&lt;&gt;9),IFERROR(VLOOKUP(A5299,'TA Total'!$A$2:$N$10000,14,0),"."),".")</f>
        <v>1989</v>
      </c>
    </row>
    <row r="5300" spans="1:19" x14ac:dyDescent="0.4">
      <c r="A5300" s="2" t="str">
        <f t="shared" si="164"/>
        <v>2023|Gisborne District|13</v>
      </c>
      <c r="B5300" t="s">
        <v>16</v>
      </c>
      <c r="C5300" t="s">
        <v>17</v>
      </c>
      <c r="D5300" t="s">
        <v>18</v>
      </c>
      <c r="E5300" t="s">
        <v>19</v>
      </c>
      <c r="F5300">
        <v>2023</v>
      </c>
      <c r="G5300">
        <v>2023</v>
      </c>
      <c r="H5300">
        <v>28</v>
      </c>
      <c r="I5300" t="s">
        <v>127</v>
      </c>
      <c r="J5300">
        <v>3</v>
      </c>
      <c r="K5300" t="s">
        <v>24</v>
      </c>
      <c r="L5300">
        <v>13</v>
      </c>
      <c r="N5300">
        <v>9</v>
      </c>
      <c r="R5300" s="2">
        <f t="shared" si="165"/>
        <v>6.82</v>
      </c>
      <c r="S5300" s="2">
        <f>IF(AND(P5300&lt;&gt;"_U",P5300&lt;&gt;"c",J5300&lt;&gt;99,J5300&lt;&gt;9),IFERROR(VLOOKUP(A5300,'TA Total'!$A$2:$N$10000,14,0),"."),".")</f>
        <v>132</v>
      </c>
    </row>
    <row r="5301" spans="1:19" x14ac:dyDescent="0.4">
      <c r="A5301" s="2" t="str">
        <f t="shared" si="164"/>
        <v>2023|Gisborne District|999</v>
      </c>
      <c r="B5301" t="s">
        <v>16</v>
      </c>
      <c r="C5301" t="s">
        <v>17</v>
      </c>
      <c r="D5301" t="s">
        <v>18</v>
      </c>
      <c r="E5301" t="s">
        <v>19</v>
      </c>
      <c r="F5301">
        <v>2023</v>
      </c>
      <c r="G5301">
        <v>2023</v>
      </c>
      <c r="H5301">
        <v>28</v>
      </c>
      <c r="I5301" t="s">
        <v>127</v>
      </c>
      <c r="J5301">
        <v>3</v>
      </c>
      <c r="K5301" t="s">
        <v>24</v>
      </c>
      <c r="L5301">
        <v>999</v>
      </c>
      <c r="N5301">
        <v>1134</v>
      </c>
      <c r="R5301" s="2">
        <f t="shared" si="165"/>
        <v>7.53</v>
      </c>
      <c r="S5301" s="2">
        <f>IF(AND(P5301&lt;&gt;"_U",P5301&lt;&gt;"c",J5301&lt;&gt;99,J5301&lt;&gt;9),IFERROR(VLOOKUP(A5301,'TA Total'!$A$2:$N$10000,14,0),"."),".")</f>
        <v>15063</v>
      </c>
    </row>
    <row r="5302" spans="1:19" x14ac:dyDescent="0.4">
      <c r="A5302" s="2" t="str">
        <f t="shared" si="164"/>
        <v>2023|Gisborne District|10</v>
      </c>
      <c r="B5302" t="s">
        <v>16</v>
      </c>
      <c r="C5302" t="s">
        <v>17</v>
      </c>
      <c r="D5302" t="s">
        <v>18</v>
      </c>
      <c r="E5302" t="s">
        <v>19</v>
      </c>
      <c r="F5302">
        <v>2023</v>
      </c>
      <c r="G5302">
        <v>2023</v>
      </c>
      <c r="H5302">
        <v>28</v>
      </c>
      <c r="I5302" t="s">
        <v>127</v>
      </c>
      <c r="J5302">
        <v>4</v>
      </c>
      <c r="K5302" t="s">
        <v>25</v>
      </c>
      <c r="L5302">
        <v>10</v>
      </c>
      <c r="N5302">
        <v>3</v>
      </c>
      <c r="R5302" s="2">
        <f t="shared" si="165"/>
        <v>50</v>
      </c>
      <c r="S5302" s="2">
        <f>IF(AND(P5302&lt;&gt;"_U",P5302&lt;&gt;"c",J5302&lt;&gt;99,J5302&lt;&gt;9),IFERROR(VLOOKUP(A5302,'TA Total'!$A$2:$N$10000,14,0),"."),".")</f>
        <v>6</v>
      </c>
    </row>
    <row r="5303" spans="1:19" x14ac:dyDescent="0.4">
      <c r="A5303" s="2" t="str">
        <f t="shared" si="164"/>
        <v>2023|Gisborne District|11</v>
      </c>
      <c r="B5303" t="s">
        <v>16</v>
      </c>
      <c r="C5303" t="s">
        <v>17</v>
      </c>
      <c r="D5303" t="s">
        <v>18</v>
      </c>
      <c r="E5303" t="s">
        <v>19</v>
      </c>
      <c r="F5303">
        <v>2023</v>
      </c>
      <c r="G5303">
        <v>2023</v>
      </c>
      <c r="H5303">
        <v>28</v>
      </c>
      <c r="I5303" t="s">
        <v>127</v>
      </c>
      <c r="J5303">
        <v>4</v>
      </c>
      <c r="K5303" t="s">
        <v>25</v>
      </c>
      <c r="L5303">
        <v>11</v>
      </c>
      <c r="N5303">
        <v>612</v>
      </c>
      <c r="R5303" s="2">
        <f t="shared" si="165"/>
        <v>4.7300000000000004</v>
      </c>
      <c r="S5303" s="2">
        <f>IF(AND(P5303&lt;&gt;"_U",P5303&lt;&gt;"c",J5303&lt;&gt;99,J5303&lt;&gt;9),IFERROR(VLOOKUP(A5303,'TA Total'!$A$2:$N$10000,14,0),"."),".")</f>
        <v>12939</v>
      </c>
    </row>
    <row r="5304" spans="1:19" x14ac:dyDescent="0.4">
      <c r="A5304" s="2" t="str">
        <f t="shared" si="164"/>
        <v>2023|Gisborne District|12</v>
      </c>
      <c r="B5304" t="s">
        <v>16</v>
      </c>
      <c r="C5304" t="s">
        <v>17</v>
      </c>
      <c r="D5304" t="s">
        <v>18</v>
      </c>
      <c r="E5304" t="s">
        <v>19</v>
      </c>
      <c r="F5304">
        <v>2023</v>
      </c>
      <c r="G5304">
        <v>2023</v>
      </c>
      <c r="H5304">
        <v>28</v>
      </c>
      <c r="I5304" t="s">
        <v>127</v>
      </c>
      <c r="J5304">
        <v>4</v>
      </c>
      <c r="K5304" t="s">
        <v>25</v>
      </c>
      <c r="L5304">
        <v>12</v>
      </c>
      <c r="N5304">
        <v>78</v>
      </c>
      <c r="R5304" s="2">
        <f t="shared" si="165"/>
        <v>3.92</v>
      </c>
      <c r="S5304" s="2">
        <f>IF(AND(P5304&lt;&gt;"_U",P5304&lt;&gt;"c",J5304&lt;&gt;99,J5304&lt;&gt;9),IFERROR(VLOOKUP(A5304,'TA Total'!$A$2:$N$10000,14,0),"."),".")</f>
        <v>1989</v>
      </c>
    </row>
    <row r="5305" spans="1:19" x14ac:dyDescent="0.4">
      <c r="A5305" s="2" t="str">
        <f t="shared" si="164"/>
        <v>2023|Gisborne District|13</v>
      </c>
      <c r="B5305" t="s">
        <v>16</v>
      </c>
      <c r="C5305" t="s">
        <v>17</v>
      </c>
      <c r="D5305" t="s">
        <v>18</v>
      </c>
      <c r="E5305" t="s">
        <v>19</v>
      </c>
      <c r="F5305">
        <v>2023</v>
      </c>
      <c r="G5305">
        <v>2023</v>
      </c>
      <c r="H5305">
        <v>28</v>
      </c>
      <c r="I5305" t="s">
        <v>127</v>
      </c>
      <c r="J5305">
        <v>4</v>
      </c>
      <c r="K5305" t="s">
        <v>25</v>
      </c>
      <c r="L5305">
        <v>13</v>
      </c>
      <c r="N5305">
        <v>18</v>
      </c>
      <c r="R5305" s="2">
        <f t="shared" si="165"/>
        <v>13.64</v>
      </c>
      <c r="S5305" s="2">
        <f>IF(AND(P5305&lt;&gt;"_U",P5305&lt;&gt;"c",J5305&lt;&gt;99,J5305&lt;&gt;9),IFERROR(VLOOKUP(A5305,'TA Total'!$A$2:$N$10000,14,0),"."),".")</f>
        <v>132</v>
      </c>
    </row>
    <row r="5306" spans="1:19" x14ac:dyDescent="0.4">
      <c r="A5306" s="2" t="str">
        <f t="shared" si="164"/>
        <v>2023|Gisborne District|999</v>
      </c>
      <c r="B5306" t="s">
        <v>16</v>
      </c>
      <c r="C5306" t="s">
        <v>17</v>
      </c>
      <c r="D5306" t="s">
        <v>18</v>
      </c>
      <c r="E5306" t="s">
        <v>19</v>
      </c>
      <c r="F5306">
        <v>2023</v>
      </c>
      <c r="G5306">
        <v>2023</v>
      </c>
      <c r="H5306">
        <v>28</v>
      </c>
      <c r="I5306" t="s">
        <v>127</v>
      </c>
      <c r="J5306">
        <v>4</v>
      </c>
      <c r="K5306" t="s">
        <v>25</v>
      </c>
      <c r="L5306">
        <v>999</v>
      </c>
      <c r="N5306">
        <v>711</v>
      </c>
      <c r="R5306" s="2">
        <f t="shared" si="165"/>
        <v>4.72</v>
      </c>
      <c r="S5306" s="2">
        <f>IF(AND(P5306&lt;&gt;"_U",P5306&lt;&gt;"c",J5306&lt;&gt;99,J5306&lt;&gt;9),IFERROR(VLOOKUP(A5306,'TA Total'!$A$2:$N$10000,14,0),"."),".")</f>
        <v>15063</v>
      </c>
    </row>
    <row r="5307" spans="1:19" x14ac:dyDescent="0.4">
      <c r="A5307" s="2" t="str">
        <f t="shared" si="164"/>
        <v>2023|Gisborne District|10</v>
      </c>
      <c r="B5307" t="s">
        <v>16</v>
      </c>
      <c r="C5307" t="s">
        <v>17</v>
      </c>
      <c r="D5307" t="s">
        <v>18</v>
      </c>
      <c r="E5307" t="s">
        <v>19</v>
      </c>
      <c r="F5307">
        <v>2023</v>
      </c>
      <c r="G5307">
        <v>2023</v>
      </c>
      <c r="H5307">
        <v>28</v>
      </c>
      <c r="I5307" t="s">
        <v>127</v>
      </c>
      <c r="J5307">
        <v>5</v>
      </c>
      <c r="K5307" t="s">
        <v>26</v>
      </c>
      <c r="L5307">
        <v>10</v>
      </c>
      <c r="N5307">
        <v>6</v>
      </c>
      <c r="R5307" s="2">
        <f t="shared" si="165"/>
        <v>100</v>
      </c>
      <c r="S5307" s="2">
        <f>IF(AND(P5307&lt;&gt;"_U",P5307&lt;&gt;"c",J5307&lt;&gt;99,J5307&lt;&gt;9),IFERROR(VLOOKUP(A5307,'TA Total'!$A$2:$N$10000,14,0),"."),".")</f>
        <v>6</v>
      </c>
    </row>
    <row r="5308" spans="1:19" x14ac:dyDescent="0.4">
      <c r="A5308" s="2" t="str">
        <f t="shared" si="164"/>
        <v>2023|Gisborne District|11</v>
      </c>
      <c r="B5308" t="s">
        <v>16</v>
      </c>
      <c r="C5308" t="s">
        <v>17</v>
      </c>
      <c r="D5308" t="s">
        <v>18</v>
      </c>
      <c r="E5308" t="s">
        <v>19</v>
      </c>
      <c r="F5308">
        <v>2023</v>
      </c>
      <c r="G5308">
        <v>2023</v>
      </c>
      <c r="H5308">
        <v>28</v>
      </c>
      <c r="I5308" t="s">
        <v>127</v>
      </c>
      <c r="J5308">
        <v>5</v>
      </c>
      <c r="K5308" t="s">
        <v>26</v>
      </c>
      <c r="L5308">
        <v>11</v>
      </c>
      <c r="N5308">
        <v>7632</v>
      </c>
      <c r="R5308" s="2">
        <f t="shared" si="165"/>
        <v>58.98</v>
      </c>
      <c r="S5308" s="2">
        <f>IF(AND(P5308&lt;&gt;"_U",P5308&lt;&gt;"c",J5308&lt;&gt;99,J5308&lt;&gt;9),IFERROR(VLOOKUP(A5308,'TA Total'!$A$2:$N$10000,14,0),"."),".")</f>
        <v>12939</v>
      </c>
    </row>
    <row r="5309" spans="1:19" x14ac:dyDescent="0.4">
      <c r="A5309" s="2" t="str">
        <f t="shared" si="164"/>
        <v>2023|Gisborne District|12</v>
      </c>
      <c r="B5309" t="s">
        <v>16</v>
      </c>
      <c r="C5309" t="s">
        <v>17</v>
      </c>
      <c r="D5309" t="s">
        <v>18</v>
      </c>
      <c r="E5309" t="s">
        <v>19</v>
      </c>
      <c r="F5309">
        <v>2023</v>
      </c>
      <c r="G5309">
        <v>2023</v>
      </c>
      <c r="H5309">
        <v>28</v>
      </c>
      <c r="I5309" t="s">
        <v>127</v>
      </c>
      <c r="J5309">
        <v>5</v>
      </c>
      <c r="K5309" t="s">
        <v>26</v>
      </c>
      <c r="L5309">
        <v>12</v>
      </c>
      <c r="N5309">
        <v>279</v>
      </c>
      <c r="R5309" s="2">
        <f t="shared" si="165"/>
        <v>14.03</v>
      </c>
      <c r="S5309" s="2">
        <f>IF(AND(P5309&lt;&gt;"_U",P5309&lt;&gt;"c",J5309&lt;&gt;99,J5309&lt;&gt;9),IFERROR(VLOOKUP(A5309,'TA Total'!$A$2:$N$10000,14,0),"."),".")</f>
        <v>1989</v>
      </c>
    </row>
    <row r="5310" spans="1:19" x14ac:dyDescent="0.4">
      <c r="A5310" s="2" t="str">
        <f t="shared" si="164"/>
        <v>2023|Gisborne District|13</v>
      </c>
      <c r="B5310" t="s">
        <v>16</v>
      </c>
      <c r="C5310" t="s">
        <v>17</v>
      </c>
      <c r="D5310" t="s">
        <v>18</v>
      </c>
      <c r="E5310" t="s">
        <v>19</v>
      </c>
      <c r="F5310">
        <v>2023</v>
      </c>
      <c r="G5310">
        <v>2023</v>
      </c>
      <c r="H5310">
        <v>28</v>
      </c>
      <c r="I5310" t="s">
        <v>127</v>
      </c>
      <c r="J5310">
        <v>5</v>
      </c>
      <c r="K5310" t="s">
        <v>26</v>
      </c>
      <c r="L5310">
        <v>13</v>
      </c>
      <c r="N5310">
        <v>27</v>
      </c>
      <c r="R5310" s="2">
        <f t="shared" si="165"/>
        <v>20.45</v>
      </c>
      <c r="S5310" s="2">
        <f>IF(AND(P5310&lt;&gt;"_U",P5310&lt;&gt;"c",J5310&lt;&gt;99,J5310&lt;&gt;9),IFERROR(VLOOKUP(A5310,'TA Total'!$A$2:$N$10000,14,0),"."),".")</f>
        <v>132</v>
      </c>
    </row>
    <row r="5311" spans="1:19" x14ac:dyDescent="0.4">
      <c r="A5311" s="2" t="str">
        <f t="shared" si="164"/>
        <v>2023|Gisborne District|999</v>
      </c>
      <c r="B5311" t="s">
        <v>16</v>
      </c>
      <c r="C5311" t="s">
        <v>17</v>
      </c>
      <c r="D5311" t="s">
        <v>18</v>
      </c>
      <c r="E5311" t="s">
        <v>19</v>
      </c>
      <c r="F5311">
        <v>2023</v>
      </c>
      <c r="G5311">
        <v>2023</v>
      </c>
      <c r="H5311">
        <v>28</v>
      </c>
      <c r="I5311" t="s">
        <v>127</v>
      </c>
      <c r="J5311">
        <v>5</v>
      </c>
      <c r="K5311" t="s">
        <v>26</v>
      </c>
      <c r="L5311">
        <v>999</v>
      </c>
      <c r="N5311">
        <v>7941</v>
      </c>
      <c r="R5311" s="2">
        <f t="shared" si="165"/>
        <v>52.72</v>
      </c>
      <c r="S5311" s="2">
        <f>IF(AND(P5311&lt;&gt;"_U",P5311&lt;&gt;"c",J5311&lt;&gt;99,J5311&lt;&gt;9),IFERROR(VLOOKUP(A5311,'TA Total'!$A$2:$N$10000,14,0),"."),".")</f>
        <v>15063</v>
      </c>
    </row>
    <row r="5312" spans="1:19" x14ac:dyDescent="0.4">
      <c r="A5312" s="2" t="str">
        <f t="shared" si="164"/>
        <v>2023|Gisborne District|10</v>
      </c>
      <c r="B5312" t="s">
        <v>16</v>
      </c>
      <c r="C5312" t="s">
        <v>17</v>
      </c>
      <c r="D5312" t="s">
        <v>18</v>
      </c>
      <c r="E5312" t="s">
        <v>19</v>
      </c>
      <c r="F5312">
        <v>2023</v>
      </c>
      <c r="G5312">
        <v>2023</v>
      </c>
      <c r="H5312">
        <v>28</v>
      </c>
      <c r="I5312" t="s">
        <v>127</v>
      </c>
      <c r="J5312">
        <v>6</v>
      </c>
      <c r="K5312" t="s">
        <v>27</v>
      </c>
      <c r="L5312">
        <v>10</v>
      </c>
      <c r="N5312">
        <v>0</v>
      </c>
      <c r="R5312" s="2">
        <f t="shared" si="165"/>
        <v>0</v>
      </c>
      <c r="S5312" s="2">
        <f>IF(AND(P5312&lt;&gt;"_U",P5312&lt;&gt;"c",J5312&lt;&gt;99,J5312&lt;&gt;9),IFERROR(VLOOKUP(A5312,'TA Total'!$A$2:$N$10000,14,0),"."),".")</f>
        <v>6</v>
      </c>
    </row>
    <row r="5313" spans="1:19" x14ac:dyDescent="0.4">
      <c r="A5313" s="2" t="str">
        <f t="shared" si="164"/>
        <v>2023|Gisborne District|11</v>
      </c>
      <c r="B5313" t="s">
        <v>16</v>
      </c>
      <c r="C5313" t="s">
        <v>17</v>
      </c>
      <c r="D5313" t="s">
        <v>18</v>
      </c>
      <c r="E5313" t="s">
        <v>19</v>
      </c>
      <c r="F5313">
        <v>2023</v>
      </c>
      <c r="G5313">
        <v>2023</v>
      </c>
      <c r="H5313">
        <v>28</v>
      </c>
      <c r="I5313" t="s">
        <v>127</v>
      </c>
      <c r="J5313">
        <v>6</v>
      </c>
      <c r="K5313" t="s">
        <v>27</v>
      </c>
      <c r="L5313">
        <v>11</v>
      </c>
      <c r="N5313">
        <v>78</v>
      </c>
      <c r="R5313" s="2">
        <f t="shared" si="165"/>
        <v>0.6</v>
      </c>
      <c r="S5313" s="2">
        <f>IF(AND(P5313&lt;&gt;"_U",P5313&lt;&gt;"c",J5313&lt;&gt;99,J5313&lt;&gt;9),IFERROR(VLOOKUP(A5313,'TA Total'!$A$2:$N$10000,14,0),"."),".")</f>
        <v>12939</v>
      </c>
    </row>
    <row r="5314" spans="1:19" x14ac:dyDescent="0.4">
      <c r="A5314" s="2" t="str">
        <f t="shared" si="164"/>
        <v>2023|Gisborne District|12</v>
      </c>
      <c r="B5314" t="s">
        <v>16</v>
      </c>
      <c r="C5314" t="s">
        <v>17</v>
      </c>
      <c r="D5314" t="s">
        <v>18</v>
      </c>
      <c r="E5314" t="s">
        <v>19</v>
      </c>
      <c r="F5314">
        <v>2023</v>
      </c>
      <c r="G5314">
        <v>2023</v>
      </c>
      <c r="H5314">
        <v>28</v>
      </c>
      <c r="I5314" t="s">
        <v>127</v>
      </c>
      <c r="J5314">
        <v>6</v>
      </c>
      <c r="K5314" t="s">
        <v>27</v>
      </c>
      <c r="L5314">
        <v>12</v>
      </c>
      <c r="N5314">
        <v>9</v>
      </c>
      <c r="R5314" s="2">
        <f t="shared" si="165"/>
        <v>0.45</v>
      </c>
      <c r="S5314" s="2">
        <f>IF(AND(P5314&lt;&gt;"_U",P5314&lt;&gt;"c",J5314&lt;&gt;99,J5314&lt;&gt;9),IFERROR(VLOOKUP(A5314,'TA Total'!$A$2:$N$10000,14,0),"."),".")</f>
        <v>1989</v>
      </c>
    </row>
    <row r="5315" spans="1:19" x14ac:dyDescent="0.4">
      <c r="A5315" s="2" t="str">
        <f t="shared" ref="A5315:A5378" si="166">G5315&amp;"|"&amp;I5315&amp;"|"&amp;L5315</f>
        <v>2023|Gisborne District|13</v>
      </c>
      <c r="B5315" t="s">
        <v>16</v>
      </c>
      <c r="C5315" t="s">
        <v>17</v>
      </c>
      <c r="D5315" t="s">
        <v>18</v>
      </c>
      <c r="E5315" t="s">
        <v>19</v>
      </c>
      <c r="F5315">
        <v>2023</v>
      </c>
      <c r="G5315">
        <v>2023</v>
      </c>
      <c r="H5315">
        <v>28</v>
      </c>
      <c r="I5315" t="s">
        <v>127</v>
      </c>
      <c r="J5315">
        <v>6</v>
      </c>
      <c r="K5315" t="s">
        <v>27</v>
      </c>
      <c r="L5315">
        <v>13</v>
      </c>
      <c r="N5315">
        <v>0</v>
      </c>
      <c r="R5315" s="2">
        <f t="shared" ref="R5315:R5378" si="167">IF(P5315&lt;&gt;"_U",IFERROR((ROUND(N5315/S5315*100,2)),"."),".")</f>
        <v>0</v>
      </c>
      <c r="S5315" s="2">
        <f>IF(AND(P5315&lt;&gt;"_U",P5315&lt;&gt;"c",J5315&lt;&gt;99,J5315&lt;&gt;9),IFERROR(VLOOKUP(A5315,'TA Total'!$A$2:$N$10000,14,0),"."),".")</f>
        <v>132</v>
      </c>
    </row>
    <row r="5316" spans="1:19" x14ac:dyDescent="0.4">
      <c r="A5316" s="2" t="str">
        <f t="shared" si="166"/>
        <v>2023|Gisborne District|999</v>
      </c>
      <c r="B5316" t="s">
        <v>16</v>
      </c>
      <c r="C5316" t="s">
        <v>17</v>
      </c>
      <c r="D5316" t="s">
        <v>18</v>
      </c>
      <c r="E5316" t="s">
        <v>19</v>
      </c>
      <c r="F5316">
        <v>2023</v>
      </c>
      <c r="G5316">
        <v>2023</v>
      </c>
      <c r="H5316">
        <v>28</v>
      </c>
      <c r="I5316" t="s">
        <v>127</v>
      </c>
      <c r="J5316">
        <v>6</v>
      </c>
      <c r="K5316" t="s">
        <v>27</v>
      </c>
      <c r="L5316">
        <v>999</v>
      </c>
      <c r="N5316">
        <v>90</v>
      </c>
      <c r="R5316" s="2">
        <f t="shared" si="167"/>
        <v>0.6</v>
      </c>
      <c r="S5316" s="2">
        <f>IF(AND(P5316&lt;&gt;"_U",P5316&lt;&gt;"c",J5316&lt;&gt;99,J5316&lt;&gt;9),IFERROR(VLOOKUP(A5316,'TA Total'!$A$2:$N$10000,14,0),"."),".")</f>
        <v>15063</v>
      </c>
    </row>
    <row r="5317" spans="1:19" x14ac:dyDescent="0.4">
      <c r="A5317" s="2" t="str">
        <f t="shared" si="166"/>
        <v>2023|Gisborne District|10</v>
      </c>
      <c r="B5317" t="s">
        <v>16</v>
      </c>
      <c r="C5317" t="s">
        <v>17</v>
      </c>
      <c r="D5317" t="s">
        <v>18</v>
      </c>
      <c r="E5317" t="s">
        <v>19</v>
      </c>
      <c r="F5317">
        <v>2023</v>
      </c>
      <c r="G5317">
        <v>2023</v>
      </c>
      <c r="H5317">
        <v>28</v>
      </c>
      <c r="I5317" t="s">
        <v>127</v>
      </c>
      <c r="J5317">
        <v>7</v>
      </c>
      <c r="K5317" t="s">
        <v>28</v>
      </c>
      <c r="L5317">
        <v>10</v>
      </c>
      <c r="N5317">
        <v>0</v>
      </c>
      <c r="R5317" s="2">
        <f t="shared" si="167"/>
        <v>0</v>
      </c>
      <c r="S5317" s="2">
        <f>IF(AND(P5317&lt;&gt;"_U",P5317&lt;&gt;"c",J5317&lt;&gt;99,J5317&lt;&gt;9),IFERROR(VLOOKUP(A5317,'TA Total'!$A$2:$N$10000,14,0),"."),".")</f>
        <v>6</v>
      </c>
    </row>
    <row r="5318" spans="1:19" x14ac:dyDescent="0.4">
      <c r="A5318" s="2" t="str">
        <f t="shared" si="166"/>
        <v>2023|Gisborne District|11</v>
      </c>
      <c r="B5318" t="s">
        <v>16</v>
      </c>
      <c r="C5318" t="s">
        <v>17</v>
      </c>
      <c r="D5318" t="s">
        <v>18</v>
      </c>
      <c r="E5318" t="s">
        <v>19</v>
      </c>
      <c r="F5318">
        <v>2023</v>
      </c>
      <c r="G5318">
        <v>2023</v>
      </c>
      <c r="H5318">
        <v>28</v>
      </c>
      <c r="I5318" t="s">
        <v>127</v>
      </c>
      <c r="J5318">
        <v>7</v>
      </c>
      <c r="K5318" t="s">
        <v>28</v>
      </c>
      <c r="L5318">
        <v>11</v>
      </c>
      <c r="N5318">
        <v>24</v>
      </c>
      <c r="R5318" s="2">
        <f t="shared" si="167"/>
        <v>0.19</v>
      </c>
      <c r="S5318" s="2">
        <f>IF(AND(P5318&lt;&gt;"_U",P5318&lt;&gt;"c",J5318&lt;&gt;99,J5318&lt;&gt;9),IFERROR(VLOOKUP(A5318,'TA Total'!$A$2:$N$10000,14,0),"."),".")</f>
        <v>12939</v>
      </c>
    </row>
    <row r="5319" spans="1:19" x14ac:dyDescent="0.4">
      <c r="A5319" s="2" t="str">
        <f t="shared" si="166"/>
        <v>2023|Gisborne District|12</v>
      </c>
      <c r="B5319" t="s">
        <v>16</v>
      </c>
      <c r="C5319" t="s">
        <v>17</v>
      </c>
      <c r="D5319" t="s">
        <v>18</v>
      </c>
      <c r="E5319" t="s">
        <v>19</v>
      </c>
      <c r="F5319">
        <v>2023</v>
      </c>
      <c r="G5319">
        <v>2023</v>
      </c>
      <c r="H5319">
        <v>28</v>
      </c>
      <c r="I5319" t="s">
        <v>127</v>
      </c>
      <c r="J5319">
        <v>7</v>
      </c>
      <c r="K5319" t="s">
        <v>28</v>
      </c>
      <c r="L5319">
        <v>12</v>
      </c>
      <c r="N5319">
        <v>3</v>
      </c>
      <c r="R5319" s="2">
        <f t="shared" si="167"/>
        <v>0.15</v>
      </c>
      <c r="S5319" s="2">
        <f>IF(AND(P5319&lt;&gt;"_U",P5319&lt;&gt;"c",J5319&lt;&gt;99,J5319&lt;&gt;9),IFERROR(VLOOKUP(A5319,'TA Total'!$A$2:$N$10000,14,0),"."),".")</f>
        <v>1989</v>
      </c>
    </row>
    <row r="5320" spans="1:19" x14ac:dyDescent="0.4">
      <c r="A5320" s="2" t="str">
        <f t="shared" si="166"/>
        <v>2023|Gisborne District|13</v>
      </c>
      <c r="B5320" t="s">
        <v>16</v>
      </c>
      <c r="C5320" t="s">
        <v>17</v>
      </c>
      <c r="D5320" t="s">
        <v>18</v>
      </c>
      <c r="E5320" t="s">
        <v>19</v>
      </c>
      <c r="F5320">
        <v>2023</v>
      </c>
      <c r="G5320">
        <v>2023</v>
      </c>
      <c r="H5320">
        <v>28</v>
      </c>
      <c r="I5320" t="s">
        <v>127</v>
      </c>
      <c r="J5320">
        <v>7</v>
      </c>
      <c r="K5320" t="s">
        <v>28</v>
      </c>
      <c r="L5320">
        <v>13</v>
      </c>
      <c r="N5320">
        <v>0</v>
      </c>
      <c r="R5320" s="2">
        <f t="shared" si="167"/>
        <v>0</v>
      </c>
      <c r="S5320" s="2">
        <f>IF(AND(P5320&lt;&gt;"_U",P5320&lt;&gt;"c",J5320&lt;&gt;99,J5320&lt;&gt;9),IFERROR(VLOOKUP(A5320,'TA Total'!$A$2:$N$10000,14,0),"."),".")</f>
        <v>132</v>
      </c>
    </row>
    <row r="5321" spans="1:19" x14ac:dyDescent="0.4">
      <c r="A5321" s="2" t="str">
        <f t="shared" si="166"/>
        <v>2023|Gisborne District|999</v>
      </c>
      <c r="B5321" t="s">
        <v>16</v>
      </c>
      <c r="C5321" t="s">
        <v>17</v>
      </c>
      <c r="D5321" t="s">
        <v>18</v>
      </c>
      <c r="E5321" t="s">
        <v>19</v>
      </c>
      <c r="F5321">
        <v>2023</v>
      </c>
      <c r="G5321">
        <v>2023</v>
      </c>
      <c r="H5321">
        <v>28</v>
      </c>
      <c r="I5321" t="s">
        <v>127</v>
      </c>
      <c r="J5321">
        <v>7</v>
      </c>
      <c r="K5321" t="s">
        <v>28</v>
      </c>
      <c r="L5321">
        <v>999</v>
      </c>
      <c r="N5321">
        <v>30</v>
      </c>
      <c r="R5321" s="2">
        <f t="shared" si="167"/>
        <v>0.2</v>
      </c>
      <c r="S5321" s="2">
        <f>IF(AND(P5321&lt;&gt;"_U",P5321&lt;&gt;"c",J5321&lt;&gt;99,J5321&lt;&gt;9),IFERROR(VLOOKUP(A5321,'TA Total'!$A$2:$N$10000,14,0),"."),".")</f>
        <v>15063</v>
      </c>
    </row>
    <row r="5322" spans="1:19" x14ac:dyDescent="0.4">
      <c r="A5322" s="2" t="str">
        <f t="shared" si="166"/>
        <v>2023|Gisborne District|10</v>
      </c>
      <c r="B5322" t="s">
        <v>16</v>
      </c>
      <c r="C5322" t="s">
        <v>17</v>
      </c>
      <c r="D5322" t="s">
        <v>18</v>
      </c>
      <c r="E5322" t="s">
        <v>19</v>
      </c>
      <c r="F5322">
        <v>2023</v>
      </c>
      <c r="G5322">
        <v>2023</v>
      </c>
      <c r="H5322">
        <v>28</v>
      </c>
      <c r="I5322" t="s">
        <v>127</v>
      </c>
      <c r="J5322">
        <v>77</v>
      </c>
      <c r="K5322" t="s">
        <v>29</v>
      </c>
      <c r="L5322">
        <v>10</v>
      </c>
      <c r="N5322">
        <v>6</v>
      </c>
      <c r="R5322" s="2">
        <f t="shared" si="167"/>
        <v>100</v>
      </c>
      <c r="S5322" s="2">
        <f>IF(AND(P5322&lt;&gt;"_U",P5322&lt;&gt;"c",J5322&lt;&gt;99,J5322&lt;&gt;9),IFERROR(VLOOKUP(A5322,'TA Total'!$A$2:$N$10000,14,0),"."),".")</f>
        <v>6</v>
      </c>
    </row>
    <row r="5323" spans="1:19" x14ac:dyDescent="0.4">
      <c r="A5323" s="2" t="str">
        <f t="shared" si="166"/>
        <v>2023|Gisborne District|11</v>
      </c>
      <c r="B5323" t="s">
        <v>16</v>
      </c>
      <c r="C5323" t="s">
        <v>17</v>
      </c>
      <c r="D5323" t="s">
        <v>18</v>
      </c>
      <c r="E5323" t="s">
        <v>19</v>
      </c>
      <c r="F5323">
        <v>2023</v>
      </c>
      <c r="G5323">
        <v>2023</v>
      </c>
      <c r="H5323">
        <v>28</v>
      </c>
      <c r="I5323" t="s">
        <v>127</v>
      </c>
      <c r="J5323">
        <v>77</v>
      </c>
      <c r="K5323" t="s">
        <v>29</v>
      </c>
      <c r="L5323">
        <v>11</v>
      </c>
      <c r="N5323">
        <v>12939</v>
      </c>
      <c r="R5323" s="2">
        <f t="shared" si="167"/>
        <v>100</v>
      </c>
      <c r="S5323" s="2">
        <f>IF(AND(P5323&lt;&gt;"_U",P5323&lt;&gt;"c",J5323&lt;&gt;99,J5323&lt;&gt;9),IFERROR(VLOOKUP(A5323,'TA Total'!$A$2:$N$10000,14,0),"."),".")</f>
        <v>12939</v>
      </c>
    </row>
    <row r="5324" spans="1:19" x14ac:dyDescent="0.4">
      <c r="A5324" s="2" t="str">
        <f t="shared" si="166"/>
        <v>2023|Gisborne District|12</v>
      </c>
      <c r="B5324" t="s">
        <v>16</v>
      </c>
      <c r="C5324" t="s">
        <v>17</v>
      </c>
      <c r="D5324" t="s">
        <v>18</v>
      </c>
      <c r="E5324" t="s">
        <v>19</v>
      </c>
      <c r="F5324">
        <v>2023</v>
      </c>
      <c r="G5324">
        <v>2023</v>
      </c>
      <c r="H5324">
        <v>28</v>
      </c>
      <c r="I5324" t="s">
        <v>127</v>
      </c>
      <c r="J5324">
        <v>77</v>
      </c>
      <c r="K5324" t="s">
        <v>29</v>
      </c>
      <c r="L5324">
        <v>12</v>
      </c>
      <c r="N5324">
        <v>1989</v>
      </c>
      <c r="R5324" s="2">
        <f t="shared" si="167"/>
        <v>100</v>
      </c>
      <c r="S5324" s="2">
        <f>IF(AND(P5324&lt;&gt;"_U",P5324&lt;&gt;"c",J5324&lt;&gt;99,J5324&lt;&gt;9),IFERROR(VLOOKUP(A5324,'TA Total'!$A$2:$N$10000,14,0),"."),".")</f>
        <v>1989</v>
      </c>
    </row>
    <row r="5325" spans="1:19" x14ac:dyDescent="0.4">
      <c r="A5325" s="2" t="str">
        <f t="shared" si="166"/>
        <v>2023|Gisborne District|13</v>
      </c>
      <c r="B5325" t="s">
        <v>16</v>
      </c>
      <c r="C5325" t="s">
        <v>17</v>
      </c>
      <c r="D5325" t="s">
        <v>18</v>
      </c>
      <c r="E5325" t="s">
        <v>19</v>
      </c>
      <c r="F5325">
        <v>2023</v>
      </c>
      <c r="G5325">
        <v>2023</v>
      </c>
      <c r="H5325">
        <v>28</v>
      </c>
      <c r="I5325" t="s">
        <v>127</v>
      </c>
      <c r="J5325">
        <v>77</v>
      </c>
      <c r="K5325" t="s">
        <v>29</v>
      </c>
      <c r="L5325">
        <v>13</v>
      </c>
      <c r="N5325">
        <v>132</v>
      </c>
      <c r="R5325" s="2">
        <f t="shared" si="167"/>
        <v>100</v>
      </c>
      <c r="S5325" s="2">
        <f>IF(AND(P5325&lt;&gt;"_U",P5325&lt;&gt;"c",J5325&lt;&gt;99,J5325&lt;&gt;9),IFERROR(VLOOKUP(A5325,'TA Total'!$A$2:$N$10000,14,0),"."),".")</f>
        <v>132</v>
      </c>
    </row>
    <row r="5326" spans="1:19" x14ac:dyDescent="0.4">
      <c r="A5326" s="2" t="str">
        <f t="shared" si="166"/>
        <v>2023|Gisborne District|999</v>
      </c>
      <c r="B5326" t="s">
        <v>16</v>
      </c>
      <c r="C5326" t="s">
        <v>17</v>
      </c>
      <c r="D5326" t="s">
        <v>18</v>
      </c>
      <c r="E5326" t="s">
        <v>19</v>
      </c>
      <c r="F5326">
        <v>2023</v>
      </c>
      <c r="G5326">
        <v>2023</v>
      </c>
      <c r="H5326">
        <v>28</v>
      </c>
      <c r="I5326" t="s">
        <v>127</v>
      </c>
      <c r="J5326">
        <v>77</v>
      </c>
      <c r="K5326" t="s">
        <v>29</v>
      </c>
      <c r="L5326">
        <v>999</v>
      </c>
      <c r="N5326">
        <v>15063</v>
      </c>
      <c r="R5326" s="2">
        <f t="shared" si="167"/>
        <v>100</v>
      </c>
      <c r="S5326" s="2">
        <f>IF(AND(P5326&lt;&gt;"_U",P5326&lt;&gt;"c",J5326&lt;&gt;99,J5326&lt;&gt;9),IFERROR(VLOOKUP(A5326,'TA Total'!$A$2:$N$10000,14,0),"."),".")</f>
        <v>15063</v>
      </c>
    </row>
    <row r="5327" spans="1:19" x14ac:dyDescent="0.4">
      <c r="A5327" s="2" t="str">
        <f t="shared" si="166"/>
        <v>2023|Gisborne District|10</v>
      </c>
      <c r="B5327" t="s">
        <v>16</v>
      </c>
      <c r="C5327" t="s">
        <v>17</v>
      </c>
      <c r="D5327" t="s">
        <v>18</v>
      </c>
      <c r="E5327" t="s">
        <v>19</v>
      </c>
      <c r="F5327">
        <v>2023</v>
      </c>
      <c r="G5327">
        <v>2023</v>
      </c>
      <c r="H5327">
        <v>28</v>
      </c>
      <c r="I5327" t="s">
        <v>127</v>
      </c>
      <c r="J5327">
        <v>8</v>
      </c>
      <c r="K5327" t="s">
        <v>30</v>
      </c>
      <c r="L5327">
        <v>10</v>
      </c>
      <c r="N5327">
        <v>0</v>
      </c>
      <c r="R5327" s="2">
        <f t="shared" si="167"/>
        <v>0</v>
      </c>
      <c r="S5327" s="2">
        <f>IF(AND(P5327&lt;&gt;"_U",P5327&lt;&gt;"c",J5327&lt;&gt;99,J5327&lt;&gt;9),IFERROR(VLOOKUP(A5327,'TA Total'!$A$2:$N$10000,14,0),"."),".")</f>
        <v>6</v>
      </c>
    </row>
    <row r="5328" spans="1:19" x14ac:dyDescent="0.4">
      <c r="A5328" s="2" t="str">
        <f t="shared" si="166"/>
        <v>2023|Gisborne District|11</v>
      </c>
      <c r="B5328" t="s">
        <v>16</v>
      </c>
      <c r="C5328" t="s">
        <v>17</v>
      </c>
      <c r="D5328" t="s">
        <v>18</v>
      </c>
      <c r="E5328" t="s">
        <v>19</v>
      </c>
      <c r="F5328">
        <v>2023</v>
      </c>
      <c r="G5328">
        <v>2023</v>
      </c>
      <c r="H5328">
        <v>28</v>
      </c>
      <c r="I5328" t="s">
        <v>127</v>
      </c>
      <c r="J5328">
        <v>8</v>
      </c>
      <c r="K5328" t="s">
        <v>30</v>
      </c>
      <c r="L5328">
        <v>11</v>
      </c>
      <c r="N5328">
        <v>138</v>
      </c>
      <c r="R5328" s="2">
        <f t="shared" si="167"/>
        <v>1.07</v>
      </c>
      <c r="S5328" s="2">
        <f>IF(AND(P5328&lt;&gt;"_U",P5328&lt;&gt;"c",J5328&lt;&gt;99,J5328&lt;&gt;9),IFERROR(VLOOKUP(A5328,'TA Total'!$A$2:$N$10000,14,0),"."),".")</f>
        <v>12939</v>
      </c>
    </row>
    <row r="5329" spans="1:19" x14ac:dyDescent="0.4">
      <c r="A5329" s="2" t="str">
        <f t="shared" si="166"/>
        <v>2023|Gisborne District|12</v>
      </c>
      <c r="B5329" t="s">
        <v>16</v>
      </c>
      <c r="C5329" t="s">
        <v>17</v>
      </c>
      <c r="D5329" t="s">
        <v>18</v>
      </c>
      <c r="E5329" t="s">
        <v>19</v>
      </c>
      <c r="F5329">
        <v>2023</v>
      </c>
      <c r="G5329">
        <v>2023</v>
      </c>
      <c r="H5329">
        <v>28</v>
      </c>
      <c r="I5329" t="s">
        <v>127</v>
      </c>
      <c r="J5329">
        <v>8</v>
      </c>
      <c r="K5329" t="s">
        <v>30</v>
      </c>
      <c r="L5329">
        <v>12</v>
      </c>
      <c r="N5329">
        <v>6</v>
      </c>
      <c r="R5329" s="2">
        <f t="shared" si="167"/>
        <v>0.3</v>
      </c>
      <c r="S5329" s="2">
        <f>IF(AND(P5329&lt;&gt;"_U",P5329&lt;&gt;"c",J5329&lt;&gt;99,J5329&lt;&gt;9),IFERROR(VLOOKUP(A5329,'TA Total'!$A$2:$N$10000,14,0),"."),".")</f>
        <v>1989</v>
      </c>
    </row>
    <row r="5330" spans="1:19" x14ac:dyDescent="0.4">
      <c r="A5330" s="2" t="str">
        <f t="shared" si="166"/>
        <v>2023|Gisborne District|13</v>
      </c>
      <c r="B5330" t="s">
        <v>16</v>
      </c>
      <c r="C5330" t="s">
        <v>17</v>
      </c>
      <c r="D5330" t="s">
        <v>18</v>
      </c>
      <c r="E5330" t="s">
        <v>19</v>
      </c>
      <c r="F5330">
        <v>2023</v>
      </c>
      <c r="G5330">
        <v>2023</v>
      </c>
      <c r="H5330">
        <v>28</v>
      </c>
      <c r="I5330" t="s">
        <v>127</v>
      </c>
      <c r="J5330">
        <v>8</v>
      </c>
      <c r="K5330" t="s">
        <v>30</v>
      </c>
      <c r="L5330">
        <v>13</v>
      </c>
      <c r="N5330">
        <v>3</v>
      </c>
      <c r="R5330" s="2">
        <f t="shared" si="167"/>
        <v>2.27</v>
      </c>
      <c r="S5330" s="2">
        <f>IF(AND(P5330&lt;&gt;"_U",P5330&lt;&gt;"c",J5330&lt;&gt;99,J5330&lt;&gt;9),IFERROR(VLOOKUP(A5330,'TA Total'!$A$2:$N$10000,14,0),"."),".")</f>
        <v>132</v>
      </c>
    </row>
    <row r="5331" spans="1:19" x14ac:dyDescent="0.4">
      <c r="A5331" s="2" t="str">
        <f t="shared" si="166"/>
        <v>2023|Gisborne District|999</v>
      </c>
      <c r="B5331" t="s">
        <v>16</v>
      </c>
      <c r="C5331" t="s">
        <v>17</v>
      </c>
      <c r="D5331" t="s">
        <v>18</v>
      </c>
      <c r="E5331" t="s">
        <v>19</v>
      </c>
      <c r="F5331">
        <v>2023</v>
      </c>
      <c r="G5331">
        <v>2023</v>
      </c>
      <c r="H5331">
        <v>28</v>
      </c>
      <c r="I5331" t="s">
        <v>127</v>
      </c>
      <c r="J5331">
        <v>8</v>
      </c>
      <c r="K5331" t="s">
        <v>30</v>
      </c>
      <c r="L5331">
        <v>999</v>
      </c>
      <c r="N5331">
        <v>150</v>
      </c>
      <c r="R5331" s="2">
        <f t="shared" si="167"/>
        <v>1</v>
      </c>
      <c r="S5331" s="2">
        <f>IF(AND(P5331&lt;&gt;"_U",P5331&lt;&gt;"c",J5331&lt;&gt;99,J5331&lt;&gt;9),IFERROR(VLOOKUP(A5331,'TA Total'!$A$2:$N$10000,14,0),"."),".")</f>
        <v>15063</v>
      </c>
    </row>
    <row r="5332" spans="1:19" x14ac:dyDescent="0.4">
      <c r="A5332" s="2" t="str">
        <f t="shared" si="166"/>
        <v>2023|Gisborne District|10</v>
      </c>
      <c r="B5332" t="s">
        <v>16</v>
      </c>
      <c r="C5332" t="s">
        <v>17</v>
      </c>
      <c r="D5332" t="s">
        <v>18</v>
      </c>
      <c r="E5332" t="s">
        <v>19</v>
      </c>
      <c r="F5332">
        <v>2023</v>
      </c>
      <c r="G5332">
        <v>2023</v>
      </c>
      <c r="H5332">
        <v>28</v>
      </c>
      <c r="I5332" t="s">
        <v>127</v>
      </c>
      <c r="J5332">
        <v>9</v>
      </c>
      <c r="K5332" t="s">
        <v>31</v>
      </c>
      <c r="L5332">
        <v>10</v>
      </c>
      <c r="N5332">
        <v>0</v>
      </c>
      <c r="R5332" s="2" t="str">
        <f t="shared" si="167"/>
        <v>.</v>
      </c>
      <c r="S5332" s="2" t="str">
        <f>IF(AND(P5332&lt;&gt;"_U",P5332&lt;&gt;"c",J5332&lt;&gt;99,J5332&lt;&gt;9),IFERROR(VLOOKUP(A5332,'TA Total'!$A$2:$N$10000,14,0),"."),".")</f>
        <v>.</v>
      </c>
    </row>
    <row r="5333" spans="1:19" x14ac:dyDescent="0.4">
      <c r="A5333" s="2" t="str">
        <f t="shared" si="166"/>
        <v>2023|Gisborne District|11</v>
      </c>
      <c r="B5333" t="s">
        <v>16</v>
      </c>
      <c r="C5333" t="s">
        <v>17</v>
      </c>
      <c r="D5333" t="s">
        <v>18</v>
      </c>
      <c r="E5333" t="s">
        <v>19</v>
      </c>
      <c r="F5333">
        <v>2023</v>
      </c>
      <c r="G5333">
        <v>2023</v>
      </c>
      <c r="H5333">
        <v>28</v>
      </c>
      <c r="I5333" t="s">
        <v>127</v>
      </c>
      <c r="J5333">
        <v>9</v>
      </c>
      <c r="K5333" t="s">
        <v>31</v>
      </c>
      <c r="L5333">
        <v>11</v>
      </c>
      <c r="N5333">
        <v>1719</v>
      </c>
      <c r="R5333" s="2" t="str">
        <f t="shared" si="167"/>
        <v>.</v>
      </c>
      <c r="S5333" s="2" t="str">
        <f>IF(AND(P5333&lt;&gt;"_U",P5333&lt;&gt;"c",J5333&lt;&gt;99,J5333&lt;&gt;9),IFERROR(VLOOKUP(A5333,'TA Total'!$A$2:$N$10000,14,0),"."),".")</f>
        <v>.</v>
      </c>
    </row>
    <row r="5334" spans="1:19" x14ac:dyDescent="0.4">
      <c r="A5334" s="2" t="str">
        <f t="shared" si="166"/>
        <v>2023|Gisborne District|12</v>
      </c>
      <c r="B5334" t="s">
        <v>16</v>
      </c>
      <c r="C5334" t="s">
        <v>17</v>
      </c>
      <c r="D5334" t="s">
        <v>18</v>
      </c>
      <c r="E5334" t="s">
        <v>19</v>
      </c>
      <c r="F5334">
        <v>2023</v>
      </c>
      <c r="G5334">
        <v>2023</v>
      </c>
      <c r="H5334">
        <v>28</v>
      </c>
      <c r="I5334" t="s">
        <v>127</v>
      </c>
      <c r="J5334">
        <v>9</v>
      </c>
      <c r="K5334" t="s">
        <v>31</v>
      </c>
      <c r="L5334">
        <v>12</v>
      </c>
      <c r="N5334">
        <v>408</v>
      </c>
      <c r="R5334" s="2" t="str">
        <f t="shared" si="167"/>
        <v>.</v>
      </c>
      <c r="S5334" s="2" t="str">
        <f>IF(AND(P5334&lt;&gt;"_U",P5334&lt;&gt;"c",J5334&lt;&gt;99,J5334&lt;&gt;9),IFERROR(VLOOKUP(A5334,'TA Total'!$A$2:$N$10000,14,0),"."),".")</f>
        <v>.</v>
      </c>
    </row>
    <row r="5335" spans="1:19" x14ac:dyDescent="0.4">
      <c r="A5335" s="2" t="str">
        <f t="shared" si="166"/>
        <v>2023|Gisborne District|13</v>
      </c>
      <c r="B5335" t="s">
        <v>16</v>
      </c>
      <c r="C5335" t="s">
        <v>17</v>
      </c>
      <c r="D5335" t="s">
        <v>18</v>
      </c>
      <c r="E5335" t="s">
        <v>19</v>
      </c>
      <c r="F5335">
        <v>2023</v>
      </c>
      <c r="G5335">
        <v>2023</v>
      </c>
      <c r="H5335">
        <v>28</v>
      </c>
      <c r="I5335" t="s">
        <v>127</v>
      </c>
      <c r="J5335">
        <v>9</v>
      </c>
      <c r="K5335" t="s">
        <v>31</v>
      </c>
      <c r="L5335">
        <v>13</v>
      </c>
      <c r="N5335">
        <v>24</v>
      </c>
      <c r="R5335" s="2" t="str">
        <f t="shared" si="167"/>
        <v>.</v>
      </c>
      <c r="S5335" s="2" t="str">
        <f>IF(AND(P5335&lt;&gt;"_U",P5335&lt;&gt;"c",J5335&lt;&gt;99,J5335&lt;&gt;9),IFERROR(VLOOKUP(A5335,'TA Total'!$A$2:$N$10000,14,0),"."),".")</f>
        <v>.</v>
      </c>
    </row>
    <row r="5336" spans="1:19" x14ac:dyDescent="0.4">
      <c r="A5336" s="2" t="str">
        <f t="shared" si="166"/>
        <v>2023|Gisborne District|999</v>
      </c>
      <c r="B5336" t="s">
        <v>16</v>
      </c>
      <c r="C5336" t="s">
        <v>17</v>
      </c>
      <c r="D5336" t="s">
        <v>18</v>
      </c>
      <c r="E5336" t="s">
        <v>19</v>
      </c>
      <c r="F5336">
        <v>2023</v>
      </c>
      <c r="G5336">
        <v>2023</v>
      </c>
      <c r="H5336">
        <v>28</v>
      </c>
      <c r="I5336" t="s">
        <v>127</v>
      </c>
      <c r="J5336">
        <v>9</v>
      </c>
      <c r="K5336" t="s">
        <v>31</v>
      </c>
      <c r="L5336">
        <v>999</v>
      </c>
      <c r="N5336">
        <v>2154</v>
      </c>
      <c r="R5336" s="2" t="str">
        <f t="shared" si="167"/>
        <v>.</v>
      </c>
      <c r="S5336" s="2" t="str">
        <f>IF(AND(P5336&lt;&gt;"_U",P5336&lt;&gt;"c",J5336&lt;&gt;99,J5336&lt;&gt;9),IFERROR(VLOOKUP(A5336,'TA Total'!$A$2:$N$10000,14,0),"."),".")</f>
        <v>.</v>
      </c>
    </row>
    <row r="5337" spans="1:19" x14ac:dyDescent="0.4">
      <c r="A5337" s="2" t="str">
        <f t="shared" si="166"/>
        <v>2023|Gisborne District|10</v>
      </c>
      <c r="B5337" t="s">
        <v>16</v>
      </c>
      <c r="C5337" t="s">
        <v>17</v>
      </c>
      <c r="D5337" t="s">
        <v>18</v>
      </c>
      <c r="E5337" t="s">
        <v>19</v>
      </c>
      <c r="F5337">
        <v>2023</v>
      </c>
      <c r="G5337">
        <v>2023</v>
      </c>
      <c r="H5337">
        <v>28</v>
      </c>
      <c r="I5337" t="s">
        <v>127</v>
      </c>
      <c r="J5337">
        <v>99</v>
      </c>
      <c r="K5337" t="s">
        <v>32</v>
      </c>
      <c r="L5337">
        <v>10</v>
      </c>
      <c r="N5337">
        <v>6</v>
      </c>
      <c r="R5337" s="2" t="str">
        <f t="shared" si="167"/>
        <v>.</v>
      </c>
      <c r="S5337" s="2" t="str">
        <f>IF(AND(P5337&lt;&gt;"_U",P5337&lt;&gt;"c",J5337&lt;&gt;99,J5337&lt;&gt;9),IFERROR(VLOOKUP(A5337,'TA Total'!$A$2:$N$10000,14,0),"."),".")</f>
        <v>.</v>
      </c>
    </row>
    <row r="5338" spans="1:19" x14ac:dyDescent="0.4">
      <c r="A5338" s="2" t="str">
        <f t="shared" si="166"/>
        <v>2023|Gisborne District|11</v>
      </c>
      <c r="B5338" t="s">
        <v>16</v>
      </c>
      <c r="C5338" t="s">
        <v>17</v>
      </c>
      <c r="D5338" t="s">
        <v>18</v>
      </c>
      <c r="E5338" t="s">
        <v>19</v>
      </c>
      <c r="F5338">
        <v>2023</v>
      </c>
      <c r="G5338">
        <v>2023</v>
      </c>
      <c r="H5338">
        <v>28</v>
      </c>
      <c r="I5338" t="s">
        <v>127</v>
      </c>
      <c r="J5338">
        <v>99</v>
      </c>
      <c r="K5338" t="s">
        <v>32</v>
      </c>
      <c r="L5338">
        <v>11</v>
      </c>
      <c r="N5338">
        <v>14661</v>
      </c>
      <c r="R5338" s="2" t="str">
        <f t="shared" si="167"/>
        <v>.</v>
      </c>
      <c r="S5338" s="2" t="str">
        <f>IF(AND(P5338&lt;&gt;"_U",P5338&lt;&gt;"c",J5338&lt;&gt;99,J5338&lt;&gt;9),IFERROR(VLOOKUP(A5338,'TA Total'!$A$2:$N$10000,14,0),"."),".")</f>
        <v>.</v>
      </c>
    </row>
    <row r="5339" spans="1:19" x14ac:dyDescent="0.4">
      <c r="A5339" s="2" t="str">
        <f t="shared" si="166"/>
        <v>2023|Gisborne District|12</v>
      </c>
      <c r="B5339" t="s">
        <v>16</v>
      </c>
      <c r="C5339" t="s">
        <v>17</v>
      </c>
      <c r="D5339" t="s">
        <v>18</v>
      </c>
      <c r="E5339" t="s">
        <v>19</v>
      </c>
      <c r="F5339">
        <v>2023</v>
      </c>
      <c r="G5339">
        <v>2023</v>
      </c>
      <c r="H5339">
        <v>28</v>
      </c>
      <c r="I5339" t="s">
        <v>127</v>
      </c>
      <c r="J5339">
        <v>99</v>
      </c>
      <c r="K5339" t="s">
        <v>32</v>
      </c>
      <c r="L5339">
        <v>12</v>
      </c>
      <c r="N5339">
        <v>2397</v>
      </c>
      <c r="R5339" s="2" t="str">
        <f t="shared" si="167"/>
        <v>.</v>
      </c>
      <c r="S5339" s="2" t="str">
        <f>IF(AND(P5339&lt;&gt;"_U",P5339&lt;&gt;"c",J5339&lt;&gt;99,J5339&lt;&gt;9),IFERROR(VLOOKUP(A5339,'TA Total'!$A$2:$N$10000,14,0),"."),".")</f>
        <v>.</v>
      </c>
    </row>
    <row r="5340" spans="1:19" x14ac:dyDescent="0.4">
      <c r="A5340" s="2" t="str">
        <f t="shared" si="166"/>
        <v>2023|Gisborne District|13</v>
      </c>
      <c r="B5340" t="s">
        <v>16</v>
      </c>
      <c r="C5340" t="s">
        <v>17</v>
      </c>
      <c r="D5340" t="s">
        <v>18</v>
      </c>
      <c r="E5340" t="s">
        <v>19</v>
      </c>
      <c r="F5340">
        <v>2023</v>
      </c>
      <c r="G5340">
        <v>2023</v>
      </c>
      <c r="H5340">
        <v>28</v>
      </c>
      <c r="I5340" t="s">
        <v>127</v>
      </c>
      <c r="J5340">
        <v>99</v>
      </c>
      <c r="K5340" t="s">
        <v>32</v>
      </c>
      <c r="L5340">
        <v>13</v>
      </c>
      <c r="N5340">
        <v>156</v>
      </c>
      <c r="R5340" s="2" t="str">
        <f t="shared" si="167"/>
        <v>.</v>
      </c>
      <c r="S5340" s="2" t="str">
        <f>IF(AND(P5340&lt;&gt;"_U",P5340&lt;&gt;"c",J5340&lt;&gt;99,J5340&lt;&gt;9),IFERROR(VLOOKUP(A5340,'TA Total'!$A$2:$N$10000,14,0),"."),".")</f>
        <v>.</v>
      </c>
    </row>
    <row r="5341" spans="1:19" x14ac:dyDescent="0.4">
      <c r="A5341" s="2" t="str">
        <f t="shared" si="166"/>
        <v>2023|Gisborne District|999</v>
      </c>
      <c r="B5341" t="s">
        <v>16</v>
      </c>
      <c r="C5341" t="s">
        <v>17</v>
      </c>
      <c r="D5341" t="s">
        <v>18</v>
      </c>
      <c r="E5341" t="s">
        <v>19</v>
      </c>
      <c r="F5341">
        <v>2023</v>
      </c>
      <c r="G5341">
        <v>2023</v>
      </c>
      <c r="H5341">
        <v>28</v>
      </c>
      <c r="I5341" t="s">
        <v>127</v>
      </c>
      <c r="J5341">
        <v>99</v>
      </c>
      <c r="K5341" t="s">
        <v>32</v>
      </c>
      <c r="L5341">
        <v>999</v>
      </c>
      <c r="N5341">
        <v>17220</v>
      </c>
      <c r="R5341" s="2" t="str">
        <f t="shared" si="167"/>
        <v>.</v>
      </c>
      <c r="S5341" s="2" t="str">
        <f>IF(AND(P5341&lt;&gt;"_U",P5341&lt;&gt;"c",J5341&lt;&gt;99,J5341&lt;&gt;9),IFERROR(VLOOKUP(A5341,'TA Total'!$A$2:$N$10000,14,0),"."),".")</f>
        <v>.</v>
      </c>
    </row>
    <row r="5342" spans="1:19" x14ac:dyDescent="0.4">
      <c r="A5342" s="2" t="str">
        <f t="shared" si="166"/>
        <v>2023|Wairoa District|10</v>
      </c>
      <c r="B5342" t="s">
        <v>16</v>
      </c>
      <c r="C5342" t="s">
        <v>17</v>
      </c>
      <c r="D5342" t="s">
        <v>18</v>
      </c>
      <c r="E5342" t="s">
        <v>19</v>
      </c>
      <c r="F5342">
        <v>2023</v>
      </c>
      <c r="G5342">
        <v>2023</v>
      </c>
      <c r="H5342">
        <v>29</v>
      </c>
      <c r="I5342" t="s">
        <v>126</v>
      </c>
      <c r="J5342">
        <v>0</v>
      </c>
      <c r="K5342" t="s">
        <v>21</v>
      </c>
      <c r="L5342">
        <v>10</v>
      </c>
      <c r="N5342">
        <v>0</v>
      </c>
      <c r="R5342" s="2">
        <f t="shared" si="167"/>
        <v>0</v>
      </c>
      <c r="S5342" s="2">
        <f>IF(AND(P5342&lt;&gt;"_U",P5342&lt;&gt;"c",J5342&lt;&gt;99,J5342&lt;&gt;9),IFERROR(VLOOKUP(A5342,'TA Total'!$A$2:$N$10000,14,0),"."),".")</f>
        <v>3</v>
      </c>
    </row>
    <row r="5343" spans="1:19" x14ac:dyDescent="0.4">
      <c r="A5343" s="2" t="str">
        <f t="shared" si="166"/>
        <v>2023|Wairoa District|11</v>
      </c>
      <c r="B5343" t="s">
        <v>16</v>
      </c>
      <c r="C5343" t="s">
        <v>17</v>
      </c>
      <c r="D5343" t="s">
        <v>18</v>
      </c>
      <c r="E5343" t="s">
        <v>19</v>
      </c>
      <c r="F5343">
        <v>2023</v>
      </c>
      <c r="G5343">
        <v>2023</v>
      </c>
      <c r="H5343">
        <v>29</v>
      </c>
      <c r="I5343" t="s">
        <v>126</v>
      </c>
      <c r="J5343">
        <v>0</v>
      </c>
      <c r="K5343" t="s">
        <v>21</v>
      </c>
      <c r="L5343">
        <v>11</v>
      </c>
      <c r="N5343">
        <v>39</v>
      </c>
      <c r="R5343" s="2">
        <f t="shared" si="167"/>
        <v>1.83</v>
      </c>
      <c r="S5343" s="2">
        <f>IF(AND(P5343&lt;&gt;"_U",P5343&lt;&gt;"c",J5343&lt;&gt;99,J5343&lt;&gt;9),IFERROR(VLOOKUP(A5343,'TA Total'!$A$2:$N$10000,14,0),"."),".")</f>
        <v>2136</v>
      </c>
    </row>
    <row r="5344" spans="1:19" x14ac:dyDescent="0.4">
      <c r="A5344" s="2" t="str">
        <f t="shared" si="166"/>
        <v>2023|Wairoa District|12</v>
      </c>
      <c r="B5344" t="s">
        <v>16</v>
      </c>
      <c r="C5344" t="s">
        <v>17</v>
      </c>
      <c r="D5344" t="s">
        <v>18</v>
      </c>
      <c r="E5344" t="s">
        <v>19</v>
      </c>
      <c r="F5344">
        <v>2023</v>
      </c>
      <c r="G5344">
        <v>2023</v>
      </c>
      <c r="H5344">
        <v>29</v>
      </c>
      <c r="I5344" t="s">
        <v>126</v>
      </c>
      <c r="J5344">
        <v>0</v>
      </c>
      <c r="K5344" t="s">
        <v>21</v>
      </c>
      <c r="L5344">
        <v>12</v>
      </c>
      <c r="N5344">
        <v>3</v>
      </c>
      <c r="R5344" s="2">
        <f t="shared" si="167"/>
        <v>1.75</v>
      </c>
      <c r="S5344" s="2">
        <f>IF(AND(P5344&lt;&gt;"_U",P5344&lt;&gt;"c",J5344&lt;&gt;99,J5344&lt;&gt;9),IFERROR(VLOOKUP(A5344,'TA Total'!$A$2:$N$10000,14,0),"."),".")</f>
        <v>171</v>
      </c>
    </row>
    <row r="5345" spans="1:19" x14ac:dyDescent="0.4">
      <c r="A5345" s="2" t="str">
        <f t="shared" si="166"/>
        <v>2023|Wairoa District|13</v>
      </c>
      <c r="B5345" t="s">
        <v>16</v>
      </c>
      <c r="C5345" t="s">
        <v>17</v>
      </c>
      <c r="D5345" t="s">
        <v>18</v>
      </c>
      <c r="E5345" t="s">
        <v>19</v>
      </c>
      <c r="F5345">
        <v>2023</v>
      </c>
      <c r="G5345">
        <v>2023</v>
      </c>
      <c r="H5345">
        <v>29</v>
      </c>
      <c r="I5345" t="s">
        <v>126</v>
      </c>
      <c r="J5345">
        <v>0</v>
      </c>
      <c r="K5345" t="s">
        <v>21</v>
      </c>
      <c r="L5345">
        <v>13</v>
      </c>
      <c r="N5345">
        <v>6</v>
      </c>
      <c r="R5345" s="2">
        <f t="shared" si="167"/>
        <v>15.38</v>
      </c>
      <c r="S5345" s="2">
        <f>IF(AND(P5345&lt;&gt;"_U",P5345&lt;&gt;"c",J5345&lt;&gt;99,J5345&lt;&gt;9),IFERROR(VLOOKUP(A5345,'TA Total'!$A$2:$N$10000,14,0),"."),".")</f>
        <v>39</v>
      </c>
    </row>
    <row r="5346" spans="1:19" x14ac:dyDescent="0.4">
      <c r="A5346" s="2" t="str">
        <f t="shared" si="166"/>
        <v>2023|Wairoa District|999</v>
      </c>
      <c r="B5346" t="s">
        <v>16</v>
      </c>
      <c r="C5346" t="s">
        <v>17</v>
      </c>
      <c r="D5346" t="s">
        <v>18</v>
      </c>
      <c r="E5346" t="s">
        <v>19</v>
      </c>
      <c r="F5346">
        <v>2023</v>
      </c>
      <c r="G5346">
        <v>2023</v>
      </c>
      <c r="H5346">
        <v>29</v>
      </c>
      <c r="I5346" t="s">
        <v>126</v>
      </c>
      <c r="J5346">
        <v>0</v>
      </c>
      <c r="K5346" t="s">
        <v>21</v>
      </c>
      <c r="L5346">
        <v>999</v>
      </c>
      <c r="N5346">
        <v>45</v>
      </c>
      <c r="R5346" s="2">
        <f t="shared" si="167"/>
        <v>1.92</v>
      </c>
      <c r="S5346" s="2">
        <f>IF(AND(P5346&lt;&gt;"_U",P5346&lt;&gt;"c",J5346&lt;&gt;99,J5346&lt;&gt;9),IFERROR(VLOOKUP(A5346,'TA Total'!$A$2:$N$10000,14,0),"."),".")</f>
        <v>2346</v>
      </c>
    </row>
    <row r="5347" spans="1:19" x14ac:dyDescent="0.4">
      <c r="A5347" s="2" t="str">
        <f t="shared" si="166"/>
        <v>2023|Wairoa District|10</v>
      </c>
      <c r="B5347" t="s">
        <v>16</v>
      </c>
      <c r="C5347" t="s">
        <v>17</v>
      </c>
      <c r="D5347" t="s">
        <v>18</v>
      </c>
      <c r="E5347" t="s">
        <v>19</v>
      </c>
      <c r="F5347">
        <v>2023</v>
      </c>
      <c r="G5347">
        <v>2023</v>
      </c>
      <c r="H5347">
        <v>29</v>
      </c>
      <c r="I5347" t="s">
        <v>126</v>
      </c>
      <c r="J5347">
        <v>1</v>
      </c>
      <c r="K5347" t="s">
        <v>22</v>
      </c>
      <c r="L5347">
        <v>10</v>
      </c>
      <c r="N5347">
        <v>0</v>
      </c>
      <c r="R5347" s="2">
        <f t="shared" si="167"/>
        <v>0</v>
      </c>
      <c r="S5347" s="2">
        <f>IF(AND(P5347&lt;&gt;"_U",P5347&lt;&gt;"c",J5347&lt;&gt;99,J5347&lt;&gt;9),IFERROR(VLOOKUP(A5347,'TA Total'!$A$2:$N$10000,14,0),"."),".")</f>
        <v>3</v>
      </c>
    </row>
    <row r="5348" spans="1:19" x14ac:dyDescent="0.4">
      <c r="A5348" s="2" t="str">
        <f t="shared" si="166"/>
        <v>2023|Wairoa District|11</v>
      </c>
      <c r="B5348" t="s">
        <v>16</v>
      </c>
      <c r="C5348" t="s">
        <v>17</v>
      </c>
      <c r="D5348" t="s">
        <v>18</v>
      </c>
      <c r="E5348" t="s">
        <v>19</v>
      </c>
      <c r="F5348">
        <v>2023</v>
      </c>
      <c r="G5348">
        <v>2023</v>
      </c>
      <c r="H5348">
        <v>29</v>
      </c>
      <c r="I5348" t="s">
        <v>126</v>
      </c>
      <c r="J5348">
        <v>1</v>
      </c>
      <c r="K5348" t="s">
        <v>22</v>
      </c>
      <c r="L5348">
        <v>11</v>
      </c>
      <c r="N5348">
        <v>819</v>
      </c>
      <c r="R5348" s="2">
        <f t="shared" si="167"/>
        <v>38.340000000000003</v>
      </c>
      <c r="S5348" s="2">
        <f>IF(AND(P5348&lt;&gt;"_U",P5348&lt;&gt;"c",J5348&lt;&gt;99,J5348&lt;&gt;9),IFERROR(VLOOKUP(A5348,'TA Total'!$A$2:$N$10000,14,0),"."),".")</f>
        <v>2136</v>
      </c>
    </row>
    <row r="5349" spans="1:19" x14ac:dyDescent="0.4">
      <c r="A5349" s="2" t="str">
        <f t="shared" si="166"/>
        <v>2023|Wairoa District|12</v>
      </c>
      <c r="B5349" t="s">
        <v>16</v>
      </c>
      <c r="C5349" t="s">
        <v>17</v>
      </c>
      <c r="D5349" t="s">
        <v>18</v>
      </c>
      <c r="E5349" t="s">
        <v>19</v>
      </c>
      <c r="F5349">
        <v>2023</v>
      </c>
      <c r="G5349">
        <v>2023</v>
      </c>
      <c r="H5349">
        <v>29</v>
      </c>
      <c r="I5349" t="s">
        <v>126</v>
      </c>
      <c r="J5349">
        <v>1</v>
      </c>
      <c r="K5349" t="s">
        <v>22</v>
      </c>
      <c r="L5349">
        <v>12</v>
      </c>
      <c r="N5349">
        <v>99</v>
      </c>
      <c r="R5349" s="2">
        <f t="shared" si="167"/>
        <v>57.89</v>
      </c>
      <c r="S5349" s="2">
        <f>IF(AND(P5349&lt;&gt;"_U",P5349&lt;&gt;"c",J5349&lt;&gt;99,J5349&lt;&gt;9),IFERROR(VLOOKUP(A5349,'TA Total'!$A$2:$N$10000,14,0),"."),".")</f>
        <v>171</v>
      </c>
    </row>
    <row r="5350" spans="1:19" x14ac:dyDescent="0.4">
      <c r="A5350" s="2" t="str">
        <f t="shared" si="166"/>
        <v>2023|Wairoa District|13</v>
      </c>
      <c r="B5350" t="s">
        <v>16</v>
      </c>
      <c r="C5350" t="s">
        <v>17</v>
      </c>
      <c r="D5350" t="s">
        <v>18</v>
      </c>
      <c r="E5350" t="s">
        <v>19</v>
      </c>
      <c r="F5350">
        <v>2023</v>
      </c>
      <c r="G5350">
        <v>2023</v>
      </c>
      <c r="H5350">
        <v>29</v>
      </c>
      <c r="I5350" t="s">
        <v>126</v>
      </c>
      <c r="J5350">
        <v>1</v>
      </c>
      <c r="K5350" t="s">
        <v>22</v>
      </c>
      <c r="L5350">
        <v>13</v>
      </c>
      <c r="N5350">
        <v>9</v>
      </c>
      <c r="R5350" s="2">
        <f t="shared" si="167"/>
        <v>23.08</v>
      </c>
      <c r="S5350" s="2">
        <f>IF(AND(P5350&lt;&gt;"_U",P5350&lt;&gt;"c",J5350&lt;&gt;99,J5350&lt;&gt;9),IFERROR(VLOOKUP(A5350,'TA Total'!$A$2:$N$10000,14,0),"."),".")</f>
        <v>39</v>
      </c>
    </row>
    <row r="5351" spans="1:19" x14ac:dyDescent="0.4">
      <c r="A5351" s="2" t="str">
        <f t="shared" si="166"/>
        <v>2023|Wairoa District|999</v>
      </c>
      <c r="B5351" t="s">
        <v>16</v>
      </c>
      <c r="C5351" t="s">
        <v>17</v>
      </c>
      <c r="D5351" t="s">
        <v>18</v>
      </c>
      <c r="E5351" t="s">
        <v>19</v>
      </c>
      <c r="F5351">
        <v>2023</v>
      </c>
      <c r="G5351">
        <v>2023</v>
      </c>
      <c r="H5351">
        <v>29</v>
      </c>
      <c r="I5351" t="s">
        <v>126</v>
      </c>
      <c r="J5351">
        <v>1</v>
      </c>
      <c r="K5351" t="s">
        <v>22</v>
      </c>
      <c r="L5351">
        <v>999</v>
      </c>
      <c r="N5351">
        <v>924</v>
      </c>
      <c r="R5351" s="2">
        <f t="shared" si="167"/>
        <v>39.39</v>
      </c>
      <c r="S5351" s="2">
        <f>IF(AND(P5351&lt;&gt;"_U",P5351&lt;&gt;"c",J5351&lt;&gt;99,J5351&lt;&gt;9),IFERROR(VLOOKUP(A5351,'TA Total'!$A$2:$N$10000,14,0),"."),".")</f>
        <v>2346</v>
      </c>
    </row>
    <row r="5352" spans="1:19" x14ac:dyDescent="0.4">
      <c r="A5352" s="2" t="str">
        <f t="shared" si="166"/>
        <v>2023|Wairoa District|10</v>
      </c>
      <c r="B5352" t="s">
        <v>16</v>
      </c>
      <c r="C5352" t="s">
        <v>17</v>
      </c>
      <c r="D5352" t="s">
        <v>18</v>
      </c>
      <c r="E5352" t="s">
        <v>19</v>
      </c>
      <c r="F5352">
        <v>2023</v>
      </c>
      <c r="G5352">
        <v>2023</v>
      </c>
      <c r="H5352">
        <v>29</v>
      </c>
      <c r="I5352" t="s">
        <v>126</v>
      </c>
      <c r="J5352">
        <v>2</v>
      </c>
      <c r="K5352" t="s">
        <v>23</v>
      </c>
      <c r="L5352">
        <v>10</v>
      </c>
      <c r="N5352">
        <v>3</v>
      </c>
      <c r="R5352" s="2">
        <f t="shared" si="167"/>
        <v>100</v>
      </c>
      <c r="S5352" s="2">
        <f>IF(AND(P5352&lt;&gt;"_U",P5352&lt;&gt;"c",J5352&lt;&gt;99,J5352&lt;&gt;9),IFERROR(VLOOKUP(A5352,'TA Total'!$A$2:$N$10000,14,0),"."),".")</f>
        <v>3</v>
      </c>
    </row>
    <row r="5353" spans="1:19" x14ac:dyDescent="0.4">
      <c r="A5353" s="2" t="str">
        <f t="shared" si="166"/>
        <v>2023|Wairoa District|11</v>
      </c>
      <c r="B5353" t="s">
        <v>16</v>
      </c>
      <c r="C5353" t="s">
        <v>17</v>
      </c>
      <c r="D5353" t="s">
        <v>18</v>
      </c>
      <c r="E5353" t="s">
        <v>19</v>
      </c>
      <c r="F5353">
        <v>2023</v>
      </c>
      <c r="G5353">
        <v>2023</v>
      </c>
      <c r="H5353">
        <v>29</v>
      </c>
      <c r="I5353" t="s">
        <v>126</v>
      </c>
      <c r="J5353">
        <v>2</v>
      </c>
      <c r="K5353" t="s">
        <v>23</v>
      </c>
      <c r="L5353">
        <v>11</v>
      </c>
      <c r="N5353">
        <v>699</v>
      </c>
      <c r="R5353" s="2">
        <f t="shared" si="167"/>
        <v>32.72</v>
      </c>
      <c r="S5353" s="2">
        <f>IF(AND(P5353&lt;&gt;"_U",P5353&lt;&gt;"c",J5353&lt;&gt;99,J5353&lt;&gt;9),IFERROR(VLOOKUP(A5353,'TA Total'!$A$2:$N$10000,14,0),"."),".")</f>
        <v>2136</v>
      </c>
    </row>
    <row r="5354" spans="1:19" x14ac:dyDescent="0.4">
      <c r="A5354" s="2" t="str">
        <f t="shared" si="166"/>
        <v>2023|Wairoa District|12</v>
      </c>
      <c r="B5354" t="s">
        <v>16</v>
      </c>
      <c r="C5354" t="s">
        <v>17</v>
      </c>
      <c r="D5354" t="s">
        <v>18</v>
      </c>
      <c r="E5354" t="s">
        <v>19</v>
      </c>
      <c r="F5354">
        <v>2023</v>
      </c>
      <c r="G5354">
        <v>2023</v>
      </c>
      <c r="H5354">
        <v>29</v>
      </c>
      <c r="I5354" t="s">
        <v>126</v>
      </c>
      <c r="J5354">
        <v>2</v>
      </c>
      <c r="K5354" t="s">
        <v>23</v>
      </c>
      <c r="L5354">
        <v>12</v>
      </c>
      <c r="N5354">
        <v>63</v>
      </c>
      <c r="R5354" s="2">
        <f t="shared" si="167"/>
        <v>36.840000000000003</v>
      </c>
      <c r="S5354" s="2">
        <f>IF(AND(P5354&lt;&gt;"_U",P5354&lt;&gt;"c",J5354&lt;&gt;99,J5354&lt;&gt;9),IFERROR(VLOOKUP(A5354,'TA Total'!$A$2:$N$10000,14,0),"."),".")</f>
        <v>171</v>
      </c>
    </row>
    <row r="5355" spans="1:19" x14ac:dyDescent="0.4">
      <c r="A5355" s="2" t="str">
        <f t="shared" si="166"/>
        <v>2023|Wairoa District|13</v>
      </c>
      <c r="B5355" t="s">
        <v>16</v>
      </c>
      <c r="C5355" t="s">
        <v>17</v>
      </c>
      <c r="D5355" t="s">
        <v>18</v>
      </c>
      <c r="E5355" t="s">
        <v>19</v>
      </c>
      <c r="F5355">
        <v>2023</v>
      </c>
      <c r="G5355">
        <v>2023</v>
      </c>
      <c r="H5355">
        <v>29</v>
      </c>
      <c r="I5355" t="s">
        <v>126</v>
      </c>
      <c r="J5355">
        <v>2</v>
      </c>
      <c r="K5355" t="s">
        <v>23</v>
      </c>
      <c r="L5355">
        <v>13</v>
      </c>
      <c r="N5355">
        <v>9</v>
      </c>
      <c r="R5355" s="2">
        <f t="shared" si="167"/>
        <v>23.08</v>
      </c>
      <c r="S5355" s="2">
        <f>IF(AND(P5355&lt;&gt;"_U",P5355&lt;&gt;"c",J5355&lt;&gt;99,J5355&lt;&gt;9),IFERROR(VLOOKUP(A5355,'TA Total'!$A$2:$N$10000,14,0),"."),".")</f>
        <v>39</v>
      </c>
    </row>
    <row r="5356" spans="1:19" x14ac:dyDescent="0.4">
      <c r="A5356" s="2" t="str">
        <f t="shared" si="166"/>
        <v>2023|Wairoa District|999</v>
      </c>
      <c r="B5356" t="s">
        <v>16</v>
      </c>
      <c r="C5356" t="s">
        <v>17</v>
      </c>
      <c r="D5356" t="s">
        <v>18</v>
      </c>
      <c r="E5356" t="s">
        <v>19</v>
      </c>
      <c r="F5356">
        <v>2023</v>
      </c>
      <c r="G5356">
        <v>2023</v>
      </c>
      <c r="H5356">
        <v>29</v>
      </c>
      <c r="I5356" t="s">
        <v>126</v>
      </c>
      <c r="J5356">
        <v>2</v>
      </c>
      <c r="K5356" t="s">
        <v>23</v>
      </c>
      <c r="L5356">
        <v>999</v>
      </c>
      <c r="N5356">
        <v>774</v>
      </c>
      <c r="R5356" s="2">
        <f t="shared" si="167"/>
        <v>32.99</v>
      </c>
      <c r="S5356" s="2">
        <f>IF(AND(P5356&lt;&gt;"_U",P5356&lt;&gt;"c",J5356&lt;&gt;99,J5356&lt;&gt;9),IFERROR(VLOOKUP(A5356,'TA Total'!$A$2:$N$10000,14,0),"."),".")</f>
        <v>2346</v>
      </c>
    </row>
    <row r="5357" spans="1:19" x14ac:dyDescent="0.4">
      <c r="A5357" s="2" t="str">
        <f t="shared" si="166"/>
        <v>2023|Wairoa District|10</v>
      </c>
      <c r="B5357" t="s">
        <v>16</v>
      </c>
      <c r="C5357" t="s">
        <v>17</v>
      </c>
      <c r="D5357" t="s">
        <v>18</v>
      </c>
      <c r="E5357" t="s">
        <v>19</v>
      </c>
      <c r="F5357">
        <v>2023</v>
      </c>
      <c r="G5357">
        <v>2023</v>
      </c>
      <c r="H5357">
        <v>29</v>
      </c>
      <c r="I5357" t="s">
        <v>126</v>
      </c>
      <c r="J5357">
        <v>3</v>
      </c>
      <c r="K5357" t="s">
        <v>24</v>
      </c>
      <c r="L5357">
        <v>10</v>
      </c>
      <c r="N5357">
        <v>0</v>
      </c>
      <c r="R5357" s="2">
        <f t="shared" si="167"/>
        <v>0</v>
      </c>
      <c r="S5357" s="2">
        <f>IF(AND(P5357&lt;&gt;"_U",P5357&lt;&gt;"c",J5357&lt;&gt;99,J5357&lt;&gt;9),IFERROR(VLOOKUP(A5357,'TA Total'!$A$2:$N$10000,14,0),"."),".")</f>
        <v>3</v>
      </c>
    </row>
    <row r="5358" spans="1:19" x14ac:dyDescent="0.4">
      <c r="A5358" s="2" t="str">
        <f t="shared" si="166"/>
        <v>2023|Wairoa District|11</v>
      </c>
      <c r="B5358" t="s">
        <v>16</v>
      </c>
      <c r="C5358" t="s">
        <v>17</v>
      </c>
      <c r="D5358" t="s">
        <v>18</v>
      </c>
      <c r="E5358" t="s">
        <v>19</v>
      </c>
      <c r="F5358">
        <v>2023</v>
      </c>
      <c r="G5358">
        <v>2023</v>
      </c>
      <c r="H5358">
        <v>29</v>
      </c>
      <c r="I5358" t="s">
        <v>126</v>
      </c>
      <c r="J5358">
        <v>3</v>
      </c>
      <c r="K5358" t="s">
        <v>24</v>
      </c>
      <c r="L5358">
        <v>11</v>
      </c>
      <c r="N5358">
        <v>39</v>
      </c>
      <c r="R5358" s="2">
        <f t="shared" si="167"/>
        <v>1.83</v>
      </c>
      <c r="S5358" s="2">
        <f>IF(AND(P5358&lt;&gt;"_U",P5358&lt;&gt;"c",J5358&lt;&gt;99,J5358&lt;&gt;9),IFERROR(VLOOKUP(A5358,'TA Total'!$A$2:$N$10000,14,0),"."),".")</f>
        <v>2136</v>
      </c>
    </row>
    <row r="5359" spans="1:19" x14ac:dyDescent="0.4">
      <c r="A5359" s="2" t="str">
        <f t="shared" si="166"/>
        <v>2023|Wairoa District|12</v>
      </c>
      <c r="B5359" t="s">
        <v>16</v>
      </c>
      <c r="C5359" t="s">
        <v>17</v>
      </c>
      <c r="D5359" t="s">
        <v>18</v>
      </c>
      <c r="E5359" t="s">
        <v>19</v>
      </c>
      <c r="F5359">
        <v>2023</v>
      </c>
      <c r="G5359">
        <v>2023</v>
      </c>
      <c r="H5359">
        <v>29</v>
      </c>
      <c r="I5359" t="s">
        <v>126</v>
      </c>
      <c r="J5359">
        <v>3</v>
      </c>
      <c r="K5359" t="s">
        <v>24</v>
      </c>
      <c r="L5359">
        <v>12</v>
      </c>
      <c r="N5359">
        <v>3</v>
      </c>
      <c r="R5359" s="2">
        <f t="shared" si="167"/>
        <v>1.75</v>
      </c>
      <c r="S5359" s="2">
        <f>IF(AND(P5359&lt;&gt;"_U",P5359&lt;&gt;"c",J5359&lt;&gt;99,J5359&lt;&gt;9),IFERROR(VLOOKUP(A5359,'TA Total'!$A$2:$N$10000,14,0),"."),".")</f>
        <v>171</v>
      </c>
    </row>
    <row r="5360" spans="1:19" x14ac:dyDescent="0.4">
      <c r="A5360" s="2" t="str">
        <f t="shared" si="166"/>
        <v>2023|Wairoa District|13</v>
      </c>
      <c r="B5360" t="s">
        <v>16</v>
      </c>
      <c r="C5360" t="s">
        <v>17</v>
      </c>
      <c r="D5360" t="s">
        <v>18</v>
      </c>
      <c r="E5360" t="s">
        <v>19</v>
      </c>
      <c r="F5360">
        <v>2023</v>
      </c>
      <c r="G5360">
        <v>2023</v>
      </c>
      <c r="H5360">
        <v>29</v>
      </c>
      <c r="I5360" t="s">
        <v>126</v>
      </c>
      <c r="J5360">
        <v>3</v>
      </c>
      <c r="K5360" t="s">
        <v>24</v>
      </c>
      <c r="L5360">
        <v>13</v>
      </c>
      <c r="N5360">
        <v>6</v>
      </c>
      <c r="R5360" s="2">
        <f t="shared" si="167"/>
        <v>15.38</v>
      </c>
      <c r="S5360" s="2">
        <f>IF(AND(P5360&lt;&gt;"_U",P5360&lt;&gt;"c",J5360&lt;&gt;99,J5360&lt;&gt;9),IFERROR(VLOOKUP(A5360,'TA Total'!$A$2:$N$10000,14,0),"."),".")</f>
        <v>39</v>
      </c>
    </row>
    <row r="5361" spans="1:19" x14ac:dyDescent="0.4">
      <c r="A5361" s="2" t="str">
        <f t="shared" si="166"/>
        <v>2023|Wairoa District|999</v>
      </c>
      <c r="B5361" t="s">
        <v>16</v>
      </c>
      <c r="C5361" t="s">
        <v>17</v>
      </c>
      <c r="D5361" t="s">
        <v>18</v>
      </c>
      <c r="E5361" t="s">
        <v>19</v>
      </c>
      <c r="F5361">
        <v>2023</v>
      </c>
      <c r="G5361">
        <v>2023</v>
      </c>
      <c r="H5361">
        <v>29</v>
      </c>
      <c r="I5361" t="s">
        <v>126</v>
      </c>
      <c r="J5361">
        <v>3</v>
      </c>
      <c r="K5361" t="s">
        <v>24</v>
      </c>
      <c r="L5361">
        <v>999</v>
      </c>
      <c r="N5361">
        <v>48</v>
      </c>
      <c r="R5361" s="2">
        <f t="shared" si="167"/>
        <v>2.0499999999999998</v>
      </c>
      <c r="S5361" s="2">
        <f>IF(AND(P5361&lt;&gt;"_U",P5361&lt;&gt;"c",J5361&lt;&gt;99,J5361&lt;&gt;9),IFERROR(VLOOKUP(A5361,'TA Total'!$A$2:$N$10000,14,0),"."),".")</f>
        <v>2346</v>
      </c>
    </row>
    <row r="5362" spans="1:19" x14ac:dyDescent="0.4">
      <c r="A5362" s="2" t="str">
        <f t="shared" si="166"/>
        <v>2023|Wairoa District|10</v>
      </c>
      <c r="B5362" t="s">
        <v>16</v>
      </c>
      <c r="C5362" t="s">
        <v>17</v>
      </c>
      <c r="D5362" t="s">
        <v>18</v>
      </c>
      <c r="E5362" t="s">
        <v>19</v>
      </c>
      <c r="F5362">
        <v>2023</v>
      </c>
      <c r="G5362">
        <v>2023</v>
      </c>
      <c r="H5362">
        <v>29</v>
      </c>
      <c r="I5362" t="s">
        <v>126</v>
      </c>
      <c r="J5362">
        <v>4</v>
      </c>
      <c r="K5362" t="s">
        <v>25</v>
      </c>
      <c r="L5362">
        <v>10</v>
      </c>
      <c r="N5362">
        <v>0</v>
      </c>
      <c r="R5362" s="2">
        <f t="shared" si="167"/>
        <v>0</v>
      </c>
      <c r="S5362" s="2">
        <f>IF(AND(P5362&lt;&gt;"_U",P5362&lt;&gt;"c",J5362&lt;&gt;99,J5362&lt;&gt;9),IFERROR(VLOOKUP(A5362,'TA Total'!$A$2:$N$10000,14,0),"."),".")</f>
        <v>3</v>
      </c>
    </row>
    <row r="5363" spans="1:19" x14ac:dyDescent="0.4">
      <c r="A5363" s="2" t="str">
        <f t="shared" si="166"/>
        <v>2023|Wairoa District|11</v>
      </c>
      <c r="B5363" t="s">
        <v>16</v>
      </c>
      <c r="C5363" t="s">
        <v>17</v>
      </c>
      <c r="D5363" t="s">
        <v>18</v>
      </c>
      <c r="E5363" t="s">
        <v>19</v>
      </c>
      <c r="F5363">
        <v>2023</v>
      </c>
      <c r="G5363">
        <v>2023</v>
      </c>
      <c r="H5363">
        <v>29</v>
      </c>
      <c r="I5363" t="s">
        <v>126</v>
      </c>
      <c r="J5363">
        <v>4</v>
      </c>
      <c r="K5363" t="s">
        <v>25</v>
      </c>
      <c r="L5363">
        <v>11</v>
      </c>
      <c r="N5363">
        <v>138</v>
      </c>
      <c r="R5363" s="2">
        <f t="shared" si="167"/>
        <v>6.46</v>
      </c>
      <c r="S5363" s="2">
        <f>IF(AND(P5363&lt;&gt;"_U",P5363&lt;&gt;"c",J5363&lt;&gt;99,J5363&lt;&gt;9),IFERROR(VLOOKUP(A5363,'TA Total'!$A$2:$N$10000,14,0),"."),".")</f>
        <v>2136</v>
      </c>
    </row>
    <row r="5364" spans="1:19" x14ac:dyDescent="0.4">
      <c r="A5364" s="2" t="str">
        <f t="shared" si="166"/>
        <v>2023|Wairoa District|12</v>
      </c>
      <c r="B5364" t="s">
        <v>16</v>
      </c>
      <c r="C5364" t="s">
        <v>17</v>
      </c>
      <c r="D5364" t="s">
        <v>18</v>
      </c>
      <c r="E5364" t="s">
        <v>19</v>
      </c>
      <c r="F5364">
        <v>2023</v>
      </c>
      <c r="G5364">
        <v>2023</v>
      </c>
      <c r="H5364">
        <v>29</v>
      </c>
      <c r="I5364" t="s">
        <v>126</v>
      </c>
      <c r="J5364">
        <v>4</v>
      </c>
      <c r="K5364" t="s">
        <v>25</v>
      </c>
      <c r="L5364">
        <v>12</v>
      </c>
      <c r="N5364">
        <v>15</v>
      </c>
      <c r="R5364" s="2">
        <f t="shared" si="167"/>
        <v>8.77</v>
      </c>
      <c r="S5364" s="2">
        <f>IF(AND(P5364&lt;&gt;"_U",P5364&lt;&gt;"c",J5364&lt;&gt;99,J5364&lt;&gt;9),IFERROR(VLOOKUP(A5364,'TA Total'!$A$2:$N$10000,14,0),"."),".")</f>
        <v>171</v>
      </c>
    </row>
    <row r="5365" spans="1:19" x14ac:dyDescent="0.4">
      <c r="A5365" s="2" t="str">
        <f t="shared" si="166"/>
        <v>2023|Wairoa District|13</v>
      </c>
      <c r="B5365" t="s">
        <v>16</v>
      </c>
      <c r="C5365" t="s">
        <v>17</v>
      </c>
      <c r="D5365" t="s">
        <v>18</v>
      </c>
      <c r="E5365" t="s">
        <v>19</v>
      </c>
      <c r="F5365">
        <v>2023</v>
      </c>
      <c r="G5365">
        <v>2023</v>
      </c>
      <c r="H5365">
        <v>29</v>
      </c>
      <c r="I5365" t="s">
        <v>126</v>
      </c>
      <c r="J5365">
        <v>4</v>
      </c>
      <c r="K5365" t="s">
        <v>25</v>
      </c>
      <c r="L5365">
        <v>13</v>
      </c>
      <c r="N5365">
        <v>6</v>
      </c>
      <c r="R5365" s="2">
        <f t="shared" si="167"/>
        <v>15.38</v>
      </c>
      <c r="S5365" s="2">
        <f>IF(AND(P5365&lt;&gt;"_U",P5365&lt;&gt;"c",J5365&lt;&gt;99,J5365&lt;&gt;9),IFERROR(VLOOKUP(A5365,'TA Total'!$A$2:$N$10000,14,0),"."),".")</f>
        <v>39</v>
      </c>
    </row>
    <row r="5366" spans="1:19" x14ac:dyDescent="0.4">
      <c r="A5366" s="2" t="str">
        <f t="shared" si="166"/>
        <v>2023|Wairoa District|999</v>
      </c>
      <c r="B5366" t="s">
        <v>16</v>
      </c>
      <c r="C5366" t="s">
        <v>17</v>
      </c>
      <c r="D5366" t="s">
        <v>18</v>
      </c>
      <c r="E5366" t="s">
        <v>19</v>
      </c>
      <c r="F5366">
        <v>2023</v>
      </c>
      <c r="G5366">
        <v>2023</v>
      </c>
      <c r="H5366">
        <v>29</v>
      </c>
      <c r="I5366" t="s">
        <v>126</v>
      </c>
      <c r="J5366">
        <v>4</v>
      </c>
      <c r="K5366" t="s">
        <v>25</v>
      </c>
      <c r="L5366">
        <v>999</v>
      </c>
      <c r="N5366">
        <v>159</v>
      </c>
      <c r="R5366" s="2">
        <f t="shared" si="167"/>
        <v>6.78</v>
      </c>
      <c r="S5366" s="2">
        <f>IF(AND(P5366&lt;&gt;"_U",P5366&lt;&gt;"c",J5366&lt;&gt;99,J5366&lt;&gt;9),IFERROR(VLOOKUP(A5366,'TA Total'!$A$2:$N$10000,14,0),"."),".")</f>
        <v>2346</v>
      </c>
    </row>
    <row r="5367" spans="1:19" x14ac:dyDescent="0.4">
      <c r="A5367" s="2" t="str">
        <f t="shared" si="166"/>
        <v>2023|Wairoa District|10</v>
      </c>
      <c r="B5367" t="s">
        <v>16</v>
      </c>
      <c r="C5367" t="s">
        <v>17</v>
      </c>
      <c r="D5367" t="s">
        <v>18</v>
      </c>
      <c r="E5367" t="s">
        <v>19</v>
      </c>
      <c r="F5367">
        <v>2023</v>
      </c>
      <c r="G5367">
        <v>2023</v>
      </c>
      <c r="H5367">
        <v>29</v>
      </c>
      <c r="I5367" t="s">
        <v>126</v>
      </c>
      <c r="J5367">
        <v>5</v>
      </c>
      <c r="K5367" t="s">
        <v>26</v>
      </c>
      <c r="L5367">
        <v>10</v>
      </c>
      <c r="N5367">
        <v>3</v>
      </c>
      <c r="R5367" s="2">
        <f t="shared" si="167"/>
        <v>100</v>
      </c>
      <c r="S5367" s="2">
        <f>IF(AND(P5367&lt;&gt;"_U",P5367&lt;&gt;"c",J5367&lt;&gt;99,J5367&lt;&gt;9),IFERROR(VLOOKUP(A5367,'TA Total'!$A$2:$N$10000,14,0),"."),".")</f>
        <v>3</v>
      </c>
    </row>
    <row r="5368" spans="1:19" x14ac:dyDescent="0.4">
      <c r="A5368" s="2" t="str">
        <f t="shared" si="166"/>
        <v>2023|Wairoa District|11</v>
      </c>
      <c r="B5368" t="s">
        <v>16</v>
      </c>
      <c r="C5368" t="s">
        <v>17</v>
      </c>
      <c r="D5368" t="s">
        <v>18</v>
      </c>
      <c r="E5368" t="s">
        <v>19</v>
      </c>
      <c r="F5368">
        <v>2023</v>
      </c>
      <c r="G5368">
        <v>2023</v>
      </c>
      <c r="H5368">
        <v>29</v>
      </c>
      <c r="I5368" t="s">
        <v>126</v>
      </c>
      <c r="J5368">
        <v>5</v>
      </c>
      <c r="K5368" t="s">
        <v>26</v>
      </c>
      <c r="L5368">
        <v>11</v>
      </c>
      <c r="N5368">
        <v>1569</v>
      </c>
      <c r="R5368" s="2">
        <f t="shared" si="167"/>
        <v>73.459999999999994</v>
      </c>
      <c r="S5368" s="2">
        <f>IF(AND(P5368&lt;&gt;"_U",P5368&lt;&gt;"c",J5368&lt;&gt;99,J5368&lt;&gt;9),IFERROR(VLOOKUP(A5368,'TA Total'!$A$2:$N$10000,14,0),"."),".")</f>
        <v>2136</v>
      </c>
    </row>
    <row r="5369" spans="1:19" x14ac:dyDescent="0.4">
      <c r="A5369" s="2" t="str">
        <f t="shared" si="166"/>
        <v>2023|Wairoa District|12</v>
      </c>
      <c r="B5369" t="s">
        <v>16</v>
      </c>
      <c r="C5369" t="s">
        <v>17</v>
      </c>
      <c r="D5369" t="s">
        <v>18</v>
      </c>
      <c r="E5369" t="s">
        <v>19</v>
      </c>
      <c r="F5369">
        <v>2023</v>
      </c>
      <c r="G5369">
        <v>2023</v>
      </c>
      <c r="H5369">
        <v>29</v>
      </c>
      <c r="I5369" t="s">
        <v>126</v>
      </c>
      <c r="J5369">
        <v>5</v>
      </c>
      <c r="K5369" t="s">
        <v>26</v>
      </c>
      <c r="L5369">
        <v>12</v>
      </c>
      <c r="N5369">
        <v>48</v>
      </c>
      <c r="R5369" s="2">
        <f t="shared" si="167"/>
        <v>28.07</v>
      </c>
      <c r="S5369" s="2">
        <f>IF(AND(P5369&lt;&gt;"_U",P5369&lt;&gt;"c",J5369&lt;&gt;99,J5369&lt;&gt;9),IFERROR(VLOOKUP(A5369,'TA Total'!$A$2:$N$10000,14,0),"."),".")</f>
        <v>171</v>
      </c>
    </row>
    <row r="5370" spans="1:19" x14ac:dyDescent="0.4">
      <c r="A5370" s="2" t="str">
        <f t="shared" si="166"/>
        <v>2023|Wairoa District|13</v>
      </c>
      <c r="B5370" t="s">
        <v>16</v>
      </c>
      <c r="C5370" t="s">
        <v>17</v>
      </c>
      <c r="D5370" t="s">
        <v>18</v>
      </c>
      <c r="E5370" t="s">
        <v>19</v>
      </c>
      <c r="F5370">
        <v>2023</v>
      </c>
      <c r="G5370">
        <v>2023</v>
      </c>
      <c r="H5370">
        <v>29</v>
      </c>
      <c r="I5370" t="s">
        <v>126</v>
      </c>
      <c r="J5370">
        <v>5</v>
      </c>
      <c r="K5370" t="s">
        <v>26</v>
      </c>
      <c r="L5370">
        <v>13</v>
      </c>
      <c r="N5370">
        <v>12</v>
      </c>
      <c r="R5370" s="2">
        <f t="shared" si="167"/>
        <v>30.77</v>
      </c>
      <c r="S5370" s="2">
        <f>IF(AND(P5370&lt;&gt;"_U",P5370&lt;&gt;"c",J5370&lt;&gt;99,J5370&lt;&gt;9),IFERROR(VLOOKUP(A5370,'TA Total'!$A$2:$N$10000,14,0),"."),".")</f>
        <v>39</v>
      </c>
    </row>
    <row r="5371" spans="1:19" x14ac:dyDescent="0.4">
      <c r="A5371" s="2" t="str">
        <f t="shared" si="166"/>
        <v>2023|Wairoa District|999</v>
      </c>
      <c r="B5371" t="s">
        <v>16</v>
      </c>
      <c r="C5371" t="s">
        <v>17</v>
      </c>
      <c r="D5371" t="s">
        <v>18</v>
      </c>
      <c r="E5371" t="s">
        <v>19</v>
      </c>
      <c r="F5371">
        <v>2023</v>
      </c>
      <c r="G5371">
        <v>2023</v>
      </c>
      <c r="H5371">
        <v>29</v>
      </c>
      <c r="I5371" t="s">
        <v>126</v>
      </c>
      <c r="J5371">
        <v>5</v>
      </c>
      <c r="K5371" t="s">
        <v>26</v>
      </c>
      <c r="L5371">
        <v>999</v>
      </c>
      <c r="N5371">
        <v>1626</v>
      </c>
      <c r="R5371" s="2">
        <f t="shared" si="167"/>
        <v>69.31</v>
      </c>
      <c r="S5371" s="2">
        <f>IF(AND(P5371&lt;&gt;"_U",P5371&lt;&gt;"c",J5371&lt;&gt;99,J5371&lt;&gt;9),IFERROR(VLOOKUP(A5371,'TA Total'!$A$2:$N$10000,14,0),"."),".")</f>
        <v>2346</v>
      </c>
    </row>
    <row r="5372" spans="1:19" x14ac:dyDescent="0.4">
      <c r="A5372" s="2" t="str">
        <f t="shared" si="166"/>
        <v>2023|Wairoa District|10</v>
      </c>
      <c r="B5372" t="s">
        <v>16</v>
      </c>
      <c r="C5372" t="s">
        <v>17</v>
      </c>
      <c r="D5372" t="s">
        <v>18</v>
      </c>
      <c r="E5372" t="s">
        <v>19</v>
      </c>
      <c r="F5372">
        <v>2023</v>
      </c>
      <c r="G5372">
        <v>2023</v>
      </c>
      <c r="H5372">
        <v>29</v>
      </c>
      <c r="I5372" t="s">
        <v>126</v>
      </c>
      <c r="J5372">
        <v>6</v>
      </c>
      <c r="K5372" t="s">
        <v>27</v>
      </c>
      <c r="L5372">
        <v>10</v>
      </c>
      <c r="N5372">
        <v>0</v>
      </c>
      <c r="R5372" s="2">
        <f t="shared" si="167"/>
        <v>0</v>
      </c>
      <c r="S5372" s="2">
        <f>IF(AND(P5372&lt;&gt;"_U",P5372&lt;&gt;"c",J5372&lt;&gt;99,J5372&lt;&gt;9),IFERROR(VLOOKUP(A5372,'TA Total'!$A$2:$N$10000,14,0),"."),".")</f>
        <v>3</v>
      </c>
    </row>
    <row r="5373" spans="1:19" x14ac:dyDescent="0.4">
      <c r="A5373" s="2" t="str">
        <f t="shared" si="166"/>
        <v>2023|Wairoa District|11</v>
      </c>
      <c r="B5373" t="s">
        <v>16</v>
      </c>
      <c r="C5373" t="s">
        <v>17</v>
      </c>
      <c r="D5373" t="s">
        <v>18</v>
      </c>
      <c r="E5373" t="s">
        <v>19</v>
      </c>
      <c r="F5373">
        <v>2023</v>
      </c>
      <c r="G5373">
        <v>2023</v>
      </c>
      <c r="H5373">
        <v>29</v>
      </c>
      <c r="I5373" t="s">
        <v>126</v>
      </c>
      <c r="J5373">
        <v>6</v>
      </c>
      <c r="K5373" t="s">
        <v>27</v>
      </c>
      <c r="L5373">
        <v>11</v>
      </c>
      <c r="N5373">
        <v>12</v>
      </c>
      <c r="R5373" s="2">
        <f t="shared" si="167"/>
        <v>0.56000000000000005</v>
      </c>
      <c r="S5373" s="2">
        <f>IF(AND(P5373&lt;&gt;"_U",P5373&lt;&gt;"c",J5373&lt;&gt;99,J5373&lt;&gt;9),IFERROR(VLOOKUP(A5373,'TA Total'!$A$2:$N$10000,14,0),"."),".")</f>
        <v>2136</v>
      </c>
    </row>
    <row r="5374" spans="1:19" x14ac:dyDescent="0.4">
      <c r="A5374" s="2" t="str">
        <f t="shared" si="166"/>
        <v>2023|Wairoa District|12</v>
      </c>
      <c r="B5374" t="s">
        <v>16</v>
      </c>
      <c r="C5374" t="s">
        <v>17</v>
      </c>
      <c r="D5374" t="s">
        <v>18</v>
      </c>
      <c r="E5374" t="s">
        <v>19</v>
      </c>
      <c r="F5374">
        <v>2023</v>
      </c>
      <c r="G5374">
        <v>2023</v>
      </c>
      <c r="H5374">
        <v>29</v>
      </c>
      <c r="I5374" t="s">
        <v>126</v>
      </c>
      <c r="J5374">
        <v>6</v>
      </c>
      <c r="K5374" t="s">
        <v>27</v>
      </c>
      <c r="L5374">
        <v>12</v>
      </c>
      <c r="N5374">
        <v>3</v>
      </c>
      <c r="R5374" s="2">
        <f t="shared" si="167"/>
        <v>1.75</v>
      </c>
      <c r="S5374" s="2">
        <f>IF(AND(P5374&lt;&gt;"_U",P5374&lt;&gt;"c",J5374&lt;&gt;99,J5374&lt;&gt;9),IFERROR(VLOOKUP(A5374,'TA Total'!$A$2:$N$10000,14,0),"."),".")</f>
        <v>171</v>
      </c>
    </row>
    <row r="5375" spans="1:19" x14ac:dyDescent="0.4">
      <c r="A5375" s="2" t="str">
        <f t="shared" si="166"/>
        <v>2023|Wairoa District|13</v>
      </c>
      <c r="B5375" t="s">
        <v>16</v>
      </c>
      <c r="C5375" t="s">
        <v>17</v>
      </c>
      <c r="D5375" t="s">
        <v>18</v>
      </c>
      <c r="E5375" t="s">
        <v>19</v>
      </c>
      <c r="F5375">
        <v>2023</v>
      </c>
      <c r="G5375">
        <v>2023</v>
      </c>
      <c r="H5375">
        <v>29</v>
      </c>
      <c r="I5375" t="s">
        <v>126</v>
      </c>
      <c r="J5375">
        <v>6</v>
      </c>
      <c r="K5375" t="s">
        <v>27</v>
      </c>
      <c r="L5375">
        <v>13</v>
      </c>
      <c r="N5375">
        <v>0</v>
      </c>
      <c r="R5375" s="2">
        <f t="shared" si="167"/>
        <v>0</v>
      </c>
      <c r="S5375" s="2">
        <f>IF(AND(P5375&lt;&gt;"_U",P5375&lt;&gt;"c",J5375&lt;&gt;99,J5375&lt;&gt;9),IFERROR(VLOOKUP(A5375,'TA Total'!$A$2:$N$10000,14,0),"."),".")</f>
        <v>39</v>
      </c>
    </row>
    <row r="5376" spans="1:19" x14ac:dyDescent="0.4">
      <c r="A5376" s="2" t="str">
        <f t="shared" si="166"/>
        <v>2023|Wairoa District|999</v>
      </c>
      <c r="B5376" t="s">
        <v>16</v>
      </c>
      <c r="C5376" t="s">
        <v>17</v>
      </c>
      <c r="D5376" t="s">
        <v>18</v>
      </c>
      <c r="E5376" t="s">
        <v>19</v>
      </c>
      <c r="F5376">
        <v>2023</v>
      </c>
      <c r="G5376">
        <v>2023</v>
      </c>
      <c r="H5376">
        <v>29</v>
      </c>
      <c r="I5376" t="s">
        <v>126</v>
      </c>
      <c r="J5376">
        <v>6</v>
      </c>
      <c r="K5376" t="s">
        <v>27</v>
      </c>
      <c r="L5376">
        <v>999</v>
      </c>
      <c r="N5376">
        <v>12</v>
      </c>
      <c r="R5376" s="2">
        <f t="shared" si="167"/>
        <v>0.51</v>
      </c>
      <c r="S5376" s="2">
        <f>IF(AND(P5376&lt;&gt;"_U",P5376&lt;&gt;"c",J5376&lt;&gt;99,J5376&lt;&gt;9),IFERROR(VLOOKUP(A5376,'TA Total'!$A$2:$N$10000,14,0),"."),".")</f>
        <v>2346</v>
      </c>
    </row>
    <row r="5377" spans="1:19" x14ac:dyDescent="0.4">
      <c r="A5377" s="2" t="str">
        <f t="shared" si="166"/>
        <v>2023|Wairoa District|10</v>
      </c>
      <c r="B5377" t="s">
        <v>16</v>
      </c>
      <c r="C5377" t="s">
        <v>17</v>
      </c>
      <c r="D5377" t="s">
        <v>18</v>
      </c>
      <c r="E5377" t="s">
        <v>19</v>
      </c>
      <c r="F5377">
        <v>2023</v>
      </c>
      <c r="G5377">
        <v>2023</v>
      </c>
      <c r="H5377">
        <v>29</v>
      </c>
      <c r="I5377" t="s">
        <v>126</v>
      </c>
      <c r="J5377">
        <v>7</v>
      </c>
      <c r="K5377" t="s">
        <v>28</v>
      </c>
      <c r="L5377">
        <v>10</v>
      </c>
      <c r="N5377">
        <v>0</v>
      </c>
      <c r="R5377" s="2">
        <f t="shared" si="167"/>
        <v>0</v>
      </c>
      <c r="S5377" s="2">
        <f>IF(AND(P5377&lt;&gt;"_U",P5377&lt;&gt;"c",J5377&lt;&gt;99,J5377&lt;&gt;9),IFERROR(VLOOKUP(A5377,'TA Total'!$A$2:$N$10000,14,0),"."),".")</f>
        <v>3</v>
      </c>
    </row>
    <row r="5378" spans="1:19" x14ac:dyDescent="0.4">
      <c r="A5378" s="2" t="str">
        <f t="shared" si="166"/>
        <v>2023|Wairoa District|11</v>
      </c>
      <c r="B5378" t="s">
        <v>16</v>
      </c>
      <c r="C5378" t="s">
        <v>17</v>
      </c>
      <c r="D5378" t="s">
        <v>18</v>
      </c>
      <c r="E5378" t="s">
        <v>19</v>
      </c>
      <c r="F5378">
        <v>2023</v>
      </c>
      <c r="G5378">
        <v>2023</v>
      </c>
      <c r="H5378">
        <v>29</v>
      </c>
      <c r="I5378" t="s">
        <v>126</v>
      </c>
      <c r="J5378">
        <v>7</v>
      </c>
      <c r="K5378" t="s">
        <v>28</v>
      </c>
      <c r="L5378">
        <v>11</v>
      </c>
      <c r="N5378">
        <v>9</v>
      </c>
      <c r="R5378" s="2">
        <f t="shared" si="167"/>
        <v>0.42</v>
      </c>
      <c r="S5378" s="2">
        <f>IF(AND(P5378&lt;&gt;"_U",P5378&lt;&gt;"c",J5378&lt;&gt;99,J5378&lt;&gt;9),IFERROR(VLOOKUP(A5378,'TA Total'!$A$2:$N$10000,14,0),"."),".")</f>
        <v>2136</v>
      </c>
    </row>
    <row r="5379" spans="1:19" x14ac:dyDescent="0.4">
      <c r="A5379" s="2" t="str">
        <f t="shared" ref="A5379:A5442" si="168">G5379&amp;"|"&amp;I5379&amp;"|"&amp;L5379</f>
        <v>2023|Wairoa District|12</v>
      </c>
      <c r="B5379" t="s">
        <v>16</v>
      </c>
      <c r="C5379" t="s">
        <v>17</v>
      </c>
      <c r="D5379" t="s">
        <v>18</v>
      </c>
      <c r="E5379" t="s">
        <v>19</v>
      </c>
      <c r="F5379">
        <v>2023</v>
      </c>
      <c r="G5379">
        <v>2023</v>
      </c>
      <c r="H5379">
        <v>29</v>
      </c>
      <c r="I5379" t="s">
        <v>126</v>
      </c>
      <c r="J5379">
        <v>7</v>
      </c>
      <c r="K5379" t="s">
        <v>28</v>
      </c>
      <c r="L5379">
        <v>12</v>
      </c>
      <c r="N5379">
        <v>0</v>
      </c>
      <c r="R5379" s="2">
        <f t="shared" ref="R5379:R5442" si="169">IF(P5379&lt;&gt;"_U",IFERROR((ROUND(N5379/S5379*100,2)),"."),".")</f>
        <v>0</v>
      </c>
      <c r="S5379" s="2">
        <f>IF(AND(P5379&lt;&gt;"_U",P5379&lt;&gt;"c",J5379&lt;&gt;99,J5379&lt;&gt;9),IFERROR(VLOOKUP(A5379,'TA Total'!$A$2:$N$10000,14,0),"."),".")</f>
        <v>171</v>
      </c>
    </row>
    <row r="5380" spans="1:19" x14ac:dyDescent="0.4">
      <c r="A5380" s="2" t="str">
        <f t="shared" si="168"/>
        <v>2023|Wairoa District|13</v>
      </c>
      <c r="B5380" t="s">
        <v>16</v>
      </c>
      <c r="C5380" t="s">
        <v>17</v>
      </c>
      <c r="D5380" t="s">
        <v>18</v>
      </c>
      <c r="E5380" t="s">
        <v>19</v>
      </c>
      <c r="F5380">
        <v>2023</v>
      </c>
      <c r="G5380">
        <v>2023</v>
      </c>
      <c r="H5380">
        <v>29</v>
      </c>
      <c r="I5380" t="s">
        <v>126</v>
      </c>
      <c r="J5380">
        <v>7</v>
      </c>
      <c r="K5380" t="s">
        <v>28</v>
      </c>
      <c r="L5380">
        <v>13</v>
      </c>
      <c r="N5380">
        <v>0</v>
      </c>
      <c r="R5380" s="2">
        <f t="shared" si="169"/>
        <v>0</v>
      </c>
      <c r="S5380" s="2">
        <f>IF(AND(P5380&lt;&gt;"_U",P5380&lt;&gt;"c",J5380&lt;&gt;99,J5380&lt;&gt;9),IFERROR(VLOOKUP(A5380,'TA Total'!$A$2:$N$10000,14,0),"."),".")</f>
        <v>39</v>
      </c>
    </row>
    <row r="5381" spans="1:19" x14ac:dyDescent="0.4">
      <c r="A5381" s="2" t="str">
        <f t="shared" si="168"/>
        <v>2023|Wairoa District|999</v>
      </c>
      <c r="B5381" t="s">
        <v>16</v>
      </c>
      <c r="C5381" t="s">
        <v>17</v>
      </c>
      <c r="D5381" t="s">
        <v>18</v>
      </c>
      <c r="E5381" t="s">
        <v>19</v>
      </c>
      <c r="F5381">
        <v>2023</v>
      </c>
      <c r="G5381">
        <v>2023</v>
      </c>
      <c r="H5381">
        <v>29</v>
      </c>
      <c r="I5381" t="s">
        <v>126</v>
      </c>
      <c r="J5381">
        <v>7</v>
      </c>
      <c r="K5381" t="s">
        <v>28</v>
      </c>
      <c r="L5381">
        <v>999</v>
      </c>
      <c r="N5381">
        <v>9</v>
      </c>
      <c r="R5381" s="2">
        <f t="shared" si="169"/>
        <v>0.38</v>
      </c>
      <c r="S5381" s="2">
        <f>IF(AND(P5381&lt;&gt;"_U",P5381&lt;&gt;"c",J5381&lt;&gt;99,J5381&lt;&gt;9),IFERROR(VLOOKUP(A5381,'TA Total'!$A$2:$N$10000,14,0),"."),".")</f>
        <v>2346</v>
      </c>
    </row>
    <row r="5382" spans="1:19" x14ac:dyDescent="0.4">
      <c r="A5382" s="2" t="str">
        <f t="shared" si="168"/>
        <v>2023|Wairoa District|10</v>
      </c>
      <c r="B5382" t="s">
        <v>16</v>
      </c>
      <c r="C5382" t="s">
        <v>17</v>
      </c>
      <c r="D5382" t="s">
        <v>18</v>
      </c>
      <c r="E5382" t="s">
        <v>19</v>
      </c>
      <c r="F5382">
        <v>2023</v>
      </c>
      <c r="G5382">
        <v>2023</v>
      </c>
      <c r="H5382">
        <v>29</v>
      </c>
      <c r="I5382" t="s">
        <v>126</v>
      </c>
      <c r="J5382">
        <v>77</v>
      </c>
      <c r="K5382" t="s">
        <v>29</v>
      </c>
      <c r="L5382">
        <v>10</v>
      </c>
      <c r="N5382">
        <v>3</v>
      </c>
      <c r="R5382" s="2">
        <f t="shared" si="169"/>
        <v>100</v>
      </c>
      <c r="S5382" s="2">
        <f>IF(AND(P5382&lt;&gt;"_U",P5382&lt;&gt;"c",J5382&lt;&gt;99,J5382&lt;&gt;9),IFERROR(VLOOKUP(A5382,'TA Total'!$A$2:$N$10000,14,0),"."),".")</f>
        <v>3</v>
      </c>
    </row>
    <row r="5383" spans="1:19" x14ac:dyDescent="0.4">
      <c r="A5383" s="2" t="str">
        <f t="shared" si="168"/>
        <v>2023|Wairoa District|11</v>
      </c>
      <c r="B5383" t="s">
        <v>16</v>
      </c>
      <c r="C5383" t="s">
        <v>17</v>
      </c>
      <c r="D5383" t="s">
        <v>18</v>
      </c>
      <c r="E5383" t="s">
        <v>19</v>
      </c>
      <c r="F5383">
        <v>2023</v>
      </c>
      <c r="G5383">
        <v>2023</v>
      </c>
      <c r="H5383">
        <v>29</v>
      </c>
      <c r="I5383" t="s">
        <v>126</v>
      </c>
      <c r="J5383">
        <v>77</v>
      </c>
      <c r="K5383" t="s">
        <v>29</v>
      </c>
      <c r="L5383">
        <v>11</v>
      </c>
      <c r="N5383">
        <v>2136</v>
      </c>
      <c r="R5383" s="2">
        <f t="shared" si="169"/>
        <v>100</v>
      </c>
      <c r="S5383" s="2">
        <f>IF(AND(P5383&lt;&gt;"_U",P5383&lt;&gt;"c",J5383&lt;&gt;99,J5383&lt;&gt;9),IFERROR(VLOOKUP(A5383,'TA Total'!$A$2:$N$10000,14,0),"."),".")</f>
        <v>2136</v>
      </c>
    </row>
    <row r="5384" spans="1:19" x14ac:dyDescent="0.4">
      <c r="A5384" s="2" t="str">
        <f t="shared" si="168"/>
        <v>2023|Wairoa District|12</v>
      </c>
      <c r="B5384" t="s">
        <v>16</v>
      </c>
      <c r="C5384" t="s">
        <v>17</v>
      </c>
      <c r="D5384" t="s">
        <v>18</v>
      </c>
      <c r="E5384" t="s">
        <v>19</v>
      </c>
      <c r="F5384">
        <v>2023</v>
      </c>
      <c r="G5384">
        <v>2023</v>
      </c>
      <c r="H5384">
        <v>29</v>
      </c>
      <c r="I5384" t="s">
        <v>126</v>
      </c>
      <c r="J5384">
        <v>77</v>
      </c>
      <c r="K5384" t="s">
        <v>29</v>
      </c>
      <c r="L5384">
        <v>12</v>
      </c>
      <c r="N5384">
        <v>171</v>
      </c>
      <c r="R5384" s="2">
        <f t="shared" si="169"/>
        <v>100</v>
      </c>
      <c r="S5384" s="2">
        <f>IF(AND(P5384&lt;&gt;"_U",P5384&lt;&gt;"c",J5384&lt;&gt;99,J5384&lt;&gt;9),IFERROR(VLOOKUP(A5384,'TA Total'!$A$2:$N$10000,14,0),"."),".")</f>
        <v>171</v>
      </c>
    </row>
    <row r="5385" spans="1:19" x14ac:dyDescent="0.4">
      <c r="A5385" s="2" t="str">
        <f t="shared" si="168"/>
        <v>2023|Wairoa District|13</v>
      </c>
      <c r="B5385" t="s">
        <v>16</v>
      </c>
      <c r="C5385" t="s">
        <v>17</v>
      </c>
      <c r="D5385" t="s">
        <v>18</v>
      </c>
      <c r="E5385" t="s">
        <v>19</v>
      </c>
      <c r="F5385">
        <v>2023</v>
      </c>
      <c r="G5385">
        <v>2023</v>
      </c>
      <c r="H5385">
        <v>29</v>
      </c>
      <c r="I5385" t="s">
        <v>126</v>
      </c>
      <c r="J5385">
        <v>77</v>
      </c>
      <c r="K5385" t="s">
        <v>29</v>
      </c>
      <c r="L5385">
        <v>13</v>
      </c>
      <c r="N5385">
        <v>39</v>
      </c>
      <c r="R5385" s="2">
        <f t="shared" si="169"/>
        <v>100</v>
      </c>
      <c r="S5385" s="2">
        <f>IF(AND(P5385&lt;&gt;"_U",P5385&lt;&gt;"c",J5385&lt;&gt;99,J5385&lt;&gt;9),IFERROR(VLOOKUP(A5385,'TA Total'!$A$2:$N$10000,14,0),"."),".")</f>
        <v>39</v>
      </c>
    </row>
    <row r="5386" spans="1:19" x14ac:dyDescent="0.4">
      <c r="A5386" s="2" t="str">
        <f t="shared" si="168"/>
        <v>2023|Wairoa District|999</v>
      </c>
      <c r="B5386" t="s">
        <v>16</v>
      </c>
      <c r="C5386" t="s">
        <v>17</v>
      </c>
      <c r="D5386" t="s">
        <v>18</v>
      </c>
      <c r="E5386" t="s">
        <v>19</v>
      </c>
      <c r="F5386">
        <v>2023</v>
      </c>
      <c r="G5386">
        <v>2023</v>
      </c>
      <c r="H5386">
        <v>29</v>
      </c>
      <c r="I5386" t="s">
        <v>126</v>
      </c>
      <c r="J5386">
        <v>77</v>
      </c>
      <c r="K5386" t="s">
        <v>29</v>
      </c>
      <c r="L5386">
        <v>999</v>
      </c>
      <c r="N5386">
        <v>2346</v>
      </c>
      <c r="R5386" s="2">
        <f t="shared" si="169"/>
        <v>100</v>
      </c>
      <c r="S5386" s="2">
        <f>IF(AND(P5386&lt;&gt;"_U",P5386&lt;&gt;"c",J5386&lt;&gt;99,J5386&lt;&gt;9),IFERROR(VLOOKUP(A5386,'TA Total'!$A$2:$N$10000,14,0),"."),".")</f>
        <v>2346</v>
      </c>
    </row>
    <row r="5387" spans="1:19" x14ac:dyDescent="0.4">
      <c r="A5387" s="2" t="str">
        <f t="shared" si="168"/>
        <v>2023|Wairoa District|10</v>
      </c>
      <c r="B5387" t="s">
        <v>16</v>
      </c>
      <c r="C5387" t="s">
        <v>17</v>
      </c>
      <c r="D5387" t="s">
        <v>18</v>
      </c>
      <c r="E5387" t="s">
        <v>19</v>
      </c>
      <c r="F5387">
        <v>2023</v>
      </c>
      <c r="G5387">
        <v>2023</v>
      </c>
      <c r="H5387">
        <v>29</v>
      </c>
      <c r="I5387" t="s">
        <v>126</v>
      </c>
      <c r="J5387">
        <v>8</v>
      </c>
      <c r="K5387" t="s">
        <v>30</v>
      </c>
      <c r="L5387">
        <v>10</v>
      </c>
      <c r="N5387">
        <v>0</v>
      </c>
      <c r="R5387" s="2">
        <f t="shared" si="169"/>
        <v>0</v>
      </c>
      <c r="S5387" s="2">
        <f>IF(AND(P5387&lt;&gt;"_U",P5387&lt;&gt;"c",J5387&lt;&gt;99,J5387&lt;&gt;9),IFERROR(VLOOKUP(A5387,'TA Total'!$A$2:$N$10000,14,0),"."),".")</f>
        <v>3</v>
      </c>
    </row>
    <row r="5388" spans="1:19" x14ac:dyDescent="0.4">
      <c r="A5388" s="2" t="str">
        <f t="shared" si="168"/>
        <v>2023|Wairoa District|11</v>
      </c>
      <c r="B5388" t="s">
        <v>16</v>
      </c>
      <c r="C5388" t="s">
        <v>17</v>
      </c>
      <c r="D5388" t="s">
        <v>18</v>
      </c>
      <c r="E5388" t="s">
        <v>19</v>
      </c>
      <c r="F5388">
        <v>2023</v>
      </c>
      <c r="G5388">
        <v>2023</v>
      </c>
      <c r="H5388">
        <v>29</v>
      </c>
      <c r="I5388" t="s">
        <v>126</v>
      </c>
      <c r="J5388">
        <v>8</v>
      </c>
      <c r="K5388" t="s">
        <v>30</v>
      </c>
      <c r="L5388">
        <v>11</v>
      </c>
      <c r="N5388">
        <v>15</v>
      </c>
      <c r="R5388" s="2">
        <f t="shared" si="169"/>
        <v>0.7</v>
      </c>
      <c r="S5388" s="2">
        <f>IF(AND(P5388&lt;&gt;"_U",P5388&lt;&gt;"c",J5388&lt;&gt;99,J5388&lt;&gt;9),IFERROR(VLOOKUP(A5388,'TA Total'!$A$2:$N$10000,14,0),"."),".")</f>
        <v>2136</v>
      </c>
    </row>
    <row r="5389" spans="1:19" x14ac:dyDescent="0.4">
      <c r="A5389" s="2" t="str">
        <f t="shared" si="168"/>
        <v>2023|Wairoa District|12</v>
      </c>
      <c r="B5389" t="s">
        <v>16</v>
      </c>
      <c r="C5389" t="s">
        <v>17</v>
      </c>
      <c r="D5389" t="s">
        <v>18</v>
      </c>
      <c r="E5389" t="s">
        <v>19</v>
      </c>
      <c r="F5389">
        <v>2023</v>
      </c>
      <c r="G5389">
        <v>2023</v>
      </c>
      <c r="H5389">
        <v>29</v>
      </c>
      <c r="I5389" t="s">
        <v>126</v>
      </c>
      <c r="J5389">
        <v>8</v>
      </c>
      <c r="K5389" t="s">
        <v>30</v>
      </c>
      <c r="L5389">
        <v>12</v>
      </c>
      <c r="N5389">
        <v>0</v>
      </c>
      <c r="R5389" s="2">
        <f t="shared" si="169"/>
        <v>0</v>
      </c>
      <c r="S5389" s="2">
        <f>IF(AND(P5389&lt;&gt;"_U",P5389&lt;&gt;"c",J5389&lt;&gt;99,J5389&lt;&gt;9),IFERROR(VLOOKUP(A5389,'TA Total'!$A$2:$N$10000,14,0),"."),".")</f>
        <v>171</v>
      </c>
    </row>
    <row r="5390" spans="1:19" x14ac:dyDescent="0.4">
      <c r="A5390" s="2" t="str">
        <f t="shared" si="168"/>
        <v>2023|Wairoa District|13</v>
      </c>
      <c r="B5390" t="s">
        <v>16</v>
      </c>
      <c r="C5390" t="s">
        <v>17</v>
      </c>
      <c r="D5390" t="s">
        <v>18</v>
      </c>
      <c r="E5390" t="s">
        <v>19</v>
      </c>
      <c r="F5390">
        <v>2023</v>
      </c>
      <c r="G5390">
        <v>2023</v>
      </c>
      <c r="H5390">
        <v>29</v>
      </c>
      <c r="I5390" t="s">
        <v>126</v>
      </c>
      <c r="J5390">
        <v>8</v>
      </c>
      <c r="K5390" t="s">
        <v>30</v>
      </c>
      <c r="L5390">
        <v>13</v>
      </c>
      <c r="N5390">
        <v>0</v>
      </c>
      <c r="R5390" s="2">
        <f t="shared" si="169"/>
        <v>0</v>
      </c>
      <c r="S5390" s="2">
        <f>IF(AND(P5390&lt;&gt;"_U",P5390&lt;&gt;"c",J5390&lt;&gt;99,J5390&lt;&gt;9),IFERROR(VLOOKUP(A5390,'TA Total'!$A$2:$N$10000,14,0),"."),".")</f>
        <v>39</v>
      </c>
    </row>
    <row r="5391" spans="1:19" x14ac:dyDescent="0.4">
      <c r="A5391" s="2" t="str">
        <f t="shared" si="168"/>
        <v>2023|Wairoa District|999</v>
      </c>
      <c r="B5391" t="s">
        <v>16</v>
      </c>
      <c r="C5391" t="s">
        <v>17</v>
      </c>
      <c r="D5391" t="s">
        <v>18</v>
      </c>
      <c r="E5391" t="s">
        <v>19</v>
      </c>
      <c r="F5391">
        <v>2023</v>
      </c>
      <c r="G5391">
        <v>2023</v>
      </c>
      <c r="H5391">
        <v>29</v>
      </c>
      <c r="I5391" t="s">
        <v>126</v>
      </c>
      <c r="J5391">
        <v>8</v>
      </c>
      <c r="K5391" t="s">
        <v>30</v>
      </c>
      <c r="L5391">
        <v>999</v>
      </c>
      <c r="N5391">
        <v>18</v>
      </c>
      <c r="R5391" s="2">
        <f t="shared" si="169"/>
        <v>0.77</v>
      </c>
      <c r="S5391" s="2">
        <f>IF(AND(P5391&lt;&gt;"_U",P5391&lt;&gt;"c",J5391&lt;&gt;99,J5391&lt;&gt;9),IFERROR(VLOOKUP(A5391,'TA Total'!$A$2:$N$10000,14,0),"."),".")</f>
        <v>2346</v>
      </c>
    </row>
    <row r="5392" spans="1:19" x14ac:dyDescent="0.4">
      <c r="A5392" s="2" t="str">
        <f t="shared" si="168"/>
        <v>2023|Wairoa District|10</v>
      </c>
      <c r="B5392" t="s">
        <v>16</v>
      </c>
      <c r="C5392" t="s">
        <v>17</v>
      </c>
      <c r="D5392" t="s">
        <v>18</v>
      </c>
      <c r="E5392" t="s">
        <v>19</v>
      </c>
      <c r="F5392">
        <v>2023</v>
      </c>
      <c r="G5392">
        <v>2023</v>
      </c>
      <c r="H5392">
        <v>29</v>
      </c>
      <c r="I5392" t="s">
        <v>126</v>
      </c>
      <c r="J5392">
        <v>9</v>
      </c>
      <c r="K5392" t="s">
        <v>31</v>
      </c>
      <c r="L5392">
        <v>10</v>
      </c>
      <c r="N5392">
        <v>0</v>
      </c>
      <c r="R5392" s="2" t="str">
        <f t="shared" si="169"/>
        <v>.</v>
      </c>
      <c r="S5392" s="2" t="str">
        <f>IF(AND(P5392&lt;&gt;"_U",P5392&lt;&gt;"c",J5392&lt;&gt;99,J5392&lt;&gt;9),IFERROR(VLOOKUP(A5392,'TA Total'!$A$2:$N$10000,14,0),"."),".")</f>
        <v>.</v>
      </c>
    </row>
    <row r="5393" spans="1:19" x14ac:dyDescent="0.4">
      <c r="A5393" s="2" t="str">
        <f t="shared" si="168"/>
        <v>2023|Wairoa District|11</v>
      </c>
      <c r="B5393" t="s">
        <v>16</v>
      </c>
      <c r="C5393" t="s">
        <v>17</v>
      </c>
      <c r="D5393" t="s">
        <v>18</v>
      </c>
      <c r="E5393" t="s">
        <v>19</v>
      </c>
      <c r="F5393">
        <v>2023</v>
      </c>
      <c r="G5393">
        <v>2023</v>
      </c>
      <c r="H5393">
        <v>29</v>
      </c>
      <c r="I5393" t="s">
        <v>126</v>
      </c>
      <c r="J5393">
        <v>9</v>
      </c>
      <c r="K5393" t="s">
        <v>31</v>
      </c>
      <c r="L5393">
        <v>11</v>
      </c>
      <c r="N5393">
        <v>684</v>
      </c>
      <c r="R5393" s="2" t="str">
        <f t="shared" si="169"/>
        <v>.</v>
      </c>
      <c r="S5393" s="2" t="str">
        <f>IF(AND(P5393&lt;&gt;"_U",P5393&lt;&gt;"c",J5393&lt;&gt;99,J5393&lt;&gt;9),IFERROR(VLOOKUP(A5393,'TA Total'!$A$2:$N$10000,14,0),"."),".")</f>
        <v>.</v>
      </c>
    </row>
    <row r="5394" spans="1:19" x14ac:dyDescent="0.4">
      <c r="A5394" s="2" t="str">
        <f t="shared" si="168"/>
        <v>2023|Wairoa District|12</v>
      </c>
      <c r="B5394" t="s">
        <v>16</v>
      </c>
      <c r="C5394" t="s">
        <v>17</v>
      </c>
      <c r="D5394" t="s">
        <v>18</v>
      </c>
      <c r="E5394" t="s">
        <v>19</v>
      </c>
      <c r="F5394">
        <v>2023</v>
      </c>
      <c r="G5394">
        <v>2023</v>
      </c>
      <c r="H5394">
        <v>29</v>
      </c>
      <c r="I5394" t="s">
        <v>126</v>
      </c>
      <c r="J5394">
        <v>9</v>
      </c>
      <c r="K5394" t="s">
        <v>31</v>
      </c>
      <c r="L5394">
        <v>12</v>
      </c>
      <c r="N5394">
        <v>66</v>
      </c>
      <c r="R5394" s="2" t="str">
        <f t="shared" si="169"/>
        <v>.</v>
      </c>
      <c r="S5394" s="2" t="str">
        <f>IF(AND(P5394&lt;&gt;"_U",P5394&lt;&gt;"c",J5394&lt;&gt;99,J5394&lt;&gt;9),IFERROR(VLOOKUP(A5394,'TA Total'!$A$2:$N$10000,14,0),"."),".")</f>
        <v>.</v>
      </c>
    </row>
    <row r="5395" spans="1:19" x14ac:dyDescent="0.4">
      <c r="A5395" s="2" t="str">
        <f t="shared" si="168"/>
        <v>2023|Wairoa District|13</v>
      </c>
      <c r="B5395" t="s">
        <v>16</v>
      </c>
      <c r="C5395" t="s">
        <v>17</v>
      </c>
      <c r="D5395" t="s">
        <v>18</v>
      </c>
      <c r="E5395" t="s">
        <v>19</v>
      </c>
      <c r="F5395">
        <v>2023</v>
      </c>
      <c r="G5395">
        <v>2023</v>
      </c>
      <c r="H5395">
        <v>29</v>
      </c>
      <c r="I5395" t="s">
        <v>126</v>
      </c>
      <c r="J5395">
        <v>9</v>
      </c>
      <c r="K5395" t="s">
        <v>31</v>
      </c>
      <c r="L5395">
        <v>13</v>
      </c>
      <c r="N5395">
        <v>3</v>
      </c>
      <c r="R5395" s="2" t="str">
        <f t="shared" si="169"/>
        <v>.</v>
      </c>
      <c r="S5395" s="2" t="str">
        <f>IF(AND(P5395&lt;&gt;"_U",P5395&lt;&gt;"c",J5395&lt;&gt;99,J5395&lt;&gt;9),IFERROR(VLOOKUP(A5395,'TA Total'!$A$2:$N$10000,14,0),"."),".")</f>
        <v>.</v>
      </c>
    </row>
    <row r="5396" spans="1:19" x14ac:dyDescent="0.4">
      <c r="A5396" s="2" t="str">
        <f t="shared" si="168"/>
        <v>2023|Wairoa District|999</v>
      </c>
      <c r="B5396" t="s">
        <v>16</v>
      </c>
      <c r="C5396" t="s">
        <v>17</v>
      </c>
      <c r="D5396" t="s">
        <v>18</v>
      </c>
      <c r="E5396" t="s">
        <v>19</v>
      </c>
      <c r="F5396">
        <v>2023</v>
      </c>
      <c r="G5396">
        <v>2023</v>
      </c>
      <c r="H5396">
        <v>29</v>
      </c>
      <c r="I5396" t="s">
        <v>126</v>
      </c>
      <c r="J5396">
        <v>9</v>
      </c>
      <c r="K5396" t="s">
        <v>31</v>
      </c>
      <c r="L5396">
        <v>999</v>
      </c>
      <c r="N5396">
        <v>756</v>
      </c>
      <c r="R5396" s="2" t="str">
        <f t="shared" si="169"/>
        <v>.</v>
      </c>
      <c r="S5396" s="2" t="str">
        <f>IF(AND(P5396&lt;&gt;"_U",P5396&lt;&gt;"c",J5396&lt;&gt;99,J5396&lt;&gt;9),IFERROR(VLOOKUP(A5396,'TA Total'!$A$2:$N$10000,14,0),"."),".")</f>
        <v>.</v>
      </c>
    </row>
    <row r="5397" spans="1:19" x14ac:dyDescent="0.4">
      <c r="A5397" s="2" t="str">
        <f t="shared" si="168"/>
        <v>2023|Wairoa District|10</v>
      </c>
      <c r="B5397" t="s">
        <v>16</v>
      </c>
      <c r="C5397" t="s">
        <v>17</v>
      </c>
      <c r="D5397" t="s">
        <v>18</v>
      </c>
      <c r="E5397" t="s">
        <v>19</v>
      </c>
      <c r="F5397">
        <v>2023</v>
      </c>
      <c r="G5397">
        <v>2023</v>
      </c>
      <c r="H5397">
        <v>29</v>
      </c>
      <c r="I5397" t="s">
        <v>126</v>
      </c>
      <c r="J5397">
        <v>99</v>
      </c>
      <c r="K5397" t="s">
        <v>32</v>
      </c>
      <c r="L5397">
        <v>10</v>
      </c>
      <c r="N5397">
        <v>3</v>
      </c>
      <c r="R5397" s="2" t="str">
        <f t="shared" si="169"/>
        <v>.</v>
      </c>
      <c r="S5397" s="2" t="str">
        <f>IF(AND(P5397&lt;&gt;"_U",P5397&lt;&gt;"c",J5397&lt;&gt;99,J5397&lt;&gt;9),IFERROR(VLOOKUP(A5397,'TA Total'!$A$2:$N$10000,14,0),"."),".")</f>
        <v>.</v>
      </c>
    </row>
    <row r="5398" spans="1:19" x14ac:dyDescent="0.4">
      <c r="A5398" s="2" t="str">
        <f t="shared" si="168"/>
        <v>2023|Wairoa District|11</v>
      </c>
      <c r="B5398" t="s">
        <v>16</v>
      </c>
      <c r="C5398" t="s">
        <v>17</v>
      </c>
      <c r="D5398" t="s">
        <v>18</v>
      </c>
      <c r="E5398" t="s">
        <v>19</v>
      </c>
      <c r="F5398">
        <v>2023</v>
      </c>
      <c r="G5398">
        <v>2023</v>
      </c>
      <c r="H5398">
        <v>29</v>
      </c>
      <c r="I5398" t="s">
        <v>126</v>
      </c>
      <c r="J5398">
        <v>99</v>
      </c>
      <c r="K5398" t="s">
        <v>32</v>
      </c>
      <c r="L5398">
        <v>11</v>
      </c>
      <c r="N5398">
        <v>2817</v>
      </c>
      <c r="R5398" s="2" t="str">
        <f t="shared" si="169"/>
        <v>.</v>
      </c>
      <c r="S5398" s="2" t="str">
        <f>IF(AND(P5398&lt;&gt;"_U",P5398&lt;&gt;"c",J5398&lt;&gt;99,J5398&lt;&gt;9),IFERROR(VLOOKUP(A5398,'TA Total'!$A$2:$N$10000,14,0),"."),".")</f>
        <v>.</v>
      </c>
    </row>
    <row r="5399" spans="1:19" x14ac:dyDescent="0.4">
      <c r="A5399" s="2" t="str">
        <f t="shared" si="168"/>
        <v>2023|Wairoa District|12</v>
      </c>
      <c r="B5399" t="s">
        <v>16</v>
      </c>
      <c r="C5399" t="s">
        <v>17</v>
      </c>
      <c r="D5399" t="s">
        <v>18</v>
      </c>
      <c r="E5399" t="s">
        <v>19</v>
      </c>
      <c r="F5399">
        <v>2023</v>
      </c>
      <c r="G5399">
        <v>2023</v>
      </c>
      <c r="H5399">
        <v>29</v>
      </c>
      <c r="I5399" t="s">
        <v>126</v>
      </c>
      <c r="J5399">
        <v>99</v>
      </c>
      <c r="K5399" t="s">
        <v>32</v>
      </c>
      <c r="L5399">
        <v>12</v>
      </c>
      <c r="N5399">
        <v>237</v>
      </c>
      <c r="R5399" s="2" t="str">
        <f t="shared" si="169"/>
        <v>.</v>
      </c>
      <c r="S5399" s="2" t="str">
        <f>IF(AND(P5399&lt;&gt;"_U",P5399&lt;&gt;"c",J5399&lt;&gt;99,J5399&lt;&gt;9),IFERROR(VLOOKUP(A5399,'TA Total'!$A$2:$N$10000,14,0),"."),".")</f>
        <v>.</v>
      </c>
    </row>
    <row r="5400" spans="1:19" x14ac:dyDescent="0.4">
      <c r="A5400" s="2" t="str">
        <f t="shared" si="168"/>
        <v>2023|Wairoa District|13</v>
      </c>
      <c r="B5400" t="s">
        <v>16</v>
      </c>
      <c r="C5400" t="s">
        <v>17</v>
      </c>
      <c r="D5400" t="s">
        <v>18</v>
      </c>
      <c r="E5400" t="s">
        <v>19</v>
      </c>
      <c r="F5400">
        <v>2023</v>
      </c>
      <c r="G5400">
        <v>2023</v>
      </c>
      <c r="H5400">
        <v>29</v>
      </c>
      <c r="I5400" t="s">
        <v>126</v>
      </c>
      <c r="J5400">
        <v>99</v>
      </c>
      <c r="K5400" t="s">
        <v>32</v>
      </c>
      <c r="L5400">
        <v>13</v>
      </c>
      <c r="N5400">
        <v>45</v>
      </c>
      <c r="R5400" s="2" t="str">
        <f t="shared" si="169"/>
        <v>.</v>
      </c>
      <c r="S5400" s="2" t="str">
        <f>IF(AND(P5400&lt;&gt;"_U",P5400&lt;&gt;"c",J5400&lt;&gt;99,J5400&lt;&gt;9),IFERROR(VLOOKUP(A5400,'TA Total'!$A$2:$N$10000,14,0),"."),".")</f>
        <v>.</v>
      </c>
    </row>
    <row r="5401" spans="1:19" x14ac:dyDescent="0.4">
      <c r="A5401" s="2" t="str">
        <f t="shared" si="168"/>
        <v>2023|Wairoa District|999</v>
      </c>
      <c r="B5401" t="s">
        <v>16</v>
      </c>
      <c r="C5401" t="s">
        <v>17</v>
      </c>
      <c r="D5401" t="s">
        <v>18</v>
      </c>
      <c r="E5401" t="s">
        <v>19</v>
      </c>
      <c r="F5401">
        <v>2023</v>
      </c>
      <c r="G5401">
        <v>2023</v>
      </c>
      <c r="H5401">
        <v>29</v>
      </c>
      <c r="I5401" t="s">
        <v>126</v>
      </c>
      <c r="J5401">
        <v>99</v>
      </c>
      <c r="K5401" t="s">
        <v>32</v>
      </c>
      <c r="L5401">
        <v>999</v>
      </c>
      <c r="N5401">
        <v>3102</v>
      </c>
      <c r="R5401" s="2" t="str">
        <f t="shared" si="169"/>
        <v>.</v>
      </c>
      <c r="S5401" s="2" t="str">
        <f>IF(AND(P5401&lt;&gt;"_U",P5401&lt;&gt;"c",J5401&lt;&gt;99,J5401&lt;&gt;9),IFERROR(VLOOKUP(A5401,'TA Total'!$A$2:$N$10000,14,0),"."),".")</f>
        <v>.</v>
      </c>
    </row>
    <row r="5402" spans="1:19" x14ac:dyDescent="0.4">
      <c r="A5402" s="2" t="str">
        <f t="shared" si="168"/>
        <v>2023|Hastings District|10</v>
      </c>
      <c r="B5402" t="s">
        <v>16</v>
      </c>
      <c r="C5402" t="s">
        <v>17</v>
      </c>
      <c r="D5402" t="s">
        <v>18</v>
      </c>
      <c r="E5402" t="s">
        <v>19</v>
      </c>
      <c r="F5402">
        <v>2023</v>
      </c>
      <c r="G5402">
        <v>2023</v>
      </c>
      <c r="H5402">
        <v>30</v>
      </c>
      <c r="I5402" t="s">
        <v>125</v>
      </c>
      <c r="J5402">
        <v>0</v>
      </c>
      <c r="K5402" t="s">
        <v>21</v>
      </c>
      <c r="L5402">
        <v>10</v>
      </c>
      <c r="N5402">
        <v>0</v>
      </c>
      <c r="R5402" s="2">
        <f t="shared" si="169"/>
        <v>0</v>
      </c>
      <c r="S5402" s="2">
        <f>IF(AND(P5402&lt;&gt;"_U",P5402&lt;&gt;"c",J5402&lt;&gt;99,J5402&lt;&gt;9),IFERROR(VLOOKUP(A5402,'TA Total'!$A$2:$N$10000,14,0),"."),".")</f>
        <v>12</v>
      </c>
    </row>
    <row r="5403" spans="1:19" x14ac:dyDescent="0.4">
      <c r="A5403" s="2" t="str">
        <f t="shared" si="168"/>
        <v>2023|Hastings District|11</v>
      </c>
      <c r="B5403" t="s">
        <v>16</v>
      </c>
      <c r="C5403" t="s">
        <v>17</v>
      </c>
      <c r="D5403" t="s">
        <v>18</v>
      </c>
      <c r="E5403" t="s">
        <v>19</v>
      </c>
      <c r="F5403">
        <v>2023</v>
      </c>
      <c r="G5403">
        <v>2023</v>
      </c>
      <c r="H5403">
        <v>30</v>
      </c>
      <c r="I5403" t="s">
        <v>125</v>
      </c>
      <c r="J5403">
        <v>0</v>
      </c>
      <c r="K5403" t="s">
        <v>21</v>
      </c>
      <c r="L5403">
        <v>11</v>
      </c>
      <c r="N5403">
        <v>141</v>
      </c>
      <c r="R5403" s="2">
        <f t="shared" si="169"/>
        <v>0.7</v>
      </c>
      <c r="S5403" s="2">
        <f>IF(AND(P5403&lt;&gt;"_U",P5403&lt;&gt;"c",J5403&lt;&gt;99,J5403&lt;&gt;9),IFERROR(VLOOKUP(A5403,'TA Total'!$A$2:$N$10000,14,0),"."),".")</f>
        <v>20229</v>
      </c>
    </row>
    <row r="5404" spans="1:19" x14ac:dyDescent="0.4">
      <c r="A5404" s="2" t="str">
        <f t="shared" si="168"/>
        <v>2023|Hastings District|12</v>
      </c>
      <c r="B5404" t="s">
        <v>16</v>
      </c>
      <c r="C5404" t="s">
        <v>17</v>
      </c>
      <c r="D5404" t="s">
        <v>18</v>
      </c>
      <c r="E5404" t="s">
        <v>19</v>
      </c>
      <c r="F5404">
        <v>2023</v>
      </c>
      <c r="G5404">
        <v>2023</v>
      </c>
      <c r="H5404">
        <v>30</v>
      </c>
      <c r="I5404" t="s">
        <v>125</v>
      </c>
      <c r="J5404">
        <v>0</v>
      </c>
      <c r="K5404" t="s">
        <v>21</v>
      </c>
      <c r="L5404">
        <v>12</v>
      </c>
      <c r="N5404">
        <v>69</v>
      </c>
      <c r="R5404" s="2">
        <f t="shared" si="169"/>
        <v>1.62</v>
      </c>
      <c r="S5404" s="2">
        <f>IF(AND(P5404&lt;&gt;"_U",P5404&lt;&gt;"c",J5404&lt;&gt;99,J5404&lt;&gt;9),IFERROR(VLOOKUP(A5404,'TA Total'!$A$2:$N$10000,14,0),"."),".")</f>
        <v>4272</v>
      </c>
    </row>
    <row r="5405" spans="1:19" x14ac:dyDescent="0.4">
      <c r="A5405" s="2" t="str">
        <f t="shared" si="168"/>
        <v>2023|Hastings District|13</v>
      </c>
      <c r="B5405" t="s">
        <v>16</v>
      </c>
      <c r="C5405" t="s">
        <v>17</v>
      </c>
      <c r="D5405" t="s">
        <v>18</v>
      </c>
      <c r="E5405" t="s">
        <v>19</v>
      </c>
      <c r="F5405">
        <v>2023</v>
      </c>
      <c r="G5405">
        <v>2023</v>
      </c>
      <c r="H5405">
        <v>30</v>
      </c>
      <c r="I5405" t="s">
        <v>125</v>
      </c>
      <c r="J5405">
        <v>0</v>
      </c>
      <c r="K5405" t="s">
        <v>21</v>
      </c>
      <c r="L5405">
        <v>13</v>
      </c>
      <c r="N5405">
        <v>18</v>
      </c>
      <c r="R5405" s="2">
        <f t="shared" si="169"/>
        <v>11.32</v>
      </c>
      <c r="S5405" s="2">
        <f>IF(AND(P5405&lt;&gt;"_U",P5405&lt;&gt;"c",J5405&lt;&gt;99,J5405&lt;&gt;9),IFERROR(VLOOKUP(A5405,'TA Total'!$A$2:$N$10000,14,0),"."),".")</f>
        <v>159</v>
      </c>
    </row>
    <row r="5406" spans="1:19" x14ac:dyDescent="0.4">
      <c r="A5406" s="2" t="str">
        <f t="shared" si="168"/>
        <v>2023|Hastings District|999</v>
      </c>
      <c r="B5406" t="s">
        <v>16</v>
      </c>
      <c r="C5406" t="s">
        <v>17</v>
      </c>
      <c r="D5406" t="s">
        <v>18</v>
      </c>
      <c r="E5406" t="s">
        <v>19</v>
      </c>
      <c r="F5406">
        <v>2023</v>
      </c>
      <c r="G5406">
        <v>2023</v>
      </c>
      <c r="H5406">
        <v>30</v>
      </c>
      <c r="I5406" t="s">
        <v>125</v>
      </c>
      <c r="J5406">
        <v>0</v>
      </c>
      <c r="K5406" t="s">
        <v>21</v>
      </c>
      <c r="L5406">
        <v>999</v>
      </c>
      <c r="N5406">
        <v>228</v>
      </c>
      <c r="R5406" s="2">
        <f t="shared" si="169"/>
        <v>0.92</v>
      </c>
      <c r="S5406" s="2">
        <f>IF(AND(P5406&lt;&gt;"_U",P5406&lt;&gt;"c",J5406&lt;&gt;99,J5406&lt;&gt;9),IFERROR(VLOOKUP(A5406,'TA Total'!$A$2:$N$10000,14,0),"."),".")</f>
        <v>24669</v>
      </c>
    </row>
    <row r="5407" spans="1:19" x14ac:dyDescent="0.4">
      <c r="A5407" s="2" t="str">
        <f t="shared" si="168"/>
        <v>2023|Hastings District|10</v>
      </c>
      <c r="B5407" t="s">
        <v>16</v>
      </c>
      <c r="C5407" t="s">
        <v>17</v>
      </c>
      <c r="D5407" t="s">
        <v>18</v>
      </c>
      <c r="E5407" t="s">
        <v>19</v>
      </c>
      <c r="F5407">
        <v>2023</v>
      </c>
      <c r="G5407">
        <v>2023</v>
      </c>
      <c r="H5407">
        <v>30</v>
      </c>
      <c r="I5407" t="s">
        <v>125</v>
      </c>
      <c r="J5407">
        <v>1</v>
      </c>
      <c r="K5407" t="s">
        <v>22</v>
      </c>
      <c r="L5407">
        <v>10</v>
      </c>
      <c r="N5407">
        <v>6</v>
      </c>
      <c r="R5407" s="2">
        <f t="shared" si="169"/>
        <v>50</v>
      </c>
      <c r="S5407" s="2">
        <f>IF(AND(P5407&lt;&gt;"_U",P5407&lt;&gt;"c",J5407&lt;&gt;99,J5407&lt;&gt;9),IFERROR(VLOOKUP(A5407,'TA Total'!$A$2:$N$10000,14,0),"."),".")</f>
        <v>12</v>
      </c>
    </row>
    <row r="5408" spans="1:19" x14ac:dyDescent="0.4">
      <c r="A5408" s="2" t="str">
        <f t="shared" si="168"/>
        <v>2023|Hastings District|11</v>
      </c>
      <c r="B5408" t="s">
        <v>16</v>
      </c>
      <c r="C5408" t="s">
        <v>17</v>
      </c>
      <c r="D5408" t="s">
        <v>18</v>
      </c>
      <c r="E5408" t="s">
        <v>19</v>
      </c>
      <c r="F5408">
        <v>2023</v>
      </c>
      <c r="G5408">
        <v>2023</v>
      </c>
      <c r="H5408">
        <v>30</v>
      </c>
      <c r="I5408" t="s">
        <v>125</v>
      </c>
      <c r="J5408">
        <v>1</v>
      </c>
      <c r="K5408" t="s">
        <v>22</v>
      </c>
      <c r="L5408">
        <v>11</v>
      </c>
      <c r="N5408">
        <v>13887</v>
      </c>
      <c r="R5408" s="2">
        <f t="shared" si="169"/>
        <v>68.650000000000006</v>
      </c>
      <c r="S5408" s="2">
        <f>IF(AND(P5408&lt;&gt;"_U",P5408&lt;&gt;"c",J5408&lt;&gt;99,J5408&lt;&gt;9),IFERROR(VLOOKUP(A5408,'TA Total'!$A$2:$N$10000,14,0),"."),".")</f>
        <v>20229</v>
      </c>
    </row>
    <row r="5409" spans="1:19" x14ac:dyDescent="0.4">
      <c r="A5409" s="2" t="str">
        <f t="shared" si="168"/>
        <v>2023|Hastings District|12</v>
      </c>
      <c r="B5409" t="s">
        <v>16</v>
      </c>
      <c r="C5409" t="s">
        <v>17</v>
      </c>
      <c r="D5409" t="s">
        <v>18</v>
      </c>
      <c r="E5409" t="s">
        <v>19</v>
      </c>
      <c r="F5409">
        <v>2023</v>
      </c>
      <c r="G5409">
        <v>2023</v>
      </c>
      <c r="H5409">
        <v>30</v>
      </c>
      <c r="I5409" t="s">
        <v>125</v>
      </c>
      <c r="J5409">
        <v>1</v>
      </c>
      <c r="K5409" t="s">
        <v>22</v>
      </c>
      <c r="L5409">
        <v>12</v>
      </c>
      <c r="N5409">
        <v>3354</v>
      </c>
      <c r="R5409" s="2">
        <f t="shared" si="169"/>
        <v>78.510000000000005</v>
      </c>
      <c r="S5409" s="2">
        <f>IF(AND(P5409&lt;&gt;"_U",P5409&lt;&gt;"c",J5409&lt;&gt;99,J5409&lt;&gt;9),IFERROR(VLOOKUP(A5409,'TA Total'!$A$2:$N$10000,14,0),"."),".")</f>
        <v>4272</v>
      </c>
    </row>
    <row r="5410" spans="1:19" x14ac:dyDescent="0.4">
      <c r="A5410" s="2" t="str">
        <f t="shared" si="168"/>
        <v>2023|Hastings District|13</v>
      </c>
      <c r="B5410" t="s">
        <v>16</v>
      </c>
      <c r="C5410" t="s">
        <v>17</v>
      </c>
      <c r="D5410" t="s">
        <v>18</v>
      </c>
      <c r="E5410" t="s">
        <v>19</v>
      </c>
      <c r="F5410">
        <v>2023</v>
      </c>
      <c r="G5410">
        <v>2023</v>
      </c>
      <c r="H5410">
        <v>30</v>
      </c>
      <c r="I5410" t="s">
        <v>125</v>
      </c>
      <c r="J5410">
        <v>1</v>
      </c>
      <c r="K5410" t="s">
        <v>22</v>
      </c>
      <c r="L5410">
        <v>13</v>
      </c>
      <c r="N5410">
        <v>27</v>
      </c>
      <c r="R5410" s="2">
        <f t="shared" si="169"/>
        <v>16.98</v>
      </c>
      <c r="S5410" s="2">
        <f>IF(AND(P5410&lt;&gt;"_U",P5410&lt;&gt;"c",J5410&lt;&gt;99,J5410&lt;&gt;9),IFERROR(VLOOKUP(A5410,'TA Total'!$A$2:$N$10000,14,0),"."),".")</f>
        <v>159</v>
      </c>
    </row>
    <row r="5411" spans="1:19" x14ac:dyDescent="0.4">
      <c r="A5411" s="2" t="str">
        <f t="shared" si="168"/>
        <v>2023|Hastings District|999</v>
      </c>
      <c r="B5411" t="s">
        <v>16</v>
      </c>
      <c r="C5411" t="s">
        <v>17</v>
      </c>
      <c r="D5411" t="s">
        <v>18</v>
      </c>
      <c r="E5411" t="s">
        <v>19</v>
      </c>
      <c r="F5411">
        <v>2023</v>
      </c>
      <c r="G5411">
        <v>2023</v>
      </c>
      <c r="H5411">
        <v>30</v>
      </c>
      <c r="I5411" t="s">
        <v>125</v>
      </c>
      <c r="J5411">
        <v>1</v>
      </c>
      <c r="K5411" t="s">
        <v>22</v>
      </c>
      <c r="L5411">
        <v>999</v>
      </c>
      <c r="N5411">
        <v>17274</v>
      </c>
      <c r="R5411" s="2">
        <f t="shared" si="169"/>
        <v>70.02</v>
      </c>
      <c r="S5411" s="2">
        <f>IF(AND(P5411&lt;&gt;"_U",P5411&lt;&gt;"c",J5411&lt;&gt;99,J5411&lt;&gt;9),IFERROR(VLOOKUP(A5411,'TA Total'!$A$2:$N$10000,14,0),"."),".")</f>
        <v>24669</v>
      </c>
    </row>
    <row r="5412" spans="1:19" x14ac:dyDescent="0.4">
      <c r="A5412" s="2" t="str">
        <f t="shared" si="168"/>
        <v>2023|Hastings District|10</v>
      </c>
      <c r="B5412" t="s">
        <v>16</v>
      </c>
      <c r="C5412" t="s">
        <v>17</v>
      </c>
      <c r="D5412" t="s">
        <v>18</v>
      </c>
      <c r="E5412" t="s">
        <v>19</v>
      </c>
      <c r="F5412">
        <v>2023</v>
      </c>
      <c r="G5412">
        <v>2023</v>
      </c>
      <c r="H5412">
        <v>30</v>
      </c>
      <c r="I5412" t="s">
        <v>125</v>
      </c>
      <c r="J5412">
        <v>2</v>
      </c>
      <c r="K5412" t="s">
        <v>23</v>
      </c>
      <c r="L5412">
        <v>10</v>
      </c>
      <c r="N5412">
        <v>6</v>
      </c>
      <c r="R5412" s="2">
        <f t="shared" si="169"/>
        <v>50</v>
      </c>
      <c r="S5412" s="2">
        <f>IF(AND(P5412&lt;&gt;"_U",P5412&lt;&gt;"c",J5412&lt;&gt;99,J5412&lt;&gt;9),IFERROR(VLOOKUP(A5412,'TA Total'!$A$2:$N$10000,14,0),"."),".")</f>
        <v>12</v>
      </c>
    </row>
    <row r="5413" spans="1:19" x14ac:dyDescent="0.4">
      <c r="A5413" s="2" t="str">
        <f t="shared" si="168"/>
        <v>2023|Hastings District|11</v>
      </c>
      <c r="B5413" t="s">
        <v>16</v>
      </c>
      <c r="C5413" t="s">
        <v>17</v>
      </c>
      <c r="D5413" t="s">
        <v>18</v>
      </c>
      <c r="E5413" t="s">
        <v>19</v>
      </c>
      <c r="F5413">
        <v>2023</v>
      </c>
      <c r="G5413">
        <v>2023</v>
      </c>
      <c r="H5413">
        <v>30</v>
      </c>
      <c r="I5413" t="s">
        <v>125</v>
      </c>
      <c r="J5413">
        <v>2</v>
      </c>
      <c r="K5413" t="s">
        <v>23</v>
      </c>
      <c r="L5413">
        <v>11</v>
      </c>
      <c r="N5413">
        <v>6636</v>
      </c>
      <c r="R5413" s="2">
        <f t="shared" si="169"/>
        <v>32.799999999999997</v>
      </c>
      <c r="S5413" s="2">
        <f>IF(AND(P5413&lt;&gt;"_U",P5413&lt;&gt;"c",J5413&lt;&gt;99,J5413&lt;&gt;9),IFERROR(VLOOKUP(A5413,'TA Total'!$A$2:$N$10000,14,0),"."),".")</f>
        <v>20229</v>
      </c>
    </row>
    <row r="5414" spans="1:19" x14ac:dyDescent="0.4">
      <c r="A5414" s="2" t="str">
        <f t="shared" si="168"/>
        <v>2023|Hastings District|12</v>
      </c>
      <c r="B5414" t="s">
        <v>16</v>
      </c>
      <c r="C5414" t="s">
        <v>17</v>
      </c>
      <c r="D5414" t="s">
        <v>18</v>
      </c>
      <c r="E5414" t="s">
        <v>19</v>
      </c>
      <c r="F5414">
        <v>2023</v>
      </c>
      <c r="G5414">
        <v>2023</v>
      </c>
      <c r="H5414">
        <v>30</v>
      </c>
      <c r="I5414" t="s">
        <v>125</v>
      </c>
      <c r="J5414">
        <v>2</v>
      </c>
      <c r="K5414" t="s">
        <v>23</v>
      </c>
      <c r="L5414">
        <v>12</v>
      </c>
      <c r="N5414">
        <v>1584</v>
      </c>
      <c r="R5414" s="2">
        <f t="shared" si="169"/>
        <v>37.08</v>
      </c>
      <c r="S5414" s="2">
        <f>IF(AND(P5414&lt;&gt;"_U",P5414&lt;&gt;"c",J5414&lt;&gt;99,J5414&lt;&gt;9),IFERROR(VLOOKUP(A5414,'TA Total'!$A$2:$N$10000,14,0),"."),".")</f>
        <v>4272</v>
      </c>
    </row>
    <row r="5415" spans="1:19" x14ac:dyDescent="0.4">
      <c r="A5415" s="2" t="str">
        <f t="shared" si="168"/>
        <v>2023|Hastings District|13</v>
      </c>
      <c r="B5415" t="s">
        <v>16</v>
      </c>
      <c r="C5415" t="s">
        <v>17</v>
      </c>
      <c r="D5415" t="s">
        <v>18</v>
      </c>
      <c r="E5415" t="s">
        <v>19</v>
      </c>
      <c r="F5415">
        <v>2023</v>
      </c>
      <c r="G5415">
        <v>2023</v>
      </c>
      <c r="H5415">
        <v>30</v>
      </c>
      <c r="I5415" t="s">
        <v>125</v>
      </c>
      <c r="J5415">
        <v>2</v>
      </c>
      <c r="K5415" t="s">
        <v>23</v>
      </c>
      <c r="L5415">
        <v>13</v>
      </c>
      <c r="N5415">
        <v>84</v>
      </c>
      <c r="R5415" s="2">
        <f t="shared" si="169"/>
        <v>52.83</v>
      </c>
      <c r="S5415" s="2">
        <f>IF(AND(P5415&lt;&gt;"_U",P5415&lt;&gt;"c",J5415&lt;&gt;99,J5415&lt;&gt;9),IFERROR(VLOOKUP(A5415,'TA Total'!$A$2:$N$10000,14,0),"."),".")</f>
        <v>159</v>
      </c>
    </row>
    <row r="5416" spans="1:19" x14ac:dyDescent="0.4">
      <c r="A5416" s="2" t="str">
        <f t="shared" si="168"/>
        <v>2023|Hastings District|999</v>
      </c>
      <c r="B5416" t="s">
        <v>16</v>
      </c>
      <c r="C5416" t="s">
        <v>17</v>
      </c>
      <c r="D5416" t="s">
        <v>18</v>
      </c>
      <c r="E5416" t="s">
        <v>19</v>
      </c>
      <c r="F5416">
        <v>2023</v>
      </c>
      <c r="G5416">
        <v>2023</v>
      </c>
      <c r="H5416">
        <v>30</v>
      </c>
      <c r="I5416" t="s">
        <v>125</v>
      </c>
      <c r="J5416">
        <v>2</v>
      </c>
      <c r="K5416" t="s">
        <v>23</v>
      </c>
      <c r="L5416">
        <v>999</v>
      </c>
      <c r="N5416">
        <v>8313</v>
      </c>
      <c r="R5416" s="2">
        <f t="shared" si="169"/>
        <v>33.700000000000003</v>
      </c>
      <c r="S5416" s="2">
        <f>IF(AND(P5416&lt;&gt;"_U",P5416&lt;&gt;"c",J5416&lt;&gt;99,J5416&lt;&gt;9),IFERROR(VLOOKUP(A5416,'TA Total'!$A$2:$N$10000,14,0),"."),".")</f>
        <v>24669</v>
      </c>
    </row>
    <row r="5417" spans="1:19" x14ac:dyDescent="0.4">
      <c r="A5417" s="2" t="str">
        <f t="shared" si="168"/>
        <v>2023|Hastings District|10</v>
      </c>
      <c r="B5417" t="s">
        <v>16</v>
      </c>
      <c r="C5417" t="s">
        <v>17</v>
      </c>
      <c r="D5417" t="s">
        <v>18</v>
      </c>
      <c r="E5417" t="s">
        <v>19</v>
      </c>
      <c r="F5417">
        <v>2023</v>
      </c>
      <c r="G5417">
        <v>2023</v>
      </c>
      <c r="H5417">
        <v>30</v>
      </c>
      <c r="I5417" t="s">
        <v>125</v>
      </c>
      <c r="J5417">
        <v>3</v>
      </c>
      <c r="K5417" t="s">
        <v>24</v>
      </c>
      <c r="L5417">
        <v>10</v>
      </c>
      <c r="N5417">
        <v>0</v>
      </c>
      <c r="R5417" s="2">
        <f t="shared" si="169"/>
        <v>0</v>
      </c>
      <c r="S5417" s="2">
        <f>IF(AND(P5417&lt;&gt;"_U",P5417&lt;&gt;"c",J5417&lt;&gt;99,J5417&lt;&gt;9),IFERROR(VLOOKUP(A5417,'TA Total'!$A$2:$N$10000,14,0),"."),".")</f>
        <v>12</v>
      </c>
    </row>
    <row r="5418" spans="1:19" x14ac:dyDescent="0.4">
      <c r="A5418" s="2" t="str">
        <f t="shared" si="168"/>
        <v>2023|Hastings District|11</v>
      </c>
      <c r="B5418" t="s">
        <v>16</v>
      </c>
      <c r="C5418" t="s">
        <v>17</v>
      </c>
      <c r="D5418" t="s">
        <v>18</v>
      </c>
      <c r="E5418" t="s">
        <v>19</v>
      </c>
      <c r="F5418">
        <v>2023</v>
      </c>
      <c r="G5418">
        <v>2023</v>
      </c>
      <c r="H5418">
        <v>30</v>
      </c>
      <c r="I5418" t="s">
        <v>125</v>
      </c>
      <c r="J5418">
        <v>3</v>
      </c>
      <c r="K5418" t="s">
        <v>24</v>
      </c>
      <c r="L5418">
        <v>11</v>
      </c>
      <c r="N5418">
        <v>1842</v>
      </c>
      <c r="R5418" s="2">
        <f t="shared" si="169"/>
        <v>9.11</v>
      </c>
      <c r="S5418" s="2">
        <f>IF(AND(P5418&lt;&gt;"_U",P5418&lt;&gt;"c",J5418&lt;&gt;99,J5418&lt;&gt;9),IFERROR(VLOOKUP(A5418,'TA Total'!$A$2:$N$10000,14,0),"."),".")</f>
        <v>20229</v>
      </c>
    </row>
    <row r="5419" spans="1:19" x14ac:dyDescent="0.4">
      <c r="A5419" s="2" t="str">
        <f t="shared" si="168"/>
        <v>2023|Hastings District|12</v>
      </c>
      <c r="B5419" t="s">
        <v>16</v>
      </c>
      <c r="C5419" t="s">
        <v>17</v>
      </c>
      <c r="D5419" t="s">
        <v>18</v>
      </c>
      <c r="E5419" t="s">
        <v>19</v>
      </c>
      <c r="F5419">
        <v>2023</v>
      </c>
      <c r="G5419">
        <v>2023</v>
      </c>
      <c r="H5419">
        <v>30</v>
      </c>
      <c r="I5419" t="s">
        <v>125</v>
      </c>
      <c r="J5419">
        <v>3</v>
      </c>
      <c r="K5419" t="s">
        <v>24</v>
      </c>
      <c r="L5419">
        <v>12</v>
      </c>
      <c r="N5419">
        <v>117</v>
      </c>
      <c r="R5419" s="2">
        <f t="shared" si="169"/>
        <v>2.74</v>
      </c>
      <c r="S5419" s="2">
        <f>IF(AND(P5419&lt;&gt;"_U",P5419&lt;&gt;"c",J5419&lt;&gt;99,J5419&lt;&gt;9),IFERROR(VLOOKUP(A5419,'TA Total'!$A$2:$N$10000,14,0),"."),".")</f>
        <v>4272</v>
      </c>
    </row>
    <row r="5420" spans="1:19" x14ac:dyDescent="0.4">
      <c r="A5420" s="2" t="str">
        <f t="shared" si="168"/>
        <v>2023|Hastings District|13</v>
      </c>
      <c r="B5420" t="s">
        <v>16</v>
      </c>
      <c r="C5420" t="s">
        <v>17</v>
      </c>
      <c r="D5420" t="s">
        <v>18</v>
      </c>
      <c r="E5420" t="s">
        <v>19</v>
      </c>
      <c r="F5420">
        <v>2023</v>
      </c>
      <c r="G5420">
        <v>2023</v>
      </c>
      <c r="H5420">
        <v>30</v>
      </c>
      <c r="I5420" t="s">
        <v>125</v>
      </c>
      <c r="J5420">
        <v>3</v>
      </c>
      <c r="K5420" t="s">
        <v>24</v>
      </c>
      <c r="L5420">
        <v>13</v>
      </c>
      <c r="N5420">
        <v>12</v>
      </c>
      <c r="R5420" s="2">
        <f t="shared" si="169"/>
        <v>7.55</v>
      </c>
      <c r="S5420" s="2">
        <f>IF(AND(P5420&lt;&gt;"_U",P5420&lt;&gt;"c",J5420&lt;&gt;99,J5420&lt;&gt;9),IFERROR(VLOOKUP(A5420,'TA Total'!$A$2:$N$10000,14,0),"."),".")</f>
        <v>159</v>
      </c>
    </row>
    <row r="5421" spans="1:19" x14ac:dyDescent="0.4">
      <c r="A5421" s="2" t="str">
        <f t="shared" si="168"/>
        <v>2023|Hastings District|999</v>
      </c>
      <c r="B5421" t="s">
        <v>16</v>
      </c>
      <c r="C5421" t="s">
        <v>17</v>
      </c>
      <c r="D5421" t="s">
        <v>18</v>
      </c>
      <c r="E5421" t="s">
        <v>19</v>
      </c>
      <c r="F5421">
        <v>2023</v>
      </c>
      <c r="G5421">
        <v>2023</v>
      </c>
      <c r="H5421">
        <v>30</v>
      </c>
      <c r="I5421" t="s">
        <v>125</v>
      </c>
      <c r="J5421">
        <v>3</v>
      </c>
      <c r="K5421" t="s">
        <v>24</v>
      </c>
      <c r="L5421">
        <v>999</v>
      </c>
      <c r="N5421">
        <v>1974</v>
      </c>
      <c r="R5421" s="2">
        <f t="shared" si="169"/>
        <v>8</v>
      </c>
      <c r="S5421" s="2">
        <f>IF(AND(P5421&lt;&gt;"_U",P5421&lt;&gt;"c",J5421&lt;&gt;99,J5421&lt;&gt;9),IFERROR(VLOOKUP(A5421,'TA Total'!$A$2:$N$10000,14,0),"."),".")</f>
        <v>24669</v>
      </c>
    </row>
    <row r="5422" spans="1:19" x14ac:dyDescent="0.4">
      <c r="A5422" s="2" t="str">
        <f t="shared" si="168"/>
        <v>2023|Hastings District|10</v>
      </c>
      <c r="B5422" t="s">
        <v>16</v>
      </c>
      <c r="C5422" t="s">
        <v>17</v>
      </c>
      <c r="D5422" t="s">
        <v>18</v>
      </c>
      <c r="E5422" t="s">
        <v>19</v>
      </c>
      <c r="F5422">
        <v>2023</v>
      </c>
      <c r="G5422">
        <v>2023</v>
      </c>
      <c r="H5422">
        <v>30</v>
      </c>
      <c r="I5422" t="s">
        <v>125</v>
      </c>
      <c r="J5422">
        <v>4</v>
      </c>
      <c r="K5422" t="s">
        <v>25</v>
      </c>
      <c r="L5422">
        <v>10</v>
      </c>
      <c r="N5422">
        <v>0</v>
      </c>
      <c r="R5422" s="2">
        <f t="shared" si="169"/>
        <v>0</v>
      </c>
      <c r="S5422" s="2">
        <f>IF(AND(P5422&lt;&gt;"_U",P5422&lt;&gt;"c",J5422&lt;&gt;99,J5422&lt;&gt;9),IFERROR(VLOOKUP(A5422,'TA Total'!$A$2:$N$10000,14,0),"."),".")</f>
        <v>12</v>
      </c>
    </row>
    <row r="5423" spans="1:19" x14ac:dyDescent="0.4">
      <c r="A5423" s="2" t="str">
        <f t="shared" si="168"/>
        <v>2023|Hastings District|11</v>
      </c>
      <c r="B5423" t="s">
        <v>16</v>
      </c>
      <c r="C5423" t="s">
        <v>17</v>
      </c>
      <c r="D5423" t="s">
        <v>18</v>
      </c>
      <c r="E5423" t="s">
        <v>19</v>
      </c>
      <c r="F5423">
        <v>2023</v>
      </c>
      <c r="G5423">
        <v>2023</v>
      </c>
      <c r="H5423">
        <v>30</v>
      </c>
      <c r="I5423" t="s">
        <v>125</v>
      </c>
      <c r="J5423">
        <v>4</v>
      </c>
      <c r="K5423" t="s">
        <v>25</v>
      </c>
      <c r="L5423">
        <v>11</v>
      </c>
      <c r="N5423">
        <v>573</v>
      </c>
      <c r="R5423" s="2">
        <f t="shared" si="169"/>
        <v>2.83</v>
      </c>
      <c r="S5423" s="2">
        <f>IF(AND(P5423&lt;&gt;"_U",P5423&lt;&gt;"c",J5423&lt;&gt;99,J5423&lt;&gt;9),IFERROR(VLOOKUP(A5423,'TA Total'!$A$2:$N$10000,14,0),"."),".")</f>
        <v>20229</v>
      </c>
    </row>
    <row r="5424" spans="1:19" x14ac:dyDescent="0.4">
      <c r="A5424" s="2" t="str">
        <f t="shared" si="168"/>
        <v>2023|Hastings District|12</v>
      </c>
      <c r="B5424" t="s">
        <v>16</v>
      </c>
      <c r="C5424" t="s">
        <v>17</v>
      </c>
      <c r="D5424" t="s">
        <v>18</v>
      </c>
      <c r="E5424" t="s">
        <v>19</v>
      </c>
      <c r="F5424">
        <v>2023</v>
      </c>
      <c r="G5424">
        <v>2023</v>
      </c>
      <c r="H5424">
        <v>30</v>
      </c>
      <c r="I5424" t="s">
        <v>125</v>
      </c>
      <c r="J5424">
        <v>4</v>
      </c>
      <c r="K5424" t="s">
        <v>25</v>
      </c>
      <c r="L5424">
        <v>12</v>
      </c>
      <c r="N5424">
        <v>99</v>
      </c>
      <c r="R5424" s="2">
        <f t="shared" si="169"/>
        <v>2.3199999999999998</v>
      </c>
      <c r="S5424" s="2">
        <f>IF(AND(P5424&lt;&gt;"_U",P5424&lt;&gt;"c",J5424&lt;&gt;99,J5424&lt;&gt;9),IFERROR(VLOOKUP(A5424,'TA Total'!$A$2:$N$10000,14,0),"."),".")</f>
        <v>4272</v>
      </c>
    </row>
    <row r="5425" spans="1:19" x14ac:dyDescent="0.4">
      <c r="A5425" s="2" t="str">
        <f t="shared" si="168"/>
        <v>2023|Hastings District|13</v>
      </c>
      <c r="B5425" t="s">
        <v>16</v>
      </c>
      <c r="C5425" t="s">
        <v>17</v>
      </c>
      <c r="D5425" t="s">
        <v>18</v>
      </c>
      <c r="E5425" t="s">
        <v>19</v>
      </c>
      <c r="F5425">
        <v>2023</v>
      </c>
      <c r="G5425">
        <v>2023</v>
      </c>
      <c r="H5425">
        <v>30</v>
      </c>
      <c r="I5425" t="s">
        <v>125</v>
      </c>
      <c r="J5425">
        <v>4</v>
      </c>
      <c r="K5425" t="s">
        <v>25</v>
      </c>
      <c r="L5425">
        <v>13</v>
      </c>
      <c r="N5425">
        <v>9</v>
      </c>
      <c r="R5425" s="2">
        <f t="shared" si="169"/>
        <v>5.66</v>
      </c>
      <c r="S5425" s="2">
        <f>IF(AND(P5425&lt;&gt;"_U",P5425&lt;&gt;"c",J5425&lt;&gt;99,J5425&lt;&gt;9),IFERROR(VLOOKUP(A5425,'TA Total'!$A$2:$N$10000,14,0),"."),".")</f>
        <v>159</v>
      </c>
    </row>
    <row r="5426" spans="1:19" x14ac:dyDescent="0.4">
      <c r="A5426" s="2" t="str">
        <f t="shared" si="168"/>
        <v>2023|Hastings District|999</v>
      </c>
      <c r="B5426" t="s">
        <v>16</v>
      </c>
      <c r="C5426" t="s">
        <v>17</v>
      </c>
      <c r="D5426" t="s">
        <v>18</v>
      </c>
      <c r="E5426" t="s">
        <v>19</v>
      </c>
      <c r="F5426">
        <v>2023</v>
      </c>
      <c r="G5426">
        <v>2023</v>
      </c>
      <c r="H5426">
        <v>30</v>
      </c>
      <c r="I5426" t="s">
        <v>125</v>
      </c>
      <c r="J5426">
        <v>4</v>
      </c>
      <c r="K5426" t="s">
        <v>25</v>
      </c>
      <c r="L5426">
        <v>999</v>
      </c>
      <c r="N5426">
        <v>681</v>
      </c>
      <c r="R5426" s="2">
        <f t="shared" si="169"/>
        <v>2.76</v>
      </c>
      <c r="S5426" s="2">
        <f>IF(AND(P5426&lt;&gt;"_U",P5426&lt;&gt;"c",J5426&lt;&gt;99,J5426&lt;&gt;9),IFERROR(VLOOKUP(A5426,'TA Total'!$A$2:$N$10000,14,0),"."),".")</f>
        <v>24669</v>
      </c>
    </row>
    <row r="5427" spans="1:19" x14ac:dyDescent="0.4">
      <c r="A5427" s="2" t="str">
        <f t="shared" si="168"/>
        <v>2023|Hastings District|10</v>
      </c>
      <c r="B5427" t="s">
        <v>16</v>
      </c>
      <c r="C5427" t="s">
        <v>17</v>
      </c>
      <c r="D5427" t="s">
        <v>18</v>
      </c>
      <c r="E5427" t="s">
        <v>19</v>
      </c>
      <c r="F5427">
        <v>2023</v>
      </c>
      <c r="G5427">
        <v>2023</v>
      </c>
      <c r="H5427">
        <v>30</v>
      </c>
      <c r="I5427" t="s">
        <v>125</v>
      </c>
      <c r="J5427">
        <v>5</v>
      </c>
      <c r="K5427" t="s">
        <v>26</v>
      </c>
      <c r="L5427">
        <v>10</v>
      </c>
      <c r="N5427">
        <v>3</v>
      </c>
      <c r="R5427" s="2">
        <f t="shared" si="169"/>
        <v>25</v>
      </c>
      <c r="S5427" s="2">
        <f>IF(AND(P5427&lt;&gt;"_U",P5427&lt;&gt;"c",J5427&lt;&gt;99,J5427&lt;&gt;9),IFERROR(VLOOKUP(A5427,'TA Total'!$A$2:$N$10000,14,0),"."),".")</f>
        <v>12</v>
      </c>
    </row>
    <row r="5428" spans="1:19" x14ac:dyDescent="0.4">
      <c r="A5428" s="2" t="str">
        <f t="shared" si="168"/>
        <v>2023|Hastings District|11</v>
      </c>
      <c r="B5428" t="s">
        <v>16</v>
      </c>
      <c r="C5428" t="s">
        <v>17</v>
      </c>
      <c r="D5428" t="s">
        <v>18</v>
      </c>
      <c r="E5428" t="s">
        <v>19</v>
      </c>
      <c r="F5428">
        <v>2023</v>
      </c>
      <c r="G5428">
        <v>2023</v>
      </c>
      <c r="H5428">
        <v>30</v>
      </c>
      <c r="I5428" t="s">
        <v>125</v>
      </c>
      <c r="J5428">
        <v>5</v>
      </c>
      <c r="K5428" t="s">
        <v>26</v>
      </c>
      <c r="L5428">
        <v>11</v>
      </c>
      <c r="N5428">
        <v>9921</v>
      </c>
      <c r="R5428" s="2">
        <f t="shared" si="169"/>
        <v>49.04</v>
      </c>
      <c r="S5428" s="2">
        <f>IF(AND(P5428&lt;&gt;"_U",P5428&lt;&gt;"c",J5428&lt;&gt;99,J5428&lt;&gt;9),IFERROR(VLOOKUP(A5428,'TA Total'!$A$2:$N$10000,14,0),"."),".")</f>
        <v>20229</v>
      </c>
    </row>
    <row r="5429" spans="1:19" x14ac:dyDescent="0.4">
      <c r="A5429" s="2" t="str">
        <f t="shared" si="168"/>
        <v>2023|Hastings District|12</v>
      </c>
      <c r="B5429" t="s">
        <v>16</v>
      </c>
      <c r="C5429" t="s">
        <v>17</v>
      </c>
      <c r="D5429" t="s">
        <v>18</v>
      </c>
      <c r="E5429" t="s">
        <v>19</v>
      </c>
      <c r="F5429">
        <v>2023</v>
      </c>
      <c r="G5429">
        <v>2023</v>
      </c>
      <c r="H5429">
        <v>30</v>
      </c>
      <c r="I5429" t="s">
        <v>125</v>
      </c>
      <c r="J5429">
        <v>5</v>
      </c>
      <c r="K5429" t="s">
        <v>26</v>
      </c>
      <c r="L5429">
        <v>12</v>
      </c>
      <c r="N5429">
        <v>384</v>
      </c>
      <c r="R5429" s="2">
        <f t="shared" si="169"/>
        <v>8.99</v>
      </c>
      <c r="S5429" s="2">
        <f>IF(AND(P5429&lt;&gt;"_U",P5429&lt;&gt;"c",J5429&lt;&gt;99,J5429&lt;&gt;9),IFERROR(VLOOKUP(A5429,'TA Total'!$A$2:$N$10000,14,0),"."),".")</f>
        <v>4272</v>
      </c>
    </row>
    <row r="5430" spans="1:19" x14ac:dyDescent="0.4">
      <c r="A5430" s="2" t="str">
        <f t="shared" si="168"/>
        <v>2023|Hastings District|13</v>
      </c>
      <c r="B5430" t="s">
        <v>16</v>
      </c>
      <c r="C5430" t="s">
        <v>17</v>
      </c>
      <c r="D5430" t="s">
        <v>18</v>
      </c>
      <c r="E5430" t="s">
        <v>19</v>
      </c>
      <c r="F5430">
        <v>2023</v>
      </c>
      <c r="G5430">
        <v>2023</v>
      </c>
      <c r="H5430">
        <v>30</v>
      </c>
      <c r="I5430" t="s">
        <v>125</v>
      </c>
      <c r="J5430">
        <v>5</v>
      </c>
      <c r="K5430" t="s">
        <v>26</v>
      </c>
      <c r="L5430">
        <v>13</v>
      </c>
      <c r="N5430">
        <v>27</v>
      </c>
      <c r="R5430" s="2">
        <f t="shared" si="169"/>
        <v>16.98</v>
      </c>
      <c r="S5430" s="2">
        <f>IF(AND(P5430&lt;&gt;"_U",P5430&lt;&gt;"c",J5430&lt;&gt;99,J5430&lt;&gt;9),IFERROR(VLOOKUP(A5430,'TA Total'!$A$2:$N$10000,14,0),"."),".")</f>
        <v>159</v>
      </c>
    </row>
    <row r="5431" spans="1:19" x14ac:dyDescent="0.4">
      <c r="A5431" s="2" t="str">
        <f t="shared" si="168"/>
        <v>2023|Hastings District|999</v>
      </c>
      <c r="B5431" t="s">
        <v>16</v>
      </c>
      <c r="C5431" t="s">
        <v>17</v>
      </c>
      <c r="D5431" t="s">
        <v>18</v>
      </c>
      <c r="E5431" t="s">
        <v>19</v>
      </c>
      <c r="F5431">
        <v>2023</v>
      </c>
      <c r="G5431">
        <v>2023</v>
      </c>
      <c r="H5431">
        <v>30</v>
      </c>
      <c r="I5431" t="s">
        <v>125</v>
      </c>
      <c r="J5431">
        <v>5</v>
      </c>
      <c r="K5431" t="s">
        <v>26</v>
      </c>
      <c r="L5431">
        <v>999</v>
      </c>
      <c r="N5431">
        <v>10335</v>
      </c>
      <c r="R5431" s="2">
        <f t="shared" si="169"/>
        <v>41.89</v>
      </c>
      <c r="S5431" s="2">
        <f>IF(AND(P5431&lt;&gt;"_U",P5431&lt;&gt;"c",J5431&lt;&gt;99,J5431&lt;&gt;9),IFERROR(VLOOKUP(A5431,'TA Total'!$A$2:$N$10000,14,0),"."),".")</f>
        <v>24669</v>
      </c>
    </row>
    <row r="5432" spans="1:19" x14ac:dyDescent="0.4">
      <c r="A5432" s="2" t="str">
        <f t="shared" si="168"/>
        <v>2023|Hastings District|10</v>
      </c>
      <c r="B5432" t="s">
        <v>16</v>
      </c>
      <c r="C5432" t="s">
        <v>17</v>
      </c>
      <c r="D5432" t="s">
        <v>18</v>
      </c>
      <c r="E5432" t="s">
        <v>19</v>
      </c>
      <c r="F5432">
        <v>2023</v>
      </c>
      <c r="G5432">
        <v>2023</v>
      </c>
      <c r="H5432">
        <v>30</v>
      </c>
      <c r="I5432" t="s">
        <v>125</v>
      </c>
      <c r="J5432">
        <v>6</v>
      </c>
      <c r="K5432" t="s">
        <v>27</v>
      </c>
      <c r="L5432">
        <v>10</v>
      </c>
      <c r="N5432">
        <v>0</v>
      </c>
      <c r="R5432" s="2">
        <f t="shared" si="169"/>
        <v>0</v>
      </c>
      <c r="S5432" s="2">
        <f>IF(AND(P5432&lt;&gt;"_U",P5432&lt;&gt;"c",J5432&lt;&gt;99,J5432&lt;&gt;9),IFERROR(VLOOKUP(A5432,'TA Total'!$A$2:$N$10000,14,0),"."),".")</f>
        <v>12</v>
      </c>
    </row>
    <row r="5433" spans="1:19" x14ac:dyDescent="0.4">
      <c r="A5433" s="2" t="str">
        <f t="shared" si="168"/>
        <v>2023|Hastings District|11</v>
      </c>
      <c r="B5433" t="s">
        <v>16</v>
      </c>
      <c r="C5433" t="s">
        <v>17</v>
      </c>
      <c r="D5433" t="s">
        <v>18</v>
      </c>
      <c r="E5433" t="s">
        <v>19</v>
      </c>
      <c r="F5433">
        <v>2023</v>
      </c>
      <c r="G5433">
        <v>2023</v>
      </c>
      <c r="H5433">
        <v>30</v>
      </c>
      <c r="I5433" t="s">
        <v>125</v>
      </c>
      <c r="J5433">
        <v>6</v>
      </c>
      <c r="K5433" t="s">
        <v>27</v>
      </c>
      <c r="L5433">
        <v>11</v>
      </c>
      <c r="N5433">
        <v>117</v>
      </c>
      <c r="R5433" s="2">
        <f t="shared" si="169"/>
        <v>0.57999999999999996</v>
      </c>
      <c r="S5433" s="2">
        <f>IF(AND(P5433&lt;&gt;"_U",P5433&lt;&gt;"c",J5433&lt;&gt;99,J5433&lt;&gt;9),IFERROR(VLOOKUP(A5433,'TA Total'!$A$2:$N$10000,14,0),"."),".")</f>
        <v>20229</v>
      </c>
    </row>
    <row r="5434" spans="1:19" x14ac:dyDescent="0.4">
      <c r="A5434" s="2" t="str">
        <f t="shared" si="168"/>
        <v>2023|Hastings District|12</v>
      </c>
      <c r="B5434" t="s">
        <v>16</v>
      </c>
      <c r="C5434" t="s">
        <v>17</v>
      </c>
      <c r="D5434" t="s">
        <v>18</v>
      </c>
      <c r="E5434" t="s">
        <v>19</v>
      </c>
      <c r="F5434">
        <v>2023</v>
      </c>
      <c r="G5434">
        <v>2023</v>
      </c>
      <c r="H5434">
        <v>30</v>
      </c>
      <c r="I5434" t="s">
        <v>125</v>
      </c>
      <c r="J5434">
        <v>6</v>
      </c>
      <c r="K5434" t="s">
        <v>27</v>
      </c>
      <c r="L5434">
        <v>12</v>
      </c>
      <c r="N5434">
        <v>12</v>
      </c>
      <c r="R5434" s="2">
        <f t="shared" si="169"/>
        <v>0.28000000000000003</v>
      </c>
      <c r="S5434" s="2">
        <f>IF(AND(P5434&lt;&gt;"_U",P5434&lt;&gt;"c",J5434&lt;&gt;99,J5434&lt;&gt;9),IFERROR(VLOOKUP(A5434,'TA Total'!$A$2:$N$10000,14,0),"."),".")</f>
        <v>4272</v>
      </c>
    </row>
    <row r="5435" spans="1:19" x14ac:dyDescent="0.4">
      <c r="A5435" s="2" t="str">
        <f t="shared" si="168"/>
        <v>2023|Hastings District|13</v>
      </c>
      <c r="B5435" t="s">
        <v>16</v>
      </c>
      <c r="C5435" t="s">
        <v>17</v>
      </c>
      <c r="D5435" t="s">
        <v>18</v>
      </c>
      <c r="E5435" t="s">
        <v>19</v>
      </c>
      <c r="F5435">
        <v>2023</v>
      </c>
      <c r="G5435">
        <v>2023</v>
      </c>
      <c r="H5435">
        <v>30</v>
      </c>
      <c r="I5435" t="s">
        <v>125</v>
      </c>
      <c r="J5435">
        <v>6</v>
      </c>
      <c r="K5435" t="s">
        <v>27</v>
      </c>
      <c r="L5435">
        <v>13</v>
      </c>
      <c r="N5435">
        <v>0</v>
      </c>
      <c r="R5435" s="2">
        <f t="shared" si="169"/>
        <v>0</v>
      </c>
      <c r="S5435" s="2">
        <f>IF(AND(P5435&lt;&gt;"_U",P5435&lt;&gt;"c",J5435&lt;&gt;99,J5435&lt;&gt;9),IFERROR(VLOOKUP(A5435,'TA Total'!$A$2:$N$10000,14,0),"."),".")</f>
        <v>159</v>
      </c>
    </row>
    <row r="5436" spans="1:19" x14ac:dyDescent="0.4">
      <c r="A5436" s="2" t="str">
        <f t="shared" si="168"/>
        <v>2023|Hastings District|999</v>
      </c>
      <c r="B5436" t="s">
        <v>16</v>
      </c>
      <c r="C5436" t="s">
        <v>17</v>
      </c>
      <c r="D5436" t="s">
        <v>18</v>
      </c>
      <c r="E5436" t="s">
        <v>19</v>
      </c>
      <c r="F5436">
        <v>2023</v>
      </c>
      <c r="G5436">
        <v>2023</v>
      </c>
      <c r="H5436">
        <v>30</v>
      </c>
      <c r="I5436" t="s">
        <v>125</v>
      </c>
      <c r="J5436">
        <v>6</v>
      </c>
      <c r="K5436" t="s">
        <v>27</v>
      </c>
      <c r="L5436">
        <v>999</v>
      </c>
      <c r="N5436">
        <v>129</v>
      </c>
      <c r="R5436" s="2">
        <f t="shared" si="169"/>
        <v>0.52</v>
      </c>
      <c r="S5436" s="2">
        <f>IF(AND(P5436&lt;&gt;"_U",P5436&lt;&gt;"c",J5436&lt;&gt;99,J5436&lt;&gt;9),IFERROR(VLOOKUP(A5436,'TA Total'!$A$2:$N$10000,14,0),"."),".")</f>
        <v>24669</v>
      </c>
    </row>
    <row r="5437" spans="1:19" x14ac:dyDescent="0.4">
      <c r="A5437" s="2" t="str">
        <f t="shared" si="168"/>
        <v>2023|Hastings District|10</v>
      </c>
      <c r="B5437" t="s">
        <v>16</v>
      </c>
      <c r="C5437" t="s">
        <v>17</v>
      </c>
      <c r="D5437" t="s">
        <v>18</v>
      </c>
      <c r="E5437" t="s">
        <v>19</v>
      </c>
      <c r="F5437">
        <v>2023</v>
      </c>
      <c r="G5437">
        <v>2023</v>
      </c>
      <c r="H5437">
        <v>30</v>
      </c>
      <c r="I5437" t="s">
        <v>125</v>
      </c>
      <c r="J5437">
        <v>7</v>
      </c>
      <c r="K5437" t="s">
        <v>28</v>
      </c>
      <c r="L5437">
        <v>10</v>
      </c>
      <c r="N5437">
        <v>0</v>
      </c>
      <c r="R5437" s="2">
        <f t="shared" si="169"/>
        <v>0</v>
      </c>
      <c r="S5437" s="2">
        <f>IF(AND(P5437&lt;&gt;"_U",P5437&lt;&gt;"c",J5437&lt;&gt;99,J5437&lt;&gt;9),IFERROR(VLOOKUP(A5437,'TA Total'!$A$2:$N$10000,14,0),"."),".")</f>
        <v>12</v>
      </c>
    </row>
    <row r="5438" spans="1:19" x14ac:dyDescent="0.4">
      <c r="A5438" s="2" t="str">
        <f t="shared" si="168"/>
        <v>2023|Hastings District|11</v>
      </c>
      <c r="B5438" t="s">
        <v>16</v>
      </c>
      <c r="C5438" t="s">
        <v>17</v>
      </c>
      <c r="D5438" t="s">
        <v>18</v>
      </c>
      <c r="E5438" t="s">
        <v>19</v>
      </c>
      <c r="F5438">
        <v>2023</v>
      </c>
      <c r="G5438">
        <v>2023</v>
      </c>
      <c r="H5438">
        <v>30</v>
      </c>
      <c r="I5438" t="s">
        <v>125</v>
      </c>
      <c r="J5438">
        <v>7</v>
      </c>
      <c r="K5438" t="s">
        <v>28</v>
      </c>
      <c r="L5438">
        <v>11</v>
      </c>
      <c r="N5438">
        <v>33</v>
      </c>
      <c r="R5438" s="2">
        <f t="shared" si="169"/>
        <v>0.16</v>
      </c>
      <c r="S5438" s="2">
        <f>IF(AND(P5438&lt;&gt;"_U",P5438&lt;&gt;"c",J5438&lt;&gt;99,J5438&lt;&gt;9),IFERROR(VLOOKUP(A5438,'TA Total'!$A$2:$N$10000,14,0),"."),".")</f>
        <v>20229</v>
      </c>
    </row>
    <row r="5439" spans="1:19" x14ac:dyDescent="0.4">
      <c r="A5439" s="2" t="str">
        <f t="shared" si="168"/>
        <v>2023|Hastings District|12</v>
      </c>
      <c r="B5439" t="s">
        <v>16</v>
      </c>
      <c r="C5439" t="s">
        <v>17</v>
      </c>
      <c r="D5439" t="s">
        <v>18</v>
      </c>
      <c r="E5439" t="s">
        <v>19</v>
      </c>
      <c r="F5439">
        <v>2023</v>
      </c>
      <c r="G5439">
        <v>2023</v>
      </c>
      <c r="H5439">
        <v>30</v>
      </c>
      <c r="I5439" t="s">
        <v>125</v>
      </c>
      <c r="J5439">
        <v>7</v>
      </c>
      <c r="K5439" t="s">
        <v>28</v>
      </c>
      <c r="L5439">
        <v>12</v>
      </c>
      <c r="N5439">
        <v>3</v>
      </c>
      <c r="R5439" s="2">
        <f t="shared" si="169"/>
        <v>7.0000000000000007E-2</v>
      </c>
      <c r="S5439" s="2">
        <f>IF(AND(P5439&lt;&gt;"_U",P5439&lt;&gt;"c",J5439&lt;&gt;99,J5439&lt;&gt;9),IFERROR(VLOOKUP(A5439,'TA Total'!$A$2:$N$10000,14,0),"."),".")</f>
        <v>4272</v>
      </c>
    </row>
    <row r="5440" spans="1:19" x14ac:dyDescent="0.4">
      <c r="A5440" s="2" t="str">
        <f t="shared" si="168"/>
        <v>2023|Hastings District|13</v>
      </c>
      <c r="B5440" t="s">
        <v>16</v>
      </c>
      <c r="C5440" t="s">
        <v>17</v>
      </c>
      <c r="D5440" t="s">
        <v>18</v>
      </c>
      <c r="E5440" t="s">
        <v>19</v>
      </c>
      <c r="F5440">
        <v>2023</v>
      </c>
      <c r="G5440">
        <v>2023</v>
      </c>
      <c r="H5440">
        <v>30</v>
      </c>
      <c r="I5440" t="s">
        <v>125</v>
      </c>
      <c r="J5440">
        <v>7</v>
      </c>
      <c r="K5440" t="s">
        <v>28</v>
      </c>
      <c r="L5440">
        <v>13</v>
      </c>
      <c r="N5440">
        <v>0</v>
      </c>
      <c r="R5440" s="2">
        <f t="shared" si="169"/>
        <v>0</v>
      </c>
      <c r="S5440" s="2">
        <f>IF(AND(P5440&lt;&gt;"_U",P5440&lt;&gt;"c",J5440&lt;&gt;99,J5440&lt;&gt;9),IFERROR(VLOOKUP(A5440,'TA Total'!$A$2:$N$10000,14,0),"."),".")</f>
        <v>159</v>
      </c>
    </row>
    <row r="5441" spans="1:19" x14ac:dyDescent="0.4">
      <c r="A5441" s="2" t="str">
        <f t="shared" si="168"/>
        <v>2023|Hastings District|999</v>
      </c>
      <c r="B5441" t="s">
        <v>16</v>
      </c>
      <c r="C5441" t="s">
        <v>17</v>
      </c>
      <c r="D5441" t="s">
        <v>18</v>
      </c>
      <c r="E5441" t="s">
        <v>19</v>
      </c>
      <c r="F5441">
        <v>2023</v>
      </c>
      <c r="G5441">
        <v>2023</v>
      </c>
      <c r="H5441">
        <v>30</v>
      </c>
      <c r="I5441" t="s">
        <v>125</v>
      </c>
      <c r="J5441">
        <v>7</v>
      </c>
      <c r="K5441" t="s">
        <v>28</v>
      </c>
      <c r="L5441">
        <v>999</v>
      </c>
      <c r="N5441">
        <v>36</v>
      </c>
      <c r="R5441" s="2">
        <f t="shared" si="169"/>
        <v>0.15</v>
      </c>
      <c r="S5441" s="2">
        <f>IF(AND(P5441&lt;&gt;"_U",P5441&lt;&gt;"c",J5441&lt;&gt;99,J5441&lt;&gt;9),IFERROR(VLOOKUP(A5441,'TA Total'!$A$2:$N$10000,14,0),"."),".")</f>
        <v>24669</v>
      </c>
    </row>
    <row r="5442" spans="1:19" x14ac:dyDescent="0.4">
      <c r="A5442" s="2" t="str">
        <f t="shared" si="168"/>
        <v>2023|Hastings District|10</v>
      </c>
      <c r="B5442" t="s">
        <v>16</v>
      </c>
      <c r="C5442" t="s">
        <v>17</v>
      </c>
      <c r="D5442" t="s">
        <v>18</v>
      </c>
      <c r="E5442" t="s">
        <v>19</v>
      </c>
      <c r="F5442">
        <v>2023</v>
      </c>
      <c r="G5442">
        <v>2023</v>
      </c>
      <c r="H5442">
        <v>30</v>
      </c>
      <c r="I5442" t="s">
        <v>125</v>
      </c>
      <c r="J5442">
        <v>77</v>
      </c>
      <c r="K5442" t="s">
        <v>29</v>
      </c>
      <c r="L5442">
        <v>10</v>
      </c>
      <c r="N5442">
        <v>12</v>
      </c>
      <c r="R5442" s="2">
        <f t="shared" si="169"/>
        <v>100</v>
      </c>
      <c r="S5442" s="2">
        <f>IF(AND(P5442&lt;&gt;"_U",P5442&lt;&gt;"c",J5442&lt;&gt;99,J5442&lt;&gt;9),IFERROR(VLOOKUP(A5442,'TA Total'!$A$2:$N$10000,14,0),"."),".")</f>
        <v>12</v>
      </c>
    </row>
    <row r="5443" spans="1:19" x14ac:dyDescent="0.4">
      <c r="A5443" s="2" t="str">
        <f t="shared" ref="A5443:A5506" si="170">G5443&amp;"|"&amp;I5443&amp;"|"&amp;L5443</f>
        <v>2023|Hastings District|11</v>
      </c>
      <c r="B5443" t="s">
        <v>16</v>
      </c>
      <c r="C5443" t="s">
        <v>17</v>
      </c>
      <c r="D5443" t="s">
        <v>18</v>
      </c>
      <c r="E5443" t="s">
        <v>19</v>
      </c>
      <c r="F5443">
        <v>2023</v>
      </c>
      <c r="G5443">
        <v>2023</v>
      </c>
      <c r="H5443">
        <v>30</v>
      </c>
      <c r="I5443" t="s">
        <v>125</v>
      </c>
      <c r="J5443">
        <v>77</v>
      </c>
      <c r="K5443" t="s">
        <v>29</v>
      </c>
      <c r="L5443">
        <v>11</v>
      </c>
      <c r="N5443">
        <v>20229</v>
      </c>
      <c r="R5443" s="2">
        <f t="shared" ref="R5443:R5506" si="171">IF(P5443&lt;&gt;"_U",IFERROR((ROUND(N5443/S5443*100,2)),"."),".")</f>
        <v>100</v>
      </c>
      <c r="S5443" s="2">
        <f>IF(AND(P5443&lt;&gt;"_U",P5443&lt;&gt;"c",J5443&lt;&gt;99,J5443&lt;&gt;9),IFERROR(VLOOKUP(A5443,'TA Total'!$A$2:$N$10000,14,0),"."),".")</f>
        <v>20229</v>
      </c>
    </row>
    <row r="5444" spans="1:19" x14ac:dyDescent="0.4">
      <c r="A5444" s="2" t="str">
        <f t="shared" si="170"/>
        <v>2023|Hastings District|12</v>
      </c>
      <c r="B5444" t="s">
        <v>16</v>
      </c>
      <c r="C5444" t="s">
        <v>17</v>
      </c>
      <c r="D5444" t="s">
        <v>18</v>
      </c>
      <c r="E5444" t="s">
        <v>19</v>
      </c>
      <c r="F5444">
        <v>2023</v>
      </c>
      <c r="G5444">
        <v>2023</v>
      </c>
      <c r="H5444">
        <v>30</v>
      </c>
      <c r="I5444" t="s">
        <v>125</v>
      </c>
      <c r="J5444">
        <v>77</v>
      </c>
      <c r="K5444" t="s">
        <v>29</v>
      </c>
      <c r="L5444">
        <v>12</v>
      </c>
      <c r="N5444">
        <v>4272</v>
      </c>
      <c r="R5444" s="2">
        <f t="shared" si="171"/>
        <v>100</v>
      </c>
      <c r="S5444" s="2">
        <f>IF(AND(P5444&lt;&gt;"_U",P5444&lt;&gt;"c",J5444&lt;&gt;99,J5444&lt;&gt;9),IFERROR(VLOOKUP(A5444,'TA Total'!$A$2:$N$10000,14,0),"."),".")</f>
        <v>4272</v>
      </c>
    </row>
    <row r="5445" spans="1:19" x14ac:dyDescent="0.4">
      <c r="A5445" s="2" t="str">
        <f t="shared" si="170"/>
        <v>2023|Hastings District|13</v>
      </c>
      <c r="B5445" t="s">
        <v>16</v>
      </c>
      <c r="C5445" t="s">
        <v>17</v>
      </c>
      <c r="D5445" t="s">
        <v>18</v>
      </c>
      <c r="E5445" t="s">
        <v>19</v>
      </c>
      <c r="F5445">
        <v>2023</v>
      </c>
      <c r="G5445">
        <v>2023</v>
      </c>
      <c r="H5445">
        <v>30</v>
      </c>
      <c r="I5445" t="s">
        <v>125</v>
      </c>
      <c r="J5445">
        <v>77</v>
      </c>
      <c r="K5445" t="s">
        <v>29</v>
      </c>
      <c r="L5445">
        <v>13</v>
      </c>
      <c r="N5445">
        <v>159</v>
      </c>
      <c r="R5445" s="2">
        <f t="shared" si="171"/>
        <v>100</v>
      </c>
      <c r="S5445" s="2">
        <f>IF(AND(P5445&lt;&gt;"_U",P5445&lt;&gt;"c",J5445&lt;&gt;99,J5445&lt;&gt;9),IFERROR(VLOOKUP(A5445,'TA Total'!$A$2:$N$10000,14,0),"."),".")</f>
        <v>159</v>
      </c>
    </row>
    <row r="5446" spans="1:19" x14ac:dyDescent="0.4">
      <c r="A5446" s="2" t="str">
        <f t="shared" si="170"/>
        <v>2023|Hastings District|999</v>
      </c>
      <c r="B5446" t="s">
        <v>16</v>
      </c>
      <c r="C5446" t="s">
        <v>17</v>
      </c>
      <c r="D5446" t="s">
        <v>18</v>
      </c>
      <c r="E5446" t="s">
        <v>19</v>
      </c>
      <c r="F5446">
        <v>2023</v>
      </c>
      <c r="G5446">
        <v>2023</v>
      </c>
      <c r="H5446">
        <v>30</v>
      </c>
      <c r="I5446" t="s">
        <v>125</v>
      </c>
      <c r="J5446">
        <v>77</v>
      </c>
      <c r="K5446" t="s">
        <v>29</v>
      </c>
      <c r="L5446">
        <v>999</v>
      </c>
      <c r="N5446">
        <v>24669</v>
      </c>
      <c r="R5446" s="2">
        <f t="shared" si="171"/>
        <v>100</v>
      </c>
      <c r="S5446" s="2">
        <f>IF(AND(P5446&lt;&gt;"_U",P5446&lt;&gt;"c",J5446&lt;&gt;99,J5446&lt;&gt;9),IFERROR(VLOOKUP(A5446,'TA Total'!$A$2:$N$10000,14,0),"."),".")</f>
        <v>24669</v>
      </c>
    </row>
    <row r="5447" spans="1:19" x14ac:dyDescent="0.4">
      <c r="A5447" s="2" t="str">
        <f t="shared" si="170"/>
        <v>2023|Hastings District|10</v>
      </c>
      <c r="B5447" t="s">
        <v>16</v>
      </c>
      <c r="C5447" t="s">
        <v>17</v>
      </c>
      <c r="D5447" t="s">
        <v>18</v>
      </c>
      <c r="E5447" t="s">
        <v>19</v>
      </c>
      <c r="F5447">
        <v>2023</v>
      </c>
      <c r="G5447">
        <v>2023</v>
      </c>
      <c r="H5447">
        <v>30</v>
      </c>
      <c r="I5447" t="s">
        <v>125</v>
      </c>
      <c r="J5447">
        <v>8</v>
      </c>
      <c r="K5447" t="s">
        <v>30</v>
      </c>
      <c r="L5447">
        <v>10</v>
      </c>
      <c r="N5447">
        <v>0</v>
      </c>
      <c r="R5447" s="2">
        <f t="shared" si="171"/>
        <v>0</v>
      </c>
      <c r="S5447" s="2">
        <f>IF(AND(P5447&lt;&gt;"_U",P5447&lt;&gt;"c",J5447&lt;&gt;99,J5447&lt;&gt;9),IFERROR(VLOOKUP(A5447,'TA Total'!$A$2:$N$10000,14,0),"."),".")</f>
        <v>12</v>
      </c>
    </row>
    <row r="5448" spans="1:19" x14ac:dyDescent="0.4">
      <c r="A5448" s="2" t="str">
        <f t="shared" si="170"/>
        <v>2023|Hastings District|11</v>
      </c>
      <c r="B5448" t="s">
        <v>16</v>
      </c>
      <c r="C5448" t="s">
        <v>17</v>
      </c>
      <c r="D5448" t="s">
        <v>18</v>
      </c>
      <c r="E5448" t="s">
        <v>19</v>
      </c>
      <c r="F5448">
        <v>2023</v>
      </c>
      <c r="G5448">
        <v>2023</v>
      </c>
      <c r="H5448">
        <v>30</v>
      </c>
      <c r="I5448" t="s">
        <v>125</v>
      </c>
      <c r="J5448">
        <v>8</v>
      </c>
      <c r="K5448" t="s">
        <v>30</v>
      </c>
      <c r="L5448">
        <v>11</v>
      </c>
      <c r="N5448">
        <v>426</v>
      </c>
      <c r="R5448" s="2">
        <f t="shared" si="171"/>
        <v>2.11</v>
      </c>
      <c r="S5448" s="2">
        <f>IF(AND(P5448&lt;&gt;"_U",P5448&lt;&gt;"c",J5448&lt;&gt;99,J5448&lt;&gt;9),IFERROR(VLOOKUP(A5448,'TA Total'!$A$2:$N$10000,14,0),"."),".")</f>
        <v>20229</v>
      </c>
    </row>
    <row r="5449" spans="1:19" x14ac:dyDescent="0.4">
      <c r="A5449" s="2" t="str">
        <f t="shared" si="170"/>
        <v>2023|Hastings District|12</v>
      </c>
      <c r="B5449" t="s">
        <v>16</v>
      </c>
      <c r="C5449" t="s">
        <v>17</v>
      </c>
      <c r="D5449" t="s">
        <v>18</v>
      </c>
      <c r="E5449" t="s">
        <v>19</v>
      </c>
      <c r="F5449">
        <v>2023</v>
      </c>
      <c r="G5449">
        <v>2023</v>
      </c>
      <c r="H5449">
        <v>30</v>
      </c>
      <c r="I5449" t="s">
        <v>125</v>
      </c>
      <c r="J5449">
        <v>8</v>
      </c>
      <c r="K5449" t="s">
        <v>30</v>
      </c>
      <c r="L5449">
        <v>12</v>
      </c>
      <c r="N5449">
        <v>30</v>
      </c>
      <c r="R5449" s="2">
        <f t="shared" si="171"/>
        <v>0.7</v>
      </c>
      <c r="S5449" s="2">
        <f>IF(AND(P5449&lt;&gt;"_U",P5449&lt;&gt;"c",J5449&lt;&gt;99,J5449&lt;&gt;9),IFERROR(VLOOKUP(A5449,'TA Total'!$A$2:$N$10000,14,0),"."),".")</f>
        <v>4272</v>
      </c>
    </row>
    <row r="5450" spans="1:19" x14ac:dyDescent="0.4">
      <c r="A5450" s="2" t="str">
        <f t="shared" si="170"/>
        <v>2023|Hastings District|13</v>
      </c>
      <c r="B5450" t="s">
        <v>16</v>
      </c>
      <c r="C5450" t="s">
        <v>17</v>
      </c>
      <c r="D5450" t="s">
        <v>18</v>
      </c>
      <c r="E5450" t="s">
        <v>19</v>
      </c>
      <c r="F5450">
        <v>2023</v>
      </c>
      <c r="G5450">
        <v>2023</v>
      </c>
      <c r="H5450">
        <v>30</v>
      </c>
      <c r="I5450" t="s">
        <v>125</v>
      </c>
      <c r="J5450">
        <v>8</v>
      </c>
      <c r="K5450" t="s">
        <v>30</v>
      </c>
      <c r="L5450">
        <v>13</v>
      </c>
      <c r="N5450">
        <v>12</v>
      </c>
      <c r="R5450" s="2">
        <f t="shared" si="171"/>
        <v>7.55</v>
      </c>
      <c r="S5450" s="2">
        <f>IF(AND(P5450&lt;&gt;"_U",P5450&lt;&gt;"c",J5450&lt;&gt;99,J5450&lt;&gt;9),IFERROR(VLOOKUP(A5450,'TA Total'!$A$2:$N$10000,14,0),"."),".")</f>
        <v>159</v>
      </c>
    </row>
    <row r="5451" spans="1:19" x14ac:dyDescent="0.4">
      <c r="A5451" s="2" t="str">
        <f t="shared" si="170"/>
        <v>2023|Hastings District|999</v>
      </c>
      <c r="B5451" t="s">
        <v>16</v>
      </c>
      <c r="C5451" t="s">
        <v>17</v>
      </c>
      <c r="D5451" t="s">
        <v>18</v>
      </c>
      <c r="E5451" t="s">
        <v>19</v>
      </c>
      <c r="F5451">
        <v>2023</v>
      </c>
      <c r="G5451">
        <v>2023</v>
      </c>
      <c r="H5451">
        <v>30</v>
      </c>
      <c r="I5451" t="s">
        <v>125</v>
      </c>
      <c r="J5451">
        <v>8</v>
      </c>
      <c r="K5451" t="s">
        <v>30</v>
      </c>
      <c r="L5451">
        <v>999</v>
      </c>
      <c r="N5451">
        <v>468</v>
      </c>
      <c r="R5451" s="2">
        <f t="shared" si="171"/>
        <v>1.9</v>
      </c>
      <c r="S5451" s="2">
        <f>IF(AND(P5451&lt;&gt;"_U",P5451&lt;&gt;"c",J5451&lt;&gt;99,J5451&lt;&gt;9),IFERROR(VLOOKUP(A5451,'TA Total'!$A$2:$N$10000,14,0),"."),".")</f>
        <v>24669</v>
      </c>
    </row>
    <row r="5452" spans="1:19" x14ac:dyDescent="0.4">
      <c r="A5452" s="2" t="str">
        <f t="shared" si="170"/>
        <v>2023|Hastings District|10</v>
      </c>
      <c r="B5452" t="s">
        <v>16</v>
      </c>
      <c r="C5452" t="s">
        <v>17</v>
      </c>
      <c r="D5452" t="s">
        <v>18</v>
      </c>
      <c r="E5452" t="s">
        <v>19</v>
      </c>
      <c r="F5452">
        <v>2023</v>
      </c>
      <c r="G5452">
        <v>2023</v>
      </c>
      <c r="H5452">
        <v>30</v>
      </c>
      <c r="I5452" t="s">
        <v>125</v>
      </c>
      <c r="J5452">
        <v>9</v>
      </c>
      <c r="K5452" t="s">
        <v>31</v>
      </c>
      <c r="L5452">
        <v>10</v>
      </c>
      <c r="N5452">
        <v>0</v>
      </c>
      <c r="R5452" s="2" t="str">
        <f t="shared" si="171"/>
        <v>.</v>
      </c>
      <c r="S5452" s="2" t="str">
        <f>IF(AND(P5452&lt;&gt;"_U",P5452&lt;&gt;"c",J5452&lt;&gt;99,J5452&lt;&gt;9),IFERROR(VLOOKUP(A5452,'TA Total'!$A$2:$N$10000,14,0),"."),".")</f>
        <v>.</v>
      </c>
    </row>
    <row r="5453" spans="1:19" x14ac:dyDescent="0.4">
      <c r="A5453" s="2" t="str">
        <f t="shared" si="170"/>
        <v>2023|Hastings District|11</v>
      </c>
      <c r="B5453" t="s">
        <v>16</v>
      </c>
      <c r="C5453" t="s">
        <v>17</v>
      </c>
      <c r="D5453" t="s">
        <v>18</v>
      </c>
      <c r="E5453" t="s">
        <v>19</v>
      </c>
      <c r="F5453">
        <v>2023</v>
      </c>
      <c r="G5453">
        <v>2023</v>
      </c>
      <c r="H5453">
        <v>30</v>
      </c>
      <c r="I5453" t="s">
        <v>125</v>
      </c>
      <c r="J5453">
        <v>9</v>
      </c>
      <c r="K5453" t="s">
        <v>31</v>
      </c>
      <c r="L5453">
        <v>11</v>
      </c>
      <c r="N5453">
        <v>3909</v>
      </c>
      <c r="R5453" s="2" t="str">
        <f t="shared" si="171"/>
        <v>.</v>
      </c>
      <c r="S5453" s="2" t="str">
        <f>IF(AND(P5453&lt;&gt;"_U",P5453&lt;&gt;"c",J5453&lt;&gt;99,J5453&lt;&gt;9),IFERROR(VLOOKUP(A5453,'TA Total'!$A$2:$N$10000,14,0),"."),".")</f>
        <v>.</v>
      </c>
    </row>
    <row r="5454" spans="1:19" x14ac:dyDescent="0.4">
      <c r="A5454" s="2" t="str">
        <f t="shared" si="170"/>
        <v>2023|Hastings District|12</v>
      </c>
      <c r="B5454" t="s">
        <v>16</v>
      </c>
      <c r="C5454" t="s">
        <v>17</v>
      </c>
      <c r="D5454" t="s">
        <v>18</v>
      </c>
      <c r="E5454" t="s">
        <v>19</v>
      </c>
      <c r="F5454">
        <v>2023</v>
      </c>
      <c r="G5454">
        <v>2023</v>
      </c>
      <c r="H5454">
        <v>30</v>
      </c>
      <c r="I5454" t="s">
        <v>125</v>
      </c>
      <c r="J5454">
        <v>9</v>
      </c>
      <c r="K5454" t="s">
        <v>31</v>
      </c>
      <c r="L5454">
        <v>12</v>
      </c>
      <c r="N5454">
        <v>921</v>
      </c>
      <c r="R5454" s="2" t="str">
        <f t="shared" si="171"/>
        <v>.</v>
      </c>
      <c r="S5454" s="2" t="str">
        <f>IF(AND(P5454&lt;&gt;"_U",P5454&lt;&gt;"c",J5454&lt;&gt;99,J5454&lt;&gt;9),IFERROR(VLOOKUP(A5454,'TA Total'!$A$2:$N$10000,14,0),"."),".")</f>
        <v>.</v>
      </c>
    </row>
    <row r="5455" spans="1:19" x14ac:dyDescent="0.4">
      <c r="A5455" s="2" t="str">
        <f t="shared" si="170"/>
        <v>2023|Hastings District|13</v>
      </c>
      <c r="B5455" t="s">
        <v>16</v>
      </c>
      <c r="C5455" t="s">
        <v>17</v>
      </c>
      <c r="D5455" t="s">
        <v>18</v>
      </c>
      <c r="E5455" t="s">
        <v>19</v>
      </c>
      <c r="F5455">
        <v>2023</v>
      </c>
      <c r="G5455">
        <v>2023</v>
      </c>
      <c r="H5455">
        <v>30</v>
      </c>
      <c r="I5455" t="s">
        <v>125</v>
      </c>
      <c r="J5455">
        <v>9</v>
      </c>
      <c r="K5455" t="s">
        <v>31</v>
      </c>
      <c r="L5455">
        <v>13</v>
      </c>
      <c r="N5455">
        <v>54</v>
      </c>
      <c r="R5455" s="2" t="str">
        <f t="shared" si="171"/>
        <v>.</v>
      </c>
      <c r="S5455" s="2" t="str">
        <f>IF(AND(P5455&lt;&gt;"_U",P5455&lt;&gt;"c",J5455&lt;&gt;99,J5455&lt;&gt;9),IFERROR(VLOOKUP(A5455,'TA Total'!$A$2:$N$10000,14,0),"."),".")</f>
        <v>.</v>
      </c>
    </row>
    <row r="5456" spans="1:19" x14ac:dyDescent="0.4">
      <c r="A5456" s="2" t="str">
        <f t="shared" si="170"/>
        <v>2023|Hastings District|999</v>
      </c>
      <c r="B5456" t="s">
        <v>16</v>
      </c>
      <c r="C5456" t="s">
        <v>17</v>
      </c>
      <c r="D5456" t="s">
        <v>18</v>
      </c>
      <c r="E5456" t="s">
        <v>19</v>
      </c>
      <c r="F5456">
        <v>2023</v>
      </c>
      <c r="G5456">
        <v>2023</v>
      </c>
      <c r="H5456">
        <v>30</v>
      </c>
      <c r="I5456" t="s">
        <v>125</v>
      </c>
      <c r="J5456">
        <v>9</v>
      </c>
      <c r="K5456" t="s">
        <v>31</v>
      </c>
      <c r="L5456">
        <v>999</v>
      </c>
      <c r="N5456">
        <v>4884</v>
      </c>
      <c r="R5456" s="2" t="str">
        <f t="shared" si="171"/>
        <v>.</v>
      </c>
      <c r="S5456" s="2" t="str">
        <f>IF(AND(P5456&lt;&gt;"_U",P5456&lt;&gt;"c",J5456&lt;&gt;99,J5456&lt;&gt;9),IFERROR(VLOOKUP(A5456,'TA Total'!$A$2:$N$10000,14,0),"."),".")</f>
        <v>.</v>
      </c>
    </row>
    <row r="5457" spans="1:19" x14ac:dyDescent="0.4">
      <c r="A5457" s="2" t="str">
        <f t="shared" si="170"/>
        <v>2023|Hastings District|10</v>
      </c>
      <c r="B5457" t="s">
        <v>16</v>
      </c>
      <c r="C5457" t="s">
        <v>17</v>
      </c>
      <c r="D5457" t="s">
        <v>18</v>
      </c>
      <c r="E5457" t="s">
        <v>19</v>
      </c>
      <c r="F5457">
        <v>2023</v>
      </c>
      <c r="G5457">
        <v>2023</v>
      </c>
      <c r="H5457">
        <v>30</v>
      </c>
      <c r="I5457" t="s">
        <v>125</v>
      </c>
      <c r="J5457">
        <v>99</v>
      </c>
      <c r="K5457" t="s">
        <v>32</v>
      </c>
      <c r="L5457">
        <v>10</v>
      </c>
      <c r="N5457">
        <v>12</v>
      </c>
      <c r="R5457" s="2" t="str">
        <f t="shared" si="171"/>
        <v>.</v>
      </c>
      <c r="S5457" s="2" t="str">
        <f>IF(AND(P5457&lt;&gt;"_U",P5457&lt;&gt;"c",J5457&lt;&gt;99,J5457&lt;&gt;9),IFERROR(VLOOKUP(A5457,'TA Total'!$A$2:$N$10000,14,0),"."),".")</f>
        <v>.</v>
      </c>
    </row>
    <row r="5458" spans="1:19" x14ac:dyDescent="0.4">
      <c r="A5458" s="2" t="str">
        <f t="shared" si="170"/>
        <v>2023|Hastings District|11</v>
      </c>
      <c r="B5458" t="s">
        <v>16</v>
      </c>
      <c r="C5458" t="s">
        <v>17</v>
      </c>
      <c r="D5458" t="s">
        <v>18</v>
      </c>
      <c r="E5458" t="s">
        <v>19</v>
      </c>
      <c r="F5458">
        <v>2023</v>
      </c>
      <c r="G5458">
        <v>2023</v>
      </c>
      <c r="H5458">
        <v>30</v>
      </c>
      <c r="I5458" t="s">
        <v>125</v>
      </c>
      <c r="J5458">
        <v>99</v>
      </c>
      <c r="K5458" t="s">
        <v>32</v>
      </c>
      <c r="L5458">
        <v>11</v>
      </c>
      <c r="N5458">
        <v>24138</v>
      </c>
      <c r="R5458" s="2" t="str">
        <f t="shared" si="171"/>
        <v>.</v>
      </c>
      <c r="S5458" s="2" t="str">
        <f>IF(AND(P5458&lt;&gt;"_U",P5458&lt;&gt;"c",J5458&lt;&gt;99,J5458&lt;&gt;9),IFERROR(VLOOKUP(A5458,'TA Total'!$A$2:$N$10000,14,0),"."),".")</f>
        <v>.</v>
      </c>
    </row>
    <row r="5459" spans="1:19" x14ac:dyDescent="0.4">
      <c r="A5459" s="2" t="str">
        <f t="shared" si="170"/>
        <v>2023|Hastings District|12</v>
      </c>
      <c r="B5459" t="s">
        <v>16</v>
      </c>
      <c r="C5459" t="s">
        <v>17</v>
      </c>
      <c r="D5459" t="s">
        <v>18</v>
      </c>
      <c r="E5459" t="s">
        <v>19</v>
      </c>
      <c r="F5459">
        <v>2023</v>
      </c>
      <c r="G5459">
        <v>2023</v>
      </c>
      <c r="H5459">
        <v>30</v>
      </c>
      <c r="I5459" t="s">
        <v>125</v>
      </c>
      <c r="J5459">
        <v>99</v>
      </c>
      <c r="K5459" t="s">
        <v>32</v>
      </c>
      <c r="L5459">
        <v>12</v>
      </c>
      <c r="N5459">
        <v>5193</v>
      </c>
      <c r="R5459" s="2" t="str">
        <f t="shared" si="171"/>
        <v>.</v>
      </c>
      <c r="S5459" s="2" t="str">
        <f>IF(AND(P5459&lt;&gt;"_U",P5459&lt;&gt;"c",J5459&lt;&gt;99,J5459&lt;&gt;9),IFERROR(VLOOKUP(A5459,'TA Total'!$A$2:$N$10000,14,0),"."),".")</f>
        <v>.</v>
      </c>
    </row>
    <row r="5460" spans="1:19" x14ac:dyDescent="0.4">
      <c r="A5460" s="2" t="str">
        <f t="shared" si="170"/>
        <v>2023|Hastings District|13</v>
      </c>
      <c r="B5460" t="s">
        <v>16</v>
      </c>
      <c r="C5460" t="s">
        <v>17</v>
      </c>
      <c r="D5460" t="s">
        <v>18</v>
      </c>
      <c r="E5460" t="s">
        <v>19</v>
      </c>
      <c r="F5460">
        <v>2023</v>
      </c>
      <c r="G5460">
        <v>2023</v>
      </c>
      <c r="H5460">
        <v>30</v>
      </c>
      <c r="I5460" t="s">
        <v>125</v>
      </c>
      <c r="J5460">
        <v>99</v>
      </c>
      <c r="K5460" t="s">
        <v>32</v>
      </c>
      <c r="L5460">
        <v>13</v>
      </c>
      <c r="N5460">
        <v>210</v>
      </c>
      <c r="R5460" s="2" t="str">
        <f t="shared" si="171"/>
        <v>.</v>
      </c>
      <c r="S5460" s="2" t="str">
        <f>IF(AND(P5460&lt;&gt;"_U",P5460&lt;&gt;"c",J5460&lt;&gt;99,J5460&lt;&gt;9),IFERROR(VLOOKUP(A5460,'TA Total'!$A$2:$N$10000,14,0),"."),".")</f>
        <v>.</v>
      </c>
    </row>
    <row r="5461" spans="1:19" x14ac:dyDescent="0.4">
      <c r="A5461" s="2" t="str">
        <f t="shared" si="170"/>
        <v>2023|Hastings District|999</v>
      </c>
      <c r="B5461" t="s">
        <v>16</v>
      </c>
      <c r="C5461" t="s">
        <v>17</v>
      </c>
      <c r="D5461" t="s">
        <v>18</v>
      </c>
      <c r="E5461" t="s">
        <v>19</v>
      </c>
      <c r="F5461">
        <v>2023</v>
      </c>
      <c r="G5461">
        <v>2023</v>
      </c>
      <c r="H5461">
        <v>30</v>
      </c>
      <c r="I5461" t="s">
        <v>125</v>
      </c>
      <c r="J5461">
        <v>99</v>
      </c>
      <c r="K5461" t="s">
        <v>32</v>
      </c>
      <c r="L5461">
        <v>999</v>
      </c>
      <c r="N5461">
        <v>29553</v>
      </c>
      <c r="R5461" s="2" t="str">
        <f t="shared" si="171"/>
        <v>.</v>
      </c>
      <c r="S5461" s="2" t="str">
        <f>IF(AND(P5461&lt;&gt;"_U",P5461&lt;&gt;"c",J5461&lt;&gt;99,J5461&lt;&gt;9),IFERROR(VLOOKUP(A5461,'TA Total'!$A$2:$N$10000,14,0),"."),".")</f>
        <v>.</v>
      </c>
    </row>
    <row r="5462" spans="1:19" x14ac:dyDescent="0.4">
      <c r="A5462" s="2" t="str">
        <f t="shared" si="170"/>
        <v>2023|Napier City|10</v>
      </c>
      <c r="B5462" t="s">
        <v>16</v>
      </c>
      <c r="C5462" t="s">
        <v>17</v>
      </c>
      <c r="D5462" t="s">
        <v>18</v>
      </c>
      <c r="E5462" t="s">
        <v>19</v>
      </c>
      <c r="F5462">
        <v>2023</v>
      </c>
      <c r="G5462">
        <v>2023</v>
      </c>
      <c r="H5462">
        <v>31</v>
      </c>
      <c r="I5462" t="s">
        <v>124</v>
      </c>
      <c r="J5462">
        <v>0</v>
      </c>
      <c r="K5462" t="s">
        <v>21</v>
      </c>
      <c r="L5462">
        <v>10</v>
      </c>
      <c r="N5462">
        <v>0</v>
      </c>
      <c r="R5462" s="2">
        <f t="shared" si="171"/>
        <v>0</v>
      </c>
      <c r="S5462" s="2">
        <f>IF(AND(P5462&lt;&gt;"_U",P5462&lt;&gt;"c",J5462&lt;&gt;99,J5462&lt;&gt;9),IFERROR(VLOOKUP(A5462,'TA Total'!$A$2:$N$10000,14,0),"."),".")</f>
        <v>12</v>
      </c>
    </row>
    <row r="5463" spans="1:19" x14ac:dyDescent="0.4">
      <c r="A5463" s="2" t="str">
        <f t="shared" si="170"/>
        <v>2023|Napier City|11</v>
      </c>
      <c r="B5463" t="s">
        <v>16</v>
      </c>
      <c r="C5463" t="s">
        <v>17</v>
      </c>
      <c r="D5463" t="s">
        <v>18</v>
      </c>
      <c r="E5463" t="s">
        <v>19</v>
      </c>
      <c r="F5463">
        <v>2023</v>
      </c>
      <c r="G5463">
        <v>2023</v>
      </c>
      <c r="H5463">
        <v>31</v>
      </c>
      <c r="I5463" t="s">
        <v>124</v>
      </c>
      <c r="J5463">
        <v>0</v>
      </c>
      <c r="K5463" t="s">
        <v>21</v>
      </c>
      <c r="L5463">
        <v>11</v>
      </c>
      <c r="N5463">
        <v>108</v>
      </c>
      <c r="R5463" s="2">
        <f t="shared" si="171"/>
        <v>0.62</v>
      </c>
      <c r="S5463" s="2">
        <f>IF(AND(P5463&lt;&gt;"_U",P5463&lt;&gt;"c",J5463&lt;&gt;99,J5463&lt;&gt;9),IFERROR(VLOOKUP(A5463,'TA Total'!$A$2:$N$10000,14,0),"."),".")</f>
        <v>17295</v>
      </c>
    </row>
    <row r="5464" spans="1:19" x14ac:dyDescent="0.4">
      <c r="A5464" s="2" t="str">
        <f t="shared" si="170"/>
        <v>2023|Napier City|12</v>
      </c>
      <c r="B5464" t="s">
        <v>16</v>
      </c>
      <c r="C5464" t="s">
        <v>17</v>
      </c>
      <c r="D5464" t="s">
        <v>18</v>
      </c>
      <c r="E5464" t="s">
        <v>19</v>
      </c>
      <c r="F5464">
        <v>2023</v>
      </c>
      <c r="G5464">
        <v>2023</v>
      </c>
      <c r="H5464">
        <v>31</v>
      </c>
      <c r="I5464" t="s">
        <v>124</v>
      </c>
      <c r="J5464">
        <v>0</v>
      </c>
      <c r="K5464" t="s">
        <v>21</v>
      </c>
      <c r="L5464">
        <v>12</v>
      </c>
      <c r="N5464">
        <v>63</v>
      </c>
      <c r="R5464" s="2">
        <f t="shared" si="171"/>
        <v>1.48</v>
      </c>
      <c r="S5464" s="2">
        <f>IF(AND(P5464&lt;&gt;"_U",P5464&lt;&gt;"c",J5464&lt;&gt;99,J5464&lt;&gt;9),IFERROR(VLOOKUP(A5464,'TA Total'!$A$2:$N$10000,14,0),"."),".")</f>
        <v>4257</v>
      </c>
    </row>
    <row r="5465" spans="1:19" x14ac:dyDescent="0.4">
      <c r="A5465" s="2" t="str">
        <f t="shared" si="170"/>
        <v>2023|Napier City|13</v>
      </c>
      <c r="B5465" t="s">
        <v>16</v>
      </c>
      <c r="C5465" t="s">
        <v>17</v>
      </c>
      <c r="D5465" t="s">
        <v>18</v>
      </c>
      <c r="E5465" t="s">
        <v>19</v>
      </c>
      <c r="F5465">
        <v>2023</v>
      </c>
      <c r="G5465">
        <v>2023</v>
      </c>
      <c r="H5465">
        <v>31</v>
      </c>
      <c r="I5465" t="s">
        <v>124</v>
      </c>
      <c r="J5465">
        <v>0</v>
      </c>
      <c r="K5465" t="s">
        <v>21</v>
      </c>
      <c r="L5465">
        <v>13</v>
      </c>
      <c r="N5465">
        <v>6</v>
      </c>
      <c r="R5465" s="2">
        <f t="shared" si="171"/>
        <v>5.88</v>
      </c>
      <c r="S5465" s="2">
        <f>IF(AND(P5465&lt;&gt;"_U",P5465&lt;&gt;"c",J5465&lt;&gt;99,J5465&lt;&gt;9),IFERROR(VLOOKUP(A5465,'TA Total'!$A$2:$N$10000,14,0),"."),".")</f>
        <v>102</v>
      </c>
    </row>
    <row r="5466" spans="1:19" x14ac:dyDescent="0.4">
      <c r="A5466" s="2" t="str">
        <f t="shared" si="170"/>
        <v>2023|Napier City|999</v>
      </c>
      <c r="B5466" t="s">
        <v>16</v>
      </c>
      <c r="C5466" t="s">
        <v>17</v>
      </c>
      <c r="D5466" t="s">
        <v>18</v>
      </c>
      <c r="E5466" t="s">
        <v>19</v>
      </c>
      <c r="F5466">
        <v>2023</v>
      </c>
      <c r="G5466">
        <v>2023</v>
      </c>
      <c r="H5466">
        <v>31</v>
      </c>
      <c r="I5466" t="s">
        <v>124</v>
      </c>
      <c r="J5466">
        <v>0</v>
      </c>
      <c r="K5466" t="s">
        <v>21</v>
      </c>
      <c r="L5466">
        <v>999</v>
      </c>
      <c r="N5466">
        <v>180</v>
      </c>
      <c r="R5466" s="2">
        <f t="shared" si="171"/>
        <v>0.83</v>
      </c>
      <c r="S5466" s="2">
        <f>IF(AND(P5466&lt;&gt;"_U",P5466&lt;&gt;"c",J5466&lt;&gt;99,J5466&lt;&gt;9),IFERROR(VLOOKUP(A5466,'TA Total'!$A$2:$N$10000,14,0),"."),".")</f>
        <v>21669</v>
      </c>
    </row>
    <row r="5467" spans="1:19" x14ac:dyDescent="0.4">
      <c r="A5467" s="2" t="str">
        <f t="shared" si="170"/>
        <v>2023|Napier City|10</v>
      </c>
      <c r="B5467" t="s">
        <v>16</v>
      </c>
      <c r="C5467" t="s">
        <v>17</v>
      </c>
      <c r="D5467" t="s">
        <v>18</v>
      </c>
      <c r="E5467" t="s">
        <v>19</v>
      </c>
      <c r="F5467">
        <v>2023</v>
      </c>
      <c r="G5467">
        <v>2023</v>
      </c>
      <c r="H5467">
        <v>31</v>
      </c>
      <c r="I5467" t="s">
        <v>124</v>
      </c>
      <c r="J5467">
        <v>1</v>
      </c>
      <c r="K5467" t="s">
        <v>22</v>
      </c>
      <c r="L5467">
        <v>10</v>
      </c>
      <c r="N5467">
        <v>9</v>
      </c>
      <c r="R5467" s="2">
        <f t="shared" si="171"/>
        <v>75</v>
      </c>
      <c r="S5467" s="2">
        <f>IF(AND(P5467&lt;&gt;"_U",P5467&lt;&gt;"c",J5467&lt;&gt;99,J5467&lt;&gt;9),IFERROR(VLOOKUP(A5467,'TA Total'!$A$2:$N$10000,14,0),"."),".")</f>
        <v>12</v>
      </c>
    </row>
    <row r="5468" spans="1:19" x14ac:dyDescent="0.4">
      <c r="A5468" s="2" t="str">
        <f t="shared" si="170"/>
        <v>2023|Napier City|11</v>
      </c>
      <c r="B5468" t="s">
        <v>16</v>
      </c>
      <c r="C5468" t="s">
        <v>17</v>
      </c>
      <c r="D5468" t="s">
        <v>18</v>
      </c>
      <c r="E5468" t="s">
        <v>19</v>
      </c>
      <c r="F5468">
        <v>2023</v>
      </c>
      <c r="G5468">
        <v>2023</v>
      </c>
      <c r="H5468">
        <v>31</v>
      </c>
      <c r="I5468" t="s">
        <v>124</v>
      </c>
      <c r="J5468">
        <v>1</v>
      </c>
      <c r="K5468" t="s">
        <v>22</v>
      </c>
      <c r="L5468">
        <v>11</v>
      </c>
      <c r="N5468">
        <v>12942</v>
      </c>
      <c r="R5468" s="2">
        <f t="shared" si="171"/>
        <v>74.83</v>
      </c>
      <c r="S5468" s="2">
        <f>IF(AND(P5468&lt;&gt;"_U",P5468&lt;&gt;"c",J5468&lt;&gt;99,J5468&lt;&gt;9),IFERROR(VLOOKUP(A5468,'TA Total'!$A$2:$N$10000,14,0),"."),".")</f>
        <v>17295</v>
      </c>
    </row>
    <row r="5469" spans="1:19" x14ac:dyDescent="0.4">
      <c r="A5469" s="2" t="str">
        <f t="shared" si="170"/>
        <v>2023|Napier City|12</v>
      </c>
      <c r="B5469" t="s">
        <v>16</v>
      </c>
      <c r="C5469" t="s">
        <v>17</v>
      </c>
      <c r="D5469" t="s">
        <v>18</v>
      </c>
      <c r="E5469" t="s">
        <v>19</v>
      </c>
      <c r="F5469">
        <v>2023</v>
      </c>
      <c r="G5469">
        <v>2023</v>
      </c>
      <c r="H5469">
        <v>31</v>
      </c>
      <c r="I5469" t="s">
        <v>124</v>
      </c>
      <c r="J5469">
        <v>1</v>
      </c>
      <c r="K5469" t="s">
        <v>22</v>
      </c>
      <c r="L5469">
        <v>12</v>
      </c>
      <c r="N5469">
        <v>3474</v>
      </c>
      <c r="R5469" s="2">
        <f t="shared" si="171"/>
        <v>81.61</v>
      </c>
      <c r="S5469" s="2">
        <f>IF(AND(P5469&lt;&gt;"_U",P5469&lt;&gt;"c",J5469&lt;&gt;99,J5469&lt;&gt;9),IFERROR(VLOOKUP(A5469,'TA Total'!$A$2:$N$10000,14,0),"."),".")</f>
        <v>4257</v>
      </c>
    </row>
    <row r="5470" spans="1:19" x14ac:dyDescent="0.4">
      <c r="A5470" s="2" t="str">
        <f t="shared" si="170"/>
        <v>2023|Napier City|13</v>
      </c>
      <c r="B5470" t="s">
        <v>16</v>
      </c>
      <c r="C5470" t="s">
        <v>17</v>
      </c>
      <c r="D5470" t="s">
        <v>18</v>
      </c>
      <c r="E5470" t="s">
        <v>19</v>
      </c>
      <c r="F5470">
        <v>2023</v>
      </c>
      <c r="G5470">
        <v>2023</v>
      </c>
      <c r="H5470">
        <v>31</v>
      </c>
      <c r="I5470" t="s">
        <v>124</v>
      </c>
      <c r="J5470">
        <v>1</v>
      </c>
      <c r="K5470" t="s">
        <v>22</v>
      </c>
      <c r="L5470">
        <v>13</v>
      </c>
      <c r="N5470">
        <v>33</v>
      </c>
      <c r="R5470" s="2">
        <f t="shared" si="171"/>
        <v>32.35</v>
      </c>
      <c r="S5470" s="2">
        <f>IF(AND(P5470&lt;&gt;"_U",P5470&lt;&gt;"c",J5470&lt;&gt;99,J5470&lt;&gt;9),IFERROR(VLOOKUP(A5470,'TA Total'!$A$2:$N$10000,14,0),"."),".")</f>
        <v>102</v>
      </c>
    </row>
    <row r="5471" spans="1:19" x14ac:dyDescent="0.4">
      <c r="A5471" s="2" t="str">
        <f t="shared" si="170"/>
        <v>2023|Napier City|999</v>
      </c>
      <c r="B5471" t="s">
        <v>16</v>
      </c>
      <c r="C5471" t="s">
        <v>17</v>
      </c>
      <c r="D5471" t="s">
        <v>18</v>
      </c>
      <c r="E5471" t="s">
        <v>19</v>
      </c>
      <c r="F5471">
        <v>2023</v>
      </c>
      <c r="G5471">
        <v>2023</v>
      </c>
      <c r="H5471">
        <v>31</v>
      </c>
      <c r="I5471" t="s">
        <v>124</v>
      </c>
      <c r="J5471">
        <v>1</v>
      </c>
      <c r="K5471" t="s">
        <v>22</v>
      </c>
      <c r="L5471">
        <v>999</v>
      </c>
      <c r="N5471">
        <v>16458</v>
      </c>
      <c r="R5471" s="2">
        <f t="shared" si="171"/>
        <v>75.95</v>
      </c>
      <c r="S5471" s="2">
        <f>IF(AND(P5471&lt;&gt;"_U",P5471&lt;&gt;"c",J5471&lt;&gt;99,J5471&lt;&gt;9),IFERROR(VLOOKUP(A5471,'TA Total'!$A$2:$N$10000,14,0),"."),".")</f>
        <v>21669</v>
      </c>
    </row>
    <row r="5472" spans="1:19" x14ac:dyDescent="0.4">
      <c r="A5472" s="2" t="str">
        <f t="shared" si="170"/>
        <v>2023|Napier City|10</v>
      </c>
      <c r="B5472" t="s">
        <v>16</v>
      </c>
      <c r="C5472" t="s">
        <v>17</v>
      </c>
      <c r="D5472" t="s">
        <v>18</v>
      </c>
      <c r="E5472" t="s">
        <v>19</v>
      </c>
      <c r="F5472">
        <v>2023</v>
      </c>
      <c r="G5472">
        <v>2023</v>
      </c>
      <c r="H5472">
        <v>31</v>
      </c>
      <c r="I5472" t="s">
        <v>124</v>
      </c>
      <c r="J5472">
        <v>2</v>
      </c>
      <c r="K5472" t="s">
        <v>23</v>
      </c>
      <c r="L5472">
        <v>10</v>
      </c>
      <c r="N5472">
        <v>6</v>
      </c>
      <c r="R5472" s="2">
        <f t="shared" si="171"/>
        <v>50</v>
      </c>
      <c r="S5472" s="2">
        <f>IF(AND(P5472&lt;&gt;"_U",P5472&lt;&gt;"c",J5472&lt;&gt;99,J5472&lt;&gt;9),IFERROR(VLOOKUP(A5472,'TA Total'!$A$2:$N$10000,14,0),"."),".")</f>
        <v>12</v>
      </c>
    </row>
    <row r="5473" spans="1:19" x14ac:dyDescent="0.4">
      <c r="A5473" s="2" t="str">
        <f t="shared" si="170"/>
        <v>2023|Napier City|11</v>
      </c>
      <c r="B5473" t="s">
        <v>16</v>
      </c>
      <c r="C5473" t="s">
        <v>17</v>
      </c>
      <c r="D5473" t="s">
        <v>18</v>
      </c>
      <c r="E5473" t="s">
        <v>19</v>
      </c>
      <c r="F5473">
        <v>2023</v>
      </c>
      <c r="G5473">
        <v>2023</v>
      </c>
      <c r="H5473">
        <v>31</v>
      </c>
      <c r="I5473" t="s">
        <v>124</v>
      </c>
      <c r="J5473">
        <v>2</v>
      </c>
      <c r="K5473" t="s">
        <v>23</v>
      </c>
      <c r="L5473">
        <v>11</v>
      </c>
      <c r="N5473">
        <v>5538</v>
      </c>
      <c r="R5473" s="2">
        <f t="shared" si="171"/>
        <v>32.020000000000003</v>
      </c>
      <c r="S5473" s="2">
        <f>IF(AND(P5473&lt;&gt;"_U",P5473&lt;&gt;"c",J5473&lt;&gt;99,J5473&lt;&gt;9),IFERROR(VLOOKUP(A5473,'TA Total'!$A$2:$N$10000,14,0),"."),".")</f>
        <v>17295</v>
      </c>
    </row>
    <row r="5474" spans="1:19" x14ac:dyDescent="0.4">
      <c r="A5474" s="2" t="str">
        <f t="shared" si="170"/>
        <v>2023|Napier City|12</v>
      </c>
      <c r="B5474" t="s">
        <v>16</v>
      </c>
      <c r="C5474" t="s">
        <v>17</v>
      </c>
      <c r="D5474" t="s">
        <v>18</v>
      </c>
      <c r="E5474" t="s">
        <v>19</v>
      </c>
      <c r="F5474">
        <v>2023</v>
      </c>
      <c r="G5474">
        <v>2023</v>
      </c>
      <c r="H5474">
        <v>31</v>
      </c>
      <c r="I5474" t="s">
        <v>124</v>
      </c>
      <c r="J5474">
        <v>2</v>
      </c>
      <c r="K5474" t="s">
        <v>23</v>
      </c>
      <c r="L5474">
        <v>12</v>
      </c>
      <c r="N5474">
        <v>1353</v>
      </c>
      <c r="R5474" s="2">
        <f t="shared" si="171"/>
        <v>31.78</v>
      </c>
      <c r="S5474" s="2">
        <f>IF(AND(P5474&lt;&gt;"_U",P5474&lt;&gt;"c",J5474&lt;&gt;99,J5474&lt;&gt;9),IFERROR(VLOOKUP(A5474,'TA Total'!$A$2:$N$10000,14,0),"."),".")</f>
        <v>4257</v>
      </c>
    </row>
    <row r="5475" spans="1:19" x14ac:dyDescent="0.4">
      <c r="A5475" s="2" t="str">
        <f t="shared" si="170"/>
        <v>2023|Napier City|13</v>
      </c>
      <c r="B5475" t="s">
        <v>16</v>
      </c>
      <c r="C5475" t="s">
        <v>17</v>
      </c>
      <c r="D5475" t="s">
        <v>18</v>
      </c>
      <c r="E5475" t="s">
        <v>19</v>
      </c>
      <c r="F5475">
        <v>2023</v>
      </c>
      <c r="G5475">
        <v>2023</v>
      </c>
      <c r="H5475">
        <v>31</v>
      </c>
      <c r="I5475" t="s">
        <v>124</v>
      </c>
      <c r="J5475">
        <v>2</v>
      </c>
      <c r="K5475" t="s">
        <v>23</v>
      </c>
      <c r="L5475">
        <v>13</v>
      </c>
      <c r="N5475">
        <v>51</v>
      </c>
      <c r="R5475" s="2">
        <f t="shared" si="171"/>
        <v>50</v>
      </c>
      <c r="S5475" s="2">
        <f>IF(AND(P5475&lt;&gt;"_U",P5475&lt;&gt;"c",J5475&lt;&gt;99,J5475&lt;&gt;9),IFERROR(VLOOKUP(A5475,'TA Total'!$A$2:$N$10000,14,0),"."),".")</f>
        <v>102</v>
      </c>
    </row>
    <row r="5476" spans="1:19" x14ac:dyDescent="0.4">
      <c r="A5476" s="2" t="str">
        <f t="shared" si="170"/>
        <v>2023|Napier City|999</v>
      </c>
      <c r="B5476" t="s">
        <v>16</v>
      </c>
      <c r="C5476" t="s">
        <v>17</v>
      </c>
      <c r="D5476" t="s">
        <v>18</v>
      </c>
      <c r="E5476" t="s">
        <v>19</v>
      </c>
      <c r="F5476">
        <v>2023</v>
      </c>
      <c r="G5476">
        <v>2023</v>
      </c>
      <c r="H5476">
        <v>31</v>
      </c>
      <c r="I5476" t="s">
        <v>124</v>
      </c>
      <c r="J5476">
        <v>2</v>
      </c>
      <c r="K5476" t="s">
        <v>23</v>
      </c>
      <c r="L5476">
        <v>999</v>
      </c>
      <c r="N5476">
        <v>6945</v>
      </c>
      <c r="R5476" s="2">
        <f t="shared" si="171"/>
        <v>32.049999999999997</v>
      </c>
      <c r="S5476" s="2">
        <f>IF(AND(P5476&lt;&gt;"_U",P5476&lt;&gt;"c",J5476&lt;&gt;99,J5476&lt;&gt;9),IFERROR(VLOOKUP(A5476,'TA Total'!$A$2:$N$10000,14,0),"."),".")</f>
        <v>21669</v>
      </c>
    </row>
    <row r="5477" spans="1:19" x14ac:dyDescent="0.4">
      <c r="A5477" s="2" t="str">
        <f t="shared" si="170"/>
        <v>2023|Napier City|10</v>
      </c>
      <c r="B5477" t="s">
        <v>16</v>
      </c>
      <c r="C5477" t="s">
        <v>17</v>
      </c>
      <c r="D5477" t="s">
        <v>18</v>
      </c>
      <c r="E5477" t="s">
        <v>19</v>
      </c>
      <c r="F5477">
        <v>2023</v>
      </c>
      <c r="G5477">
        <v>2023</v>
      </c>
      <c r="H5477">
        <v>31</v>
      </c>
      <c r="I5477" t="s">
        <v>124</v>
      </c>
      <c r="J5477">
        <v>3</v>
      </c>
      <c r="K5477" t="s">
        <v>24</v>
      </c>
      <c r="L5477">
        <v>10</v>
      </c>
      <c r="N5477">
        <v>3</v>
      </c>
      <c r="R5477" s="2">
        <f t="shared" si="171"/>
        <v>25</v>
      </c>
      <c r="S5477" s="2">
        <f>IF(AND(P5477&lt;&gt;"_U",P5477&lt;&gt;"c",J5477&lt;&gt;99,J5477&lt;&gt;9),IFERROR(VLOOKUP(A5477,'TA Total'!$A$2:$N$10000,14,0),"."),".")</f>
        <v>12</v>
      </c>
    </row>
    <row r="5478" spans="1:19" x14ac:dyDescent="0.4">
      <c r="A5478" s="2" t="str">
        <f t="shared" si="170"/>
        <v>2023|Napier City|11</v>
      </c>
      <c r="B5478" t="s">
        <v>16</v>
      </c>
      <c r="C5478" t="s">
        <v>17</v>
      </c>
      <c r="D5478" t="s">
        <v>18</v>
      </c>
      <c r="E5478" t="s">
        <v>19</v>
      </c>
      <c r="F5478">
        <v>2023</v>
      </c>
      <c r="G5478">
        <v>2023</v>
      </c>
      <c r="H5478">
        <v>31</v>
      </c>
      <c r="I5478" t="s">
        <v>124</v>
      </c>
      <c r="J5478">
        <v>3</v>
      </c>
      <c r="K5478" t="s">
        <v>24</v>
      </c>
      <c r="L5478">
        <v>11</v>
      </c>
      <c r="N5478">
        <v>1734</v>
      </c>
      <c r="R5478" s="2">
        <f t="shared" si="171"/>
        <v>10.029999999999999</v>
      </c>
      <c r="S5478" s="2">
        <f>IF(AND(P5478&lt;&gt;"_U",P5478&lt;&gt;"c",J5478&lt;&gt;99,J5478&lt;&gt;9),IFERROR(VLOOKUP(A5478,'TA Total'!$A$2:$N$10000,14,0),"."),".")</f>
        <v>17295</v>
      </c>
    </row>
    <row r="5479" spans="1:19" x14ac:dyDescent="0.4">
      <c r="A5479" s="2" t="str">
        <f t="shared" si="170"/>
        <v>2023|Napier City|12</v>
      </c>
      <c r="B5479" t="s">
        <v>16</v>
      </c>
      <c r="C5479" t="s">
        <v>17</v>
      </c>
      <c r="D5479" t="s">
        <v>18</v>
      </c>
      <c r="E5479" t="s">
        <v>19</v>
      </c>
      <c r="F5479">
        <v>2023</v>
      </c>
      <c r="G5479">
        <v>2023</v>
      </c>
      <c r="H5479">
        <v>31</v>
      </c>
      <c r="I5479" t="s">
        <v>124</v>
      </c>
      <c r="J5479">
        <v>3</v>
      </c>
      <c r="K5479" t="s">
        <v>24</v>
      </c>
      <c r="L5479">
        <v>12</v>
      </c>
      <c r="N5479">
        <v>129</v>
      </c>
      <c r="R5479" s="2">
        <f t="shared" si="171"/>
        <v>3.03</v>
      </c>
      <c r="S5479" s="2">
        <f>IF(AND(P5479&lt;&gt;"_U",P5479&lt;&gt;"c",J5479&lt;&gt;99,J5479&lt;&gt;9),IFERROR(VLOOKUP(A5479,'TA Total'!$A$2:$N$10000,14,0),"."),".")</f>
        <v>4257</v>
      </c>
    </row>
    <row r="5480" spans="1:19" x14ac:dyDescent="0.4">
      <c r="A5480" s="2" t="str">
        <f t="shared" si="170"/>
        <v>2023|Napier City|13</v>
      </c>
      <c r="B5480" t="s">
        <v>16</v>
      </c>
      <c r="C5480" t="s">
        <v>17</v>
      </c>
      <c r="D5480" t="s">
        <v>18</v>
      </c>
      <c r="E5480" t="s">
        <v>19</v>
      </c>
      <c r="F5480">
        <v>2023</v>
      </c>
      <c r="G5480">
        <v>2023</v>
      </c>
      <c r="H5480">
        <v>31</v>
      </c>
      <c r="I5480" t="s">
        <v>124</v>
      </c>
      <c r="J5480">
        <v>3</v>
      </c>
      <c r="K5480" t="s">
        <v>24</v>
      </c>
      <c r="L5480">
        <v>13</v>
      </c>
      <c r="N5480">
        <v>9</v>
      </c>
      <c r="R5480" s="2">
        <f t="shared" si="171"/>
        <v>8.82</v>
      </c>
      <c r="S5480" s="2">
        <f>IF(AND(P5480&lt;&gt;"_U",P5480&lt;&gt;"c",J5480&lt;&gt;99,J5480&lt;&gt;9),IFERROR(VLOOKUP(A5480,'TA Total'!$A$2:$N$10000,14,0),"."),".")</f>
        <v>102</v>
      </c>
    </row>
    <row r="5481" spans="1:19" x14ac:dyDescent="0.4">
      <c r="A5481" s="2" t="str">
        <f t="shared" si="170"/>
        <v>2023|Napier City|999</v>
      </c>
      <c r="B5481" t="s">
        <v>16</v>
      </c>
      <c r="C5481" t="s">
        <v>17</v>
      </c>
      <c r="D5481" t="s">
        <v>18</v>
      </c>
      <c r="E5481" t="s">
        <v>19</v>
      </c>
      <c r="F5481">
        <v>2023</v>
      </c>
      <c r="G5481">
        <v>2023</v>
      </c>
      <c r="H5481">
        <v>31</v>
      </c>
      <c r="I5481" t="s">
        <v>124</v>
      </c>
      <c r="J5481">
        <v>3</v>
      </c>
      <c r="K5481" t="s">
        <v>24</v>
      </c>
      <c r="L5481">
        <v>999</v>
      </c>
      <c r="N5481">
        <v>1878</v>
      </c>
      <c r="R5481" s="2">
        <f t="shared" si="171"/>
        <v>8.67</v>
      </c>
      <c r="S5481" s="2">
        <f>IF(AND(P5481&lt;&gt;"_U",P5481&lt;&gt;"c",J5481&lt;&gt;99,J5481&lt;&gt;9),IFERROR(VLOOKUP(A5481,'TA Total'!$A$2:$N$10000,14,0),"."),".")</f>
        <v>21669</v>
      </c>
    </row>
    <row r="5482" spans="1:19" x14ac:dyDescent="0.4">
      <c r="A5482" s="2" t="str">
        <f t="shared" si="170"/>
        <v>2023|Napier City|10</v>
      </c>
      <c r="B5482" t="s">
        <v>16</v>
      </c>
      <c r="C5482" t="s">
        <v>17</v>
      </c>
      <c r="D5482" t="s">
        <v>18</v>
      </c>
      <c r="E5482" t="s">
        <v>19</v>
      </c>
      <c r="F5482">
        <v>2023</v>
      </c>
      <c r="G5482">
        <v>2023</v>
      </c>
      <c r="H5482">
        <v>31</v>
      </c>
      <c r="I5482" t="s">
        <v>124</v>
      </c>
      <c r="J5482">
        <v>4</v>
      </c>
      <c r="K5482" t="s">
        <v>25</v>
      </c>
      <c r="L5482">
        <v>10</v>
      </c>
      <c r="N5482">
        <v>0</v>
      </c>
      <c r="R5482" s="2">
        <f t="shared" si="171"/>
        <v>0</v>
      </c>
      <c r="S5482" s="2">
        <f>IF(AND(P5482&lt;&gt;"_U",P5482&lt;&gt;"c",J5482&lt;&gt;99,J5482&lt;&gt;9),IFERROR(VLOOKUP(A5482,'TA Total'!$A$2:$N$10000,14,0),"."),".")</f>
        <v>12</v>
      </c>
    </row>
    <row r="5483" spans="1:19" x14ac:dyDescent="0.4">
      <c r="A5483" s="2" t="str">
        <f t="shared" si="170"/>
        <v>2023|Napier City|11</v>
      </c>
      <c r="B5483" t="s">
        <v>16</v>
      </c>
      <c r="C5483" t="s">
        <v>17</v>
      </c>
      <c r="D5483" t="s">
        <v>18</v>
      </c>
      <c r="E5483" t="s">
        <v>19</v>
      </c>
      <c r="F5483">
        <v>2023</v>
      </c>
      <c r="G5483">
        <v>2023</v>
      </c>
      <c r="H5483">
        <v>31</v>
      </c>
      <c r="I5483" t="s">
        <v>124</v>
      </c>
      <c r="J5483">
        <v>4</v>
      </c>
      <c r="K5483" t="s">
        <v>25</v>
      </c>
      <c r="L5483">
        <v>11</v>
      </c>
      <c r="N5483">
        <v>405</v>
      </c>
      <c r="R5483" s="2">
        <f t="shared" si="171"/>
        <v>2.34</v>
      </c>
      <c r="S5483" s="2">
        <f>IF(AND(P5483&lt;&gt;"_U",P5483&lt;&gt;"c",J5483&lt;&gt;99,J5483&lt;&gt;9),IFERROR(VLOOKUP(A5483,'TA Total'!$A$2:$N$10000,14,0),"."),".")</f>
        <v>17295</v>
      </c>
    </row>
    <row r="5484" spans="1:19" x14ac:dyDescent="0.4">
      <c r="A5484" s="2" t="str">
        <f t="shared" si="170"/>
        <v>2023|Napier City|12</v>
      </c>
      <c r="B5484" t="s">
        <v>16</v>
      </c>
      <c r="C5484" t="s">
        <v>17</v>
      </c>
      <c r="D5484" t="s">
        <v>18</v>
      </c>
      <c r="E5484" t="s">
        <v>19</v>
      </c>
      <c r="F5484">
        <v>2023</v>
      </c>
      <c r="G5484">
        <v>2023</v>
      </c>
      <c r="H5484">
        <v>31</v>
      </c>
      <c r="I5484" t="s">
        <v>124</v>
      </c>
      <c r="J5484">
        <v>4</v>
      </c>
      <c r="K5484" t="s">
        <v>25</v>
      </c>
      <c r="L5484">
        <v>12</v>
      </c>
      <c r="N5484">
        <v>90</v>
      </c>
      <c r="R5484" s="2">
        <f t="shared" si="171"/>
        <v>2.11</v>
      </c>
      <c r="S5484" s="2">
        <f>IF(AND(P5484&lt;&gt;"_U",P5484&lt;&gt;"c",J5484&lt;&gt;99,J5484&lt;&gt;9),IFERROR(VLOOKUP(A5484,'TA Total'!$A$2:$N$10000,14,0),"."),".")</f>
        <v>4257</v>
      </c>
    </row>
    <row r="5485" spans="1:19" x14ac:dyDescent="0.4">
      <c r="A5485" s="2" t="str">
        <f t="shared" si="170"/>
        <v>2023|Napier City|13</v>
      </c>
      <c r="B5485" t="s">
        <v>16</v>
      </c>
      <c r="C5485" t="s">
        <v>17</v>
      </c>
      <c r="D5485" t="s">
        <v>18</v>
      </c>
      <c r="E5485" t="s">
        <v>19</v>
      </c>
      <c r="F5485">
        <v>2023</v>
      </c>
      <c r="G5485">
        <v>2023</v>
      </c>
      <c r="H5485">
        <v>31</v>
      </c>
      <c r="I5485" t="s">
        <v>124</v>
      </c>
      <c r="J5485">
        <v>4</v>
      </c>
      <c r="K5485" t="s">
        <v>25</v>
      </c>
      <c r="L5485">
        <v>13</v>
      </c>
      <c r="N5485">
        <v>0</v>
      </c>
      <c r="R5485" s="2">
        <f t="shared" si="171"/>
        <v>0</v>
      </c>
      <c r="S5485" s="2">
        <f>IF(AND(P5485&lt;&gt;"_U",P5485&lt;&gt;"c",J5485&lt;&gt;99,J5485&lt;&gt;9),IFERROR(VLOOKUP(A5485,'TA Total'!$A$2:$N$10000,14,0),"."),".")</f>
        <v>102</v>
      </c>
    </row>
    <row r="5486" spans="1:19" x14ac:dyDescent="0.4">
      <c r="A5486" s="2" t="str">
        <f t="shared" si="170"/>
        <v>2023|Napier City|999</v>
      </c>
      <c r="B5486" t="s">
        <v>16</v>
      </c>
      <c r="C5486" t="s">
        <v>17</v>
      </c>
      <c r="D5486" t="s">
        <v>18</v>
      </c>
      <c r="E5486" t="s">
        <v>19</v>
      </c>
      <c r="F5486">
        <v>2023</v>
      </c>
      <c r="G5486">
        <v>2023</v>
      </c>
      <c r="H5486">
        <v>31</v>
      </c>
      <c r="I5486" t="s">
        <v>124</v>
      </c>
      <c r="J5486">
        <v>4</v>
      </c>
      <c r="K5486" t="s">
        <v>25</v>
      </c>
      <c r="L5486">
        <v>999</v>
      </c>
      <c r="N5486">
        <v>498</v>
      </c>
      <c r="R5486" s="2">
        <f t="shared" si="171"/>
        <v>2.2999999999999998</v>
      </c>
      <c r="S5486" s="2">
        <f>IF(AND(P5486&lt;&gt;"_U",P5486&lt;&gt;"c",J5486&lt;&gt;99,J5486&lt;&gt;9),IFERROR(VLOOKUP(A5486,'TA Total'!$A$2:$N$10000,14,0),"."),".")</f>
        <v>21669</v>
      </c>
    </row>
    <row r="5487" spans="1:19" x14ac:dyDescent="0.4">
      <c r="A5487" s="2" t="str">
        <f t="shared" si="170"/>
        <v>2023|Napier City|10</v>
      </c>
      <c r="B5487" t="s">
        <v>16</v>
      </c>
      <c r="C5487" t="s">
        <v>17</v>
      </c>
      <c r="D5487" t="s">
        <v>18</v>
      </c>
      <c r="E5487" t="s">
        <v>19</v>
      </c>
      <c r="F5487">
        <v>2023</v>
      </c>
      <c r="G5487">
        <v>2023</v>
      </c>
      <c r="H5487">
        <v>31</v>
      </c>
      <c r="I5487" t="s">
        <v>124</v>
      </c>
      <c r="J5487">
        <v>5</v>
      </c>
      <c r="K5487" t="s">
        <v>26</v>
      </c>
      <c r="L5487">
        <v>10</v>
      </c>
      <c r="N5487">
        <v>3</v>
      </c>
      <c r="R5487" s="2">
        <f t="shared" si="171"/>
        <v>25</v>
      </c>
      <c r="S5487" s="2">
        <f>IF(AND(P5487&lt;&gt;"_U",P5487&lt;&gt;"c",J5487&lt;&gt;99,J5487&lt;&gt;9),IFERROR(VLOOKUP(A5487,'TA Total'!$A$2:$N$10000,14,0),"."),".")</f>
        <v>12</v>
      </c>
    </row>
    <row r="5488" spans="1:19" x14ac:dyDescent="0.4">
      <c r="A5488" s="2" t="str">
        <f t="shared" si="170"/>
        <v>2023|Napier City|11</v>
      </c>
      <c r="B5488" t="s">
        <v>16</v>
      </c>
      <c r="C5488" t="s">
        <v>17</v>
      </c>
      <c r="D5488" t="s">
        <v>18</v>
      </c>
      <c r="E5488" t="s">
        <v>19</v>
      </c>
      <c r="F5488">
        <v>2023</v>
      </c>
      <c r="G5488">
        <v>2023</v>
      </c>
      <c r="H5488">
        <v>31</v>
      </c>
      <c r="I5488" t="s">
        <v>124</v>
      </c>
      <c r="J5488">
        <v>5</v>
      </c>
      <c r="K5488" t="s">
        <v>26</v>
      </c>
      <c r="L5488">
        <v>11</v>
      </c>
      <c r="N5488">
        <v>6633</v>
      </c>
      <c r="R5488" s="2">
        <f t="shared" si="171"/>
        <v>38.35</v>
      </c>
      <c r="S5488" s="2">
        <f>IF(AND(P5488&lt;&gt;"_U",P5488&lt;&gt;"c",J5488&lt;&gt;99,J5488&lt;&gt;9),IFERROR(VLOOKUP(A5488,'TA Total'!$A$2:$N$10000,14,0),"."),".")</f>
        <v>17295</v>
      </c>
    </row>
    <row r="5489" spans="1:19" x14ac:dyDescent="0.4">
      <c r="A5489" s="2" t="str">
        <f t="shared" si="170"/>
        <v>2023|Napier City|12</v>
      </c>
      <c r="B5489" t="s">
        <v>16</v>
      </c>
      <c r="C5489" t="s">
        <v>17</v>
      </c>
      <c r="D5489" t="s">
        <v>18</v>
      </c>
      <c r="E5489" t="s">
        <v>19</v>
      </c>
      <c r="F5489">
        <v>2023</v>
      </c>
      <c r="G5489">
        <v>2023</v>
      </c>
      <c r="H5489">
        <v>31</v>
      </c>
      <c r="I5489" t="s">
        <v>124</v>
      </c>
      <c r="J5489">
        <v>5</v>
      </c>
      <c r="K5489" t="s">
        <v>26</v>
      </c>
      <c r="L5489">
        <v>12</v>
      </c>
      <c r="N5489">
        <v>291</v>
      </c>
      <c r="R5489" s="2">
        <f t="shared" si="171"/>
        <v>6.84</v>
      </c>
      <c r="S5489" s="2">
        <f>IF(AND(P5489&lt;&gt;"_U",P5489&lt;&gt;"c",J5489&lt;&gt;99,J5489&lt;&gt;9),IFERROR(VLOOKUP(A5489,'TA Total'!$A$2:$N$10000,14,0),"."),".")</f>
        <v>4257</v>
      </c>
    </row>
    <row r="5490" spans="1:19" x14ac:dyDescent="0.4">
      <c r="A5490" s="2" t="str">
        <f t="shared" si="170"/>
        <v>2023|Napier City|13</v>
      </c>
      <c r="B5490" t="s">
        <v>16</v>
      </c>
      <c r="C5490" t="s">
        <v>17</v>
      </c>
      <c r="D5490" t="s">
        <v>18</v>
      </c>
      <c r="E5490" t="s">
        <v>19</v>
      </c>
      <c r="F5490">
        <v>2023</v>
      </c>
      <c r="G5490">
        <v>2023</v>
      </c>
      <c r="H5490">
        <v>31</v>
      </c>
      <c r="I5490" t="s">
        <v>124</v>
      </c>
      <c r="J5490">
        <v>5</v>
      </c>
      <c r="K5490" t="s">
        <v>26</v>
      </c>
      <c r="L5490">
        <v>13</v>
      </c>
      <c r="N5490">
        <v>6</v>
      </c>
      <c r="R5490" s="2">
        <f t="shared" si="171"/>
        <v>5.88</v>
      </c>
      <c r="S5490" s="2">
        <f>IF(AND(P5490&lt;&gt;"_U",P5490&lt;&gt;"c",J5490&lt;&gt;99,J5490&lt;&gt;9),IFERROR(VLOOKUP(A5490,'TA Total'!$A$2:$N$10000,14,0),"."),".")</f>
        <v>102</v>
      </c>
    </row>
    <row r="5491" spans="1:19" x14ac:dyDescent="0.4">
      <c r="A5491" s="2" t="str">
        <f t="shared" si="170"/>
        <v>2023|Napier City|999</v>
      </c>
      <c r="B5491" t="s">
        <v>16</v>
      </c>
      <c r="C5491" t="s">
        <v>17</v>
      </c>
      <c r="D5491" t="s">
        <v>18</v>
      </c>
      <c r="E5491" t="s">
        <v>19</v>
      </c>
      <c r="F5491">
        <v>2023</v>
      </c>
      <c r="G5491">
        <v>2023</v>
      </c>
      <c r="H5491">
        <v>31</v>
      </c>
      <c r="I5491" t="s">
        <v>124</v>
      </c>
      <c r="J5491">
        <v>5</v>
      </c>
      <c r="K5491" t="s">
        <v>26</v>
      </c>
      <c r="L5491">
        <v>999</v>
      </c>
      <c r="N5491">
        <v>6936</v>
      </c>
      <c r="R5491" s="2">
        <f t="shared" si="171"/>
        <v>32.01</v>
      </c>
      <c r="S5491" s="2">
        <f>IF(AND(P5491&lt;&gt;"_U",P5491&lt;&gt;"c",J5491&lt;&gt;99,J5491&lt;&gt;9),IFERROR(VLOOKUP(A5491,'TA Total'!$A$2:$N$10000,14,0),"."),".")</f>
        <v>21669</v>
      </c>
    </row>
    <row r="5492" spans="1:19" x14ac:dyDescent="0.4">
      <c r="A5492" s="2" t="str">
        <f t="shared" si="170"/>
        <v>2023|Napier City|10</v>
      </c>
      <c r="B5492" t="s">
        <v>16</v>
      </c>
      <c r="C5492" t="s">
        <v>17</v>
      </c>
      <c r="D5492" t="s">
        <v>18</v>
      </c>
      <c r="E5492" t="s">
        <v>19</v>
      </c>
      <c r="F5492">
        <v>2023</v>
      </c>
      <c r="G5492">
        <v>2023</v>
      </c>
      <c r="H5492">
        <v>31</v>
      </c>
      <c r="I5492" t="s">
        <v>124</v>
      </c>
      <c r="J5492">
        <v>6</v>
      </c>
      <c r="K5492" t="s">
        <v>27</v>
      </c>
      <c r="L5492">
        <v>10</v>
      </c>
      <c r="N5492">
        <v>0</v>
      </c>
      <c r="R5492" s="2">
        <f t="shared" si="171"/>
        <v>0</v>
      </c>
      <c r="S5492" s="2">
        <f>IF(AND(P5492&lt;&gt;"_U",P5492&lt;&gt;"c",J5492&lt;&gt;99,J5492&lt;&gt;9),IFERROR(VLOOKUP(A5492,'TA Total'!$A$2:$N$10000,14,0),"."),".")</f>
        <v>12</v>
      </c>
    </row>
    <row r="5493" spans="1:19" x14ac:dyDescent="0.4">
      <c r="A5493" s="2" t="str">
        <f t="shared" si="170"/>
        <v>2023|Napier City|11</v>
      </c>
      <c r="B5493" t="s">
        <v>16</v>
      </c>
      <c r="C5493" t="s">
        <v>17</v>
      </c>
      <c r="D5493" t="s">
        <v>18</v>
      </c>
      <c r="E5493" t="s">
        <v>19</v>
      </c>
      <c r="F5493">
        <v>2023</v>
      </c>
      <c r="G5493">
        <v>2023</v>
      </c>
      <c r="H5493">
        <v>31</v>
      </c>
      <c r="I5493" t="s">
        <v>124</v>
      </c>
      <c r="J5493">
        <v>6</v>
      </c>
      <c r="K5493" t="s">
        <v>27</v>
      </c>
      <c r="L5493">
        <v>11</v>
      </c>
      <c r="N5493">
        <v>99</v>
      </c>
      <c r="R5493" s="2">
        <f t="shared" si="171"/>
        <v>0.56999999999999995</v>
      </c>
      <c r="S5493" s="2">
        <f>IF(AND(P5493&lt;&gt;"_U",P5493&lt;&gt;"c",J5493&lt;&gt;99,J5493&lt;&gt;9),IFERROR(VLOOKUP(A5493,'TA Total'!$A$2:$N$10000,14,0),"."),".")</f>
        <v>17295</v>
      </c>
    </row>
    <row r="5494" spans="1:19" x14ac:dyDescent="0.4">
      <c r="A5494" s="2" t="str">
        <f t="shared" si="170"/>
        <v>2023|Napier City|12</v>
      </c>
      <c r="B5494" t="s">
        <v>16</v>
      </c>
      <c r="C5494" t="s">
        <v>17</v>
      </c>
      <c r="D5494" t="s">
        <v>18</v>
      </c>
      <c r="E5494" t="s">
        <v>19</v>
      </c>
      <c r="F5494">
        <v>2023</v>
      </c>
      <c r="G5494">
        <v>2023</v>
      </c>
      <c r="H5494">
        <v>31</v>
      </c>
      <c r="I5494" t="s">
        <v>124</v>
      </c>
      <c r="J5494">
        <v>6</v>
      </c>
      <c r="K5494" t="s">
        <v>27</v>
      </c>
      <c r="L5494">
        <v>12</v>
      </c>
      <c r="N5494">
        <v>18</v>
      </c>
      <c r="R5494" s="2">
        <f t="shared" si="171"/>
        <v>0.42</v>
      </c>
      <c r="S5494" s="2">
        <f>IF(AND(P5494&lt;&gt;"_U",P5494&lt;&gt;"c",J5494&lt;&gt;99,J5494&lt;&gt;9),IFERROR(VLOOKUP(A5494,'TA Total'!$A$2:$N$10000,14,0),"."),".")</f>
        <v>4257</v>
      </c>
    </row>
    <row r="5495" spans="1:19" x14ac:dyDescent="0.4">
      <c r="A5495" s="2" t="str">
        <f t="shared" si="170"/>
        <v>2023|Napier City|13</v>
      </c>
      <c r="B5495" t="s">
        <v>16</v>
      </c>
      <c r="C5495" t="s">
        <v>17</v>
      </c>
      <c r="D5495" t="s">
        <v>18</v>
      </c>
      <c r="E5495" t="s">
        <v>19</v>
      </c>
      <c r="F5495">
        <v>2023</v>
      </c>
      <c r="G5495">
        <v>2023</v>
      </c>
      <c r="H5495">
        <v>31</v>
      </c>
      <c r="I5495" t="s">
        <v>124</v>
      </c>
      <c r="J5495">
        <v>6</v>
      </c>
      <c r="K5495" t="s">
        <v>27</v>
      </c>
      <c r="L5495">
        <v>13</v>
      </c>
      <c r="N5495">
        <v>0</v>
      </c>
      <c r="R5495" s="2">
        <f t="shared" si="171"/>
        <v>0</v>
      </c>
      <c r="S5495" s="2">
        <f>IF(AND(P5495&lt;&gt;"_U",P5495&lt;&gt;"c",J5495&lt;&gt;99,J5495&lt;&gt;9),IFERROR(VLOOKUP(A5495,'TA Total'!$A$2:$N$10000,14,0),"."),".")</f>
        <v>102</v>
      </c>
    </row>
    <row r="5496" spans="1:19" x14ac:dyDescent="0.4">
      <c r="A5496" s="2" t="str">
        <f t="shared" si="170"/>
        <v>2023|Napier City|999</v>
      </c>
      <c r="B5496" t="s">
        <v>16</v>
      </c>
      <c r="C5496" t="s">
        <v>17</v>
      </c>
      <c r="D5496" t="s">
        <v>18</v>
      </c>
      <c r="E5496" t="s">
        <v>19</v>
      </c>
      <c r="F5496">
        <v>2023</v>
      </c>
      <c r="G5496">
        <v>2023</v>
      </c>
      <c r="H5496">
        <v>31</v>
      </c>
      <c r="I5496" t="s">
        <v>124</v>
      </c>
      <c r="J5496">
        <v>6</v>
      </c>
      <c r="K5496" t="s">
        <v>27</v>
      </c>
      <c r="L5496">
        <v>999</v>
      </c>
      <c r="N5496">
        <v>114</v>
      </c>
      <c r="R5496" s="2">
        <f t="shared" si="171"/>
        <v>0.53</v>
      </c>
      <c r="S5496" s="2">
        <f>IF(AND(P5496&lt;&gt;"_U",P5496&lt;&gt;"c",J5496&lt;&gt;99,J5496&lt;&gt;9),IFERROR(VLOOKUP(A5496,'TA Total'!$A$2:$N$10000,14,0),"."),".")</f>
        <v>21669</v>
      </c>
    </row>
    <row r="5497" spans="1:19" x14ac:dyDescent="0.4">
      <c r="A5497" s="2" t="str">
        <f t="shared" si="170"/>
        <v>2023|Napier City|10</v>
      </c>
      <c r="B5497" t="s">
        <v>16</v>
      </c>
      <c r="C5497" t="s">
        <v>17</v>
      </c>
      <c r="D5497" t="s">
        <v>18</v>
      </c>
      <c r="E5497" t="s">
        <v>19</v>
      </c>
      <c r="F5497">
        <v>2023</v>
      </c>
      <c r="G5497">
        <v>2023</v>
      </c>
      <c r="H5497">
        <v>31</v>
      </c>
      <c r="I5497" t="s">
        <v>124</v>
      </c>
      <c r="J5497">
        <v>7</v>
      </c>
      <c r="K5497" t="s">
        <v>28</v>
      </c>
      <c r="L5497">
        <v>10</v>
      </c>
      <c r="N5497">
        <v>0</v>
      </c>
      <c r="R5497" s="2">
        <f t="shared" si="171"/>
        <v>0</v>
      </c>
      <c r="S5497" s="2">
        <f>IF(AND(P5497&lt;&gt;"_U",P5497&lt;&gt;"c",J5497&lt;&gt;99,J5497&lt;&gt;9),IFERROR(VLOOKUP(A5497,'TA Total'!$A$2:$N$10000,14,0),"."),".")</f>
        <v>12</v>
      </c>
    </row>
    <row r="5498" spans="1:19" x14ac:dyDescent="0.4">
      <c r="A5498" s="2" t="str">
        <f t="shared" si="170"/>
        <v>2023|Napier City|11</v>
      </c>
      <c r="B5498" t="s">
        <v>16</v>
      </c>
      <c r="C5498" t="s">
        <v>17</v>
      </c>
      <c r="D5498" t="s">
        <v>18</v>
      </c>
      <c r="E5498" t="s">
        <v>19</v>
      </c>
      <c r="F5498">
        <v>2023</v>
      </c>
      <c r="G5498">
        <v>2023</v>
      </c>
      <c r="H5498">
        <v>31</v>
      </c>
      <c r="I5498" t="s">
        <v>124</v>
      </c>
      <c r="J5498">
        <v>7</v>
      </c>
      <c r="K5498" t="s">
        <v>28</v>
      </c>
      <c r="L5498">
        <v>11</v>
      </c>
      <c r="N5498">
        <v>18</v>
      </c>
      <c r="R5498" s="2">
        <f t="shared" si="171"/>
        <v>0.1</v>
      </c>
      <c r="S5498" s="2">
        <f>IF(AND(P5498&lt;&gt;"_U",P5498&lt;&gt;"c",J5498&lt;&gt;99,J5498&lt;&gt;9),IFERROR(VLOOKUP(A5498,'TA Total'!$A$2:$N$10000,14,0),"."),".")</f>
        <v>17295</v>
      </c>
    </row>
    <row r="5499" spans="1:19" x14ac:dyDescent="0.4">
      <c r="A5499" s="2" t="str">
        <f t="shared" si="170"/>
        <v>2023|Napier City|12</v>
      </c>
      <c r="B5499" t="s">
        <v>16</v>
      </c>
      <c r="C5499" t="s">
        <v>17</v>
      </c>
      <c r="D5499" t="s">
        <v>18</v>
      </c>
      <c r="E5499" t="s">
        <v>19</v>
      </c>
      <c r="F5499">
        <v>2023</v>
      </c>
      <c r="G5499">
        <v>2023</v>
      </c>
      <c r="H5499">
        <v>31</v>
      </c>
      <c r="I5499" t="s">
        <v>124</v>
      </c>
      <c r="J5499">
        <v>7</v>
      </c>
      <c r="K5499" t="s">
        <v>28</v>
      </c>
      <c r="L5499">
        <v>12</v>
      </c>
      <c r="N5499">
        <v>3</v>
      </c>
      <c r="R5499" s="2">
        <f t="shared" si="171"/>
        <v>7.0000000000000007E-2</v>
      </c>
      <c r="S5499" s="2">
        <f>IF(AND(P5499&lt;&gt;"_U",P5499&lt;&gt;"c",J5499&lt;&gt;99,J5499&lt;&gt;9),IFERROR(VLOOKUP(A5499,'TA Total'!$A$2:$N$10000,14,0),"."),".")</f>
        <v>4257</v>
      </c>
    </row>
    <row r="5500" spans="1:19" x14ac:dyDescent="0.4">
      <c r="A5500" s="2" t="str">
        <f t="shared" si="170"/>
        <v>2023|Napier City|13</v>
      </c>
      <c r="B5500" t="s">
        <v>16</v>
      </c>
      <c r="C5500" t="s">
        <v>17</v>
      </c>
      <c r="D5500" t="s">
        <v>18</v>
      </c>
      <c r="E5500" t="s">
        <v>19</v>
      </c>
      <c r="F5500">
        <v>2023</v>
      </c>
      <c r="G5500">
        <v>2023</v>
      </c>
      <c r="H5500">
        <v>31</v>
      </c>
      <c r="I5500" t="s">
        <v>124</v>
      </c>
      <c r="J5500">
        <v>7</v>
      </c>
      <c r="K5500" t="s">
        <v>28</v>
      </c>
      <c r="L5500">
        <v>13</v>
      </c>
      <c r="N5500">
        <v>0</v>
      </c>
      <c r="R5500" s="2">
        <f t="shared" si="171"/>
        <v>0</v>
      </c>
      <c r="S5500" s="2">
        <f>IF(AND(P5500&lt;&gt;"_U",P5500&lt;&gt;"c",J5500&lt;&gt;99,J5500&lt;&gt;9),IFERROR(VLOOKUP(A5500,'TA Total'!$A$2:$N$10000,14,0),"."),".")</f>
        <v>102</v>
      </c>
    </row>
    <row r="5501" spans="1:19" x14ac:dyDescent="0.4">
      <c r="A5501" s="2" t="str">
        <f t="shared" si="170"/>
        <v>2023|Napier City|999</v>
      </c>
      <c r="B5501" t="s">
        <v>16</v>
      </c>
      <c r="C5501" t="s">
        <v>17</v>
      </c>
      <c r="D5501" t="s">
        <v>18</v>
      </c>
      <c r="E5501" t="s">
        <v>19</v>
      </c>
      <c r="F5501">
        <v>2023</v>
      </c>
      <c r="G5501">
        <v>2023</v>
      </c>
      <c r="H5501">
        <v>31</v>
      </c>
      <c r="I5501" t="s">
        <v>124</v>
      </c>
      <c r="J5501">
        <v>7</v>
      </c>
      <c r="K5501" t="s">
        <v>28</v>
      </c>
      <c r="L5501">
        <v>999</v>
      </c>
      <c r="N5501">
        <v>21</v>
      </c>
      <c r="R5501" s="2">
        <f t="shared" si="171"/>
        <v>0.1</v>
      </c>
      <c r="S5501" s="2">
        <f>IF(AND(P5501&lt;&gt;"_U",P5501&lt;&gt;"c",J5501&lt;&gt;99,J5501&lt;&gt;9),IFERROR(VLOOKUP(A5501,'TA Total'!$A$2:$N$10000,14,0),"."),".")</f>
        <v>21669</v>
      </c>
    </row>
    <row r="5502" spans="1:19" x14ac:dyDescent="0.4">
      <c r="A5502" s="2" t="str">
        <f t="shared" si="170"/>
        <v>2023|Napier City|10</v>
      </c>
      <c r="B5502" t="s">
        <v>16</v>
      </c>
      <c r="C5502" t="s">
        <v>17</v>
      </c>
      <c r="D5502" t="s">
        <v>18</v>
      </c>
      <c r="E5502" t="s">
        <v>19</v>
      </c>
      <c r="F5502">
        <v>2023</v>
      </c>
      <c r="G5502">
        <v>2023</v>
      </c>
      <c r="H5502">
        <v>31</v>
      </c>
      <c r="I5502" t="s">
        <v>124</v>
      </c>
      <c r="J5502">
        <v>77</v>
      </c>
      <c r="K5502" t="s">
        <v>29</v>
      </c>
      <c r="L5502">
        <v>10</v>
      </c>
      <c r="N5502">
        <v>12</v>
      </c>
      <c r="R5502" s="2">
        <f t="shared" si="171"/>
        <v>100</v>
      </c>
      <c r="S5502" s="2">
        <f>IF(AND(P5502&lt;&gt;"_U",P5502&lt;&gt;"c",J5502&lt;&gt;99,J5502&lt;&gt;9),IFERROR(VLOOKUP(A5502,'TA Total'!$A$2:$N$10000,14,0),"."),".")</f>
        <v>12</v>
      </c>
    </row>
    <row r="5503" spans="1:19" x14ac:dyDescent="0.4">
      <c r="A5503" s="2" t="str">
        <f t="shared" si="170"/>
        <v>2023|Napier City|11</v>
      </c>
      <c r="B5503" t="s">
        <v>16</v>
      </c>
      <c r="C5503" t="s">
        <v>17</v>
      </c>
      <c r="D5503" t="s">
        <v>18</v>
      </c>
      <c r="E5503" t="s">
        <v>19</v>
      </c>
      <c r="F5503">
        <v>2023</v>
      </c>
      <c r="G5503">
        <v>2023</v>
      </c>
      <c r="H5503">
        <v>31</v>
      </c>
      <c r="I5503" t="s">
        <v>124</v>
      </c>
      <c r="J5503">
        <v>77</v>
      </c>
      <c r="K5503" t="s">
        <v>29</v>
      </c>
      <c r="L5503">
        <v>11</v>
      </c>
      <c r="N5503">
        <v>17295</v>
      </c>
      <c r="R5503" s="2">
        <f t="shared" si="171"/>
        <v>100</v>
      </c>
      <c r="S5503" s="2">
        <f>IF(AND(P5503&lt;&gt;"_U",P5503&lt;&gt;"c",J5503&lt;&gt;99,J5503&lt;&gt;9),IFERROR(VLOOKUP(A5503,'TA Total'!$A$2:$N$10000,14,0),"."),".")</f>
        <v>17295</v>
      </c>
    </row>
    <row r="5504" spans="1:19" x14ac:dyDescent="0.4">
      <c r="A5504" s="2" t="str">
        <f t="shared" si="170"/>
        <v>2023|Napier City|12</v>
      </c>
      <c r="B5504" t="s">
        <v>16</v>
      </c>
      <c r="C5504" t="s">
        <v>17</v>
      </c>
      <c r="D5504" t="s">
        <v>18</v>
      </c>
      <c r="E5504" t="s">
        <v>19</v>
      </c>
      <c r="F5504">
        <v>2023</v>
      </c>
      <c r="G5504">
        <v>2023</v>
      </c>
      <c r="H5504">
        <v>31</v>
      </c>
      <c r="I5504" t="s">
        <v>124</v>
      </c>
      <c r="J5504">
        <v>77</v>
      </c>
      <c r="K5504" t="s">
        <v>29</v>
      </c>
      <c r="L5504">
        <v>12</v>
      </c>
      <c r="N5504">
        <v>4257</v>
      </c>
      <c r="R5504" s="2">
        <f t="shared" si="171"/>
        <v>100</v>
      </c>
      <c r="S5504" s="2">
        <f>IF(AND(P5504&lt;&gt;"_U",P5504&lt;&gt;"c",J5504&lt;&gt;99,J5504&lt;&gt;9),IFERROR(VLOOKUP(A5504,'TA Total'!$A$2:$N$10000,14,0),"."),".")</f>
        <v>4257</v>
      </c>
    </row>
    <row r="5505" spans="1:19" x14ac:dyDescent="0.4">
      <c r="A5505" s="2" t="str">
        <f t="shared" si="170"/>
        <v>2023|Napier City|13</v>
      </c>
      <c r="B5505" t="s">
        <v>16</v>
      </c>
      <c r="C5505" t="s">
        <v>17</v>
      </c>
      <c r="D5505" t="s">
        <v>18</v>
      </c>
      <c r="E5505" t="s">
        <v>19</v>
      </c>
      <c r="F5505">
        <v>2023</v>
      </c>
      <c r="G5505">
        <v>2023</v>
      </c>
      <c r="H5505">
        <v>31</v>
      </c>
      <c r="I5505" t="s">
        <v>124</v>
      </c>
      <c r="J5505">
        <v>77</v>
      </c>
      <c r="K5505" t="s">
        <v>29</v>
      </c>
      <c r="L5505">
        <v>13</v>
      </c>
      <c r="N5505">
        <v>102</v>
      </c>
      <c r="R5505" s="2">
        <f t="shared" si="171"/>
        <v>100</v>
      </c>
      <c r="S5505" s="2">
        <f>IF(AND(P5505&lt;&gt;"_U",P5505&lt;&gt;"c",J5505&lt;&gt;99,J5505&lt;&gt;9),IFERROR(VLOOKUP(A5505,'TA Total'!$A$2:$N$10000,14,0),"."),".")</f>
        <v>102</v>
      </c>
    </row>
    <row r="5506" spans="1:19" x14ac:dyDescent="0.4">
      <c r="A5506" s="2" t="str">
        <f t="shared" si="170"/>
        <v>2023|Napier City|999</v>
      </c>
      <c r="B5506" t="s">
        <v>16</v>
      </c>
      <c r="C5506" t="s">
        <v>17</v>
      </c>
      <c r="D5506" t="s">
        <v>18</v>
      </c>
      <c r="E5506" t="s">
        <v>19</v>
      </c>
      <c r="F5506">
        <v>2023</v>
      </c>
      <c r="G5506">
        <v>2023</v>
      </c>
      <c r="H5506">
        <v>31</v>
      </c>
      <c r="I5506" t="s">
        <v>124</v>
      </c>
      <c r="J5506">
        <v>77</v>
      </c>
      <c r="K5506" t="s">
        <v>29</v>
      </c>
      <c r="L5506">
        <v>999</v>
      </c>
      <c r="N5506">
        <v>21669</v>
      </c>
      <c r="R5506" s="2">
        <f t="shared" si="171"/>
        <v>100</v>
      </c>
      <c r="S5506" s="2">
        <f>IF(AND(P5506&lt;&gt;"_U",P5506&lt;&gt;"c",J5506&lt;&gt;99,J5506&lt;&gt;9),IFERROR(VLOOKUP(A5506,'TA Total'!$A$2:$N$10000,14,0),"."),".")</f>
        <v>21669</v>
      </c>
    </row>
    <row r="5507" spans="1:19" x14ac:dyDescent="0.4">
      <c r="A5507" s="2" t="str">
        <f t="shared" ref="A5507:A5570" si="172">G5507&amp;"|"&amp;I5507&amp;"|"&amp;L5507</f>
        <v>2023|Napier City|10</v>
      </c>
      <c r="B5507" t="s">
        <v>16</v>
      </c>
      <c r="C5507" t="s">
        <v>17</v>
      </c>
      <c r="D5507" t="s">
        <v>18</v>
      </c>
      <c r="E5507" t="s">
        <v>19</v>
      </c>
      <c r="F5507">
        <v>2023</v>
      </c>
      <c r="G5507">
        <v>2023</v>
      </c>
      <c r="H5507">
        <v>31</v>
      </c>
      <c r="I5507" t="s">
        <v>124</v>
      </c>
      <c r="J5507">
        <v>8</v>
      </c>
      <c r="K5507" t="s">
        <v>30</v>
      </c>
      <c r="L5507">
        <v>10</v>
      </c>
      <c r="N5507">
        <v>0</v>
      </c>
      <c r="R5507" s="2">
        <f t="shared" ref="R5507:R5570" si="173">IF(P5507&lt;&gt;"_U",IFERROR((ROUND(N5507/S5507*100,2)),"."),".")</f>
        <v>0</v>
      </c>
      <c r="S5507" s="2">
        <f>IF(AND(P5507&lt;&gt;"_U",P5507&lt;&gt;"c",J5507&lt;&gt;99,J5507&lt;&gt;9),IFERROR(VLOOKUP(A5507,'TA Total'!$A$2:$N$10000,14,0),"."),".")</f>
        <v>12</v>
      </c>
    </row>
    <row r="5508" spans="1:19" x14ac:dyDescent="0.4">
      <c r="A5508" s="2" t="str">
        <f t="shared" si="172"/>
        <v>2023|Napier City|11</v>
      </c>
      <c r="B5508" t="s">
        <v>16</v>
      </c>
      <c r="C5508" t="s">
        <v>17</v>
      </c>
      <c r="D5508" t="s">
        <v>18</v>
      </c>
      <c r="E5508" t="s">
        <v>19</v>
      </c>
      <c r="F5508">
        <v>2023</v>
      </c>
      <c r="G5508">
        <v>2023</v>
      </c>
      <c r="H5508">
        <v>31</v>
      </c>
      <c r="I5508" t="s">
        <v>124</v>
      </c>
      <c r="J5508">
        <v>8</v>
      </c>
      <c r="K5508" t="s">
        <v>30</v>
      </c>
      <c r="L5508">
        <v>11</v>
      </c>
      <c r="N5508">
        <v>222</v>
      </c>
      <c r="R5508" s="2">
        <f t="shared" si="173"/>
        <v>1.28</v>
      </c>
      <c r="S5508" s="2">
        <f>IF(AND(P5508&lt;&gt;"_U",P5508&lt;&gt;"c",J5508&lt;&gt;99,J5508&lt;&gt;9),IFERROR(VLOOKUP(A5508,'TA Total'!$A$2:$N$10000,14,0),"."),".")</f>
        <v>17295</v>
      </c>
    </row>
    <row r="5509" spans="1:19" x14ac:dyDescent="0.4">
      <c r="A5509" s="2" t="str">
        <f t="shared" si="172"/>
        <v>2023|Napier City|12</v>
      </c>
      <c r="B5509" t="s">
        <v>16</v>
      </c>
      <c r="C5509" t="s">
        <v>17</v>
      </c>
      <c r="D5509" t="s">
        <v>18</v>
      </c>
      <c r="E5509" t="s">
        <v>19</v>
      </c>
      <c r="F5509">
        <v>2023</v>
      </c>
      <c r="G5509">
        <v>2023</v>
      </c>
      <c r="H5509">
        <v>31</v>
      </c>
      <c r="I5509" t="s">
        <v>124</v>
      </c>
      <c r="J5509">
        <v>8</v>
      </c>
      <c r="K5509" t="s">
        <v>30</v>
      </c>
      <c r="L5509">
        <v>12</v>
      </c>
      <c r="N5509">
        <v>15</v>
      </c>
      <c r="R5509" s="2">
        <f t="shared" si="173"/>
        <v>0.35</v>
      </c>
      <c r="S5509" s="2">
        <f>IF(AND(P5509&lt;&gt;"_U",P5509&lt;&gt;"c",J5509&lt;&gt;99,J5509&lt;&gt;9),IFERROR(VLOOKUP(A5509,'TA Total'!$A$2:$N$10000,14,0),"."),".")</f>
        <v>4257</v>
      </c>
    </row>
    <row r="5510" spans="1:19" x14ac:dyDescent="0.4">
      <c r="A5510" s="2" t="str">
        <f t="shared" si="172"/>
        <v>2023|Napier City|13</v>
      </c>
      <c r="B5510" t="s">
        <v>16</v>
      </c>
      <c r="C5510" t="s">
        <v>17</v>
      </c>
      <c r="D5510" t="s">
        <v>18</v>
      </c>
      <c r="E5510" t="s">
        <v>19</v>
      </c>
      <c r="F5510">
        <v>2023</v>
      </c>
      <c r="G5510">
        <v>2023</v>
      </c>
      <c r="H5510">
        <v>31</v>
      </c>
      <c r="I5510" t="s">
        <v>124</v>
      </c>
      <c r="J5510">
        <v>8</v>
      </c>
      <c r="K5510" t="s">
        <v>30</v>
      </c>
      <c r="L5510">
        <v>13</v>
      </c>
      <c r="N5510">
        <v>12</v>
      </c>
      <c r="R5510" s="2">
        <f t="shared" si="173"/>
        <v>11.76</v>
      </c>
      <c r="S5510" s="2">
        <f>IF(AND(P5510&lt;&gt;"_U",P5510&lt;&gt;"c",J5510&lt;&gt;99,J5510&lt;&gt;9),IFERROR(VLOOKUP(A5510,'TA Total'!$A$2:$N$10000,14,0),"."),".")</f>
        <v>102</v>
      </c>
    </row>
    <row r="5511" spans="1:19" x14ac:dyDescent="0.4">
      <c r="A5511" s="2" t="str">
        <f t="shared" si="172"/>
        <v>2023|Napier City|999</v>
      </c>
      <c r="B5511" t="s">
        <v>16</v>
      </c>
      <c r="C5511" t="s">
        <v>17</v>
      </c>
      <c r="D5511" t="s">
        <v>18</v>
      </c>
      <c r="E5511" t="s">
        <v>19</v>
      </c>
      <c r="F5511">
        <v>2023</v>
      </c>
      <c r="G5511">
        <v>2023</v>
      </c>
      <c r="H5511">
        <v>31</v>
      </c>
      <c r="I5511" t="s">
        <v>124</v>
      </c>
      <c r="J5511">
        <v>8</v>
      </c>
      <c r="K5511" t="s">
        <v>30</v>
      </c>
      <c r="L5511">
        <v>999</v>
      </c>
      <c r="N5511">
        <v>252</v>
      </c>
      <c r="R5511" s="2">
        <f t="shared" si="173"/>
        <v>1.1599999999999999</v>
      </c>
      <c r="S5511" s="2">
        <f>IF(AND(P5511&lt;&gt;"_U",P5511&lt;&gt;"c",J5511&lt;&gt;99,J5511&lt;&gt;9),IFERROR(VLOOKUP(A5511,'TA Total'!$A$2:$N$10000,14,0),"."),".")</f>
        <v>21669</v>
      </c>
    </row>
    <row r="5512" spans="1:19" x14ac:dyDescent="0.4">
      <c r="A5512" s="2" t="str">
        <f t="shared" si="172"/>
        <v>2023|Napier City|10</v>
      </c>
      <c r="B5512" t="s">
        <v>16</v>
      </c>
      <c r="C5512" t="s">
        <v>17</v>
      </c>
      <c r="D5512" t="s">
        <v>18</v>
      </c>
      <c r="E5512" t="s">
        <v>19</v>
      </c>
      <c r="F5512">
        <v>2023</v>
      </c>
      <c r="G5512">
        <v>2023</v>
      </c>
      <c r="H5512">
        <v>31</v>
      </c>
      <c r="I5512" t="s">
        <v>124</v>
      </c>
      <c r="J5512">
        <v>9</v>
      </c>
      <c r="K5512" t="s">
        <v>31</v>
      </c>
      <c r="L5512">
        <v>10</v>
      </c>
      <c r="N5512">
        <v>3</v>
      </c>
      <c r="R5512" s="2" t="str">
        <f t="shared" si="173"/>
        <v>.</v>
      </c>
      <c r="S5512" s="2" t="str">
        <f>IF(AND(P5512&lt;&gt;"_U",P5512&lt;&gt;"c",J5512&lt;&gt;99,J5512&lt;&gt;9),IFERROR(VLOOKUP(A5512,'TA Total'!$A$2:$N$10000,14,0),"."),".")</f>
        <v>.</v>
      </c>
    </row>
    <row r="5513" spans="1:19" x14ac:dyDescent="0.4">
      <c r="A5513" s="2" t="str">
        <f t="shared" si="172"/>
        <v>2023|Napier City|11</v>
      </c>
      <c r="B5513" t="s">
        <v>16</v>
      </c>
      <c r="C5513" t="s">
        <v>17</v>
      </c>
      <c r="D5513" t="s">
        <v>18</v>
      </c>
      <c r="E5513" t="s">
        <v>19</v>
      </c>
      <c r="F5513">
        <v>2023</v>
      </c>
      <c r="G5513">
        <v>2023</v>
      </c>
      <c r="H5513">
        <v>31</v>
      </c>
      <c r="I5513" t="s">
        <v>124</v>
      </c>
      <c r="J5513">
        <v>9</v>
      </c>
      <c r="K5513" t="s">
        <v>31</v>
      </c>
      <c r="L5513">
        <v>11</v>
      </c>
      <c r="N5513">
        <v>2265</v>
      </c>
      <c r="R5513" s="2" t="str">
        <f t="shared" si="173"/>
        <v>.</v>
      </c>
      <c r="S5513" s="2" t="str">
        <f>IF(AND(P5513&lt;&gt;"_U",P5513&lt;&gt;"c",J5513&lt;&gt;99,J5513&lt;&gt;9),IFERROR(VLOOKUP(A5513,'TA Total'!$A$2:$N$10000,14,0),"."),".")</f>
        <v>.</v>
      </c>
    </row>
    <row r="5514" spans="1:19" x14ac:dyDescent="0.4">
      <c r="A5514" s="2" t="str">
        <f t="shared" si="172"/>
        <v>2023|Napier City|12</v>
      </c>
      <c r="B5514" t="s">
        <v>16</v>
      </c>
      <c r="C5514" t="s">
        <v>17</v>
      </c>
      <c r="D5514" t="s">
        <v>18</v>
      </c>
      <c r="E5514" t="s">
        <v>19</v>
      </c>
      <c r="F5514">
        <v>2023</v>
      </c>
      <c r="G5514">
        <v>2023</v>
      </c>
      <c r="H5514">
        <v>31</v>
      </c>
      <c r="I5514" t="s">
        <v>124</v>
      </c>
      <c r="J5514">
        <v>9</v>
      </c>
      <c r="K5514" t="s">
        <v>31</v>
      </c>
      <c r="L5514">
        <v>12</v>
      </c>
      <c r="N5514">
        <v>708</v>
      </c>
      <c r="R5514" s="2" t="str">
        <f t="shared" si="173"/>
        <v>.</v>
      </c>
      <c r="S5514" s="2" t="str">
        <f>IF(AND(P5514&lt;&gt;"_U",P5514&lt;&gt;"c",J5514&lt;&gt;99,J5514&lt;&gt;9),IFERROR(VLOOKUP(A5514,'TA Total'!$A$2:$N$10000,14,0),"."),".")</f>
        <v>.</v>
      </c>
    </row>
    <row r="5515" spans="1:19" x14ac:dyDescent="0.4">
      <c r="A5515" s="2" t="str">
        <f t="shared" si="172"/>
        <v>2023|Napier City|13</v>
      </c>
      <c r="B5515" t="s">
        <v>16</v>
      </c>
      <c r="C5515" t="s">
        <v>17</v>
      </c>
      <c r="D5515" t="s">
        <v>18</v>
      </c>
      <c r="E5515" t="s">
        <v>19</v>
      </c>
      <c r="F5515">
        <v>2023</v>
      </c>
      <c r="G5515">
        <v>2023</v>
      </c>
      <c r="H5515">
        <v>31</v>
      </c>
      <c r="I5515" t="s">
        <v>124</v>
      </c>
      <c r="J5515">
        <v>9</v>
      </c>
      <c r="K5515" t="s">
        <v>31</v>
      </c>
      <c r="L5515">
        <v>13</v>
      </c>
      <c r="N5515">
        <v>81</v>
      </c>
      <c r="R5515" s="2" t="str">
        <f t="shared" si="173"/>
        <v>.</v>
      </c>
      <c r="S5515" s="2" t="str">
        <f>IF(AND(P5515&lt;&gt;"_U",P5515&lt;&gt;"c",J5515&lt;&gt;99,J5515&lt;&gt;9),IFERROR(VLOOKUP(A5515,'TA Total'!$A$2:$N$10000,14,0),"."),".")</f>
        <v>.</v>
      </c>
    </row>
    <row r="5516" spans="1:19" x14ac:dyDescent="0.4">
      <c r="A5516" s="2" t="str">
        <f t="shared" si="172"/>
        <v>2023|Napier City|999</v>
      </c>
      <c r="B5516" t="s">
        <v>16</v>
      </c>
      <c r="C5516" t="s">
        <v>17</v>
      </c>
      <c r="D5516" t="s">
        <v>18</v>
      </c>
      <c r="E5516" t="s">
        <v>19</v>
      </c>
      <c r="F5516">
        <v>2023</v>
      </c>
      <c r="G5516">
        <v>2023</v>
      </c>
      <c r="H5516">
        <v>31</v>
      </c>
      <c r="I5516" t="s">
        <v>124</v>
      </c>
      <c r="J5516">
        <v>9</v>
      </c>
      <c r="K5516" t="s">
        <v>31</v>
      </c>
      <c r="L5516">
        <v>999</v>
      </c>
      <c r="N5516">
        <v>3054</v>
      </c>
      <c r="R5516" s="2" t="str">
        <f t="shared" si="173"/>
        <v>.</v>
      </c>
      <c r="S5516" s="2" t="str">
        <f>IF(AND(P5516&lt;&gt;"_U",P5516&lt;&gt;"c",J5516&lt;&gt;99,J5516&lt;&gt;9),IFERROR(VLOOKUP(A5516,'TA Total'!$A$2:$N$10000,14,0),"."),".")</f>
        <v>.</v>
      </c>
    </row>
    <row r="5517" spans="1:19" x14ac:dyDescent="0.4">
      <c r="A5517" s="2" t="str">
        <f t="shared" si="172"/>
        <v>2023|Napier City|10</v>
      </c>
      <c r="B5517" t="s">
        <v>16</v>
      </c>
      <c r="C5517" t="s">
        <v>17</v>
      </c>
      <c r="D5517" t="s">
        <v>18</v>
      </c>
      <c r="E5517" t="s">
        <v>19</v>
      </c>
      <c r="F5517">
        <v>2023</v>
      </c>
      <c r="G5517">
        <v>2023</v>
      </c>
      <c r="H5517">
        <v>31</v>
      </c>
      <c r="I5517" t="s">
        <v>124</v>
      </c>
      <c r="J5517">
        <v>99</v>
      </c>
      <c r="K5517" t="s">
        <v>32</v>
      </c>
      <c r="L5517">
        <v>10</v>
      </c>
      <c r="N5517">
        <v>15</v>
      </c>
      <c r="R5517" s="2" t="str">
        <f t="shared" si="173"/>
        <v>.</v>
      </c>
      <c r="S5517" s="2" t="str">
        <f>IF(AND(P5517&lt;&gt;"_U",P5517&lt;&gt;"c",J5517&lt;&gt;99,J5517&lt;&gt;9),IFERROR(VLOOKUP(A5517,'TA Total'!$A$2:$N$10000,14,0),"."),".")</f>
        <v>.</v>
      </c>
    </row>
    <row r="5518" spans="1:19" x14ac:dyDescent="0.4">
      <c r="A5518" s="2" t="str">
        <f t="shared" si="172"/>
        <v>2023|Napier City|11</v>
      </c>
      <c r="B5518" t="s">
        <v>16</v>
      </c>
      <c r="C5518" t="s">
        <v>17</v>
      </c>
      <c r="D5518" t="s">
        <v>18</v>
      </c>
      <c r="E5518" t="s">
        <v>19</v>
      </c>
      <c r="F5518">
        <v>2023</v>
      </c>
      <c r="G5518">
        <v>2023</v>
      </c>
      <c r="H5518">
        <v>31</v>
      </c>
      <c r="I5518" t="s">
        <v>124</v>
      </c>
      <c r="J5518">
        <v>99</v>
      </c>
      <c r="K5518" t="s">
        <v>32</v>
      </c>
      <c r="L5518">
        <v>11</v>
      </c>
      <c r="N5518">
        <v>19557</v>
      </c>
      <c r="R5518" s="2" t="str">
        <f t="shared" si="173"/>
        <v>.</v>
      </c>
      <c r="S5518" s="2" t="str">
        <f>IF(AND(P5518&lt;&gt;"_U",P5518&lt;&gt;"c",J5518&lt;&gt;99,J5518&lt;&gt;9),IFERROR(VLOOKUP(A5518,'TA Total'!$A$2:$N$10000,14,0),"."),".")</f>
        <v>.</v>
      </c>
    </row>
    <row r="5519" spans="1:19" x14ac:dyDescent="0.4">
      <c r="A5519" s="2" t="str">
        <f t="shared" si="172"/>
        <v>2023|Napier City|12</v>
      </c>
      <c r="B5519" t="s">
        <v>16</v>
      </c>
      <c r="C5519" t="s">
        <v>17</v>
      </c>
      <c r="D5519" t="s">
        <v>18</v>
      </c>
      <c r="E5519" t="s">
        <v>19</v>
      </c>
      <c r="F5519">
        <v>2023</v>
      </c>
      <c r="G5519">
        <v>2023</v>
      </c>
      <c r="H5519">
        <v>31</v>
      </c>
      <c r="I5519" t="s">
        <v>124</v>
      </c>
      <c r="J5519">
        <v>99</v>
      </c>
      <c r="K5519" t="s">
        <v>32</v>
      </c>
      <c r="L5519">
        <v>12</v>
      </c>
      <c r="N5519">
        <v>4965</v>
      </c>
      <c r="R5519" s="2" t="str">
        <f t="shared" si="173"/>
        <v>.</v>
      </c>
      <c r="S5519" s="2" t="str">
        <f>IF(AND(P5519&lt;&gt;"_U",P5519&lt;&gt;"c",J5519&lt;&gt;99,J5519&lt;&gt;9),IFERROR(VLOOKUP(A5519,'TA Total'!$A$2:$N$10000,14,0),"."),".")</f>
        <v>.</v>
      </c>
    </row>
    <row r="5520" spans="1:19" x14ac:dyDescent="0.4">
      <c r="A5520" s="2" t="str">
        <f t="shared" si="172"/>
        <v>2023|Napier City|13</v>
      </c>
      <c r="B5520" t="s">
        <v>16</v>
      </c>
      <c r="C5520" t="s">
        <v>17</v>
      </c>
      <c r="D5520" t="s">
        <v>18</v>
      </c>
      <c r="E5520" t="s">
        <v>19</v>
      </c>
      <c r="F5520">
        <v>2023</v>
      </c>
      <c r="G5520">
        <v>2023</v>
      </c>
      <c r="H5520">
        <v>31</v>
      </c>
      <c r="I5520" t="s">
        <v>124</v>
      </c>
      <c r="J5520">
        <v>99</v>
      </c>
      <c r="K5520" t="s">
        <v>32</v>
      </c>
      <c r="L5520">
        <v>13</v>
      </c>
      <c r="N5520">
        <v>183</v>
      </c>
      <c r="R5520" s="2" t="str">
        <f t="shared" si="173"/>
        <v>.</v>
      </c>
      <c r="S5520" s="2" t="str">
        <f>IF(AND(P5520&lt;&gt;"_U",P5520&lt;&gt;"c",J5520&lt;&gt;99,J5520&lt;&gt;9),IFERROR(VLOOKUP(A5520,'TA Total'!$A$2:$N$10000,14,0),"."),".")</f>
        <v>.</v>
      </c>
    </row>
    <row r="5521" spans="1:19" x14ac:dyDescent="0.4">
      <c r="A5521" s="2" t="str">
        <f t="shared" si="172"/>
        <v>2023|Napier City|999</v>
      </c>
      <c r="B5521" t="s">
        <v>16</v>
      </c>
      <c r="C5521" t="s">
        <v>17</v>
      </c>
      <c r="D5521" t="s">
        <v>18</v>
      </c>
      <c r="E5521" t="s">
        <v>19</v>
      </c>
      <c r="F5521">
        <v>2023</v>
      </c>
      <c r="G5521">
        <v>2023</v>
      </c>
      <c r="H5521">
        <v>31</v>
      </c>
      <c r="I5521" t="s">
        <v>124</v>
      </c>
      <c r="J5521">
        <v>99</v>
      </c>
      <c r="K5521" t="s">
        <v>32</v>
      </c>
      <c r="L5521">
        <v>999</v>
      </c>
      <c r="N5521">
        <v>24720</v>
      </c>
      <c r="R5521" s="2" t="str">
        <f t="shared" si="173"/>
        <v>.</v>
      </c>
      <c r="S5521" s="2" t="str">
        <f>IF(AND(P5521&lt;&gt;"_U",P5521&lt;&gt;"c",J5521&lt;&gt;99,J5521&lt;&gt;9),IFERROR(VLOOKUP(A5521,'TA Total'!$A$2:$N$10000,14,0),"."),".")</f>
        <v>.</v>
      </c>
    </row>
    <row r="5522" spans="1:19" x14ac:dyDescent="0.4">
      <c r="A5522" s="2" t="str">
        <f t="shared" si="172"/>
        <v>2023|Central Hawke's Bay District|10</v>
      </c>
      <c r="B5522" t="s">
        <v>16</v>
      </c>
      <c r="C5522" t="s">
        <v>17</v>
      </c>
      <c r="D5522" t="s">
        <v>18</v>
      </c>
      <c r="E5522" t="s">
        <v>19</v>
      </c>
      <c r="F5522">
        <v>2023</v>
      </c>
      <c r="G5522">
        <v>2023</v>
      </c>
      <c r="H5522">
        <v>32</v>
      </c>
      <c r="I5522" t="s">
        <v>123</v>
      </c>
      <c r="J5522">
        <v>0</v>
      </c>
      <c r="K5522" t="s">
        <v>21</v>
      </c>
      <c r="L5522">
        <v>10</v>
      </c>
      <c r="N5522">
        <v>0</v>
      </c>
      <c r="R5522" s="2">
        <f t="shared" si="173"/>
        <v>0</v>
      </c>
      <c r="S5522" s="2">
        <f>IF(AND(P5522&lt;&gt;"_U",P5522&lt;&gt;"c",J5522&lt;&gt;99,J5522&lt;&gt;9),IFERROR(VLOOKUP(A5522,'TA Total'!$A$2:$N$10000,14,0),"."),".")</f>
        <v>3</v>
      </c>
    </row>
    <row r="5523" spans="1:19" x14ac:dyDescent="0.4">
      <c r="A5523" s="2" t="str">
        <f t="shared" si="172"/>
        <v>2023|Central Hawke's Bay District|11</v>
      </c>
      <c r="B5523" t="s">
        <v>16</v>
      </c>
      <c r="C5523" t="s">
        <v>17</v>
      </c>
      <c r="D5523" t="s">
        <v>18</v>
      </c>
      <c r="E5523" t="s">
        <v>19</v>
      </c>
      <c r="F5523">
        <v>2023</v>
      </c>
      <c r="G5523">
        <v>2023</v>
      </c>
      <c r="H5523">
        <v>32</v>
      </c>
      <c r="I5523" t="s">
        <v>123</v>
      </c>
      <c r="J5523">
        <v>0</v>
      </c>
      <c r="K5523" t="s">
        <v>21</v>
      </c>
      <c r="L5523">
        <v>11</v>
      </c>
      <c r="N5523">
        <v>18</v>
      </c>
      <c r="R5523" s="2">
        <f t="shared" si="173"/>
        <v>0.39</v>
      </c>
      <c r="S5523" s="2">
        <f>IF(AND(P5523&lt;&gt;"_U",P5523&lt;&gt;"c",J5523&lt;&gt;99,J5523&lt;&gt;9),IFERROR(VLOOKUP(A5523,'TA Total'!$A$2:$N$10000,14,0),"."),".")</f>
        <v>4620</v>
      </c>
    </row>
    <row r="5524" spans="1:19" x14ac:dyDescent="0.4">
      <c r="A5524" s="2" t="str">
        <f t="shared" si="172"/>
        <v>2023|Central Hawke's Bay District|12</v>
      </c>
      <c r="B5524" t="s">
        <v>16</v>
      </c>
      <c r="C5524" t="s">
        <v>17</v>
      </c>
      <c r="D5524" t="s">
        <v>18</v>
      </c>
      <c r="E5524" t="s">
        <v>19</v>
      </c>
      <c r="F5524">
        <v>2023</v>
      </c>
      <c r="G5524">
        <v>2023</v>
      </c>
      <c r="H5524">
        <v>32</v>
      </c>
      <c r="I5524" t="s">
        <v>123</v>
      </c>
      <c r="J5524">
        <v>0</v>
      </c>
      <c r="K5524" t="s">
        <v>21</v>
      </c>
      <c r="L5524">
        <v>12</v>
      </c>
      <c r="N5524">
        <v>3</v>
      </c>
      <c r="R5524" s="2">
        <f t="shared" si="173"/>
        <v>0.82</v>
      </c>
      <c r="S5524" s="2">
        <f>IF(AND(P5524&lt;&gt;"_U",P5524&lt;&gt;"c",J5524&lt;&gt;99,J5524&lt;&gt;9),IFERROR(VLOOKUP(A5524,'TA Total'!$A$2:$N$10000,14,0),"."),".")</f>
        <v>366</v>
      </c>
    </row>
    <row r="5525" spans="1:19" x14ac:dyDescent="0.4">
      <c r="A5525" s="2" t="str">
        <f t="shared" si="172"/>
        <v>2023|Central Hawke's Bay District|13</v>
      </c>
      <c r="B5525" t="s">
        <v>16</v>
      </c>
      <c r="C5525" t="s">
        <v>17</v>
      </c>
      <c r="D5525" t="s">
        <v>18</v>
      </c>
      <c r="E5525" t="s">
        <v>19</v>
      </c>
      <c r="F5525">
        <v>2023</v>
      </c>
      <c r="G5525">
        <v>2023</v>
      </c>
      <c r="H5525">
        <v>32</v>
      </c>
      <c r="I5525" t="s">
        <v>123</v>
      </c>
      <c r="J5525">
        <v>0</v>
      </c>
      <c r="K5525" t="s">
        <v>21</v>
      </c>
      <c r="L5525">
        <v>13</v>
      </c>
      <c r="N5525">
        <v>12</v>
      </c>
      <c r="R5525" s="2">
        <f t="shared" si="173"/>
        <v>15.38</v>
      </c>
      <c r="S5525" s="2">
        <f>IF(AND(P5525&lt;&gt;"_U",P5525&lt;&gt;"c",J5525&lt;&gt;99,J5525&lt;&gt;9),IFERROR(VLOOKUP(A5525,'TA Total'!$A$2:$N$10000,14,0),"."),".")</f>
        <v>78</v>
      </c>
    </row>
    <row r="5526" spans="1:19" x14ac:dyDescent="0.4">
      <c r="A5526" s="2" t="str">
        <f t="shared" si="172"/>
        <v>2023|Central Hawke's Bay District|999</v>
      </c>
      <c r="B5526" t="s">
        <v>16</v>
      </c>
      <c r="C5526" t="s">
        <v>17</v>
      </c>
      <c r="D5526" t="s">
        <v>18</v>
      </c>
      <c r="E5526" t="s">
        <v>19</v>
      </c>
      <c r="F5526">
        <v>2023</v>
      </c>
      <c r="G5526">
        <v>2023</v>
      </c>
      <c r="H5526">
        <v>32</v>
      </c>
      <c r="I5526" t="s">
        <v>123</v>
      </c>
      <c r="J5526">
        <v>0</v>
      </c>
      <c r="K5526" t="s">
        <v>21</v>
      </c>
      <c r="L5526">
        <v>999</v>
      </c>
      <c r="N5526">
        <v>30</v>
      </c>
      <c r="R5526" s="2">
        <f t="shared" si="173"/>
        <v>0.59</v>
      </c>
      <c r="S5526" s="2">
        <f>IF(AND(P5526&lt;&gt;"_U",P5526&lt;&gt;"c",J5526&lt;&gt;99,J5526&lt;&gt;9),IFERROR(VLOOKUP(A5526,'TA Total'!$A$2:$N$10000,14,0),"."),".")</f>
        <v>5064</v>
      </c>
    </row>
    <row r="5527" spans="1:19" x14ac:dyDescent="0.4">
      <c r="A5527" s="2" t="str">
        <f t="shared" si="172"/>
        <v>2023|Central Hawke's Bay District|10</v>
      </c>
      <c r="B5527" t="s">
        <v>16</v>
      </c>
      <c r="C5527" t="s">
        <v>17</v>
      </c>
      <c r="D5527" t="s">
        <v>18</v>
      </c>
      <c r="E5527" t="s">
        <v>19</v>
      </c>
      <c r="F5527">
        <v>2023</v>
      </c>
      <c r="G5527">
        <v>2023</v>
      </c>
      <c r="H5527">
        <v>32</v>
      </c>
      <c r="I5527" t="s">
        <v>123</v>
      </c>
      <c r="J5527">
        <v>1</v>
      </c>
      <c r="K5527" t="s">
        <v>22</v>
      </c>
      <c r="L5527">
        <v>10</v>
      </c>
      <c r="N5527">
        <v>0</v>
      </c>
      <c r="R5527" s="2">
        <f t="shared" si="173"/>
        <v>0</v>
      </c>
      <c r="S5527" s="2">
        <f>IF(AND(P5527&lt;&gt;"_U",P5527&lt;&gt;"c",J5527&lt;&gt;99,J5527&lt;&gt;9),IFERROR(VLOOKUP(A5527,'TA Total'!$A$2:$N$10000,14,0),"."),".")</f>
        <v>3</v>
      </c>
    </row>
    <row r="5528" spans="1:19" x14ac:dyDescent="0.4">
      <c r="A5528" s="2" t="str">
        <f t="shared" si="172"/>
        <v>2023|Central Hawke's Bay District|11</v>
      </c>
      <c r="B5528" t="s">
        <v>16</v>
      </c>
      <c r="C5528" t="s">
        <v>17</v>
      </c>
      <c r="D5528" t="s">
        <v>18</v>
      </c>
      <c r="E5528" t="s">
        <v>19</v>
      </c>
      <c r="F5528">
        <v>2023</v>
      </c>
      <c r="G5528">
        <v>2023</v>
      </c>
      <c r="H5528">
        <v>32</v>
      </c>
      <c r="I5528" t="s">
        <v>123</v>
      </c>
      <c r="J5528">
        <v>1</v>
      </c>
      <c r="K5528" t="s">
        <v>22</v>
      </c>
      <c r="L5528">
        <v>11</v>
      </c>
      <c r="N5528">
        <v>2430</v>
      </c>
      <c r="R5528" s="2">
        <f t="shared" si="173"/>
        <v>52.6</v>
      </c>
      <c r="S5528" s="2">
        <f>IF(AND(P5528&lt;&gt;"_U",P5528&lt;&gt;"c",J5528&lt;&gt;99,J5528&lt;&gt;9),IFERROR(VLOOKUP(A5528,'TA Total'!$A$2:$N$10000,14,0),"."),".")</f>
        <v>4620</v>
      </c>
    </row>
    <row r="5529" spans="1:19" x14ac:dyDescent="0.4">
      <c r="A5529" s="2" t="str">
        <f t="shared" si="172"/>
        <v>2023|Central Hawke's Bay District|12</v>
      </c>
      <c r="B5529" t="s">
        <v>16</v>
      </c>
      <c r="C5529" t="s">
        <v>17</v>
      </c>
      <c r="D5529" t="s">
        <v>18</v>
      </c>
      <c r="E5529" t="s">
        <v>19</v>
      </c>
      <c r="F5529">
        <v>2023</v>
      </c>
      <c r="G5529">
        <v>2023</v>
      </c>
      <c r="H5529">
        <v>32</v>
      </c>
      <c r="I5529" t="s">
        <v>123</v>
      </c>
      <c r="J5529">
        <v>1</v>
      </c>
      <c r="K5529" t="s">
        <v>22</v>
      </c>
      <c r="L5529">
        <v>12</v>
      </c>
      <c r="N5529">
        <v>297</v>
      </c>
      <c r="R5529" s="2">
        <f t="shared" si="173"/>
        <v>81.150000000000006</v>
      </c>
      <c r="S5529" s="2">
        <f>IF(AND(P5529&lt;&gt;"_U",P5529&lt;&gt;"c",J5529&lt;&gt;99,J5529&lt;&gt;9),IFERROR(VLOOKUP(A5529,'TA Total'!$A$2:$N$10000,14,0),"."),".")</f>
        <v>366</v>
      </c>
    </row>
    <row r="5530" spans="1:19" x14ac:dyDescent="0.4">
      <c r="A5530" s="2" t="str">
        <f t="shared" si="172"/>
        <v>2023|Central Hawke's Bay District|13</v>
      </c>
      <c r="B5530" t="s">
        <v>16</v>
      </c>
      <c r="C5530" t="s">
        <v>17</v>
      </c>
      <c r="D5530" t="s">
        <v>18</v>
      </c>
      <c r="E5530" t="s">
        <v>19</v>
      </c>
      <c r="F5530">
        <v>2023</v>
      </c>
      <c r="G5530">
        <v>2023</v>
      </c>
      <c r="H5530">
        <v>32</v>
      </c>
      <c r="I5530" t="s">
        <v>123</v>
      </c>
      <c r="J5530">
        <v>1</v>
      </c>
      <c r="K5530" t="s">
        <v>22</v>
      </c>
      <c r="L5530">
        <v>13</v>
      </c>
      <c r="N5530">
        <v>12</v>
      </c>
      <c r="R5530" s="2">
        <f t="shared" si="173"/>
        <v>15.38</v>
      </c>
      <c r="S5530" s="2">
        <f>IF(AND(P5530&lt;&gt;"_U",P5530&lt;&gt;"c",J5530&lt;&gt;99,J5530&lt;&gt;9),IFERROR(VLOOKUP(A5530,'TA Total'!$A$2:$N$10000,14,0),"."),".")</f>
        <v>78</v>
      </c>
    </row>
    <row r="5531" spans="1:19" x14ac:dyDescent="0.4">
      <c r="A5531" s="2" t="str">
        <f t="shared" si="172"/>
        <v>2023|Central Hawke's Bay District|999</v>
      </c>
      <c r="B5531" t="s">
        <v>16</v>
      </c>
      <c r="C5531" t="s">
        <v>17</v>
      </c>
      <c r="D5531" t="s">
        <v>18</v>
      </c>
      <c r="E5531" t="s">
        <v>19</v>
      </c>
      <c r="F5531">
        <v>2023</v>
      </c>
      <c r="G5531">
        <v>2023</v>
      </c>
      <c r="H5531">
        <v>32</v>
      </c>
      <c r="I5531" t="s">
        <v>123</v>
      </c>
      <c r="J5531">
        <v>1</v>
      </c>
      <c r="K5531" t="s">
        <v>22</v>
      </c>
      <c r="L5531">
        <v>999</v>
      </c>
      <c r="N5531">
        <v>2739</v>
      </c>
      <c r="R5531" s="2">
        <f t="shared" si="173"/>
        <v>54.09</v>
      </c>
      <c r="S5531" s="2">
        <f>IF(AND(P5531&lt;&gt;"_U",P5531&lt;&gt;"c",J5531&lt;&gt;99,J5531&lt;&gt;9),IFERROR(VLOOKUP(A5531,'TA Total'!$A$2:$N$10000,14,0),"."),".")</f>
        <v>5064</v>
      </c>
    </row>
    <row r="5532" spans="1:19" x14ac:dyDescent="0.4">
      <c r="A5532" s="2" t="str">
        <f t="shared" si="172"/>
        <v>2023|Central Hawke's Bay District|10</v>
      </c>
      <c r="B5532" t="s">
        <v>16</v>
      </c>
      <c r="C5532" t="s">
        <v>17</v>
      </c>
      <c r="D5532" t="s">
        <v>18</v>
      </c>
      <c r="E5532" t="s">
        <v>19</v>
      </c>
      <c r="F5532">
        <v>2023</v>
      </c>
      <c r="G5532">
        <v>2023</v>
      </c>
      <c r="H5532">
        <v>32</v>
      </c>
      <c r="I5532" t="s">
        <v>123</v>
      </c>
      <c r="J5532">
        <v>2</v>
      </c>
      <c r="K5532" t="s">
        <v>23</v>
      </c>
      <c r="L5532">
        <v>10</v>
      </c>
      <c r="N5532">
        <v>0</v>
      </c>
      <c r="R5532" s="2">
        <f t="shared" si="173"/>
        <v>0</v>
      </c>
      <c r="S5532" s="2">
        <f>IF(AND(P5532&lt;&gt;"_U",P5532&lt;&gt;"c",J5532&lt;&gt;99,J5532&lt;&gt;9),IFERROR(VLOOKUP(A5532,'TA Total'!$A$2:$N$10000,14,0),"."),".")</f>
        <v>3</v>
      </c>
    </row>
    <row r="5533" spans="1:19" x14ac:dyDescent="0.4">
      <c r="A5533" s="2" t="str">
        <f t="shared" si="172"/>
        <v>2023|Central Hawke's Bay District|11</v>
      </c>
      <c r="B5533" t="s">
        <v>16</v>
      </c>
      <c r="C5533" t="s">
        <v>17</v>
      </c>
      <c r="D5533" t="s">
        <v>18</v>
      </c>
      <c r="E5533" t="s">
        <v>19</v>
      </c>
      <c r="F5533">
        <v>2023</v>
      </c>
      <c r="G5533">
        <v>2023</v>
      </c>
      <c r="H5533">
        <v>32</v>
      </c>
      <c r="I5533" t="s">
        <v>123</v>
      </c>
      <c r="J5533">
        <v>2</v>
      </c>
      <c r="K5533" t="s">
        <v>23</v>
      </c>
      <c r="L5533">
        <v>11</v>
      </c>
      <c r="N5533">
        <v>1311</v>
      </c>
      <c r="R5533" s="2">
        <f t="shared" si="173"/>
        <v>28.38</v>
      </c>
      <c r="S5533" s="2">
        <f>IF(AND(P5533&lt;&gt;"_U",P5533&lt;&gt;"c",J5533&lt;&gt;99,J5533&lt;&gt;9),IFERROR(VLOOKUP(A5533,'TA Total'!$A$2:$N$10000,14,0),"."),".")</f>
        <v>4620</v>
      </c>
    </row>
    <row r="5534" spans="1:19" x14ac:dyDescent="0.4">
      <c r="A5534" s="2" t="str">
        <f t="shared" si="172"/>
        <v>2023|Central Hawke's Bay District|12</v>
      </c>
      <c r="B5534" t="s">
        <v>16</v>
      </c>
      <c r="C5534" t="s">
        <v>17</v>
      </c>
      <c r="D5534" t="s">
        <v>18</v>
      </c>
      <c r="E5534" t="s">
        <v>19</v>
      </c>
      <c r="F5534">
        <v>2023</v>
      </c>
      <c r="G5534">
        <v>2023</v>
      </c>
      <c r="H5534">
        <v>32</v>
      </c>
      <c r="I5534" t="s">
        <v>123</v>
      </c>
      <c r="J5534">
        <v>2</v>
      </c>
      <c r="K5534" t="s">
        <v>23</v>
      </c>
      <c r="L5534">
        <v>12</v>
      </c>
      <c r="N5534">
        <v>99</v>
      </c>
      <c r="R5534" s="2">
        <f t="shared" si="173"/>
        <v>27.05</v>
      </c>
      <c r="S5534" s="2">
        <f>IF(AND(P5534&lt;&gt;"_U",P5534&lt;&gt;"c",J5534&lt;&gt;99,J5534&lt;&gt;9),IFERROR(VLOOKUP(A5534,'TA Total'!$A$2:$N$10000,14,0),"."),".")</f>
        <v>366</v>
      </c>
    </row>
    <row r="5535" spans="1:19" x14ac:dyDescent="0.4">
      <c r="A5535" s="2" t="str">
        <f t="shared" si="172"/>
        <v>2023|Central Hawke's Bay District|13</v>
      </c>
      <c r="B5535" t="s">
        <v>16</v>
      </c>
      <c r="C5535" t="s">
        <v>17</v>
      </c>
      <c r="D5535" t="s">
        <v>18</v>
      </c>
      <c r="E5535" t="s">
        <v>19</v>
      </c>
      <c r="F5535">
        <v>2023</v>
      </c>
      <c r="G5535">
        <v>2023</v>
      </c>
      <c r="H5535">
        <v>32</v>
      </c>
      <c r="I5535" t="s">
        <v>123</v>
      </c>
      <c r="J5535">
        <v>2</v>
      </c>
      <c r="K5535" t="s">
        <v>23</v>
      </c>
      <c r="L5535">
        <v>13</v>
      </c>
      <c r="N5535">
        <v>36</v>
      </c>
      <c r="R5535" s="2">
        <f t="shared" si="173"/>
        <v>46.15</v>
      </c>
      <c r="S5535" s="2">
        <f>IF(AND(P5535&lt;&gt;"_U",P5535&lt;&gt;"c",J5535&lt;&gt;99,J5535&lt;&gt;9),IFERROR(VLOOKUP(A5535,'TA Total'!$A$2:$N$10000,14,0),"."),".")</f>
        <v>78</v>
      </c>
    </row>
    <row r="5536" spans="1:19" x14ac:dyDescent="0.4">
      <c r="A5536" s="2" t="str">
        <f t="shared" si="172"/>
        <v>2023|Central Hawke's Bay District|999</v>
      </c>
      <c r="B5536" t="s">
        <v>16</v>
      </c>
      <c r="C5536" t="s">
        <v>17</v>
      </c>
      <c r="D5536" t="s">
        <v>18</v>
      </c>
      <c r="E5536" t="s">
        <v>19</v>
      </c>
      <c r="F5536">
        <v>2023</v>
      </c>
      <c r="G5536">
        <v>2023</v>
      </c>
      <c r="H5536">
        <v>32</v>
      </c>
      <c r="I5536" t="s">
        <v>123</v>
      </c>
      <c r="J5536">
        <v>2</v>
      </c>
      <c r="K5536" t="s">
        <v>23</v>
      </c>
      <c r="L5536">
        <v>999</v>
      </c>
      <c r="N5536">
        <v>1443</v>
      </c>
      <c r="R5536" s="2">
        <f t="shared" si="173"/>
        <v>28.5</v>
      </c>
      <c r="S5536" s="2">
        <f>IF(AND(P5536&lt;&gt;"_U",P5536&lt;&gt;"c",J5536&lt;&gt;99,J5536&lt;&gt;9),IFERROR(VLOOKUP(A5536,'TA Total'!$A$2:$N$10000,14,0),"."),".")</f>
        <v>5064</v>
      </c>
    </row>
    <row r="5537" spans="1:19" x14ac:dyDescent="0.4">
      <c r="A5537" s="2" t="str">
        <f t="shared" si="172"/>
        <v>2023|Central Hawke's Bay District|10</v>
      </c>
      <c r="B5537" t="s">
        <v>16</v>
      </c>
      <c r="C5537" t="s">
        <v>17</v>
      </c>
      <c r="D5537" t="s">
        <v>18</v>
      </c>
      <c r="E5537" t="s">
        <v>19</v>
      </c>
      <c r="F5537">
        <v>2023</v>
      </c>
      <c r="G5537">
        <v>2023</v>
      </c>
      <c r="H5537">
        <v>32</v>
      </c>
      <c r="I5537" t="s">
        <v>123</v>
      </c>
      <c r="J5537">
        <v>3</v>
      </c>
      <c r="K5537" t="s">
        <v>24</v>
      </c>
      <c r="L5537">
        <v>10</v>
      </c>
      <c r="N5537">
        <v>0</v>
      </c>
      <c r="R5537" s="2">
        <f t="shared" si="173"/>
        <v>0</v>
      </c>
      <c r="S5537" s="2">
        <f>IF(AND(P5537&lt;&gt;"_U",P5537&lt;&gt;"c",J5537&lt;&gt;99,J5537&lt;&gt;9),IFERROR(VLOOKUP(A5537,'TA Total'!$A$2:$N$10000,14,0),"."),".")</f>
        <v>3</v>
      </c>
    </row>
    <row r="5538" spans="1:19" x14ac:dyDescent="0.4">
      <c r="A5538" s="2" t="str">
        <f t="shared" si="172"/>
        <v>2023|Central Hawke's Bay District|11</v>
      </c>
      <c r="B5538" t="s">
        <v>16</v>
      </c>
      <c r="C5538" t="s">
        <v>17</v>
      </c>
      <c r="D5538" t="s">
        <v>18</v>
      </c>
      <c r="E5538" t="s">
        <v>19</v>
      </c>
      <c r="F5538">
        <v>2023</v>
      </c>
      <c r="G5538">
        <v>2023</v>
      </c>
      <c r="H5538">
        <v>32</v>
      </c>
      <c r="I5538" t="s">
        <v>123</v>
      </c>
      <c r="J5538">
        <v>3</v>
      </c>
      <c r="K5538" t="s">
        <v>24</v>
      </c>
      <c r="L5538">
        <v>11</v>
      </c>
      <c r="N5538">
        <v>159</v>
      </c>
      <c r="R5538" s="2">
        <f t="shared" si="173"/>
        <v>3.44</v>
      </c>
      <c r="S5538" s="2">
        <f>IF(AND(P5538&lt;&gt;"_U",P5538&lt;&gt;"c",J5538&lt;&gt;99,J5538&lt;&gt;9),IFERROR(VLOOKUP(A5538,'TA Total'!$A$2:$N$10000,14,0),"."),".")</f>
        <v>4620</v>
      </c>
    </row>
    <row r="5539" spans="1:19" x14ac:dyDescent="0.4">
      <c r="A5539" s="2" t="str">
        <f t="shared" si="172"/>
        <v>2023|Central Hawke's Bay District|12</v>
      </c>
      <c r="B5539" t="s">
        <v>16</v>
      </c>
      <c r="C5539" t="s">
        <v>17</v>
      </c>
      <c r="D5539" t="s">
        <v>18</v>
      </c>
      <c r="E5539" t="s">
        <v>19</v>
      </c>
      <c r="F5539">
        <v>2023</v>
      </c>
      <c r="G5539">
        <v>2023</v>
      </c>
      <c r="H5539">
        <v>32</v>
      </c>
      <c r="I5539" t="s">
        <v>123</v>
      </c>
      <c r="J5539">
        <v>3</v>
      </c>
      <c r="K5539" t="s">
        <v>24</v>
      </c>
      <c r="L5539">
        <v>12</v>
      </c>
      <c r="N5539">
        <v>6</v>
      </c>
      <c r="R5539" s="2">
        <f t="shared" si="173"/>
        <v>1.64</v>
      </c>
      <c r="S5539" s="2">
        <f>IF(AND(P5539&lt;&gt;"_U",P5539&lt;&gt;"c",J5539&lt;&gt;99,J5539&lt;&gt;9),IFERROR(VLOOKUP(A5539,'TA Total'!$A$2:$N$10000,14,0),"."),".")</f>
        <v>366</v>
      </c>
    </row>
    <row r="5540" spans="1:19" x14ac:dyDescent="0.4">
      <c r="A5540" s="2" t="str">
        <f t="shared" si="172"/>
        <v>2023|Central Hawke's Bay District|13</v>
      </c>
      <c r="B5540" t="s">
        <v>16</v>
      </c>
      <c r="C5540" t="s">
        <v>17</v>
      </c>
      <c r="D5540" t="s">
        <v>18</v>
      </c>
      <c r="E5540" t="s">
        <v>19</v>
      </c>
      <c r="F5540">
        <v>2023</v>
      </c>
      <c r="G5540">
        <v>2023</v>
      </c>
      <c r="H5540">
        <v>32</v>
      </c>
      <c r="I5540" t="s">
        <v>123</v>
      </c>
      <c r="J5540">
        <v>3</v>
      </c>
      <c r="K5540" t="s">
        <v>24</v>
      </c>
      <c r="L5540">
        <v>13</v>
      </c>
      <c r="N5540">
        <v>9</v>
      </c>
      <c r="R5540" s="2">
        <f t="shared" si="173"/>
        <v>11.54</v>
      </c>
      <c r="S5540" s="2">
        <f>IF(AND(P5540&lt;&gt;"_U",P5540&lt;&gt;"c",J5540&lt;&gt;99,J5540&lt;&gt;9),IFERROR(VLOOKUP(A5540,'TA Total'!$A$2:$N$10000,14,0),"."),".")</f>
        <v>78</v>
      </c>
    </row>
    <row r="5541" spans="1:19" x14ac:dyDescent="0.4">
      <c r="A5541" s="2" t="str">
        <f t="shared" si="172"/>
        <v>2023|Central Hawke's Bay District|999</v>
      </c>
      <c r="B5541" t="s">
        <v>16</v>
      </c>
      <c r="C5541" t="s">
        <v>17</v>
      </c>
      <c r="D5541" t="s">
        <v>18</v>
      </c>
      <c r="E5541" t="s">
        <v>19</v>
      </c>
      <c r="F5541">
        <v>2023</v>
      </c>
      <c r="G5541">
        <v>2023</v>
      </c>
      <c r="H5541">
        <v>32</v>
      </c>
      <c r="I5541" t="s">
        <v>123</v>
      </c>
      <c r="J5541">
        <v>3</v>
      </c>
      <c r="K5541" t="s">
        <v>24</v>
      </c>
      <c r="L5541">
        <v>999</v>
      </c>
      <c r="N5541">
        <v>171</v>
      </c>
      <c r="R5541" s="2">
        <f t="shared" si="173"/>
        <v>3.38</v>
      </c>
      <c r="S5541" s="2">
        <f>IF(AND(P5541&lt;&gt;"_U",P5541&lt;&gt;"c",J5541&lt;&gt;99,J5541&lt;&gt;9),IFERROR(VLOOKUP(A5541,'TA Total'!$A$2:$N$10000,14,0),"."),".")</f>
        <v>5064</v>
      </c>
    </row>
    <row r="5542" spans="1:19" x14ac:dyDescent="0.4">
      <c r="A5542" s="2" t="str">
        <f t="shared" si="172"/>
        <v>2023|Central Hawke's Bay District|10</v>
      </c>
      <c r="B5542" t="s">
        <v>16</v>
      </c>
      <c r="C5542" t="s">
        <v>17</v>
      </c>
      <c r="D5542" t="s">
        <v>18</v>
      </c>
      <c r="E5542" t="s">
        <v>19</v>
      </c>
      <c r="F5542">
        <v>2023</v>
      </c>
      <c r="G5542">
        <v>2023</v>
      </c>
      <c r="H5542">
        <v>32</v>
      </c>
      <c r="I5542" t="s">
        <v>123</v>
      </c>
      <c r="J5542">
        <v>4</v>
      </c>
      <c r="K5542" t="s">
        <v>25</v>
      </c>
      <c r="L5542">
        <v>10</v>
      </c>
      <c r="N5542">
        <v>0</v>
      </c>
      <c r="R5542" s="2">
        <f t="shared" si="173"/>
        <v>0</v>
      </c>
      <c r="S5542" s="2">
        <f>IF(AND(P5542&lt;&gt;"_U",P5542&lt;&gt;"c",J5542&lt;&gt;99,J5542&lt;&gt;9),IFERROR(VLOOKUP(A5542,'TA Total'!$A$2:$N$10000,14,0),"."),".")</f>
        <v>3</v>
      </c>
    </row>
    <row r="5543" spans="1:19" x14ac:dyDescent="0.4">
      <c r="A5543" s="2" t="str">
        <f t="shared" si="172"/>
        <v>2023|Central Hawke's Bay District|11</v>
      </c>
      <c r="B5543" t="s">
        <v>16</v>
      </c>
      <c r="C5543" t="s">
        <v>17</v>
      </c>
      <c r="D5543" t="s">
        <v>18</v>
      </c>
      <c r="E5543" t="s">
        <v>19</v>
      </c>
      <c r="F5543">
        <v>2023</v>
      </c>
      <c r="G5543">
        <v>2023</v>
      </c>
      <c r="H5543">
        <v>32</v>
      </c>
      <c r="I5543" t="s">
        <v>123</v>
      </c>
      <c r="J5543">
        <v>4</v>
      </c>
      <c r="K5543" t="s">
        <v>25</v>
      </c>
      <c r="L5543">
        <v>11</v>
      </c>
      <c r="N5543">
        <v>123</v>
      </c>
      <c r="R5543" s="2">
        <f t="shared" si="173"/>
        <v>2.66</v>
      </c>
      <c r="S5543" s="2">
        <f>IF(AND(P5543&lt;&gt;"_U",P5543&lt;&gt;"c",J5543&lt;&gt;99,J5543&lt;&gt;9),IFERROR(VLOOKUP(A5543,'TA Total'!$A$2:$N$10000,14,0),"."),".")</f>
        <v>4620</v>
      </c>
    </row>
    <row r="5544" spans="1:19" x14ac:dyDescent="0.4">
      <c r="A5544" s="2" t="str">
        <f t="shared" si="172"/>
        <v>2023|Central Hawke's Bay District|12</v>
      </c>
      <c r="B5544" t="s">
        <v>16</v>
      </c>
      <c r="C5544" t="s">
        <v>17</v>
      </c>
      <c r="D5544" t="s">
        <v>18</v>
      </c>
      <c r="E5544" t="s">
        <v>19</v>
      </c>
      <c r="F5544">
        <v>2023</v>
      </c>
      <c r="G5544">
        <v>2023</v>
      </c>
      <c r="H5544">
        <v>32</v>
      </c>
      <c r="I5544" t="s">
        <v>123</v>
      </c>
      <c r="J5544">
        <v>4</v>
      </c>
      <c r="K5544" t="s">
        <v>25</v>
      </c>
      <c r="L5544">
        <v>12</v>
      </c>
      <c r="N5544">
        <v>9</v>
      </c>
      <c r="R5544" s="2">
        <f t="shared" si="173"/>
        <v>2.46</v>
      </c>
      <c r="S5544" s="2">
        <f>IF(AND(P5544&lt;&gt;"_U",P5544&lt;&gt;"c",J5544&lt;&gt;99,J5544&lt;&gt;9),IFERROR(VLOOKUP(A5544,'TA Total'!$A$2:$N$10000,14,0),"."),".")</f>
        <v>366</v>
      </c>
    </row>
    <row r="5545" spans="1:19" x14ac:dyDescent="0.4">
      <c r="A5545" s="2" t="str">
        <f t="shared" si="172"/>
        <v>2023|Central Hawke's Bay District|13</v>
      </c>
      <c r="B5545" t="s">
        <v>16</v>
      </c>
      <c r="C5545" t="s">
        <v>17</v>
      </c>
      <c r="D5545" t="s">
        <v>18</v>
      </c>
      <c r="E5545" t="s">
        <v>19</v>
      </c>
      <c r="F5545">
        <v>2023</v>
      </c>
      <c r="G5545">
        <v>2023</v>
      </c>
      <c r="H5545">
        <v>32</v>
      </c>
      <c r="I5545" t="s">
        <v>123</v>
      </c>
      <c r="J5545">
        <v>4</v>
      </c>
      <c r="K5545" t="s">
        <v>25</v>
      </c>
      <c r="L5545">
        <v>13</v>
      </c>
      <c r="N5545">
        <v>6</v>
      </c>
      <c r="R5545" s="2">
        <f t="shared" si="173"/>
        <v>7.69</v>
      </c>
      <c r="S5545" s="2">
        <f>IF(AND(P5545&lt;&gt;"_U",P5545&lt;&gt;"c",J5545&lt;&gt;99,J5545&lt;&gt;9),IFERROR(VLOOKUP(A5545,'TA Total'!$A$2:$N$10000,14,0),"."),".")</f>
        <v>78</v>
      </c>
    </row>
    <row r="5546" spans="1:19" x14ac:dyDescent="0.4">
      <c r="A5546" s="2" t="str">
        <f t="shared" si="172"/>
        <v>2023|Central Hawke's Bay District|999</v>
      </c>
      <c r="B5546" t="s">
        <v>16</v>
      </c>
      <c r="C5546" t="s">
        <v>17</v>
      </c>
      <c r="D5546" t="s">
        <v>18</v>
      </c>
      <c r="E5546" t="s">
        <v>19</v>
      </c>
      <c r="F5546">
        <v>2023</v>
      </c>
      <c r="G5546">
        <v>2023</v>
      </c>
      <c r="H5546">
        <v>32</v>
      </c>
      <c r="I5546" t="s">
        <v>123</v>
      </c>
      <c r="J5546">
        <v>4</v>
      </c>
      <c r="K5546" t="s">
        <v>25</v>
      </c>
      <c r="L5546">
        <v>999</v>
      </c>
      <c r="N5546">
        <v>138</v>
      </c>
      <c r="R5546" s="2">
        <f t="shared" si="173"/>
        <v>2.73</v>
      </c>
      <c r="S5546" s="2">
        <f>IF(AND(P5546&lt;&gt;"_U",P5546&lt;&gt;"c",J5546&lt;&gt;99,J5546&lt;&gt;9),IFERROR(VLOOKUP(A5546,'TA Total'!$A$2:$N$10000,14,0),"."),".")</f>
        <v>5064</v>
      </c>
    </row>
    <row r="5547" spans="1:19" x14ac:dyDescent="0.4">
      <c r="A5547" s="2" t="str">
        <f t="shared" si="172"/>
        <v>2023|Central Hawke's Bay District|10</v>
      </c>
      <c r="B5547" t="s">
        <v>16</v>
      </c>
      <c r="C5547" t="s">
        <v>17</v>
      </c>
      <c r="D5547" t="s">
        <v>18</v>
      </c>
      <c r="E5547" t="s">
        <v>19</v>
      </c>
      <c r="F5547">
        <v>2023</v>
      </c>
      <c r="G5547">
        <v>2023</v>
      </c>
      <c r="H5547">
        <v>32</v>
      </c>
      <c r="I5547" t="s">
        <v>123</v>
      </c>
      <c r="J5547">
        <v>5</v>
      </c>
      <c r="K5547" t="s">
        <v>26</v>
      </c>
      <c r="L5547">
        <v>10</v>
      </c>
      <c r="N5547">
        <v>3</v>
      </c>
      <c r="R5547" s="2">
        <f t="shared" si="173"/>
        <v>100</v>
      </c>
      <c r="S5547" s="2">
        <f>IF(AND(P5547&lt;&gt;"_U",P5547&lt;&gt;"c",J5547&lt;&gt;99,J5547&lt;&gt;9),IFERROR(VLOOKUP(A5547,'TA Total'!$A$2:$N$10000,14,0),"."),".")</f>
        <v>3</v>
      </c>
    </row>
    <row r="5548" spans="1:19" x14ac:dyDescent="0.4">
      <c r="A5548" s="2" t="str">
        <f t="shared" si="172"/>
        <v>2023|Central Hawke's Bay District|11</v>
      </c>
      <c r="B5548" t="s">
        <v>16</v>
      </c>
      <c r="C5548" t="s">
        <v>17</v>
      </c>
      <c r="D5548" t="s">
        <v>18</v>
      </c>
      <c r="E5548" t="s">
        <v>19</v>
      </c>
      <c r="F5548">
        <v>2023</v>
      </c>
      <c r="G5548">
        <v>2023</v>
      </c>
      <c r="H5548">
        <v>32</v>
      </c>
      <c r="I5548" t="s">
        <v>123</v>
      </c>
      <c r="J5548">
        <v>5</v>
      </c>
      <c r="K5548" t="s">
        <v>26</v>
      </c>
      <c r="L5548">
        <v>11</v>
      </c>
      <c r="N5548">
        <v>3561</v>
      </c>
      <c r="R5548" s="2">
        <f t="shared" si="173"/>
        <v>77.08</v>
      </c>
      <c r="S5548" s="2">
        <f>IF(AND(P5548&lt;&gt;"_U",P5548&lt;&gt;"c",J5548&lt;&gt;99,J5548&lt;&gt;9),IFERROR(VLOOKUP(A5548,'TA Total'!$A$2:$N$10000,14,0),"."),".")</f>
        <v>4620</v>
      </c>
    </row>
    <row r="5549" spans="1:19" x14ac:dyDescent="0.4">
      <c r="A5549" s="2" t="str">
        <f t="shared" si="172"/>
        <v>2023|Central Hawke's Bay District|12</v>
      </c>
      <c r="B5549" t="s">
        <v>16</v>
      </c>
      <c r="C5549" t="s">
        <v>17</v>
      </c>
      <c r="D5549" t="s">
        <v>18</v>
      </c>
      <c r="E5549" t="s">
        <v>19</v>
      </c>
      <c r="F5549">
        <v>2023</v>
      </c>
      <c r="G5549">
        <v>2023</v>
      </c>
      <c r="H5549">
        <v>32</v>
      </c>
      <c r="I5549" t="s">
        <v>123</v>
      </c>
      <c r="J5549">
        <v>5</v>
      </c>
      <c r="K5549" t="s">
        <v>26</v>
      </c>
      <c r="L5549">
        <v>12</v>
      </c>
      <c r="N5549">
        <v>96</v>
      </c>
      <c r="R5549" s="2">
        <f t="shared" si="173"/>
        <v>26.23</v>
      </c>
      <c r="S5549" s="2">
        <f>IF(AND(P5549&lt;&gt;"_U",P5549&lt;&gt;"c",J5549&lt;&gt;99,J5549&lt;&gt;9),IFERROR(VLOOKUP(A5549,'TA Total'!$A$2:$N$10000,14,0),"."),".")</f>
        <v>366</v>
      </c>
    </row>
    <row r="5550" spans="1:19" x14ac:dyDescent="0.4">
      <c r="A5550" s="2" t="str">
        <f t="shared" si="172"/>
        <v>2023|Central Hawke's Bay District|13</v>
      </c>
      <c r="B5550" t="s">
        <v>16</v>
      </c>
      <c r="C5550" t="s">
        <v>17</v>
      </c>
      <c r="D5550" t="s">
        <v>18</v>
      </c>
      <c r="E5550" t="s">
        <v>19</v>
      </c>
      <c r="F5550">
        <v>2023</v>
      </c>
      <c r="G5550">
        <v>2023</v>
      </c>
      <c r="H5550">
        <v>32</v>
      </c>
      <c r="I5550" t="s">
        <v>123</v>
      </c>
      <c r="J5550">
        <v>5</v>
      </c>
      <c r="K5550" t="s">
        <v>26</v>
      </c>
      <c r="L5550">
        <v>13</v>
      </c>
      <c r="N5550">
        <v>15</v>
      </c>
      <c r="R5550" s="2">
        <f t="shared" si="173"/>
        <v>19.23</v>
      </c>
      <c r="S5550" s="2">
        <f>IF(AND(P5550&lt;&gt;"_U",P5550&lt;&gt;"c",J5550&lt;&gt;99,J5550&lt;&gt;9),IFERROR(VLOOKUP(A5550,'TA Total'!$A$2:$N$10000,14,0),"."),".")</f>
        <v>78</v>
      </c>
    </row>
    <row r="5551" spans="1:19" x14ac:dyDescent="0.4">
      <c r="A5551" s="2" t="str">
        <f t="shared" si="172"/>
        <v>2023|Central Hawke's Bay District|999</v>
      </c>
      <c r="B5551" t="s">
        <v>16</v>
      </c>
      <c r="C5551" t="s">
        <v>17</v>
      </c>
      <c r="D5551" t="s">
        <v>18</v>
      </c>
      <c r="E5551" t="s">
        <v>19</v>
      </c>
      <c r="F5551">
        <v>2023</v>
      </c>
      <c r="G5551">
        <v>2023</v>
      </c>
      <c r="H5551">
        <v>32</v>
      </c>
      <c r="I5551" t="s">
        <v>123</v>
      </c>
      <c r="J5551">
        <v>5</v>
      </c>
      <c r="K5551" t="s">
        <v>26</v>
      </c>
      <c r="L5551">
        <v>999</v>
      </c>
      <c r="N5551">
        <v>3675</v>
      </c>
      <c r="R5551" s="2">
        <f t="shared" si="173"/>
        <v>72.569999999999993</v>
      </c>
      <c r="S5551" s="2">
        <f>IF(AND(P5551&lt;&gt;"_U",P5551&lt;&gt;"c",J5551&lt;&gt;99,J5551&lt;&gt;9),IFERROR(VLOOKUP(A5551,'TA Total'!$A$2:$N$10000,14,0),"."),".")</f>
        <v>5064</v>
      </c>
    </row>
    <row r="5552" spans="1:19" x14ac:dyDescent="0.4">
      <c r="A5552" s="2" t="str">
        <f t="shared" si="172"/>
        <v>2023|Central Hawke's Bay District|10</v>
      </c>
      <c r="B5552" t="s">
        <v>16</v>
      </c>
      <c r="C5552" t="s">
        <v>17</v>
      </c>
      <c r="D5552" t="s">
        <v>18</v>
      </c>
      <c r="E5552" t="s">
        <v>19</v>
      </c>
      <c r="F5552">
        <v>2023</v>
      </c>
      <c r="G5552">
        <v>2023</v>
      </c>
      <c r="H5552">
        <v>32</v>
      </c>
      <c r="I5552" t="s">
        <v>123</v>
      </c>
      <c r="J5552">
        <v>6</v>
      </c>
      <c r="K5552" t="s">
        <v>27</v>
      </c>
      <c r="L5552">
        <v>10</v>
      </c>
      <c r="N5552">
        <v>0</v>
      </c>
      <c r="R5552" s="2">
        <f t="shared" si="173"/>
        <v>0</v>
      </c>
      <c r="S5552" s="2">
        <f>IF(AND(P5552&lt;&gt;"_U",P5552&lt;&gt;"c",J5552&lt;&gt;99,J5552&lt;&gt;9),IFERROR(VLOOKUP(A5552,'TA Total'!$A$2:$N$10000,14,0),"."),".")</f>
        <v>3</v>
      </c>
    </row>
    <row r="5553" spans="1:19" x14ac:dyDescent="0.4">
      <c r="A5553" s="2" t="str">
        <f t="shared" si="172"/>
        <v>2023|Central Hawke's Bay District|11</v>
      </c>
      <c r="B5553" t="s">
        <v>16</v>
      </c>
      <c r="C5553" t="s">
        <v>17</v>
      </c>
      <c r="D5553" t="s">
        <v>18</v>
      </c>
      <c r="E5553" t="s">
        <v>19</v>
      </c>
      <c r="F5553">
        <v>2023</v>
      </c>
      <c r="G5553">
        <v>2023</v>
      </c>
      <c r="H5553">
        <v>32</v>
      </c>
      <c r="I5553" t="s">
        <v>123</v>
      </c>
      <c r="J5553">
        <v>6</v>
      </c>
      <c r="K5553" t="s">
        <v>27</v>
      </c>
      <c r="L5553">
        <v>11</v>
      </c>
      <c r="N5553">
        <v>27</v>
      </c>
      <c r="R5553" s="2">
        <f t="shared" si="173"/>
        <v>0.57999999999999996</v>
      </c>
      <c r="S5553" s="2">
        <f>IF(AND(P5553&lt;&gt;"_U",P5553&lt;&gt;"c",J5553&lt;&gt;99,J5553&lt;&gt;9),IFERROR(VLOOKUP(A5553,'TA Total'!$A$2:$N$10000,14,0),"."),".")</f>
        <v>4620</v>
      </c>
    </row>
    <row r="5554" spans="1:19" x14ac:dyDescent="0.4">
      <c r="A5554" s="2" t="str">
        <f t="shared" si="172"/>
        <v>2023|Central Hawke's Bay District|12</v>
      </c>
      <c r="B5554" t="s">
        <v>16</v>
      </c>
      <c r="C5554" t="s">
        <v>17</v>
      </c>
      <c r="D5554" t="s">
        <v>18</v>
      </c>
      <c r="E5554" t="s">
        <v>19</v>
      </c>
      <c r="F5554">
        <v>2023</v>
      </c>
      <c r="G5554">
        <v>2023</v>
      </c>
      <c r="H5554">
        <v>32</v>
      </c>
      <c r="I5554" t="s">
        <v>123</v>
      </c>
      <c r="J5554">
        <v>6</v>
      </c>
      <c r="K5554" t="s">
        <v>27</v>
      </c>
      <c r="L5554">
        <v>12</v>
      </c>
      <c r="N5554">
        <v>0</v>
      </c>
      <c r="R5554" s="2">
        <f t="shared" si="173"/>
        <v>0</v>
      </c>
      <c r="S5554" s="2">
        <f>IF(AND(P5554&lt;&gt;"_U",P5554&lt;&gt;"c",J5554&lt;&gt;99,J5554&lt;&gt;9),IFERROR(VLOOKUP(A5554,'TA Total'!$A$2:$N$10000,14,0),"."),".")</f>
        <v>366</v>
      </c>
    </row>
    <row r="5555" spans="1:19" x14ac:dyDescent="0.4">
      <c r="A5555" s="2" t="str">
        <f t="shared" si="172"/>
        <v>2023|Central Hawke's Bay District|13</v>
      </c>
      <c r="B5555" t="s">
        <v>16</v>
      </c>
      <c r="C5555" t="s">
        <v>17</v>
      </c>
      <c r="D5555" t="s">
        <v>18</v>
      </c>
      <c r="E5555" t="s">
        <v>19</v>
      </c>
      <c r="F5555">
        <v>2023</v>
      </c>
      <c r="G5555">
        <v>2023</v>
      </c>
      <c r="H5555">
        <v>32</v>
      </c>
      <c r="I5555" t="s">
        <v>123</v>
      </c>
      <c r="J5555">
        <v>6</v>
      </c>
      <c r="K5555" t="s">
        <v>27</v>
      </c>
      <c r="L5555">
        <v>13</v>
      </c>
      <c r="N5555">
        <v>0</v>
      </c>
      <c r="R5555" s="2">
        <f t="shared" si="173"/>
        <v>0</v>
      </c>
      <c r="S5555" s="2">
        <f>IF(AND(P5555&lt;&gt;"_U",P5555&lt;&gt;"c",J5555&lt;&gt;99,J5555&lt;&gt;9),IFERROR(VLOOKUP(A5555,'TA Total'!$A$2:$N$10000,14,0),"."),".")</f>
        <v>78</v>
      </c>
    </row>
    <row r="5556" spans="1:19" x14ac:dyDescent="0.4">
      <c r="A5556" s="2" t="str">
        <f t="shared" si="172"/>
        <v>2023|Central Hawke's Bay District|999</v>
      </c>
      <c r="B5556" t="s">
        <v>16</v>
      </c>
      <c r="C5556" t="s">
        <v>17</v>
      </c>
      <c r="D5556" t="s">
        <v>18</v>
      </c>
      <c r="E5556" t="s">
        <v>19</v>
      </c>
      <c r="F5556">
        <v>2023</v>
      </c>
      <c r="G5556">
        <v>2023</v>
      </c>
      <c r="H5556">
        <v>32</v>
      </c>
      <c r="I5556" t="s">
        <v>123</v>
      </c>
      <c r="J5556">
        <v>6</v>
      </c>
      <c r="K5556" t="s">
        <v>27</v>
      </c>
      <c r="L5556">
        <v>999</v>
      </c>
      <c r="N5556">
        <v>30</v>
      </c>
      <c r="R5556" s="2">
        <f t="shared" si="173"/>
        <v>0.59</v>
      </c>
      <c r="S5556" s="2">
        <f>IF(AND(P5556&lt;&gt;"_U",P5556&lt;&gt;"c",J5556&lt;&gt;99,J5556&lt;&gt;9),IFERROR(VLOOKUP(A5556,'TA Total'!$A$2:$N$10000,14,0),"."),".")</f>
        <v>5064</v>
      </c>
    </row>
    <row r="5557" spans="1:19" x14ac:dyDescent="0.4">
      <c r="A5557" s="2" t="str">
        <f t="shared" si="172"/>
        <v>2023|Central Hawke's Bay District|10</v>
      </c>
      <c r="B5557" t="s">
        <v>16</v>
      </c>
      <c r="C5557" t="s">
        <v>17</v>
      </c>
      <c r="D5557" t="s">
        <v>18</v>
      </c>
      <c r="E5557" t="s">
        <v>19</v>
      </c>
      <c r="F5557">
        <v>2023</v>
      </c>
      <c r="G5557">
        <v>2023</v>
      </c>
      <c r="H5557">
        <v>32</v>
      </c>
      <c r="I5557" t="s">
        <v>123</v>
      </c>
      <c r="J5557">
        <v>7</v>
      </c>
      <c r="K5557" t="s">
        <v>28</v>
      </c>
      <c r="L5557">
        <v>10</v>
      </c>
      <c r="N5557">
        <v>0</v>
      </c>
      <c r="R5557" s="2">
        <f t="shared" si="173"/>
        <v>0</v>
      </c>
      <c r="S5557" s="2">
        <f>IF(AND(P5557&lt;&gt;"_U",P5557&lt;&gt;"c",J5557&lt;&gt;99,J5557&lt;&gt;9),IFERROR(VLOOKUP(A5557,'TA Total'!$A$2:$N$10000,14,0),"."),".")</f>
        <v>3</v>
      </c>
    </row>
    <row r="5558" spans="1:19" x14ac:dyDescent="0.4">
      <c r="A5558" s="2" t="str">
        <f t="shared" si="172"/>
        <v>2023|Central Hawke's Bay District|11</v>
      </c>
      <c r="B5558" t="s">
        <v>16</v>
      </c>
      <c r="C5558" t="s">
        <v>17</v>
      </c>
      <c r="D5558" t="s">
        <v>18</v>
      </c>
      <c r="E5558" t="s">
        <v>19</v>
      </c>
      <c r="F5558">
        <v>2023</v>
      </c>
      <c r="G5558">
        <v>2023</v>
      </c>
      <c r="H5558">
        <v>32</v>
      </c>
      <c r="I5558" t="s">
        <v>123</v>
      </c>
      <c r="J5558">
        <v>7</v>
      </c>
      <c r="K5558" t="s">
        <v>28</v>
      </c>
      <c r="L5558">
        <v>11</v>
      </c>
      <c r="N5558">
        <v>12</v>
      </c>
      <c r="R5558" s="2">
        <f t="shared" si="173"/>
        <v>0.26</v>
      </c>
      <c r="S5558" s="2">
        <f>IF(AND(P5558&lt;&gt;"_U",P5558&lt;&gt;"c",J5558&lt;&gt;99,J5558&lt;&gt;9),IFERROR(VLOOKUP(A5558,'TA Total'!$A$2:$N$10000,14,0),"."),".")</f>
        <v>4620</v>
      </c>
    </row>
    <row r="5559" spans="1:19" x14ac:dyDescent="0.4">
      <c r="A5559" s="2" t="str">
        <f t="shared" si="172"/>
        <v>2023|Central Hawke's Bay District|12</v>
      </c>
      <c r="B5559" t="s">
        <v>16</v>
      </c>
      <c r="C5559" t="s">
        <v>17</v>
      </c>
      <c r="D5559" t="s">
        <v>18</v>
      </c>
      <c r="E5559" t="s">
        <v>19</v>
      </c>
      <c r="F5559">
        <v>2023</v>
      </c>
      <c r="G5559">
        <v>2023</v>
      </c>
      <c r="H5559">
        <v>32</v>
      </c>
      <c r="I5559" t="s">
        <v>123</v>
      </c>
      <c r="J5559">
        <v>7</v>
      </c>
      <c r="K5559" t="s">
        <v>28</v>
      </c>
      <c r="L5559">
        <v>12</v>
      </c>
      <c r="N5559">
        <v>0</v>
      </c>
      <c r="R5559" s="2">
        <f t="shared" si="173"/>
        <v>0</v>
      </c>
      <c r="S5559" s="2">
        <f>IF(AND(P5559&lt;&gt;"_U",P5559&lt;&gt;"c",J5559&lt;&gt;99,J5559&lt;&gt;9),IFERROR(VLOOKUP(A5559,'TA Total'!$A$2:$N$10000,14,0),"."),".")</f>
        <v>366</v>
      </c>
    </row>
    <row r="5560" spans="1:19" x14ac:dyDescent="0.4">
      <c r="A5560" s="2" t="str">
        <f t="shared" si="172"/>
        <v>2023|Central Hawke's Bay District|13</v>
      </c>
      <c r="B5560" t="s">
        <v>16</v>
      </c>
      <c r="C5560" t="s">
        <v>17</v>
      </c>
      <c r="D5560" t="s">
        <v>18</v>
      </c>
      <c r="E5560" t="s">
        <v>19</v>
      </c>
      <c r="F5560">
        <v>2023</v>
      </c>
      <c r="G5560">
        <v>2023</v>
      </c>
      <c r="H5560">
        <v>32</v>
      </c>
      <c r="I5560" t="s">
        <v>123</v>
      </c>
      <c r="J5560">
        <v>7</v>
      </c>
      <c r="K5560" t="s">
        <v>28</v>
      </c>
      <c r="L5560">
        <v>13</v>
      </c>
      <c r="N5560">
        <v>3</v>
      </c>
      <c r="R5560" s="2">
        <f t="shared" si="173"/>
        <v>3.85</v>
      </c>
      <c r="S5560" s="2">
        <f>IF(AND(P5560&lt;&gt;"_U",P5560&lt;&gt;"c",J5560&lt;&gt;99,J5560&lt;&gt;9),IFERROR(VLOOKUP(A5560,'TA Total'!$A$2:$N$10000,14,0),"."),".")</f>
        <v>78</v>
      </c>
    </row>
    <row r="5561" spans="1:19" x14ac:dyDescent="0.4">
      <c r="A5561" s="2" t="str">
        <f t="shared" si="172"/>
        <v>2023|Central Hawke's Bay District|999</v>
      </c>
      <c r="B5561" t="s">
        <v>16</v>
      </c>
      <c r="C5561" t="s">
        <v>17</v>
      </c>
      <c r="D5561" t="s">
        <v>18</v>
      </c>
      <c r="E5561" t="s">
        <v>19</v>
      </c>
      <c r="F5561">
        <v>2023</v>
      </c>
      <c r="G5561">
        <v>2023</v>
      </c>
      <c r="H5561">
        <v>32</v>
      </c>
      <c r="I5561" t="s">
        <v>123</v>
      </c>
      <c r="J5561">
        <v>7</v>
      </c>
      <c r="K5561" t="s">
        <v>28</v>
      </c>
      <c r="L5561">
        <v>999</v>
      </c>
      <c r="N5561">
        <v>15</v>
      </c>
      <c r="R5561" s="2">
        <f t="shared" si="173"/>
        <v>0.3</v>
      </c>
      <c r="S5561" s="2">
        <f>IF(AND(P5561&lt;&gt;"_U",P5561&lt;&gt;"c",J5561&lt;&gt;99,J5561&lt;&gt;9),IFERROR(VLOOKUP(A5561,'TA Total'!$A$2:$N$10000,14,0),"."),".")</f>
        <v>5064</v>
      </c>
    </row>
    <row r="5562" spans="1:19" x14ac:dyDescent="0.4">
      <c r="A5562" s="2" t="str">
        <f t="shared" si="172"/>
        <v>2023|Central Hawke's Bay District|10</v>
      </c>
      <c r="B5562" t="s">
        <v>16</v>
      </c>
      <c r="C5562" t="s">
        <v>17</v>
      </c>
      <c r="D5562" t="s">
        <v>18</v>
      </c>
      <c r="E5562" t="s">
        <v>19</v>
      </c>
      <c r="F5562">
        <v>2023</v>
      </c>
      <c r="G5562">
        <v>2023</v>
      </c>
      <c r="H5562">
        <v>32</v>
      </c>
      <c r="I5562" t="s">
        <v>123</v>
      </c>
      <c r="J5562">
        <v>77</v>
      </c>
      <c r="K5562" t="s">
        <v>29</v>
      </c>
      <c r="L5562">
        <v>10</v>
      </c>
      <c r="N5562">
        <v>3</v>
      </c>
      <c r="R5562" s="2">
        <f t="shared" si="173"/>
        <v>100</v>
      </c>
      <c r="S5562" s="2">
        <f>IF(AND(P5562&lt;&gt;"_U",P5562&lt;&gt;"c",J5562&lt;&gt;99,J5562&lt;&gt;9),IFERROR(VLOOKUP(A5562,'TA Total'!$A$2:$N$10000,14,0),"."),".")</f>
        <v>3</v>
      </c>
    </row>
    <row r="5563" spans="1:19" x14ac:dyDescent="0.4">
      <c r="A5563" s="2" t="str">
        <f t="shared" si="172"/>
        <v>2023|Central Hawke's Bay District|11</v>
      </c>
      <c r="B5563" t="s">
        <v>16</v>
      </c>
      <c r="C5563" t="s">
        <v>17</v>
      </c>
      <c r="D5563" t="s">
        <v>18</v>
      </c>
      <c r="E5563" t="s">
        <v>19</v>
      </c>
      <c r="F5563">
        <v>2023</v>
      </c>
      <c r="G5563">
        <v>2023</v>
      </c>
      <c r="H5563">
        <v>32</v>
      </c>
      <c r="I5563" t="s">
        <v>123</v>
      </c>
      <c r="J5563">
        <v>77</v>
      </c>
      <c r="K5563" t="s">
        <v>29</v>
      </c>
      <c r="L5563">
        <v>11</v>
      </c>
      <c r="N5563">
        <v>4620</v>
      </c>
      <c r="R5563" s="2">
        <f t="shared" si="173"/>
        <v>100</v>
      </c>
      <c r="S5563" s="2">
        <f>IF(AND(P5563&lt;&gt;"_U",P5563&lt;&gt;"c",J5563&lt;&gt;99,J5563&lt;&gt;9),IFERROR(VLOOKUP(A5563,'TA Total'!$A$2:$N$10000,14,0),"."),".")</f>
        <v>4620</v>
      </c>
    </row>
    <row r="5564" spans="1:19" x14ac:dyDescent="0.4">
      <c r="A5564" s="2" t="str">
        <f t="shared" si="172"/>
        <v>2023|Central Hawke's Bay District|12</v>
      </c>
      <c r="B5564" t="s">
        <v>16</v>
      </c>
      <c r="C5564" t="s">
        <v>17</v>
      </c>
      <c r="D5564" t="s">
        <v>18</v>
      </c>
      <c r="E5564" t="s">
        <v>19</v>
      </c>
      <c r="F5564">
        <v>2023</v>
      </c>
      <c r="G5564">
        <v>2023</v>
      </c>
      <c r="H5564">
        <v>32</v>
      </c>
      <c r="I5564" t="s">
        <v>123</v>
      </c>
      <c r="J5564">
        <v>77</v>
      </c>
      <c r="K5564" t="s">
        <v>29</v>
      </c>
      <c r="L5564">
        <v>12</v>
      </c>
      <c r="N5564">
        <v>366</v>
      </c>
      <c r="R5564" s="2">
        <f t="shared" si="173"/>
        <v>100</v>
      </c>
      <c r="S5564" s="2">
        <f>IF(AND(P5564&lt;&gt;"_U",P5564&lt;&gt;"c",J5564&lt;&gt;99,J5564&lt;&gt;9),IFERROR(VLOOKUP(A5564,'TA Total'!$A$2:$N$10000,14,0),"."),".")</f>
        <v>366</v>
      </c>
    </row>
    <row r="5565" spans="1:19" x14ac:dyDescent="0.4">
      <c r="A5565" s="2" t="str">
        <f t="shared" si="172"/>
        <v>2023|Central Hawke's Bay District|13</v>
      </c>
      <c r="B5565" t="s">
        <v>16</v>
      </c>
      <c r="C5565" t="s">
        <v>17</v>
      </c>
      <c r="D5565" t="s">
        <v>18</v>
      </c>
      <c r="E5565" t="s">
        <v>19</v>
      </c>
      <c r="F5565">
        <v>2023</v>
      </c>
      <c r="G5565">
        <v>2023</v>
      </c>
      <c r="H5565">
        <v>32</v>
      </c>
      <c r="I5565" t="s">
        <v>123</v>
      </c>
      <c r="J5565">
        <v>77</v>
      </c>
      <c r="K5565" t="s">
        <v>29</v>
      </c>
      <c r="L5565">
        <v>13</v>
      </c>
      <c r="N5565">
        <v>78</v>
      </c>
      <c r="R5565" s="2">
        <f t="shared" si="173"/>
        <v>100</v>
      </c>
      <c r="S5565" s="2">
        <f>IF(AND(P5565&lt;&gt;"_U",P5565&lt;&gt;"c",J5565&lt;&gt;99,J5565&lt;&gt;9),IFERROR(VLOOKUP(A5565,'TA Total'!$A$2:$N$10000,14,0),"."),".")</f>
        <v>78</v>
      </c>
    </row>
    <row r="5566" spans="1:19" x14ac:dyDescent="0.4">
      <c r="A5566" s="2" t="str">
        <f t="shared" si="172"/>
        <v>2023|Central Hawke's Bay District|999</v>
      </c>
      <c r="B5566" t="s">
        <v>16</v>
      </c>
      <c r="C5566" t="s">
        <v>17</v>
      </c>
      <c r="D5566" t="s">
        <v>18</v>
      </c>
      <c r="E5566" t="s">
        <v>19</v>
      </c>
      <c r="F5566">
        <v>2023</v>
      </c>
      <c r="G5566">
        <v>2023</v>
      </c>
      <c r="H5566">
        <v>32</v>
      </c>
      <c r="I5566" t="s">
        <v>123</v>
      </c>
      <c r="J5566">
        <v>77</v>
      </c>
      <c r="K5566" t="s">
        <v>29</v>
      </c>
      <c r="L5566">
        <v>999</v>
      </c>
      <c r="N5566">
        <v>5064</v>
      </c>
      <c r="R5566" s="2">
        <f t="shared" si="173"/>
        <v>100</v>
      </c>
      <c r="S5566" s="2">
        <f>IF(AND(P5566&lt;&gt;"_U",P5566&lt;&gt;"c",J5566&lt;&gt;99,J5566&lt;&gt;9),IFERROR(VLOOKUP(A5566,'TA Total'!$A$2:$N$10000,14,0),"."),".")</f>
        <v>5064</v>
      </c>
    </row>
    <row r="5567" spans="1:19" x14ac:dyDescent="0.4">
      <c r="A5567" s="2" t="str">
        <f t="shared" si="172"/>
        <v>2023|Central Hawke's Bay District|10</v>
      </c>
      <c r="B5567" t="s">
        <v>16</v>
      </c>
      <c r="C5567" t="s">
        <v>17</v>
      </c>
      <c r="D5567" t="s">
        <v>18</v>
      </c>
      <c r="E5567" t="s">
        <v>19</v>
      </c>
      <c r="F5567">
        <v>2023</v>
      </c>
      <c r="G5567">
        <v>2023</v>
      </c>
      <c r="H5567">
        <v>32</v>
      </c>
      <c r="I5567" t="s">
        <v>123</v>
      </c>
      <c r="J5567">
        <v>8</v>
      </c>
      <c r="K5567" t="s">
        <v>30</v>
      </c>
      <c r="L5567">
        <v>10</v>
      </c>
      <c r="N5567">
        <v>0</v>
      </c>
      <c r="R5567" s="2">
        <f t="shared" si="173"/>
        <v>0</v>
      </c>
      <c r="S5567" s="2">
        <f>IF(AND(P5567&lt;&gt;"_U",P5567&lt;&gt;"c",J5567&lt;&gt;99,J5567&lt;&gt;9),IFERROR(VLOOKUP(A5567,'TA Total'!$A$2:$N$10000,14,0),"."),".")</f>
        <v>3</v>
      </c>
    </row>
    <row r="5568" spans="1:19" x14ac:dyDescent="0.4">
      <c r="A5568" s="2" t="str">
        <f t="shared" si="172"/>
        <v>2023|Central Hawke's Bay District|11</v>
      </c>
      <c r="B5568" t="s">
        <v>16</v>
      </c>
      <c r="C5568" t="s">
        <v>17</v>
      </c>
      <c r="D5568" t="s">
        <v>18</v>
      </c>
      <c r="E5568" t="s">
        <v>19</v>
      </c>
      <c r="F5568">
        <v>2023</v>
      </c>
      <c r="G5568">
        <v>2023</v>
      </c>
      <c r="H5568">
        <v>32</v>
      </c>
      <c r="I5568" t="s">
        <v>123</v>
      </c>
      <c r="J5568">
        <v>8</v>
      </c>
      <c r="K5568" t="s">
        <v>30</v>
      </c>
      <c r="L5568">
        <v>11</v>
      </c>
      <c r="N5568">
        <v>87</v>
      </c>
      <c r="R5568" s="2">
        <f t="shared" si="173"/>
        <v>1.88</v>
      </c>
      <c r="S5568" s="2">
        <f>IF(AND(P5568&lt;&gt;"_U",P5568&lt;&gt;"c",J5568&lt;&gt;99,J5568&lt;&gt;9),IFERROR(VLOOKUP(A5568,'TA Total'!$A$2:$N$10000,14,0),"."),".")</f>
        <v>4620</v>
      </c>
    </row>
    <row r="5569" spans="1:19" x14ac:dyDescent="0.4">
      <c r="A5569" s="2" t="str">
        <f t="shared" si="172"/>
        <v>2023|Central Hawke's Bay District|12</v>
      </c>
      <c r="B5569" t="s">
        <v>16</v>
      </c>
      <c r="C5569" t="s">
        <v>17</v>
      </c>
      <c r="D5569" t="s">
        <v>18</v>
      </c>
      <c r="E5569" t="s">
        <v>19</v>
      </c>
      <c r="F5569">
        <v>2023</v>
      </c>
      <c r="G5569">
        <v>2023</v>
      </c>
      <c r="H5569">
        <v>32</v>
      </c>
      <c r="I5569" t="s">
        <v>123</v>
      </c>
      <c r="J5569">
        <v>8</v>
      </c>
      <c r="K5569" t="s">
        <v>30</v>
      </c>
      <c r="L5569">
        <v>12</v>
      </c>
      <c r="N5569">
        <v>0</v>
      </c>
      <c r="R5569" s="2">
        <f t="shared" si="173"/>
        <v>0</v>
      </c>
      <c r="S5569" s="2">
        <f>IF(AND(P5569&lt;&gt;"_U",P5569&lt;&gt;"c",J5569&lt;&gt;99,J5569&lt;&gt;9),IFERROR(VLOOKUP(A5569,'TA Total'!$A$2:$N$10000,14,0),"."),".")</f>
        <v>366</v>
      </c>
    </row>
    <row r="5570" spans="1:19" x14ac:dyDescent="0.4">
      <c r="A5570" s="2" t="str">
        <f t="shared" si="172"/>
        <v>2023|Central Hawke's Bay District|13</v>
      </c>
      <c r="B5570" t="s">
        <v>16</v>
      </c>
      <c r="C5570" t="s">
        <v>17</v>
      </c>
      <c r="D5570" t="s">
        <v>18</v>
      </c>
      <c r="E5570" t="s">
        <v>19</v>
      </c>
      <c r="F5570">
        <v>2023</v>
      </c>
      <c r="G5570">
        <v>2023</v>
      </c>
      <c r="H5570">
        <v>32</v>
      </c>
      <c r="I5570" t="s">
        <v>123</v>
      </c>
      <c r="J5570">
        <v>8</v>
      </c>
      <c r="K5570" t="s">
        <v>30</v>
      </c>
      <c r="L5570">
        <v>13</v>
      </c>
      <c r="N5570">
        <v>3</v>
      </c>
      <c r="R5570" s="2">
        <f t="shared" si="173"/>
        <v>3.85</v>
      </c>
      <c r="S5570" s="2">
        <f>IF(AND(P5570&lt;&gt;"_U",P5570&lt;&gt;"c",J5570&lt;&gt;99,J5570&lt;&gt;9),IFERROR(VLOOKUP(A5570,'TA Total'!$A$2:$N$10000,14,0),"."),".")</f>
        <v>78</v>
      </c>
    </row>
    <row r="5571" spans="1:19" x14ac:dyDescent="0.4">
      <c r="A5571" s="2" t="str">
        <f t="shared" ref="A5571:A5634" si="174">G5571&amp;"|"&amp;I5571&amp;"|"&amp;L5571</f>
        <v>2023|Central Hawke's Bay District|999</v>
      </c>
      <c r="B5571" t="s">
        <v>16</v>
      </c>
      <c r="C5571" t="s">
        <v>17</v>
      </c>
      <c r="D5571" t="s">
        <v>18</v>
      </c>
      <c r="E5571" t="s">
        <v>19</v>
      </c>
      <c r="F5571">
        <v>2023</v>
      </c>
      <c r="G5571">
        <v>2023</v>
      </c>
      <c r="H5571">
        <v>32</v>
      </c>
      <c r="I5571" t="s">
        <v>123</v>
      </c>
      <c r="J5571">
        <v>8</v>
      </c>
      <c r="K5571" t="s">
        <v>30</v>
      </c>
      <c r="L5571">
        <v>999</v>
      </c>
      <c r="N5571">
        <v>90</v>
      </c>
      <c r="R5571" s="2">
        <f t="shared" ref="R5571:R5634" si="175">IF(P5571&lt;&gt;"_U",IFERROR((ROUND(N5571/S5571*100,2)),"."),".")</f>
        <v>1.78</v>
      </c>
      <c r="S5571" s="2">
        <f>IF(AND(P5571&lt;&gt;"_U",P5571&lt;&gt;"c",J5571&lt;&gt;99,J5571&lt;&gt;9),IFERROR(VLOOKUP(A5571,'TA Total'!$A$2:$N$10000,14,0),"."),".")</f>
        <v>5064</v>
      </c>
    </row>
    <row r="5572" spans="1:19" x14ac:dyDescent="0.4">
      <c r="A5572" s="2" t="str">
        <f t="shared" si="174"/>
        <v>2023|Central Hawke's Bay District|10</v>
      </c>
      <c r="B5572" t="s">
        <v>16</v>
      </c>
      <c r="C5572" t="s">
        <v>17</v>
      </c>
      <c r="D5572" t="s">
        <v>18</v>
      </c>
      <c r="E5572" t="s">
        <v>19</v>
      </c>
      <c r="F5572">
        <v>2023</v>
      </c>
      <c r="G5572">
        <v>2023</v>
      </c>
      <c r="H5572">
        <v>32</v>
      </c>
      <c r="I5572" t="s">
        <v>123</v>
      </c>
      <c r="J5572">
        <v>9</v>
      </c>
      <c r="K5572" t="s">
        <v>31</v>
      </c>
      <c r="L5572">
        <v>10</v>
      </c>
      <c r="N5572">
        <v>0</v>
      </c>
      <c r="R5572" s="2" t="str">
        <f t="shared" si="175"/>
        <v>.</v>
      </c>
      <c r="S5572" s="2" t="str">
        <f>IF(AND(P5572&lt;&gt;"_U",P5572&lt;&gt;"c",J5572&lt;&gt;99,J5572&lt;&gt;9),IFERROR(VLOOKUP(A5572,'TA Total'!$A$2:$N$10000,14,0),"."),".")</f>
        <v>.</v>
      </c>
    </row>
    <row r="5573" spans="1:19" x14ac:dyDescent="0.4">
      <c r="A5573" s="2" t="str">
        <f t="shared" si="174"/>
        <v>2023|Central Hawke's Bay District|11</v>
      </c>
      <c r="B5573" t="s">
        <v>16</v>
      </c>
      <c r="C5573" t="s">
        <v>17</v>
      </c>
      <c r="D5573" t="s">
        <v>18</v>
      </c>
      <c r="E5573" t="s">
        <v>19</v>
      </c>
      <c r="F5573">
        <v>2023</v>
      </c>
      <c r="G5573">
        <v>2023</v>
      </c>
      <c r="H5573">
        <v>32</v>
      </c>
      <c r="I5573" t="s">
        <v>123</v>
      </c>
      <c r="J5573">
        <v>9</v>
      </c>
      <c r="K5573" t="s">
        <v>31</v>
      </c>
      <c r="L5573">
        <v>11</v>
      </c>
      <c r="N5573">
        <v>738</v>
      </c>
      <c r="R5573" s="2" t="str">
        <f t="shared" si="175"/>
        <v>.</v>
      </c>
      <c r="S5573" s="2" t="str">
        <f>IF(AND(P5573&lt;&gt;"_U",P5573&lt;&gt;"c",J5573&lt;&gt;99,J5573&lt;&gt;9),IFERROR(VLOOKUP(A5573,'TA Total'!$A$2:$N$10000,14,0),"."),".")</f>
        <v>.</v>
      </c>
    </row>
    <row r="5574" spans="1:19" x14ac:dyDescent="0.4">
      <c r="A5574" s="2" t="str">
        <f t="shared" si="174"/>
        <v>2023|Central Hawke's Bay District|12</v>
      </c>
      <c r="B5574" t="s">
        <v>16</v>
      </c>
      <c r="C5574" t="s">
        <v>17</v>
      </c>
      <c r="D5574" t="s">
        <v>18</v>
      </c>
      <c r="E5574" t="s">
        <v>19</v>
      </c>
      <c r="F5574">
        <v>2023</v>
      </c>
      <c r="G5574">
        <v>2023</v>
      </c>
      <c r="H5574">
        <v>32</v>
      </c>
      <c r="I5574" t="s">
        <v>123</v>
      </c>
      <c r="J5574">
        <v>9</v>
      </c>
      <c r="K5574" t="s">
        <v>31</v>
      </c>
      <c r="L5574">
        <v>12</v>
      </c>
      <c r="N5574">
        <v>87</v>
      </c>
      <c r="R5574" s="2" t="str">
        <f t="shared" si="175"/>
        <v>.</v>
      </c>
      <c r="S5574" s="2" t="str">
        <f>IF(AND(P5574&lt;&gt;"_U",P5574&lt;&gt;"c",J5574&lt;&gt;99,J5574&lt;&gt;9),IFERROR(VLOOKUP(A5574,'TA Total'!$A$2:$N$10000,14,0),"."),".")</f>
        <v>.</v>
      </c>
    </row>
    <row r="5575" spans="1:19" x14ac:dyDescent="0.4">
      <c r="A5575" s="2" t="str">
        <f t="shared" si="174"/>
        <v>2023|Central Hawke's Bay District|13</v>
      </c>
      <c r="B5575" t="s">
        <v>16</v>
      </c>
      <c r="C5575" t="s">
        <v>17</v>
      </c>
      <c r="D5575" t="s">
        <v>18</v>
      </c>
      <c r="E5575" t="s">
        <v>19</v>
      </c>
      <c r="F5575">
        <v>2023</v>
      </c>
      <c r="G5575">
        <v>2023</v>
      </c>
      <c r="H5575">
        <v>32</v>
      </c>
      <c r="I5575" t="s">
        <v>123</v>
      </c>
      <c r="J5575">
        <v>9</v>
      </c>
      <c r="K5575" t="s">
        <v>31</v>
      </c>
      <c r="L5575">
        <v>13</v>
      </c>
      <c r="N5575">
        <v>24</v>
      </c>
      <c r="R5575" s="2" t="str">
        <f t="shared" si="175"/>
        <v>.</v>
      </c>
      <c r="S5575" s="2" t="str">
        <f>IF(AND(P5575&lt;&gt;"_U",P5575&lt;&gt;"c",J5575&lt;&gt;99,J5575&lt;&gt;9),IFERROR(VLOOKUP(A5575,'TA Total'!$A$2:$N$10000,14,0),"."),".")</f>
        <v>.</v>
      </c>
    </row>
    <row r="5576" spans="1:19" x14ac:dyDescent="0.4">
      <c r="A5576" s="2" t="str">
        <f t="shared" si="174"/>
        <v>2023|Central Hawke's Bay District|999</v>
      </c>
      <c r="B5576" t="s">
        <v>16</v>
      </c>
      <c r="C5576" t="s">
        <v>17</v>
      </c>
      <c r="D5576" t="s">
        <v>18</v>
      </c>
      <c r="E5576" t="s">
        <v>19</v>
      </c>
      <c r="F5576">
        <v>2023</v>
      </c>
      <c r="G5576">
        <v>2023</v>
      </c>
      <c r="H5576">
        <v>32</v>
      </c>
      <c r="I5576" t="s">
        <v>123</v>
      </c>
      <c r="J5576">
        <v>9</v>
      </c>
      <c r="K5576" t="s">
        <v>31</v>
      </c>
      <c r="L5576">
        <v>999</v>
      </c>
      <c r="N5576">
        <v>843</v>
      </c>
      <c r="R5576" s="2" t="str">
        <f t="shared" si="175"/>
        <v>.</v>
      </c>
      <c r="S5576" s="2" t="str">
        <f>IF(AND(P5576&lt;&gt;"_U",P5576&lt;&gt;"c",J5576&lt;&gt;99,J5576&lt;&gt;9),IFERROR(VLOOKUP(A5576,'TA Total'!$A$2:$N$10000,14,0),"."),".")</f>
        <v>.</v>
      </c>
    </row>
    <row r="5577" spans="1:19" x14ac:dyDescent="0.4">
      <c r="A5577" s="2" t="str">
        <f t="shared" si="174"/>
        <v>2023|Central Hawke's Bay District|10</v>
      </c>
      <c r="B5577" t="s">
        <v>16</v>
      </c>
      <c r="C5577" t="s">
        <v>17</v>
      </c>
      <c r="D5577" t="s">
        <v>18</v>
      </c>
      <c r="E5577" t="s">
        <v>19</v>
      </c>
      <c r="F5577">
        <v>2023</v>
      </c>
      <c r="G5577">
        <v>2023</v>
      </c>
      <c r="H5577">
        <v>32</v>
      </c>
      <c r="I5577" t="s">
        <v>123</v>
      </c>
      <c r="J5577">
        <v>99</v>
      </c>
      <c r="K5577" t="s">
        <v>32</v>
      </c>
      <c r="L5577">
        <v>10</v>
      </c>
      <c r="N5577">
        <v>3</v>
      </c>
      <c r="R5577" s="2" t="str">
        <f t="shared" si="175"/>
        <v>.</v>
      </c>
      <c r="S5577" s="2" t="str">
        <f>IF(AND(P5577&lt;&gt;"_U",P5577&lt;&gt;"c",J5577&lt;&gt;99,J5577&lt;&gt;9),IFERROR(VLOOKUP(A5577,'TA Total'!$A$2:$N$10000,14,0),"."),".")</f>
        <v>.</v>
      </c>
    </row>
    <row r="5578" spans="1:19" x14ac:dyDescent="0.4">
      <c r="A5578" s="2" t="str">
        <f t="shared" si="174"/>
        <v>2023|Central Hawke's Bay District|11</v>
      </c>
      <c r="B5578" t="s">
        <v>16</v>
      </c>
      <c r="C5578" t="s">
        <v>17</v>
      </c>
      <c r="D5578" t="s">
        <v>18</v>
      </c>
      <c r="E5578" t="s">
        <v>19</v>
      </c>
      <c r="F5578">
        <v>2023</v>
      </c>
      <c r="G5578">
        <v>2023</v>
      </c>
      <c r="H5578">
        <v>32</v>
      </c>
      <c r="I5578" t="s">
        <v>123</v>
      </c>
      <c r="J5578">
        <v>99</v>
      </c>
      <c r="K5578" t="s">
        <v>32</v>
      </c>
      <c r="L5578">
        <v>11</v>
      </c>
      <c r="N5578">
        <v>5358</v>
      </c>
      <c r="R5578" s="2" t="str">
        <f t="shared" si="175"/>
        <v>.</v>
      </c>
      <c r="S5578" s="2" t="str">
        <f>IF(AND(P5578&lt;&gt;"_U",P5578&lt;&gt;"c",J5578&lt;&gt;99,J5578&lt;&gt;9),IFERROR(VLOOKUP(A5578,'TA Total'!$A$2:$N$10000,14,0),"."),".")</f>
        <v>.</v>
      </c>
    </row>
    <row r="5579" spans="1:19" x14ac:dyDescent="0.4">
      <c r="A5579" s="2" t="str">
        <f t="shared" si="174"/>
        <v>2023|Central Hawke's Bay District|12</v>
      </c>
      <c r="B5579" t="s">
        <v>16</v>
      </c>
      <c r="C5579" t="s">
        <v>17</v>
      </c>
      <c r="D5579" t="s">
        <v>18</v>
      </c>
      <c r="E5579" t="s">
        <v>19</v>
      </c>
      <c r="F5579">
        <v>2023</v>
      </c>
      <c r="G5579">
        <v>2023</v>
      </c>
      <c r="H5579">
        <v>32</v>
      </c>
      <c r="I5579" t="s">
        <v>123</v>
      </c>
      <c r="J5579">
        <v>99</v>
      </c>
      <c r="K5579" t="s">
        <v>32</v>
      </c>
      <c r="L5579">
        <v>12</v>
      </c>
      <c r="N5579">
        <v>450</v>
      </c>
      <c r="R5579" s="2" t="str">
        <f t="shared" si="175"/>
        <v>.</v>
      </c>
      <c r="S5579" s="2" t="str">
        <f>IF(AND(P5579&lt;&gt;"_U",P5579&lt;&gt;"c",J5579&lt;&gt;99,J5579&lt;&gt;9),IFERROR(VLOOKUP(A5579,'TA Total'!$A$2:$N$10000,14,0),"."),".")</f>
        <v>.</v>
      </c>
    </row>
    <row r="5580" spans="1:19" x14ac:dyDescent="0.4">
      <c r="A5580" s="2" t="str">
        <f t="shared" si="174"/>
        <v>2023|Central Hawke's Bay District|13</v>
      </c>
      <c r="B5580" t="s">
        <v>16</v>
      </c>
      <c r="C5580" t="s">
        <v>17</v>
      </c>
      <c r="D5580" t="s">
        <v>18</v>
      </c>
      <c r="E5580" t="s">
        <v>19</v>
      </c>
      <c r="F5580">
        <v>2023</v>
      </c>
      <c r="G5580">
        <v>2023</v>
      </c>
      <c r="H5580">
        <v>32</v>
      </c>
      <c r="I5580" t="s">
        <v>123</v>
      </c>
      <c r="J5580">
        <v>99</v>
      </c>
      <c r="K5580" t="s">
        <v>32</v>
      </c>
      <c r="L5580">
        <v>13</v>
      </c>
      <c r="N5580">
        <v>99</v>
      </c>
      <c r="R5580" s="2" t="str">
        <f t="shared" si="175"/>
        <v>.</v>
      </c>
      <c r="S5580" s="2" t="str">
        <f>IF(AND(P5580&lt;&gt;"_U",P5580&lt;&gt;"c",J5580&lt;&gt;99,J5580&lt;&gt;9),IFERROR(VLOOKUP(A5580,'TA Total'!$A$2:$N$10000,14,0),"."),".")</f>
        <v>.</v>
      </c>
    </row>
    <row r="5581" spans="1:19" x14ac:dyDescent="0.4">
      <c r="A5581" s="2" t="str">
        <f t="shared" si="174"/>
        <v>2023|Central Hawke's Bay District|999</v>
      </c>
      <c r="B5581" t="s">
        <v>16</v>
      </c>
      <c r="C5581" t="s">
        <v>17</v>
      </c>
      <c r="D5581" t="s">
        <v>18</v>
      </c>
      <c r="E5581" t="s">
        <v>19</v>
      </c>
      <c r="F5581">
        <v>2023</v>
      </c>
      <c r="G5581">
        <v>2023</v>
      </c>
      <c r="H5581">
        <v>32</v>
      </c>
      <c r="I5581" t="s">
        <v>123</v>
      </c>
      <c r="J5581">
        <v>99</v>
      </c>
      <c r="K5581" t="s">
        <v>32</v>
      </c>
      <c r="L5581">
        <v>999</v>
      </c>
      <c r="N5581">
        <v>5910</v>
      </c>
      <c r="R5581" s="2" t="str">
        <f t="shared" si="175"/>
        <v>.</v>
      </c>
      <c r="S5581" s="2" t="str">
        <f>IF(AND(P5581&lt;&gt;"_U",P5581&lt;&gt;"c",J5581&lt;&gt;99,J5581&lt;&gt;9),IFERROR(VLOOKUP(A5581,'TA Total'!$A$2:$N$10000,14,0),"."),".")</f>
        <v>.</v>
      </c>
    </row>
    <row r="5582" spans="1:19" x14ac:dyDescent="0.4">
      <c r="A5582" s="2" t="str">
        <f t="shared" si="174"/>
        <v>2023|New Plymouth District|10</v>
      </c>
      <c r="B5582" t="s">
        <v>16</v>
      </c>
      <c r="C5582" t="s">
        <v>17</v>
      </c>
      <c r="D5582" t="s">
        <v>18</v>
      </c>
      <c r="E5582" t="s">
        <v>19</v>
      </c>
      <c r="F5582">
        <v>2023</v>
      </c>
      <c r="G5582">
        <v>2023</v>
      </c>
      <c r="H5582">
        <v>33</v>
      </c>
      <c r="I5582" t="s">
        <v>122</v>
      </c>
      <c r="J5582">
        <v>0</v>
      </c>
      <c r="K5582" t="s">
        <v>21</v>
      </c>
      <c r="L5582">
        <v>10</v>
      </c>
      <c r="N5582">
        <v>3</v>
      </c>
      <c r="R5582" s="2">
        <f t="shared" si="175"/>
        <v>12.5</v>
      </c>
      <c r="S5582" s="2">
        <f>IF(AND(P5582&lt;&gt;"_U",P5582&lt;&gt;"c",J5582&lt;&gt;99,J5582&lt;&gt;9),IFERROR(VLOOKUP(A5582,'TA Total'!$A$2:$N$10000,14,0),"."),".")</f>
        <v>24</v>
      </c>
    </row>
    <row r="5583" spans="1:19" x14ac:dyDescent="0.4">
      <c r="A5583" s="2" t="str">
        <f t="shared" si="174"/>
        <v>2023|New Plymouth District|11</v>
      </c>
      <c r="B5583" t="s">
        <v>16</v>
      </c>
      <c r="C5583" t="s">
        <v>17</v>
      </c>
      <c r="D5583" t="s">
        <v>18</v>
      </c>
      <c r="E5583" t="s">
        <v>19</v>
      </c>
      <c r="F5583">
        <v>2023</v>
      </c>
      <c r="G5583">
        <v>2023</v>
      </c>
      <c r="H5583">
        <v>33</v>
      </c>
      <c r="I5583" t="s">
        <v>122</v>
      </c>
      <c r="J5583">
        <v>0</v>
      </c>
      <c r="K5583" t="s">
        <v>21</v>
      </c>
      <c r="L5583">
        <v>11</v>
      </c>
      <c r="N5583">
        <v>276</v>
      </c>
      <c r="R5583" s="2">
        <f t="shared" si="175"/>
        <v>1.06</v>
      </c>
      <c r="S5583" s="2">
        <f>IF(AND(P5583&lt;&gt;"_U",P5583&lt;&gt;"c",J5583&lt;&gt;99,J5583&lt;&gt;9),IFERROR(VLOOKUP(A5583,'TA Total'!$A$2:$N$10000,14,0),"."),".")</f>
        <v>25917</v>
      </c>
    </row>
    <row r="5584" spans="1:19" x14ac:dyDescent="0.4">
      <c r="A5584" s="2" t="str">
        <f t="shared" si="174"/>
        <v>2023|New Plymouth District|12</v>
      </c>
      <c r="B5584" t="s">
        <v>16</v>
      </c>
      <c r="C5584" t="s">
        <v>17</v>
      </c>
      <c r="D5584" t="s">
        <v>18</v>
      </c>
      <c r="E5584" t="s">
        <v>19</v>
      </c>
      <c r="F5584">
        <v>2023</v>
      </c>
      <c r="G5584">
        <v>2023</v>
      </c>
      <c r="H5584">
        <v>33</v>
      </c>
      <c r="I5584" t="s">
        <v>122</v>
      </c>
      <c r="J5584">
        <v>0</v>
      </c>
      <c r="K5584" t="s">
        <v>21</v>
      </c>
      <c r="L5584">
        <v>12</v>
      </c>
      <c r="N5584">
        <v>120</v>
      </c>
      <c r="R5584" s="2">
        <f t="shared" si="175"/>
        <v>2.76</v>
      </c>
      <c r="S5584" s="2">
        <f>IF(AND(P5584&lt;&gt;"_U",P5584&lt;&gt;"c",J5584&lt;&gt;99,J5584&lt;&gt;9),IFERROR(VLOOKUP(A5584,'TA Total'!$A$2:$N$10000,14,0),"."),".")</f>
        <v>4353</v>
      </c>
    </row>
    <row r="5585" spans="1:19" x14ac:dyDescent="0.4">
      <c r="A5585" s="2" t="str">
        <f t="shared" si="174"/>
        <v>2023|New Plymouth District|13</v>
      </c>
      <c r="B5585" t="s">
        <v>16</v>
      </c>
      <c r="C5585" t="s">
        <v>17</v>
      </c>
      <c r="D5585" t="s">
        <v>18</v>
      </c>
      <c r="E5585" t="s">
        <v>19</v>
      </c>
      <c r="F5585">
        <v>2023</v>
      </c>
      <c r="G5585">
        <v>2023</v>
      </c>
      <c r="H5585">
        <v>33</v>
      </c>
      <c r="I5585" t="s">
        <v>122</v>
      </c>
      <c r="J5585">
        <v>0</v>
      </c>
      <c r="K5585" t="s">
        <v>21</v>
      </c>
      <c r="L5585">
        <v>13</v>
      </c>
      <c r="N5585">
        <v>30</v>
      </c>
      <c r="R5585" s="2">
        <f t="shared" si="175"/>
        <v>17.86</v>
      </c>
      <c r="S5585" s="2">
        <f>IF(AND(P5585&lt;&gt;"_U",P5585&lt;&gt;"c",J5585&lt;&gt;99,J5585&lt;&gt;9),IFERROR(VLOOKUP(A5585,'TA Total'!$A$2:$N$10000,14,0),"."),".")</f>
        <v>168</v>
      </c>
    </row>
    <row r="5586" spans="1:19" x14ac:dyDescent="0.4">
      <c r="A5586" s="2" t="str">
        <f t="shared" si="174"/>
        <v>2023|New Plymouth District|999</v>
      </c>
      <c r="B5586" t="s">
        <v>16</v>
      </c>
      <c r="C5586" t="s">
        <v>17</v>
      </c>
      <c r="D5586" t="s">
        <v>18</v>
      </c>
      <c r="E5586" t="s">
        <v>19</v>
      </c>
      <c r="F5586">
        <v>2023</v>
      </c>
      <c r="G5586">
        <v>2023</v>
      </c>
      <c r="H5586">
        <v>33</v>
      </c>
      <c r="I5586" t="s">
        <v>122</v>
      </c>
      <c r="J5586">
        <v>0</v>
      </c>
      <c r="K5586" t="s">
        <v>21</v>
      </c>
      <c r="L5586">
        <v>999</v>
      </c>
      <c r="N5586">
        <v>426</v>
      </c>
      <c r="R5586" s="2">
        <f t="shared" si="175"/>
        <v>1.4</v>
      </c>
      <c r="S5586" s="2">
        <f>IF(AND(P5586&lt;&gt;"_U",P5586&lt;&gt;"c",J5586&lt;&gt;99,J5586&lt;&gt;9),IFERROR(VLOOKUP(A5586,'TA Total'!$A$2:$N$10000,14,0),"."),".")</f>
        <v>30462</v>
      </c>
    </row>
    <row r="5587" spans="1:19" x14ac:dyDescent="0.4">
      <c r="A5587" s="2" t="str">
        <f t="shared" si="174"/>
        <v>2023|New Plymouth District|10</v>
      </c>
      <c r="B5587" t="s">
        <v>16</v>
      </c>
      <c r="C5587" t="s">
        <v>17</v>
      </c>
      <c r="D5587" t="s">
        <v>18</v>
      </c>
      <c r="E5587" t="s">
        <v>19</v>
      </c>
      <c r="F5587">
        <v>2023</v>
      </c>
      <c r="G5587">
        <v>2023</v>
      </c>
      <c r="H5587">
        <v>33</v>
      </c>
      <c r="I5587" t="s">
        <v>122</v>
      </c>
      <c r="J5587">
        <v>1</v>
      </c>
      <c r="K5587" t="s">
        <v>22</v>
      </c>
      <c r="L5587">
        <v>10</v>
      </c>
      <c r="N5587">
        <v>12</v>
      </c>
      <c r="R5587" s="2">
        <f t="shared" si="175"/>
        <v>50</v>
      </c>
      <c r="S5587" s="2">
        <f>IF(AND(P5587&lt;&gt;"_U",P5587&lt;&gt;"c",J5587&lt;&gt;99,J5587&lt;&gt;9),IFERROR(VLOOKUP(A5587,'TA Total'!$A$2:$N$10000,14,0),"."),".")</f>
        <v>24</v>
      </c>
    </row>
    <row r="5588" spans="1:19" x14ac:dyDescent="0.4">
      <c r="A5588" s="2" t="str">
        <f t="shared" si="174"/>
        <v>2023|New Plymouth District|11</v>
      </c>
      <c r="B5588" t="s">
        <v>16</v>
      </c>
      <c r="C5588" t="s">
        <v>17</v>
      </c>
      <c r="D5588" t="s">
        <v>18</v>
      </c>
      <c r="E5588" t="s">
        <v>19</v>
      </c>
      <c r="F5588">
        <v>2023</v>
      </c>
      <c r="G5588">
        <v>2023</v>
      </c>
      <c r="H5588">
        <v>33</v>
      </c>
      <c r="I5588" t="s">
        <v>122</v>
      </c>
      <c r="J5588">
        <v>1</v>
      </c>
      <c r="K5588" t="s">
        <v>22</v>
      </c>
      <c r="L5588">
        <v>11</v>
      </c>
      <c r="N5588">
        <v>13203</v>
      </c>
      <c r="R5588" s="2">
        <f t="shared" si="175"/>
        <v>50.94</v>
      </c>
      <c r="S5588" s="2">
        <f>IF(AND(P5588&lt;&gt;"_U",P5588&lt;&gt;"c",J5588&lt;&gt;99,J5588&lt;&gt;9),IFERROR(VLOOKUP(A5588,'TA Total'!$A$2:$N$10000,14,0),"."),".")</f>
        <v>25917</v>
      </c>
    </row>
    <row r="5589" spans="1:19" x14ac:dyDescent="0.4">
      <c r="A5589" s="2" t="str">
        <f t="shared" si="174"/>
        <v>2023|New Plymouth District|12</v>
      </c>
      <c r="B5589" t="s">
        <v>16</v>
      </c>
      <c r="C5589" t="s">
        <v>17</v>
      </c>
      <c r="D5589" t="s">
        <v>18</v>
      </c>
      <c r="E5589" t="s">
        <v>19</v>
      </c>
      <c r="F5589">
        <v>2023</v>
      </c>
      <c r="G5589">
        <v>2023</v>
      </c>
      <c r="H5589">
        <v>33</v>
      </c>
      <c r="I5589" t="s">
        <v>122</v>
      </c>
      <c r="J5589">
        <v>1</v>
      </c>
      <c r="K5589" t="s">
        <v>22</v>
      </c>
      <c r="L5589">
        <v>12</v>
      </c>
      <c r="N5589">
        <v>2943</v>
      </c>
      <c r="R5589" s="2">
        <f t="shared" si="175"/>
        <v>67.61</v>
      </c>
      <c r="S5589" s="2">
        <f>IF(AND(P5589&lt;&gt;"_U",P5589&lt;&gt;"c",J5589&lt;&gt;99,J5589&lt;&gt;9),IFERROR(VLOOKUP(A5589,'TA Total'!$A$2:$N$10000,14,0),"."),".")</f>
        <v>4353</v>
      </c>
    </row>
    <row r="5590" spans="1:19" x14ac:dyDescent="0.4">
      <c r="A5590" s="2" t="str">
        <f t="shared" si="174"/>
        <v>2023|New Plymouth District|13</v>
      </c>
      <c r="B5590" t="s">
        <v>16</v>
      </c>
      <c r="C5590" t="s">
        <v>17</v>
      </c>
      <c r="D5590" t="s">
        <v>18</v>
      </c>
      <c r="E5590" t="s">
        <v>19</v>
      </c>
      <c r="F5590">
        <v>2023</v>
      </c>
      <c r="G5590">
        <v>2023</v>
      </c>
      <c r="H5590">
        <v>33</v>
      </c>
      <c r="I5590" t="s">
        <v>122</v>
      </c>
      <c r="J5590">
        <v>1</v>
      </c>
      <c r="K5590" t="s">
        <v>22</v>
      </c>
      <c r="L5590">
        <v>13</v>
      </c>
      <c r="N5590">
        <v>33</v>
      </c>
      <c r="R5590" s="2">
        <f t="shared" si="175"/>
        <v>19.64</v>
      </c>
      <c r="S5590" s="2">
        <f>IF(AND(P5590&lt;&gt;"_U",P5590&lt;&gt;"c",J5590&lt;&gt;99,J5590&lt;&gt;9),IFERROR(VLOOKUP(A5590,'TA Total'!$A$2:$N$10000,14,0),"."),".")</f>
        <v>168</v>
      </c>
    </row>
    <row r="5591" spans="1:19" x14ac:dyDescent="0.4">
      <c r="A5591" s="2" t="str">
        <f t="shared" si="174"/>
        <v>2023|New Plymouth District|999</v>
      </c>
      <c r="B5591" t="s">
        <v>16</v>
      </c>
      <c r="C5591" t="s">
        <v>17</v>
      </c>
      <c r="D5591" t="s">
        <v>18</v>
      </c>
      <c r="E5591" t="s">
        <v>19</v>
      </c>
      <c r="F5591">
        <v>2023</v>
      </c>
      <c r="G5591">
        <v>2023</v>
      </c>
      <c r="H5591">
        <v>33</v>
      </c>
      <c r="I5591" t="s">
        <v>122</v>
      </c>
      <c r="J5591">
        <v>1</v>
      </c>
      <c r="K5591" t="s">
        <v>22</v>
      </c>
      <c r="L5591">
        <v>999</v>
      </c>
      <c r="N5591">
        <v>16191</v>
      </c>
      <c r="R5591" s="2">
        <f t="shared" si="175"/>
        <v>53.15</v>
      </c>
      <c r="S5591" s="2">
        <f>IF(AND(P5591&lt;&gt;"_U",P5591&lt;&gt;"c",J5591&lt;&gt;99,J5591&lt;&gt;9),IFERROR(VLOOKUP(A5591,'TA Total'!$A$2:$N$10000,14,0),"."),".")</f>
        <v>30462</v>
      </c>
    </row>
    <row r="5592" spans="1:19" x14ac:dyDescent="0.4">
      <c r="A5592" s="2" t="str">
        <f t="shared" si="174"/>
        <v>2023|New Plymouth District|10</v>
      </c>
      <c r="B5592" t="s">
        <v>16</v>
      </c>
      <c r="C5592" t="s">
        <v>17</v>
      </c>
      <c r="D5592" t="s">
        <v>18</v>
      </c>
      <c r="E5592" t="s">
        <v>19</v>
      </c>
      <c r="F5592">
        <v>2023</v>
      </c>
      <c r="G5592">
        <v>2023</v>
      </c>
      <c r="H5592">
        <v>33</v>
      </c>
      <c r="I5592" t="s">
        <v>122</v>
      </c>
      <c r="J5592">
        <v>2</v>
      </c>
      <c r="K5592" t="s">
        <v>23</v>
      </c>
      <c r="L5592">
        <v>10</v>
      </c>
      <c r="N5592">
        <v>3</v>
      </c>
      <c r="R5592" s="2">
        <f t="shared" si="175"/>
        <v>12.5</v>
      </c>
      <c r="S5592" s="2">
        <f>IF(AND(P5592&lt;&gt;"_U",P5592&lt;&gt;"c",J5592&lt;&gt;99,J5592&lt;&gt;9),IFERROR(VLOOKUP(A5592,'TA Total'!$A$2:$N$10000,14,0),"."),".")</f>
        <v>24</v>
      </c>
    </row>
    <row r="5593" spans="1:19" x14ac:dyDescent="0.4">
      <c r="A5593" s="2" t="str">
        <f t="shared" si="174"/>
        <v>2023|New Plymouth District|11</v>
      </c>
      <c r="B5593" t="s">
        <v>16</v>
      </c>
      <c r="C5593" t="s">
        <v>17</v>
      </c>
      <c r="D5593" t="s">
        <v>18</v>
      </c>
      <c r="E5593" t="s">
        <v>19</v>
      </c>
      <c r="F5593">
        <v>2023</v>
      </c>
      <c r="G5593">
        <v>2023</v>
      </c>
      <c r="H5593">
        <v>33</v>
      </c>
      <c r="I5593" t="s">
        <v>122</v>
      </c>
      <c r="J5593">
        <v>2</v>
      </c>
      <c r="K5593" t="s">
        <v>23</v>
      </c>
      <c r="L5593">
        <v>11</v>
      </c>
      <c r="N5593">
        <v>7434</v>
      </c>
      <c r="R5593" s="2">
        <f t="shared" si="175"/>
        <v>28.68</v>
      </c>
      <c r="S5593" s="2">
        <f>IF(AND(P5593&lt;&gt;"_U",P5593&lt;&gt;"c",J5593&lt;&gt;99,J5593&lt;&gt;9),IFERROR(VLOOKUP(A5593,'TA Total'!$A$2:$N$10000,14,0),"."),".")</f>
        <v>25917</v>
      </c>
    </row>
    <row r="5594" spans="1:19" x14ac:dyDescent="0.4">
      <c r="A5594" s="2" t="str">
        <f t="shared" si="174"/>
        <v>2023|New Plymouth District|12</v>
      </c>
      <c r="B5594" t="s">
        <v>16</v>
      </c>
      <c r="C5594" t="s">
        <v>17</v>
      </c>
      <c r="D5594" t="s">
        <v>18</v>
      </c>
      <c r="E5594" t="s">
        <v>19</v>
      </c>
      <c r="F5594">
        <v>2023</v>
      </c>
      <c r="G5594">
        <v>2023</v>
      </c>
      <c r="H5594">
        <v>33</v>
      </c>
      <c r="I5594" t="s">
        <v>122</v>
      </c>
      <c r="J5594">
        <v>2</v>
      </c>
      <c r="K5594" t="s">
        <v>23</v>
      </c>
      <c r="L5594">
        <v>12</v>
      </c>
      <c r="N5594">
        <v>1506</v>
      </c>
      <c r="R5594" s="2">
        <f t="shared" si="175"/>
        <v>34.6</v>
      </c>
      <c r="S5594" s="2">
        <f>IF(AND(P5594&lt;&gt;"_U",P5594&lt;&gt;"c",J5594&lt;&gt;99,J5594&lt;&gt;9),IFERROR(VLOOKUP(A5594,'TA Total'!$A$2:$N$10000,14,0),"."),".")</f>
        <v>4353</v>
      </c>
    </row>
    <row r="5595" spans="1:19" x14ac:dyDescent="0.4">
      <c r="A5595" s="2" t="str">
        <f t="shared" si="174"/>
        <v>2023|New Plymouth District|13</v>
      </c>
      <c r="B5595" t="s">
        <v>16</v>
      </c>
      <c r="C5595" t="s">
        <v>17</v>
      </c>
      <c r="D5595" t="s">
        <v>18</v>
      </c>
      <c r="E5595" t="s">
        <v>19</v>
      </c>
      <c r="F5595">
        <v>2023</v>
      </c>
      <c r="G5595">
        <v>2023</v>
      </c>
      <c r="H5595">
        <v>33</v>
      </c>
      <c r="I5595" t="s">
        <v>122</v>
      </c>
      <c r="J5595">
        <v>2</v>
      </c>
      <c r="K5595" t="s">
        <v>23</v>
      </c>
      <c r="L5595">
        <v>13</v>
      </c>
      <c r="N5595">
        <v>57</v>
      </c>
      <c r="R5595" s="2">
        <f t="shared" si="175"/>
        <v>33.93</v>
      </c>
      <c r="S5595" s="2">
        <f>IF(AND(P5595&lt;&gt;"_U",P5595&lt;&gt;"c",J5595&lt;&gt;99,J5595&lt;&gt;9),IFERROR(VLOOKUP(A5595,'TA Total'!$A$2:$N$10000,14,0),"."),".")</f>
        <v>168</v>
      </c>
    </row>
    <row r="5596" spans="1:19" x14ac:dyDescent="0.4">
      <c r="A5596" s="2" t="str">
        <f t="shared" si="174"/>
        <v>2023|New Plymouth District|999</v>
      </c>
      <c r="B5596" t="s">
        <v>16</v>
      </c>
      <c r="C5596" t="s">
        <v>17</v>
      </c>
      <c r="D5596" t="s">
        <v>18</v>
      </c>
      <c r="E5596" t="s">
        <v>19</v>
      </c>
      <c r="F5596">
        <v>2023</v>
      </c>
      <c r="G5596">
        <v>2023</v>
      </c>
      <c r="H5596">
        <v>33</v>
      </c>
      <c r="I5596" t="s">
        <v>122</v>
      </c>
      <c r="J5596">
        <v>2</v>
      </c>
      <c r="K5596" t="s">
        <v>23</v>
      </c>
      <c r="L5596">
        <v>999</v>
      </c>
      <c r="N5596">
        <v>9003</v>
      </c>
      <c r="R5596" s="2">
        <f t="shared" si="175"/>
        <v>29.55</v>
      </c>
      <c r="S5596" s="2">
        <f>IF(AND(P5596&lt;&gt;"_U",P5596&lt;&gt;"c",J5596&lt;&gt;99,J5596&lt;&gt;9),IFERROR(VLOOKUP(A5596,'TA Total'!$A$2:$N$10000,14,0),"."),".")</f>
        <v>30462</v>
      </c>
    </row>
    <row r="5597" spans="1:19" x14ac:dyDescent="0.4">
      <c r="A5597" s="2" t="str">
        <f t="shared" si="174"/>
        <v>2023|New Plymouth District|10</v>
      </c>
      <c r="B5597" t="s">
        <v>16</v>
      </c>
      <c r="C5597" t="s">
        <v>17</v>
      </c>
      <c r="D5597" t="s">
        <v>18</v>
      </c>
      <c r="E5597" t="s">
        <v>19</v>
      </c>
      <c r="F5597">
        <v>2023</v>
      </c>
      <c r="G5597">
        <v>2023</v>
      </c>
      <c r="H5597">
        <v>33</v>
      </c>
      <c r="I5597" t="s">
        <v>122</v>
      </c>
      <c r="J5597">
        <v>3</v>
      </c>
      <c r="K5597" t="s">
        <v>24</v>
      </c>
      <c r="L5597">
        <v>10</v>
      </c>
      <c r="N5597">
        <v>12</v>
      </c>
      <c r="R5597" s="2">
        <f t="shared" si="175"/>
        <v>50</v>
      </c>
      <c r="S5597" s="2">
        <f>IF(AND(P5597&lt;&gt;"_U",P5597&lt;&gt;"c",J5597&lt;&gt;99,J5597&lt;&gt;9),IFERROR(VLOOKUP(A5597,'TA Total'!$A$2:$N$10000,14,0),"."),".")</f>
        <v>24</v>
      </c>
    </row>
    <row r="5598" spans="1:19" x14ac:dyDescent="0.4">
      <c r="A5598" s="2" t="str">
        <f t="shared" si="174"/>
        <v>2023|New Plymouth District|11</v>
      </c>
      <c r="B5598" t="s">
        <v>16</v>
      </c>
      <c r="C5598" t="s">
        <v>17</v>
      </c>
      <c r="D5598" t="s">
        <v>18</v>
      </c>
      <c r="E5598" t="s">
        <v>19</v>
      </c>
      <c r="F5598">
        <v>2023</v>
      </c>
      <c r="G5598">
        <v>2023</v>
      </c>
      <c r="H5598">
        <v>33</v>
      </c>
      <c r="I5598" t="s">
        <v>122</v>
      </c>
      <c r="J5598">
        <v>3</v>
      </c>
      <c r="K5598" t="s">
        <v>24</v>
      </c>
      <c r="L5598">
        <v>11</v>
      </c>
      <c r="N5598">
        <v>5589</v>
      </c>
      <c r="R5598" s="2">
        <f t="shared" si="175"/>
        <v>21.56</v>
      </c>
      <c r="S5598" s="2">
        <f>IF(AND(P5598&lt;&gt;"_U",P5598&lt;&gt;"c",J5598&lt;&gt;99,J5598&lt;&gt;9),IFERROR(VLOOKUP(A5598,'TA Total'!$A$2:$N$10000,14,0),"."),".")</f>
        <v>25917</v>
      </c>
    </row>
    <row r="5599" spans="1:19" x14ac:dyDescent="0.4">
      <c r="A5599" s="2" t="str">
        <f t="shared" si="174"/>
        <v>2023|New Plymouth District|12</v>
      </c>
      <c r="B5599" t="s">
        <v>16</v>
      </c>
      <c r="C5599" t="s">
        <v>17</v>
      </c>
      <c r="D5599" t="s">
        <v>18</v>
      </c>
      <c r="E5599" t="s">
        <v>19</v>
      </c>
      <c r="F5599">
        <v>2023</v>
      </c>
      <c r="G5599">
        <v>2023</v>
      </c>
      <c r="H5599">
        <v>33</v>
      </c>
      <c r="I5599" t="s">
        <v>122</v>
      </c>
      <c r="J5599">
        <v>3</v>
      </c>
      <c r="K5599" t="s">
        <v>24</v>
      </c>
      <c r="L5599">
        <v>12</v>
      </c>
      <c r="N5599">
        <v>381</v>
      </c>
      <c r="R5599" s="2">
        <f t="shared" si="175"/>
        <v>8.75</v>
      </c>
      <c r="S5599" s="2">
        <f>IF(AND(P5599&lt;&gt;"_U",P5599&lt;&gt;"c",J5599&lt;&gt;99,J5599&lt;&gt;9),IFERROR(VLOOKUP(A5599,'TA Total'!$A$2:$N$10000,14,0),"."),".")</f>
        <v>4353</v>
      </c>
    </row>
    <row r="5600" spans="1:19" x14ac:dyDescent="0.4">
      <c r="A5600" s="2" t="str">
        <f t="shared" si="174"/>
        <v>2023|New Plymouth District|13</v>
      </c>
      <c r="B5600" t="s">
        <v>16</v>
      </c>
      <c r="C5600" t="s">
        <v>17</v>
      </c>
      <c r="D5600" t="s">
        <v>18</v>
      </c>
      <c r="E5600" t="s">
        <v>19</v>
      </c>
      <c r="F5600">
        <v>2023</v>
      </c>
      <c r="G5600">
        <v>2023</v>
      </c>
      <c r="H5600">
        <v>33</v>
      </c>
      <c r="I5600" t="s">
        <v>122</v>
      </c>
      <c r="J5600">
        <v>3</v>
      </c>
      <c r="K5600" t="s">
        <v>24</v>
      </c>
      <c r="L5600">
        <v>13</v>
      </c>
      <c r="N5600">
        <v>27</v>
      </c>
      <c r="R5600" s="2">
        <f t="shared" si="175"/>
        <v>16.07</v>
      </c>
      <c r="S5600" s="2">
        <f>IF(AND(P5600&lt;&gt;"_U",P5600&lt;&gt;"c",J5600&lt;&gt;99,J5600&lt;&gt;9),IFERROR(VLOOKUP(A5600,'TA Total'!$A$2:$N$10000,14,0),"."),".")</f>
        <v>168</v>
      </c>
    </row>
    <row r="5601" spans="1:19" x14ac:dyDescent="0.4">
      <c r="A5601" s="2" t="str">
        <f t="shared" si="174"/>
        <v>2023|New Plymouth District|999</v>
      </c>
      <c r="B5601" t="s">
        <v>16</v>
      </c>
      <c r="C5601" t="s">
        <v>17</v>
      </c>
      <c r="D5601" t="s">
        <v>18</v>
      </c>
      <c r="E5601" t="s">
        <v>19</v>
      </c>
      <c r="F5601">
        <v>2023</v>
      </c>
      <c r="G5601">
        <v>2023</v>
      </c>
      <c r="H5601">
        <v>33</v>
      </c>
      <c r="I5601" t="s">
        <v>122</v>
      </c>
      <c r="J5601">
        <v>3</v>
      </c>
      <c r="K5601" t="s">
        <v>24</v>
      </c>
      <c r="L5601">
        <v>999</v>
      </c>
      <c r="N5601">
        <v>6009</v>
      </c>
      <c r="R5601" s="2">
        <f t="shared" si="175"/>
        <v>19.73</v>
      </c>
      <c r="S5601" s="2">
        <f>IF(AND(P5601&lt;&gt;"_U",P5601&lt;&gt;"c",J5601&lt;&gt;99,J5601&lt;&gt;9),IFERROR(VLOOKUP(A5601,'TA Total'!$A$2:$N$10000,14,0),"."),".")</f>
        <v>30462</v>
      </c>
    </row>
    <row r="5602" spans="1:19" x14ac:dyDescent="0.4">
      <c r="A5602" s="2" t="str">
        <f t="shared" si="174"/>
        <v>2023|New Plymouth District|10</v>
      </c>
      <c r="B5602" t="s">
        <v>16</v>
      </c>
      <c r="C5602" t="s">
        <v>17</v>
      </c>
      <c r="D5602" t="s">
        <v>18</v>
      </c>
      <c r="E5602" t="s">
        <v>19</v>
      </c>
      <c r="F5602">
        <v>2023</v>
      </c>
      <c r="G5602">
        <v>2023</v>
      </c>
      <c r="H5602">
        <v>33</v>
      </c>
      <c r="I5602" t="s">
        <v>122</v>
      </c>
      <c r="J5602">
        <v>4</v>
      </c>
      <c r="K5602" t="s">
        <v>25</v>
      </c>
      <c r="L5602">
        <v>10</v>
      </c>
      <c r="N5602">
        <v>0</v>
      </c>
      <c r="R5602" s="2">
        <f t="shared" si="175"/>
        <v>0</v>
      </c>
      <c r="S5602" s="2">
        <f>IF(AND(P5602&lt;&gt;"_U",P5602&lt;&gt;"c",J5602&lt;&gt;99,J5602&lt;&gt;9),IFERROR(VLOOKUP(A5602,'TA Total'!$A$2:$N$10000,14,0),"."),".")</f>
        <v>24</v>
      </c>
    </row>
    <row r="5603" spans="1:19" x14ac:dyDescent="0.4">
      <c r="A5603" s="2" t="str">
        <f t="shared" si="174"/>
        <v>2023|New Plymouth District|11</v>
      </c>
      <c r="B5603" t="s">
        <v>16</v>
      </c>
      <c r="C5603" t="s">
        <v>17</v>
      </c>
      <c r="D5603" t="s">
        <v>18</v>
      </c>
      <c r="E5603" t="s">
        <v>19</v>
      </c>
      <c r="F5603">
        <v>2023</v>
      </c>
      <c r="G5603">
        <v>2023</v>
      </c>
      <c r="H5603">
        <v>33</v>
      </c>
      <c r="I5603" t="s">
        <v>122</v>
      </c>
      <c r="J5603">
        <v>4</v>
      </c>
      <c r="K5603" t="s">
        <v>25</v>
      </c>
      <c r="L5603">
        <v>11</v>
      </c>
      <c r="N5603">
        <v>762</v>
      </c>
      <c r="R5603" s="2">
        <f t="shared" si="175"/>
        <v>2.94</v>
      </c>
      <c r="S5603" s="2">
        <f>IF(AND(P5603&lt;&gt;"_U",P5603&lt;&gt;"c",J5603&lt;&gt;99,J5603&lt;&gt;9),IFERROR(VLOOKUP(A5603,'TA Total'!$A$2:$N$10000,14,0),"."),".")</f>
        <v>25917</v>
      </c>
    </row>
    <row r="5604" spans="1:19" x14ac:dyDescent="0.4">
      <c r="A5604" s="2" t="str">
        <f t="shared" si="174"/>
        <v>2023|New Plymouth District|12</v>
      </c>
      <c r="B5604" t="s">
        <v>16</v>
      </c>
      <c r="C5604" t="s">
        <v>17</v>
      </c>
      <c r="D5604" t="s">
        <v>18</v>
      </c>
      <c r="E5604" t="s">
        <v>19</v>
      </c>
      <c r="F5604">
        <v>2023</v>
      </c>
      <c r="G5604">
        <v>2023</v>
      </c>
      <c r="H5604">
        <v>33</v>
      </c>
      <c r="I5604" t="s">
        <v>122</v>
      </c>
      <c r="J5604">
        <v>4</v>
      </c>
      <c r="K5604" t="s">
        <v>25</v>
      </c>
      <c r="L5604">
        <v>12</v>
      </c>
      <c r="N5604">
        <v>108</v>
      </c>
      <c r="R5604" s="2">
        <f t="shared" si="175"/>
        <v>2.48</v>
      </c>
      <c r="S5604" s="2">
        <f>IF(AND(P5604&lt;&gt;"_U",P5604&lt;&gt;"c",J5604&lt;&gt;99,J5604&lt;&gt;9),IFERROR(VLOOKUP(A5604,'TA Total'!$A$2:$N$10000,14,0),"."),".")</f>
        <v>4353</v>
      </c>
    </row>
    <row r="5605" spans="1:19" x14ac:dyDescent="0.4">
      <c r="A5605" s="2" t="str">
        <f t="shared" si="174"/>
        <v>2023|New Plymouth District|13</v>
      </c>
      <c r="B5605" t="s">
        <v>16</v>
      </c>
      <c r="C5605" t="s">
        <v>17</v>
      </c>
      <c r="D5605" t="s">
        <v>18</v>
      </c>
      <c r="E5605" t="s">
        <v>19</v>
      </c>
      <c r="F5605">
        <v>2023</v>
      </c>
      <c r="G5605">
        <v>2023</v>
      </c>
      <c r="H5605">
        <v>33</v>
      </c>
      <c r="I5605" t="s">
        <v>122</v>
      </c>
      <c r="J5605">
        <v>4</v>
      </c>
      <c r="K5605" t="s">
        <v>25</v>
      </c>
      <c r="L5605">
        <v>13</v>
      </c>
      <c r="N5605">
        <v>12</v>
      </c>
      <c r="R5605" s="2">
        <f t="shared" si="175"/>
        <v>7.14</v>
      </c>
      <c r="S5605" s="2">
        <f>IF(AND(P5605&lt;&gt;"_U",P5605&lt;&gt;"c",J5605&lt;&gt;99,J5605&lt;&gt;9),IFERROR(VLOOKUP(A5605,'TA Total'!$A$2:$N$10000,14,0),"."),".")</f>
        <v>168</v>
      </c>
    </row>
    <row r="5606" spans="1:19" x14ac:dyDescent="0.4">
      <c r="A5606" s="2" t="str">
        <f t="shared" si="174"/>
        <v>2023|New Plymouth District|999</v>
      </c>
      <c r="B5606" t="s">
        <v>16</v>
      </c>
      <c r="C5606" t="s">
        <v>17</v>
      </c>
      <c r="D5606" t="s">
        <v>18</v>
      </c>
      <c r="E5606" t="s">
        <v>19</v>
      </c>
      <c r="F5606">
        <v>2023</v>
      </c>
      <c r="G5606">
        <v>2023</v>
      </c>
      <c r="H5606">
        <v>33</v>
      </c>
      <c r="I5606" t="s">
        <v>122</v>
      </c>
      <c r="J5606">
        <v>4</v>
      </c>
      <c r="K5606" t="s">
        <v>25</v>
      </c>
      <c r="L5606">
        <v>999</v>
      </c>
      <c r="N5606">
        <v>879</v>
      </c>
      <c r="R5606" s="2">
        <f t="shared" si="175"/>
        <v>2.89</v>
      </c>
      <c r="S5606" s="2">
        <f>IF(AND(P5606&lt;&gt;"_U",P5606&lt;&gt;"c",J5606&lt;&gt;99,J5606&lt;&gt;9),IFERROR(VLOOKUP(A5606,'TA Total'!$A$2:$N$10000,14,0),"."),".")</f>
        <v>30462</v>
      </c>
    </row>
    <row r="5607" spans="1:19" x14ac:dyDescent="0.4">
      <c r="A5607" s="2" t="str">
        <f t="shared" si="174"/>
        <v>2023|New Plymouth District|10</v>
      </c>
      <c r="B5607" t="s">
        <v>16</v>
      </c>
      <c r="C5607" t="s">
        <v>17</v>
      </c>
      <c r="D5607" t="s">
        <v>18</v>
      </c>
      <c r="E5607" t="s">
        <v>19</v>
      </c>
      <c r="F5607">
        <v>2023</v>
      </c>
      <c r="G5607">
        <v>2023</v>
      </c>
      <c r="H5607">
        <v>33</v>
      </c>
      <c r="I5607" t="s">
        <v>122</v>
      </c>
      <c r="J5607">
        <v>5</v>
      </c>
      <c r="K5607" t="s">
        <v>26</v>
      </c>
      <c r="L5607">
        <v>10</v>
      </c>
      <c r="N5607">
        <v>12</v>
      </c>
      <c r="R5607" s="2">
        <f t="shared" si="175"/>
        <v>50</v>
      </c>
      <c r="S5607" s="2">
        <f>IF(AND(P5607&lt;&gt;"_U",P5607&lt;&gt;"c",J5607&lt;&gt;99,J5607&lt;&gt;9),IFERROR(VLOOKUP(A5607,'TA Total'!$A$2:$N$10000,14,0),"."),".")</f>
        <v>24</v>
      </c>
    </row>
    <row r="5608" spans="1:19" x14ac:dyDescent="0.4">
      <c r="A5608" s="2" t="str">
        <f t="shared" si="174"/>
        <v>2023|New Plymouth District|11</v>
      </c>
      <c r="B5608" t="s">
        <v>16</v>
      </c>
      <c r="C5608" t="s">
        <v>17</v>
      </c>
      <c r="D5608" t="s">
        <v>18</v>
      </c>
      <c r="E5608" t="s">
        <v>19</v>
      </c>
      <c r="F5608">
        <v>2023</v>
      </c>
      <c r="G5608">
        <v>2023</v>
      </c>
      <c r="H5608">
        <v>33</v>
      </c>
      <c r="I5608" t="s">
        <v>122</v>
      </c>
      <c r="J5608">
        <v>5</v>
      </c>
      <c r="K5608" t="s">
        <v>26</v>
      </c>
      <c r="L5608">
        <v>11</v>
      </c>
      <c r="N5608">
        <v>10206</v>
      </c>
      <c r="R5608" s="2">
        <f t="shared" si="175"/>
        <v>39.380000000000003</v>
      </c>
      <c r="S5608" s="2">
        <f>IF(AND(P5608&lt;&gt;"_U",P5608&lt;&gt;"c",J5608&lt;&gt;99,J5608&lt;&gt;9),IFERROR(VLOOKUP(A5608,'TA Total'!$A$2:$N$10000,14,0),"."),".")</f>
        <v>25917</v>
      </c>
    </row>
    <row r="5609" spans="1:19" x14ac:dyDescent="0.4">
      <c r="A5609" s="2" t="str">
        <f t="shared" si="174"/>
        <v>2023|New Plymouth District|12</v>
      </c>
      <c r="B5609" t="s">
        <v>16</v>
      </c>
      <c r="C5609" t="s">
        <v>17</v>
      </c>
      <c r="D5609" t="s">
        <v>18</v>
      </c>
      <c r="E5609" t="s">
        <v>19</v>
      </c>
      <c r="F5609">
        <v>2023</v>
      </c>
      <c r="G5609">
        <v>2023</v>
      </c>
      <c r="H5609">
        <v>33</v>
      </c>
      <c r="I5609" t="s">
        <v>122</v>
      </c>
      <c r="J5609">
        <v>5</v>
      </c>
      <c r="K5609" t="s">
        <v>26</v>
      </c>
      <c r="L5609">
        <v>12</v>
      </c>
      <c r="N5609">
        <v>252</v>
      </c>
      <c r="R5609" s="2">
        <f t="shared" si="175"/>
        <v>5.79</v>
      </c>
      <c r="S5609" s="2">
        <f>IF(AND(P5609&lt;&gt;"_U",P5609&lt;&gt;"c",J5609&lt;&gt;99,J5609&lt;&gt;9),IFERROR(VLOOKUP(A5609,'TA Total'!$A$2:$N$10000,14,0),"."),".")</f>
        <v>4353</v>
      </c>
    </row>
    <row r="5610" spans="1:19" x14ac:dyDescent="0.4">
      <c r="A5610" s="2" t="str">
        <f t="shared" si="174"/>
        <v>2023|New Plymouth District|13</v>
      </c>
      <c r="B5610" t="s">
        <v>16</v>
      </c>
      <c r="C5610" t="s">
        <v>17</v>
      </c>
      <c r="D5610" t="s">
        <v>18</v>
      </c>
      <c r="E5610" t="s">
        <v>19</v>
      </c>
      <c r="F5610">
        <v>2023</v>
      </c>
      <c r="G5610">
        <v>2023</v>
      </c>
      <c r="H5610">
        <v>33</v>
      </c>
      <c r="I5610" t="s">
        <v>122</v>
      </c>
      <c r="J5610">
        <v>5</v>
      </c>
      <c r="K5610" t="s">
        <v>26</v>
      </c>
      <c r="L5610">
        <v>13</v>
      </c>
      <c r="N5610">
        <v>30</v>
      </c>
      <c r="R5610" s="2">
        <f t="shared" si="175"/>
        <v>17.86</v>
      </c>
      <c r="S5610" s="2">
        <f>IF(AND(P5610&lt;&gt;"_U",P5610&lt;&gt;"c",J5610&lt;&gt;99,J5610&lt;&gt;9),IFERROR(VLOOKUP(A5610,'TA Total'!$A$2:$N$10000,14,0),"."),".")</f>
        <v>168</v>
      </c>
    </row>
    <row r="5611" spans="1:19" x14ac:dyDescent="0.4">
      <c r="A5611" s="2" t="str">
        <f t="shared" si="174"/>
        <v>2023|New Plymouth District|999</v>
      </c>
      <c r="B5611" t="s">
        <v>16</v>
      </c>
      <c r="C5611" t="s">
        <v>17</v>
      </c>
      <c r="D5611" t="s">
        <v>18</v>
      </c>
      <c r="E5611" t="s">
        <v>19</v>
      </c>
      <c r="F5611">
        <v>2023</v>
      </c>
      <c r="G5611">
        <v>2023</v>
      </c>
      <c r="H5611">
        <v>33</v>
      </c>
      <c r="I5611" t="s">
        <v>122</v>
      </c>
      <c r="J5611">
        <v>5</v>
      </c>
      <c r="K5611" t="s">
        <v>26</v>
      </c>
      <c r="L5611">
        <v>999</v>
      </c>
      <c r="N5611">
        <v>10500</v>
      </c>
      <c r="R5611" s="2">
        <f t="shared" si="175"/>
        <v>34.47</v>
      </c>
      <c r="S5611" s="2">
        <f>IF(AND(P5611&lt;&gt;"_U",P5611&lt;&gt;"c",J5611&lt;&gt;99,J5611&lt;&gt;9),IFERROR(VLOOKUP(A5611,'TA Total'!$A$2:$N$10000,14,0),"."),".")</f>
        <v>30462</v>
      </c>
    </row>
    <row r="5612" spans="1:19" x14ac:dyDescent="0.4">
      <c r="A5612" s="2" t="str">
        <f t="shared" si="174"/>
        <v>2023|New Plymouth District|10</v>
      </c>
      <c r="B5612" t="s">
        <v>16</v>
      </c>
      <c r="C5612" t="s">
        <v>17</v>
      </c>
      <c r="D5612" t="s">
        <v>18</v>
      </c>
      <c r="E5612" t="s">
        <v>19</v>
      </c>
      <c r="F5612">
        <v>2023</v>
      </c>
      <c r="G5612">
        <v>2023</v>
      </c>
      <c r="H5612">
        <v>33</v>
      </c>
      <c r="I5612" t="s">
        <v>122</v>
      </c>
      <c r="J5612">
        <v>6</v>
      </c>
      <c r="K5612" t="s">
        <v>27</v>
      </c>
      <c r="L5612">
        <v>10</v>
      </c>
      <c r="N5612">
        <v>0</v>
      </c>
      <c r="R5612" s="2">
        <f t="shared" si="175"/>
        <v>0</v>
      </c>
      <c r="S5612" s="2">
        <f>IF(AND(P5612&lt;&gt;"_U",P5612&lt;&gt;"c",J5612&lt;&gt;99,J5612&lt;&gt;9),IFERROR(VLOOKUP(A5612,'TA Total'!$A$2:$N$10000,14,0),"."),".")</f>
        <v>24</v>
      </c>
    </row>
    <row r="5613" spans="1:19" x14ac:dyDescent="0.4">
      <c r="A5613" s="2" t="str">
        <f t="shared" si="174"/>
        <v>2023|New Plymouth District|11</v>
      </c>
      <c r="B5613" t="s">
        <v>16</v>
      </c>
      <c r="C5613" t="s">
        <v>17</v>
      </c>
      <c r="D5613" t="s">
        <v>18</v>
      </c>
      <c r="E5613" t="s">
        <v>19</v>
      </c>
      <c r="F5613">
        <v>2023</v>
      </c>
      <c r="G5613">
        <v>2023</v>
      </c>
      <c r="H5613">
        <v>33</v>
      </c>
      <c r="I5613" t="s">
        <v>122</v>
      </c>
      <c r="J5613">
        <v>6</v>
      </c>
      <c r="K5613" t="s">
        <v>27</v>
      </c>
      <c r="L5613">
        <v>11</v>
      </c>
      <c r="N5613">
        <v>99</v>
      </c>
      <c r="R5613" s="2">
        <f t="shared" si="175"/>
        <v>0.38</v>
      </c>
      <c r="S5613" s="2">
        <f>IF(AND(P5613&lt;&gt;"_U",P5613&lt;&gt;"c",J5613&lt;&gt;99,J5613&lt;&gt;9),IFERROR(VLOOKUP(A5613,'TA Total'!$A$2:$N$10000,14,0),"."),".")</f>
        <v>25917</v>
      </c>
    </row>
    <row r="5614" spans="1:19" x14ac:dyDescent="0.4">
      <c r="A5614" s="2" t="str">
        <f t="shared" si="174"/>
        <v>2023|New Plymouth District|12</v>
      </c>
      <c r="B5614" t="s">
        <v>16</v>
      </c>
      <c r="C5614" t="s">
        <v>17</v>
      </c>
      <c r="D5614" t="s">
        <v>18</v>
      </c>
      <c r="E5614" t="s">
        <v>19</v>
      </c>
      <c r="F5614">
        <v>2023</v>
      </c>
      <c r="G5614">
        <v>2023</v>
      </c>
      <c r="H5614">
        <v>33</v>
      </c>
      <c r="I5614" t="s">
        <v>122</v>
      </c>
      <c r="J5614">
        <v>6</v>
      </c>
      <c r="K5614" t="s">
        <v>27</v>
      </c>
      <c r="L5614">
        <v>12</v>
      </c>
      <c r="N5614">
        <v>12</v>
      </c>
      <c r="R5614" s="2">
        <f t="shared" si="175"/>
        <v>0.28000000000000003</v>
      </c>
      <c r="S5614" s="2">
        <f>IF(AND(P5614&lt;&gt;"_U",P5614&lt;&gt;"c",J5614&lt;&gt;99,J5614&lt;&gt;9),IFERROR(VLOOKUP(A5614,'TA Total'!$A$2:$N$10000,14,0),"."),".")</f>
        <v>4353</v>
      </c>
    </row>
    <row r="5615" spans="1:19" x14ac:dyDescent="0.4">
      <c r="A5615" s="2" t="str">
        <f t="shared" si="174"/>
        <v>2023|New Plymouth District|13</v>
      </c>
      <c r="B5615" t="s">
        <v>16</v>
      </c>
      <c r="C5615" t="s">
        <v>17</v>
      </c>
      <c r="D5615" t="s">
        <v>18</v>
      </c>
      <c r="E5615" t="s">
        <v>19</v>
      </c>
      <c r="F5615">
        <v>2023</v>
      </c>
      <c r="G5615">
        <v>2023</v>
      </c>
      <c r="H5615">
        <v>33</v>
      </c>
      <c r="I5615" t="s">
        <v>122</v>
      </c>
      <c r="J5615">
        <v>6</v>
      </c>
      <c r="K5615" t="s">
        <v>27</v>
      </c>
      <c r="L5615">
        <v>13</v>
      </c>
      <c r="N5615">
        <v>0</v>
      </c>
      <c r="R5615" s="2">
        <f t="shared" si="175"/>
        <v>0</v>
      </c>
      <c r="S5615" s="2">
        <f>IF(AND(P5615&lt;&gt;"_U",P5615&lt;&gt;"c",J5615&lt;&gt;99,J5615&lt;&gt;9),IFERROR(VLOOKUP(A5615,'TA Total'!$A$2:$N$10000,14,0),"."),".")</f>
        <v>168</v>
      </c>
    </row>
    <row r="5616" spans="1:19" x14ac:dyDescent="0.4">
      <c r="A5616" s="2" t="str">
        <f t="shared" si="174"/>
        <v>2023|New Plymouth District|999</v>
      </c>
      <c r="B5616" t="s">
        <v>16</v>
      </c>
      <c r="C5616" t="s">
        <v>17</v>
      </c>
      <c r="D5616" t="s">
        <v>18</v>
      </c>
      <c r="E5616" t="s">
        <v>19</v>
      </c>
      <c r="F5616">
        <v>2023</v>
      </c>
      <c r="G5616">
        <v>2023</v>
      </c>
      <c r="H5616">
        <v>33</v>
      </c>
      <c r="I5616" t="s">
        <v>122</v>
      </c>
      <c r="J5616">
        <v>6</v>
      </c>
      <c r="K5616" t="s">
        <v>27</v>
      </c>
      <c r="L5616">
        <v>999</v>
      </c>
      <c r="N5616">
        <v>108</v>
      </c>
      <c r="R5616" s="2">
        <f t="shared" si="175"/>
        <v>0.35</v>
      </c>
      <c r="S5616" s="2">
        <f>IF(AND(P5616&lt;&gt;"_U",P5616&lt;&gt;"c",J5616&lt;&gt;99,J5616&lt;&gt;9),IFERROR(VLOOKUP(A5616,'TA Total'!$A$2:$N$10000,14,0),"."),".")</f>
        <v>30462</v>
      </c>
    </row>
    <row r="5617" spans="1:19" x14ac:dyDescent="0.4">
      <c r="A5617" s="2" t="str">
        <f t="shared" si="174"/>
        <v>2023|New Plymouth District|10</v>
      </c>
      <c r="B5617" t="s">
        <v>16</v>
      </c>
      <c r="C5617" t="s">
        <v>17</v>
      </c>
      <c r="D5617" t="s">
        <v>18</v>
      </c>
      <c r="E5617" t="s">
        <v>19</v>
      </c>
      <c r="F5617">
        <v>2023</v>
      </c>
      <c r="G5617">
        <v>2023</v>
      </c>
      <c r="H5617">
        <v>33</v>
      </c>
      <c r="I5617" t="s">
        <v>122</v>
      </c>
      <c r="J5617">
        <v>7</v>
      </c>
      <c r="K5617" t="s">
        <v>28</v>
      </c>
      <c r="L5617">
        <v>10</v>
      </c>
      <c r="N5617">
        <v>0</v>
      </c>
      <c r="R5617" s="2">
        <f t="shared" si="175"/>
        <v>0</v>
      </c>
      <c r="S5617" s="2">
        <f>IF(AND(P5617&lt;&gt;"_U",P5617&lt;&gt;"c",J5617&lt;&gt;99,J5617&lt;&gt;9),IFERROR(VLOOKUP(A5617,'TA Total'!$A$2:$N$10000,14,0),"."),".")</f>
        <v>24</v>
      </c>
    </row>
    <row r="5618" spans="1:19" x14ac:dyDescent="0.4">
      <c r="A5618" s="2" t="str">
        <f t="shared" si="174"/>
        <v>2023|New Plymouth District|11</v>
      </c>
      <c r="B5618" t="s">
        <v>16</v>
      </c>
      <c r="C5618" t="s">
        <v>17</v>
      </c>
      <c r="D5618" t="s">
        <v>18</v>
      </c>
      <c r="E5618" t="s">
        <v>19</v>
      </c>
      <c r="F5618">
        <v>2023</v>
      </c>
      <c r="G5618">
        <v>2023</v>
      </c>
      <c r="H5618">
        <v>33</v>
      </c>
      <c r="I5618" t="s">
        <v>122</v>
      </c>
      <c r="J5618">
        <v>7</v>
      </c>
      <c r="K5618" t="s">
        <v>28</v>
      </c>
      <c r="L5618">
        <v>11</v>
      </c>
      <c r="N5618">
        <v>33</v>
      </c>
      <c r="R5618" s="2">
        <f t="shared" si="175"/>
        <v>0.13</v>
      </c>
      <c r="S5618" s="2">
        <f>IF(AND(P5618&lt;&gt;"_U",P5618&lt;&gt;"c",J5618&lt;&gt;99,J5618&lt;&gt;9),IFERROR(VLOOKUP(A5618,'TA Total'!$A$2:$N$10000,14,0),"."),".")</f>
        <v>25917</v>
      </c>
    </row>
    <row r="5619" spans="1:19" x14ac:dyDescent="0.4">
      <c r="A5619" s="2" t="str">
        <f t="shared" si="174"/>
        <v>2023|New Plymouth District|12</v>
      </c>
      <c r="B5619" t="s">
        <v>16</v>
      </c>
      <c r="C5619" t="s">
        <v>17</v>
      </c>
      <c r="D5619" t="s">
        <v>18</v>
      </c>
      <c r="E5619" t="s">
        <v>19</v>
      </c>
      <c r="F5619">
        <v>2023</v>
      </c>
      <c r="G5619">
        <v>2023</v>
      </c>
      <c r="H5619">
        <v>33</v>
      </c>
      <c r="I5619" t="s">
        <v>122</v>
      </c>
      <c r="J5619">
        <v>7</v>
      </c>
      <c r="K5619" t="s">
        <v>28</v>
      </c>
      <c r="L5619">
        <v>12</v>
      </c>
      <c r="N5619">
        <v>3</v>
      </c>
      <c r="R5619" s="2">
        <f t="shared" si="175"/>
        <v>7.0000000000000007E-2</v>
      </c>
      <c r="S5619" s="2">
        <f>IF(AND(P5619&lt;&gt;"_U",P5619&lt;&gt;"c",J5619&lt;&gt;99,J5619&lt;&gt;9),IFERROR(VLOOKUP(A5619,'TA Total'!$A$2:$N$10000,14,0),"."),".")</f>
        <v>4353</v>
      </c>
    </row>
    <row r="5620" spans="1:19" x14ac:dyDescent="0.4">
      <c r="A5620" s="2" t="str">
        <f t="shared" si="174"/>
        <v>2023|New Plymouth District|13</v>
      </c>
      <c r="B5620" t="s">
        <v>16</v>
      </c>
      <c r="C5620" t="s">
        <v>17</v>
      </c>
      <c r="D5620" t="s">
        <v>18</v>
      </c>
      <c r="E5620" t="s">
        <v>19</v>
      </c>
      <c r="F5620">
        <v>2023</v>
      </c>
      <c r="G5620">
        <v>2023</v>
      </c>
      <c r="H5620">
        <v>33</v>
      </c>
      <c r="I5620" t="s">
        <v>122</v>
      </c>
      <c r="J5620">
        <v>7</v>
      </c>
      <c r="K5620" t="s">
        <v>28</v>
      </c>
      <c r="L5620">
        <v>13</v>
      </c>
      <c r="N5620">
        <v>0</v>
      </c>
      <c r="R5620" s="2">
        <f t="shared" si="175"/>
        <v>0</v>
      </c>
      <c r="S5620" s="2">
        <f>IF(AND(P5620&lt;&gt;"_U",P5620&lt;&gt;"c",J5620&lt;&gt;99,J5620&lt;&gt;9),IFERROR(VLOOKUP(A5620,'TA Total'!$A$2:$N$10000,14,0),"."),".")</f>
        <v>168</v>
      </c>
    </row>
    <row r="5621" spans="1:19" x14ac:dyDescent="0.4">
      <c r="A5621" s="2" t="str">
        <f t="shared" si="174"/>
        <v>2023|New Plymouth District|999</v>
      </c>
      <c r="B5621" t="s">
        <v>16</v>
      </c>
      <c r="C5621" t="s">
        <v>17</v>
      </c>
      <c r="D5621" t="s">
        <v>18</v>
      </c>
      <c r="E5621" t="s">
        <v>19</v>
      </c>
      <c r="F5621">
        <v>2023</v>
      </c>
      <c r="G5621">
        <v>2023</v>
      </c>
      <c r="H5621">
        <v>33</v>
      </c>
      <c r="I5621" t="s">
        <v>122</v>
      </c>
      <c r="J5621">
        <v>7</v>
      </c>
      <c r="K5621" t="s">
        <v>28</v>
      </c>
      <c r="L5621">
        <v>999</v>
      </c>
      <c r="N5621">
        <v>33</v>
      </c>
      <c r="R5621" s="2">
        <f t="shared" si="175"/>
        <v>0.11</v>
      </c>
      <c r="S5621" s="2">
        <f>IF(AND(P5621&lt;&gt;"_U",P5621&lt;&gt;"c",J5621&lt;&gt;99,J5621&lt;&gt;9),IFERROR(VLOOKUP(A5621,'TA Total'!$A$2:$N$10000,14,0),"."),".")</f>
        <v>30462</v>
      </c>
    </row>
    <row r="5622" spans="1:19" x14ac:dyDescent="0.4">
      <c r="A5622" s="2" t="str">
        <f t="shared" si="174"/>
        <v>2023|New Plymouth District|10</v>
      </c>
      <c r="B5622" t="s">
        <v>16</v>
      </c>
      <c r="C5622" t="s">
        <v>17</v>
      </c>
      <c r="D5622" t="s">
        <v>18</v>
      </c>
      <c r="E5622" t="s">
        <v>19</v>
      </c>
      <c r="F5622">
        <v>2023</v>
      </c>
      <c r="G5622">
        <v>2023</v>
      </c>
      <c r="H5622">
        <v>33</v>
      </c>
      <c r="I5622" t="s">
        <v>122</v>
      </c>
      <c r="J5622">
        <v>77</v>
      </c>
      <c r="K5622" t="s">
        <v>29</v>
      </c>
      <c r="L5622">
        <v>10</v>
      </c>
      <c r="N5622">
        <v>24</v>
      </c>
      <c r="R5622" s="2">
        <f t="shared" si="175"/>
        <v>100</v>
      </c>
      <c r="S5622" s="2">
        <f>IF(AND(P5622&lt;&gt;"_U",P5622&lt;&gt;"c",J5622&lt;&gt;99,J5622&lt;&gt;9),IFERROR(VLOOKUP(A5622,'TA Total'!$A$2:$N$10000,14,0),"."),".")</f>
        <v>24</v>
      </c>
    </row>
    <row r="5623" spans="1:19" x14ac:dyDescent="0.4">
      <c r="A5623" s="2" t="str">
        <f t="shared" si="174"/>
        <v>2023|New Plymouth District|11</v>
      </c>
      <c r="B5623" t="s">
        <v>16</v>
      </c>
      <c r="C5623" t="s">
        <v>17</v>
      </c>
      <c r="D5623" t="s">
        <v>18</v>
      </c>
      <c r="E5623" t="s">
        <v>19</v>
      </c>
      <c r="F5623">
        <v>2023</v>
      </c>
      <c r="G5623">
        <v>2023</v>
      </c>
      <c r="H5623">
        <v>33</v>
      </c>
      <c r="I5623" t="s">
        <v>122</v>
      </c>
      <c r="J5623">
        <v>77</v>
      </c>
      <c r="K5623" t="s">
        <v>29</v>
      </c>
      <c r="L5623">
        <v>11</v>
      </c>
      <c r="N5623">
        <v>25917</v>
      </c>
      <c r="R5623" s="2">
        <f t="shared" si="175"/>
        <v>100</v>
      </c>
      <c r="S5623" s="2">
        <f>IF(AND(P5623&lt;&gt;"_U",P5623&lt;&gt;"c",J5623&lt;&gt;99,J5623&lt;&gt;9),IFERROR(VLOOKUP(A5623,'TA Total'!$A$2:$N$10000,14,0),"."),".")</f>
        <v>25917</v>
      </c>
    </row>
    <row r="5624" spans="1:19" x14ac:dyDescent="0.4">
      <c r="A5624" s="2" t="str">
        <f t="shared" si="174"/>
        <v>2023|New Plymouth District|12</v>
      </c>
      <c r="B5624" t="s">
        <v>16</v>
      </c>
      <c r="C5624" t="s">
        <v>17</v>
      </c>
      <c r="D5624" t="s">
        <v>18</v>
      </c>
      <c r="E5624" t="s">
        <v>19</v>
      </c>
      <c r="F5624">
        <v>2023</v>
      </c>
      <c r="G5624">
        <v>2023</v>
      </c>
      <c r="H5624">
        <v>33</v>
      </c>
      <c r="I5624" t="s">
        <v>122</v>
      </c>
      <c r="J5624">
        <v>77</v>
      </c>
      <c r="K5624" t="s">
        <v>29</v>
      </c>
      <c r="L5624">
        <v>12</v>
      </c>
      <c r="N5624">
        <v>4353</v>
      </c>
      <c r="R5624" s="2">
        <f t="shared" si="175"/>
        <v>100</v>
      </c>
      <c r="S5624" s="2">
        <f>IF(AND(P5624&lt;&gt;"_U",P5624&lt;&gt;"c",J5624&lt;&gt;99,J5624&lt;&gt;9),IFERROR(VLOOKUP(A5624,'TA Total'!$A$2:$N$10000,14,0),"."),".")</f>
        <v>4353</v>
      </c>
    </row>
    <row r="5625" spans="1:19" x14ac:dyDescent="0.4">
      <c r="A5625" s="2" t="str">
        <f t="shared" si="174"/>
        <v>2023|New Plymouth District|13</v>
      </c>
      <c r="B5625" t="s">
        <v>16</v>
      </c>
      <c r="C5625" t="s">
        <v>17</v>
      </c>
      <c r="D5625" t="s">
        <v>18</v>
      </c>
      <c r="E5625" t="s">
        <v>19</v>
      </c>
      <c r="F5625">
        <v>2023</v>
      </c>
      <c r="G5625">
        <v>2023</v>
      </c>
      <c r="H5625">
        <v>33</v>
      </c>
      <c r="I5625" t="s">
        <v>122</v>
      </c>
      <c r="J5625">
        <v>77</v>
      </c>
      <c r="K5625" t="s">
        <v>29</v>
      </c>
      <c r="L5625">
        <v>13</v>
      </c>
      <c r="N5625">
        <v>168</v>
      </c>
      <c r="R5625" s="2">
        <f t="shared" si="175"/>
        <v>100</v>
      </c>
      <c r="S5625" s="2">
        <f>IF(AND(P5625&lt;&gt;"_U",P5625&lt;&gt;"c",J5625&lt;&gt;99,J5625&lt;&gt;9),IFERROR(VLOOKUP(A5625,'TA Total'!$A$2:$N$10000,14,0),"."),".")</f>
        <v>168</v>
      </c>
    </row>
    <row r="5626" spans="1:19" x14ac:dyDescent="0.4">
      <c r="A5626" s="2" t="str">
        <f t="shared" si="174"/>
        <v>2023|New Plymouth District|999</v>
      </c>
      <c r="B5626" t="s">
        <v>16</v>
      </c>
      <c r="C5626" t="s">
        <v>17</v>
      </c>
      <c r="D5626" t="s">
        <v>18</v>
      </c>
      <c r="E5626" t="s">
        <v>19</v>
      </c>
      <c r="F5626">
        <v>2023</v>
      </c>
      <c r="G5626">
        <v>2023</v>
      </c>
      <c r="H5626">
        <v>33</v>
      </c>
      <c r="I5626" t="s">
        <v>122</v>
      </c>
      <c r="J5626">
        <v>77</v>
      </c>
      <c r="K5626" t="s">
        <v>29</v>
      </c>
      <c r="L5626">
        <v>999</v>
      </c>
      <c r="N5626">
        <v>30462</v>
      </c>
      <c r="R5626" s="2">
        <f t="shared" si="175"/>
        <v>100</v>
      </c>
      <c r="S5626" s="2">
        <f>IF(AND(P5626&lt;&gt;"_U",P5626&lt;&gt;"c",J5626&lt;&gt;99,J5626&lt;&gt;9),IFERROR(VLOOKUP(A5626,'TA Total'!$A$2:$N$10000,14,0),"."),".")</f>
        <v>30462</v>
      </c>
    </row>
    <row r="5627" spans="1:19" x14ac:dyDescent="0.4">
      <c r="A5627" s="2" t="str">
        <f t="shared" si="174"/>
        <v>2023|New Plymouth District|10</v>
      </c>
      <c r="B5627" t="s">
        <v>16</v>
      </c>
      <c r="C5627" t="s">
        <v>17</v>
      </c>
      <c r="D5627" t="s">
        <v>18</v>
      </c>
      <c r="E5627" t="s">
        <v>19</v>
      </c>
      <c r="F5627">
        <v>2023</v>
      </c>
      <c r="G5627">
        <v>2023</v>
      </c>
      <c r="H5627">
        <v>33</v>
      </c>
      <c r="I5627" t="s">
        <v>122</v>
      </c>
      <c r="J5627">
        <v>8</v>
      </c>
      <c r="K5627" t="s">
        <v>30</v>
      </c>
      <c r="L5627">
        <v>10</v>
      </c>
      <c r="N5627">
        <v>0</v>
      </c>
      <c r="R5627" s="2">
        <f t="shared" si="175"/>
        <v>0</v>
      </c>
      <c r="S5627" s="2">
        <f>IF(AND(P5627&lt;&gt;"_U",P5627&lt;&gt;"c",J5627&lt;&gt;99,J5627&lt;&gt;9),IFERROR(VLOOKUP(A5627,'TA Total'!$A$2:$N$10000,14,0),"."),".")</f>
        <v>24</v>
      </c>
    </row>
    <row r="5628" spans="1:19" x14ac:dyDescent="0.4">
      <c r="A5628" s="2" t="str">
        <f t="shared" si="174"/>
        <v>2023|New Plymouth District|11</v>
      </c>
      <c r="B5628" t="s">
        <v>16</v>
      </c>
      <c r="C5628" t="s">
        <v>17</v>
      </c>
      <c r="D5628" t="s">
        <v>18</v>
      </c>
      <c r="E5628" t="s">
        <v>19</v>
      </c>
      <c r="F5628">
        <v>2023</v>
      </c>
      <c r="G5628">
        <v>2023</v>
      </c>
      <c r="H5628">
        <v>33</v>
      </c>
      <c r="I5628" t="s">
        <v>122</v>
      </c>
      <c r="J5628">
        <v>8</v>
      </c>
      <c r="K5628" t="s">
        <v>30</v>
      </c>
      <c r="L5628">
        <v>11</v>
      </c>
      <c r="N5628">
        <v>1113</v>
      </c>
      <c r="R5628" s="2">
        <f t="shared" si="175"/>
        <v>4.29</v>
      </c>
      <c r="S5628" s="2">
        <f>IF(AND(P5628&lt;&gt;"_U",P5628&lt;&gt;"c",J5628&lt;&gt;99,J5628&lt;&gt;9),IFERROR(VLOOKUP(A5628,'TA Total'!$A$2:$N$10000,14,0),"."),".")</f>
        <v>25917</v>
      </c>
    </row>
    <row r="5629" spans="1:19" x14ac:dyDescent="0.4">
      <c r="A5629" s="2" t="str">
        <f t="shared" si="174"/>
        <v>2023|New Plymouth District|12</v>
      </c>
      <c r="B5629" t="s">
        <v>16</v>
      </c>
      <c r="C5629" t="s">
        <v>17</v>
      </c>
      <c r="D5629" t="s">
        <v>18</v>
      </c>
      <c r="E5629" t="s">
        <v>19</v>
      </c>
      <c r="F5629">
        <v>2023</v>
      </c>
      <c r="G5629">
        <v>2023</v>
      </c>
      <c r="H5629">
        <v>33</v>
      </c>
      <c r="I5629" t="s">
        <v>122</v>
      </c>
      <c r="J5629">
        <v>8</v>
      </c>
      <c r="K5629" t="s">
        <v>30</v>
      </c>
      <c r="L5629">
        <v>12</v>
      </c>
      <c r="N5629">
        <v>48</v>
      </c>
      <c r="R5629" s="2">
        <f t="shared" si="175"/>
        <v>1.1000000000000001</v>
      </c>
      <c r="S5629" s="2">
        <f>IF(AND(P5629&lt;&gt;"_U",P5629&lt;&gt;"c",J5629&lt;&gt;99,J5629&lt;&gt;9),IFERROR(VLOOKUP(A5629,'TA Total'!$A$2:$N$10000,14,0),"."),".")</f>
        <v>4353</v>
      </c>
    </row>
    <row r="5630" spans="1:19" x14ac:dyDescent="0.4">
      <c r="A5630" s="2" t="str">
        <f t="shared" si="174"/>
        <v>2023|New Plymouth District|13</v>
      </c>
      <c r="B5630" t="s">
        <v>16</v>
      </c>
      <c r="C5630" t="s">
        <v>17</v>
      </c>
      <c r="D5630" t="s">
        <v>18</v>
      </c>
      <c r="E5630" t="s">
        <v>19</v>
      </c>
      <c r="F5630">
        <v>2023</v>
      </c>
      <c r="G5630">
        <v>2023</v>
      </c>
      <c r="H5630">
        <v>33</v>
      </c>
      <c r="I5630" t="s">
        <v>122</v>
      </c>
      <c r="J5630">
        <v>8</v>
      </c>
      <c r="K5630" t="s">
        <v>30</v>
      </c>
      <c r="L5630">
        <v>13</v>
      </c>
      <c r="N5630">
        <v>9</v>
      </c>
      <c r="R5630" s="2">
        <f t="shared" si="175"/>
        <v>5.36</v>
      </c>
      <c r="S5630" s="2">
        <f>IF(AND(P5630&lt;&gt;"_U",P5630&lt;&gt;"c",J5630&lt;&gt;99,J5630&lt;&gt;9),IFERROR(VLOOKUP(A5630,'TA Total'!$A$2:$N$10000,14,0),"."),".")</f>
        <v>168</v>
      </c>
    </row>
    <row r="5631" spans="1:19" x14ac:dyDescent="0.4">
      <c r="A5631" s="2" t="str">
        <f t="shared" si="174"/>
        <v>2023|New Plymouth District|999</v>
      </c>
      <c r="B5631" t="s">
        <v>16</v>
      </c>
      <c r="C5631" t="s">
        <v>17</v>
      </c>
      <c r="D5631" t="s">
        <v>18</v>
      </c>
      <c r="E5631" t="s">
        <v>19</v>
      </c>
      <c r="F5631">
        <v>2023</v>
      </c>
      <c r="G5631">
        <v>2023</v>
      </c>
      <c r="H5631">
        <v>33</v>
      </c>
      <c r="I5631" t="s">
        <v>122</v>
      </c>
      <c r="J5631">
        <v>8</v>
      </c>
      <c r="K5631" t="s">
        <v>30</v>
      </c>
      <c r="L5631">
        <v>999</v>
      </c>
      <c r="N5631">
        <v>1170</v>
      </c>
      <c r="R5631" s="2">
        <f t="shared" si="175"/>
        <v>3.84</v>
      </c>
      <c r="S5631" s="2">
        <f>IF(AND(P5631&lt;&gt;"_U",P5631&lt;&gt;"c",J5631&lt;&gt;99,J5631&lt;&gt;9),IFERROR(VLOOKUP(A5631,'TA Total'!$A$2:$N$10000,14,0),"."),".")</f>
        <v>30462</v>
      </c>
    </row>
    <row r="5632" spans="1:19" x14ac:dyDescent="0.4">
      <c r="A5632" s="2" t="str">
        <f t="shared" si="174"/>
        <v>2023|New Plymouth District|10</v>
      </c>
      <c r="B5632" t="s">
        <v>16</v>
      </c>
      <c r="C5632" t="s">
        <v>17</v>
      </c>
      <c r="D5632" t="s">
        <v>18</v>
      </c>
      <c r="E5632" t="s">
        <v>19</v>
      </c>
      <c r="F5632">
        <v>2023</v>
      </c>
      <c r="G5632">
        <v>2023</v>
      </c>
      <c r="H5632">
        <v>33</v>
      </c>
      <c r="I5632" t="s">
        <v>122</v>
      </c>
      <c r="J5632">
        <v>9</v>
      </c>
      <c r="K5632" t="s">
        <v>31</v>
      </c>
      <c r="L5632">
        <v>10</v>
      </c>
      <c r="N5632">
        <v>0</v>
      </c>
      <c r="R5632" s="2" t="str">
        <f t="shared" si="175"/>
        <v>.</v>
      </c>
      <c r="S5632" s="2" t="str">
        <f>IF(AND(P5632&lt;&gt;"_U",P5632&lt;&gt;"c",J5632&lt;&gt;99,J5632&lt;&gt;9),IFERROR(VLOOKUP(A5632,'TA Total'!$A$2:$N$10000,14,0),"."),".")</f>
        <v>.</v>
      </c>
    </row>
    <row r="5633" spans="1:19" x14ac:dyDescent="0.4">
      <c r="A5633" s="2" t="str">
        <f t="shared" si="174"/>
        <v>2023|New Plymouth District|11</v>
      </c>
      <c r="B5633" t="s">
        <v>16</v>
      </c>
      <c r="C5633" t="s">
        <v>17</v>
      </c>
      <c r="D5633" t="s">
        <v>18</v>
      </c>
      <c r="E5633" t="s">
        <v>19</v>
      </c>
      <c r="F5633">
        <v>2023</v>
      </c>
      <c r="G5633">
        <v>2023</v>
      </c>
      <c r="H5633">
        <v>33</v>
      </c>
      <c r="I5633" t="s">
        <v>122</v>
      </c>
      <c r="J5633">
        <v>9</v>
      </c>
      <c r="K5633" t="s">
        <v>31</v>
      </c>
      <c r="L5633">
        <v>11</v>
      </c>
      <c r="N5633">
        <v>2226</v>
      </c>
      <c r="R5633" s="2" t="str">
        <f t="shared" si="175"/>
        <v>.</v>
      </c>
      <c r="S5633" s="2" t="str">
        <f>IF(AND(P5633&lt;&gt;"_U",P5633&lt;&gt;"c",J5633&lt;&gt;99,J5633&lt;&gt;9),IFERROR(VLOOKUP(A5633,'TA Total'!$A$2:$N$10000,14,0),"."),".")</f>
        <v>.</v>
      </c>
    </row>
    <row r="5634" spans="1:19" x14ac:dyDescent="0.4">
      <c r="A5634" s="2" t="str">
        <f t="shared" si="174"/>
        <v>2023|New Plymouth District|12</v>
      </c>
      <c r="B5634" t="s">
        <v>16</v>
      </c>
      <c r="C5634" t="s">
        <v>17</v>
      </c>
      <c r="D5634" t="s">
        <v>18</v>
      </c>
      <c r="E5634" t="s">
        <v>19</v>
      </c>
      <c r="F5634">
        <v>2023</v>
      </c>
      <c r="G5634">
        <v>2023</v>
      </c>
      <c r="H5634">
        <v>33</v>
      </c>
      <c r="I5634" t="s">
        <v>122</v>
      </c>
      <c r="J5634">
        <v>9</v>
      </c>
      <c r="K5634" t="s">
        <v>31</v>
      </c>
      <c r="L5634">
        <v>12</v>
      </c>
      <c r="N5634">
        <v>561</v>
      </c>
      <c r="R5634" s="2" t="str">
        <f t="shared" si="175"/>
        <v>.</v>
      </c>
      <c r="S5634" s="2" t="str">
        <f>IF(AND(P5634&lt;&gt;"_U",P5634&lt;&gt;"c",J5634&lt;&gt;99,J5634&lt;&gt;9),IFERROR(VLOOKUP(A5634,'TA Total'!$A$2:$N$10000,14,0),"."),".")</f>
        <v>.</v>
      </c>
    </row>
    <row r="5635" spans="1:19" x14ac:dyDescent="0.4">
      <c r="A5635" s="2" t="str">
        <f t="shared" ref="A5635:A5698" si="176">G5635&amp;"|"&amp;I5635&amp;"|"&amp;L5635</f>
        <v>2023|New Plymouth District|13</v>
      </c>
      <c r="B5635" t="s">
        <v>16</v>
      </c>
      <c r="C5635" t="s">
        <v>17</v>
      </c>
      <c r="D5635" t="s">
        <v>18</v>
      </c>
      <c r="E5635" t="s">
        <v>19</v>
      </c>
      <c r="F5635">
        <v>2023</v>
      </c>
      <c r="G5635">
        <v>2023</v>
      </c>
      <c r="H5635">
        <v>33</v>
      </c>
      <c r="I5635" t="s">
        <v>122</v>
      </c>
      <c r="J5635">
        <v>9</v>
      </c>
      <c r="K5635" t="s">
        <v>31</v>
      </c>
      <c r="L5635">
        <v>13</v>
      </c>
      <c r="N5635">
        <v>120</v>
      </c>
      <c r="R5635" s="2" t="str">
        <f t="shared" ref="R5635:R5698" si="177">IF(P5635&lt;&gt;"_U",IFERROR((ROUND(N5635/S5635*100,2)),"."),".")</f>
        <v>.</v>
      </c>
      <c r="S5635" s="2" t="str">
        <f>IF(AND(P5635&lt;&gt;"_U",P5635&lt;&gt;"c",J5635&lt;&gt;99,J5635&lt;&gt;9),IFERROR(VLOOKUP(A5635,'TA Total'!$A$2:$N$10000,14,0),"."),".")</f>
        <v>.</v>
      </c>
    </row>
    <row r="5636" spans="1:19" x14ac:dyDescent="0.4">
      <c r="A5636" s="2" t="str">
        <f t="shared" si="176"/>
        <v>2023|New Plymouth District|999</v>
      </c>
      <c r="B5636" t="s">
        <v>16</v>
      </c>
      <c r="C5636" t="s">
        <v>17</v>
      </c>
      <c r="D5636" t="s">
        <v>18</v>
      </c>
      <c r="E5636" t="s">
        <v>19</v>
      </c>
      <c r="F5636">
        <v>2023</v>
      </c>
      <c r="G5636">
        <v>2023</v>
      </c>
      <c r="H5636">
        <v>33</v>
      </c>
      <c r="I5636" t="s">
        <v>122</v>
      </c>
      <c r="J5636">
        <v>9</v>
      </c>
      <c r="K5636" t="s">
        <v>31</v>
      </c>
      <c r="L5636">
        <v>999</v>
      </c>
      <c r="N5636">
        <v>2910</v>
      </c>
      <c r="R5636" s="2" t="str">
        <f t="shared" si="177"/>
        <v>.</v>
      </c>
      <c r="S5636" s="2" t="str">
        <f>IF(AND(P5636&lt;&gt;"_U",P5636&lt;&gt;"c",J5636&lt;&gt;99,J5636&lt;&gt;9),IFERROR(VLOOKUP(A5636,'TA Total'!$A$2:$N$10000,14,0),"."),".")</f>
        <v>.</v>
      </c>
    </row>
    <row r="5637" spans="1:19" x14ac:dyDescent="0.4">
      <c r="A5637" s="2" t="str">
        <f t="shared" si="176"/>
        <v>2023|New Plymouth District|10</v>
      </c>
      <c r="B5637" t="s">
        <v>16</v>
      </c>
      <c r="C5637" t="s">
        <v>17</v>
      </c>
      <c r="D5637" t="s">
        <v>18</v>
      </c>
      <c r="E5637" t="s">
        <v>19</v>
      </c>
      <c r="F5637">
        <v>2023</v>
      </c>
      <c r="G5637">
        <v>2023</v>
      </c>
      <c r="H5637">
        <v>33</v>
      </c>
      <c r="I5637" t="s">
        <v>122</v>
      </c>
      <c r="J5637">
        <v>99</v>
      </c>
      <c r="K5637" t="s">
        <v>32</v>
      </c>
      <c r="L5637">
        <v>10</v>
      </c>
      <c r="N5637">
        <v>24</v>
      </c>
      <c r="R5637" s="2" t="str">
        <f t="shared" si="177"/>
        <v>.</v>
      </c>
      <c r="S5637" s="2" t="str">
        <f>IF(AND(P5637&lt;&gt;"_U",P5637&lt;&gt;"c",J5637&lt;&gt;99,J5637&lt;&gt;9),IFERROR(VLOOKUP(A5637,'TA Total'!$A$2:$N$10000,14,0),"."),".")</f>
        <v>.</v>
      </c>
    </row>
    <row r="5638" spans="1:19" x14ac:dyDescent="0.4">
      <c r="A5638" s="2" t="str">
        <f t="shared" si="176"/>
        <v>2023|New Plymouth District|11</v>
      </c>
      <c r="B5638" t="s">
        <v>16</v>
      </c>
      <c r="C5638" t="s">
        <v>17</v>
      </c>
      <c r="D5638" t="s">
        <v>18</v>
      </c>
      <c r="E5638" t="s">
        <v>19</v>
      </c>
      <c r="F5638">
        <v>2023</v>
      </c>
      <c r="G5638">
        <v>2023</v>
      </c>
      <c r="H5638">
        <v>33</v>
      </c>
      <c r="I5638" t="s">
        <v>122</v>
      </c>
      <c r="J5638">
        <v>99</v>
      </c>
      <c r="K5638" t="s">
        <v>32</v>
      </c>
      <c r="L5638">
        <v>11</v>
      </c>
      <c r="N5638">
        <v>28143</v>
      </c>
      <c r="R5638" s="2" t="str">
        <f t="shared" si="177"/>
        <v>.</v>
      </c>
      <c r="S5638" s="2" t="str">
        <f>IF(AND(P5638&lt;&gt;"_U",P5638&lt;&gt;"c",J5638&lt;&gt;99,J5638&lt;&gt;9),IFERROR(VLOOKUP(A5638,'TA Total'!$A$2:$N$10000,14,0),"."),".")</f>
        <v>.</v>
      </c>
    </row>
    <row r="5639" spans="1:19" x14ac:dyDescent="0.4">
      <c r="A5639" s="2" t="str">
        <f t="shared" si="176"/>
        <v>2023|New Plymouth District|12</v>
      </c>
      <c r="B5639" t="s">
        <v>16</v>
      </c>
      <c r="C5639" t="s">
        <v>17</v>
      </c>
      <c r="D5639" t="s">
        <v>18</v>
      </c>
      <c r="E5639" t="s">
        <v>19</v>
      </c>
      <c r="F5639">
        <v>2023</v>
      </c>
      <c r="G5639">
        <v>2023</v>
      </c>
      <c r="H5639">
        <v>33</v>
      </c>
      <c r="I5639" t="s">
        <v>122</v>
      </c>
      <c r="J5639">
        <v>99</v>
      </c>
      <c r="K5639" t="s">
        <v>32</v>
      </c>
      <c r="L5639">
        <v>12</v>
      </c>
      <c r="N5639">
        <v>4914</v>
      </c>
      <c r="R5639" s="2" t="str">
        <f t="shared" si="177"/>
        <v>.</v>
      </c>
      <c r="S5639" s="2" t="str">
        <f>IF(AND(P5639&lt;&gt;"_U",P5639&lt;&gt;"c",J5639&lt;&gt;99,J5639&lt;&gt;9),IFERROR(VLOOKUP(A5639,'TA Total'!$A$2:$N$10000,14,0),"."),".")</f>
        <v>.</v>
      </c>
    </row>
    <row r="5640" spans="1:19" x14ac:dyDescent="0.4">
      <c r="A5640" s="2" t="str">
        <f t="shared" si="176"/>
        <v>2023|New Plymouth District|13</v>
      </c>
      <c r="B5640" t="s">
        <v>16</v>
      </c>
      <c r="C5640" t="s">
        <v>17</v>
      </c>
      <c r="D5640" t="s">
        <v>18</v>
      </c>
      <c r="E5640" t="s">
        <v>19</v>
      </c>
      <c r="F5640">
        <v>2023</v>
      </c>
      <c r="G5640">
        <v>2023</v>
      </c>
      <c r="H5640">
        <v>33</v>
      </c>
      <c r="I5640" t="s">
        <v>122</v>
      </c>
      <c r="J5640">
        <v>99</v>
      </c>
      <c r="K5640" t="s">
        <v>32</v>
      </c>
      <c r="L5640">
        <v>13</v>
      </c>
      <c r="N5640">
        <v>288</v>
      </c>
      <c r="R5640" s="2" t="str">
        <f t="shared" si="177"/>
        <v>.</v>
      </c>
      <c r="S5640" s="2" t="str">
        <f>IF(AND(P5640&lt;&gt;"_U",P5640&lt;&gt;"c",J5640&lt;&gt;99,J5640&lt;&gt;9),IFERROR(VLOOKUP(A5640,'TA Total'!$A$2:$N$10000,14,0),"."),".")</f>
        <v>.</v>
      </c>
    </row>
    <row r="5641" spans="1:19" x14ac:dyDescent="0.4">
      <c r="A5641" s="2" t="str">
        <f t="shared" si="176"/>
        <v>2023|New Plymouth District|999</v>
      </c>
      <c r="B5641" t="s">
        <v>16</v>
      </c>
      <c r="C5641" t="s">
        <v>17</v>
      </c>
      <c r="D5641" t="s">
        <v>18</v>
      </c>
      <c r="E5641" t="s">
        <v>19</v>
      </c>
      <c r="F5641">
        <v>2023</v>
      </c>
      <c r="G5641">
        <v>2023</v>
      </c>
      <c r="H5641">
        <v>33</v>
      </c>
      <c r="I5641" t="s">
        <v>122</v>
      </c>
      <c r="J5641">
        <v>99</v>
      </c>
      <c r="K5641" t="s">
        <v>32</v>
      </c>
      <c r="L5641">
        <v>999</v>
      </c>
      <c r="N5641">
        <v>33372</v>
      </c>
      <c r="R5641" s="2" t="str">
        <f t="shared" si="177"/>
        <v>.</v>
      </c>
      <c r="S5641" s="2" t="str">
        <f>IF(AND(P5641&lt;&gt;"_U",P5641&lt;&gt;"c",J5641&lt;&gt;99,J5641&lt;&gt;9),IFERROR(VLOOKUP(A5641,'TA Total'!$A$2:$N$10000,14,0),"."),".")</f>
        <v>.</v>
      </c>
    </row>
    <row r="5642" spans="1:19" x14ac:dyDescent="0.4">
      <c r="A5642" s="2" t="str">
        <f t="shared" si="176"/>
        <v>2023|Stratford District|10</v>
      </c>
      <c r="B5642" t="s">
        <v>16</v>
      </c>
      <c r="C5642" t="s">
        <v>17</v>
      </c>
      <c r="D5642" t="s">
        <v>18</v>
      </c>
      <c r="E5642" t="s">
        <v>19</v>
      </c>
      <c r="F5642">
        <v>2023</v>
      </c>
      <c r="G5642">
        <v>2023</v>
      </c>
      <c r="H5642">
        <v>34</v>
      </c>
      <c r="I5642" t="s">
        <v>121</v>
      </c>
      <c r="J5642">
        <v>0</v>
      </c>
      <c r="K5642" t="s">
        <v>21</v>
      </c>
      <c r="L5642">
        <v>10</v>
      </c>
      <c r="N5642">
        <v>0</v>
      </c>
      <c r="R5642" s="2">
        <f t="shared" si="177"/>
        <v>0</v>
      </c>
      <c r="S5642" s="2">
        <f>IF(AND(P5642&lt;&gt;"_U",P5642&lt;&gt;"c",J5642&lt;&gt;99,J5642&lt;&gt;9),IFERROR(VLOOKUP(A5642,'TA Total'!$A$2:$N$10000,14,0),"."),".")</f>
        <v>3</v>
      </c>
    </row>
    <row r="5643" spans="1:19" x14ac:dyDescent="0.4">
      <c r="A5643" s="2" t="str">
        <f t="shared" si="176"/>
        <v>2023|Stratford District|11</v>
      </c>
      <c r="B5643" t="s">
        <v>16</v>
      </c>
      <c r="C5643" t="s">
        <v>17</v>
      </c>
      <c r="D5643" t="s">
        <v>18</v>
      </c>
      <c r="E5643" t="s">
        <v>19</v>
      </c>
      <c r="F5643">
        <v>2023</v>
      </c>
      <c r="G5643">
        <v>2023</v>
      </c>
      <c r="H5643">
        <v>34</v>
      </c>
      <c r="I5643" t="s">
        <v>121</v>
      </c>
      <c r="J5643">
        <v>0</v>
      </c>
      <c r="K5643" t="s">
        <v>21</v>
      </c>
      <c r="L5643">
        <v>11</v>
      </c>
      <c r="N5643">
        <v>21</v>
      </c>
      <c r="R5643" s="2">
        <f t="shared" si="177"/>
        <v>0.65</v>
      </c>
      <c r="S5643" s="2">
        <f>IF(AND(P5643&lt;&gt;"_U",P5643&lt;&gt;"c",J5643&lt;&gt;99,J5643&lt;&gt;9),IFERROR(VLOOKUP(A5643,'TA Total'!$A$2:$N$10000,14,0),"."),".")</f>
        <v>3228</v>
      </c>
    </row>
    <row r="5644" spans="1:19" x14ac:dyDescent="0.4">
      <c r="A5644" s="2" t="str">
        <f t="shared" si="176"/>
        <v>2023|Stratford District|12</v>
      </c>
      <c r="B5644" t="s">
        <v>16</v>
      </c>
      <c r="C5644" t="s">
        <v>17</v>
      </c>
      <c r="D5644" t="s">
        <v>18</v>
      </c>
      <c r="E5644" t="s">
        <v>19</v>
      </c>
      <c r="F5644">
        <v>2023</v>
      </c>
      <c r="G5644">
        <v>2023</v>
      </c>
      <c r="H5644">
        <v>34</v>
      </c>
      <c r="I5644" t="s">
        <v>121</v>
      </c>
      <c r="J5644">
        <v>0</v>
      </c>
      <c r="K5644" t="s">
        <v>21</v>
      </c>
      <c r="L5644">
        <v>12</v>
      </c>
      <c r="N5644">
        <v>3</v>
      </c>
      <c r="R5644" s="2">
        <f t="shared" si="177"/>
        <v>0.98</v>
      </c>
      <c r="S5644" s="2">
        <f>IF(AND(P5644&lt;&gt;"_U",P5644&lt;&gt;"c",J5644&lt;&gt;99,J5644&lt;&gt;9),IFERROR(VLOOKUP(A5644,'TA Total'!$A$2:$N$10000,14,0),"."),".")</f>
        <v>306</v>
      </c>
    </row>
    <row r="5645" spans="1:19" x14ac:dyDescent="0.4">
      <c r="A5645" s="2" t="str">
        <f t="shared" si="176"/>
        <v>2023|Stratford District|13</v>
      </c>
      <c r="B5645" t="s">
        <v>16</v>
      </c>
      <c r="C5645" t="s">
        <v>17</v>
      </c>
      <c r="D5645" t="s">
        <v>18</v>
      </c>
      <c r="E5645" t="s">
        <v>19</v>
      </c>
      <c r="F5645">
        <v>2023</v>
      </c>
      <c r="G5645">
        <v>2023</v>
      </c>
      <c r="H5645">
        <v>34</v>
      </c>
      <c r="I5645" t="s">
        <v>121</v>
      </c>
      <c r="J5645">
        <v>0</v>
      </c>
      <c r="K5645" t="s">
        <v>21</v>
      </c>
      <c r="L5645">
        <v>13</v>
      </c>
      <c r="N5645">
        <v>6</v>
      </c>
      <c r="R5645" s="2">
        <f t="shared" si="177"/>
        <v>16.670000000000002</v>
      </c>
      <c r="S5645" s="2">
        <f>IF(AND(P5645&lt;&gt;"_U",P5645&lt;&gt;"c",J5645&lt;&gt;99,J5645&lt;&gt;9),IFERROR(VLOOKUP(A5645,'TA Total'!$A$2:$N$10000,14,0),"."),".")</f>
        <v>36</v>
      </c>
    </row>
    <row r="5646" spans="1:19" x14ac:dyDescent="0.4">
      <c r="A5646" s="2" t="str">
        <f t="shared" si="176"/>
        <v>2023|Stratford District|999</v>
      </c>
      <c r="B5646" t="s">
        <v>16</v>
      </c>
      <c r="C5646" t="s">
        <v>17</v>
      </c>
      <c r="D5646" t="s">
        <v>18</v>
      </c>
      <c r="E5646" t="s">
        <v>19</v>
      </c>
      <c r="F5646">
        <v>2023</v>
      </c>
      <c r="G5646">
        <v>2023</v>
      </c>
      <c r="H5646">
        <v>34</v>
      </c>
      <c r="I5646" t="s">
        <v>121</v>
      </c>
      <c r="J5646">
        <v>0</v>
      </c>
      <c r="K5646" t="s">
        <v>21</v>
      </c>
      <c r="L5646">
        <v>999</v>
      </c>
      <c r="N5646">
        <v>30</v>
      </c>
      <c r="R5646" s="2">
        <f t="shared" si="177"/>
        <v>0.84</v>
      </c>
      <c r="S5646" s="2">
        <f>IF(AND(P5646&lt;&gt;"_U",P5646&lt;&gt;"c",J5646&lt;&gt;99,J5646&lt;&gt;9),IFERROR(VLOOKUP(A5646,'TA Total'!$A$2:$N$10000,14,0),"."),".")</f>
        <v>3573</v>
      </c>
    </row>
    <row r="5647" spans="1:19" x14ac:dyDescent="0.4">
      <c r="A5647" s="2" t="str">
        <f t="shared" si="176"/>
        <v>2023|Stratford District|10</v>
      </c>
      <c r="B5647" t="s">
        <v>16</v>
      </c>
      <c r="C5647" t="s">
        <v>17</v>
      </c>
      <c r="D5647" t="s">
        <v>18</v>
      </c>
      <c r="E5647" t="s">
        <v>19</v>
      </c>
      <c r="F5647">
        <v>2023</v>
      </c>
      <c r="G5647">
        <v>2023</v>
      </c>
      <c r="H5647">
        <v>34</v>
      </c>
      <c r="I5647" t="s">
        <v>121</v>
      </c>
      <c r="J5647">
        <v>1</v>
      </c>
      <c r="K5647" t="s">
        <v>22</v>
      </c>
      <c r="L5647">
        <v>10</v>
      </c>
      <c r="N5647">
        <v>0</v>
      </c>
      <c r="R5647" s="2">
        <f t="shared" si="177"/>
        <v>0</v>
      </c>
      <c r="S5647" s="2">
        <f>IF(AND(P5647&lt;&gt;"_U",P5647&lt;&gt;"c",J5647&lt;&gt;99,J5647&lt;&gt;9),IFERROR(VLOOKUP(A5647,'TA Total'!$A$2:$N$10000,14,0),"."),".")</f>
        <v>3</v>
      </c>
    </row>
    <row r="5648" spans="1:19" x14ac:dyDescent="0.4">
      <c r="A5648" s="2" t="str">
        <f t="shared" si="176"/>
        <v>2023|Stratford District|11</v>
      </c>
      <c r="B5648" t="s">
        <v>16</v>
      </c>
      <c r="C5648" t="s">
        <v>17</v>
      </c>
      <c r="D5648" t="s">
        <v>18</v>
      </c>
      <c r="E5648" t="s">
        <v>19</v>
      </c>
      <c r="F5648">
        <v>2023</v>
      </c>
      <c r="G5648">
        <v>2023</v>
      </c>
      <c r="H5648">
        <v>34</v>
      </c>
      <c r="I5648" t="s">
        <v>121</v>
      </c>
      <c r="J5648">
        <v>1</v>
      </c>
      <c r="K5648" t="s">
        <v>22</v>
      </c>
      <c r="L5648">
        <v>11</v>
      </c>
      <c r="N5648">
        <v>1437</v>
      </c>
      <c r="R5648" s="2">
        <f t="shared" si="177"/>
        <v>44.52</v>
      </c>
      <c r="S5648" s="2">
        <f>IF(AND(P5648&lt;&gt;"_U",P5648&lt;&gt;"c",J5648&lt;&gt;99,J5648&lt;&gt;9),IFERROR(VLOOKUP(A5648,'TA Total'!$A$2:$N$10000,14,0),"."),".")</f>
        <v>3228</v>
      </c>
    </row>
    <row r="5649" spans="1:19" x14ac:dyDescent="0.4">
      <c r="A5649" s="2" t="str">
        <f t="shared" si="176"/>
        <v>2023|Stratford District|12</v>
      </c>
      <c r="B5649" t="s">
        <v>16</v>
      </c>
      <c r="C5649" t="s">
        <v>17</v>
      </c>
      <c r="D5649" t="s">
        <v>18</v>
      </c>
      <c r="E5649" t="s">
        <v>19</v>
      </c>
      <c r="F5649">
        <v>2023</v>
      </c>
      <c r="G5649">
        <v>2023</v>
      </c>
      <c r="H5649">
        <v>34</v>
      </c>
      <c r="I5649" t="s">
        <v>121</v>
      </c>
      <c r="J5649">
        <v>1</v>
      </c>
      <c r="K5649" t="s">
        <v>22</v>
      </c>
      <c r="L5649">
        <v>12</v>
      </c>
      <c r="N5649">
        <v>183</v>
      </c>
      <c r="R5649" s="2">
        <f t="shared" si="177"/>
        <v>59.8</v>
      </c>
      <c r="S5649" s="2">
        <f>IF(AND(P5649&lt;&gt;"_U",P5649&lt;&gt;"c",J5649&lt;&gt;99,J5649&lt;&gt;9),IFERROR(VLOOKUP(A5649,'TA Total'!$A$2:$N$10000,14,0),"."),".")</f>
        <v>306</v>
      </c>
    </row>
    <row r="5650" spans="1:19" x14ac:dyDescent="0.4">
      <c r="A5650" s="2" t="str">
        <f t="shared" si="176"/>
        <v>2023|Stratford District|13</v>
      </c>
      <c r="B5650" t="s">
        <v>16</v>
      </c>
      <c r="C5650" t="s">
        <v>17</v>
      </c>
      <c r="D5650" t="s">
        <v>18</v>
      </c>
      <c r="E5650" t="s">
        <v>19</v>
      </c>
      <c r="F5650">
        <v>2023</v>
      </c>
      <c r="G5650">
        <v>2023</v>
      </c>
      <c r="H5650">
        <v>34</v>
      </c>
      <c r="I5650" t="s">
        <v>121</v>
      </c>
      <c r="J5650">
        <v>1</v>
      </c>
      <c r="K5650" t="s">
        <v>22</v>
      </c>
      <c r="L5650">
        <v>13</v>
      </c>
      <c r="N5650">
        <v>3</v>
      </c>
      <c r="R5650" s="2">
        <f t="shared" si="177"/>
        <v>8.33</v>
      </c>
      <c r="S5650" s="2">
        <f>IF(AND(P5650&lt;&gt;"_U",P5650&lt;&gt;"c",J5650&lt;&gt;99,J5650&lt;&gt;9),IFERROR(VLOOKUP(A5650,'TA Total'!$A$2:$N$10000,14,0),"."),".")</f>
        <v>36</v>
      </c>
    </row>
    <row r="5651" spans="1:19" x14ac:dyDescent="0.4">
      <c r="A5651" s="2" t="str">
        <f t="shared" si="176"/>
        <v>2023|Stratford District|999</v>
      </c>
      <c r="B5651" t="s">
        <v>16</v>
      </c>
      <c r="C5651" t="s">
        <v>17</v>
      </c>
      <c r="D5651" t="s">
        <v>18</v>
      </c>
      <c r="E5651" t="s">
        <v>19</v>
      </c>
      <c r="F5651">
        <v>2023</v>
      </c>
      <c r="G5651">
        <v>2023</v>
      </c>
      <c r="H5651">
        <v>34</v>
      </c>
      <c r="I5651" t="s">
        <v>121</v>
      </c>
      <c r="J5651">
        <v>1</v>
      </c>
      <c r="K5651" t="s">
        <v>22</v>
      </c>
      <c r="L5651">
        <v>999</v>
      </c>
      <c r="N5651">
        <v>1623</v>
      </c>
      <c r="R5651" s="2">
        <f t="shared" si="177"/>
        <v>45.42</v>
      </c>
      <c r="S5651" s="2">
        <f>IF(AND(P5651&lt;&gt;"_U",P5651&lt;&gt;"c",J5651&lt;&gt;99,J5651&lt;&gt;9),IFERROR(VLOOKUP(A5651,'TA Total'!$A$2:$N$10000,14,0),"."),".")</f>
        <v>3573</v>
      </c>
    </row>
    <row r="5652" spans="1:19" x14ac:dyDescent="0.4">
      <c r="A5652" s="2" t="str">
        <f t="shared" si="176"/>
        <v>2023|Stratford District|10</v>
      </c>
      <c r="B5652" t="s">
        <v>16</v>
      </c>
      <c r="C5652" t="s">
        <v>17</v>
      </c>
      <c r="D5652" t="s">
        <v>18</v>
      </c>
      <c r="E5652" t="s">
        <v>19</v>
      </c>
      <c r="F5652">
        <v>2023</v>
      </c>
      <c r="G5652">
        <v>2023</v>
      </c>
      <c r="H5652">
        <v>34</v>
      </c>
      <c r="I5652" t="s">
        <v>121</v>
      </c>
      <c r="J5652">
        <v>2</v>
      </c>
      <c r="K5652" t="s">
        <v>23</v>
      </c>
      <c r="L5652">
        <v>10</v>
      </c>
      <c r="N5652">
        <v>0</v>
      </c>
      <c r="R5652" s="2">
        <f t="shared" si="177"/>
        <v>0</v>
      </c>
      <c r="S5652" s="2">
        <f>IF(AND(P5652&lt;&gt;"_U",P5652&lt;&gt;"c",J5652&lt;&gt;99,J5652&lt;&gt;9),IFERROR(VLOOKUP(A5652,'TA Total'!$A$2:$N$10000,14,0),"."),".")</f>
        <v>3</v>
      </c>
    </row>
    <row r="5653" spans="1:19" x14ac:dyDescent="0.4">
      <c r="A5653" s="2" t="str">
        <f t="shared" si="176"/>
        <v>2023|Stratford District|11</v>
      </c>
      <c r="B5653" t="s">
        <v>16</v>
      </c>
      <c r="C5653" t="s">
        <v>17</v>
      </c>
      <c r="D5653" t="s">
        <v>18</v>
      </c>
      <c r="E5653" t="s">
        <v>19</v>
      </c>
      <c r="F5653">
        <v>2023</v>
      </c>
      <c r="G5653">
        <v>2023</v>
      </c>
      <c r="H5653">
        <v>34</v>
      </c>
      <c r="I5653" t="s">
        <v>121</v>
      </c>
      <c r="J5653">
        <v>2</v>
      </c>
      <c r="K5653" t="s">
        <v>23</v>
      </c>
      <c r="L5653">
        <v>11</v>
      </c>
      <c r="N5653">
        <v>846</v>
      </c>
      <c r="R5653" s="2">
        <f t="shared" si="177"/>
        <v>26.21</v>
      </c>
      <c r="S5653" s="2">
        <f>IF(AND(P5653&lt;&gt;"_U",P5653&lt;&gt;"c",J5653&lt;&gt;99,J5653&lt;&gt;9),IFERROR(VLOOKUP(A5653,'TA Total'!$A$2:$N$10000,14,0),"."),".")</f>
        <v>3228</v>
      </c>
    </row>
    <row r="5654" spans="1:19" x14ac:dyDescent="0.4">
      <c r="A5654" s="2" t="str">
        <f t="shared" si="176"/>
        <v>2023|Stratford District|12</v>
      </c>
      <c r="B5654" t="s">
        <v>16</v>
      </c>
      <c r="C5654" t="s">
        <v>17</v>
      </c>
      <c r="D5654" t="s">
        <v>18</v>
      </c>
      <c r="E5654" t="s">
        <v>19</v>
      </c>
      <c r="F5654">
        <v>2023</v>
      </c>
      <c r="G5654">
        <v>2023</v>
      </c>
      <c r="H5654">
        <v>34</v>
      </c>
      <c r="I5654" t="s">
        <v>121</v>
      </c>
      <c r="J5654">
        <v>2</v>
      </c>
      <c r="K5654" t="s">
        <v>23</v>
      </c>
      <c r="L5654">
        <v>12</v>
      </c>
      <c r="N5654">
        <v>123</v>
      </c>
      <c r="R5654" s="2">
        <f t="shared" si="177"/>
        <v>40.200000000000003</v>
      </c>
      <c r="S5654" s="2">
        <f>IF(AND(P5654&lt;&gt;"_U",P5654&lt;&gt;"c",J5654&lt;&gt;99,J5654&lt;&gt;9),IFERROR(VLOOKUP(A5654,'TA Total'!$A$2:$N$10000,14,0),"."),".")</f>
        <v>306</v>
      </c>
    </row>
    <row r="5655" spans="1:19" x14ac:dyDescent="0.4">
      <c r="A5655" s="2" t="str">
        <f t="shared" si="176"/>
        <v>2023|Stratford District|13</v>
      </c>
      <c r="B5655" t="s">
        <v>16</v>
      </c>
      <c r="C5655" t="s">
        <v>17</v>
      </c>
      <c r="D5655" t="s">
        <v>18</v>
      </c>
      <c r="E5655" t="s">
        <v>19</v>
      </c>
      <c r="F5655">
        <v>2023</v>
      </c>
      <c r="G5655">
        <v>2023</v>
      </c>
      <c r="H5655">
        <v>34</v>
      </c>
      <c r="I5655" t="s">
        <v>121</v>
      </c>
      <c r="J5655">
        <v>2</v>
      </c>
      <c r="K5655" t="s">
        <v>23</v>
      </c>
      <c r="L5655">
        <v>13</v>
      </c>
      <c r="N5655">
        <v>15</v>
      </c>
      <c r="R5655" s="2">
        <f t="shared" si="177"/>
        <v>41.67</v>
      </c>
      <c r="S5655" s="2">
        <f>IF(AND(P5655&lt;&gt;"_U",P5655&lt;&gt;"c",J5655&lt;&gt;99,J5655&lt;&gt;9),IFERROR(VLOOKUP(A5655,'TA Total'!$A$2:$N$10000,14,0),"."),".")</f>
        <v>36</v>
      </c>
    </row>
    <row r="5656" spans="1:19" x14ac:dyDescent="0.4">
      <c r="A5656" s="2" t="str">
        <f t="shared" si="176"/>
        <v>2023|Stratford District|999</v>
      </c>
      <c r="B5656" t="s">
        <v>16</v>
      </c>
      <c r="C5656" t="s">
        <v>17</v>
      </c>
      <c r="D5656" t="s">
        <v>18</v>
      </c>
      <c r="E5656" t="s">
        <v>19</v>
      </c>
      <c r="F5656">
        <v>2023</v>
      </c>
      <c r="G5656">
        <v>2023</v>
      </c>
      <c r="H5656">
        <v>34</v>
      </c>
      <c r="I5656" t="s">
        <v>121</v>
      </c>
      <c r="J5656">
        <v>2</v>
      </c>
      <c r="K5656" t="s">
        <v>23</v>
      </c>
      <c r="L5656">
        <v>999</v>
      </c>
      <c r="N5656">
        <v>981</v>
      </c>
      <c r="R5656" s="2">
        <f t="shared" si="177"/>
        <v>27.46</v>
      </c>
      <c r="S5656" s="2">
        <f>IF(AND(P5656&lt;&gt;"_U",P5656&lt;&gt;"c",J5656&lt;&gt;99,J5656&lt;&gt;9),IFERROR(VLOOKUP(A5656,'TA Total'!$A$2:$N$10000,14,0),"."),".")</f>
        <v>3573</v>
      </c>
    </row>
    <row r="5657" spans="1:19" x14ac:dyDescent="0.4">
      <c r="A5657" s="2" t="str">
        <f t="shared" si="176"/>
        <v>2023|Stratford District|10</v>
      </c>
      <c r="B5657" t="s">
        <v>16</v>
      </c>
      <c r="C5657" t="s">
        <v>17</v>
      </c>
      <c r="D5657" t="s">
        <v>18</v>
      </c>
      <c r="E5657" t="s">
        <v>19</v>
      </c>
      <c r="F5657">
        <v>2023</v>
      </c>
      <c r="G5657">
        <v>2023</v>
      </c>
      <c r="H5657">
        <v>34</v>
      </c>
      <c r="I5657" t="s">
        <v>121</v>
      </c>
      <c r="J5657">
        <v>3</v>
      </c>
      <c r="K5657" t="s">
        <v>24</v>
      </c>
      <c r="L5657">
        <v>10</v>
      </c>
      <c r="N5657">
        <v>0</v>
      </c>
      <c r="R5657" s="2">
        <f t="shared" si="177"/>
        <v>0</v>
      </c>
      <c r="S5657" s="2">
        <f>IF(AND(P5657&lt;&gt;"_U",P5657&lt;&gt;"c",J5657&lt;&gt;99,J5657&lt;&gt;9),IFERROR(VLOOKUP(A5657,'TA Total'!$A$2:$N$10000,14,0),"."),".")</f>
        <v>3</v>
      </c>
    </row>
    <row r="5658" spans="1:19" x14ac:dyDescent="0.4">
      <c r="A5658" s="2" t="str">
        <f t="shared" si="176"/>
        <v>2023|Stratford District|11</v>
      </c>
      <c r="B5658" t="s">
        <v>16</v>
      </c>
      <c r="C5658" t="s">
        <v>17</v>
      </c>
      <c r="D5658" t="s">
        <v>18</v>
      </c>
      <c r="E5658" t="s">
        <v>19</v>
      </c>
      <c r="F5658">
        <v>2023</v>
      </c>
      <c r="G5658">
        <v>2023</v>
      </c>
      <c r="H5658">
        <v>34</v>
      </c>
      <c r="I5658" t="s">
        <v>121</v>
      </c>
      <c r="J5658">
        <v>3</v>
      </c>
      <c r="K5658" t="s">
        <v>24</v>
      </c>
      <c r="L5658">
        <v>11</v>
      </c>
      <c r="N5658">
        <v>429</v>
      </c>
      <c r="R5658" s="2">
        <f t="shared" si="177"/>
        <v>13.29</v>
      </c>
      <c r="S5658" s="2">
        <f>IF(AND(P5658&lt;&gt;"_U",P5658&lt;&gt;"c",J5658&lt;&gt;99,J5658&lt;&gt;9),IFERROR(VLOOKUP(A5658,'TA Total'!$A$2:$N$10000,14,0),"."),".")</f>
        <v>3228</v>
      </c>
    </row>
    <row r="5659" spans="1:19" x14ac:dyDescent="0.4">
      <c r="A5659" s="2" t="str">
        <f t="shared" si="176"/>
        <v>2023|Stratford District|12</v>
      </c>
      <c r="B5659" t="s">
        <v>16</v>
      </c>
      <c r="C5659" t="s">
        <v>17</v>
      </c>
      <c r="D5659" t="s">
        <v>18</v>
      </c>
      <c r="E5659" t="s">
        <v>19</v>
      </c>
      <c r="F5659">
        <v>2023</v>
      </c>
      <c r="G5659">
        <v>2023</v>
      </c>
      <c r="H5659">
        <v>34</v>
      </c>
      <c r="I5659" t="s">
        <v>121</v>
      </c>
      <c r="J5659">
        <v>3</v>
      </c>
      <c r="K5659" t="s">
        <v>24</v>
      </c>
      <c r="L5659">
        <v>12</v>
      </c>
      <c r="N5659">
        <v>27</v>
      </c>
      <c r="R5659" s="2">
        <f t="shared" si="177"/>
        <v>8.82</v>
      </c>
      <c r="S5659" s="2">
        <f>IF(AND(P5659&lt;&gt;"_U",P5659&lt;&gt;"c",J5659&lt;&gt;99,J5659&lt;&gt;9),IFERROR(VLOOKUP(A5659,'TA Total'!$A$2:$N$10000,14,0),"."),".")</f>
        <v>306</v>
      </c>
    </row>
    <row r="5660" spans="1:19" x14ac:dyDescent="0.4">
      <c r="A5660" s="2" t="str">
        <f t="shared" si="176"/>
        <v>2023|Stratford District|13</v>
      </c>
      <c r="B5660" t="s">
        <v>16</v>
      </c>
      <c r="C5660" t="s">
        <v>17</v>
      </c>
      <c r="D5660" t="s">
        <v>18</v>
      </c>
      <c r="E5660" t="s">
        <v>19</v>
      </c>
      <c r="F5660">
        <v>2023</v>
      </c>
      <c r="G5660">
        <v>2023</v>
      </c>
      <c r="H5660">
        <v>34</v>
      </c>
      <c r="I5660" t="s">
        <v>121</v>
      </c>
      <c r="J5660">
        <v>3</v>
      </c>
      <c r="K5660" t="s">
        <v>24</v>
      </c>
      <c r="L5660">
        <v>13</v>
      </c>
      <c r="N5660">
        <v>6</v>
      </c>
      <c r="R5660" s="2">
        <f t="shared" si="177"/>
        <v>16.670000000000002</v>
      </c>
      <c r="S5660" s="2">
        <f>IF(AND(P5660&lt;&gt;"_U",P5660&lt;&gt;"c",J5660&lt;&gt;99,J5660&lt;&gt;9),IFERROR(VLOOKUP(A5660,'TA Total'!$A$2:$N$10000,14,0),"."),".")</f>
        <v>36</v>
      </c>
    </row>
    <row r="5661" spans="1:19" x14ac:dyDescent="0.4">
      <c r="A5661" s="2" t="str">
        <f t="shared" si="176"/>
        <v>2023|Stratford District|999</v>
      </c>
      <c r="B5661" t="s">
        <v>16</v>
      </c>
      <c r="C5661" t="s">
        <v>17</v>
      </c>
      <c r="D5661" t="s">
        <v>18</v>
      </c>
      <c r="E5661" t="s">
        <v>19</v>
      </c>
      <c r="F5661">
        <v>2023</v>
      </c>
      <c r="G5661">
        <v>2023</v>
      </c>
      <c r="H5661">
        <v>34</v>
      </c>
      <c r="I5661" t="s">
        <v>121</v>
      </c>
      <c r="J5661">
        <v>3</v>
      </c>
      <c r="K5661" t="s">
        <v>24</v>
      </c>
      <c r="L5661">
        <v>999</v>
      </c>
      <c r="N5661">
        <v>462</v>
      </c>
      <c r="R5661" s="2">
        <f t="shared" si="177"/>
        <v>12.93</v>
      </c>
      <c r="S5661" s="2">
        <f>IF(AND(P5661&lt;&gt;"_U",P5661&lt;&gt;"c",J5661&lt;&gt;99,J5661&lt;&gt;9),IFERROR(VLOOKUP(A5661,'TA Total'!$A$2:$N$10000,14,0),"."),".")</f>
        <v>3573</v>
      </c>
    </row>
    <row r="5662" spans="1:19" x14ac:dyDescent="0.4">
      <c r="A5662" s="2" t="str">
        <f t="shared" si="176"/>
        <v>2023|Stratford District|10</v>
      </c>
      <c r="B5662" t="s">
        <v>16</v>
      </c>
      <c r="C5662" t="s">
        <v>17</v>
      </c>
      <c r="D5662" t="s">
        <v>18</v>
      </c>
      <c r="E5662" t="s">
        <v>19</v>
      </c>
      <c r="F5662">
        <v>2023</v>
      </c>
      <c r="G5662">
        <v>2023</v>
      </c>
      <c r="H5662">
        <v>34</v>
      </c>
      <c r="I5662" t="s">
        <v>121</v>
      </c>
      <c r="J5662">
        <v>4</v>
      </c>
      <c r="K5662" t="s">
        <v>25</v>
      </c>
      <c r="L5662">
        <v>10</v>
      </c>
      <c r="N5662">
        <v>0</v>
      </c>
      <c r="R5662" s="2">
        <f t="shared" si="177"/>
        <v>0</v>
      </c>
      <c r="S5662" s="2">
        <f>IF(AND(P5662&lt;&gt;"_U",P5662&lt;&gt;"c",J5662&lt;&gt;99,J5662&lt;&gt;9),IFERROR(VLOOKUP(A5662,'TA Total'!$A$2:$N$10000,14,0),"."),".")</f>
        <v>3</v>
      </c>
    </row>
    <row r="5663" spans="1:19" x14ac:dyDescent="0.4">
      <c r="A5663" s="2" t="str">
        <f t="shared" si="176"/>
        <v>2023|Stratford District|11</v>
      </c>
      <c r="B5663" t="s">
        <v>16</v>
      </c>
      <c r="C5663" t="s">
        <v>17</v>
      </c>
      <c r="D5663" t="s">
        <v>18</v>
      </c>
      <c r="E5663" t="s">
        <v>19</v>
      </c>
      <c r="F5663">
        <v>2023</v>
      </c>
      <c r="G5663">
        <v>2023</v>
      </c>
      <c r="H5663">
        <v>34</v>
      </c>
      <c r="I5663" t="s">
        <v>121</v>
      </c>
      <c r="J5663">
        <v>4</v>
      </c>
      <c r="K5663" t="s">
        <v>25</v>
      </c>
      <c r="L5663">
        <v>11</v>
      </c>
      <c r="N5663">
        <v>72</v>
      </c>
      <c r="R5663" s="2">
        <f t="shared" si="177"/>
        <v>2.23</v>
      </c>
      <c r="S5663" s="2">
        <f>IF(AND(P5663&lt;&gt;"_U",P5663&lt;&gt;"c",J5663&lt;&gt;99,J5663&lt;&gt;9),IFERROR(VLOOKUP(A5663,'TA Total'!$A$2:$N$10000,14,0),"."),".")</f>
        <v>3228</v>
      </c>
    </row>
    <row r="5664" spans="1:19" x14ac:dyDescent="0.4">
      <c r="A5664" s="2" t="str">
        <f t="shared" si="176"/>
        <v>2023|Stratford District|12</v>
      </c>
      <c r="B5664" t="s">
        <v>16</v>
      </c>
      <c r="C5664" t="s">
        <v>17</v>
      </c>
      <c r="D5664" t="s">
        <v>18</v>
      </c>
      <c r="E5664" t="s">
        <v>19</v>
      </c>
      <c r="F5664">
        <v>2023</v>
      </c>
      <c r="G5664">
        <v>2023</v>
      </c>
      <c r="H5664">
        <v>34</v>
      </c>
      <c r="I5664" t="s">
        <v>121</v>
      </c>
      <c r="J5664">
        <v>4</v>
      </c>
      <c r="K5664" t="s">
        <v>25</v>
      </c>
      <c r="L5664">
        <v>12</v>
      </c>
      <c r="N5664">
        <v>9</v>
      </c>
      <c r="R5664" s="2">
        <f t="shared" si="177"/>
        <v>2.94</v>
      </c>
      <c r="S5664" s="2">
        <f>IF(AND(P5664&lt;&gt;"_U",P5664&lt;&gt;"c",J5664&lt;&gt;99,J5664&lt;&gt;9),IFERROR(VLOOKUP(A5664,'TA Total'!$A$2:$N$10000,14,0),"."),".")</f>
        <v>306</v>
      </c>
    </row>
    <row r="5665" spans="1:19" x14ac:dyDescent="0.4">
      <c r="A5665" s="2" t="str">
        <f t="shared" si="176"/>
        <v>2023|Stratford District|13</v>
      </c>
      <c r="B5665" t="s">
        <v>16</v>
      </c>
      <c r="C5665" t="s">
        <v>17</v>
      </c>
      <c r="D5665" t="s">
        <v>18</v>
      </c>
      <c r="E5665" t="s">
        <v>19</v>
      </c>
      <c r="F5665">
        <v>2023</v>
      </c>
      <c r="G5665">
        <v>2023</v>
      </c>
      <c r="H5665">
        <v>34</v>
      </c>
      <c r="I5665" t="s">
        <v>121</v>
      </c>
      <c r="J5665">
        <v>4</v>
      </c>
      <c r="K5665" t="s">
        <v>25</v>
      </c>
      <c r="L5665">
        <v>13</v>
      </c>
      <c r="N5665">
        <v>3</v>
      </c>
      <c r="R5665" s="2">
        <f t="shared" si="177"/>
        <v>8.33</v>
      </c>
      <c r="S5665" s="2">
        <f>IF(AND(P5665&lt;&gt;"_U",P5665&lt;&gt;"c",J5665&lt;&gt;99,J5665&lt;&gt;9),IFERROR(VLOOKUP(A5665,'TA Total'!$A$2:$N$10000,14,0),"."),".")</f>
        <v>36</v>
      </c>
    </row>
    <row r="5666" spans="1:19" x14ac:dyDescent="0.4">
      <c r="A5666" s="2" t="str">
        <f t="shared" si="176"/>
        <v>2023|Stratford District|999</v>
      </c>
      <c r="B5666" t="s">
        <v>16</v>
      </c>
      <c r="C5666" t="s">
        <v>17</v>
      </c>
      <c r="D5666" t="s">
        <v>18</v>
      </c>
      <c r="E5666" t="s">
        <v>19</v>
      </c>
      <c r="F5666">
        <v>2023</v>
      </c>
      <c r="G5666">
        <v>2023</v>
      </c>
      <c r="H5666">
        <v>34</v>
      </c>
      <c r="I5666" t="s">
        <v>121</v>
      </c>
      <c r="J5666">
        <v>4</v>
      </c>
      <c r="K5666" t="s">
        <v>25</v>
      </c>
      <c r="L5666">
        <v>999</v>
      </c>
      <c r="N5666">
        <v>81</v>
      </c>
      <c r="R5666" s="2">
        <f t="shared" si="177"/>
        <v>2.27</v>
      </c>
      <c r="S5666" s="2">
        <f>IF(AND(P5666&lt;&gt;"_U",P5666&lt;&gt;"c",J5666&lt;&gt;99,J5666&lt;&gt;9),IFERROR(VLOOKUP(A5666,'TA Total'!$A$2:$N$10000,14,0),"."),".")</f>
        <v>3573</v>
      </c>
    </row>
    <row r="5667" spans="1:19" x14ac:dyDescent="0.4">
      <c r="A5667" s="2" t="str">
        <f t="shared" si="176"/>
        <v>2023|Stratford District|10</v>
      </c>
      <c r="B5667" t="s">
        <v>16</v>
      </c>
      <c r="C5667" t="s">
        <v>17</v>
      </c>
      <c r="D5667" t="s">
        <v>18</v>
      </c>
      <c r="E5667" t="s">
        <v>19</v>
      </c>
      <c r="F5667">
        <v>2023</v>
      </c>
      <c r="G5667">
        <v>2023</v>
      </c>
      <c r="H5667">
        <v>34</v>
      </c>
      <c r="I5667" t="s">
        <v>121</v>
      </c>
      <c r="J5667">
        <v>5</v>
      </c>
      <c r="K5667" t="s">
        <v>26</v>
      </c>
      <c r="L5667">
        <v>10</v>
      </c>
      <c r="N5667">
        <v>3</v>
      </c>
      <c r="R5667" s="2">
        <f t="shared" si="177"/>
        <v>100</v>
      </c>
      <c r="S5667" s="2">
        <f>IF(AND(P5667&lt;&gt;"_U",P5667&lt;&gt;"c",J5667&lt;&gt;99,J5667&lt;&gt;9),IFERROR(VLOOKUP(A5667,'TA Total'!$A$2:$N$10000,14,0),"."),".")</f>
        <v>3</v>
      </c>
    </row>
    <row r="5668" spans="1:19" x14ac:dyDescent="0.4">
      <c r="A5668" s="2" t="str">
        <f t="shared" si="176"/>
        <v>2023|Stratford District|11</v>
      </c>
      <c r="B5668" t="s">
        <v>16</v>
      </c>
      <c r="C5668" t="s">
        <v>17</v>
      </c>
      <c r="D5668" t="s">
        <v>18</v>
      </c>
      <c r="E5668" t="s">
        <v>19</v>
      </c>
      <c r="F5668">
        <v>2023</v>
      </c>
      <c r="G5668">
        <v>2023</v>
      </c>
      <c r="H5668">
        <v>34</v>
      </c>
      <c r="I5668" t="s">
        <v>121</v>
      </c>
      <c r="J5668">
        <v>5</v>
      </c>
      <c r="K5668" t="s">
        <v>26</v>
      </c>
      <c r="L5668">
        <v>11</v>
      </c>
      <c r="N5668">
        <v>2088</v>
      </c>
      <c r="R5668" s="2">
        <f t="shared" si="177"/>
        <v>64.680000000000007</v>
      </c>
      <c r="S5668" s="2">
        <f>IF(AND(P5668&lt;&gt;"_U",P5668&lt;&gt;"c",J5668&lt;&gt;99,J5668&lt;&gt;9),IFERROR(VLOOKUP(A5668,'TA Total'!$A$2:$N$10000,14,0),"."),".")</f>
        <v>3228</v>
      </c>
    </row>
    <row r="5669" spans="1:19" x14ac:dyDescent="0.4">
      <c r="A5669" s="2" t="str">
        <f t="shared" si="176"/>
        <v>2023|Stratford District|12</v>
      </c>
      <c r="B5669" t="s">
        <v>16</v>
      </c>
      <c r="C5669" t="s">
        <v>17</v>
      </c>
      <c r="D5669" t="s">
        <v>18</v>
      </c>
      <c r="E5669" t="s">
        <v>19</v>
      </c>
      <c r="F5669">
        <v>2023</v>
      </c>
      <c r="G5669">
        <v>2023</v>
      </c>
      <c r="H5669">
        <v>34</v>
      </c>
      <c r="I5669" t="s">
        <v>121</v>
      </c>
      <c r="J5669">
        <v>5</v>
      </c>
      <c r="K5669" t="s">
        <v>26</v>
      </c>
      <c r="L5669">
        <v>12</v>
      </c>
      <c r="N5669">
        <v>54</v>
      </c>
      <c r="R5669" s="2">
        <f t="shared" si="177"/>
        <v>17.649999999999999</v>
      </c>
      <c r="S5669" s="2">
        <f>IF(AND(P5669&lt;&gt;"_U",P5669&lt;&gt;"c",J5669&lt;&gt;99,J5669&lt;&gt;9),IFERROR(VLOOKUP(A5669,'TA Total'!$A$2:$N$10000,14,0),"."),".")</f>
        <v>306</v>
      </c>
    </row>
    <row r="5670" spans="1:19" x14ac:dyDescent="0.4">
      <c r="A5670" s="2" t="str">
        <f t="shared" si="176"/>
        <v>2023|Stratford District|13</v>
      </c>
      <c r="B5670" t="s">
        <v>16</v>
      </c>
      <c r="C5670" t="s">
        <v>17</v>
      </c>
      <c r="D5670" t="s">
        <v>18</v>
      </c>
      <c r="E5670" t="s">
        <v>19</v>
      </c>
      <c r="F5670">
        <v>2023</v>
      </c>
      <c r="G5670">
        <v>2023</v>
      </c>
      <c r="H5670">
        <v>34</v>
      </c>
      <c r="I5670" t="s">
        <v>121</v>
      </c>
      <c r="J5670">
        <v>5</v>
      </c>
      <c r="K5670" t="s">
        <v>26</v>
      </c>
      <c r="L5670">
        <v>13</v>
      </c>
      <c r="N5670">
        <v>9</v>
      </c>
      <c r="R5670" s="2">
        <f t="shared" si="177"/>
        <v>25</v>
      </c>
      <c r="S5670" s="2">
        <f>IF(AND(P5670&lt;&gt;"_U",P5670&lt;&gt;"c",J5670&lt;&gt;99,J5670&lt;&gt;9),IFERROR(VLOOKUP(A5670,'TA Total'!$A$2:$N$10000,14,0),"."),".")</f>
        <v>36</v>
      </c>
    </row>
    <row r="5671" spans="1:19" x14ac:dyDescent="0.4">
      <c r="A5671" s="2" t="str">
        <f t="shared" si="176"/>
        <v>2023|Stratford District|999</v>
      </c>
      <c r="B5671" t="s">
        <v>16</v>
      </c>
      <c r="C5671" t="s">
        <v>17</v>
      </c>
      <c r="D5671" t="s">
        <v>18</v>
      </c>
      <c r="E5671" t="s">
        <v>19</v>
      </c>
      <c r="F5671">
        <v>2023</v>
      </c>
      <c r="G5671">
        <v>2023</v>
      </c>
      <c r="H5671">
        <v>34</v>
      </c>
      <c r="I5671" t="s">
        <v>121</v>
      </c>
      <c r="J5671">
        <v>5</v>
      </c>
      <c r="K5671" t="s">
        <v>26</v>
      </c>
      <c r="L5671">
        <v>999</v>
      </c>
      <c r="N5671">
        <v>2154</v>
      </c>
      <c r="R5671" s="2">
        <f t="shared" si="177"/>
        <v>60.29</v>
      </c>
      <c r="S5671" s="2">
        <f>IF(AND(P5671&lt;&gt;"_U",P5671&lt;&gt;"c",J5671&lt;&gt;99,J5671&lt;&gt;9),IFERROR(VLOOKUP(A5671,'TA Total'!$A$2:$N$10000,14,0),"."),".")</f>
        <v>3573</v>
      </c>
    </row>
    <row r="5672" spans="1:19" x14ac:dyDescent="0.4">
      <c r="A5672" s="2" t="str">
        <f t="shared" si="176"/>
        <v>2023|Stratford District|10</v>
      </c>
      <c r="B5672" t="s">
        <v>16</v>
      </c>
      <c r="C5672" t="s">
        <v>17</v>
      </c>
      <c r="D5672" t="s">
        <v>18</v>
      </c>
      <c r="E5672" t="s">
        <v>19</v>
      </c>
      <c r="F5672">
        <v>2023</v>
      </c>
      <c r="G5672">
        <v>2023</v>
      </c>
      <c r="H5672">
        <v>34</v>
      </c>
      <c r="I5672" t="s">
        <v>121</v>
      </c>
      <c r="J5672">
        <v>6</v>
      </c>
      <c r="K5672" t="s">
        <v>27</v>
      </c>
      <c r="L5672">
        <v>10</v>
      </c>
      <c r="N5672">
        <v>0</v>
      </c>
      <c r="R5672" s="2">
        <f t="shared" si="177"/>
        <v>0</v>
      </c>
      <c r="S5672" s="2">
        <f>IF(AND(P5672&lt;&gt;"_U",P5672&lt;&gt;"c",J5672&lt;&gt;99,J5672&lt;&gt;9),IFERROR(VLOOKUP(A5672,'TA Total'!$A$2:$N$10000,14,0),"."),".")</f>
        <v>3</v>
      </c>
    </row>
    <row r="5673" spans="1:19" x14ac:dyDescent="0.4">
      <c r="A5673" s="2" t="str">
        <f t="shared" si="176"/>
        <v>2023|Stratford District|11</v>
      </c>
      <c r="B5673" t="s">
        <v>16</v>
      </c>
      <c r="C5673" t="s">
        <v>17</v>
      </c>
      <c r="D5673" t="s">
        <v>18</v>
      </c>
      <c r="E5673" t="s">
        <v>19</v>
      </c>
      <c r="F5673">
        <v>2023</v>
      </c>
      <c r="G5673">
        <v>2023</v>
      </c>
      <c r="H5673">
        <v>34</v>
      </c>
      <c r="I5673" t="s">
        <v>121</v>
      </c>
      <c r="J5673">
        <v>6</v>
      </c>
      <c r="K5673" t="s">
        <v>27</v>
      </c>
      <c r="L5673">
        <v>11</v>
      </c>
      <c r="N5673">
        <v>21</v>
      </c>
      <c r="R5673" s="2">
        <f t="shared" si="177"/>
        <v>0.65</v>
      </c>
      <c r="S5673" s="2">
        <f>IF(AND(P5673&lt;&gt;"_U",P5673&lt;&gt;"c",J5673&lt;&gt;99,J5673&lt;&gt;9),IFERROR(VLOOKUP(A5673,'TA Total'!$A$2:$N$10000,14,0),"."),".")</f>
        <v>3228</v>
      </c>
    </row>
    <row r="5674" spans="1:19" x14ac:dyDescent="0.4">
      <c r="A5674" s="2" t="str">
        <f t="shared" si="176"/>
        <v>2023|Stratford District|12</v>
      </c>
      <c r="B5674" t="s">
        <v>16</v>
      </c>
      <c r="C5674" t="s">
        <v>17</v>
      </c>
      <c r="D5674" t="s">
        <v>18</v>
      </c>
      <c r="E5674" t="s">
        <v>19</v>
      </c>
      <c r="F5674">
        <v>2023</v>
      </c>
      <c r="G5674">
        <v>2023</v>
      </c>
      <c r="H5674">
        <v>34</v>
      </c>
      <c r="I5674" t="s">
        <v>121</v>
      </c>
      <c r="J5674">
        <v>6</v>
      </c>
      <c r="K5674" t="s">
        <v>27</v>
      </c>
      <c r="L5674">
        <v>12</v>
      </c>
      <c r="N5674">
        <v>6</v>
      </c>
      <c r="R5674" s="2">
        <f t="shared" si="177"/>
        <v>1.96</v>
      </c>
      <c r="S5674" s="2">
        <f>IF(AND(P5674&lt;&gt;"_U",P5674&lt;&gt;"c",J5674&lt;&gt;99,J5674&lt;&gt;9),IFERROR(VLOOKUP(A5674,'TA Total'!$A$2:$N$10000,14,0),"."),".")</f>
        <v>306</v>
      </c>
    </row>
    <row r="5675" spans="1:19" x14ac:dyDescent="0.4">
      <c r="A5675" s="2" t="str">
        <f t="shared" si="176"/>
        <v>2023|Stratford District|13</v>
      </c>
      <c r="B5675" t="s">
        <v>16</v>
      </c>
      <c r="C5675" t="s">
        <v>17</v>
      </c>
      <c r="D5675" t="s">
        <v>18</v>
      </c>
      <c r="E5675" t="s">
        <v>19</v>
      </c>
      <c r="F5675">
        <v>2023</v>
      </c>
      <c r="G5675">
        <v>2023</v>
      </c>
      <c r="H5675">
        <v>34</v>
      </c>
      <c r="I5675" t="s">
        <v>121</v>
      </c>
      <c r="J5675">
        <v>6</v>
      </c>
      <c r="K5675" t="s">
        <v>27</v>
      </c>
      <c r="L5675">
        <v>13</v>
      </c>
      <c r="N5675">
        <v>0</v>
      </c>
      <c r="R5675" s="2">
        <f t="shared" si="177"/>
        <v>0</v>
      </c>
      <c r="S5675" s="2">
        <f>IF(AND(P5675&lt;&gt;"_U",P5675&lt;&gt;"c",J5675&lt;&gt;99,J5675&lt;&gt;9),IFERROR(VLOOKUP(A5675,'TA Total'!$A$2:$N$10000,14,0),"."),".")</f>
        <v>36</v>
      </c>
    </row>
    <row r="5676" spans="1:19" x14ac:dyDescent="0.4">
      <c r="A5676" s="2" t="str">
        <f t="shared" si="176"/>
        <v>2023|Stratford District|999</v>
      </c>
      <c r="B5676" t="s">
        <v>16</v>
      </c>
      <c r="C5676" t="s">
        <v>17</v>
      </c>
      <c r="D5676" t="s">
        <v>18</v>
      </c>
      <c r="E5676" t="s">
        <v>19</v>
      </c>
      <c r="F5676">
        <v>2023</v>
      </c>
      <c r="G5676">
        <v>2023</v>
      </c>
      <c r="H5676">
        <v>34</v>
      </c>
      <c r="I5676" t="s">
        <v>121</v>
      </c>
      <c r="J5676">
        <v>6</v>
      </c>
      <c r="K5676" t="s">
        <v>27</v>
      </c>
      <c r="L5676">
        <v>999</v>
      </c>
      <c r="N5676">
        <v>27</v>
      </c>
      <c r="R5676" s="2">
        <f t="shared" si="177"/>
        <v>0.76</v>
      </c>
      <c r="S5676" s="2">
        <f>IF(AND(P5676&lt;&gt;"_U",P5676&lt;&gt;"c",J5676&lt;&gt;99,J5676&lt;&gt;9),IFERROR(VLOOKUP(A5676,'TA Total'!$A$2:$N$10000,14,0),"."),".")</f>
        <v>3573</v>
      </c>
    </row>
    <row r="5677" spans="1:19" x14ac:dyDescent="0.4">
      <c r="A5677" s="2" t="str">
        <f t="shared" si="176"/>
        <v>2023|Stratford District|10</v>
      </c>
      <c r="B5677" t="s">
        <v>16</v>
      </c>
      <c r="C5677" t="s">
        <v>17</v>
      </c>
      <c r="D5677" t="s">
        <v>18</v>
      </c>
      <c r="E5677" t="s">
        <v>19</v>
      </c>
      <c r="F5677">
        <v>2023</v>
      </c>
      <c r="G5677">
        <v>2023</v>
      </c>
      <c r="H5677">
        <v>34</v>
      </c>
      <c r="I5677" t="s">
        <v>121</v>
      </c>
      <c r="J5677">
        <v>7</v>
      </c>
      <c r="K5677" t="s">
        <v>28</v>
      </c>
      <c r="L5677">
        <v>10</v>
      </c>
      <c r="N5677">
        <v>0</v>
      </c>
      <c r="R5677" s="2">
        <f t="shared" si="177"/>
        <v>0</v>
      </c>
      <c r="S5677" s="2">
        <f>IF(AND(P5677&lt;&gt;"_U",P5677&lt;&gt;"c",J5677&lt;&gt;99,J5677&lt;&gt;9),IFERROR(VLOOKUP(A5677,'TA Total'!$A$2:$N$10000,14,0),"."),".")</f>
        <v>3</v>
      </c>
    </row>
    <row r="5678" spans="1:19" x14ac:dyDescent="0.4">
      <c r="A5678" s="2" t="str">
        <f t="shared" si="176"/>
        <v>2023|Stratford District|11</v>
      </c>
      <c r="B5678" t="s">
        <v>16</v>
      </c>
      <c r="C5678" t="s">
        <v>17</v>
      </c>
      <c r="D5678" t="s">
        <v>18</v>
      </c>
      <c r="E5678" t="s">
        <v>19</v>
      </c>
      <c r="F5678">
        <v>2023</v>
      </c>
      <c r="G5678">
        <v>2023</v>
      </c>
      <c r="H5678">
        <v>34</v>
      </c>
      <c r="I5678" t="s">
        <v>121</v>
      </c>
      <c r="J5678">
        <v>7</v>
      </c>
      <c r="K5678" t="s">
        <v>28</v>
      </c>
      <c r="L5678">
        <v>11</v>
      </c>
      <c r="N5678">
        <v>12</v>
      </c>
      <c r="R5678" s="2">
        <f t="shared" si="177"/>
        <v>0.37</v>
      </c>
      <c r="S5678" s="2">
        <f>IF(AND(P5678&lt;&gt;"_U",P5678&lt;&gt;"c",J5678&lt;&gt;99,J5678&lt;&gt;9),IFERROR(VLOOKUP(A5678,'TA Total'!$A$2:$N$10000,14,0),"."),".")</f>
        <v>3228</v>
      </c>
    </row>
    <row r="5679" spans="1:19" x14ac:dyDescent="0.4">
      <c r="A5679" s="2" t="str">
        <f t="shared" si="176"/>
        <v>2023|Stratford District|12</v>
      </c>
      <c r="B5679" t="s">
        <v>16</v>
      </c>
      <c r="C5679" t="s">
        <v>17</v>
      </c>
      <c r="D5679" t="s">
        <v>18</v>
      </c>
      <c r="E5679" t="s">
        <v>19</v>
      </c>
      <c r="F5679">
        <v>2023</v>
      </c>
      <c r="G5679">
        <v>2023</v>
      </c>
      <c r="H5679">
        <v>34</v>
      </c>
      <c r="I5679" t="s">
        <v>121</v>
      </c>
      <c r="J5679">
        <v>7</v>
      </c>
      <c r="K5679" t="s">
        <v>28</v>
      </c>
      <c r="L5679">
        <v>12</v>
      </c>
      <c r="N5679">
        <v>3</v>
      </c>
      <c r="R5679" s="2">
        <f t="shared" si="177"/>
        <v>0.98</v>
      </c>
      <c r="S5679" s="2">
        <f>IF(AND(P5679&lt;&gt;"_U",P5679&lt;&gt;"c",J5679&lt;&gt;99,J5679&lt;&gt;9),IFERROR(VLOOKUP(A5679,'TA Total'!$A$2:$N$10000,14,0),"."),".")</f>
        <v>306</v>
      </c>
    </row>
    <row r="5680" spans="1:19" x14ac:dyDescent="0.4">
      <c r="A5680" s="2" t="str">
        <f t="shared" si="176"/>
        <v>2023|Stratford District|13</v>
      </c>
      <c r="B5680" t="s">
        <v>16</v>
      </c>
      <c r="C5680" t="s">
        <v>17</v>
      </c>
      <c r="D5680" t="s">
        <v>18</v>
      </c>
      <c r="E5680" t="s">
        <v>19</v>
      </c>
      <c r="F5680">
        <v>2023</v>
      </c>
      <c r="G5680">
        <v>2023</v>
      </c>
      <c r="H5680">
        <v>34</v>
      </c>
      <c r="I5680" t="s">
        <v>121</v>
      </c>
      <c r="J5680">
        <v>7</v>
      </c>
      <c r="K5680" t="s">
        <v>28</v>
      </c>
      <c r="L5680">
        <v>13</v>
      </c>
      <c r="N5680">
        <v>0</v>
      </c>
      <c r="R5680" s="2">
        <f t="shared" si="177"/>
        <v>0</v>
      </c>
      <c r="S5680" s="2">
        <f>IF(AND(P5680&lt;&gt;"_U",P5680&lt;&gt;"c",J5680&lt;&gt;99,J5680&lt;&gt;9),IFERROR(VLOOKUP(A5680,'TA Total'!$A$2:$N$10000,14,0),"."),".")</f>
        <v>36</v>
      </c>
    </row>
    <row r="5681" spans="1:19" x14ac:dyDescent="0.4">
      <c r="A5681" s="2" t="str">
        <f t="shared" si="176"/>
        <v>2023|Stratford District|999</v>
      </c>
      <c r="B5681" t="s">
        <v>16</v>
      </c>
      <c r="C5681" t="s">
        <v>17</v>
      </c>
      <c r="D5681" t="s">
        <v>18</v>
      </c>
      <c r="E5681" t="s">
        <v>19</v>
      </c>
      <c r="F5681">
        <v>2023</v>
      </c>
      <c r="G5681">
        <v>2023</v>
      </c>
      <c r="H5681">
        <v>34</v>
      </c>
      <c r="I5681" t="s">
        <v>121</v>
      </c>
      <c r="J5681">
        <v>7</v>
      </c>
      <c r="K5681" t="s">
        <v>28</v>
      </c>
      <c r="L5681">
        <v>999</v>
      </c>
      <c r="N5681">
        <v>18</v>
      </c>
      <c r="R5681" s="2">
        <f t="shared" si="177"/>
        <v>0.5</v>
      </c>
      <c r="S5681" s="2">
        <f>IF(AND(P5681&lt;&gt;"_U",P5681&lt;&gt;"c",J5681&lt;&gt;99,J5681&lt;&gt;9),IFERROR(VLOOKUP(A5681,'TA Total'!$A$2:$N$10000,14,0),"."),".")</f>
        <v>3573</v>
      </c>
    </row>
    <row r="5682" spans="1:19" x14ac:dyDescent="0.4">
      <c r="A5682" s="2" t="str">
        <f t="shared" si="176"/>
        <v>2023|Stratford District|10</v>
      </c>
      <c r="B5682" t="s">
        <v>16</v>
      </c>
      <c r="C5682" t="s">
        <v>17</v>
      </c>
      <c r="D5682" t="s">
        <v>18</v>
      </c>
      <c r="E5682" t="s">
        <v>19</v>
      </c>
      <c r="F5682">
        <v>2023</v>
      </c>
      <c r="G5682">
        <v>2023</v>
      </c>
      <c r="H5682">
        <v>34</v>
      </c>
      <c r="I5682" t="s">
        <v>121</v>
      </c>
      <c r="J5682">
        <v>77</v>
      </c>
      <c r="K5682" t="s">
        <v>29</v>
      </c>
      <c r="L5682">
        <v>10</v>
      </c>
      <c r="N5682">
        <v>3</v>
      </c>
      <c r="R5682" s="2">
        <f t="shared" si="177"/>
        <v>100</v>
      </c>
      <c r="S5682" s="2">
        <f>IF(AND(P5682&lt;&gt;"_U",P5682&lt;&gt;"c",J5682&lt;&gt;99,J5682&lt;&gt;9),IFERROR(VLOOKUP(A5682,'TA Total'!$A$2:$N$10000,14,0),"."),".")</f>
        <v>3</v>
      </c>
    </row>
    <row r="5683" spans="1:19" x14ac:dyDescent="0.4">
      <c r="A5683" s="2" t="str">
        <f t="shared" si="176"/>
        <v>2023|Stratford District|11</v>
      </c>
      <c r="B5683" t="s">
        <v>16</v>
      </c>
      <c r="C5683" t="s">
        <v>17</v>
      </c>
      <c r="D5683" t="s">
        <v>18</v>
      </c>
      <c r="E5683" t="s">
        <v>19</v>
      </c>
      <c r="F5683">
        <v>2023</v>
      </c>
      <c r="G5683">
        <v>2023</v>
      </c>
      <c r="H5683">
        <v>34</v>
      </c>
      <c r="I5683" t="s">
        <v>121</v>
      </c>
      <c r="J5683">
        <v>77</v>
      </c>
      <c r="K5683" t="s">
        <v>29</v>
      </c>
      <c r="L5683">
        <v>11</v>
      </c>
      <c r="N5683">
        <v>3228</v>
      </c>
      <c r="R5683" s="2">
        <f t="shared" si="177"/>
        <v>100</v>
      </c>
      <c r="S5683" s="2">
        <f>IF(AND(P5683&lt;&gt;"_U",P5683&lt;&gt;"c",J5683&lt;&gt;99,J5683&lt;&gt;9),IFERROR(VLOOKUP(A5683,'TA Total'!$A$2:$N$10000,14,0),"."),".")</f>
        <v>3228</v>
      </c>
    </row>
    <row r="5684" spans="1:19" x14ac:dyDescent="0.4">
      <c r="A5684" s="2" t="str">
        <f t="shared" si="176"/>
        <v>2023|Stratford District|12</v>
      </c>
      <c r="B5684" t="s">
        <v>16</v>
      </c>
      <c r="C5684" t="s">
        <v>17</v>
      </c>
      <c r="D5684" t="s">
        <v>18</v>
      </c>
      <c r="E5684" t="s">
        <v>19</v>
      </c>
      <c r="F5684">
        <v>2023</v>
      </c>
      <c r="G5684">
        <v>2023</v>
      </c>
      <c r="H5684">
        <v>34</v>
      </c>
      <c r="I5684" t="s">
        <v>121</v>
      </c>
      <c r="J5684">
        <v>77</v>
      </c>
      <c r="K5684" t="s">
        <v>29</v>
      </c>
      <c r="L5684">
        <v>12</v>
      </c>
      <c r="N5684">
        <v>306</v>
      </c>
      <c r="R5684" s="2">
        <f t="shared" si="177"/>
        <v>100</v>
      </c>
      <c r="S5684" s="2">
        <f>IF(AND(P5684&lt;&gt;"_U",P5684&lt;&gt;"c",J5684&lt;&gt;99,J5684&lt;&gt;9),IFERROR(VLOOKUP(A5684,'TA Total'!$A$2:$N$10000,14,0),"."),".")</f>
        <v>306</v>
      </c>
    </row>
    <row r="5685" spans="1:19" x14ac:dyDescent="0.4">
      <c r="A5685" s="2" t="str">
        <f t="shared" si="176"/>
        <v>2023|Stratford District|13</v>
      </c>
      <c r="B5685" t="s">
        <v>16</v>
      </c>
      <c r="C5685" t="s">
        <v>17</v>
      </c>
      <c r="D5685" t="s">
        <v>18</v>
      </c>
      <c r="E5685" t="s">
        <v>19</v>
      </c>
      <c r="F5685">
        <v>2023</v>
      </c>
      <c r="G5685">
        <v>2023</v>
      </c>
      <c r="H5685">
        <v>34</v>
      </c>
      <c r="I5685" t="s">
        <v>121</v>
      </c>
      <c r="J5685">
        <v>77</v>
      </c>
      <c r="K5685" t="s">
        <v>29</v>
      </c>
      <c r="L5685">
        <v>13</v>
      </c>
      <c r="N5685">
        <v>36</v>
      </c>
      <c r="R5685" s="2">
        <f t="shared" si="177"/>
        <v>100</v>
      </c>
      <c r="S5685" s="2">
        <f>IF(AND(P5685&lt;&gt;"_U",P5685&lt;&gt;"c",J5685&lt;&gt;99,J5685&lt;&gt;9),IFERROR(VLOOKUP(A5685,'TA Total'!$A$2:$N$10000,14,0),"."),".")</f>
        <v>36</v>
      </c>
    </row>
    <row r="5686" spans="1:19" x14ac:dyDescent="0.4">
      <c r="A5686" s="2" t="str">
        <f t="shared" si="176"/>
        <v>2023|Stratford District|999</v>
      </c>
      <c r="B5686" t="s">
        <v>16</v>
      </c>
      <c r="C5686" t="s">
        <v>17</v>
      </c>
      <c r="D5686" t="s">
        <v>18</v>
      </c>
      <c r="E5686" t="s">
        <v>19</v>
      </c>
      <c r="F5686">
        <v>2023</v>
      </c>
      <c r="G5686">
        <v>2023</v>
      </c>
      <c r="H5686">
        <v>34</v>
      </c>
      <c r="I5686" t="s">
        <v>121</v>
      </c>
      <c r="J5686">
        <v>77</v>
      </c>
      <c r="K5686" t="s">
        <v>29</v>
      </c>
      <c r="L5686">
        <v>999</v>
      </c>
      <c r="N5686">
        <v>3573</v>
      </c>
      <c r="R5686" s="2">
        <f t="shared" si="177"/>
        <v>100</v>
      </c>
      <c r="S5686" s="2">
        <f>IF(AND(P5686&lt;&gt;"_U",P5686&lt;&gt;"c",J5686&lt;&gt;99,J5686&lt;&gt;9),IFERROR(VLOOKUP(A5686,'TA Total'!$A$2:$N$10000,14,0),"."),".")</f>
        <v>3573</v>
      </c>
    </row>
    <row r="5687" spans="1:19" x14ac:dyDescent="0.4">
      <c r="A5687" s="2" t="str">
        <f t="shared" si="176"/>
        <v>2023|Stratford District|10</v>
      </c>
      <c r="B5687" t="s">
        <v>16</v>
      </c>
      <c r="C5687" t="s">
        <v>17</v>
      </c>
      <c r="D5687" t="s">
        <v>18</v>
      </c>
      <c r="E5687" t="s">
        <v>19</v>
      </c>
      <c r="F5687">
        <v>2023</v>
      </c>
      <c r="G5687">
        <v>2023</v>
      </c>
      <c r="H5687">
        <v>34</v>
      </c>
      <c r="I5687" t="s">
        <v>121</v>
      </c>
      <c r="J5687">
        <v>8</v>
      </c>
      <c r="K5687" t="s">
        <v>30</v>
      </c>
      <c r="L5687">
        <v>10</v>
      </c>
      <c r="N5687">
        <v>0</v>
      </c>
      <c r="R5687" s="2">
        <f t="shared" si="177"/>
        <v>0</v>
      </c>
      <c r="S5687" s="2">
        <f>IF(AND(P5687&lt;&gt;"_U",P5687&lt;&gt;"c",J5687&lt;&gt;99,J5687&lt;&gt;9),IFERROR(VLOOKUP(A5687,'TA Total'!$A$2:$N$10000,14,0),"."),".")</f>
        <v>3</v>
      </c>
    </row>
    <row r="5688" spans="1:19" x14ac:dyDescent="0.4">
      <c r="A5688" s="2" t="str">
        <f t="shared" si="176"/>
        <v>2023|Stratford District|11</v>
      </c>
      <c r="B5688" t="s">
        <v>16</v>
      </c>
      <c r="C5688" t="s">
        <v>17</v>
      </c>
      <c r="D5688" t="s">
        <v>18</v>
      </c>
      <c r="E5688" t="s">
        <v>19</v>
      </c>
      <c r="F5688">
        <v>2023</v>
      </c>
      <c r="G5688">
        <v>2023</v>
      </c>
      <c r="H5688">
        <v>34</v>
      </c>
      <c r="I5688" t="s">
        <v>121</v>
      </c>
      <c r="J5688">
        <v>8</v>
      </c>
      <c r="K5688" t="s">
        <v>30</v>
      </c>
      <c r="L5688">
        <v>11</v>
      </c>
      <c r="N5688">
        <v>78</v>
      </c>
      <c r="R5688" s="2">
        <f t="shared" si="177"/>
        <v>2.42</v>
      </c>
      <c r="S5688" s="2">
        <f>IF(AND(P5688&lt;&gt;"_U",P5688&lt;&gt;"c",J5688&lt;&gt;99,J5688&lt;&gt;9),IFERROR(VLOOKUP(A5688,'TA Total'!$A$2:$N$10000,14,0),"."),".")</f>
        <v>3228</v>
      </c>
    </row>
    <row r="5689" spans="1:19" x14ac:dyDescent="0.4">
      <c r="A5689" s="2" t="str">
        <f t="shared" si="176"/>
        <v>2023|Stratford District|12</v>
      </c>
      <c r="B5689" t="s">
        <v>16</v>
      </c>
      <c r="C5689" t="s">
        <v>17</v>
      </c>
      <c r="D5689" t="s">
        <v>18</v>
      </c>
      <c r="E5689" t="s">
        <v>19</v>
      </c>
      <c r="F5689">
        <v>2023</v>
      </c>
      <c r="G5689">
        <v>2023</v>
      </c>
      <c r="H5689">
        <v>34</v>
      </c>
      <c r="I5689" t="s">
        <v>121</v>
      </c>
      <c r="J5689">
        <v>8</v>
      </c>
      <c r="K5689" t="s">
        <v>30</v>
      </c>
      <c r="L5689">
        <v>12</v>
      </c>
      <c r="N5689">
        <v>6</v>
      </c>
      <c r="R5689" s="2">
        <f t="shared" si="177"/>
        <v>1.96</v>
      </c>
      <c r="S5689" s="2">
        <f>IF(AND(P5689&lt;&gt;"_U",P5689&lt;&gt;"c",J5689&lt;&gt;99,J5689&lt;&gt;9),IFERROR(VLOOKUP(A5689,'TA Total'!$A$2:$N$10000,14,0),"."),".")</f>
        <v>306</v>
      </c>
    </row>
    <row r="5690" spans="1:19" x14ac:dyDescent="0.4">
      <c r="A5690" s="2" t="str">
        <f t="shared" si="176"/>
        <v>2023|Stratford District|13</v>
      </c>
      <c r="B5690" t="s">
        <v>16</v>
      </c>
      <c r="C5690" t="s">
        <v>17</v>
      </c>
      <c r="D5690" t="s">
        <v>18</v>
      </c>
      <c r="E5690" t="s">
        <v>19</v>
      </c>
      <c r="F5690">
        <v>2023</v>
      </c>
      <c r="G5690">
        <v>2023</v>
      </c>
      <c r="H5690">
        <v>34</v>
      </c>
      <c r="I5690" t="s">
        <v>121</v>
      </c>
      <c r="J5690">
        <v>8</v>
      </c>
      <c r="K5690" t="s">
        <v>30</v>
      </c>
      <c r="L5690">
        <v>13</v>
      </c>
      <c r="N5690">
        <v>0</v>
      </c>
      <c r="R5690" s="2">
        <f t="shared" si="177"/>
        <v>0</v>
      </c>
      <c r="S5690" s="2">
        <f>IF(AND(P5690&lt;&gt;"_U",P5690&lt;&gt;"c",J5690&lt;&gt;99,J5690&lt;&gt;9),IFERROR(VLOOKUP(A5690,'TA Total'!$A$2:$N$10000,14,0),"."),".")</f>
        <v>36</v>
      </c>
    </row>
    <row r="5691" spans="1:19" x14ac:dyDescent="0.4">
      <c r="A5691" s="2" t="str">
        <f t="shared" si="176"/>
        <v>2023|Stratford District|999</v>
      </c>
      <c r="B5691" t="s">
        <v>16</v>
      </c>
      <c r="C5691" t="s">
        <v>17</v>
      </c>
      <c r="D5691" t="s">
        <v>18</v>
      </c>
      <c r="E5691" t="s">
        <v>19</v>
      </c>
      <c r="F5691">
        <v>2023</v>
      </c>
      <c r="G5691">
        <v>2023</v>
      </c>
      <c r="H5691">
        <v>34</v>
      </c>
      <c r="I5691" t="s">
        <v>121</v>
      </c>
      <c r="J5691">
        <v>8</v>
      </c>
      <c r="K5691" t="s">
        <v>30</v>
      </c>
      <c r="L5691">
        <v>999</v>
      </c>
      <c r="N5691">
        <v>84</v>
      </c>
      <c r="R5691" s="2">
        <f t="shared" si="177"/>
        <v>2.35</v>
      </c>
      <c r="S5691" s="2">
        <f>IF(AND(P5691&lt;&gt;"_U",P5691&lt;&gt;"c",J5691&lt;&gt;99,J5691&lt;&gt;9),IFERROR(VLOOKUP(A5691,'TA Total'!$A$2:$N$10000,14,0),"."),".")</f>
        <v>3573</v>
      </c>
    </row>
    <row r="5692" spans="1:19" x14ac:dyDescent="0.4">
      <c r="A5692" s="2" t="str">
        <f t="shared" si="176"/>
        <v>2023|Stratford District|10</v>
      </c>
      <c r="B5692" t="s">
        <v>16</v>
      </c>
      <c r="C5692" t="s">
        <v>17</v>
      </c>
      <c r="D5692" t="s">
        <v>18</v>
      </c>
      <c r="E5692" t="s">
        <v>19</v>
      </c>
      <c r="F5692">
        <v>2023</v>
      </c>
      <c r="G5692">
        <v>2023</v>
      </c>
      <c r="H5692">
        <v>34</v>
      </c>
      <c r="I5692" t="s">
        <v>121</v>
      </c>
      <c r="J5692">
        <v>9</v>
      </c>
      <c r="K5692" t="s">
        <v>31</v>
      </c>
      <c r="L5692">
        <v>10</v>
      </c>
      <c r="N5692">
        <v>0</v>
      </c>
      <c r="R5692" s="2" t="str">
        <f t="shared" si="177"/>
        <v>.</v>
      </c>
      <c r="S5692" s="2" t="str">
        <f>IF(AND(P5692&lt;&gt;"_U",P5692&lt;&gt;"c",J5692&lt;&gt;99,J5692&lt;&gt;9),IFERROR(VLOOKUP(A5692,'TA Total'!$A$2:$N$10000,14,0),"."),".")</f>
        <v>.</v>
      </c>
    </row>
    <row r="5693" spans="1:19" x14ac:dyDescent="0.4">
      <c r="A5693" s="2" t="str">
        <f t="shared" si="176"/>
        <v>2023|Stratford District|11</v>
      </c>
      <c r="B5693" t="s">
        <v>16</v>
      </c>
      <c r="C5693" t="s">
        <v>17</v>
      </c>
      <c r="D5693" t="s">
        <v>18</v>
      </c>
      <c r="E5693" t="s">
        <v>19</v>
      </c>
      <c r="F5693">
        <v>2023</v>
      </c>
      <c r="G5693">
        <v>2023</v>
      </c>
      <c r="H5693">
        <v>34</v>
      </c>
      <c r="I5693" t="s">
        <v>121</v>
      </c>
      <c r="J5693">
        <v>9</v>
      </c>
      <c r="K5693" t="s">
        <v>31</v>
      </c>
      <c r="L5693">
        <v>11</v>
      </c>
      <c r="N5693">
        <v>291</v>
      </c>
      <c r="R5693" s="2" t="str">
        <f t="shared" si="177"/>
        <v>.</v>
      </c>
      <c r="S5693" s="2" t="str">
        <f>IF(AND(P5693&lt;&gt;"_U",P5693&lt;&gt;"c",J5693&lt;&gt;99,J5693&lt;&gt;9),IFERROR(VLOOKUP(A5693,'TA Total'!$A$2:$N$10000,14,0),"."),".")</f>
        <v>.</v>
      </c>
    </row>
    <row r="5694" spans="1:19" x14ac:dyDescent="0.4">
      <c r="A5694" s="2" t="str">
        <f t="shared" si="176"/>
        <v>2023|Stratford District|12</v>
      </c>
      <c r="B5694" t="s">
        <v>16</v>
      </c>
      <c r="C5694" t="s">
        <v>17</v>
      </c>
      <c r="D5694" t="s">
        <v>18</v>
      </c>
      <c r="E5694" t="s">
        <v>19</v>
      </c>
      <c r="F5694">
        <v>2023</v>
      </c>
      <c r="G5694">
        <v>2023</v>
      </c>
      <c r="H5694">
        <v>34</v>
      </c>
      <c r="I5694" t="s">
        <v>121</v>
      </c>
      <c r="J5694">
        <v>9</v>
      </c>
      <c r="K5694" t="s">
        <v>31</v>
      </c>
      <c r="L5694">
        <v>12</v>
      </c>
      <c r="N5694">
        <v>30</v>
      </c>
      <c r="R5694" s="2" t="str">
        <f t="shared" si="177"/>
        <v>.</v>
      </c>
      <c r="S5694" s="2" t="str">
        <f>IF(AND(P5694&lt;&gt;"_U",P5694&lt;&gt;"c",J5694&lt;&gt;99,J5694&lt;&gt;9),IFERROR(VLOOKUP(A5694,'TA Total'!$A$2:$N$10000,14,0),"."),".")</f>
        <v>.</v>
      </c>
    </row>
    <row r="5695" spans="1:19" x14ac:dyDescent="0.4">
      <c r="A5695" s="2" t="str">
        <f t="shared" si="176"/>
        <v>2023|Stratford District|13</v>
      </c>
      <c r="B5695" t="s">
        <v>16</v>
      </c>
      <c r="C5695" t="s">
        <v>17</v>
      </c>
      <c r="D5695" t="s">
        <v>18</v>
      </c>
      <c r="E5695" t="s">
        <v>19</v>
      </c>
      <c r="F5695">
        <v>2023</v>
      </c>
      <c r="G5695">
        <v>2023</v>
      </c>
      <c r="H5695">
        <v>34</v>
      </c>
      <c r="I5695" t="s">
        <v>121</v>
      </c>
      <c r="J5695">
        <v>9</v>
      </c>
      <c r="K5695" t="s">
        <v>31</v>
      </c>
      <c r="L5695">
        <v>13</v>
      </c>
      <c r="N5695">
        <v>12</v>
      </c>
      <c r="R5695" s="2" t="str">
        <f t="shared" si="177"/>
        <v>.</v>
      </c>
      <c r="S5695" s="2" t="str">
        <f>IF(AND(P5695&lt;&gt;"_U",P5695&lt;&gt;"c",J5695&lt;&gt;99,J5695&lt;&gt;9),IFERROR(VLOOKUP(A5695,'TA Total'!$A$2:$N$10000,14,0),"."),".")</f>
        <v>.</v>
      </c>
    </row>
    <row r="5696" spans="1:19" x14ac:dyDescent="0.4">
      <c r="A5696" s="2" t="str">
        <f t="shared" si="176"/>
        <v>2023|Stratford District|999</v>
      </c>
      <c r="B5696" t="s">
        <v>16</v>
      </c>
      <c r="C5696" t="s">
        <v>17</v>
      </c>
      <c r="D5696" t="s">
        <v>18</v>
      </c>
      <c r="E5696" t="s">
        <v>19</v>
      </c>
      <c r="F5696">
        <v>2023</v>
      </c>
      <c r="G5696">
        <v>2023</v>
      </c>
      <c r="H5696">
        <v>34</v>
      </c>
      <c r="I5696" t="s">
        <v>121</v>
      </c>
      <c r="J5696">
        <v>9</v>
      </c>
      <c r="K5696" t="s">
        <v>31</v>
      </c>
      <c r="L5696">
        <v>999</v>
      </c>
      <c r="N5696">
        <v>333</v>
      </c>
      <c r="R5696" s="2" t="str">
        <f t="shared" si="177"/>
        <v>.</v>
      </c>
      <c r="S5696" s="2" t="str">
        <f>IF(AND(P5696&lt;&gt;"_U",P5696&lt;&gt;"c",J5696&lt;&gt;99,J5696&lt;&gt;9),IFERROR(VLOOKUP(A5696,'TA Total'!$A$2:$N$10000,14,0),"."),".")</f>
        <v>.</v>
      </c>
    </row>
    <row r="5697" spans="1:19" x14ac:dyDescent="0.4">
      <c r="A5697" s="2" t="str">
        <f t="shared" si="176"/>
        <v>2023|Stratford District|10</v>
      </c>
      <c r="B5697" t="s">
        <v>16</v>
      </c>
      <c r="C5697" t="s">
        <v>17</v>
      </c>
      <c r="D5697" t="s">
        <v>18</v>
      </c>
      <c r="E5697" t="s">
        <v>19</v>
      </c>
      <c r="F5697">
        <v>2023</v>
      </c>
      <c r="G5697">
        <v>2023</v>
      </c>
      <c r="H5697">
        <v>34</v>
      </c>
      <c r="I5697" t="s">
        <v>121</v>
      </c>
      <c r="J5697">
        <v>99</v>
      </c>
      <c r="K5697" t="s">
        <v>32</v>
      </c>
      <c r="L5697">
        <v>10</v>
      </c>
      <c r="N5697">
        <v>3</v>
      </c>
      <c r="R5697" s="2" t="str">
        <f t="shared" si="177"/>
        <v>.</v>
      </c>
      <c r="S5697" s="2" t="str">
        <f>IF(AND(P5697&lt;&gt;"_U",P5697&lt;&gt;"c",J5697&lt;&gt;99,J5697&lt;&gt;9),IFERROR(VLOOKUP(A5697,'TA Total'!$A$2:$N$10000,14,0),"."),".")</f>
        <v>.</v>
      </c>
    </row>
    <row r="5698" spans="1:19" x14ac:dyDescent="0.4">
      <c r="A5698" s="2" t="str">
        <f t="shared" si="176"/>
        <v>2023|Stratford District|11</v>
      </c>
      <c r="B5698" t="s">
        <v>16</v>
      </c>
      <c r="C5698" t="s">
        <v>17</v>
      </c>
      <c r="D5698" t="s">
        <v>18</v>
      </c>
      <c r="E5698" t="s">
        <v>19</v>
      </c>
      <c r="F5698">
        <v>2023</v>
      </c>
      <c r="G5698">
        <v>2023</v>
      </c>
      <c r="H5698">
        <v>34</v>
      </c>
      <c r="I5698" t="s">
        <v>121</v>
      </c>
      <c r="J5698">
        <v>99</v>
      </c>
      <c r="K5698" t="s">
        <v>32</v>
      </c>
      <c r="L5698">
        <v>11</v>
      </c>
      <c r="N5698">
        <v>3519</v>
      </c>
      <c r="R5698" s="2" t="str">
        <f t="shared" si="177"/>
        <v>.</v>
      </c>
      <c r="S5698" s="2" t="str">
        <f>IF(AND(P5698&lt;&gt;"_U",P5698&lt;&gt;"c",J5698&lt;&gt;99,J5698&lt;&gt;9),IFERROR(VLOOKUP(A5698,'TA Total'!$A$2:$N$10000,14,0),"."),".")</f>
        <v>.</v>
      </c>
    </row>
    <row r="5699" spans="1:19" x14ac:dyDescent="0.4">
      <c r="A5699" s="2" t="str">
        <f t="shared" ref="A5699:A5762" si="178">G5699&amp;"|"&amp;I5699&amp;"|"&amp;L5699</f>
        <v>2023|Stratford District|12</v>
      </c>
      <c r="B5699" t="s">
        <v>16</v>
      </c>
      <c r="C5699" t="s">
        <v>17</v>
      </c>
      <c r="D5699" t="s">
        <v>18</v>
      </c>
      <c r="E5699" t="s">
        <v>19</v>
      </c>
      <c r="F5699">
        <v>2023</v>
      </c>
      <c r="G5699">
        <v>2023</v>
      </c>
      <c r="H5699">
        <v>34</v>
      </c>
      <c r="I5699" t="s">
        <v>121</v>
      </c>
      <c r="J5699">
        <v>99</v>
      </c>
      <c r="K5699" t="s">
        <v>32</v>
      </c>
      <c r="L5699">
        <v>12</v>
      </c>
      <c r="N5699">
        <v>336</v>
      </c>
      <c r="R5699" s="2" t="str">
        <f t="shared" ref="R5699:R5762" si="179">IF(P5699&lt;&gt;"_U",IFERROR((ROUND(N5699/S5699*100,2)),"."),".")</f>
        <v>.</v>
      </c>
      <c r="S5699" s="2" t="str">
        <f>IF(AND(P5699&lt;&gt;"_U",P5699&lt;&gt;"c",J5699&lt;&gt;99,J5699&lt;&gt;9),IFERROR(VLOOKUP(A5699,'TA Total'!$A$2:$N$10000,14,0),"."),".")</f>
        <v>.</v>
      </c>
    </row>
    <row r="5700" spans="1:19" x14ac:dyDescent="0.4">
      <c r="A5700" s="2" t="str">
        <f t="shared" si="178"/>
        <v>2023|Stratford District|13</v>
      </c>
      <c r="B5700" t="s">
        <v>16</v>
      </c>
      <c r="C5700" t="s">
        <v>17</v>
      </c>
      <c r="D5700" t="s">
        <v>18</v>
      </c>
      <c r="E5700" t="s">
        <v>19</v>
      </c>
      <c r="F5700">
        <v>2023</v>
      </c>
      <c r="G5700">
        <v>2023</v>
      </c>
      <c r="H5700">
        <v>34</v>
      </c>
      <c r="I5700" t="s">
        <v>121</v>
      </c>
      <c r="J5700">
        <v>99</v>
      </c>
      <c r="K5700" t="s">
        <v>32</v>
      </c>
      <c r="L5700">
        <v>13</v>
      </c>
      <c r="N5700">
        <v>48</v>
      </c>
      <c r="R5700" s="2" t="str">
        <f t="shared" si="179"/>
        <v>.</v>
      </c>
      <c r="S5700" s="2" t="str">
        <f>IF(AND(P5700&lt;&gt;"_U",P5700&lt;&gt;"c",J5700&lt;&gt;99,J5700&lt;&gt;9),IFERROR(VLOOKUP(A5700,'TA Total'!$A$2:$N$10000,14,0),"."),".")</f>
        <v>.</v>
      </c>
    </row>
    <row r="5701" spans="1:19" x14ac:dyDescent="0.4">
      <c r="A5701" s="2" t="str">
        <f t="shared" si="178"/>
        <v>2023|Stratford District|999</v>
      </c>
      <c r="B5701" t="s">
        <v>16</v>
      </c>
      <c r="C5701" t="s">
        <v>17</v>
      </c>
      <c r="D5701" t="s">
        <v>18</v>
      </c>
      <c r="E5701" t="s">
        <v>19</v>
      </c>
      <c r="F5701">
        <v>2023</v>
      </c>
      <c r="G5701">
        <v>2023</v>
      </c>
      <c r="H5701">
        <v>34</v>
      </c>
      <c r="I5701" t="s">
        <v>121</v>
      </c>
      <c r="J5701">
        <v>99</v>
      </c>
      <c r="K5701" t="s">
        <v>32</v>
      </c>
      <c r="L5701">
        <v>999</v>
      </c>
      <c r="N5701">
        <v>3903</v>
      </c>
      <c r="R5701" s="2" t="str">
        <f t="shared" si="179"/>
        <v>.</v>
      </c>
      <c r="S5701" s="2" t="str">
        <f>IF(AND(P5701&lt;&gt;"_U",P5701&lt;&gt;"c",J5701&lt;&gt;99,J5701&lt;&gt;9),IFERROR(VLOOKUP(A5701,'TA Total'!$A$2:$N$10000,14,0),"."),".")</f>
        <v>.</v>
      </c>
    </row>
    <row r="5702" spans="1:19" x14ac:dyDescent="0.4">
      <c r="A5702" s="2" t="str">
        <f t="shared" si="178"/>
        <v>2023|South Taranaki District|10</v>
      </c>
      <c r="B5702" t="s">
        <v>16</v>
      </c>
      <c r="C5702" t="s">
        <v>17</v>
      </c>
      <c r="D5702" t="s">
        <v>18</v>
      </c>
      <c r="E5702" t="s">
        <v>19</v>
      </c>
      <c r="F5702">
        <v>2023</v>
      </c>
      <c r="G5702">
        <v>2023</v>
      </c>
      <c r="H5702">
        <v>35</v>
      </c>
      <c r="I5702" t="s">
        <v>120</v>
      </c>
      <c r="J5702">
        <v>0</v>
      </c>
      <c r="K5702" t="s">
        <v>21</v>
      </c>
      <c r="L5702">
        <v>10</v>
      </c>
      <c r="N5702">
        <v>0</v>
      </c>
      <c r="R5702" s="2">
        <f t="shared" si="179"/>
        <v>0</v>
      </c>
      <c r="S5702" s="2">
        <f>IF(AND(P5702&lt;&gt;"_U",P5702&lt;&gt;"c",J5702&lt;&gt;99,J5702&lt;&gt;9),IFERROR(VLOOKUP(A5702,'TA Total'!$A$2:$N$10000,14,0),"."),".")</f>
        <v>3</v>
      </c>
    </row>
    <row r="5703" spans="1:19" x14ac:dyDescent="0.4">
      <c r="A5703" s="2" t="str">
        <f t="shared" si="178"/>
        <v>2023|South Taranaki District|11</v>
      </c>
      <c r="B5703" t="s">
        <v>16</v>
      </c>
      <c r="C5703" t="s">
        <v>17</v>
      </c>
      <c r="D5703" t="s">
        <v>18</v>
      </c>
      <c r="E5703" t="s">
        <v>19</v>
      </c>
      <c r="F5703">
        <v>2023</v>
      </c>
      <c r="G5703">
        <v>2023</v>
      </c>
      <c r="H5703">
        <v>35</v>
      </c>
      <c r="I5703" t="s">
        <v>120</v>
      </c>
      <c r="J5703">
        <v>0</v>
      </c>
      <c r="K5703" t="s">
        <v>21</v>
      </c>
      <c r="L5703">
        <v>11</v>
      </c>
      <c r="N5703">
        <v>105</v>
      </c>
      <c r="R5703" s="2">
        <f t="shared" si="179"/>
        <v>1.17</v>
      </c>
      <c r="S5703" s="2">
        <f>IF(AND(P5703&lt;&gt;"_U",P5703&lt;&gt;"c",J5703&lt;&gt;99,J5703&lt;&gt;9),IFERROR(VLOOKUP(A5703,'TA Total'!$A$2:$N$10000,14,0),"."),".")</f>
        <v>8973</v>
      </c>
    </row>
    <row r="5704" spans="1:19" x14ac:dyDescent="0.4">
      <c r="A5704" s="2" t="str">
        <f t="shared" si="178"/>
        <v>2023|South Taranaki District|12</v>
      </c>
      <c r="B5704" t="s">
        <v>16</v>
      </c>
      <c r="C5704" t="s">
        <v>17</v>
      </c>
      <c r="D5704" t="s">
        <v>18</v>
      </c>
      <c r="E5704" t="s">
        <v>19</v>
      </c>
      <c r="F5704">
        <v>2023</v>
      </c>
      <c r="G5704">
        <v>2023</v>
      </c>
      <c r="H5704">
        <v>35</v>
      </c>
      <c r="I5704" t="s">
        <v>120</v>
      </c>
      <c r="J5704">
        <v>0</v>
      </c>
      <c r="K5704" t="s">
        <v>21</v>
      </c>
      <c r="L5704">
        <v>12</v>
      </c>
      <c r="N5704">
        <v>21</v>
      </c>
      <c r="R5704" s="2">
        <f t="shared" si="179"/>
        <v>2.98</v>
      </c>
      <c r="S5704" s="2">
        <f>IF(AND(P5704&lt;&gt;"_U",P5704&lt;&gt;"c",J5704&lt;&gt;99,J5704&lt;&gt;9),IFERROR(VLOOKUP(A5704,'TA Total'!$A$2:$N$10000,14,0),"."),".")</f>
        <v>705</v>
      </c>
    </row>
    <row r="5705" spans="1:19" x14ac:dyDescent="0.4">
      <c r="A5705" s="2" t="str">
        <f t="shared" si="178"/>
        <v>2023|South Taranaki District|13</v>
      </c>
      <c r="B5705" t="s">
        <v>16</v>
      </c>
      <c r="C5705" t="s">
        <v>17</v>
      </c>
      <c r="D5705" t="s">
        <v>18</v>
      </c>
      <c r="E5705" t="s">
        <v>19</v>
      </c>
      <c r="F5705">
        <v>2023</v>
      </c>
      <c r="G5705">
        <v>2023</v>
      </c>
      <c r="H5705">
        <v>35</v>
      </c>
      <c r="I5705" t="s">
        <v>120</v>
      </c>
      <c r="J5705">
        <v>0</v>
      </c>
      <c r="K5705" t="s">
        <v>21</v>
      </c>
      <c r="L5705">
        <v>13</v>
      </c>
      <c r="N5705">
        <v>15</v>
      </c>
      <c r="R5705" s="2">
        <f t="shared" si="179"/>
        <v>21.74</v>
      </c>
      <c r="S5705" s="2">
        <f>IF(AND(P5705&lt;&gt;"_U",P5705&lt;&gt;"c",J5705&lt;&gt;99,J5705&lt;&gt;9),IFERROR(VLOOKUP(A5705,'TA Total'!$A$2:$N$10000,14,0),"."),".")</f>
        <v>69</v>
      </c>
    </row>
    <row r="5706" spans="1:19" x14ac:dyDescent="0.4">
      <c r="A5706" s="2" t="str">
        <f t="shared" si="178"/>
        <v>2023|South Taranaki District|999</v>
      </c>
      <c r="B5706" t="s">
        <v>16</v>
      </c>
      <c r="C5706" t="s">
        <v>17</v>
      </c>
      <c r="D5706" t="s">
        <v>18</v>
      </c>
      <c r="E5706" t="s">
        <v>19</v>
      </c>
      <c r="F5706">
        <v>2023</v>
      </c>
      <c r="G5706">
        <v>2023</v>
      </c>
      <c r="H5706">
        <v>35</v>
      </c>
      <c r="I5706" t="s">
        <v>120</v>
      </c>
      <c r="J5706">
        <v>0</v>
      </c>
      <c r="K5706" t="s">
        <v>21</v>
      </c>
      <c r="L5706">
        <v>999</v>
      </c>
      <c r="N5706">
        <v>141</v>
      </c>
      <c r="R5706" s="2">
        <f t="shared" si="179"/>
        <v>1.45</v>
      </c>
      <c r="S5706" s="2">
        <f>IF(AND(P5706&lt;&gt;"_U",P5706&lt;&gt;"c",J5706&lt;&gt;99,J5706&lt;&gt;9),IFERROR(VLOOKUP(A5706,'TA Total'!$A$2:$N$10000,14,0),"."),".")</f>
        <v>9753</v>
      </c>
    </row>
    <row r="5707" spans="1:19" x14ac:dyDescent="0.4">
      <c r="A5707" s="2" t="str">
        <f t="shared" si="178"/>
        <v>2023|South Taranaki District|10</v>
      </c>
      <c r="B5707" t="s">
        <v>16</v>
      </c>
      <c r="C5707" t="s">
        <v>17</v>
      </c>
      <c r="D5707" t="s">
        <v>18</v>
      </c>
      <c r="E5707" t="s">
        <v>19</v>
      </c>
      <c r="F5707">
        <v>2023</v>
      </c>
      <c r="G5707">
        <v>2023</v>
      </c>
      <c r="H5707">
        <v>35</v>
      </c>
      <c r="I5707" t="s">
        <v>120</v>
      </c>
      <c r="J5707">
        <v>1</v>
      </c>
      <c r="K5707" t="s">
        <v>22</v>
      </c>
      <c r="L5707">
        <v>10</v>
      </c>
      <c r="N5707">
        <v>3</v>
      </c>
      <c r="R5707" s="2">
        <f t="shared" si="179"/>
        <v>100</v>
      </c>
      <c r="S5707" s="2">
        <f>IF(AND(P5707&lt;&gt;"_U",P5707&lt;&gt;"c",J5707&lt;&gt;99,J5707&lt;&gt;9),IFERROR(VLOOKUP(A5707,'TA Total'!$A$2:$N$10000,14,0),"."),".")</f>
        <v>3</v>
      </c>
    </row>
    <row r="5708" spans="1:19" x14ac:dyDescent="0.4">
      <c r="A5708" s="2" t="str">
        <f t="shared" si="178"/>
        <v>2023|South Taranaki District|11</v>
      </c>
      <c r="B5708" t="s">
        <v>16</v>
      </c>
      <c r="C5708" t="s">
        <v>17</v>
      </c>
      <c r="D5708" t="s">
        <v>18</v>
      </c>
      <c r="E5708" t="s">
        <v>19</v>
      </c>
      <c r="F5708">
        <v>2023</v>
      </c>
      <c r="G5708">
        <v>2023</v>
      </c>
      <c r="H5708">
        <v>35</v>
      </c>
      <c r="I5708" t="s">
        <v>120</v>
      </c>
      <c r="J5708">
        <v>1</v>
      </c>
      <c r="K5708" t="s">
        <v>22</v>
      </c>
      <c r="L5708">
        <v>11</v>
      </c>
      <c r="N5708">
        <v>3975</v>
      </c>
      <c r="R5708" s="2">
        <f t="shared" si="179"/>
        <v>44.3</v>
      </c>
      <c r="S5708" s="2">
        <f>IF(AND(P5708&lt;&gt;"_U",P5708&lt;&gt;"c",J5708&lt;&gt;99,J5708&lt;&gt;9),IFERROR(VLOOKUP(A5708,'TA Total'!$A$2:$N$10000,14,0),"."),".")</f>
        <v>8973</v>
      </c>
    </row>
    <row r="5709" spans="1:19" x14ac:dyDescent="0.4">
      <c r="A5709" s="2" t="str">
        <f t="shared" si="178"/>
        <v>2023|South Taranaki District|12</v>
      </c>
      <c r="B5709" t="s">
        <v>16</v>
      </c>
      <c r="C5709" t="s">
        <v>17</v>
      </c>
      <c r="D5709" t="s">
        <v>18</v>
      </c>
      <c r="E5709" t="s">
        <v>19</v>
      </c>
      <c r="F5709">
        <v>2023</v>
      </c>
      <c r="G5709">
        <v>2023</v>
      </c>
      <c r="H5709">
        <v>35</v>
      </c>
      <c r="I5709" t="s">
        <v>120</v>
      </c>
      <c r="J5709">
        <v>1</v>
      </c>
      <c r="K5709" t="s">
        <v>22</v>
      </c>
      <c r="L5709">
        <v>12</v>
      </c>
      <c r="N5709">
        <v>417</v>
      </c>
      <c r="R5709" s="2">
        <f t="shared" si="179"/>
        <v>59.15</v>
      </c>
      <c r="S5709" s="2">
        <f>IF(AND(P5709&lt;&gt;"_U",P5709&lt;&gt;"c",J5709&lt;&gt;99,J5709&lt;&gt;9),IFERROR(VLOOKUP(A5709,'TA Total'!$A$2:$N$10000,14,0),"."),".")</f>
        <v>705</v>
      </c>
    </row>
    <row r="5710" spans="1:19" x14ac:dyDescent="0.4">
      <c r="A5710" s="2" t="str">
        <f t="shared" si="178"/>
        <v>2023|South Taranaki District|13</v>
      </c>
      <c r="B5710" t="s">
        <v>16</v>
      </c>
      <c r="C5710" t="s">
        <v>17</v>
      </c>
      <c r="D5710" t="s">
        <v>18</v>
      </c>
      <c r="E5710" t="s">
        <v>19</v>
      </c>
      <c r="F5710">
        <v>2023</v>
      </c>
      <c r="G5710">
        <v>2023</v>
      </c>
      <c r="H5710">
        <v>35</v>
      </c>
      <c r="I5710" t="s">
        <v>120</v>
      </c>
      <c r="J5710">
        <v>1</v>
      </c>
      <c r="K5710" t="s">
        <v>22</v>
      </c>
      <c r="L5710">
        <v>13</v>
      </c>
      <c r="N5710">
        <v>9</v>
      </c>
      <c r="R5710" s="2">
        <f t="shared" si="179"/>
        <v>13.04</v>
      </c>
      <c r="S5710" s="2">
        <f>IF(AND(P5710&lt;&gt;"_U",P5710&lt;&gt;"c",J5710&lt;&gt;99,J5710&lt;&gt;9),IFERROR(VLOOKUP(A5710,'TA Total'!$A$2:$N$10000,14,0),"."),".")</f>
        <v>69</v>
      </c>
    </row>
    <row r="5711" spans="1:19" x14ac:dyDescent="0.4">
      <c r="A5711" s="2" t="str">
        <f t="shared" si="178"/>
        <v>2023|South Taranaki District|999</v>
      </c>
      <c r="B5711" t="s">
        <v>16</v>
      </c>
      <c r="C5711" t="s">
        <v>17</v>
      </c>
      <c r="D5711" t="s">
        <v>18</v>
      </c>
      <c r="E5711" t="s">
        <v>19</v>
      </c>
      <c r="F5711">
        <v>2023</v>
      </c>
      <c r="G5711">
        <v>2023</v>
      </c>
      <c r="H5711">
        <v>35</v>
      </c>
      <c r="I5711" t="s">
        <v>120</v>
      </c>
      <c r="J5711">
        <v>1</v>
      </c>
      <c r="K5711" t="s">
        <v>22</v>
      </c>
      <c r="L5711">
        <v>999</v>
      </c>
      <c r="N5711">
        <v>4401</v>
      </c>
      <c r="R5711" s="2">
        <f t="shared" si="179"/>
        <v>45.12</v>
      </c>
      <c r="S5711" s="2">
        <f>IF(AND(P5711&lt;&gt;"_U",P5711&lt;&gt;"c",J5711&lt;&gt;99,J5711&lt;&gt;9),IFERROR(VLOOKUP(A5711,'TA Total'!$A$2:$N$10000,14,0),"."),".")</f>
        <v>9753</v>
      </c>
    </row>
    <row r="5712" spans="1:19" x14ac:dyDescent="0.4">
      <c r="A5712" s="2" t="str">
        <f t="shared" si="178"/>
        <v>2023|South Taranaki District|10</v>
      </c>
      <c r="B5712" t="s">
        <v>16</v>
      </c>
      <c r="C5712" t="s">
        <v>17</v>
      </c>
      <c r="D5712" t="s">
        <v>18</v>
      </c>
      <c r="E5712" t="s">
        <v>19</v>
      </c>
      <c r="F5712">
        <v>2023</v>
      </c>
      <c r="G5712">
        <v>2023</v>
      </c>
      <c r="H5712">
        <v>35</v>
      </c>
      <c r="I5712" t="s">
        <v>120</v>
      </c>
      <c r="J5712">
        <v>2</v>
      </c>
      <c r="K5712" t="s">
        <v>23</v>
      </c>
      <c r="L5712">
        <v>10</v>
      </c>
      <c r="N5712">
        <v>3</v>
      </c>
      <c r="R5712" s="2">
        <f t="shared" si="179"/>
        <v>100</v>
      </c>
      <c r="S5712" s="2">
        <f>IF(AND(P5712&lt;&gt;"_U",P5712&lt;&gt;"c",J5712&lt;&gt;99,J5712&lt;&gt;9),IFERROR(VLOOKUP(A5712,'TA Total'!$A$2:$N$10000,14,0),"."),".")</f>
        <v>3</v>
      </c>
    </row>
    <row r="5713" spans="1:19" x14ac:dyDescent="0.4">
      <c r="A5713" s="2" t="str">
        <f t="shared" si="178"/>
        <v>2023|South Taranaki District|11</v>
      </c>
      <c r="B5713" t="s">
        <v>16</v>
      </c>
      <c r="C5713" t="s">
        <v>17</v>
      </c>
      <c r="D5713" t="s">
        <v>18</v>
      </c>
      <c r="E5713" t="s">
        <v>19</v>
      </c>
      <c r="F5713">
        <v>2023</v>
      </c>
      <c r="G5713">
        <v>2023</v>
      </c>
      <c r="H5713">
        <v>35</v>
      </c>
      <c r="I5713" t="s">
        <v>120</v>
      </c>
      <c r="J5713">
        <v>2</v>
      </c>
      <c r="K5713" t="s">
        <v>23</v>
      </c>
      <c r="L5713">
        <v>11</v>
      </c>
      <c r="N5713">
        <v>2469</v>
      </c>
      <c r="R5713" s="2">
        <f t="shared" si="179"/>
        <v>27.52</v>
      </c>
      <c r="S5713" s="2">
        <f>IF(AND(P5713&lt;&gt;"_U",P5713&lt;&gt;"c",J5713&lt;&gt;99,J5713&lt;&gt;9),IFERROR(VLOOKUP(A5713,'TA Total'!$A$2:$N$10000,14,0),"."),".")</f>
        <v>8973</v>
      </c>
    </row>
    <row r="5714" spans="1:19" x14ac:dyDescent="0.4">
      <c r="A5714" s="2" t="str">
        <f t="shared" si="178"/>
        <v>2023|South Taranaki District|12</v>
      </c>
      <c r="B5714" t="s">
        <v>16</v>
      </c>
      <c r="C5714" t="s">
        <v>17</v>
      </c>
      <c r="D5714" t="s">
        <v>18</v>
      </c>
      <c r="E5714" t="s">
        <v>19</v>
      </c>
      <c r="F5714">
        <v>2023</v>
      </c>
      <c r="G5714">
        <v>2023</v>
      </c>
      <c r="H5714">
        <v>35</v>
      </c>
      <c r="I5714" t="s">
        <v>120</v>
      </c>
      <c r="J5714">
        <v>2</v>
      </c>
      <c r="K5714" t="s">
        <v>23</v>
      </c>
      <c r="L5714">
        <v>12</v>
      </c>
      <c r="N5714">
        <v>234</v>
      </c>
      <c r="R5714" s="2">
        <f t="shared" si="179"/>
        <v>33.19</v>
      </c>
      <c r="S5714" s="2">
        <f>IF(AND(P5714&lt;&gt;"_U",P5714&lt;&gt;"c",J5714&lt;&gt;99,J5714&lt;&gt;9),IFERROR(VLOOKUP(A5714,'TA Total'!$A$2:$N$10000,14,0),"."),".")</f>
        <v>705</v>
      </c>
    </row>
    <row r="5715" spans="1:19" x14ac:dyDescent="0.4">
      <c r="A5715" s="2" t="str">
        <f t="shared" si="178"/>
        <v>2023|South Taranaki District|13</v>
      </c>
      <c r="B5715" t="s">
        <v>16</v>
      </c>
      <c r="C5715" t="s">
        <v>17</v>
      </c>
      <c r="D5715" t="s">
        <v>18</v>
      </c>
      <c r="E5715" t="s">
        <v>19</v>
      </c>
      <c r="F5715">
        <v>2023</v>
      </c>
      <c r="G5715">
        <v>2023</v>
      </c>
      <c r="H5715">
        <v>35</v>
      </c>
      <c r="I5715" t="s">
        <v>120</v>
      </c>
      <c r="J5715">
        <v>2</v>
      </c>
      <c r="K5715" t="s">
        <v>23</v>
      </c>
      <c r="L5715">
        <v>13</v>
      </c>
      <c r="N5715">
        <v>30</v>
      </c>
      <c r="R5715" s="2">
        <f t="shared" si="179"/>
        <v>43.48</v>
      </c>
      <c r="S5715" s="2">
        <f>IF(AND(P5715&lt;&gt;"_U",P5715&lt;&gt;"c",J5715&lt;&gt;99,J5715&lt;&gt;9),IFERROR(VLOOKUP(A5715,'TA Total'!$A$2:$N$10000,14,0),"."),".")</f>
        <v>69</v>
      </c>
    </row>
    <row r="5716" spans="1:19" x14ac:dyDescent="0.4">
      <c r="A5716" s="2" t="str">
        <f t="shared" si="178"/>
        <v>2023|South Taranaki District|999</v>
      </c>
      <c r="B5716" t="s">
        <v>16</v>
      </c>
      <c r="C5716" t="s">
        <v>17</v>
      </c>
      <c r="D5716" t="s">
        <v>18</v>
      </c>
      <c r="E5716" t="s">
        <v>19</v>
      </c>
      <c r="F5716">
        <v>2023</v>
      </c>
      <c r="G5716">
        <v>2023</v>
      </c>
      <c r="H5716">
        <v>35</v>
      </c>
      <c r="I5716" t="s">
        <v>120</v>
      </c>
      <c r="J5716">
        <v>2</v>
      </c>
      <c r="K5716" t="s">
        <v>23</v>
      </c>
      <c r="L5716">
        <v>999</v>
      </c>
      <c r="N5716">
        <v>2730</v>
      </c>
      <c r="R5716" s="2">
        <f t="shared" si="179"/>
        <v>27.99</v>
      </c>
      <c r="S5716" s="2">
        <f>IF(AND(P5716&lt;&gt;"_U",P5716&lt;&gt;"c",J5716&lt;&gt;99,J5716&lt;&gt;9),IFERROR(VLOOKUP(A5716,'TA Total'!$A$2:$N$10000,14,0),"."),".")</f>
        <v>9753</v>
      </c>
    </row>
    <row r="5717" spans="1:19" x14ac:dyDescent="0.4">
      <c r="A5717" s="2" t="str">
        <f t="shared" si="178"/>
        <v>2023|South Taranaki District|10</v>
      </c>
      <c r="B5717" t="s">
        <v>16</v>
      </c>
      <c r="C5717" t="s">
        <v>17</v>
      </c>
      <c r="D5717" t="s">
        <v>18</v>
      </c>
      <c r="E5717" t="s">
        <v>19</v>
      </c>
      <c r="F5717">
        <v>2023</v>
      </c>
      <c r="G5717">
        <v>2023</v>
      </c>
      <c r="H5717">
        <v>35</v>
      </c>
      <c r="I5717" t="s">
        <v>120</v>
      </c>
      <c r="J5717">
        <v>3</v>
      </c>
      <c r="K5717" t="s">
        <v>24</v>
      </c>
      <c r="L5717">
        <v>10</v>
      </c>
      <c r="N5717">
        <v>0</v>
      </c>
      <c r="R5717" s="2">
        <f t="shared" si="179"/>
        <v>0</v>
      </c>
      <c r="S5717" s="2">
        <f>IF(AND(P5717&lt;&gt;"_U",P5717&lt;&gt;"c",J5717&lt;&gt;99,J5717&lt;&gt;9),IFERROR(VLOOKUP(A5717,'TA Total'!$A$2:$N$10000,14,0),"."),".")</f>
        <v>3</v>
      </c>
    </row>
    <row r="5718" spans="1:19" x14ac:dyDescent="0.4">
      <c r="A5718" s="2" t="str">
        <f t="shared" si="178"/>
        <v>2023|South Taranaki District|11</v>
      </c>
      <c r="B5718" t="s">
        <v>16</v>
      </c>
      <c r="C5718" t="s">
        <v>17</v>
      </c>
      <c r="D5718" t="s">
        <v>18</v>
      </c>
      <c r="E5718" t="s">
        <v>19</v>
      </c>
      <c r="F5718">
        <v>2023</v>
      </c>
      <c r="G5718">
        <v>2023</v>
      </c>
      <c r="H5718">
        <v>35</v>
      </c>
      <c r="I5718" t="s">
        <v>120</v>
      </c>
      <c r="J5718">
        <v>3</v>
      </c>
      <c r="K5718" t="s">
        <v>24</v>
      </c>
      <c r="L5718">
        <v>11</v>
      </c>
      <c r="N5718">
        <v>1644</v>
      </c>
      <c r="R5718" s="2">
        <f t="shared" si="179"/>
        <v>18.32</v>
      </c>
      <c r="S5718" s="2">
        <f>IF(AND(P5718&lt;&gt;"_U",P5718&lt;&gt;"c",J5718&lt;&gt;99,J5718&lt;&gt;9),IFERROR(VLOOKUP(A5718,'TA Total'!$A$2:$N$10000,14,0),"."),".")</f>
        <v>8973</v>
      </c>
    </row>
    <row r="5719" spans="1:19" x14ac:dyDescent="0.4">
      <c r="A5719" s="2" t="str">
        <f t="shared" si="178"/>
        <v>2023|South Taranaki District|12</v>
      </c>
      <c r="B5719" t="s">
        <v>16</v>
      </c>
      <c r="C5719" t="s">
        <v>17</v>
      </c>
      <c r="D5719" t="s">
        <v>18</v>
      </c>
      <c r="E5719" t="s">
        <v>19</v>
      </c>
      <c r="F5719">
        <v>2023</v>
      </c>
      <c r="G5719">
        <v>2023</v>
      </c>
      <c r="H5719">
        <v>35</v>
      </c>
      <c r="I5719" t="s">
        <v>120</v>
      </c>
      <c r="J5719">
        <v>3</v>
      </c>
      <c r="K5719" t="s">
        <v>24</v>
      </c>
      <c r="L5719">
        <v>12</v>
      </c>
      <c r="N5719">
        <v>81</v>
      </c>
      <c r="R5719" s="2">
        <f t="shared" si="179"/>
        <v>11.49</v>
      </c>
      <c r="S5719" s="2">
        <f>IF(AND(P5719&lt;&gt;"_U",P5719&lt;&gt;"c",J5719&lt;&gt;99,J5719&lt;&gt;9),IFERROR(VLOOKUP(A5719,'TA Total'!$A$2:$N$10000,14,0),"."),".")</f>
        <v>705</v>
      </c>
    </row>
    <row r="5720" spans="1:19" x14ac:dyDescent="0.4">
      <c r="A5720" s="2" t="str">
        <f t="shared" si="178"/>
        <v>2023|South Taranaki District|13</v>
      </c>
      <c r="B5720" t="s">
        <v>16</v>
      </c>
      <c r="C5720" t="s">
        <v>17</v>
      </c>
      <c r="D5720" t="s">
        <v>18</v>
      </c>
      <c r="E5720" t="s">
        <v>19</v>
      </c>
      <c r="F5720">
        <v>2023</v>
      </c>
      <c r="G5720">
        <v>2023</v>
      </c>
      <c r="H5720">
        <v>35</v>
      </c>
      <c r="I5720" t="s">
        <v>120</v>
      </c>
      <c r="J5720">
        <v>3</v>
      </c>
      <c r="K5720" t="s">
        <v>24</v>
      </c>
      <c r="L5720">
        <v>13</v>
      </c>
      <c r="N5720">
        <v>15</v>
      </c>
      <c r="R5720" s="2">
        <f t="shared" si="179"/>
        <v>21.74</v>
      </c>
      <c r="S5720" s="2">
        <f>IF(AND(P5720&lt;&gt;"_U",P5720&lt;&gt;"c",J5720&lt;&gt;99,J5720&lt;&gt;9),IFERROR(VLOOKUP(A5720,'TA Total'!$A$2:$N$10000,14,0),"."),".")</f>
        <v>69</v>
      </c>
    </row>
    <row r="5721" spans="1:19" x14ac:dyDescent="0.4">
      <c r="A5721" s="2" t="str">
        <f t="shared" si="178"/>
        <v>2023|South Taranaki District|999</v>
      </c>
      <c r="B5721" t="s">
        <v>16</v>
      </c>
      <c r="C5721" t="s">
        <v>17</v>
      </c>
      <c r="D5721" t="s">
        <v>18</v>
      </c>
      <c r="E5721" t="s">
        <v>19</v>
      </c>
      <c r="F5721">
        <v>2023</v>
      </c>
      <c r="G5721">
        <v>2023</v>
      </c>
      <c r="H5721">
        <v>35</v>
      </c>
      <c r="I5721" t="s">
        <v>120</v>
      </c>
      <c r="J5721">
        <v>3</v>
      </c>
      <c r="K5721" t="s">
        <v>24</v>
      </c>
      <c r="L5721">
        <v>999</v>
      </c>
      <c r="N5721">
        <v>1740</v>
      </c>
      <c r="R5721" s="2">
        <f t="shared" si="179"/>
        <v>17.84</v>
      </c>
      <c r="S5721" s="2">
        <f>IF(AND(P5721&lt;&gt;"_U",P5721&lt;&gt;"c",J5721&lt;&gt;99,J5721&lt;&gt;9),IFERROR(VLOOKUP(A5721,'TA Total'!$A$2:$N$10000,14,0),"."),".")</f>
        <v>9753</v>
      </c>
    </row>
    <row r="5722" spans="1:19" x14ac:dyDescent="0.4">
      <c r="A5722" s="2" t="str">
        <f t="shared" si="178"/>
        <v>2023|South Taranaki District|10</v>
      </c>
      <c r="B5722" t="s">
        <v>16</v>
      </c>
      <c r="C5722" t="s">
        <v>17</v>
      </c>
      <c r="D5722" t="s">
        <v>18</v>
      </c>
      <c r="E5722" t="s">
        <v>19</v>
      </c>
      <c r="F5722">
        <v>2023</v>
      </c>
      <c r="G5722">
        <v>2023</v>
      </c>
      <c r="H5722">
        <v>35</v>
      </c>
      <c r="I5722" t="s">
        <v>120</v>
      </c>
      <c r="J5722">
        <v>4</v>
      </c>
      <c r="K5722" t="s">
        <v>25</v>
      </c>
      <c r="L5722">
        <v>10</v>
      </c>
      <c r="N5722">
        <v>0</v>
      </c>
      <c r="R5722" s="2">
        <f t="shared" si="179"/>
        <v>0</v>
      </c>
      <c r="S5722" s="2">
        <f>IF(AND(P5722&lt;&gt;"_U",P5722&lt;&gt;"c",J5722&lt;&gt;99,J5722&lt;&gt;9),IFERROR(VLOOKUP(A5722,'TA Total'!$A$2:$N$10000,14,0),"."),".")</f>
        <v>3</v>
      </c>
    </row>
    <row r="5723" spans="1:19" x14ac:dyDescent="0.4">
      <c r="A5723" s="2" t="str">
        <f t="shared" si="178"/>
        <v>2023|South Taranaki District|11</v>
      </c>
      <c r="B5723" t="s">
        <v>16</v>
      </c>
      <c r="C5723" t="s">
        <v>17</v>
      </c>
      <c r="D5723" t="s">
        <v>18</v>
      </c>
      <c r="E5723" t="s">
        <v>19</v>
      </c>
      <c r="F5723">
        <v>2023</v>
      </c>
      <c r="G5723">
        <v>2023</v>
      </c>
      <c r="H5723">
        <v>35</v>
      </c>
      <c r="I5723" t="s">
        <v>120</v>
      </c>
      <c r="J5723">
        <v>4</v>
      </c>
      <c r="K5723" t="s">
        <v>25</v>
      </c>
      <c r="L5723">
        <v>11</v>
      </c>
      <c r="N5723">
        <v>447</v>
      </c>
      <c r="R5723" s="2">
        <f t="shared" si="179"/>
        <v>4.9800000000000004</v>
      </c>
      <c r="S5723" s="2">
        <f>IF(AND(P5723&lt;&gt;"_U",P5723&lt;&gt;"c",J5723&lt;&gt;99,J5723&lt;&gt;9),IFERROR(VLOOKUP(A5723,'TA Total'!$A$2:$N$10000,14,0),"."),".")</f>
        <v>8973</v>
      </c>
    </row>
    <row r="5724" spans="1:19" x14ac:dyDescent="0.4">
      <c r="A5724" s="2" t="str">
        <f t="shared" si="178"/>
        <v>2023|South Taranaki District|12</v>
      </c>
      <c r="B5724" t="s">
        <v>16</v>
      </c>
      <c r="C5724" t="s">
        <v>17</v>
      </c>
      <c r="D5724" t="s">
        <v>18</v>
      </c>
      <c r="E5724" t="s">
        <v>19</v>
      </c>
      <c r="F5724">
        <v>2023</v>
      </c>
      <c r="G5724">
        <v>2023</v>
      </c>
      <c r="H5724">
        <v>35</v>
      </c>
      <c r="I5724" t="s">
        <v>120</v>
      </c>
      <c r="J5724">
        <v>4</v>
      </c>
      <c r="K5724" t="s">
        <v>25</v>
      </c>
      <c r="L5724">
        <v>12</v>
      </c>
      <c r="N5724">
        <v>42</v>
      </c>
      <c r="R5724" s="2">
        <f t="shared" si="179"/>
        <v>5.96</v>
      </c>
      <c r="S5724" s="2">
        <f>IF(AND(P5724&lt;&gt;"_U",P5724&lt;&gt;"c",J5724&lt;&gt;99,J5724&lt;&gt;9),IFERROR(VLOOKUP(A5724,'TA Total'!$A$2:$N$10000,14,0),"."),".")</f>
        <v>705</v>
      </c>
    </row>
    <row r="5725" spans="1:19" x14ac:dyDescent="0.4">
      <c r="A5725" s="2" t="str">
        <f t="shared" si="178"/>
        <v>2023|South Taranaki District|13</v>
      </c>
      <c r="B5725" t="s">
        <v>16</v>
      </c>
      <c r="C5725" t="s">
        <v>17</v>
      </c>
      <c r="D5725" t="s">
        <v>18</v>
      </c>
      <c r="E5725" t="s">
        <v>19</v>
      </c>
      <c r="F5725">
        <v>2023</v>
      </c>
      <c r="G5725">
        <v>2023</v>
      </c>
      <c r="H5725">
        <v>35</v>
      </c>
      <c r="I5725" t="s">
        <v>120</v>
      </c>
      <c r="J5725">
        <v>4</v>
      </c>
      <c r="K5725" t="s">
        <v>25</v>
      </c>
      <c r="L5725">
        <v>13</v>
      </c>
      <c r="N5725">
        <v>6</v>
      </c>
      <c r="R5725" s="2">
        <f t="shared" si="179"/>
        <v>8.6999999999999993</v>
      </c>
      <c r="S5725" s="2">
        <f>IF(AND(P5725&lt;&gt;"_U",P5725&lt;&gt;"c",J5725&lt;&gt;99,J5725&lt;&gt;9),IFERROR(VLOOKUP(A5725,'TA Total'!$A$2:$N$10000,14,0),"."),".")</f>
        <v>69</v>
      </c>
    </row>
    <row r="5726" spans="1:19" x14ac:dyDescent="0.4">
      <c r="A5726" s="2" t="str">
        <f t="shared" si="178"/>
        <v>2023|South Taranaki District|999</v>
      </c>
      <c r="B5726" t="s">
        <v>16</v>
      </c>
      <c r="C5726" t="s">
        <v>17</v>
      </c>
      <c r="D5726" t="s">
        <v>18</v>
      </c>
      <c r="E5726" t="s">
        <v>19</v>
      </c>
      <c r="F5726">
        <v>2023</v>
      </c>
      <c r="G5726">
        <v>2023</v>
      </c>
      <c r="H5726">
        <v>35</v>
      </c>
      <c r="I5726" t="s">
        <v>120</v>
      </c>
      <c r="J5726">
        <v>4</v>
      </c>
      <c r="K5726" t="s">
        <v>25</v>
      </c>
      <c r="L5726">
        <v>999</v>
      </c>
      <c r="N5726">
        <v>492</v>
      </c>
      <c r="R5726" s="2">
        <f t="shared" si="179"/>
        <v>5.04</v>
      </c>
      <c r="S5726" s="2">
        <f>IF(AND(P5726&lt;&gt;"_U",P5726&lt;&gt;"c",J5726&lt;&gt;99,J5726&lt;&gt;9),IFERROR(VLOOKUP(A5726,'TA Total'!$A$2:$N$10000,14,0),"."),".")</f>
        <v>9753</v>
      </c>
    </row>
    <row r="5727" spans="1:19" x14ac:dyDescent="0.4">
      <c r="A5727" s="2" t="str">
        <f t="shared" si="178"/>
        <v>2023|South Taranaki District|10</v>
      </c>
      <c r="B5727" t="s">
        <v>16</v>
      </c>
      <c r="C5727" t="s">
        <v>17</v>
      </c>
      <c r="D5727" t="s">
        <v>18</v>
      </c>
      <c r="E5727" t="s">
        <v>19</v>
      </c>
      <c r="F5727">
        <v>2023</v>
      </c>
      <c r="G5727">
        <v>2023</v>
      </c>
      <c r="H5727">
        <v>35</v>
      </c>
      <c r="I5727" t="s">
        <v>120</v>
      </c>
      <c r="J5727">
        <v>5</v>
      </c>
      <c r="K5727" t="s">
        <v>26</v>
      </c>
      <c r="L5727">
        <v>10</v>
      </c>
      <c r="N5727">
        <v>0</v>
      </c>
      <c r="R5727" s="2">
        <f t="shared" si="179"/>
        <v>0</v>
      </c>
      <c r="S5727" s="2">
        <f>IF(AND(P5727&lt;&gt;"_U",P5727&lt;&gt;"c",J5727&lt;&gt;99,J5727&lt;&gt;9),IFERROR(VLOOKUP(A5727,'TA Total'!$A$2:$N$10000,14,0),"."),".")</f>
        <v>3</v>
      </c>
    </row>
    <row r="5728" spans="1:19" x14ac:dyDescent="0.4">
      <c r="A5728" s="2" t="str">
        <f t="shared" si="178"/>
        <v>2023|South Taranaki District|11</v>
      </c>
      <c r="B5728" t="s">
        <v>16</v>
      </c>
      <c r="C5728" t="s">
        <v>17</v>
      </c>
      <c r="D5728" t="s">
        <v>18</v>
      </c>
      <c r="E5728" t="s">
        <v>19</v>
      </c>
      <c r="F5728">
        <v>2023</v>
      </c>
      <c r="G5728">
        <v>2023</v>
      </c>
      <c r="H5728">
        <v>35</v>
      </c>
      <c r="I5728" t="s">
        <v>120</v>
      </c>
      <c r="J5728">
        <v>5</v>
      </c>
      <c r="K5728" t="s">
        <v>26</v>
      </c>
      <c r="L5728">
        <v>11</v>
      </c>
      <c r="N5728">
        <v>4659</v>
      </c>
      <c r="R5728" s="2">
        <f t="shared" si="179"/>
        <v>51.92</v>
      </c>
      <c r="S5728" s="2">
        <f>IF(AND(P5728&lt;&gt;"_U",P5728&lt;&gt;"c",J5728&lt;&gt;99,J5728&lt;&gt;9),IFERROR(VLOOKUP(A5728,'TA Total'!$A$2:$N$10000,14,0),"."),".")</f>
        <v>8973</v>
      </c>
    </row>
    <row r="5729" spans="1:19" x14ac:dyDescent="0.4">
      <c r="A5729" s="2" t="str">
        <f t="shared" si="178"/>
        <v>2023|South Taranaki District|12</v>
      </c>
      <c r="B5729" t="s">
        <v>16</v>
      </c>
      <c r="C5729" t="s">
        <v>17</v>
      </c>
      <c r="D5729" t="s">
        <v>18</v>
      </c>
      <c r="E5729" t="s">
        <v>19</v>
      </c>
      <c r="F5729">
        <v>2023</v>
      </c>
      <c r="G5729">
        <v>2023</v>
      </c>
      <c r="H5729">
        <v>35</v>
      </c>
      <c r="I5729" t="s">
        <v>120</v>
      </c>
      <c r="J5729">
        <v>5</v>
      </c>
      <c r="K5729" t="s">
        <v>26</v>
      </c>
      <c r="L5729">
        <v>12</v>
      </c>
      <c r="N5729">
        <v>105</v>
      </c>
      <c r="R5729" s="2">
        <f t="shared" si="179"/>
        <v>14.89</v>
      </c>
      <c r="S5729" s="2">
        <f>IF(AND(P5729&lt;&gt;"_U",P5729&lt;&gt;"c",J5729&lt;&gt;99,J5729&lt;&gt;9),IFERROR(VLOOKUP(A5729,'TA Total'!$A$2:$N$10000,14,0),"."),".")</f>
        <v>705</v>
      </c>
    </row>
    <row r="5730" spans="1:19" x14ac:dyDescent="0.4">
      <c r="A5730" s="2" t="str">
        <f t="shared" si="178"/>
        <v>2023|South Taranaki District|13</v>
      </c>
      <c r="B5730" t="s">
        <v>16</v>
      </c>
      <c r="C5730" t="s">
        <v>17</v>
      </c>
      <c r="D5730" t="s">
        <v>18</v>
      </c>
      <c r="E5730" t="s">
        <v>19</v>
      </c>
      <c r="F5730">
        <v>2023</v>
      </c>
      <c r="G5730">
        <v>2023</v>
      </c>
      <c r="H5730">
        <v>35</v>
      </c>
      <c r="I5730" t="s">
        <v>120</v>
      </c>
      <c r="J5730">
        <v>5</v>
      </c>
      <c r="K5730" t="s">
        <v>26</v>
      </c>
      <c r="L5730">
        <v>13</v>
      </c>
      <c r="N5730">
        <v>12</v>
      </c>
      <c r="R5730" s="2">
        <f t="shared" si="179"/>
        <v>17.39</v>
      </c>
      <c r="S5730" s="2">
        <f>IF(AND(P5730&lt;&gt;"_U",P5730&lt;&gt;"c",J5730&lt;&gt;99,J5730&lt;&gt;9),IFERROR(VLOOKUP(A5730,'TA Total'!$A$2:$N$10000,14,0),"."),".")</f>
        <v>69</v>
      </c>
    </row>
    <row r="5731" spans="1:19" x14ac:dyDescent="0.4">
      <c r="A5731" s="2" t="str">
        <f t="shared" si="178"/>
        <v>2023|South Taranaki District|999</v>
      </c>
      <c r="B5731" t="s">
        <v>16</v>
      </c>
      <c r="C5731" t="s">
        <v>17</v>
      </c>
      <c r="D5731" t="s">
        <v>18</v>
      </c>
      <c r="E5731" t="s">
        <v>19</v>
      </c>
      <c r="F5731">
        <v>2023</v>
      </c>
      <c r="G5731">
        <v>2023</v>
      </c>
      <c r="H5731">
        <v>35</v>
      </c>
      <c r="I5731" t="s">
        <v>120</v>
      </c>
      <c r="J5731">
        <v>5</v>
      </c>
      <c r="K5731" t="s">
        <v>26</v>
      </c>
      <c r="L5731">
        <v>999</v>
      </c>
      <c r="N5731">
        <v>4779</v>
      </c>
      <c r="R5731" s="2">
        <f t="shared" si="179"/>
        <v>49</v>
      </c>
      <c r="S5731" s="2">
        <f>IF(AND(P5731&lt;&gt;"_U",P5731&lt;&gt;"c",J5731&lt;&gt;99,J5731&lt;&gt;9),IFERROR(VLOOKUP(A5731,'TA Total'!$A$2:$N$10000,14,0),"."),".")</f>
        <v>9753</v>
      </c>
    </row>
    <row r="5732" spans="1:19" x14ac:dyDescent="0.4">
      <c r="A5732" s="2" t="str">
        <f t="shared" si="178"/>
        <v>2023|South Taranaki District|10</v>
      </c>
      <c r="B5732" t="s">
        <v>16</v>
      </c>
      <c r="C5732" t="s">
        <v>17</v>
      </c>
      <c r="D5732" t="s">
        <v>18</v>
      </c>
      <c r="E5732" t="s">
        <v>19</v>
      </c>
      <c r="F5732">
        <v>2023</v>
      </c>
      <c r="G5732">
        <v>2023</v>
      </c>
      <c r="H5732">
        <v>35</v>
      </c>
      <c r="I5732" t="s">
        <v>120</v>
      </c>
      <c r="J5732">
        <v>6</v>
      </c>
      <c r="K5732" t="s">
        <v>27</v>
      </c>
      <c r="L5732">
        <v>10</v>
      </c>
      <c r="N5732">
        <v>0</v>
      </c>
      <c r="R5732" s="2">
        <f t="shared" si="179"/>
        <v>0</v>
      </c>
      <c r="S5732" s="2">
        <f>IF(AND(P5732&lt;&gt;"_U",P5732&lt;&gt;"c",J5732&lt;&gt;99,J5732&lt;&gt;9),IFERROR(VLOOKUP(A5732,'TA Total'!$A$2:$N$10000,14,0),"."),".")</f>
        <v>3</v>
      </c>
    </row>
    <row r="5733" spans="1:19" x14ac:dyDescent="0.4">
      <c r="A5733" s="2" t="str">
        <f t="shared" si="178"/>
        <v>2023|South Taranaki District|11</v>
      </c>
      <c r="B5733" t="s">
        <v>16</v>
      </c>
      <c r="C5733" t="s">
        <v>17</v>
      </c>
      <c r="D5733" t="s">
        <v>18</v>
      </c>
      <c r="E5733" t="s">
        <v>19</v>
      </c>
      <c r="F5733">
        <v>2023</v>
      </c>
      <c r="G5733">
        <v>2023</v>
      </c>
      <c r="H5733">
        <v>35</v>
      </c>
      <c r="I5733" t="s">
        <v>120</v>
      </c>
      <c r="J5733">
        <v>6</v>
      </c>
      <c r="K5733" t="s">
        <v>27</v>
      </c>
      <c r="L5733">
        <v>11</v>
      </c>
      <c r="N5733">
        <v>60</v>
      </c>
      <c r="R5733" s="2">
        <f t="shared" si="179"/>
        <v>0.67</v>
      </c>
      <c r="S5733" s="2">
        <f>IF(AND(P5733&lt;&gt;"_U",P5733&lt;&gt;"c",J5733&lt;&gt;99,J5733&lt;&gt;9),IFERROR(VLOOKUP(A5733,'TA Total'!$A$2:$N$10000,14,0),"."),".")</f>
        <v>8973</v>
      </c>
    </row>
    <row r="5734" spans="1:19" x14ac:dyDescent="0.4">
      <c r="A5734" s="2" t="str">
        <f t="shared" si="178"/>
        <v>2023|South Taranaki District|12</v>
      </c>
      <c r="B5734" t="s">
        <v>16</v>
      </c>
      <c r="C5734" t="s">
        <v>17</v>
      </c>
      <c r="D5734" t="s">
        <v>18</v>
      </c>
      <c r="E5734" t="s">
        <v>19</v>
      </c>
      <c r="F5734">
        <v>2023</v>
      </c>
      <c r="G5734">
        <v>2023</v>
      </c>
      <c r="H5734">
        <v>35</v>
      </c>
      <c r="I5734" t="s">
        <v>120</v>
      </c>
      <c r="J5734">
        <v>6</v>
      </c>
      <c r="K5734" t="s">
        <v>27</v>
      </c>
      <c r="L5734">
        <v>12</v>
      </c>
      <c r="N5734">
        <v>3</v>
      </c>
      <c r="R5734" s="2">
        <f t="shared" si="179"/>
        <v>0.43</v>
      </c>
      <c r="S5734" s="2">
        <f>IF(AND(P5734&lt;&gt;"_U",P5734&lt;&gt;"c",J5734&lt;&gt;99,J5734&lt;&gt;9),IFERROR(VLOOKUP(A5734,'TA Total'!$A$2:$N$10000,14,0),"."),".")</f>
        <v>705</v>
      </c>
    </row>
    <row r="5735" spans="1:19" x14ac:dyDescent="0.4">
      <c r="A5735" s="2" t="str">
        <f t="shared" si="178"/>
        <v>2023|South Taranaki District|13</v>
      </c>
      <c r="B5735" t="s">
        <v>16</v>
      </c>
      <c r="C5735" t="s">
        <v>17</v>
      </c>
      <c r="D5735" t="s">
        <v>18</v>
      </c>
      <c r="E5735" t="s">
        <v>19</v>
      </c>
      <c r="F5735">
        <v>2023</v>
      </c>
      <c r="G5735">
        <v>2023</v>
      </c>
      <c r="H5735">
        <v>35</v>
      </c>
      <c r="I5735" t="s">
        <v>120</v>
      </c>
      <c r="J5735">
        <v>6</v>
      </c>
      <c r="K5735" t="s">
        <v>27</v>
      </c>
      <c r="L5735">
        <v>13</v>
      </c>
      <c r="N5735">
        <v>0</v>
      </c>
      <c r="R5735" s="2">
        <f t="shared" si="179"/>
        <v>0</v>
      </c>
      <c r="S5735" s="2">
        <f>IF(AND(P5735&lt;&gt;"_U",P5735&lt;&gt;"c",J5735&lt;&gt;99,J5735&lt;&gt;9),IFERROR(VLOOKUP(A5735,'TA Total'!$A$2:$N$10000,14,0),"."),".")</f>
        <v>69</v>
      </c>
    </row>
    <row r="5736" spans="1:19" x14ac:dyDescent="0.4">
      <c r="A5736" s="2" t="str">
        <f t="shared" si="178"/>
        <v>2023|South Taranaki District|999</v>
      </c>
      <c r="B5736" t="s">
        <v>16</v>
      </c>
      <c r="C5736" t="s">
        <v>17</v>
      </c>
      <c r="D5736" t="s">
        <v>18</v>
      </c>
      <c r="E5736" t="s">
        <v>19</v>
      </c>
      <c r="F5736">
        <v>2023</v>
      </c>
      <c r="G5736">
        <v>2023</v>
      </c>
      <c r="H5736">
        <v>35</v>
      </c>
      <c r="I5736" t="s">
        <v>120</v>
      </c>
      <c r="J5736">
        <v>6</v>
      </c>
      <c r="K5736" t="s">
        <v>27</v>
      </c>
      <c r="L5736">
        <v>999</v>
      </c>
      <c r="N5736">
        <v>63</v>
      </c>
      <c r="R5736" s="2">
        <f t="shared" si="179"/>
        <v>0.65</v>
      </c>
      <c r="S5736" s="2">
        <f>IF(AND(P5736&lt;&gt;"_U",P5736&lt;&gt;"c",J5736&lt;&gt;99,J5736&lt;&gt;9),IFERROR(VLOOKUP(A5736,'TA Total'!$A$2:$N$10000,14,0),"."),".")</f>
        <v>9753</v>
      </c>
    </row>
    <row r="5737" spans="1:19" x14ac:dyDescent="0.4">
      <c r="A5737" s="2" t="str">
        <f t="shared" si="178"/>
        <v>2023|South Taranaki District|10</v>
      </c>
      <c r="B5737" t="s">
        <v>16</v>
      </c>
      <c r="C5737" t="s">
        <v>17</v>
      </c>
      <c r="D5737" t="s">
        <v>18</v>
      </c>
      <c r="E5737" t="s">
        <v>19</v>
      </c>
      <c r="F5737">
        <v>2023</v>
      </c>
      <c r="G5737">
        <v>2023</v>
      </c>
      <c r="H5737">
        <v>35</v>
      </c>
      <c r="I5737" t="s">
        <v>120</v>
      </c>
      <c r="J5737">
        <v>7</v>
      </c>
      <c r="K5737" t="s">
        <v>28</v>
      </c>
      <c r="L5737">
        <v>10</v>
      </c>
      <c r="N5737">
        <v>0</v>
      </c>
      <c r="R5737" s="2">
        <f t="shared" si="179"/>
        <v>0</v>
      </c>
      <c r="S5737" s="2">
        <f>IF(AND(P5737&lt;&gt;"_U",P5737&lt;&gt;"c",J5737&lt;&gt;99,J5737&lt;&gt;9),IFERROR(VLOOKUP(A5737,'TA Total'!$A$2:$N$10000,14,0),"."),".")</f>
        <v>3</v>
      </c>
    </row>
    <row r="5738" spans="1:19" x14ac:dyDescent="0.4">
      <c r="A5738" s="2" t="str">
        <f t="shared" si="178"/>
        <v>2023|South Taranaki District|11</v>
      </c>
      <c r="B5738" t="s">
        <v>16</v>
      </c>
      <c r="C5738" t="s">
        <v>17</v>
      </c>
      <c r="D5738" t="s">
        <v>18</v>
      </c>
      <c r="E5738" t="s">
        <v>19</v>
      </c>
      <c r="F5738">
        <v>2023</v>
      </c>
      <c r="G5738">
        <v>2023</v>
      </c>
      <c r="H5738">
        <v>35</v>
      </c>
      <c r="I5738" t="s">
        <v>120</v>
      </c>
      <c r="J5738">
        <v>7</v>
      </c>
      <c r="K5738" t="s">
        <v>28</v>
      </c>
      <c r="L5738">
        <v>11</v>
      </c>
      <c r="N5738">
        <v>24</v>
      </c>
      <c r="R5738" s="2">
        <f t="shared" si="179"/>
        <v>0.27</v>
      </c>
      <c r="S5738" s="2">
        <f>IF(AND(P5738&lt;&gt;"_U",P5738&lt;&gt;"c",J5738&lt;&gt;99,J5738&lt;&gt;9),IFERROR(VLOOKUP(A5738,'TA Total'!$A$2:$N$10000,14,0),"."),".")</f>
        <v>8973</v>
      </c>
    </row>
    <row r="5739" spans="1:19" x14ac:dyDescent="0.4">
      <c r="A5739" s="2" t="str">
        <f t="shared" si="178"/>
        <v>2023|South Taranaki District|12</v>
      </c>
      <c r="B5739" t="s">
        <v>16</v>
      </c>
      <c r="C5739" t="s">
        <v>17</v>
      </c>
      <c r="D5739" t="s">
        <v>18</v>
      </c>
      <c r="E5739" t="s">
        <v>19</v>
      </c>
      <c r="F5739">
        <v>2023</v>
      </c>
      <c r="G5739">
        <v>2023</v>
      </c>
      <c r="H5739">
        <v>35</v>
      </c>
      <c r="I5739" t="s">
        <v>120</v>
      </c>
      <c r="J5739">
        <v>7</v>
      </c>
      <c r="K5739" t="s">
        <v>28</v>
      </c>
      <c r="L5739">
        <v>12</v>
      </c>
      <c r="N5739">
        <v>3</v>
      </c>
      <c r="R5739" s="2">
        <f t="shared" si="179"/>
        <v>0.43</v>
      </c>
      <c r="S5739" s="2">
        <f>IF(AND(P5739&lt;&gt;"_U",P5739&lt;&gt;"c",J5739&lt;&gt;99,J5739&lt;&gt;9),IFERROR(VLOOKUP(A5739,'TA Total'!$A$2:$N$10000,14,0),"."),".")</f>
        <v>705</v>
      </c>
    </row>
    <row r="5740" spans="1:19" x14ac:dyDescent="0.4">
      <c r="A5740" s="2" t="str">
        <f t="shared" si="178"/>
        <v>2023|South Taranaki District|13</v>
      </c>
      <c r="B5740" t="s">
        <v>16</v>
      </c>
      <c r="C5740" t="s">
        <v>17</v>
      </c>
      <c r="D5740" t="s">
        <v>18</v>
      </c>
      <c r="E5740" t="s">
        <v>19</v>
      </c>
      <c r="F5740">
        <v>2023</v>
      </c>
      <c r="G5740">
        <v>2023</v>
      </c>
      <c r="H5740">
        <v>35</v>
      </c>
      <c r="I5740" t="s">
        <v>120</v>
      </c>
      <c r="J5740">
        <v>7</v>
      </c>
      <c r="K5740" t="s">
        <v>28</v>
      </c>
      <c r="L5740">
        <v>13</v>
      </c>
      <c r="N5740">
        <v>0</v>
      </c>
      <c r="R5740" s="2">
        <f t="shared" si="179"/>
        <v>0</v>
      </c>
      <c r="S5740" s="2">
        <f>IF(AND(P5740&lt;&gt;"_U",P5740&lt;&gt;"c",J5740&lt;&gt;99,J5740&lt;&gt;9),IFERROR(VLOOKUP(A5740,'TA Total'!$A$2:$N$10000,14,0),"."),".")</f>
        <v>69</v>
      </c>
    </row>
    <row r="5741" spans="1:19" x14ac:dyDescent="0.4">
      <c r="A5741" s="2" t="str">
        <f t="shared" si="178"/>
        <v>2023|South Taranaki District|999</v>
      </c>
      <c r="B5741" t="s">
        <v>16</v>
      </c>
      <c r="C5741" t="s">
        <v>17</v>
      </c>
      <c r="D5741" t="s">
        <v>18</v>
      </c>
      <c r="E5741" t="s">
        <v>19</v>
      </c>
      <c r="F5741">
        <v>2023</v>
      </c>
      <c r="G5741">
        <v>2023</v>
      </c>
      <c r="H5741">
        <v>35</v>
      </c>
      <c r="I5741" t="s">
        <v>120</v>
      </c>
      <c r="J5741">
        <v>7</v>
      </c>
      <c r="K5741" t="s">
        <v>28</v>
      </c>
      <c r="L5741">
        <v>999</v>
      </c>
      <c r="N5741">
        <v>30</v>
      </c>
      <c r="R5741" s="2">
        <f t="shared" si="179"/>
        <v>0.31</v>
      </c>
      <c r="S5741" s="2">
        <f>IF(AND(P5741&lt;&gt;"_U",P5741&lt;&gt;"c",J5741&lt;&gt;99,J5741&lt;&gt;9),IFERROR(VLOOKUP(A5741,'TA Total'!$A$2:$N$10000,14,0),"."),".")</f>
        <v>9753</v>
      </c>
    </row>
    <row r="5742" spans="1:19" x14ac:dyDescent="0.4">
      <c r="A5742" s="2" t="str">
        <f t="shared" si="178"/>
        <v>2023|South Taranaki District|10</v>
      </c>
      <c r="B5742" t="s">
        <v>16</v>
      </c>
      <c r="C5742" t="s">
        <v>17</v>
      </c>
      <c r="D5742" t="s">
        <v>18</v>
      </c>
      <c r="E5742" t="s">
        <v>19</v>
      </c>
      <c r="F5742">
        <v>2023</v>
      </c>
      <c r="G5742">
        <v>2023</v>
      </c>
      <c r="H5742">
        <v>35</v>
      </c>
      <c r="I5742" t="s">
        <v>120</v>
      </c>
      <c r="J5742">
        <v>77</v>
      </c>
      <c r="K5742" t="s">
        <v>29</v>
      </c>
      <c r="L5742">
        <v>10</v>
      </c>
      <c r="N5742">
        <v>3</v>
      </c>
      <c r="R5742" s="2">
        <f t="shared" si="179"/>
        <v>100</v>
      </c>
      <c r="S5742" s="2">
        <f>IF(AND(P5742&lt;&gt;"_U",P5742&lt;&gt;"c",J5742&lt;&gt;99,J5742&lt;&gt;9),IFERROR(VLOOKUP(A5742,'TA Total'!$A$2:$N$10000,14,0),"."),".")</f>
        <v>3</v>
      </c>
    </row>
    <row r="5743" spans="1:19" x14ac:dyDescent="0.4">
      <c r="A5743" s="2" t="str">
        <f t="shared" si="178"/>
        <v>2023|South Taranaki District|11</v>
      </c>
      <c r="B5743" t="s">
        <v>16</v>
      </c>
      <c r="C5743" t="s">
        <v>17</v>
      </c>
      <c r="D5743" t="s">
        <v>18</v>
      </c>
      <c r="E5743" t="s">
        <v>19</v>
      </c>
      <c r="F5743">
        <v>2023</v>
      </c>
      <c r="G5743">
        <v>2023</v>
      </c>
      <c r="H5743">
        <v>35</v>
      </c>
      <c r="I5743" t="s">
        <v>120</v>
      </c>
      <c r="J5743">
        <v>77</v>
      </c>
      <c r="K5743" t="s">
        <v>29</v>
      </c>
      <c r="L5743">
        <v>11</v>
      </c>
      <c r="N5743">
        <v>8973</v>
      </c>
      <c r="R5743" s="2">
        <f t="shared" si="179"/>
        <v>100</v>
      </c>
      <c r="S5743" s="2">
        <f>IF(AND(P5743&lt;&gt;"_U",P5743&lt;&gt;"c",J5743&lt;&gt;99,J5743&lt;&gt;9),IFERROR(VLOOKUP(A5743,'TA Total'!$A$2:$N$10000,14,0),"."),".")</f>
        <v>8973</v>
      </c>
    </row>
    <row r="5744" spans="1:19" x14ac:dyDescent="0.4">
      <c r="A5744" s="2" t="str">
        <f t="shared" si="178"/>
        <v>2023|South Taranaki District|12</v>
      </c>
      <c r="B5744" t="s">
        <v>16</v>
      </c>
      <c r="C5744" t="s">
        <v>17</v>
      </c>
      <c r="D5744" t="s">
        <v>18</v>
      </c>
      <c r="E5744" t="s">
        <v>19</v>
      </c>
      <c r="F5744">
        <v>2023</v>
      </c>
      <c r="G5744">
        <v>2023</v>
      </c>
      <c r="H5744">
        <v>35</v>
      </c>
      <c r="I5744" t="s">
        <v>120</v>
      </c>
      <c r="J5744">
        <v>77</v>
      </c>
      <c r="K5744" t="s">
        <v>29</v>
      </c>
      <c r="L5744">
        <v>12</v>
      </c>
      <c r="N5744">
        <v>705</v>
      </c>
      <c r="R5744" s="2">
        <f t="shared" si="179"/>
        <v>100</v>
      </c>
      <c r="S5744" s="2">
        <f>IF(AND(P5744&lt;&gt;"_U",P5744&lt;&gt;"c",J5744&lt;&gt;99,J5744&lt;&gt;9),IFERROR(VLOOKUP(A5744,'TA Total'!$A$2:$N$10000,14,0),"."),".")</f>
        <v>705</v>
      </c>
    </row>
    <row r="5745" spans="1:19" x14ac:dyDescent="0.4">
      <c r="A5745" s="2" t="str">
        <f t="shared" si="178"/>
        <v>2023|South Taranaki District|13</v>
      </c>
      <c r="B5745" t="s">
        <v>16</v>
      </c>
      <c r="C5745" t="s">
        <v>17</v>
      </c>
      <c r="D5745" t="s">
        <v>18</v>
      </c>
      <c r="E5745" t="s">
        <v>19</v>
      </c>
      <c r="F5745">
        <v>2023</v>
      </c>
      <c r="G5745">
        <v>2023</v>
      </c>
      <c r="H5745">
        <v>35</v>
      </c>
      <c r="I5745" t="s">
        <v>120</v>
      </c>
      <c r="J5745">
        <v>77</v>
      </c>
      <c r="K5745" t="s">
        <v>29</v>
      </c>
      <c r="L5745">
        <v>13</v>
      </c>
      <c r="N5745">
        <v>69</v>
      </c>
      <c r="R5745" s="2">
        <f t="shared" si="179"/>
        <v>100</v>
      </c>
      <c r="S5745" s="2">
        <f>IF(AND(P5745&lt;&gt;"_U",P5745&lt;&gt;"c",J5745&lt;&gt;99,J5745&lt;&gt;9),IFERROR(VLOOKUP(A5745,'TA Total'!$A$2:$N$10000,14,0),"."),".")</f>
        <v>69</v>
      </c>
    </row>
    <row r="5746" spans="1:19" x14ac:dyDescent="0.4">
      <c r="A5746" s="2" t="str">
        <f t="shared" si="178"/>
        <v>2023|South Taranaki District|999</v>
      </c>
      <c r="B5746" t="s">
        <v>16</v>
      </c>
      <c r="C5746" t="s">
        <v>17</v>
      </c>
      <c r="D5746" t="s">
        <v>18</v>
      </c>
      <c r="E5746" t="s">
        <v>19</v>
      </c>
      <c r="F5746">
        <v>2023</v>
      </c>
      <c r="G5746">
        <v>2023</v>
      </c>
      <c r="H5746">
        <v>35</v>
      </c>
      <c r="I5746" t="s">
        <v>120</v>
      </c>
      <c r="J5746">
        <v>77</v>
      </c>
      <c r="K5746" t="s">
        <v>29</v>
      </c>
      <c r="L5746">
        <v>999</v>
      </c>
      <c r="N5746">
        <v>9753</v>
      </c>
      <c r="R5746" s="2">
        <f t="shared" si="179"/>
        <v>100</v>
      </c>
      <c r="S5746" s="2">
        <f>IF(AND(P5746&lt;&gt;"_U",P5746&lt;&gt;"c",J5746&lt;&gt;99,J5746&lt;&gt;9),IFERROR(VLOOKUP(A5746,'TA Total'!$A$2:$N$10000,14,0),"."),".")</f>
        <v>9753</v>
      </c>
    </row>
    <row r="5747" spans="1:19" x14ac:dyDescent="0.4">
      <c r="A5747" s="2" t="str">
        <f t="shared" si="178"/>
        <v>2023|South Taranaki District|10</v>
      </c>
      <c r="B5747" t="s">
        <v>16</v>
      </c>
      <c r="C5747" t="s">
        <v>17</v>
      </c>
      <c r="D5747" t="s">
        <v>18</v>
      </c>
      <c r="E5747" t="s">
        <v>19</v>
      </c>
      <c r="F5747">
        <v>2023</v>
      </c>
      <c r="G5747">
        <v>2023</v>
      </c>
      <c r="H5747">
        <v>35</v>
      </c>
      <c r="I5747" t="s">
        <v>120</v>
      </c>
      <c r="J5747">
        <v>8</v>
      </c>
      <c r="K5747" t="s">
        <v>30</v>
      </c>
      <c r="L5747">
        <v>10</v>
      </c>
      <c r="N5747">
        <v>0</v>
      </c>
      <c r="R5747" s="2">
        <f t="shared" si="179"/>
        <v>0</v>
      </c>
      <c r="S5747" s="2">
        <f>IF(AND(P5747&lt;&gt;"_U",P5747&lt;&gt;"c",J5747&lt;&gt;99,J5747&lt;&gt;9),IFERROR(VLOOKUP(A5747,'TA Total'!$A$2:$N$10000,14,0),"."),".")</f>
        <v>3</v>
      </c>
    </row>
    <row r="5748" spans="1:19" x14ac:dyDescent="0.4">
      <c r="A5748" s="2" t="str">
        <f t="shared" si="178"/>
        <v>2023|South Taranaki District|11</v>
      </c>
      <c r="B5748" t="s">
        <v>16</v>
      </c>
      <c r="C5748" t="s">
        <v>17</v>
      </c>
      <c r="D5748" t="s">
        <v>18</v>
      </c>
      <c r="E5748" t="s">
        <v>19</v>
      </c>
      <c r="F5748">
        <v>2023</v>
      </c>
      <c r="G5748">
        <v>2023</v>
      </c>
      <c r="H5748">
        <v>35</v>
      </c>
      <c r="I5748" t="s">
        <v>120</v>
      </c>
      <c r="J5748">
        <v>8</v>
      </c>
      <c r="K5748" t="s">
        <v>30</v>
      </c>
      <c r="L5748">
        <v>11</v>
      </c>
      <c r="N5748">
        <v>201</v>
      </c>
      <c r="R5748" s="2">
        <f t="shared" si="179"/>
        <v>2.2400000000000002</v>
      </c>
      <c r="S5748" s="2">
        <f>IF(AND(P5748&lt;&gt;"_U",P5748&lt;&gt;"c",J5748&lt;&gt;99,J5748&lt;&gt;9),IFERROR(VLOOKUP(A5748,'TA Total'!$A$2:$N$10000,14,0),"."),".")</f>
        <v>8973</v>
      </c>
    </row>
    <row r="5749" spans="1:19" x14ac:dyDescent="0.4">
      <c r="A5749" s="2" t="str">
        <f t="shared" si="178"/>
        <v>2023|South Taranaki District|12</v>
      </c>
      <c r="B5749" t="s">
        <v>16</v>
      </c>
      <c r="C5749" t="s">
        <v>17</v>
      </c>
      <c r="D5749" t="s">
        <v>18</v>
      </c>
      <c r="E5749" t="s">
        <v>19</v>
      </c>
      <c r="F5749">
        <v>2023</v>
      </c>
      <c r="G5749">
        <v>2023</v>
      </c>
      <c r="H5749">
        <v>35</v>
      </c>
      <c r="I5749" t="s">
        <v>120</v>
      </c>
      <c r="J5749">
        <v>8</v>
      </c>
      <c r="K5749" t="s">
        <v>30</v>
      </c>
      <c r="L5749">
        <v>12</v>
      </c>
      <c r="N5749">
        <v>6</v>
      </c>
      <c r="R5749" s="2">
        <f t="shared" si="179"/>
        <v>0.85</v>
      </c>
      <c r="S5749" s="2">
        <f>IF(AND(P5749&lt;&gt;"_U",P5749&lt;&gt;"c",J5749&lt;&gt;99,J5749&lt;&gt;9),IFERROR(VLOOKUP(A5749,'TA Total'!$A$2:$N$10000,14,0),"."),".")</f>
        <v>705</v>
      </c>
    </row>
    <row r="5750" spans="1:19" x14ac:dyDescent="0.4">
      <c r="A5750" s="2" t="str">
        <f t="shared" si="178"/>
        <v>2023|South Taranaki District|13</v>
      </c>
      <c r="B5750" t="s">
        <v>16</v>
      </c>
      <c r="C5750" t="s">
        <v>17</v>
      </c>
      <c r="D5750" t="s">
        <v>18</v>
      </c>
      <c r="E5750" t="s">
        <v>19</v>
      </c>
      <c r="F5750">
        <v>2023</v>
      </c>
      <c r="G5750">
        <v>2023</v>
      </c>
      <c r="H5750">
        <v>35</v>
      </c>
      <c r="I5750" t="s">
        <v>120</v>
      </c>
      <c r="J5750">
        <v>8</v>
      </c>
      <c r="K5750" t="s">
        <v>30</v>
      </c>
      <c r="L5750">
        <v>13</v>
      </c>
      <c r="N5750">
        <v>3</v>
      </c>
      <c r="R5750" s="2">
        <f t="shared" si="179"/>
        <v>4.3499999999999996</v>
      </c>
      <c r="S5750" s="2">
        <f>IF(AND(P5750&lt;&gt;"_U",P5750&lt;&gt;"c",J5750&lt;&gt;99,J5750&lt;&gt;9),IFERROR(VLOOKUP(A5750,'TA Total'!$A$2:$N$10000,14,0),"."),".")</f>
        <v>69</v>
      </c>
    </row>
    <row r="5751" spans="1:19" x14ac:dyDescent="0.4">
      <c r="A5751" s="2" t="str">
        <f t="shared" si="178"/>
        <v>2023|South Taranaki District|999</v>
      </c>
      <c r="B5751" t="s">
        <v>16</v>
      </c>
      <c r="C5751" t="s">
        <v>17</v>
      </c>
      <c r="D5751" t="s">
        <v>18</v>
      </c>
      <c r="E5751" t="s">
        <v>19</v>
      </c>
      <c r="F5751">
        <v>2023</v>
      </c>
      <c r="G5751">
        <v>2023</v>
      </c>
      <c r="H5751">
        <v>35</v>
      </c>
      <c r="I5751" t="s">
        <v>120</v>
      </c>
      <c r="J5751">
        <v>8</v>
      </c>
      <c r="K5751" t="s">
        <v>30</v>
      </c>
      <c r="L5751">
        <v>999</v>
      </c>
      <c r="N5751">
        <v>210</v>
      </c>
      <c r="R5751" s="2">
        <f t="shared" si="179"/>
        <v>2.15</v>
      </c>
      <c r="S5751" s="2">
        <f>IF(AND(P5751&lt;&gt;"_U",P5751&lt;&gt;"c",J5751&lt;&gt;99,J5751&lt;&gt;9),IFERROR(VLOOKUP(A5751,'TA Total'!$A$2:$N$10000,14,0),"."),".")</f>
        <v>9753</v>
      </c>
    </row>
    <row r="5752" spans="1:19" x14ac:dyDescent="0.4">
      <c r="A5752" s="2" t="str">
        <f t="shared" si="178"/>
        <v>2023|South Taranaki District|10</v>
      </c>
      <c r="B5752" t="s">
        <v>16</v>
      </c>
      <c r="C5752" t="s">
        <v>17</v>
      </c>
      <c r="D5752" t="s">
        <v>18</v>
      </c>
      <c r="E5752" t="s">
        <v>19</v>
      </c>
      <c r="F5752">
        <v>2023</v>
      </c>
      <c r="G5752">
        <v>2023</v>
      </c>
      <c r="H5752">
        <v>35</v>
      </c>
      <c r="I5752" t="s">
        <v>120</v>
      </c>
      <c r="J5752">
        <v>9</v>
      </c>
      <c r="K5752" t="s">
        <v>31</v>
      </c>
      <c r="L5752">
        <v>10</v>
      </c>
      <c r="N5752">
        <v>0</v>
      </c>
      <c r="R5752" s="2" t="str">
        <f t="shared" si="179"/>
        <v>.</v>
      </c>
      <c r="S5752" s="2" t="str">
        <f>IF(AND(P5752&lt;&gt;"_U",P5752&lt;&gt;"c",J5752&lt;&gt;99,J5752&lt;&gt;9),IFERROR(VLOOKUP(A5752,'TA Total'!$A$2:$N$10000,14,0),"."),".")</f>
        <v>.</v>
      </c>
    </row>
    <row r="5753" spans="1:19" x14ac:dyDescent="0.4">
      <c r="A5753" s="2" t="str">
        <f t="shared" si="178"/>
        <v>2023|South Taranaki District|11</v>
      </c>
      <c r="B5753" t="s">
        <v>16</v>
      </c>
      <c r="C5753" t="s">
        <v>17</v>
      </c>
      <c r="D5753" t="s">
        <v>18</v>
      </c>
      <c r="E5753" t="s">
        <v>19</v>
      </c>
      <c r="F5753">
        <v>2023</v>
      </c>
      <c r="G5753">
        <v>2023</v>
      </c>
      <c r="H5753">
        <v>35</v>
      </c>
      <c r="I5753" t="s">
        <v>120</v>
      </c>
      <c r="J5753">
        <v>9</v>
      </c>
      <c r="K5753" t="s">
        <v>31</v>
      </c>
      <c r="L5753">
        <v>11</v>
      </c>
      <c r="N5753">
        <v>1233</v>
      </c>
      <c r="R5753" s="2" t="str">
        <f t="shared" si="179"/>
        <v>.</v>
      </c>
      <c r="S5753" s="2" t="str">
        <f>IF(AND(P5753&lt;&gt;"_U",P5753&lt;&gt;"c",J5753&lt;&gt;99,J5753&lt;&gt;9),IFERROR(VLOOKUP(A5753,'TA Total'!$A$2:$N$10000,14,0),"."),".")</f>
        <v>.</v>
      </c>
    </row>
    <row r="5754" spans="1:19" x14ac:dyDescent="0.4">
      <c r="A5754" s="2" t="str">
        <f t="shared" si="178"/>
        <v>2023|South Taranaki District|12</v>
      </c>
      <c r="B5754" t="s">
        <v>16</v>
      </c>
      <c r="C5754" t="s">
        <v>17</v>
      </c>
      <c r="D5754" t="s">
        <v>18</v>
      </c>
      <c r="E5754" t="s">
        <v>19</v>
      </c>
      <c r="F5754">
        <v>2023</v>
      </c>
      <c r="G5754">
        <v>2023</v>
      </c>
      <c r="H5754">
        <v>35</v>
      </c>
      <c r="I5754" t="s">
        <v>120</v>
      </c>
      <c r="J5754">
        <v>9</v>
      </c>
      <c r="K5754" t="s">
        <v>31</v>
      </c>
      <c r="L5754">
        <v>12</v>
      </c>
      <c r="N5754">
        <v>114</v>
      </c>
      <c r="R5754" s="2" t="str">
        <f t="shared" si="179"/>
        <v>.</v>
      </c>
      <c r="S5754" s="2" t="str">
        <f>IF(AND(P5754&lt;&gt;"_U",P5754&lt;&gt;"c",J5754&lt;&gt;99,J5754&lt;&gt;9),IFERROR(VLOOKUP(A5754,'TA Total'!$A$2:$N$10000,14,0),"."),".")</f>
        <v>.</v>
      </c>
    </row>
    <row r="5755" spans="1:19" x14ac:dyDescent="0.4">
      <c r="A5755" s="2" t="str">
        <f t="shared" si="178"/>
        <v>2023|South Taranaki District|13</v>
      </c>
      <c r="B5755" t="s">
        <v>16</v>
      </c>
      <c r="C5755" t="s">
        <v>17</v>
      </c>
      <c r="D5755" t="s">
        <v>18</v>
      </c>
      <c r="E5755" t="s">
        <v>19</v>
      </c>
      <c r="F5755">
        <v>2023</v>
      </c>
      <c r="G5755">
        <v>2023</v>
      </c>
      <c r="H5755">
        <v>35</v>
      </c>
      <c r="I5755" t="s">
        <v>120</v>
      </c>
      <c r="J5755">
        <v>9</v>
      </c>
      <c r="K5755" t="s">
        <v>31</v>
      </c>
      <c r="L5755">
        <v>13</v>
      </c>
      <c r="N5755">
        <v>33</v>
      </c>
      <c r="R5755" s="2" t="str">
        <f t="shared" si="179"/>
        <v>.</v>
      </c>
      <c r="S5755" s="2" t="str">
        <f>IF(AND(P5755&lt;&gt;"_U",P5755&lt;&gt;"c",J5755&lt;&gt;99,J5755&lt;&gt;9),IFERROR(VLOOKUP(A5755,'TA Total'!$A$2:$N$10000,14,0),"."),".")</f>
        <v>.</v>
      </c>
    </row>
    <row r="5756" spans="1:19" x14ac:dyDescent="0.4">
      <c r="A5756" s="2" t="str">
        <f t="shared" si="178"/>
        <v>2023|South Taranaki District|999</v>
      </c>
      <c r="B5756" t="s">
        <v>16</v>
      </c>
      <c r="C5756" t="s">
        <v>17</v>
      </c>
      <c r="D5756" t="s">
        <v>18</v>
      </c>
      <c r="E5756" t="s">
        <v>19</v>
      </c>
      <c r="F5756">
        <v>2023</v>
      </c>
      <c r="G5756">
        <v>2023</v>
      </c>
      <c r="H5756">
        <v>35</v>
      </c>
      <c r="I5756" t="s">
        <v>120</v>
      </c>
      <c r="J5756">
        <v>9</v>
      </c>
      <c r="K5756" t="s">
        <v>31</v>
      </c>
      <c r="L5756">
        <v>999</v>
      </c>
      <c r="N5756">
        <v>1383</v>
      </c>
      <c r="R5756" s="2" t="str">
        <f t="shared" si="179"/>
        <v>.</v>
      </c>
      <c r="S5756" s="2" t="str">
        <f>IF(AND(P5756&lt;&gt;"_U",P5756&lt;&gt;"c",J5756&lt;&gt;99,J5756&lt;&gt;9),IFERROR(VLOOKUP(A5756,'TA Total'!$A$2:$N$10000,14,0),"."),".")</f>
        <v>.</v>
      </c>
    </row>
    <row r="5757" spans="1:19" x14ac:dyDescent="0.4">
      <c r="A5757" s="2" t="str">
        <f t="shared" si="178"/>
        <v>2023|South Taranaki District|10</v>
      </c>
      <c r="B5757" t="s">
        <v>16</v>
      </c>
      <c r="C5757" t="s">
        <v>17</v>
      </c>
      <c r="D5757" t="s">
        <v>18</v>
      </c>
      <c r="E5757" t="s">
        <v>19</v>
      </c>
      <c r="F5757">
        <v>2023</v>
      </c>
      <c r="G5757">
        <v>2023</v>
      </c>
      <c r="H5757">
        <v>35</v>
      </c>
      <c r="I5757" t="s">
        <v>120</v>
      </c>
      <c r="J5757">
        <v>99</v>
      </c>
      <c r="K5757" t="s">
        <v>32</v>
      </c>
      <c r="L5757">
        <v>10</v>
      </c>
      <c r="N5757">
        <v>3</v>
      </c>
      <c r="R5757" s="2" t="str">
        <f t="shared" si="179"/>
        <v>.</v>
      </c>
      <c r="S5757" s="2" t="str">
        <f>IF(AND(P5757&lt;&gt;"_U",P5757&lt;&gt;"c",J5757&lt;&gt;99,J5757&lt;&gt;9),IFERROR(VLOOKUP(A5757,'TA Total'!$A$2:$N$10000,14,0),"."),".")</f>
        <v>.</v>
      </c>
    </row>
    <row r="5758" spans="1:19" x14ac:dyDescent="0.4">
      <c r="A5758" s="2" t="str">
        <f t="shared" si="178"/>
        <v>2023|South Taranaki District|11</v>
      </c>
      <c r="B5758" t="s">
        <v>16</v>
      </c>
      <c r="C5758" t="s">
        <v>17</v>
      </c>
      <c r="D5758" t="s">
        <v>18</v>
      </c>
      <c r="E5758" t="s">
        <v>19</v>
      </c>
      <c r="F5758">
        <v>2023</v>
      </c>
      <c r="G5758">
        <v>2023</v>
      </c>
      <c r="H5758">
        <v>35</v>
      </c>
      <c r="I5758" t="s">
        <v>120</v>
      </c>
      <c r="J5758">
        <v>99</v>
      </c>
      <c r="K5758" t="s">
        <v>32</v>
      </c>
      <c r="L5758">
        <v>11</v>
      </c>
      <c r="N5758">
        <v>10209</v>
      </c>
      <c r="R5758" s="2" t="str">
        <f t="shared" si="179"/>
        <v>.</v>
      </c>
      <c r="S5758" s="2" t="str">
        <f>IF(AND(P5758&lt;&gt;"_U",P5758&lt;&gt;"c",J5758&lt;&gt;99,J5758&lt;&gt;9),IFERROR(VLOOKUP(A5758,'TA Total'!$A$2:$N$10000,14,0),"."),".")</f>
        <v>.</v>
      </c>
    </row>
    <row r="5759" spans="1:19" x14ac:dyDescent="0.4">
      <c r="A5759" s="2" t="str">
        <f t="shared" si="178"/>
        <v>2023|South Taranaki District|12</v>
      </c>
      <c r="B5759" t="s">
        <v>16</v>
      </c>
      <c r="C5759" t="s">
        <v>17</v>
      </c>
      <c r="D5759" t="s">
        <v>18</v>
      </c>
      <c r="E5759" t="s">
        <v>19</v>
      </c>
      <c r="F5759">
        <v>2023</v>
      </c>
      <c r="G5759">
        <v>2023</v>
      </c>
      <c r="H5759">
        <v>35</v>
      </c>
      <c r="I5759" t="s">
        <v>120</v>
      </c>
      <c r="J5759">
        <v>99</v>
      </c>
      <c r="K5759" t="s">
        <v>32</v>
      </c>
      <c r="L5759">
        <v>12</v>
      </c>
      <c r="N5759">
        <v>822</v>
      </c>
      <c r="R5759" s="2" t="str">
        <f t="shared" si="179"/>
        <v>.</v>
      </c>
      <c r="S5759" s="2" t="str">
        <f>IF(AND(P5759&lt;&gt;"_U",P5759&lt;&gt;"c",J5759&lt;&gt;99,J5759&lt;&gt;9),IFERROR(VLOOKUP(A5759,'TA Total'!$A$2:$N$10000,14,0),"."),".")</f>
        <v>.</v>
      </c>
    </row>
    <row r="5760" spans="1:19" x14ac:dyDescent="0.4">
      <c r="A5760" s="2" t="str">
        <f t="shared" si="178"/>
        <v>2023|South Taranaki District|13</v>
      </c>
      <c r="B5760" t="s">
        <v>16</v>
      </c>
      <c r="C5760" t="s">
        <v>17</v>
      </c>
      <c r="D5760" t="s">
        <v>18</v>
      </c>
      <c r="E5760" t="s">
        <v>19</v>
      </c>
      <c r="F5760">
        <v>2023</v>
      </c>
      <c r="G5760">
        <v>2023</v>
      </c>
      <c r="H5760">
        <v>35</v>
      </c>
      <c r="I5760" t="s">
        <v>120</v>
      </c>
      <c r="J5760">
        <v>99</v>
      </c>
      <c r="K5760" t="s">
        <v>32</v>
      </c>
      <c r="L5760">
        <v>13</v>
      </c>
      <c r="N5760">
        <v>102</v>
      </c>
      <c r="R5760" s="2" t="str">
        <f t="shared" si="179"/>
        <v>.</v>
      </c>
      <c r="S5760" s="2" t="str">
        <f>IF(AND(P5760&lt;&gt;"_U",P5760&lt;&gt;"c",J5760&lt;&gt;99,J5760&lt;&gt;9),IFERROR(VLOOKUP(A5760,'TA Total'!$A$2:$N$10000,14,0),"."),".")</f>
        <v>.</v>
      </c>
    </row>
    <row r="5761" spans="1:19" x14ac:dyDescent="0.4">
      <c r="A5761" s="2" t="str">
        <f t="shared" si="178"/>
        <v>2023|South Taranaki District|999</v>
      </c>
      <c r="B5761" t="s">
        <v>16</v>
      </c>
      <c r="C5761" t="s">
        <v>17</v>
      </c>
      <c r="D5761" t="s">
        <v>18</v>
      </c>
      <c r="E5761" t="s">
        <v>19</v>
      </c>
      <c r="F5761">
        <v>2023</v>
      </c>
      <c r="G5761">
        <v>2023</v>
      </c>
      <c r="H5761">
        <v>35</v>
      </c>
      <c r="I5761" t="s">
        <v>120</v>
      </c>
      <c r="J5761">
        <v>99</v>
      </c>
      <c r="K5761" t="s">
        <v>32</v>
      </c>
      <c r="L5761">
        <v>999</v>
      </c>
      <c r="N5761">
        <v>11136</v>
      </c>
      <c r="R5761" s="2" t="str">
        <f t="shared" si="179"/>
        <v>.</v>
      </c>
      <c r="S5761" s="2" t="str">
        <f>IF(AND(P5761&lt;&gt;"_U",P5761&lt;&gt;"c",J5761&lt;&gt;99,J5761&lt;&gt;9),IFERROR(VLOOKUP(A5761,'TA Total'!$A$2:$N$10000,14,0),"."),".")</f>
        <v>.</v>
      </c>
    </row>
    <row r="5762" spans="1:19" x14ac:dyDescent="0.4">
      <c r="A5762" s="2" t="str">
        <f t="shared" si="178"/>
        <v>2023|Ruapehu District|10</v>
      </c>
      <c r="B5762" t="s">
        <v>16</v>
      </c>
      <c r="C5762" t="s">
        <v>17</v>
      </c>
      <c r="D5762" t="s">
        <v>18</v>
      </c>
      <c r="E5762" t="s">
        <v>19</v>
      </c>
      <c r="F5762">
        <v>2023</v>
      </c>
      <c r="G5762">
        <v>2023</v>
      </c>
      <c r="H5762">
        <v>36</v>
      </c>
      <c r="I5762" t="s">
        <v>119</v>
      </c>
      <c r="J5762">
        <v>0</v>
      </c>
      <c r="K5762" t="s">
        <v>21</v>
      </c>
      <c r="L5762">
        <v>10</v>
      </c>
      <c r="N5762">
        <v>0</v>
      </c>
      <c r="R5762" s="2">
        <f t="shared" si="179"/>
        <v>0</v>
      </c>
      <c r="S5762" s="2">
        <f>IF(AND(P5762&lt;&gt;"_U",P5762&lt;&gt;"c",J5762&lt;&gt;99,J5762&lt;&gt;9),IFERROR(VLOOKUP(A5762,'TA Total'!$A$2:$N$10000,14,0),"."),".")</f>
        <v>3</v>
      </c>
    </row>
    <row r="5763" spans="1:19" x14ac:dyDescent="0.4">
      <c r="A5763" s="2" t="str">
        <f t="shared" ref="A5763:A5826" si="180">G5763&amp;"|"&amp;I5763&amp;"|"&amp;L5763</f>
        <v>2023|Ruapehu District|11</v>
      </c>
      <c r="B5763" t="s">
        <v>16</v>
      </c>
      <c r="C5763" t="s">
        <v>17</v>
      </c>
      <c r="D5763" t="s">
        <v>18</v>
      </c>
      <c r="E5763" t="s">
        <v>19</v>
      </c>
      <c r="F5763">
        <v>2023</v>
      </c>
      <c r="G5763">
        <v>2023</v>
      </c>
      <c r="H5763">
        <v>36</v>
      </c>
      <c r="I5763" t="s">
        <v>119</v>
      </c>
      <c r="J5763">
        <v>0</v>
      </c>
      <c r="K5763" t="s">
        <v>21</v>
      </c>
      <c r="L5763">
        <v>11</v>
      </c>
      <c r="N5763">
        <v>33</v>
      </c>
      <c r="R5763" s="2">
        <f t="shared" ref="R5763:R5826" si="181">IF(P5763&lt;&gt;"_U",IFERROR((ROUND(N5763/S5763*100,2)),"."),".")</f>
        <v>0.83</v>
      </c>
      <c r="S5763" s="2">
        <f>IF(AND(P5763&lt;&gt;"_U",P5763&lt;&gt;"c",J5763&lt;&gt;99,J5763&lt;&gt;9),IFERROR(VLOOKUP(A5763,'TA Total'!$A$2:$N$10000,14,0),"."),".")</f>
        <v>3999</v>
      </c>
    </row>
    <row r="5764" spans="1:19" x14ac:dyDescent="0.4">
      <c r="A5764" s="2" t="str">
        <f t="shared" si="180"/>
        <v>2023|Ruapehu District|12</v>
      </c>
      <c r="B5764" t="s">
        <v>16</v>
      </c>
      <c r="C5764" t="s">
        <v>17</v>
      </c>
      <c r="D5764" t="s">
        <v>18</v>
      </c>
      <c r="E5764" t="s">
        <v>19</v>
      </c>
      <c r="F5764">
        <v>2023</v>
      </c>
      <c r="G5764">
        <v>2023</v>
      </c>
      <c r="H5764">
        <v>36</v>
      </c>
      <c r="I5764" t="s">
        <v>119</v>
      </c>
      <c r="J5764">
        <v>0</v>
      </c>
      <c r="K5764" t="s">
        <v>21</v>
      </c>
      <c r="L5764">
        <v>12</v>
      </c>
      <c r="N5764">
        <v>9</v>
      </c>
      <c r="R5764" s="2">
        <f t="shared" si="181"/>
        <v>2.83</v>
      </c>
      <c r="S5764" s="2">
        <f>IF(AND(P5764&lt;&gt;"_U",P5764&lt;&gt;"c",J5764&lt;&gt;99,J5764&lt;&gt;9),IFERROR(VLOOKUP(A5764,'TA Total'!$A$2:$N$10000,14,0),"."),".")</f>
        <v>318</v>
      </c>
    </row>
    <row r="5765" spans="1:19" x14ac:dyDescent="0.4">
      <c r="A5765" s="2" t="str">
        <f t="shared" si="180"/>
        <v>2023|Ruapehu District|13</v>
      </c>
      <c r="B5765" t="s">
        <v>16</v>
      </c>
      <c r="C5765" t="s">
        <v>17</v>
      </c>
      <c r="D5765" t="s">
        <v>18</v>
      </c>
      <c r="E5765" t="s">
        <v>19</v>
      </c>
      <c r="F5765">
        <v>2023</v>
      </c>
      <c r="G5765">
        <v>2023</v>
      </c>
      <c r="H5765">
        <v>36</v>
      </c>
      <c r="I5765" t="s">
        <v>119</v>
      </c>
      <c r="J5765">
        <v>0</v>
      </c>
      <c r="K5765" t="s">
        <v>21</v>
      </c>
      <c r="L5765">
        <v>13</v>
      </c>
      <c r="N5765">
        <v>33</v>
      </c>
      <c r="R5765" s="2">
        <f t="shared" si="181"/>
        <v>33.33</v>
      </c>
      <c r="S5765" s="2">
        <f>IF(AND(P5765&lt;&gt;"_U",P5765&lt;&gt;"c",J5765&lt;&gt;99,J5765&lt;&gt;9),IFERROR(VLOOKUP(A5765,'TA Total'!$A$2:$N$10000,14,0),"."),".")</f>
        <v>99</v>
      </c>
    </row>
    <row r="5766" spans="1:19" x14ac:dyDescent="0.4">
      <c r="A5766" s="2" t="str">
        <f t="shared" si="180"/>
        <v>2023|Ruapehu District|999</v>
      </c>
      <c r="B5766" t="s">
        <v>16</v>
      </c>
      <c r="C5766" t="s">
        <v>17</v>
      </c>
      <c r="D5766" t="s">
        <v>18</v>
      </c>
      <c r="E5766" t="s">
        <v>19</v>
      </c>
      <c r="F5766">
        <v>2023</v>
      </c>
      <c r="G5766">
        <v>2023</v>
      </c>
      <c r="H5766">
        <v>36</v>
      </c>
      <c r="I5766" t="s">
        <v>119</v>
      </c>
      <c r="J5766">
        <v>0</v>
      </c>
      <c r="K5766" t="s">
        <v>21</v>
      </c>
      <c r="L5766">
        <v>999</v>
      </c>
      <c r="N5766">
        <v>75</v>
      </c>
      <c r="R5766" s="2">
        <f t="shared" si="181"/>
        <v>1.7</v>
      </c>
      <c r="S5766" s="2">
        <f>IF(AND(P5766&lt;&gt;"_U",P5766&lt;&gt;"c",J5766&lt;&gt;99,J5766&lt;&gt;9),IFERROR(VLOOKUP(A5766,'TA Total'!$A$2:$N$10000,14,0),"."),".")</f>
        <v>4419</v>
      </c>
    </row>
    <row r="5767" spans="1:19" x14ac:dyDescent="0.4">
      <c r="A5767" s="2" t="str">
        <f t="shared" si="180"/>
        <v>2023|Ruapehu District|10</v>
      </c>
      <c r="B5767" t="s">
        <v>16</v>
      </c>
      <c r="C5767" t="s">
        <v>17</v>
      </c>
      <c r="D5767" t="s">
        <v>18</v>
      </c>
      <c r="E5767" t="s">
        <v>19</v>
      </c>
      <c r="F5767">
        <v>2023</v>
      </c>
      <c r="G5767">
        <v>2023</v>
      </c>
      <c r="H5767">
        <v>36</v>
      </c>
      <c r="I5767" t="s">
        <v>119</v>
      </c>
      <c r="J5767">
        <v>1</v>
      </c>
      <c r="K5767" t="s">
        <v>22</v>
      </c>
      <c r="L5767">
        <v>10</v>
      </c>
      <c r="N5767">
        <v>3</v>
      </c>
      <c r="R5767" s="2">
        <f t="shared" si="181"/>
        <v>100</v>
      </c>
      <c r="S5767" s="2">
        <f>IF(AND(P5767&lt;&gt;"_U",P5767&lt;&gt;"c",J5767&lt;&gt;99,J5767&lt;&gt;9),IFERROR(VLOOKUP(A5767,'TA Total'!$A$2:$N$10000,14,0),"."),".")</f>
        <v>3</v>
      </c>
    </row>
    <row r="5768" spans="1:19" x14ac:dyDescent="0.4">
      <c r="A5768" s="2" t="str">
        <f t="shared" si="180"/>
        <v>2023|Ruapehu District|11</v>
      </c>
      <c r="B5768" t="s">
        <v>16</v>
      </c>
      <c r="C5768" t="s">
        <v>17</v>
      </c>
      <c r="D5768" t="s">
        <v>18</v>
      </c>
      <c r="E5768" t="s">
        <v>19</v>
      </c>
      <c r="F5768">
        <v>2023</v>
      </c>
      <c r="G5768">
        <v>2023</v>
      </c>
      <c r="H5768">
        <v>36</v>
      </c>
      <c r="I5768" t="s">
        <v>119</v>
      </c>
      <c r="J5768">
        <v>1</v>
      </c>
      <c r="K5768" t="s">
        <v>22</v>
      </c>
      <c r="L5768">
        <v>11</v>
      </c>
      <c r="N5768">
        <v>1851</v>
      </c>
      <c r="R5768" s="2">
        <f t="shared" si="181"/>
        <v>46.29</v>
      </c>
      <c r="S5768" s="2">
        <f>IF(AND(P5768&lt;&gt;"_U",P5768&lt;&gt;"c",J5768&lt;&gt;99,J5768&lt;&gt;9),IFERROR(VLOOKUP(A5768,'TA Total'!$A$2:$N$10000,14,0),"."),".")</f>
        <v>3999</v>
      </c>
    </row>
    <row r="5769" spans="1:19" x14ac:dyDescent="0.4">
      <c r="A5769" s="2" t="str">
        <f t="shared" si="180"/>
        <v>2023|Ruapehu District|12</v>
      </c>
      <c r="B5769" t="s">
        <v>16</v>
      </c>
      <c r="C5769" t="s">
        <v>17</v>
      </c>
      <c r="D5769" t="s">
        <v>18</v>
      </c>
      <c r="E5769" t="s">
        <v>19</v>
      </c>
      <c r="F5769">
        <v>2023</v>
      </c>
      <c r="G5769">
        <v>2023</v>
      </c>
      <c r="H5769">
        <v>36</v>
      </c>
      <c r="I5769" t="s">
        <v>119</v>
      </c>
      <c r="J5769">
        <v>1</v>
      </c>
      <c r="K5769" t="s">
        <v>22</v>
      </c>
      <c r="L5769">
        <v>12</v>
      </c>
      <c r="N5769">
        <v>213</v>
      </c>
      <c r="R5769" s="2">
        <f t="shared" si="181"/>
        <v>66.98</v>
      </c>
      <c r="S5769" s="2">
        <f>IF(AND(P5769&lt;&gt;"_U",P5769&lt;&gt;"c",J5769&lt;&gt;99,J5769&lt;&gt;9),IFERROR(VLOOKUP(A5769,'TA Total'!$A$2:$N$10000,14,0),"."),".")</f>
        <v>318</v>
      </c>
    </row>
    <row r="5770" spans="1:19" x14ac:dyDescent="0.4">
      <c r="A5770" s="2" t="str">
        <f t="shared" si="180"/>
        <v>2023|Ruapehu District|13</v>
      </c>
      <c r="B5770" t="s">
        <v>16</v>
      </c>
      <c r="C5770" t="s">
        <v>17</v>
      </c>
      <c r="D5770" t="s">
        <v>18</v>
      </c>
      <c r="E5770" t="s">
        <v>19</v>
      </c>
      <c r="F5770">
        <v>2023</v>
      </c>
      <c r="G5770">
        <v>2023</v>
      </c>
      <c r="H5770">
        <v>36</v>
      </c>
      <c r="I5770" t="s">
        <v>119</v>
      </c>
      <c r="J5770">
        <v>1</v>
      </c>
      <c r="K5770" t="s">
        <v>22</v>
      </c>
      <c r="L5770">
        <v>13</v>
      </c>
      <c r="N5770">
        <v>9</v>
      </c>
      <c r="R5770" s="2">
        <f t="shared" si="181"/>
        <v>9.09</v>
      </c>
      <c r="S5770" s="2">
        <f>IF(AND(P5770&lt;&gt;"_U",P5770&lt;&gt;"c",J5770&lt;&gt;99,J5770&lt;&gt;9),IFERROR(VLOOKUP(A5770,'TA Total'!$A$2:$N$10000,14,0),"."),".")</f>
        <v>99</v>
      </c>
    </row>
    <row r="5771" spans="1:19" x14ac:dyDescent="0.4">
      <c r="A5771" s="2" t="str">
        <f t="shared" si="180"/>
        <v>2023|Ruapehu District|999</v>
      </c>
      <c r="B5771" t="s">
        <v>16</v>
      </c>
      <c r="C5771" t="s">
        <v>17</v>
      </c>
      <c r="D5771" t="s">
        <v>18</v>
      </c>
      <c r="E5771" t="s">
        <v>19</v>
      </c>
      <c r="F5771">
        <v>2023</v>
      </c>
      <c r="G5771">
        <v>2023</v>
      </c>
      <c r="H5771">
        <v>36</v>
      </c>
      <c r="I5771" t="s">
        <v>119</v>
      </c>
      <c r="J5771">
        <v>1</v>
      </c>
      <c r="K5771" t="s">
        <v>22</v>
      </c>
      <c r="L5771">
        <v>999</v>
      </c>
      <c r="N5771">
        <v>2076</v>
      </c>
      <c r="R5771" s="2">
        <f t="shared" si="181"/>
        <v>46.98</v>
      </c>
      <c r="S5771" s="2">
        <f>IF(AND(P5771&lt;&gt;"_U",P5771&lt;&gt;"c",J5771&lt;&gt;99,J5771&lt;&gt;9),IFERROR(VLOOKUP(A5771,'TA Total'!$A$2:$N$10000,14,0),"."),".")</f>
        <v>4419</v>
      </c>
    </row>
    <row r="5772" spans="1:19" x14ac:dyDescent="0.4">
      <c r="A5772" s="2" t="str">
        <f t="shared" si="180"/>
        <v>2023|Ruapehu District|10</v>
      </c>
      <c r="B5772" t="s">
        <v>16</v>
      </c>
      <c r="C5772" t="s">
        <v>17</v>
      </c>
      <c r="D5772" t="s">
        <v>18</v>
      </c>
      <c r="E5772" t="s">
        <v>19</v>
      </c>
      <c r="F5772">
        <v>2023</v>
      </c>
      <c r="G5772">
        <v>2023</v>
      </c>
      <c r="H5772">
        <v>36</v>
      </c>
      <c r="I5772" t="s">
        <v>119</v>
      </c>
      <c r="J5772">
        <v>2</v>
      </c>
      <c r="K5772" t="s">
        <v>23</v>
      </c>
      <c r="L5772">
        <v>10</v>
      </c>
      <c r="N5772">
        <v>3</v>
      </c>
      <c r="R5772" s="2">
        <f t="shared" si="181"/>
        <v>100</v>
      </c>
      <c r="S5772" s="2">
        <f>IF(AND(P5772&lt;&gt;"_U",P5772&lt;&gt;"c",J5772&lt;&gt;99,J5772&lt;&gt;9),IFERROR(VLOOKUP(A5772,'TA Total'!$A$2:$N$10000,14,0),"."),".")</f>
        <v>3</v>
      </c>
    </row>
    <row r="5773" spans="1:19" x14ac:dyDescent="0.4">
      <c r="A5773" s="2" t="str">
        <f t="shared" si="180"/>
        <v>2023|Ruapehu District|11</v>
      </c>
      <c r="B5773" t="s">
        <v>16</v>
      </c>
      <c r="C5773" t="s">
        <v>17</v>
      </c>
      <c r="D5773" t="s">
        <v>18</v>
      </c>
      <c r="E5773" t="s">
        <v>19</v>
      </c>
      <c r="F5773">
        <v>2023</v>
      </c>
      <c r="G5773">
        <v>2023</v>
      </c>
      <c r="H5773">
        <v>36</v>
      </c>
      <c r="I5773" t="s">
        <v>119</v>
      </c>
      <c r="J5773">
        <v>2</v>
      </c>
      <c r="K5773" t="s">
        <v>23</v>
      </c>
      <c r="L5773">
        <v>11</v>
      </c>
      <c r="N5773">
        <v>1251</v>
      </c>
      <c r="R5773" s="2">
        <f t="shared" si="181"/>
        <v>31.28</v>
      </c>
      <c r="S5773" s="2">
        <f>IF(AND(P5773&lt;&gt;"_U",P5773&lt;&gt;"c",J5773&lt;&gt;99,J5773&lt;&gt;9),IFERROR(VLOOKUP(A5773,'TA Total'!$A$2:$N$10000,14,0),"."),".")</f>
        <v>3999</v>
      </c>
    </row>
    <row r="5774" spans="1:19" x14ac:dyDescent="0.4">
      <c r="A5774" s="2" t="str">
        <f t="shared" si="180"/>
        <v>2023|Ruapehu District|12</v>
      </c>
      <c r="B5774" t="s">
        <v>16</v>
      </c>
      <c r="C5774" t="s">
        <v>17</v>
      </c>
      <c r="D5774" t="s">
        <v>18</v>
      </c>
      <c r="E5774" t="s">
        <v>19</v>
      </c>
      <c r="F5774">
        <v>2023</v>
      </c>
      <c r="G5774">
        <v>2023</v>
      </c>
      <c r="H5774">
        <v>36</v>
      </c>
      <c r="I5774" t="s">
        <v>119</v>
      </c>
      <c r="J5774">
        <v>2</v>
      </c>
      <c r="K5774" t="s">
        <v>23</v>
      </c>
      <c r="L5774">
        <v>12</v>
      </c>
      <c r="N5774">
        <v>84</v>
      </c>
      <c r="R5774" s="2">
        <f t="shared" si="181"/>
        <v>26.42</v>
      </c>
      <c r="S5774" s="2">
        <f>IF(AND(P5774&lt;&gt;"_U",P5774&lt;&gt;"c",J5774&lt;&gt;99,J5774&lt;&gt;9),IFERROR(VLOOKUP(A5774,'TA Total'!$A$2:$N$10000,14,0),"."),".")</f>
        <v>318</v>
      </c>
    </row>
    <row r="5775" spans="1:19" x14ac:dyDescent="0.4">
      <c r="A5775" s="2" t="str">
        <f t="shared" si="180"/>
        <v>2023|Ruapehu District|13</v>
      </c>
      <c r="B5775" t="s">
        <v>16</v>
      </c>
      <c r="C5775" t="s">
        <v>17</v>
      </c>
      <c r="D5775" t="s">
        <v>18</v>
      </c>
      <c r="E5775" t="s">
        <v>19</v>
      </c>
      <c r="F5775">
        <v>2023</v>
      </c>
      <c r="G5775">
        <v>2023</v>
      </c>
      <c r="H5775">
        <v>36</v>
      </c>
      <c r="I5775" t="s">
        <v>119</v>
      </c>
      <c r="J5775">
        <v>2</v>
      </c>
      <c r="K5775" t="s">
        <v>23</v>
      </c>
      <c r="L5775">
        <v>13</v>
      </c>
      <c r="N5775">
        <v>21</v>
      </c>
      <c r="R5775" s="2">
        <f t="shared" si="181"/>
        <v>21.21</v>
      </c>
      <c r="S5775" s="2">
        <f>IF(AND(P5775&lt;&gt;"_U",P5775&lt;&gt;"c",J5775&lt;&gt;99,J5775&lt;&gt;9),IFERROR(VLOOKUP(A5775,'TA Total'!$A$2:$N$10000,14,0),"."),".")</f>
        <v>99</v>
      </c>
    </row>
    <row r="5776" spans="1:19" x14ac:dyDescent="0.4">
      <c r="A5776" s="2" t="str">
        <f t="shared" si="180"/>
        <v>2023|Ruapehu District|999</v>
      </c>
      <c r="B5776" t="s">
        <v>16</v>
      </c>
      <c r="C5776" t="s">
        <v>17</v>
      </c>
      <c r="D5776" t="s">
        <v>18</v>
      </c>
      <c r="E5776" t="s">
        <v>19</v>
      </c>
      <c r="F5776">
        <v>2023</v>
      </c>
      <c r="G5776">
        <v>2023</v>
      </c>
      <c r="H5776">
        <v>36</v>
      </c>
      <c r="I5776" t="s">
        <v>119</v>
      </c>
      <c r="J5776">
        <v>2</v>
      </c>
      <c r="K5776" t="s">
        <v>23</v>
      </c>
      <c r="L5776">
        <v>999</v>
      </c>
      <c r="N5776">
        <v>1362</v>
      </c>
      <c r="R5776" s="2">
        <f t="shared" si="181"/>
        <v>30.82</v>
      </c>
      <c r="S5776" s="2">
        <f>IF(AND(P5776&lt;&gt;"_U",P5776&lt;&gt;"c",J5776&lt;&gt;99,J5776&lt;&gt;9),IFERROR(VLOOKUP(A5776,'TA Total'!$A$2:$N$10000,14,0),"."),".")</f>
        <v>4419</v>
      </c>
    </row>
    <row r="5777" spans="1:19" x14ac:dyDescent="0.4">
      <c r="A5777" s="2" t="str">
        <f t="shared" si="180"/>
        <v>2023|Ruapehu District|10</v>
      </c>
      <c r="B5777" t="s">
        <v>16</v>
      </c>
      <c r="C5777" t="s">
        <v>17</v>
      </c>
      <c r="D5777" t="s">
        <v>18</v>
      </c>
      <c r="E5777" t="s">
        <v>19</v>
      </c>
      <c r="F5777">
        <v>2023</v>
      </c>
      <c r="G5777">
        <v>2023</v>
      </c>
      <c r="H5777">
        <v>36</v>
      </c>
      <c r="I5777" t="s">
        <v>119</v>
      </c>
      <c r="J5777">
        <v>3</v>
      </c>
      <c r="K5777" t="s">
        <v>24</v>
      </c>
      <c r="L5777">
        <v>10</v>
      </c>
      <c r="N5777">
        <v>0</v>
      </c>
      <c r="R5777" s="2">
        <f t="shared" si="181"/>
        <v>0</v>
      </c>
      <c r="S5777" s="2">
        <f>IF(AND(P5777&lt;&gt;"_U",P5777&lt;&gt;"c",J5777&lt;&gt;99,J5777&lt;&gt;9),IFERROR(VLOOKUP(A5777,'TA Total'!$A$2:$N$10000,14,0),"."),".")</f>
        <v>3</v>
      </c>
    </row>
    <row r="5778" spans="1:19" x14ac:dyDescent="0.4">
      <c r="A5778" s="2" t="str">
        <f t="shared" si="180"/>
        <v>2023|Ruapehu District|11</v>
      </c>
      <c r="B5778" t="s">
        <v>16</v>
      </c>
      <c r="C5778" t="s">
        <v>17</v>
      </c>
      <c r="D5778" t="s">
        <v>18</v>
      </c>
      <c r="E5778" t="s">
        <v>19</v>
      </c>
      <c r="F5778">
        <v>2023</v>
      </c>
      <c r="G5778">
        <v>2023</v>
      </c>
      <c r="H5778">
        <v>36</v>
      </c>
      <c r="I5778" t="s">
        <v>119</v>
      </c>
      <c r="J5778">
        <v>3</v>
      </c>
      <c r="K5778" t="s">
        <v>24</v>
      </c>
      <c r="L5778">
        <v>11</v>
      </c>
      <c r="N5778">
        <v>99</v>
      </c>
      <c r="R5778" s="2">
        <f t="shared" si="181"/>
        <v>2.48</v>
      </c>
      <c r="S5778" s="2">
        <f>IF(AND(P5778&lt;&gt;"_U",P5778&lt;&gt;"c",J5778&lt;&gt;99,J5778&lt;&gt;9),IFERROR(VLOOKUP(A5778,'TA Total'!$A$2:$N$10000,14,0),"."),".")</f>
        <v>3999</v>
      </c>
    </row>
    <row r="5779" spans="1:19" x14ac:dyDescent="0.4">
      <c r="A5779" s="2" t="str">
        <f t="shared" si="180"/>
        <v>2023|Ruapehu District|12</v>
      </c>
      <c r="B5779" t="s">
        <v>16</v>
      </c>
      <c r="C5779" t="s">
        <v>17</v>
      </c>
      <c r="D5779" t="s">
        <v>18</v>
      </c>
      <c r="E5779" t="s">
        <v>19</v>
      </c>
      <c r="F5779">
        <v>2023</v>
      </c>
      <c r="G5779">
        <v>2023</v>
      </c>
      <c r="H5779">
        <v>36</v>
      </c>
      <c r="I5779" t="s">
        <v>119</v>
      </c>
      <c r="J5779">
        <v>3</v>
      </c>
      <c r="K5779" t="s">
        <v>24</v>
      </c>
      <c r="L5779">
        <v>12</v>
      </c>
      <c r="N5779">
        <v>12</v>
      </c>
      <c r="R5779" s="2">
        <f t="shared" si="181"/>
        <v>3.77</v>
      </c>
      <c r="S5779" s="2">
        <f>IF(AND(P5779&lt;&gt;"_U",P5779&lt;&gt;"c",J5779&lt;&gt;99,J5779&lt;&gt;9),IFERROR(VLOOKUP(A5779,'TA Total'!$A$2:$N$10000,14,0),"."),".")</f>
        <v>318</v>
      </c>
    </row>
    <row r="5780" spans="1:19" x14ac:dyDescent="0.4">
      <c r="A5780" s="2" t="str">
        <f t="shared" si="180"/>
        <v>2023|Ruapehu District|13</v>
      </c>
      <c r="B5780" t="s">
        <v>16</v>
      </c>
      <c r="C5780" t="s">
        <v>17</v>
      </c>
      <c r="D5780" t="s">
        <v>18</v>
      </c>
      <c r="E5780" t="s">
        <v>19</v>
      </c>
      <c r="F5780">
        <v>2023</v>
      </c>
      <c r="G5780">
        <v>2023</v>
      </c>
      <c r="H5780">
        <v>36</v>
      </c>
      <c r="I5780" t="s">
        <v>119</v>
      </c>
      <c r="J5780">
        <v>3</v>
      </c>
      <c r="K5780" t="s">
        <v>24</v>
      </c>
      <c r="L5780">
        <v>13</v>
      </c>
      <c r="N5780">
        <v>18</v>
      </c>
      <c r="R5780" s="2">
        <f t="shared" si="181"/>
        <v>18.18</v>
      </c>
      <c r="S5780" s="2">
        <f>IF(AND(P5780&lt;&gt;"_U",P5780&lt;&gt;"c",J5780&lt;&gt;99,J5780&lt;&gt;9),IFERROR(VLOOKUP(A5780,'TA Total'!$A$2:$N$10000,14,0),"."),".")</f>
        <v>99</v>
      </c>
    </row>
    <row r="5781" spans="1:19" x14ac:dyDescent="0.4">
      <c r="A5781" s="2" t="str">
        <f t="shared" si="180"/>
        <v>2023|Ruapehu District|999</v>
      </c>
      <c r="B5781" t="s">
        <v>16</v>
      </c>
      <c r="C5781" t="s">
        <v>17</v>
      </c>
      <c r="D5781" t="s">
        <v>18</v>
      </c>
      <c r="E5781" t="s">
        <v>19</v>
      </c>
      <c r="F5781">
        <v>2023</v>
      </c>
      <c r="G5781">
        <v>2023</v>
      </c>
      <c r="H5781">
        <v>36</v>
      </c>
      <c r="I5781" t="s">
        <v>119</v>
      </c>
      <c r="J5781">
        <v>3</v>
      </c>
      <c r="K5781" t="s">
        <v>24</v>
      </c>
      <c r="L5781">
        <v>999</v>
      </c>
      <c r="N5781">
        <v>129</v>
      </c>
      <c r="R5781" s="2">
        <f t="shared" si="181"/>
        <v>2.92</v>
      </c>
      <c r="S5781" s="2">
        <f>IF(AND(P5781&lt;&gt;"_U",P5781&lt;&gt;"c",J5781&lt;&gt;99,J5781&lt;&gt;9),IFERROR(VLOOKUP(A5781,'TA Total'!$A$2:$N$10000,14,0),"."),".")</f>
        <v>4419</v>
      </c>
    </row>
    <row r="5782" spans="1:19" x14ac:dyDescent="0.4">
      <c r="A5782" s="2" t="str">
        <f t="shared" si="180"/>
        <v>2023|Ruapehu District|10</v>
      </c>
      <c r="B5782" t="s">
        <v>16</v>
      </c>
      <c r="C5782" t="s">
        <v>17</v>
      </c>
      <c r="D5782" t="s">
        <v>18</v>
      </c>
      <c r="E5782" t="s">
        <v>19</v>
      </c>
      <c r="F5782">
        <v>2023</v>
      </c>
      <c r="G5782">
        <v>2023</v>
      </c>
      <c r="H5782">
        <v>36</v>
      </c>
      <c r="I5782" t="s">
        <v>119</v>
      </c>
      <c r="J5782">
        <v>4</v>
      </c>
      <c r="K5782" t="s">
        <v>25</v>
      </c>
      <c r="L5782">
        <v>10</v>
      </c>
      <c r="N5782">
        <v>0</v>
      </c>
      <c r="R5782" s="2">
        <f t="shared" si="181"/>
        <v>0</v>
      </c>
      <c r="S5782" s="2">
        <f>IF(AND(P5782&lt;&gt;"_U",P5782&lt;&gt;"c",J5782&lt;&gt;99,J5782&lt;&gt;9),IFERROR(VLOOKUP(A5782,'TA Total'!$A$2:$N$10000,14,0),"."),".")</f>
        <v>3</v>
      </c>
    </row>
    <row r="5783" spans="1:19" x14ac:dyDescent="0.4">
      <c r="A5783" s="2" t="str">
        <f t="shared" si="180"/>
        <v>2023|Ruapehu District|11</v>
      </c>
      <c r="B5783" t="s">
        <v>16</v>
      </c>
      <c r="C5783" t="s">
        <v>17</v>
      </c>
      <c r="D5783" t="s">
        <v>18</v>
      </c>
      <c r="E5783" t="s">
        <v>19</v>
      </c>
      <c r="F5783">
        <v>2023</v>
      </c>
      <c r="G5783">
        <v>2023</v>
      </c>
      <c r="H5783">
        <v>36</v>
      </c>
      <c r="I5783" t="s">
        <v>119</v>
      </c>
      <c r="J5783">
        <v>4</v>
      </c>
      <c r="K5783" t="s">
        <v>25</v>
      </c>
      <c r="L5783">
        <v>11</v>
      </c>
      <c r="N5783">
        <v>159</v>
      </c>
      <c r="R5783" s="2">
        <f t="shared" si="181"/>
        <v>3.98</v>
      </c>
      <c r="S5783" s="2">
        <f>IF(AND(P5783&lt;&gt;"_U",P5783&lt;&gt;"c",J5783&lt;&gt;99,J5783&lt;&gt;9),IFERROR(VLOOKUP(A5783,'TA Total'!$A$2:$N$10000,14,0),"."),".")</f>
        <v>3999</v>
      </c>
    </row>
    <row r="5784" spans="1:19" x14ac:dyDescent="0.4">
      <c r="A5784" s="2" t="str">
        <f t="shared" si="180"/>
        <v>2023|Ruapehu District|12</v>
      </c>
      <c r="B5784" t="s">
        <v>16</v>
      </c>
      <c r="C5784" t="s">
        <v>17</v>
      </c>
      <c r="D5784" t="s">
        <v>18</v>
      </c>
      <c r="E5784" t="s">
        <v>19</v>
      </c>
      <c r="F5784">
        <v>2023</v>
      </c>
      <c r="G5784">
        <v>2023</v>
      </c>
      <c r="H5784">
        <v>36</v>
      </c>
      <c r="I5784" t="s">
        <v>119</v>
      </c>
      <c r="J5784">
        <v>4</v>
      </c>
      <c r="K5784" t="s">
        <v>25</v>
      </c>
      <c r="L5784">
        <v>12</v>
      </c>
      <c r="N5784">
        <v>15</v>
      </c>
      <c r="R5784" s="2">
        <f t="shared" si="181"/>
        <v>4.72</v>
      </c>
      <c r="S5784" s="2">
        <f>IF(AND(P5784&lt;&gt;"_U",P5784&lt;&gt;"c",J5784&lt;&gt;99,J5784&lt;&gt;9),IFERROR(VLOOKUP(A5784,'TA Total'!$A$2:$N$10000,14,0),"."),".")</f>
        <v>318</v>
      </c>
    </row>
    <row r="5785" spans="1:19" x14ac:dyDescent="0.4">
      <c r="A5785" s="2" t="str">
        <f t="shared" si="180"/>
        <v>2023|Ruapehu District|13</v>
      </c>
      <c r="B5785" t="s">
        <v>16</v>
      </c>
      <c r="C5785" t="s">
        <v>17</v>
      </c>
      <c r="D5785" t="s">
        <v>18</v>
      </c>
      <c r="E5785" t="s">
        <v>19</v>
      </c>
      <c r="F5785">
        <v>2023</v>
      </c>
      <c r="G5785">
        <v>2023</v>
      </c>
      <c r="H5785">
        <v>36</v>
      </c>
      <c r="I5785" t="s">
        <v>119</v>
      </c>
      <c r="J5785">
        <v>4</v>
      </c>
      <c r="K5785" t="s">
        <v>25</v>
      </c>
      <c r="L5785">
        <v>13</v>
      </c>
      <c r="N5785">
        <v>3</v>
      </c>
      <c r="R5785" s="2">
        <f t="shared" si="181"/>
        <v>3.03</v>
      </c>
      <c r="S5785" s="2">
        <f>IF(AND(P5785&lt;&gt;"_U",P5785&lt;&gt;"c",J5785&lt;&gt;99,J5785&lt;&gt;9),IFERROR(VLOOKUP(A5785,'TA Total'!$A$2:$N$10000,14,0),"."),".")</f>
        <v>99</v>
      </c>
    </row>
    <row r="5786" spans="1:19" x14ac:dyDescent="0.4">
      <c r="A5786" s="2" t="str">
        <f t="shared" si="180"/>
        <v>2023|Ruapehu District|999</v>
      </c>
      <c r="B5786" t="s">
        <v>16</v>
      </c>
      <c r="C5786" t="s">
        <v>17</v>
      </c>
      <c r="D5786" t="s">
        <v>18</v>
      </c>
      <c r="E5786" t="s">
        <v>19</v>
      </c>
      <c r="F5786">
        <v>2023</v>
      </c>
      <c r="G5786">
        <v>2023</v>
      </c>
      <c r="H5786">
        <v>36</v>
      </c>
      <c r="I5786" t="s">
        <v>119</v>
      </c>
      <c r="J5786">
        <v>4</v>
      </c>
      <c r="K5786" t="s">
        <v>25</v>
      </c>
      <c r="L5786">
        <v>999</v>
      </c>
      <c r="N5786">
        <v>177</v>
      </c>
      <c r="R5786" s="2">
        <f t="shared" si="181"/>
        <v>4.01</v>
      </c>
      <c r="S5786" s="2">
        <f>IF(AND(P5786&lt;&gt;"_U",P5786&lt;&gt;"c",J5786&lt;&gt;99,J5786&lt;&gt;9),IFERROR(VLOOKUP(A5786,'TA Total'!$A$2:$N$10000,14,0),"."),".")</f>
        <v>4419</v>
      </c>
    </row>
    <row r="5787" spans="1:19" x14ac:dyDescent="0.4">
      <c r="A5787" s="2" t="str">
        <f t="shared" si="180"/>
        <v>2023|Ruapehu District|10</v>
      </c>
      <c r="B5787" t="s">
        <v>16</v>
      </c>
      <c r="C5787" t="s">
        <v>17</v>
      </c>
      <c r="D5787" t="s">
        <v>18</v>
      </c>
      <c r="E5787" t="s">
        <v>19</v>
      </c>
      <c r="F5787">
        <v>2023</v>
      </c>
      <c r="G5787">
        <v>2023</v>
      </c>
      <c r="H5787">
        <v>36</v>
      </c>
      <c r="I5787" t="s">
        <v>119</v>
      </c>
      <c r="J5787">
        <v>5</v>
      </c>
      <c r="K5787" t="s">
        <v>26</v>
      </c>
      <c r="L5787">
        <v>10</v>
      </c>
      <c r="N5787">
        <v>3</v>
      </c>
      <c r="R5787" s="2">
        <f t="shared" si="181"/>
        <v>100</v>
      </c>
      <c r="S5787" s="2">
        <f>IF(AND(P5787&lt;&gt;"_U",P5787&lt;&gt;"c",J5787&lt;&gt;99,J5787&lt;&gt;9),IFERROR(VLOOKUP(A5787,'TA Total'!$A$2:$N$10000,14,0),"."),".")</f>
        <v>3</v>
      </c>
    </row>
    <row r="5788" spans="1:19" x14ac:dyDescent="0.4">
      <c r="A5788" s="2" t="str">
        <f t="shared" si="180"/>
        <v>2023|Ruapehu District|11</v>
      </c>
      <c r="B5788" t="s">
        <v>16</v>
      </c>
      <c r="C5788" t="s">
        <v>17</v>
      </c>
      <c r="D5788" t="s">
        <v>18</v>
      </c>
      <c r="E5788" t="s">
        <v>19</v>
      </c>
      <c r="F5788">
        <v>2023</v>
      </c>
      <c r="G5788">
        <v>2023</v>
      </c>
      <c r="H5788">
        <v>36</v>
      </c>
      <c r="I5788" t="s">
        <v>119</v>
      </c>
      <c r="J5788">
        <v>5</v>
      </c>
      <c r="K5788" t="s">
        <v>26</v>
      </c>
      <c r="L5788">
        <v>11</v>
      </c>
      <c r="N5788">
        <v>3045</v>
      </c>
      <c r="R5788" s="2">
        <f t="shared" si="181"/>
        <v>76.14</v>
      </c>
      <c r="S5788" s="2">
        <f>IF(AND(P5788&lt;&gt;"_U",P5788&lt;&gt;"c",J5788&lt;&gt;99,J5788&lt;&gt;9),IFERROR(VLOOKUP(A5788,'TA Total'!$A$2:$N$10000,14,0),"."),".")</f>
        <v>3999</v>
      </c>
    </row>
    <row r="5789" spans="1:19" x14ac:dyDescent="0.4">
      <c r="A5789" s="2" t="str">
        <f t="shared" si="180"/>
        <v>2023|Ruapehu District|12</v>
      </c>
      <c r="B5789" t="s">
        <v>16</v>
      </c>
      <c r="C5789" t="s">
        <v>17</v>
      </c>
      <c r="D5789" t="s">
        <v>18</v>
      </c>
      <c r="E5789" t="s">
        <v>19</v>
      </c>
      <c r="F5789">
        <v>2023</v>
      </c>
      <c r="G5789">
        <v>2023</v>
      </c>
      <c r="H5789">
        <v>36</v>
      </c>
      <c r="I5789" t="s">
        <v>119</v>
      </c>
      <c r="J5789">
        <v>5</v>
      </c>
      <c r="K5789" t="s">
        <v>26</v>
      </c>
      <c r="L5789">
        <v>12</v>
      </c>
      <c r="N5789">
        <v>99</v>
      </c>
      <c r="R5789" s="2">
        <f t="shared" si="181"/>
        <v>31.13</v>
      </c>
      <c r="S5789" s="2">
        <f>IF(AND(P5789&lt;&gt;"_U",P5789&lt;&gt;"c",J5789&lt;&gt;99,J5789&lt;&gt;9),IFERROR(VLOOKUP(A5789,'TA Total'!$A$2:$N$10000,14,0),"."),".")</f>
        <v>318</v>
      </c>
    </row>
    <row r="5790" spans="1:19" x14ac:dyDescent="0.4">
      <c r="A5790" s="2" t="str">
        <f t="shared" si="180"/>
        <v>2023|Ruapehu District|13</v>
      </c>
      <c r="B5790" t="s">
        <v>16</v>
      </c>
      <c r="C5790" t="s">
        <v>17</v>
      </c>
      <c r="D5790" t="s">
        <v>18</v>
      </c>
      <c r="E5790" t="s">
        <v>19</v>
      </c>
      <c r="F5790">
        <v>2023</v>
      </c>
      <c r="G5790">
        <v>2023</v>
      </c>
      <c r="H5790">
        <v>36</v>
      </c>
      <c r="I5790" t="s">
        <v>119</v>
      </c>
      <c r="J5790">
        <v>5</v>
      </c>
      <c r="K5790" t="s">
        <v>26</v>
      </c>
      <c r="L5790">
        <v>13</v>
      </c>
      <c r="N5790">
        <v>24</v>
      </c>
      <c r="R5790" s="2">
        <f t="shared" si="181"/>
        <v>24.24</v>
      </c>
      <c r="S5790" s="2">
        <f>IF(AND(P5790&lt;&gt;"_U",P5790&lt;&gt;"c",J5790&lt;&gt;99,J5790&lt;&gt;9),IFERROR(VLOOKUP(A5790,'TA Total'!$A$2:$N$10000,14,0),"."),".")</f>
        <v>99</v>
      </c>
    </row>
    <row r="5791" spans="1:19" x14ac:dyDescent="0.4">
      <c r="A5791" s="2" t="str">
        <f t="shared" si="180"/>
        <v>2023|Ruapehu District|999</v>
      </c>
      <c r="B5791" t="s">
        <v>16</v>
      </c>
      <c r="C5791" t="s">
        <v>17</v>
      </c>
      <c r="D5791" t="s">
        <v>18</v>
      </c>
      <c r="E5791" t="s">
        <v>19</v>
      </c>
      <c r="F5791">
        <v>2023</v>
      </c>
      <c r="G5791">
        <v>2023</v>
      </c>
      <c r="H5791">
        <v>36</v>
      </c>
      <c r="I5791" t="s">
        <v>119</v>
      </c>
      <c r="J5791">
        <v>5</v>
      </c>
      <c r="K5791" t="s">
        <v>26</v>
      </c>
      <c r="L5791">
        <v>999</v>
      </c>
      <c r="N5791">
        <v>3168</v>
      </c>
      <c r="R5791" s="2">
        <f t="shared" si="181"/>
        <v>71.69</v>
      </c>
      <c r="S5791" s="2">
        <f>IF(AND(P5791&lt;&gt;"_U",P5791&lt;&gt;"c",J5791&lt;&gt;99,J5791&lt;&gt;9),IFERROR(VLOOKUP(A5791,'TA Total'!$A$2:$N$10000,14,0),"."),".")</f>
        <v>4419</v>
      </c>
    </row>
    <row r="5792" spans="1:19" x14ac:dyDescent="0.4">
      <c r="A5792" s="2" t="str">
        <f t="shared" si="180"/>
        <v>2023|Ruapehu District|10</v>
      </c>
      <c r="B5792" t="s">
        <v>16</v>
      </c>
      <c r="C5792" t="s">
        <v>17</v>
      </c>
      <c r="D5792" t="s">
        <v>18</v>
      </c>
      <c r="E5792" t="s">
        <v>19</v>
      </c>
      <c r="F5792">
        <v>2023</v>
      </c>
      <c r="G5792">
        <v>2023</v>
      </c>
      <c r="H5792">
        <v>36</v>
      </c>
      <c r="I5792" t="s">
        <v>119</v>
      </c>
      <c r="J5792">
        <v>6</v>
      </c>
      <c r="K5792" t="s">
        <v>27</v>
      </c>
      <c r="L5792">
        <v>10</v>
      </c>
      <c r="N5792">
        <v>0</v>
      </c>
      <c r="R5792" s="2">
        <f t="shared" si="181"/>
        <v>0</v>
      </c>
      <c r="S5792" s="2">
        <f>IF(AND(P5792&lt;&gt;"_U",P5792&lt;&gt;"c",J5792&lt;&gt;99,J5792&lt;&gt;9),IFERROR(VLOOKUP(A5792,'TA Total'!$A$2:$N$10000,14,0),"."),".")</f>
        <v>3</v>
      </c>
    </row>
    <row r="5793" spans="1:19" x14ac:dyDescent="0.4">
      <c r="A5793" s="2" t="str">
        <f t="shared" si="180"/>
        <v>2023|Ruapehu District|11</v>
      </c>
      <c r="B5793" t="s">
        <v>16</v>
      </c>
      <c r="C5793" t="s">
        <v>17</v>
      </c>
      <c r="D5793" t="s">
        <v>18</v>
      </c>
      <c r="E5793" t="s">
        <v>19</v>
      </c>
      <c r="F5793">
        <v>2023</v>
      </c>
      <c r="G5793">
        <v>2023</v>
      </c>
      <c r="H5793">
        <v>36</v>
      </c>
      <c r="I5793" t="s">
        <v>119</v>
      </c>
      <c r="J5793">
        <v>6</v>
      </c>
      <c r="K5793" t="s">
        <v>27</v>
      </c>
      <c r="L5793">
        <v>11</v>
      </c>
      <c r="N5793">
        <v>27</v>
      </c>
      <c r="R5793" s="2">
        <f t="shared" si="181"/>
        <v>0.68</v>
      </c>
      <c r="S5793" s="2">
        <f>IF(AND(P5793&lt;&gt;"_U",P5793&lt;&gt;"c",J5793&lt;&gt;99,J5793&lt;&gt;9),IFERROR(VLOOKUP(A5793,'TA Total'!$A$2:$N$10000,14,0),"."),".")</f>
        <v>3999</v>
      </c>
    </row>
    <row r="5794" spans="1:19" x14ac:dyDescent="0.4">
      <c r="A5794" s="2" t="str">
        <f t="shared" si="180"/>
        <v>2023|Ruapehu District|12</v>
      </c>
      <c r="B5794" t="s">
        <v>16</v>
      </c>
      <c r="C5794" t="s">
        <v>17</v>
      </c>
      <c r="D5794" t="s">
        <v>18</v>
      </c>
      <c r="E5794" t="s">
        <v>19</v>
      </c>
      <c r="F5794">
        <v>2023</v>
      </c>
      <c r="G5794">
        <v>2023</v>
      </c>
      <c r="H5794">
        <v>36</v>
      </c>
      <c r="I5794" t="s">
        <v>119</v>
      </c>
      <c r="J5794">
        <v>6</v>
      </c>
      <c r="K5794" t="s">
        <v>27</v>
      </c>
      <c r="L5794">
        <v>12</v>
      </c>
      <c r="N5794">
        <v>0</v>
      </c>
      <c r="R5794" s="2">
        <f t="shared" si="181"/>
        <v>0</v>
      </c>
      <c r="S5794" s="2">
        <f>IF(AND(P5794&lt;&gt;"_U",P5794&lt;&gt;"c",J5794&lt;&gt;99,J5794&lt;&gt;9),IFERROR(VLOOKUP(A5794,'TA Total'!$A$2:$N$10000,14,0),"."),".")</f>
        <v>318</v>
      </c>
    </row>
    <row r="5795" spans="1:19" x14ac:dyDescent="0.4">
      <c r="A5795" s="2" t="str">
        <f t="shared" si="180"/>
        <v>2023|Ruapehu District|13</v>
      </c>
      <c r="B5795" t="s">
        <v>16</v>
      </c>
      <c r="C5795" t="s">
        <v>17</v>
      </c>
      <c r="D5795" t="s">
        <v>18</v>
      </c>
      <c r="E5795" t="s">
        <v>19</v>
      </c>
      <c r="F5795">
        <v>2023</v>
      </c>
      <c r="G5795">
        <v>2023</v>
      </c>
      <c r="H5795">
        <v>36</v>
      </c>
      <c r="I5795" t="s">
        <v>119</v>
      </c>
      <c r="J5795">
        <v>6</v>
      </c>
      <c r="K5795" t="s">
        <v>27</v>
      </c>
      <c r="L5795">
        <v>13</v>
      </c>
      <c r="N5795">
        <v>0</v>
      </c>
      <c r="R5795" s="2">
        <f t="shared" si="181"/>
        <v>0</v>
      </c>
      <c r="S5795" s="2">
        <f>IF(AND(P5795&lt;&gt;"_U",P5795&lt;&gt;"c",J5795&lt;&gt;99,J5795&lt;&gt;9),IFERROR(VLOOKUP(A5795,'TA Total'!$A$2:$N$10000,14,0),"."),".")</f>
        <v>99</v>
      </c>
    </row>
    <row r="5796" spans="1:19" x14ac:dyDescent="0.4">
      <c r="A5796" s="2" t="str">
        <f t="shared" si="180"/>
        <v>2023|Ruapehu District|999</v>
      </c>
      <c r="B5796" t="s">
        <v>16</v>
      </c>
      <c r="C5796" t="s">
        <v>17</v>
      </c>
      <c r="D5796" t="s">
        <v>18</v>
      </c>
      <c r="E5796" t="s">
        <v>19</v>
      </c>
      <c r="F5796">
        <v>2023</v>
      </c>
      <c r="G5796">
        <v>2023</v>
      </c>
      <c r="H5796">
        <v>36</v>
      </c>
      <c r="I5796" t="s">
        <v>119</v>
      </c>
      <c r="J5796">
        <v>6</v>
      </c>
      <c r="K5796" t="s">
        <v>27</v>
      </c>
      <c r="L5796">
        <v>999</v>
      </c>
      <c r="N5796">
        <v>27</v>
      </c>
      <c r="R5796" s="2">
        <f t="shared" si="181"/>
        <v>0.61</v>
      </c>
      <c r="S5796" s="2">
        <f>IF(AND(P5796&lt;&gt;"_U",P5796&lt;&gt;"c",J5796&lt;&gt;99,J5796&lt;&gt;9),IFERROR(VLOOKUP(A5796,'TA Total'!$A$2:$N$10000,14,0),"."),".")</f>
        <v>4419</v>
      </c>
    </row>
    <row r="5797" spans="1:19" x14ac:dyDescent="0.4">
      <c r="A5797" s="2" t="str">
        <f t="shared" si="180"/>
        <v>2023|Ruapehu District|10</v>
      </c>
      <c r="B5797" t="s">
        <v>16</v>
      </c>
      <c r="C5797" t="s">
        <v>17</v>
      </c>
      <c r="D5797" t="s">
        <v>18</v>
      </c>
      <c r="E5797" t="s">
        <v>19</v>
      </c>
      <c r="F5797">
        <v>2023</v>
      </c>
      <c r="G5797">
        <v>2023</v>
      </c>
      <c r="H5797">
        <v>36</v>
      </c>
      <c r="I5797" t="s">
        <v>119</v>
      </c>
      <c r="J5797">
        <v>7</v>
      </c>
      <c r="K5797" t="s">
        <v>28</v>
      </c>
      <c r="L5797">
        <v>10</v>
      </c>
      <c r="N5797">
        <v>0</v>
      </c>
      <c r="R5797" s="2">
        <f t="shared" si="181"/>
        <v>0</v>
      </c>
      <c r="S5797" s="2">
        <f>IF(AND(P5797&lt;&gt;"_U",P5797&lt;&gt;"c",J5797&lt;&gt;99,J5797&lt;&gt;9),IFERROR(VLOOKUP(A5797,'TA Total'!$A$2:$N$10000,14,0),"."),".")</f>
        <v>3</v>
      </c>
    </row>
    <row r="5798" spans="1:19" x14ac:dyDescent="0.4">
      <c r="A5798" s="2" t="str">
        <f t="shared" si="180"/>
        <v>2023|Ruapehu District|11</v>
      </c>
      <c r="B5798" t="s">
        <v>16</v>
      </c>
      <c r="C5798" t="s">
        <v>17</v>
      </c>
      <c r="D5798" t="s">
        <v>18</v>
      </c>
      <c r="E5798" t="s">
        <v>19</v>
      </c>
      <c r="F5798">
        <v>2023</v>
      </c>
      <c r="G5798">
        <v>2023</v>
      </c>
      <c r="H5798">
        <v>36</v>
      </c>
      <c r="I5798" t="s">
        <v>119</v>
      </c>
      <c r="J5798">
        <v>7</v>
      </c>
      <c r="K5798" t="s">
        <v>28</v>
      </c>
      <c r="L5798">
        <v>11</v>
      </c>
      <c r="N5798">
        <v>102</v>
      </c>
      <c r="R5798" s="2">
        <f t="shared" si="181"/>
        <v>2.5499999999999998</v>
      </c>
      <c r="S5798" s="2">
        <f>IF(AND(P5798&lt;&gt;"_U",P5798&lt;&gt;"c",J5798&lt;&gt;99,J5798&lt;&gt;9),IFERROR(VLOOKUP(A5798,'TA Total'!$A$2:$N$10000,14,0),"."),".")</f>
        <v>3999</v>
      </c>
    </row>
    <row r="5799" spans="1:19" x14ac:dyDescent="0.4">
      <c r="A5799" s="2" t="str">
        <f t="shared" si="180"/>
        <v>2023|Ruapehu District|12</v>
      </c>
      <c r="B5799" t="s">
        <v>16</v>
      </c>
      <c r="C5799" t="s">
        <v>17</v>
      </c>
      <c r="D5799" t="s">
        <v>18</v>
      </c>
      <c r="E5799" t="s">
        <v>19</v>
      </c>
      <c r="F5799">
        <v>2023</v>
      </c>
      <c r="G5799">
        <v>2023</v>
      </c>
      <c r="H5799">
        <v>36</v>
      </c>
      <c r="I5799" t="s">
        <v>119</v>
      </c>
      <c r="J5799">
        <v>7</v>
      </c>
      <c r="K5799" t="s">
        <v>28</v>
      </c>
      <c r="L5799">
        <v>12</v>
      </c>
      <c r="N5799">
        <v>3</v>
      </c>
      <c r="R5799" s="2">
        <f t="shared" si="181"/>
        <v>0.94</v>
      </c>
      <c r="S5799" s="2">
        <f>IF(AND(P5799&lt;&gt;"_U",P5799&lt;&gt;"c",J5799&lt;&gt;99,J5799&lt;&gt;9),IFERROR(VLOOKUP(A5799,'TA Total'!$A$2:$N$10000,14,0),"."),".")</f>
        <v>318</v>
      </c>
    </row>
    <row r="5800" spans="1:19" x14ac:dyDescent="0.4">
      <c r="A5800" s="2" t="str">
        <f t="shared" si="180"/>
        <v>2023|Ruapehu District|13</v>
      </c>
      <c r="B5800" t="s">
        <v>16</v>
      </c>
      <c r="C5800" t="s">
        <v>17</v>
      </c>
      <c r="D5800" t="s">
        <v>18</v>
      </c>
      <c r="E5800" t="s">
        <v>19</v>
      </c>
      <c r="F5800">
        <v>2023</v>
      </c>
      <c r="G5800">
        <v>2023</v>
      </c>
      <c r="H5800">
        <v>36</v>
      </c>
      <c r="I5800" t="s">
        <v>119</v>
      </c>
      <c r="J5800">
        <v>7</v>
      </c>
      <c r="K5800" t="s">
        <v>28</v>
      </c>
      <c r="L5800">
        <v>13</v>
      </c>
      <c r="N5800">
        <v>0</v>
      </c>
      <c r="R5800" s="2">
        <f t="shared" si="181"/>
        <v>0</v>
      </c>
      <c r="S5800" s="2">
        <f>IF(AND(P5800&lt;&gt;"_U",P5800&lt;&gt;"c",J5800&lt;&gt;99,J5800&lt;&gt;9),IFERROR(VLOOKUP(A5800,'TA Total'!$A$2:$N$10000,14,0),"."),".")</f>
        <v>99</v>
      </c>
    </row>
    <row r="5801" spans="1:19" x14ac:dyDescent="0.4">
      <c r="A5801" s="2" t="str">
        <f t="shared" si="180"/>
        <v>2023|Ruapehu District|999</v>
      </c>
      <c r="B5801" t="s">
        <v>16</v>
      </c>
      <c r="C5801" t="s">
        <v>17</v>
      </c>
      <c r="D5801" t="s">
        <v>18</v>
      </c>
      <c r="E5801" t="s">
        <v>19</v>
      </c>
      <c r="F5801">
        <v>2023</v>
      </c>
      <c r="G5801">
        <v>2023</v>
      </c>
      <c r="H5801">
        <v>36</v>
      </c>
      <c r="I5801" t="s">
        <v>119</v>
      </c>
      <c r="J5801">
        <v>7</v>
      </c>
      <c r="K5801" t="s">
        <v>28</v>
      </c>
      <c r="L5801">
        <v>999</v>
      </c>
      <c r="N5801">
        <v>105</v>
      </c>
      <c r="R5801" s="2">
        <f t="shared" si="181"/>
        <v>2.38</v>
      </c>
      <c r="S5801" s="2">
        <f>IF(AND(P5801&lt;&gt;"_U",P5801&lt;&gt;"c",J5801&lt;&gt;99,J5801&lt;&gt;9),IFERROR(VLOOKUP(A5801,'TA Total'!$A$2:$N$10000,14,0),"."),".")</f>
        <v>4419</v>
      </c>
    </row>
    <row r="5802" spans="1:19" x14ac:dyDescent="0.4">
      <c r="A5802" s="2" t="str">
        <f t="shared" si="180"/>
        <v>2023|Ruapehu District|10</v>
      </c>
      <c r="B5802" t="s">
        <v>16</v>
      </c>
      <c r="C5802" t="s">
        <v>17</v>
      </c>
      <c r="D5802" t="s">
        <v>18</v>
      </c>
      <c r="E5802" t="s">
        <v>19</v>
      </c>
      <c r="F5802">
        <v>2023</v>
      </c>
      <c r="G5802">
        <v>2023</v>
      </c>
      <c r="H5802">
        <v>36</v>
      </c>
      <c r="I5802" t="s">
        <v>119</v>
      </c>
      <c r="J5802">
        <v>77</v>
      </c>
      <c r="K5802" t="s">
        <v>29</v>
      </c>
      <c r="L5802">
        <v>10</v>
      </c>
      <c r="N5802">
        <v>3</v>
      </c>
      <c r="R5802" s="2">
        <f t="shared" si="181"/>
        <v>100</v>
      </c>
      <c r="S5802" s="2">
        <f>IF(AND(P5802&lt;&gt;"_U",P5802&lt;&gt;"c",J5802&lt;&gt;99,J5802&lt;&gt;9),IFERROR(VLOOKUP(A5802,'TA Total'!$A$2:$N$10000,14,0),"."),".")</f>
        <v>3</v>
      </c>
    </row>
    <row r="5803" spans="1:19" x14ac:dyDescent="0.4">
      <c r="A5803" s="2" t="str">
        <f t="shared" si="180"/>
        <v>2023|Ruapehu District|11</v>
      </c>
      <c r="B5803" t="s">
        <v>16</v>
      </c>
      <c r="C5803" t="s">
        <v>17</v>
      </c>
      <c r="D5803" t="s">
        <v>18</v>
      </c>
      <c r="E5803" t="s">
        <v>19</v>
      </c>
      <c r="F5803">
        <v>2023</v>
      </c>
      <c r="G5803">
        <v>2023</v>
      </c>
      <c r="H5803">
        <v>36</v>
      </c>
      <c r="I5803" t="s">
        <v>119</v>
      </c>
      <c r="J5803">
        <v>77</v>
      </c>
      <c r="K5803" t="s">
        <v>29</v>
      </c>
      <c r="L5803">
        <v>11</v>
      </c>
      <c r="N5803">
        <v>3999</v>
      </c>
      <c r="R5803" s="2">
        <f t="shared" si="181"/>
        <v>100</v>
      </c>
      <c r="S5803" s="2">
        <f>IF(AND(P5803&lt;&gt;"_U",P5803&lt;&gt;"c",J5803&lt;&gt;99,J5803&lt;&gt;9),IFERROR(VLOOKUP(A5803,'TA Total'!$A$2:$N$10000,14,0),"."),".")</f>
        <v>3999</v>
      </c>
    </row>
    <row r="5804" spans="1:19" x14ac:dyDescent="0.4">
      <c r="A5804" s="2" t="str">
        <f t="shared" si="180"/>
        <v>2023|Ruapehu District|12</v>
      </c>
      <c r="B5804" t="s">
        <v>16</v>
      </c>
      <c r="C5804" t="s">
        <v>17</v>
      </c>
      <c r="D5804" t="s">
        <v>18</v>
      </c>
      <c r="E5804" t="s">
        <v>19</v>
      </c>
      <c r="F5804">
        <v>2023</v>
      </c>
      <c r="G5804">
        <v>2023</v>
      </c>
      <c r="H5804">
        <v>36</v>
      </c>
      <c r="I5804" t="s">
        <v>119</v>
      </c>
      <c r="J5804">
        <v>77</v>
      </c>
      <c r="K5804" t="s">
        <v>29</v>
      </c>
      <c r="L5804">
        <v>12</v>
      </c>
      <c r="N5804">
        <v>318</v>
      </c>
      <c r="R5804" s="2">
        <f t="shared" si="181"/>
        <v>100</v>
      </c>
      <c r="S5804" s="2">
        <f>IF(AND(P5804&lt;&gt;"_U",P5804&lt;&gt;"c",J5804&lt;&gt;99,J5804&lt;&gt;9),IFERROR(VLOOKUP(A5804,'TA Total'!$A$2:$N$10000,14,0),"."),".")</f>
        <v>318</v>
      </c>
    </row>
    <row r="5805" spans="1:19" x14ac:dyDescent="0.4">
      <c r="A5805" s="2" t="str">
        <f t="shared" si="180"/>
        <v>2023|Ruapehu District|13</v>
      </c>
      <c r="B5805" t="s">
        <v>16</v>
      </c>
      <c r="C5805" t="s">
        <v>17</v>
      </c>
      <c r="D5805" t="s">
        <v>18</v>
      </c>
      <c r="E5805" t="s">
        <v>19</v>
      </c>
      <c r="F5805">
        <v>2023</v>
      </c>
      <c r="G5805">
        <v>2023</v>
      </c>
      <c r="H5805">
        <v>36</v>
      </c>
      <c r="I5805" t="s">
        <v>119</v>
      </c>
      <c r="J5805">
        <v>77</v>
      </c>
      <c r="K5805" t="s">
        <v>29</v>
      </c>
      <c r="L5805">
        <v>13</v>
      </c>
      <c r="N5805">
        <v>99</v>
      </c>
      <c r="R5805" s="2">
        <f t="shared" si="181"/>
        <v>100</v>
      </c>
      <c r="S5805" s="2">
        <f>IF(AND(P5805&lt;&gt;"_U",P5805&lt;&gt;"c",J5805&lt;&gt;99,J5805&lt;&gt;9),IFERROR(VLOOKUP(A5805,'TA Total'!$A$2:$N$10000,14,0),"."),".")</f>
        <v>99</v>
      </c>
    </row>
    <row r="5806" spans="1:19" x14ac:dyDescent="0.4">
      <c r="A5806" s="2" t="str">
        <f t="shared" si="180"/>
        <v>2023|Ruapehu District|999</v>
      </c>
      <c r="B5806" t="s">
        <v>16</v>
      </c>
      <c r="C5806" t="s">
        <v>17</v>
      </c>
      <c r="D5806" t="s">
        <v>18</v>
      </c>
      <c r="E5806" t="s">
        <v>19</v>
      </c>
      <c r="F5806">
        <v>2023</v>
      </c>
      <c r="G5806">
        <v>2023</v>
      </c>
      <c r="H5806">
        <v>36</v>
      </c>
      <c r="I5806" t="s">
        <v>119</v>
      </c>
      <c r="J5806">
        <v>77</v>
      </c>
      <c r="K5806" t="s">
        <v>29</v>
      </c>
      <c r="L5806">
        <v>999</v>
      </c>
      <c r="N5806">
        <v>4419</v>
      </c>
      <c r="R5806" s="2">
        <f t="shared" si="181"/>
        <v>100</v>
      </c>
      <c r="S5806" s="2">
        <f>IF(AND(P5806&lt;&gt;"_U",P5806&lt;&gt;"c",J5806&lt;&gt;99,J5806&lt;&gt;9),IFERROR(VLOOKUP(A5806,'TA Total'!$A$2:$N$10000,14,0),"."),".")</f>
        <v>4419</v>
      </c>
    </row>
    <row r="5807" spans="1:19" x14ac:dyDescent="0.4">
      <c r="A5807" s="2" t="str">
        <f t="shared" si="180"/>
        <v>2023|Ruapehu District|10</v>
      </c>
      <c r="B5807" t="s">
        <v>16</v>
      </c>
      <c r="C5807" t="s">
        <v>17</v>
      </c>
      <c r="D5807" t="s">
        <v>18</v>
      </c>
      <c r="E5807" t="s">
        <v>19</v>
      </c>
      <c r="F5807">
        <v>2023</v>
      </c>
      <c r="G5807">
        <v>2023</v>
      </c>
      <c r="H5807">
        <v>36</v>
      </c>
      <c r="I5807" t="s">
        <v>119</v>
      </c>
      <c r="J5807">
        <v>8</v>
      </c>
      <c r="K5807" t="s">
        <v>30</v>
      </c>
      <c r="L5807">
        <v>10</v>
      </c>
      <c r="N5807">
        <v>0</v>
      </c>
      <c r="R5807" s="2">
        <f t="shared" si="181"/>
        <v>0</v>
      </c>
      <c r="S5807" s="2">
        <f>IF(AND(P5807&lt;&gt;"_U",P5807&lt;&gt;"c",J5807&lt;&gt;99,J5807&lt;&gt;9),IFERROR(VLOOKUP(A5807,'TA Total'!$A$2:$N$10000,14,0),"."),".")</f>
        <v>3</v>
      </c>
    </row>
    <row r="5808" spans="1:19" x14ac:dyDescent="0.4">
      <c r="A5808" s="2" t="str">
        <f t="shared" si="180"/>
        <v>2023|Ruapehu District|11</v>
      </c>
      <c r="B5808" t="s">
        <v>16</v>
      </c>
      <c r="C5808" t="s">
        <v>17</v>
      </c>
      <c r="D5808" t="s">
        <v>18</v>
      </c>
      <c r="E5808" t="s">
        <v>19</v>
      </c>
      <c r="F5808">
        <v>2023</v>
      </c>
      <c r="G5808">
        <v>2023</v>
      </c>
      <c r="H5808">
        <v>36</v>
      </c>
      <c r="I5808" t="s">
        <v>119</v>
      </c>
      <c r="J5808">
        <v>8</v>
      </c>
      <c r="K5808" t="s">
        <v>30</v>
      </c>
      <c r="L5808">
        <v>11</v>
      </c>
      <c r="N5808">
        <v>93</v>
      </c>
      <c r="R5808" s="2">
        <f t="shared" si="181"/>
        <v>2.33</v>
      </c>
      <c r="S5808" s="2">
        <f>IF(AND(P5808&lt;&gt;"_U",P5808&lt;&gt;"c",J5808&lt;&gt;99,J5808&lt;&gt;9),IFERROR(VLOOKUP(A5808,'TA Total'!$A$2:$N$10000,14,0),"."),".")</f>
        <v>3999</v>
      </c>
    </row>
    <row r="5809" spans="1:19" x14ac:dyDescent="0.4">
      <c r="A5809" s="2" t="str">
        <f t="shared" si="180"/>
        <v>2023|Ruapehu District|12</v>
      </c>
      <c r="B5809" t="s">
        <v>16</v>
      </c>
      <c r="C5809" t="s">
        <v>17</v>
      </c>
      <c r="D5809" t="s">
        <v>18</v>
      </c>
      <c r="E5809" t="s">
        <v>19</v>
      </c>
      <c r="F5809">
        <v>2023</v>
      </c>
      <c r="G5809">
        <v>2023</v>
      </c>
      <c r="H5809">
        <v>36</v>
      </c>
      <c r="I5809" t="s">
        <v>119</v>
      </c>
      <c r="J5809">
        <v>8</v>
      </c>
      <c r="K5809" t="s">
        <v>30</v>
      </c>
      <c r="L5809">
        <v>12</v>
      </c>
      <c r="N5809">
        <v>6</v>
      </c>
      <c r="R5809" s="2">
        <f t="shared" si="181"/>
        <v>1.89</v>
      </c>
      <c r="S5809" s="2">
        <f>IF(AND(P5809&lt;&gt;"_U",P5809&lt;&gt;"c",J5809&lt;&gt;99,J5809&lt;&gt;9),IFERROR(VLOOKUP(A5809,'TA Total'!$A$2:$N$10000,14,0),"."),".")</f>
        <v>318</v>
      </c>
    </row>
    <row r="5810" spans="1:19" x14ac:dyDescent="0.4">
      <c r="A5810" s="2" t="str">
        <f t="shared" si="180"/>
        <v>2023|Ruapehu District|13</v>
      </c>
      <c r="B5810" t="s">
        <v>16</v>
      </c>
      <c r="C5810" t="s">
        <v>17</v>
      </c>
      <c r="D5810" t="s">
        <v>18</v>
      </c>
      <c r="E5810" t="s">
        <v>19</v>
      </c>
      <c r="F5810">
        <v>2023</v>
      </c>
      <c r="G5810">
        <v>2023</v>
      </c>
      <c r="H5810">
        <v>36</v>
      </c>
      <c r="I5810" t="s">
        <v>119</v>
      </c>
      <c r="J5810">
        <v>8</v>
      </c>
      <c r="K5810" t="s">
        <v>30</v>
      </c>
      <c r="L5810">
        <v>13</v>
      </c>
      <c r="N5810">
        <v>9</v>
      </c>
      <c r="R5810" s="2">
        <f t="shared" si="181"/>
        <v>9.09</v>
      </c>
      <c r="S5810" s="2">
        <f>IF(AND(P5810&lt;&gt;"_U",P5810&lt;&gt;"c",J5810&lt;&gt;99,J5810&lt;&gt;9),IFERROR(VLOOKUP(A5810,'TA Total'!$A$2:$N$10000,14,0),"."),".")</f>
        <v>99</v>
      </c>
    </row>
    <row r="5811" spans="1:19" x14ac:dyDescent="0.4">
      <c r="A5811" s="2" t="str">
        <f t="shared" si="180"/>
        <v>2023|Ruapehu District|999</v>
      </c>
      <c r="B5811" t="s">
        <v>16</v>
      </c>
      <c r="C5811" t="s">
        <v>17</v>
      </c>
      <c r="D5811" t="s">
        <v>18</v>
      </c>
      <c r="E5811" t="s">
        <v>19</v>
      </c>
      <c r="F5811">
        <v>2023</v>
      </c>
      <c r="G5811">
        <v>2023</v>
      </c>
      <c r="H5811">
        <v>36</v>
      </c>
      <c r="I5811" t="s">
        <v>119</v>
      </c>
      <c r="J5811">
        <v>8</v>
      </c>
      <c r="K5811" t="s">
        <v>30</v>
      </c>
      <c r="L5811">
        <v>999</v>
      </c>
      <c r="N5811">
        <v>105</v>
      </c>
      <c r="R5811" s="2">
        <f t="shared" si="181"/>
        <v>2.38</v>
      </c>
      <c r="S5811" s="2">
        <f>IF(AND(P5811&lt;&gt;"_U",P5811&lt;&gt;"c",J5811&lt;&gt;99,J5811&lt;&gt;9),IFERROR(VLOOKUP(A5811,'TA Total'!$A$2:$N$10000,14,0),"."),".")</f>
        <v>4419</v>
      </c>
    </row>
    <row r="5812" spans="1:19" x14ac:dyDescent="0.4">
      <c r="A5812" s="2" t="str">
        <f t="shared" si="180"/>
        <v>2023|Ruapehu District|10</v>
      </c>
      <c r="B5812" t="s">
        <v>16</v>
      </c>
      <c r="C5812" t="s">
        <v>17</v>
      </c>
      <c r="D5812" t="s">
        <v>18</v>
      </c>
      <c r="E5812" t="s">
        <v>19</v>
      </c>
      <c r="F5812">
        <v>2023</v>
      </c>
      <c r="G5812">
        <v>2023</v>
      </c>
      <c r="H5812">
        <v>36</v>
      </c>
      <c r="I5812" t="s">
        <v>119</v>
      </c>
      <c r="J5812">
        <v>9</v>
      </c>
      <c r="K5812" t="s">
        <v>31</v>
      </c>
      <c r="L5812">
        <v>10</v>
      </c>
      <c r="N5812">
        <v>0</v>
      </c>
      <c r="R5812" s="2" t="str">
        <f t="shared" si="181"/>
        <v>.</v>
      </c>
      <c r="S5812" s="2" t="str">
        <f>IF(AND(P5812&lt;&gt;"_U",P5812&lt;&gt;"c",J5812&lt;&gt;99,J5812&lt;&gt;9),IFERROR(VLOOKUP(A5812,'TA Total'!$A$2:$N$10000,14,0),"."),".")</f>
        <v>.</v>
      </c>
    </row>
    <row r="5813" spans="1:19" x14ac:dyDescent="0.4">
      <c r="A5813" s="2" t="str">
        <f t="shared" si="180"/>
        <v>2023|Ruapehu District|11</v>
      </c>
      <c r="B5813" t="s">
        <v>16</v>
      </c>
      <c r="C5813" t="s">
        <v>17</v>
      </c>
      <c r="D5813" t="s">
        <v>18</v>
      </c>
      <c r="E5813" t="s">
        <v>19</v>
      </c>
      <c r="F5813">
        <v>2023</v>
      </c>
      <c r="G5813">
        <v>2023</v>
      </c>
      <c r="H5813">
        <v>36</v>
      </c>
      <c r="I5813" t="s">
        <v>119</v>
      </c>
      <c r="J5813">
        <v>9</v>
      </c>
      <c r="K5813" t="s">
        <v>31</v>
      </c>
      <c r="L5813">
        <v>11</v>
      </c>
      <c r="N5813">
        <v>624</v>
      </c>
      <c r="R5813" s="2" t="str">
        <f t="shared" si="181"/>
        <v>.</v>
      </c>
      <c r="S5813" s="2" t="str">
        <f>IF(AND(P5813&lt;&gt;"_U",P5813&lt;&gt;"c",J5813&lt;&gt;99,J5813&lt;&gt;9),IFERROR(VLOOKUP(A5813,'TA Total'!$A$2:$N$10000,14,0),"."),".")</f>
        <v>.</v>
      </c>
    </row>
    <row r="5814" spans="1:19" x14ac:dyDescent="0.4">
      <c r="A5814" s="2" t="str">
        <f t="shared" si="180"/>
        <v>2023|Ruapehu District|12</v>
      </c>
      <c r="B5814" t="s">
        <v>16</v>
      </c>
      <c r="C5814" t="s">
        <v>17</v>
      </c>
      <c r="D5814" t="s">
        <v>18</v>
      </c>
      <c r="E5814" t="s">
        <v>19</v>
      </c>
      <c r="F5814">
        <v>2023</v>
      </c>
      <c r="G5814">
        <v>2023</v>
      </c>
      <c r="H5814">
        <v>36</v>
      </c>
      <c r="I5814" t="s">
        <v>119</v>
      </c>
      <c r="J5814">
        <v>9</v>
      </c>
      <c r="K5814" t="s">
        <v>31</v>
      </c>
      <c r="L5814">
        <v>12</v>
      </c>
      <c r="N5814">
        <v>87</v>
      </c>
      <c r="R5814" s="2" t="str">
        <f t="shared" si="181"/>
        <v>.</v>
      </c>
      <c r="S5814" s="2" t="str">
        <f>IF(AND(P5814&lt;&gt;"_U",P5814&lt;&gt;"c",J5814&lt;&gt;99,J5814&lt;&gt;9),IFERROR(VLOOKUP(A5814,'TA Total'!$A$2:$N$10000,14,0),"."),".")</f>
        <v>.</v>
      </c>
    </row>
    <row r="5815" spans="1:19" x14ac:dyDescent="0.4">
      <c r="A5815" s="2" t="str">
        <f t="shared" si="180"/>
        <v>2023|Ruapehu District|13</v>
      </c>
      <c r="B5815" t="s">
        <v>16</v>
      </c>
      <c r="C5815" t="s">
        <v>17</v>
      </c>
      <c r="D5815" t="s">
        <v>18</v>
      </c>
      <c r="E5815" t="s">
        <v>19</v>
      </c>
      <c r="F5815">
        <v>2023</v>
      </c>
      <c r="G5815">
        <v>2023</v>
      </c>
      <c r="H5815">
        <v>36</v>
      </c>
      <c r="I5815" t="s">
        <v>119</v>
      </c>
      <c r="J5815">
        <v>9</v>
      </c>
      <c r="K5815" t="s">
        <v>31</v>
      </c>
      <c r="L5815">
        <v>13</v>
      </c>
      <c r="N5815">
        <v>144</v>
      </c>
      <c r="R5815" s="2" t="str">
        <f t="shared" si="181"/>
        <v>.</v>
      </c>
      <c r="S5815" s="2" t="str">
        <f>IF(AND(P5815&lt;&gt;"_U",P5815&lt;&gt;"c",J5815&lt;&gt;99,J5815&lt;&gt;9),IFERROR(VLOOKUP(A5815,'TA Total'!$A$2:$N$10000,14,0),"."),".")</f>
        <v>.</v>
      </c>
    </row>
    <row r="5816" spans="1:19" x14ac:dyDescent="0.4">
      <c r="A5816" s="2" t="str">
        <f t="shared" si="180"/>
        <v>2023|Ruapehu District|999</v>
      </c>
      <c r="B5816" t="s">
        <v>16</v>
      </c>
      <c r="C5816" t="s">
        <v>17</v>
      </c>
      <c r="D5816" t="s">
        <v>18</v>
      </c>
      <c r="E5816" t="s">
        <v>19</v>
      </c>
      <c r="F5816">
        <v>2023</v>
      </c>
      <c r="G5816">
        <v>2023</v>
      </c>
      <c r="H5816">
        <v>36</v>
      </c>
      <c r="I5816" t="s">
        <v>119</v>
      </c>
      <c r="J5816">
        <v>9</v>
      </c>
      <c r="K5816" t="s">
        <v>31</v>
      </c>
      <c r="L5816">
        <v>999</v>
      </c>
      <c r="N5816">
        <v>852</v>
      </c>
      <c r="R5816" s="2" t="str">
        <f t="shared" si="181"/>
        <v>.</v>
      </c>
      <c r="S5816" s="2" t="str">
        <f>IF(AND(P5816&lt;&gt;"_U",P5816&lt;&gt;"c",J5816&lt;&gt;99,J5816&lt;&gt;9),IFERROR(VLOOKUP(A5816,'TA Total'!$A$2:$N$10000,14,0),"."),".")</f>
        <v>.</v>
      </c>
    </row>
    <row r="5817" spans="1:19" x14ac:dyDescent="0.4">
      <c r="A5817" s="2" t="str">
        <f t="shared" si="180"/>
        <v>2023|Ruapehu District|10</v>
      </c>
      <c r="B5817" t="s">
        <v>16</v>
      </c>
      <c r="C5817" t="s">
        <v>17</v>
      </c>
      <c r="D5817" t="s">
        <v>18</v>
      </c>
      <c r="E5817" t="s">
        <v>19</v>
      </c>
      <c r="F5817">
        <v>2023</v>
      </c>
      <c r="G5817">
        <v>2023</v>
      </c>
      <c r="H5817">
        <v>36</v>
      </c>
      <c r="I5817" t="s">
        <v>119</v>
      </c>
      <c r="J5817">
        <v>99</v>
      </c>
      <c r="K5817" t="s">
        <v>32</v>
      </c>
      <c r="L5817">
        <v>10</v>
      </c>
      <c r="N5817">
        <v>3</v>
      </c>
      <c r="R5817" s="2" t="str">
        <f t="shared" si="181"/>
        <v>.</v>
      </c>
      <c r="S5817" s="2" t="str">
        <f>IF(AND(P5817&lt;&gt;"_U",P5817&lt;&gt;"c",J5817&lt;&gt;99,J5817&lt;&gt;9),IFERROR(VLOOKUP(A5817,'TA Total'!$A$2:$N$10000,14,0),"."),".")</f>
        <v>.</v>
      </c>
    </row>
    <row r="5818" spans="1:19" x14ac:dyDescent="0.4">
      <c r="A5818" s="2" t="str">
        <f t="shared" si="180"/>
        <v>2023|Ruapehu District|11</v>
      </c>
      <c r="B5818" t="s">
        <v>16</v>
      </c>
      <c r="C5818" t="s">
        <v>17</v>
      </c>
      <c r="D5818" t="s">
        <v>18</v>
      </c>
      <c r="E5818" t="s">
        <v>19</v>
      </c>
      <c r="F5818">
        <v>2023</v>
      </c>
      <c r="G5818">
        <v>2023</v>
      </c>
      <c r="H5818">
        <v>36</v>
      </c>
      <c r="I5818" t="s">
        <v>119</v>
      </c>
      <c r="J5818">
        <v>99</v>
      </c>
      <c r="K5818" t="s">
        <v>32</v>
      </c>
      <c r="L5818">
        <v>11</v>
      </c>
      <c r="N5818">
        <v>4620</v>
      </c>
      <c r="R5818" s="2" t="str">
        <f t="shared" si="181"/>
        <v>.</v>
      </c>
      <c r="S5818" s="2" t="str">
        <f>IF(AND(P5818&lt;&gt;"_U",P5818&lt;&gt;"c",J5818&lt;&gt;99,J5818&lt;&gt;9),IFERROR(VLOOKUP(A5818,'TA Total'!$A$2:$N$10000,14,0),"."),".")</f>
        <v>.</v>
      </c>
    </row>
    <row r="5819" spans="1:19" x14ac:dyDescent="0.4">
      <c r="A5819" s="2" t="str">
        <f t="shared" si="180"/>
        <v>2023|Ruapehu District|12</v>
      </c>
      <c r="B5819" t="s">
        <v>16</v>
      </c>
      <c r="C5819" t="s">
        <v>17</v>
      </c>
      <c r="D5819" t="s">
        <v>18</v>
      </c>
      <c r="E5819" t="s">
        <v>19</v>
      </c>
      <c r="F5819">
        <v>2023</v>
      </c>
      <c r="G5819">
        <v>2023</v>
      </c>
      <c r="H5819">
        <v>36</v>
      </c>
      <c r="I5819" t="s">
        <v>119</v>
      </c>
      <c r="J5819">
        <v>99</v>
      </c>
      <c r="K5819" t="s">
        <v>32</v>
      </c>
      <c r="L5819">
        <v>12</v>
      </c>
      <c r="N5819">
        <v>405</v>
      </c>
      <c r="R5819" s="2" t="str">
        <f t="shared" si="181"/>
        <v>.</v>
      </c>
      <c r="S5819" s="2" t="str">
        <f>IF(AND(P5819&lt;&gt;"_U",P5819&lt;&gt;"c",J5819&lt;&gt;99,J5819&lt;&gt;9),IFERROR(VLOOKUP(A5819,'TA Total'!$A$2:$N$10000,14,0),"."),".")</f>
        <v>.</v>
      </c>
    </row>
    <row r="5820" spans="1:19" x14ac:dyDescent="0.4">
      <c r="A5820" s="2" t="str">
        <f t="shared" si="180"/>
        <v>2023|Ruapehu District|13</v>
      </c>
      <c r="B5820" t="s">
        <v>16</v>
      </c>
      <c r="C5820" t="s">
        <v>17</v>
      </c>
      <c r="D5820" t="s">
        <v>18</v>
      </c>
      <c r="E5820" t="s">
        <v>19</v>
      </c>
      <c r="F5820">
        <v>2023</v>
      </c>
      <c r="G5820">
        <v>2023</v>
      </c>
      <c r="H5820">
        <v>36</v>
      </c>
      <c r="I5820" t="s">
        <v>119</v>
      </c>
      <c r="J5820">
        <v>99</v>
      </c>
      <c r="K5820" t="s">
        <v>32</v>
      </c>
      <c r="L5820">
        <v>13</v>
      </c>
      <c r="N5820">
        <v>243</v>
      </c>
      <c r="R5820" s="2" t="str">
        <f t="shared" si="181"/>
        <v>.</v>
      </c>
      <c r="S5820" s="2" t="str">
        <f>IF(AND(P5820&lt;&gt;"_U",P5820&lt;&gt;"c",J5820&lt;&gt;99,J5820&lt;&gt;9),IFERROR(VLOOKUP(A5820,'TA Total'!$A$2:$N$10000,14,0),"."),".")</f>
        <v>.</v>
      </c>
    </row>
    <row r="5821" spans="1:19" x14ac:dyDescent="0.4">
      <c r="A5821" s="2" t="str">
        <f t="shared" si="180"/>
        <v>2023|Ruapehu District|999</v>
      </c>
      <c r="B5821" t="s">
        <v>16</v>
      </c>
      <c r="C5821" t="s">
        <v>17</v>
      </c>
      <c r="D5821" t="s">
        <v>18</v>
      </c>
      <c r="E5821" t="s">
        <v>19</v>
      </c>
      <c r="F5821">
        <v>2023</v>
      </c>
      <c r="G5821">
        <v>2023</v>
      </c>
      <c r="H5821">
        <v>36</v>
      </c>
      <c r="I5821" t="s">
        <v>119</v>
      </c>
      <c r="J5821">
        <v>99</v>
      </c>
      <c r="K5821" t="s">
        <v>32</v>
      </c>
      <c r="L5821">
        <v>999</v>
      </c>
      <c r="N5821">
        <v>5271</v>
      </c>
      <c r="R5821" s="2" t="str">
        <f t="shared" si="181"/>
        <v>.</v>
      </c>
      <c r="S5821" s="2" t="str">
        <f>IF(AND(P5821&lt;&gt;"_U",P5821&lt;&gt;"c",J5821&lt;&gt;99,J5821&lt;&gt;9),IFERROR(VLOOKUP(A5821,'TA Total'!$A$2:$N$10000,14,0),"."),".")</f>
        <v>.</v>
      </c>
    </row>
    <row r="5822" spans="1:19" x14ac:dyDescent="0.4">
      <c r="A5822" s="2" t="str">
        <f t="shared" si="180"/>
        <v>2023|Whanganui District|10</v>
      </c>
      <c r="B5822" t="s">
        <v>16</v>
      </c>
      <c r="C5822" t="s">
        <v>17</v>
      </c>
      <c r="D5822" t="s">
        <v>18</v>
      </c>
      <c r="E5822" t="s">
        <v>19</v>
      </c>
      <c r="F5822">
        <v>2023</v>
      </c>
      <c r="G5822">
        <v>2023</v>
      </c>
      <c r="H5822">
        <v>37</v>
      </c>
      <c r="I5822" t="s">
        <v>118</v>
      </c>
      <c r="J5822">
        <v>0</v>
      </c>
      <c r="K5822" t="s">
        <v>21</v>
      </c>
      <c r="L5822">
        <v>10</v>
      </c>
      <c r="N5822">
        <v>0</v>
      </c>
      <c r="R5822" s="2">
        <f t="shared" si="181"/>
        <v>0</v>
      </c>
      <c r="S5822" s="2">
        <f>IF(AND(P5822&lt;&gt;"_U",P5822&lt;&gt;"c",J5822&lt;&gt;99,J5822&lt;&gt;9),IFERROR(VLOOKUP(A5822,'TA Total'!$A$2:$N$10000,14,0),"."),".")</f>
        <v>9</v>
      </c>
    </row>
    <row r="5823" spans="1:19" x14ac:dyDescent="0.4">
      <c r="A5823" s="2" t="str">
        <f t="shared" si="180"/>
        <v>2023|Whanganui District|11</v>
      </c>
      <c r="B5823" t="s">
        <v>16</v>
      </c>
      <c r="C5823" t="s">
        <v>17</v>
      </c>
      <c r="D5823" t="s">
        <v>18</v>
      </c>
      <c r="E5823" t="s">
        <v>19</v>
      </c>
      <c r="F5823">
        <v>2023</v>
      </c>
      <c r="G5823">
        <v>2023</v>
      </c>
      <c r="H5823">
        <v>37</v>
      </c>
      <c r="I5823" t="s">
        <v>118</v>
      </c>
      <c r="J5823">
        <v>0</v>
      </c>
      <c r="K5823" t="s">
        <v>21</v>
      </c>
      <c r="L5823">
        <v>11</v>
      </c>
      <c r="N5823">
        <v>126</v>
      </c>
      <c r="R5823" s="2">
        <f t="shared" si="181"/>
        <v>0.88</v>
      </c>
      <c r="S5823" s="2">
        <f>IF(AND(P5823&lt;&gt;"_U",P5823&lt;&gt;"c",J5823&lt;&gt;99,J5823&lt;&gt;9),IFERROR(VLOOKUP(A5823,'TA Total'!$A$2:$N$10000,14,0),"."),".")</f>
        <v>14385</v>
      </c>
    </row>
    <row r="5824" spans="1:19" x14ac:dyDescent="0.4">
      <c r="A5824" s="2" t="str">
        <f t="shared" si="180"/>
        <v>2023|Whanganui District|12</v>
      </c>
      <c r="B5824" t="s">
        <v>16</v>
      </c>
      <c r="C5824" t="s">
        <v>17</v>
      </c>
      <c r="D5824" t="s">
        <v>18</v>
      </c>
      <c r="E5824" t="s">
        <v>19</v>
      </c>
      <c r="F5824">
        <v>2023</v>
      </c>
      <c r="G5824">
        <v>2023</v>
      </c>
      <c r="H5824">
        <v>37</v>
      </c>
      <c r="I5824" t="s">
        <v>118</v>
      </c>
      <c r="J5824">
        <v>0</v>
      </c>
      <c r="K5824" t="s">
        <v>21</v>
      </c>
      <c r="L5824">
        <v>12</v>
      </c>
      <c r="N5824">
        <v>66</v>
      </c>
      <c r="R5824" s="2">
        <f t="shared" si="181"/>
        <v>2.76</v>
      </c>
      <c r="S5824" s="2">
        <f>IF(AND(P5824&lt;&gt;"_U",P5824&lt;&gt;"c",J5824&lt;&gt;99,J5824&lt;&gt;9),IFERROR(VLOOKUP(A5824,'TA Total'!$A$2:$N$10000,14,0),"."),".")</f>
        <v>2388</v>
      </c>
    </row>
    <row r="5825" spans="1:19" x14ac:dyDescent="0.4">
      <c r="A5825" s="2" t="str">
        <f t="shared" si="180"/>
        <v>2023|Whanganui District|13</v>
      </c>
      <c r="B5825" t="s">
        <v>16</v>
      </c>
      <c r="C5825" t="s">
        <v>17</v>
      </c>
      <c r="D5825" t="s">
        <v>18</v>
      </c>
      <c r="E5825" t="s">
        <v>19</v>
      </c>
      <c r="F5825">
        <v>2023</v>
      </c>
      <c r="G5825">
        <v>2023</v>
      </c>
      <c r="H5825">
        <v>37</v>
      </c>
      <c r="I5825" t="s">
        <v>118</v>
      </c>
      <c r="J5825">
        <v>0</v>
      </c>
      <c r="K5825" t="s">
        <v>21</v>
      </c>
      <c r="L5825">
        <v>13</v>
      </c>
      <c r="N5825">
        <v>12</v>
      </c>
      <c r="R5825" s="2">
        <f t="shared" si="181"/>
        <v>15.38</v>
      </c>
      <c r="S5825" s="2">
        <f>IF(AND(P5825&lt;&gt;"_U",P5825&lt;&gt;"c",J5825&lt;&gt;99,J5825&lt;&gt;9),IFERROR(VLOOKUP(A5825,'TA Total'!$A$2:$N$10000,14,0),"."),".")</f>
        <v>78</v>
      </c>
    </row>
    <row r="5826" spans="1:19" x14ac:dyDescent="0.4">
      <c r="A5826" s="2" t="str">
        <f t="shared" si="180"/>
        <v>2023|Whanganui District|999</v>
      </c>
      <c r="B5826" t="s">
        <v>16</v>
      </c>
      <c r="C5826" t="s">
        <v>17</v>
      </c>
      <c r="D5826" t="s">
        <v>18</v>
      </c>
      <c r="E5826" t="s">
        <v>19</v>
      </c>
      <c r="F5826">
        <v>2023</v>
      </c>
      <c r="G5826">
        <v>2023</v>
      </c>
      <c r="H5826">
        <v>37</v>
      </c>
      <c r="I5826" t="s">
        <v>118</v>
      </c>
      <c r="J5826">
        <v>0</v>
      </c>
      <c r="K5826" t="s">
        <v>21</v>
      </c>
      <c r="L5826">
        <v>999</v>
      </c>
      <c r="N5826">
        <v>204</v>
      </c>
      <c r="R5826" s="2">
        <f t="shared" si="181"/>
        <v>1.21</v>
      </c>
      <c r="S5826" s="2">
        <f>IF(AND(P5826&lt;&gt;"_U",P5826&lt;&gt;"c",J5826&lt;&gt;99,J5826&lt;&gt;9),IFERROR(VLOOKUP(A5826,'TA Total'!$A$2:$N$10000,14,0),"."),".")</f>
        <v>16863</v>
      </c>
    </row>
    <row r="5827" spans="1:19" x14ac:dyDescent="0.4">
      <c r="A5827" s="2" t="str">
        <f t="shared" ref="A5827:A5890" si="182">G5827&amp;"|"&amp;I5827&amp;"|"&amp;L5827</f>
        <v>2023|Whanganui District|10</v>
      </c>
      <c r="B5827" t="s">
        <v>16</v>
      </c>
      <c r="C5827" t="s">
        <v>17</v>
      </c>
      <c r="D5827" t="s">
        <v>18</v>
      </c>
      <c r="E5827" t="s">
        <v>19</v>
      </c>
      <c r="F5827">
        <v>2023</v>
      </c>
      <c r="G5827">
        <v>2023</v>
      </c>
      <c r="H5827">
        <v>37</v>
      </c>
      <c r="I5827" t="s">
        <v>118</v>
      </c>
      <c r="J5827">
        <v>1</v>
      </c>
      <c r="K5827" t="s">
        <v>22</v>
      </c>
      <c r="L5827">
        <v>10</v>
      </c>
      <c r="N5827">
        <v>6</v>
      </c>
      <c r="R5827" s="2">
        <f t="shared" ref="R5827:R5890" si="183">IF(P5827&lt;&gt;"_U",IFERROR((ROUND(N5827/S5827*100,2)),"."),".")</f>
        <v>66.67</v>
      </c>
      <c r="S5827" s="2">
        <f>IF(AND(P5827&lt;&gt;"_U",P5827&lt;&gt;"c",J5827&lt;&gt;99,J5827&lt;&gt;9),IFERROR(VLOOKUP(A5827,'TA Total'!$A$2:$N$10000,14,0),"."),".")</f>
        <v>9</v>
      </c>
    </row>
    <row r="5828" spans="1:19" x14ac:dyDescent="0.4">
      <c r="A5828" s="2" t="str">
        <f t="shared" si="182"/>
        <v>2023|Whanganui District|11</v>
      </c>
      <c r="B5828" t="s">
        <v>16</v>
      </c>
      <c r="C5828" t="s">
        <v>17</v>
      </c>
      <c r="D5828" t="s">
        <v>18</v>
      </c>
      <c r="E5828" t="s">
        <v>19</v>
      </c>
      <c r="F5828">
        <v>2023</v>
      </c>
      <c r="G5828">
        <v>2023</v>
      </c>
      <c r="H5828">
        <v>37</v>
      </c>
      <c r="I5828" t="s">
        <v>118</v>
      </c>
      <c r="J5828">
        <v>1</v>
      </c>
      <c r="K5828" t="s">
        <v>22</v>
      </c>
      <c r="L5828">
        <v>11</v>
      </c>
      <c r="N5828">
        <v>6828</v>
      </c>
      <c r="R5828" s="2">
        <f t="shared" si="183"/>
        <v>47.47</v>
      </c>
      <c r="S5828" s="2">
        <f>IF(AND(P5828&lt;&gt;"_U",P5828&lt;&gt;"c",J5828&lt;&gt;99,J5828&lt;&gt;9),IFERROR(VLOOKUP(A5828,'TA Total'!$A$2:$N$10000,14,0),"."),".")</f>
        <v>14385</v>
      </c>
    </row>
    <row r="5829" spans="1:19" x14ac:dyDescent="0.4">
      <c r="A5829" s="2" t="str">
        <f t="shared" si="182"/>
        <v>2023|Whanganui District|12</v>
      </c>
      <c r="B5829" t="s">
        <v>16</v>
      </c>
      <c r="C5829" t="s">
        <v>17</v>
      </c>
      <c r="D5829" t="s">
        <v>18</v>
      </c>
      <c r="E5829" t="s">
        <v>19</v>
      </c>
      <c r="F5829">
        <v>2023</v>
      </c>
      <c r="G5829">
        <v>2023</v>
      </c>
      <c r="H5829">
        <v>37</v>
      </c>
      <c r="I5829" t="s">
        <v>118</v>
      </c>
      <c r="J5829">
        <v>1</v>
      </c>
      <c r="K5829" t="s">
        <v>22</v>
      </c>
      <c r="L5829">
        <v>12</v>
      </c>
      <c r="N5829">
        <v>1278</v>
      </c>
      <c r="R5829" s="2">
        <f t="shared" si="183"/>
        <v>53.52</v>
      </c>
      <c r="S5829" s="2">
        <f>IF(AND(P5829&lt;&gt;"_U",P5829&lt;&gt;"c",J5829&lt;&gt;99,J5829&lt;&gt;9),IFERROR(VLOOKUP(A5829,'TA Total'!$A$2:$N$10000,14,0),"."),".")</f>
        <v>2388</v>
      </c>
    </row>
    <row r="5830" spans="1:19" x14ac:dyDescent="0.4">
      <c r="A5830" s="2" t="str">
        <f t="shared" si="182"/>
        <v>2023|Whanganui District|13</v>
      </c>
      <c r="B5830" t="s">
        <v>16</v>
      </c>
      <c r="C5830" t="s">
        <v>17</v>
      </c>
      <c r="D5830" t="s">
        <v>18</v>
      </c>
      <c r="E5830" t="s">
        <v>19</v>
      </c>
      <c r="F5830">
        <v>2023</v>
      </c>
      <c r="G5830">
        <v>2023</v>
      </c>
      <c r="H5830">
        <v>37</v>
      </c>
      <c r="I5830" t="s">
        <v>118</v>
      </c>
      <c r="J5830">
        <v>1</v>
      </c>
      <c r="K5830" t="s">
        <v>22</v>
      </c>
      <c r="L5830">
        <v>13</v>
      </c>
      <c r="N5830">
        <v>9</v>
      </c>
      <c r="R5830" s="2">
        <f t="shared" si="183"/>
        <v>11.54</v>
      </c>
      <c r="S5830" s="2">
        <f>IF(AND(P5830&lt;&gt;"_U",P5830&lt;&gt;"c",J5830&lt;&gt;99,J5830&lt;&gt;9),IFERROR(VLOOKUP(A5830,'TA Total'!$A$2:$N$10000,14,0),"."),".")</f>
        <v>78</v>
      </c>
    </row>
    <row r="5831" spans="1:19" x14ac:dyDescent="0.4">
      <c r="A5831" s="2" t="str">
        <f t="shared" si="182"/>
        <v>2023|Whanganui District|999</v>
      </c>
      <c r="B5831" t="s">
        <v>16</v>
      </c>
      <c r="C5831" t="s">
        <v>17</v>
      </c>
      <c r="D5831" t="s">
        <v>18</v>
      </c>
      <c r="E5831" t="s">
        <v>19</v>
      </c>
      <c r="F5831">
        <v>2023</v>
      </c>
      <c r="G5831">
        <v>2023</v>
      </c>
      <c r="H5831">
        <v>37</v>
      </c>
      <c r="I5831" t="s">
        <v>118</v>
      </c>
      <c r="J5831">
        <v>1</v>
      </c>
      <c r="K5831" t="s">
        <v>22</v>
      </c>
      <c r="L5831">
        <v>999</v>
      </c>
      <c r="N5831">
        <v>8121</v>
      </c>
      <c r="R5831" s="2">
        <f t="shared" si="183"/>
        <v>48.16</v>
      </c>
      <c r="S5831" s="2">
        <f>IF(AND(P5831&lt;&gt;"_U",P5831&lt;&gt;"c",J5831&lt;&gt;99,J5831&lt;&gt;9),IFERROR(VLOOKUP(A5831,'TA Total'!$A$2:$N$10000,14,0),"."),".")</f>
        <v>16863</v>
      </c>
    </row>
    <row r="5832" spans="1:19" x14ac:dyDescent="0.4">
      <c r="A5832" s="2" t="str">
        <f t="shared" si="182"/>
        <v>2023|Whanganui District|10</v>
      </c>
      <c r="B5832" t="s">
        <v>16</v>
      </c>
      <c r="C5832" t="s">
        <v>17</v>
      </c>
      <c r="D5832" t="s">
        <v>18</v>
      </c>
      <c r="E5832" t="s">
        <v>19</v>
      </c>
      <c r="F5832">
        <v>2023</v>
      </c>
      <c r="G5832">
        <v>2023</v>
      </c>
      <c r="H5832">
        <v>37</v>
      </c>
      <c r="I5832" t="s">
        <v>118</v>
      </c>
      <c r="J5832">
        <v>2</v>
      </c>
      <c r="K5832" t="s">
        <v>23</v>
      </c>
      <c r="L5832">
        <v>10</v>
      </c>
      <c r="N5832">
        <v>3</v>
      </c>
      <c r="R5832" s="2">
        <f t="shared" si="183"/>
        <v>33.33</v>
      </c>
      <c r="S5832" s="2">
        <f>IF(AND(P5832&lt;&gt;"_U",P5832&lt;&gt;"c",J5832&lt;&gt;99,J5832&lt;&gt;9),IFERROR(VLOOKUP(A5832,'TA Total'!$A$2:$N$10000,14,0),"."),".")</f>
        <v>9</v>
      </c>
    </row>
    <row r="5833" spans="1:19" x14ac:dyDescent="0.4">
      <c r="A5833" s="2" t="str">
        <f t="shared" si="182"/>
        <v>2023|Whanganui District|11</v>
      </c>
      <c r="B5833" t="s">
        <v>16</v>
      </c>
      <c r="C5833" t="s">
        <v>17</v>
      </c>
      <c r="D5833" t="s">
        <v>18</v>
      </c>
      <c r="E5833" t="s">
        <v>19</v>
      </c>
      <c r="F5833">
        <v>2023</v>
      </c>
      <c r="G5833">
        <v>2023</v>
      </c>
      <c r="H5833">
        <v>37</v>
      </c>
      <c r="I5833" t="s">
        <v>118</v>
      </c>
      <c r="J5833">
        <v>2</v>
      </c>
      <c r="K5833" t="s">
        <v>23</v>
      </c>
      <c r="L5833">
        <v>11</v>
      </c>
      <c r="N5833">
        <v>5256</v>
      </c>
      <c r="R5833" s="2">
        <f t="shared" si="183"/>
        <v>36.54</v>
      </c>
      <c r="S5833" s="2">
        <f>IF(AND(P5833&lt;&gt;"_U",P5833&lt;&gt;"c",J5833&lt;&gt;99,J5833&lt;&gt;9),IFERROR(VLOOKUP(A5833,'TA Total'!$A$2:$N$10000,14,0),"."),".")</f>
        <v>14385</v>
      </c>
    </row>
    <row r="5834" spans="1:19" x14ac:dyDescent="0.4">
      <c r="A5834" s="2" t="str">
        <f t="shared" si="182"/>
        <v>2023|Whanganui District|12</v>
      </c>
      <c r="B5834" t="s">
        <v>16</v>
      </c>
      <c r="C5834" t="s">
        <v>17</v>
      </c>
      <c r="D5834" t="s">
        <v>18</v>
      </c>
      <c r="E5834" t="s">
        <v>19</v>
      </c>
      <c r="F5834">
        <v>2023</v>
      </c>
      <c r="G5834">
        <v>2023</v>
      </c>
      <c r="H5834">
        <v>37</v>
      </c>
      <c r="I5834" t="s">
        <v>118</v>
      </c>
      <c r="J5834">
        <v>2</v>
      </c>
      <c r="K5834" t="s">
        <v>23</v>
      </c>
      <c r="L5834">
        <v>12</v>
      </c>
      <c r="N5834">
        <v>1167</v>
      </c>
      <c r="R5834" s="2">
        <f t="shared" si="183"/>
        <v>48.87</v>
      </c>
      <c r="S5834" s="2">
        <f>IF(AND(P5834&lt;&gt;"_U",P5834&lt;&gt;"c",J5834&lt;&gt;99,J5834&lt;&gt;9),IFERROR(VLOOKUP(A5834,'TA Total'!$A$2:$N$10000,14,0),"."),".")</f>
        <v>2388</v>
      </c>
    </row>
    <row r="5835" spans="1:19" x14ac:dyDescent="0.4">
      <c r="A5835" s="2" t="str">
        <f t="shared" si="182"/>
        <v>2023|Whanganui District|13</v>
      </c>
      <c r="B5835" t="s">
        <v>16</v>
      </c>
      <c r="C5835" t="s">
        <v>17</v>
      </c>
      <c r="D5835" t="s">
        <v>18</v>
      </c>
      <c r="E5835" t="s">
        <v>19</v>
      </c>
      <c r="F5835">
        <v>2023</v>
      </c>
      <c r="G5835">
        <v>2023</v>
      </c>
      <c r="H5835">
        <v>37</v>
      </c>
      <c r="I5835" t="s">
        <v>118</v>
      </c>
      <c r="J5835">
        <v>2</v>
      </c>
      <c r="K5835" t="s">
        <v>23</v>
      </c>
      <c r="L5835">
        <v>13</v>
      </c>
      <c r="N5835">
        <v>33</v>
      </c>
      <c r="R5835" s="2">
        <f t="shared" si="183"/>
        <v>42.31</v>
      </c>
      <c r="S5835" s="2">
        <f>IF(AND(P5835&lt;&gt;"_U",P5835&lt;&gt;"c",J5835&lt;&gt;99,J5835&lt;&gt;9),IFERROR(VLOOKUP(A5835,'TA Total'!$A$2:$N$10000,14,0),"."),".")</f>
        <v>78</v>
      </c>
    </row>
    <row r="5836" spans="1:19" x14ac:dyDescent="0.4">
      <c r="A5836" s="2" t="str">
        <f t="shared" si="182"/>
        <v>2023|Whanganui District|999</v>
      </c>
      <c r="B5836" t="s">
        <v>16</v>
      </c>
      <c r="C5836" t="s">
        <v>17</v>
      </c>
      <c r="D5836" t="s">
        <v>18</v>
      </c>
      <c r="E5836" t="s">
        <v>19</v>
      </c>
      <c r="F5836">
        <v>2023</v>
      </c>
      <c r="G5836">
        <v>2023</v>
      </c>
      <c r="H5836">
        <v>37</v>
      </c>
      <c r="I5836" t="s">
        <v>118</v>
      </c>
      <c r="J5836">
        <v>2</v>
      </c>
      <c r="K5836" t="s">
        <v>23</v>
      </c>
      <c r="L5836">
        <v>999</v>
      </c>
      <c r="N5836">
        <v>6456</v>
      </c>
      <c r="R5836" s="2">
        <f t="shared" si="183"/>
        <v>38.29</v>
      </c>
      <c r="S5836" s="2">
        <f>IF(AND(P5836&lt;&gt;"_U",P5836&lt;&gt;"c",J5836&lt;&gt;99,J5836&lt;&gt;9),IFERROR(VLOOKUP(A5836,'TA Total'!$A$2:$N$10000,14,0),"."),".")</f>
        <v>16863</v>
      </c>
    </row>
    <row r="5837" spans="1:19" x14ac:dyDescent="0.4">
      <c r="A5837" s="2" t="str">
        <f t="shared" si="182"/>
        <v>2023|Whanganui District|10</v>
      </c>
      <c r="B5837" t="s">
        <v>16</v>
      </c>
      <c r="C5837" t="s">
        <v>17</v>
      </c>
      <c r="D5837" t="s">
        <v>18</v>
      </c>
      <c r="E5837" t="s">
        <v>19</v>
      </c>
      <c r="F5837">
        <v>2023</v>
      </c>
      <c r="G5837">
        <v>2023</v>
      </c>
      <c r="H5837">
        <v>37</v>
      </c>
      <c r="I5837" t="s">
        <v>118</v>
      </c>
      <c r="J5837">
        <v>3</v>
      </c>
      <c r="K5837" t="s">
        <v>24</v>
      </c>
      <c r="L5837">
        <v>10</v>
      </c>
      <c r="N5837">
        <v>6</v>
      </c>
      <c r="R5837" s="2">
        <f t="shared" si="183"/>
        <v>66.67</v>
      </c>
      <c r="S5837" s="2">
        <f>IF(AND(P5837&lt;&gt;"_U",P5837&lt;&gt;"c",J5837&lt;&gt;99,J5837&lt;&gt;9),IFERROR(VLOOKUP(A5837,'TA Total'!$A$2:$N$10000,14,0),"."),".")</f>
        <v>9</v>
      </c>
    </row>
    <row r="5838" spans="1:19" x14ac:dyDescent="0.4">
      <c r="A5838" s="2" t="str">
        <f t="shared" si="182"/>
        <v>2023|Whanganui District|11</v>
      </c>
      <c r="B5838" t="s">
        <v>16</v>
      </c>
      <c r="C5838" t="s">
        <v>17</v>
      </c>
      <c r="D5838" t="s">
        <v>18</v>
      </c>
      <c r="E5838" t="s">
        <v>19</v>
      </c>
      <c r="F5838">
        <v>2023</v>
      </c>
      <c r="G5838">
        <v>2023</v>
      </c>
      <c r="H5838">
        <v>37</v>
      </c>
      <c r="I5838" t="s">
        <v>118</v>
      </c>
      <c r="J5838">
        <v>3</v>
      </c>
      <c r="K5838" t="s">
        <v>24</v>
      </c>
      <c r="L5838">
        <v>11</v>
      </c>
      <c r="N5838">
        <v>3663</v>
      </c>
      <c r="R5838" s="2">
        <f t="shared" si="183"/>
        <v>25.46</v>
      </c>
      <c r="S5838" s="2">
        <f>IF(AND(P5838&lt;&gt;"_U",P5838&lt;&gt;"c",J5838&lt;&gt;99,J5838&lt;&gt;9),IFERROR(VLOOKUP(A5838,'TA Total'!$A$2:$N$10000,14,0),"."),".")</f>
        <v>14385</v>
      </c>
    </row>
    <row r="5839" spans="1:19" x14ac:dyDescent="0.4">
      <c r="A5839" s="2" t="str">
        <f t="shared" si="182"/>
        <v>2023|Whanganui District|12</v>
      </c>
      <c r="B5839" t="s">
        <v>16</v>
      </c>
      <c r="C5839" t="s">
        <v>17</v>
      </c>
      <c r="D5839" t="s">
        <v>18</v>
      </c>
      <c r="E5839" t="s">
        <v>19</v>
      </c>
      <c r="F5839">
        <v>2023</v>
      </c>
      <c r="G5839">
        <v>2023</v>
      </c>
      <c r="H5839">
        <v>37</v>
      </c>
      <c r="I5839" t="s">
        <v>118</v>
      </c>
      <c r="J5839">
        <v>3</v>
      </c>
      <c r="K5839" t="s">
        <v>24</v>
      </c>
      <c r="L5839">
        <v>12</v>
      </c>
      <c r="N5839">
        <v>228</v>
      </c>
      <c r="R5839" s="2">
        <f t="shared" si="183"/>
        <v>9.5500000000000007</v>
      </c>
      <c r="S5839" s="2">
        <f>IF(AND(P5839&lt;&gt;"_U",P5839&lt;&gt;"c",J5839&lt;&gt;99,J5839&lt;&gt;9),IFERROR(VLOOKUP(A5839,'TA Total'!$A$2:$N$10000,14,0),"."),".")</f>
        <v>2388</v>
      </c>
    </row>
    <row r="5840" spans="1:19" x14ac:dyDescent="0.4">
      <c r="A5840" s="2" t="str">
        <f t="shared" si="182"/>
        <v>2023|Whanganui District|13</v>
      </c>
      <c r="B5840" t="s">
        <v>16</v>
      </c>
      <c r="C5840" t="s">
        <v>17</v>
      </c>
      <c r="D5840" t="s">
        <v>18</v>
      </c>
      <c r="E5840" t="s">
        <v>19</v>
      </c>
      <c r="F5840">
        <v>2023</v>
      </c>
      <c r="G5840">
        <v>2023</v>
      </c>
      <c r="H5840">
        <v>37</v>
      </c>
      <c r="I5840" t="s">
        <v>118</v>
      </c>
      <c r="J5840">
        <v>3</v>
      </c>
      <c r="K5840" t="s">
        <v>24</v>
      </c>
      <c r="L5840">
        <v>13</v>
      </c>
      <c r="N5840">
        <v>18</v>
      </c>
      <c r="R5840" s="2">
        <f t="shared" si="183"/>
        <v>23.08</v>
      </c>
      <c r="S5840" s="2">
        <f>IF(AND(P5840&lt;&gt;"_U",P5840&lt;&gt;"c",J5840&lt;&gt;99,J5840&lt;&gt;9),IFERROR(VLOOKUP(A5840,'TA Total'!$A$2:$N$10000,14,0),"."),".")</f>
        <v>78</v>
      </c>
    </row>
    <row r="5841" spans="1:19" x14ac:dyDescent="0.4">
      <c r="A5841" s="2" t="str">
        <f t="shared" si="182"/>
        <v>2023|Whanganui District|999</v>
      </c>
      <c r="B5841" t="s">
        <v>16</v>
      </c>
      <c r="C5841" t="s">
        <v>17</v>
      </c>
      <c r="D5841" t="s">
        <v>18</v>
      </c>
      <c r="E5841" t="s">
        <v>19</v>
      </c>
      <c r="F5841">
        <v>2023</v>
      </c>
      <c r="G5841">
        <v>2023</v>
      </c>
      <c r="H5841">
        <v>37</v>
      </c>
      <c r="I5841" t="s">
        <v>118</v>
      </c>
      <c r="J5841">
        <v>3</v>
      </c>
      <c r="K5841" t="s">
        <v>24</v>
      </c>
      <c r="L5841">
        <v>999</v>
      </c>
      <c r="N5841">
        <v>3912</v>
      </c>
      <c r="R5841" s="2">
        <f t="shared" si="183"/>
        <v>23.2</v>
      </c>
      <c r="S5841" s="2">
        <f>IF(AND(P5841&lt;&gt;"_U",P5841&lt;&gt;"c",J5841&lt;&gt;99,J5841&lt;&gt;9),IFERROR(VLOOKUP(A5841,'TA Total'!$A$2:$N$10000,14,0),"."),".")</f>
        <v>16863</v>
      </c>
    </row>
    <row r="5842" spans="1:19" x14ac:dyDescent="0.4">
      <c r="A5842" s="2" t="str">
        <f t="shared" si="182"/>
        <v>2023|Whanganui District|10</v>
      </c>
      <c r="B5842" t="s">
        <v>16</v>
      </c>
      <c r="C5842" t="s">
        <v>17</v>
      </c>
      <c r="D5842" t="s">
        <v>18</v>
      </c>
      <c r="E5842" t="s">
        <v>19</v>
      </c>
      <c r="F5842">
        <v>2023</v>
      </c>
      <c r="G5842">
        <v>2023</v>
      </c>
      <c r="H5842">
        <v>37</v>
      </c>
      <c r="I5842" t="s">
        <v>118</v>
      </c>
      <c r="J5842">
        <v>4</v>
      </c>
      <c r="K5842" t="s">
        <v>25</v>
      </c>
      <c r="L5842">
        <v>10</v>
      </c>
      <c r="N5842">
        <v>0</v>
      </c>
      <c r="R5842" s="2">
        <f t="shared" si="183"/>
        <v>0</v>
      </c>
      <c r="S5842" s="2">
        <f>IF(AND(P5842&lt;&gt;"_U",P5842&lt;&gt;"c",J5842&lt;&gt;99,J5842&lt;&gt;9),IFERROR(VLOOKUP(A5842,'TA Total'!$A$2:$N$10000,14,0),"."),".")</f>
        <v>9</v>
      </c>
    </row>
    <row r="5843" spans="1:19" x14ac:dyDescent="0.4">
      <c r="A5843" s="2" t="str">
        <f t="shared" si="182"/>
        <v>2023|Whanganui District|11</v>
      </c>
      <c r="B5843" t="s">
        <v>16</v>
      </c>
      <c r="C5843" t="s">
        <v>17</v>
      </c>
      <c r="D5843" t="s">
        <v>18</v>
      </c>
      <c r="E5843" t="s">
        <v>19</v>
      </c>
      <c r="F5843">
        <v>2023</v>
      </c>
      <c r="G5843">
        <v>2023</v>
      </c>
      <c r="H5843">
        <v>37</v>
      </c>
      <c r="I5843" t="s">
        <v>118</v>
      </c>
      <c r="J5843">
        <v>4</v>
      </c>
      <c r="K5843" t="s">
        <v>25</v>
      </c>
      <c r="L5843">
        <v>11</v>
      </c>
      <c r="N5843">
        <v>702</v>
      </c>
      <c r="R5843" s="2">
        <f t="shared" si="183"/>
        <v>4.88</v>
      </c>
      <c r="S5843" s="2">
        <f>IF(AND(P5843&lt;&gt;"_U",P5843&lt;&gt;"c",J5843&lt;&gt;99,J5843&lt;&gt;9),IFERROR(VLOOKUP(A5843,'TA Total'!$A$2:$N$10000,14,0),"."),".")</f>
        <v>14385</v>
      </c>
    </row>
    <row r="5844" spans="1:19" x14ac:dyDescent="0.4">
      <c r="A5844" s="2" t="str">
        <f t="shared" si="182"/>
        <v>2023|Whanganui District|12</v>
      </c>
      <c r="B5844" t="s">
        <v>16</v>
      </c>
      <c r="C5844" t="s">
        <v>17</v>
      </c>
      <c r="D5844" t="s">
        <v>18</v>
      </c>
      <c r="E5844" t="s">
        <v>19</v>
      </c>
      <c r="F5844">
        <v>2023</v>
      </c>
      <c r="G5844">
        <v>2023</v>
      </c>
      <c r="H5844">
        <v>37</v>
      </c>
      <c r="I5844" t="s">
        <v>118</v>
      </c>
      <c r="J5844">
        <v>4</v>
      </c>
      <c r="K5844" t="s">
        <v>25</v>
      </c>
      <c r="L5844">
        <v>12</v>
      </c>
      <c r="N5844">
        <v>75</v>
      </c>
      <c r="R5844" s="2">
        <f t="shared" si="183"/>
        <v>3.14</v>
      </c>
      <c r="S5844" s="2">
        <f>IF(AND(P5844&lt;&gt;"_U",P5844&lt;&gt;"c",J5844&lt;&gt;99,J5844&lt;&gt;9),IFERROR(VLOOKUP(A5844,'TA Total'!$A$2:$N$10000,14,0),"."),".")</f>
        <v>2388</v>
      </c>
    </row>
    <row r="5845" spans="1:19" x14ac:dyDescent="0.4">
      <c r="A5845" s="2" t="str">
        <f t="shared" si="182"/>
        <v>2023|Whanganui District|13</v>
      </c>
      <c r="B5845" t="s">
        <v>16</v>
      </c>
      <c r="C5845" t="s">
        <v>17</v>
      </c>
      <c r="D5845" t="s">
        <v>18</v>
      </c>
      <c r="E5845" t="s">
        <v>19</v>
      </c>
      <c r="F5845">
        <v>2023</v>
      </c>
      <c r="G5845">
        <v>2023</v>
      </c>
      <c r="H5845">
        <v>37</v>
      </c>
      <c r="I5845" t="s">
        <v>118</v>
      </c>
      <c r="J5845">
        <v>4</v>
      </c>
      <c r="K5845" t="s">
        <v>25</v>
      </c>
      <c r="L5845">
        <v>13</v>
      </c>
      <c r="N5845">
        <v>6</v>
      </c>
      <c r="R5845" s="2">
        <f t="shared" si="183"/>
        <v>7.69</v>
      </c>
      <c r="S5845" s="2">
        <f>IF(AND(P5845&lt;&gt;"_U",P5845&lt;&gt;"c",J5845&lt;&gt;99,J5845&lt;&gt;9),IFERROR(VLOOKUP(A5845,'TA Total'!$A$2:$N$10000,14,0),"."),".")</f>
        <v>78</v>
      </c>
    </row>
    <row r="5846" spans="1:19" x14ac:dyDescent="0.4">
      <c r="A5846" s="2" t="str">
        <f t="shared" si="182"/>
        <v>2023|Whanganui District|999</v>
      </c>
      <c r="B5846" t="s">
        <v>16</v>
      </c>
      <c r="C5846" t="s">
        <v>17</v>
      </c>
      <c r="D5846" t="s">
        <v>18</v>
      </c>
      <c r="E5846" t="s">
        <v>19</v>
      </c>
      <c r="F5846">
        <v>2023</v>
      </c>
      <c r="G5846">
        <v>2023</v>
      </c>
      <c r="H5846">
        <v>37</v>
      </c>
      <c r="I5846" t="s">
        <v>118</v>
      </c>
      <c r="J5846">
        <v>4</v>
      </c>
      <c r="K5846" t="s">
        <v>25</v>
      </c>
      <c r="L5846">
        <v>999</v>
      </c>
      <c r="N5846">
        <v>783</v>
      </c>
      <c r="R5846" s="2">
        <f t="shared" si="183"/>
        <v>4.6399999999999997</v>
      </c>
      <c r="S5846" s="2">
        <f>IF(AND(P5846&lt;&gt;"_U",P5846&lt;&gt;"c",J5846&lt;&gt;99,J5846&lt;&gt;9),IFERROR(VLOOKUP(A5846,'TA Total'!$A$2:$N$10000,14,0),"."),".")</f>
        <v>16863</v>
      </c>
    </row>
    <row r="5847" spans="1:19" x14ac:dyDescent="0.4">
      <c r="A5847" s="2" t="str">
        <f t="shared" si="182"/>
        <v>2023|Whanganui District|10</v>
      </c>
      <c r="B5847" t="s">
        <v>16</v>
      </c>
      <c r="C5847" t="s">
        <v>17</v>
      </c>
      <c r="D5847" t="s">
        <v>18</v>
      </c>
      <c r="E5847" t="s">
        <v>19</v>
      </c>
      <c r="F5847">
        <v>2023</v>
      </c>
      <c r="G5847">
        <v>2023</v>
      </c>
      <c r="H5847">
        <v>37</v>
      </c>
      <c r="I5847" t="s">
        <v>118</v>
      </c>
      <c r="J5847">
        <v>5</v>
      </c>
      <c r="K5847" t="s">
        <v>26</v>
      </c>
      <c r="L5847">
        <v>10</v>
      </c>
      <c r="N5847">
        <v>3</v>
      </c>
      <c r="R5847" s="2">
        <f t="shared" si="183"/>
        <v>33.33</v>
      </c>
      <c r="S5847" s="2">
        <f>IF(AND(P5847&lt;&gt;"_U",P5847&lt;&gt;"c",J5847&lt;&gt;99,J5847&lt;&gt;9),IFERROR(VLOOKUP(A5847,'TA Total'!$A$2:$N$10000,14,0),"."),".")</f>
        <v>9</v>
      </c>
    </row>
    <row r="5848" spans="1:19" x14ac:dyDescent="0.4">
      <c r="A5848" s="2" t="str">
        <f t="shared" si="182"/>
        <v>2023|Whanganui District|11</v>
      </c>
      <c r="B5848" t="s">
        <v>16</v>
      </c>
      <c r="C5848" t="s">
        <v>17</v>
      </c>
      <c r="D5848" t="s">
        <v>18</v>
      </c>
      <c r="E5848" t="s">
        <v>19</v>
      </c>
      <c r="F5848">
        <v>2023</v>
      </c>
      <c r="G5848">
        <v>2023</v>
      </c>
      <c r="H5848">
        <v>37</v>
      </c>
      <c r="I5848" t="s">
        <v>118</v>
      </c>
      <c r="J5848">
        <v>5</v>
      </c>
      <c r="K5848" t="s">
        <v>26</v>
      </c>
      <c r="L5848">
        <v>11</v>
      </c>
      <c r="N5848">
        <v>5571</v>
      </c>
      <c r="R5848" s="2">
        <f t="shared" si="183"/>
        <v>38.729999999999997</v>
      </c>
      <c r="S5848" s="2">
        <f>IF(AND(P5848&lt;&gt;"_U",P5848&lt;&gt;"c",J5848&lt;&gt;99,J5848&lt;&gt;9),IFERROR(VLOOKUP(A5848,'TA Total'!$A$2:$N$10000,14,0),"."),".")</f>
        <v>14385</v>
      </c>
    </row>
    <row r="5849" spans="1:19" x14ac:dyDescent="0.4">
      <c r="A5849" s="2" t="str">
        <f t="shared" si="182"/>
        <v>2023|Whanganui District|12</v>
      </c>
      <c r="B5849" t="s">
        <v>16</v>
      </c>
      <c r="C5849" t="s">
        <v>17</v>
      </c>
      <c r="D5849" t="s">
        <v>18</v>
      </c>
      <c r="E5849" t="s">
        <v>19</v>
      </c>
      <c r="F5849">
        <v>2023</v>
      </c>
      <c r="G5849">
        <v>2023</v>
      </c>
      <c r="H5849">
        <v>37</v>
      </c>
      <c r="I5849" t="s">
        <v>118</v>
      </c>
      <c r="J5849">
        <v>5</v>
      </c>
      <c r="K5849" t="s">
        <v>26</v>
      </c>
      <c r="L5849">
        <v>12</v>
      </c>
      <c r="N5849">
        <v>135</v>
      </c>
      <c r="R5849" s="2">
        <f t="shared" si="183"/>
        <v>5.65</v>
      </c>
      <c r="S5849" s="2">
        <f>IF(AND(P5849&lt;&gt;"_U",P5849&lt;&gt;"c",J5849&lt;&gt;99,J5849&lt;&gt;9),IFERROR(VLOOKUP(A5849,'TA Total'!$A$2:$N$10000,14,0),"."),".")</f>
        <v>2388</v>
      </c>
    </row>
    <row r="5850" spans="1:19" x14ac:dyDescent="0.4">
      <c r="A5850" s="2" t="str">
        <f t="shared" si="182"/>
        <v>2023|Whanganui District|13</v>
      </c>
      <c r="B5850" t="s">
        <v>16</v>
      </c>
      <c r="C5850" t="s">
        <v>17</v>
      </c>
      <c r="D5850" t="s">
        <v>18</v>
      </c>
      <c r="E5850" t="s">
        <v>19</v>
      </c>
      <c r="F5850">
        <v>2023</v>
      </c>
      <c r="G5850">
        <v>2023</v>
      </c>
      <c r="H5850">
        <v>37</v>
      </c>
      <c r="I5850" t="s">
        <v>118</v>
      </c>
      <c r="J5850">
        <v>5</v>
      </c>
      <c r="K5850" t="s">
        <v>26</v>
      </c>
      <c r="L5850">
        <v>13</v>
      </c>
      <c r="N5850">
        <v>18</v>
      </c>
      <c r="R5850" s="2">
        <f t="shared" si="183"/>
        <v>23.08</v>
      </c>
      <c r="S5850" s="2">
        <f>IF(AND(P5850&lt;&gt;"_U",P5850&lt;&gt;"c",J5850&lt;&gt;99,J5850&lt;&gt;9),IFERROR(VLOOKUP(A5850,'TA Total'!$A$2:$N$10000,14,0),"."),".")</f>
        <v>78</v>
      </c>
    </row>
    <row r="5851" spans="1:19" x14ac:dyDescent="0.4">
      <c r="A5851" s="2" t="str">
        <f t="shared" si="182"/>
        <v>2023|Whanganui District|999</v>
      </c>
      <c r="B5851" t="s">
        <v>16</v>
      </c>
      <c r="C5851" t="s">
        <v>17</v>
      </c>
      <c r="D5851" t="s">
        <v>18</v>
      </c>
      <c r="E5851" t="s">
        <v>19</v>
      </c>
      <c r="F5851">
        <v>2023</v>
      </c>
      <c r="G5851">
        <v>2023</v>
      </c>
      <c r="H5851">
        <v>37</v>
      </c>
      <c r="I5851" t="s">
        <v>118</v>
      </c>
      <c r="J5851">
        <v>5</v>
      </c>
      <c r="K5851" t="s">
        <v>26</v>
      </c>
      <c r="L5851">
        <v>999</v>
      </c>
      <c r="N5851">
        <v>5724</v>
      </c>
      <c r="R5851" s="2">
        <f t="shared" si="183"/>
        <v>33.94</v>
      </c>
      <c r="S5851" s="2">
        <f>IF(AND(P5851&lt;&gt;"_U",P5851&lt;&gt;"c",J5851&lt;&gt;99,J5851&lt;&gt;9),IFERROR(VLOOKUP(A5851,'TA Total'!$A$2:$N$10000,14,0),"."),".")</f>
        <v>16863</v>
      </c>
    </row>
    <row r="5852" spans="1:19" x14ac:dyDescent="0.4">
      <c r="A5852" s="2" t="str">
        <f t="shared" si="182"/>
        <v>2023|Whanganui District|10</v>
      </c>
      <c r="B5852" t="s">
        <v>16</v>
      </c>
      <c r="C5852" t="s">
        <v>17</v>
      </c>
      <c r="D5852" t="s">
        <v>18</v>
      </c>
      <c r="E5852" t="s">
        <v>19</v>
      </c>
      <c r="F5852">
        <v>2023</v>
      </c>
      <c r="G5852">
        <v>2023</v>
      </c>
      <c r="H5852">
        <v>37</v>
      </c>
      <c r="I5852" t="s">
        <v>118</v>
      </c>
      <c r="J5852">
        <v>6</v>
      </c>
      <c r="K5852" t="s">
        <v>27</v>
      </c>
      <c r="L5852">
        <v>10</v>
      </c>
      <c r="N5852">
        <v>0</v>
      </c>
      <c r="R5852" s="2">
        <f t="shared" si="183"/>
        <v>0</v>
      </c>
      <c r="S5852" s="2">
        <f>IF(AND(P5852&lt;&gt;"_U",P5852&lt;&gt;"c",J5852&lt;&gt;99,J5852&lt;&gt;9),IFERROR(VLOOKUP(A5852,'TA Total'!$A$2:$N$10000,14,0),"."),".")</f>
        <v>9</v>
      </c>
    </row>
    <row r="5853" spans="1:19" x14ac:dyDescent="0.4">
      <c r="A5853" s="2" t="str">
        <f t="shared" si="182"/>
        <v>2023|Whanganui District|11</v>
      </c>
      <c r="B5853" t="s">
        <v>16</v>
      </c>
      <c r="C5853" t="s">
        <v>17</v>
      </c>
      <c r="D5853" t="s">
        <v>18</v>
      </c>
      <c r="E5853" t="s">
        <v>19</v>
      </c>
      <c r="F5853">
        <v>2023</v>
      </c>
      <c r="G5853">
        <v>2023</v>
      </c>
      <c r="H5853">
        <v>37</v>
      </c>
      <c r="I5853" t="s">
        <v>118</v>
      </c>
      <c r="J5853">
        <v>6</v>
      </c>
      <c r="K5853" t="s">
        <v>27</v>
      </c>
      <c r="L5853">
        <v>11</v>
      </c>
      <c r="N5853">
        <v>42</v>
      </c>
      <c r="R5853" s="2">
        <f t="shared" si="183"/>
        <v>0.28999999999999998</v>
      </c>
      <c r="S5853" s="2">
        <f>IF(AND(P5853&lt;&gt;"_U",P5853&lt;&gt;"c",J5853&lt;&gt;99,J5853&lt;&gt;9),IFERROR(VLOOKUP(A5853,'TA Total'!$A$2:$N$10000,14,0),"."),".")</f>
        <v>14385</v>
      </c>
    </row>
    <row r="5854" spans="1:19" x14ac:dyDescent="0.4">
      <c r="A5854" s="2" t="str">
        <f t="shared" si="182"/>
        <v>2023|Whanganui District|12</v>
      </c>
      <c r="B5854" t="s">
        <v>16</v>
      </c>
      <c r="C5854" t="s">
        <v>17</v>
      </c>
      <c r="D5854" t="s">
        <v>18</v>
      </c>
      <c r="E5854" t="s">
        <v>19</v>
      </c>
      <c r="F5854">
        <v>2023</v>
      </c>
      <c r="G5854">
        <v>2023</v>
      </c>
      <c r="H5854">
        <v>37</v>
      </c>
      <c r="I5854" t="s">
        <v>118</v>
      </c>
      <c r="J5854">
        <v>6</v>
      </c>
      <c r="K5854" t="s">
        <v>27</v>
      </c>
      <c r="L5854">
        <v>12</v>
      </c>
      <c r="N5854">
        <v>9</v>
      </c>
      <c r="R5854" s="2">
        <f t="shared" si="183"/>
        <v>0.38</v>
      </c>
      <c r="S5854" s="2">
        <f>IF(AND(P5854&lt;&gt;"_U",P5854&lt;&gt;"c",J5854&lt;&gt;99,J5854&lt;&gt;9),IFERROR(VLOOKUP(A5854,'TA Total'!$A$2:$N$10000,14,0),"."),".")</f>
        <v>2388</v>
      </c>
    </row>
    <row r="5855" spans="1:19" x14ac:dyDescent="0.4">
      <c r="A5855" s="2" t="str">
        <f t="shared" si="182"/>
        <v>2023|Whanganui District|13</v>
      </c>
      <c r="B5855" t="s">
        <v>16</v>
      </c>
      <c r="C5855" t="s">
        <v>17</v>
      </c>
      <c r="D5855" t="s">
        <v>18</v>
      </c>
      <c r="E5855" t="s">
        <v>19</v>
      </c>
      <c r="F5855">
        <v>2023</v>
      </c>
      <c r="G5855">
        <v>2023</v>
      </c>
      <c r="H5855">
        <v>37</v>
      </c>
      <c r="I5855" t="s">
        <v>118</v>
      </c>
      <c r="J5855">
        <v>6</v>
      </c>
      <c r="K5855" t="s">
        <v>27</v>
      </c>
      <c r="L5855">
        <v>13</v>
      </c>
      <c r="N5855">
        <v>3</v>
      </c>
      <c r="R5855" s="2">
        <f t="shared" si="183"/>
        <v>3.85</v>
      </c>
      <c r="S5855" s="2">
        <f>IF(AND(P5855&lt;&gt;"_U",P5855&lt;&gt;"c",J5855&lt;&gt;99,J5855&lt;&gt;9),IFERROR(VLOOKUP(A5855,'TA Total'!$A$2:$N$10000,14,0),"."),".")</f>
        <v>78</v>
      </c>
    </row>
    <row r="5856" spans="1:19" x14ac:dyDescent="0.4">
      <c r="A5856" s="2" t="str">
        <f t="shared" si="182"/>
        <v>2023|Whanganui District|999</v>
      </c>
      <c r="B5856" t="s">
        <v>16</v>
      </c>
      <c r="C5856" t="s">
        <v>17</v>
      </c>
      <c r="D5856" t="s">
        <v>18</v>
      </c>
      <c r="E5856" t="s">
        <v>19</v>
      </c>
      <c r="F5856">
        <v>2023</v>
      </c>
      <c r="G5856">
        <v>2023</v>
      </c>
      <c r="H5856">
        <v>37</v>
      </c>
      <c r="I5856" t="s">
        <v>118</v>
      </c>
      <c r="J5856">
        <v>6</v>
      </c>
      <c r="K5856" t="s">
        <v>27</v>
      </c>
      <c r="L5856">
        <v>999</v>
      </c>
      <c r="N5856">
        <v>48</v>
      </c>
      <c r="R5856" s="2">
        <f t="shared" si="183"/>
        <v>0.28000000000000003</v>
      </c>
      <c r="S5856" s="2">
        <f>IF(AND(P5856&lt;&gt;"_U",P5856&lt;&gt;"c",J5856&lt;&gt;99,J5856&lt;&gt;9),IFERROR(VLOOKUP(A5856,'TA Total'!$A$2:$N$10000,14,0),"."),".")</f>
        <v>16863</v>
      </c>
    </row>
    <row r="5857" spans="1:19" x14ac:dyDescent="0.4">
      <c r="A5857" s="2" t="str">
        <f t="shared" si="182"/>
        <v>2023|Whanganui District|10</v>
      </c>
      <c r="B5857" t="s">
        <v>16</v>
      </c>
      <c r="C5857" t="s">
        <v>17</v>
      </c>
      <c r="D5857" t="s">
        <v>18</v>
      </c>
      <c r="E5857" t="s">
        <v>19</v>
      </c>
      <c r="F5857">
        <v>2023</v>
      </c>
      <c r="G5857">
        <v>2023</v>
      </c>
      <c r="H5857">
        <v>37</v>
      </c>
      <c r="I5857" t="s">
        <v>118</v>
      </c>
      <c r="J5857">
        <v>7</v>
      </c>
      <c r="K5857" t="s">
        <v>28</v>
      </c>
      <c r="L5857">
        <v>10</v>
      </c>
      <c r="N5857">
        <v>0</v>
      </c>
      <c r="R5857" s="2">
        <f t="shared" si="183"/>
        <v>0</v>
      </c>
      <c r="S5857" s="2">
        <f>IF(AND(P5857&lt;&gt;"_U",P5857&lt;&gt;"c",J5857&lt;&gt;99,J5857&lt;&gt;9),IFERROR(VLOOKUP(A5857,'TA Total'!$A$2:$N$10000,14,0),"."),".")</f>
        <v>9</v>
      </c>
    </row>
    <row r="5858" spans="1:19" x14ac:dyDescent="0.4">
      <c r="A5858" s="2" t="str">
        <f t="shared" si="182"/>
        <v>2023|Whanganui District|11</v>
      </c>
      <c r="B5858" t="s">
        <v>16</v>
      </c>
      <c r="C5858" t="s">
        <v>17</v>
      </c>
      <c r="D5858" t="s">
        <v>18</v>
      </c>
      <c r="E5858" t="s">
        <v>19</v>
      </c>
      <c r="F5858">
        <v>2023</v>
      </c>
      <c r="G5858">
        <v>2023</v>
      </c>
      <c r="H5858">
        <v>37</v>
      </c>
      <c r="I5858" t="s">
        <v>118</v>
      </c>
      <c r="J5858">
        <v>7</v>
      </c>
      <c r="K5858" t="s">
        <v>28</v>
      </c>
      <c r="L5858">
        <v>11</v>
      </c>
      <c r="N5858">
        <v>30</v>
      </c>
      <c r="R5858" s="2">
        <f t="shared" si="183"/>
        <v>0.21</v>
      </c>
      <c r="S5858" s="2">
        <f>IF(AND(P5858&lt;&gt;"_U",P5858&lt;&gt;"c",J5858&lt;&gt;99,J5858&lt;&gt;9),IFERROR(VLOOKUP(A5858,'TA Total'!$A$2:$N$10000,14,0),"."),".")</f>
        <v>14385</v>
      </c>
    </row>
    <row r="5859" spans="1:19" x14ac:dyDescent="0.4">
      <c r="A5859" s="2" t="str">
        <f t="shared" si="182"/>
        <v>2023|Whanganui District|12</v>
      </c>
      <c r="B5859" t="s">
        <v>16</v>
      </c>
      <c r="C5859" t="s">
        <v>17</v>
      </c>
      <c r="D5859" t="s">
        <v>18</v>
      </c>
      <c r="E5859" t="s">
        <v>19</v>
      </c>
      <c r="F5859">
        <v>2023</v>
      </c>
      <c r="G5859">
        <v>2023</v>
      </c>
      <c r="H5859">
        <v>37</v>
      </c>
      <c r="I5859" t="s">
        <v>118</v>
      </c>
      <c r="J5859">
        <v>7</v>
      </c>
      <c r="K5859" t="s">
        <v>28</v>
      </c>
      <c r="L5859">
        <v>12</v>
      </c>
      <c r="N5859">
        <v>3</v>
      </c>
      <c r="R5859" s="2">
        <f t="shared" si="183"/>
        <v>0.13</v>
      </c>
      <c r="S5859" s="2">
        <f>IF(AND(P5859&lt;&gt;"_U",P5859&lt;&gt;"c",J5859&lt;&gt;99,J5859&lt;&gt;9),IFERROR(VLOOKUP(A5859,'TA Total'!$A$2:$N$10000,14,0),"."),".")</f>
        <v>2388</v>
      </c>
    </row>
    <row r="5860" spans="1:19" x14ac:dyDescent="0.4">
      <c r="A5860" s="2" t="str">
        <f t="shared" si="182"/>
        <v>2023|Whanganui District|13</v>
      </c>
      <c r="B5860" t="s">
        <v>16</v>
      </c>
      <c r="C5860" t="s">
        <v>17</v>
      </c>
      <c r="D5860" t="s">
        <v>18</v>
      </c>
      <c r="E5860" t="s">
        <v>19</v>
      </c>
      <c r="F5860">
        <v>2023</v>
      </c>
      <c r="G5860">
        <v>2023</v>
      </c>
      <c r="H5860">
        <v>37</v>
      </c>
      <c r="I5860" t="s">
        <v>118</v>
      </c>
      <c r="J5860">
        <v>7</v>
      </c>
      <c r="K5860" t="s">
        <v>28</v>
      </c>
      <c r="L5860">
        <v>13</v>
      </c>
      <c r="N5860">
        <v>3</v>
      </c>
      <c r="R5860" s="2">
        <f t="shared" si="183"/>
        <v>3.85</v>
      </c>
      <c r="S5860" s="2">
        <f>IF(AND(P5860&lt;&gt;"_U",P5860&lt;&gt;"c",J5860&lt;&gt;99,J5860&lt;&gt;9),IFERROR(VLOOKUP(A5860,'TA Total'!$A$2:$N$10000,14,0),"."),".")</f>
        <v>78</v>
      </c>
    </row>
    <row r="5861" spans="1:19" x14ac:dyDescent="0.4">
      <c r="A5861" s="2" t="str">
        <f t="shared" si="182"/>
        <v>2023|Whanganui District|999</v>
      </c>
      <c r="B5861" t="s">
        <v>16</v>
      </c>
      <c r="C5861" t="s">
        <v>17</v>
      </c>
      <c r="D5861" t="s">
        <v>18</v>
      </c>
      <c r="E5861" t="s">
        <v>19</v>
      </c>
      <c r="F5861">
        <v>2023</v>
      </c>
      <c r="G5861">
        <v>2023</v>
      </c>
      <c r="H5861">
        <v>37</v>
      </c>
      <c r="I5861" t="s">
        <v>118</v>
      </c>
      <c r="J5861">
        <v>7</v>
      </c>
      <c r="K5861" t="s">
        <v>28</v>
      </c>
      <c r="L5861">
        <v>999</v>
      </c>
      <c r="N5861">
        <v>33</v>
      </c>
      <c r="R5861" s="2">
        <f t="shared" si="183"/>
        <v>0.2</v>
      </c>
      <c r="S5861" s="2">
        <f>IF(AND(P5861&lt;&gt;"_U",P5861&lt;&gt;"c",J5861&lt;&gt;99,J5861&lt;&gt;9),IFERROR(VLOOKUP(A5861,'TA Total'!$A$2:$N$10000,14,0),"."),".")</f>
        <v>16863</v>
      </c>
    </row>
    <row r="5862" spans="1:19" x14ac:dyDescent="0.4">
      <c r="A5862" s="2" t="str">
        <f t="shared" si="182"/>
        <v>2023|Whanganui District|10</v>
      </c>
      <c r="B5862" t="s">
        <v>16</v>
      </c>
      <c r="C5862" t="s">
        <v>17</v>
      </c>
      <c r="D5862" t="s">
        <v>18</v>
      </c>
      <c r="E5862" t="s">
        <v>19</v>
      </c>
      <c r="F5862">
        <v>2023</v>
      </c>
      <c r="G5862">
        <v>2023</v>
      </c>
      <c r="H5862">
        <v>37</v>
      </c>
      <c r="I5862" t="s">
        <v>118</v>
      </c>
      <c r="J5862">
        <v>77</v>
      </c>
      <c r="K5862" t="s">
        <v>29</v>
      </c>
      <c r="L5862">
        <v>10</v>
      </c>
      <c r="N5862">
        <v>9</v>
      </c>
      <c r="R5862" s="2">
        <f t="shared" si="183"/>
        <v>100</v>
      </c>
      <c r="S5862" s="2">
        <f>IF(AND(P5862&lt;&gt;"_U",P5862&lt;&gt;"c",J5862&lt;&gt;99,J5862&lt;&gt;9),IFERROR(VLOOKUP(A5862,'TA Total'!$A$2:$N$10000,14,0),"."),".")</f>
        <v>9</v>
      </c>
    </row>
    <row r="5863" spans="1:19" x14ac:dyDescent="0.4">
      <c r="A5863" s="2" t="str">
        <f t="shared" si="182"/>
        <v>2023|Whanganui District|11</v>
      </c>
      <c r="B5863" t="s">
        <v>16</v>
      </c>
      <c r="C5863" t="s">
        <v>17</v>
      </c>
      <c r="D5863" t="s">
        <v>18</v>
      </c>
      <c r="E5863" t="s">
        <v>19</v>
      </c>
      <c r="F5863">
        <v>2023</v>
      </c>
      <c r="G5863">
        <v>2023</v>
      </c>
      <c r="H5863">
        <v>37</v>
      </c>
      <c r="I5863" t="s">
        <v>118</v>
      </c>
      <c r="J5863">
        <v>77</v>
      </c>
      <c r="K5863" t="s">
        <v>29</v>
      </c>
      <c r="L5863">
        <v>11</v>
      </c>
      <c r="N5863">
        <v>14385</v>
      </c>
      <c r="R5863" s="2">
        <f t="shared" si="183"/>
        <v>100</v>
      </c>
      <c r="S5863" s="2">
        <f>IF(AND(P5863&lt;&gt;"_U",P5863&lt;&gt;"c",J5863&lt;&gt;99,J5863&lt;&gt;9),IFERROR(VLOOKUP(A5863,'TA Total'!$A$2:$N$10000,14,0),"."),".")</f>
        <v>14385</v>
      </c>
    </row>
    <row r="5864" spans="1:19" x14ac:dyDescent="0.4">
      <c r="A5864" s="2" t="str">
        <f t="shared" si="182"/>
        <v>2023|Whanganui District|12</v>
      </c>
      <c r="B5864" t="s">
        <v>16</v>
      </c>
      <c r="C5864" t="s">
        <v>17</v>
      </c>
      <c r="D5864" t="s">
        <v>18</v>
      </c>
      <c r="E5864" t="s">
        <v>19</v>
      </c>
      <c r="F5864">
        <v>2023</v>
      </c>
      <c r="G5864">
        <v>2023</v>
      </c>
      <c r="H5864">
        <v>37</v>
      </c>
      <c r="I5864" t="s">
        <v>118</v>
      </c>
      <c r="J5864">
        <v>77</v>
      </c>
      <c r="K5864" t="s">
        <v>29</v>
      </c>
      <c r="L5864">
        <v>12</v>
      </c>
      <c r="N5864">
        <v>2388</v>
      </c>
      <c r="R5864" s="2">
        <f t="shared" si="183"/>
        <v>100</v>
      </c>
      <c r="S5864" s="2">
        <f>IF(AND(P5864&lt;&gt;"_U",P5864&lt;&gt;"c",J5864&lt;&gt;99,J5864&lt;&gt;9),IFERROR(VLOOKUP(A5864,'TA Total'!$A$2:$N$10000,14,0),"."),".")</f>
        <v>2388</v>
      </c>
    </row>
    <row r="5865" spans="1:19" x14ac:dyDescent="0.4">
      <c r="A5865" s="2" t="str">
        <f t="shared" si="182"/>
        <v>2023|Whanganui District|13</v>
      </c>
      <c r="B5865" t="s">
        <v>16</v>
      </c>
      <c r="C5865" t="s">
        <v>17</v>
      </c>
      <c r="D5865" t="s">
        <v>18</v>
      </c>
      <c r="E5865" t="s">
        <v>19</v>
      </c>
      <c r="F5865">
        <v>2023</v>
      </c>
      <c r="G5865">
        <v>2023</v>
      </c>
      <c r="H5865">
        <v>37</v>
      </c>
      <c r="I5865" t="s">
        <v>118</v>
      </c>
      <c r="J5865">
        <v>77</v>
      </c>
      <c r="K5865" t="s">
        <v>29</v>
      </c>
      <c r="L5865">
        <v>13</v>
      </c>
      <c r="N5865">
        <v>78</v>
      </c>
      <c r="R5865" s="2">
        <f t="shared" si="183"/>
        <v>100</v>
      </c>
      <c r="S5865" s="2">
        <f>IF(AND(P5865&lt;&gt;"_U",P5865&lt;&gt;"c",J5865&lt;&gt;99,J5865&lt;&gt;9),IFERROR(VLOOKUP(A5865,'TA Total'!$A$2:$N$10000,14,0),"."),".")</f>
        <v>78</v>
      </c>
    </row>
    <row r="5866" spans="1:19" x14ac:dyDescent="0.4">
      <c r="A5866" s="2" t="str">
        <f t="shared" si="182"/>
        <v>2023|Whanganui District|999</v>
      </c>
      <c r="B5866" t="s">
        <v>16</v>
      </c>
      <c r="C5866" t="s">
        <v>17</v>
      </c>
      <c r="D5866" t="s">
        <v>18</v>
      </c>
      <c r="E5866" t="s">
        <v>19</v>
      </c>
      <c r="F5866">
        <v>2023</v>
      </c>
      <c r="G5866">
        <v>2023</v>
      </c>
      <c r="H5866">
        <v>37</v>
      </c>
      <c r="I5866" t="s">
        <v>118</v>
      </c>
      <c r="J5866">
        <v>77</v>
      </c>
      <c r="K5866" t="s">
        <v>29</v>
      </c>
      <c r="L5866">
        <v>999</v>
      </c>
      <c r="N5866">
        <v>16863</v>
      </c>
      <c r="R5866" s="2">
        <f t="shared" si="183"/>
        <v>100</v>
      </c>
      <c r="S5866" s="2">
        <f>IF(AND(P5866&lt;&gt;"_U",P5866&lt;&gt;"c",J5866&lt;&gt;99,J5866&lt;&gt;9),IFERROR(VLOOKUP(A5866,'TA Total'!$A$2:$N$10000,14,0),"."),".")</f>
        <v>16863</v>
      </c>
    </row>
    <row r="5867" spans="1:19" x14ac:dyDescent="0.4">
      <c r="A5867" s="2" t="str">
        <f t="shared" si="182"/>
        <v>2023|Whanganui District|10</v>
      </c>
      <c r="B5867" t="s">
        <v>16</v>
      </c>
      <c r="C5867" t="s">
        <v>17</v>
      </c>
      <c r="D5867" t="s">
        <v>18</v>
      </c>
      <c r="E5867" t="s">
        <v>19</v>
      </c>
      <c r="F5867">
        <v>2023</v>
      </c>
      <c r="G5867">
        <v>2023</v>
      </c>
      <c r="H5867">
        <v>37</v>
      </c>
      <c r="I5867" t="s">
        <v>118</v>
      </c>
      <c r="J5867">
        <v>8</v>
      </c>
      <c r="K5867" t="s">
        <v>30</v>
      </c>
      <c r="L5867">
        <v>10</v>
      </c>
      <c r="N5867">
        <v>0</v>
      </c>
      <c r="R5867" s="2">
        <f t="shared" si="183"/>
        <v>0</v>
      </c>
      <c r="S5867" s="2">
        <f>IF(AND(P5867&lt;&gt;"_U",P5867&lt;&gt;"c",J5867&lt;&gt;99,J5867&lt;&gt;9),IFERROR(VLOOKUP(A5867,'TA Total'!$A$2:$N$10000,14,0),"."),".")</f>
        <v>9</v>
      </c>
    </row>
    <row r="5868" spans="1:19" x14ac:dyDescent="0.4">
      <c r="A5868" s="2" t="str">
        <f t="shared" si="182"/>
        <v>2023|Whanganui District|11</v>
      </c>
      <c r="B5868" t="s">
        <v>16</v>
      </c>
      <c r="C5868" t="s">
        <v>17</v>
      </c>
      <c r="D5868" t="s">
        <v>18</v>
      </c>
      <c r="E5868" t="s">
        <v>19</v>
      </c>
      <c r="F5868">
        <v>2023</v>
      </c>
      <c r="G5868">
        <v>2023</v>
      </c>
      <c r="H5868">
        <v>37</v>
      </c>
      <c r="I5868" t="s">
        <v>118</v>
      </c>
      <c r="J5868">
        <v>8</v>
      </c>
      <c r="K5868" t="s">
        <v>30</v>
      </c>
      <c r="L5868">
        <v>11</v>
      </c>
      <c r="N5868">
        <v>405</v>
      </c>
      <c r="R5868" s="2">
        <f t="shared" si="183"/>
        <v>2.82</v>
      </c>
      <c r="S5868" s="2">
        <f>IF(AND(P5868&lt;&gt;"_U",P5868&lt;&gt;"c",J5868&lt;&gt;99,J5868&lt;&gt;9),IFERROR(VLOOKUP(A5868,'TA Total'!$A$2:$N$10000,14,0),"."),".")</f>
        <v>14385</v>
      </c>
    </row>
    <row r="5869" spans="1:19" x14ac:dyDescent="0.4">
      <c r="A5869" s="2" t="str">
        <f t="shared" si="182"/>
        <v>2023|Whanganui District|12</v>
      </c>
      <c r="B5869" t="s">
        <v>16</v>
      </c>
      <c r="C5869" t="s">
        <v>17</v>
      </c>
      <c r="D5869" t="s">
        <v>18</v>
      </c>
      <c r="E5869" t="s">
        <v>19</v>
      </c>
      <c r="F5869">
        <v>2023</v>
      </c>
      <c r="G5869">
        <v>2023</v>
      </c>
      <c r="H5869">
        <v>37</v>
      </c>
      <c r="I5869" t="s">
        <v>118</v>
      </c>
      <c r="J5869">
        <v>8</v>
      </c>
      <c r="K5869" t="s">
        <v>30</v>
      </c>
      <c r="L5869">
        <v>12</v>
      </c>
      <c r="N5869">
        <v>33</v>
      </c>
      <c r="R5869" s="2">
        <f t="shared" si="183"/>
        <v>1.38</v>
      </c>
      <c r="S5869" s="2">
        <f>IF(AND(P5869&lt;&gt;"_U",P5869&lt;&gt;"c",J5869&lt;&gt;99,J5869&lt;&gt;9),IFERROR(VLOOKUP(A5869,'TA Total'!$A$2:$N$10000,14,0),"."),".")</f>
        <v>2388</v>
      </c>
    </row>
    <row r="5870" spans="1:19" x14ac:dyDescent="0.4">
      <c r="A5870" s="2" t="str">
        <f t="shared" si="182"/>
        <v>2023|Whanganui District|13</v>
      </c>
      <c r="B5870" t="s">
        <v>16</v>
      </c>
      <c r="C5870" t="s">
        <v>17</v>
      </c>
      <c r="D5870" t="s">
        <v>18</v>
      </c>
      <c r="E5870" t="s">
        <v>19</v>
      </c>
      <c r="F5870">
        <v>2023</v>
      </c>
      <c r="G5870">
        <v>2023</v>
      </c>
      <c r="H5870">
        <v>37</v>
      </c>
      <c r="I5870" t="s">
        <v>118</v>
      </c>
      <c r="J5870">
        <v>8</v>
      </c>
      <c r="K5870" t="s">
        <v>30</v>
      </c>
      <c r="L5870">
        <v>13</v>
      </c>
      <c r="N5870">
        <v>6</v>
      </c>
      <c r="R5870" s="2">
        <f t="shared" si="183"/>
        <v>7.69</v>
      </c>
      <c r="S5870" s="2">
        <f>IF(AND(P5870&lt;&gt;"_U",P5870&lt;&gt;"c",J5870&lt;&gt;99,J5870&lt;&gt;9),IFERROR(VLOOKUP(A5870,'TA Total'!$A$2:$N$10000,14,0),"."),".")</f>
        <v>78</v>
      </c>
    </row>
    <row r="5871" spans="1:19" x14ac:dyDescent="0.4">
      <c r="A5871" s="2" t="str">
        <f t="shared" si="182"/>
        <v>2023|Whanganui District|999</v>
      </c>
      <c r="B5871" t="s">
        <v>16</v>
      </c>
      <c r="C5871" t="s">
        <v>17</v>
      </c>
      <c r="D5871" t="s">
        <v>18</v>
      </c>
      <c r="E5871" t="s">
        <v>19</v>
      </c>
      <c r="F5871">
        <v>2023</v>
      </c>
      <c r="G5871">
        <v>2023</v>
      </c>
      <c r="H5871">
        <v>37</v>
      </c>
      <c r="I5871" t="s">
        <v>118</v>
      </c>
      <c r="J5871">
        <v>8</v>
      </c>
      <c r="K5871" t="s">
        <v>30</v>
      </c>
      <c r="L5871">
        <v>999</v>
      </c>
      <c r="N5871">
        <v>441</v>
      </c>
      <c r="R5871" s="2">
        <f t="shared" si="183"/>
        <v>2.62</v>
      </c>
      <c r="S5871" s="2">
        <f>IF(AND(P5871&lt;&gt;"_U",P5871&lt;&gt;"c",J5871&lt;&gt;99,J5871&lt;&gt;9),IFERROR(VLOOKUP(A5871,'TA Total'!$A$2:$N$10000,14,0),"."),".")</f>
        <v>16863</v>
      </c>
    </row>
    <row r="5872" spans="1:19" x14ac:dyDescent="0.4">
      <c r="A5872" s="2" t="str">
        <f t="shared" si="182"/>
        <v>2023|Whanganui District|10</v>
      </c>
      <c r="B5872" t="s">
        <v>16</v>
      </c>
      <c r="C5872" t="s">
        <v>17</v>
      </c>
      <c r="D5872" t="s">
        <v>18</v>
      </c>
      <c r="E5872" t="s">
        <v>19</v>
      </c>
      <c r="F5872">
        <v>2023</v>
      </c>
      <c r="G5872">
        <v>2023</v>
      </c>
      <c r="H5872">
        <v>37</v>
      </c>
      <c r="I5872" t="s">
        <v>118</v>
      </c>
      <c r="J5872">
        <v>9</v>
      </c>
      <c r="K5872" t="s">
        <v>31</v>
      </c>
      <c r="L5872">
        <v>10</v>
      </c>
      <c r="N5872">
        <v>0</v>
      </c>
      <c r="R5872" s="2" t="str">
        <f t="shared" si="183"/>
        <v>.</v>
      </c>
      <c r="S5872" s="2" t="str">
        <f>IF(AND(P5872&lt;&gt;"_U",P5872&lt;&gt;"c",J5872&lt;&gt;99,J5872&lt;&gt;9),IFERROR(VLOOKUP(A5872,'TA Total'!$A$2:$N$10000,14,0),"."),".")</f>
        <v>.</v>
      </c>
    </row>
    <row r="5873" spans="1:19" x14ac:dyDescent="0.4">
      <c r="A5873" s="2" t="str">
        <f t="shared" si="182"/>
        <v>2023|Whanganui District|11</v>
      </c>
      <c r="B5873" t="s">
        <v>16</v>
      </c>
      <c r="C5873" t="s">
        <v>17</v>
      </c>
      <c r="D5873" t="s">
        <v>18</v>
      </c>
      <c r="E5873" t="s">
        <v>19</v>
      </c>
      <c r="F5873">
        <v>2023</v>
      </c>
      <c r="G5873">
        <v>2023</v>
      </c>
      <c r="H5873">
        <v>37</v>
      </c>
      <c r="I5873" t="s">
        <v>118</v>
      </c>
      <c r="J5873">
        <v>9</v>
      </c>
      <c r="K5873" t="s">
        <v>31</v>
      </c>
      <c r="L5873">
        <v>11</v>
      </c>
      <c r="N5873">
        <v>1536</v>
      </c>
      <c r="R5873" s="2" t="str">
        <f t="shared" si="183"/>
        <v>.</v>
      </c>
      <c r="S5873" s="2" t="str">
        <f>IF(AND(P5873&lt;&gt;"_U",P5873&lt;&gt;"c",J5873&lt;&gt;99,J5873&lt;&gt;9),IFERROR(VLOOKUP(A5873,'TA Total'!$A$2:$N$10000,14,0),"."),".")</f>
        <v>.</v>
      </c>
    </row>
    <row r="5874" spans="1:19" x14ac:dyDescent="0.4">
      <c r="A5874" s="2" t="str">
        <f t="shared" si="182"/>
        <v>2023|Whanganui District|12</v>
      </c>
      <c r="B5874" t="s">
        <v>16</v>
      </c>
      <c r="C5874" t="s">
        <v>17</v>
      </c>
      <c r="D5874" t="s">
        <v>18</v>
      </c>
      <c r="E5874" t="s">
        <v>19</v>
      </c>
      <c r="F5874">
        <v>2023</v>
      </c>
      <c r="G5874">
        <v>2023</v>
      </c>
      <c r="H5874">
        <v>37</v>
      </c>
      <c r="I5874" t="s">
        <v>118</v>
      </c>
      <c r="J5874">
        <v>9</v>
      </c>
      <c r="K5874" t="s">
        <v>31</v>
      </c>
      <c r="L5874">
        <v>12</v>
      </c>
      <c r="N5874">
        <v>375</v>
      </c>
      <c r="R5874" s="2" t="str">
        <f t="shared" si="183"/>
        <v>.</v>
      </c>
      <c r="S5874" s="2" t="str">
        <f>IF(AND(P5874&lt;&gt;"_U",P5874&lt;&gt;"c",J5874&lt;&gt;99,J5874&lt;&gt;9),IFERROR(VLOOKUP(A5874,'TA Total'!$A$2:$N$10000,14,0),"."),".")</f>
        <v>.</v>
      </c>
    </row>
    <row r="5875" spans="1:19" x14ac:dyDescent="0.4">
      <c r="A5875" s="2" t="str">
        <f t="shared" si="182"/>
        <v>2023|Whanganui District|13</v>
      </c>
      <c r="B5875" t="s">
        <v>16</v>
      </c>
      <c r="C5875" t="s">
        <v>17</v>
      </c>
      <c r="D5875" t="s">
        <v>18</v>
      </c>
      <c r="E5875" t="s">
        <v>19</v>
      </c>
      <c r="F5875">
        <v>2023</v>
      </c>
      <c r="G5875">
        <v>2023</v>
      </c>
      <c r="H5875">
        <v>37</v>
      </c>
      <c r="I5875" t="s">
        <v>118</v>
      </c>
      <c r="J5875">
        <v>9</v>
      </c>
      <c r="K5875" t="s">
        <v>31</v>
      </c>
      <c r="L5875">
        <v>13</v>
      </c>
      <c r="N5875">
        <v>42</v>
      </c>
      <c r="R5875" s="2" t="str">
        <f t="shared" si="183"/>
        <v>.</v>
      </c>
      <c r="S5875" s="2" t="str">
        <f>IF(AND(P5875&lt;&gt;"_U",P5875&lt;&gt;"c",J5875&lt;&gt;99,J5875&lt;&gt;9),IFERROR(VLOOKUP(A5875,'TA Total'!$A$2:$N$10000,14,0),"."),".")</f>
        <v>.</v>
      </c>
    </row>
    <row r="5876" spans="1:19" x14ac:dyDescent="0.4">
      <c r="A5876" s="2" t="str">
        <f t="shared" si="182"/>
        <v>2023|Whanganui District|999</v>
      </c>
      <c r="B5876" t="s">
        <v>16</v>
      </c>
      <c r="C5876" t="s">
        <v>17</v>
      </c>
      <c r="D5876" t="s">
        <v>18</v>
      </c>
      <c r="E5876" t="s">
        <v>19</v>
      </c>
      <c r="F5876">
        <v>2023</v>
      </c>
      <c r="G5876">
        <v>2023</v>
      </c>
      <c r="H5876">
        <v>37</v>
      </c>
      <c r="I5876" t="s">
        <v>118</v>
      </c>
      <c r="J5876">
        <v>9</v>
      </c>
      <c r="K5876" t="s">
        <v>31</v>
      </c>
      <c r="L5876">
        <v>999</v>
      </c>
      <c r="N5876">
        <v>1953</v>
      </c>
      <c r="R5876" s="2" t="str">
        <f t="shared" si="183"/>
        <v>.</v>
      </c>
      <c r="S5876" s="2" t="str">
        <f>IF(AND(P5876&lt;&gt;"_U",P5876&lt;&gt;"c",J5876&lt;&gt;99,J5876&lt;&gt;9),IFERROR(VLOOKUP(A5876,'TA Total'!$A$2:$N$10000,14,0),"."),".")</f>
        <v>.</v>
      </c>
    </row>
    <row r="5877" spans="1:19" x14ac:dyDescent="0.4">
      <c r="A5877" s="2" t="str">
        <f t="shared" si="182"/>
        <v>2023|Whanganui District|10</v>
      </c>
      <c r="B5877" t="s">
        <v>16</v>
      </c>
      <c r="C5877" t="s">
        <v>17</v>
      </c>
      <c r="D5877" t="s">
        <v>18</v>
      </c>
      <c r="E5877" t="s">
        <v>19</v>
      </c>
      <c r="F5877">
        <v>2023</v>
      </c>
      <c r="G5877">
        <v>2023</v>
      </c>
      <c r="H5877">
        <v>37</v>
      </c>
      <c r="I5877" t="s">
        <v>118</v>
      </c>
      <c r="J5877">
        <v>99</v>
      </c>
      <c r="K5877" t="s">
        <v>32</v>
      </c>
      <c r="L5877">
        <v>10</v>
      </c>
      <c r="N5877">
        <v>9</v>
      </c>
      <c r="R5877" s="2" t="str">
        <f t="shared" si="183"/>
        <v>.</v>
      </c>
      <c r="S5877" s="2" t="str">
        <f>IF(AND(P5877&lt;&gt;"_U",P5877&lt;&gt;"c",J5877&lt;&gt;99,J5877&lt;&gt;9),IFERROR(VLOOKUP(A5877,'TA Total'!$A$2:$N$10000,14,0),"."),".")</f>
        <v>.</v>
      </c>
    </row>
    <row r="5878" spans="1:19" x14ac:dyDescent="0.4">
      <c r="A5878" s="2" t="str">
        <f t="shared" si="182"/>
        <v>2023|Whanganui District|11</v>
      </c>
      <c r="B5878" t="s">
        <v>16</v>
      </c>
      <c r="C5878" t="s">
        <v>17</v>
      </c>
      <c r="D5878" t="s">
        <v>18</v>
      </c>
      <c r="E5878" t="s">
        <v>19</v>
      </c>
      <c r="F5878">
        <v>2023</v>
      </c>
      <c r="G5878">
        <v>2023</v>
      </c>
      <c r="H5878">
        <v>37</v>
      </c>
      <c r="I5878" t="s">
        <v>118</v>
      </c>
      <c r="J5878">
        <v>99</v>
      </c>
      <c r="K5878" t="s">
        <v>32</v>
      </c>
      <c r="L5878">
        <v>11</v>
      </c>
      <c r="N5878">
        <v>15921</v>
      </c>
      <c r="R5878" s="2" t="str">
        <f t="shared" si="183"/>
        <v>.</v>
      </c>
      <c r="S5878" s="2" t="str">
        <f>IF(AND(P5878&lt;&gt;"_U",P5878&lt;&gt;"c",J5878&lt;&gt;99,J5878&lt;&gt;9),IFERROR(VLOOKUP(A5878,'TA Total'!$A$2:$N$10000,14,0),"."),".")</f>
        <v>.</v>
      </c>
    </row>
    <row r="5879" spans="1:19" x14ac:dyDescent="0.4">
      <c r="A5879" s="2" t="str">
        <f t="shared" si="182"/>
        <v>2023|Whanganui District|12</v>
      </c>
      <c r="B5879" t="s">
        <v>16</v>
      </c>
      <c r="C5879" t="s">
        <v>17</v>
      </c>
      <c r="D5879" t="s">
        <v>18</v>
      </c>
      <c r="E5879" t="s">
        <v>19</v>
      </c>
      <c r="F5879">
        <v>2023</v>
      </c>
      <c r="G5879">
        <v>2023</v>
      </c>
      <c r="H5879">
        <v>37</v>
      </c>
      <c r="I5879" t="s">
        <v>118</v>
      </c>
      <c r="J5879">
        <v>99</v>
      </c>
      <c r="K5879" t="s">
        <v>32</v>
      </c>
      <c r="L5879">
        <v>12</v>
      </c>
      <c r="N5879">
        <v>2763</v>
      </c>
      <c r="R5879" s="2" t="str">
        <f t="shared" si="183"/>
        <v>.</v>
      </c>
      <c r="S5879" s="2" t="str">
        <f>IF(AND(P5879&lt;&gt;"_U",P5879&lt;&gt;"c",J5879&lt;&gt;99,J5879&lt;&gt;9),IFERROR(VLOOKUP(A5879,'TA Total'!$A$2:$N$10000,14,0),"."),".")</f>
        <v>.</v>
      </c>
    </row>
    <row r="5880" spans="1:19" x14ac:dyDescent="0.4">
      <c r="A5880" s="2" t="str">
        <f t="shared" si="182"/>
        <v>2023|Whanganui District|13</v>
      </c>
      <c r="B5880" t="s">
        <v>16</v>
      </c>
      <c r="C5880" t="s">
        <v>17</v>
      </c>
      <c r="D5880" t="s">
        <v>18</v>
      </c>
      <c r="E5880" t="s">
        <v>19</v>
      </c>
      <c r="F5880">
        <v>2023</v>
      </c>
      <c r="G5880">
        <v>2023</v>
      </c>
      <c r="H5880">
        <v>37</v>
      </c>
      <c r="I5880" t="s">
        <v>118</v>
      </c>
      <c r="J5880">
        <v>99</v>
      </c>
      <c r="K5880" t="s">
        <v>32</v>
      </c>
      <c r="L5880">
        <v>13</v>
      </c>
      <c r="N5880">
        <v>123</v>
      </c>
      <c r="R5880" s="2" t="str">
        <f t="shared" si="183"/>
        <v>.</v>
      </c>
      <c r="S5880" s="2" t="str">
        <f>IF(AND(P5880&lt;&gt;"_U",P5880&lt;&gt;"c",J5880&lt;&gt;99,J5880&lt;&gt;9),IFERROR(VLOOKUP(A5880,'TA Total'!$A$2:$N$10000,14,0),"."),".")</f>
        <v>.</v>
      </c>
    </row>
    <row r="5881" spans="1:19" x14ac:dyDescent="0.4">
      <c r="A5881" s="2" t="str">
        <f t="shared" si="182"/>
        <v>2023|Whanganui District|999</v>
      </c>
      <c r="B5881" t="s">
        <v>16</v>
      </c>
      <c r="C5881" t="s">
        <v>17</v>
      </c>
      <c r="D5881" t="s">
        <v>18</v>
      </c>
      <c r="E5881" t="s">
        <v>19</v>
      </c>
      <c r="F5881">
        <v>2023</v>
      </c>
      <c r="G5881">
        <v>2023</v>
      </c>
      <c r="H5881">
        <v>37</v>
      </c>
      <c r="I5881" t="s">
        <v>118</v>
      </c>
      <c r="J5881">
        <v>99</v>
      </c>
      <c r="K5881" t="s">
        <v>32</v>
      </c>
      <c r="L5881">
        <v>999</v>
      </c>
      <c r="N5881">
        <v>18816</v>
      </c>
      <c r="R5881" s="2" t="str">
        <f t="shared" si="183"/>
        <v>.</v>
      </c>
      <c r="S5881" s="2" t="str">
        <f>IF(AND(P5881&lt;&gt;"_U",P5881&lt;&gt;"c",J5881&lt;&gt;99,J5881&lt;&gt;9),IFERROR(VLOOKUP(A5881,'TA Total'!$A$2:$N$10000,14,0),"."),".")</f>
        <v>.</v>
      </c>
    </row>
    <row r="5882" spans="1:19" x14ac:dyDescent="0.4">
      <c r="A5882" s="2" t="str">
        <f t="shared" si="182"/>
        <v>2023|Rangitikei District|10</v>
      </c>
      <c r="B5882" t="s">
        <v>16</v>
      </c>
      <c r="C5882" t="s">
        <v>17</v>
      </c>
      <c r="D5882" t="s">
        <v>18</v>
      </c>
      <c r="E5882" t="s">
        <v>19</v>
      </c>
      <c r="F5882">
        <v>2023</v>
      </c>
      <c r="G5882">
        <v>2023</v>
      </c>
      <c r="H5882">
        <v>38</v>
      </c>
      <c r="I5882" t="s">
        <v>117</v>
      </c>
      <c r="J5882">
        <v>0</v>
      </c>
      <c r="K5882" t="s">
        <v>21</v>
      </c>
      <c r="L5882">
        <v>10</v>
      </c>
      <c r="N5882">
        <v>0</v>
      </c>
      <c r="R5882" s="2">
        <f t="shared" si="183"/>
        <v>0</v>
      </c>
      <c r="S5882" s="2">
        <f>IF(AND(P5882&lt;&gt;"_U",P5882&lt;&gt;"c",J5882&lt;&gt;99,J5882&lt;&gt;9),IFERROR(VLOOKUP(A5882,'TA Total'!$A$2:$N$10000,14,0),"."),".")</f>
        <v>3</v>
      </c>
    </row>
    <row r="5883" spans="1:19" x14ac:dyDescent="0.4">
      <c r="A5883" s="2" t="str">
        <f t="shared" si="182"/>
        <v>2023|Rangitikei District|11</v>
      </c>
      <c r="B5883" t="s">
        <v>16</v>
      </c>
      <c r="C5883" t="s">
        <v>17</v>
      </c>
      <c r="D5883" t="s">
        <v>18</v>
      </c>
      <c r="E5883" t="s">
        <v>19</v>
      </c>
      <c r="F5883">
        <v>2023</v>
      </c>
      <c r="G5883">
        <v>2023</v>
      </c>
      <c r="H5883">
        <v>38</v>
      </c>
      <c r="I5883" t="s">
        <v>117</v>
      </c>
      <c r="J5883">
        <v>0</v>
      </c>
      <c r="K5883" t="s">
        <v>21</v>
      </c>
      <c r="L5883">
        <v>11</v>
      </c>
      <c r="N5883">
        <v>30</v>
      </c>
      <c r="R5883" s="2">
        <f t="shared" si="183"/>
        <v>0.59</v>
      </c>
      <c r="S5883" s="2">
        <f>IF(AND(P5883&lt;&gt;"_U",P5883&lt;&gt;"c",J5883&lt;&gt;99,J5883&lt;&gt;9),IFERROR(VLOOKUP(A5883,'TA Total'!$A$2:$N$10000,14,0),"."),".")</f>
        <v>5064</v>
      </c>
    </row>
    <row r="5884" spans="1:19" x14ac:dyDescent="0.4">
      <c r="A5884" s="2" t="str">
        <f t="shared" si="182"/>
        <v>2023|Rangitikei District|12</v>
      </c>
      <c r="B5884" t="s">
        <v>16</v>
      </c>
      <c r="C5884" t="s">
        <v>17</v>
      </c>
      <c r="D5884" t="s">
        <v>18</v>
      </c>
      <c r="E5884" t="s">
        <v>19</v>
      </c>
      <c r="F5884">
        <v>2023</v>
      </c>
      <c r="G5884">
        <v>2023</v>
      </c>
      <c r="H5884">
        <v>38</v>
      </c>
      <c r="I5884" t="s">
        <v>117</v>
      </c>
      <c r="J5884">
        <v>0</v>
      </c>
      <c r="K5884" t="s">
        <v>21</v>
      </c>
      <c r="L5884">
        <v>12</v>
      </c>
      <c r="N5884">
        <v>9</v>
      </c>
      <c r="R5884" s="2">
        <f t="shared" si="183"/>
        <v>2.0299999999999998</v>
      </c>
      <c r="S5884" s="2">
        <f>IF(AND(P5884&lt;&gt;"_U",P5884&lt;&gt;"c",J5884&lt;&gt;99,J5884&lt;&gt;9),IFERROR(VLOOKUP(A5884,'TA Total'!$A$2:$N$10000,14,0),"."),".")</f>
        <v>444</v>
      </c>
    </row>
    <row r="5885" spans="1:19" x14ac:dyDescent="0.4">
      <c r="A5885" s="2" t="str">
        <f t="shared" si="182"/>
        <v>2023|Rangitikei District|13</v>
      </c>
      <c r="B5885" t="s">
        <v>16</v>
      </c>
      <c r="C5885" t="s">
        <v>17</v>
      </c>
      <c r="D5885" t="s">
        <v>18</v>
      </c>
      <c r="E5885" t="s">
        <v>19</v>
      </c>
      <c r="F5885">
        <v>2023</v>
      </c>
      <c r="G5885">
        <v>2023</v>
      </c>
      <c r="H5885">
        <v>38</v>
      </c>
      <c r="I5885" t="s">
        <v>117</v>
      </c>
      <c r="J5885">
        <v>0</v>
      </c>
      <c r="K5885" t="s">
        <v>21</v>
      </c>
      <c r="L5885">
        <v>13</v>
      </c>
      <c r="N5885">
        <v>3</v>
      </c>
      <c r="R5885" s="2">
        <f t="shared" si="183"/>
        <v>7.14</v>
      </c>
      <c r="S5885" s="2">
        <f>IF(AND(P5885&lt;&gt;"_U",P5885&lt;&gt;"c",J5885&lt;&gt;99,J5885&lt;&gt;9),IFERROR(VLOOKUP(A5885,'TA Total'!$A$2:$N$10000,14,0),"."),".")</f>
        <v>42</v>
      </c>
    </row>
    <row r="5886" spans="1:19" x14ac:dyDescent="0.4">
      <c r="A5886" s="2" t="str">
        <f t="shared" si="182"/>
        <v>2023|Rangitikei District|999</v>
      </c>
      <c r="B5886" t="s">
        <v>16</v>
      </c>
      <c r="C5886" t="s">
        <v>17</v>
      </c>
      <c r="D5886" t="s">
        <v>18</v>
      </c>
      <c r="E5886" t="s">
        <v>19</v>
      </c>
      <c r="F5886">
        <v>2023</v>
      </c>
      <c r="G5886">
        <v>2023</v>
      </c>
      <c r="H5886">
        <v>38</v>
      </c>
      <c r="I5886" t="s">
        <v>117</v>
      </c>
      <c r="J5886">
        <v>0</v>
      </c>
      <c r="K5886" t="s">
        <v>21</v>
      </c>
      <c r="L5886">
        <v>999</v>
      </c>
      <c r="N5886">
        <v>42</v>
      </c>
      <c r="R5886" s="2">
        <f t="shared" si="183"/>
        <v>0.76</v>
      </c>
      <c r="S5886" s="2">
        <f>IF(AND(P5886&lt;&gt;"_U",P5886&lt;&gt;"c",J5886&lt;&gt;99,J5886&lt;&gt;9),IFERROR(VLOOKUP(A5886,'TA Total'!$A$2:$N$10000,14,0),"."),".")</f>
        <v>5556</v>
      </c>
    </row>
    <row r="5887" spans="1:19" x14ac:dyDescent="0.4">
      <c r="A5887" s="2" t="str">
        <f t="shared" si="182"/>
        <v>2023|Rangitikei District|10</v>
      </c>
      <c r="B5887" t="s">
        <v>16</v>
      </c>
      <c r="C5887" t="s">
        <v>17</v>
      </c>
      <c r="D5887" t="s">
        <v>18</v>
      </c>
      <c r="E5887" t="s">
        <v>19</v>
      </c>
      <c r="F5887">
        <v>2023</v>
      </c>
      <c r="G5887">
        <v>2023</v>
      </c>
      <c r="H5887">
        <v>38</v>
      </c>
      <c r="I5887" t="s">
        <v>117</v>
      </c>
      <c r="J5887">
        <v>1</v>
      </c>
      <c r="K5887" t="s">
        <v>22</v>
      </c>
      <c r="L5887">
        <v>10</v>
      </c>
      <c r="N5887">
        <v>0</v>
      </c>
      <c r="R5887" s="2">
        <f t="shared" si="183"/>
        <v>0</v>
      </c>
      <c r="S5887" s="2">
        <f>IF(AND(P5887&lt;&gt;"_U",P5887&lt;&gt;"c",J5887&lt;&gt;99,J5887&lt;&gt;9),IFERROR(VLOOKUP(A5887,'TA Total'!$A$2:$N$10000,14,0),"."),".")</f>
        <v>3</v>
      </c>
    </row>
    <row r="5888" spans="1:19" x14ac:dyDescent="0.4">
      <c r="A5888" s="2" t="str">
        <f t="shared" si="182"/>
        <v>2023|Rangitikei District|11</v>
      </c>
      <c r="B5888" t="s">
        <v>16</v>
      </c>
      <c r="C5888" t="s">
        <v>17</v>
      </c>
      <c r="D5888" t="s">
        <v>18</v>
      </c>
      <c r="E5888" t="s">
        <v>19</v>
      </c>
      <c r="F5888">
        <v>2023</v>
      </c>
      <c r="G5888">
        <v>2023</v>
      </c>
      <c r="H5888">
        <v>38</v>
      </c>
      <c r="I5888" t="s">
        <v>117</v>
      </c>
      <c r="J5888">
        <v>1</v>
      </c>
      <c r="K5888" t="s">
        <v>22</v>
      </c>
      <c r="L5888">
        <v>11</v>
      </c>
      <c r="N5888">
        <v>2055</v>
      </c>
      <c r="R5888" s="2">
        <f t="shared" si="183"/>
        <v>40.58</v>
      </c>
      <c r="S5888" s="2">
        <f>IF(AND(P5888&lt;&gt;"_U",P5888&lt;&gt;"c",J5888&lt;&gt;99,J5888&lt;&gt;9),IFERROR(VLOOKUP(A5888,'TA Total'!$A$2:$N$10000,14,0),"."),".")</f>
        <v>5064</v>
      </c>
    </row>
    <row r="5889" spans="1:19" x14ac:dyDescent="0.4">
      <c r="A5889" s="2" t="str">
        <f t="shared" si="182"/>
        <v>2023|Rangitikei District|12</v>
      </c>
      <c r="B5889" t="s">
        <v>16</v>
      </c>
      <c r="C5889" t="s">
        <v>17</v>
      </c>
      <c r="D5889" t="s">
        <v>18</v>
      </c>
      <c r="E5889" t="s">
        <v>19</v>
      </c>
      <c r="F5889">
        <v>2023</v>
      </c>
      <c r="G5889">
        <v>2023</v>
      </c>
      <c r="H5889">
        <v>38</v>
      </c>
      <c r="I5889" t="s">
        <v>117</v>
      </c>
      <c r="J5889">
        <v>1</v>
      </c>
      <c r="K5889" t="s">
        <v>22</v>
      </c>
      <c r="L5889">
        <v>12</v>
      </c>
      <c r="N5889">
        <v>288</v>
      </c>
      <c r="R5889" s="2">
        <f t="shared" si="183"/>
        <v>64.86</v>
      </c>
      <c r="S5889" s="2">
        <f>IF(AND(P5889&lt;&gt;"_U",P5889&lt;&gt;"c",J5889&lt;&gt;99,J5889&lt;&gt;9),IFERROR(VLOOKUP(A5889,'TA Total'!$A$2:$N$10000,14,0),"."),".")</f>
        <v>444</v>
      </c>
    </row>
    <row r="5890" spans="1:19" x14ac:dyDescent="0.4">
      <c r="A5890" s="2" t="str">
        <f t="shared" si="182"/>
        <v>2023|Rangitikei District|13</v>
      </c>
      <c r="B5890" t="s">
        <v>16</v>
      </c>
      <c r="C5890" t="s">
        <v>17</v>
      </c>
      <c r="D5890" t="s">
        <v>18</v>
      </c>
      <c r="E5890" t="s">
        <v>19</v>
      </c>
      <c r="F5890">
        <v>2023</v>
      </c>
      <c r="G5890">
        <v>2023</v>
      </c>
      <c r="H5890">
        <v>38</v>
      </c>
      <c r="I5890" t="s">
        <v>117</v>
      </c>
      <c r="J5890">
        <v>1</v>
      </c>
      <c r="K5890" t="s">
        <v>22</v>
      </c>
      <c r="L5890">
        <v>13</v>
      </c>
      <c r="N5890">
        <v>9</v>
      </c>
      <c r="R5890" s="2">
        <f t="shared" si="183"/>
        <v>21.43</v>
      </c>
      <c r="S5890" s="2">
        <f>IF(AND(P5890&lt;&gt;"_U",P5890&lt;&gt;"c",J5890&lt;&gt;99,J5890&lt;&gt;9),IFERROR(VLOOKUP(A5890,'TA Total'!$A$2:$N$10000,14,0),"."),".")</f>
        <v>42</v>
      </c>
    </row>
    <row r="5891" spans="1:19" x14ac:dyDescent="0.4">
      <c r="A5891" s="2" t="str">
        <f t="shared" ref="A5891:A5954" si="184">G5891&amp;"|"&amp;I5891&amp;"|"&amp;L5891</f>
        <v>2023|Rangitikei District|999</v>
      </c>
      <c r="B5891" t="s">
        <v>16</v>
      </c>
      <c r="C5891" t="s">
        <v>17</v>
      </c>
      <c r="D5891" t="s">
        <v>18</v>
      </c>
      <c r="E5891" t="s">
        <v>19</v>
      </c>
      <c r="F5891">
        <v>2023</v>
      </c>
      <c r="G5891">
        <v>2023</v>
      </c>
      <c r="H5891">
        <v>38</v>
      </c>
      <c r="I5891" t="s">
        <v>117</v>
      </c>
      <c r="J5891">
        <v>1</v>
      </c>
      <c r="K5891" t="s">
        <v>22</v>
      </c>
      <c r="L5891">
        <v>999</v>
      </c>
      <c r="N5891">
        <v>2352</v>
      </c>
      <c r="R5891" s="2">
        <f t="shared" ref="R5891:R5954" si="185">IF(P5891&lt;&gt;"_U",IFERROR((ROUND(N5891/S5891*100,2)),"."),".")</f>
        <v>42.33</v>
      </c>
      <c r="S5891" s="2">
        <f>IF(AND(P5891&lt;&gt;"_U",P5891&lt;&gt;"c",J5891&lt;&gt;99,J5891&lt;&gt;9),IFERROR(VLOOKUP(A5891,'TA Total'!$A$2:$N$10000,14,0),"."),".")</f>
        <v>5556</v>
      </c>
    </row>
    <row r="5892" spans="1:19" x14ac:dyDescent="0.4">
      <c r="A5892" s="2" t="str">
        <f t="shared" si="184"/>
        <v>2023|Rangitikei District|10</v>
      </c>
      <c r="B5892" t="s">
        <v>16</v>
      </c>
      <c r="C5892" t="s">
        <v>17</v>
      </c>
      <c r="D5892" t="s">
        <v>18</v>
      </c>
      <c r="E5892" t="s">
        <v>19</v>
      </c>
      <c r="F5892">
        <v>2023</v>
      </c>
      <c r="G5892">
        <v>2023</v>
      </c>
      <c r="H5892">
        <v>38</v>
      </c>
      <c r="I5892" t="s">
        <v>117</v>
      </c>
      <c r="J5892">
        <v>2</v>
      </c>
      <c r="K5892" t="s">
        <v>23</v>
      </c>
      <c r="L5892">
        <v>10</v>
      </c>
      <c r="N5892">
        <v>0</v>
      </c>
      <c r="R5892" s="2">
        <f t="shared" si="185"/>
        <v>0</v>
      </c>
      <c r="S5892" s="2">
        <f>IF(AND(P5892&lt;&gt;"_U",P5892&lt;&gt;"c",J5892&lt;&gt;99,J5892&lt;&gt;9),IFERROR(VLOOKUP(A5892,'TA Total'!$A$2:$N$10000,14,0),"."),".")</f>
        <v>3</v>
      </c>
    </row>
    <row r="5893" spans="1:19" x14ac:dyDescent="0.4">
      <c r="A5893" s="2" t="str">
        <f t="shared" si="184"/>
        <v>2023|Rangitikei District|11</v>
      </c>
      <c r="B5893" t="s">
        <v>16</v>
      </c>
      <c r="C5893" t="s">
        <v>17</v>
      </c>
      <c r="D5893" t="s">
        <v>18</v>
      </c>
      <c r="E5893" t="s">
        <v>19</v>
      </c>
      <c r="F5893">
        <v>2023</v>
      </c>
      <c r="G5893">
        <v>2023</v>
      </c>
      <c r="H5893">
        <v>38</v>
      </c>
      <c r="I5893" t="s">
        <v>117</v>
      </c>
      <c r="J5893">
        <v>2</v>
      </c>
      <c r="K5893" t="s">
        <v>23</v>
      </c>
      <c r="L5893">
        <v>11</v>
      </c>
      <c r="N5893">
        <v>1677</v>
      </c>
      <c r="R5893" s="2">
        <f t="shared" si="185"/>
        <v>33.119999999999997</v>
      </c>
      <c r="S5893" s="2">
        <f>IF(AND(P5893&lt;&gt;"_U",P5893&lt;&gt;"c",J5893&lt;&gt;99,J5893&lt;&gt;9),IFERROR(VLOOKUP(A5893,'TA Total'!$A$2:$N$10000,14,0),"."),".")</f>
        <v>5064</v>
      </c>
    </row>
    <row r="5894" spans="1:19" x14ac:dyDescent="0.4">
      <c r="A5894" s="2" t="str">
        <f t="shared" si="184"/>
        <v>2023|Rangitikei District|12</v>
      </c>
      <c r="B5894" t="s">
        <v>16</v>
      </c>
      <c r="C5894" t="s">
        <v>17</v>
      </c>
      <c r="D5894" t="s">
        <v>18</v>
      </c>
      <c r="E5894" t="s">
        <v>19</v>
      </c>
      <c r="F5894">
        <v>2023</v>
      </c>
      <c r="G5894">
        <v>2023</v>
      </c>
      <c r="H5894">
        <v>38</v>
      </c>
      <c r="I5894" t="s">
        <v>117</v>
      </c>
      <c r="J5894">
        <v>2</v>
      </c>
      <c r="K5894" t="s">
        <v>23</v>
      </c>
      <c r="L5894">
        <v>12</v>
      </c>
      <c r="N5894">
        <v>153</v>
      </c>
      <c r="R5894" s="2">
        <f t="shared" si="185"/>
        <v>34.46</v>
      </c>
      <c r="S5894" s="2">
        <f>IF(AND(P5894&lt;&gt;"_U",P5894&lt;&gt;"c",J5894&lt;&gt;99,J5894&lt;&gt;9),IFERROR(VLOOKUP(A5894,'TA Total'!$A$2:$N$10000,14,0),"."),".")</f>
        <v>444</v>
      </c>
    </row>
    <row r="5895" spans="1:19" x14ac:dyDescent="0.4">
      <c r="A5895" s="2" t="str">
        <f t="shared" si="184"/>
        <v>2023|Rangitikei District|13</v>
      </c>
      <c r="B5895" t="s">
        <v>16</v>
      </c>
      <c r="C5895" t="s">
        <v>17</v>
      </c>
      <c r="D5895" t="s">
        <v>18</v>
      </c>
      <c r="E5895" t="s">
        <v>19</v>
      </c>
      <c r="F5895">
        <v>2023</v>
      </c>
      <c r="G5895">
        <v>2023</v>
      </c>
      <c r="H5895">
        <v>38</v>
      </c>
      <c r="I5895" t="s">
        <v>117</v>
      </c>
      <c r="J5895">
        <v>2</v>
      </c>
      <c r="K5895" t="s">
        <v>23</v>
      </c>
      <c r="L5895">
        <v>13</v>
      </c>
      <c r="N5895">
        <v>18</v>
      </c>
      <c r="R5895" s="2">
        <f t="shared" si="185"/>
        <v>42.86</v>
      </c>
      <c r="S5895" s="2">
        <f>IF(AND(P5895&lt;&gt;"_U",P5895&lt;&gt;"c",J5895&lt;&gt;99,J5895&lt;&gt;9),IFERROR(VLOOKUP(A5895,'TA Total'!$A$2:$N$10000,14,0),"."),".")</f>
        <v>42</v>
      </c>
    </row>
    <row r="5896" spans="1:19" x14ac:dyDescent="0.4">
      <c r="A5896" s="2" t="str">
        <f t="shared" si="184"/>
        <v>2023|Rangitikei District|999</v>
      </c>
      <c r="B5896" t="s">
        <v>16</v>
      </c>
      <c r="C5896" t="s">
        <v>17</v>
      </c>
      <c r="D5896" t="s">
        <v>18</v>
      </c>
      <c r="E5896" t="s">
        <v>19</v>
      </c>
      <c r="F5896">
        <v>2023</v>
      </c>
      <c r="G5896">
        <v>2023</v>
      </c>
      <c r="H5896">
        <v>38</v>
      </c>
      <c r="I5896" t="s">
        <v>117</v>
      </c>
      <c r="J5896">
        <v>2</v>
      </c>
      <c r="K5896" t="s">
        <v>23</v>
      </c>
      <c r="L5896">
        <v>999</v>
      </c>
      <c r="N5896">
        <v>1845</v>
      </c>
      <c r="R5896" s="2">
        <f t="shared" si="185"/>
        <v>33.21</v>
      </c>
      <c r="S5896" s="2">
        <f>IF(AND(P5896&lt;&gt;"_U",P5896&lt;&gt;"c",J5896&lt;&gt;99,J5896&lt;&gt;9),IFERROR(VLOOKUP(A5896,'TA Total'!$A$2:$N$10000,14,0),"."),".")</f>
        <v>5556</v>
      </c>
    </row>
    <row r="5897" spans="1:19" x14ac:dyDescent="0.4">
      <c r="A5897" s="2" t="str">
        <f t="shared" si="184"/>
        <v>2023|Rangitikei District|10</v>
      </c>
      <c r="B5897" t="s">
        <v>16</v>
      </c>
      <c r="C5897" t="s">
        <v>17</v>
      </c>
      <c r="D5897" t="s">
        <v>18</v>
      </c>
      <c r="E5897" t="s">
        <v>19</v>
      </c>
      <c r="F5897">
        <v>2023</v>
      </c>
      <c r="G5897">
        <v>2023</v>
      </c>
      <c r="H5897">
        <v>38</v>
      </c>
      <c r="I5897" t="s">
        <v>117</v>
      </c>
      <c r="J5897">
        <v>3</v>
      </c>
      <c r="K5897" t="s">
        <v>24</v>
      </c>
      <c r="L5897">
        <v>10</v>
      </c>
      <c r="N5897">
        <v>0</v>
      </c>
      <c r="R5897" s="2">
        <f t="shared" si="185"/>
        <v>0</v>
      </c>
      <c r="S5897" s="2">
        <f>IF(AND(P5897&lt;&gt;"_U",P5897&lt;&gt;"c",J5897&lt;&gt;99,J5897&lt;&gt;9),IFERROR(VLOOKUP(A5897,'TA Total'!$A$2:$N$10000,14,0),"."),".")</f>
        <v>3</v>
      </c>
    </row>
    <row r="5898" spans="1:19" x14ac:dyDescent="0.4">
      <c r="A5898" s="2" t="str">
        <f t="shared" si="184"/>
        <v>2023|Rangitikei District|11</v>
      </c>
      <c r="B5898" t="s">
        <v>16</v>
      </c>
      <c r="C5898" t="s">
        <v>17</v>
      </c>
      <c r="D5898" t="s">
        <v>18</v>
      </c>
      <c r="E5898" t="s">
        <v>19</v>
      </c>
      <c r="F5898">
        <v>2023</v>
      </c>
      <c r="G5898">
        <v>2023</v>
      </c>
      <c r="H5898">
        <v>38</v>
      </c>
      <c r="I5898" t="s">
        <v>117</v>
      </c>
      <c r="J5898">
        <v>3</v>
      </c>
      <c r="K5898" t="s">
        <v>24</v>
      </c>
      <c r="L5898">
        <v>11</v>
      </c>
      <c r="N5898">
        <v>330</v>
      </c>
      <c r="R5898" s="2">
        <f t="shared" si="185"/>
        <v>6.52</v>
      </c>
      <c r="S5898" s="2">
        <f>IF(AND(P5898&lt;&gt;"_U",P5898&lt;&gt;"c",J5898&lt;&gt;99,J5898&lt;&gt;9),IFERROR(VLOOKUP(A5898,'TA Total'!$A$2:$N$10000,14,0),"."),".")</f>
        <v>5064</v>
      </c>
    </row>
    <row r="5899" spans="1:19" x14ac:dyDescent="0.4">
      <c r="A5899" s="2" t="str">
        <f t="shared" si="184"/>
        <v>2023|Rangitikei District|12</v>
      </c>
      <c r="B5899" t="s">
        <v>16</v>
      </c>
      <c r="C5899" t="s">
        <v>17</v>
      </c>
      <c r="D5899" t="s">
        <v>18</v>
      </c>
      <c r="E5899" t="s">
        <v>19</v>
      </c>
      <c r="F5899">
        <v>2023</v>
      </c>
      <c r="G5899">
        <v>2023</v>
      </c>
      <c r="H5899">
        <v>38</v>
      </c>
      <c r="I5899" t="s">
        <v>117</v>
      </c>
      <c r="J5899">
        <v>3</v>
      </c>
      <c r="K5899" t="s">
        <v>24</v>
      </c>
      <c r="L5899">
        <v>12</v>
      </c>
      <c r="N5899">
        <v>15</v>
      </c>
      <c r="R5899" s="2">
        <f t="shared" si="185"/>
        <v>3.38</v>
      </c>
      <c r="S5899" s="2">
        <f>IF(AND(P5899&lt;&gt;"_U",P5899&lt;&gt;"c",J5899&lt;&gt;99,J5899&lt;&gt;9),IFERROR(VLOOKUP(A5899,'TA Total'!$A$2:$N$10000,14,0),"."),".")</f>
        <v>444</v>
      </c>
    </row>
    <row r="5900" spans="1:19" x14ac:dyDescent="0.4">
      <c r="A5900" s="2" t="str">
        <f t="shared" si="184"/>
        <v>2023|Rangitikei District|13</v>
      </c>
      <c r="B5900" t="s">
        <v>16</v>
      </c>
      <c r="C5900" t="s">
        <v>17</v>
      </c>
      <c r="D5900" t="s">
        <v>18</v>
      </c>
      <c r="E5900" t="s">
        <v>19</v>
      </c>
      <c r="F5900">
        <v>2023</v>
      </c>
      <c r="G5900">
        <v>2023</v>
      </c>
      <c r="H5900">
        <v>38</v>
      </c>
      <c r="I5900" t="s">
        <v>117</v>
      </c>
      <c r="J5900">
        <v>3</v>
      </c>
      <c r="K5900" t="s">
        <v>24</v>
      </c>
      <c r="L5900">
        <v>13</v>
      </c>
      <c r="N5900">
        <v>6</v>
      </c>
      <c r="R5900" s="2">
        <f t="shared" si="185"/>
        <v>14.29</v>
      </c>
      <c r="S5900" s="2">
        <f>IF(AND(P5900&lt;&gt;"_U",P5900&lt;&gt;"c",J5900&lt;&gt;99,J5900&lt;&gt;9),IFERROR(VLOOKUP(A5900,'TA Total'!$A$2:$N$10000,14,0),"."),".")</f>
        <v>42</v>
      </c>
    </row>
    <row r="5901" spans="1:19" x14ac:dyDescent="0.4">
      <c r="A5901" s="2" t="str">
        <f t="shared" si="184"/>
        <v>2023|Rangitikei District|999</v>
      </c>
      <c r="B5901" t="s">
        <v>16</v>
      </c>
      <c r="C5901" t="s">
        <v>17</v>
      </c>
      <c r="D5901" t="s">
        <v>18</v>
      </c>
      <c r="E5901" t="s">
        <v>19</v>
      </c>
      <c r="F5901">
        <v>2023</v>
      </c>
      <c r="G5901">
        <v>2023</v>
      </c>
      <c r="H5901">
        <v>38</v>
      </c>
      <c r="I5901" t="s">
        <v>117</v>
      </c>
      <c r="J5901">
        <v>3</v>
      </c>
      <c r="K5901" t="s">
        <v>24</v>
      </c>
      <c r="L5901">
        <v>999</v>
      </c>
      <c r="N5901">
        <v>354</v>
      </c>
      <c r="R5901" s="2">
        <f t="shared" si="185"/>
        <v>6.37</v>
      </c>
      <c r="S5901" s="2">
        <f>IF(AND(P5901&lt;&gt;"_U",P5901&lt;&gt;"c",J5901&lt;&gt;99,J5901&lt;&gt;9),IFERROR(VLOOKUP(A5901,'TA Total'!$A$2:$N$10000,14,0),"."),".")</f>
        <v>5556</v>
      </c>
    </row>
    <row r="5902" spans="1:19" x14ac:dyDescent="0.4">
      <c r="A5902" s="2" t="str">
        <f t="shared" si="184"/>
        <v>2023|Rangitikei District|10</v>
      </c>
      <c r="B5902" t="s">
        <v>16</v>
      </c>
      <c r="C5902" t="s">
        <v>17</v>
      </c>
      <c r="D5902" t="s">
        <v>18</v>
      </c>
      <c r="E5902" t="s">
        <v>19</v>
      </c>
      <c r="F5902">
        <v>2023</v>
      </c>
      <c r="G5902">
        <v>2023</v>
      </c>
      <c r="H5902">
        <v>38</v>
      </c>
      <c r="I5902" t="s">
        <v>117</v>
      </c>
      <c r="J5902">
        <v>4</v>
      </c>
      <c r="K5902" t="s">
        <v>25</v>
      </c>
      <c r="L5902">
        <v>10</v>
      </c>
      <c r="N5902">
        <v>0</v>
      </c>
      <c r="R5902" s="2">
        <f t="shared" si="185"/>
        <v>0</v>
      </c>
      <c r="S5902" s="2">
        <f>IF(AND(P5902&lt;&gt;"_U",P5902&lt;&gt;"c",J5902&lt;&gt;99,J5902&lt;&gt;9),IFERROR(VLOOKUP(A5902,'TA Total'!$A$2:$N$10000,14,0),"."),".")</f>
        <v>3</v>
      </c>
    </row>
    <row r="5903" spans="1:19" x14ac:dyDescent="0.4">
      <c r="A5903" s="2" t="str">
        <f t="shared" si="184"/>
        <v>2023|Rangitikei District|11</v>
      </c>
      <c r="B5903" t="s">
        <v>16</v>
      </c>
      <c r="C5903" t="s">
        <v>17</v>
      </c>
      <c r="D5903" t="s">
        <v>18</v>
      </c>
      <c r="E5903" t="s">
        <v>19</v>
      </c>
      <c r="F5903">
        <v>2023</v>
      </c>
      <c r="G5903">
        <v>2023</v>
      </c>
      <c r="H5903">
        <v>38</v>
      </c>
      <c r="I5903" t="s">
        <v>117</v>
      </c>
      <c r="J5903">
        <v>4</v>
      </c>
      <c r="K5903" t="s">
        <v>25</v>
      </c>
      <c r="L5903">
        <v>11</v>
      </c>
      <c r="N5903">
        <v>174</v>
      </c>
      <c r="R5903" s="2">
        <f t="shared" si="185"/>
        <v>3.44</v>
      </c>
      <c r="S5903" s="2">
        <f>IF(AND(P5903&lt;&gt;"_U",P5903&lt;&gt;"c",J5903&lt;&gt;99,J5903&lt;&gt;9),IFERROR(VLOOKUP(A5903,'TA Total'!$A$2:$N$10000,14,0),"."),".")</f>
        <v>5064</v>
      </c>
    </row>
    <row r="5904" spans="1:19" x14ac:dyDescent="0.4">
      <c r="A5904" s="2" t="str">
        <f t="shared" si="184"/>
        <v>2023|Rangitikei District|12</v>
      </c>
      <c r="B5904" t="s">
        <v>16</v>
      </c>
      <c r="C5904" t="s">
        <v>17</v>
      </c>
      <c r="D5904" t="s">
        <v>18</v>
      </c>
      <c r="E5904" t="s">
        <v>19</v>
      </c>
      <c r="F5904">
        <v>2023</v>
      </c>
      <c r="G5904">
        <v>2023</v>
      </c>
      <c r="H5904">
        <v>38</v>
      </c>
      <c r="I5904" t="s">
        <v>117</v>
      </c>
      <c r="J5904">
        <v>4</v>
      </c>
      <c r="K5904" t="s">
        <v>25</v>
      </c>
      <c r="L5904">
        <v>12</v>
      </c>
      <c r="N5904">
        <v>15</v>
      </c>
      <c r="R5904" s="2">
        <f t="shared" si="185"/>
        <v>3.38</v>
      </c>
      <c r="S5904" s="2">
        <f>IF(AND(P5904&lt;&gt;"_U",P5904&lt;&gt;"c",J5904&lt;&gt;99,J5904&lt;&gt;9),IFERROR(VLOOKUP(A5904,'TA Total'!$A$2:$N$10000,14,0),"."),".")</f>
        <v>444</v>
      </c>
    </row>
    <row r="5905" spans="1:19" x14ac:dyDescent="0.4">
      <c r="A5905" s="2" t="str">
        <f t="shared" si="184"/>
        <v>2023|Rangitikei District|13</v>
      </c>
      <c r="B5905" t="s">
        <v>16</v>
      </c>
      <c r="C5905" t="s">
        <v>17</v>
      </c>
      <c r="D5905" t="s">
        <v>18</v>
      </c>
      <c r="E5905" t="s">
        <v>19</v>
      </c>
      <c r="F5905">
        <v>2023</v>
      </c>
      <c r="G5905">
        <v>2023</v>
      </c>
      <c r="H5905">
        <v>38</v>
      </c>
      <c r="I5905" t="s">
        <v>117</v>
      </c>
      <c r="J5905">
        <v>4</v>
      </c>
      <c r="K5905" t="s">
        <v>25</v>
      </c>
      <c r="L5905">
        <v>13</v>
      </c>
      <c r="N5905">
        <v>3</v>
      </c>
      <c r="R5905" s="2">
        <f t="shared" si="185"/>
        <v>7.14</v>
      </c>
      <c r="S5905" s="2">
        <f>IF(AND(P5905&lt;&gt;"_U",P5905&lt;&gt;"c",J5905&lt;&gt;99,J5905&lt;&gt;9),IFERROR(VLOOKUP(A5905,'TA Total'!$A$2:$N$10000,14,0),"."),".")</f>
        <v>42</v>
      </c>
    </row>
    <row r="5906" spans="1:19" x14ac:dyDescent="0.4">
      <c r="A5906" s="2" t="str">
        <f t="shared" si="184"/>
        <v>2023|Rangitikei District|999</v>
      </c>
      <c r="B5906" t="s">
        <v>16</v>
      </c>
      <c r="C5906" t="s">
        <v>17</v>
      </c>
      <c r="D5906" t="s">
        <v>18</v>
      </c>
      <c r="E5906" t="s">
        <v>19</v>
      </c>
      <c r="F5906">
        <v>2023</v>
      </c>
      <c r="G5906">
        <v>2023</v>
      </c>
      <c r="H5906">
        <v>38</v>
      </c>
      <c r="I5906" t="s">
        <v>117</v>
      </c>
      <c r="J5906">
        <v>4</v>
      </c>
      <c r="K5906" t="s">
        <v>25</v>
      </c>
      <c r="L5906">
        <v>999</v>
      </c>
      <c r="N5906">
        <v>192</v>
      </c>
      <c r="R5906" s="2">
        <f t="shared" si="185"/>
        <v>3.46</v>
      </c>
      <c r="S5906" s="2">
        <f>IF(AND(P5906&lt;&gt;"_U",P5906&lt;&gt;"c",J5906&lt;&gt;99,J5906&lt;&gt;9),IFERROR(VLOOKUP(A5906,'TA Total'!$A$2:$N$10000,14,0),"."),".")</f>
        <v>5556</v>
      </c>
    </row>
    <row r="5907" spans="1:19" x14ac:dyDescent="0.4">
      <c r="A5907" s="2" t="str">
        <f t="shared" si="184"/>
        <v>2023|Rangitikei District|10</v>
      </c>
      <c r="B5907" t="s">
        <v>16</v>
      </c>
      <c r="C5907" t="s">
        <v>17</v>
      </c>
      <c r="D5907" t="s">
        <v>18</v>
      </c>
      <c r="E5907" t="s">
        <v>19</v>
      </c>
      <c r="F5907">
        <v>2023</v>
      </c>
      <c r="G5907">
        <v>2023</v>
      </c>
      <c r="H5907">
        <v>38</v>
      </c>
      <c r="I5907" t="s">
        <v>117</v>
      </c>
      <c r="J5907">
        <v>5</v>
      </c>
      <c r="K5907" t="s">
        <v>26</v>
      </c>
      <c r="L5907">
        <v>10</v>
      </c>
      <c r="N5907">
        <v>0</v>
      </c>
      <c r="R5907" s="2">
        <f t="shared" si="185"/>
        <v>0</v>
      </c>
      <c r="S5907" s="2">
        <f>IF(AND(P5907&lt;&gt;"_U",P5907&lt;&gt;"c",J5907&lt;&gt;99,J5907&lt;&gt;9),IFERROR(VLOOKUP(A5907,'TA Total'!$A$2:$N$10000,14,0),"."),".")</f>
        <v>3</v>
      </c>
    </row>
    <row r="5908" spans="1:19" x14ac:dyDescent="0.4">
      <c r="A5908" s="2" t="str">
        <f t="shared" si="184"/>
        <v>2023|Rangitikei District|11</v>
      </c>
      <c r="B5908" t="s">
        <v>16</v>
      </c>
      <c r="C5908" t="s">
        <v>17</v>
      </c>
      <c r="D5908" t="s">
        <v>18</v>
      </c>
      <c r="E5908" t="s">
        <v>19</v>
      </c>
      <c r="F5908">
        <v>2023</v>
      </c>
      <c r="G5908">
        <v>2023</v>
      </c>
      <c r="H5908">
        <v>38</v>
      </c>
      <c r="I5908" t="s">
        <v>117</v>
      </c>
      <c r="J5908">
        <v>5</v>
      </c>
      <c r="K5908" t="s">
        <v>26</v>
      </c>
      <c r="L5908">
        <v>11</v>
      </c>
      <c r="N5908">
        <v>3702</v>
      </c>
      <c r="R5908" s="2">
        <f t="shared" si="185"/>
        <v>73.099999999999994</v>
      </c>
      <c r="S5908" s="2">
        <f>IF(AND(P5908&lt;&gt;"_U",P5908&lt;&gt;"c",J5908&lt;&gt;99,J5908&lt;&gt;9),IFERROR(VLOOKUP(A5908,'TA Total'!$A$2:$N$10000,14,0),"."),".")</f>
        <v>5064</v>
      </c>
    </row>
    <row r="5909" spans="1:19" x14ac:dyDescent="0.4">
      <c r="A5909" s="2" t="str">
        <f t="shared" si="184"/>
        <v>2023|Rangitikei District|12</v>
      </c>
      <c r="B5909" t="s">
        <v>16</v>
      </c>
      <c r="C5909" t="s">
        <v>17</v>
      </c>
      <c r="D5909" t="s">
        <v>18</v>
      </c>
      <c r="E5909" t="s">
        <v>19</v>
      </c>
      <c r="F5909">
        <v>2023</v>
      </c>
      <c r="G5909">
        <v>2023</v>
      </c>
      <c r="H5909">
        <v>38</v>
      </c>
      <c r="I5909" t="s">
        <v>117</v>
      </c>
      <c r="J5909">
        <v>5</v>
      </c>
      <c r="K5909" t="s">
        <v>26</v>
      </c>
      <c r="L5909">
        <v>12</v>
      </c>
      <c r="N5909">
        <v>96</v>
      </c>
      <c r="R5909" s="2">
        <f t="shared" si="185"/>
        <v>21.62</v>
      </c>
      <c r="S5909" s="2">
        <f>IF(AND(P5909&lt;&gt;"_U",P5909&lt;&gt;"c",J5909&lt;&gt;99,J5909&lt;&gt;9),IFERROR(VLOOKUP(A5909,'TA Total'!$A$2:$N$10000,14,0),"."),".")</f>
        <v>444</v>
      </c>
    </row>
    <row r="5910" spans="1:19" x14ac:dyDescent="0.4">
      <c r="A5910" s="2" t="str">
        <f t="shared" si="184"/>
        <v>2023|Rangitikei District|13</v>
      </c>
      <c r="B5910" t="s">
        <v>16</v>
      </c>
      <c r="C5910" t="s">
        <v>17</v>
      </c>
      <c r="D5910" t="s">
        <v>18</v>
      </c>
      <c r="E5910" t="s">
        <v>19</v>
      </c>
      <c r="F5910">
        <v>2023</v>
      </c>
      <c r="G5910">
        <v>2023</v>
      </c>
      <c r="H5910">
        <v>38</v>
      </c>
      <c r="I5910" t="s">
        <v>117</v>
      </c>
      <c r="J5910">
        <v>5</v>
      </c>
      <c r="K5910" t="s">
        <v>26</v>
      </c>
      <c r="L5910">
        <v>13</v>
      </c>
      <c r="N5910">
        <v>9</v>
      </c>
      <c r="R5910" s="2">
        <f t="shared" si="185"/>
        <v>21.43</v>
      </c>
      <c r="S5910" s="2">
        <f>IF(AND(P5910&lt;&gt;"_U",P5910&lt;&gt;"c",J5910&lt;&gt;99,J5910&lt;&gt;9),IFERROR(VLOOKUP(A5910,'TA Total'!$A$2:$N$10000,14,0),"."),".")</f>
        <v>42</v>
      </c>
    </row>
    <row r="5911" spans="1:19" x14ac:dyDescent="0.4">
      <c r="A5911" s="2" t="str">
        <f t="shared" si="184"/>
        <v>2023|Rangitikei District|999</v>
      </c>
      <c r="B5911" t="s">
        <v>16</v>
      </c>
      <c r="C5911" t="s">
        <v>17</v>
      </c>
      <c r="D5911" t="s">
        <v>18</v>
      </c>
      <c r="E5911" t="s">
        <v>19</v>
      </c>
      <c r="F5911">
        <v>2023</v>
      </c>
      <c r="G5911">
        <v>2023</v>
      </c>
      <c r="H5911">
        <v>38</v>
      </c>
      <c r="I5911" t="s">
        <v>117</v>
      </c>
      <c r="J5911">
        <v>5</v>
      </c>
      <c r="K5911" t="s">
        <v>26</v>
      </c>
      <c r="L5911">
        <v>999</v>
      </c>
      <c r="N5911">
        <v>3810</v>
      </c>
      <c r="R5911" s="2">
        <f t="shared" si="185"/>
        <v>68.569999999999993</v>
      </c>
      <c r="S5911" s="2">
        <f>IF(AND(P5911&lt;&gt;"_U",P5911&lt;&gt;"c",J5911&lt;&gt;99,J5911&lt;&gt;9),IFERROR(VLOOKUP(A5911,'TA Total'!$A$2:$N$10000,14,0),"."),".")</f>
        <v>5556</v>
      </c>
    </row>
    <row r="5912" spans="1:19" x14ac:dyDescent="0.4">
      <c r="A5912" s="2" t="str">
        <f t="shared" si="184"/>
        <v>2023|Rangitikei District|10</v>
      </c>
      <c r="B5912" t="s">
        <v>16</v>
      </c>
      <c r="C5912" t="s">
        <v>17</v>
      </c>
      <c r="D5912" t="s">
        <v>18</v>
      </c>
      <c r="E5912" t="s">
        <v>19</v>
      </c>
      <c r="F5912">
        <v>2023</v>
      </c>
      <c r="G5912">
        <v>2023</v>
      </c>
      <c r="H5912">
        <v>38</v>
      </c>
      <c r="I5912" t="s">
        <v>117</v>
      </c>
      <c r="J5912">
        <v>6</v>
      </c>
      <c r="K5912" t="s">
        <v>27</v>
      </c>
      <c r="L5912">
        <v>10</v>
      </c>
      <c r="N5912">
        <v>0</v>
      </c>
      <c r="R5912" s="2">
        <f t="shared" si="185"/>
        <v>0</v>
      </c>
      <c r="S5912" s="2">
        <f>IF(AND(P5912&lt;&gt;"_U",P5912&lt;&gt;"c",J5912&lt;&gt;99,J5912&lt;&gt;9),IFERROR(VLOOKUP(A5912,'TA Total'!$A$2:$N$10000,14,0),"."),".")</f>
        <v>3</v>
      </c>
    </row>
    <row r="5913" spans="1:19" x14ac:dyDescent="0.4">
      <c r="A5913" s="2" t="str">
        <f t="shared" si="184"/>
        <v>2023|Rangitikei District|11</v>
      </c>
      <c r="B5913" t="s">
        <v>16</v>
      </c>
      <c r="C5913" t="s">
        <v>17</v>
      </c>
      <c r="D5913" t="s">
        <v>18</v>
      </c>
      <c r="E5913" t="s">
        <v>19</v>
      </c>
      <c r="F5913">
        <v>2023</v>
      </c>
      <c r="G5913">
        <v>2023</v>
      </c>
      <c r="H5913">
        <v>38</v>
      </c>
      <c r="I5913" t="s">
        <v>117</v>
      </c>
      <c r="J5913">
        <v>6</v>
      </c>
      <c r="K5913" t="s">
        <v>27</v>
      </c>
      <c r="L5913">
        <v>11</v>
      </c>
      <c r="N5913">
        <v>27</v>
      </c>
      <c r="R5913" s="2">
        <f t="shared" si="185"/>
        <v>0.53</v>
      </c>
      <c r="S5913" s="2">
        <f>IF(AND(P5913&lt;&gt;"_U",P5913&lt;&gt;"c",J5913&lt;&gt;99,J5913&lt;&gt;9),IFERROR(VLOOKUP(A5913,'TA Total'!$A$2:$N$10000,14,0),"."),".")</f>
        <v>5064</v>
      </c>
    </row>
    <row r="5914" spans="1:19" x14ac:dyDescent="0.4">
      <c r="A5914" s="2" t="str">
        <f t="shared" si="184"/>
        <v>2023|Rangitikei District|12</v>
      </c>
      <c r="B5914" t="s">
        <v>16</v>
      </c>
      <c r="C5914" t="s">
        <v>17</v>
      </c>
      <c r="D5914" t="s">
        <v>18</v>
      </c>
      <c r="E5914" t="s">
        <v>19</v>
      </c>
      <c r="F5914">
        <v>2023</v>
      </c>
      <c r="G5914">
        <v>2023</v>
      </c>
      <c r="H5914">
        <v>38</v>
      </c>
      <c r="I5914" t="s">
        <v>117</v>
      </c>
      <c r="J5914">
        <v>6</v>
      </c>
      <c r="K5914" t="s">
        <v>27</v>
      </c>
      <c r="L5914">
        <v>12</v>
      </c>
      <c r="N5914">
        <v>3</v>
      </c>
      <c r="R5914" s="2">
        <f t="shared" si="185"/>
        <v>0.68</v>
      </c>
      <c r="S5914" s="2">
        <f>IF(AND(P5914&lt;&gt;"_U",P5914&lt;&gt;"c",J5914&lt;&gt;99,J5914&lt;&gt;9),IFERROR(VLOOKUP(A5914,'TA Total'!$A$2:$N$10000,14,0),"."),".")</f>
        <v>444</v>
      </c>
    </row>
    <row r="5915" spans="1:19" x14ac:dyDescent="0.4">
      <c r="A5915" s="2" t="str">
        <f t="shared" si="184"/>
        <v>2023|Rangitikei District|13</v>
      </c>
      <c r="B5915" t="s">
        <v>16</v>
      </c>
      <c r="C5915" t="s">
        <v>17</v>
      </c>
      <c r="D5915" t="s">
        <v>18</v>
      </c>
      <c r="E5915" t="s">
        <v>19</v>
      </c>
      <c r="F5915">
        <v>2023</v>
      </c>
      <c r="G5915">
        <v>2023</v>
      </c>
      <c r="H5915">
        <v>38</v>
      </c>
      <c r="I5915" t="s">
        <v>117</v>
      </c>
      <c r="J5915">
        <v>6</v>
      </c>
      <c r="K5915" t="s">
        <v>27</v>
      </c>
      <c r="L5915">
        <v>13</v>
      </c>
      <c r="N5915">
        <v>0</v>
      </c>
      <c r="R5915" s="2">
        <f t="shared" si="185"/>
        <v>0</v>
      </c>
      <c r="S5915" s="2">
        <f>IF(AND(P5915&lt;&gt;"_U",P5915&lt;&gt;"c",J5915&lt;&gt;99,J5915&lt;&gt;9),IFERROR(VLOOKUP(A5915,'TA Total'!$A$2:$N$10000,14,0),"."),".")</f>
        <v>42</v>
      </c>
    </row>
    <row r="5916" spans="1:19" x14ac:dyDescent="0.4">
      <c r="A5916" s="2" t="str">
        <f t="shared" si="184"/>
        <v>2023|Rangitikei District|999</v>
      </c>
      <c r="B5916" t="s">
        <v>16</v>
      </c>
      <c r="C5916" t="s">
        <v>17</v>
      </c>
      <c r="D5916" t="s">
        <v>18</v>
      </c>
      <c r="E5916" t="s">
        <v>19</v>
      </c>
      <c r="F5916">
        <v>2023</v>
      </c>
      <c r="G5916">
        <v>2023</v>
      </c>
      <c r="H5916">
        <v>38</v>
      </c>
      <c r="I5916" t="s">
        <v>117</v>
      </c>
      <c r="J5916">
        <v>6</v>
      </c>
      <c r="K5916" t="s">
        <v>27</v>
      </c>
      <c r="L5916">
        <v>999</v>
      </c>
      <c r="N5916">
        <v>30</v>
      </c>
      <c r="R5916" s="2">
        <f t="shared" si="185"/>
        <v>0.54</v>
      </c>
      <c r="S5916" s="2">
        <f>IF(AND(P5916&lt;&gt;"_U",P5916&lt;&gt;"c",J5916&lt;&gt;99,J5916&lt;&gt;9),IFERROR(VLOOKUP(A5916,'TA Total'!$A$2:$N$10000,14,0),"."),".")</f>
        <v>5556</v>
      </c>
    </row>
    <row r="5917" spans="1:19" x14ac:dyDescent="0.4">
      <c r="A5917" s="2" t="str">
        <f t="shared" si="184"/>
        <v>2023|Rangitikei District|10</v>
      </c>
      <c r="B5917" t="s">
        <v>16</v>
      </c>
      <c r="C5917" t="s">
        <v>17</v>
      </c>
      <c r="D5917" t="s">
        <v>18</v>
      </c>
      <c r="E5917" t="s">
        <v>19</v>
      </c>
      <c r="F5917">
        <v>2023</v>
      </c>
      <c r="G5917">
        <v>2023</v>
      </c>
      <c r="H5917">
        <v>38</v>
      </c>
      <c r="I5917" t="s">
        <v>117</v>
      </c>
      <c r="J5917">
        <v>7</v>
      </c>
      <c r="K5917" t="s">
        <v>28</v>
      </c>
      <c r="L5917">
        <v>10</v>
      </c>
      <c r="N5917">
        <v>0</v>
      </c>
      <c r="R5917" s="2">
        <f t="shared" si="185"/>
        <v>0</v>
      </c>
      <c r="S5917" s="2">
        <f>IF(AND(P5917&lt;&gt;"_U",P5917&lt;&gt;"c",J5917&lt;&gt;99,J5917&lt;&gt;9),IFERROR(VLOOKUP(A5917,'TA Total'!$A$2:$N$10000,14,0),"."),".")</f>
        <v>3</v>
      </c>
    </row>
    <row r="5918" spans="1:19" x14ac:dyDescent="0.4">
      <c r="A5918" s="2" t="str">
        <f t="shared" si="184"/>
        <v>2023|Rangitikei District|11</v>
      </c>
      <c r="B5918" t="s">
        <v>16</v>
      </c>
      <c r="C5918" t="s">
        <v>17</v>
      </c>
      <c r="D5918" t="s">
        <v>18</v>
      </c>
      <c r="E5918" t="s">
        <v>19</v>
      </c>
      <c r="F5918">
        <v>2023</v>
      </c>
      <c r="G5918">
        <v>2023</v>
      </c>
      <c r="H5918">
        <v>38</v>
      </c>
      <c r="I5918" t="s">
        <v>117</v>
      </c>
      <c r="J5918">
        <v>7</v>
      </c>
      <c r="K5918" t="s">
        <v>28</v>
      </c>
      <c r="L5918">
        <v>11</v>
      </c>
      <c r="N5918">
        <v>27</v>
      </c>
      <c r="R5918" s="2">
        <f t="shared" si="185"/>
        <v>0.53</v>
      </c>
      <c r="S5918" s="2">
        <f>IF(AND(P5918&lt;&gt;"_U",P5918&lt;&gt;"c",J5918&lt;&gt;99,J5918&lt;&gt;9),IFERROR(VLOOKUP(A5918,'TA Total'!$A$2:$N$10000,14,0),"."),".")</f>
        <v>5064</v>
      </c>
    </row>
    <row r="5919" spans="1:19" x14ac:dyDescent="0.4">
      <c r="A5919" s="2" t="str">
        <f t="shared" si="184"/>
        <v>2023|Rangitikei District|12</v>
      </c>
      <c r="B5919" t="s">
        <v>16</v>
      </c>
      <c r="C5919" t="s">
        <v>17</v>
      </c>
      <c r="D5919" t="s">
        <v>18</v>
      </c>
      <c r="E5919" t="s">
        <v>19</v>
      </c>
      <c r="F5919">
        <v>2023</v>
      </c>
      <c r="G5919">
        <v>2023</v>
      </c>
      <c r="H5919">
        <v>38</v>
      </c>
      <c r="I5919" t="s">
        <v>117</v>
      </c>
      <c r="J5919">
        <v>7</v>
      </c>
      <c r="K5919" t="s">
        <v>28</v>
      </c>
      <c r="L5919">
        <v>12</v>
      </c>
      <c r="N5919">
        <v>3</v>
      </c>
      <c r="R5919" s="2">
        <f t="shared" si="185"/>
        <v>0.68</v>
      </c>
      <c r="S5919" s="2">
        <f>IF(AND(P5919&lt;&gt;"_U",P5919&lt;&gt;"c",J5919&lt;&gt;99,J5919&lt;&gt;9),IFERROR(VLOOKUP(A5919,'TA Total'!$A$2:$N$10000,14,0),"."),".")</f>
        <v>444</v>
      </c>
    </row>
    <row r="5920" spans="1:19" x14ac:dyDescent="0.4">
      <c r="A5920" s="2" t="str">
        <f t="shared" si="184"/>
        <v>2023|Rangitikei District|13</v>
      </c>
      <c r="B5920" t="s">
        <v>16</v>
      </c>
      <c r="C5920" t="s">
        <v>17</v>
      </c>
      <c r="D5920" t="s">
        <v>18</v>
      </c>
      <c r="E5920" t="s">
        <v>19</v>
      </c>
      <c r="F5920">
        <v>2023</v>
      </c>
      <c r="G5920">
        <v>2023</v>
      </c>
      <c r="H5920">
        <v>38</v>
      </c>
      <c r="I5920" t="s">
        <v>117</v>
      </c>
      <c r="J5920">
        <v>7</v>
      </c>
      <c r="K5920" t="s">
        <v>28</v>
      </c>
      <c r="L5920">
        <v>13</v>
      </c>
      <c r="N5920">
        <v>0</v>
      </c>
      <c r="R5920" s="2">
        <f t="shared" si="185"/>
        <v>0</v>
      </c>
      <c r="S5920" s="2">
        <f>IF(AND(P5920&lt;&gt;"_U",P5920&lt;&gt;"c",J5920&lt;&gt;99,J5920&lt;&gt;9),IFERROR(VLOOKUP(A5920,'TA Total'!$A$2:$N$10000,14,0),"."),".")</f>
        <v>42</v>
      </c>
    </row>
    <row r="5921" spans="1:19" x14ac:dyDescent="0.4">
      <c r="A5921" s="2" t="str">
        <f t="shared" si="184"/>
        <v>2023|Rangitikei District|999</v>
      </c>
      <c r="B5921" t="s">
        <v>16</v>
      </c>
      <c r="C5921" t="s">
        <v>17</v>
      </c>
      <c r="D5921" t="s">
        <v>18</v>
      </c>
      <c r="E5921" t="s">
        <v>19</v>
      </c>
      <c r="F5921">
        <v>2023</v>
      </c>
      <c r="G5921">
        <v>2023</v>
      </c>
      <c r="H5921">
        <v>38</v>
      </c>
      <c r="I5921" t="s">
        <v>117</v>
      </c>
      <c r="J5921">
        <v>7</v>
      </c>
      <c r="K5921" t="s">
        <v>28</v>
      </c>
      <c r="L5921">
        <v>999</v>
      </c>
      <c r="N5921">
        <v>30</v>
      </c>
      <c r="R5921" s="2">
        <f t="shared" si="185"/>
        <v>0.54</v>
      </c>
      <c r="S5921" s="2">
        <f>IF(AND(P5921&lt;&gt;"_U",P5921&lt;&gt;"c",J5921&lt;&gt;99,J5921&lt;&gt;9),IFERROR(VLOOKUP(A5921,'TA Total'!$A$2:$N$10000,14,0),"."),".")</f>
        <v>5556</v>
      </c>
    </row>
    <row r="5922" spans="1:19" x14ac:dyDescent="0.4">
      <c r="A5922" s="2" t="str">
        <f t="shared" si="184"/>
        <v>2023|Rangitikei District|10</v>
      </c>
      <c r="B5922" t="s">
        <v>16</v>
      </c>
      <c r="C5922" t="s">
        <v>17</v>
      </c>
      <c r="D5922" t="s">
        <v>18</v>
      </c>
      <c r="E5922" t="s">
        <v>19</v>
      </c>
      <c r="F5922">
        <v>2023</v>
      </c>
      <c r="G5922">
        <v>2023</v>
      </c>
      <c r="H5922">
        <v>38</v>
      </c>
      <c r="I5922" t="s">
        <v>117</v>
      </c>
      <c r="J5922">
        <v>77</v>
      </c>
      <c r="K5922" t="s">
        <v>29</v>
      </c>
      <c r="L5922">
        <v>10</v>
      </c>
      <c r="N5922">
        <v>3</v>
      </c>
      <c r="R5922" s="2">
        <f t="shared" si="185"/>
        <v>100</v>
      </c>
      <c r="S5922" s="2">
        <f>IF(AND(P5922&lt;&gt;"_U",P5922&lt;&gt;"c",J5922&lt;&gt;99,J5922&lt;&gt;9),IFERROR(VLOOKUP(A5922,'TA Total'!$A$2:$N$10000,14,0),"."),".")</f>
        <v>3</v>
      </c>
    </row>
    <row r="5923" spans="1:19" x14ac:dyDescent="0.4">
      <c r="A5923" s="2" t="str">
        <f t="shared" si="184"/>
        <v>2023|Rangitikei District|11</v>
      </c>
      <c r="B5923" t="s">
        <v>16</v>
      </c>
      <c r="C5923" t="s">
        <v>17</v>
      </c>
      <c r="D5923" t="s">
        <v>18</v>
      </c>
      <c r="E5923" t="s">
        <v>19</v>
      </c>
      <c r="F5923">
        <v>2023</v>
      </c>
      <c r="G5923">
        <v>2023</v>
      </c>
      <c r="H5923">
        <v>38</v>
      </c>
      <c r="I5923" t="s">
        <v>117</v>
      </c>
      <c r="J5923">
        <v>77</v>
      </c>
      <c r="K5923" t="s">
        <v>29</v>
      </c>
      <c r="L5923">
        <v>11</v>
      </c>
      <c r="N5923">
        <v>5064</v>
      </c>
      <c r="R5923" s="2">
        <f t="shared" si="185"/>
        <v>100</v>
      </c>
      <c r="S5923" s="2">
        <f>IF(AND(P5923&lt;&gt;"_U",P5923&lt;&gt;"c",J5923&lt;&gt;99,J5923&lt;&gt;9),IFERROR(VLOOKUP(A5923,'TA Total'!$A$2:$N$10000,14,0),"."),".")</f>
        <v>5064</v>
      </c>
    </row>
    <row r="5924" spans="1:19" x14ac:dyDescent="0.4">
      <c r="A5924" s="2" t="str">
        <f t="shared" si="184"/>
        <v>2023|Rangitikei District|12</v>
      </c>
      <c r="B5924" t="s">
        <v>16</v>
      </c>
      <c r="C5924" t="s">
        <v>17</v>
      </c>
      <c r="D5924" t="s">
        <v>18</v>
      </c>
      <c r="E5924" t="s">
        <v>19</v>
      </c>
      <c r="F5924">
        <v>2023</v>
      </c>
      <c r="G5924">
        <v>2023</v>
      </c>
      <c r="H5924">
        <v>38</v>
      </c>
      <c r="I5924" t="s">
        <v>117</v>
      </c>
      <c r="J5924">
        <v>77</v>
      </c>
      <c r="K5924" t="s">
        <v>29</v>
      </c>
      <c r="L5924">
        <v>12</v>
      </c>
      <c r="N5924">
        <v>444</v>
      </c>
      <c r="R5924" s="2">
        <f t="shared" si="185"/>
        <v>100</v>
      </c>
      <c r="S5924" s="2">
        <f>IF(AND(P5924&lt;&gt;"_U",P5924&lt;&gt;"c",J5924&lt;&gt;99,J5924&lt;&gt;9),IFERROR(VLOOKUP(A5924,'TA Total'!$A$2:$N$10000,14,0),"."),".")</f>
        <v>444</v>
      </c>
    </row>
    <row r="5925" spans="1:19" x14ac:dyDescent="0.4">
      <c r="A5925" s="2" t="str">
        <f t="shared" si="184"/>
        <v>2023|Rangitikei District|13</v>
      </c>
      <c r="B5925" t="s">
        <v>16</v>
      </c>
      <c r="C5925" t="s">
        <v>17</v>
      </c>
      <c r="D5925" t="s">
        <v>18</v>
      </c>
      <c r="E5925" t="s">
        <v>19</v>
      </c>
      <c r="F5925">
        <v>2023</v>
      </c>
      <c r="G5925">
        <v>2023</v>
      </c>
      <c r="H5925">
        <v>38</v>
      </c>
      <c r="I5925" t="s">
        <v>117</v>
      </c>
      <c r="J5925">
        <v>77</v>
      </c>
      <c r="K5925" t="s">
        <v>29</v>
      </c>
      <c r="L5925">
        <v>13</v>
      </c>
      <c r="N5925">
        <v>42</v>
      </c>
      <c r="R5925" s="2">
        <f t="shared" si="185"/>
        <v>100</v>
      </c>
      <c r="S5925" s="2">
        <f>IF(AND(P5925&lt;&gt;"_U",P5925&lt;&gt;"c",J5925&lt;&gt;99,J5925&lt;&gt;9),IFERROR(VLOOKUP(A5925,'TA Total'!$A$2:$N$10000,14,0),"."),".")</f>
        <v>42</v>
      </c>
    </row>
    <row r="5926" spans="1:19" x14ac:dyDescent="0.4">
      <c r="A5926" s="2" t="str">
        <f t="shared" si="184"/>
        <v>2023|Rangitikei District|999</v>
      </c>
      <c r="B5926" t="s">
        <v>16</v>
      </c>
      <c r="C5926" t="s">
        <v>17</v>
      </c>
      <c r="D5926" t="s">
        <v>18</v>
      </c>
      <c r="E5926" t="s">
        <v>19</v>
      </c>
      <c r="F5926">
        <v>2023</v>
      </c>
      <c r="G5926">
        <v>2023</v>
      </c>
      <c r="H5926">
        <v>38</v>
      </c>
      <c r="I5926" t="s">
        <v>117</v>
      </c>
      <c r="J5926">
        <v>77</v>
      </c>
      <c r="K5926" t="s">
        <v>29</v>
      </c>
      <c r="L5926">
        <v>999</v>
      </c>
      <c r="N5926">
        <v>5556</v>
      </c>
      <c r="R5926" s="2">
        <f t="shared" si="185"/>
        <v>100</v>
      </c>
      <c r="S5926" s="2">
        <f>IF(AND(P5926&lt;&gt;"_U",P5926&lt;&gt;"c",J5926&lt;&gt;99,J5926&lt;&gt;9),IFERROR(VLOOKUP(A5926,'TA Total'!$A$2:$N$10000,14,0),"."),".")</f>
        <v>5556</v>
      </c>
    </row>
    <row r="5927" spans="1:19" x14ac:dyDescent="0.4">
      <c r="A5927" s="2" t="str">
        <f t="shared" si="184"/>
        <v>2023|Rangitikei District|10</v>
      </c>
      <c r="B5927" t="s">
        <v>16</v>
      </c>
      <c r="C5927" t="s">
        <v>17</v>
      </c>
      <c r="D5927" t="s">
        <v>18</v>
      </c>
      <c r="E5927" t="s">
        <v>19</v>
      </c>
      <c r="F5927">
        <v>2023</v>
      </c>
      <c r="G5927">
        <v>2023</v>
      </c>
      <c r="H5927">
        <v>38</v>
      </c>
      <c r="I5927" t="s">
        <v>117</v>
      </c>
      <c r="J5927">
        <v>8</v>
      </c>
      <c r="K5927" t="s">
        <v>30</v>
      </c>
      <c r="L5927">
        <v>10</v>
      </c>
      <c r="N5927">
        <v>0</v>
      </c>
      <c r="R5927" s="2">
        <f t="shared" si="185"/>
        <v>0</v>
      </c>
      <c r="S5927" s="2">
        <f>IF(AND(P5927&lt;&gt;"_U",P5927&lt;&gt;"c",J5927&lt;&gt;99,J5927&lt;&gt;9),IFERROR(VLOOKUP(A5927,'TA Total'!$A$2:$N$10000,14,0),"."),".")</f>
        <v>3</v>
      </c>
    </row>
    <row r="5928" spans="1:19" x14ac:dyDescent="0.4">
      <c r="A5928" s="2" t="str">
        <f t="shared" si="184"/>
        <v>2023|Rangitikei District|11</v>
      </c>
      <c r="B5928" t="s">
        <v>16</v>
      </c>
      <c r="C5928" t="s">
        <v>17</v>
      </c>
      <c r="D5928" t="s">
        <v>18</v>
      </c>
      <c r="E5928" t="s">
        <v>19</v>
      </c>
      <c r="F5928">
        <v>2023</v>
      </c>
      <c r="G5928">
        <v>2023</v>
      </c>
      <c r="H5928">
        <v>38</v>
      </c>
      <c r="I5928" t="s">
        <v>117</v>
      </c>
      <c r="J5928">
        <v>8</v>
      </c>
      <c r="K5928" t="s">
        <v>30</v>
      </c>
      <c r="L5928">
        <v>11</v>
      </c>
      <c r="N5928">
        <v>117</v>
      </c>
      <c r="R5928" s="2">
        <f t="shared" si="185"/>
        <v>2.31</v>
      </c>
      <c r="S5928" s="2">
        <f>IF(AND(P5928&lt;&gt;"_U",P5928&lt;&gt;"c",J5928&lt;&gt;99,J5928&lt;&gt;9),IFERROR(VLOOKUP(A5928,'TA Total'!$A$2:$N$10000,14,0),"."),".")</f>
        <v>5064</v>
      </c>
    </row>
    <row r="5929" spans="1:19" x14ac:dyDescent="0.4">
      <c r="A5929" s="2" t="str">
        <f t="shared" si="184"/>
        <v>2023|Rangitikei District|12</v>
      </c>
      <c r="B5929" t="s">
        <v>16</v>
      </c>
      <c r="C5929" t="s">
        <v>17</v>
      </c>
      <c r="D5929" t="s">
        <v>18</v>
      </c>
      <c r="E5929" t="s">
        <v>19</v>
      </c>
      <c r="F5929">
        <v>2023</v>
      </c>
      <c r="G5929">
        <v>2023</v>
      </c>
      <c r="H5929">
        <v>38</v>
      </c>
      <c r="I5929" t="s">
        <v>117</v>
      </c>
      <c r="J5929">
        <v>8</v>
      </c>
      <c r="K5929" t="s">
        <v>30</v>
      </c>
      <c r="L5929">
        <v>12</v>
      </c>
      <c r="N5929">
        <v>3</v>
      </c>
      <c r="R5929" s="2">
        <f t="shared" si="185"/>
        <v>0.68</v>
      </c>
      <c r="S5929" s="2">
        <f>IF(AND(P5929&lt;&gt;"_U",P5929&lt;&gt;"c",J5929&lt;&gt;99,J5929&lt;&gt;9),IFERROR(VLOOKUP(A5929,'TA Total'!$A$2:$N$10000,14,0),"."),".")</f>
        <v>444</v>
      </c>
    </row>
    <row r="5930" spans="1:19" x14ac:dyDescent="0.4">
      <c r="A5930" s="2" t="str">
        <f t="shared" si="184"/>
        <v>2023|Rangitikei District|13</v>
      </c>
      <c r="B5930" t="s">
        <v>16</v>
      </c>
      <c r="C5930" t="s">
        <v>17</v>
      </c>
      <c r="D5930" t="s">
        <v>18</v>
      </c>
      <c r="E5930" t="s">
        <v>19</v>
      </c>
      <c r="F5930">
        <v>2023</v>
      </c>
      <c r="G5930">
        <v>2023</v>
      </c>
      <c r="H5930">
        <v>38</v>
      </c>
      <c r="I5930" t="s">
        <v>117</v>
      </c>
      <c r="J5930">
        <v>8</v>
      </c>
      <c r="K5930" t="s">
        <v>30</v>
      </c>
      <c r="L5930">
        <v>13</v>
      </c>
      <c r="N5930">
        <v>0</v>
      </c>
      <c r="R5930" s="2">
        <f t="shared" si="185"/>
        <v>0</v>
      </c>
      <c r="S5930" s="2">
        <f>IF(AND(P5930&lt;&gt;"_U",P5930&lt;&gt;"c",J5930&lt;&gt;99,J5930&lt;&gt;9),IFERROR(VLOOKUP(A5930,'TA Total'!$A$2:$N$10000,14,0),"."),".")</f>
        <v>42</v>
      </c>
    </row>
    <row r="5931" spans="1:19" x14ac:dyDescent="0.4">
      <c r="A5931" s="2" t="str">
        <f t="shared" si="184"/>
        <v>2023|Rangitikei District|999</v>
      </c>
      <c r="B5931" t="s">
        <v>16</v>
      </c>
      <c r="C5931" t="s">
        <v>17</v>
      </c>
      <c r="D5931" t="s">
        <v>18</v>
      </c>
      <c r="E5931" t="s">
        <v>19</v>
      </c>
      <c r="F5931">
        <v>2023</v>
      </c>
      <c r="G5931">
        <v>2023</v>
      </c>
      <c r="H5931">
        <v>38</v>
      </c>
      <c r="I5931" t="s">
        <v>117</v>
      </c>
      <c r="J5931">
        <v>8</v>
      </c>
      <c r="K5931" t="s">
        <v>30</v>
      </c>
      <c r="L5931">
        <v>999</v>
      </c>
      <c r="N5931">
        <v>123</v>
      </c>
      <c r="R5931" s="2">
        <f t="shared" si="185"/>
        <v>2.21</v>
      </c>
      <c r="S5931" s="2">
        <f>IF(AND(P5931&lt;&gt;"_U",P5931&lt;&gt;"c",J5931&lt;&gt;99,J5931&lt;&gt;9),IFERROR(VLOOKUP(A5931,'TA Total'!$A$2:$N$10000,14,0),"."),".")</f>
        <v>5556</v>
      </c>
    </row>
    <row r="5932" spans="1:19" x14ac:dyDescent="0.4">
      <c r="A5932" s="2" t="str">
        <f t="shared" si="184"/>
        <v>2023|Rangitikei District|10</v>
      </c>
      <c r="B5932" t="s">
        <v>16</v>
      </c>
      <c r="C5932" t="s">
        <v>17</v>
      </c>
      <c r="D5932" t="s">
        <v>18</v>
      </c>
      <c r="E5932" t="s">
        <v>19</v>
      </c>
      <c r="F5932">
        <v>2023</v>
      </c>
      <c r="G5932">
        <v>2023</v>
      </c>
      <c r="H5932">
        <v>38</v>
      </c>
      <c r="I5932" t="s">
        <v>117</v>
      </c>
      <c r="J5932">
        <v>9</v>
      </c>
      <c r="K5932" t="s">
        <v>31</v>
      </c>
      <c r="L5932">
        <v>10</v>
      </c>
      <c r="N5932">
        <v>0</v>
      </c>
      <c r="R5932" s="2" t="str">
        <f t="shared" si="185"/>
        <v>.</v>
      </c>
      <c r="S5932" s="2" t="str">
        <f>IF(AND(P5932&lt;&gt;"_U",P5932&lt;&gt;"c",J5932&lt;&gt;99,J5932&lt;&gt;9),IFERROR(VLOOKUP(A5932,'TA Total'!$A$2:$N$10000,14,0),"."),".")</f>
        <v>.</v>
      </c>
    </row>
    <row r="5933" spans="1:19" x14ac:dyDescent="0.4">
      <c r="A5933" s="2" t="str">
        <f t="shared" si="184"/>
        <v>2023|Rangitikei District|11</v>
      </c>
      <c r="B5933" t="s">
        <v>16</v>
      </c>
      <c r="C5933" t="s">
        <v>17</v>
      </c>
      <c r="D5933" t="s">
        <v>18</v>
      </c>
      <c r="E5933" t="s">
        <v>19</v>
      </c>
      <c r="F5933">
        <v>2023</v>
      </c>
      <c r="G5933">
        <v>2023</v>
      </c>
      <c r="H5933">
        <v>38</v>
      </c>
      <c r="I5933" t="s">
        <v>117</v>
      </c>
      <c r="J5933">
        <v>9</v>
      </c>
      <c r="K5933" t="s">
        <v>31</v>
      </c>
      <c r="L5933">
        <v>11</v>
      </c>
      <c r="N5933">
        <v>513</v>
      </c>
      <c r="R5933" s="2" t="str">
        <f t="shared" si="185"/>
        <v>.</v>
      </c>
      <c r="S5933" s="2" t="str">
        <f>IF(AND(P5933&lt;&gt;"_U",P5933&lt;&gt;"c",J5933&lt;&gt;99,J5933&lt;&gt;9),IFERROR(VLOOKUP(A5933,'TA Total'!$A$2:$N$10000,14,0),"."),".")</f>
        <v>.</v>
      </c>
    </row>
    <row r="5934" spans="1:19" x14ac:dyDescent="0.4">
      <c r="A5934" s="2" t="str">
        <f t="shared" si="184"/>
        <v>2023|Rangitikei District|12</v>
      </c>
      <c r="B5934" t="s">
        <v>16</v>
      </c>
      <c r="C5934" t="s">
        <v>17</v>
      </c>
      <c r="D5934" t="s">
        <v>18</v>
      </c>
      <c r="E5934" t="s">
        <v>19</v>
      </c>
      <c r="F5934">
        <v>2023</v>
      </c>
      <c r="G5934">
        <v>2023</v>
      </c>
      <c r="H5934">
        <v>38</v>
      </c>
      <c r="I5934" t="s">
        <v>117</v>
      </c>
      <c r="J5934">
        <v>9</v>
      </c>
      <c r="K5934" t="s">
        <v>31</v>
      </c>
      <c r="L5934">
        <v>12</v>
      </c>
      <c r="N5934">
        <v>48</v>
      </c>
      <c r="R5934" s="2" t="str">
        <f t="shared" si="185"/>
        <v>.</v>
      </c>
      <c r="S5934" s="2" t="str">
        <f>IF(AND(P5934&lt;&gt;"_U",P5934&lt;&gt;"c",J5934&lt;&gt;99,J5934&lt;&gt;9),IFERROR(VLOOKUP(A5934,'TA Total'!$A$2:$N$10000,14,0),"."),".")</f>
        <v>.</v>
      </c>
    </row>
    <row r="5935" spans="1:19" x14ac:dyDescent="0.4">
      <c r="A5935" s="2" t="str">
        <f t="shared" si="184"/>
        <v>2023|Rangitikei District|13</v>
      </c>
      <c r="B5935" t="s">
        <v>16</v>
      </c>
      <c r="C5935" t="s">
        <v>17</v>
      </c>
      <c r="D5935" t="s">
        <v>18</v>
      </c>
      <c r="E5935" t="s">
        <v>19</v>
      </c>
      <c r="F5935">
        <v>2023</v>
      </c>
      <c r="G5935">
        <v>2023</v>
      </c>
      <c r="H5935">
        <v>38</v>
      </c>
      <c r="I5935" t="s">
        <v>117</v>
      </c>
      <c r="J5935">
        <v>9</v>
      </c>
      <c r="K5935" t="s">
        <v>31</v>
      </c>
      <c r="L5935">
        <v>13</v>
      </c>
      <c r="N5935">
        <v>15</v>
      </c>
      <c r="R5935" s="2" t="str">
        <f t="shared" si="185"/>
        <v>.</v>
      </c>
      <c r="S5935" s="2" t="str">
        <f>IF(AND(P5935&lt;&gt;"_U",P5935&lt;&gt;"c",J5935&lt;&gt;99,J5935&lt;&gt;9),IFERROR(VLOOKUP(A5935,'TA Total'!$A$2:$N$10000,14,0),"."),".")</f>
        <v>.</v>
      </c>
    </row>
    <row r="5936" spans="1:19" x14ac:dyDescent="0.4">
      <c r="A5936" s="2" t="str">
        <f t="shared" si="184"/>
        <v>2023|Rangitikei District|999</v>
      </c>
      <c r="B5936" t="s">
        <v>16</v>
      </c>
      <c r="C5936" t="s">
        <v>17</v>
      </c>
      <c r="D5936" t="s">
        <v>18</v>
      </c>
      <c r="E5936" t="s">
        <v>19</v>
      </c>
      <c r="F5936">
        <v>2023</v>
      </c>
      <c r="G5936">
        <v>2023</v>
      </c>
      <c r="H5936">
        <v>38</v>
      </c>
      <c r="I5936" t="s">
        <v>117</v>
      </c>
      <c r="J5936">
        <v>9</v>
      </c>
      <c r="K5936" t="s">
        <v>31</v>
      </c>
      <c r="L5936">
        <v>999</v>
      </c>
      <c r="N5936">
        <v>576</v>
      </c>
      <c r="R5936" s="2" t="str">
        <f t="shared" si="185"/>
        <v>.</v>
      </c>
      <c r="S5936" s="2" t="str">
        <f>IF(AND(P5936&lt;&gt;"_U",P5936&lt;&gt;"c",J5936&lt;&gt;99,J5936&lt;&gt;9),IFERROR(VLOOKUP(A5936,'TA Total'!$A$2:$N$10000,14,0),"."),".")</f>
        <v>.</v>
      </c>
    </row>
    <row r="5937" spans="1:19" x14ac:dyDescent="0.4">
      <c r="A5937" s="2" t="str">
        <f t="shared" si="184"/>
        <v>2023|Rangitikei District|10</v>
      </c>
      <c r="B5937" t="s">
        <v>16</v>
      </c>
      <c r="C5937" t="s">
        <v>17</v>
      </c>
      <c r="D5937" t="s">
        <v>18</v>
      </c>
      <c r="E5937" t="s">
        <v>19</v>
      </c>
      <c r="F5937">
        <v>2023</v>
      </c>
      <c r="G5937">
        <v>2023</v>
      </c>
      <c r="H5937">
        <v>38</v>
      </c>
      <c r="I5937" t="s">
        <v>117</v>
      </c>
      <c r="J5937">
        <v>99</v>
      </c>
      <c r="K5937" t="s">
        <v>32</v>
      </c>
      <c r="L5937">
        <v>10</v>
      </c>
      <c r="N5937">
        <v>3</v>
      </c>
      <c r="R5937" s="2" t="str">
        <f t="shared" si="185"/>
        <v>.</v>
      </c>
      <c r="S5937" s="2" t="str">
        <f>IF(AND(P5937&lt;&gt;"_U",P5937&lt;&gt;"c",J5937&lt;&gt;99,J5937&lt;&gt;9),IFERROR(VLOOKUP(A5937,'TA Total'!$A$2:$N$10000,14,0),"."),".")</f>
        <v>.</v>
      </c>
    </row>
    <row r="5938" spans="1:19" x14ac:dyDescent="0.4">
      <c r="A5938" s="2" t="str">
        <f t="shared" si="184"/>
        <v>2023|Rangitikei District|11</v>
      </c>
      <c r="B5938" t="s">
        <v>16</v>
      </c>
      <c r="C5938" t="s">
        <v>17</v>
      </c>
      <c r="D5938" t="s">
        <v>18</v>
      </c>
      <c r="E5938" t="s">
        <v>19</v>
      </c>
      <c r="F5938">
        <v>2023</v>
      </c>
      <c r="G5938">
        <v>2023</v>
      </c>
      <c r="H5938">
        <v>38</v>
      </c>
      <c r="I5938" t="s">
        <v>117</v>
      </c>
      <c r="J5938">
        <v>99</v>
      </c>
      <c r="K5938" t="s">
        <v>32</v>
      </c>
      <c r="L5938">
        <v>11</v>
      </c>
      <c r="N5938">
        <v>5577</v>
      </c>
      <c r="R5938" s="2" t="str">
        <f t="shared" si="185"/>
        <v>.</v>
      </c>
      <c r="S5938" s="2" t="str">
        <f>IF(AND(P5938&lt;&gt;"_U",P5938&lt;&gt;"c",J5938&lt;&gt;99,J5938&lt;&gt;9),IFERROR(VLOOKUP(A5938,'TA Total'!$A$2:$N$10000,14,0),"."),".")</f>
        <v>.</v>
      </c>
    </row>
    <row r="5939" spans="1:19" x14ac:dyDescent="0.4">
      <c r="A5939" s="2" t="str">
        <f t="shared" si="184"/>
        <v>2023|Rangitikei District|12</v>
      </c>
      <c r="B5939" t="s">
        <v>16</v>
      </c>
      <c r="C5939" t="s">
        <v>17</v>
      </c>
      <c r="D5939" t="s">
        <v>18</v>
      </c>
      <c r="E5939" t="s">
        <v>19</v>
      </c>
      <c r="F5939">
        <v>2023</v>
      </c>
      <c r="G5939">
        <v>2023</v>
      </c>
      <c r="H5939">
        <v>38</v>
      </c>
      <c r="I5939" t="s">
        <v>117</v>
      </c>
      <c r="J5939">
        <v>99</v>
      </c>
      <c r="K5939" t="s">
        <v>32</v>
      </c>
      <c r="L5939">
        <v>12</v>
      </c>
      <c r="N5939">
        <v>495</v>
      </c>
      <c r="R5939" s="2" t="str">
        <f t="shared" si="185"/>
        <v>.</v>
      </c>
      <c r="S5939" s="2" t="str">
        <f>IF(AND(P5939&lt;&gt;"_U",P5939&lt;&gt;"c",J5939&lt;&gt;99,J5939&lt;&gt;9),IFERROR(VLOOKUP(A5939,'TA Total'!$A$2:$N$10000,14,0),"."),".")</f>
        <v>.</v>
      </c>
    </row>
    <row r="5940" spans="1:19" x14ac:dyDescent="0.4">
      <c r="A5940" s="2" t="str">
        <f t="shared" si="184"/>
        <v>2023|Rangitikei District|13</v>
      </c>
      <c r="B5940" t="s">
        <v>16</v>
      </c>
      <c r="C5940" t="s">
        <v>17</v>
      </c>
      <c r="D5940" t="s">
        <v>18</v>
      </c>
      <c r="E5940" t="s">
        <v>19</v>
      </c>
      <c r="F5940">
        <v>2023</v>
      </c>
      <c r="G5940">
        <v>2023</v>
      </c>
      <c r="H5940">
        <v>38</v>
      </c>
      <c r="I5940" t="s">
        <v>117</v>
      </c>
      <c r="J5940">
        <v>99</v>
      </c>
      <c r="K5940" t="s">
        <v>32</v>
      </c>
      <c r="L5940">
        <v>13</v>
      </c>
      <c r="N5940">
        <v>57</v>
      </c>
      <c r="R5940" s="2" t="str">
        <f t="shared" si="185"/>
        <v>.</v>
      </c>
      <c r="S5940" s="2" t="str">
        <f>IF(AND(P5940&lt;&gt;"_U",P5940&lt;&gt;"c",J5940&lt;&gt;99,J5940&lt;&gt;9),IFERROR(VLOOKUP(A5940,'TA Total'!$A$2:$N$10000,14,0),"."),".")</f>
        <v>.</v>
      </c>
    </row>
    <row r="5941" spans="1:19" x14ac:dyDescent="0.4">
      <c r="A5941" s="2" t="str">
        <f t="shared" si="184"/>
        <v>2023|Rangitikei District|999</v>
      </c>
      <c r="B5941" t="s">
        <v>16</v>
      </c>
      <c r="C5941" t="s">
        <v>17</v>
      </c>
      <c r="D5941" t="s">
        <v>18</v>
      </c>
      <c r="E5941" t="s">
        <v>19</v>
      </c>
      <c r="F5941">
        <v>2023</v>
      </c>
      <c r="G5941">
        <v>2023</v>
      </c>
      <c r="H5941">
        <v>38</v>
      </c>
      <c r="I5941" t="s">
        <v>117</v>
      </c>
      <c r="J5941">
        <v>99</v>
      </c>
      <c r="K5941" t="s">
        <v>32</v>
      </c>
      <c r="L5941">
        <v>999</v>
      </c>
      <c r="N5941">
        <v>6129</v>
      </c>
      <c r="R5941" s="2" t="str">
        <f t="shared" si="185"/>
        <v>.</v>
      </c>
      <c r="S5941" s="2" t="str">
        <f>IF(AND(P5941&lt;&gt;"_U",P5941&lt;&gt;"c",J5941&lt;&gt;99,J5941&lt;&gt;9),IFERROR(VLOOKUP(A5941,'TA Total'!$A$2:$N$10000,14,0),"."),".")</f>
        <v>.</v>
      </c>
    </row>
    <row r="5942" spans="1:19" x14ac:dyDescent="0.4">
      <c r="A5942" s="2" t="str">
        <f t="shared" si="184"/>
        <v>2023|Manawatu District|10</v>
      </c>
      <c r="B5942" t="s">
        <v>16</v>
      </c>
      <c r="C5942" t="s">
        <v>17</v>
      </c>
      <c r="D5942" t="s">
        <v>18</v>
      </c>
      <c r="E5942" t="s">
        <v>19</v>
      </c>
      <c r="F5942">
        <v>2023</v>
      </c>
      <c r="G5942">
        <v>2023</v>
      </c>
      <c r="H5942">
        <v>39</v>
      </c>
      <c r="I5942" t="s">
        <v>116</v>
      </c>
      <c r="J5942">
        <v>0</v>
      </c>
      <c r="K5942" t="s">
        <v>21</v>
      </c>
      <c r="L5942">
        <v>10</v>
      </c>
      <c r="N5942">
        <v>0</v>
      </c>
      <c r="R5942" s="2">
        <f t="shared" si="185"/>
        <v>0</v>
      </c>
      <c r="S5942" s="2">
        <f>IF(AND(P5942&lt;&gt;"_U",P5942&lt;&gt;"c",J5942&lt;&gt;99,J5942&lt;&gt;9),IFERROR(VLOOKUP(A5942,'TA Total'!$A$2:$N$10000,14,0),"."),".")</f>
        <v>6</v>
      </c>
    </row>
    <row r="5943" spans="1:19" x14ac:dyDescent="0.4">
      <c r="A5943" s="2" t="str">
        <f t="shared" si="184"/>
        <v>2023|Manawatu District|11</v>
      </c>
      <c r="B5943" t="s">
        <v>16</v>
      </c>
      <c r="C5943" t="s">
        <v>17</v>
      </c>
      <c r="D5943" t="s">
        <v>18</v>
      </c>
      <c r="E5943" t="s">
        <v>19</v>
      </c>
      <c r="F5943">
        <v>2023</v>
      </c>
      <c r="G5943">
        <v>2023</v>
      </c>
      <c r="H5943">
        <v>39</v>
      </c>
      <c r="I5943" t="s">
        <v>116</v>
      </c>
      <c r="J5943">
        <v>0</v>
      </c>
      <c r="K5943" t="s">
        <v>21</v>
      </c>
      <c r="L5943">
        <v>11</v>
      </c>
      <c r="N5943">
        <v>48</v>
      </c>
      <c r="R5943" s="2">
        <f t="shared" si="185"/>
        <v>0.47</v>
      </c>
      <c r="S5943" s="2">
        <f>IF(AND(P5943&lt;&gt;"_U",P5943&lt;&gt;"c",J5943&lt;&gt;99,J5943&lt;&gt;9),IFERROR(VLOOKUP(A5943,'TA Total'!$A$2:$N$10000,14,0),"."),".")</f>
        <v>10155</v>
      </c>
    </row>
    <row r="5944" spans="1:19" x14ac:dyDescent="0.4">
      <c r="A5944" s="2" t="str">
        <f t="shared" si="184"/>
        <v>2023|Manawatu District|12</v>
      </c>
      <c r="B5944" t="s">
        <v>16</v>
      </c>
      <c r="C5944" t="s">
        <v>17</v>
      </c>
      <c r="D5944" t="s">
        <v>18</v>
      </c>
      <c r="E5944" t="s">
        <v>19</v>
      </c>
      <c r="F5944">
        <v>2023</v>
      </c>
      <c r="G5944">
        <v>2023</v>
      </c>
      <c r="H5944">
        <v>39</v>
      </c>
      <c r="I5944" t="s">
        <v>116</v>
      </c>
      <c r="J5944">
        <v>0</v>
      </c>
      <c r="K5944" t="s">
        <v>21</v>
      </c>
      <c r="L5944">
        <v>12</v>
      </c>
      <c r="N5944">
        <v>21</v>
      </c>
      <c r="R5944" s="2">
        <f t="shared" si="185"/>
        <v>2.2400000000000002</v>
      </c>
      <c r="S5944" s="2">
        <f>IF(AND(P5944&lt;&gt;"_U",P5944&lt;&gt;"c",J5944&lt;&gt;99,J5944&lt;&gt;9),IFERROR(VLOOKUP(A5944,'TA Total'!$A$2:$N$10000,14,0),"."),".")</f>
        <v>936</v>
      </c>
    </row>
    <row r="5945" spans="1:19" x14ac:dyDescent="0.4">
      <c r="A5945" s="2" t="str">
        <f t="shared" si="184"/>
        <v>2023|Manawatu District|13</v>
      </c>
      <c r="B5945" t="s">
        <v>16</v>
      </c>
      <c r="C5945" t="s">
        <v>17</v>
      </c>
      <c r="D5945" t="s">
        <v>18</v>
      </c>
      <c r="E5945" t="s">
        <v>19</v>
      </c>
      <c r="F5945">
        <v>2023</v>
      </c>
      <c r="G5945">
        <v>2023</v>
      </c>
      <c r="H5945">
        <v>39</v>
      </c>
      <c r="I5945" t="s">
        <v>116</v>
      </c>
      <c r="J5945">
        <v>0</v>
      </c>
      <c r="K5945" t="s">
        <v>21</v>
      </c>
      <c r="L5945">
        <v>13</v>
      </c>
      <c r="N5945">
        <v>9</v>
      </c>
      <c r="R5945" s="2">
        <f t="shared" si="185"/>
        <v>10.34</v>
      </c>
      <c r="S5945" s="2">
        <f>IF(AND(P5945&lt;&gt;"_U",P5945&lt;&gt;"c",J5945&lt;&gt;99,J5945&lt;&gt;9),IFERROR(VLOOKUP(A5945,'TA Total'!$A$2:$N$10000,14,0),"."),".")</f>
        <v>87</v>
      </c>
    </row>
    <row r="5946" spans="1:19" x14ac:dyDescent="0.4">
      <c r="A5946" s="2" t="str">
        <f t="shared" si="184"/>
        <v>2023|Manawatu District|999</v>
      </c>
      <c r="B5946" t="s">
        <v>16</v>
      </c>
      <c r="C5946" t="s">
        <v>17</v>
      </c>
      <c r="D5946" t="s">
        <v>18</v>
      </c>
      <c r="E5946" t="s">
        <v>19</v>
      </c>
      <c r="F5946">
        <v>2023</v>
      </c>
      <c r="G5946">
        <v>2023</v>
      </c>
      <c r="H5946">
        <v>39</v>
      </c>
      <c r="I5946" t="s">
        <v>116</v>
      </c>
      <c r="J5946">
        <v>0</v>
      </c>
      <c r="K5946" t="s">
        <v>21</v>
      </c>
      <c r="L5946">
        <v>999</v>
      </c>
      <c r="N5946">
        <v>81</v>
      </c>
      <c r="R5946" s="2">
        <f t="shared" si="185"/>
        <v>0.72</v>
      </c>
      <c r="S5946" s="2">
        <f>IF(AND(P5946&lt;&gt;"_U",P5946&lt;&gt;"c",J5946&lt;&gt;99,J5946&lt;&gt;9),IFERROR(VLOOKUP(A5946,'TA Total'!$A$2:$N$10000,14,0),"."),".")</f>
        <v>11184</v>
      </c>
    </row>
    <row r="5947" spans="1:19" x14ac:dyDescent="0.4">
      <c r="A5947" s="2" t="str">
        <f t="shared" si="184"/>
        <v>2023|Manawatu District|10</v>
      </c>
      <c r="B5947" t="s">
        <v>16</v>
      </c>
      <c r="C5947" t="s">
        <v>17</v>
      </c>
      <c r="D5947" t="s">
        <v>18</v>
      </c>
      <c r="E5947" t="s">
        <v>19</v>
      </c>
      <c r="F5947">
        <v>2023</v>
      </c>
      <c r="G5947">
        <v>2023</v>
      </c>
      <c r="H5947">
        <v>39</v>
      </c>
      <c r="I5947" t="s">
        <v>116</v>
      </c>
      <c r="J5947">
        <v>1</v>
      </c>
      <c r="K5947" t="s">
        <v>22</v>
      </c>
      <c r="L5947">
        <v>10</v>
      </c>
      <c r="N5947">
        <v>6</v>
      </c>
      <c r="R5947" s="2">
        <f t="shared" si="185"/>
        <v>100</v>
      </c>
      <c r="S5947" s="2">
        <f>IF(AND(P5947&lt;&gt;"_U",P5947&lt;&gt;"c",J5947&lt;&gt;99,J5947&lt;&gt;9),IFERROR(VLOOKUP(A5947,'TA Total'!$A$2:$N$10000,14,0),"."),".")</f>
        <v>6</v>
      </c>
    </row>
    <row r="5948" spans="1:19" x14ac:dyDescent="0.4">
      <c r="A5948" s="2" t="str">
        <f t="shared" si="184"/>
        <v>2023|Manawatu District|11</v>
      </c>
      <c r="B5948" t="s">
        <v>16</v>
      </c>
      <c r="C5948" t="s">
        <v>17</v>
      </c>
      <c r="D5948" t="s">
        <v>18</v>
      </c>
      <c r="E5948" t="s">
        <v>19</v>
      </c>
      <c r="F5948">
        <v>2023</v>
      </c>
      <c r="G5948">
        <v>2023</v>
      </c>
      <c r="H5948">
        <v>39</v>
      </c>
      <c r="I5948" t="s">
        <v>116</v>
      </c>
      <c r="J5948">
        <v>1</v>
      </c>
      <c r="K5948" t="s">
        <v>22</v>
      </c>
      <c r="L5948">
        <v>11</v>
      </c>
      <c r="N5948">
        <v>5571</v>
      </c>
      <c r="R5948" s="2">
        <f t="shared" si="185"/>
        <v>54.86</v>
      </c>
      <c r="S5948" s="2">
        <f>IF(AND(P5948&lt;&gt;"_U",P5948&lt;&gt;"c",J5948&lt;&gt;99,J5948&lt;&gt;9),IFERROR(VLOOKUP(A5948,'TA Total'!$A$2:$N$10000,14,0),"."),".")</f>
        <v>10155</v>
      </c>
    </row>
    <row r="5949" spans="1:19" x14ac:dyDescent="0.4">
      <c r="A5949" s="2" t="str">
        <f t="shared" si="184"/>
        <v>2023|Manawatu District|12</v>
      </c>
      <c r="B5949" t="s">
        <v>16</v>
      </c>
      <c r="C5949" t="s">
        <v>17</v>
      </c>
      <c r="D5949" t="s">
        <v>18</v>
      </c>
      <c r="E5949" t="s">
        <v>19</v>
      </c>
      <c r="F5949">
        <v>2023</v>
      </c>
      <c r="G5949">
        <v>2023</v>
      </c>
      <c r="H5949">
        <v>39</v>
      </c>
      <c r="I5949" t="s">
        <v>116</v>
      </c>
      <c r="J5949">
        <v>1</v>
      </c>
      <c r="K5949" t="s">
        <v>22</v>
      </c>
      <c r="L5949">
        <v>12</v>
      </c>
      <c r="N5949">
        <v>642</v>
      </c>
      <c r="R5949" s="2">
        <f t="shared" si="185"/>
        <v>68.59</v>
      </c>
      <c r="S5949" s="2">
        <f>IF(AND(P5949&lt;&gt;"_U",P5949&lt;&gt;"c",J5949&lt;&gt;99,J5949&lt;&gt;9),IFERROR(VLOOKUP(A5949,'TA Total'!$A$2:$N$10000,14,0),"."),".")</f>
        <v>936</v>
      </c>
    </row>
    <row r="5950" spans="1:19" x14ac:dyDescent="0.4">
      <c r="A5950" s="2" t="str">
        <f t="shared" si="184"/>
        <v>2023|Manawatu District|13</v>
      </c>
      <c r="B5950" t="s">
        <v>16</v>
      </c>
      <c r="C5950" t="s">
        <v>17</v>
      </c>
      <c r="D5950" t="s">
        <v>18</v>
      </c>
      <c r="E5950" t="s">
        <v>19</v>
      </c>
      <c r="F5950">
        <v>2023</v>
      </c>
      <c r="G5950">
        <v>2023</v>
      </c>
      <c r="H5950">
        <v>39</v>
      </c>
      <c r="I5950" t="s">
        <v>116</v>
      </c>
      <c r="J5950">
        <v>1</v>
      </c>
      <c r="K5950" t="s">
        <v>22</v>
      </c>
      <c r="L5950">
        <v>13</v>
      </c>
      <c r="N5950">
        <v>15</v>
      </c>
      <c r="R5950" s="2">
        <f t="shared" si="185"/>
        <v>17.239999999999998</v>
      </c>
      <c r="S5950" s="2">
        <f>IF(AND(P5950&lt;&gt;"_U",P5950&lt;&gt;"c",J5950&lt;&gt;99,J5950&lt;&gt;9),IFERROR(VLOOKUP(A5950,'TA Total'!$A$2:$N$10000,14,0),"."),".")</f>
        <v>87</v>
      </c>
    </row>
    <row r="5951" spans="1:19" x14ac:dyDescent="0.4">
      <c r="A5951" s="2" t="str">
        <f t="shared" si="184"/>
        <v>2023|Manawatu District|999</v>
      </c>
      <c r="B5951" t="s">
        <v>16</v>
      </c>
      <c r="C5951" t="s">
        <v>17</v>
      </c>
      <c r="D5951" t="s">
        <v>18</v>
      </c>
      <c r="E5951" t="s">
        <v>19</v>
      </c>
      <c r="F5951">
        <v>2023</v>
      </c>
      <c r="G5951">
        <v>2023</v>
      </c>
      <c r="H5951">
        <v>39</v>
      </c>
      <c r="I5951" t="s">
        <v>116</v>
      </c>
      <c r="J5951">
        <v>1</v>
      </c>
      <c r="K5951" t="s">
        <v>22</v>
      </c>
      <c r="L5951">
        <v>999</v>
      </c>
      <c r="N5951">
        <v>6231</v>
      </c>
      <c r="R5951" s="2">
        <f t="shared" si="185"/>
        <v>55.71</v>
      </c>
      <c r="S5951" s="2">
        <f>IF(AND(P5951&lt;&gt;"_U",P5951&lt;&gt;"c",J5951&lt;&gt;99,J5951&lt;&gt;9),IFERROR(VLOOKUP(A5951,'TA Total'!$A$2:$N$10000,14,0),"."),".")</f>
        <v>11184</v>
      </c>
    </row>
    <row r="5952" spans="1:19" x14ac:dyDescent="0.4">
      <c r="A5952" s="2" t="str">
        <f t="shared" si="184"/>
        <v>2023|Manawatu District|10</v>
      </c>
      <c r="B5952" t="s">
        <v>16</v>
      </c>
      <c r="C5952" t="s">
        <v>17</v>
      </c>
      <c r="D5952" t="s">
        <v>18</v>
      </c>
      <c r="E5952" t="s">
        <v>19</v>
      </c>
      <c r="F5952">
        <v>2023</v>
      </c>
      <c r="G5952">
        <v>2023</v>
      </c>
      <c r="H5952">
        <v>39</v>
      </c>
      <c r="I5952" t="s">
        <v>116</v>
      </c>
      <c r="J5952">
        <v>2</v>
      </c>
      <c r="K5952" t="s">
        <v>23</v>
      </c>
      <c r="L5952">
        <v>10</v>
      </c>
      <c r="N5952">
        <v>3</v>
      </c>
      <c r="R5952" s="2">
        <f t="shared" si="185"/>
        <v>50</v>
      </c>
      <c r="S5952" s="2">
        <f>IF(AND(P5952&lt;&gt;"_U",P5952&lt;&gt;"c",J5952&lt;&gt;99,J5952&lt;&gt;9),IFERROR(VLOOKUP(A5952,'TA Total'!$A$2:$N$10000,14,0),"."),".")</f>
        <v>6</v>
      </c>
    </row>
    <row r="5953" spans="1:19" x14ac:dyDescent="0.4">
      <c r="A5953" s="2" t="str">
        <f t="shared" si="184"/>
        <v>2023|Manawatu District|11</v>
      </c>
      <c r="B5953" t="s">
        <v>16</v>
      </c>
      <c r="C5953" t="s">
        <v>17</v>
      </c>
      <c r="D5953" t="s">
        <v>18</v>
      </c>
      <c r="E5953" t="s">
        <v>19</v>
      </c>
      <c r="F5953">
        <v>2023</v>
      </c>
      <c r="G5953">
        <v>2023</v>
      </c>
      <c r="H5953">
        <v>39</v>
      </c>
      <c r="I5953" t="s">
        <v>116</v>
      </c>
      <c r="J5953">
        <v>2</v>
      </c>
      <c r="K5953" t="s">
        <v>23</v>
      </c>
      <c r="L5953">
        <v>11</v>
      </c>
      <c r="N5953">
        <v>2982</v>
      </c>
      <c r="R5953" s="2">
        <f t="shared" si="185"/>
        <v>29.36</v>
      </c>
      <c r="S5953" s="2">
        <f>IF(AND(P5953&lt;&gt;"_U",P5953&lt;&gt;"c",J5953&lt;&gt;99,J5953&lt;&gt;9),IFERROR(VLOOKUP(A5953,'TA Total'!$A$2:$N$10000,14,0),"."),".")</f>
        <v>10155</v>
      </c>
    </row>
    <row r="5954" spans="1:19" x14ac:dyDescent="0.4">
      <c r="A5954" s="2" t="str">
        <f t="shared" si="184"/>
        <v>2023|Manawatu District|12</v>
      </c>
      <c r="B5954" t="s">
        <v>16</v>
      </c>
      <c r="C5954" t="s">
        <v>17</v>
      </c>
      <c r="D5954" t="s">
        <v>18</v>
      </c>
      <c r="E5954" t="s">
        <v>19</v>
      </c>
      <c r="F5954">
        <v>2023</v>
      </c>
      <c r="G5954">
        <v>2023</v>
      </c>
      <c r="H5954">
        <v>39</v>
      </c>
      <c r="I5954" t="s">
        <v>116</v>
      </c>
      <c r="J5954">
        <v>2</v>
      </c>
      <c r="K5954" t="s">
        <v>23</v>
      </c>
      <c r="L5954">
        <v>12</v>
      </c>
      <c r="N5954">
        <v>315</v>
      </c>
      <c r="R5954" s="2">
        <f t="shared" si="185"/>
        <v>33.65</v>
      </c>
      <c r="S5954" s="2">
        <f>IF(AND(P5954&lt;&gt;"_U",P5954&lt;&gt;"c",J5954&lt;&gt;99,J5954&lt;&gt;9),IFERROR(VLOOKUP(A5954,'TA Total'!$A$2:$N$10000,14,0),"."),".")</f>
        <v>936</v>
      </c>
    </row>
    <row r="5955" spans="1:19" x14ac:dyDescent="0.4">
      <c r="A5955" s="2" t="str">
        <f t="shared" ref="A5955:A6018" si="186">G5955&amp;"|"&amp;I5955&amp;"|"&amp;L5955</f>
        <v>2023|Manawatu District|13</v>
      </c>
      <c r="B5955" t="s">
        <v>16</v>
      </c>
      <c r="C5955" t="s">
        <v>17</v>
      </c>
      <c r="D5955" t="s">
        <v>18</v>
      </c>
      <c r="E5955" t="s">
        <v>19</v>
      </c>
      <c r="F5955">
        <v>2023</v>
      </c>
      <c r="G5955">
        <v>2023</v>
      </c>
      <c r="H5955">
        <v>39</v>
      </c>
      <c r="I5955" t="s">
        <v>116</v>
      </c>
      <c r="J5955">
        <v>2</v>
      </c>
      <c r="K5955" t="s">
        <v>23</v>
      </c>
      <c r="L5955">
        <v>13</v>
      </c>
      <c r="N5955">
        <v>42</v>
      </c>
      <c r="R5955" s="2">
        <f t="shared" ref="R5955:R6018" si="187">IF(P5955&lt;&gt;"_U",IFERROR((ROUND(N5955/S5955*100,2)),"."),".")</f>
        <v>48.28</v>
      </c>
      <c r="S5955" s="2">
        <f>IF(AND(P5955&lt;&gt;"_U",P5955&lt;&gt;"c",J5955&lt;&gt;99,J5955&lt;&gt;9),IFERROR(VLOOKUP(A5955,'TA Total'!$A$2:$N$10000,14,0),"."),".")</f>
        <v>87</v>
      </c>
    </row>
    <row r="5956" spans="1:19" x14ac:dyDescent="0.4">
      <c r="A5956" s="2" t="str">
        <f t="shared" si="186"/>
        <v>2023|Manawatu District|999</v>
      </c>
      <c r="B5956" t="s">
        <v>16</v>
      </c>
      <c r="C5956" t="s">
        <v>17</v>
      </c>
      <c r="D5956" t="s">
        <v>18</v>
      </c>
      <c r="E5956" t="s">
        <v>19</v>
      </c>
      <c r="F5956">
        <v>2023</v>
      </c>
      <c r="G5956">
        <v>2023</v>
      </c>
      <c r="H5956">
        <v>39</v>
      </c>
      <c r="I5956" t="s">
        <v>116</v>
      </c>
      <c r="J5956">
        <v>2</v>
      </c>
      <c r="K5956" t="s">
        <v>23</v>
      </c>
      <c r="L5956">
        <v>999</v>
      </c>
      <c r="N5956">
        <v>3342</v>
      </c>
      <c r="R5956" s="2">
        <f t="shared" si="187"/>
        <v>29.88</v>
      </c>
      <c r="S5956" s="2">
        <f>IF(AND(P5956&lt;&gt;"_U",P5956&lt;&gt;"c",J5956&lt;&gt;99,J5956&lt;&gt;9),IFERROR(VLOOKUP(A5956,'TA Total'!$A$2:$N$10000,14,0),"."),".")</f>
        <v>11184</v>
      </c>
    </row>
    <row r="5957" spans="1:19" x14ac:dyDescent="0.4">
      <c r="A5957" s="2" t="str">
        <f t="shared" si="186"/>
        <v>2023|Manawatu District|10</v>
      </c>
      <c r="B5957" t="s">
        <v>16</v>
      </c>
      <c r="C5957" t="s">
        <v>17</v>
      </c>
      <c r="D5957" t="s">
        <v>18</v>
      </c>
      <c r="E5957" t="s">
        <v>19</v>
      </c>
      <c r="F5957">
        <v>2023</v>
      </c>
      <c r="G5957">
        <v>2023</v>
      </c>
      <c r="H5957">
        <v>39</v>
      </c>
      <c r="I5957" t="s">
        <v>116</v>
      </c>
      <c r="J5957">
        <v>3</v>
      </c>
      <c r="K5957" t="s">
        <v>24</v>
      </c>
      <c r="L5957">
        <v>10</v>
      </c>
      <c r="N5957">
        <v>0</v>
      </c>
      <c r="R5957" s="2">
        <f t="shared" si="187"/>
        <v>0</v>
      </c>
      <c r="S5957" s="2">
        <f>IF(AND(P5957&lt;&gt;"_U",P5957&lt;&gt;"c",J5957&lt;&gt;99,J5957&lt;&gt;9),IFERROR(VLOOKUP(A5957,'TA Total'!$A$2:$N$10000,14,0),"."),".")</f>
        <v>6</v>
      </c>
    </row>
    <row r="5958" spans="1:19" x14ac:dyDescent="0.4">
      <c r="A5958" s="2" t="str">
        <f t="shared" si="186"/>
        <v>2023|Manawatu District|11</v>
      </c>
      <c r="B5958" t="s">
        <v>16</v>
      </c>
      <c r="C5958" t="s">
        <v>17</v>
      </c>
      <c r="D5958" t="s">
        <v>18</v>
      </c>
      <c r="E5958" t="s">
        <v>19</v>
      </c>
      <c r="F5958">
        <v>2023</v>
      </c>
      <c r="G5958">
        <v>2023</v>
      </c>
      <c r="H5958">
        <v>39</v>
      </c>
      <c r="I5958" t="s">
        <v>116</v>
      </c>
      <c r="J5958">
        <v>3</v>
      </c>
      <c r="K5958" t="s">
        <v>24</v>
      </c>
      <c r="L5958">
        <v>11</v>
      </c>
      <c r="N5958">
        <v>966</v>
      </c>
      <c r="R5958" s="2">
        <f t="shared" si="187"/>
        <v>9.51</v>
      </c>
      <c r="S5958" s="2">
        <f>IF(AND(P5958&lt;&gt;"_U",P5958&lt;&gt;"c",J5958&lt;&gt;99,J5958&lt;&gt;9),IFERROR(VLOOKUP(A5958,'TA Total'!$A$2:$N$10000,14,0),"."),".")</f>
        <v>10155</v>
      </c>
    </row>
    <row r="5959" spans="1:19" x14ac:dyDescent="0.4">
      <c r="A5959" s="2" t="str">
        <f t="shared" si="186"/>
        <v>2023|Manawatu District|12</v>
      </c>
      <c r="B5959" t="s">
        <v>16</v>
      </c>
      <c r="C5959" t="s">
        <v>17</v>
      </c>
      <c r="D5959" t="s">
        <v>18</v>
      </c>
      <c r="E5959" t="s">
        <v>19</v>
      </c>
      <c r="F5959">
        <v>2023</v>
      </c>
      <c r="G5959">
        <v>2023</v>
      </c>
      <c r="H5959">
        <v>39</v>
      </c>
      <c r="I5959" t="s">
        <v>116</v>
      </c>
      <c r="J5959">
        <v>3</v>
      </c>
      <c r="K5959" t="s">
        <v>24</v>
      </c>
      <c r="L5959">
        <v>12</v>
      </c>
      <c r="N5959">
        <v>48</v>
      </c>
      <c r="R5959" s="2">
        <f t="shared" si="187"/>
        <v>5.13</v>
      </c>
      <c r="S5959" s="2">
        <f>IF(AND(P5959&lt;&gt;"_U",P5959&lt;&gt;"c",J5959&lt;&gt;99,J5959&lt;&gt;9),IFERROR(VLOOKUP(A5959,'TA Total'!$A$2:$N$10000,14,0),"."),".")</f>
        <v>936</v>
      </c>
    </row>
    <row r="5960" spans="1:19" x14ac:dyDescent="0.4">
      <c r="A5960" s="2" t="str">
        <f t="shared" si="186"/>
        <v>2023|Manawatu District|13</v>
      </c>
      <c r="B5960" t="s">
        <v>16</v>
      </c>
      <c r="C5960" t="s">
        <v>17</v>
      </c>
      <c r="D5960" t="s">
        <v>18</v>
      </c>
      <c r="E5960" t="s">
        <v>19</v>
      </c>
      <c r="F5960">
        <v>2023</v>
      </c>
      <c r="G5960">
        <v>2023</v>
      </c>
      <c r="H5960">
        <v>39</v>
      </c>
      <c r="I5960" t="s">
        <v>116</v>
      </c>
      <c r="J5960">
        <v>3</v>
      </c>
      <c r="K5960" t="s">
        <v>24</v>
      </c>
      <c r="L5960">
        <v>13</v>
      </c>
      <c r="N5960">
        <v>12</v>
      </c>
      <c r="R5960" s="2">
        <f t="shared" si="187"/>
        <v>13.79</v>
      </c>
      <c r="S5960" s="2">
        <f>IF(AND(P5960&lt;&gt;"_U",P5960&lt;&gt;"c",J5960&lt;&gt;99,J5960&lt;&gt;9),IFERROR(VLOOKUP(A5960,'TA Total'!$A$2:$N$10000,14,0),"."),".")</f>
        <v>87</v>
      </c>
    </row>
    <row r="5961" spans="1:19" x14ac:dyDescent="0.4">
      <c r="A5961" s="2" t="str">
        <f t="shared" si="186"/>
        <v>2023|Manawatu District|999</v>
      </c>
      <c r="B5961" t="s">
        <v>16</v>
      </c>
      <c r="C5961" t="s">
        <v>17</v>
      </c>
      <c r="D5961" t="s">
        <v>18</v>
      </c>
      <c r="E5961" t="s">
        <v>19</v>
      </c>
      <c r="F5961">
        <v>2023</v>
      </c>
      <c r="G5961">
        <v>2023</v>
      </c>
      <c r="H5961">
        <v>39</v>
      </c>
      <c r="I5961" t="s">
        <v>116</v>
      </c>
      <c r="J5961">
        <v>3</v>
      </c>
      <c r="K5961" t="s">
        <v>24</v>
      </c>
      <c r="L5961">
        <v>999</v>
      </c>
      <c r="N5961">
        <v>1023</v>
      </c>
      <c r="R5961" s="2">
        <f t="shared" si="187"/>
        <v>9.15</v>
      </c>
      <c r="S5961" s="2">
        <f>IF(AND(P5961&lt;&gt;"_U",P5961&lt;&gt;"c",J5961&lt;&gt;99,J5961&lt;&gt;9),IFERROR(VLOOKUP(A5961,'TA Total'!$A$2:$N$10000,14,0),"."),".")</f>
        <v>11184</v>
      </c>
    </row>
    <row r="5962" spans="1:19" x14ac:dyDescent="0.4">
      <c r="A5962" s="2" t="str">
        <f t="shared" si="186"/>
        <v>2023|Manawatu District|10</v>
      </c>
      <c r="B5962" t="s">
        <v>16</v>
      </c>
      <c r="C5962" t="s">
        <v>17</v>
      </c>
      <c r="D5962" t="s">
        <v>18</v>
      </c>
      <c r="E5962" t="s">
        <v>19</v>
      </c>
      <c r="F5962">
        <v>2023</v>
      </c>
      <c r="G5962">
        <v>2023</v>
      </c>
      <c r="H5962">
        <v>39</v>
      </c>
      <c r="I5962" t="s">
        <v>116</v>
      </c>
      <c r="J5962">
        <v>4</v>
      </c>
      <c r="K5962" t="s">
        <v>25</v>
      </c>
      <c r="L5962">
        <v>10</v>
      </c>
      <c r="N5962">
        <v>0</v>
      </c>
      <c r="R5962" s="2">
        <f t="shared" si="187"/>
        <v>0</v>
      </c>
      <c r="S5962" s="2">
        <f>IF(AND(P5962&lt;&gt;"_U",P5962&lt;&gt;"c",J5962&lt;&gt;99,J5962&lt;&gt;9),IFERROR(VLOOKUP(A5962,'TA Total'!$A$2:$N$10000,14,0),"."),".")</f>
        <v>6</v>
      </c>
    </row>
    <row r="5963" spans="1:19" x14ac:dyDescent="0.4">
      <c r="A5963" s="2" t="str">
        <f t="shared" si="186"/>
        <v>2023|Manawatu District|11</v>
      </c>
      <c r="B5963" t="s">
        <v>16</v>
      </c>
      <c r="C5963" t="s">
        <v>17</v>
      </c>
      <c r="D5963" t="s">
        <v>18</v>
      </c>
      <c r="E5963" t="s">
        <v>19</v>
      </c>
      <c r="F5963">
        <v>2023</v>
      </c>
      <c r="G5963">
        <v>2023</v>
      </c>
      <c r="H5963">
        <v>39</v>
      </c>
      <c r="I5963" t="s">
        <v>116</v>
      </c>
      <c r="J5963">
        <v>4</v>
      </c>
      <c r="K5963" t="s">
        <v>25</v>
      </c>
      <c r="L5963">
        <v>11</v>
      </c>
      <c r="N5963">
        <v>270</v>
      </c>
      <c r="R5963" s="2">
        <f t="shared" si="187"/>
        <v>2.66</v>
      </c>
      <c r="S5963" s="2">
        <f>IF(AND(P5963&lt;&gt;"_U",P5963&lt;&gt;"c",J5963&lt;&gt;99,J5963&lt;&gt;9),IFERROR(VLOOKUP(A5963,'TA Total'!$A$2:$N$10000,14,0),"."),".")</f>
        <v>10155</v>
      </c>
    </row>
    <row r="5964" spans="1:19" x14ac:dyDescent="0.4">
      <c r="A5964" s="2" t="str">
        <f t="shared" si="186"/>
        <v>2023|Manawatu District|12</v>
      </c>
      <c r="B5964" t="s">
        <v>16</v>
      </c>
      <c r="C5964" t="s">
        <v>17</v>
      </c>
      <c r="D5964" t="s">
        <v>18</v>
      </c>
      <c r="E5964" t="s">
        <v>19</v>
      </c>
      <c r="F5964">
        <v>2023</v>
      </c>
      <c r="G5964">
        <v>2023</v>
      </c>
      <c r="H5964">
        <v>39</v>
      </c>
      <c r="I5964" t="s">
        <v>116</v>
      </c>
      <c r="J5964">
        <v>4</v>
      </c>
      <c r="K5964" t="s">
        <v>25</v>
      </c>
      <c r="L5964">
        <v>12</v>
      </c>
      <c r="N5964">
        <v>24</v>
      </c>
      <c r="R5964" s="2">
        <f t="shared" si="187"/>
        <v>2.56</v>
      </c>
      <c r="S5964" s="2">
        <f>IF(AND(P5964&lt;&gt;"_U",P5964&lt;&gt;"c",J5964&lt;&gt;99,J5964&lt;&gt;9),IFERROR(VLOOKUP(A5964,'TA Total'!$A$2:$N$10000,14,0),"."),".")</f>
        <v>936</v>
      </c>
    </row>
    <row r="5965" spans="1:19" x14ac:dyDescent="0.4">
      <c r="A5965" s="2" t="str">
        <f t="shared" si="186"/>
        <v>2023|Manawatu District|13</v>
      </c>
      <c r="B5965" t="s">
        <v>16</v>
      </c>
      <c r="C5965" t="s">
        <v>17</v>
      </c>
      <c r="D5965" t="s">
        <v>18</v>
      </c>
      <c r="E5965" t="s">
        <v>19</v>
      </c>
      <c r="F5965">
        <v>2023</v>
      </c>
      <c r="G5965">
        <v>2023</v>
      </c>
      <c r="H5965">
        <v>39</v>
      </c>
      <c r="I5965" t="s">
        <v>116</v>
      </c>
      <c r="J5965">
        <v>4</v>
      </c>
      <c r="K5965" t="s">
        <v>25</v>
      </c>
      <c r="L5965">
        <v>13</v>
      </c>
      <c r="N5965">
        <v>6</v>
      </c>
      <c r="R5965" s="2">
        <f t="shared" si="187"/>
        <v>6.9</v>
      </c>
      <c r="S5965" s="2">
        <f>IF(AND(P5965&lt;&gt;"_U",P5965&lt;&gt;"c",J5965&lt;&gt;99,J5965&lt;&gt;9),IFERROR(VLOOKUP(A5965,'TA Total'!$A$2:$N$10000,14,0),"."),".")</f>
        <v>87</v>
      </c>
    </row>
    <row r="5966" spans="1:19" x14ac:dyDescent="0.4">
      <c r="A5966" s="2" t="str">
        <f t="shared" si="186"/>
        <v>2023|Manawatu District|999</v>
      </c>
      <c r="B5966" t="s">
        <v>16</v>
      </c>
      <c r="C5966" t="s">
        <v>17</v>
      </c>
      <c r="D5966" t="s">
        <v>18</v>
      </c>
      <c r="E5966" t="s">
        <v>19</v>
      </c>
      <c r="F5966">
        <v>2023</v>
      </c>
      <c r="G5966">
        <v>2023</v>
      </c>
      <c r="H5966">
        <v>39</v>
      </c>
      <c r="I5966" t="s">
        <v>116</v>
      </c>
      <c r="J5966">
        <v>4</v>
      </c>
      <c r="K5966" t="s">
        <v>25</v>
      </c>
      <c r="L5966">
        <v>999</v>
      </c>
      <c r="N5966">
        <v>303</v>
      </c>
      <c r="R5966" s="2">
        <f t="shared" si="187"/>
        <v>2.71</v>
      </c>
      <c r="S5966" s="2">
        <f>IF(AND(P5966&lt;&gt;"_U",P5966&lt;&gt;"c",J5966&lt;&gt;99,J5966&lt;&gt;9),IFERROR(VLOOKUP(A5966,'TA Total'!$A$2:$N$10000,14,0),"."),".")</f>
        <v>11184</v>
      </c>
    </row>
    <row r="5967" spans="1:19" x14ac:dyDescent="0.4">
      <c r="A5967" s="2" t="str">
        <f t="shared" si="186"/>
        <v>2023|Manawatu District|10</v>
      </c>
      <c r="B5967" t="s">
        <v>16</v>
      </c>
      <c r="C5967" t="s">
        <v>17</v>
      </c>
      <c r="D5967" t="s">
        <v>18</v>
      </c>
      <c r="E5967" t="s">
        <v>19</v>
      </c>
      <c r="F5967">
        <v>2023</v>
      </c>
      <c r="G5967">
        <v>2023</v>
      </c>
      <c r="H5967">
        <v>39</v>
      </c>
      <c r="I5967" t="s">
        <v>116</v>
      </c>
      <c r="J5967">
        <v>5</v>
      </c>
      <c r="K5967" t="s">
        <v>26</v>
      </c>
      <c r="L5967">
        <v>10</v>
      </c>
      <c r="N5967">
        <v>3</v>
      </c>
      <c r="R5967" s="2">
        <f t="shared" si="187"/>
        <v>50</v>
      </c>
      <c r="S5967" s="2">
        <f>IF(AND(P5967&lt;&gt;"_U",P5967&lt;&gt;"c",J5967&lt;&gt;99,J5967&lt;&gt;9),IFERROR(VLOOKUP(A5967,'TA Total'!$A$2:$N$10000,14,0),"."),".")</f>
        <v>6</v>
      </c>
    </row>
    <row r="5968" spans="1:19" x14ac:dyDescent="0.4">
      <c r="A5968" s="2" t="str">
        <f t="shared" si="186"/>
        <v>2023|Manawatu District|11</v>
      </c>
      <c r="B5968" t="s">
        <v>16</v>
      </c>
      <c r="C5968" t="s">
        <v>17</v>
      </c>
      <c r="D5968" t="s">
        <v>18</v>
      </c>
      <c r="E5968" t="s">
        <v>19</v>
      </c>
      <c r="F5968">
        <v>2023</v>
      </c>
      <c r="G5968">
        <v>2023</v>
      </c>
      <c r="H5968">
        <v>39</v>
      </c>
      <c r="I5968" t="s">
        <v>116</v>
      </c>
      <c r="J5968">
        <v>5</v>
      </c>
      <c r="K5968" t="s">
        <v>26</v>
      </c>
      <c r="L5968">
        <v>11</v>
      </c>
      <c r="N5968">
        <v>6297</v>
      </c>
      <c r="R5968" s="2">
        <f t="shared" si="187"/>
        <v>62.01</v>
      </c>
      <c r="S5968" s="2">
        <f>IF(AND(P5968&lt;&gt;"_U",P5968&lt;&gt;"c",J5968&lt;&gt;99,J5968&lt;&gt;9),IFERROR(VLOOKUP(A5968,'TA Total'!$A$2:$N$10000,14,0),"."),".")</f>
        <v>10155</v>
      </c>
    </row>
    <row r="5969" spans="1:19" x14ac:dyDescent="0.4">
      <c r="A5969" s="2" t="str">
        <f t="shared" si="186"/>
        <v>2023|Manawatu District|12</v>
      </c>
      <c r="B5969" t="s">
        <v>16</v>
      </c>
      <c r="C5969" t="s">
        <v>17</v>
      </c>
      <c r="D5969" t="s">
        <v>18</v>
      </c>
      <c r="E5969" t="s">
        <v>19</v>
      </c>
      <c r="F5969">
        <v>2023</v>
      </c>
      <c r="G5969">
        <v>2023</v>
      </c>
      <c r="H5969">
        <v>39</v>
      </c>
      <c r="I5969" t="s">
        <v>116</v>
      </c>
      <c r="J5969">
        <v>5</v>
      </c>
      <c r="K5969" t="s">
        <v>26</v>
      </c>
      <c r="L5969">
        <v>12</v>
      </c>
      <c r="N5969">
        <v>147</v>
      </c>
      <c r="R5969" s="2">
        <f t="shared" si="187"/>
        <v>15.71</v>
      </c>
      <c r="S5969" s="2">
        <f>IF(AND(P5969&lt;&gt;"_U",P5969&lt;&gt;"c",J5969&lt;&gt;99,J5969&lt;&gt;9),IFERROR(VLOOKUP(A5969,'TA Total'!$A$2:$N$10000,14,0),"."),".")</f>
        <v>936</v>
      </c>
    </row>
    <row r="5970" spans="1:19" x14ac:dyDescent="0.4">
      <c r="A5970" s="2" t="str">
        <f t="shared" si="186"/>
        <v>2023|Manawatu District|13</v>
      </c>
      <c r="B5970" t="s">
        <v>16</v>
      </c>
      <c r="C5970" t="s">
        <v>17</v>
      </c>
      <c r="D5970" t="s">
        <v>18</v>
      </c>
      <c r="E5970" t="s">
        <v>19</v>
      </c>
      <c r="F5970">
        <v>2023</v>
      </c>
      <c r="G5970">
        <v>2023</v>
      </c>
      <c r="H5970">
        <v>39</v>
      </c>
      <c r="I5970" t="s">
        <v>116</v>
      </c>
      <c r="J5970">
        <v>5</v>
      </c>
      <c r="K5970" t="s">
        <v>26</v>
      </c>
      <c r="L5970">
        <v>13</v>
      </c>
      <c r="N5970">
        <v>18</v>
      </c>
      <c r="R5970" s="2">
        <f t="shared" si="187"/>
        <v>20.69</v>
      </c>
      <c r="S5970" s="2">
        <f>IF(AND(P5970&lt;&gt;"_U",P5970&lt;&gt;"c",J5970&lt;&gt;99,J5970&lt;&gt;9),IFERROR(VLOOKUP(A5970,'TA Total'!$A$2:$N$10000,14,0),"."),".")</f>
        <v>87</v>
      </c>
    </row>
    <row r="5971" spans="1:19" x14ac:dyDescent="0.4">
      <c r="A5971" s="2" t="str">
        <f t="shared" si="186"/>
        <v>2023|Manawatu District|999</v>
      </c>
      <c r="B5971" t="s">
        <v>16</v>
      </c>
      <c r="C5971" t="s">
        <v>17</v>
      </c>
      <c r="D5971" t="s">
        <v>18</v>
      </c>
      <c r="E5971" t="s">
        <v>19</v>
      </c>
      <c r="F5971">
        <v>2023</v>
      </c>
      <c r="G5971">
        <v>2023</v>
      </c>
      <c r="H5971">
        <v>39</v>
      </c>
      <c r="I5971" t="s">
        <v>116</v>
      </c>
      <c r="J5971">
        <v>5</v>
      </c>
      <c r="K5971" t="s">
        <v>26</v>
      </c>
      <c r="L5971">
        <v>999</v>
      </c>
      <c r="N5971">
        <v>6462</v>
      </c>
      <c r="R5971" s="2">
        <f t="shared" si="187"/>
        <v>57.78</v>
      </c>
      <c r="S5971" s="2">
        <f>IF(AND(P5971&lt;&gt;"_U",P5971&lt;&gt;"c",J5971&lt;&gt;99,J5971&lt;&gt;9),IFERROR(VLOOKUP(A5971,'TA Total'!$A$2:$N$10000,14,0),"."),".")</f>
        <v>11184</v>
      </c>
    </row>
    <row r="5972" spans="1:19" x14ac:dyDescent="0.4">
      <c r="A5972" s="2" t="str">
        <f t="shared" si="186"/>
        <v>2023|Manawatu District|10</v>
      </c>
      <c r="B5972" t="s">
        <v>16</v>
      </c>
      <c r="C5972" t="s">
        <v>17</v>
      </c>
      <c r="D5972" t="s">
        <v>18</v>
      </c>
      <c r="E5972" t="s">
        <v>19</v>
      </c>
      <c r="F5972">
        <v>2023</v>
      </c>
      <c r="G5972">
        <v>2023</v>
      </c>
      <c r="H5972">
        <v>39</v>
      </c>
      <c r="I5972" t="s">
        <v>116</v>
      </c>
      <c r="J5972">
        <v>6</v>
      </c>
      <c r="K5972" t="s">
        <v>27</v>
      </c>
      <c r="L5972">
        <v>10</v>
      </c>
      <c r="N5972">
        <v>0</v>
      </c>
      <c r="R5972" s="2">
        <f t="shared" si="187"/>
        <v>0</v>
      </c>
      <c r="S5972" s="2">
        <f>IF(AND(P5972&lt;&gt;"_U",P5972&lt;&gt;"c",J5972&lt;&gt;99,J5972&lt;&gt;9),IFERROR(VLOOKUP(A5972,'TA Total'!$A$2:$N$10000,14,0),"."),".")</f>
        <v>6</v>
      </c>
    </row>
    <row r="5973" spans="1:19" x14ac:dyDescent="0.4">
      <c r="A5973" s="2" t="str">
        <f t="shared" si="186"/>
        <v>2023|Manawatu District|11</v>
      </c>
      <c r="B5973" t="s">
        <v>16</v>
      </c>
      <c r="C5973" t="s">
        <v>17</v>
      </c>
      <c r="D5973" t="s">
        <v>18</v>
      </c>
      <c r="E5973" t="s">
        <v>19</v>
      </c>
      <c r="F5973">
        <v>2023</v>
      </c>
      <c r="G5973">
        <v>2023</v>
      </c>
      <c r="H5973">
        <v>39</v>
      </c>
      <c r="I5973" t="s">
        <v>116</v>
      </c>
      <c r="J5973">
        <v>6</v>
      </c>
      <c r="K5973" t="s">
        <v>27</v>
      </c>
      <c r="L5973">
        <v>11</v>
      </c>
      <c r="N5973">
        <v>57</v>
      </c>
      <c r="R5973" s="2">
        <f t="shared" si="187"/>
        <v>0.56000000000000005</v>
      </c>
      <c r="S5973" s="2">
        <f>IF(AND(P5973&lt;&gt;"_U",P5973&lt;&gt;"c",J5973&lt;&gt;99,J5973&lt;&gt;9),IFERROR(VLOOKUP(A5973,'TA Total'!$A$2:$N$10000,14,0),"."),".")</f>
        <v>10155</v>
      </c>
    </row>
    <row r="5974" spans="1:19" x14ac:dyDescent="0.4">
      <c r="A5974" s="2" t="str">
        <f t="shared" si="186"/>
        <v>2023|Manawatu District|12</v>
      </c>
      <c r="B5974" t="s">
        <v>16</v>
      </c>
      <c r="C5974" t="s">
        <v>17</v>
      </c>
      <c r="D5974" t="s">
        <v>18</v>
      </c>
      <c r="E5974" t="s">
        <v>19</v>
      </c>
      <c r="F5974">
        <v>2023</v>
      </c>
      <c r="G5974">
        <v>2023</v>
      </c>
      <c r="H5974">
        <v>39</v>
      </c>
      <c r="I5974" t="s">
        <v>116</v>
      </c>
      <c r="J5974">
        <v>6</v>
      </c>
      <c r="K5974" t="s">
        <v>27</v>
      </c>
      <c r="L5974">
        <v>12</v>
      </c>
      <c r="N5974">
        <v>3</v>
      </c>
      <c r="R5974" s="2">
        <f t="shared" si="187"/>
        <v>0.32</v>
      </c>
      <c r="S5974" s="2">
        <f>IF(AND(P5974&lt;&gt;"_U",P5974&lt;&gt;"c",J5974&lt;&gt;99,J5974&lt;&gt;9),IFERROR(VLOOKUP(A5974,'TA Total'!$A$2:$N$10000,14,0),"."),".")</f>
        <v>936</v>
      </c>
    </row>
    <row r="5975" spans="1:19" x14ac:dyDescent="0.4">
      <c r="A5975" s="2" t="str">
        <f t="shared" si="186"/>
        <v>2023|Manawatu District|13</v>
      </c>
      <c r="B5975" t="s">
        <v>16</v>
      </c>
      <c r="C5975" t="s">
        <v>17</v>
      </c>
      <c r="D5975" t="s">
        <v>18</v>
      </c>
      <c r="E5975" t="s">
        <v>19</v>
      </c>
      <c r="F5975">
        <v>2023</v>
      </c>
      <c r="G5975">
        <v>2023</v>
      </c>
      <c r="H5975">
        <v>39</v>
      </c>
      <c r="I5975" t="s">
        <v>116</v>
      </c>
      <c r="J5975">
        <v>6</v>
      </c>
      <c r="K5975" t="s">
        <v>27</v>
      </c>
      <c r="L5975">
        <v>13</v>
      </c>
      <c r="N5975">
        <v>0</v>
      </c>
      <c r="R5975" s="2">
        <f t="shared" si="187"/>
        <v>0</v>
      </c>
      <c r="S5975" s="2">
        <f>IF(AND(P5975&lt;&gt;"_U",P5975&lt;&gt;"c",J5975&lt;&gt;99,J5975&lt;&gt;9),IFERROR(VLOOKUP(A5975,'TA Total'!$A$2:$N$10000,14,0),"."),".")</f>
        <v>87</v>
      </c>
    </row>
    <row r="5976" spans="1:19" x14ac:dyDescent="0.4">
      <c r="A5976" s="2" t="str">
        <f t="shared" si="186"/>
        <v>2023|Manawatu District|999</v>
      </c>
      <c r="B5976" t="s">
        <v>16</v>
      </c>
      <c r="C5976" t="s">
        <v>17</v>
      </c>
      <c r="D5976" t="s">
        <v>18</v>
      </c>
      <c r="E5976" t="s">
        <v>19</v>
      </c>
      <c r="F5976">
        <v>2023</v>
      </c>
      <c r="G5976">
        <v>2023</v>
      </c>
      <c r="H5976">
        <v>39</v>
      </c>
      <c r="I5976" t="s">
        <v>116</v>
      </c>
      <c r="J5976">
        <v>6</v>
      </c>
      <c r="K5976" t="s">
        <v>27</v>
      </c>
      <c r="L5976">
        <v>999</v>
      </c>
      <c r="N5976">
        <v>60</v>
      </c>
      <c r="R5976" s="2">
        <f t="shared" si="187"/>
        <v>0.54</v>
      </c>
      <c r="S5976" s="2">
        <f>IF(AND(P5976&lt;&gt;"_U",P5976&lt;&gt;"c",J5976&lt;&gt;99,J5976&lt;&gt;9),IFERROR(VLOOKUP(A5976,'TA Total'!$A$2:$N$10000,14,0),"."),".")</f>
        <v>11184</v>
      </c>
    </row>
    <row r="5977" spans="1:19" x14ac:dyDescent="0.4">
      <c r="A5977" s="2" t="str">
        <f t="shared" si="186"/>
        <v>2023|Manawatu District|10</v>
      </c>
      <c r="B5977" t="s">
        <v>16</v>
      </c>
      <c r="C5977" t="s">
        <v>17</v>
      </c>
      <c r="D5977" t="s">
        <v>18</v>
      </c>
      <c r="E5977" t="s">
        <v>19</v>
      </c>
      <c r="F5977">
        <v>2023</v>
      </c>
      <c r="G5977">
        <v>2023</v>
      </c>
      <c r="H5977">
        <v>39</v>
      </c>
      <c r="I5977" t="s">
        <v>116</v>
      </c>
      <c r="J5977">
        <v>7</v>
      </c>
      <c r="K5977" t="s">
        <v>28</v>
      </c>
      <c r="L5977">
        <v>10</v>
      </c>
      <c r="N5977">
        <v>0</v>
      </c>
      <c r="R5977" s="2">
        <f t="shared" si="187"/>
        <v>0</v>
      </c>
      <c r="S5977" s="2">
        <f>IF(AND(P5977&lt;&gt;"_U",P5977&lt;&gt;"c",J5977&lt;&gt;99,J5977&lt;&gt;9),IFERROR(VLOOKUP(A5977,'TA Total'!$A$2:$N$10000,14,0),"."),".")</f>
        <v>6</v>
      </c>
    </row>
    <row r="5978" spans="1:19" x14ac:dyDescent="0.4">
      <c r="A5978" s="2" t="str">
        <f t="shared" si="186"/>
        <v>2023|Manawatu District|11</v>
      </c>
      <c r="B5978" t="s">
        <v>16</v>
      </c>
      <c r="C5978" t="s">
        <v>17</v>
      </c>
      <c r="D5978" t="s">
        <v>18</v>
      </c>
      <c r="E5978" t="s">
        <v>19</v>
      </c>
      <c r="F5978">
        <v>2023</v>
      </c>
      <c r="G5978">
        <v>2023</v>
      </c>
      <c r="H5978">
        <v>39</v>
      </c>
      <c r="I5978" t="s">
        <v>116</v>
      </c>
      <c r="J5978">
        <v>7</v>
      </c>
      <c r="K5978" t="s">
        <v>28</v>
      </c>
      <c r="L5978">
        <v>11</v>
      </c>
      <c r="N5978">
        <v>36</v>
      </c>
      <c r="R5978" s="2">
        <f t="shared" si="187"/>
        <v>0.35</v>
      </c>
      <c r="S5978" s="2">
        <f>IF(AND(P5978&lt;&gt;"_U",P5978&lt;&gt;"c",J5978&lt;&gt;99,J5978&lt;&gt;9),IFERROR(VLOOKUP(A5978,'TA Total'!$A$2:$N$10000,14,0),"."),".")</f>
        <v>10155</v>
      </c>
    </row>
    <row r="5979" spans="1:19" x14ac:dyDescent="0.4">
      <c r="A5979" s="2" t="str">
        <f t="shared" si="186"/>
        <v>2023|Manawatu District|12</v>
      </c>
      <c r="B5979" t="s">
        <v>16</v>
      </c>
      <c r="C5979" t="s">
        <v>17</v>
      </c>
      <c r="D5979" t="s">
        <v>18</v>
      </c>
      <c r="E5979" t="s">
        <v>19</v>
      </c>
      <c r="F5979">
        <v>2023</v>
      </c>
      <c r="G5979">
        <v>2023</v>
      </c>
      <c r="H5979">
        <v>39</v>
      </c>
      <c r="I5979" t="s">
        <v>116</v>
      </c>
      <c r="J5979">
        <v>7</v>
      </c>
      <c r="K5979" t="s">
        <v>28</v>
      </c>
      <c r="L5979">
        <v>12</v>
      </c>
      <c r="N5979">
        <v>3</v>
      </c>
      <c r="R5979" s="2">
        <f t="shared" si="187"/>
        <v>0.32</v>
      </c>
      <c r="S5979" s="2">
        <f>IF(AND(P5979&lt;&gt;"_U",P5979&lt;&gt;"c",J5979&lt;&gt;99,J5979&lt;&gt;9),IFERROR(VLOOKUP(A5979,'TA Total'!$A$2:$N$10000,14,0),"."),".")</f>
        <v>936</v>
      </c>
    </row>
    <row r="5980" spans="1:19" x14ac:dyDescent="0.4">
      <c r="A5980" s="2" t="str">
        <f t="shared" si="186"/>
        <v>2023|Manawatu District|13</v>
      </c>
      <c r="B5980" t="s">
        <v>16</v>
      </c>
      <c r="C5980" t="s">
        <v>17</v>
      </c>
      <c r="D5980" t="s">
        <v>18</v>
      </c>
      <c r="E5980" t="s">
        <v>19</v>
      </c>
      <c r="F5980">
        <v>2023</v>
      </c>
      <c r="G5980">
        <v>2023</v>
      </c>
      <c r="H5980">
        <v>39</v>
      </c>
      <c r="I5980" t="s">
        <v>116</v>
      </c>
      <c r="J5980">
        <v>7</v>
      </c>
      <c r="K5980" t="s">
        <v>28</v>
      </c>
      <c r="L5980">
        <v>13</v>
      </c>
      <c r="N5980">
        <v>0</v>
      </c>
      <c r="R5980" s="2">
        <f t="shared" si="187"/>
        <v>0</v>
      </c>
      <c r="S5980" s="2">
        <f>IF(AND(P5980&lt;&gt;"_U",P5980&lt;&gt;"c",J5980&lt;&gt;99,J5980&lt;&gt;9),IFERROR(VLOOKUP(A5980,'TA Total'!$A$2:$N$10000,14,0),"."),".")</f>
        <v>87</v>
      </c>
    </row>
    <row r="5981" spans="1:19" x14ac:dyDescent="0.4">
      <c r="A5981" s="2" t="str">
        <f t="shared" si="186"/>
        <v>2023|Manawatu District|999</v>
      </c>
      <c r="B5981" t="s">
        <v>16</v>
      </c>
      <c r="C5981" t="s">
        <v>17</v>
      </c>
      <c r="D5981" t="s">
        <v>18</v>
      </c>
      <c r="E5981" t="s">
        <v>19</v>
      </c>
      <c r="F5981">
        <v>2023</v>
      </c>
      <c r="G5981">
        <v>2023</v>
      </c>
      <c r="H5981">
        <v>39</v>
      </c>
      <c r="I5981" t="s">
        <v>116</v>
      </c>
      <c r="J5981">
        <v>7</v>
      </c>
      <c r="K5981" t="s">
        <v>28</v>
      </c>
      <c r="L5981">
        <v>999</v>
      </c>
      <c r="N5981">
        <v>36</v>
      </c>
      <c r="R5981" s="2">
        <f t="shared" si="187"/>
        <v>0.32</v>
      </c>
      <c r="S5981" s="2">
        <f>IF(AND(P5981&lt;&gt;"_U",P5981&lt;&gt;"c",J5981&lt;&gt;99,J5981&lt;&gt;9),IFERROR(VLOOKUP(A5981,'TA Total'!$A$2:$N$10000,14,0),"."),".")</f>
        <v>11184</v>
      </c>
    </row>
    <row r="5982" spans="1:19" x14ac:dyDescent="0.4">
      <c r="A5982" s="2" t="str">
        <f t="shared" si="186"/>
        <v>2023|Manawatu District|10</v>
      </c>
      <c r="B5982" t="s">
        <v>16</v>
      </c>
      <c r="C5982" t="s">
        <v>17</v>
      </c>
      <c r="D5982" t="s">
        <v>18</v>
      </c>
      <c r="E5982" t="s">
        <v>19</v>
      </c>
      <c r="F5982">
        <v>2023</v>
      </c>
      <c r="G5982">
        <v>2023</v>
      </c>
      <c r="H5982">
        <v>39</v>
      </c>
      <c r="I5982" t="s">
        <v>116</v>
      </c>
      <c r="J5982">
        <v>77</v>
      </c>
      <c r="K5982" t="s">
        <v>29</v>
      </c>
      <c r="L5982">
        <v>10</v>
      </c>
      <c r="N5982">
        <v>6</v>
      </c>
      <c r="R5982" s="2">
        <f t="shared" si="187"/>
        <v>100</v>
      </c>
      <c r="S5982" s="2">
        <f>IF(AND(P5982&lt;&gt;"_U",P5982&lt;&gt;"c",J5982&lt;&gt;99,J5982&lt;&gt;9),IFERROR(VLOOKUP(A5982,'TA Total'!$A$2:$N$10000,14,0),"."),".")</f>
        <v>6</v>
      </c>
    </row>
    <row r="5983" spans="1:19" x14ac:dyDescent="0.4">
      <c r="A5983" s="2" t="str">
        <f t="shared" si="186"/>
        <v>2023|Manawatu District|11</v>
      </c>
      <c r="B5983" t="s">
        <v>16</v>
      </c>
      <c r="C5983" t="s">
        <v>17</v>
      </c>
      <c r="D5983" t="s">
        <v>18</v>
      </c>
      <c r="E5983" t="s">
        <v>19</v>
      </c>
      <c r="F5983">
        <v>2023</v>
      </c>
      <c r="G5983">
        <v>2023</v>
      </c>
      <c r="H5983">
        <v>39</v>
      </c>
      <c r="I5983" t="s">
        <v>116</v>
      </c>
      <c r="J5983">
        <v>77</v>
      </c>
      <c r="K5983" t="s">
        <v>29</v>
      </c>
      <c r="L5983">
        <v>11</v>
      </c>
      <c r="N5983">
        <v>10155</v>
      </c>
      <c r="R5983" s="2">
        <f t="shared" si="187"/>
        <v>100</v>
      </c>
      <c r="S5983" s="2">
        <f>IF(AND(P5983&lt;&gt;"_U",P5983&lt;&gt;"c",J5983&lt;&gt;99,J5983&lt;&gt;9),IFERROR(VLOOKUP(A5983,'TA Total'!$A$2:$N$10000,14,0),"."),".")</f>
        <v>10155</v>
      </c>
    </row>
    <row r="5984" spans="1:19" x14ac:dyDescent="0.4">
      <c r="A5984" s="2" t="str">
        <f t="shared" si="186"/>
        <v>2023|Manawatu District|12</v>
      </c>
      <c r="B5984" t="s">
        <v>16</v>
      </c>
      <c r="C5984" t="s">
        <v>17</v>
      </c>
      <c r="D5984" t="s">
        <v>18</v>
      </c>
      <c r="E5984" t="s">
        <v>19</v>
      </c>
      <c r="F5984">
        <v>2023</v>
      </c>
      <c r="G5984">
        <v>2023</v>
      </c>
      <c r="H5984">
        <v>39</v>
      </c>
      <c r="I5984" t="s">
        <v>116</v>
      </c>
      <c r="J5984">
        <v>77</v>
      </c>
      <c r="K5984" t="s">
        <v>29</v>
      </c>
      <c r="L5984">
        <v>12</v>
      </c>
      <c r="N5984">
        <v>936</v>
      </c>
      <c r="R5984" s="2">
        <f t="shared" si="187"/>
        <v>100</v>
      </c>
      <c r="S5984" s="2">
        <f>IF(AND(P5984&lt;&gt;"_U",P5984&lt;&gt;"c",J5984&lt;&gt;99,J5984&lt;&gt;9),IFERROR(VLOOKUP(A5984,'TA Total'!$A$2:$N$10000,14,0),"."),".")</f>
        <v>936</v>
      </c>
    </row>
    <row r="5985" spans="1:19" x14ac:dyDescent="0.4">
      <c r="A5985" s="2" t="str">
        <f t="shared" si="186"/>
        <v>2023|Manawatu District|13</v>
      </c>
      <c r="B5985" t="s">
        <v>16</v>
      </c>
      <c r="C5985" t="s">
        <v>17</v>
      </c>
      <c r="D5985" t="s">
        <v>18</v>
      </c>
      <c r="E5985" t="s">
        <v>19</v>
      </c>
      <c r="F5985">
        <v>2023</v>
      </c>
      <c r="G5985">
        <v>2023</v>
      </c>
      <c r="H5985">
        <v>39</v>
      </c>
      <c r="I5985" t="s">
        <v>116</v>
      </c>
      <c r="J5985">
        <v>77</v>
      </c>
      <c r="K5985" t="s">
        <v>29</v>
      </c>
      <c r="L5985">
        <v>13</v>
      </c>
      <c r="N5985">
        <v>87</v>
      </c>
      <c r="R5985" s="2">
        <f t="shared" si="187"/>
        <v>100</v>
      </c>
      <c r="S5985" s="2">
        <f>IF(AND(P5985&lt;&gt;"_U",P5985&lt;&gt;"c",J5985&lt;&gt;99,J5985&lt;&gt;9),IFERROR(VLOOKUP(A5985,'TA Total'!$A$2:$N$10000,14,0),"."),".")</f>
        <v>87</v>
      </c>
    </row>
    <row r="5986" spans="1:19" x14ac:dyDescent="0.4">
      <c r="A5986" s="2" t="str">
        <f t="shared" si="186"/>
        <v>2023|Manawatu District|999</v>
      </c>
      <c r="B5986" t="s">
        <v>16</v>
      </c>
      <c r="C5986" t="s">
        <v>17</v>
      </c>
      <c r="D5986" t="s">
        <v>18</v>
      </c>
      <c r="E5986" t="s">
        <v>19</v>
      </c>
      <c r="F5986">
        <v>2023</v>
      </c>
      <c r="G5986">
        <v>2023</v>
      </c>
      <c r="H5986">
        <v>39</v>
      </c>
      <c r="I5986" t="s">
        <v>116</v>
      </c>
      <c r="J5986">
        <v>77</v>
      </c>
      <c r="K5986" t="s">
        <v>29</v>
      </c>
      <c r="L5986">
        <v>999</v>
      </c>
      <c r="N5986">
        <v>11184</v>
      </c>
      <c r="R5986" s="2">
        <f t="shared" si="187"/>
        <v>100</v>
      </c>
      <c r="S5986" s="2">
        <f>IF(AND(P5986&lt;&gt;"_U",P5986&lt;&gt;"c",J5986&lt;&gt;99,J5986&lt;&gt;9),IFERROR(VLOOKUP(A5986,'TA Total'!$A$2:$N$10000,14,0),"."),".")</f>
        <v>11184</v>
      </c>
    </row>
    <row r="5987" spans="1:19" x14ac:dyDescent="0.4">
      <c r="A5987" s="2" t="str">
        <f t="shared" si="186"/>
        <v>2023|Manawatu District|10</v>
      </c>
      <c r="B5987" t="s">
        <v>16</v>
      </c>
      <c r="C5987" t="s">
        <v>17</v>
      </c>
      <c r="D5987" t="s">
        <v>18</v>
      </c>
      <c r="E5987" t="s">
        <v>19</v>
      </c>
      <c r="F5987">
        <v>2023</v>
      </c>
      <c r="G5987">
        <v>2023</v>
      </c>
      <c r="H5987">
        <v>39</v>
      </c>
      <c r="I5987" t="s">
        <v>116</v>
      </c>
      <c r="J5987">
        <v>8</v>
      </c>
      <c r="K5987" t="s">
        <v>30</v>
      </c>
      <c r="L5987">
        <v>10</v>
      </c>
      <c r="N5987">
        <v>0</v>
      </c>
      <c r="R5987" s="2">
        <f t="shared" si="187"/>
        <v>0</v>
      </c>
      <c r="S5987" s="2">
        <f>IF(AND(P5987&lt;&gt;"_U",P5987&lt;&gt;"c",J5987&lt;&gt;99,J5987&lt;&gt;9),IFERROR(VLOOKUP(A5987,'TA Total'!$A$2:$N$10000,14,0),"."),".")</f>
        <v>6</v>
      </c>
    </row>
    <row r="5988" spans="1:19" x14ac:dyDescent="0.4">
      <c r="A5988" s="2" t="str">
        <f t="shared" si="186"/>
        <v>2023|Manawatu District|11</v>
      </c>
      <c r="B5988" t="s">
        <v>16</v>
      </c>
      <c r="C5988" t="s">
        <v>17</v>
      </c>
      <c r="D5988" t="s">
        <v>18</v>
      </c>
      <c r="E5988" t="s">
        <v>19</v>
      </c>
      <c r="F5988">
        <v>2023</v>
      </c>
      <c r="G5988">
        <v>2023</v>
      </c>
      <c r="H5988">
        <v>39</v>
      </c>
      <c r="I5988" t="s">
        <v>116</v>
      </c>
      <c r="J5988">
        <v>8</v>
      </c>
      <c r="K5988" t="s">
        <v>30</v>
      </c>
      <c r="L5988">
        <v>11</v>
      </c>
      <c r="N5988">
        <v>249</v>
      </c>
      <c r="R5988" s="2">
        <f t="shared" si="187"/>
        <v>2.4500000000000002</v>
      </c>
      <c r="S5988" s="2">
        <f>IF(AND(P5988&lt;&gt;"_U",P5988&lt;&gt;"c",J5988&lt;&gt;99,J5988&lt;&gt;9),IFERROR(VLOOKUP(A5988,'TA Total'!$A$2:$N$10000,14,0),"."),".")</f>
        <v>10155</v>
      </c>
    </row>
    <row r="5989" spans="1:19" x14ac:dyDescent="0.4">
      <c r="A5989" s="2" t="str">
        <f t="shared" si="186"/>
        <v>2023|Manawatu District|12</v>
      </c>
      <c r="B5989" t="s">
        <v>16</v>
      </c>
      <c r="C5989" t="s">
        <v>17</v>
      </c>
      <c r="D5989" t="s">
        <v>18</v>
      </c>
      <c r="E5989" t="s">
        <v>19</v>
      </c>
      <c r="F5989">
        <v>2023</v>
      </c>
      <c r="G5989">
        <v>2023</v>
      </c>
      <c r="H5989">
        <v>39</v>
      </c>
      <c r="I5989" t="s">
        <v>116</v>
      </c>
      <c r="J5989">
        <v>8</v>
      </c>
      <c r="K5989" t="s">
        <v>30</v>
      </c>
      <c r="L5989">
        <v>12</v>
      </c>
      <c r="N5989">
        <v>9</v>
      </c>
      <c r="R5989" s="2">
        <f t="shared" si="187"/>
        <v>0.96</v>
      </c>
      <c r="S5989" s="2">
        <f>IF(AND(P5989&lt;&gt;"_U",P5989&lt;&gt;"c",J5989&lt;&gt;99,J5989&lt;&gt;9),IFERROR(VLOOKUP(A5989,'TA Total'!$A$2:$N$10000,14,0),"."),".")</f>
        <v>936</v>
      </c>
    </row>
    <row r="5990" spans="1:19" x14ac:dyDescent="0.4">
      <c r="A5990" s="2" t="str">
        <f t="shared" si="186"/>
        <v>2023|Manawatu District|13</v>
      </c>
      <c r="B5990" t="s">
        <v>16</v>
      </c>
      <c r="C5990" t="s">
        <v>17</v>
      </c>
      <c r="D5990" t="s">
        <v>18</v>
      </c>
      <c r="E5990" t="s">
        <v>19</v>
      </c>
      <c r="F5990">
        <v>2023</v>
      </c>
      <c r="G5990">
        <v>2023</v>
      </c>
      <c r="H5990">
        <v>39</v>
      </c>
      <c r="I5990" t="s">
        <v>116</v>
      </c>
      <c r="J5990">
        <v>8</v>
      </c>
      <c r="K5990" t="s">
        <v>30</v>
      </c>
      <c r="L5990">
        <v>13</v>
      </c>
      <c r="N5990">
        <v>9</v>
      </c>
      <c r="R5990" s="2">
        <f t="shared" si="187"/>
        <v>10.34</v>
      </c>
      <c r="S5990" s="2">
        <f>IF(AND(P5990&lt;&gt;"_U",P5990&lt;&gt;"c",J5990&lt;&gt;99,J5990&lt;&gt;9),IFERROR(VLOOKUP(A5990,'TA Total'!$A$2:$N$10000,14,0),"."),".")</f>
        <v>87</v>
      </c>
    </row>
    <row r="5991" spans="1:19" x14ac:dyDescent="0.4">
      <c r="A5991" s="2" t="str">
        <f t="shared" si="186"/>
        <v>2023|Manawatu District|999</v>
      </c>
      <c r="B5991" t="s">
        <v>16</v>
      </c>
      <c r="C5991" t="s">
        <v>17</v>
      </c>
      <c r="D5991" t="s">
        <v>18</v>
      </c>
      <c r="E5991" t="s">
        <v>19</v>
      </c>
      <c r="F5991">
        <v>2023</v>
      </c>
      <c r="G5991">
        <v>2023</v>
      </c>
      <c r="H5991">
        <v>39</v>
      </c>
      <c r="I5991" t="s">
        <v>116</v>
      </c>
      <c r="J5991">
        <v>8</v>
      </c>
      <c r="K5991" t="s">
        <v>30</v>
      </c>
      <c r="L5991">
        <v>999</v>
      </c>
      <c r="N5991">
        <v>270</v>
      </c>
      <c r="R5991" s="2">
        <f t="shared" si="187"/>
        <v>2.41</v>
      </c>
      <c r="S5991" s="2">
        <f>IF(AND(P5991&lt;&gt;"_U",P5991&lt;&gt;"c",J5991&lt;&gt;99,J5991&lt;&gt;9),IFERROR(VLOOKUP(A5991,'TA Total'!$A$2:$N$10000,14,0),"."),".")</f>
        <v>11184</v>
      </c>
    </row>
    <row r="5992" spans="1:19" x14ac:dyDescent="0.4">
      <c r="A5992" s="2" t="str">
        <f t="shared" si="186"/>
        <v>2023|Manawatu District|10</v>
      </c>
      <c r="B5992" t="s">
        <v>16</v>
      </c>
      <c r="C5992" t="s">
        <v>17</v>
      </c>
      <c r="D5992" t="s">
        <v>18</v>
      </c>
      <c r="E5992" t="s">
        <v>19</v>
      </c>
      <c r="F5992">
        <v>2023</v>
      </c>
      <c r="G5992">
        <v>2023</v>
      </c>
      <c r="H5992">
        <v>39</v>
      </c>
      <c r="I5992" t="s">
        <v>116</v>
      </c>
      <c r="J5992">
        <v>9</v>
      </c>
      <c r="K5992" t="s">
        <v>31</v>
      </c>
      <c r="L5992">
        <v>10</v>
      </c>
      <c r="N5992">
        <v>0</v>
      </c>
      <c r="R5992" s="2" t="str">
        <f t="shared" si="187"/>
        <v>.</v>
      </c>
      <c r="S5992" s="2" t="str">
        <f>IF(AND(P5992&lt;&gt;"_U",P5992&lt;&gt;"c",J5992&lt;&gt;99,J5992&lt;&gt;9),IFERROR(VLOOKUP(A5992,'TA Total'!$A$2:$N$10000,14,0),"."),".")</f>
        <v>.</v>
      </c>
    </row>
    <row r="5993" spans="1:19" x14ac:dyDescent="0.4">
      <c r="A5993" s="2" t="str">
        <f t="shared" si="186"/>
        <v>2023|Manawatu District|11</v>
      </c>
      <c r="B5993" t="s">
        <v>16</v>
      </c>
      <c r="C5993" t="s">
        <v>17</v>
      </c>
      <c r="D5993" t="s">
        <v>18</v>
      </c>
      <c r="E5993" t="s">
        <v>19</v>
      </c>
      <c r="F5993">
        <v>2023</v>
      </c>
      <c r="G5993">
        <v>2023</v>
      </c>
      <c r="H5993">
        <v>39</v>
      </c>
      <c r="I5993" t="s">
        <v>116</v>
      </c>
      <c r="J5993">
        <v>9</v>
      </c>
      <c r="K5993" t="s">
        <v>31</v>
      </c>
      <c r="L5993">
        <v>11</v>
      </c>
      <c r="N5993">
        <v>819</v>
      </c>
      <c r="R5993" s="2" t="str">
        <f t="shared" si="187"/>
        <v>.</v>
      </c>
      <c r="S5993" s="2" t="str">
        <f>IF(AND(P5993&lt;&gt;"_U",P5993&lt;&gt;"c",J5993&lt;&gt;99,J5993&lt;&gt;9),IFERROR(VLOOKUP(A5993,'TA Total'!$A$2:$N$10000,14,0),"."),".")</f>
        <v>.</v>
      </c>
    </row>
    <row r="5994" spans="1:19" x14ac:dyDescent="0.4">
      <c r="A5994" s="2" t="str">
        <f t="shared" si="186"/>
        <v>2023|Manawatu District|12</v>
      </c>
      <c r="B5994" t="s">
        <v>16</v>
      </c>
      <c r="C5994" t="s">
        <v>17</v>
      </c>
      <c r="D5994" t="s">
        <v>18</v>
      </c>
      <c r="E5994" t="s">
        <v>19</v>
      </c>
      <c r="F5994">
        <v>2023</v>
      </c>
      <c r="G5994">
        <v>2023</v>
      </c>
      <c r="H5994">
        <v>39</v>
      </c>
      <c r="I5994" t="s">
        <v>116</v>
      </c>
      <c r="J5994">
        <v>9</v>
      </c>
      <c r="K5994" t="s">
        <v>31</v>
      </c>
      <c r="L5994">
        <v>12</v>
      </c>
      <c r="N5994">
        <v>108</v>
      </c>
      <c r="R5994" s="2" t="str">
        <f t="shared" si="187"/>
        <v>.</v>
      </c>
      <c r="S5994" s="2" t="str">
        <f>IF(AND(P5994&lt;&gt;"_U",P5994&lt;&gt;"c",J5994&lt;&gt;99,J5994&lt;&gt;9),IFERROR(VLOOKUP(A5994,'TA Total'!$A$2:$N$10000,14,0),"."),".")</f>
        <v>.</v>
      </c>
    </row>
    <row r="5995" spans="1:19" x14ac:dyDescent="0.4">
      <c r="A5995" s="2" t="str">
        <f t="shared" si="186"/>
        <v>2023|Manawatu District|13</v>
      </c>
      <c r="B5995" t="s">
        <v>16</v>
      </c>
      <c r="C5995" t="s">
        <v>17</v>
      </c>
      <c r="D5995" t="s">
        <v>18</v>
      </c>
      <c r="E5995" t="s">
        <v>19</v>
      </c>
      <c r="F5995">
        <v>2023</v>
      </c>
      <c r="G5995">
        <v>2023</v>
      </c>
      <c r="H5995">
        <v>39</v>
      </c>
      <c r="I5995" t="s">
        <v>116</v>
      </c>
      <c r="J5995">
        <v>9</v>
      </c>
      <c r="K5995" t="s">
        <v>31</v>
      </c>
      <c r="L5995">
        <v>13</v>
      </c>
      <c r="N5995">
        <v>30</v>
      </c>
      <c r="R5995" s="2" t="str">
        <f t="shared" si="187"/>
        <v>.</v>
      </c>
      <c r="S5995" s="2" t="str">
        <f>IF(AND(P5995&lt;&gt;"_U",P5995&lt;&gt;"c",J5995&lt;&gt;99,J5995&lt;&gt;9),IFERROR(VLOOKUP(A5995,'TA Total'!$A$2:$N$10000,14,0),"."),".")</f>
        <v>.</v>
      </c>
    </row>
    <row r="5996" spans="1:19" x14ac:dyDescent="0.4">
      <c r="A5996" s="2" t="str">
        <f t="shared" si="186"/>
        <v>2023|Manawatu District|999</v>
      </c>
      <c r="B5996" t="s">
        <v>16</v>
      </c>
      <c r="C5996" t="s">
        <v>17</v>
      </c>
      <c r="D5996" t="s">
        <v>18</v>
      </c>
      <c r="E5996" t="s">
        <v>19</v>
      </c>
      <c r="F5996">
        <v>2023</v>
      </c>
      <c r="G5996">
        <v>2023</v>
      </c>
      <c r="H5996">
        <v>39</v>
      </c>
      <c r="I5996" t="s">
        <v>116</v>
      </c>
      <c r="J5996">
        <v>9</v>
      </c>
      <c r="K5996" t="s">
        <v>31</v>
      </c>
      <c r="L5996">
        <v>999</v>
      </c>
      <c r="N5996">
        <v>954</v>
      </c>
      <c r="R5996" s="2" t="str">
        <f t="shared" si="187"/>
        <v>.</v>
      </c>
      <c r="S5996" s="2" t="str">
        <f>IF(AND(P5996&lt;&gt;"_U",P5996&lt;&gt;"c",J5996&lt;&gt;99,J5996&lt;&gt;9),IFERROR(VLOOKUP(A5996,'TA Total'!$A$2:$N$10000,14,0),"."),".")</f>
        <v>.</v>
      </c>
    </row>
    <row r="5997" spans="1:19" x14ac:dyDescent="0.4">
      <c r="A5997" s="2" t="str">
        <f t="shared" si="186"/>
        <v>2023|Manawatu District|10</v>
      </c>
      <c r="B5997" t="s">
        <v>16</v>
      </c>
      <c r="C5997" t="s">
        <v>17</v>
      </c>
      <c r="D5997" t="s">
        <v>18</v>
      </c>
      <c r="E5997" t="s">
        <v>19</v>
      </c>
      <c r="F5997">
        <v>2023</v>
      </c>
      <c r="G5997">
        <v>2023</v>
      </c>
      <c r="H5997">
        <v>39</v>
      </c>
      <c r="I5997" t="s">
        <v>116</v>
      </c>
      <c r="J5997">
        <v>99</v>
      </c>
      <c r="K5997" t="s">
        <v>32</v>
      </c>
      <c r="L5997">
        <v>10</v>
      </c>
      <c r="N5997">
        <v>6</v>
      </c>
      <c r="R5997" s="2" t="str">
        <f t="shared" si="187"/>
        <v>.</v>
      </c>
      <c r="S5997" s="2" t="str">
        <f>IF(AND(P5997&lt;&gt;"_U",P5997&lt;&gt;"c",J5997&lt;&gt;99,J5997&lt;&gt;9),IFERROR(VLOOKUP(A5997,'TA Total'!$A$2:$N$10000,14,0),"."),".")</f>
        <v>.</v>
      </c>
    </row>
    <row r="5998" spans="1:19" x14ac:dyDescent="0.4">
      <c r="A5998" s="2" t="str">
        <f t="shared" si="186"/>
        <v>2023|Manawatu District|11</v>
      </c>
      <c r="B5998" t="s">
        <v>16</v>
      </c>
      <c r="C5998" t="s">
        <v>17</v>
      </c>
      <c r="D5998" t="s">
        <v>18</v>
      </c>
      <c r="E5998" t="s">
        <v>19</v>
      </c>
      <c r="F5998">
        <v>2023</v>
      </c>
      <c r="G5998">
        <v>2023</v>
      </c>
      <c r="H5998">
        <v>39</v>
      </c>
      <c r="I5998" t="s">
        <v>116</v>
      </c>
      <c r="J5998">
        <v>99</v>
      </c>
      <c r="K5998" t="s">
        <v>32</v>
      </c>
      <c r="L5998">
        <v>11</v>
      </c>
      <c r="N5998">
        <v>10977</v>
      </c>
      <c r="R5998" s="2" t="str">
        <f t="shared" si="187"/>
        <v>.</v>
      </c>
      <c r="S5998" s="2" t="str">
        <f>IF(AND(P5998&lt;&gt;"_U",P5998&lt;&gt;"c",J5998&lt;&gt;99,J5998&lt;&gt;9),IFERROR(VLOOKUP(A5998,'TA Total'!$A$2:$N$10000,14,0),"."),".")</f>
        <v>.</v>
      </c>
    </row>
    <row r="5999" spans="1:19" x14ac:dyDescent="0.4">
      <c r="A5999" s="2" t="str">
        <f t="shared" si="186"/>
        <v>2023|Manawatu District|12</v>
      </c>
      <c r="B5999" t="s">
        <v>16</v>
      </c>
      <c r="C5999" t="s">
        <v>17</v>
      </c>
      <c r="D5999" t="s">
        <v>18</v>
      </c>
      <c r="E5999" t="s">
        <v>19</v>
      </c>
      <c r="F5999">
        <v>2023</v>
      </c>
      <c r="G5999">
        <v>2023</v>
      </c>
      <c r="H5999">
        <v>39</v>
      </c>
      <c r="I5999" t="s">
        <v>116</v>
      </c>
      <c r="J5999">
        <v>99</v>
      </c>
      <c r="K5999" t="s">
        <v>32</v>
      </c>
      <c r="L5999">
        <v>12</v>
      </c>
      <c r="N5999">
        <v>1041</v>
      </c>
      <c r="R5999" s="2" t="str">
        <f t="shared" si="187"/>
        <v>.</v>
      </c>
      <c r="S5999" s="2" t="str">
        <f>IF(AND(P5999&lt;&gt;"_U",P5999&lt;&gt;"c",J5999&lt;&gt;99,J5999&lt;&gt;9),IFERROR(VLOOKUP(A5999,'TA Total'!$A$2:$N$10000,14,0),"."),".")</f>
        <v>.</v>
      </c>
    </row>
    <row r="6000" spans="1:19" x14ac:dyDescent="0.4">
      <c r="A6000" s="2" t="str">
        <f t="shared" si="186"/>
        <v>2023|Manawatu District|13</v>
      </c>
      <c r="B6000" t="s">
        <v>16</v>
      </c>
      <c r="C6000" t="s">
        <v>17</v>
      </c>
      <c r="D6000" t="s">
        <v>18</v>
      </c>
      <c r="E6000" t="s">
        <v>19</v>
      </c>
      <c r="F6000">
        <v>2023</v>
      </c>
      <c r="G6000">
        <v>2023</v>
      </c>
      <c r="H6000">
        <v>39</v>
      </c>
      <c r="I6000" t="s">
        <v>116</v>
      </c>
      <c r="J6000">
        <v>99</v>
      </c>
      <c r="K6000" t="s">
        <v>32</v>
      </c>
      <c r="L6000">
        <v>13</v>
      </c>
      <c r="N6000">
        <v>117</v>
      </c>
      <c r="R6000" s="2" t="str">
        <f t="shared" si="187"/>
        <v>.</v>
      </c>
      <c r="S6000" s="2" t="str">
        <f>IF(AND(P6000&lt;&gt;"_U",P6000&lt;&gt;"c",J6000&lt;&gt;99,J6000&lt;&gt;9),IFERROR(VLOOKUP(A6000,'TA Total'!$A$2:$N$10000,14,0),"."),".")</f>
        <v>.</v>
      </c>
    </row>
    <row r="6001" spans="1:19" x14ac:dyDescent="0.4">
      <c r="A6001" s="2" t="str">
        <f t="shared" si="186"/>
        <v>2023|Manawatu District|999</v>
      </c>
      <c r="B6001" t="s">
        <v>16</v>
      </c>
      <c r="C6001" t="s">
        <v>17</v>
      </c>
      <c r="D6001" t="s">
        <v>18</v>
      </c>
      <c r="E6001" t="s">
        <v>19</v>
      </c>
      <c r="F6001">
        <v>2023</v>
      </c>
      <c r="G6001">
        <v>2023</v>
      </c>
      <c r="H6001">
        <v>39</v>
      </c>
      <c r="I6001" t="s">
        <v>116</v>
      </c>
      <c r="J6001">
        <v>99</v>
      </c>
      <c r="K6001" t="s">
        <v>32</v>
      </c>
      <c r="L6001">
        <v>999</v>
      </c>
      <c r="N6001">
        <v>12141</v>
      </c>
      <c r="R6001" s="2" t="str">
        <f t="shared" si="187"/>
        <v>.</v>
      </c>
      <c r="S6001" s="2" t="str">
        <f>IF(AND(P6001&lt;&gt;"_U",P6001&lt;&gt;"c",J6001&lt;&gt;99,J6001&lt;&gt;9),IFERROR(VLOOKUP(A6001,'TA Total'!$A$2:$N$10000,14,0),"."),".")</f>
        <v>.</v>
      </c>
    </row>
    <row r="6002" spans="1:19" x14ac:dyDescent="0.4">
      <c r="A6002" s="2" t="str">
        <f t="shared" si="186"/>
        <v>2023|Palmerston North City|10</v>
      </c>
      <c r="B6002" t="s">
        <v>16</v>
      </c>
      <c r="C6002" t="s">
        <v>17</v>
      </c>
      <c r="D6002" t="s">
        <v>18</v>
      </c>
      <c r="E6002" t="s">
        <v>19</v>
      </c>
      <c r="F6002">
        <v>2023</v>
      </c>
      <c r="G6002">
        <v>2023</v>
      </c>
      <c r="H6002">
        <v>40</v>
      </c>
      <c r="I6002" t="s">
        <v>115</v>
      </c>
      <c r="J6002">
        <v>0</v>
      </c>
      <c r="K6002" t="s">
        <v>21</v>
      </c>
      <c r="L6002">
        <v>10</v>
      </c>
      <c r="N6002">
        <v>3</v>
      </c>
      <c r="R6002" s="2">
        <f t="shared" si="187"/>
        <v>16.670000000000002</v>
      </c>
      <c r="S6002" s="2">
        <f>IF(AND(P6002&lt;&gt;"_U",P6002&lt;&gt;"c",J6002&lt;&gt;99,J6002&lt;&gt;9),IFERROR(VLOOKUP(A6002,'TA Total'!$A$2:$N$10000,14,0),"."),".")</f>
        <v>18</v>
      </c>
    </row>
    <row r="6003" spans="1:19" x14ac:dyDescent="0.4">
      <c r="A6003" s="2" t="str">
        <f t="shared" si="186"/>
        <v>2023|Palmerston North City|11</v>
      </c>
      <c r="B6003" t="s">
        <v>16</v>
      </c>
      <c r="C6003" t="s">
        <v>17</v>
      </c>
      <c r="D6003" t="s">
        <v>18</v>
      </c>
      <c r="E6003" t="s">
        <v>19</v>
      </c>
      <c r="F6003">
        <v>2023</v>
      </c>
      <c r="G6003">
        <v>2023</v>
      </c>
      <c r="H6003">
        <v>40</v>
      </c>
      <c r="I6003" t="s">
        <v>115</v>
      </c>
      <c r="J6003">
        <v>0</v>
      </c>
      <c r="K6003" t="s">
        <v>21</v>
      </c>
      <c r="L6003">
        <v>11</v>
      </c>
      <c r="N6003">
        <v>228</v>
      </c>
      <c r="R6003" s="2">
        <f t="shared" si="187"/>
        <v>0.93</v>
      </c>
      <c r="S6003" s="2">
        <f>IF(AND(P6003&lt;&gt;"_U",P6003&lt;&gt;"c",J6003&lt;&gt;99,J6003&lt;&gt;9),IFERROR(VLOOKUP(A6003,'TA Total'!$A$2:$N$10000,14,0),"."),".")</f>
        <v>24480</v>
      </c>
    </row>
    <row r="6004" spans="1:19" x14ac:dyDescent="0.4">
      <c r="A6004" s="2" t="str">
        <f t="shared" si="186"/>
        <v>2023|Palmerston North City|12</v>
      </c>
      <c r="B6004" t="s">
        <v>16</v>
      </c>
      <c r="C6004" t="s">
        <v>17</v>
      </c>
      <c r="D6004" t="s">
        <v>18</v>
      </c>
      <c r="E6004" t="s">
        <v>19</v>
      </c>
      <c r="F6004">
        <v>2023</v>
      </c>
      <c r="G6004">
        <v>2023</v>
      </c>
      <c r="H6004">
        <v>40</v>
      </c>
      <c r="I6004" t="s">
        <v>115</v>
      </c>
      <c r="J6004">
        <v>0</v>
      </c>
      <c r="K6004" t="s">
        <v>21</v>
      </c>
      <c r="L6004">
        <v>12</v>
      </c>
      <c r="N6004">
        <v>120</v>
      </c>
      <c r="R6004" s="2">
        <f t="shared" si="187"/>
        <v>2.4300000000000002</v>
      </c>
      <c r="S6004" s="2">
        <f>IF(AND(P6004&lt;&gt;"_U",P6004&lt;&gt;"c",J6004&lt;&gt;99,J6004&lt;&gt;9),IFERROR(VLOOKUP(A6004,'TA Total'!$A$2:$N$10000,14,0),"."),".")</f>
        <v>4929</v>
      </c>
    </row>
    <row r="6005" spans="1:19" x14ac:dyDescent="0.4">
      <c r="A6005" s="2" t="str">
        <f t="shared" si="186"/>
        <v>2023|Palmerston North City|13</v>
      </c>
      <c r="B6005" t="s">
        <v>16</v>
      </c>
      <c r="C6005" t="s">
        <v>17</v>
      </c>
      <c r="D6005" t="s">
        <v>18</v>
      </c>
      <c r="E6005" t="s">
        <v>19</v>
      </c>
      <c r="F6005">
        <v>2023</v>
      </c>
      <c r="G6005">
        <v>2023</v>
      </c>
      <c r="H6005">
        <v>40</v>
      </c>
      <c r="I6005" t="s">
        <v>115</v>
      </c>
      <c r="J6005">
        <v>0</v>
      </c>
      <c r="K6005" t="s">
        <v>21</v>
      </c>
      <c r="L6005">
        <v>13</v>
      </c>
      <c r="N6005">
        <v>6</v>
      </c>
      <c r="R6005" s="2">
        <f t="shared" si="187"/>
        <v>16.670000000000002</v>
      </c>
      <c r="S6005" s="2">
        <f>IF(AND(P6005&lt;&gt;"_U",P6005&lt;&gt;"c",J6005&lt;&gt;99,J6005&lt;&gt;9),IFERROR(VLOOKUP(A6005,'TA Total'!$A$2:$N$10000,14,0),"."),".")</f>
        <v>36</v>
      </c>
    </row>
    <row r="6006" spans="1:19" x14ac:dyDescent="0.4">
      <c r="A6006" s="2" t="str">
        <f t="shared" si="186"/>
        <v>2023|Palmerston North City|999</v>
      </c>
      <c r="B6006" t="s">
        <v>16</v>
      </c>
      <c r="C6006" t="s">
        <v>17</v>
      </c>
      <c r="D6006" t="s">
        <v>18</v>
      </c>
      <c r="E6006" t="s">
        <v>19</v>
      </c>
      <c r="F6006">
        <v>2023</v>
      </c>
      <c r="G6006">
        <v>2023</v>
      </c>
      <c r="H6006">
        <v>40</v>
      </c>
      <c r="I6006" t="s">
        <v>115</v>
      </c>
      <c r="J6006">
        <v>0</v>
      </c>
      <c r="K6006" t="s">
        <v>21</v>
      </c>
      <c r="L6006">
        <v>999</v>
      </c>
      <c r="N6006">
        <v>357</v>
      </c>
      <c r="R6006" s="2">
        <f t="shared" si="187"/>
        <v>1.21</v>
      </c>
      <c r="S6006" s="2">
        <f>IF(AND(P6006&lt;&gt;"_U",P6006&lt;&gt;"c",J6006&lt;&gt;99,J6006&lt;&gt;9),IFERROR(VLOOKUP(A6006,'TA Total'!$A$2:$N$10000,14,0),"."),".")</f>
        <v>29457</v>
      </c>
    </row>
    <row r="6007" spans="1:19" x14ac:dyDescent="0.4">
      <c r="A6007" s="2" t="str">
        <f t="shared" si="186"/>
        <v>2023|Palmerston North City|10</v>
      </c>
      <c r="B6007" t="s">
        <v>16</v>
      </c>
      <c r="C6007" t="s">
        <v>17</v>
      </c>
      <c r="D6007" t="s">
        <v>18</v>
      </c>
      <c r="E6007" t="s">
        <v>19</v>
      </c>
      <c r="F6007">
        <v>2023</v>
      </c>
      <c r="G6007">
        <v>2023</v>
      </c>
      <c r="H6007">
        <v>40</v>
      </c>
      <c r="I6007" t="s">
        <v>115</v>
      </c>
      <c r="J6007">
        <v>1</v>
      </c>
      <c r="K6007" t="s">
        <v>22</v>
      </c>
      <c r="L6007">
        <v>10</v>
      </c>
      <c r="N6007">
        <v>12</v>
      </c>
      <c r="R6007" s="2">
        <f t="shared" si="187"/>
        <v>66.67</v>
      </c>
      <c r="S6007" s="2">
        <f>IF(AND(P6007&lt;&gt;"_U",P6007&lt;&gt;"c",J6007&lt;&gt;99,J6007&lt;&gt;9),IFERROR(VLOOKUP(A6007,'TA Total'!$A$2:$N$10000,14,0),"."),".")</f>
        <v>18</v>
      </c>
    </row>
    <row r="6008" spans="1:19" x14ac:dyDescent="0.4">
      <c r="A6008" s="2" t="str">
        <f t="shared" si="186"/>
        <v>2023|Palmerston North City|11</v>
      </c>
      <c r="B6008" t="s">
        <v>16</v>
      </c>
      <c r="C6008" t="s">
        <v>17</v>
      </c>
      <c r="D6008" t="s">
        <v>18</v>
      </c>
      <c r="E6008" t="s">
        <v>19</v>
      </c>
      <c r="F6008">
        <v>2023</v>
      </c>
      <c r="G6008">
        <v>2023</v>
      </c>
      <c r="H6008">
        <v>40</v>
      </c>
      <c r="I6008" t="s">
        <v>115</v>
      </c>
      <c r="J6008">
        <v>1</v>
      </c>
      <c r="K6008" t="s">
        <v>22</v>
      </c>
      <c r="L6008">
        <v>11</v>
      </c>
      <c r="N6008">
        <v>15633</v>
      </c>
      <c r="R6008" s="2">
        <f t="shared" si="187"/>
        <v>63.86</v>
      </c>
      <c r="S6008" s="2">
        <f>IF(AND(P6008&lt;&gt;"_U",P6008&lt;&gt;"c",J6008&lt;&gt;99,J6008&lt;&gt;9),IFERROR(VLOOKUP(A6008,'TA Total'!$A$2:$N$10000,14,0),"."),".")</f>
        <v>24480</v>
      </c>
    </row>
    <row r="6009" spans="1:19" x14ac:dyDescent="0.4">
      <c r="A6009" s="2" t="str">
        <f t="shared" si="186"/>
        <v>2023|Palmerston North City|12</v>
      </c>
      <c r="B6009" t="s">
        <v>16</v>
      </c>
      <c r="C6009" t="s">
        <v>17</v>
      </c>
      <c r="D6009" t="s">
        <v>18</v>
      </c>
      <c r="E6009" t="s">
        <v>19</v>
      </c>
      <c r="F6009">
        <v>2023</v>
      </c>
      <c r="G6009">
        <v>2023</v>
      </c>
      <c r="H6009">
        <v>40</v>
      </c>
      <c r="I6009" t="s">
        <v>115</v>
      </c>
      <c r="J6009">
        <v>1</v>
      </c>
      <c r="K6009" t="s">
        <v>22</v>
      </c>
      <c r="L6009">
        <v>12</v>
      </c>
      <c r="N6009">
        <v>3453</v>
      </c>
      <c r="R6009" s="2">
        <f t="shared" si="187"/>
        <v>70.05</v>
      </c>
      <c r="S6009" s="2">
        <f>IF(AND(P6009&lt;&gt;"_U",P6009&lt;&gt;"c",J6009&lt;&gt;99,J6009&lt;&gt;9),IFERROR(VLOOKUP(A6009,'TA Total'!$A$2:$N$10000,14,0),"."),".")</f>
        <v>4929</v>
      </c>
    </row>
    <row r="6010" spans="1:19" x14ac:dyDescent="0.4">
      <c r="A6010" s="2" t="str">
        <f t="shared" si="186"/>
        <v>2023|Palmerston North City|13</v>
      </c>
      <c r="B6010" t="s">
        <v>16</v>
      </c>
      <c r="C6010" t="s">
        <v>17</v>
      </c>
      <c r="D6010" t="s">
        <v>18</v>
      </c>
      <c r="E6010" t="s">
        <v>19</v>
      </c>
      <c r="F6010">
        <v>2023</v>
      </c>
      <c r="G6010">
        <v>2023</v>
      </c>
      <c r="H6010">
        <v>40</v>
      </c>
      <c r="I6010" t="s">
        <v>115</v>
      </c>
      <c r="J6010">
        <v>1</v>
      </c>
      <c r="K6010" t="s">
        <v>22</v>
      </c>
      <c r="L6010">
        <v>13</v>
      </c>
      <c r="N6010">
        <v>12</v>
      </c>
      <c r="R6010" s="2">
        <f t="shared" si="187"/>
        <v>33.33</v>
      </c>
      <c r="S6010" s="2">
        <f>IF(AND(P6010&lt;&gt;"_U",P6010&lt;&gt;"c",J6010&lt;&gt;99,J6010&lt;&gt;9),IFERROR(VLOOKUP(A6010,'TA Total'!$A$2:$N$10000,14,0),"."),".")</f>
        <v>36</v>
      </c>
    </row>
    <row r="6011" spans="1:19" x14ac:dyDescent="0.4">
      <c r="A6011" s="2" t="str">
        <f t="shared" si="186"/>
        <v>2023|Palmerston North City|999</v>
      </c>
      <c r="B6011" t="s">
        <v>16</v>
      </c>
      <c r="C6011" t="s">
        <v>17</v>
      </c>
      <c r="D6011" t="s">
        <v>18</v>
      </c>
      <c r="E6011" t="s">
        <v>19</v>
      </c>
      <c r="F6011">
        <v>2023</v>
      </c>
      <c r="G6011">
        <v>2023</v>
      </c>
      <c r="H6011">
        <v>40</v>
      </c>
      <c r="I6011" t="s">
        <v>115</v>
      </c>
      <c r="J6011">
        <v>1</v>
      </c>
      <c r="K6011" t="s">
        <v>22</v>
      </c>
      <c r="L6011">
        <v>999</v>
      </c>
      <c r="N6011">
        <v>19110</v>
      </c>
      <c r="R6011" s="2">
        <f t="shared" si="187"/>
        <v>64.87</v>
      </c>
      <c r="S6011" s="2">
        <f>IF(AND(P6011&lt;&gt;"_U",P6011&lt;&gt;"c",J6011&lt;&gt;99,J6011&lt;&gt;9),IFERROR(VLOOKUP(A6011,'TA Total'!$A$2:$N$10000,14,0),"."),".")</f>
        <v>29457</v>
      </c>
    </row>
    <row r="6012" spans="1:19" x14ac:dyDescent="0.4">
      <c r="A6012" s="2" t="str">
        <f t="shared" si="186"/>
        <v>2023|Palmerston North City|10</v>
      </c>
      <c r="B6012" t="s">
        <v>16</v>
      </c>
      <c r="C6012" t="s">
        <v>17</v>
      </c>
      <c r="D6012" t="s">
        <v>18</v>
      </c>
      <c r="E6012" t="s">
        <v>19</v>
      </c>
      <c r="F6012">
        <v>2023</v>
      </c>
      <c r="G6012">
        <v>2023</v>
      </c>
      <c r="H6012">
        <v>40</v>
      </c>
      <c r="I6012" t="s">
        <v>115</v>
      </c>
      <c r="J6012">
        <v>2</v>
      </c>
      <c r="K6012" t="s">
        <v>23</v>
      </c>
      <c r="L6012">
        <v>10</v>
      </c>
      <c r="N6012">
        <v>9</v>
      </c>
      <c r="R6012" s="2">
        <f t="shared" si="187"/>
        <v>50</v>
      </c>
      <c r="S6012" s="2">
        <f>IF(AND(P6012&lt;&gt;"_U",P6012&lt;&gt;"c",J6012&lt;&gt;99,J6012&lt;&gt;9),IFERROR(VLOOKUP(A6012,'TA Total'!$A$2:$N$10000,14,0),"."),".")</f>
        <v>18</v>
      </c>
    </row>
    <row r="6013" spans="1:19" x14ac:dyDescent="0.4">
      <c r="A6013" s="2" t="str">
        <f t="shared" si="186"/>
        <v>2023|Palmerston North City|11</v>
      </c>
      <c r="B6013" t="s">
        <v>16</v>
      </c>
      <c r="C6013" t="s">
        <v>17</v>
      </c>
      <c r="D6013" t="s">
        <v>18</v>
      </c>
      <c r="E6013" t="s">
        <v>19</v>
      </c>
      <c r="F6013">
        <v>2023</v>
      </c>
      <c r="G6013">
        <v>2023</v>
      </c>
      <c r="H6013">
        <v>40</v>
      </c>
      <c r="I6013" t="s">
        <v>115</v>
      </c>
      <c r="J6013">
        <v>2</v>
      </c>
      <c r="K6013" t="s">
        <v>23</v>
      </c>
      <c r="L6013">
        <v>11</v>
      </c>
      <c r="N6013">
        <v>8493</v>
      </c>
      <c r="R6013" s="2">
        <f t="shared" si="187"/>
        <v>34.69</v>
      </c>
      <c r="S6013" s="2">
        <f>IF(AND(P6013&lt;&gt;"_U",P6013&lt;&gt;"c",J6013&lt;&gt;99,J6013&lt;&gt;9),IFERROR(VLOOKUP(A6013,'TA Total'!$A$2:$N$10000,14,0),"."),".")</f>
        <v>24480</v>
      </c>
    </row>
    <row r="6014" spans="1:19" x14ac:dyDescent="0.4">
      <c r="A6014" s="2" t="str">
        <f t="shared" si="186"/>
        <v>2023|Palmerston North City|12</v>
      </c>
      <c r="B6014" t="s">
        <v>16</v>
      </c>
      <c r="C6014" t="s">
        <v>17</v>
      </c>
      <c r="D6014" t="s">
        <v>18</v>
      </c>
      <c r="E6014" t="s">
        <v>19</v>
      </c>
      <c r="F6014">
        <v>2023</v>
      </c>
      <c r="G6014">
        <v>2023</v>
      </c>
      <c r="H6014">
        <v>40</v>
      </c>
      <c r="I6014" t="s">
        <v>115</v>
      </c>
      <c r="J6014">
        <v>2</v>
      </c>
      <c r="K6014" t="s">
        <v>23</v>
      </c>
      <c r="L6014">
        <v>12</v>
      </c>
      <c r="N6014">
        <v>1878</v>
      </c>
      <c r="R6014" s="2">
        <f t="shared" si="187"/>
        <v>38.1</v>
      </c>
      <c r="S6014" s="2">
        <f>IF(AND(P6014&lt;&gt;"_U",P6014&lt;&gt;"c",J6014&lt;&gt;99,J6014&lt;&gt;9),IFERROR(VLOOKUP(A6014,'TA Total'!$A$2:$N$10000,14,0),"."),".")</f>
        <v>4929</v>
      </c>
    </row>
    <row r="6015" spans="1:19" x14ac:dyDescent="0.4">
      <c r="A6015" s="2" t="str">
        <f t="shared" si="186"/>
        <v>2023|Palmerston North City|13</v>
      </c>
      <c r="B6015" t="s">
        <v>16</v>
      </c>
      <c r="C6015" t="s">
        <v>17</v>
      </c>
      <c r="D6015" t="s">
        <v>18</v>
      </c>
      <c r="E6015" t="s">
        <v>19</v>
      </c>
      <c r="F6015">
        <v>2023</v>
      </c>
      <c r="G6015">
        <v>2023</v>
      </c>
      <c r="H6015">
        <v>40</v>
      </c>
      <c r="I6015" t="s">
        <v>115</v>
      </c>
      <c r="J6015">
        <v>2</v>
      </c>
      <c r="K6015" t="s">
        <v>23</v>
      </c>
      <c r="L6015">
        <v>13</v>
      </c>
      <c r="N6015">
        <v>12</v>
      </c>
      <c r="R6015" s="2">
        <f t="shared" si="187"/>
        <v>33.33</v>
      </c>
      <c r="S6015" s="2">
        <f>IF(AND(P6015&lt;&gt;"_U",P6015&lt;&gt;"c",J6015&lt;&gt;99,J6015&lt;&gt;9),IFERROR(VLOOKUP(A6015,'TA Total'!$A$2:$N$10000,14,0),"."),".")</f>
        <v>36</v>
      </c>
    </row>
    <row r="6016" spans="1:19" x14ac:dyDescent="0.4">
      <c r="A6016" s="2" t="str">
        <f t="shared" si="186"/>
        <v>2023|Palmerston North City|999</v>
      </c>
      <c r="B6016" t="s">
        <v>16</v>
      </c>
      <c r="C6016" t="s">
        <v>17</v>
      </c>
      <c r="D6016" t="s">
        <v>18</v>
      </c>
      <c r="E6016" t="s">
        <v>19</v>
      </c>
      <c r="F6016">
        <v>2023</v>
      </c>
      <c r="G6016">
        <v>2023</v>
      </c>
      <c r="H6016">
        <v>40</v>
      </c>
      <c r="I6016" t="s">
        <v>115</v>
      </c>
      <c r="J6016">
        <v>2</v>
      </c>
      <c r="K6016" t="s">
        <v>23</v>
      </c>
      <c r="L6016">
        <v>999</v>
      </c>
      <c r="N6016">
        <v>10392</v>
      </c>
      <c r="R6016" s="2">
        <f t="shared" si="187"/>
        <v>35.28</v>
      </c>
      <c r="S6016" s="2">
        <f>IF(AND(P6016&lt;&gt;"_U",P6016&lt;&gt;"c",J6016&lt;&gt;99,J6016&lt;&gt;9),IFERROR(VLOOKUP(A6016,'TA Total'!$A$2:$N$10000,14,0),"."),".")</f>
        <v>29457</v>
      </c>
    </row>
    <row r="6017" spans="1:19" x14ac:dyDescent="0.4">
      <c r="A6017" s="2" t="str">
        <f t="shared" si="186"/>
        <v>2023|Palmerston North City|10</v>
      </c>
      <c r="B6017" t="s">
        <v>16</v>
      </c>
      <c r="C6017" t="s">
        <v>17</v>
      </c>
      <c r="D6017" t="s">
        <v>18</v>
      </c>
      <c r="E6017" t="s">
        <v>19</v>
      </c>
      <c r="F6017">
        <v>2023</v>
      </c>
      <c r="G6017">
        <v>2023</v>
      </c>
      <c r="H6017">
        <v>40</v>
      </c>
      <c r="I6017" t="s">
        <v>115</v>
      </c>
      <c r="J6017">
        <v>3</v>
      </c>
      <c r="K6017" t="s">
        <v>24</v>
      </c>
      <c r="L6017">
        <v>10</v>
      </c>
      <c r="N6017">
        <v>0</v>
      </c>
      <c r="R6017" s="2">
        <f t="shared" si="187"/>
        <v>0</v>
      </c>
      <c r="S6017" s="2">
        <f>IF(AND(P6017&lt;&gt;"_U",P6017&lt;&gt;"c",J6017&lt;&gt;99,J6017&lt;&gt;9),IFERROR(VLOOKUP(A6017,'TA Total'!$A$2:$N$10000,14,0),"."),".")</f>
        <v>18</v>
      </c>
    </row>
    <row r="6018" spans="1:19" x14ac:dyDescent="0.4">
      <c r="A6018" s="2" t="str">
        <f t="shared" si="186"/>
        <v>2023|Palmerston North City|11</v>
      </c>
      <c r="B6018" t="s">
        <v>16</v>
      </c>
      <c r="C6018" t="s">
        <v>17</v>
      </c>
      <c r="D6018" t="s">
        <v>18</v>
      </c>
      <c r="E6018" t="s">
        <v>19</v>
      </c>
      <c r="F6018">
        <v>2023</v>
      </c>
      <c r="G6018">
        <v>2023</v>
      </c>
      <c r="H6018">
        <v>40</v>
      </c>
      <c r="I6018" t="s">
        <v>115</v>
      </c>
      <c r="J6018">
        <v>3</v>
      </c>
      <c r="K6018" t="s">
        <v>24</v>
      </c>
      <c r="L6018">
        <v>11</v>
      </c>
      <c r="N6018">
        <v>6693</v>
      </c>
      <c r="R6018" s="2">
        <f t="shared" si="187"/>
        <v>27.34</v>
      </c>
      <c r="S6018" s="2">
        <f>IF(AND(P6018&lt;&gt;"_U",P6018&lt;&gt;"c",J6018&lt;&gt;99,J6018&lt;&gt;9),IFERROR(VLOOKUP(A6018,'TA Total'!$A$2:$N$10000,14,0),"."),".")</f>
        <v>24480</v>
      </c>
    </row>
    <row r="6019" spans="1:19" x14ac:dyDescent="0.4">
      <c r="A6019" s="2" t="str">
        <f t="shared" ref="A6019:A6082" si="188">G6019&amp;"|"&amp;I6019&amp;"|"&amp;L6019</f>
        <v>2023|Palmerston North City|12</v>
      </c>
      <c r="B6019" t="s">
        <v>16</v>
      </c>
      <c r="C6019" t="s">
        <v>17</v>
      </c>
      <c r="D6019" t="s">
        <v>18</v>
      </c>
      <c r="E6019" t="s">
        <v>19</v>
      </c>
      <c r="F6019">
        <v>2023</v>
      </c>
      <c r="G6019">
        <v>2023</v>
      </c>
      <c r="H6019">
        <v>40</v>
      </c>
      <c r="I6019" t="s">
        <v>115</v>
      </c>
      <c r="J6019">
        <v>3</v>
      </c>
      <c r="K6019" t="s">
        <v>24</v>
      </c>
      <c r="L6019">
        <v>12</v>
      </c>
      <c r="N6019">
        <v>489</v>
      </c>
      <c r="R6019" s="2">
        <f t="shared" ref="R6019:R6082" si="189">IF(P6019&lt;&gt;"_U",IFERROR((ROUND(N6019/S6019*100,2)),"."),".")</f>
        <v>9.92</v>
      </c>
      <c r="S6019" s="2">
        <f>IF(AND(P6019&lt;&gt;"_U",P6019&lt;&gt;"c",J6019&lt;&gt;99,J6019&lt;&gt;9),IFERROR(VLOOKUP(A6019,'TA Total'!$A$2:$N$10000,14,0),"."),".")</f>
        <v>4929</v>
      </c>
    </row>
    <row r="6020" spans="1:19" x14ac:dyDescent="0.4">
      <c r="A6020" s="2" t="str">
        <f t="shared" si="188"/>
        <v>2023|Palmerston North City|13</v>
      </c>
      <c r="B6020" t="s">
        <v>16</v>
      </c>
      <c r="C6020" t="s">
        <v>17</v>
      </c>
      <c r="D6020" t="s">
        <v>18</v>
      </c>
      <c r="E6020" t="s">
        <v>19</v>
      </c>
      <c r="F6020">
        <v>2023</v>
      </c>
      <c r="G6020">
        <v>2023</v>
      </c>
      <c r="H6020">
        <v>40</v>
      </c>
      <c r="I6020" t="s">
        <v>115</v>
      </c>
      <c r="J6020">
        <v>3</v>
      </c>
      <c r="K6020" t="s">
        <v>24</v>
      </c>
      <c r="L6020">
        <v>13</v>
      </c>
      <c r="N6020">
        <v>6</v>
      </c>
      <c r="R6020" s="2">
        <f t="shared" si="189"/>
        <v>16.670000000000002</v>
      </c>
      <c r="S6020" s="2">
        <f>IF(AND(P6020&lt;&gt;"_U",P6020&lt;&gt;"c",J6020&lt;&gt;99,J6020&lt;&gt;9),IFERROR(VLOOKUP(A6020,'TA Total'!$A$2:$N$10000,14,0),"."),".")</f>
        <v>36</v>
      </c>
    </row>
    <row r="6021" spans="1:19" x14ac:dyDescent="0.4">
      <c r="A6021" s="2" t="str">
        <f t="shared" si="188"/>
        <v>2023|Palmerston North City|999</v>
      </c>
      <c r="B6021" t="s">
        <v>16</v>
      </c>
      <c r="C6021" t="s">
        <v>17</v>
      </c>
      <c r="D6021" t="s">
        <v>18</v>
      </c>
      <c r="E6021" t="s">
        <v>19</v>
      </c>
      <c r="F6021">
        <v>2023</v>
      </c>
      <c r="G6021">
        <v>2023</v>
      </c>
      <c r="H6021">
        <v>40</v>
      </c>
      <c r="I6021" t="s">
        <v>115</v>
      </c>
      <c r="J6021">
        <v>3</v>
      </c>
      <c r="K6021" t="s">
        <v>24</v>
      </c>
      <c r="L6021">
        <v>999</v>
      </c>
      <c r="N6021">
        <v>7188</v>
      </c>
      <c r="R6021" s="2">
        <f t="shared" si="189"/>
        <v>24.4</v>
      </c>
      <c r="S6021" s="2">
        <f>IF(AND(P6021&lt;&gt;"_U",P6021&lt;&gt;"c",J6021&lt;&gt;99,J6021&lt;&gt;9),IFERROR(VLOOKUP(A6021,'TA Total'!$A$2:$N$10000,14,0),"."),".")</f>
        <v>29457</v>
      </c>
    </row>
    <row r="6022" spans="1:19" x14ac:dyDescent="0.4">
      <c r="A6022" s="2" t="str">
        <f t="shared" si="188"/>
        <v>2023|Palmerston North City|10</v>
      </c>
      <c r="B6022" t="s">
        <v>16</v>
      </c>
      <c r="C6022" t="s">
        <v>17</v>
      </c>
      <c r="D6022" t="s">
        <v>18</v>
      </c>
      <c r="E6022" t="s">
        <v>19</v>
      </c>
      <c r="F6022">
        <v>2023</v>
      </c>
      <c r="G6022">
        <v>2023</v>
      </c>
      <c r="H6022">
        <v>40</v>
      </c>
      <c r="I6022" t="s">
        <v>115</v>
      </c>
      <c r="J6022">
        <v>4</v>
      </c>
      <c r="K6022" t="s">
        <v>25</v>
      </c>
      <c r="L6022">
        <v>10</v>
      </c>
      <c r="N6022">
        <v>0</v>
      </c>
      <c r="R6022" s="2">
        <f t="shared" si="189"/>
        <v>0</v>
      </c>
      <c r="S6022" s="2">
        <f>IF(AND(P6022&lt;&gt;"_U",P6022&lt;&gt;"c",J6022&lt;&gt;99,J6022&lt;&gt;9),IFERROR(VLOOKUP(A6022,'TA Total'!$A$2:$N$10000,14,0),"."),".")</f>
        <v>18</v>
      </c>
    </row>
    <row r="6023" spans="1:19" x14ac:dyDescent="0.4">
      <c r="A6023" s="2" t="str">
        <f t="shared" si="188"/>
        <v>2023|Palmerston North City|11</v>
      </c>
      <c r="B6023" t="s">
        <v>16</v>
      </c>
      <c r="C6023" t="s">
        <v>17</v>
      </c>
      <c r="D6023" t="s">
        <v>18</v>
      </c>
      <c r="E6023" t="s">
        <v>19</v>
      </c>
      <c r="F6023">
        <v>2023</v>
      </c>
      <c r="G6023">
        <v>2023</v>
      </c>
      <c r="H6023">
        <v>40</v>
      </c>
      <c r="I6023" t="s">
        <v>115</v>
      </c>
      <c r="J6023">
        <v>4</v>
      </c>
      <c r="K6023" t="s">
        <v>25</v>
      </c>
      <c r="L6023">
        <v>11</v>
      </c>
      <c r="N6023">
        <v>654</v>
      </c>
      <c r="R6023" s="2">
        <f t="shared" si="189"/>
        <v>2.67</v>
      </c>
      <c r="S6023" s="2">
        <f>IF(AND(P6023&lt;&gt;"_U",P6023&lt;&gt;"c",J6023&lt;&gt;99,J6023&lt;&gt;9),IFERROR(VLOOKUP(A6023,'TA Total'!$A$2:$N$10000,14,0),"."),".")</f>
        <v>24480</v>
      </c>
    </row>
    <row r="6024" spans="1:19" x14ac:dyDescent="0.4">
      <c r="A6024" s="2" t="str">
        <f t="shared" si="188"/>
        <v>2023|Palmerston North City|12</v>
      </c>
      <c r="B6024" t="s">
        <v>16</v>
      </c>
      <c r="C6024" t="s">
        <v>17</v>
      </c>
      <c r="D6024" t="s">
        <v>18</v>
      </c>
      <c r="E6024" t="s">
        <v>19</v>
      </c>
      <c r="F6024">
        <v>2023</v>
      </c>
      <c r="G6024">
        <v>2023</v>
      </c>
      <c r="H6024">
        <v>40</v>
      </c>
      <c r="I6024" t="s">
        <v>115</v>
      </c>
      <c r="J6024">
        <v>4</v>
      </c>
      <c r="K6024" t="s">
        <v>25</v>
      </c>
      <c r="L6024">
        <v>12</v>
      </c>
      <c r="N6024">
        <v>102</v>
      </c>
      <c r="R6024" s="2">
        <f t="shared" si="189"/>
        <v>2.0699999999999998</v>
      </c>
      <c r="S6024" s="2">
        <f>IF(AND(P6024&lt;&gt;"_U",P6024&lt;&gt;"c",J6024&lt;&gt;99,J6024&lt;&gt;9),IFERROR(VLOOKUP(A6024,'TA Total'!$A$2:$N$10000,14,0),"."),".")</f>
        <v>4929</v>
      </c>
    </row>
    <row r="6025" spans="1:19" x14ac:dyDescent="0.4">
      <c r="A6025" s="2" t="str">
        <f t="shared" si="188"/>
        <v>2023|Palmerston North City|13</v>
      </c>
      <c r="B6025" t="s">
        <v>16</v>
      </c>
      <c r="C6025" t="s">
        <v>17</v>
      </c>
      <c r="D6025" t="s">
        <v>18</v>
      </c>
      <c r="E6025" t="s">
        <v>19</v>
      </c>
      <c r="F6025">
        <v>2023</v>
      </c>
      <c r="G6025">
        <v>2023</v>
      </c>
      <c r="H6025">
        <v>40</v>
      </c>
      <c r="I6025" t="s">
        <v>115</v>
      </c>
      <c r="J6025">
        <v>4</v>
      </c>
      <c r="K6025" t="s">
        <v>25</v>
      </c>
      <c r="L6025">
        <v>13</v>
      </c>
      <c r="N6025">
        <v>0</v>
      </c>
      <c r="R6025" s="2">
        <f t="shared" si="189"/>
        <v>0</v>
      </c>
      <c r="S6025" s="2">
        <f>IF(AND(P6025&lt;&gt;"_U",P6025&lt;&gt;"c",J6025&lt;&gt;99,J6025&lt;&gt;9),IFERROR(VLOOKUP(A6025,'TA Total'!$A$2:$N$10000,14,0),"."),".")</f>
        <v>36</v>
      </c>
    </row>
    <row r="6026" spans="1:19" x14ac:dyDescent="0.4">
      <c r="A6026" s="2" t="str">
        <f t="shared" si="188"/>
        <v>2023|Palmerston North City|999</v>
      </c>
      <c r="B6026" t="s">
        <v>16</v>
      </c>
      <c r="C6026" t="s">
        <v>17</v>
      </c>
      <c r="D6026" t="s">
        <v>18</v>
      </c>
      <c r="E6026" t="s">
        <v>19</v>
      </c>
      <c r="F6026">
        <v>2023</v>
      </c>
      <c r="G6026">
        <v>2023</v>
      </c>
      <c r="H6026">
        <v>40</v>
      </c>
      <c r="I6026" t="s">
        <v>115</v>
      </c>
      <c r="J6026">
        <v>4</v>
      </c>
      <c r="K6026" t="s">
        <v>25</v>
      </c>
      <c r="L6026">
        <v>999</v>
      </c>
      <c r="N6026">
        <v>756</v>
      </c>
      <c r="R6026" s="2">
        <f t="shared" si="189"/>
        <v>2.57</v>
      </c>
      <c r="S6026" s="2">
        <f>IF(AND(P6026&lt;&gt;"_U",P6026&lt;&gt;"c",J6026&lt;&gt;99,J6026&lt;&gt;9),IFERROR(VLOOKUP(A6026,'TA Total'!$A$2:$N$10000,14,0),"."),".")</f>
        <v>29457</v>
      </c>
    </row>
    <row r="6027" spans="1:19" x14ac:dyDescent="0.4">
      <c r="A6027" s="2" t="str">
        <f t="shared" si="188"/>
        <v>2023|Palmerston North City|10</v>
      </c>
      <c r="B6027" t="s">
        <v>16</v>
      </c>
      <c r="C6027" t="s">
        <v>17</v>
      </c>
      <c r="D6027" t="s">
        <v>18</v>
      </c>
      <c r="E6027" t="s">
        <v>19</v>
      </c>
      <c r="F6027">
        <v>2023</v>
      </c>
      <c r="G6027">
        <v>2023</v>
      </c>
      <c r="H6027">
        <v>40</v>
      </c>
      <c r="I6027" t="s">
        <v>115</v>
      </c>
      <c r="J6027">
        <v>5</v>
      </c>
      <c r="K6027" t="s">
        <v>26</v>
      </c>
      <c r="L6027">
        <v>10</v>
      </c>
      <c r="N6027">
        <v>6</v>
      </c>
      <c r="R6027" s="2">
        <f t="shared" si="189"/>
        <v>33.33</v>
      </c>
      <c r="S6027" s="2">
        <f>IF(AND(P6027&lt;&gt;"_U",P6027&lt;&gt;"c",J6027&lt;&gt;99,J6027&lt;&gt;9),IFERROR(VLOOKUP(A6027,'TA Total'!$A$2:$N$10000,14,0),"."),".")</f>
        <v>18</v>
      </c>
    </row>
    <row r="6028" spans="1:19" x14ac:dyDescent="0.4">
      <c r="A6028" s="2" t="str">
        <f t="shared" si="188"/>
        <v>2023|Palmerston North City|11</v>
      </c>
      <c r="B6028" t="s">
        <v>16</v>
      </c>
      <c r="C6028" t="s">
        <v>17</v>
      </c>
      <c r="D6028" t="s">
        <v>18</v>
      </c>
      <c r="E6028" t="s">
        <v>19</v>
      </c>
      <c r="F6028">
        <v>2023</v>
      </c>
      <c r="G6028">
        <v>2023</v>
      </c>
      <c r="H6028">
        <v>40</v>
      </c>
      <c r="I6028" t="s">
        <v>115</v>
      </c>
      <c r="J6028">
        <v>5</v>
      </c>
      <c r="K6028" t="s">
        <v>26</v>
      </c>
      <c r="L6028">
        <v>11</v>
      </c>
      <c r="N6028">
        <v>7035</v>
      </c>
      <c r="R6028" s="2">
        <f t="shared" si="189"/>
        <v>28.74</v>
      </c>
      <c r="S6028" s="2">
        <f>IF(AND(P6028&lt;&gt;"_U",P6028&lt;&gt;"c",J6028&lt;&gt;99,J6028&lt;&gt;9),IFERROR(VLOOKUP(A6028,'TA Total'!$A$2:$N$10000,14,0),"."),".")</f>
        <v>24480</v>
      </c>
    </row>
    <row r="6029" spans="1:19" x14ac:dyDescent="0.4">
      <c r="A6029" s="2" t="str">
        <f t="shared" si="188"/>
        <v>2023|Palmerston North City|12</v>
      </c>
      <c r="B6029" t="s">
        <v>16</v>
      </c>
      <c r="C6029" t="s">
        <v>17</v>
      </c>
      <c r="D6029" t="s">
        <v>18</v>
      </c>
      <c r="E6029" t="s">
        <v>19</v>
      </c>
      <c r="F6029">
        <v>2023</v>
      </c>
      <c r="G6029">
        <v>2023</v>
      </c>
      <c r="H6029">
        <v>40</v>
      </c>
      <c r="I6029" t="s">
        <v>115</v>
      </c>
      <c r="J6029">
        <v>5</v>
      </c>
      <c r="K6029" t="s">
        <v>26</v>
      </c>
      <c r="L6029">
        <v>12</v>
      </c>
      <c r="N6029">
        <v>225</v>
      </c>
      <c r="R6029" s="2">
        <f t="shared" si="189"/>
        <v>4.5599999999999996</v>
      </c>
      <c r="S6029" s="2">
        <f>IF(AND(P6029&lt;&gt;"_U",P6029&lt;&gt;"c",J6029&lt;&gt;99,J6029&lt;&gt;9),IFERROR(VLOOKUP(A6029,'TA Total'!$A$2:$N$10000,14,0),"."),".")</f>
        <v>4929</v>
      </c>
    </row>
    <row r="6030" spans="1:19" x14ac:dyDescent="0.4">
      <c r="A6030" s="2" t="str">
        <f t="shared" si="188"/>
        <v>2023|Palmerston North City|13</v>
      </c>
      <c r="B6030" t="s">
        <v>16</v>
      </c>
      <c r="C6030" t="s">
        <v>17</v>
      </c>
      <c r="D6030" t="s">
        <v>18</v>
      </c>
      <c r="E6030" t="s">
        <v>19</v>
      </c>
      <c r="F6030">
        <v>2023</v>
      </c>
      <c r="G6030">
        <v>2023</v>
      </c>
      <c r="H6030">
        <v>40</v>
      </c>
      <c r="I6030" t="s">
        <v>115</v>
      </c>
      <c r="J6030">
        <v>5</v>
      </c>
      <c r="K6030" t="s">
        <v>26</v>
      </c>
      <c r="L6030">
        <v>13</v>
      </c>
      <c r="N6030">
        <v>3</v>
      </c>
      <c r="R6030" s="2">
        <f t="shared" si="189"/>
        <v>8.33</v>
      </c>
      <c r="S6030" s="2">
        <f>IF(AND(P6030&lt;&gt;"_U",P6030&lt;&gt;"c",J6030&lt;&gt;99,J6030&lt;&gt;9),IFERROR(VLOOKUP(A6030,'TA Total'!$A$2:$N$10000,14,0),"."),".")</f>
        <v>36</v>
      </c>
    </row>
    <row r="6031" spans="1:19" x14ac:dyDescent="0.4">
      <c r="A6031" s="2" t="str">
        <f t="shared" si="188"/>
        <v>2023|Palmerston North City|999</v>
      </c>
      <c r="B6031" t="s">
        <v>16</v>
      </c>
      <c r="C6031" t="s">
        <v>17</v>
      </c>
      <c r="D6031" t="s">
        <v>18</v>
      </c>
      <c r="E6031" t="s">
        <v>19</v>
      </c>
      <c r="F6031">
        <v>2023</v>
      </c>
      <c r="G6031">
        <v>2023</v>
      </c>
      <c r="H6031">
        <v>40</v>
      </c>
      <c r="I6031" t="s">
        <v>115</v>
      </c>
      <c r="J6031">
        <v>5</v>
      </c>
      <c r="K6031" t="s">
        <v>26</v>
      </c>
      <c r="L6031">
        <v>999</v>
      </c>
      <c r="N6031">
        <v>7266</v>
      </c>
      <c r="R6031" s="2">
        <f t="shared" si="189"/>
        <v>24.67</v>
      </c>
      <c r="S6031" s="2">
        <f>IF(AND(P6031&lt;&gt;"_U",P6031&lt;&gt;"c",J6031&lt;&gt;99,J6031&lt;&gt;9),IFERROR(VLOOKUP(A6031,'TA Total'!$A$2:$N$10000,14,0),"."),".")</f>
        <v>29457</v>
      </c>
    </row>
    <row r="6032" spans="1:19" x14ac:dyDescent="0.4">
      <c r="A6032" s="2" t="str">
        <f t="shared" si="188"/>
        <v>2023|Palmerston North City|10</v>
      </c>
      <c r="B6032" t="s">
        <v>16</v>
      </c>
      <c r="C6032" t="s">
        <v>17</v>
      </c>
      <c r="D6032" t="s">
        <v>18</v>
      </c>
      <c r="E6032" t="s">
        <v>19</v>
      </c>
      <c r="F6032">
        <v>2023</v>
      </c>
      <c r="G6032">
        <v>2023</v>
      </c>
      <c r="H6032">
        <v>40</v>
      </c>
      <c r="I6032" t="s">
        <v>115</v>
      </c>
      <c r="J6032">
        <v>6</v>
      </c>
      <c r="K6032" t="s">
        <v>27</v>
      </c>
      <c r="L6032">
        <v>10</v>
      </c>
      <c r="N6032">
        <v>0</v>
      </c>
      <c r="R6032" s="2">
        <f t="shared" si="189"/>
        <v>0</v>
      </c>
      <c r="S6032" s="2">
        <f>IF(AND(P6032&lt;&gt;"_U",P6032&lt;&gt;"c",J6032&lt;&gt;99,J6032&lt;&gt;9),IFERROR(VLOOKUP(A6032,'TA Total'!$A$2:$N$10000,14,0),"."),".")</f>
        <v>18</v>
      </c>
    </row>
    <row r="6033" spans="1:19" x14ac:dyDescent="0.4">
      <c r="A6033" s="2" t="str">
        <f t="shared" si="188"/>
        <v>2023|Palmerston North City|11</v>
      </c>
      <c r="B6033" t="s">
        <v>16</v>
      </c>
      <c r="C6033" t="s">
        <v>17</v>
      </c>
      <c r="D6033" t="s">
        <v>18</v>
      </c>
      <c r="E6033" t="s">
        <v>19</v>
      </c>
      <c r="F6033">
        <v>2023</v>
      </c>
      <c r="G6033">
        <v>2023</v>
      </c>
      <c r="H6033">
        <v>40</v>
      </c>
      <c r="I6033" t="s">
        <v>115</v>
      </c>
      <c r="J6033">
        <v>6</v>
      </c>
      <c r="K6033" t="s">
        <v>27</v>
      </c>
      <c r="L6033">
        <v>11</v>
      </c>
      <c r="N6033">
        <v>111</v>
      </c>
      <c r="R6033" s="2">
        <f t="shared" si="189"/>
        <v>0.45</v>
      </c>
      <c r="S6033" s="2">
        <f>IF(AND(P6033&lt;&gt;"_U",P6033&lt;&gt;"c",J6033&lt;&gt;99,J6033&lt;&gt;9),IFERROR(VLOOKUP(A6033,'TA Total'!$A$2:$N$10000,14,0),"."),".")</f>
        <v>24480</v>
      </c>
    </row>
    <row r="6034" spans="1:19" x14ac:dyDescent="0.4">
      <c r="A6034" s="2" t="str">
        <f t="shared" si="188"/>
        <v>2023|Palmerston North City|12</v>
      </c>
      <c r="B6034" t="s">
        <v>16</v>
      </c>
      <c r="C6034" t="s">
        <v>17</v>
      </c>
      <c r="D6034" t="s">
        <v>18</v>
      </c>
      <c r="E6034" t="s">
        <v>19</v>
      </c>
      <c r="F6034">
        <v>2023</v>
      </c>
      <c r="G6034">
        <v>2023</v>
      </c>
      <c r="H6034">
        <v>40</v>
      </c>
      <c r="I6034" t="s">
        <v>115</v>
      </c>
      <c r="J6034">
        <v>6</v>
      </c>
      <c r="K6034" t="s">
        <v>27</v>
      </c>
      <c r="L6034">
        <v>12</v>
      </c>
      <c r="N6034">
        <v>6</v>
      </c>
      <c r="R6034" s="2">
        <f t="shared" si="189"/>
        <v>0.12</v>
      </c>
      <c r="S6034" s="2">
        <f>IF(AND(P6034&lt;&gt;"_U",P6034&lt;&gt;"c",J6034&lt;&gt;99,J6034&lt;&gt;9),IFERROR(VLOOKUP(A6034,'TA Total'!$A$2:$N$10000,14,0),"."),".")</f>
        <v>4929</v>
      </c>
    </row>
    <row r="6035" spans="1:19" x14ac:dyDescent="0.4">
      <c r="A6035" s="2" t="str">
        <f t="shared" si="188"/>
        <v>2023|Palmerston North City|13</v>
      </c>
      <c r="B6035" t="s">
        <v>16</v>
      </c>
      <c r="C6035" t="s">
        <v>17</v>
      </c>
      <c r="D6035" t="s">
        <v>18</v>
      </c>
      <c r="E6035" t="s">
        <v>19</v>
      </c>
      <c r="F6035">
        <v>2023</v>
      </c>
      <c r="G6035">
        <v>2023</v>
      </c>
      <c r="H6035">
        <v>40</v>
      </c>
      <c r="I6035" t="s">
        <v>115</v>
      </c>
      <c r="J6035">
        <v>6</v>
      </c>
      <c r="K6035" t="s">
        <v>27</v>
      </c>
      <c r="L6035">
        <v>13</v>
      </c>
      <c r="N6035">
        <v>0</v>
      </c>
      <c r="R6035" s="2">
        <f t="shared" si="189"/>
        <v>0</v>
      </c>
      <c r="S6035" s="2">
        <f>IF(AND(P6035&lt;&gt;"_U",P6035&lt;&gt;"c",J6035&lt;&gt;99,J6035&lt;&gt;9),IFERROR(VLOOKUP(A6035,'TA Total'!$A$2:$N$10000,14,0),"."),".")</f>
        <v>36</v>
      </c>
    </row>
    <row r="6036" spans="1:19" x14ac:dyDescent="0.4">
      <c r="A6036" s="2" t="str">
        <f t="shared" si="188"/>
        <v>2023|Palmerston North City|999</v>
      </c>
      <c r="B6036" t="s">
        <v>16</v>
      </c>
      <c r="C6036" t="s">
        <v>17</v>
      </c>
      <c r="D6036" t="s">
        <v>18</v>
      </c>
      <c r="E6036" t="s">
        <v>19</v>
      </c>
      <c r="F6036">
        <v>2023</v>
      </c>
      <c r="G6036">
        <v>2023</v>
      </c>
      <c r="H6036">
        <v>40</v>
      </c>
      <c r="I6036" t="s">
        <v>115</v>
      </c>
      <c r="J6036">
        <v>6</v>
      </c>
      <c r="K6036" t="s">
        <v>27</v>
      </c>
      <c r="L6036">
        <v>999</v>
      </c>
      <c r="N6036">
        <v>114</v>
      </c>
      <c r="R6036" s="2">
        <f t="shared" si="189"/>
        <v>0.39</v>
      </c>
      <c r="S6036" s="2">
        <f>IF(AND(P6036&lt;&gt;"_U",P6036&lt;&gt;"c",J6036&lt;&gt;99,J6036&lt;&gt;9),IFERROR(VLOOKUP(A6036,'TA Total'!$A$2:$N$10000,14,0),"."),".")</f>
        <v>29457</v>
      </c>
    </row>
    <row r="6037" spans="1:19" x14ac:dyDescent="0.4">
      <c r="A6037" s="2" t="str">
        <f t="shared" si="188"/>
        <v>2023|Palmerston North City|10</v>
      </c>
      <c r="B6037" t="s">
        <v>16</v>
      </c>
      <c r="C6037" t="s">
        <v>17</v>
      </c>
      <c r="D6037" t="s">
        <v>18</v>
      </c>
      <c r="E6037" t="s">
        <v>19</v>
      </c>
      <c r="F6037">
        <v>2023</v>
      </c>
      <c r="G6037">
        <v>2023</v>
      </c>
      <c r="H6037">
        <v>40</v>
      </c>
      <c r="I6037" t="s">
        <v>115</v>
      </c>
      <c r="J6037">
        <v>7</v>
      </c>
      <c r="K6037" t="s">
        <v>28</v>
      </c>
      <c r="L6037">
        <v>10</v>
      </c>
      <c r="N6037">
        <v>0</v>
      </c>
      <c r="R6037" s="2">
        <f t="shared" si="189"/>
        <v>0</v>
      </c>
      <c r="S6037" s="2">
        <f>IF(AND(P6037&lt;&gt;"_U",P6037&lt;&gt;"c",J6037&lt;&gt;99,J6037&lt;&gt;9),IFERROR(VLOOKUP(A6037,'TA Total'!$A$2:$N$10000,14,0),"."),".")</f>
        <v>18</v>
      </c>
    </row>
    <row r="6038" spans="1:19" x14ac:dyDescent="0.4">
      <c r="A6038" s="2" t="str">
        <f t="shared" si="188"/>
        <v>2023|Palmerston North City|11</v>
      </c>
      <c r="B6038" t="s">
        <v>16</v>
      </c>
      <c r="C6038" t="s">
        <v>17</v>
      </c>
      <c r="D6038" t="s">
        <v>18</v>
      </c>
      <c r="E6038" t="s">
        <v>19</v>
      </c>
      <c r="F6038">
        <v>2023</v>
      </c>
      <c r="G6038">
        <v>2023</v>
      </c>
      <c r="H6038">
        <v>40</v>
      </c>
      <c r="I6038" t="s">
        <v>115</v>
      </c>
      <c r="J6038">
        <v>7</v>
      </c>
      <c r="K6038" t="s">
        <v>28</v>
      </c>
      <c r="L6038">
        <v>11</v>
      </c>
      <c r="N6038">
        <v>21</v>
      </c>
      <c r="R6038" s="2">
        <f t="shared" si="189"/>
        <v>0.09</v>
      </c>
      <c r="S6038" s="2">
        <f>IF(AND(P6038&lt;&gt;"_U",P6038&lt;&gt;"c",J6038&lt;&gt;99,J6038&lt;&gt;9),IFERROR(VLOOKUP(A6038,'TA Total'!$A$2:$N$10000,14,0),"."),".")</f>
        <v>24480</v>
      </c>
    </row>
    <row r="6039" spans="1:19" x14ac:dyDescent="0.4">
      <c r="A6039" s="2" t="str">
        <f t="shared" si="188"/>
        <v>2023|Palmerston North City|12</v>
      </c>
      <c r="B6039" t="s">
        <v>16</v>
      </c>
      <c r="C6039" t="s">
        <v>17</v>
      </c>
      <c r="D6039" t="s">
        <v>18</v>
      </c>
      <c r="E6039" t="s">
        <v>19</v>
      </c>
      <c r="F6039">
        <v>2023</v>
      </c>
      <c r="G6039">
        <v>2023</v>
      </c>
      <c r="H6039">
        <v>40</v>
      </c>
      <c r="I6039" t="s">
        <v>115</v>
      </c>
      <c r="J6039">
        <v>7</v>
      </c>
      <c r="K6039" t="s">
        <v>28</v>
      </c>
      <c r="L6039">
        <v>12</v>
      </c>
      <c r="N6039">
        <v>3</v>
      </c>
      <c r="R6039" s="2">
        <f t="shared" si="189"/>
        <v>0.06</v>
      </c>
      <c r="S6039" s="2">
        <f>IF(AND(P6039&lt;&gt;"_U",P6039&lt;&gt;"c",J6039&lt;&gt;99,J6039&lt;&gt;9),IFERROR(VLOOKUP(A6039,'TA Total'!$A$2:$N$10000,14,0),"."),".")</f>
        <v>4929</v>
      </c>
    </row>
    <row r="6040" spans="1:19" x14ac:dyDescent="0.4">
      <c r="A6040" s="2" t="str">
        <f t="shared" si="188"/>
        <v>2023|Palmerston North City|13</v>
      </c>
      <c r="B6040" t="s">
        <v>16</v>
      </c>
      <c r="C6040" t="s">
        <v>17</v>
      </c>
      <c r="D6040" t="s">
        <v>18</v>
      </c>
      <c r="E6040" t="s">
        <v>19</v>
      </c>
      <c r="F6040">
        <v>2023</v>
      </c>
      <c r="G6040">
        <v>2023</v>
      </c>
      <c r="H6040">
        <v>40</v>
      </c>
      <c r="I6040" t="s">
        <v>115</v>
      </c>
      <c r="J6040">
        <v>7</v>
      </c>
      <c r="K6040" t="s">
        <v>28</v>
      </c>
      <c r="L6040">
        <v>13</v>
      </c>
      <c r="N6040">
        <v>0</v>
      </c>
      <c r="R6040" s="2">
        <f t="shared" si="189"/>
        <v>0</v>
      </c>
      <c r="S6040" s="2">
        <f>IF(AND(P6040&lt;&gt;"_U",P6040&lt;&gt;"c",J6040&lt;&gt;99,J6040&lt;&gt;9),IFERROR(VLOOKUP(A6040,'TA Total'!$A$2:$N$10000,14,0),"."),".")</f>
        <v>36</v>
      </c>
    </row>
    <row r="6041" spans="1:19" x14ac:dyDescent="0.4">
      <c r="A6041" s="2" t="str">
        <f t="shared" si="188"/>
        <v>2023|Palmerston North City|999</v>
      </c>
      <c r="B6041" t="s">
        <v>16</v>
      </c>
      <c r="C6041" t="s">
        <v>17</v>
      </c>
      <c r="D6041" t="s">
        <v>18</v>
      </c>
      <c r="E6041" t="s">
        <v>19</v>
      </c>
      <c r="F6041">
        <v>2023</v>
      </c>
      <c r="G6041">
        <v>2023</v>
      </c>
      <c r="H6041">
        <v>40</v>
      </c>
      <c r="I6041" t="s">
        <v>115</v>
      </c>
      <c r="J6041">
        <v>7</v>
      </c>
      <c r="K6041" t="s">
        <v>28</v>
      </c>
      <c r="L6041">
        <v>999</v>
      </c>
      <c r="N6041">
        <v>24</v>
      </c>
      <c r="R6041" s="2">
        <f t="shared" si="189"/>
        <v>0.08</v>
      </c>
      <c r="S6041" s="2">
        <f>IF(AND(P6041&lt;&gt;"_U",P6041&lt;&gt;"c",J6041&lt;&gt;99,J6041&lt;&gt;9),IFERROR(VLOOKUP(A6041,'TA Total'!$A$2:$N$10000,14,0),"."),".")</f>
        <v>29457</v>
      </c>
    </row>
    <row r="6042" spans="1:19" x14ac:dyDescent="0.4">
      <c r="A6042" s="2" t="str">
        <f t="shared" si="188"/>
        <v>2023|Palmerston North City|10</v>
      </c>
      <c r="B6042" t="s">
        <v>16</v>
      </c>
      <c r="C6042" t="s">
        <v>17</v>
      </c>
      <c r="D6042" t="s">
        <v>18</v>
      </c>
      <c r="E6042" t="s">
        <v>19</v>
      </c>
      <c r="F6042">
        <v>2023</v>
      </c>
      <c r="G6042">
        <v>2023</v>
      </c>
      <c r="H6042">
        <v>40</v>
      </c>
      <c r="I6042" t="s">
        <v>115</v>
      </c>
      <c r="J6042">
        <v>77</v>
      </c>
      <c r="K6042" t="s">
        <v>29</v>
      </c>
      <c r="L6042">
        <v>10</v>
      </c>
      <c r="N6042">
        <v>18</v>
      </c>
      <c r="R6042" s="2">
        <f t="shared" si="189"/>
        <v>100</v>
      </c>
      <c r="S6042" s="2">
        <f>IF(AND(P6042&lt;&gt;"_U",P6042&lt;&gt;"c",J6042&lt;&gt;99,J6042&lt;&gt;9),IFERROR(VLOOKUP(A6042,'TA Total'!$A$2:$N$10000,14,0),"."),".")</f>
        <v>18</v>
      </c>
    </row>
    <row r="6043" spans="1:19" x14ac:dyDescent="0.4">
      <c r="A6043" s="2" t="str">
        <f t="shared" si="188"/>
        <v>2023|Palmerston North City|11</v>
      </c>
      <c r="B6043" t="s">
        <v>16</v>
      </c>
      <c r="C6043" t="s">
        <v>17</v>
      </c>
      <c r="D6043" t="s">
        <v>18</v>
      </c>
      <c r="E6043" t="s">
        <v>19</v>
      </c>
      <c r="F6043">
        <v>2023</v>
      </c>
      <c r="G6043">
        <v>2023</v>
      </c>
      <c r="H6043">
        <v>40</v>
      </c>
      <c r="I6043" t="s">
        <v>115</v>
      </c>
      <c r="J6043">
        <v>77</v>
      </c>
      <c r="K6043" t="s">
        <v>29</v>
      </c>
      <c r="L6043">
        <v>11</v>
      </c>
      <c r="N6043">
        <v>24480</v>
      </c>
      <c r="R6043" s="2">
        <f t="shared" si="189"/>
        <v>100</v>
      </c>
      <c r="S6043" s="2">
        <f>IF(AND(P6043&lt;&gt;"_U",P6043&lt;&gt;"c",J6043&lt;&gt;99,J6043&lt;&gt;9),IFERROR(VLOOKUP(A6043,'TA Total'!$A$2:$N$10000,14,0),"."),".")</f>
        <v>24480</v>
      </c>
    </row>
    <row r="6044" spans="1:19" x14ac:dyDescent="0.4">
      <c r="A6044" s="2" t="str">
        <f t="shared" si="188"/>
        <v>2023|Palmerston North City|12</v>
      </c>
      <c r="B6044" t="s">
        <v>16</v>
      </c>
      <c r="C6044" t="s">
        <v>17</v>
      </c>
      <c r="D6044" t="s">
        <v>18</v>
      </c>
      <c r="E6044" t="s">
        <v>19</v>
      </c>
      <c r="F6044">
        <v>2023</v>
      </c>
      <c r="G6044">
        <v>2023</v>
      </c>
      <c r="H6044">
        <v>40</v>
      </c>
      <c r="I6044" t="s">
        <v>115</v>
      </c>
      <c r="J6044">
        <v>77</v>
      </c>
      <c r="K6044" t="s">
        <v>29</v>
      </c>
      <c r="L6044">
        <v>12</v>
      </c>
      <c r="N6044">
        <v>4929</v>
      </c>
      <c r="R6044" s="2">
        <f t="shared" si="189"/>
        <v>100</v>
      </c>
      <c r="S6044" s="2">
        <f>IF(AND(P6044&lt;&gt;"_U",P6044&lt;&gt;"c",J6044&lt;&gt;99,J6044&lt;&gt;9),IFERROR(VLOOKUP(A6044,'TA Total'!$A$2:$N$10000,14,0),"."),".")</f>
        <v>4929</v>
      </c>
    </row>
    <row r="6045" spans="1:19" x14ac:dyDescent="0.4">
      <c r="A6045" s="2" t="str">
        <f t="shared" si="188"/>
        <v>2023|Palmerston North City|13</v>
      </c>
      <c r="B6045" t="s">
        <v>16</v>
      </c>
      <c r="C6045" t="s">
        <v>17</v>
      </c>
      <c r="D6045" t="s">
        <v>18</v>
      </c>
      <c r="E6045" t="s">
        <v>19</v>
      </c>
      <c r="F6045">
        <v>2023</v>
      </c>
      <c r="G6045">
        <v>2023</v>
      </c>
      <c r="H6045">
        <v>40</v>
      </c>
      <c r="I6045" t="s">
        <v>115</v>
      </c>
      <c r="J6045">
        <v>77</v>
      </c>
      <c r="K6045" t="s">
        <v>29</v>
      </c>
      <c r="L6045">
        <v>13</v>
      </c>
      <c r="N6045">
        <v>36</v>
      </c>
      <c r="R6045" s="2">
        <f t="shared" si="189"/>
        <v>100</v>
      </c>
      <c r="S6045" s="2">
        <f>IF(AND(P6045&lt;&gt;"_U",P6045&lt;&gt;"c",J6045&lt;&gt;99,J6045&lt;&gt;9),IFERROR(VLOOKUP(A6045,'TA Total'!$A$2:$N$10000,14,0),"."),".")</f>
        <v>36</v>
      </c>
    </row>
    <row r="6046" spans="1:19" x14ac:dyDescent="0.4">
      <c r="A6046" s="2" t="str">
        <f t="shared" si="188"/>
        <v>2023|Palmerston North City|999</v>
      </c>
      <c r="B6046" t="s">
        <v>16</v>
      </c>
      <c r="C6046" t="s">
        <v>17</v>
      </c>
      <c r="D6046" t="s">
        <v>18</v>
      </c>
      <c r="E6046" t="s">
        <v>19</v>
      </c>
      <c r="F6046">
        <v>2023</v>
      </c>
      <c r="G6046">
        <v>2023</v>
      </c>
      <c r="H6046">
        <v>40</v>
      </c>
      <c r="I6046" t="s">
        <v>115</v>
      </c>
      <c r="J6046">
        <v>77</v>
      </c>
      <c r="K6046" t="s">
        <v>29</v>
      </c>
      <c r="L6046">
        <v>999</v>
      </c>
      <c r="N6046">
        <v>29457</v>
      </c>
      <c r="R6046" s="2">
        <f t="shared" si="189"/>
        <v>100</v>
      </c>
      <c r="S6046" s="2">
        <f>IF(AND(P6046&lt;&gt;"_U",P6046&lt;&gt;"c",J6046&lt;&gt;99,J6046&lt;&gt;9),IFERROR(VLOOKUP(A6046,'TA Total'!$A$2:$N$10000,14,0),"."),".")</f>
        <v>29457</v>
      </c>
    </row>
    <row r="6047" spans="1:19" x14ac:dyDescent="0.4">
      <c r="A6047" s="2" t="str">
        <f t="shared" si="188"/>
        <v>2023|Palmerston North City|10</v>
      </c>
      <c r="B6047" t="s">
        <v>16</v>
      </c>
      <c r="C6047" t="s">
        <v>17</v>
      </c>
      <c r="D6047" t="s">
        <v>18</v>
      </c>
      <c r="E6047" t="s">
        <v>19</v>
      </c>
      <c r="F6047">
        <v>2023</v>
      </c>
      <c r="G6047">
        <v>2023</v>
      </c>
      <c r="H6047">
        <v>40</v>
      </c>
      <c r="I6047" t="s">
        <v>115</v>
      </c>
      <c r="J6047">
        <v>8</v>
      </c>
      <c r="K6047" t="s">
        <v>30</v>
      </c>
      <c r="L6047">
        <v>10</v>
      </c>
      <c r="N6047">
        <v>0</v>
      </c>
      <c r="R6047" s="2">
        <f t="shared" si="189"/>
        <v>0</v>
      </c>
      <c r="S6047" s="2">
        <f>IF(AND(P6047&lt;&gt;"_U",P6047&lt;&gt;"c",J6047&lt;&gt;99,J6047&lt;&gt;9),IFERROR(VLOOKUP(A6047,'TA Total'!$A$2:$N$10000,14,0),"."),".")</f>
        <v>18</v>
      </c>
    </row>
    <row r="6048" spans="1:19" x14ac:dyDescent="0.4">
      <c r="A6048" s="2" t="str">
        <f t="shared" si="188"/>
        <v>2023|Palmerston North City|11</v>
      </c>
      <c r="B6048" t="s">
        <v>16</v>
      </c>
      <c r="C6048" t="s">
        <v>17</v>
      </c>
      <c r="D6048" t="s">
        <v>18</v>
      </c>
      <c r="E6048" t="s">
        <v>19</v>
      </c>
      <c r="F6048">
        <v>2023</v>
      </c>
      <c r="G6048">
        <v>2023</v>
      </c>
      <c r="H6048">
        <v>40</v>
      </c>
      <c r="I6048" t="s">
        <v>115</v>
      </c>
      <c r="J6048">
        <v>8</v>
      </c>
      <c r="K6048" t="s">
        <v>30</v>
      </c>
      <c r="L6048">
        <v>11</v>
      </c>
      <c r="N6048">
        <v>600</v>
      </c>
      <c r="R6048" s="2">
        <f t="shared" si="189"/>
        <v>2.4500000000000002</v>
      </c>
      <c r="S6048" s="2">
        <f>IF(AND(P6048&lt;&gt;"_U",P6048&lt;&gt;"c",J6048&lt;&gt;99,J6048&lt;&gt;9),IFERROR(VLOOKUP(A6048,'TA Total'!$A$2:$N$10000,14,0),"."),".")</f>
        <v>24480</v>
      </c>
    </row>
    <row r="6049" spans="1:19" x14ac:dyDescent="0.4">
      <c r="A6049" s="2" t="str">
        <f t="shared" si="188"/>
        <v>2023|Palmerston North City|12</v>
      </c>
      <c r="B6049" t="s">
        <v>16</v>
      </c>
      <c r="C6049" t="s">
        <v>17</v>
      </c>
      <c r="D6049" t="s">
        <v>18</v>
      </c>
      <c r="E6049" t="s">
        <v>19</v>
      </c>
      <c r="F6049">
        <v>2023</v>
      </c>
      <c r="G6049">
        <v>2023</v>
      </c>
      <c r="H6049">
        <v>40</v>
      </c>
      <c r="I6049" t="s">
        <v>115</v>
      </c>
      <c r="J6049">
        <v>8</v>
      </c>
      <c r="K6049" t="s">
        <v>30</v>
      </c>
      <c r="L6049">
        <v>12</v>
      </c>
      <c r="N6049">
        <v>69</v>
      </c>
      <c r="R6049" s="2">
        <f t="shared" si="189"/>
        <v>1.4</v>
      </c>
      <c r="S6049" s="2">
        <f>IF(AND(P6049&lt;&gt;"_U",P6049&lt;&gt;"c",J6049&lt;&gt;99,J6049&lt;&gt;9),IFERROR(VLOOKUP(A6049,'TA Total'!$A$2:$N$10000,14,0),"."),".")</f>
        <v>4929</v>
      </c>
    </row>
    <row r="6050" spans="1:19" x14ac:dyDescent="0.4">
      <c r="A6050" s="2" t="str">
        <f t="shared" si="188"/>
        <v>2023|Palmerston North City|13</v>
      </c>
      <c r="B6050" t="s">
        <v>16</v>
      </c>
      <c r="C6050" t="s">
        <v>17</v>
      </c>
      <c r="D6050" t="s">
        <v>18</v>
      </c>
      <c r="E6050" t="s">
        <v>19</v>
      </c>
      <c r="F6050">
        <v>2023</v>
      </c>
      <c r="G6050">
        <v>2023</v>
      </c>
      <c r="H6050">
        <v>40</v>
      </c>
      <c r="I6050" t="s">
        <v>115</v>
      </c>
      <c r="J6050">
        <v>8</v>
      </c>
      <c r="K6050" t="s">
        <v>30</v>
      </c>
      <c r="L6050">
        <v>13</v>
      </c>
      <c r="N6050">
        <v>0</v>
      </c>
      <c r="R6050" s="2">
        <f t="shared" si="189"/>
        <v>0</v>
      </c>
      <c r="S6050" s="2">
        <f>IF(AND(P6050&lt;&gt;"_U",P6050&lt;&gt;"c",J6050&lt;&gt;99,J6050&lt;&gt;9),IFERROR(VLOOKUP(A6050,'TA Total'!$A$2:$N$10000,14,0),"."),".")</f>
        <v>36</v>
      </c>
    </row>
    <row r="6051" spans="1:19" x14ac:dyDescent="0.4">
      <c r="A6051" s="2" t="str">
        <f t="shared" si="188"/>
        <v>2023|Palmerston North City|999</v>
      </c>
      <c r="B6051" t="s">
        <v>16</v>
      </c>
      <c r="C6051" t="s">
        <v>17</v>
      </c>
      <c r="D6051" t="s">
        <v>18</v>
      </c>
      <c r="E6051" t="s">
        <v>19</v>
      </c>
      <c r="F6051">
        <v>2023</v>
      </c>
      <c r="G6051">
        <v>2023</v>
      </c>
      <c r="H6051">
        <v>40</v>
      </c>
      <c r="I6051" t="s">
        <v>115</v>
      </c>
      <c r="J6051">
        <v>8</v>
      </c>
      <c r="K6051" t="s">
        <v>30</v>
      </c>
      <c r="L6051">
        <v>999</v>
      </c>
      <c r="N6051">
        <v>669</v>
      </c>
      <c r="R6051" s="2">
        <f t="shared" si="189"/>
        <v>2.27</v>
      </c>
      <c r="S6051" s="2">
        <f>IF(AND(P6051&lt;&gt;"_U",P6051&lt;&gt;"c",J6051&lt;&gt;99,J6051&lt;&gt;9),IFERROR(VLOOKUP(A6051,'TA Total'!$A$2:$N$10000,14,0),"."),".")</f>
        <v>29457</v>
      </c>
    </row>
    <row r="6052" spans="1:19" x14ac:dyDescent="0.4">
      <c r="A6052" s="2" t="str">
        <f t="shared" si="188"/>
        <v>2023|Palmerston North City|10</v>
      </c>
      <c r="B6052" t="s">
        <v>16</v>
      </c>
      <c r="C6052" t="s">
        <v>17</v>
      </c>
      <c r="D6052" t="s">
        <v>18</v>
      </c>
      <c r="E6052" t="s">
        <v>19</v>
      </c>
      <c r="F6052">
        <v>2023</v>
      </c>
      <c r="G6052">
        <v>2023</v>
      </c>
      <c r="H6052">
        <v>40</v>
      </c>
      <c r="I6052" t="s">
        <v>115</v>
      </c>
      <c r="J6052">
        <v>9</v>
      </c>
      <c r="K6052" t="s">
        <v>31</v>
      </c>
      <c r="L6052">
        <v>10</v>
      </c>
      <c r="N6052">
        <v>0</v>
      </c>
      <c r="R6052" s="2" t="str">
        <f t="shared" si="189"/>
        <v>.</v>
      </c>
      <c r="S6052" s="2" t="str">
        <f>IF(AND(P6052&lt;&gt;"_U",P6052&lt;&gt;"c",J6052&lt;&gt;99,J6052&lt;&gt;9),IFERROR(VLOOKUP(A6052,'TA Total'!$A$2:$N$10000,14,0),"."),".")</f>
        <v>.</v>
      </c>
    </row>
    <row r="6053" spans="1:19" x14ac:dyDescent="0.4">
      <c r="A6053" s="2" t="str">
        <f t="shared" si="188"/>
        <v>2023|Palmerston North City|11</v>
      </c>
      <c r="B6053" t="s">
        <v>16</v>
      </c>
      <c r="C6053" t="s">
        <v>17</v>
      </c>
      <c r="D6053" t="s">
        <v>18</v>
      </c>
      <c r="E6053" t="s">
        <v>19</v>
      </c>
      <c r="F6053">
        <v>2023</v>
      </c>
      <c r="G6053">
        <v>2023</v>
      </c>
      <c r="H6053">
        <v>40</v>
      </c>
      <c r="I6053" t="s">
        <v>115</v>
      </c>
      <c r="J6053">
        <v>9</v>
      </c>
      <c r="K6053" t="s">
        <v>31</v>
      </c>
      <c r="L6053">
        <v>11</v>
      </c>
      <c r="N6053">
        <v>1623</v>
      </c>
      <c r="R6053" s="2" t="str">
        <f t="shared" si="189"/>
        <v>.</v>
      </c>
      <c r="S6053" s="2" t="str">
        <f>IF(AND(P6053&lt;&gt;"_U",P6053&lt;&gt;"c",J6053&lt;&gt;99,J6053&lt;&gt;9),IFERROR(VLOOKUP(A6053,'TA Total'!$A$2:$N$10000,14,0),"."),".")</f>
        <v>.</v>
      </c>
    </row>
    <row r="6054" spans="1:19" x14ac:dyDescent="0.4">
      <c r="A6054" s="2" t="str">
        <f t="shared" si="188"/>
        <v>2023|Palmerston North City|12</v>
      </c>
      <c r="B6054" t="s">
        <v>16</v>
      </c>
      <c r="C6054" t="s">
        <v>17</v>
      </c>
      <c r="D6054" t="s">
        <v>18</v>
      </c>
      <c r="E6054" t="s">
        <v>19</v>
      </c>
      <c r="F6054">
        <v>2023</v>
      </c>
      <c r="G6054">
        <v>2023</v>
      </c>
      <c r="H6054">
        <v>40</v>
      </c>
      <c r="I6054" t="s">
        <v>115</v>
      </c>
      <c r="J6054">
        <v>9</v>
      </c>
      <c r="K6054" t="s">
        <v>31</v>
      </c>
      <c r="L6054">
        <v>12</v>
      </c>
      <c r="N6054">
        <v>522</v>
      </c>
      <c r="R6054" s="2" t="str">
        <f t="shared" si="189"/>
        <v>.</v>
      </c>
      <c r="S6054" s="2" t="str">
        <f>IF(AND(P6054&lt;&gt;"_U",P6054&lt;&gt;"c",J6054&lt;&gt;99,J6054&lt;&gt;9),IFERROR(VLOOKUP(A6054,'TA Total'!$A$2:$N$10000,14,0),"."),".")</f>
        <v>.</v>
      </c>
    </row>
    <row r="6055" spans="1:19" x14ac:dyDescent="0.4">
      <c r="A6055" s="2" t="str">
        <f t="shared" si="188"/>
        <v>2023|Palmerston North City|13</v>
      </c>
      <c r="B6055" t="s">
        <v>16</v>
      </c>
      <c r="C6055" t="s">
        <v>17</v>
      </c>
      <c r="D6055" t="s">
        <v>18</v>
      </c>
      <c r="E6055" t="s">
        <v>19</v>
      </c>
      <c r="F6055">
        <v>2023</v>
      </c>
      <c r="G6055">
        <v>2023</v>
      </c>
      <c r="H6055">
        <v>40</v>
      </c>
      <c r="I6055" t="s">
        <v>115</v>
      </c>
      <c r="J6055">
        <v>9</v>
      </c>
      <c r="K6055" t="s">
        <v>31</v>
      </c>
      <c r="L6055">
        <v>13</v>
      </c>
      <c r="N6055">
        <v>12</v>
      </c>
      <c r="R6055" s="2" t="str">
        <f t="shared" si="189"/>
        <v>.</v>
      </c>
      <c r="S6055" s="2" t="str">
        <f>IF(AND(P6055&lt;&gt;"_U",P6055&lt;&gt;"c",J6055&lt;&gt;99,J6055&lt;&gt;9),IFERROR(VLOOKUP(A6055,'TA Total'!$A$2:$N$10000,14,0),"."),".")</f>
        <v>.</v>
      </c>
    </row>
    <row r="6056" spans="1:19" x14ac:dyDescent="0.4">
      <c r="A6056" s="2" t="str">
        <f t="shared" si="188"/>
        <v>2023|Palmerston North City|999</v>
      </c>
      <c r="B6056" t="s">
        <v>16</v>
      </c>
      <c r="C6056" t="s">
        <v>17</v>
      </c>
      <c r="D6056" t="s">
        <v>18</v>
      </c>
      <c r="E6056" t="s">
        <v>19</v>
      </c>
      <c r="F6056">
        <v>2023</v>
      </c>
      <c r="G6056">
        <v>2023</v>
      </c>
      <c r="H6056">
        <v>40</v>
      </c>
      <c r="I6056" t="s">
        <v>115</v>
      </c>
      <c r="J6056">
        <v>9</v>
      </c>
      <c r="K6056" t="s">
        <v>31</v>
      </c>
      <c r="L6056">
        <v>999</v>
      </c>
      <c r="N6056">
        <v>2157</v>
      </c>
      <c r="R6056" s="2" t="str">
        <f t="shared" si="189"/>
        <v>.</v>
      </c>
      <c r="S6056" s="2" t="str">
        <f>IF(AND(P6056&lt;&gt;"_U",P6056&lt;&gt;"c",J6056&lt;&gt;99,J6056&lt;&gt;9),IFERROR(VLOOKUP(A6056,'TA Total'!$A$2:$N$10000,14,0),"."),".")</f>
        <v>.</v>
      </c>
    </row>
    <row r="6057" spans="1:19" x14ac:dyDescent="0.4">
      <c r="A6057" s="2" t="str">
        <f t="shared" si="188"/>
        <v>2023|Palmerston North City|10</v>
      </c>
      <c r="B6057" t="s">
        <v>16</v>
      </c>
      <c r="C6057" t="s">
        <v>17</v>
      </c>
      <c r="D6057" t="s">
        <v>18</v>
      </c>
      <c r="E6057" t="s">
        <v>19</v>
      </c>
      <c r="F6057">
        <v>2023</v>
      </c>
      <c r="G6057">
        <v>2023</v>
      </c>
      <c r="H6057">
        <v>40</v>
      </c>
      <c r="I6057" t="s">
        <v>115</v>
      </c>
      <c r="J6057">
        <v>99</v>
      </c>
      <c r="K6057" t="s">
        <v>32</v>
      </c>
      <c r="L6057">
        <v>10</v>
      </c>
      <c r="N6057">
        <v>18</v>
      </c>
      <c r="R6057" s="2" t="str">
        <f t="shared" si="189"/>
        <v>.</v>
      </c>
      <c r="S6057" s="2" t="str">
        <f>IF(AND(P6057&lt;&gt;"_U",P6057&lt;&gt;"c",J6057&lt;&gt;99,J6057&lt;&gt;9),IFERROR(VLOOKUP(A6057,'TA Total'!$A$2:$N$10000,14,0),"."),".")</f>
        <v>.</v>
      </c>
    </row>
    <row r="6058" spans="1:19" x14ac:dyDescent="0.4">
      <c r="A6058" s="2" t="str">
        <f t="shared" si="188"/>
        <v>2023|Palmerston North City|11</v>
      </c>
      <c r="B6058" t="s">
        <v>16</v>
      </c>
      <c r="C6058" t="s">
        <v>17</v>
      </c>
      <c r="D6058" t="s">
        <v>18</v>
      </c>
      <c r="E6058" t="s">
        <v>19</v>
      </c>
      <c r="F6058">
        <v>2023</v>
      </c>
      <c r="G6058">
        <v>2023</v>
      </c>
      <c r="H6058">
        <v>40</v>
      </c>
      <c r="I6058" t="s">
        <v>115</v>
      </c>
      <c r="J6058">
        <v>99</v>
      </c>
      <c r="K6058" t="s">
        <v>32</v>
      </c>
      <c r="L6058">
        <v>11</v>
      </c>
      <c r="N6058">
        <v>26103</v>
      </c>
      <c r="R6058" s="2" t="str">
        <f t="shared" si="189"/>
        <v>.</v>
      </c>
      <c r="S6058" s="2" t="str">
        <f>IF(AND(P6058&lt;&gt;"_U",P6058&lt;&gt;"c",J6058&lt;&gt;99,J6058&lt;&gt;9),IFERROR(VLOOKUP(A6058,'TA Total'!$A$2:$N$10000,14,0),"."),".")</f>
        <v>.</v>
      </c>
    </row>
    <row r="6059" spans="1:19" x14ac:dyDescent="0.4">
      <c r="A6059" s="2" t="str">
        <f t="shared" si="188"/>
        <v>2023|Palmerston North City|12</v>
      </c>
      <c r="B6059" t="s">
        <v>16</v>
      </c>
      <c r="C6059" t="s">
        <v>17</v>
      </c>
      <c r="D6059" t="s">
        <v>18</v>
      </c>
      <c r="E6059" t="s">
        <v>19</v>
      </c>
      <c r="F6059">
        <v>2023</v>
      </c>
      <c r="G6059">
        <v>2023</v>
      </c>
      <c r="H6059">
        <v>40</v>
      </c>
      <c r="I6059" t="s">
        <v>115</v>
      </c>
      <c r="J6059">
        <v>99</v>
      </c>
      <c r="K6059" t="s">
        <v>32</v>
      </c>
      <c r="L6059">
        <v>12</v>
      </c>
      <c r="N6059">
        <v>5448</v>
      </c>
      <c r="R6059" s="2" t="str">
        <f t="shared" si="189"/>
        <v>.</v>
      </c>
      <c r="S6059" s="2" t="str">
        <f>IF(AND(P6059&lt;&gt;"_U",P6059&lt;&gt;"c",J6059&lt;&gt;99,J6059&lt;&gt;9),IFERROR(VLOOKUP(A6059,'TA Total'!$A$2:$N$10000,14,0),"."),".")</f>
        <v>.</v>
      </c>
    </row>
    <row r="6060" spans="1:19" x14ac:dyDescent="0.4">
      <c r="A6060" s="2" t="str">
        <f t="shared" si="188"/>
        <v>2023|Palmerston North City|13</v>
      </c>
      <c r="B6060" t="s">
        <v>16</v>
      </c>
      <c r="C6060" t="s">
        <v>17</v>
      </c>
      <c r="D6060" t="s">
        <v>18</v>
      </c>
      <c r="E6060" t="s">
        <v>19</v>
      </c>
      <c r="F6060">
        <v>2023</v>
      </c>
      <c r="G6060">
        <v>2023</v>
      </c>
      <c r="H6060">
        <v>40</v>
      </c>
      <c r="I6060" t="s">
        <v>115</v>
      </c>
      <c r="J6060">
        <v>99</v>
      </c>
      <c r="K6060" t="s">
        <v>32</v>
      </c>
      <c r="L6060">
        <v>13</v>
      </c>
      <c r="N6060">
        <v>48</v>
      </c>
      <c r="R6060" s="2" t="str">
        <f t="shared" si="189"/>
        <v>.</v>
      </c>
      <c r="S6060" s="2" t="str">
        <f>IF(AND(P6060&lt;&gt;"_U",P6060&lt;&gt;"c",J6060&lt;&gt;99,J6060&lt;&gt;9),IFERROR(VLOOKUP(A6060,'TA Total'!$A$2:$N$10000,14,0),"."),".")</f>
        <v>.</v>
      </c>
    </row>
    <row r="6061" spans="1:19" x14ac:dyDescent="0.4">
      <c r="A6061" s="2" t="str">
        <f t="shared" si="188"/>
        <v>2023|Palmerston North City|999</v>
      </c>
      <c r="B6061" t="s">
        <v>16</v>
      </c>
      <c r="C6061" t="s">
        <v>17</v>
      </c>
      <c r="D6061" t="s">
        <v>18</v>
      </c>
      <c r="E6061" t="s">
        <v>19</v>
      </c>
      <c r="F6061">
        <v>2023</v>
      </c>
      <c r="G6061">
        <v>2023</v>
      </c>
      <c r="H6061">
        <v>40</v>
      </c>
      <c r="I6061" t="s">
        <v>115</v>
      </c>
      <c r="J6061">
        <v>99</v>
      </c>
      <c r="K6061" t="s">
        <v>32</v>
      </c>
      <c r="L6061">
        <v>999</v>
      </c>
      <c r="N6061">
        <v>31614</v>
      </c>
      <c r="R6061" s="2" t="str">
        <f t="shared" si="189"/>
        <v>.</v>
      </c>
      <c r="S6061" s="2" t="str">
        <f>IF(AND(P6061&lt;&gt;"_U",P6061&lt;&gt;"c",J6061&lt;&gt;99,J6061&lt;&gt;9),IFERROR(VLOOKUP(A6061,'TA Total'!$A$2:$N$10000,14,0),"."),".")</f>
        <v>.</v>
      </c>
    </row>
    <row r="6062" spans="1:19" x14ac:dyDescent="0.4">
      <c r="A6062" s="2" t="str">
        <f t="shared" si="188"/>
        <v>2023|Tararua District|10</v>
      </c>
      <c r="B6062" t="s">
        <v>16</v>
      </c>
      <c r="C6062" t="s">
        <v>17</v>
      </c>
      <c r="D6062" t="s">
        <v>18</v>
      </c>
      <c r="E6062" t="s">
        <v>19</v>
      </c>
      <c r="F6062">
        <v>2023</v>
      </c>
      <c r="G6062">
        <v>2023</v>
      </c>
      <c r="H6062">
        <v>41</v>
      </c>
      <c r="I6062" t="s">
        <v>114</v>
      </c>
      <c r="J6062">
        <v>0</v>
      </c>
      <c r="K6062" t="s">
        <v>21</v>
      </c>
      <c r="L6062">
        <v>10</v>
      </c>
      <c r="N6062">
        <v>0</v>
      </c>
      <c r="R6062" s="2">
        <f t="shared" si="189"/>
        <v>0</v>
      </c>
      <c r="S6062" s="2">
        <f>IF(AND(P6062&lt;&gt;"_U",P6062&lt;&gt;"c",J6062&lt;&gt;99,J6062&lt;&gt;9),IFERROR(VLOOKUP(A6062,'TA Total'!$A$2:$N$10000,14,0),"."),".")</f>
        <v>3</v>
      </c>
    </row>
    <row r="6063" spans="1:19" x14ac:dyDescent="0.4">
      <c r="A6063" s="2" t="str">
        <f t="shared" si="188"/>
        <v>2023|Tararua District|11</v>
      </c>
      <c r="B6063" t="s">
        <v>16</v>
      </c>
      <c r="C6063" t="s">
        <v>17</v>
      </c>
      <c r="D6063" t="s">
        <v>18</v>
      </c>
      <c r="E6063" t="s">
        <v>19</v>
      </c>
      <c r="F6063">
        <v>2023</v>
      </c>
      <c r="G6063">
        <v>2023</v>
      </c>
      <c r="H6063">
        <v>41</v>
      </c>
      <c r="I6063" t="s">
        <v>114</v>
      </c>
      <c r="J6063">
        <v>0</v>
      </c>
      <c r="K6063" t="s">
        <v>21</v>
      </c>
      <c r="L6063">
        <v>11</v>
      </c>
      <c r="N6063">
        <v>21</v>
      </c>
      <c r="R6063" s="2">
        <f t="shared" si="189"/>
        <v>0.35</v>
      </c>
      <c r="S6063" s="2">
        <f>IF(AND(P6063&lt;&gt;"_U",P6063&lt;&gt;"c",J6063&lt;&gt;99,J6063&lt;&gt;9),IFERROR(VLOOKUP(A6063,'TA Total'!$A$2:$N$10000,14,0),"."),".")</f>
        <v>5934</v>
      </c>
    </row>
    <row r="6064" spans="1:19" x14ac:dyDescent="0.4">
      <c r="A6064" s="2" t="str">
        <f t="shared" si="188"/>
        <v>2023|Tararua District|12</v>
      </c>
      <c r="B6064" t="s">
        <v>16</v>
      </c>
      <c r="C6064" t="s">
        <v>17</v>
      </c>
      <c r="D6064" t="s">
        <v>18</v>
      </c>
      <c r="E6064" t="s">
        <v>19</v>
      </c>
      <c r="F6064">
        <v>2023</v>
      </c>
      <c r="G6064">
        <v>2023</v>
      </c>
      <c r="H6064">
        <v>41</v>
      </c>
      <c r="I6064" t="s">
        <v>114</v>
      </c>
      <c r="J6064">
        <v>0</v>
      </c>
      <c r="K6064" t="s">
        <v>21</v>
      </c>
      <c r="L6064">
        <v>12</v>
      </c>
      <c r="N6064">
        <v>3</v>
      </c>
      <c r="R6064" s="2">
        <f t="shared" si="189"/>
        <v>0.68</v>
      </c>
      <c r="S6064" s="2">
        <f>IF(AND(P6064&lt;&gt;"_U",P6064&lt;&gt;"c",J6064&lt;&gt;99,J6064&lt;&gt;9),IFERROR(VLOOKUP(A6064,'TA Total'!$A$2:$N$10000,14,0),"."),".")</f>
        <v>444</v>
      </c>
    </row>
    <row r="6065" spans="1:19" x14ac:dyDescent="0.4">
      <c r="A6065" s="2" t="str">
        <f t="shared" si="188"/>
        <v>2023|Tararua District|13</v>
      </c>
      <c r="B6065" t="s">
        <v>16</v>
      </c>
      <c r="C6065" t="s">
        <v>17</v>
      </c>
      <c r="D6065" t="s">
        <v>18</v>
      </c>
      <c r="E6065" t="s">
        <v>19</v>
      </c>
      <c r="F6065">
        <v>2023</v>
      </c>
      <c r="G6065">
        <v>2023</v>
      </c>
      <c r="H6065">
        <v>41</v>
      </c>
      <c r="I6065" t="s">
        <v>114</v>
      </c>
      <c r="J6065">
        <v>0</v>
      </c>
      <c r="K6065" t="s">
        <v>21</v>
      </c>
      <c r="L6065">
        <v>13</v>
      </c>
      <c r="N6065">
        <v>6</v>
      </c>
      <c r="R6065" s="2">
        <f t="shared" si="189"/>
        <v>7.41</v>
      </c>
      <c r="S6065" s="2">
        <f>IF(AND(P6065&lt;&gt;"_U",P6065&lt;&gt;"c",J6065&lt;&gt;99,J6065&lt;&gt;9),IFERROR(VLOOKUP(A6065,'TA Total'!$A$2:$N$10000,14,0),"."),".")</f>
        <v>81</v>
      </c>
    </row>
    <row r="6066" spans="1:19" x14ac:dyDescent="0.4">
      <c r="A6066" s="2" t="str">
        <f t="shared" si="188"/>
        <v>2023|Tararua District|999</v>
      </c>
      <c r="B6066" t="s">
        <v>16</v>
      </c>
      <c r="C6066" t="s">
        <v>17</v>
      </c>
      <c r="D6066" t="s">
        <v>18</v>
      </c>
      <c r="E6066" t="s">
        <v>19</v>
      </c>
      <c r="F6066">
        <v>2023</v>
      </c>
      <c r="G6066">
        <v>2023</v>
      </c>
      <c r="H6066">
        <v>41</v>
      </c>
      <c r="I6066" t="s">
        <v>114</v>
      </c>
      <c r="J6066">
        <v>0</v>
      </c>
      <c r="K6066" t="s">
        <v>21</v>
      </c>
      <c r="L6066">
        <v>999</v>
      </c>
      <c r="N6066">
        <v>33</v>
      </c>
      <c r="R6066" s="2">
        <f t="shared" si="189"/>
        <v>0.51</v>
      </c>
      <c r="S6066" s="2">
        <f>IF(AND(P6066&lt;&gt;"_U",P6066&lt;&gt;"c",J6066&lt;&gt;99,J6066&lt;&gt;9),IFERROR(VLOOKUP(A6066,'TA Total'!$A$2:$N$10000,14,0),"."),".")</f>
        <v>6462</v>
      </c>
    </row>
    <row r="6067" spans="1:19" x14ac:dyDescent="0.4">
      <c r="A6067" s="2" t="str">
        <f t="shared" si="188"/>
        <v>2023|Tararua District|10</v>
      </c>
      <c r="B6067" t="s">
        <v>16</v>
      </c>
      <c r="C6067" t="s">
        <v>17</v>
      </c>
      <c r="D6067" t="s">
        <v>18</v>
      </c>
      <c r="E6067" t="s">
        <v>19</v>
      </c>
      <c r="F6067">
        <v>2023</v>
      </c>
      <c r="G6067">
        <v>2023</v>
      </c>
      <c r="H6067">
        <v>41</v>
      </c>
      <c r="I6067" t="s">
        <v>114</v>
      </c>
      <c r="J6067">
        <v>1</v>
      </c>
      <c r="K6067" t="s">
        <v>22</v>
      </c>
      <c r="L6067">
        <v>10</v>
      </c>
      <c r="N6067">
        <v>3</v>
      </c>
      <c r="R6067" s="2">
        <f t="shared" si="189"/>
        <v>100</v>
      </c>
      <c r="S6067" s="2">
        <f>IF(AND(P6067&lt;&gt;"_U",P6067&lt;&gt;"c",J6067&lt;&gt;99,J6067&lt;&gt;9),IFERROR(VLOOKUP(A6067,'TA Total'!$A$2:$N$10000,14,0),"."),".")</f>
        <v>3</v>
      </c>
    </row>
    <row r="6068" spans="1:19" x14ac:dyDescent="0.4">
      <c r="A6068" s="2" t="str">
        <f t="shared" si="188"/>
        <v>2023|Tararua District|11</v>
      </c>
      <c r="B6068" t="s">
        <v>16</v>
      </c>
      <c r="C6068" t="s">
        <v>17</v>
      </c>
      <c r="D6068" t="s">
        <v>18</v>
      </c>
      <c r="E6068" t="s">
        <v>19</v>
      </c>
      <c r="F6068">
        <v>2023</v>
      </c>
      <c r="G6068">
        <v>2023</v>
      </c>
      <c r="H6068">
        <v>41</v>
      </c>
      <c r="I6068" t="s">
        <v>114</v>
      </c>
      <c r="J6068">
        <v>1</v>
      </c>
      <c r="K6068" t="s">
        <v>22</v>
      </c>
      <c r="L6068">
        <v>11</v>
      </c>
      <c r="N6068">
        <v>2544</v>
      </c>
      <c r="R6068" s="2">
        <f t="shared" si="189"/>
        <v>42.87</v>
      </c>
      <c r="S6068" s="2">
        <f>IF(AND(P6068&lt;&gt;"_U",P6068&lt;&gt;"c",J6068&lt;&gt;99,J6068&lt;&gt;9),IFERROR(VLOOKUP(A6068,'TA Total'!$A$2:$N$10000,14,0),"."),".")</f>
        <v>5934</v>
      </c>
    </row>
    <row r="6069" spans="1:19" x14ac:dyDescent="0.4">
      <c r="A6069" s="2" t="str">
        <f t="shared" si="188"/>
        <v>2023|Tararua District|12</v>
      </c>
      <c r="B6069" t="s">
        <v>16</v>
      </c>
      <c r="C6069" t="s">
        <v>17</v>
      </c>
      <c r="D6069" t="s">
        <v>18</v>
      </c>
      <c r="E6069" t="s">
        <v>19</v>
      </c>
      <c r="F6069">
        <v>2023</v>
      </c>
      <c r="G6069">
        <v>2023</v>
      </c>
      <c r="H6069">
        <v>41</v>
      </c>
      <c r="I6069" t="s">
        <v>114</v>
      </c>
      <c r="J6069">
        <v>1</v>
      </c>
      <c r="K6069" t="s">
        <v>22</v>
      </c>
      <c r="L6069">
        <v>12</v>
      </c>
      <c r="N6069">
        <v>279</v>
      </c>
      <c r="R6069" s="2">
        <f t="shared" si="189"/>
        <v>62.84</v>
      </c>
      <c r="S6069" s="2">
        <f>IF(AND(P6069&lt;&gt;"_U",P6069&lt;&gt;"c",J6069&lt;&gt;99,J6069&lt;&gt;9),IFERROR(VLOOKUP(A6069,'TA Total'!$A$2:$N$10000,14,0),"."),".")</f>
        <v>444</v>
      </c>
    </row>
    <row r="6070" spans="1:19" x14ac:dyDescent="0.4">
      <c r="A6070" s="2" t="str">
        <f t="shared" si="188"/>
        <v>2023|Tararua District|13</v>
      </c>
      <c r="B6070" t="s">
        <v>16</v>
      </c>
      <c r="C6070" t="s">
        <v>17</v>
      </c>
      <c r="D6070" t="s">
        <v>18</v>
      </c>
      <c r="E6070" t="s">
        <v>19</v>
      </c>
      <c r="F6070">
        <v>2023</v>
      </c>
      <c r="G6070">
        <v>2023</v>
      </c>
      <c r="H6070">
        <v>41</v>
      </c>
      <c r="I6070" t="s">
        <v>114</v>
      </c>
      <c r="J6070">
        <v>1</v>
      </c>
      <c r="K6070" t="s">
        <v>22</v>
      </c>
      <c r="L6070">
        <v>13</v>
      </c>
      <c r="N6070">
        <v>6</v>
      </c>
      <c r="R6070" s="2">
        <f t="shared" si="189"/>
        <v>7.41</v>
      </c>
      <c r="S6070" s="2">
        <f>IF(AND(P6070&lt;&gt;"_U",P6070&lt;&gt;"c",J6070&lt;&gt;99,J6070&lt;&gt;9),IFERROR(VLOOKUP(A6070,'TA Total'!$A$2:$N$10000,14,0),"."),".")</f>
        <v>81</v>
      </c>
    </row>
    <row r="6071" spans="1:19" x14ac:dyDescent="0.4">
      <c r="A6071" s="2" t="str">
        <f t="shared" si="188"/>
        <v>2023|Tararua District|999</v>
      </c>
      <c r="B6071" t="s">
        <v>16</v>
      </c>
      <c r="C6071" t="s">
        <v>17</v>
      </c>
      <c r="D6071" t="s">
        <v>18</v>
      </c>
      <c r="E6071" t="s">
        <v>19</v>
      </c>
      <c r="F6071">
        <v>2023</v>
      </c>
      <c r="G6071">
        <v>2023</v>
      </c>
      <c r="H6071">
        <v>41</v>
      </c>
      <c r="I6071" t="s">
        <v>114</v>
      </c>
      <c r="J6071">
        <v>1</v>
      </c>
      <c r="K6071" t="s">
        <v>22</v>
      </c>
      <c r="L6071">
        <v>999</v>
      </c>
      <c r="N6071">
        <v>2829</v>
      </c>
      <c r="R6071" s="2">
        <f t="shared" si="189"/>
        <v>43.78</v>
      </c>
      <c r="S6071" s="2">
        <f>IF(AND(P6071&lt;&gt;"_U",P6071&lt;&gt;"c",J6071&lt;&gt;99,J6071&lt;&gt;9),IFERROR(VLOOKUP(A6071,'TA Total'!$A$2:$N$10000,14,0),"."),".")</f>
        <v>6462</v>
      </c>
    </row>
    <row r="6072" spans="1:19" x14ac:dyDescent="0.4">
      <c r="A6072" s="2" t="str">
        <f t="shared" si="188"/>
        <v>2023|Tararua District|10</v>
      </c>
      <c r="B6072" t="s">
        <v>16</v>
      </c>
      <c r="C6072" t="s">
        <v>17</v>
      </c>
      <c r="D6072" t="s">
        <v>18</v>
      </c>
      <c r="E6072" t="s">
        <v>19</v>
      </c>
      <c r="F6072">
        <v>2023</v>
      </c>
      <c r="G6072">
        <v>2023</v>
      </c>
      <c r="H6072">
        <v>41</v>
      </c>
      <c r="I6072" t="s">
        <v>114</v>
      </c>
      <c r="J6072">
        <v>2</v>
      </c>
      <c r="K6072" t="s">
        <v>23</v>
      </c>
      <c r="L6072">
        <v>10</v>
      </c>
      <c r="N6072">
        <v>0</v>
      </c>
      <c r="R6072" s="2">
        <f t="shared" si="189"/>
        <v>0</v>
      </c>
      <c r="S6072" s="2">
        <f>IF(AND(P6072&lt;&gt;"_U",P6072&lt;&gt;"c",J6072&lt;&gt;99,J6072&lt;&gt;9),IFERROR(VLOOKUP(A6072,'TA Total'!$A$2:$N$10000,14,0),"."),".")</f>
        <v>3</v>
      </c>
    </row>
    <row r="6073" spans="1:19" x14ac:dyDescent="0.4">
      <c r="A6073" s="2" t="str">
        <f t="shared" si="188"/>
        <v>2023|Tararua District|11</v>
      </c>
      <c r="B6073" t="s">
        <v>16</v>
      </c>
      <c r="C6073" t="s">
        <v>17</v>
      </c>
      <c r="D6073" t="s">
        <v>18</v>
      </c>
      <c r="E6073" t="s">
        <v>19</v>
      </c>
      <c r="F6073">
        <v>2023</v>
      </c>
      <c r="G6073">
        <v>2023</v>
      </c>
      <c r="H6073">
        <v>41</v>
      </c>
      <c r="I6073" t="s">
        <v>114</v>
      </c>
      <c r="J6073">
        <v>2</v>
      </c>
      <c r="K6073" t="s">
        <v>23</v>
      </c>
      <c r="L6073">
        <v>11</v>
      </c>
      <c r="N6073">
        <v>1734</v>
      </c>
      <c r="R6073" s="2">
        <f t="shared" si="189"/>
        <v>29.22</v>
      </c>
      <c r="S6073" s="2">
        <f>IF(AND(P6073&lt;&gt;"_U",P6073&lt;&gt;"c",J6073&lt;&gt;99,J6073&lt;&gt;9),IFERROR(VLOOKUP(A6073,'TA Total'!$A$2:$N$10000,14,0),"."),".")</f>
        <v>5934</v>
      </c>
    </row>
    <row r="6074" spans="1:19" x14ac:dyDescent="0.4">
      <c r="A6074" s="2" t="str">
        <f t="shared" si="188"/>
        <v>2023|Tararua District|12</v>
      </c>
      <c r="B6074" t="s">
        <v>16</v>
      </c>
      <c r="C6074" t="s">
        <v>17</v>
      </c>
      <c r="D6074" t="s">
        <v>18</v>
      </c>
      <c r="E6074" t="s">
        <v>19</v>
      </c>
      <c r="F6074">
        <v>2023</v>
      </c>
      <c r="G6074">
        <v>2023</v>
      </c>
      <c r="H6074">
        <v>41</v>
      </c>
      <c r="I6074" t="s">
        <v>114</v>
      </c>
      <c r="J6074">
        <v>2</v>
      </c>
      <c r="K6074" t="s">
        <v>23</v>
      </c>
      <c r="L6074">
        <v>12</v>
      </c>
      <c r="N6074">
        <v>147</v>
      </c>
      <c r="R6074" s="2">
        <f t="shared" si="189"/>
        <v>33.11</v>
      </c>
      <c r="S6074" s="2">
        <f>IF(AND(P6074&lt;&gt;"_U",P6074&lt;&gt;"c",J6074&lt;&gt;99,J6074&lt;&gt;9),IFERROR(VLOOKUP(A6074,'TA Total'!$A$2:$N$10000,14,0),"."),".")</f>
        <v>444</v>
      </c>
    </row>
    <row r="6075" spans="1:19" x14ac:dyDescent="0.4">
      <c r="A6075" s="2" t="str">
        <f t="shared" si="188"/>
        <v>2023|Tararua District|13</v>
      </c>
      <c r="B6075" t="s">
        <v>16</v>
      </c>
      <c r="C6075" t="s">
        <v>17</v>
      </c>
      <c r="D6075" t="s">
        <v>18</v>
      </c>
      <c r="E6075" t="s">
        <v>19</v>
      </c>
      <c r="F6075">
        <v>2023</v>
      </c>
      <c r="G6075">
        <v>2023</v>
      </c>
      <c r="H6075">
        <v>41</v>
      </c>
      <c r="I6075" t="s">
        <v>114</v>
      </c>
      <c r="J6075">
        <v>2</v>
      </c>
      <c r="K6075" t="s">
        <v>23</v>
      </c>
      <c r="L6075">
        <v>13</v>
      </c>
      <c r="N6075">
        <v>33</v>
      </c>
      <c r="R6075" s="2">
        <f t="shared" si="189"/>
        <v>40.74</v>
      </c>
      <c r="S6075" s="2">
        <f>IF(AND(P6075&lt;&gt;"_U",P6075&lt;&gt;"c",J6075&lt;&gt;99,J6075&lt;&gt;9),IFERROR(VLOOKUP(A6075,'TA Total'!$A$2:$N$10000,14,0),"."),".")</f>
        <v>81</v>
      </c>
    </row>
    <row r="6076" spans="1:19" x14ac:dyDescent="0.4">
      <c r="A6076" s="2" t="str">
        <f t="shared" si="188"/>
        <v>2023|Tararua District|999</v>
      </c>
      <c r="B6076" t="s">
        <v>16</v>
      </c>
      <c r="C6076" t="s">
        <v>17</v>
      </c>
      <c r="D6076" t="s">
        <v>18</v>
      </c>
      <c r="E6076" t="s">
        <v>19</v>
      </c>
      <c r="F6076">
        <v>2023</v>
      </c>
      <c r="G6076">
        <v>2023</v>
      </c>
      <c r="H6076">
        <v>41</v>
      </c>
      <c r="I6076" t="s">
        <v>114</v>
      </c>
      <c r="J6076">
        <v>2</v>
      </c>
      <c r="K6076" t="s">
        <v>23</v>
      </c>
      <c r="L6076">
        <v>999</v>
      </c>
      <c r="N6076">
        <v>1917</v>
      </c>
      <c r="R6076" s="2">
        <f t="shared" si="189"/>
        <v>29.67</v>
      </c>
      <c r="S6076" s="2">
        <f>IF(AND(P6076&lt;&gt;"_U",P6076&lt;&gt;"c",J6076&lt;&gt;99,J6076&lt;&gt;9),IFERROR(VLOOKUP(A6076,'TA Total'!$A$2:$N$10000,14,0),"."),".")</f>
        <v>6462</v>
      </c>
    </row>
    <row r="6077" spans="1:19" x14ac:dyDescent="0.4">
      <c r="A6077" s="2" t="str">
        <f t="shared" si="188"/>
        <v>2023|Tararua District|10</v>
      </c>
      <c r="B6077" t="s">
        <v>16</v>
      </c>
      <c r="C6077" t="s">
        <v>17</v>
      </c>
      <c r="D6077" t="s">
        <v>18</v>
      </c>
      <c r="E6077" t="s">
        <v>19</v>
      </c>
      <c r="F6077">
        <v>2023</v>
      </c>
      <c r="G6077">
        <v>2023</v>
      </c>
      <c r="H6077">
        <v>41</v>
      </c>
      <c r="I6077" t="s">
        <v>114</v>
      </c>
      <c r="J6077">
        <v>3</v>
      </c>
      <c r="K6077" t="s">
        <v>24</v>
      </c>
      <c r="L6077">
        <v>10</v>
      </c>
      <c r="N6077">
        <v>0</v>
      </c>
      <c r="R6077" s="2">
        <f t="shared" si="189"/>
        <v>0</v>
      </c>
      <c r="S6077" s="2">
        <f>IF(AND(P6077&lt;&gt;"_U",P6077&lt;&gt;"c",J6077&lt;&gt;99,J6077&lt;&gt;9),IFERROR(VLOOKUP(A6077,'TA Total'!$A$2:$N$10000,14,0),"."),".")</f>
        <v>3</v>
      </c>
    </row>
    <row r="6078" spans="1:19" x14ac:dyDescent="0.4">
      <c r="A6078" s="2" t="str">
        <f t="shared" si="188"/>
        <v>2023|Tararua District|11</v>
      </c>
      <c r="B6078" t="s">
        <v>16</v>
      </c>
      <c r="C6078" t="s">
        <v>17</v>
      </c>
      <c r="D6078" t="s">
        <v>18</v>
      </c>
      <c r="E6078" t="s">
        <v>19</v>
      </c>
      <c r="F6078">
        <v>2023</v>
      </c>
      <c r="G6078">
        <v>2023</v>
      </c>
      <c r="H6078">
        <v>41</v>
      </c>
      <c r="I6078" t="s">
        <v>114</v>
      </c>
      <c r="J6078">
        <v>3</v>
      </c>
      <c r="K6078" t="s">
        <v>24</v>
      </c>
      <c r="L6078">
        <v>11</v>
      </c>
      <c r="N6078">
        <v>195</v>
      </c>
      <c r="R6078" s="2">
        <f t="shared" si="189"/>
        <v>3.29</v>
      </c>
      <c r="S6078" s="2">
        <f>IF(AND(P6078&lt;&gt;"_U",P6078&lt;&gt;"c",J6078&lt;&gt;99,J6078&lt;&gt;9),IFERROR(VLOOKUP(A6078,'TA Total'!$A$2:$N$10000,14,0),"."),".")</f>
        <v>5934</v>
      </c>
    </row>
    <row r="6079" spans="1:19" x14ac:dyDescent="0.4">
      <c r="A6079" s="2" t="str">
        <f t="shared" si="188"/>
        <v>2023|Tararua District|12</v>
      </c>
      <c r="B6079" t="s">
        <v>16</v>
      </c>
      <c r="C6079" t="s">
        <v>17</v>
      </c>
      <c r="D6079" t="s">
        <v>18</v>
      </c>
      <c r="E6079" t="s">
        <v>19</v>
      </c>
      <c r="F6079">
        <v>2023</v>
      </c>
      <c r="G6079">
        <v>2023</v>
      </c>
      <c r="H6079">
        <v>41</v>
      </c>
      <c r="I6079" t="s">
        <v>114</v>
      </c>
      <c r="J6079">
        <v>3</v>
      </c>
      <c r="K6079" t="s">
        <v>24</v>
      </c>
      <c r="L6079">
        <v>12</v>
      </c>
      <c r="N6079">
        <v>12</v>
      </c>
      <c r="R6079" s="2">
        <f t="shared" si="189"/>
        <v>2.7</v>
      </c>
      <c r="S6079" s="2">
        <f>IF(AND(P6079&lt;&gt;"_U",P6079&lt;&gt;"c",J6079&lt;&gt;99,J6079&lt;&gt;9),IFERROR(VLOOKUP(A6079,'TA Total'!$A$2:$N$10000,14,0),"."),".")</f>
        <v>444</v>
      </c>
    </row>
    <row r="6080" spans="1:19" x14ac:dyDescent="0.4">
      <c r="A6080" s="2" t="str">
        <f t="shared" si="188"/>
        <v>2023|Tararua District|13</v>
      </c>
      <c r="B6080" t="s">
        <v>16</v>
      </c>
      <c r="C6080" t="s">
        <v>17</v>
      </c>
      <c r="D6080" t="s">
        <v>18</v>
      </c>
      <c r="E6080" t="s">
        <v>19</v>
      </c>
      <c r="F6080">
        <v>2023</v>
      </c>
      <c r="G6080">
        <v>2023</v>
      </c>
      <c r="H6080">
        <v>41</v>
      </c>
      <c r="I6080" t="s">
        <v>114</v>
      </c>
      <c r="J6080">
        <v>3</v>
      </c>
      <c r="K6080" t="s">
        <v>24</v>
      </c>
      <c r="L6080">
        <v>13</v>
      </c>
      <c r="N6080">
        <v>12</v>
      </c>
      <c r="R6080" s="2">
        <f t="shared" si="189"/>
        <v>14.81</v>
      </c>
      <c r="S6080" s="2">
        <f>IF(AND(P6080&lt;&gt;"_U",P6080&lt;&gt;"c",J6080&lt;&gt;99,J6080&lt;&gt;9),IFERROR(VLOOKUP(A6080,'TA Total'!$A$2:$N$10000,14,0),"."),".")</f>
        <v>81</v>
      </c>
    </row>
    <row r="6081" spans="1:19" x14ac:dyDescent="0.4">
      <c r="A6081" s="2" t="str">
        <f t="shared" si="188"/>
        <v>2023|Tararua District|999</v>
      </c>
      <c r="B6081" t="s">
        <v>16</v>
      </c>
      <c r="C6081" t="s">
        <v>17</v>
      </c>
      <c r="D6081" t="s">
        <v>18</v>
      </c>
      <c r="E6081" t="s">
        <v>19</v>
      </c>
      <c r="F6081">
        <v>2023</v>
      </c>
      <c r="G6081">
        <v>2023</v>
      </c>
      <c r="H6081">
        <v>41</v>
      </c>
      <c r="I6081" t="s">
        <v>114</v>
      </c>
      <c r="J6081">
        <v>3</v>
      </c>
      <c r="K6081" t="s">
        <v>24</v>
      </c>
      <c r="L6081">
        <v>999</v>
      </c>
      <c r="N6081">
        <v>222</v>
      </c>
      <c r="R6081" s="2">
        <f t="shared" si="189"/>
        <v>3.44</v>
      </c>
      <c r="S6081" s="2">
        <f>IF(AND(P6081&lt;&gt;"_U",P6081&lt;&gt;"c",J6081&lt;&gt;99,J6081&lt;&gt;9),IFERROR(VLOOKUP(A6081,'TA Total'!$A$2:$N$10000,14,0),"."),".")</f>
        <v>6462</v>
      </c>
    </row>
    <row r="6082" spans="1:19" x14ac:dyDescent="0.4">
      <c r="A6082" s="2" t="str">
        <f t="shared" si="188"/>
        <v>2023|Tararua District|10</v>
      </c>
      <c r="B6082" t="s">
        <v>16</v>
      </c>
      <c r="C6082" t="s">
        <v>17</v>
      </c>
      <c r="D6082" t="s">
        <v>18</v>
      </c>
      <c r="E6082" t="s">
        <v>19</v>
      </c>
      <c r="F6082">
        <v>2023</v>
      </c>
      <c r="G6082">
        <v>2023</v>
      </c>
      <c r="H6082">
        <v>41</v>
      </c>
      <c r="I6082" t="s">
        <v>114</v>
      </c>
      <c r="J6082">
        <v>4</v>
      </c>
      <c r="K6082" t="s">
        <v>25</v>
      </c>
      <c r="L6082">
        <v>10</v>
      </c>
      <c r="N6082">
        <v>0</v>
      </c>
      <c r="R6082" s="2">
        <f t="shared" si="189"/>
        <v>0</v>
      </c>
      <c r="S6082" s="2">
        <f>IF(AND(P6082&lt;&gt;"_U",P6082&lt;&gt;"c",J6082&lt;&gt;99,J6082&lt;&gt;9),IFERROR(VLOOKUP(A6082,'TA Total'!$A$2:$N$10000,14,0),"."),".")</f>
        <v>3</v>
      </c>
    </row>
    <row r="6083" spans="1:19" x14ac:dyDescent="0.4">
      <c r="A6083" s="2" t="str">
        <f t="shared" ref="A6083:A6146" si="190">G6083&amp;"|"&amp;I6083&amp;"|"&amp;L6083</f>
        <v>2023|Tararua District|11</v>
      </c>
      <c r="B6083" t="s">
        <v>16</v>
      </c>
      <c r="C6083" t="s">
        <v>17</v>
      </c>
      <c r="D6083" t="s">
        <v>18</v>
      </c>
      <c r="E6083" t="s">
        <v>19</v>
      </c>
      <c r="F6083">
        <v>2023</v>
      </c>
      <c r="G6083">
        <v>2023</v>
      </c>
      <c r="H6083">
        <v>41</v>
      </c>
      <c r="I6083" t="s">
        <v>114</v>
      </c>
      <c r="J6083">
        <v>4</v>
      </c>
      <c r="K6083" t="s">
        <v>25</v>
      </c>
      <c r="L6083">
        <v>11</v>
      </c>
      <c r="N6083">
        <v>201</v>
      </c>
      <c r="R6083" s="2">
        <f t="shared" ref="R6083:R6146" si="191">IF(P6083&lt;&gt;"_U",IFERROR((ROUND(N6083/S6083*100,2)),"."),".")</f>
        <v>3.39</v>
      </c>
      <c r="S6083" s="2">
        <f>IF(AND(P6083&lt;&gt;"_U",P6083&lt;&gt;"c",J6083&lt;&gt;99,J6083&lt;&gt;9),IFERROR(VLOOKUP(A6083,'TA Total'!$A$2:$N$10000,14,0),"."),".")</f>
        <v>5934</v>
      </c>
    </row>
    <row r="6084" spans="1:19" x14ac:dyDescent="0.4">
      <c r="A6084" s="2" t="str">
        <f t="shared" si="190"/>
        <v>2023|Tararua District|12</v>
      </c>
      <c r="B6084" t="s">
        <v>16</v>
      </c>
      <c r="C6084" t="s">
        <v>17</v>
      </c>
      <c r="D6084" t="s">
        <v>18</v>
      </c>
      <c r="E6084" t="s">
        <v>19</v>
      </c>
      <c r="F6084">
        <v>2023</v>
      </c>
      <c r="G6084">
        <v>2023</v>
      </c>
      <c r="H6084">
        <v>41</v>
      </c>
      <c r="I6084" t="s">
        <v>114</v>
      </c>
      <c r="J6084">
        <v>4</v>
      </c>
      <c r="K6084" t="s">
        <v>25</v>
      </c>
      <c r="L6084">
        <v>12</v>
      </c>
      <c r="N6084">
        <v>18</v>
      </c>
      <c r="R6084" s="2">
        <f t="shared" si="191"/>
        <v>4.05</v>
      </c>
      <c r="S6084" s="2">
        <f>IF(AND(P6084&lt;&gt;"_U",P6084&lt;&gt;"c",J6084&lt;&gt;99,J6084&lt;&gt;9),IFERROR(VLOOKUP(A6084,'TA Total'!$A$2:$N$10000,14,0),"."),".")</f>
        <v>444</v>
      </c>
    </row>
    <row r="6085" spans="1:19" x14ac:dyDescent="0.4">
      <c r="A6085" s="2" t="str">
        <f t="shared" si="190"/>
        <v>2023|Tararua District|13</v>
      </c>
      <c r="B6085" t="s">
        <v>16</v>
      </c>
      <c r="C6085" t="s">
        <v>17</v>
      </c>
      <c r="D6085" t="s">
        <v>18</v>
      </c>
      <c r="E6085" t="s">
        <v>19</v>
      </c>
      <c r="F6085">
        <v>2023</v>
      </c>
      <c r="G6085">
        <v>2023</v>
      </c>
      <c r="H6085">
        <v>41</v>
      </c>
      <c r="I6085" t="s">
        <v>114</v>
      </c>
      <c r="J6085">
        <v>4</v>
      </c>
      <c r="K6085" t="s">
        <v>25</v>
      </c>
      <c r="L6085">
        <v>13</v>
      </c>
      <c r="N6085">
        <v>9</v>
      </c>
      <c r="R6085" s="2">
        <f t="shared" si="191"/>
        <v>11.11</v>
      </c>
      <c r="S6085" s="2">
        <f>IF(AND(P6085&lt;&gt;"_U",P6085&lt;&gt;"c",J6085&lt;&gt;99,J6085&lt;&gt;9),IFERROR(VLOOKUP(A6085,'TA Total'!$A$2:$N$10000,14,0),"."),".")</f>
        <v>81</v>
      </c>
    </row>
    <row r="6086" spans="1:19" x14ac:dyDescent="0.4">
      <c r="A6086" s="2" t="str">
        <f t="shared" si="190"/>
        <v>2023|Tararua District|999</v>
      </c>
      <c r="B6086" t="s">
        <v>16</v>
      </c>
      <c r="C6086" t="s">
        <v>17</v>
      </c>
      <c r="D6086" t="s">
        <v>18</v>
      </c>
      <c r="E6086" t="s">
        <v>19</v>
      </c>
      <c r="F6086">
        <v>2023</v>
      </c>
      <c r="G6086">
        <v>2023</v>
      </c>
      <c r="H6086">
        <v>41</v>
      </c>
      <c r="I6086" t="s">
        <v>114</v>
      </c>
      <c r="J6086">
        <v>4</v>
      </c>
      <c r="K6086" t="s">
        <v>25</v>
      </c>
      <c r="L6086">
        <v>999</v>
      </c>
      <c r="N6086">
        <v>228</v>
      </c>
      <c r="R6086" s="2">
        <f t="shared" si="191"/>
        <v>3.53</v>
      </c>
      <c r="S6086" s="2">
        <f>IF(AND(P6086&lt;&gt;"_U",P6086&lt;&gt;"c",J6086&lt;&gt;99,J6086&lt;&gt;9),IFERROR(VLOOKUP(A6086,'TA Total'!$A$2:$N$10000,14,0),"."),".")</f>
        <v>6462</v>
      </c>
    </row>
    <row r="6087" spans="1:19" x14ac:dyDescent="0.4">
      <c r="A6087" s="2" t="str">
        <f t="shared" si="190"/>
        <v>2023|Tararua District|10</v>
      </c>
      <c r="B6087" t="s">
        <v>16</v>
      </c>
      <c r="C6087" t="s">
        <v>17</v>
      </c>
      <c r="D6087" t="s">
        <v>18</v>
      </c>
      <c r="E6087" t="s">
        <v>19</v>
      </c>
      <c r="F6087">
        <v>2023</v>
      </c>
      <c r="G6087">
        <v>2023</v>
      </c>
      <c r="H6087">
        <v>41</v>
      </c>
      <c r="I6087" t="s">
        <v>114</v>
      </c>
      <c r="J6087">
        <v>5</v>
      </c>
      <c r="K6087" t="s">
        <v>26</v>
      </c>
      <c r="L6087">
        <v>10</v>
      </c>
      <c r="N6087">
        <v>3</v>
      </c>
      <c r="R6087" s="2">
        <f t="shared" si="191"/>
        <v>100</v>
      </c>
      <c r="S6087" s="2">
        <f>IF(AND(P6087&lt;&gt;"_U",P6087&lt;&gt;"c",J6087&lt;&gt;99,J6087&lt;&gt;9),IFERROR(VLOOKUP(A6087,'TA Total'!$A$2:$N$10000,14,0),"."),".")</f>
        <v>3</v>
      </c>
    </row>
    <row r="6088" spans="1:19" x14ac:dyDescent="0.4">
      <c r="A6088" s="2" t="str">
        <f t="shared" si="190"/>
        <v>2023|Tararua District|11</v>
      </c>
      <c r="B6088" t="s">
        <v>16</v>
      </c>
      <c r="C6088" t="s">
        <v>17</v>
      </c>
      <c r="D6088" t="s">
        <v>18</v>
      </c>
      <c r="E6088" t="s">
        <v>19</v>
      </c>
      <c r="F6088">
        <v>2023</v>
      </c>
      <c r="G6088">
        <v>2023</v>
      </c>
      <c r="H6088">
        <v>41</v>
      </c>
      <c r="I6088" t="s">
        <v>114</v>
      </c>
      <c r="J6088">
        <v>5</v>
      </c>
      <c r="K6088" t="s">
        <v>26</v>
      </c>
      <c r="L6088">
        <v>11</v>
      </c>
      <c r="N6088">
        <v>4689</v>
      </c>
      <c r="R6088" s="2">
        <f t="shared" si="191"/>
        <v>79.02</v>
      </c>
      <c r="S6088" s="2">
        <f>IF(AND(P6088&lt;&gt;"_U",P6088&lt;&gt;"c",J6088&lt;&gt;99,J6088&lt;&gt;9),IFERROR(VLOOKUP(A6088,'TA Total'!$A$2:$N$10000,14,0),"."),".")</f>
        <v>5934</v>
      </c>
    </row>
    <row r="6089" spans="1:19" x14ac:dyDescent="0.4">
      <c r="A6089" s="2" t="str">
        <f t="shared" si="190"/>
        <v>2023|Tararua District|12</v>
      </c>
      <c r="B6089" t="s">
        <v>16</v>
      </c>
      <c r="C6089" t="s">
        <v>17</v>
      </c>
      <c r="D6089" t="s">
        <v>18</v>
      </c>
      <c r="E6089" t="s">
        <v>19</v>
      </c>
      <c r="F6089">
        <v>2023</v>
      </c>
      <c r="G6089">
        <v>2023</v>
      </c>
      <c r="H6089">
        <v>41</v>
      </c>
      <c r="I6089" t="s">
        <v>114</v>
      </c>
      <c r="J6089">
        <v>5</v>
      </c>
      <c r="K6089" t="s">
        <v>26</v>
      </c>
      <c r="L6089">
        <v>12</v>
      </c>
      <c r="N6089">
        <v>138</v>
      </c>
      <c r="R6089" s="2">
        <f t="shared" si="191"/>
        <v>31.08</v>
      </c>
      <c r="S6089" s="2">
        <f>IF(AND(P6089&lt;&gt;"_U",P6089&lt;&gt;"c",J6089&lt;&gt;99,J6089&lt;&gt;9),IFERROR(VLOOKUP(A6089,'TA Total'!$A$2:$N$10000,14,0),"."),".")</f>
        <v>444</v>
      </c>
    </row>
    <row r="6090" spans="1:19" x14ac:dyDescent="0.4">
      <c r="A6090" s="2" t="str">
        <f t="shared" si="190"/>
        <v>2023|Tararua District|13</v>
      </c>
      <c r="B6090" t="s">
        <v>16</v>
      </c>
      <c r="C6090" t="s">
        <v>17</v>
      </c>
      <c r="D6090" t="s">
        <v>18</v>
      </c>
      <c r="E6090" t="s">
        <v>19</v>
      </c>
      <c r="F6090">
        <v>2023</v>
      </c>
      <c r="G6090">
        <v>2023</v>
      </c>
      <c r="H6090">
        <v>41</v>
      </c>
      <c r="I6090" t="s">
        <v>114</v>
      </c>
      <c r="J6090">
        <v>5</v>
      </c>
      <c r="K6090" t="s">
        <v>26</v>
      </c>
      <c r="L6090">
        <v>13</v>
      </c>
      <c r="N6090">
        <v>21</v>
      </c>
      <c r="R6090" s="2">
        <f t="shared" si="191"/>
        <v>25.93</v>
      </c>
      <c r="S6090" s="2">
        <f>IF(AND(P6090&lt;&gt;"_U",P6090&lt;&gt;"c",J6090&lt;&gt;99,J6090&lt;&gt;9),IFERROR(VLOOKUP(A6090,'TA Total'!$A$2:$N$10000,14,0),"."),".")</f>
        <v>81</v>
      </c>
    </row>
    <row r="6091" spans="1:19" x14ac:dyDescent="0.4">
      <c r="A6091" s="2" t="str">
        <f t="shared" si="190"/>
        <v>2023|Tararua District|999</v>
      </c>
      <c r="B6091" t="s">
        <v>16</v>
      </c>
      <c r="C6091" t="s">
        <v>17</v>
      </c>
      <c r="D6091" t="s">
        <v>18</v>
      </c>
      <c r="E6091" t="s">
        <v>19</v>
      </c>
      <c r="F6091">
        <v>2023</v>
      </c>
      <c r="G6091">
        <v>2023</v>
      </c>
      <c r="H6091">
        <v>41</v>
      </c>
      <c r="I6091" t="s">
        <v>114</v>
      </c>
      <c r="J6091">
        <v>5</v>
      </c>
      <c r="K6091" t="s">
        <v>26</v>
      </c>
      <c r="L6091">
        <v>999</v>
      </c>
      <c r="N6091">
        <v>4851</v>
      </c>
      <c r="R6091" s="2">
        <f t="shared" si="191"/>
        <v>75.069999999999993</v>
      </c>
      <c r="S6091" s="2">
        <f>IF(AND(P6091&lt;&gt;"_U",P6091&lt;&gt;"c",J6091&lt;&gt;99,J6091&lt;&gt;9),IFERROR(VLOOKUP(A6091,'TA Total'!$A$2:$N$10000,14,0),"."),".")</f>
        <v>6462</v>
      </c>
    </row>
    <row r="6092" spans="1:19" x14ac:dyDescent="0.4">
      <c r="A6092" s="2" t="str">
        <f t="shared" si="190"/>
        <v>2023|Tararua District|10</v>
      </c>
      <c r="B6092" t="s">
        <v>16</v>
      </c>
      <c r="C6092" t="s">
        <v>17</v>
      </c>
      <c r="D6092" t="s">
        <v>18</v>
      </c>
      <c r="E6092" t="s">
        <v>19</v>
      </c>
      <c r="F6092">
        <v>2023</v>
      </c>
      <c r="G6092">
        <v>2023</v>
      </c>
      <c r="H6092">
        <v>41</v>
      </c>
      <c r="I6092" t="s">
        <v>114</v>
      </c>
      <c r="J6092">
        <v>6</v>
      </c>
      <c r="K6092" t="s">
        <v>27</v>
      </c>
      <c r="L6092">
        <v>10</v>
      </c>
      <c r="N6092">
        <v>0</v>
      </c>
      <c r="R6092" s="2">
        <f t="shared" si="191"/>
        <v>0</v>
      </c>
      <c r="S6092" s="2">
        <f>IF(AND(P6092&lt;&gt;"_U",P6092&lt;&gt;"c",J6092&lt;&gt;99,J6092&lt;&gt;9),IFERROR(VLOOKUP(A6092,'TA Total'!$A$2:$N$10000,14,0),"."),".")</f>
        <v>3</v>
      </c>
    </row>
    <row r="6093" spans="1:19" x14ac:dyDescent="0.4">
      <c r="A6093" s="2" t="str">
        <f t="shared" si="190"/>
        <v>2023|Tararua District|11</v>
      </c>
      <c r="B6093" t="s">
        <v>16</v>
      </c>
      <c r="C6093" t="s">
        <v>17</v>
      </c>
      <c r="D6093" t="s">
        <v>18</v>
      </c>
      <c r="E6093" t="s">
        <v>19</v>
      </c>
      <c r="F6093">
        <v>2023</v>
      </c>
      <c r="G6093">
        <v>2023</v>
      </c>
      <c r="H6093">
        <v>41</v>
      </c>
      <c r="I6093" t="s">
        <v>114</v>
      </c>
      <c r="J6093">
        <v>6</v>
      </c>
      <c r="K6093" t="s">
        <v>27</v>
      </c>
      <c r="L6093">
        <v>11</v>
      </c>
      <c r="N6093">
        <v>15</v>
      </c>
      <c r="R6093" s="2">
        <f t="shared" si="191"/>
        <v>0.25</v>
      </c>
      <c r="S6093" s="2">
        <f>IF(AND(P6093&lt;&gt;"_U",P6093&lt;&gt;"c",J6093&lt;&gt;99,J6093&lt;&gt;9),IFERROR(VLOOKUP(A6093,'TA Total'!$A$2:$N$10000,14,0),"."),".")</f>
        <v>5934</v>
      </c>
    </row>
    <row r="6094" spans="1:19" x14ac:dyDescent="0.4">
      <c r="A6094" s="2" t="str">
        <f t="shared" si="190"/>
        <v>2023|Tararua District|12</v>
      </c>
      <c r="B6094" t="s">
        <v>16</v>
      </c>
      <c r="C6094" t="s">
        <v>17</v>
      </c>
      <c r="D6094" t="s">
        <v>18</v>
      </c>
      <c r="E6094" t="s">
        <v>19</v>
      </c>
      <c r="F6094">
        <v>2023</v>
      </c>
      <c r="G6094">
        <v>2023</v>
      </c>
      <c r="H6094">
        <v>41</v>
      </c>
      <c r="I6094" t="s">
        <v>114</v>
      </c>
      <c r="J6094">
        <v>6</v>
      </c>
      <c r="K6094" t="s">
        <v>27</v>
      </c>
      <c r="L6094">
        <v>12</v>
      </c>
      <c r="N6094">
        <v>0</v>
      </c>
      <c r="R6094" s="2">
        <f t="shared" si="191"/>
        <v>0</v>
      </c>
      <c r="S6094" s="2">
        <f>IF(AND(P6094&lt;&gt;"_U",P6094&lt;&gt;"c",J6094&lt;&gt;99,J6094&lt;&gt;9),IFERROR(VLOOKUP(A6094,'TA Total'!$A$2:$N$10000,14,0),"."),".")</f>
        <v>444</v>
      </c>
    </row>
    <row r="6095" spans="1:19" x14ac:dyDescent="0.4">
      <c r="A6095" s="2" t="str">
        <f t="shared" si="190"/>
        <v>2023|Tararua District|13</v>
      </c>
      <c r="B6095" t="s">
        <v>16</v>
      </c>
      <c r="C6095" t="s">
        <v>17</v>
      </c>
      <c r="D6095" t="s">
        <v>18</v>
      </c>
      <c r="E6095" t="s">
        <v>19</v>
      </c>
      <c r="F6095">
        <v>2023</v>
      </c>
      <c r="G6095">
        <v>2023</v>
      </c>
      <c r="H6095">
        <v>41</v>
      </c>
      <c r="I6095" t="s">
        <v>114</v>
      </c>
      <c r="J6095">
        <v>6</v>
      </c>
      <c r="K6095" t="s">
        <v>27</v>
      </c>
      <c r="L6095">
        <v>13</v>
      </c>
      <c r="N6095">
        <v>0</v>
      </c>
      <c r="R6095" s="2">
        <f t="shared" si="191"/>
        <v>0</v>
      </c>
      <c r="S6095" s="2">
        <f>IF(AND(P6095&lt;&gt;"_U",P6095&lt;&gt;"c",J6095&lt;&gt;99,J6095&lt;&gt;9),IFERROR(VLOOKUP(A6095,'TA Total'!$A$2:$N$10000,14,0),"."),".")</f>
        <v>81</v>
      </c>
    </row>
    <row r="6096" spans="1:19" x14ac:dyDescent="0.4">
      <c r="A6096" s="2" t="str">
        <f t="shared" si="190"/>
        <v>2023|Tararua District|999</v>
      </c>
      <c r="B6096" t="s">
        <v>16</v>
      </c>
      <c r="C6096" t="s">
        <v>17</v>
      </c>
      <c r="D6096" t="s">
        <v>18</v>
      </c>
      <c r="E6096" t="s">
        <v>19</v>
      </c>
      <c r="F6096">
        <v>2023</v>
      </c>
      <c r="G6096">
        <v>2023</v>
      </c>
      <c r="H6096">
        <v>41</v>
      </c>
      <c r="I6096" t="s">
        <v>114</v>
      </c>
      <c r="J6096">
        <v>6</v>
      </c>
      <c r="K6096" t="s">
        <v>27</v>
      </c>
      <c r="L6096">
        <v>999</v>
      </c>
      <c r="N6096">
        <v>18</v>
      </c>
      <c r="R6096" s="2">
        <f t="shared" si="191"/>
        <v>0.28000000000000003</v>
      </c>
      <c r="S6096" s="2">
        <f>IF(AND(P6096&lt;&gt;"_U",P6096&lt;&gt;"c",J6096&lt;&gt;99,J6096&lt;&gt;9),IFERROR(VLOOKUP(A6096,'TA Total'!$A$2:$N$10000,14,0),"."),".")</f>
        <v>6462</v>
      </c>
    </row>
    <row r="6097" spans="1:19" x14ac:dyDescent="0.4">
      <c r="A6097" s="2" t="str">
        <f t="shared" si="190"/>
        <v>2023|Tararua District|10</v>
      </c>
      <c r="B6097" t="s">
        <v>16</v>
      </c>
      <c r="C6097" t="s">
        <v>17</v>
      </c>
      <c r="D6097" t="s">
        <v>18</v>
      </c>
      <c r="E6097" t="s">
        <v>19</v>
      </c>
      <c r="F6097">
        <v>2023</v>
      </c>
      <c r="G6097">
        <v>2023</v>
      </c>
      <c r="H6097">
        <v>41</v>
      </c>
      <c r="I6097" t="s">
        <v>114</v>
      </c>
      <c r="J6097">
        <v>7</v>
      </c>
      <c r="K6097" t="s">
        <v>28</v>
      </c>
      <c r="L6097">
        <v>10</v>
      </c>
      <c r="N6097">
        <v>0</v>
      </c>
      <c r="R6097" s="2">
        <f t="shared" si="191"/>
        <v>0</v>
      </c>
      <c r="S6097" s="2">
        <f>IF(AND(P6097&lt;&gt;"_U",P6097&lt;&gt;"c",J6097&lt;&gt;99,J6097&lt;&gt;9),IFERROR(VLOOKUP(A6097,'TA Total'!$A$2:$N$10000,14,0),"."),".")</f>
        <v>3</v>
      </c>
    </row>
    <row r="6098" spans="1:19" x14ac:dyDescent="0.4">
      <c r="A6098" s="2" t="str">
        <f t="shared" si="190"/>
        <v>2023|Tararua District|11</v>
      </c>
      <c r="B6098" t="s">
        <v>16</v>
      </c>
      <c r="C6098" t="s">
        <v>17</v>
      </c>
      <c r="D6098" t="s">
        <v>18</v>
      </c>
      <c r="E6098" t="s">
        <v>19</v>
      </c>
      <c r="F6098">
        <v>2023</v>
      </c>
      <c r="G6098">
        <v>2023</v>
      </c>
      <c r="H6098">
        <v>41</v>
      </c>
      <c r="I6098" t="s">
        <v>114</v>
      </c>
      <c r="J6098">
        <v>7</v>
      </c>
      <c r="K6098" t="s">
        <v>28</v>
      </c>
      <c r="L6098">
        <v>11</v>
      </c>
      <c r="N6098">
        <v>15</v>
      </c>
      <c r="R6098" s="2">
        <f t="shared" si="191"/>
        <v>0.25</v>
      </c>
      <c r="S6098" s="2">
        <f>IF(AND(P6098&lt;&gt;"_U",P6098&lt;&gt;"c",J6098&lt;&gt;99,J6098&lt;&gt;9),IFERROR(VLOOKUP(A6098,'TA Total'!$A$2:$N$10000,14,0),"."),".")</f>
        <v>5934</v>
      </c>
    </row>
    <row r="6099" spans="1:19" x14ac:dyDescent="0.4">
      <c r="A6099" s="2" t="str">
        <f t="shared" si="190"/>
        <v>2023|Tararua District|12</v>
      </c>
      <c r="B6099" t="s">
        <v>16</v>
      </c>
      <c r="C6099" t="s">
        <v>17</v>
      </c>
      <c r="D6099" t="s">
        <v>18</v>
      </c>
      <c r="E6099" t="s">
        <v>19</v>
      </c>
      <c r="F6099">
        <v>2023</v>
      </c>
      <c r="G6099">
        <v>2023</v>
      </c>
      <c r="H6099">
        <v>41</v>
      </c>
      <c r="I6099" t="s">
        <v>114</v>
      </c>
      <c r="J6099">
        <v>7</v>
      </c>
      <c r="K6099" t="s">
        <v>28</v>
      </c>
      <c r="L6099">
        <v>12</v>
      </c>
      <c r="N6099">
        <v>3</v>
      </c>
      <c r="R6099" s="2">
        <f t="shared" si="191"/>
        <v>0.68</v>
      </c>
      <c r="S6099" s="2">
        <f>IF(AND(P6099&lt;&gt;"_U",P6099&lt;&gt;"c",J6099&lt;&gt;99,J6099&lt;&gt;9),IFERROR(VLOOKUP(A6099,'TA Total'!$A$2:$N$10000,14,0),"."),".")</f>
        <v>444</v>
      </c>
    </row>
    <row r="6100" spans="1:19" x14ac:dyDescent="0.4">
      <c r="A6100" s="2" t="str">
        <f t="shared" si="190"/>
        <v>2023|Tararua District|13</v>
      </c>
      <c r="B6100" t="s">
        <v>16</v>
      </c>
      <c r="C6100" t="s">
        <v>17</v>
      </c>
      <c r="D6100" t="s">
        <v>18</v>
      </c>
      <c r="E6100" t="s">
        <v>19</v>
      </c>
      <c r="F6100">
        <v>2023</v>
      </c>
      <c r="G6100">
        <v>2023</v>
      </c>
      <c r="H6100">
        <v>41</v>
      </c>
      <c r="I6100" t="s">
        <v>114</v>
      </c>
      <c r="J6100">
        <v>7</v>
      </c>
      <c r="K6100" t="s">
        <v>28</v>
      </c>
      <c r="L6100">
        <v>13</v>
      </c>
      <c r="N6100">
        <v>3</v>
      </c>
      <c r="R6100" s="2">
        <f t="shared" si="191"/>
        <v>3.7</v>
      </c>
      <c r="S6100" s="2">
        <f>IF(AND(P6100&lt;&gt;"_U",P6100&lt;&gt;"c",J6100&lt;&gt;99,J6100&lt;&gt;9),IFERROR(VLOOKUP(A6100,'TA Total'!$A$2:$N$10000,14,0),"."),".")</f>
        <v>81</v>
      </c>
    </row>
    <row r="6101" spans="1:19" x14ac:dyDescent="0.4">
      <c r="A6101" s="2" t="str">
        <f t="shared" si="190"/>
        <v>2023|Tararua District|999</v>
      </c>
      <c r="B6101" t="s">
        <v>16</v>
      </c>
      <c r="C6101" t="s">
        <v>17</v>
      </c>
      <c r="D6101" t="s">
        <v>18</v>
      </c>
      <c r="E6101" t="s">
        <v>19</v>
      </c>
      <c r="F6101">
        <v>2023</v>
      </c>
      <c r="G6101">
        <v>2023</v>
      </c>
      <c r="H6101">
        <v>41</v>
      </c>
      <c r="I6101" t="s">
        <v>114</v>
      </c>
      <c r="J6101">
        <v>7</v>
      </c>
      <c r="K6101" t="s">
        <v>28</v>
      </c>
      <c r="L6101">
        <v>999</v>
      </c>
      <c r="N6101">
        <v>21</v>
      </c>
      <c r="R6101" s="2">
        <f t="shared" si="191"/>
        <v>0.32</v>
      </c>
      <c r="S6101" s="2">
        <f>IF(AND(P6101&lt;&gt;"_U",P6101&lt;&gt;"c",J6101&lt;&gt;99,J6101&lt;&gt;9),IFERROR(VLOOKUP(A6101,'TA Total'!$A$2:$N$10000,14,0),"."),".")</f>
        <v>6462</v>
      </c>
    </row>
    <row r="6102" spans="1:19" x14ac:dyDescent="0.4">
      <c r="A6102" s="2" t="str">
        <f t="shared" si="190"/>
        <v>2023|Tararua District|10</v>
      </c>
      <c r="B6102" t="s">
        <v>16</v>
      </c>
      <c r="C6102" t="s">
        <v>17</v>
      </c>
      <c r="D6102" t="s">
        <v>18</v>
      </c>
      <c r="E6102" t="s">
        <v>19</v>
      </c>
      <c r="F6102">
        <v>2023</v>
      </c>
      <c r="G6102">
        <v>2023</v>
      </c>
      <c r="H6102">
        <v>41</v>
      </c>
      <c r="I6102" t="s">
        <v>114</v>
      </c>
      <c r="J6102">
        <v>77</v>
      </c>
      <c r="K6102" t="s">
        <v>29</v>
      </c>
      <c r="L6102">
        <v>10</v>
      </c>
      <c r="N6102">
        <v>3</v>
      </c>
      <c r="R6102" s="2">
        <f t="shared" si="191"/>
        <v>100</v>
      </c>
      <c r="S6102" s="2">
        <f>IF(AND(P6102&lt;&gt;"_U",P6102&lt;&gt;"c",J6102&lt;&gt;99,J6102&lt;&gt;9),IFERROR(VLOOKUP(A6102,'TA Total'!$A$2:$N$10000,14,0),"."),".")</f>
        <v>3</v>
      </c>
    </row>
    <row r="6103" spans="1:19" x14ac:dyDescent="0.4">
      <c r="A6103" s="2" t="str">
        <f t="shared" si="190"/>
        <v>2023|Tararua District|11</v>
      </c>
      <c r="B6103" t="s">
        <v>16</v>
      </c>
      <c r="C6103" t="s">
        <v>17</v>
      </c>
      <c r="D6103" t="s">
        <v>18</v>
      </c>
      <c r="E6103" t="s">
        <v>19</v>
      </c>
      <c r="F6103">
        <v>2023</v>
      </c>
      <c r="G6103">
        <v>2023</v>
      </c>
      <c r="H6103">
        <v>41</v>
      </c>
      <c r="I6103" t="s">
        <v>114</v>
      </c>
      <c r="J6103">
        <v>77</v>
      </c>
      <c r="K6103" t="s">
        <v>29</v>
      </c>
      <c r="L6103">
        <v>11</v>
      </c>
      <c r="N6103">
        <v>5934</v>
      </c>
      <c r="R6103" s="2">
        <f t="shared" si="191"/>
        <v>100</v>
      </c>
      <c r="S6103" s="2">
        <f>IF(AND(P6103&lt;&gt;"_U",P6103&lt;&gt;"c",J6103&lt;&gt;99,J6103&lt;&gt;9),IFERROR(VLOOKUP(A6103,'TA Total'!$A$2:$N$10000,14,0),"."),".")</f>
        <v>5934</v>
      </c>
    </row>
    <row r="6104" spans="1:19" x14ac:dyDescent="0.4">
      <c r="A6104" s="2" t="str">
        <f t="shared" si="190"/>
        <v>2023|Tararua District|12</v>
      </c>
      <c r="B6104" t="s">
        <v>16</v>
      </c>
      <c r="C6104" t="s">
        <v>17</v>
      </c>
      <c r="D6104" t="s">
        <v>18</v>
      </c>
      <c r="E6104" t="s">
        <v>19</v>
      </c>
      <c r="F6104">
        <v>2023</v>
      </c>
      <c r="G6104">
        <v>2023</v>
      </c>
      <c r="H6104">
        <v>41</v>
      </c>
      <c r="I6104" t="s">
        <v>114</v>
      </c>
      <c r="J6104">
        <v>77</v>
      </c>
      <c r="K6104" t="s">
        <v>29</v>
      </c>
      <c r="L6104">
        <v>12</v>
      </c>
      <c r="N6104">
        <v>444</v>
      </c>
      <c r="R6104" s="2">
        <f t="shared" si="191"/>
        <v>100</v>
      </c>
      <c r="S6104" s="2">
        <f>IF(AND(P6104&lt;&gt;"_U",P6104&lt;&gt;"c",J6104&lt;&gt;99,J6104&lt;&gt;9),IFERROR(VLOOKUP(A6104,'TA Total'!$A$2:$N$10000,14,0),"."),".")</f>
        <v>444</v>
      </c>
    </row>
    <row r="6105" spans="1:19" x14ac:dyDescent="0.4">
      <c r="A6105" s="2" t="str">
        <f t="shared" si="190"/>
        <v>2023|Tararua District|13</v>
      </c>
      <c r="B6105" t="s">
        <v>16</v>
      </c>
      <c r="C6105" t="s">
        <v>17</v>
      </c>
      <c r="D6105" t="s">
        <v>18</v>
      </c>
      <c r="E6105" t="s">
        <v>19</v>
      </c>
      <c r="F6105">
        <v>2023</v>
      </c>
      <c r="G6105">
        <v>2023</v>
      </c>
      <c r="H6105">
        <v>41</v>
      </c>
      <c r="I6105" t="s">
        <v>114</v>
      </c>
      <c r="J6105">
        <v>77</v>
      </c>
      <c r="K6105" t="s">
        <v>29</v>
      </c>
      <c r="L6105">
        <v>13</v>
      </c>
      <c r="N6105">
        <v>81</v>
      </c>
      <c r="R6105" s="2">
        <f t="shared" si="191"/>
        <v>100</v>
      </c>
      <c r="S6105" s="2">
        <f>IF(AND(P6105&lt;&gt;"_U",P6105&lt;&gt;"c",J6105&lt;&gt;99,J6105&lt;&gt;9),IFERROR(VLOOKUP(A6105,'TA Total'!$A$2:$N$10000,14,0),"."),".")</f>
        <v>81</v>
      </c>
    </row>
    <row r="6106" spans="1:19" x14ac:dyDescent="0.4">
      <c r="A6106" s="2" t="str">
        <f t="shared" si="190"/>
        <v>2023|Tararua District|999</v>
      </c>
      <c r="B6106" t="s">
        <v>16</v>
      </c>
      <c r="C6106" t="s">
        <v>17</v>
      </c>
      <c r="D6106" t="s">
        <v>18</v>
      </c>
      <c r="E6106" t="s">
        <v>19</v>
      </c>
      <c r="F6106">
        <v>2023</v>
      </c>
      <c r="G6106">
        <v>2023</v>
      </c>
      <c r="H6106">
        <v>41</v>
      </c>
      <c r="I6106" t="s">
        <v>114</v>
      </c>
      <c r="J6106">
        <v>77</v>
      </c>
      <c r="K6106" t="s">
        <v>29</v>
      </c>
      <c r="L6106">
        <v>999</v>
      </c>
      <c r="N6106">
        <v>6462</v>
      </c>
      <c r="R6106" s="2">
        <f t="shared" si="191"/>
        <v>100</v>
      </c>
      <c r="S6106" s="2">
        <f>IF(AND(P6106&lt;&gt;"_U",P6106&lt;&gt;"c",J6106&lt;&gt;99,J6106&lt;&gt;9),IFERROR(VLOOKUP(A6106,'TA Total'!$A$2:$N$10000,14,0),"."),".")</f>
        <v>6462</v>
      </c>
    </row>
    <row r="6107" spans="1:19" x14ac:dyDescent="0.4">
      <c r="A6107" s="2" t="str">
        <f t="shared" si="190"/>
        <v>2023|Tararua District|10</v>
      </c>
      <c r="B6107" t="s">
        <v>16</v>
      </c>
      <c r="C6107" t="s">
        <v>17</v>
      </c>
      <c r="D6107" t="s">
        <v>18</v>
      </c>
      <c r="E6107" t="s">
        <v>19</v>
      </c>
      <c r="F6107">
        <v>2023</v>
      </c>
      <c r="G6107">
        <v>2023</v>
      </c>
      <c r="H6107">
        <v>41</v>
      </c>
      <c r="I6107" t="s">
        <v>114</v>
      </c>
      <c r="J6107">
        <v>8</v>
      </c>
      <c r="K6107" t="s">
        <v>30</v>
      </c>
      <c r="L6107">
        <v>10</v>
      </c>
      <c r="N6107">
        <v>0</v>
      </c>
      <c r="R6107" s="2">
        <f t="shared" si="191"/>
        <v>0</v>
      </c>
      <c r="S6107" s="2">
        <f>IF(AND(P6107&lt;&gt;"_U",P6107&lt;&gt;"c",J6107&lt;&gt;99,J6107&lt;&gt;9),IFERROR(VLOOKUP(A6107,'TA Total'!$A$2:$N$10000,14,0),"."),".")</f>
        <v>3</v>
      </c>
    </row>
    <row r="6108" spans="1:19" x14ac:dyDescent="0.4">
      <c r="A6108" s="2" t="str">
        <f t="shared" si="190"/>
        <v>2023|Tararua District|11</v>
      </c>
      <c r="B6108" t="s">
        <v>16</v>
      </c>
      <c r="C6108" t="s">
        <v>17</v>
      </c>
      <c r="D6108" t="s">
        <v>18</v>
      </c>
      <c r="E6108" t="s">
        <v>19</v>
      </c>
      <c r="F6108">
        <v>2023</v>
      </c>
      <c r="G6108">
        <v>2023</v>
      </c>
      <c r="H6108">
        <v>41</v>
      </c>
      <c r="I6108" t="s">
        <v>114</v>
      </c>
      <c r="J6108">
        <v>8</v>
      </c>
      <c r="K6108" t="s">
        <v>30</v>
      </c>
      <c r="L6108">
        <v>11</v>
      </c>
      <c r="N6108">
        <v>69</v>
      </c>
      <c r="R6108" s="2">
        <f t="shared" si="191"/>
        <v>1.1599999999999999</v>
      </c>
      <c r="S6108" s="2">
        <f>IF(AND(P6108&lt;&gt;"_U",P6108&lt;&gt;"c",J6108&lt;&gt;99,J6108&lt;&gt;9),IFERROR(VLOOKUP(A6108,'TA Total'!$A$2:$N$10000,14,0),"."),".")</f>
        <v>5934</v>
      </c>
    </row>
    <row r="6109" spans="1:19" x14ac:dyDescent="0.4">
      <c r="A6109" s="2" t="str">
        <f t="shared" si="190"/>
        <v>2023|Tararua District|12</v>
      </c>
      <c r="B6109" t="s">
        <v>16</v>
      </c>
      <c r="C6109" t="s">
        <v>17</v>
      </c>
      <c r="D6109" t="s">
        <v>18</v>
      </c>
      <c r="E6109" t="s">
        <v>19</v>
      </c>
      <c r="F6109">
        <v>2023</v>
      </c>
      <c r="G6109">
        <v>2023</v>
      </c>
      <c r="H6109">
        <v>41</v>
      </c>
      <c r="I6109" t="s">
        <v>114</v>
      </c>
      <c r="J6109">
        <v>8</v>
      </c>
      <c r="K6109" t="s">
        <v>30</v>
      </c>
      <c r="L6109">
        <v>12</v>
      </c>
      <c r="N6109">
        <v>6</v>
      </c>
      <c r="R6109" s="2">
        <f t="shared" si="191"/>
        <v>1.35</v>
      </c>
      <c r="S6109" s="2">
        <f>IF(AND(P6109&lt;&gt;"_U",P6109&lt;&gt;"c",J6109&lt;&gt;99,J6109&lt;&gt;9),IFERROR(VLOOKUP(A6109,'TA Total'!$A$2:$N$10000,14,0),"."),".")</f>
        <v>444</v>
      </c>
    </row>
    <row r="6110" spans="1:19" x14ac:dyDescent="0.4">
      <c r="A6110" s="2" t="str">
        <f t="shared" si="190"/>
        <v>2023|Tararua District|13</v>
      </c>
      <c r="B6110" t="s">
        <v>16</v>
      </c>
      <c r="C6110" t="s">
        <v>17</v>
      </c>
      <c r="D6110" t="s">
        <v>18</v>
      </c>
      <c r="E6110" t="s">
        <v>19</v>
      </c>
      <c r="F6110">
        <v>2023</v>
      </c>
      <c r="G6110">
        <v>2023</v>
      </c>
      <c r="H6110">
        <v>41</v>
      </c>
      <c r="I6110" t="s">
        <v>114</v>
      </c>
      <c r="J6110">
        <v>8</v>
      </c>
      <c r="K6110" t="s">
        <v>30</v>
      </c>
      <c r="L6110">
        <v>13</v>
      </c>
      <c r="N6110">
        <v>12</v>
      </c>
      <c r="R6110" s="2">
        <f t="shared" si="191"/>
        <v>14.81</v>
      </c>
      <c r="S6110" s="2">
        <f>IF(AND(P6110&lt;&gt;"_U",P6110&lt;&gt;"c",J6110&lt;&gt;99,J6110&lt;&gt;9),IFERROR(VLOOKUP(A6110,'TA Total'!$A$2:$N$10000,14,0),"."),".")</f>
        <v>81</v>
      </c>
    </row>
    <row r="6111" spans="1:19" x14ac:dyDescent="0.4">
      <c r="A6111" s="2" t="str">
        <f t="shared" si="190"/>
        <v>2023|Tararua District|999</v>
      </c>
      <c r="B6111" t="s">
        <v>16</v>
      </c>
      <c r="C6111" t="s">
        <v>17</v>
      </c>
      <c r="D6111" t="s">
        <v>18</v>
      </c>
      <c r="E6111" t="s">
        <v>19</v>
      </c>
      <c r="F6111">
        <v>2023</v>
      </c>
      <c r="G6111">
        <v>2023</v>
      </c>
      <c r="H6111">
        <v>41</v>
      </c>
      <c r="I6111" t="s">
        <v>114</v>
      </c>
      <c r="J6111">
        <v>8</v>
      </c>
      <c r="K6111" t="s">
        <v>30</v>
      </c>
      <c r="L6111">
        <v>999</v>
      </c>
      <c r="N6111">
        <v>84</v>
      </c>
      <c r="R6111" s="2">
        <f t="shared" si="191"/>
        <v>1.3</v>
      </c>
      <c r="S6111" s="2">
        <f>IF(AND(P6111&lt;&gt;"_U",P6111&lt;&gt;"c",J6111&lt;&gt;99,J6111&lt;&gt;9),IFERROR(VLOOKUP(A6111,'TA Total'!$A$2:$N$10000,14,0),"."),".")</f>
        <v>6462</v>
      </c>
    </row>
    <row r="6112" spans="1:19" x14ac:dyDescent="0.4">
      <c r="A6112" s="2" t="str">
        <f t="shared" si="190"/>
        <v>2023|Tararua District|10</v>
      </c>
      <c r="B6112" t="s">
        <v>16</v>
      </c>
      <c r="C6112" t="s">
        <v>17</v>
      </c>
      <c r="D6112" t="s">
        <v>18</v>
      </c>
      <c r="E6112" t="s">
        <v>19</v>
      </c>
      <c r="F6112">
        <v>2023</v>
      </c>
      <c r="G6112">
        <v>2023</v>
      </c>
      <c r="H6112">
        <v>41</v>
      </c>
      <c r="I6112" t="s">
        <v>114</v>
      </c>
      <c r="J6112">
        <v>9</v>
      </c>
      <c r="K6112" t="s">
        <v>31</v>
      </c>
      <c r="L6112">
        <v>10</v>
      </c>
      <c r="N6112">
        <v>0</v>
      </c>
      <c r="R6112" s="2" t="str">
        <f t="shared" si="191"/>
        <v>.</v>
      </c>
      <c r="S6112" s="2" t="str">
        <f>IF(AND(P6112&lt;&gt;"_U",P6112&lt;&gt;"c",J6112&lt;&gt;99,J6112&lt;&gt;9),IFERROR(VLOOKUP(A6112,'TA Total'!$A$2:$N$10000,14,0),"."),".")</f>
        <v>.</v>
      </c>
    </row>
    <row r="6113" spans="1:19" x14ac:dyDescent="0.4">
      <c r="A6113" s="2" t="str">
        <f t="shared" si="190"/>
        <v>2023|Tararua District|11</v>
      </c>
      <c r="B6113" t="s">
        <v>16</v>
      </c>
      <c r="C6113" t="s">
        <v>17</v>
      </c>
      <c r="D6113" t="s">
        <v>18</v>
      </c>
      <c r="E6113" t="s">
        <v>19</v>
      </c>
      <c r="F6113">
        <v>2023</v>
      </c>
      <c r="G6113">
        <v>2023</v>
      </c>
      <c r="H6113">
        <v>41</v>
      </c>
      <c r="I6113" t="s">
        <v>114</v>
      </c>
      <c r="J6113">
        <v>9</v>
      </c>
      <c r="K6113" t="s">
        <v>31</v>
      </c>
      <c r="L6113">
        <v>11</v>
      </c>
      <c r="N6113">
        <v>744</v>
      </c>
      <c r="R6113" s="2" t="str">
        <f t="shared" si="191"/>
        <v>.</v>
      </c>
      <c r="S6113" s="2" t="str">
        <f>IF(AND(P6113&lt;&gt;"_U",P6113&lt;&gt;"c",J6113&lt;&gt;99,J6113&lt;&gt;9),IFERROR(VLOOKUP(A6113,'TA Total'!$A$2:$N$10000,14,0),"."),".")</f>
        <v>.</v>
      </c>
    </row>
    <row r="6114" spans="1:19" x14ac:dyDescent="0.4">
      <c r="A6114" s="2" t="str">
        <f t="shared" si="190"/>
        <v>2023|Tararua District|12</v>
      </c>
      <c r="B6114" t="s">
        <v>16</v>
      </c>
      <c r="C6114" t="s">
        <v>17</v>
      </c>
      <c r="D6114" t="s">
        <v>18</v>
      </c>
      <c r="E6114" t="s">
        <v>19</v>
      </c>
      <c r="F6114">
        <v>2023</v>
      </c>
      <c r="G6114">
        <v>2023</v>
      </c>
      <c r="H6114">
        <v>41</v>
      </c>
      <c r="I6114" t="s">
        <v>114</v>
      </c>
      <c r="J6114">
        <v>9</v>
      </c>
      <c r="K6114" t="s">
        <v>31</v>
      </c>
      <c r="L6114">
        <v>12</v>
      </c>
      <c r="N6114">
        <v>93</v>
      </c>
      <c r="R6114" s="2" t="str">
        <f t="shared" si="191"/>
        <v>.</v>
      </c>
      <c r="S6114" s="2" t="str">
        <f>IF(AND(P6114&lt;&gt;"_U",P6114&lt;&gt;"c",J6114&lt;&gt;99,J6114&lt;&gt;9),IFERROR(VLOOKUP(A6114,'TA Total'!$A$2:$N$10000,14,0),"."),".")</f>
        <v>.</v>
      </c>
    </row>
    <row r="6115" spans="1:19" x14ac:dyDescent="0.4">
      <c r="A6115" s="2" t="str">
        <f t="shared" si="190"/>
        <v>2023|Tararua District|13</v>
      </c>
      <c r="B6115" t="s">
        <v>16</v>
      </c>
      <c r="C6115" t="s">
        <v>17</v>
      </c>
      <c r="D6115" t="s">
        <v>18</v>
      </c>
      <c r="E6115" t="s">
        <v>19</v>
      </c>
      <c r="F6115">
        <v>2023</v>
      </c>
      <c r="G6115">
        <v>2023</v>
      </c>
      <c r="H6115">
        <v>41</v>
      </c>
      <c r="I6115" t="s">
        <v>114</v>
      </c>
      <c r="J6115">
        <v>9</v>
      </c>
      <c r="K6115" t="s">
        <v>31</v>
      </c>
      <c r="L6115">
        <v>13</v>
      </c>
      <c r="N6115">
        <v>24</v>
      </c>
      <c r="R6115" s="2" t="str">
        <f t="shared" si="191"/>
        <v>.</v>
      </c>
      <c r="S6115" s="2" t="str">
        <f>IF(AND(P6115&lt;&gt;"_U",P6115&lt;&gt;"c",J6115&lt;&gt;99,J6115&lt;&gt;9),IFERROR(VLOOKUP(A6115,'TA Total'!$A$2:$N$10000,14,0),"."),".")</f>
        <v>.</v>
      </c>
    </row>
    <row r="6116" spans="1:19" x14ac:dyDescent="0.4">
      <c r="A6116" s="2" t="str">
        <f t="shared" si="190"/>
        <v>2023|Tararua District|999</v>
      </c>
      <c r="B6116" t="s">
        <v>16</v>
      </c>
      <c r="C6116" t="s">
        <v>17</v>
      </c>
      <c r="D6116" t="s">
        <v>18</v>
      </c>
      <c r="E6116" t="s">
        <v>19</v>
      </c>
      <c r="F6116">
        <v>2023</v>
      </c>
      <c r="G6116">
        <v>2023</v>
      </c>
      <c r="H6116">
        <v>41</v>
      </c>
      <c r="I6116" t="s">
        <v>114</v>
      </c>
      <c r="J6116">
        <v>9</v>
      </c>
      <c r="K6116" t="s">
        <v>31</v>
      </c>
      <c r="L6116">
        <v>999</v>
      </c>
      <c r="N6116">
        <v>858</v>
      </c>
      <c r="R6116" s="2" t="str">
        <f t="shared" si="191"/>
        <v>.</v>
      </c>
      <c r="S6116" s="2" t="str">
        <f>IF(AND(P6116&lt;&gt;"_U",P6116&lt;&gt;"c",J6116&lt;&gt;99,J6116&lt;&gt;9),IFERROR(VLOOKUP(A6116,'TA Total'!$A$2:$N$10000,14,0),"."),".")</f>
        <v>.</v>
      </c>
    </row>
    <row r="6117" spans="1:19" x14ac:dyDescent="0.4">
      <c r="A6117" s="2" t="str">
        <f t="shared" si="190"/>
        <v>2023|Tararua District|10</v>
      </c>
      <c r="B6117" t="s">
        <v>16</v>
      </c>
      <c r="C6117" t="s">
        <v>17</v>
      </c>
      <c r="D6117" t="s">
        <v>18</v>
      </c>
      <c r="E6117" t="s">
        <v>19</v>
      </c>
      <c r="F6117">
        <v>2023</v>
      </c>
      <c r="G6117">
        <v>2023</v>
      </c>
      <c r="H6117">
        <v>41</v>
      </c>
      <c r="I6117" t="s">
        <v>114</v>
      </c>
      <c r="J6117">
        <v>99</v>
      </c>
      <c r="K6117" t="s">
        <v>32</v>
      </c>
      <c r="L6117">
        <v>10</v>
      </c>
      <c r="N6117">
        <v>3</v>
      </c>
      <c r="R6117" s="2" t="str">
        <f t="shared" si="191"/>
        <v>.</v>
      </c>
      <c r="S6117" s="2" t="str">
        <f>IF(AND(P6117&lt;&gt;"_U",P6117&lt;&gt;"c",J6117&lt;&gt;99,J6117&lt;&gt;9),IFERROR(VLOOKUP(A6117,'TA Total'!$A$2:$N$10000,14,0),"."),".")</f>
        <v>.</v>
      </c>
    </row>
    <row r="6118" spans="1:19" x14ac:dyDescent="0.4">
      <c r="A6118" s="2" t="str">
        <f t="shared" si="190"/>
        <v>2023|Tararua District|11</v>
      </c>
      <c r="B6118" t="s">
        <v>16</v>
      </c>
      <c r="C6118" t="s">
        <v>17</v>
      </c>
      <c r="D6118" t="s">
        <v>18</v>
      </c>
      <c r="E6118" t="s">
        <v>19</v>
      </c>
      <c r="F6118">
        <v>2023</v>
      </c>
      <c r="G6118">
        <v>2023</v>
      </c>
      <c r="H6118">
        <v>41</v>
      </c>
      <c r="I6118" t="s">
        <v>114</v>
      </c>
      <c r="J6118">
        <v>99</v>
      </c>
      <c r="K6118" t="s">
        <v>32</v>
      </c>
      <c r="L6118">
        <v>11</v>
      </c>
      <c r="N6118">
        <v>6678</v>
      </c>
      <c r="R6118" s="2" t="str">
        <f t="shared" si="191"/>
        <v>.</v>
      </c>
      <c r="S6118" s="2" t="str">
        <f>IF(AND(P6118&lt;&gt;"_U",P6118&lt;&gt;"c",J6118&lt;&gt;99,J6118&lt;&gt;9),IFERROR(VLOOKUP(A6118,'TA Total'!$A$2:$N$10000,14,0),"."),".")</f>
        <v>.</v>
      </c>
    </row>
    <row r="6119" spans="1:19" x14ac:dyDescent="0.4">
      <c r="A6119" s="2" t="str">
        <f t="shared" si="190"/>
        <v>2023|Tararua District|12</v>
      </c>
      <c r="B6119" t="s">
        <v>16</v>
      </c>
      <c r="C6119" t="s">
        <v>17</v>
      </c>
      <c r="D6119" t="s">
        <v>18</v>
      </c>
      <c r="E6119" t="s">
        <v>19</v>
      </c>
      <c r="F6119">
        <v>2023</v>
      </c>
      <c r="G6119">
        <v>2023</v>
      </c>
      <c r="H6119">
        <v>41</v>
      </c>
      <c r="I6119" t="s">
        <v>114</v>
      </c>
      <c r="J6119">
        <v>99</v>
      </c>
      <c r="K6119" t="s">
        <v>32</v>
      </c>
      <c r="L6119">
        <v>12</v>
      </c>
      <c r="N6119">
        <v>537</v>
      </c>
      <c r="R6119" s="2" t="str">
        <f t="shared" si="191"/>
        <v>.</v>
      </c>
      <c r="S6119" s="2" t="str">
        <f>IF(AND(P6119&lt;&gt;"_U",P6119&lt;&gt;"c",J6119&lt;&gt;99,J6119&lt;&gt;9),IFERROR(VLOOKUP(A6119,'TA Total'!$A$2:$N$10000,14,0),"."),".")</f>
        <v>.</v>
      </c>
    </row>
    <row r="6120" spans="1:19" x14ac:dyDescent="0.4">
      <c r="A6120" s="2" t="str">
        <f t="shared" si="190"/>
        <v>2023|Tararua District|13</v>
      </c>
      <c r="B6120" t="s">
        <v>16</v>
      </c>
      <c r="C6120" t="s">
        <v>17</v>
      </c>
      <c r="D6120" t="s">
        <v>18</v>
      </c>
      <c r="E6120" t="s">
        <v>19</v>
      </c>
      <c r="F6120">
        <v>2023</v>
      </c>
      <c r="G6120">
        <v>2023</v>
      </c>
      <c r="H6120">
        <v>41</v>
      </c>
      <c r="I6120" t="s">
        <v>114</v>
      </c>
      <c r="J6120">
        <v>99</v>
      </c>
      <c r="K6120" t="s">
        <v>32</v>
      </c>
      <c r="L6120">
        <v>13</v>
      </c>
      <c r="N6120">
        <v>105</v>
      </c>
      <c r="R6120" s="2" t="str">
        <f t="shared" si="191"/>
        <v>.</v>
      </c>
      <c r="S6120" s="2" t="str">
        <f>IF(AND(P6120&lt;&gt;"_U",P6120&lt;&gt;"c",J6120&lt;&gt;99,J6120&lt;&gt;9),IFERROR(VLOOKUP(A6120,'TA Total'!$A$2:$N$10000,14,0),"."),".")</f>
        <v>.</v>
      </c>
    </row>
    <row r="6121" spans="1:19" x14ac:dyDescent="0.4">
      <c r="A6121" s="2" t="str">
        <f t="shared" si="190"/>
        <v>2023|Tararua District|999</v>
      </c>
      <c r="B6121" t="s">
        <v>16</v>
      </c>
      <c r="C6121" t="s">
        <v>17</v>
      </c>
      <c r="D6121" t="s">
        <v>18</v>
      </c>
      <c r="E6121" t="s">
        <v>19</v>
      </c>
      <c r="F6121">
        <v>2023</v>
      </c>
      <c r="G6121">
        <v>2023</v>
      </c>
      <c r="H6121">
        <v>41</v>
      </c>
      <c r="I6121" t="s">
        <v>114</v>
      </c>
      <c r="J6121">
        <v>99</v>
      </c>
      <c r="K6121" t="s">
        <v>32</v>
      </c>
      <c r="L6121">
        <v>999</v>
      </c>
      <c r="N6121">
        <v>7323</v>
      </c>
      <c r="R6121" s="2" t="str">
        <f t="shared" si="191"/>
        <v>.</v>
      </c>
      <c r="S6121" s="2" t="str">
        <f>IF(AND(P6121&lt;&gt;"_U",P6121&lt;&gt;"c",J6121&lt;&gt;99,J6121&lt;&gt;9),IFERROR(VLOOKUP(A6121,'TA Total'!$A$2:$N$10000,14,0),"."),".")</f>
        <v>.</v>
      </c>
    </row>
    <row r="6122" spans="1:19" x14ac:dyDescent="0.4">
      <c r="A6122" s="2" t="str">
        <f t="shared" si="190"/>
        <v>2023|Horowhenua District|10</v>
      </c>
      <c r="B6122" t="s">
        <v>16</v>
      </c>
      <c r="C6122" t="s">
        <v>17</v>
      </c>
      <c r="D6122" t="s">
        <v>18</v>
      </c>
      <c r="E6122" t="s">
        <v>19</v>
      </c>
      <c r="F6122">
        <v>2023</v>
      </c>
      <c r="G6122">
        <v>2023</v>
      </c>
      <c r="H6122">
        <v>42</v>
      </c>
      <c r="I6122" t="s">
        <v>113</v>
      </c>
      <c r="J6122">
        <v>0</v>
      </c>
      <c r="K6122" t="s">
        <v>21</v>
      </c>
      <c r="L6122">
        <v>10</v>
      </c>
      <c r="N6122">
        <v>0</v>
      </c>
      <c r="R6122" s="2">
        <f t="shared" si="191"/>
        <v>0</v>
      </c>
      <c r="S6122" s="2">
        <f>IF(AND(P6122&lt;&gt;"_U",P6122&lt;&gt;"c",J6122&lt;&gt;99,J6122&lt;&gt;9),IFERROR(VLOOKUP(A6122,'TA Total'!$A$2:$N$10000,14,0),"."),".")</f>
        <v>9</v>
      </c>
    </row>
    <row r="6123" spans="1:19" x14ac:dyDescent="0.4">
      <c r="A6123" s="2" t="str">
        <f t="shared" si="190"/>
        <v>2023|Horowhenua District|11</v>
      </c>
      <c r="B6123" t="s">
        <v>16</v>
      </c>
      <c r="C6123" t="s">
        <v>17</v>
      </c>
      <c r="D6123" t="s">
        <v>18</v>
      </c>
      <c r="E6123" t="s">
        <v>19</v>
      </c>
      <c r="F6123">
        <v>2023</v>
      </c>
      <c r="G6123">
        <v>2023</v>
      </c>
      <c r="H6123">
        <v>42</v>
      </c>
      <c r="I6123" t="s">
        <v>113</v>
      </c>
      <c r="J6123">
        <v>0</v>
      </c>
      <c r="K6123" t="s">
        <v>21</v>
      </c>
      <c r="L6123">
        <v>11</v>
      </c>
      <c r="N6123">
        <v>123</v>
      </c>
      <c r="R6123" s="2">
        <f t="shared" si="191"/>
        <v>1.0900000000000001</v>
      </c>
      <c r="S6123" s="2">
        <f>IF(AND(P6123&lt;&gt;"_U",P6123&lt;&gt;"c",J6123&lt;&gt;99,J6123&lt;&gt;9),IFERROR(VLOOKUP(A6123,'TA Total'!$A$2:$N$10000,14,0),"."),".")</f>
        <v>11247</v>
      </c>
    </row>
    <row r="6124" spans="1:19" x14ac:dyDescent="0.4">
      <c r="A6124" s="2" t="str">
        <f t="shared" si="190"/>
        <v>2023|Horowhenua District|12</v>
      </c>
      <c r="B6124" t="s">
        <v>16</v>
      </c>
      <c r="C6124" t="s">
        <v>17</v>
      </c>
      <c r="D6124" t="s">
        <v>18</v>
      </c>
      <c r="E6124" t="s">
        <v>19</v>
      </c>
      <c r="F6124">
        <v>2023</v>
      </c>
      <c r="G6124">
        <v>2023</v>
      </c>
      <c r="H6124">
        <v>42</v>
      </c>
      <c r="I6124" t="s">
        <v>113</v>
      </c>
      <c r="J6124">
        <v>0</v>
      </c>
      <c r="K6124" t="s">
        <v>21</v>
      </c>
      <c r="L6124">
        <v>12</v>
      </c>
      <c r="N6124">
        <v>18</v>
      </c>
      <c r="R6124" s="2">
        <f t="shared" si="191"/>
        <v>1.05</v>
      </c>
      <c r="S6124" s="2">
        <f>IF(AND(P6124&lt;&gt;"_U",P6124&lt;&gt;"c",J6124&lt;&gt;99,J6124&lt;&gt;9),IFERROR(VLOOKUP(A6124,'TA Total'!$A$2:$N$10000,14,0),"."),".")</f>
        <v>1722</v>
      </c>
    </row>
    <row r="6125" spans="1:19" x14ac:dyDescent="0.4">
      <c r="A6125" s="2" t="str">
        <f t="shared" si="190"/>
        <v>2023|Horowhenua District|13</v>
      </c>
      <c r="B6125" t="s">
        <v>16</v>
      </c>
      <c r="C6125" t="s">
        <v>17</v>
      </c>
      <c r="D6125" t="s">
        <v>18</v>
      </c>
      <c r="E6125" t="s">
        <v>19</v>
      </c>
      <c r="F6125">
        <v>2023</v>
      </c>
      <c r="G6125">
        <v>2023</v>
      </c>
      <c r="H6125">
        <v>42</v>
      </c>
      <c r="I6125" t="s">
        <v>113</v>
      </c>
      <c r="J6125">
        <v>0</v>
      </c>
      <c r="K6125" t="s">
        <v>21</v>
      </c>
      <c r="L6125">
        <v>13</v>
      </c>
      <c r="N6125">
        <v>3</v>
      </c>
      <c r="R6125" s="2">
        <f t="shared" si="191"/>
        <v>2.78</v>
      </c>
      <c r="S6125" s="2">
        <f>IF(AND(P6125&lt;&gt;"_U",P6125&lt;&gt;"c",J6125&lt;&gt;99,J6125&lt;&gt;9),IFERROR(VLOOKUP(A6125,'TA Total'!$A$2:$N$10000,14,0),"."),".")</f>
        <v>108</v>
      </c>
    </row>
    <row r="6126" spans="1:19" x14ac:dyDescent="0.4">
      <c r="A6126" s="2" t="str">
        <f t="shared" si="190"/>
        <v>2023|Horowhenua District|999</v>
      </c>
      <c r="B6126" t="s">
        <v>16</v>
      </c>
      <c r="C6126" t="s">
        <v>17</v>
      </c>
      <c r="D6126" t="s">
        <v>18</v>
      </c>
      <c r="E6126" t="s">
        <v>19</v>
      </c>
      <c r="F6126">
        <v>2023</v>
      </c>
      <c r="G6126">
        <v>2023</v>
      </c>
      <c r="H6126">
        <v>42</v>
      </c>
      <c r="I6126" t="s">
        <v>113</v>
      </c>
      <c r="J6126">
        <v>0</v>
      </c>
      <c r="K6126" t="s">
        <v>21</v>
      </c>
      <c r="L6126">
        <v>999</v>
      </c>
      <c r="N6126">
        <v>147</v>
      </c>
      <c r="R6126" s="2">
        <f t="shared" si="191"/>
        <v>1.1200000000000001</v>
      </c>
      <c r="S6126" s="2">
        <f>IF(AND(P6126&lt;&gt;"_U",P6126&lt;&gt;"c",J6126&lt;&gt;99,J6126&lt;&gt;9),IFERROR(VLOOKUP(A6126,'TA Total'!$A$2:$N$10000,14,0),"."),".")</f>
        <v>13086</v>
      </c>
    </row>
    <row r="6127" spans="1:19" x14ac:dyDescent="0.4">
      <c r="A6127" s="2" t="str">
        <f t="shared" si="190"/>
        <v>2023|Horowhenua District|10</v>
      </c>
      <c r="B6127" t="s">
        <v>16</v>
      </c>
      <c r="C6127" t="s">
        <v>17</v>
      </c>
      <c r="D6127" t="s">
        <v>18</v>
      </c>
      <c r="E6127" t="s">
        <v>19</v>
      </c>
      <c r="F6127">
        <v>2023</v>
      </c>
      <c r="G6127">
        <v>2023</v>
      </c>
      <c r="H6127">
        <v>42</v>
      </c>
      <c r="I6127" t="s">
        <v>113</v>
      </c>
      <c r="J6127">
        <v>1</v>
      </c>
      <c r="K6127" t="s">
        <v>22</v>
      </c>
      <c r="L6127">
        <v>10</v>
      </c>
      <c r="N6127">
        <v>6</v>
      </c>
      <c r="R6127" s="2">
        <f t="shared" si="191"/>
        <v>66.67</v>
      </c>
      <c r="S6127" s="2">
        <f>IF(AND(P6127&lt;&gt;"_U",P6127&lt;&gt;"c",J6127&lt;&gt;99,J6127&lt;&gt;9),IFERROR(VLOOKUP(A6127,'TA Total'!$A$2:$N$10000,14,0),"."),".")</f>
        <v>9</v>
      </c>
    </row>
    <row r="6128" spans="1:19" x14ac:dyDescent="0.4">
      <c r="A6128" s="2" t="str">
        <f t="shared" si="190"/>
        <v>2023|Horowhenua District|11</v>
      </c>
      <c r="B6128" t="s">
        <v>16</v>
      </c>
      <c r="C6128" t="s">
        <v>17</v>
      </c>
      <c r="D6128" t="s">
        <v>18</v>
      </c>
      <c r="E6128" t="s">
        <v>19</v>
      </c>
      <c r="F6128">
        <v>2023</v>
      </c>
      <c r="G6128">
        <v>2023</v>
      </c>
      <c r="H6128">
        <v>42</v>
      </c>
      <c r="I6128" t="s">
        <v>113</v>
      </c>
      <c r="J6128">
        <v>1</v>
      </c>
      <c r="K6128" t="s">
        <v>22</v>
      </c>
      <c r="L6128">
        <v>11</v>
      </c>
      <c r="N6128">
        <v>6267</v>
      </c>
      <c r="R6128" s="2">
        <f t="shared" si="191"/>
        <v>55.72</v>
      </c>
      <c r="S6128" s="2">
        <f>IF(AND(P6128&lt;&gt;"_U",P6128&lt;&gt;"c",J6128&lt;&gt;99,J6128&lt;&gt;9),IFERROR(VLOOKUP(A6128,'TA Total'!$A$2:$N$10000,14,0),"."),".")</f>
        <v>11247</v>
      </c>
    </row>
    <row r="6129" spans="1:19" x14ac:dyDescent="0.4">
      <c r="A6129" s="2" t="str">
        <f t="shared" si="190"/>
        <v>2023|Horowhenua District|12</v>
      </c>
      <c r="B6129" t="s">
        <v>16</v>
      </c>
      <c r="C6129" t="s">
        <v>17</v>
      </c>
      <c r="D6129" t="s">
        <v>18</v>
      </c>
      <c r="E6129" t="s">
        <v>19</v>
      </c>
      <c r="F6129">
        <v>2023</v>
      </c>
      <c r="G6129">
        <v>2023</v>
      </c>
      <c r="H6129">
        <v>42</v>
      </c>
      <c r="I6129" t="s">
        <v>113</v>
      </c>
      <c r="J6129">
        <v>1</v>
      </c>
      <c r="K6129" t="s">
        <v>22</v>
      </c>
      <c r="L6129">
        <v>12</v>
      </c>
      <c r="N6129">
        <v>1338</v>
      </c>
      <c r="R6129" s="2">
        <f t="shared" si="191"/>
        <v>77.7</v>
      </c>
      <c r="S6129" s="2">
        <f>IF(AND(P6129&lt;&gt;"_U",P6129&lt;&gt;"c",J6129&lt;&gt;99,J6129&lt;&gt;9),IFERROR(VLOOKUP(A6129,'TA Total'!$A$2:$N$10000,14,0),"."),".")</f>
        <v>1722</v>
      </c>
    </row>
    <row r="6130" spans="1:19" x14ac:dyDescent="0.4">
      <c r="A6130" s="2" t="str">
        <f t="shared" si="190"/>
        <v>2023|Horowhenua District|13</v>
      </c>
      <c r="B6130" t="s">
        <v>16</v>
      </c>
      <c r="C6130" t="s">
        <v>17</v>
      </c>
      <c r="D6130" t="s">
        <v>18</v>
      </c>
      <c r="E6130" t="s">
        <v>19</v>
      </c>
      <c r="F6130">
        <v>2023</v>
      </c>
      <c r="G6130">
        <v>2023</v>
      </c>
      <c r="H6130">
        <v>42</v>
      </c>
      <c r="I6130" t="s">
        <v>113</v>
      </c>
      <c r="J6130">
        <v>1</v>
      </c>
      <c r="K6130" t="s">
        <v>22</v>
      </c>
      <c r="L6130">
        <v>13</v>
      </c>
      <c r="N6130">
        <v>18</v>
      </c>
      <c r="R6130" s="2">
        <f t="shared" si="191"/>
        <v>16.670000000000002</v>
      </c>
      <c r="S6130" s="2">
        <f>IF(AND(P6130&lt;&gt;"_U",P6130&lt;&gt;"c",J6130&lt;&gt;99,J6130&lt;&gt;9),IFERROR(VLOOKUP(A6130,'TA Total'!$A$2:$N$10000,14,0),"."),".")</f>
        <v>108</v>
      </c>
    </row>
    <row r="6131" spans="1:19" x14ac:dyDescent="0.4">
      <c r="A6131" s="2" t="str">
        <f t="shared" si="190"/>
        <v>2023|Horowhenua District|999</v>
      </c>
      <c r="B6131" t="s">
        <v>16</v>
      </c>
      <c r="C6131" t="s">
        <v>17</v>
      </c>
      <c r="D6131" t="s">
        <v>18</v>
      </c>
      <c r="E6131" t="s">
        <v>19</v>
      </c>
      <c r="F6131">
        <v>2023</v>
      </c>
      <c r="G6131">
        <v>2023</v>
      </c>
      <c r="H6131">
        <v>42</v>
      </c>
      <c r="I6131" t="s">
        <v>113</v>
      </c>
      <c r="J6131">
        <v>1</v>
      </c>
      <c r="K6131" t="s">
        <v>22</v>
      </c>
      <c r="L6131">
        <v>999</v>
      </c>
      <c r="N6131">
        <v>7632</v>
      </c>
      <c r="R6131" s="2">
        <f t="shared" si="191"/>
        <v>58.32</v>
      </c>
      <c r="S6131" s="2">
        <f>IF(AND(P6131&lt;&gt;"_U",P6131&lt;&gt;"c",J6131&lt;&gt;99,J6131&lt;&gt;9),IFERROR(VLOOKUP(A6131,'TA Total'!$A$2:$N$10000,14,0),"."),".")</f>
        <v>13086</v>
      </c>
    </row>
    <row r="6132" spans="1:19" x14ac:dyDescent="0.4">
      <c r="A6132" s="2" t="str">
        <f t="shared" si="190"/>
        <v>2023|Horowhenua District|10</v>
      </c>
      <c r="B6132" t="s">
        <v>16</v>
      </c>
      <c r="C6132" t="s">
        <v>17</v>
      </c>
      <c r="D6132" t="s">
        <v>18</v>
      </c>
      <c r="E6132" t="s">
        <v>19</v>
      </c>
      <c r="F6132">
        <v>2023</v>
      </c>
      <c r="G6132">
        <v>2023</v>
      </c>
      <c r="H6132">
        <v>42</v>
      </c>
      <c r="I6132" t="s">
        <v>113</v>
      </c>
      <c r="J6132">
        <v>2</v>
      </c>
      <c r="K6132" t="s">
        <v>23</v>
      </c>
      <c r="L6132">
        <v>10</v>
      </c>
      <c r="N6132">
        <v>6</v>
      </c>
      <c r="R6132" s="2">
        <f t="shared" si="191"/>
        <v>66.67</v>
      </c>
      <c r="S6132" s="2">
        <f>IF(AND(P6132&lt;&gt;"_U",P6132&lt;&gt;"c",J6132&lt;&gt;99,J6132&lt;&gt;9),IFERROR(VLOOKUP(A6132,'TA Total'!$A$2:$N$10000,14,0),"."),".")</f>
        <v>9</v>
      </c>
    </row>
    <row r="6133" spans="1:19" x14ac:dyDescent="0.4">
      <c r="A6133" s="2" t="str">
        <f t="shared" si="190"/>
        <v>2023|Horowhenua District|11</v>
      </c>
      <c r="B6133" t="s">
        <v>16</v>
      </c>
      <c r="C6133" t="s">
        <v>17</v>
      </c>
      <c r="D6133" t="s">
        <v>18</v>
      </c>
      <c r="E6133" t="s">
        <v>19</v>
      </c>
      <c r="F6133">
        <v>2023</v>
      </c>
      <c r="G6133">
        <v>2023</v>
      </c>
      <c r="H6133">
        <v>42</v>
      </c>
      <c r="I6133" t="s">
        <v>113</v>
      </c>
      <c r="J6133">
        <v>2</v>
      </c>
      <c r="K6133" t="s">
        <v>23</v>
      </c>
      <c r="L6133">
        <v>11</v>
      </c>
      <c r="N6133">
        <v>3684</v>
      </c>
      <c r="R6133" s="2">
        <f t="shared" si="191"/>
        <v>32.76</v>
      </c>
      <c r="S6133" s="2">
        <f>IF(AND(P6133&lt;&gt;"_U",P6133&lt;&gt;"c",J6133&lt;&gt;99,J6133&lt;&gt;9),IFERROR(VLOOKUP(A6133,'TA Total'!$A$2:$N$10000,14,0),"."),".")</f>
        <v>11247</v>
      </c>
    </row>
    <row r="6134" spans="1:19" x14ac:dyDescent="0.4">
      <c r="A6134" s="2" t="str">
        <f t="shared" si="190"/>
        <v>2023|Horowhenua District|12</v>
      </c>
      <c r="B6134" t="s">
        <v>16</v>
      </c>
      <c r="C6134" t="s">
        <v>17</v>
      </c>
      <c r="D6134" t="s">
        <v>18</v>
      </c>
      <c r="E6134" t="s">
        <v>19</v>
      </c>
      <c r="F6134">
        <v>2023</v>
      </c>
      <c r="G6134">
        <v>2023</v>
      </c>
      <c r="H6134">
        <v>42</v>
      </c>
      <c r="I6134" t="s">
        <v>113</v>
      </c>
      <c r="J6134">
        <v>2</v>
      </c>
      <c r="K6134" t="s">
        <v>23</v>
      </c>
      <c r="L6134">
        <v>12</v>
      </c>
      <c r="N6134">
        <v>540</v>
      </c>
      <c r="R6134" s="2">
        <f t="shared" si="191"/>
        <v>31.36</v>
      </c>
      <c r="S6134" s="2">
        <f>IF(AND(P6134&lt;&gt;"_U",P6134&lt;&gt;"c",J6134&lt;&gt;99,J6134&lt;&gt;9),IFERROR(VLOOKUP(A6134,'TA Total'!$A$2:$N$10000,14,0),"."),".")</f>
        <v>1722</v>
      </c>
    </row>
    <row r="6135" spans="1:19" x14ac:dyDescent="0.4">
      <c r="A6135" s="2" t="str">
        <f t="shared" si="190"/>
        <v>2023|Horowhenua District|13</v>
      </c>
      <c r="B6135" t="s">
        <v>16</v>
      </c>
      <c r="C6135" t="s">
        <v>17</v>
      </c>
      <c r="D6135" t="s">
        <v>18</v>
      </c>
      <c r="E6135" t="s">
        <v>19</v>
      </c>
      <c r="F6135">
        <v>2023</v>
      </c>
      <c r="G6135">
        <v>2023</v>
      </c>
      <c r="H6135">
        <v>42</v>
      </c>
      <c r="I6135" t="s">
        <v>113</v>
      </c>
      <c r="J6135">
        <v>2</v>
      </c>
      <c r="K6135" t="s">
        <v>23</v>
      </c>
      <c r="L6135">
        <v>13</v>
      </c>
      <c r="N6135">
        <v>54</v>
      </c>
      <c r="R6135" s="2">
        <f t="shared" si="191"/>
        <v>50</v>
      </c>
      <c r="S6135" s="2">
        <f>IF(AND(P6135&lt;&gt;"_U",P6135&lt;&gt;"c",J6135&lt;&gt;99,J6135&lt;&gt;9),IFERROR(VLOOKUP(A6135,'TA Total'!$A$2:$N$10000,14,0),"."),".")</f>
        <v>108</v>
      </c>
    </row>
    <row r="6136" spans="1:19" x14ac:dyDescent="0.4">
      <c r="A6136" s="2" t="str">
        <f t="shared" si="190"/>
        <v>2023|Horowhenua District|999</v>
      </c>
      <c r="B6136" t="s">
        <v>16</v>
      </c>
      <c r="C6136" t="s">
        <v>17</v>
      </c>
      <c r="D6136" t="s">
        <v>18</v>
      </c>
      <c r="E6136" t="s">
        <v>19</v>
      </c>
      <c r="F6136">
        <v>2023</v>
      </c>
      <c r="G6136">
        <v>2023</v>
      </c>
      <c r="H6136">
        <v>42</v>
      </c>
      <c r="I6136" t="s">
        <v>113</v>
      </c>
      <c r="J6136">
        <v>2</v>
      </c>
      <c r="K6136" t="s">
        <v>23</v>
      </c>
      <c r="L6136">
        <v>999</v>
      </c>
      <c r="N6136">
        <v>4284</v>
      </c>
      <c r="R6136" s="2">
        <f t="shared" si="191"/>
        <v>32.74</v>
      </c>
      <c r="S6136" s="2">
        <f>IF(AND(P6136&lt;&gt;"_U",P6136&lt;&gt;"c",J6136&lt;&gt;99,J6136&lt;&gt;9),IFERROR(VLOOKUP(A6136,'TA Total'!$A$2:$N$10000,14,0),"."),".")</f>
        <v>13086</v>
      </c>
    </row>
    <row r="6137" spans="1:19" x14ac:dyDescent="0.4">
      <c r="A6137" s="2" t="str">
        <f t="shared" si="190"/>
        <v>2023|Horowhenua District|10</v>
      </c>
      <c r="B6137" t="s">
        <v>16</v>
      </c>
      <c r="C6137" t="s">
        <v>17</v>
      </c>
      <c r="D6137" t="s">
        <v>18</v>
      </c>
      <c r="E6137" t="s">
        <v>19</v>
      </c>
      <c r="F6137">
        <v>2023</v>
      </c>
      <c r="G6137">
        <v>2023</v>
      </c>
      <c r="H6137">
        <v>42</v>
      </c>
      <c r="I6137" t="s">
        <v>113</v>
      </c>
      <c r="J6137">
        <v>3</v>
      </c>
      <c r="K6137" t="s">
        <v>24</v>
      </c>
      <c r="L6137">
        <v>10</v>
      </c>
      <c r="N6137">
        <v>0</v>
      </c>
      <c r="R6137" s="2">
        <f t="shared" si="191"/>
        <v>0</v>
      </c>
      <c r="S6137" s="2">
        <f>IF(AND(P6137&lt;&gt;"_U",P6137&lt;&gt;"c",J6137&lt;&gt;99,J6137&lt;&gt;9),IFERROR(VLOOKUP(A6137,'TA Total'!$A$2:$N$10000,14,0),"."),".")</f>
        <v>9</v>
      </c>
    </row>
    <row r="6138" spans="1:19" x14ac:dyDescent="0.4">
      <c r="A6138" s="2" t="str">
        <f t="shared" si="190"/>
        <v>2023|Horowhenua District|11</v>
      </c>
      <c r="B6138" t="s">
        <v>16</v>
      </c>
      <c r="C6138" t="s">
        <v>17</v>
      </c>
      <c r="D6138" t="s">
        <v>18</v>
      </c>
      <c r="E6138" t="s">
        <v>19</v>
      </c>
      <c r="F6138">
        <v>2023</v>
      </c>
      <c r="G6138">
        <v>2023</v>
      </c>
      <c r="H6138">
        <v>42</v>
      </c>
      <c r="I6138" t="s">
        <v>113</v>
      </c>
      <c r="J6138">
        <v>3</v>
      </c>
      <c r="K6138" t="s">
        <v>24</v>
      </c>
      <c r="L6138">
        <v>11</v>
      </c>
      <c r="N6138">
        <v>1254</v>
      </c>
      <c r="R6138" s="2">
        <f t="shared" si="191"/>
        <v>11.15</v>
      </c>
      <c r="S6138" s="2">
        <f>IF(AND(P6138&lt;&gt;"_U",P6138&lt;&gt;"c",J6138&lt;&gt;99,J6138&lt;&gt;9),IFERROR(VLOOKUP(A6138,'TA Total'!$A$2:$N$10000,14,0),"."),".")</f>
        <v>11247</v>
      </c>
    </row>
    <row r="6139" spans="1:19" x14ac:dyDescent="0.4">
      <c r="A6139" s="2" t="str">
        <f t="shared" si="190"/>
        <v>2023|Horowhenua District|12</v>
      </c>
      <c r="B6139" t="s">
        <v>16</v>
      </c>
      <c r="C6139" t="s">
        <v>17</v>
      </c>
      <c r="D6139" t="s">
        <v>18</v>
      </c>
      <c r="E6139" t="s">
        <v>19</v>
      </c>
      <c r="F6139">
        <v>2023</v>
      </c>
      <c r="G6139">
        <v>2023</v>
      </c>
      <c r="H6139">
        <v>42</v>
      </c>
      <c r="I6139" t="s">
        <v>113</v>
      </c>
      <c r="J6139">
        <v>3</v>
      </c>
      <c r="K6139" t="s">
        <v>24</v>
      </c>
      <c r="L6139">
        <v>12</v>
      </c>
      <c r="N6139">
        <v>102</v>
      </c>
      <c r="R6139" s="2">
        <f t="shared" si="191"/>
        <v>5.92</v>
      </c>
      <c r="S6139" s="2">
        <f>IF(AND(P6139&lt;&gt;"_U",P6139&lt;&gt;"c",J6139&lt;&gt;99,J6139&lt;&gt;9),IFERROR(VLOOKUP(A6139,'TA Total'!$A$2:$N$10000,14,0),"."),".")</f>
        <v>1722</v>
      </c>
    </row>
    <row r="6140" spans="1:19" x14ac:dyDescent="0.4">
      <c r="A6140" s="2" t="str">
        <f t="shared" si="190"/>
        <v>2023|Horowhenua District|13</v>
      </c>
      <c r="B6140" t="s">
        <v>16</v>
      </c>
      <c r="C6140" t="s">
        <v>17</v>
      </c>
      <c r="D6140" t="s">
        <v>18</v>
      </c>
      <c r="E6140" t="s">
        <v>19</v>
      </c>
      <c r="F6140">
        <v>2023</v>
      </c>
      <c r="G6140">
        <v>2023</v>
      </c>
      <c r="H6140">
        <v>42</v>
      </c>
      <c r="I6140" t="s">
        <v>113</v>
      </c>
      <c r="J6140">
        <v>3</v>
      </c>
      <c r="K6140" t="s">
        <v>24</v>
      </c>
      <c r="L6140">
        <v>13</v>
      </c>
      <c r="N6140">
        <v>33</v>
      </c>
      <c r="R6140" s="2">
        <f t="shared" si="191"/>
        <v>30.56</v>
      </c>
      <c r="S6140" s="2">
        <f>IF(AND(P6140&lt;&gt;"_U",P6140&lt;&gt;"c",J6140&lt;&gt;99,J6140&lt;&gt;9),IFERROR(VLOOKUP(A6140,'TA Total'!$A$2:$N$10000,14,0),"."),".")</f>
        <v>108</v>
      </c>
    </row>
    <row r="6141" spans="1:19" x14ac:dyDescent="0.4">
      <c r="A6141" s="2" t="str">
        <f t="shared" si="190"/>
        <v>2023|Horowhenua District|999</v>
      </c>
      <c r="B6141" t="s">
        <v>16</v>
      </c>
      <c r="C6141" t="s">
        <v>17</v>
      </c>
      <c r="D6141" t="s">
        <v>18</v>
      </c>
      <c r="E6141" t="s">
        <v>19</v>
      </c>
      <c r="F6141">
        <v>2023</v>
      </c>
      <c r="G6141">
        <v>2023</v>
      </c>
      <c r="H6141">
        <v>42</v>
      </c>
      <c r="I6141" t="s">
        <v>113</v>
      </c>
      <c r="J6141">
        <v>3</v>
      </c>
      <c r="K6141" t="s">
        <v>24</v>
      </c>
      <c r="L6141">
        <v>999</v>
      </c>
      <c r="N6141">
        <v>1389</v>
      </c>
      <c r="R6141" s="2">
        <f t="shared" si="191"/>
        <v>10.61</v>
      </c>
      <c r="S6141" s="2">
        <f>IF(AND(P6141&lt;&gt;"_U",P6141&lt;&gt;"c",J6141&lt;&gt;99,J6141&lt;&gt;9),IFERROR(VLOOKUP(A6141,'TA Total'!$A$2:$N$10000,14,0),"."),".")</f>
        <v>13086</v>
      </c>
    </row>
    <row r="6142" spans="1:19" x14ac:dyDescent="0.4">
      <c r="A6142" s="2" t="str">
        <f t="shared" si="190"/>
        <v>2023|Horowhenua District|10</v>
      </c>
      <c r="B6142" t="s">
        <v>16</v>
      </c>
      <c r="C6142" t="s">
        <v>17</v>
      </c>
      <c r="D6142" t="s">
        <v>18</v>
      </c>
      <c r="E6142" t="s">
        <v>19</v>
      </c>
      <c r="F6142">
        <v>2023</v>
      </c>
      <c r="G6142">
        <v>2023</v>
      </c>
      <c r="H6142">
        <v>42</v>
      </c>
      <c r="I6142" t="s">
        <v>113</v>
      </c>
      <c r="J6142">
        <v>4</v>
      </c>
      <c r="K6142" t="s">
        <v>25</v>
      </c>
      <c r="L6142">
        <v>10</v>
      </c>
      <c r="N6142">
        <v>3</v>
      </c>
      <c r="R6142" s="2">
        <f t="shared" si="191"/>
        <v>33.33</v>
      </c>
      <c r="S6142" s="2">
        <f>IF(AND(P6142&lt;&gt;"_U",P6142&lt;&gt;"c",J6142&lt;&gt;99,J6142&lt;&gt;9),IFERROR(VLOOKUP(A6142,'TA Total'!$A$2:$N$10000,14,0),"."),".")</f>
        <v>9</v>
      </c>
    </row>
    <row r="6143" spans="1:19" x14ac:dyDescent="0.4">
      <c r="A6143" s="2" t="str">
        <f t="shared" si="190"/>
        <v>2023|Horowhenua District|11</v>
      </c>
      <c r="B6143" t="s">
        <v>16</v>
      </c>
      <c r="C6143" t="s">
        <v>17</v>
      </c>
      <c r="D6143" t="s">
        <v>18</v>
      </c>
      <c r="E6143" t="s">
        <v>19</v>
      </c>
      <c r="F6143">
        <v>2023</v>
      </c>
      <c r="G6143">
        <v>2023</v>
      </c>
      <c r="H6143">
        <v>42</v>
      </c>
      <c r="I6143" t="s">
        <v>113</v>
      </c>
      <c r="J6143">
        <v>4</v>
      </c>
      <c r="K6143" t="s">
        <v>25</v>
      </c>
      <c r="L6143">
        <v>11</v>
      </c>
      <c r="N6143">
        <v>327</v>
      </c>
      <c r="R6143" s="2">
        <f t="shared" si="191"/>
        <v>2.91</v>
      </c>
      <c r="S6143" s="2">
        <f>IF(AND(P6143&lt;&gt;"_U",P6143&lt;&gt;"c",J6143&lt;&gt;99,J6143&lt;&gt;9),IFERROR(VLOOKUP(A6143,'TA Total'!$A$2:$N$10000,14,0),"."),".")</f>
        <v>11247</v>
      </c>
    </row>
    <row r="6144" spans="1:19" x14ac:dyDescent="0.4">
      <c r="A6144" s="2" t="str">
        <f t="shared" si="190"/>
        <v>2023|Horowhenua District|12</v>
      </c>
      <c r="B6144" t="s">
        <v>16</v>
      </c>
      <c r="C6144" t="s">
        <v>17</v>
      </c>
      <c r="D6144" t="s">
        <v>18</v>
      </c>
      <c r="E6144" t="s">
        <v>19</v>
      </c>
      <c r="F6144">
        <v>2023</v>
      </c>
      <c r="G6144">
        <v>2023</v>
      </c>
      <c r="H6144">
        <v>42</v>
      </c>
      <c r="I6144" t="s">
        <v>113</v>
      </c>
      <c r="J6144">
        <v>4</v>
      </c>
      <c r="K6144" t="s">
        <v>25</v>
      </c>
      <c r="L6144">
        <v>12</v>
      </c>
      <c r="N6144">
        <v>39</v>
      </c>
      <c r="R6144" s="2">
        <f t="shared" si="191"/>
        <v>2.2599999999999998</v>
      </c>
      <c r="S6144" s="2">
        <f>IF(AND(P6144&lt;&gt;"_U",P6144&lt;&gt;"c",J6144&lt;&gt;99,J6144&lt;&gt;9),IFERROR(VLOOKUP(A6144,'TA Total'!$A$2:$N$10000,14,0),"."),".")</f>
        <v>1722</v>
      </c>
    </row>
    <row r="6145" spans="1:19" x14ac:dyDescent="0.4">
      <c r="A6145" s="2" t="str">
        <f t="shared" si="190"/>
        <v>2023|Horowhenua District|13</v>
      </c>
      <c r="B6145" t="s">
        <v>16</v>
      </c>
      <c r="C6145" t="s">
        <v>17</v>
      </c>
      <c r="D6145" t="s">
        <v>18</v>
      </c>
      <c r="E6145" t="s">
        <v>19</v>
      </c>
      <c r="F6145">
        <v>2023</v>
      </c>
      <c r="G6145">
        <v>2023</v>
      </c>
      <c r="H6145">
        <v>42</v>
      </c>
      <c r="I6145" t="s">
        <v>113</v>
      </c>
      <c r="J6145">
        <v>4</v>
      </c>
      <c r="K6145" t="s">
        <v>25</v>
      </c>
      <c r="L6145">
        <v>13</v>
      </c>
      <c r="N6145">
        <v>9</v>
      </c>
      <c r="R6145" s="2">
        <f t="shared" si="191"/>
        <v>8.33</v>
      </c>
      <c r="S6145" s="2">
        <f>IF(AND(P6145&lt;&gt;"_U",P6145&lt;&gt;"c",J6145&lt;&gt;99,J6145&lt;&gt;9),IFERROR(VLOOKUP(A6145,'TA Total'!$A$2:$N$10000,14,0),"."),".")</f>
        <v>108</v>
      </c>
    </row>
    <row r="6146" spans="1:19" x14ac:dyDescent="0.4">
      <c r="A6146" s="2" t="str">
        <f t="shared" si="190"/>
        <v>2023|Horowhenua District|999</v>
      </c>
      <c r="B6146" t="s">
        <v>16</v>
      </c>
      <c r="C6146" t="s">
        <v>17</v>
      </c>
      <c r="D6146" t="s">
        <v>18</v>
      </c>
      <c r="E6146" t="s">
        <v>19</v>
      </c>
      <c r="F6146">
        <v>2023</v>
      </c>
      <c r="G6146">
        <v>2023</v>
      </c>
      <c r="H6146">
        <v>42</v>
      </c>
      <c r="I6146" t="s">
        <v>113</v>
      </c>
      <c r="J6146">
        <v>4</v>
      </c>
      <c r="K6146" t="s">
        <v>25</v>
      </c>
      <c r="L6146">
        <v>999</v>
      </c>
      <c r="N6146">
        <v>372</v>
      </c>
      <c r="R6146" s="2">
        <f t="shared" si="191"/>
        <v>2.84</v>
      </c>
      <c r="S6146" s="2">
        <f>IF(AND(P6146&lt;&gt;"_U",P6146&lt;&gt;"c",J6146&lt;&gt;99,J6146&lt;&gt;9),IFERROR(VLOOKUP(A6146,'TA Total'!$A$2:$N$10000,14,0),"."),".")</f>
        <v>13086</v>
      </c>
    </row>
    <row r="6147" spans="1:19" x14ac:dyDescent="0.4">
      <c r="A6147" s="2" t="str">
        <f t="shared" ref="A6147:A6210" si="192">G6147&amp;"|"&amp;I6147&amp;"|"&amp;L6147</f>
        <v>2023|Horowhenua District|10</v>
      </c>
      <c r="B6147" t="s">
        <v>16</v>
      </c>
      <c r="C6147" t="s">
        <v>17</v>
      </c>
      <c r="D6147" t="s">
        <v>18</v>
      </c>
      <c r="E6147" t="s">
        <v>19</v>
      </c>
      <c r="F6147">
        <v>2023</v>
      </c>
      <c r="G6147">
        <v>2023</v>
      </c>
      <c r="H6147">
        <v>42</v>
      </c>
      <c r="I6147" t="s">
        <v>113</v>
      </c>
      <c r="J6147">
        <v>5</v>
      </c>
      <c r="K6147" t="s">
        <v>26</v>
      </c>
      <c r="L6147">
        <v>10</v>
      </c>
      <c r="N6147">
        <v>6</v>
      </c>
      <c r="R6147" s="2">
        <f t="shared" ref="R6147:R6210" si="193">IF(P6147&lt;&gt;"_U",IFERROR((ROUND(N6147/S6147*100,2)),"."),".")</f>
        <v>66.67</v>
      </c>
      <c r="S6147" s="2">
        <f>IF(AND(P6147&lt;&gt;"_U",P6147&lt;&gt;"c",J6147&lt;&gt;99,J6147&lt;&gt;9),IFERROR(VLOOKUP(A6147,'TA Total'!$A$2:$N$10000,14,0),"."),".")</f>
        <v>9</v>
      </c>
    </row>
    <row r="6148" spans="1:19" x14ac:dyDescent="0.4">
      <c r="A6148" s="2" t="str">
        <f t="shared" si="192"/>
        <v>2023|Horowhenua District|11</v>
      </c>
      <c r="B6148" t="s">
        <v>16</v>
      </c>
      <c r="C6148" t="s">
        <v>17</v>
      </c>
      <c r="D6148" t="s">
        <v>18</v>
      </c>
      <c r="E6148" t="s">
        <v>19</v>
      </c>
      <c r="F6148">
        <v>2023</v>
      </c>
      <c r="G6148">
        <v>2023</v>
      </c>
      <c r="H6148">
        <v>42</v>
      </c>
      <c r="I6148" t="s">
        <v>113</v>
      </c>
      <c r="J6148">
        <v>5</v>
      </c>
      <c r="K6148" t="s">
        <v>26</v>
      </c>
      <c r="L6148">
        <v>11</v>
      </c>
      <c r="N6148">
        <v>5826</v>
      </c>
      <c r="R6148" s="2">
        <f t="shared" si="193"/>
        <v>51.8</v>
      </c>
      <c r="S6148" s="2">
        <f>IF(AND(P6148&lt;&gt;"_U",P6148&lt;&gt;"c",J6148&lt;&gt;99,J6148&lt;&gt;9),IFERROR(VLOOKUP(A6148,'TA Total'!$A$2:$N$10000,14,0),"."),".")</f>
        <v>11247</v>
      </c>
    </row>
    <row r="6149" spans="1:19" x14ac:dyDescent="0.4">
      <c r="A6149" s="2" t="str">
        <f t="shared" si="192"/>
        <v>2023|Horowhenua District|12</v>
      </c>
      <c r="B6149" t="s">
        <v>16</v>
      </c>
      <c r="C6149" t="s">
        <v>17</v>
      </c>
      <c r="D6149" t="s">
        <v>18</v>
      </c>
      <c r="E6149" t="s">
        <v>19</v>
      </c>
      <c r="F6149">
        <v>2023</v>
      </c>
      <c r="G6149">
        <v>2023</v>
      </c>
      <c r="H6149">
        <v>42</v>
      </c>
      <c r="I6149" t="s">
        <v>113</v>
      </c>
      <c r="J6149">
        <v>5</v>
      </c>
      <c r="K6149" t="s">
        <v>26</v>
      </c>
      <c r="L6149">
        <v>12</v>
      </c>
      <c r="N6149">
        <v>144</v>
      </c>
      <c r="R6149" s="2">
        <f t="shared" si="193"/>
        <v>8.36</v>
      </c>
      <c r="S6149" s="2">
        <f>IF(AND(P6149&lt;&gt;"_U",P6149&lt;&gt;"c",J6149&lt;&gt;99,J6149&lt;&gt;9),IFERROR(VLOOKUP(A6149,'TA Total'!$A$2:$N$10000,14,0),"."),".")</f>
        <v>1722</v>
      </c>
    </row>
    <row r="6150" spans="1:19" x14ac:dyDescent="0.4">
      <c r="A6150" s="2" t="str">
        <f t="shared" si="192"/>
        <v>2023|Horowhenua District|13</v>
      </c>
      <c r="B6150" t="s">
        <v>16</v>
      </c>
      <c r="C6150" t="s">
        <v>17</v>
      </c>
      <c r="D6150" t="s">
        <v>18</v>
      </c>
      <c r="E6150" t="s">
        <v>19</v>
      </c>
      <c r="F6150">
        <v>2023</v>
      </c>
      <c r="G6150">
        <v>2023</v>
      </c>
      <c r="H6150">
        <v>42</v>
      </c>
      <c r="I6150" t="s">
        <v>113</v>
      </c>
      <c r="J6150">
        <v>5</v>
      </c>
      <c r="K6150" t="s">
        <v>26</v>
      </c>
      <c r="L6150">
        <v>13</v>
      </c>
      <c r="N6150">
        <v>18</v>
      </c>
      <c r="R6150" s="2">
        <f t="shared" si="193"/>
        <v>16.670000000000002</v>
      </c>
      <c r="S6150" s="2">
        <f>IF(AND(P6150&lt;&gt;"_U",P6150&lt;&gt;"c",J6150&lt;&gt;99,J6150&lt;&gt;9),IFERROR(VLOOKUP(A6150,'TA Total'!$A$2:$N$10000,14,0),"."),".")</f>
        <v>108</v>
      </c>
    </row>
    <row r="6151" spans="1:19" x14ac:dyDescent="0.4">
      <c r="A6151" s="2" t="str">
        <f t="shared" si="192"/>
        <v>2023|Horowhenua District|999</v>
      </c>
      <c r="B6151" t="s">
        <v>16</v>
      </c>
      <c r="C6151" t="s">
        <v>17</v>
      </c>
      <c r="D6151" t="s">
        <v>18</v>
      </c>
      <c r="E6151" t="s">
        <v>19</v>
      </c>
      <c r="F6151">
        <v>2023</v>
      </c>
      <c r="G6151">
        <v>2023</v>
      </c>
      <c r="H6151">
        <v>42</v>
      </c>
      <c r="I6151" t="s">
        <v>113</v>
      </c>
      <c r="J6151">
        <v>5</v>
      </c>
      <c r="K6151" t="s">
        <v>26</v>
      </c>
      <c r="L6151">
        <v>999</v>
      </c>
      <c r="N6151">
        <v>5994</v>
      </c>
      <c r="R6151" s="2">
        <f t="shared" si="193"/>
        <v>45.8</v>
      </c>
      <c r="S6151" s="2">
        <f>IF(AND(P6151&lt;&gt;"_U",P6151&lt;&gt;"c",J6151&lt;&gt;99,J6151&lt;&gt;9),IFERROR(VLOOKUP(A6151,'TA Total'!$A$2:$N$10000,14,0),"."),".")</f>
        <v>13086</v>
      </c>
    </row>
    <row r="6152" spans="1:19" x14ac:dyDescent="0.4">
      <c r="A6152" s="2" t="str">
        <f t="shared" si="192"/>
        <v>2023|Horowhenua District|10</v>
      </c>
      <c r="B6152" t="s">
        <v>16</v>
      </c>
      <c r="C6152" t="s">
        <v>17</v>
      </c>
      <c r="D6152" t="s">
        <v>18</v>
      </c>
      <c r="E6152" t="s">
        <v>19</v>
      </c>
      <c r="F6152">
        <v>2023</v>
      </c>
      <c r="G6152">
        <v>2023</v>
      </c>
      <c r="H6152">
        <v>42</v>
      </c>
      <c r="I6152" t="s">
        <v>113</v>
      </c>
      <c r="J6152">
        <v>6</v>
      </c>
      <c r="K6152" t="s">
        <v>27</v>
      </c>
      <c r="L6152">
        <v>10</v>
      </c>
      <c r="N6152">
        <v>0</v>
      </c>
      <c r="R6152" s="2">
        <f t="shared" si="193"/>
        <v>0</v>
      </c>
      <c r="S6152" s="2">
        <f>IF(AND(P6152&lt;&gt;"_U",P6152&lt;&gt;"c",J6152&lt;&gt;99,J6152&lt;&gt;9),IFERROR(VLOOKUP(A6152,'TA Total'!$A$2:$N$10000,14,0),"."),".")</f>
        <v>9</v>
      </c>
    </row>
    <row r="6153" spans="1:19" x14ac:dyDescent="0.4">
      <c r="A6153" s="2" t="str">
        <f t="shared" si="192"/>
        <v>2023|Horowhenua District|11</v>
      </c>
      <c r="B6153" t="s">
        <v>16</v>
      </c>
      <c r="C6153" t="s">
        <v>17</v>
      </c>
      <c r="D6153" t="s">
        <v>18</v>
      </c>
      <c r="E6153" t="s">
        <v>19</v>
      </c>
      <c r="F6153">
        <v>2023</v>
      </c>
      <c r="G6153">
        <v>2023</v>
      </c>
      <c r="H6153">
        <v>42</v>
      </c>
      <c r="I6153" t="s">
        <v>113</v>
      </c>
      <c r="J6153">
        <v>6</v>
      </c>
      <c r="K6153" t="s">
        <v>27</v>
      </c>
      <c r="L6153">
        <v>11</v>
      </c>
      <c r="N6153">
        <v>84</v>
      </c>
      <c r="R6153" s="2">
        <f t="shared" si="193"/>
        <v>0.75</v>
      </c>
      <c r="S6153" s="2">
        <f>IF(AND(P6153&lt;&gt;"_U",P6153&lt;&gt;"c",J6153&lt;&gt;99,J6153&lt;&gt;9),IFERROR(VLOOKUP(A6153,'TA Total'!$A$2:$N$10000,14,0),"."),".")</f>
        <v>11247</v>
      </c>
    </row>
    <row r="6154" spans="1:19" x14ac:dyDescent="0.4">
      <c r="A6154" s="2" t="str">
        <f t="shared" si="192"/>
        <v>2023|Horowhenua District|12</v>
      </c>
      <c r="B6154" t="s">
        <v>16</v>
      </c>
      <c r="C6154" t="s">
        <v>17</v>
      </c>
      <c r="D6154" t="s">
        <v>18</v>
      </c>
      <c r="E6154" t="s">
        <v>19</v>
      </c>
      <c r="F6154">
        <v>2023</v>
      </c>
      <c r="G6154">
        <v>2023</v>
      </c>
      <c r="H6154">
        <v>42</v>
      </c>
      <c r="I6154" t="s">
        <v>113</v>
      </c>
      <c r="J6154">
        <v>6</v>
      </c>
      <c r="K6154" t="s">
        <v>27</v>
      </c>
      <c r="L6154">
        <v>12</v>
      </c>
      <c r="N6154">
        <v>6</v>
      </c>
      <c r="R6154" s="2">
        <f t="shared" si="193"/>
        <v>0.35</v>
      </c>
      <c r="S6154" s="2">
        <f>IF(AND(P6154&lt;&gt;"_U",P6154&lt;&gt;"c",J6154&lt;&gt;99,J6154&lt;&gt;9),IFERROR(VLOOKUP(A6154,'TA Total'!$A$2:$N$10000,14,0),"."),".")</f>
        <v>1722</v>
      </c>
    </row>
    <row r="6155" spans="1:19" x14ac:dyDescent="0.4">
      <c r="A6155" s="2" t="str">
        <f t="shared" si="192"/>
        <v>2023|Horowhenua District|13</v>
      </c>
      <c r="B6155" t="s">
        <v>16</v>
      </c>
      <c r="C6155" t="s">
        <v>17</v>
      </c>
      <c r="D6155" t="s">
        <v>18</v>
      </c>
      <c r="E6155" t="s">
        <v>19</v>
      </c>
      <c r="F6155">
        <v>2023</v>
      </c>
      <c r="G6155">
        <v>2023</v>
      </c>
      <c r="H6155">
        <v>42</v>
      </c>
      <c r="I6155" t="s">
        <v>113</v>
      </c>
      <c r="J6155">
        <v>6</v>
      </c>
      <c r="K6155" t="s">
        <v>27</v>
      </c>
      <c r="L6155">
        <v>13</v>
      </c>
      <c r="N6155">
        <v>3</v>
      </c>
      <c r="R6155" s="2">
        <f t="shared" si="193"/>
        <v>2.78</v>
      </c>
      <c r="S6155" s="2">
        <f>IF(AND(P6155&lt;&gt;"_U",P6155&lt;&gt;"c",J6155&lt;&gt;99,J6155&lt;&gt;9),IFERROR(VLOOKUP(A6155,'TA Total'!$A$2:$N$10000,14,0),"."),".")</f>
        <v>108</v>
      </c>
    </row>
    <row r="6156" spans="1:19" x14ac:dyDescent="0.4">
      <c r="A6156" s="2" t="str">
        <f t="shared" si="192"/>
        <v>2023|Horowhenua District|999</v>
      </c>
      <c r="B6156" t="s">
        <v>16</v>
      </c>
      <c r="C6156" t="s">
        <v>17</v>
      </c>
      <c r="D6156" t="s">
        <v>18</v>
      </c>
      <c r="E6156" t="s">
        <v>19</v>
      </c>
      <c r="F6156">
        <v>2023</v>
      </c>
      <c r="G6156">
        <v>2023</v>
      </c>
      <c r="H6156">
        <v>42</v>
      </c>
      <c r="I6156" t="s">
        <v>113</v>
      </c>
      <c r="J6156">
        <v>6</v>
      </c>
      <c r="K6156" t="s">
        <v>27</v>
      </c>
      <c r="L6156">
        <v>999</v>
      </c>
      <c r="N6156">
        <v>90</v>
      </c>
      <c r="R6156" s="2">
        <f t="shared" si="193"/>
        <v>0.69</v>
      </c>
      <c r="S6156" s="2">
        <f>IF(AND(P6156&lt;&gt;"_U",P6156&lt;&gt;"c",J6156&lt;&gt;99,J6156&lt;&gt;9),IFERROR(VLOOKUP(A6156,'TA Total'!$A$2:$N$10000,14,0),"."),".")</f>
        <v>13086</v>
      </c>
    </row>
    <row r="6157" spans="1:19" x14ac:dyDescent="0.4">
      <c r="A6157" s="2" t="str">
        <f t="shared" si="192"/>
        <v>2023|Horowhenua District|10</v>
      </c>
      <c r="B6157" t="s">
        <v>16</v>
      </c>
      <c r="C6157" t="s">
        <v>17</v>
      </c>
      <c r="D6157" t="s">
        <v>18</v>
      </c>
      <c r="E6157" t="s">
        <v>19</v>
      </c>
      <c r="F6157">
        <v>2023</v>
      </c>
      <c r="G6157">
        <v>2023</v>
      </c>
      <c r="H6157">
        <v>42</v>
      </c>
      <c r="I6157" t="s">
        <v>113</v>
      </c>
      <c r="J6157">
        <v>7</v>
      </c>
      <c r="K6157" t="s">
        <v>28</v>
      </c>
      <c r="L6157">
        <v>10</v>
      </c>
      <c r="N6157">
        <v>0</v>
      </c>
      <c r="R6157" s="2">
        <f t="shared" si="193"/>
        <v>0</v>
      </c>
      <c r="S6157" s="2">
        <f>IF(AND(P6157&lt;&gt;"_U",P6157&lt;&gt;"c",J6157&lt;&gt;99,J6157&lt;&gt;9),IFERROR(VLOOKUP(A6157,'TA Total'!$A$2:$N$10000,14,0),"."),".")</f>
        <v>9</v>
      </c>
    </row>
    <row r="6158" spans="1:19" x14ac:dyDescent="0.4">
      <c r="A6158" s="2" t="str">
        <f t="shared" si="192"/>
        <v>2023|Horowhenua District|11</v>
      </c>
      <c r="B6158" t="s">
        <v>16</v>
      </c>
      <c r="C6158" t="s">
        <v>17</v>
      </c>
      <c r="D6158" t="s">
        <v>18</v>
      </c>
      <c r="E6158" t="s">
        <v>19</v>
      </c>
      <c r="F6158">
        <v>2023</v>
      </c>
      <c r="G6158">
        <v>2023</v>
      </c>
      <c r="H6158">
        <v>42</v>
      </c>
      <c r="I6158" t="s">
        <v>113</v>
      </c>
      <c r="J6158">
        <v>7</v>
      </c>
      <c r="K6158" t="s">
        <v>28</v>
      </c>
      <c r="L6158">
        <v>11</v>
      </c>
      <c r="N6158">
        <v>27</v>
      </c>
      <c r="R6158" s="2">
        <f t="shared" si="193"/>
        <v>0.24</v>
      </c>
      <c r="S6158" s="2">
        <f>IF(AND(P6158&lt;&gt;"_U",P6158&lt;&gt;"c",J6158&lt;&gt;99,J6158&lt;&gt;9),IFERROR(VLOOKUP(A6158,'TA Total'!$A$2:$N$10000,14,0),"."),".")</f>
        <v>11247</v>
      </c>
    </row>
    <row r="6159" spans="1:19" x14ac:dyDescent="0.4">
      <c r="A6159" s="2" t="str">
        <f t="shared" si="192"/>
        <v>2023|Horowhenua District|12</v>
      </c>
      <c r="B6159" t="s">
        <v>16</v>
      </c>
      <c r="C6159" t="s">
        <v>17</v>
      </c>
      <c r="D6159" t="s">
        <v>18</v>
      </c>
      <c r="E6159" t="s">
        <v>19</v>
      </c>
      <c r="F6159">
        <v>2023</v>
      </c>
      <c r="G6159">
        <v>2023</v>
      </c>
      <c r="H6159">
        <v>42</v>
      </c>
      <c r="I6159" t="s">
        <v>113</v>
      </c>
      <c r="J6159">
        <v>7</v>
      </c>
      <c r="K6159" t="s">
        <v>28</v>
      </c>
      <c r="L6159">
        <v>12</v>
      </c>
      <c r="N6159">
        <v>3</v>
      </c>
      <c r="R6159" s="2">
        <f t="shared" si="193"/>
        <v>0.17</v>
      </c>
      <c r="S6159" s="2">
        <f>IF(AND(P6159&lt;&gt;"_U",P6159&lt;&gt;"c",J6159&lt;&gt;99,J6159&lt;&gt;9),IFERROR(VLOOKUP(A6159,'TA Total'!$A$2:$N$10000,14,0),"."),".")</f>
        <v>1722</v>
      </c>
    </row>
    <row r="6160" spans="1:19" x14ac:dyDescent="0.4">
      <c r="A6160" s="2" t="str">
        <f t="shared" si="192"/>
        <v>2023|Horowhenua District|13</v>
      </c>
      <c r="B6160" t="s">
        <v>16</v>
      </c>
      <c r="C6160" t="s">
        <v>17</v>
      </c>
      <c r="D6160" t="s">
        <v>18</v>
      </c>
      <c r="E6160" t="s">
        <v>19</v>
      </c>
      <c r="F6160">
        <v>2023</v>
      </c>
      <c r="G6160">
        <v>2023</v>
      </c>
      <c r="H6160">
        <v>42</v>
      </c>
      <c r="I6160" t="s">
        <v>113</v>
      </c>
      <c r="J6160">
        <v>7</v>
      </c>
      <c r="K6160" t="s">
        <v>28</v>
      </c>
      <c r="L6160">
        <v>13</v>
      </c>
      <c r="N6160">
        <v>3</v>
      </c>
      <c r="R6160" s="2">
        <f t="shared" si="193"/>
        <v>2.78</v>
      </c>
      <c r="S6160" s="2">
        <f>IF(AND(P6160&lt;&gt;"_U",P6160&lt;&gt;"c",J6160&lt;&gt;99,J6160&lt;&gt;9),IFERROR(VLOOKUP(A6160,'TA Total'!$A$2:$N$10000,14,0),"."),".")</f>
        <v>108</v>
      </c>
    </row>
    <row r="6161" spans="1:19" x14ac:dyDescent="0.4">
      <c r="A6161" s="2" t="str">
        <f t="shared" si="192"/>
        <v>2023|Horowhenua District|999</v>
      </c>
      <c r="B6161" t="s">
        <v>16</v>
      </c>
      <c r="C6161" t="s">
        <v>17</v>
      </c>
      <c r="D6161" t="s">
        <v>18</v>
      </c>
      <c r="E6161" t="s">
        <v>19</v>
      </c>
      <c r="F6161">
        <v>2023</v>
      </c>
      <c r="G6161">
        <v>2023</v>
      </c>
      <c r="H6161">
        <v>42</v>
      </c>
      <c r="I6161" t="s">
        <v>113</v>
      </c>
      <c r="J6161">
        <v>7</v>
      </c>
      <c r="K6161" t="s">
        <v>28</v>
      </c>
      <c r="L6161">
        <v>999</v>
      </c>
      <c r="N6161">
        <v>33</v>
      </c>
      <c r="R6161" s="2">
        <f t="shared" si="193"/>
        <v>0.25</v>
      </c>
      <c r="S6161" s="2">
        <f>IF(AND(P6161&lt;&gt;"_U",P6161&lt;&gt;"c",J6161&lt;&gt;99,J6161&lt;&gt;9),IFERROR(VLOOKUP(A6161,'TA Total'!$A$2:$N$10000,14,0),"."),".")</f>
        <v>13086</v>
      </c>
    </row>
    <row r="6162" spans="1:19" x14ac:dyDescent="0.4">
      <c r="A6162" s="2" t="str">
        <f t="shared" si="192"/>
        <v>2023|Horowhenua District|10</v>
      </c>
      <c r="B6162" t="s">
        <v>16</v>
      </c>
      <c r="C6162" t="s">
        <v>17</v>
      </c>
      <c r="D6162" t="s">
        <v>18</v>
      </c>
      <c r="E6162" t="s">
        <v>19</v>
      </c>
      <c r="F6162">
        <v>2023</v>
      </c>
      <c r="G6162">
        <v>2023</v>
      </c>
      <c r="H6162">
        <v>42</v>
      </c>
      <c r="I6162" t="s">
        <v>113</v>
      </c>
      <c r="J6162">
        <v>77</v>
      </c>
      <c r="K6162" t="s">
        <v>29</v>
      </c>
      <c r="L6162">
        <v>10</v>
      </c>
      <c r="N6162">
        <v>9</v>
      </c>
      <c r="R6162" s="2">
        <f t="shared" si="193"/>
        <v>100</v>
      </c>
      <c r="S6162" s="2">
        <f>IF(AND(P6162&lt;&gt;"_U",P6162&lt;&gt;"c",J6162&lt;&gt;99,J6162&lt;&gt;9),IFERROR(VLOOKUP(A6162,'TA Total'!$A$2:$N$10000,14,0),"."),".")</f>
        <v>9</v>
      </c>
    </row>
    <row r="6163" spans="1:19" x14ac:dyDescent="0.4">
      <c r="A6163" s="2" t="str">
        <f t="shared" si="192"/>
        <v>2023|Horowhenua District|11</v>
      </c>
      <c r="B6163" t="s">
        <v>16</v>
      </c>
      <c r="C6163" t="s">
        <v>17</v>
      </c>
      <c r="D6163" t="s">
        <v>18</v>
      </c>
      <c r="E6163" t="s">
        <v>19</v>
      </c>
      <c r="F6163">
        <v>2023</v>
      </c>
      <c r="G6163">
        <v>2023</v>
      </c>
      <c r="H6163">
        <v>42</v>
      </c>
      <c r="I6163" t="s">
        <v>113</v>
      </c>
      <c r="J6163">
        <v>77</v>
      </c>
      <c r="K6163" t="s">
        <v>29</v>
      </c>
      <c r="L6163">
        <v>11</v>
      </c>
      <c r="N6163">
        <v>11247</v>
      </c>
      <c r="R6163" s="2">
        <f t="shared" si="193"/>
        <v>100</v>
      </c>
      <c r="S6163" s="2">
        <f>IF(AND(P6163&lt;&gt;"_U",P6163&lt;&gt;"c",J6163&lt;&gt;99,J6163&lt;&gt;9),IFERROR(VLOOKUP(A6163,'TA Total'!$A$2:$N$10000,14,0),"."),".")</f>
        <v>11247</v>
      </c>
    </row>
    <row r="6164" spans="1:19" x14ac:dyDescent="0.4">
      <c r="A6164" s="2" t="str">
        <f t="shared" si="192"/>
        <v>2023|Horowhenua District|12</v>
      </c>
      <c r="B6164" t="s">
        <v>16</v>
      </c>
      <c r="C6164" t="s">
        <v>17</v>
      </c>
      <c r="D6164" t="s">
        <v>18</v>
      </c>
      <c r="E6164" t="s">
        <v>19</v>
      </c>
      <c r="F6164">
        <v>2023</v>
      </c>
      <c r="G6164">
        <v>2023</v>
      </c>
      <c r="H6164">
        <v>42</v>
      </c>
      <c r="I6164" t="s">
        <v>113</v>
      </c>
      <c r="J6164">
        <v>77</v>
      </c>
      <c r="K6164" t="s">
        <v>29</v>
      </c>
      <c r="L6164">
        <v>12</v>
      </c>
      <c r="N6164">
        <v>1722</v>
      </c>
      <c r="R6164" s="2">
        <f t="shared" si="193"/>
        <v>100</v>
      </c>
      <c r="S6164" s="2">
        <f>IF(AND(P6164&lt;&gt;"_U",P6164&lt;&gt;"c",J6164&lt;&gt;99,J6164&lt;&gt;9),IFERROR(VLOOKUP(A6164,'TA Total'!$A$2:$N$10000,14,0),"."),".")</f>
        <v>1722</v>
      </c>
    </row>
    <row r="6165" spans="1:19" x14ac:dyDescent="0.4">
      <c r="A6165" s="2" t="str">
        <f t="shared" si="192"/>
        <v>2023|Horowhenua District|13</v>
      </c>
      <c r="B6165" t="s">
        <v>16</v>
      </c>
      <c r="C6165" t="s">
        <v>17</v>
      </c>
      <c r="D6165" t="s">
        <v>18</v>
      </c>
      <c r="E6165" t="s">
        <v>19</v>
      </c>
      <c r="F6165">
        <v>2023</v>
      </c>
      <c r="G6165">
        <v>2023</v>
      </c>
      <c r="H6165">
        <v>42</v>
      </c>
      <c r="I6165" t="s">
        <v>113</v>
      </c>
      <c r="J6165">
        <v>77</v>
      </c>
      <c r="K6165" t="s">
        <v>29</v>
      </c>
      <c r="L6165">
        <v>13</v>
      </c>
      <c r="N6165">
        <v>108</v>
      </c>
      <c r="R6165" s="2">
        <f t="shared" si="193"/>
        <v>100</v>
      </c>
      <c r="S6165" s="2">
        <f>IF(AND(P6165&lt;&gt;"_U",P6165&lt;&gt;"c",J6165&lt;&gt;99,J6165&lt;&gt;9),IFERROR(VLOOKUP(A6165,'TA Total'!$A$2:$N$10000,14,0),"."),".")</f>
        <v>108</v>
      </c>
    </row>
    <row r="6166" spans="1:19" x14ac:dyDescent="0.4">
      <c r="A6166" s="2" t="str">
        <f t="shared" si="192"/>
        <v>2023|Horowhenua District|999</v>
      </c>
      <c r="B6166" t="s">
        <v>16</v>
      </c>
      <c r="C6166" t="s">
        <v>17</v>
      </c>
      <c r="D6166" t="s">
        <v>18</v>
      </c>
      <c r="E6166" t="s">
        <v>19</v>
      </c>
      <c r="F6166">
        <v>2023</v>
      </c>
      <c r="G6166">
        <v>2023</v>
      </c>
      <c r="H6166">
        <v>42</v>
      </c>
      <c r="I6166" t="s">
        <v>113</v>
      </c>
      <c r="J6166">
        <v>77</v>
      </c>
      <c r="K6166" t="s">
        <v>29</v>
      </c>
      <c r="L6166">
        <v>999</v>
      </c>
      <c r="N6166">
        <v>13086</v>
      </c>
      <c r="R6166" s="2">
        <f t="shared" si="193"/>
        <v>100</v>
      </c>
      <c r="S6166" s="2">
        <f>IF(AND(P6166&lt;&gt;"_U",P6166&lt;&gt;"c",J6166&lt;&gt;99,J6166&lt;&gt;9),IFERROR(VLOOKUP(A6166,'TA Total'!$A$2:$N$10000,14,0),"."),".")</f>
        <v>13086</v>
      </c>
    </row>
    <row r="6167" spans="1:19" x14ac:dyDescent="0.4">
      <c r="A6167" s="2" t="str">
        <f t="shared" si="192"/>
        <v>2023|Horowhenua District|10</v>
      </c>
      <c r="B6167" t="s">
        <v>16</v>
      </c>
      <c r="C6167" t="s">
        <v>17</v>
      </c>
      <c r="D6167" t="s">
        <v>18</v>
      </c>
      <c r="E6167" t="s">
        <v>19</v>
      </c>
      <c r="F6167">
        <v>2023</v>
      </c>
      <c r="G6167">
        <v>2023</v>
      </c>
      <c r="H6167">
        <v>42</v>
      </c>
      <c r="I6167" t="s">
        <v>113</v>
      </c>
      <c r="J6167">
        <v>8</v>
      </c>
      <c r="K6167" t="s">
        <v>30</v>
      </c>
      <c r="L6167">
        <v>10</v>
      </c>
      <c r="N6167">
        <v>0</v>
      </c>
      <c r="R6167" s="2">
        <f t="shared" si="193"/>
        <v>0</v>
      </c>
      <c r="S6167" s="2">
        <f>IF(AND(P6167&lt;&gt;"_U",P6167&lt;&gt;"c",J6167&lt;&gt;99,J6167&lt;&gt;9),IFERROR(VLOOKUP(A6167,'TA Total'!$A$2:$N$10000,14,0),"."),".")</f>
        <v>9</v>
      </c>
    </row>
    <row r="6168" spans="1:19" x14ac:dyDescent="0.4">
      <c r="A6168" s="2" t="str">
        <f t="shared" si="192"/>
        <v>2023|Horowhenua District|11</v>
      </c>
      <c r="B6168" t="s">
        <v>16</v>
      </c>
      <c r="C6168" t="s">
        <v>17</v>
      </c>
      <c r="D6168" t="s">
        <v>18</v>
      </c>
      <c r="E6168" t="s">
        <v>19</v>
      </c>
      <c r="F6168">
        <v>2023</v>
      </c>
      <c r="G6168">
        <v>2023</v>
      </c>
      <c r="H6168">
        <v>42</v>
      </c>
      <c r="I6168" t="s">
        <v>113</v>
      </c>
      <c r="J6168">
        <v>8</v>
      </c>
      <c r="K6168" t="s">
        <v>30</v>
      </c>
      <c r="L6168">
        <v>11</v>
      </c>
      <c r="N6168">
        <v>171</v>
      </c>
      <c r="R6168" s="2">
        <f t="shared" si="193"/>
        <v>1.52</v>
      </c>
      <c r="S6168" s="2">
        <f>IF(AND(P6168&lt;&gt;"_U",P6168&lt;&gt;"c",J6168&lt;&gt;99,J6168&lt;&gt;9),IFERROR(VLOOKUP(A6168,'TA Total'!$A$2:$N$10000,14,0),"."),".")</f>
        <v>11247</v>
      </c>
    </row>
    <row r="6169" spans="1:19" x14ac:dyDescent="0.4">
      <c r="A6169" s="2" t="str">
        <f t="shared" si="192"/>
        <v>2023|Horowhenua District|12</v>
      </c>
      <c r="B6169" t="s">
        <v>16</v>
      </c>
      <c r="C6169" t="s">
        <v>17</v>
      </c>
      <c r="D6169" t="s">
        <v>18</v>
      </c>
      <c r="E6169" t="s">
        <v>19</v>
      </c>
      <c r="F6169">
        <v>2023</v>
      </c>
      <c r="G6169">
        <v>2023</v>
      </c>
      <c r="H6169">
        <v>42</v>
      </c>
      <c r="I6169" t="s">
        <v>113</v>
      </c>
      <c r="J6169">
        <v>8</v>
      </c>
      <c r="K6169" t="s">
        <v>30</v>
      </c>
      <c r="L6169">
        <v>12</v>
      </c>
      <c r="N6169">
        <v>21</v>
      </c>
      <c r="R6169" s="2">
        <f t="shared" si="193"/>
        <v>1.22</v>
      </c>
      <c r="S6169" s="2">
        <f>IF(AND(P6169&lt;&gt;"_U",P6169&lt;&gt;"c",J6169&lt;&gt;99,J6169&lt;&gt;9),IFERROR(VLOOKUP(A6169,'TA Total'!$A$2:$N$10000,14,0),"."),".")</f>
        <v>1722</v>
      </c>
    </row>
    <row r="6170" spans="1:19" x14ac:dyDescent="0.4">
      <c r="A6170" s="2" t="str">
        <f t="shared" si="192"/>
        <v>2023|Horowhenua District|13</v>
      </c>
      <c r="B6170" t="s">
        <v>16</v>
      </c>
      <c r="C6170" t="s">
        <v>17</v>
      </c>
      <c r="D6170" t="s">
        <v>18</v>
      </c>
      <c r="E6170" t="s">
        <v>19</v>
      </c>
      <c r="F6170">
        <v>2023</v>
      </c>
      <c r="G6170">
        <v>2023</v>
      </c>
      <c r="H6170">
        <v>42</v>
      </c>
      <c r="I6170" t="s">
        <v>113</v>
      </c>
      <c r="J6170">
        <v>8</v>
      </c>
      <c r="K6170" t="s">
        <v>30</v>
      </c>
      <c r="L6170">
        <v>13</v>
      </c>
      <c r="N6170">
        <v>6</v>
      </c>
      <c r="R6170" s="2">
        <f t="shared" si="193"/>
        <v>5.56</v>
      </c>
      <c r="S6170" s="2">
        <f>IF(AND(P6170&lt;&gt;"_U",P6170&lt;&gt;"c",J6170&lt;&gt;99,J6170&lt;&gt;9),IFERROR(VLOOKUP(A6170,'TA Total'!$A$2:$N$10000,14,0),"."),".")</f>
        <v>108</v>
      </c>
    </row>
    <row r="6171" spans="1:19" x14ac:dyDescent="0.4">
      <c r="A6171" s="2" t="str">
        <f t="shared" si="192"/>
        <v>2023|Horowhenua District|999</v>
      </c>
      <c r="B6171" t="s">
        <v>16</v>
      </c>
      <c r="C6171" t="s">
        <v>17</v>
      </c>
      <c r="D6171" t="s">
        <v>18</v>
      </c>
      <c r="E6171" t="s">
        <v>19</v>
      </c>
      <c r="F6171">
        <v>2023</v>
      </c>
      <c r="G6171">
        <v>2023</v>
      </c>
      <c r="H6171">
        <v>42</v>
      </c>
      <c r="I6171" t="s">
        <v>113</v>
      </c>
      <c r="J6171">
        <v>8</v>
      </c>
      <c r="K6171" t="s">
        <v>30</v>
      </c>
      <c r="L6171">
        <v>999</v>
      </c>
      <c r="N6171">
        <v>198</v>
      </c>
      <c r="R6171" s="2">
        <f t="shared" si="193"/>
        <v>1.51</v>
      </c>
      <c r="S6171" s="2">
        <f>IF(AND(P6171&lt;&gt;"_U",P6171&lt;&gt;"c",J6171&lt;&gt;99,J6171&lt;&gt;9),IFERROR(VLOOKUP(A6171,'TA Total'!$A$2:$N$10000,14,0),"."),".")</f>
        <v>13086</v>
      </c>
    </row>
    <row r="6172" spans="1:19" x14ac:dyDescent="0.4">
      <c r="A6172" s="2" t="str">
        <f t="shared" si="192"/>
        <v>2023|Horowhenua District|10</v>
      </c>
      <c r="B6172" t="s">
        <v>16</v>
      </c>
      <c r="C6172" t="s">
        <v>17</v>
      </c>
      <c r="D6172" t="s">
        <v>18</v>
      </c>
      <c r="E6172" t="s">
        <v>19</v>
      </c>
      <c r="F6172">
        <v>2023</v>
      </c>
      <c r="G6172">
        <v>2023</v>
      </c>
      <c r="H6172">
        <v>42</v>
      </c>
      <c r="I6172" t="s">
        <v>113</v>
      </c>
      <c r="J6172">
        <v>9</v>
      </c>
      <c r="K6172" t="s">
        <v>31</v>
      </c>
      <c r="L6172">
        <v>10</v>
      </c>
      <c r="N6172">
        <v>0</v>
      </c>
      <c r="R6172" s="2" t="str">
        <f t="shared" si="193"/>
        <v>.</v>
      </c>
      <c r="S6172" s="2" t="str">
        <f>IF(AND(P6172&lt;&gt;"_U",P6172&lt;&gt;"c",J6172&lt;&gt;99,J6172&lt;&gt;9),IFERROR(VLOOKUP(A6172,'TA Total'!$A$2:$N$10000,14,0),"."),".")</f>
        <v>.</v>
      </c>
    </row>
    <row r="6173" spans="1:19" x14ac:dyDescent="0.4">
      <c r="A6173" s="2" t="str">
        <f t="shared" si="192"/>
        <v>2023|Horowhenua District|11</v>
      </c>
      <c r="B6173" t="s">
        <v>16</v>
      </c>
      <c r="C6173" t="s">
        <v>17</v>
      </c>
      <c r="D6173" t="s">
        <v>18</v>
      </c>
      <c r="E6173" t="s">
        <v>19</v>
      </c>
      <c r="F6173">
        <v>2023</v>
      </c>
      <c r="G6173">
        <v>2023</v>
      </c>
      <c r="H6173">
        <v>42</v>
      </c>
      <c r="I6173" t="s">
        <v>113</v>
      </c>
      <c r="J6173">
        <v>9</v>
      </c>
      <c r="K6173" t="s">
        <v>31</v>
      </c>
      <c r="L6173">
        <v>11</v>
      </c>
      <c r="N6173">
        <v>1035</v>
      </c>
      <c r="R6173" s="2" t="str">
        <f t="shared" si="193"/>
        <v>.</v>
      </c>
      <c r="S6173" s="2" t="str">
        <f>IF(AND(P6173&lt;&gt;"_U",P6173&lt;&gt;"c",J6173&lt;&gt;99,J6173&lt;&gt;9),IFERROR(VLOOKUP(A6173,'TA Total'!$A$2:$N$10000,14,0),"."),".")</f>
        <v>.</v>
      </c>
    </row>
    <row r="6174" spans="1:19" x14ac:dyDescent="0.4">
      <c r="A6174" s="2" t="str">
        <f t="shared" si="192"/>
        <v>2023|Horowhenua District|12</v>
      </c>
      <c r="B6174" t="s">
        <v>16</v>
      </c>
      <c r="C6174" t="s">
        <v>17</v>
      </c>
      <c r="D6174" t="s">
        <v>18</v>
      </c>
      <c r="E6174" t="s">
        <v>19</v>
      </c>
      <c r="F6174">
        <v>2023</v>
      </c>
      <c r="G6174">
        <v>2023</v>
      </c>
      <c r="H6174">
        <v>42</v>
      </c>
      <c r="I6174" t="s">
        <v>113</v>
      </c>
      <c r="J6174">
        <v>9</v>
      </c>
      <c r="K6174" t="s">
        <v>31</v>
      </c>
      <c r="L6174">
        <v>12</v>
      </c>
      <c r="N6174">
        <v>195</v>
      </c>
      <c r="R6174" s="2" t="str">
        <f t="shared" si="193"/>
        <v>.</v>
      </c>
      <c r="S6174" s="2" t="str">
        <f>IF(AND(P6174&lt;&gt;"_U",P6174&lt;&gt;"c",J6174&lt;&gt;99,J6174&lt;&gt;9),IFERROR(VLOOKUP(A6174,'TA Total'!$A$2:$N$10000,14,0),"."),".")</f>
        <v>.</v>
      </c>
    </row>
    <row r="6175" spans="1:19" x14ac:dyDescent="0.4">
      <c r="A6175" s="2" t="str">
        <f t="shared" si="192"/>
        <v>2023|Horowhenua District|13</v>
      </c>
      <c r="B6175" t="s">
        <v>16</v>
      </c>
      <c r="C6175" t="s">
        <v>17</v>
      </c>
      <c r="D6175" t="s">
        <v>18</v>
      </c>
      <c r="E6175" t="s">
        <v>19</v>
      </c>
      <c r="F6175">
        <v>2023</v>
      </c>
      <c r="G6175">
        <v>2023</v>
      </c>
      <c r="H6175">
        <v>42</v>
      </c>
      <c r="I6175" t="s">
        <v>113</v>
      </c>
      <c r="J6175">
        <v>9</v>
      </c>
      <c r="K6175" t="s">
        <v>31</v>
      </c>
      <c r="L6175">
        <v>13</v>
      </c>
      <c r="N6175">
        <v>18</v>
      </c>
      <c r="R6175" s="2" t="str">
        <f t="shared" si="193"/>
        <v>.</v>
      </c>
      <c r="S6175" s="2" t="str">
        <f>IF(AND(P6175&lt;&gt;"_U",P6175&lt;&gt;"c",J6175&lt;&gt;99,J6175&lt;&gt;9),IFERROR(VLOOKUP(A6175,'TA Total'!$A$2:$N$10000,14,0),"."),".")</f>
        <v>.</v>
      </c>
    </row>
    <row r="6176" spans="1:19" x14ac:dyDescent="0.4">
      <c r="A6176" s="2" t="str">
        <f t="shared" si="192"/>
        <v>2023|Horowhenua District|999</v>
      </c>
      <c r="B6176" t="s">
        <v>16</v>
      </c>
      <c r="C6176" t="s">
        <v>17</v>
      </c>
      <c r="D6176" t="s">
        <v>18</v>
      </c>
      <c r="E6176" t="s">
        <v>19</v>
      </c>
      <c r="F6176">
        <v>2023</v>
      </c>
      <c r="G6176">
        <v>2023</v>
      </c>
      <c r="H6176">
        <v>42</v>
      </c>
      <c r="I6176" t="s">
        <v>113</v>
      </c>
      <c r="J6176">
        <v>9</v>
      </c>
      <c r="K6176" t="s">
        <v>31</v>
      </c>
      <c r="L6176">
        <v>999</v>
      </c>
      <c r="N6176">
        <v>1248</v>
      </c>
      <c r="R6176" s="2" t="str">
        <f t="shared" si="193"/>
        <v>.</v>
      </c>
      <c r="S6176" s="2" t="str">
        <f>IF(AND(P6176&lt;&gt;"_U",P6176&lt;&gt;"c",J6176&lt;&gt;99,J6176&lt;&gt;9),IFERROR(VLOOKUP(A6176,'TA Total'!$A$2:$N$10000,14,0),"."),".")</f>
        <v>.</v>
      </c>
    </row>
    <row r="6177" spans="1:19" x14ac:dyDescent="0.4">
      <c r="A6177" s="2" t="str">
        <f t="shared" si="192"/>
        <v>2023|Horowhenua District|10</v>
      </c>
      <c r="B6177" t="s">
        <v>16</v>
      </c>
      <c r="C6177" t="s">
        <v>17</v>
      </c>
      <c r="D6177" t="s">
        <v>18</v>
      </c>
      <c r="E6177" t="s">
        <v>19</v>
      </c>
      <c r="F6177">
        <v>2023</v>
      </c>
      <c r="G6177">
        <v>2023</v>
      </c>
      <c r="H6177">
        <v>42</v>
      </c>
      <c r="I6177" t="s">
        <v>113</v>
      </c>
      <c r="J6177">
        <v>99</v>
      </c>
      <c r="K6177" t="s">
        <v>32</v>
      </c>
      <c r="L6177">
        <v>10</v>
      </c>
      <c r="N6177">
        <v>9</v>
      </c>
      <c r="R6177" s="2" t="str">
        <f t="shared" si="193"/>
        <v>.</v>
      </c>
      <c r="S6177" s="2" t="str">
        <f>IF(AND(P6177&lt;&gt;"_U",P6177&lt;&gt;"c",J6177&lt;&gt;99,J6177&lt;&gt;9),IFERROR(VLOOKUP(A6177,'TA Total'!$A$2:$N$10000,14,0),"."),".")</f>
        <v>.</v>
      </c>
    </row>
    <row r="6178" spans="1:19" x14ac:dyDescent="0.4">
      <c r="A6178" s="2" t="str">
        <f t="shared" si="192"/>
        <v>2023|Horowhenua District|11</v>
      </c>
      <c r="B6178" t="s">
        <v>16</v>
      </c>
      <c r="C6178" t="s">
        <v>17</v>
      </c>
      <c r="D6178" t="s">
        <v>18</v>
      </c>
      <c r="E6178" t="s">
        <v>19</v>
      </c>
      <c r="F6178">
        <v>2023</v>
      </c>
      <c r="G6178">
        <v>2023</v>
      </c>
      <c r="H6178">
        <v>42</v>
      </c>
      <c r="I6178" t="s">
        <v>113</v>
      </c>
      <c r="J6178">
        <v>99</v>
      </c>
      <c r="K6178" t="s">
        <v>32</v>
      </c>
      <c r="L6178">
        <v>11</v>
      </c>
      <c r="N6178">
        <v>12282</v>
      </c>
      <c r="R6178" s="2" t="str">
        <f t="shared" si="193"/>
        <v>.</v>
      </c>
      <c r="S6178" s="2" t="str">
        <f>IF(AND(P6178&lt;&gt;"_U",P6178&lt;&gt;"c",J6178&lt;&gt;99,J6178&lt;&gt;9),IFERROR(VLOOKUP(A6178,'TA Total'!$A$2:$N$10000,14,0),"."),".")</f>
        <v>.</v>
      </c>
    </row>
    <row r="6179" spans="1:19" x14ac:dyDescent="0.4">
      <c r="A6179" s="2" t="str">
        <f t="shared" si="192"/>
        <v>2023|Horowhenua District|12</v>
      </c>
      <c r="B6179" t="s">
        <v>16</v>
      </c>
      <c r="C6179" t="s">
        <v>17</v>
      </c>
      <c r="D6179" t="s">
        <v>18</v>
      </c>
      <c r="E6179" t="s">
        <v>19</v>
      </c>
      <c r="F6179">
        <v>2023</v>
      </c>
      <c r="G6179">
        <v>2023</v>
      </c>
      <c r="H6179">
        <v>42</v>
      </c>
      <c r="I6179" t="s">
        <v>113</v>
      </c>
      <c r="J6179">
        <v>99</v>
      </c>
      <c r="K6179" t="s">
        <v>32</v>
      </c>
      <c r="L6179">
        <v>12</v>
      </c>
      <c r="N6179">
        <v>1914</v>
      </c>
      <c r="R6179" s="2" t="str">
        <f t="shared" si="193"/>
        <v>.</v>
      </c>
      <c r="S6179" s="2" t="str">
        <f>IF(AND(P6179&lt;&gt;"_U",P6179&lt;&gt;"c",J6179&lt;&gt;99,J6179&lt;&gt;9),IFERROR(VLOOKUP(A6179,'TA Total'!$A$2:$N$10000,14,0),"."),".")</f>
        <v>.</v>
      </c>
    </row>
    <row r="6180" spans="1:19" x14ac:dyDescent="0.4">
      <c r="A6180" s="2" t="str">
        <f t="shared" si="192"/>
        <v>2023|Horowhenua District|13</v>
      </c>
      <c r="B6180" t="s">
        <v>16</v>
      </c>
      <c r="C6180" t="s">
        <v>17</v>
      </c>
      <c r="D6180" t="s">
        <v>18</v>
      </c>
      <c r="E6180" t="s">
        <v>19</v>
      </c>
      <c r="F6180">
        <v>2023</v>
      </c>
      <c r="G6180">
        <v>2023</v>
      </c>
      <c r="H6180">
        <v>42</v>
      </c>
      <c r="I6180" t="s">
        <v>113</v>
      </c>
      <c r="J6180">
        <v>99</v>
      </c>
      <c r="K6180" t="s">
        <v>32</v>
      </c>
      <c r="L6180">
        <v>13</v>
      </c>
      <c r="N6180">
        <v>129</v>
      </c>
      <c r="R6180" s="2" t="str">
        <f t="shared" si="193"/>
        <v>.</v>
      </c>
      <c r="S6180" s="2" t="str">
        <f>IF(AND(P6180&lt;&gt;"_U",P6180&lt;&gt;"c",J6180&lt;&gt;99,J6180&lt;&gt;9),IFERROR(VLOOKUP(A6180,'TA Total'!$A$2:$N$10000,14,0),"."),".")</f>
        <v>.</v>
      </c>
    </row>
    <row r="6181" spans="1:19" x14ac:dyDescent="0.4">
      <c r="A6181" s="2" t="str">
        <f t="shared" si="192"/>
        <v>2023|Horowhenua District|999</v>
      </c>
      <c r="B6181" t="s">
        <v>16</v>
      </c>
      <c r="C6181" t="s">
        <v>17</v>
      </c>
      <c r="D6181" t="s">
        <v>18</v>
      </c>
      <c r="E6181" t="s">
        <v>19</v>
      </c>
      <c r="F6181">
        <v>2023</v>
      </c>
      <c r="G6181">
        <v>2023</v>
      </c>
      <c r="H6181">
        <v>42</v>
      </c>
      <c r="I6181" t="s">
        <v>113</v>
      </c>
      <c r="J6181">
        <v>99</v>
      </c>
      <c r="K6181" t="s">
        <v>32</v>
      </c>
      <c r="L6181">
        <v>999</v>
      </c>
      <c r="N6181">
        <v>14337</v>
      </c>
      <c r="R6181" s="2" t="str">
        <f t="shared" si="193"/>
        <v>.</v>
      </c>
      <c r="S6181" s="2" t="str">
        <f>IF(AND(P6181&lt;&gt;"_U",P6181&lt;&gt;"c",J6181&lt;&gt;99,J6181&lt;&gt;9),IFERROR(VLOOKUP(A6181,'TA Total'!$A$2:$N$10000,14,0),"."),".")</f>
        <v>.</v>
      </c>
    </row>
    <row r="6182" spans="1:19" x14ac:dyDescent="0.4">
      <c r="A6182" s="2" t="str">
        <f t="shared" si="192"/>
        <v>2023|Kapiti Coast District|10</v>
      </c>
      <c r="B6182" t="s">
        <v>16</v>
      </c>
      <c r="C6182" t="s">
        <v>17</v>
      </c>
      <c r="D6182" t="s">
        <v>18</v>
      </c>
      <c r="E6182" t="s">
        <v>19</v>
      </c>
      <c r="F6182">
        <v>2023</v>
      </c>
      <c r="G6182">
        <v>2023</v>
      </c>
      <c r="H6182">
        <v>43</v>
      </c>
      <c r="I6182" t="s">
        <v>112</v>
      </c>
      <c r="J6182">
        <v>0</v>
      </c>
      <c r="K6182" t="s">
        <v>21</v>
      </c>
      <c r="L6182">
        <v>10</v>
      </c>
      <c r="N6182">
        <v>0</v>
      </c>
      <c r="R6182" s="2">
        <f t="shared" si="193"/>
        <v>0</v>
      </c>
      <c r="S6182" s="2">
        <f>IF(AND(P6182&lt;&gt;"_U",P6182&lt;&gt;"c",J6182&lt;&gt;99,J6182&lt;&gt;9),IFERROR(VLOOKUP(A6182,'TA Total'!$A$2:$N$10000,14,0),"."),".")</f>
        <v>27</v>
      </c>
    </row>
    <row r="6183" spans="1:19" x14ac:dyDescent="0.4">
      <c r="A6183" s="2" t="str">
        <f t="shared" si="192"/>
        <v>2023|Kapiti Coast District|11</v>
      </c>
      <c r="B6183" t="s">
        <v>16</v>
      </c>
      <c r="C6183" t="s">
        <v>17</v>
      </c>
      <c r="D6183" t="s">
        <v>18</v>
      </c>
      <c r="E6183" t="s">
        <v>19</v>
      </c>
      <c r="F6183">
        <v>2023</v>
      </c>
      <c r="G6183">
        <v>2023</v>
      </c>
      <c r="H6183">
        <v>43</v>
      </c>
      <c r="I6183" t="s">
        <v>112</v>
      </c>
      <c r="J6183">
        <v>0</v>
      </c>
      <c r="K6183" t="s">
        <v>21</v>
      </c>
      <c r="L6183">
        <v>11</v>
      </c>
      <c r="N6183">
        <v>102</v>
      </c>
      <c r="R6183" s="2">
        <f t="shared" si="193"/>
        <v>0.56000000000000005</v>
      </c>
      <c r="S6183" s="2">
        <f>IF(AND(P6183&lt;&gt;"_U",P6183&lt;&gt;"c",J6183&lt;&gt;99,J6183&lt;&gt;9),IFERROR(VLOOKUP(A6183,'TA Total'!$A$2:$N$10000,14,0),"."),".")</f>
        <v>18069</v>
      </c>
    </row>
    <row r="6184" spans="1:19" x14ac:dyDescent="0.4">
      <c r="A6184" s="2" t="str">
        <f t="shared" si="192"/>
        <v>2023|Kapiti Coast District|12</v>
      </c>
      <c r="B6184" t="s">
        <v>16</v>
      </c>
      <c r="C6184" t="s">
        <v>17</v>
      </c>
      <c r="D6184" t="s">
        <v>18</v>
      </c>
      <c r="E6184" t="s">
        <v>19</v>
      </c>
      <c r="F6184">
        <v>2023</v>
      </c>
      <c r="G6184">
        <v>2023</v>
      </c>
      <c r="H6184">
        <v>43</v>
      </c>
      <c r="I6184" t="s">
        <v>112</v>
      </c>
      <c r="J6184">
        <v>0</v>
      </c>
      <c r="K6184" t="s">
        <v>21</v>
      </c>
      <c r="L6184">
        <v>12</v>
      </c>
      <c r="N6184">
        <v>39</v>
      </c>
      <c r="R6184" s="2">
        <f t="shared" si="193"/>
        <v>1.23</v>
      </c>
      <c r="S6184" s="2">
        <f>IF(AND(P6184&lt;&gt;"_U",P6184&lt;&gt;"c",J6184&lt;&gt;99,J6184&lt;&gt;9),IFERROR(VLOOKUP(A6184,'TA Total'!$A$2:$N$10000,14,0),"."),".")</f>
        <v>3174</v>
      </c>
    </row>
    <row r="6185" spans="1:19" x14ac:dyDescent="0.4">
      <c r="A6185" s="2" t="str">
        <f t="shared" si="192"/>
        <v>2023|Kapiti Coast District|13</v>
      </c>
      <c r="B6185" t="s">
        <v>16</v>
      </c>
      <c r="C6185" t="s">
        <v>17</v>
      </c>
      <c r="D6185" t="s">
        <v>18</v>
      </c>
      <c r="E6185" t="s">
        <v>19</v>
      </c>
      <c r="F6185">
        <v>2023</v>
      </c>
      <c r="G6185">
        <v>2023</v>
      </c>
      <c r="H6185">
        <v>43</v>
      </c>
      <c r="I6185" t="s">
        <v>112</v>
      </c>
      <c r="J6185">
        <v>0</v>
      </c>
      <c r="K6185" t="s">
        <v>21</v>
      </c>
      <c r="L6185">
        <v>13</v>
      </c>
      <c r="N6185">
        <v>12</v>
      </c>
      <c r="R6185" s="2">
        <f t="shared" si="193"/>
        <v>7.14</v>
      </c>
      <c r="S6185" s="2">
        <f>IF(AND(P6185&lt;&gt;"_U",P6185&lt;&gt;"c",J6185&lt;&gt;99,J6185&lt;&gt;9),IFERROR(VLOOKUP(A6185,'TA Total'!$A$2:$N$10000,14,0),"."),".")</f>
        <v>168</v>
      </c>
    </row>
    <row r="6186" spans="1:19" x14ac:dyDescent="0.4">
      <c r="A6186" s="2" t="str">
        <f t="shared" si="192"/>
        <v>2023|Kapiti Coast District|999</v>
      </c>
      <c r="B6186" t="s">
        <v>16</v>
      </c>
      <c r="C6186" t="s">
        <v>17</v>
      </c>
      <c r="D6186" t="s">
        <v>18</v>
      </c>
      <c r="E6186" t="s">
        <v>19</v>
      </c>
      <c r="F6186">
        <v>2023</v>
      </c>
      <c r="G6186">
        <v>2023</v>
      </c>
      <c r="H6186">
        <v>43</v>
      </c>
      <c r="I6186" t="s">
        <v>112</v>
      </c>
      <c r="J6186">
        <v>0</v>
      </c>
      <c r="K6186" t="s">
        <v>21</v>
      </c>
      <c r="L6186">
        <v>999</v>
      </c>
      <c r="N6186">
        <v>156</v>
      </c>
      <c r="R6186" s="2">
        <f t="shared" si="193"/>
        <v>0.73</v>
      </c>
      <c r="S6186" s="2">
        <f>IF(AND(P6186&lt;&gt;"_U",P6186&lt;&gt;"c",J6186&lt;&gt;99,J6186&lt;&gt;9),IFERROR(VLOOKUP(A6186,'TA Total'!$A$2:$N$10000,14,0),"."),".")</f>
        <v>21438</v>
      </c>
    </row>
    <row r="6187" spans="1:19" x14ac:dyDescent="0.4">
      <c r="A6187" s="2" t="str">
        <f t="shared" si="192"/>
        <v>2023|Kapiti Coast District|10</v>
      </c>
      <c r="B6187" t="s">
        <v>16</v>
      </c>
      <c r="C6187" t="s">
        <v>17</v>
      </c>
      <c r="D6187" t="s">
        <v>18</v>
      </c>
      <c r="E6187" t="s">
        <v>19</v>
      </c>
      <c r="F6187">
        <v>2023</v>
      </c>
      <c r="G6187">
        <v>2023</v>
      </c>
      <c r="H6187">
        <v>43</v>
      </c>
      <c r="I6187" t="s">
        <v>112</v>
      </c>
      <c r="J6187">
        <v>1</v>
      </c>
      <c r="K6187" t="s">
        <v>22</v>
      </c>
      <c r="L6187">
        <v>10</v>
      </c>
      <c r="N6187">
        <v>15</v>
      </c>
      <c r="R6187" s="2">
        <f t="shared" si="193"/>
        <v>55.56</v>
      </c>
      <c r="S6187" s="2">
        <f>IF(AND(P6187&lt;&gt;"_U",P6187&lt;&gt;"c",J6187&lt;&gt;99,J6187&lt;&gt;9),IFERROR(VLOOKUP(A6187,'TA Total'!$A$2:$N$10000,14,0),"."),".")</f>
        <v>27</v>
      </c>
    </row>
    <row r="6188" spans="1:19" x14ac:dyDescent="0.4">
      <c r="A6188" s="2" t="str">
        <f t="shared" si="192"/>
        <v>2023|Kapiti Coast District|11</v>
      </c>
      <c r="B6188" t="s">
        <v>16</v>
      </c>
      <c r="C6188" t="s">
        <v>17</v>
      </c>
      <c r="D6188" t="s">
        <v>18</v>
      </c>
      <c r="E6188" t="s">
        <v>19</v>
      </c>
      <c r="F6188">
        <v>2023</v>
      </c>
      <c r="G6188">
        <v>2023</v>
      </c>
      <c r="H6188">
        <v>43</v>
      </c>
      <c r="I6188" t="s">
        <v>112</v>
      </c>
      <c r="J6188">
        <v>1</v>
      </c>
      <c r="K6188" t="s">
        <v>22</v>
      </c>
      <c r="L6188">
        <v>11</v>
      </c>
      <c r="N6188">
        <v>10920</v>
      </c>
      <c r="R6188" s="2">
        <f t="shared" si="193"/>
        <v>60.43</v>
      </c>
      <c r="S6188" s="2">
        <f>IF(AND(P6188&lt;&gt;"_U",P6188&lt;&gt;"c",J6188&lt;&gt;99,J6188&lt;&gt;9),IFERROR(VLOOKUP(A6188,'TA Total'!$A$2:$N$10000,14,0),"."),".")</f>
        <v>18069</v>
      </c>
    </row>
    <row r="6189" spans="1:19" x14ac:dyDescent="0.4">
      <c r="A6189" s="2" t="str">
        <f t="shared" si="192"/>
        <v>2023|Kapiti Coast District|12</v>
      </c>
      <c r="B6189" t="s">
        <v>16</v>
      </c>
      <c r="C6189" t="s">
        <v>17</v>
      </c>
      <c r="D6189" t="s">
        <v>18</v>
      </c>
      <c r="E6189" t="s">
        <v>19</v>
      </c>
      <c r="F6189">
        <v>2023</v>
      </c>
      <c r="G6189">
        <v>2023</v>
      </c>
      <c r="H6189">
        <v>43</v>
      </c>
      <c r="I6189" t="s">
        <v>112</v>
      </c>
      <c r="J6189">
        <v>1</v>
      </c>
      <c r="K6189" t="s">
        <v>22</v>
      </c>
      <c r="L6189">
        <v>12</v>
      </c>
      <c r="N6189">
        <v>2148</v>
      </c>
      <c r="R6189" s="2">
        <f t="shared" si="193"/>
        <v>67.67</v>
      </c>
      <c r="S6189" s="2">
        <f>IF(AND(P6189&lt;&gt;"_U",P6189&lt;&gt;"c",J6189&lt;&gt;99,J6189&lt;&gt;9),IFERROR(VLOOKUP(A6189,'TA Total'!$A$2:$N$10000,14,0),"."),".")</f>
        <v>3174</v>
      </c>
    </row>
    <row r="6190" spans="1:19" x14ac:dyDescent="0.4">
      <c r="A6190" s="2" t="str">
        <f t="shared" si="192"/>
        <v>2023|Kapiti Coast District|13</v>
      </c>
      <c r="B6190" t="s">
        <v>16</v>
      </c>
      <c r="C6190" t="s">
        <v>17</v>
      </c>
      <c r="D6190" t="s">
        <v>18</v>
      </c>
      <c r="E6190" t="s">
        <v>19</v>
      </c>
      <c r="F6190">
        <v>2023</v>
      </c>
      <c r="G6190">
        <v>2023</v>
      </c>
      <c r="H6190">
        <v>43</v>
      </c>
      <c r="I6190" t="s">
        <v>112</v>
      </c>
      <c r="J6190">
        <v>1</v>
      </c>
      <c r="K6190" t="s">
        <v>22</v>
      </c>
      <c r="L6190">
        <v>13</v>
      </c>
      <c r="N6190">
        <v>42</v>
      </c>
      <c r="R6190" s="2">
        <f t="shared" si="193"/>
        <v>25</v>
      </c>
      <c r="S6190" s="2">
        <f>IF(AND(P6190&lt;&gt;"_U",P6190&lt;&gt;"c",J6190&lt;&gt;99,J6190&lt;&gt;9),IFERROR(VLOOKUP(A6190,'TA Total'!$A$2:$N$10000,14,0),"."),".")</f>
        <v>168</v>
      </c>
    </row>
    <row r="6191" spans="1:19" x14ac:dyDescent="0.4">
      <c r="A6191" s="2" t="str">
        <f t="shared" si="192"/>
        <v>2023|Kapiti Coast District|999</v>
      </c>
      <c r="B6191" t="s">
        <v>16</v>
      </c>
      <c r="C6191" t="s">
        <v>17</v>
      </c>
      <c r="D6191" t="s">
        <v>18</v>
      </c>
      <c r="E6191" t="s">
        <v>19</v>
      </c>
      <c r="F6191">
        <v>2023</v>
      </c>
      <c r="G6191">
        <v>2023</v>
      </c>
      <c r="H6191">
        <v>43</v>
      </c>
      <c r="I6191" t="s">
        <v>112</v>
      </c>
      <c r="J6191">
        <v>1</v>
      </c>
      <c r="K6191" t="s">
        <v>22</v>
      </c>
      <c r="L6191">
        <v>999</v>
      </c>
      <c r="N6191">
        <v>13128</v>
      </c>
      <c r="R6191" s="2">
        <f t="shared" si="193"/>
        <v>61.24</v>
      </c>
      <c r="S6191" s="2">
        <f>IF(AND(P6191&lt;&gt;"_U",P6191&lt;&gt;"c",J6191&lt;&gt;99,J6191&lt;&gt;9),IFERROR(VLOOKUP(A6191,'TA Total'!$A$2:$N$10000,14,0),"."),".")</f>
        <v>21438</v>
      </c>
    </row>
    <row r="6192" spans="1:19" x14ac:dyDescent="0.4">
      <c r="A6192" s="2" t="str">
        <f t="shared" si="192"/>
        <v>2023|Kapiti Coast District|10</v>
      </c>
      <c r="B6192" t="s">
        <v>16</v>
      </c>
      <c r="C6192" t="s">
        <v>17</v>
      </c>
      <c r="D6192" t="s">
        <v>18</v>
      </c>
      <c r="E6192" t="s">
        <v>19</v>
      </c>
      <c r="F6192">
        <v>2023</v>
      </c>
      <c r="G6192">
        <v>2023</v>
      </c>
      <c r="H6192">
        <v>43</v>
      </c>
      <c r="I6192" t="s">
        <v>112</v>
      </c>
      <c r="J6192">
        <v>2</v>
      </c>
      <c r="K6192" t="s">
        <v>23</v>
      </c>
      <c r="L6192">
        <v>10</v>
      </c>
      <c r="N6192">
        <v>9</v>
      </c>
      <c r="R6192" s="2">
        <f t="shared" si="193"/>
        <v>33.33</v>
      </c>
      <c r="S6192" s="2">
        <f>IF(AND(P6192&lt;&gt;"_U",P6192&lt;&gt;"c",J6192&lt;&gt;99,J6192&lt;&gt;9),IFERROR(VLOOKUP(A6192,'TA Total'!$A$2:$N$10000,14,0),"."),".")</f>
        <v>27</v>
      </c>
    </row>
    <row r="6193" spans="1:19" x14ac:dyDescent="0.4">
      <c r="A6193" s="2" t="str">
        <f t="shared" si="192"/>
        <v>2023|Kapiti Coast District|11</v>
      </c>
      <c r="B6193" t="s">
        <v>16</v>
      </c>
      <c r="C6193" t="s">
        <v>17</v>
      </c>
      <c r="D6193" t="s">
        <v>18</v>
      </c>
      <c r="E6193" t="s">
        <v>19</v>
      </c>
      <c r="F6193">
        <v>2023</v>
      </c>
      <c r="G6193">
        <v>2023</v>
      </c>
      <c r="H6193">
        <v>43</v>
      </c>
      <c r="I6193" t="s">
        <v>112</v>
      </c>
      <c r="J6193">
        <v>2</v>
      </c>
      <c r="K6193" t="s">
        <v>23</v>
      </c>
      <c r="L6193">
        <v>11</v>
      </c>
      <c r="N6193">
        <v>7536</v>
      </c>
      <c r="R6193" s="2">
        <f t="shared" si="193"/>
        <v>41.71</v>
      </c>
      <c r="S6193" s="2">
        <f>IF(AND(P6193&lt;&gt;"_U",P6193&lt;&gt;"c",J6193&lt;&gt;99,J6193&lt;&gt;9),IFERROR(VLOOKUP(A6193,'TA Total'!$A$2:$N$10000,14,0),"."),".")</f>
        <v>18069</v>
      </c>
    </row>
    <row r="6194" spans="1:19" x14ac:dyDescent="0.4">
      <c r="A6194" s="2" t="str">
        <f t="shared" si="192"/>
        <v>2023|Kapiti Coast District|12</v>
      </c>
      <c r="B6194" t="s">
        <v>16</v>
      </c>
      <c r="C6194" t="s">
        <v>17</v>
      </c>
      <c r="D6194" t="s">
        <v>18</v>
      </c>
      <c r="E6194" t="s">
        <v>19</v>
      </c>
      <c r="F6194">
        <v>2023</v>
      </c>
      <c r="G6194">
        <v>2023</v>
      </c>
      <c r="H6194">
        <v>43</v>
      </c>
      <c r="I6194" t="s">
        <v>112</v>
      </c>
      <c r="J6194">
        <v>2</v>
      </c>
      <c r="K6194" t="s">
        <v>23</v>
      </c>
      <c r="L6194">
        <v>12</v>
      </c>
      <c r="N6194">
        <v>1470</v>
      </c>
      <c r="R6194" s="2">
        <f t="shared" si="193"/>
        <v>46.31</v>
      </c>
      <c r="S6194" s="2">
        <f>IF(AND(P6194&lt;&gt;"_U",P6194&lt;&gt;"c",J6194&lt;&gt;99,J6194&lt;&gt;9),IFERROR(VLOOKUP(A6194,'TA Total'!$A$2:$N$10000,14,0),"."),".")</f>
        <v>3174</v>
      </c>
    </row>
    <row r="6195" spans="1:19" x14ac:dyDescent="0.4">
      <c r="A6195" s="2" t="str">
        <f t="shared" si="192"/>
        <v>2023|Kapiti Coast District|13</v>
      </c>
      <c r="B6195" t="s">
        <v>16</v>
      </c>
      <c r="C6195" t="s">
        <v>17</v>
      </c>
      <c r="D6195" t="s">
        <v>18</v>
      </c>
      <c r="E6195" t="s">
        <v>19</v>
      </c>
      <c r="F6195">
        <v>2023</v>
      </c>
      <c r="G6195">
        <v>2023</v>
      </c>
      <c r="H6195">
        <v>43</v>
      </c>
      <c r="I6195" t="s">
        <v>112</v>
      </c>
      <c r="J6195">
        <v>2</v>
      </c>
      <c r="K6195" t="s">
        <v>23</v>
      </c>
      <c r="L6195">
        <v>13</v>
      </c>
      <c r="N6195">
        <v>99</v>
      </c>
      <c r="R6195" s="2">
        <f t="shared" si="193"/>
        <v>58.93</v>
      </c>
      <c r="S6195" s="2">
        <f>IF(AND(P6195&lt;&gt;"_U",P6195&lt;&gt;"c",J6195&lt;&gt;99,J6195&lt;&gt;9),IFERROR(VLOOKUP(A6195,'TA Total'!$A$2:$N$10000,14,0),"."),".")</f>
        <v>168</v>
      </c>
    </row>
    <row r="6196" spans="1:19" x14ac:dyDescent="0.4">
      <c r="A6196" s="2" t="str">
        <f t="shared" si="192"/>
        <v>2023|Kapiti Coast District|999</v>
      </c>
      <c r="B6196" t="s">
        <v>16</v>
      </c>
      <c r="C6196" t="s">
        <v>17</v>
      </c>
      <c r="D6196" t="s">
        <v>18</v>
      </c>
      <c r="E6196" t="s">
        <v>19</v>
      </c>
      <c r="F6196">
        <v>2023</v>
      </c>
      <c r="G6196">
        <v>2023</v>
      </c>
      <c r="H6196">
        <v>43</v>
      </c>
      <c r="I6196" t="s">
        <v>112</v>
      </c>
      <c r="J6196">
        <v>2</v>
      </c>
      <c r="K6196" t="s">
        <v>23</v>
      </c>
      <c r="L6196">
        <v>999</v>
      </c>
      <c r="N6196">
        <v>9108</v>
      </c>
      <c r="R6196" s="2">
        <f t="shared" si="193"/>
        <v>42.49</v>
      </c>
      <c r="S6196" s="2">
        <f>IF(AND(P6196&lt;&gt;"_U",P6196&lt;&gt;"c",J6196&lt;&gt;99,J6196&lt;&gt;9),IFERROR(VLOOKUP(A6196,'TA Total'!$A$2:$N$10000,14,0),"."),".")</f>
        <v>21438</v>
      </c>
    </row>
    <row r="6197" spans="1:19" x14ac:dyDescent="0.4">
      <c r="A6197" s="2" t="str">
        <f t="shared" si="192"/>
        <v>2023|Kapiti Coast District|10</v>
      </c>
      <c r="B6197" t="s">
        <v>16</v>
      </c>
      <c r="C6197" t="s">
        <v>17</v>
      </c>
      <c r="D6197" t="s">
        <v>18</v>
      </c>
      <c r="E6197" t="s">
        <v>19</v>
      </c>
      <c r="F6197">
        <v>2023</v>
      </c>
      <c r="G6197">
        <v>2023</v>
      </c>
      <c r="H6197">
        <v>43</v>
      </c>
      <c r="I6197" t="s">
        <v>112</v>
      </c>
      <c r="J6197">
        <v>3</v>
      </c>
      <c r="K6197" t="s">
        <v>24</v>
      </c>
      <c r="L6197">
        <v>10</v>
      </c>
      <c r="N6197">
        <v>9</v>
      </c>
      <c r="R6197" s="2">
        <f t="shared" si="193"/>
        <v>33.33</v>
      </c>
      <c r="S6197" s="2">
        <f>IF(AND(P6197&lt;&gt;"_U",P6197&lt;&gt;"c",J6197&lt;&gt;99,J6197&lt;&gt;9),IFERROR(VLOOKUP(A6197,'TA Total'!$A$2:$N$10000,14,0),"."),".")</f>
        <v>27</v>
      </c>
    </row>
    <row r="6198" spans="1:19" x14ac:dyDescent="0.4">
      <c r="A6198" s="2" t="str">
        <f t="shared" si="192"/>
        <v>2023|Kapiti Coast District|11</v>
      </c>
      <c r="B6198" t="s">
        <v>16</v>
      </c>
      <c r="C6198" t="s">
        <v>17</v>
      </c>
      <c r="D6198" t="s">
        <v>18</v>
      </c>
      <c r="E6198" t="s">
        <v>19</v>
      </c>
      <c r="F6198">
        <v>2023</v>
      </c>
      <c r="G6198">
        <v>2023</v>
      </c>
      <c r="H6198">
        <v>43</v>
      </c>
      <c r="I6198" t="s">
        <v>112</v>
      </c>
      <c r="J6198">
        <v>3</v>
      </c>
      <c r="K6198" t="s">
        <v>24</v>
      </c>
      <c r="L6198">
        <v>11</v>
      </c>
      <c r="N6198">
        <v>3213</v>
      </c>
      <c r="R6198" s="2">
        <f t="shared" si="193"/>
        <v>17.78</v>
      </c>
      <c r="S6198" s="2">
        <f>IF(AND(P6198&lt;&gt;"_U",P6198&lt;&gt;"c",J6198&lt;&gt;99,J6198&lt;&gt;9),IFERROR(VLOOKUP(A6198,'TA Total'!$A$2:$N$10000,14,0),"."),".")</f>
        <v>18069</v>
      </c>
    </row>
    <row r="6199" spans="1:19" x14ac:dyDescent="0.4">
      <c r="A6199" s="2" t="str">
        <f t="shared" si="192"/>
        <v>2023|Kapiti Coast District|12</v>
      </c>
      <c r="B6199" t="s">
        <v>16</v>
      </c>
      <c r="C6199" t="s">
        <v>17</v>
      </c>
      <c r="D6199" t="s">
        <v>18</v>
      </c>
      <c r="E6199" t="s">
        <v>19</v>
      </c>
      <c r="F6199">
        <v>2023</v>
      </c>
      <c r="G6199">
        <v>2023</v>
      </c>
      <c r="H6199">
        <v>43</v>
      </c>
      <c r="I6199" t="s">
        <v>112</v>
      </c>
      <c r="J6199">
        <v>3</v>
      </c>
      <c r="K6199" t="s">
        <v>24</v>
      </c>
      <c r="L6199">
        <v>12</v>
      </c>
      <c r="N6199">
        <v>180</v>
      </c>
      <c r="R6199" s="2">
        <f t="shared" si="193"/>
        <v>5.67</v>
      </c>
      <c r="S6199" s="2">
        <f>IF(AND(P6199&lt;&gt;"_U",P6199&lt;&gt;"c",J6199&lt;&gt;99,J6199&lt;&gt;9),IFERROR(VLOOKUP(A6199,'TA Total'!$A$2:$N$10000,14,0),"."),".")</f>
        <v>3174</v>
      </c>
    </row>
    <row r="6200" spans="1:19" x14ac:dyDescent="0.4">
      <c r="A6200" s="2" t="str">
        <f t="shared" si="192"/>
        <v>2023|Kapiti Coast District|13</v>
      </c>
      <c r="B6200" t="s">
        <v>16</v>
      </c>
      <c r="C6200" t="s">
        <v>17</v>
      </c>
      <c r="D6200" t="s">
        <v>18</v>
      </c>
      <c r="E6200" t="s">
        <v>19</v>
      </c>
      <c r="F6200">
        <v>2023</v>
      </c>
      <c r="G6200">
        <v>2023</v>
      </c>
      <c r="H6200">
        <v>43</v>
      </c>
      <c r="I6200" t="s">
        <v>112</v>
      </c>
      <c r="J6200">
        <v>3</v>
      </c>
      <c r="K6200" t="s">
        <v>24</v>
      </c>
      <c r="L6200">
        <v>13</v>
      </c>
      <c r="N6200">
        <v>15</v>
      </c>
      <c r="R6200" s="2">
        <f t="shared" si="193"/>
        <v>8.93</v>
      </c>
      <c r="S6200" s="2">
        <f>IF(AND(P6200&lt;&gt;"_U",P6200&lt;&gt;"c",J6200&lt;&gt;99,J6200&lt;&gt;9),IFERROR(VLOOKUP(A6200,'TA Total'!$A$2:$N$10000,14,0),"."),".")</f>
        <v>168</v>
      </c>
    </row>
    <row r="6201" spans="1:19" x14ac:dyDescent="0.4">
      <c r="A6201" s="2" t="str">
        <f t="shared" si="192"/>
        <v>2023|Kapiti Coast District|999</v>
      </c>
      <c r="B6201" t="s">
        <v>16</v>
      </c>
      <c r="C6201" t="s">
        <v>17</v>
      </c>
      <c r="D6201" t="s">
        <v>18</v>
      </c>
      <c r="E6201" t="s">
        <v>19</v>
      </c>
      <c r="F6201">
        <v>2023</v>
      </c>
      <c r="G6201">
        <v>2023</v>
      </c>
      <c r="H6201">
        <v>43</v>
      </c>
      <c r="I6201" t="s">
        <v>112</v>
      </c>
      <c r="J6201">
        <v>3</v>
      </c>
      <c r="K6201" t="s">
        <v>24</v>
      </c>
      <c r="L6201">
        <v>999</v>
      </c>
      <c r="N6201">
        <v>3417</v>
      </c>
      <c r="R6201" s="2">
        <f t="shared" si="193"/>
        <v>15.94</v>
      </c>
      <c r="S6201" s="2">
        <f>IF(AND(P6201&lt;&gt;"_U",P6201&lt;&gt;"c",J6201&lt;&gt;99,J6201&lt;&gt;9),IFERROR(VLOOKUP(A6201,'TA Total'!$A$2:$N$10000,14,0),"."),".")</f>
        <v>21438</v>
      </c>
    </row>
    <row r="6202" spans="1:19" x14ac:dyDescent="0.4">
      <c r="A6202" s="2" t="str">
        <f t="shared" si="192"/>
        <v>2023|Kapiti Coast District|10</v>
      </c>
      <c r="B6202" t="s">
        <v>16</v>
      </c>
      <c r="C6202" t="s">
        <v>17</v>
      </c>
      <c r="D6202" t="s">
        <v>18</v>
      </c>
      <c r="E6202" t="s">
        <v>19</v>
      </c>
      <c r="F6202">
        <v>2023</v>
      </c>
      <c r="G6202">
        <v>2023</v>
      </c>
      <c r="H6202">
        <v>43</v>
      </c>
      <c r="I6202" t="s">
        <v>112</v>
      </c>
      <c r="J6202">
        <v>4</v>
      </c>
      <c r="K6202" t="s">
        <v>25</v>
      </c>
      <c r="L6202">
        <v>10</v>
      </c>
      <c r="N6202">
        <v>3</v>
      </c>
      <c r="R6202" s="2">
        <f t="shared" si="193"/>
        <v>11.11</v>
      </c>
      <c r="S6202" s="2">
        <f>IF(AND(P6202&lt;&gt;"_U",P6202&lt;&gt;"c",J6202&lt;&gt;99,J6202&lt;&gt;9),IFERROR(VLOOKUP(A6202,'TA Total'!$A$2:$N$10000,14,0),"."),".")</f>
        <v>27</v>
      </c>
    </row>
    <row r="6203" spans="1:19" x14ac:dyDescent="0.4">
      <c r="A6203" s="2" t="str">
        <f t="shared" si="192"/>
        <v>2023|Kapiti Coast District|11</v>
      </c>
      <c r="B6203" t="s">
        <v>16</v>
      </c>
      <c r="C6203" t="s">
        <v>17</v>
      </c>
      <c r="D6203" t="s">
        <v>18</v>
      </c>
      <c r="E6203" t="s">
        <v>19</v>
      </c>
      <c r="F6203">
        <v>2023</v>
      </c>
      <c r="G6203">
        <v>2023</v>
      </c>
      <c r="H6203">
        <v>43</v>
      </c>
      <c r="I6203" t="s">
        <v>112</v>
      </c>
      <c r="J6203">
        <v>4</v>
      </c>
      <c r="K6203" t="s">
        <v>25</v>
      </c>
      <c r="L6203">
        <v>11</v>
      </c>
      <c r="N6203">
        <v>348</v>
      </c>
      <c r="R6203" s="2">
        <f t="shared" si="193"/>
        <v>1.93</v>
      </c>
      <c r="S6203" s="2">
        <f>IF(AND(P6203&lt;&gt;"_U",P6203&lt;&gt;"c",J6203&lt;&gt;99,J6203&lt;&gt;9),IFERROR(VLOOKUP(A6203,'TA Total'!$A$2:$N$10000,14,0),"."),".")</f>
        <v>18069</v>
      </c>
    </row>
    <row r="6204" spans="1:19" x14ac:dyDescent="0.4">
      <c r="A6204" s="2" t="str">
        <f t="shared" si="192"/>
        <v>2023|Kapiti Coast District|12</v>
      </c>
      <c r="B6204" t="s">
        <v>16</v>
      </c>
      <c r="C6204" t="s">
        <v>17</v>
      </c>
      <c r="D6204" t="s">
        <v>18</v>
      </c>
      <c r="E6204" t="s">
        <v>19</v>
      </c>
      <c r="F6204">
        <v>2023</v>
      </c>
      <c r="G6204">
        <v>2023</v>
      </c>
      <c r="H6204">
        <v>43</v>
      </c>
      <c r="I6204" t="s">
        <v>112</v>
      </c>
      <c r="J6204">
        <v>4</v>
      </c>
      <c r="K6204" t="s">
        <v>25</v>
      </c>
      <c r="L6204">
        <v>12</v>
      </c>
      <c r="N6204">
        <v>57</v>
      </c>
      <c r="R6204" s="2">
        <f t="shared" si="193"/>
        <v>1.8</v>
      </c>
      <c r="S6204" s="2">
        <f>IF(AND(P6204&lt;&gt;"_U",P6204&lt;&gt;"c",J6204&lt;&gt;99,J6204&lt;&gt;9),IFERROR(VLOOKUP(A6204,'TA Total'!$A$2:$N$10000,14,0),"."),".")</f>
        <v>3174</v>
      </c>
    </row>
    <row r="6205" spans="1:19" x14ac:dyDescent="0.4">
      <c r="A6205" s="2" t="str">
        <f t="shared" si="192"/>
        <v>2023|Kapiti Coast District|13</v>
      </c>
      <c r="B6205" t="s">
        <v>16</v>
      </c>
      <c r="C6205" t="s">
        <v>17</v>
      </c>
      <c r="D6205" t="s">
        <v>18</v>
      </c>
      <c r="E6205" t="s">
        <v>19</v>
      </c>
      <c r="F6205">
        <v>2023</v>
      </c>
      <c r="G6205">
        <v>2023</v>
      </c>
      <c r="H6205">
        <v>43</v>
      </c>
      <c r="I6205" t="s">
        <v>112</v>
      </c>
      <c r="J6205">
        <v>4</v>
      </c>
      <c r="K6205" t="s">
        <v>25</v>
      </c>
      <c r="L6205">
        <v>13</v>
      </c>
      <c r="N6205">
        <v>9</v>
      </c>
      <c r="R6205" s="2">
        <f t="shared" si="193"/>
        <v>5.36</v>
      </c>
      <c r="S6205" s="2">
        <f>IF(AND(P6205&lt;&gt;"_U",P6205&lt;&gt;"c",J6205&lt;&gt;99,J6205&lt;&gt;9),IFERROR(VLOOKUP(A6205,'TA Total'!$A$2:$N$10000,14,0),"."),".")</f>
        <v>168</v>
      </c>
    </row>
    <row r="6206" spans="1:19" x14ac:dyDescent="0.4">
      <c r="A6206" s="2" t="str">
        <f t="shared" si="192"/>
        <v>2023|Kapiti Coast District|999</v>
      </c>
      <c r="B6206" t="s">
        <v>16</v>
      </c>
      <c r="C6206" t="s">
        <v>17</v>
      </c>
      <c r="D6206" t="s">
        <v>18</v>
      </c>
      <c r="E6206" t="s">
        <v>19</v>
      </c>
      <c r="F6206">
        <v>2023</v>
      </c>
      <c r="G6206">
        <v>2023</v>
      </c>
      <c r="H6206">
        <v>43</v>
      </c>
      <c r="I6206" t="s">
        <v>112</v>
      </c>
      <c r="J6206">
        <v>4</v>
      </c>
      <c r="K6206" t="s">
        <v>25</v>
      </c>
      <c r="L6206">
        <v>999</v>
      </c>
      <c r="N6206">
        <v>414</v>
      </c>
      <c r="R6206" s="2">
        <f t="shared" si="193"/>
        <v>1.93</v>
      </c>
      <c r="S6206" s="2">
        <f>IF(AND(P6206&lt;&gt;"_U",P6206&lt;&gt;"c",J6206&lt;&gt;99,J6206&lt;&gt;9),IFERROR(VLOOKUP(A6206,'TA Total'!$A$2:$N$10000,14,0),"."),".")</f>
        <v>21438</v>
      </c>
    </row>
    <row r="6207" spans="1:19" x14ac:dyDescent="0.4">
      <c r="A6207" s="2" t="str">
        <f t="shared" si="192"/>
        <v>2023|Kapiti Coast District|10</v>
      </c>
      <c r="B6207" t="s">
        <v>16</v>
      </c>
      <c r="C6207" t="s">
        <v>17</v>
      </c>
      <c r="D6207" t="s">
        <v>18</v>
      </c>
      <c r="E6207" t="s">
        <v>19</v>
      </c>
      <c r="F6207">
        <v>2023</v>
      </c>
      <c r="G6207">
        <v>2023</v>
      </c>
      <c r="H6207">
        <v>43</v>
      </c>
      <c r="I6207" t="s">
        <v>112</v>
      </c>
      <c r="J6207">
        <v>5</v>
      </c>
      <c r="K6207" t="s">
        <v>26</v>
      </c>
      <c r="L6207">
        <v>10</v>
      </c>
      <c r="N6207">
        <v>9</v>
      </c>
      <c r="R6207" s="2">
        <f t="shared" si="193"/>
        <v>33.33</v>
      </c>
      <c r="S6207" s="2">
        <f>IF(AND(P6207&lt;&gt;"_U",P6207&lt;&gt;"c",J6207&lt;&gt;99,J6207&lt;&gt;9),IFERROR(VLOOKUP(A6207,'TA Total'!$A$2:$N$10000,14,0),"."),".")</f>
        <v>27</v>
      </c>
    </row>
    <row r="6208" spans="1:19" x14ac:dyDescent="0.4">
      <c r="A6208" s="2" t="str">
        <f t="shared" si="192"/>
        <v>2023|Kapiti Coast District|11</v>
      </c>
      <c r="B6208" t="s">
        <v>16</v>
      </c>
      <c r="C6208" t="s">
        <v>17</v>
      </c>
      <c r="D6208" t="s">
        <v>18</v>
      </c>
      <c r="E6208" t="s">
        <v>19</v>
      </c>
      <c r="F6208">
        <v>2023</v>
      </c>
      <c r="G6208">
        <v>2023</v>
      </c>
      <c r="H6208">
        <v>43</v>
      </c>
      <c r="I6208" t="s">
        <v>112</v>
      </c>
      <c r="J6208">
        <v>5</v>
      </c>
      <c r="K6208" t="s">
        <v>26</v>
      </c>
      <c r="L6208">
        <v>11</v>
      </c>
      <c r="N6208">
        <v>7155</v>
      </c>
      <c r="R6208" s="2">
        <f t="shared" si="193"/>
        <v>39.6</v>
      </c>
      <c r="S6208" s="2">
        <f>IF(AND(P6208&lt;&gt;"_U",P6208&lt;&gt;"c",J6208&lt;&gt;99,J6208&lt;&gt;9),IFERROR(VLOOKUP(A6208,'TA Total'!$A$2:$N$10000,14,0),"."),".")</f>
        <v>18069</v>
      </c>
    </row>
    <row r="6209" spans="1:19" x14ac:dyDescent="0.4">
      <c r="A6209" s="2" t="str">
        <f t="shared" si="192"/>
        <v>2023|Kapiti Coast District|12</v>
      </c>
      <c r="B6209" t="s">
        <v>16</v>
      </c>
      <c r="C6209" t="s">
        <v>17</v>
      </c>
      <c r="D6209" t="s">
        <v>18</v>
      </c>
      <c r="E6209" t="s">
        <v>19</v>
      </c>
      <c r="F6209">
        <v>2023</v>
      </c>
      <c r="G6209">
        <v>2023</v>
      </c>
      <c r="H6209">
        <v>43</v>
      </c>
      <c r="I6209" t="s">
        <v>112</v>
      </c>
      <c r="J6209">
        <v>5</v>
      </c>
      <c r="K6209" t="s">
        <v>26</v>
      </c>
      <c r="L6209">
        <v>12</v>
      </c>
      <c r="N6209">
        <v>309</v>
      </c>
      <c r="R6209" s="2">
        <f t="shared" si="193"/>
        <v>9.74</v>
      </c>
      <c r="S6209" s="2">
        <f>IF(AND(P6209&lt;&gt;"_U",P6209&lt;&gt;"c",J6209&lt;&gt;99,J6209&lt;&gt;9),IFERROR(VLOOKUP(A6209,'TA Total'!$A$2:$N$10000,14,0),"."),".")</f>
        <v>3174</v>
      </c>
    </row>
    <row r="6210" spans="1:19" x14ac:dyDescent="0.4">
      <c r="A6210" s="2" t="str">
        <f t="shared" si="192"/>
        <v>2023|Kapiti Coast District|13</v>
      </c>
      <c r="B6210" t="s">
        <v>16</v>
      </c>
      <c r="C6210" t="s">
        <v>17</v>
      </c>
      <c r="D6210" t="s">
        <v>18</v>
      </c>
      <c r="E6210" t="s">
        <v>19</v>
      </c>
      <c r="F6210">
        <v>2023</v>
      </c>
      <c r="G6210">
        <v>2023</v>
      </c>
      <c r="H6210">
        <v>43</v>
      </c>
      <c r="I6210" t="s">
        <v>112</v>
      </c>
      <c r="J6210">
        <v>5</v>
      </c>
      <c r="K6210" t="s">
        <v>26</v>
      </c>
      <c r="L6210">
        <v>13</v>
      </c>
      <c r="N6210">
        <v>18</v>
      </c>
      <c r="R6210" s="2">
        <f t="shared" si="193"/>
        <v>10.71</v>
      </c>
      <c r="S6210" s="2">
        <f>IF(AND(P6210&lt;&gt;"_U",P6210&lt;&gt;"c",J6210&lt;&gt;99,J6210&lt;&gt;9),IFERROR(VLOOKUP(A6210,'TA Total'!$A$2:$N$10000,14,0),"."),".")</f>
        <v>168</v>
      </c>
    </row>
    <row r="6211" spans="1:19" x14ac:dyDescent="0.4">
      <c r="A6211" s="2" t="str">
        <f t="shared" ref="A6211:A6274" si="194">G6211&amp;"|"&amp;I6211&amp;"|"&amp;L6211</f>
        <v>2023|Kapiti Coast District|999</v>
      </c>
      <c r="B6211" t="s">
        <v>16</v>
      </c>
      <c r="C6211" t="s">
        <v>17</v>
      </c>
      <c r="D6211" t="s">
        <v>18</v>
      </c>
      <c r="E6211" t="s">
        <v>19</v>
      </c>
      <c r="F6211">
        <v>2023</v>
      </c>
      <c r="G6211">
        <v>2023</v>
      </c>
      <c r="H6211">
        <v>43</v>
      </c>
      <c r="I6211" t="s">
        <v>112</v>
      </c>
      <c r="J6211">
        <v>5</v>
      </c>
      <c r="K6211" t="s">
        <v>26</v>
      </c>
      <c r="L6211">
        <v>999</v>
      </c>
      <c r="N6211">
        <v>7497</v>
      </c>
      <c r="R6211" s="2">
        <f t="shared" ref="R6211:R6274" si="195">IF(P6211&lt;&gt;"_U",IFERROR((ROUND(N6211/S6211*100,2)),"."),".")</f>
        <v>34.97</v>
      </c>
      <c r="S6211" s="2">
        <f>IF(AND(P6211&lt;&gt;"_U",P6211&lt;&gt;"c",J6211&lt;&gt;99,J6211&lt;&gt;9),IFERROR(VLOOKUP(A6211,'TA Total'!$A$2:$N$10000,14,0),"."),".")</f>
        <v>21438</v>
      </c>
    </row>
    <row r="6212" spans="1:19" x14ac:dyDescent="0.4">
      <c r="A6212" s="2" t="str">
        <f t="shared" si="194"/>
        <v>2023|Kapiti Coast District|10</v>
      </c>
      <c r="B6212" t="s">
        <v>16</v>
      </c>
      <c r="C6212" t="s">
        <v>17</v>
      </c>
      <c r="D6212" t="s">
        <v>18</v>
      </c>
      <c r="E6212" t="s">
        <v>19</v>
      </c>
      <c r="F6212">
        <v>2023</v>
      </c>
      <c r="G6212">
        <v>2023</v>
      </c>
      <c r="H6212">
        <v>43</v>
      </c>
      <c r="I6212" t="s">
        <v>112</v>
      </c>
      <c r="J6212">
        <v>6</v>
      </c>
      <c r="K6212" t="s">
        <v>27</v>
      </c>
      <c r="L6212">
        <v>10</v>
      </c>
      <c r="N6212">
        <v>0</v>
      </c>
      <c r="R6212" s="2">
        <f t="shared" si="195"/>
        <v>0</v>
      </c>
      <c r="S6212" s="2">
        <f>IF(AND(P6212&lt;&gt;"_U",P6212&lt;&gt;"c",J6212&lt;&gt;99,J6212&lt;&gt;9),IFERROR(VLOOKUP(A6212,'TA Total'!$A$2:$N$10000,14,0),"."),".")</f>
        <v>27</v>
      </c>
    </row>
    <row r="6213" spans="1:19" x14ac:dyDescent="0.4">
      <c r="A6213" s="2" t="str">
        <f t="shared" si="194"/>
        <v>2023|Kapiti Coast District|11</v>
      </c>
      <c r="B6213" t="s">
        <v>16</v>
      </c>
      <c r="C6213" t="s">
        <v>17</v>
      </c>
      <c r="D6213" t="s">
        <v>18</v>
      </c>
      <c r="E6213" t="s">
        <v>19</v>
      </c>
      <c r="F6213">
        <v>2023</v>
      </c>
      <c r="G6213">
        <v>2023</v>
      </c>
      <c r="H6213">
        <v>43</v>
      </c>
      <c r="I6213" t="s">
        <v>112</v>
      </c>
      <c r="J6213">
        <v>6</v>
      </c>
      <c r="K6213" t="s">
        <v>27</v>
      </c>
      <c r="L6213">
        <v>11</v>
      </c>
      <c r="N6213">
        <v>69</v>
      </c>
      <c r="R6213" s="2">
        <f t="shared" si="195"/>
        <v>0.38</v>
      </c>
      <c r="S6213" s="2">
        <f>IF(AND(P6213&lt;&gt;"_U",P6213&lt;&gt;"c",J6213&lt;&gt;99,J6213&lt;&gt;9),IFERROR(VLOOKUP(A6213,'TA Total'!$A$2:$N$10000,14,0),"."),".")</f>
        <v>18069</v>
      </c>
    </row>
    <row r="6214" spans="1:19" x14ac:dyDescent="0.4">
      <c r="A6214" s="2" t="str">
        <f t="shared" si="194"/>
        <v>2023|Kapiti Coast District|12</v>
      </c>
      <c r="B6214" t="s">
        <v>16</v>
      </c>
      <c r="C6214" t="s">
        <v>17</v>
      </c>
      <c r="D6214" t="s">
        <v>18</v>
      </c>
      <c r="E6214" t="s">
        <v>19</v>
      </c>
      <c r="F6214">
        <v>2023</v>
      </c>
      <c r="G6214">
        <v>2023</v>
      </c>
      <c r="H6214">
        <v>43</v>
      </c>
      <c r="I6214" t="s">
        <v>112</v>
      </c>
      <c r="J6214">
        <v>6</v>
      </c>
      <c r="K6214" t="s">
        <v>27</v>
      </c>
      <c r="L6214">
        <v>12</v>
      </c>
      <c r="N6214">
        <v>6</v>
      </c>
      <c r="R6214" s="2">
        <f t="shared" si="195"/>
        <v>0.19</v>
      </c>
      <c r="S6214" s="2">
        <f>IF(AND(P6214&lt;&gt;"_U",P6214&lt;&gt;"c",J6214&lt;&gt;99,J6214&lt;&gt;9),IFERROR(VLOOKUP(A6214,'TA Total'!$A$2:$N$10000,14,0),"."),".")</f>
        <v>3174</v>
      </c>
    </row>
    <row r="6215" spans="1:19" x14ac:dyDescent="0.4">
      <c r="A6215" s="2" t="str">
        <f t="shared" si="194"/>
        <v>2023|Kapiti Coast District|13</v>
      </c>
      <c r="B6215" t="s">
        <v>16</v>
      </c>
      <c r="C6215" t="s">
        <v>17</v>
      </c>
      <c r="D6215" t="s">
        <v>18</v>
      </c>
      <c r="E6215" t="s">
        <v>19</v>
      </c>
      <c r="F6215">
        <v>2023</v>
      </c>
      <c r="G6215">
        <v>2023</v>
      </c>
      <c r="H6215">
        <v>43</v>
      </c>
      <c r="I6215" t="s">
        <v>112</v>
      </c>
      <c r="J6215">
        <v>6</v>
      </c>
      <c r="K6215" t="s">
        <v>27</v>
      </c>
      <c r="L6215">
        <v>13</v>
      </c>
      <c r="N6215">
        <v>0</v>
      </c>
      <c r="R6215" s="2">
        <f t="shared" si="195"/>
        <v>0</v>
      </c>
      <c r="S6215" s="2">
        <f>IF(AND(P6215&lt;&gt;"_U",P6215&lt;&gt;"c",J6215&lt;&gt;99,J6215&lt;&gt;9),IFERROR(VLOOKUP(A6215,'TA Total'!$A$2:$N$10000,14,0),"."),".")</f>
        <v>168</v>
      </c>
    </row>
    <row r="6216" spans="1:19" x14ac:dyDescent="0.4">
      <c r="A6216" s="2" t="str">
        <f t="shared" si="194"/>
        <v>2023|Kapiti Coast District|999</v>
      </c>
      <c r="B6216" t="s">
        <v>16</v>
      </c>
      <c r="C6216" t="s">
        <v>17</v>
      </c>
      <c r="D6216" t="s">
        <v>18</v>
      </c>
      <c r="E6216" t="s">
        <v>19</v>
      </c>
      <c r="F6216">
        <v>2023</v>
      </c>
      <c r="G6216">
        <v>2023</v>
      </c>
      <c r="H6216">
        <v>43</v>
      </c>
      <c r="I6216" t="s">
        <v>112</v>
      </c>
      <c r="J6216">
        <v>6</v>
      </c>
      <c r="K6216" t="s">
        <v>27</v>
      </c>
      <c r="L6216">
        <v>999</v>
      </c>
      <c r="N6216">
        <v>75</v>
      </c>
      <c r="R6216" s="2">
        <f t="shared" si="195"/>
        <v>0.35</v>
      </c>
      <c r="S6216" s="2">
        <f>IF(AND(P6216&lt;&gt;"_U",P6216&lt;&gt;"c",J6216&lt;&gt;99,J6216&lt;&gt;9),IFERROR(VLOOKUP(A6216,'TA Total'!$A$2:$N$10000,14,0),"."),".")</f>
        <v>21438</v>
      </c>
    </row>
    <row r="6217" spans="1:19" x14ac:dyDescent="0.4">
      <c r="A6217" s="2" t="str">
        <f t="shared" si="194"/>
        <v>2023|Kapiti Coast District|10</v>
      </c>
      <c r="B6217" t="s">
        <v>16</v>
      </c>
      <c r="C6217" t="s">
        <v>17</v>
      </c>
      <c r="D6217" t="s">
        <v>18</v>
      </c>
      <c r="E6217" t="s">
        <v>19</v>
      </c>
      <c r="F6217">
        <v>2023</v>
      </c>
      <c r="G6217">
        <v>2023</v>
      </c>
      <c r="H6217">
        <v>43</v>
      </c>
      <c r="I6217" t="s">
        <v>112</v>
      </c>
      <c r="J6217">
        <v>7</v>
      </c>
      <c r="K6217" t="s">
        <v>28</v>
      </c>
      <c r="L6217">
        <v>10</v>
      </c>
      <c r="N6217">
        <v>0</v>
      </c>
      <c r="R6217" s="2">
        <f t="shared" si="195"/>
        <v>0</v>
      </c>
      <c r="S6217" s="2">
        <f>IF(AND(P6217&lt;&gt;"_U",P6217&lt;&gt;"c",J6217&lt;&gt;99,J6217&lt;&gt;9),IFERROR(VLOOKUP(A6217,'TA Total'!$A$2:$N$10000,14,0),"."),".")</f>
        <v>27</v>
      </c>
    </row>
    <row r="6218" spans="1:19" x14ac:dyDescent="0.4">
      <c r="A6218" s="2" t="str">
        <f t="shared" si="194"/>
        <v>2023|Kapiti Coast District|11</v>
      </c>
      <c r="B6218" t="s">
        <v>16</v>
      </c>
      <c r="C6218" t="s">
        <v>17</v>
      </c>
      <c r="D6218" t="s">
        <v>18</v>
      </c>
      <c r="E6218" t="s">
        <v>19</v>
      </c>
      <c r="F6218">
        <v>2023</v>
      </c>
      <c r="G6218">
        <v>2023</v>
      </c>
      <c r="H6218">
        <v>43</v>
      </c>
      <c r="I6218" t="s">
        <v>112</v>
      </c>
      <c r="J6218">
        <v>7</v>
      </c>
      <c r="K6218" t="s">
        <v>28</v>
      </c>
      <c r="L6218">
        <v>11</v>
      </c>
      <c r="N6218">
        <v>30</v>
      </c>
      <c r="R6218" s="2">
        <f t="shared" si="195"/>
        <v>0.17</v>
      </c>
      <c r="S6218" s="2">
        <f>IF(AND(P6218&lt;&gt;"_U",P6218&lt;&gt;"c",J6218&lt;&gt;99,J6218&lt;&gt;9),IFERROR(VLOOKUP(A6218,'TA Total'!$A$2:$N$10000,14,0),"."),".")</f>
        <v>18069</v>
      </c>
    </row>
    <row r="6219" spans="1:19" x14ac:dyDescent="0.4">
      <c r="A6219" s="2" t="str">
        <f t="shared" si="194"/>
        <v>2023|Kapiti Coast District|12</v>
      </c>
      <c r="B6219" t="s">
        <v>16</v>
      </c>
      <c r="C6219" t="s">
        <v>17</v>
      </c>
      <c r="D6219" t="s">
        <v>18</v>
      </c>
      <c r="E6219" t="s">
        <v>19</v>
      </c>
      <c r="F6219">
        <v>2023</v>
      </c>
      <c r="G6219">
        <v>2023</v>
      </c>
      <c r="H6219">
        <v>43</v>
      </c>
      <c r="I6219" t="s">
        <v>112</v>
      </c>
      <c r="J6219">
        <v>7</v>
      </c>
      <c r="K6219" t="s">
        <v>28</v>
      </c>
      <c r="L6219">
        <v>12</v>
      </c>
      <c r="N6219">
        <v>6</v>
      </c>
      <c r="R6219" s="2">
        <f t="shared" si="195"/>
        <v>0.19</v>
      </c>
      <c r="S6219" s="2">
        <f>IF(AND(P6219&lt;&gt;"_U",P6219&lt;&gt;"c",J6219&lt;&gt;99,J6219&lt;&gt;9),IFERROR(VLOOKUP(A6219,'TA Total'!$A$2:$N$10000,14,0),"."),".")</f>
        <v>3174</v>
      </c>
    </row>
    <row r="6220" spans="1:19" x14ac:dyDescent="0.4">
      <c r="A6220" s="2" t="str">
        <f t="shared" si="194"/>
        <v>2023|Kapiti Coast District|13</v>
      </c>
      <c r="B6220" t="s">
        <v>16</v>
      </c>
      <c r="C6220" t="s">
        <v>17</v>
      </c>
      <c r="D6220" t="s">
        <v>18</v>
      </c>
      <c r="E6220" t="s">
        <v>19</v>
      </c>
      <c r="F6220">
        <v>2023</v>
      </c>
      <c r="G6220">
        <v>2023</v>
      </c>
      <c r="H6220">
        <v>43</v>
      </c>
      <c r="I6220" t="s">
        <v>112</v>
      </c>
      <c r="J6220">
        <v>7</v>
      </c>
      <c r="K6220" t="s">
        <v>28</v>
      </c>
      <c r="L6220">
        <v>13</v>
      </c>
      <c r="N6220">
        <v>0</v>
      </c>
      <c r="R6220" s="2">
        <f t="shared" si="195"/>
        <v>0</v>
      </c>
      <c r="S6220" s="2">
        <f>IF(AND(P6220&lt;&gt;"_U",P6220&lt;&gt;"c",J6220&lt;&gt;99,J6220&lt;&gt;9),IFERROR(VLOOKUP(A6220,'TA Total'!$A$2:$N$10000,14,0),"."),".")</f>
        <v>168</v>
      </c>
    </row>
    <row r="6221" spans="1:19" x14ac:dyDescent="0.4">
      <c r="A6221" s="2" t="str">
        <f t="shared" si="194"/>
        <v>2023|Kapiti Coast District|999</v>
      </c>
      <c r="B6221" t="s">
        <v>16</v>
      </c>
      <c r="C6221" t="s">
        <v>17</v>
      </c>
      <c r="D6221" t="s">
        <v>18</v>
      </c>
      <c r="E6221" t="s">
        <v>19</v>
      </c>
      <c r="F6221">
        <v>2023</v>
      </c>
      <c r="G6221">
        <v>2023</v>
      </c>
      <c r="H6221">
        <v>43</v>
      </c>
      <c r="I6221" t="s">
        <v>112</v>
      </c>
      <c r="J6221">
        <v>7</v>
      </c>
      <c r="K6221" t="s">
        <v>28</v>
      </c>
      <c r="L6221">
        <v>999</v>
      </c>
      <c r="N6221">
        <v>33</v>
      </c>
      <c r="R6221" s="2">
        <f t="shared" si="195"/>
        <v>0.15</v>
      </c>
      <c r="S6221" s="2">
        <f>IF(AND(P6221&lt;&gt;"_U",P6221&lt;&gt;"c",J6221&lt;&gt;99,J6221&lt;&gt;9),IFERROR(VLOOKUP(A6221,'TA Total'!$A$2:$N$10000,14,0),"."),".")</f>
        <v>21438</v>
      </c>
    </row>
    <row r="6222" spans="1:19" x14ac:dyDescent="0.4">
      <c r="A6222" s="2" t="str">
        <f t="shared" si="194"/>
        <v>2023|Kapiti Coast District|10</v>
      </c>
      <c r="B6222" t="s">
        <v>16</v>
      </c>
      <c r="C6222" t="s">
        <v>17</v>
      </c>
      <c r="D6222" t="s">
        <v>18</v>
      </c>
      <c r="E6222" t="s">
        <v>19</v>
      </c>
      <c r="F6222">
        <v>2023</v>
      </c>
      <c r="G6222">
        <v>2023</v>
      </c>
      <c r="H6222">
        <v>43</v>
      </c>
      <c r="I6222" t="s">
        <v>112</v>
      </c>
      <c r="J6222">
        <v>77</v>
      </c>
      <c r="K6222" t="s">
        <v>29</v>
      </c>
      <c r="L6222">
        <v>10</v>
      </c>
      <c r="N6222">
        <v>27</v>
      </c>
      <c r="R6222" s="2">
        <f t="shared" si="195"/>
        <v>100</v>
      </c>
      <c r="S6222" s="2">
        <f>IF(AND(P6222&lt;&gt;"_U",P6222&lt;&gt;"c",J6222&lt;&gt;99,J6222&lt;&gt;9),IFERROR(VLOOKUP(A6222,'TA Total'!$A$2:$N$10000,14,0),"."),".")</f>
        <v>27</v>
      </c>
    </row>
    <row r="6223" spans="1:19" x14ac:dyDescent="0.4">
      <c r="A6223" s="2" t="str">
        <f t="shared" si="194"/>
        <v>2023|Kapiti Coast District|11</v>
      </c>
      <c r="B6223" t="s">
        <v>16</v>
      </c>
      <c r="C6223" t="s">
        <v>17</v>
      </c>
      <c r="D6223" t="s">
        <v>18</v>
      </c>
      <c r="E6223" t="s">
        <v>19</v>
      </c>
      <c r="F6223">
        <v>2023</v>
      </c>
      <c r="G6223">
        <v>2023</v>
      </c>
      <c r="H6223">
        <v>43</v>
      </c>
      <c r="I6223" t="s">
        <v>112</v>
      </c>
      <c r="J6223">
        <v>77</v>
      </c>
      <c r="K6223" t="s">
        <v>29</v>
      </c>
      <c r="L6223">
        <v>11</v>
      </c>
      <c r="N6223">
        <v>18069</v>
      </c>
      <c r="R6223" s="2">
        <f t="shared" si="195"/>
        <v>100</v>
      </c>
      <c r="S6223" s="2">
        <f>IF(AND(P6223&lt;&gt;"_U",P6223&lt;&gt;"c",J6223&lt;&gt;99,J6223&lt;&gt;9),IFERROR(VLOOKUP(A6223,'TA Total'!$A$2:$N$10000,14,0),"."),".")</f>
        <v>18069</v>
      </c>
    </row>
    <row r="6224" spans="1:19" x14ac:dyDescent="0.4">
      <c r="A6224" s="2" t="str">
        <f t="shared" si="194"/>
        <v>2023|Kapiti Coast District|12</v>
      </c>
      <c r="B6224" t="s">
        <v>16</v>
      </c>
      <c r="C6224" t="s">
        <v>17</v>
      </c>
      <c r="D6224" t="s">
        <v>18</v>
      </c>
      <c r="E6224" t="s">
        <v>19</v>
      </c>
      <c r="F6224">
        <v>2023</v>
      </c>
      <c r="G6224">
        <v>2023</v>
      </c>
      <c r="H6224">
        <v>43</v>
      </c>
      <c r="I6224" t="s">
        <v>112</v>
      </c>
      <c r="J6224">
        <v>77</v>
      </c>
      <c r="K6224" t="s">
        <v>29</v>
      </c>
      <c r="L6224">
        <v>12</v>
      </c>
      <c r="N6224">
        <v>3174</v>
      </c>
      <c r="R6224" s="2">
        <f t="shared" si="195"/>
        <v>100</v>
      </c>
      <c r="S6224" s="2">
        <f>IF(AND(P6224&lt;&gt;"_U",P6224&lt;&gt;"c",J6224&lt;&gt;99,J6224&lt;&gt;9),IFERROR(VLOOKUP(A6224,'TA Total'!$A$2:$N$10000,14,0),"."),".")</f>
        <v>3174</v>
      </c>
    </row>
    <row r="6225" spans="1:19" x14ac:dyDescent="0.4">
      <c r="A6225" s="2" t="str">
        <f t="shared" si="194"/>
        <v>2023|Kapiti Coast District|13</v>
      </c>
      <c r="B6225" t="s">
        <v>16</v>
      </c>
      <c r="C6225" t="s">
        <v>17</v>
      </c>
      <c r="D6225" t="s">
        <v>18</v>
      </c>
      <c r="E6225" t="s">
        <v>19</v>
      </c>
      <c r="F6225">
        <v>2023</v>
      </c>
      <c r="G6225">
        <v>2023</v>
      </c>
      <c r="H6225">
        <v>43</v>
      </c>
      <c r="I6225" t="s">
        <v>112</v>
      </c>
      <c r="J6225">
        <v>77</v>
      </c>
      <c r="K6225" t="s">
        <v>29</v>
      </c>
      <c r="L6225">
        <v>13</v>
      </c>
      <c r="N6225">
        <v>168</v>
      </c>
      <c r="R6225" s="2">
        <f t="shared" si="195"/>
        <v>100</v>
      </c>
      <c r="S6225" s="2">
        <f>IF(AND(P6225&lt;&gt;"_U",P6225&lt;&gt;"c",J6225&lt;&gt;99,J6225&lt;&gt;9),IFERROR(VLOOKUP(A6225,'TA Total'!$A$2:$N$10000,14,0),"."),".")</f>
        <v>168</v>
      </c>
    </row>
    <row r="6226" spans="1:19" x14ac:dyDescent="0.4">
      <c r="A6226" s="2" t="str">
        <f t="shared" si="194"/>
        <v>2023|Kapiti Coast District|999</v>
      </c>
      <c r="B6226" t="s">
        <v>16</v>
      </c>
      <c r="C6226" t="s">
        <v>17</v>
      </c>
      <c r="D6226" t="s">
        <v>18</v>
      </c>
      <c r="E6226" t="s">
        <v>19</v>
      </c>
      <c r="F6226">
        <v>2023</v>
      </c>
      <c r="G6226">
        <v>2023</v>
      </c>
      <c r="H6226">
        <v>43</v>
      </c>
      <c r="I6226" t="s">
        <v>112</v>
      </c>
      <c r="J6226">
        <v>77</v>
      </c>
      <c r="K6226" t="s">
        <v>29</v>
      </c>
      <c r="L6226">
        <v>999</v>
      </c>
      <c r="N6226">
        <v>21438</v>
      </c>
      <c r="R6226" s="2">
        <f t="shared" si="195"/>
        <v>100</v>
      </c>
      <c r="S6226" s="2">
        <f>IF(AND(P6226&lt;&gt;"_U",P6226&lt;&gt;"c",J6226&lt;&gt;99,J6226&lt;&gt;9),IFERROR(VLOOKUP(A6226,'TA Total'!$A$2:$N$10000,14,0),"."),".")</f>
        <v>21438</v>
      </c>
    </row>
    <row r="6227" spans="1:19" x14ac:dyDescent="0.4">
      <c r="A6227" s="2" t="str">
        <f t="shared" si="194"/>
        <v>2023|Kapiti Coast District|10</v>
      </c>
      <c r="B6227" t="s">
        <v>16</v>
      </c>
      <c r="C6227" t="s">
        <v>17</v>
      </c>
      <c r="D6227" t="s">
        <v>18</v>
      </c>
      <c r="E6227" t="s">
        <v>19</v>
      </c>
      <c r="F6227">
        <v>2023</v>
      </c>
      <c r="G6227">
        <v>2023</v>
      </c>
      <c r="H6227">
        <v>43</v>
      </c>
      <c r="I6227" t="s">
        <v>112</v>
      </c>
      <c r="J6227">
        <v>8</v>
      </c>
      <c r="K6227" t="s">
        <v>30</v>
      </c>
      <c r="L6227">
        <v>10</v>
      </c>
      <c r="N6227">
        <v>3</v>
      </c>
      <c r="R6227" s="2">
        <f t="shared" si="195"/>
        <v>11.11</v>
      </c>
      <c r="S6227" s="2">
        <f>IF(AND(P6227&lt;&gt;"_U",P6227&lt;&gt;"c",J6227&lt;&gt;99,J6227&lt;&gt;9),IFERROR(VLOOKUP(A6227,'TA Total'!$A$2:$N$10000,14,0),"."),".")</f>
        <v>27</v>
      </c>
    </row>
    <row r="6228" spans="1:19" x14ac:dyDescent="0.4">
      <c r="A6228" s="2" t="str">
        <f t="shared" si="194"/>
        <v>2023|Kapiti Coast District|11</v>
      </c>
      <c r="B6228" t="s">
        <v>16</v>
      </c>
      <c r="C6228" t="s">
        <v>17</v>
      </c>
      <c r="D6228" t="s">
        <v>18</v>
      </c>
      <c r="E6228" t="s">
        <v>19</v>
      </c>
      <c r="F6228">
        <v>2023</v>
      </c>
      <c r="G6228">
        <v>2023</v>
      </c>
      <c r="H6228">
        <v>43</v>
      </c>
      <c r="I6228" t="s">
        <v>112</v>
      </c>
      <c r="J6228">
        <v>8</v>
      </c>
      <c r="K6228" t="s">
        <v>30</v>
      </c>
      <c r="L6228">
        <v>11</v>
      </c>
      <c r="N6228">
        <v>663</v>
      </c>
      <c r="R6228" s="2">
        <f t="shared" si="195"/>
        <v>3.67</v>
      </c>
      <c r="S6228" s="2">
        <f>IF(AND(P6228&lt;&gt;"_U",P6228&lt;&gt;"c",J6228&lt;&gt;99,J6228&lt;&gt;9),IFERROR(VLOOKUP(A6228,'TA Total'!$A$2:$N$10000,14,0),"."),".")</f>
        <v>18069</v>
      </c>
    </row>
    <row r="6229" spans="1:19" x14ac:dyDescent="0.4">
      <c r="A6229" s="2" t="str">
        <f t="shared" si="194"/>
        <v>2023|Kapiti Coast District|12</v>
      </c>
      <c r="B6229" t="s">
        <v>16</v>
      </c>
      <c r="C6229" t="s">
        <v>17</v>
      </c>
      <c r="D6229" t="s">
        <v>18</v>
      </c>
      <c r="E6229" t="s">
        <v>19</v>
      </c>
      <c r="F6229">
        <v>2023</v>
      </c>
      <c r="G6229">
        <v>2023</v>
      </c>
      <c r="H6229">
        <v>43</v>
      </c>
      <c r="I6229" t="s">
        <v>112</v>
      </c>
      <c r="J6229">
        <v>8</v>
      </c>
      <c r="K6229" t="s">
        <v>30</v>
      </c>
      <c r="L6229">
        <v>12</v>
      </c>
      <c r="N6229">
        <v>117</v>
      </c>
      <c r="R6229" s="2">
        <f t="shared" si="195"/>
        <v>3.69</v>
      </c>
      <c r="S6229" s="2">
        <f>IF(AND(P6229&lt;&gt;"_U",P6229&lt;&gt;"c",J6229&lt;&gt;99,J6229&lt;&gt;9),IFERROR(VLOOKUP(A6229,'TA Total'!$A$2:$N$10000,14,0),"."),".")</f>
        <v>3174</v>
      </c>
    </row>
    <row r="6230" spans="1:19" x14ac:dyDescent="0.4">
      <c r="A6230" s="2" t="str">
        <f t="shared" si="194"/>
        <v>2023|Kapiti Coast District|13</v>
      </c>
      <c r="B6230" t="s">
        <v>16</v>
      </c>
      <c r="C6230" t="s">
        <v>17</v>
      </c>
      <c r="D6230" t="s">
        <v>18</v>
      </c>
      <c r="E6230" t="s">
        <v>19</v>
      </c>
      <c r="F6230">
        <v>2023</v>
      </c>
      <c r="G6230">
        <v>2023</v>
      </c>
      <c r="H6230">
        <v>43</v>
      </c>
      <c r="I6230" t="s">
        <v>112</v>
      </c>
      <c r="J6230">
        <v>8</v>
      </c>
      <c r="K6230" t="s">
        <v>30</v>
      </c>
      <c r="L6230">
        <v>13</v>
      </c>
      <c r="N6230">
        <v>6</v>
      </c>
      <c r="R6230" s="2">
        <f t="shared" si="195"/>
        <v>3.57</v>
      </c>
      <c r="S6230" s="2">
        <f>IF(AND(P6230&lt;&gt;"_U",P6230&lt;&gt;"c",J6230&lt;&gt;99,J6230&lt;&gt;9),IFERROR(VLOOKUP(A6230,'TA Total'!$A$2:$N$10000,14,0),"."),".")</f>
        <v>168</v>
      </c>
    </row>
    <row r="6231" spans="1:19" x14ac:dyDescent="0.4">
      <c r="A6231" s="2" t="str">
        <f t="shared" si="194"/>
        <v>2023|Kapiti Coast District|999</v>
      </c>
      <c r="B6231" t="s">
        <v>16</v>
      </c>
      <c r="C6231" t="s">
        <v>17</v>
      </c>
      <c r="D6231" t="s">
        <v>18</v>
      </c>
      <c r="E6231" t="s">
        <v>19</v>
      </c>
      <c r="F6231">
        <v>2023</v>
      </c>
      <c r="G6231">
        <v>2023</v>
      </c>
      <c r="H6231">
        <v>43</v>
      </c>
      <c r="I6231" t="s">
        <v>112</v>
      </c>
      <c r="J6231">
        <v>8</v>
      </c>
      <c r="K6231" t="s">
        <v>30</v>
      </c>
      <c r="L6231">
        <v>999</v>
      </c>
      <c r="N6231">
        <v>789</v>
      </c>
      <c r="R6231" s="2">
        <f t="shared" si="195"/>
        <v>3.68</v>
      </c>
      <c r="S6231" s="2">
        <f>IF(AND(P6231&lt;&gt;"_U",P6231&lt;&gt;"c",J6231&lt;&gt;99,J6231&lt;&gt;9),IFERROR(VLOOKUP(A6231,'TA Total'!$A$2:$N$10000,14,0),"."),".")</f>
        <v>21438</v>
      </c>
    </row>
    <row r="6232" spans="1:19" x14ac:dyDescent="0.4">
      <c r="A6232" s="2" t="str">
        <f t="shared" si="194"/>
        <v>2023|Kapiti Coast District|10</v>
      </c>
      <c r="B6232" t="s">
        <v>16</v>
      </c>
      <c r="C6232" t="s">
        <v>17</v>
      </c>
      <c r="D6232" t="s">
        <v>18</v>
      </c>
      <c r="E6232" t="s">
        <v>19</v>
      </c>
      <c r="F6232">
        <v>2023</v>
      </c>
      <c r="G6232">
        <v>2023</v>
      </c>
      <c r="H6232">
        <v>43</v>
      </c>
      <c r="I6232" t="s">
        <v>112</v>
      </c>
      <c r="J6232">
        <v>9</v>
      </c>
      <c r="K6232" t="s">
        <v>31</v>
      </c>
      <c r="L6232">
        <v>10</v>
      </c>
      <c r="N6232">
        <v>0</v>
      </c>
      <c r="R6232" s="2" t="str">
        <f t="shared" si="195"/>
        <v>.</v>
      </c>
      <c r="S6232" s="2" t="str">
        <f>IF(AND(P6232&lt;&gt;"_U",P6232&lt;&gt;"c",J6232&lt;&gt;99,J6232&lt;&gt;9),IFERROR(VLOOKUP(A6232,'TA Total'!$A$2:$N$10000,14,0),"."),".")</f>
        <v>.</v>
      </c>
    </row>
    <row r="6233" spans="1:19" x14ac:dyDescent="0.4">
      <c r="A6233" s="2" t="str">
        <f t="shared" si="194"/>
        <v>2023|Kapiti Coast District|11</v>
      </c>
      <c r="B6233" t="s">
        <v>16</v>
      </c>
      <c r="C6233" t="s">
        <v>17</v>
      </c>
      <c r="D6233" t="s">
        <v>18</v>
      </c>
      <c r="E6233" t="s">
        <v>19</v>
      </c>
      <c r="F6233">
        <v>2023</v>
      </c>
      <c r="G6233">
        <v>2023</v>
      </c>
      <c r="H6233">
        <v>43</v>
      </c>
      <c r="I6233" t="s">
        <v>112</v>
      </c>
      <c r="J6233">
        <v>9</v>
      </c>
      <c r="K6233" t="s">
        <v>31</v>
      </c>
      <c r="L6233">
        <v>11</v>
      </c>
      <c r="N6233">
        <v>1245</v>
      </c>
      <c r="R6233" s="2" t="str">
        <f t="shared" si="195"/>
        <v>.</v>
      </c>
      <c r="S6233" s="2" t="str">
        <f>IF(AND(P6233&lt;&gt;"_U",P6233&lt;&gt;"c",J6233&lt;&gt;99,J6233&lt;&gt;9),IFERROR(VLOOKUP(A6233,'TA Total'!$A$2:$N$10000,14,0),"."),".")</f>
        <v>.</v>
      </c>
    </row>
    <row r="6234" spans="1:19" x14ac:dyDescent="0.4">
      <c r="A6234" s="2" t="str">
        <f t="shared" si="194"/>
        <v>2023|Kapiti Coast District|12</v>
      </c>
      <c r="B6234" t="s">
        <v>16</v>
      </c>
      <c r="C6234" t="s">
        <v>17</v>
      </c>
      <c r="D6234" t="s">
        <v>18</v>
      </c>
      <c r="E6234" t="s">
        <v>19</v>
      </c>
      <c r="F6234">
        <v>2023</v>
      </c>
      <c r="G6234">
        <v>2023</v>
      </c>
      <c r="H6234">
        <v>43</v>
      </c>
      <c r="I6234" t="s">
        <v>112</v>
      </c>
      <c r="J6234">
        <v>9</v>
      </c>
      <c r="K6234" t="s">
        <v>31</v>
      </c>
      <c r="L6234">
        <v>12</v>
      </c>
      <c r="N6234">
        <v>243</v>
      </c>
      <c r="R6234" s="2" t="str">
        <f t="shared" si="195"/>
        <v>.</v>
      </c>
      <c r="S6234" s="2" t="str">
        <f>IF(AND(P6234&lt;&gt;"_U",P6234&lt;&gt;"c",J6234&lt;&gt;99,J6234&lt;&gt;9),IFERROR(VLOOKUP(A6234,'TA Total'!$A$2:$N$10000,14,0),"."),".")</f>
        <v>.</v>
      </c>
    </row>
    <row r="6235" spans="1:19" x14ac:dyDescent="0.4">
      <c r="A6235" s="2" t="str">
        <f t="shared" si="194"/>
        <v>2023|Kapiti Coast District|13</v>
      </c>
      <c r="B6235" t="s">
        <v>16</v>
      </c>
      <c r="C6235" t="s">
        <v>17</v>
      </c>
      <c r="D6235" t="s">
        <v>18</v>
      </c>
      <c r="E6235" t="s">
        <v>19</v>
      </c>
      <c r="F6235">
        <v>2023</v>
      </c>
      <c r="G6235">
        <v>2023</v>
      </c>
      <c r="H6235">
        <v>43</v>
      </c>
      <c r="I6235" t="s">
        <v>112</v>
      </c>
      <c r="J6235">
        <v>9</v>
      </c>
      <c r="K6235" t="s">
        <v>31</v>
      </c>
      <c r="L6235">
        <v>13</v>
      </c>
      <c r="N6235">
        <v>84</v>
      </c>
      <c r="R6235" s="2" t="str">
        <f t="shared" si="195"/>
        <v>.</v>
      </c>
      <c r="S6235" s="2" t="str">
        <f>IF(AND(P6235&lt;&gt;"_U",P6235&lt;&gt;"c",J6235&lt;&gt;99,J6235&lt;&gt;9),IFERROR(VLOOKUP(A6235,'TA Total'!$A$2:$N$10000,14,0),"."),".")</f>
        <v>.</v>
      </c>
    </row>
    <row r="6236" spans="1:19" x14ac:dyDescent="0.4">
      <c r="A6236" s="2" t="str">
        <f t="shared" si="194"/>
        <v>2023|Kapiti Coast District|999</v>
      </c>
      <c r="B6236" t="s">
        <v>16</v>
      </c>
      <c r="C6236" t="s">
        <v>17</v>
      </c>
      <c r="D6236" t="s">
        <v>18</v>
      </c>
      <c r="E6236" t="s">
        <v>19</v>
      </c>
      <c r="F6236">
        <v>2023</v>
      </c>
      <c r="G6236">
        <v>2023</v>
      </c>
      <c r="H6236">
        <v>43</v>
      </c>
      <c r="I6236" t="s">
        <v>112</v>
      </c>
      <c r="J6236">
        <v>9</v>
      </c>
      <c r="K6236" t="s">
        <v>31</v>
      </c>
      <c r="L6236">
        <v>999</v>
      </c>
      <c r="N6236">
        <v>1572</v>
      </c>
      <c r="R6236" s="2" t="str">
        <f t="shared" si="195"/>
        <v>.</v>
      </c>
      <c r="S6236" s="2" t="str">
        <f>IF(AND(P6236&lt;&gt;"_U",P6236&lt;&gt;"c",J6236&lt;&gt;99,J6236&lt;&gt;9),IFERROR(VLOOKUP(A6236,'TA Total'!$A$2:$N$10000,14,0),"."),".")</f>
        <v>.</v>
      </c>
    </row>
    <row r="6237" spans="1:19" x14ac:dyDescent="0.4">
      <c r="A6237" s="2" t="str">
        <f t="shared" si="194"/>
        <v>2023|Kapiti Coast District|10</v>
      </c>
      <c r="B6237" t="s">
        <v>16</v>
      </c>
      <c r="C6237" t="s">
        <v>17</v>
      </c>
      <c r="D6237" t="s">
        <v>18</v>
      </c>
      <c r="E6237" t="s">
        <v>19</v>
      </c>
      <c r="F6237">
        <v>2023</v>
      </c>
      <c r="G6237">
        <v>2023</v>
      </c>
      <c r="H6237">
        <v>43</v>
      </c>
      <c r="I6237" t="s">
        <v>112</v>
      </c>
      <c r="J6237">
        <v>99</v>
      </c>
      <c r="K6237" t="s">
        <v>32</v>
      </c>
      <c r="L6237">
        <v>10</v>
      </c>
      <c r="N6237">
        <v>27</v>
      </c>
      <c r="R6237" s="2" t="str">
        <f t="shared" si="195"/>
        <v>.</v>
      </c>
      <c r="S6237" s="2" t="str">
        <f>IF(AND(P6237&lt;&gt;"_U",P6237&lt;&gt;"c",J6237&lt;&gt;99,J6237&lt;&gt;9),IFERROR(VLOOKUP(A6237,'TA Total'!$A$2:$N$10000,14,0),"."),".")</f>
        <v>.</v>
      </c>
    </row>
    <row r="6238" spans="1:19" x14ac:dyDescent="0.4">
      <c r="A6238" s="2" t="str">
        <f t="shared" si="194"/>
        <v>2023|Kapiti Coast District|11</v>
      </c>
      <c r="B6238" t="s">
        <v>16</v>
      </c>
      <c r="C6238" t="s">
        <v>17</v>
      </c>
      <c r="D6238" t="s">
        <v>18</v>
      </c>
      <c r="E6238" t="s">
        <v>19</v>
      </c>
      <c r="F6238">
        <v>2023</v>
      </c>
      <c r="G6238">
        <v>2023</v>
      </c>
      <c r="H6238">
        <v>43</v>
      </c>
      <c r="I6238" t="s">
        <v>112</v>
      </c>
      <c r="J6238">
        <v>99</v>
      </c>
      <c r="K6238" t="s">
        <v>32</v>
      </c>
      <c r="L6238">
        <v>11</v>
      </c>
      <c r="N6238">
        <v>19311</v>
      </c>
      <c r="R6238" s="2" t="str">
        <f t="shared" si="195"/>
        <v>.</v>
      </c>
      <c r="S6238" s="2" t="str">
        <f>IF(AND(P6238&lt;&gt;"_U",P6238&lt;&gt;"c",J6238&lt;&gt;99,J6238&lt;&gt;9),IFERROR(VLOOKUP(A6238,'TA Total'!$A$2:$N$10000,14,0),"."),".")</f>
        <v>.</v>
      </c>
    </row>
    <row r="6239" spans="1:19" x14ac:dyDescent="0.4">
      <c r="A6239" s="2" t="str">
        <f t="shared" si="194"/>
        <v>2023|Kapiti Coast District|12</v>
      </c>
      <c r="B6239" t="s">
        <v>16</v>
      </c>
      <c r="C6239" t="s">
        <v>17</v>
      </c>
      <c r="D6239" t="s">
        <v>18</v>
      </c>
      <c r="E6239" t="s">
        <v>19</v>
      </c>
      <c r="F6239">
        <v>2023</v>
      </c>
      <c r="G6239">
        <v>2023</v>
      </c>
      <c r="H6239">
        <v>43</v>
      </c>
      <c r="I6239" t="s">
        <v>112</v>
      </c>
      <c r="J6239">
        <v>99</v>
      </c>
      <c r="K6239" t="s">
        <v>32</v>
      </c>
      <c r="L6239">
        <v>12</v>
      </c>
      <c r="N6239">
        <v>3420</v>
      </c>
      <c r="R6239" s="2" t="str">
        <f t="shared" si="195"/>
        <v>.</v>
      </c>
      <c r="S6239" s="2" t="str">
        <f>IF(AND(P6239&lt;&gt;"_U",P6239&lt;&gt;"c",J6239&lt;&gt;99,J6239&lt;&gt;9),IFERROR(VLOOKUP(A6239,'TA Total'!$A$2:$N$10000,14,0),"."),".")</f>
        <v>.</v>
      </c>
    </row>
    <row r="6240" spans="1:19" x14ac:dyDescent="0.4">
      <c r="A6240" s="2" t="str">
        <f t="shared" si="194"/>
        <v>2023|Kapiti Coast District|13</v>
      </c>
      <c r="B6240" t="s">
        <v>16</v>
      </c>
      <c r="C6240" t="s">
        <v>17</v>
      </c>
      <c r="D6240" t="s">
        <v>18</v>
      </c>
      <c r="E6240" t="s">
        <v>19</v>
      </c>
      <c r="F6240">
        <v>2023</v>
      </c>
      <c r="G6240">
        <v>2023</v>
      </c>
      <c r="H6240">
        <v>43</v>
      </c>
      <c r="I6240" t="s">
        <v>112</v>
      </c>
      <c r="J6240">
        <v>99</v>
      </c>
      <c r="K6240" t="s">
        <v>32</v>
      </c>
      <c r="L6240">
        <v>13</v>
      </c>
      <c r="N6240">
        <v>252</v>
      </c>
      <c r="R6240" s="2" t="str">
        <f t="shared" si="195"/>
        <v>.</v>
      </c>
      <c r="S6240" s="2" t="str">
        <f>IF(AND(P6240&lt;&gt;"_U",P6240&lt;&gt;"c",J6240&lt;&gt;99,J6240&lt;&gt;9),IFERROR(VLOOKUP(A6240,'TA Total'!$A$2:$N$10000,14,0),"."),".")</f>
        <v>.</v>
      </c>
    </row>
    <row r="6241" spans="1:19" x14ac:dyDescent="0.4">
      <c r="A6241" s="2" t="str">
        <f t="shared" si="194"/>
        <v>2023|Kapiti Coast District|999</v>
      </c>
      <c r="B6241" t="s">
        <v>16</v>
      </c>
      <c r="C6241" t="s">
        <v>17</v>
      </c>
      <c r="D6241" t="s">
        <v>18</v>
      </c>
      <c r="E6241" t="s">
        <v>19</v>
      </c>
      <c r="F6241">
        <v>2023</v>
      </c>
      <c r="G6241">
        <v>2023</v>
      </c>
      <c r="H6241">
        <v>43</v>
      </c>
      <c r="I6241" t="s">
        <v>112</v>
      </c>
      <c r="J6241">
        <v>99</v>
      </c>
      <c r="K6241" t="s">
        <v>32</v>
      </c>
      <c r="L6241">
        <v>999</v>
      </c>
      <c r="N6241">
        <v>23010</v>
      </c>
      <c r="R6241" s="2" t="str">
        <f t="shared" si="195"/>
        <v>.</v>
      </c>
      <c r="S6241" s="2" t="str">
        <f>IF(AND(P6241&lt;&gt;"_U",P6241&lt;&gt;"c",J6241&lt;&gt;99,J6241&lt;&gt;9),IFERROR(VLOOKUP(A6241,'TA Total'!$A$2:$N$10000,14,0),"."),".")</f>
        <v>.</v>
      </c>
    </row>
    <row r="6242" spans="1:19" x14ac:dyDescent="0.4">
      <c r="A6242" s="2" t="str">
        <f t="shared" si="194"/>
        <v>2023|Porirua City|10</v>
      </c>
      <c r="B6242" t="s">
        <v>16</v>
      </c>
      <c r="C6242" t="s">
        <v>17</v>
      </c>
      <c r="D6242" t="s">
        <v>18</v>
      </c>
      <c r="E6242" t="s">
        <v>19</v>
      </c>
      <c r="F6242">
        <v>2023</v>
      </c>
      <c r="G6242">
        <v>2023</v>
      </c>
      <c r="H6242">
        <v>44</v>
      </c>
      <c r="I6242" t="s">
        <v>111</v>
      </c>
      <c r="J6242">
        <v>0</v>
      </c>
      <c r="K6242" t="s">
        <v>21</v>
      </c>
      <c r="L6242">
        <v>10</v>
      </c>
      <c r="N6242">
        <v>0</v>
      </c>
      <c r="R6242" s="2">
        <f t="shared" si="195"/>
        <v>0</v>
      </c>
      <c r="S6242" s="2">
        <f>IF(AND(P6242&lt;&gt;"_U",P6242&lt;&gt;"c",J6242&lt;&gt;99,J6242&lt;&gt;9),IFERROR(VLOOKUP(A6242,'TA Total'!$A$2:$N$10000,14,0),"."),".")</f>
        <v>63</v>
      </c>
    </row>
    <row r="6243" spans="1:19" x14ac:dyDescent="0.4">
      <c r="A6243" s="2" t="str">
        <f t="shared" si="194"/>
        <v>2023|Porirua City|11</v>
      </c>
      <c r="B6243" t="s">
        <v>16</v>
      </c>
      <c r="C6243" t="s">
        <v>17</v>
      </c>
      <c r="D6243" t="s">
        <v>18</v>
      </c>
      <c r="E6243" t="s">
        <v>19</v>
      </c>
      <c r="F6243">
        <v>2023</v>
      </c>
      <c r="G6243">
        <v>2023</v>
      </c>
      <c r="H6243">
        <v>44</v>
      </c>
      <c r="I6243" t="s">
        <v>111</v>
      </c>
      <c r="J6243">
        <v>0</v>
      </c>
      <c r="K6243" t="s">
        <v>21</v>
      </c>
      <c r="L6243">
        <v>11</v>
      </c>
      <c r="N6243">
        <v>162</v>
      </c>
      <c r="R6243" s="2">
        <f t="shared" si="195"/>
        <v>1.1000000000000001</v>
      </c>
      <c r="S6243" s="2">
        <f>IF(AND(P6243&lt;&gt;"_U",P6243&lt;&gt;"c",J6243&lt;&gt;99,J6243&lt;&gt;9),IFERROR(VLOOKUP(A6243,'TA Total'!$A$2:$N$10000,14,0),"."),".")</f>
        <v>14775</v>
      </c>
    </row>
    <row r="6244" spans="1:19" x14ac:dyDescent="0.4">
      <c r="A6244" s="2" t="str">
        <f t="shared" si="194"/>
        <v>2023|Porirua City|12</v>
      </c>
      <c r="B6244" t="s">
        <v>16</v>
      </c>
      <c r="C6244" t="s">
        <v>17</v>
      </c>
      <c r="D6244" t="s">
        <v>18</v>
      </c>
      <c r="E6244" t="s">
        <v>19</v>
      </c>
      <c r="F6244">
        <v>2023</v>
      </c>
      <c r="G6244">
        <v>2023</v>
      </c>
      <c r="H6244">
        <v>44</v>
      </c>
      <c r="I6244" t="s">
        <v>111</v>
      </c>
      <c r="J6244">
        <v>0</v>
      </c>
      <c r="K6244" t="s">
        <v>21</v>
      </c>
      <c r="L6244">
        <v>12</v>
      </c>
      <c r="N6244">
        <v>69</v>
      </c>
      <c r="R6244" s="2">
        <f t="shared" si="195"/>
        <v>2.46</v>
      </c>
      <c r="S6244" s="2">
        <f>IF(AND(P6244&lt;&gt;"_U",P6244&lt;&gt;"c",J6244&lt;&gt;99,J6244&lt;&gt;9),IFERROR(VLOOKUP(A6244,'TA Total'!$A$2:$N$10000,14,0),"."),".")</f>
        <v>2802</v>
      </c>
    </row>
    <row r="6245" spans="1:19" x14ac:dyDescent="0.4">
      <c r="A6245" s="2" t="str">
        <f t="shared" si="194"/>
        <v>2023|Porirua City|13</v>
      </c>
      <c r="B6245" t="s">
        <v>16</v>
      </c>
      <c r="C6245" t="s">
        <v>17</v>
      </c>
      <c r="D6245" t="s">
        <v>18</v>
      </c>
      <c r="E6245" t="s">
        <v>19</v>
      </c>
      <c r="F6245">
        <v>2023</v>
      </c>
      <c r="G6245">
        <v>2023</v>
      </c>
      <c r="H6245">
        <v>44</v>
      </c>
      <c r="I6245" t="s">
        <v>111</v>
      </c>
      <c r="J6245">
        <v>0</v>
      </c>
      <c r="K6245" t="s">
        <v>21</v>
      </c>
      <c r="L6245">
        <v>13</v>
      </c>
      <c r="N6245">
        <v>3</v>
      </c>
      <c r="R6245" s="2">
        <f t="shared" si="195"/>
        <v>8.33</v>
      </c>
      <c r="S6245" s="2">
        <f>IF(AND(P6245&lt;&gt;"_U",P6245&lt;&gt;"c",J6245&lt;&gt;99,J6245&lt;&gt;9),IFERROR(VLOOKUP(A6245,'TA Total'!$A$2:$N$10000,14,0),"."),".")</f>
        <v>36</v>
      </c>
    </row>
    <row r="6246" spans="1:19" x14ac:dyDescent="0.4">
      <c r="A6246" s="2" t="str">
        <f t="shared" si="194"/>
        <v>2023|Porirua City|999</v>
      </c>
      <c r="B6246" t="s">
        <v>16</v>
      </c>
      <c r="C6246" t="s">
        <v>17</v>
      </c>
      <c r="D6246" t="s">
        <v>18</v>
      </c>
      <c r="E6246" t="s">
        <v>19</v>
      </c>
      <c r="F6246">
        <v>2023</v>
      </c>
      <c r="G6246">
        <v>2023</v>
      </c>
      <c r="H6246">
        <v>44</v>
      </c>
      <c r="I6246" t="s">
        <v>111</v>
      </c>
      <c r="J6246">
        <v>0</v>
      </c>
      <c r="K6246" t="s">
        <v>21</v>
      </c>
      <c r="L6246">
        <v>999</v>
      </c>
      <c r="N6246">
        <v>237</v>
      </c>
      <c r="R6246" s="2">
        <f t="shared" si="195"/>
        <v>1.34</v>
      </c>
      <c r="S6246" s="2">
        <f>IF(AND(P6246&lt;&gt;"_U",P6246&lt;&gt;"c",J6246&lt;&gt;99,J6246&lt;&gt;9),IFERROR(VLOOKUP(A6246,'TA Total'!$A$2:$N$10000,14,0),"."),".")</f>
        <v>17673</v>
      </c>
    </row>
    <row r="6247" spans="1:19" x14ac:dyDescent="0.4">
      <c r="A6247" s="2" t="str">
        <f t="shared" si="194"/>
        <v>2023|Porirua City|10</v>
      </c>
      <c r="B6247" t="s">
        <v>16</v>
      </c>
      <c r="C6247" t="s">
        <v>17</v>
      </c>
      <c r="D6247" t="s">
        <v>18</v>
      </c>
      <c r="E6247" t="s">
        <v>19</v>
      </c>
      <c r="F6247">
        <v>2023</v>
      </c>
      <c r="G6247">
        <v>2023</v>
      </c>
      <c r="H6247">
        <v>44</v>
      </c>
      <c r="I6247" t="s">
        <v>111</v>
      </c>
      <c r="J6247">
        <v>1</v>
      </c>
      <c r="K6247" t="s">
        <v>22</v>
      </c>
      <c r="L6247">
        <v>10</v>
      </c>
      <c r="N6247">
        <v>30</v>
      </c>
      <c r="R6247" s="2">
        <f t="shared" si="195"/>
        <v>47.62</v>
      </c>
      <c r="S6247" s="2">
        <f>IF(AND(P6247&lt;&gt;"_U",P6247&lt;&gt;"c",J6247&lt;&gt;99,J6247&lt;&gt;9),IFERROR(VLOOKUP(A6247,'TA Total'!$A$2:$N$10000,14,0),"."),".")</f>
        <v>63</v>
      </c>
    </row>
    <row r="6248" spans="1:19" x14ac:dyDescent="0.4">
      <c r="A6248" s="2" t="str">
        <f t="shared" si="194"/>
        <v>2023|Porirua City|11</v>
      </c>
      <c r="B6248" t="s">
        <v>16</v>
      </c>
      <c r="C6248" t="s">
        <v>17</v>
      </c>
      <c r="D6248" t="s">
        <v>18</v>
      </c>
      <c r="E6248" t="s">
        <v>19</v>
      </c>
      <c r="F6248">
        <v>2023</v>
      </c>
      <c r="G6248">
        <v>2023</v>
      </c>
      <c r="H6248">
        <v>44</v>
      </c>
      <c r="I6248" t="s">
        <v>111</v>
      </c>
      <c r="J6248">
        <v>1</v>
      </c>
      <c r="K6248" t="s">
        <v>22</v>
      </c>
      <c r="L6248">
        <v>11</v>
      </c>
      <c r="N6248">
        <v>9522</v>
      </c>
      <c r="R6248" s="2">
        <f t="shared" si="195"/>
        <v>64.45</v>
      </c>
      <c r="S6248" s="2">
        <f>IF(AND(P6248&lt;&gt;"_U",P6248&lt;&gt;"c",J6248&lt;&gt;99,J6248&lt;&gt;9),IFERROR(VLOOKUP(A6248,'TA Total'!$A$2:$N$10000,14,0),"."),".")</f>
        <v>14775</v>
      </c>
    </row>
    <row r="6249" spans="1:19" x14ac:dyDescent="0.4">
      <c r="A6249" s="2" t="str">
        <f t="shared" si="194"/>
        <v>2023|Porirua City|12</v>
      </c>
      <c r="B6249" t="s">
        <v>16</v>
      </c>
      <c r="C6249" t="s">
        <v>17</v>
      </c>
      <c r="D6249" t="s">
        <v>18</v>
      </c>
      <c r="E6249" t="s">
        <v>19</v>
      </c>
      <c r="F6249">
        <v>2023</v>
      </c>
      <c r="G6249">
        <v>2023</v>
      </c>
      <c r="H6249">
        <v>44</v>
      </c>
      <c r="I6249" t="s">
        <v>111</v>
      </c>
      <c r="J6249">
        <v>1</v>
      </c>
      <c r="K6249" t="s">
        <v>22</v>
      </c>
      <c r="L6249">
        <v>12</v>
      </c>
      <c r="N6249">
        <v>2121</v>
      </c>
      <c r="R6249" s="2">
        <f t="shared" si="195"/>
        <v>75.7</v>
      </c>
      <c r="S6249" s="2">
        <f>IF(AND(P6249&lt;&gt;"_U",P6249&lt;&gt;"c",J6249&lt;&gt;99,J6249&lt;&gt;9),IFERROR(VLOOKUP(A6249,'TA Total'!$A$2:$N$10000,14,0),"."),".")</f>
        <v>2802</v>
      </c>
    </row>
    <row r="6250" spans="1:19" x14ac:dyDescent="0.4">
      <c r="A6250" s="2" t="str">
        <f t="shared" si="194"/>
        <v>2023|Porirua City|13</v>
      </c>
      <c r="B6250" t="s">
        <v>16</v>
      </c>
      <c r="C6250" t="s">
        <v>17</v>
      </c>
      <c r="D6250" t="s">
        <v>18</v>
      </c>
      <c r="E6250" t="s">
        <v>19</v>
      </c>
      <c r="F6250">
        <v>2023</v>
      </c>
      <c r="G6250">
        <v>2023</v>
      </c>
      <c r="H6250">
        <v>44</v>
      </c>
      <c r="I6250" t="s">
        <v>111</v>
      </c>
      <c r="J6250">
        <v>1</v>
      </c>
      <c r="K6250" t="s">
        <v>22</v>
      </c>
      <c r="L6250">
        <v>13</v>
      </c>
      <c r="N6250">
        <v>6</v>
      </c>
      <c r="R6250" s="2">
        <f t="shared" si="195"/>
        <v>16.670000000000002</v>
      </c>
      <c r="S6250" s="2">
        <f>IF(AND(P6250&lt;&gt;"_U",P6250&lt;&gt;"c",J6250&lt;&gt;99,J6250&lt;&gt;9),IFERROR(VLOOKUP(A6250,'TA Total'!$A$2:$N$10000,14,0),"."),".")</f>
        <v>36</v>
      </c>
    </row>
    <row r="6251" spans="1:19" x14ac:dyDescent="0.4">
      <c r="A6251" s="2" t="str">
        <f t="shared" si="194"/>
        <v>2023|Porirua City|999</v>
      </c>
      <c r="B6251" t="s">
        <v>16</v>
      </c>
      <c r="C6251" t="s">
        <v>17</v>
      </c>
      <c r="D6251" t="s">
        <v>18</v>
      </c>
      <c r="E6251" t="s">
        <v>19</v>
      </c>
      <c r="F6251">
        <v>2023</v>
      </c>
      <c r="G6251">
        <v>2023</v>
      </c>
      <c r="H6251">
        <v>44</v>
      </c>
      <c r="I6251" t="s">
        <v>111</v>
      </c>
      <c r="J6251">
        <v>1</v>
      </c>
      <c r="K6251" t="s">
        <v>22</v>
      </c>
      <c r="L6251">
        <v>999</v>
      </c>
      <c r="N6251">
        <v>11682</v>
      </c>
      <c r="R6251" s="2">
        <f t="shared" si="195"/>
        <v>66.099999999999994</v>
      </c>
      <c r="S6251" s="2">
        <f>IF(AND(P6251&lt;&gt;"_U",P6251&lt;&gt;"c",J6251&lt;&gt;99,J6251&lt;&gt;9),IFERROR(VLOOKUP(A6251,'TA Total'!$A$2:$N$10000,14,0),"."),".")</f>
        <v>17673</v>
      </c>
    </row>
    <row r="6252" spans="1:19" x14ac:dyDescent="0.4">
      <c r="A6252" s="2" t="str">
        <f t="shared" si="194"/>
        <v>2023|Porirua City|10</v>
      </c>
      <c r="B6252" t="s">
        <v>16</v>
      </c>
      <c r="C6252" t="s">
        <v>17</v>
      </c>
      <c r="D6252" t="s">
        <v>18</v>
      </c>
      <c r="E6252" t="s">
        <v>19</v>
      </c>
      <c r="F6252">
        <v>2023</v>
      </c>
      <c r="G6252">
        <v>2023</v>
      </c>
      <c r="H6252">
        <v>44</v>
      </c>
      <c r="I6252" t="s">
        <v>111</v>
      </c>
      <c r="J6252">
        <v>2</v>
      </c>
      <c r="K6252" t="s">
        <v>23</v>
      </c>
      <c r="L6252">
        <v>10</v>
      </c>
      <c r="N6252">
        <v>30</v>
      </c>
      <c r="R6252" s="2">
        <f t="shared" si="195"/>
        <v>47.62</v>
      </c>
      <c r="S6252" s="2">
        <f>IF(AND(P6252&lt;&gt;"_U",P6252&lt;&gt;"c",J6252&lt;&gt;99,J6252&lt;&gt;9),IFERROR(VLOOKUP(A6252,'TA Total'!$A$2:$N$10000,14,0),"."),".")</f>
        <v>63</v>
      </c>
    </row>
    <row r="6253" spans="1:19" x14ac:dyDescent="0.4">
      <c r="A6253" s="2" t="str">
        <f t="shared" si="194"/>
        <v>2023|Porirua City|11</v>
      </c>
      <c r="B6253" t="s">
        <v>16</v>
      </c>
      <c r="C6253" t="s">
        <v>17</v>
      </c>
      <c r="D6253" t="s">
        <v>18</v>
      </c>
      <c r="E6253" t="s">
        <v>19</v>
      </c>
      <c r="F6253">
        <v>2023</v>
      </c>
      <c r="G6253">
        <v>2023</v>
      </c>
      <c r="H6253">
        <v>44</v>
      </c>
      <c r="I6253" t="s">
        <v>111</v>
      </c>
      <c r="J6253">
        <v>2</v>
      </c>
      <c r="K6253" t="s">
        <v>23</v>
      </c>
      <c r="L6253">
        <v>11</v>
      </c>
      <c r="N6253">
        <v>6855</v>
      </c>
      <c r="R6253" s="2">
        <f t="shared" si="195"/>
        <v>46.4</v>
      </c>
      <c r="S6253" s="2">
        <f>IF(AND(P6253&lt;&gt;"_U",P6253&lt;&gt;"c",J6253&lt;&gt;99,J6253&lt;&gt;9),IFERROR(VLOOKUP(A6253,'TA Total'!$A$2:$N$10000,14,0),"."),".")</f>
        <v>14775</v>
      </c>
    </row>
    <row r="6254" spans="1:19" x14ac:dyDescent="0.4">
      <c r="A6254" s="2" t="str">
        <f t="shared" si="194"/>
        <v>2023|Porirua City|12</v>
      </c>
      <c r="B6254" t="s">
        <v>16</v>
      </c>
      <c r="C6254" t="s">
        <v>17</v>
      </c>
      <c r="D6254" t="s">
        <v>18</v>
      </c>
      <c r="E6254" t="s">
        <v>19</v>
      </c>
      <c r="F6254">
        <v>2023</v>
      </c>
      <c r="G6254">
        <v>2023</v>
      </c>
      <c r="H6254">
        <v>44</v>
      </c>
      <c r="I6254" t="s">
        <v>111</v>
      </c>
      <c r="J6254">
        <v>2</v>
      </c>
      <c r="K6254" t="s">
        <v>23</v>
      </c>
      <c r="L6254">
        <v>12</v>
      </c>
      <c r="N6254">
        <v>1209</v>
      </c>
      <c r="R6254" s="2">
        <f t="shared" si="195"/>
        <v>43.15</v>
      </c>
      <c r="S6254" s="2">
        <f>IF(AND(P6254&lt;&gt;"_U",P6254&lt;&gt;"c",J6254&lt;&gt;99,J6254&lt;&gt;9),IFERROR(VLOOKUP(A6254,'TA Total'!$A$2:$N$10000,14,0),"."),".")</f>
        <v>2802</v>
      </c>
    </row>
    <row r="6255" spans="1:19" x14ac:dyDescent="0.4">
      <c r="A6255" s="2" t="str">
        <f t="shared" si="194"/>
        <v>2023|Porirua City|13</v>
      </c>
      <c r="B6255" t="s">
        <v>16</v>
      </c>
      <c r="C6255" t="s">
        <v>17</v>
      </c>
      <c r="D6255" t="s">
        <v>18</v>
      </c>
      <c r="E6255" t="s">
        <v>19</v>
      </c>
      <c r="F6255">
        <v>2023</v>
      </c>
      <c r="G6255">
        <v>2023</v>
      </c>
      <c r="H6255">
        <v>44</v>
      </c>
      <c r="I6255" t="s">
        <v>111</v>
      </c>
      <c r="J6255">
        <v>2</v>
      </c>
      <c r="K6255" t="s">
        <v>23</v>
      </c>
      <c r="L6255">
        <v>13</v>
      </c>
      <c r="N6255">
        <v>18</v>
      </c>
      <c r="R6255" s="2">
        <f t="shared" si="195"/>
        <v>50</v>
      </c>
      <c r="S6255" s="2">
        <f>IF(AND(P6255&lt;&gt;"_U",P6255&lt;&gt;"c",J6255&lt;&gt;99,J6255&lt;&gt;9),IFERROR(VLOOKUP(A6255,'TA Total'!$A$2:$N$10000,14,0),"."),".")</f>
        <v>36</v>
      </c>
    </row>
    <row r="6256" spans="1:19" x14ac:dyDescent="0.4">
      <c r="A6256" s="2" t="str">
        <f t="shared" si="194"/>
        <v>2023|Porirua City|999</v>
      </c>
      <c r="B6256" t="s">
        <v>16</v>
      </c>
      <c r="C6256" t="s">
        <v>17</v>
      </c>
      <c r="D6256" t="s">
        <v>18</v>
      </c>
      <c r="E6256" t="s">
        <v>19</v>
      </c>
      <c r="F6256">
        <v>2023</v>
      </c>
      <c r="G6256">
        <v>2023</v>
      </c>
      <c r="H6256">
        <v>44</v>
      </c>
      <c r="I6256" t="s">
        <v>111</v>
      </c>
      <c r="J6256">
        <v>2</v>
      </c>
      <c r="K6256" t="s">
        <v>23</v>
      </c>
      <c r="L6256">
        <v>999</v>
      </c>
      <c r="N6256">
        <v>8109</v>
      </c>
      <c r="R6256" s="2">
        <f t="shared" si="195"/>
        <v>45.88</v>
      </c>
      <c r="S6256" s="2">
        <f>IF(AND(P6256&lt;&gt;"_U",P6256&lt;&gt;"c",J6256&lt;&gt;99,J6256&lt;&gt;9),IFERROR(VLOOKUP(A6256,'TA Total'!$A$2:$N$10000,14,0),"."),".")</f>
        <v>17673</v>
      </c>
    </row>
    <row r="6257" spans="1:19" x14ac:dyDescent="0.4">
      <c r="A6257" s="2" t="str">
        <f t="shared" si="194"/>
        <v>2023|Porirua City|10</v>
      </c>
      <c r="B6257" t="s">
        <v>16</v>
      </c>
      <c r="C6257" t="s">
        <v>17</v>
      </c>
      <c r="D6257" t="s">
        <v>18</v>
      </c>
      <c r="E6257" t="s">
        <v>19</v>
      </c>
      <c r="F6257">
        <v>2023</v>
      </c>
      <c r="G6257">
        <v>2023</v>
      </c>
      <c r="H6257">
        <v>44</v>
      </c>
      <c r="I6257" t="s">
        <v>111</v>
      </c>
      <c r="J6257">
        <v>3</v>
      </c>
      <c r="K6257" t="s">
        <v>24</v>
      </c>
      <c r="L6257">
        <v>10</v>
      </c>
      <c r="N6257">
        <v>21</v>
      </c>
      <c r="R6257" s="2">
        <f t="shared" si="195"/>
        <v>33.33</v>
      </c>
      <c r="S6257" s="2">
        <f>IF(AND(P6257&lt;&gt;"_U",P6257&lt;&gt;"c",J6257&lt;&gt;99,J6257&lt;&gt;9),IFERROR(VLOOKUP(A6257,'TA Total'!$A$2:$N$10000,14,0),"."),".")</f>
        <v>63</v>
      </c>
    </row>
    <row r="6258" spans="1:19" x14ac:dyDescent="0.4">
      <c r="A6258" s="2" t="str">
        <f t="shared" si="194"/>
        <v>2023|Porirua City|11</v>
      </c>
      <c r="B6258" t="s">
        <v>16</v>
      </c>
      <c r="C6258" t="s">
        <v>17</v>
      </c>
      <c r="D6258" t="s">
        <v>18</v>
      </c>
      <c r="E6258" t="s">
        <v>19</v>
      </c>
      <c r="F6258">
        <v>2023</v>
      </c>
      <c r="G6258">
        <v>2023</v>
      </c>
      <c r="H6258">
        <v>44</v>
      </c>
      <c r="I6258" t="s">
        <v>111</v>
      </c>
      <c r="J6258">
        <v>3</v>
      </c>
      <c r="K6258" t="s">
        <v>24</v>
      </c>
      <c r="L6258">
        <v>11</v>
      </c>
      <c r="N6258">
        <v>2517</v>
      </c>
      <c r="R6258" s="2">
        <f t="shared" si="195"/>
        <v>17.04</v>
      </c>
      <c r="S6258" s="2">
        <f>IF(AND(P6258&lt;&gt;"_U",P6258&lt;&gt;"c",J6258&lt;&gt;99,J6258&lt;&gt;9),IFERROR(VLOOKUP(A6258,'TA Total'!$A$2:$N$10000,14,0),"."),".")</f>
        <v>14775</v>
      </c>
    </row>
    <row r="6259" spans="1:19" x14ac:dyDescent="0.4">
      <c r="A6259" s="2" t="str">
        <f t="shared" si="194"/>
        <v>2023|Porirua City|12</v>
      </c>
      <c r="B6259" t="s">
        <v>16</v>
      </c>
      <c r="C6259" t="s">
        <v>17</v>
      </c>
      <c r="D6259" t="s">
        <v>18</v>
      </c>
      <c r="E6259" t="s">
        <v>19</v>
      </c>
      <c r="F6259">
        <v>2023</v>
      </c>
      <c r="G6259">
        <v>2023</v>
      </c>
      <c r="H6259">
        <v>44</v>
      </c>
      <c r="I6259" t="s">
        <v>111</v>
      </c>
      <c r="J6259">
        <v>3</v>
      </c>
      <c r="K6259" t="s">
        <v>24</v>
      </c>
      <c r="L6259">
        <v>12</v>
      </c>
      <c r="N6259">
        <v>135</v>
      </c>
      <c r="R6259" s="2">
        <f t="shared" si="195"/>
        <v>4.82</v>
      </c>
      <c r="S6259" s="2">
        <f>IF(AND(P6259&lt;&gt;"_U",P6259&lt;&gt;"c",J6259&lt;&gt;99,J6259&lt;&gt;9),IFERROR(VLOOKUP(A6259,'TA Total'!$A$2:$N$10000,14,0),"."),".")</f>
        <v>2802</v>
      </c>
    </row>
    <row r="6260" spans="1:19" x14ac:dyDescent="0.4">
      <c r="A6260" s="2" t="str">
        <f t="shared" si="194"/>
        <v>2023|Porirua City|13</v>
      </c>
      <c r="B6260" t="s">
        <v>16</v>
      </c>
      <c r="C6260" t="s">
        <v>17</v>
      </c>
      <c r="D6260" t="s">
        <v>18</v>
      </c>
      <c r="E6260" t="s">
        <v>19</v>
      </c>
      <c r="F6260">
        <v>2023</v>
      </c>
      <c r="G6260">
        <v>2023</v>
      </c>
      <c r="H6260">
        <v>44</v>
      </c>
      <c r="I6260" t="s">
        <v>111</v>
      </c>
      <c r="J6260">
        <v>3</v>
      </c>
      <c r="K6260" t="s">
        <v>24</v>
      </c>
      <c r="L6260">
        <v>13</v>
      </c>
      <c r="N6260">
        <v>6</v>
      </c>
      <c r="R6260" s="2">
        <f t="shared" si="195"/>
        <v>16.670000000000002</v>
      </c>
      <c r="S6260" s="2">
        <f>IF(AND(P6260&lt;&gt;"_U",P6260&lt;&gt;"c",J6260&lt;&gt;99,J6260&lt;&gt;9),IFERROR(VLOOKUP(A6260,'TA Total'!$A$2:$N$10000,14,0),"."),".")</f>
        <v>36</v>
      </c>
    </row>
    <row r="6261" spans="1:19" x14ac:dyDescent="0.4">
      <c r="A6261" s="2" t="str">
        <f t="shared" si="194"/>
        <v>2023|Porirua City|999</v>
      </c>
      <c r="B6261" t="s">
        <v>16</v>
      </c>
      <c r="C6261" t="s">
        <v>17</v>
      </c>
      <c r="D6261" t="s">
        <v>18</v>
      </c>
      <c r="E6261" t="s">
        <v>19</v>
      </c>
      <c r="F6261">
        <v>2023</v>
      </c>
      <c r="G6261">
        <v>2023</v>
      </c>
      <c r="H6261">
        <v>44</v>
      </c>
      <c r="I6261" t="s">
        <v>111</v>
      </c>
      <c r="J6261">
        <v>3</v>
      </c>
      <c r="K6261" t="s">
        <v>24</v>
      </c>
      <c r="L6261">
        <v>999</v>
      </c>
      <c r="N6261">
        <v>2676</v>
      </c>
      <c r="R6261" s="2">
        <f t="shared" si="195"/>
        <v>15.14</v>
      </c>
      <c r="S6261" s="2">
        <f>IF(AND(P6261&lt;&gt;"_U",P6261&lt;&gt;"c",J6261&lt;&gt;99,J6261&lt;&gt;9),IFERROR(VLOOKUP(A6261,'TA Total'!$A$2:$N$10000,14,0),"."),".")</f>
        <v>17673</v>
      </c>
    </row>
    <row r="6262" spans="1:19" x14ac:dyDescent="0.4">
      <c r="A6262" s="2" t="str">
        <f t="shared" si="194"/>
        <v>2023|Porirua City|10</v>
      </c>
      <c r="B6262" t="s">
        <v>16</v>
      </c>
      <c r="C6262" t="s">
        <v>17</v>
      </c>
      <c r="D6262" t="s">
        <v>18</v>
      </c>
      <c r="E6262" t="s">
        <v>19</v>
      </c>
      <c r="F6262">
        <v>2023</v>
      </c>
      <c r="G6262">
        <v>2023</v>
      </c>
      <c r="H6262">
        <v>44</v>
      </c>
      <c r="I6262" t="s">
        <v>111</v>
      </c>
      <c r="J6262">
        <v>4</v>
      </c>
      <c r="K6262" t="s">
        <v>25</v>
      </c>
      <c r="L6262">
        <v>10</v>
      </c>
      <c r="N6262">
        <v>3</v>
      </c>
      <c r="R6262" s="2">
        <f t="shared" si="195"/>
        <v>4.76</v>
      </c>
      <c r="S6262" s="2">
        <f>IF(AND(P6262&lt;&gt;"_U",P6262&lt;&gt;"c",J6262&lt;&gt;99,J6262&lt;&gt;9),IFERROR(VLOOKUP(A6262,'TA Total'!$A$2:$N$10000,14,0),"."),".")</f>
        <v>63</v>
      </c>
    </row>
    <row r="6263" spans="1:19" x14ac:dyDescent="0.4">
      <c r="A6263" s="2" t="str">
        <f t="shared" si="194"/>
        <v>2023|Porirua City|11</v>
      </c>
      <c r="B6263" t="s">
        <v>16</v>
      </c>
      <c r="C6263" t="s">
        <v>17</v>
      </c>
      <c r="D6263" t="s">
        <v>18</v>
      </c>
      <c r="E6263" t="s">
        <v>19</v>
      </c>
      <c r="F6263">
        <v>2023</v>
      </c>
      <c r="G6263">
        <v>2023</v>
      </c>
      <c r="H6263">
        <v>44</v>
      </c>
      <c r="I6263" t="s">
        <v>111</v>
      </c>
      <c r="J6263">
        <v>4</v>
      </c>
      <c r="K6263" t="s">
        <v>25</v>
      </c>
      <c r="L6263">
        <v>11</v>
      </c>
      <c r="N6263">
        <v>369</v>
      </c>
      <c r="R6263" s="2">
        <f t="shared" si="195"/>
        <v>2.5</v>
      </c>
      <c r="S6263" s="2">
        <f>IF(AND(P6263&lt;&gt;"_U",P6263&lt;&gt;"c",J6263&lt;&gt;99,J6263&lt;&gt;9),IFERROR(VLOOKUP(A6263,'TA Total'!$A$2:$N$10000,14,0),"."),".")</f>
        <v>14775</v>
      </c>
    </row>
    <row r="6264" spans="1:19" x14ac:dyDescent="0.4">
      <c r="A6264" s="2" t="str">
        <f t="shared" si="194"/>
        <v>2023|Porirua City|12</v>
      </c>
      <c r="B6264" t="s">
        <v>16</v>
      </c>
      <c r="C6264" t="s">
        <v>17</v>
      </c>
      <c r="D6264" t="s">
        <v>18</v>
      </c>
      <c r="E6264" t="s">
        <v>19</v>
      </c>
      <c r="F6264">
        <v>2023</v>
      </c>
      <c r="G6264">
        <v>2023</v>
      </c>
      <c r="H6264">
        <v>44</v>
      </c>
      <c r="I6264" t="s">
        <v>111</v>
      </c>
      <c r="J6264">
        <v>4</v>
      </c>
      <c r="K6264" t="s">
        <v>25</v>
      </c>
      <c r="L6264">
        <v>12</v>
      </c>
      <c r="N6264">
        <v>54</v>
      </c>
      <c r="R6264" s="2">
        <f t="shared" si="195"/>
        <v>1.93</v>
      </c>
      <c r="S6264" s="2">
        <f>IF(AND(P6264&lt;&gt;"_U",P6264&lt;&gt;"c",J6264&lt;&gt;99,J6264&lt;&gt;9),IFERROR(VLOOKUP(A6264,'TA Total'!$A$2:$N$10000,14,0),"."),".")</f>
        <v>2802</v>
      </c>
    </row>
    <row r="6265" spans="1:19" x14ac:dyDescent="0.4">
      <c r="A6265" s="2" t="str">
        <f t="shared" si="194"/>
        <v>2023|Porirua City|13</v>
      </c>
      <c r="B6265" t="s">
        <v>16</v>
      </c>
      <c r="C6265" t="s">
        <v>17</v>
      </c>
      <c r="D6265" t="s">
        <v>18</v>
      </c>
      <c r="E6265" t="s">
        <v>19</v>
      </c>
      <c r="F6265">
        <v>2023</v>
      </c>
      <c r="G6265">
        <v>2023</v>
      </c>
      <c r="H6265">
        <v>44</v>
      </c>
      <c r="I6265" t="s">
        <v>111</v>
      </c>
      <c r="J6265">
        <v>4</v>
      </c>
      <c r="K6265" t="s">
        <v>25</v>
      </c>
      <c r="L6265">
        <v>13</v>
      </c>
      <c r="N6265">
        <v>0</v>
      </c>
      <c r="R6265" s="2">
        <f t="shared" si="195"/>
        <v>0</v>
      </c>
      <c r="S6265" s="2">
        <f>IF(AND(P6265&lt;&gt;"_U",P6265&lt;&gt;"c",J6265&lt;&gt;99,J6265&lt;&gt;9),IFERROR(VLOOKUP(A6265,'TA Total'!$A$2:$N$10000,14,0),"."),".")</f>
        <v>36</v>
      </c>
    </row>
    <row r="6266" spans="1:19" x14ac:dyDescent="0.4">
      <c r="A6266" s="2" t="str">
        <f t="shared" si="194"/>
        <v>2023|Porirua City|999</v>
      </c>
      <c r="B6266" t="s">
        <v>16</v>
      </c>
      <c r="C6266" t="s">
        <v>17</v>
      </c>
      <c r="D6266" t="s">
        <v>18</v>
      </c>
      <c r="E6266" t="s">
        <v>19</v>
      </c>
      <c r="F6266">
        <v>2023</v>
      </c>
      <c r="G6266">
        <v>2023</v>
      </c>
      <c r="H6266">
        <v>44</v>
      </c>
      <c r="I6266" t="s">
        <v>111</v>
      </c>
      <c r="J6266">
        <v>4</v>
      </c>
      <c r="K6266" t="s">
        <v>25</v>
      </c>
      <c r="L6266">
        <v>999</v>
      </c>
      <c r="N6266">
        <v>429</v>
      </c>
      <c r="R6266" s="2">
        <f t="shared" si="195"/>
        <v>2.4300000000000002</v>
      </c>
      <c r="S6266" s="2">
        <f>IF(AND(P6266&lt;&gt;"_U",P6266&lt;&gt;"c",J6266&lt;&gt;99,J6266&lt;&gt;9),IFERROR(VLOOKUP(A6266,'TA Total'!$A$2:$N$10000,14,0),"."),".")</f>
        <v>17673</v>
      </c>
    </row>
    <row r="6267" spans="1:19" x14ac:dyDescent="0.4">
      <c r="A6267" s="2" t="str">
        <f t="shared" si="194"/>
        <v>2023|Porirua City|10</v>
      </c>
      <c r="B6267" t="s">
        <v>16</v>
      </c>
      <c r="C6267" t="s">
        <v>17</v>
      </c>
      <c r="D6267" t="s">
        <v>18</v>
      </c>
      <c r="E6267" t="s">
        <v>19</v>
      </c>
      <c r="F6267">
        <v>2023</v>
      </c>
      <c r="G6267">
        <v>2023</v>
      </c>
      <c r="H6267">
        <v>44</v>
      </c>
      <c r="I6267" t="s">
        <v>111</v>
      </c>
      <c r="J6267">
        <v>5</v>
      </c>
      <c r="K6267" t="s">
        <v>26</v>
      </c>
      <c r="L6267">
        <v>10</v>
      </c>
      <c r="N6267">
        <v>21</v>
      </c>
      <c r="R6267" s="2">
        <f t="shared" si="195"/>
        <v>33.33</v>
      </c>
      <c r="S6267" s="2">
        <f>IF(AND(P6267&lt;&gt;"_U",P6267&lt;&gt;"c",J6267&lt;&gt;99,J6267&lt;&gt;9),IFERROR(VLOOKUP(A6267,'TA Total'!$A$2:$N$10000,14,0),"."),".")</f>
        <v>63</v>
      </c>
    </row>
    <row r="6268" spans="1:19" x14ac:dyDescent="0.4">
      <c r="A6268" s="2" t="str">
        <f t="shared" si="194"/>
        <v>2023|Porirua City|11</v>
      </c>
      <c r="B6268" t="s">
        <v>16</v>
      </c>
      <c r="C6268" t="s">
        <v>17</v>
      </c>
      <c r="D6268" t="s">
        <v>18</v>
      </c>
      <c r="E6268" t="s">
        <v>19</v>
      </c>
      <c r="F6268">
        <v>2023</v>
      </c>
      <c r="G6268">
        <v>2023</v>
      </c>
      <c r="H6268">
        <v>44</v>
      </c>
      <c r="I6268" t="s">
        <v>111</v>
      </c>
      <c r="J6268">
        <v>5</v>
      </c>
      <c r="K6268" t="s">
        <v>26</v>
      </c>
      <c r="L6268">
        <v>11</v>
      </c>
      <c r="N6268">
        <v>3690</v>
      </c>
      <c r="R6268" s="2">
        <f t="shared" si="195"/>
        <v>24.97</v>
      </c>
      <c r="S6268" s="2">
        <f>IF(AND(P6268&lt;&gt;"_U",P6268&lt;&gt;"c",J6268&lt;&gt;99,J6268&lt;&gt;9),IFERROR(VLOOKUP(A6268,'TA Total'!$A$2:$N$10000,14,0),"."),".")</f>
        <v>14775</v>
      </c>
    </row>
    <row r="6269" spans="1:19" x14ac:dyDescent="0.4">
      <c r="A6269" s="2" t="str">
        <f t="shared" si="194"/>
        <v>2023|Porirua City|12</v>
      </c>
      <c r="B6269" t="s">
        <v>16</v>
      </c>
      <c r="C6269" t="s">
        <v>17</v>
      </c>
      <c r="D6269" t="s">
        <v>18</v>
      </c>
      <c r="E6269" t="s">
        <v>19</v>
      </c>
      <c r="F6269">
        <v>2023</v>
      </c>
      <c r="G6269">
        <v>2023</v>
      </c>
      <c r="H6269">
        <v>44</v>
      </c>
      <c r="I6269" t="s">
        <v>111</v>
      </c>
      <c r="J6269">
        <v>5</v>
      </c>
      <c r="K6269" t="s">
        <v>26</v>
      </c>
      <c r="L6269">
        <v>12</v>
      </c>
      <c r="N6269">
        <v>141</v>
      </c>
      <c r="R6269" s="2">
        <f t="shared" si="195"/>
        <v>5.03</v>
      </c>
      <c r="S6269" s="2">
        <f>IF(AND(P6269&lt;&gt;"_U",P6269&lt;&gt;"c",J6269&lt;&gt;99,J6269&lt;&gt;9),IFERROR(VLOOKUP(A6269,'TA Total'!$A$2:$N$10000,14,0),"."),".")</f>
        <v>2802</v>
      </c>
    </row>
    <row r="6270" spans="1:19" x14ac:dyDescent="0.4">
      <c r="A6270" s="2" t="str">
        <f t="shared" si="194"/>
        <v>2023|Porirua City|13</v>
      </c>
      <c r="B6270" t="s">
        <v>16</v>
      </c>
      <c r="C6270" t="s">
        <v>17</v>
      </c>
      <c r="D6270" t="s">
        <v>18</v>
      </c>
      <c r="E6270" t="s">
        <v>19</v>
      </c>
      <c r="F6270">
        <v>2023</v>
      </c>
      <c r="G6270">
        <v>2023</v>
      </c>
      <c r="H6270">
        <v>44</v>
      </c>
      <c r="I6270" t="s">
        <v>111</v>
      </c>
      <c r="J6270">
        <v>5</v>
      </c>
      <c r="K6270" t="s">
        <v>26</v>
      </c>
      <c r="L6270">
        <v>13</v>
      </c>
      <c r="N6270">
        <v>3</v>
      </c>
      <c r="R6270" s="2">
        <f t="shared" si="195"/>
        <v>8.33</v>
      </c>
      <c r="S6270" s="2">
        <f>IF(AND(P6270&lt;&gt;"_U",P6270&lt;&gt;"c",J6270&lt;&gt;99,J6270&lt;&gt;9),IFERROR(VLOOKUP(A6270,'TA Total'!$A$2:$N$10000,14,0),"."),".")</f>
        <v>36</v>
      </c>
    </row>
    <row r="6271" spans="1:19" x14ac:dyDescent="0.4">
      <c r="A6271" s="2" t="str">
        <f t="shared" si="194"/>
        <v>2023|Porirua City|999</v>
      </c>
      <c r="B6271" t="s">
        <v>16</v>
      </c>
      <c r="C6271" t="s">
        <v>17</v>
      </c>
      <c r="D6271" t="s">
        <v>18</v>
      </c>
      <c r="E6271" t="s">
        <v>19</v>
      </c>
      <c r="F6271">
        <v>2023</v>
      </c>
      <c r="G6271">
        <v>2023</v>
      </c>
      <c r="H6271">
        <v>44</v>
      </c>
      <c r="I6271" t="s">
        <v>111</v>
      </c>
      <c r="J6271">
        <v>5</v>
      </c>
      <c r="K6271" t="s">
        <v>26</v>
      </c>
      <c r="L6271">
        <v>999</v>
      </c>
      <c r="N6271">
        <v>3852</v>
      </c>
      <c r="R6271" s="2">
        <f t="shared" si="195"/>
        <v>21.8</v>
      </c>
      <c r="S6271" s="2">
        <f>IF(AND(P6271&lt;&gt;"_U",P6271&lt;&gt;"c",J6271&lt;&gt;99,J6271&lt;&gt;9),IFERROR(VLOOKUP(A6271,'TA Total'!$A$2:$N$10000,14,0),"."),".")</f>
        <v>17673</v>
      </c>
    </row>
    <row r="6272" spans="1:19" x14ac:dyDescent="0.4">
      <c r="A6272" s="2" t="str">
        <f t="shared" si="194"/>
        <v>2023|Porirua City|10</v>
      </c>
      <c r="B6272" t="s">
        <v>16</v>
      </c>
      <c r="C6272" t="s">
        <v>17</v>
      </c>
      <c r="D6272" t="s">
        <v>18</v>
      </c>
      <c r="E6272" t="s">
        <v>19</v>
      </c>
      <c r="F6272">
        <v>2023</v>
      </c>
      <c r="G6272">
        <v>2023</v>
      </c>
      <c r="H6272">
        <v>44</v>
      </c>
      <c r="I6272" t="s">
        <v>111</v>
      </c>
      <c r="J6272">
        <v>6</v>
      </c>
      <c r="K6272" t="s">
        <v>27</v>
      </c>
      <c r="L6272">
        <v>10</v>
      </c>
      <c r="N6272">
        <v>3</v>
      </c>
      <c r="R6272" s="2">
        <f t="shared" si="195"/>
        <v>4.76</v>
      </c>
      <c r="S6272" s="2">
        <f>IF(AND(P6272&lt;&gt;"_U",P6272&lt;&gt;"c",J6272&lt;&gt;99,J6272&lt;&gt;9),IFERROR(VLOOKUP(A6272,'TA Total'!$A$2:$N$10000,14,0),"."),".")</f>
        <v>63</v>
      </c>
    </row>
    <row r="6273" spans="1:19" x14ac:dyDescent="0.4">
      <c r="A6273" s="2" t="str">
        <f t="shared" si="194"/>
        <v>2023|Porirua City|11</v>
      </c>
      <c r="B6273" t="s">
        <v>16</v>
      </c>
      <c r="C6273" t="s">
        <v>17</v>
      </c>
      <c r="D6273" t="s">
        <v>18</v>
      </c>
      <c r="E6273" t="s">
        <v>19</v>
      </c>
      <c r="F6273">
        <v>2023</v>
      </c>
      <c r="G6273">
        <v>2023</v>
      </c>
      <c r="H6273">
        <v>44</v>
      </c>
      <c r="I6273" t="s">
        <v>111</v>
      </c>
      <c r="J6273">
        <v>6</v>
      </c>
      <c r="K6273" t="s">
        <v>27</v>
      </c>
      <c r="L6273">
        <v>11</v>
      </c>
      <c r="N6273">
        <v>54</v>
      </c>
      <c r="R6273" s="2">
        <f t="shared" si="195"/>
        <v>0.37</v>
      </c>
      <c r="S6273" s="2">
        <f>IF(AND(P6273&lt;&gt;"_U",P6273&lt;&gt;"c",J6273&lt;&gt;99,J6273&lt;&gt;9),IFERROR(VLOOKUP(A6273,'TA Total'!$A$2:$N$10000,14,0),"."),".")</f>
        <v>14775</v>
      </c>
    </row>
    <row r="6274" spans="1:19" x14ac:dyDescent="0.4">
      <c r="A6274" s="2" t="str">
        <f t="shared" si="194"/>
        <v>2023|Porirua City|12</v>
      </c>
      <c r="B6274" t="s">
        <v>16</v>
      </c>
      <c r="C6274" t="s">
        <v>17</v>
      </c>
      <c r="D6274" t="s">
        <v>18</v>
      </c>
      <c r="E6274" t="s">
        <v>19</v>
      </c>
      <c r="F6274">
        <v>2023</v>
      </c>
      <c r="G6274">
        <v>2023</v>
      </c>
      <c r="H6274">
        <v>44</v>
      </c>
      <c r="I6274" t="s">
        <v>111</v>
      </c>
      <c r="J6274">
        <v>6</v>
      </c>
      <c r="K6274" t="s">
        <v>27</v>
      </c>
      <c r="L6274">
        <v>12</v>
      </c>
      <c r="N6274">
        <v>6</v>
      </c>
      <c r="R6274" s="2">
        <f t="shared" si="195"/>
        <v>0.21</v>
      </c>
      <c r="S6274" s="2">
        <f>IF(AND(P6274&lt;&gt;"_U",P6274&lt;&gt;"c",J6274&lt;&gt;99,J6274&lt;&gt;9),IFERROR(VLOOKUP(A6274,'TA Total'!$A$2:$N$10000,14,0),"."),".")</f>
        <v>2802</v>
      </c>
    </row>
    <row r="6275" spans="1:19" x14ac:dyDescent="0.4">
      <c r="A6275" s="2" t="str">
        <f t="shared" ref="A6275:A6338" si="196">G6275&amp;"|"&amp;I6275&amp;"|"&amp;L6275</f>
        <v>2023|Porirua City|13</v>
      </c>
      <c r="B6275" t="s">
        <v>16</v>
      </c>
      <c r="C6275" t="s">
        <v>17</v>
      </c>
      <c r="D6275" t="s">
        <v>18</v>
      </c>
      <c r="E6275" t="s">
        <v>19</v>
      </c>
      <c r="F6275">
        <v>2023</v>
      </c>
      <c r="G6275">
        <v>2023</v>
      </c>
      <c r="H6275">
        <v>44</v>
      </c>
      <c r="I6275" t="s">
        <v>111</v>
      </c>
      <c r="J6275">
        <v>6</v>
      </c>
      <c r="K6275" t="s">
        <v>27</v>
      </c>
      <c r="L6275">
        <v>13</v>
      </c>
      <c r="N6275">
        <v>0</v>
      </c>
      <c r="R6275" s="2">
        <f t="shared" ref="R6275:R6338" si="197">IF(P6275&lt;&gt;"_U",IFERROR((ROUND(N6275/S6275*100,2)),"."),".")</f>
        <v>0</v>
      </c>
      <c r="S6275" s="2">
        <f>IF(AND(P6275&lt;&gt;"_U",P6275&lt;&gt;"c",J6275&lt;&gt;99,J6275&lt;&gt;9),IFERROR(VLOOKUP(A6275,'TA Total'!$A$2:$N$10000,14,0),"."),".")</f>
        <v>36</v>
      </c>
    </row>
    <row r="6276" spans="1:19" x14ac:dyDescent="0.4">
      <c r="A6276" s="2" t="str">
        <f t="shared" si="196"/>
        <v>2023|Porirua City|999</v>
      </c>
      <c r="B6276" t="s">
        <v>16</v>
      </c>
      <c r="C6276" t="s">
        <v>17</v>
      </c>
      <c r="D6276" t="s">
        <v>18</v>
      </c>
      <c r="E6276" t="s">
        <v>19</v>
      </c>
      <c r="F6276">
        <v>2023</v>
      </c>
      <c r="G6276">
        <v>2023</v>
      </c>
      <c r="H6276">
        <v>44</v>
      </c>
      <c r="I6276" t="s">
        <v>111</v>
      </c>
      <c r="J6276">
        <v>6</v>
      </c>
      <c r="K6276" t="s">
        <v>27</v>
      </c>
      <c r="L6276">
        <v>999</v>
      </c>
      <c r="N6276">
        <v>60</v>
      </c>
      <c r="R6276" s="2">
        <f t="shared" si="197"/>
        <v>0.34</v>
      </c>
      <c r="S6276" s="2">
        <f>IF(AND(P6276&lt;&gt;"_U",P6276&lt;&gt;"c",J6276&lt;&gt;99,J6276&lt;&gt;9),IFERROR(VLOOKUP(A6276,'TA Total'!$A$2:$N$10000,14,0),"."),".")</f>
        <v>17673</v>
      </c>
    </row>
    <row r="6277" spans="1:19" x14ac:dyDescent="0.4">
      <c r="A6277" s="2" t="str">
        <f t="shared" si="196"/>
        <v>2023|Porirua City|10</v>
      </c>
      <c r="B6277" t="s">
        <v>16</v>
      </c>
      <c r="C6277" t="s">
        <v>17</v>
      </c>
      <c r="D6277" t="s">
        <v>18</v>
      </c>
      <c r="E6277" t="s">
        <v>19</v>
      </c>
      <c r="F6277">
        <v>2023</v>
      </c>
      <c r="G6277">
        <v>2023</v>
      </c>
      <c r="H6277">
        <v>44</v>
      </c>
      <c r="I6277" t="s">
        <v>111</v>
      </c>
      <c r="J6277">
        <v>7</v>
      </c>
      <c r="K6277" t="s">
        <v>28</v>
      </c>
      <c r="L6277">
        <v>10</v>
      </c>
      <c r="N6277">
        <v>3</v>
      </c>
      <c r="R6277" s="2">
        <f t="shared" si="197"/>
        <v>4.76</v>
      </c>
      <c r="S6277" s="2">
        <f>IF(AND(P6277&lt;&gt;"_U",P6277&lt;&gt;"c",J6277&lt;&gt;99,J6277&lt;&gt;9),IFERROR(VLOOKUP(A6277,'TA Total'!$A$2:$N$10000,14,0),"."),".")</f>
        <v>63</v>
      </c>
    </row>
    <row r="6278" spans="1:19" x14ac:dyDescent="0.4">
      <c r="A6278" s="2" t="str">
        <f t="shared" si="196"/>
        <v>2023|Porirua City|11</v>
      </c>
      <c r="B6278" t="s">
        <v>16</v>
      </c>
      <c r="C6278" t="s">
        <v>17</v>
      </c>
      <c r="D6278" t="s">
        <v>18</v>
      </c>
      <c r="E6278" t="s">
        <v>19</v>
      </c>
      <c r="F6278">
        <v>2023</v>
      </c>
      <c r="G6278">
        <v>2023</v>
      </c>
      <c r="H6278">
        <v>44</v>
      </c>
      <c r="I6278" t="s">
        <v>111</v>
      </c>
      <c r="J6278">
        <v>7</v>
      </c>
      <c r="K6278" t="s">
        <v>28</v>
      </c>
      <c r="L6278">
        <v>11</v>
      </c>
      <c r="N6278">
        <v>27</v>
      </c>
      <c r="R6278" s="2">
        <f t="shared" si="197"/>
        <v>0.18</v>
      </c>
      <c r="S6278" s="2">
        <f>IF(AND(P6278&lt;&gt;"_U",P6278&lt;&gt;"c",J6278&lt;&gt;99,J6278&lt;&gt;9),IFERROR(VLOOKUP(A6278,'TA Total'!$A$2:$N$10000,14,0),"."),".")</f>
        <v>14775</v>
      </c>
    </row>
    <row r="6279" spans="1:19" x14ac:dyDescent="0.4">
      <c r="A6279" s="2" t="str">
        <f t="shared" si="196"/>
        <v>2023|Porirua City|12</v>
      </c>
      <c r="B6279" t="s">
        <v>16</v>
      </c>
      <c r="C6279" t="s">
        <v>17</v>
      </c>
      <c r="D6279" t="s">
        <v>18</v>
      </c>
      <c r="E6279" t="s">
        <v>19</v>
      </c>
      <c r="F6279">
        <v>2023</v>
      </c>
      <c r="G6279">
        <v>2023</v>
      </c>
      <c r="H6279">
        <v>44</v>
      </c>
      <c r="I6279" t="s">
        <v>111</v>
      </c>
      <c r="J6279">
        <v>7</v>
      </c>
      <c r="K6279" t="s">
        <v>28</v>
      </c>
      <c r="L6279">
        <v>12</v>
      </c>
      <c r="N6279">
        <v>3</v>
      </c>
      <c r="R6279" s="2">
        <f t="shared" si="197"/>
        <v>0.11</v>
      </c>
      <c r="S6279" s="2">
        <f>IF(AND(P6279&lt;&gt;"_U",P6279&lt;&gt;"c",J6279&lt;&gt;99,J6279&lt;&gt;9),IFERROR(VLOOKUP(A6279,'TA Total'!$A$2:$N$10000,14,0),"."),".")</f>
        <v>2802</v>
      </c>
    </row>
    <row r="6280" spans="1:19" x14ac:dyDescent="0.4">
      <c r="A6280" s="2" t="str">
        <f t="shared" si="196"/>
        <v>2023|Porirua City|13</v>
      </c>
      <c r="B6280" t="s">
        <v>16</v>
      </c>
      <c r="C6280" t="s">
        <v>17</v>
      </c>
      <c r="D6280" t="s">
        <v>18</v>
      </c>
      <c r="E6280" t="s">
        <v>19</v>
      </c>
      <c r="F6280">
        <v>2023</v>
      </c>
      <c r="G6280">
        <v>2023</v>
      </c>
      <c r="H6280">
        <v>44</v>
      </c>
      <c r="I6280" t="s">
        <v>111</v>
      </c>
      <c r="J6280">
        <v>7</v>
      </c>
      <c r="K6280" t="s">
        <v>28</v>
      </c>
      <c r="L6280">
        <v>13</v>
      </c>
      <c r="N6280">
        <v>0</v>
      </c>
      <c r="R6280" s="2">
        <f t="shared" si="197"/>
        <v>0</v>
      </c>
      <c r="S6280" s="2">
        <f>IF(AND(P6280&lt;&gt;"_U",P6280&lt;&gt;"c",J6280&lt;&gt;99,J6280&lt;&gt;9),IFERROR(VLOOKUP(A6280,'TA Total'!$A$2:$N$10000,14,0),"."),".")</f>
        <v>36</v>
      </c>
    </row>
    <row r="6281" spans="1:19" x14ac:dyDescent="0.4">
      <c r="A6281" s="2" t="str">
        <f t="shared" si="196"/>
        <v>2023|Porirua City|999</v>
      </c>
      <c r="B6281" t="s">
        <v>16</v>
      </c>
      <c r="C6281" t="s">
        <v>17</v>
      </c>
      <c r="D6281" t="s">
        <v>18</v>
      </c>
      <c r="E6281" t="s">
        <v>19</v>
      </c>
      <c r="F6281">
        <v>2023</v>
      </c>
      <c r="G6281">
        <v>2023</v>
      </c>
      <c r="H6281">
        <v>44</v>
      </c>
      <c r="I6281" t="s">
        <v>111</v>
      </c>
      <c r="J6281">
        <v>7</v>
      </c>
      <c r="K6281" t="s">
        <v>28</v>
      </c>
      <c r="L6281">
        <v>999</v>
      </c>
      <c r="N6281">
        <v>30</v>
      </c>
      <c r="R6281" s="2">
        <f t="shared" si="197"/>
        <v>0.17</v>
      </c>
      <c r="S6281" s="2">
        <f>IF(AND(P6281&lt;&gt;"_U",P6281&lt;&gt;"c",J6281&lt;&gt;99,J6281&lt;&gt;9),IFERROR(VLOOKUP(A6281,'TA Total'!$A$2:$N$10000,14,0),"."),".")</f>
        <v>17673</v>
      </c>
    </row>
    <row r="6282" spans="1:19" x14ac:dyDescent="0.4">
      <c r="A6282" s="2" t="str">
        <f t="shared" si="196"/>
        <v>2023|Porirua City|10</v>
      </c>
      <c r="B6282" t="s">
        <v>16</v>
      </c>
      <c r="C6282" t="s">
        <v>17</v>
      </c>
      <c r="D6282" t="s">
        <v>18</v>
      </c>
      <c r="E6282" t="s">
        <v>19</v>
      </c>
      <c r="F6282">
        <v>2023</v>
      </c>
      <c r="G6282">
        <v>2023</v>
      </c>
      <c r="H6282">
        <v>44</v>
      </c>
      <c r="I6282" t="s">
        <v>111</v>
      </c>
      <c r="J6282">
        <v>77</v>
      </c>
      <c r="K6282" t="s">
        <v>29</v>
      </c>
      <c r="L6282">
        <v>10</v>
      </c>
      <c r="N6282">
        <v>63</v>
      </c>
      <c r="R6282" s="2">
        <f t="shared" si="197"/>
        <v>100</v>
      </c>
      <c r="S6282" s="2">
        <f>IF(AND(P6282&lt;&gt;"_U",P6282&lt;&gt;"c",J6282&lt;&gt;99,J6282&lt;&gt;9),IFERROR(VLOOKUP(A6282,'TA Total'!$A$2:$N$10000,14,0),"."),".")</f>
        <v>63</v>
      </c>
    </row>
    <row r="6283" spans="1:19" x14ac:dyDescent="0.4">
      <c r="A6283" s="2" t="str">
        <f t="shared" si="196"/>
        <v>2023|Porirua City|11</v>
      </c>
      <c r="B6283" t="s">
        <v>16</v>
      </c>
      <c r="C6283" t="s">
        <v>17</v>
      </c>
      <c r="D6283" t="s">
        <v>18</v>
      </c>
      <c r="E6283" t="s">
        <v>19</v>
      </c>
      <c r="F6283">
        <v>2023</v>
      </c>
      <c r="G6283">
        <v>2023</v>
      </c>
      <c r="H6283">
        <v>44</v>
      </c>
      <c r="I6283" t="s">
        <v>111</v>
      </c>
      <c r="J6283">
        <v>77</v>
      </c>
      <c r="K6283" t="s">
        <v>29</v>
      </c>
      <c r="L6283">
        <v>11</v>
      </c>
      <c r="N6283">
        <v>14775</v>
      </c>
      <c r="R6283" s="2">
        <f t="shared" si="197"/>
        <v>100</v>
      </c>
      <c r="S6283" s="2">
        <f>IF(AND(P6283&lt;&gt;"_U",P6283&lt;&gt;"c",J6283&lt;&gt;99,J6283&lt;&gt;9),IFERROR(VLOOKUP(A6283,'TA Total'!$A$2:$N$10000,14,0),"."),".")</f>
        <v>14775</v>
      </c>
    </row>
    <row r="6284" spans="1:19" x14ac:dyDescent="0.4">
      <c r="A6284" s="2" t="str">
        <f t="shared" si="196"/>
        <v>2023|Porirua City|12</v>
      </c>
      <c r="B6284" t="s">
        <v>16</v>
      </c>
      <c r="C6284" t="s">
        <v>17</v>
      </c>
      <c r="D6284" t="s">
        <v>18</v>
      </c>
      <c r="E6284" t="s">
        <v>19</v>
      </c>
      <c r="F6284">
        <v>2023</v>
      </c>
      <c r="G6284">
        <v>2023</v>
      </c>
      <c r="H6284">
        <v>44</v>
      </c>
      <c r="I6284" t="s">
        <v>111</v>
      </c>
      <c r="J6284">
        <v>77</v>
      </c>
      <c r="K6284" t="s">
        <v>29</v>
      </c>
      <c r="L6284">
        <v>12</v>
      </c>
      <c r="N6284">
        <v>2802</v>
      </c>
      <c r="R6284" s="2">
        <f t="shared" si="197"/>
        <v>100</v>
      </c>
      <c r="S6284" s="2">
        <f>IF(AND(P6284&lt;&gt;"_U",P6284&lt;&gt;"c",J6284&lt;&gt;99,J6284&lt;&gt;9),IFERROR(VLOOKUP(A6284,'TA Total'!$A$2:$N$10000,14,0),"."),".")</f>
        <v>2802</v>
      </c>
    </row>
    <row r="6285" spans="1:19" x14ac:dyDescent="0.4">
      <c r="A6285" s="2" t="str">
        <f t="shared" si="196"/>
        <v>2023|Porirua City|13</v>
      </c>
      <c r="B6285" t="s">
        <v>16</v>
      </c>
      <c r="C6285" t="s">
        <v>17</v>
      </c>
      <c r="D6285" t="s">
        <v>18</v>
      </c>
      <c r="E6285" t="s">
        <v>19</v>
      </c>
      <c r="F6285">
        <v>2023</v>
      </c>
      <c r="G6285">
        <v>2023</v>
      </c>
      <c r="H6285">
        <v>44</v>
      </c>
      <c r="I6285" t="s">
        <v>111</v>
      </c>
      <c r="J6285">
        <v>77</v>
      </c>
      <c r="K6285" t="s">
        <v>29</v>
      </c>
      <c r="L6285">
        <v>13</v>
      </c>
      <c r="N6285">
        <v>36</v>
      </c>
      <c r="R6285" s="2">
        <f t="shared" si="197"/>
        <v>100</v>
      </c>
      <c r="S6285" s="2">
        <f>IF(AND(P6285&lt;&gt;"_U",P6285&lt;&gt;"c",J6285&lt;&gt;99,J6285&lt;&gt;9),IFERROR(VLOOKUP(A6285,'TA Total'!$A$2:$N$10000,14,0),"."),".")</f>
        <v>36</v>
      </c>
    </row>
    <row r="6286" spans="1:19" x14ac:dyDescent="0.4">
      <c r="A6286" s="2" t="str">
        <f t="shared" si="196"/>
        <v>2023|Porirua City|999</v>
      </c>
      <c r="B6286" t="s">
        <v>16</v>
      </c>
      <c r="C6286" t="s">
        <v>17</v>
      </c>
      <c r="D6286" t="s">
        <v>18</v>
      </c>
      <c r="E6286" t="s">
        <v>19</v>
      </c>
      <c r="F6286">
        <v>2023</v>
      </c>
      <c r="G6286">
        <v>2023</v>
      </c>
      <c r="H6286">
        <v>44</v>
      </c>
      <c r="I6286" t="s">
        <v>111</v>
      </c>
      <c r="J6286">
        <v>77</v>
      </c>
      <c r="K6286" t="s">
        <v>29</v>
      </c>
      <c r="L6286">
        <v>999</v>
      </c>
      <c r="N6286">
        <v>17673</v>
      </c>
      <c r="R6286" s="2">
        <f t="shared" si="197"/>
        <v>100</v>
      </c>
      <c r="S6286" s="2">
        <f>IF(AND(P6286&lt;&gt;"_U",P6286&lt;&gt;"c",J6286&lt;&gt;99,J6286&lt;&gt;9),IFERROR(VLOOKUP(A6286,'TA Total'!$A$2:$N$10000,14,0),"."),".")</f>
        <v>17673</v>
      </c>
    </row>
    <row r="6287" spans="1:19" x14ac:dyDescent="0.4">
      <c r="A6287" s="2" t="str">
        <f t="shared" si="196"/>
        <v>2023|Porirua City|10</v>
      </c>
      <c r="B6287" t="s">
        <v>16</v>
      </c>
      <c r="C6287" t="s">
        <v>17</v>
      </c>
      <c r="D6287" t="s">
        <v>18</v>
      </c>
      <c r="E6287" t="s">
        <v>19</v>
      </c>
      <c r="F6287">
        <v>2023</v>
      </c>
      <c r="G6287">
        <v>2023</v>
      </c>
      <c r="H6287">
        <v>44</v>
      </c>
      <c r="I6287" t="s">
        <v>111</v>
      </c>
      <c r="J6287">
        <v>8</v>
      </c>
      <c r="K6287" t="s">
        <v>30</v>
      </c>
      <c r="L6287">
        <v>10</v>
      </c>
      <c r="N6287">
        <v>6</v>
      </c>
      <c r="R6287" s="2">
        <f t="shared" si="197"/>
        <v>9.52</v>
      </c>
      <c r="S6287" s="2">
        <f>IF(AND(P6287&lt;&gt;"_U",P6287&lt;&gt;"c",J6287&lt;&gt;99,J6287&lt;&gt;9),IFERROR(VLOOKUP(A6287,'TA Total'!$A$2:$N$10000,14,0),"."),".")</f>
        <v>63</v>
      </c>
    </row>
    <row r="6288" spans="1:19" x14ac:dyDescent="0.4">
      <c r="A6288" s="2" t="str">
        <f t="shared" si="196"/>
        <v>2023|Porirua City|11</v>
      </c>
      <c r="B6288" t="s">
        <v>16</v>
      </c>
      <c r="C6288" t="s">
        <v>17</v>
      </c>
      <c r="D6288" t="s">
        <v>18</v>
      </c>
      <c r="E6288" t="s">
        <v>19</v>
      </c>
      <c r="F6288">
        <v>2023</v>
      </c>
      <c r="G6288">
        <v>2023</v>
      </c>
      <c r="H6288">
        <v>44</v>
      </c>
      <c r="I6288" t="s">
        <v>111</v>
      </c>
      <c r="J6288">
        <v>8</v>
      </c>
      <c r="K6288" t="s">
        <v>30</v>
      </c>
      <c r="L6288">
        <v>11</v>
      </c>
      <c r="N6288">
        <v>762</v>
      </c>
      <c r="R6288" s="2">
        <f t="shared" si="197"/>
        <v>5.16</v>
      </c>
      <c r="S6288" s="2">
        <f>IF(AND(P6288&lt;&gt;"_U",P6288&lt;&gt;"c",J6288&lt;&gt;99,J6288&lt;&gt;9),IFERROR(VLOOKUP(A6288,'TA Total'!$A$2:$N$10000,14,0),"."),".")</f>
        <v>14775</v>
      </c>
    </row>
    <row r="6289" spans="1:19" x14ac:dyDescent="0.4">
      <c r="A6289" s="2" t="str">
        <f t="shared" si="196"/>
        <v>2023|Porirua City|12</v>
      </c>
      <c r="B6289" t="s">
        <v>16</v>
      </c>
      <c r="C6289" t="s">
        <v>17</v>
      </c>
      <c r="D6289" t="s">
        <v>18</v>
      </c>
      <c r="E6289" t="s">
        <v>19</v>
      </c>
      <c r="F6289">
        <v>2023</v>
      </c>
      <c r="G6289">
        <v>2023</v>
      </c>
      <c r="H6289">
        <v>44</v>
      </c>
      <c r="I6289" t="s">
        <v>111</v>
      </c>
      <c r="J6289">
        <v>8</v>
      </c>
      <c r="K6289" t="s">
        <v>30</v>
      </c>
      <c r="L6289">
        <v>12</v>
      </c>
      <c r="N6289">
        <v>36</v>
      </c>
      <c r="R6289" s="2">
        <f t="shared" si="197"/>
        <v>1.28</v>
      </c>
      <c r="S6289" s="2">
        <f>IF(AND(P6289&lt;&gt;"_U",P6289&lt;&gt;"c",J6289&lt;&gt;99,J6289&lt;&gt;9),IFERROR(VLOOKUP(A6289,'TA Total'!$A$2:$N$10000,14,0),"."),".")</f>
        <v>2802</v>
      </c>
    </row>
    <row r="6290" spans="1:19" x14ac:dyDescent="0.4">
      <c r="A6290" s="2" t="str">
        <f t="shared" si="196"/>
        <v>2023|Porirua City|13</v>
      </c>
      <c r="B6290" t="s">
        <v>16</v>
      </c>
      <c r="C6290" t="s">
        <v>17</v>
      </c>
      <c r="D6290" t="s">
        <v>18</v>
      </c>
      <c r="E6290" t="s">
        <v>19</v>
      </c>
      <c r="F6290">
        <v>2023</v>
      </c>
      <c r="G6290">
        <v>2023</v>
      </c>
      <c r="H6290">
        <v>44</v>
      </c>
      <c r="I6290" t="s">
        <v>111</v>
      </c>
      <c r="J6290">
        <v>8</v>
      </c>
      <c r="K6290" t="s">
        <v>30</v>
      </c>
      <c r="L6290">
        <v>13</v>
      </c>
      <c r="N6290">
        <v>9</v>
      </c>
      <c r="R6290" s="2">
        <f t="shared" si="197"/>
        <v>25</v>
      </c>
      <c r="S6290" s="2">
        <f>IF(AND(P6290&lt;&gt;"_U",P6290&lt;&gt;"c",J6290&lt;&gt;99,J6290&lt;&gt;9),IFERROR(VLOOKUP(A6290,'TA Total'!$A$2:$N$10000,14,0),"."),".")</f>
        <v>36</v>
      </c>
    </row>
    <row r="6291" spans="1:19" x14ac:dyDescent="0.4">
      <c r="A6291" s="2" t="str">
        <f t="shared" si="196"/>
        <v>2023|Porirua City|999</v>
      </c>
      <c r="B6291" t="s">
        <v>16</v>
      </c>
      <c r="C6291" t="s">
        <v>17</v>
      </c>
      <c r="D6291" t="s">
        <v>18</v>
      </c>
      <c r="E6291" t="s">
        <v>19</v>
      </c>
      <c r="F6291">
        <v>2023</v>
      </c>
      <c r="G6291">
        <v>2023</v>
      </c>
      <c r="H6291">
        <v>44</v>
      </c>
      <c r="I6291" t="s">
        <v>111</v>
      </c>
      <c r="J6291">
        <v>8</v>
      </c>
      <c r="K6291" t="s">
        <v>30</v>
      </c>
      <c r="L6291">
        <v>999</v>
      </c>
      <c r="N6291">
        <v>810</v>
      </c>
      <c r="R6291" s="2">
        <f t="shared" si="197"/>
        <v>4.58</v>
      </c>
      <c r="S6291" s="2">
        <f>IF(AND(P6291&lt;&gt;"_U",P6291&lt;&gt;"c",J6291&lt;&gt;99,J6291&lt;&gt;9),IFERROR(VLOOKUP(A6291,'TA Total'!$A$2:$N$10000,14,0),"."),".")</f>
        <v>17673</v>
      </c>
    </row>
    <row r="6292" spans="1:19" x14ac:dyDescent="0.4">
      <c r="A6292" s="2" t="str">
        <f t="shared" si="196"/>
        <v>2023|Porirua City|10</v>
      </c>
      <c r="B6292" t="s">
        <v>16</v>
      </c>
      <c r="C6292" t="s">
        <v>17</v>
      </c>
      <c r="D6292" t="s">
        <v>18</v>
      </c>
      <c r="E6292" t="s">
        <v>19</v>
      </c>
      <c r="F6292">
        <v>2023</v>
      </c>
      <c r="G6292">
        <v>2023</v>
      </c>
      <c r="H6292">
        <v>44</v>
      </c>
      <c r="I6292" t="s">
        <v>111</v>
      </c>
      <c r="J6292">
        <v>9</v>
      </c>
      <c r="K6292" t="s">
        <v>31</v>
      </c>
      <c r="L6292">
        <v>10</v>
      </c>
      <c r="N6292">
        <v>0</v>
      </c>
      <c r="R6292" s="2" t="str">
        <f t="shared" si="197"/>
        <v>.</v>
      </c>
      <c r="S6292" s="2" t="str">
        <f>IF(AND(P6292&lt;&gt;"_U",P6292&lt;&gt;"c",J6292&lt;&gt;99,J6292&lt;&gt;9),IFERROR(VLOOKUP(A6292,'TA Total'!$A$2:$N$10000,14,0),"."),".")</f>
        <v>.</v>
      </c>
    </row>
    <row r="6293" spans="1:19" x14ac:dyDescent="0.4">
      <c r="A6293" s="2" t="str">
        <f t="shared" si="196"/>
        <v>2023|Porirua City|11</v>
      </c>
      <c r="B6293" t="s">
        <v>16</v>
      </c>
      <c r="C6293" t="s">
        <v>17</v>
      </c>
      <c r="D6293" t="s">
        <v>18</v>
      </c>
      <c r="E6293" t="s">
        <v>19</v>
      </c>
      <c r="F6293">
        <v>2023</v>
      </c>
      <c r="G6293">
        <v>2023</v>
      </c>
      <c r="H6293">
        <v>44</v>
      </c>
      <c r="I6293" t="s">
        <v>111</v>
      </c>
      <c r="J6293">
        <v>9</v>
      </c>
      <c r="K6293" t="s">
        <v>31</v>
      </c>
      <c r="L6293">
        <v>11</v>
      </c>
      <c r="N6293">
        <v>1008</v>
      </c>
      <c r="R6293" s="2" t="str">
        <f t="shared" si="197"/>
        <v>.</v>
      </c>
      <c r="S6293" s="2" t="str">
        <f>IF(AND(P6293&lt;&gt;"_U",P6293&lt;&gt;"c",J6293&lt;&gt;99,J6293&lt;&gt;9),IFERROR(VLOOKUP(A6293,'TA Total'!$A$2:$N$10000,14,0),"."),".")</f>
        <v>.</v>
      </c>
    </row>
    <row r="6294" spans="1:19" x14ac:dyDescent="0.4">
      <c r="A6294" s="2" t="str">
        <f t="shared" si="196"/>
        <v>2023|Porirua City|12</v>
      </c>
      <c r="B6294" t="s">
        <v>16</v>
      </c>
      <c r="C6294" t="s">
        <v>17</v>
      </c>
      <c r="D6294" t="s">
        <v>18</v>
      </c>
      <c r="E6294" t="s">
        <v>19</v>
      </c>
      <c r="F6294">
        <v>2023</v>
      </c>
      <c r="G6294">
        <v>2023</v>
      </c>
      <c r="H6294">
        <v>44</v>
      </c>
      <c r="I6294" t="s">
        <v>111</v>
      </c>
      <c r="J6294">
        <v>9</v>
      </c>
      <c r="K6294" t="s">
        <v>31</v>
      </c>
      <c r="L6294">
        <v>12</v>
      </c>
      <c r="N6294">
        <v>384</v>
      </c>
      <c r="R6294" s="2" t="str">
        <f t="shared" si="197"/>
        <v>.</v>
      </c>
      <c r="S6294" s="2" t="str">
        <f>IF(AND(P6294&lt;&gt;"_U",P6294&lt;&gt;"c",J6294&lt;&gt;99,J6294&lt;&gt;9),IFERROR(VLOOKUP(A6294,'TA Total'!$A$2:$N$10000,14,0),"."),".")</f>
        <v>.</v>
      </c>
    </row>
    <row r="6295" spans="1:19" x14ac:dyDescent="0.4">
      <c r="A6295" s="2" t="str">
        <f t="shared" si="196"/>
        <v>2023|Porirua City|13</v>
      </c>
      <c r="B6295" t="s">
        <v>16</v>
      </c>
      <c r="C6295" t="s">
        <v>17</v>
      </c>
      <c r="D6295" t="s">
        <v>18</v>
      </c>
      <c r="E6295" t="s">
        <v>19</v>
      </c>
      <c r="F6295">
        <v>2023</v>
      </c>
      <c r="G6295">
        <v>2023</v>
      </c>
      <c r="H6295">
        <v>44</v>
      </c>
      <c r="I6295" t="s">
        <v>111</v>
      </c>
      <c r="J6295">
        <v>9</v>
      </c>
      <c r="K6295" t="s">
        <v>31</v>
      </c>
      <c r="L6295">
        <v>13</v>
      </c>
      <c r="N6295">
        <v>12</v>
      </c>
      <c r="R6295" s="2" t="str">
        <f t="shared" si="197"/>
        <v>.</v>
      </c>
      <c r="S6295" s="2" t="str">
        <f>IF(AND(P6295&lt;&gt;"_U",P6295&lt;&gt;"c",J6295&lt;&gt;99,J6295&lt;&gt;9),IFERROR(VLOOKUP(A6295,'TA Total'!$A$2:$N$10000,14,0),"."),".")</f>
        <v>.</v>
      </c>
    </row>
    <row r="6296" spans="1:19" x14ac:dyDescent="0.4">
      <c r="A6296" s="2" t="str">
        <f t="shared" si="196"/>
        <v>2023|Porirua City|999</v>
      </c>
      <c r="B6296" t="s">
        <v>16</v>
      </c>
      <c r="C6296" t="s">
        <v>17</v>
      </c>
      <c r="D6296" t="s">
        <v>18</v>
      </c>
      <c r="E6296" t="s">
        <v>19</v>
      </c>
      <c r="F6296">
        <v>2023</v>
      </c>
      <c r="G6296">
        <v>2023</v>
      </c>
      <c r="H6296">
        <v>44</v>
      </c>
      <c r="I6296" t="s">
        <v>111</v>
      </c>
      <c r="J6296">
        <v>9</v>
      </c>
      <c r="K6296" t="s">
        <v>31</v>
      </c>
      <c r="L6296">
        <v>999</v>
      </c>
      <c r="N6296">
        <v>1407</v>
      </c>
      <c r="R6296" s="2" t="str">
        <f t="shared" si="197"/>
        <v>.</v>
      </c>
      <c r="S6296" s="2" t="str">
        <f>IF(AND(P6296&lt;&gt;"_U",P6296&lt;&gt;"c",J6296&lt;&gt;99,J6296&lt;&gt;9),IFERROR(VLOOKUP(A6296,'TA Total'!$A$2:$N$10000,14,0),"."),".")</f>
        <v>.</v>
      </c>
    </row>
    <row r="6297" spans="1:19" x14ac:dyDescent="0.4">
      <c r="A6297" s="2" t="str">
        <f t="shared" si="196"/>
        <v>2023|Porirua City|10</v>
      </c>
      <c r="B6297" t="s">
        <v>16</v>
      </c>
      <c r="C6297" t="s">
        <v>17</v>
      </c>
      <c r="D6297" t="s">
        <v>18</v>
      </c>
      <c r="E6297" t="s">
        <v>19</v>
      </c>
      <c r="F6297">
        <v>2023</v>
      </c>
      <c r="G6297">
        <v>2023</v>
      </c>
      <c r="H6297">
        <v>44</v>
      </c>
      <c r="I6297" t="s">
        <v>111</v>
      </c>
      <c r="J6297">
        <v>99</v>
      </c>
      <c r="K6297" t="s">
        <v>32</v>
      </c>
      <c r="L6297">
        <v>10</v>
      </c>
      <c r="N6297">
        <v>63</v>
      </c>
      <c r="R6297" s="2" t="str">
        <f t="shared" si="197"/>
        <v>.</v>
      </c>
      <c r="S6297" s="2" t="str">
        <f>IF(AND(P6297&lt;&gt;"_U",P6297&lt;&gt;"c",J6297&lt;&gt;99,J6297&lt;&gt;9),IFERROR(VLOOKUP(A6297,'TA Total'!$A$2:$N$10000,14,0),"."),".")</f>
        <v>.</v>
      </c>
    </row>
    <row r="6298" spans="1:19" x14ac:dyDescent="0.4">
      <c r="A6298" s="2" t="str">
        <f t="shared" si="196"/>
        <v>2023|Porirua City|11</v>
      </c>
      <c r="B6298" t="s">
        <v>16</v>
      </c>
      <c r="C6298" t="s">
        <v>17</v>
      </c>
      <c r="D6298" t="s">
        <v>18</v>
      </c>
      <c r="E6298" t="s">
        <v>19</v>
      </c>
      <c r="F6298">
        <v>2023</v>
      </c>
      <c r="G6298">
        <v>2023</v>
      </c>
      <c r="H6298">
        <v>44</v>
      </c>
      <c r="I6298" t="s">
        <v>111</v>
      </c>
      <c r="J6298">
        <v>99</v>
      </c>
      <c r="K6298" t="s">
        <v>32</v>
      </c>
      <c r="L6298">
        <v>11</v>
      </c>
      <c r="N6298">
        <v>15786</v>
      </c>
      <c r="R6298" s="2" t="str">
        <f t="shared" si="197"/>
        <v>.</v>
      </c>
      <c r="S6298" s="2" t="str">
        <f>IF(AND(P6298&lt;&gt;"_U",P6298&lt;&gt;"c",J6298&lt;&gt;99,J6298&lt;&gt;9),IFERROR(VLOOKUP(A6298,'TA Total'!$A$2:$N$10000,14,0),"."),".")</f>
        <v>.</v>
      </c>
    </row>
    <row r="6299" spans="1:19" x14ac:dyDescent="0.4">
      <c r="A6299" s="2" t="str">
        <f t="shared" si="196"/>
        <v>2023|Porirua City|12</v>
      </c>
      <c r="B6299" t="s">
        <v>16</v>
      </c>
      <c r="C6299" t="s">
        <v>17</v>
      </c>
      <c r="D6299" t="s">
        <v>18</v>
      </c>
      <c r="E6299" t="s">
        <v>19</v>
      </c>
      <c r="F6299">
        <v>2023</v>
      </c>
      <c r="G6299">
        <v>2023</v>
      </c>
      <c r="H6299">
        <v>44</v>
      </c>
      <c r="I6299" t="s">
        <v>111</v>
      </c>
      <c r="J6299">
        <v>99</v>
      </c>
      <c r="K6299" t="s">
        <v>32</v>
      </c>
      <c r="L6299">
        <v>12</v>
      </c>
      <c r="N6299">
        <v>3183</v>
      </c>
      <c r="R6299" s="2" t="str">
        <f t="shared" si="197"/>
        <v>.</v>
      </c>
      <c r="S6299" s="2" t="str">
        <f>IF(AND(P6299&lt;&gt;"_U",P6299&lt;&gt;"c",J6299&lt;&gt;99,J6299&lt;&gt;9),IFERROR(VLOOKUP(A6299,'TA Total'!$A$2:$N$10000,14,0),"."),".")</f>
        <v>.</v>
      </c>
    </row>
    <row r="6300" spans="1:19" x14ac:dyDescent="0.4">
      <c r="A6300" s="2" t="str">
        <f t="shared" si="196"/>
        <v>2023|Porirua City|13</v>
      </c>
      <c r="B6300" t="s">
        <v>16</v>
      </c>
      <c r="C6300" t="s">
        <v>17</v>
      </c>
      <c r="D6300" t="s">
        <v>18</v>
      </c>
      <c r="E6300" t="s">
        <v>19</v>
      </c>
      <c r="F6300">
        <v>2023</v>
      </c>
      <c r="G6300">
        <v>2023</v>
      </c>
      <c r="H6300">
        <v>44</v>
      </c>
      <c r="I6300" t="s">
        <v>111</v>
      </c>
      <c r="J6300">
        <v>99</v>
      </c>
      <c r="K6300" t="s">
        <v>32</v>
      </c>
      <c r="L6300">
        <v>13</v>
      </c>
      <c r="N6300">
        <v>51</v>
      </c>
      <c r="R6300" s="2" t="str">
        <f t="shared" si="197"/>
        <v>.</v>
      </c>
      <c r="S6300" s="2" t="str">
        <f>IF(AND(P6300&lt;&gt;"_U",P6300&lt;&gt;"c",J6300&lt;&gt;99,J6300&lt;&gt;9),IFERROR(VLOOKUP(A6300,'TA Total'!$A$2:$N$10000,14,0),"."),".")</f>
        <v>.</v>
      </c>
    </row>
    <row r="6301" spans="1:19" x14ac:dyDescent="0.4">
      <c r="A6301" s="2" t="str">
        <f t="shared" si="196"/>
        <v>2023|Porirua City|999</v>
      </c>
      <c r="B6301" t="s">
        <v>16</v>
      </c>
      <c r="C6301" t="s">
        <v>17</v>
      </c>
      <c r="D6301" t="s">
        <v>18</v>
      </c>
      <c r="E6301" t="s">
        <v>19</v>
      </c>
      <c r="F6301">
        <v>2023</v>
      </c>
      <c r="G6301">
        <v>2023</v>
      </c>
      <c r="H6301">
        <v>44</v>
      </c>
      <c r="I6301" t="s">
        <v>111</v>
      </c>
      <c r="J6301">
        <v>99</v>
      </c>
      <c r="K6301" t="s">
        <v>32</v>
      </c>
      <c r="L6301">
        <v>999</v>
      </c>
      <c r="N6301">
        <v>19080</v>
      </c>
      <c r="R6301" s="2" t="str">
        <f t="shared" si="197"/>
        <v>.</v>
      </c>
      <c r="S6301" s="2" t="str">
        <f>IF(AND(P6301&lt;&gt;"_U",P6301&lt;&gt;"c",J6301&lt;&gt;99,J6301&lt;&gt;9),IFERROR(VLOOKUP(A6301,'TA Total'!$A$2:$N$10000,14,0),"."),".")</f>
        <v>.</v>
      </c>
    </row>
    <row r="6302" spans="1:19" x14ac:dyDescent="0.4">
      <c r="A6302" s="2" t="str">
        <f t="shared" si="196"/>
        <v>2023|Upper Hutt City|10</v>
      </c>
      <c r="B6302" t="s">
        <v>16</v>
      </c>
      <c r="C6302" t="s">
        <v>17</v>
      </c>
      <c r="D6302" t="s">
        <v>18</v>
      </c>
      <c r="E6302" t="s">
        <v>19</v>
      </c>
      <c r="F6302">
        <v>2023</v>
      </c>
      <c r="G6302">
        <v>2023</v>
      </c>
      <c r="H6302">
        <v>45</v>
      </c>
      <c r="I6302" t="s">
        <v>110</v>
      </c>
      <c r="J6302">
        <v>0</v>
      </c>
      <c r="K6302" t="s">
        <v>21</v>
      </c>
      <c r="L6302">
        <v>10</v>
      </c>
      <c r="N6302">
        <v>0</v>
      </c>
      <c r="R6302" s="2">
        <f t="shared" si="197"/>
        <v>0</v>
      </c>
      <c r="S6302" s="2">
        <f>IF(AND(P6302&lt;&gt;"_U",P6302&lt;&gt;"c",J6302&lt;&gt;99,J6302&lt;&gt;9),IFERROR(VLOOKUP(A6302,'TA Total'!$A$2:$N$10000,14,0),"."),".")</f>
        <v>15</v>
      </c>
    </row>
    <row r="6303" spans="1:19" x14ac:dyDescent="0.4">
      <c r="A6303" s="2" t="str">
        <f t="shared" si="196"/>
        <v>2023|Upper Hutt City|11</v>
      </c>
      <c r="B6303" t="s">
        <v>16</v>
      </c>
      <c r="C6303" t="s">
        <v>17</v>
      </c>
      <c r="D6303" t="s">
        <v>18</v>
      </c>
      <c r="E6303" t="s">
        <v>19</v>
      </c>
      <c r="F6303">
        <v>2023</v>
      </c>
      <c r="G6303">
        <v>2023</v>
      </c>
      <c r="H6303">
        <v>45</v>
      </c>
      <c r="I6303" t="s">
        <v>110</v>
      </c>
      <c r="J6303">
        <v>0</v>
      </c>
      <c r="K6303" t="s">
        <v>21</v>
      </c>
      <c r="L6303">
        <v>11</v>
      </c>
      <c r="N6303">
        <v>60</v>
      </c>
      <c r="R6303" s="2">
        <f t="shared" si="197"/>
        <v>0.49</v>
      </c>
      <c r="S6303" s="2">
        <f>IF(AND(P6303&lt;&gt;"_U",P6303&lt;&gt;"c",J6303&lt;&gt;99,J6303&lt;&gt;9),IFERROR(VLOOKUP(A6303,'TA Total'!$A$2:$N$10000,14,0),"."),".")</f>
        <v>12363</v>
      </c>
    </row>
    <row r="6304" spans="1:19" x14ac:dyDescent="0.4">
      <c r="A6304" s="2" t="str">
        <f t="shared" si="196"/>
        <v>2023|Upper Hutt City|12</v>
      </c>
      <c r="B6304" t="s">
        <v>16</v>
      </c>
      <c r="C6304" t="s">
        <v>17</v>
      </c>
      <c r="D6304" t="s">
        <v>18</v>
      </c>
      <c r="E6304" t="s">
        <v>19</v>
      </c>
      <c r="F6304">
        <v>2023</v>
      </c>
      <c r="G6304">
        <v>2023</v>
      </c>
      <c r="H6304">
        <v>45</v>
      </c>
      <c r="I6304" t="s">
        <v>110</v>
      </c>
      <c r="J6304">
        <v>0</v>
      </c>
      <c r="K6304" t="s">
        <v>21</v>
      </c>
      <c r="L6304">
        <v>12</v>
      </c>
      <c r="N6304">
        <v>48</v>
      </c>
      <c r="R6304" s="2">
        <f t="shared" si="197"/>
        <v>1.47</v>
      </c>
      <c r="S6304" s="2">
        <f>IF(AND(P6304&lt;&gt;"_U",P6304&lt;&gt;"c",J6304&lt;&gt;99,J6304&lt;&gt;9),IFERROR(VLOOKUP(A6304,'TA Total'!$A$2:$N$10000,14,0),"."),".")</f>
        <v>3276</v>
      </c>
    </row>
    <row r="6305" spans="1:19" x14ac:dyDescent="0.4">
      <c r="A6305" s="2" t="str">
        <f t="shared" si="196"/>
        <v>2023|Upper Hutt City|13</v>
      </c>
      <c r="B6305" t="s">
        <v>16</v>
      </c>
      <c r="C6305" t="s">
        <v>17</v>
      </c>
      <c r="D6305" t="s">
        <v>18</v>
      </c>
      <c r="E6305" t="s">
        <v>19</v>
      </c>
      <c r="F6305">
        <v>2023</v>
      </c>
      <c r="G6305">
        <v>2023</v>
      </c>
      <c r="H6305">
        <v>45</v>
      </c>
      <c r="I6305" t="s">
        <v>110</v>
      </c>
      <c r="J6305">
        <v>0</v>
      </c>
      <c r="K6305" t="s">
        <v>21</v>
      </c>
      <c r="L6305">
        <v>13</v>
      </c>
      <c r="N6305">
        <v>15</v>
      </c>
      <c r="R6305" s="2">
        <f t="shared" si="197"/>
        <v>31.25</v>
      </c>
      <c r="S6305" s="2">
        <f>IF(AND(P6305&lt;&gt;"_U",P6305&lt;&gt;"c",J6305&lt;&gt;99,J6305&lt;&gt;9),IFERROR(VLOOKUP(A6305,'TA Total'!$A$2:$N$10000,14,0),"."),".")</f>
        <v>48</v>
      </c>
    </row>
    <row r="6306" spans="1:19" x14ac:dyDescent="0.4">
      <c r="A6306" s="2" t="str">
        <f t="shared" si="196"/>
        <v>2023|Upper Hutt City|999</v>
      </c>
      <c r="B6306" t="s">
        <v>16</v>
      </c>
      <c r="C6306" t="s">
        <v>17</v>
      </c>
      <c r="D6306" t="s">
        <v>18</v>
      </c>
      <c r="E6306" t="s">
        <v>19</v>
      </c>
      <c r="F6306">
        <v>2023</v>
      </c>
      <c r="G6306">
        <v>2023</v>
      </c>
      <c r="H6306">
        <v>45</v>
      </c>
      <c r="I6306" t="s">
        <v>110</v>
      </c>
      <c r="J6306">
        <v>0</v>
      </c>
      <c r="K6306" t="s">
        <v>21</v>
      </c>
      <c r="L6306">
        <v>999</v>
      </c>
      <c r="N6306">
        <v>123</v>
      </c>
      <c r="R6306" s="2">
        <f t="shared" si="197"/>
        <v>0.78</v>
      </c>
      <c r="S6306" s="2">
        <f>IF(AND(P6306&lt;&gt;"_U",P6306&lt;&gt;"c",J6306&lt;&gt;99,J6306&lt;&gt;9),IFERROR(VLOOKUP(A6306,'TA Total'!$A$2:$N$10000,14,0),"."),".")</f>
        <v>15702</v>
      </c>
    </row>
    <row r="6307" spans="1:19" x14ac:dyDescent="0.4">
      <c r="A6307" s="2" t="str">
        <f t="shared" si="196"/>
        <v>2023|Upper Hutt City|10</v>
      </c>
      <c r="B6307" t="s">
        <v>16</v>
      </c>
      <c r="C6307" t="s">
        <v>17</v>
      </c>
      <c r="D6307" t="s">
        <v>18</v>
      </c>
      <c r="E6307" t="s">
        <v>19</v>
      </c>
      <c r="F6307">
        <v>2023</v>
      </c>
      <c r="G6307">
        <v>2023</v>
      </c>
      <c r="H6307">
        <v>45</v>
      </c>
      <c r="I6307" t="s">
        <v>110</v>
      </c>
      <c r="J6307">
        <v>1</v>
      </c>
      <c r="K6307" t="s">
        <v>22</v>
      </c>
      <c r="L6307">
        <v>10</v>
      </c>
      <c r="N6307">
        <v>12</v>
      </c>
      <c r="R6307" s="2">
        <f t="shared" si="197"/>
        <v>80</v>
      </c>
      <c r="S6307" s="2">
        <f>IF(AND(P6307&lt;&gt;"_U",P6307&lt;&gt;"c",J6307&lt;&gt;99,J6307&lt;&gt;9),IFERROR(VLOOKUP(A6307,'TA Total'!$A$2:$N$10000,14,0),"."),".")</f>
        <v>15</v>
      </c>
    </row>
    <row r="6308" spans="1:19" x14ac:dyDescent="0.4">
      <c r="A6308" s="2" t="str">
        <f t="shared" si="196"/>
        <v>2023|Upper Hutt City|11</v>
      </c>
      <c r="B6308" t="s">
        <v>16</v>
      </c>
      <c r="C6308" t="s">
        <v>17</v>
      </c>
      <c r="D6308" t="s">
        <v>18</v>
      </c>
      <c r="E6308" t="s">
        <v>19</v>
      </c>
      <c r="F6308">
        <v>2023</v>
      </c>
      <c r="G6308">
        <v>2023</v>
      </c>
      <c r="H6308">
        <v>45</v>
      </c>
      <c r="I6308" t="s">
        <v>110</v>
      </c>
      <c r="J6308">
        <v>1</v>
      </c>
      <c r="K6308" t="s">
        <v>22</v>
      </c>
      <c r="L6308">
        <v>11</v>
      </c>
      <c r="N6308">
        <v>8313</v>
      </c>
      <c r="R6308" s="2">
        <f t="shared" si="197"/>
        <v>67.239999999999995</v>
      </c>
      <c r="S6308" s="2">
        <f>IF(AND(P6308&lt;&gt;"_U",P6308&lt;&gt;"c",J6308&lt;&gt;99,J6308&lt;&gt;9),IFERROR(VLOOKUP(A6308,'TA Total'!$A$2:$N$10000,14,0),"."),".")</f>
        <v>12363</v>
      </c>
    </row>
    <row r="6309" spans="1:19" x14ac:dyDescent="0.4">
      <c r="A6309" s="2" t="str">
        <f t="shared" si="196"/>
        <v>2023|Upper Hutt City|12</v>
      </c>
      <c r="B6309" t="s">
        <v>16</v>
      </c>
      <c r="C6309" t="s">
        <v>17</v>
      </c>
      <c r="D6309" t="s">
        <v>18</v>
      </c>
      <c r="E6309" t="s">
        <v>19</v>
      </c>
      <c r="F6309">
        <v>2023</v>
      </c>
      <c r="G6309">
        <v>2023</v>
      </c>
      <c r="H6309">
        <v>45</v>
      </c>
      <c r="I6309" t="s">
        <v>110</v>
      </c>
      <c r="J6309">
        <v>1</v>
      </c>
      <c r="K6309" t="s">
        <v>22</v>
      </c>
      <c r="L6309">
        <v>12</v>
      </c>
      <c r="N6309">
        <v>2439</v>
      </c>
      <c r="R6309" s="2">
        <f t="shared" si="197"/>
        <v>74.45</v>
      </c>
      <c r="S6309" s="2">
        <f>IF(AND(P6309&lt;&gt;"_U",P6309&lt;&gt;"c",J6309&lt;&gt;99,J6309&lt;&gt;9),IFERROR(VLOOKUP(A6309,'TA Total'!$A$2:$N$10000,14,0),"."),".")</f>
        <v>3276</v>
      </c>
    </row>
    <row r="6310" spans="1:19" x14ac:dyDescent="0.4">
      <c r="A6310" s="2" t="str">
        <f t="shared" si="196"/>
        <v>2023|Upper Hutt City|13</v>
      </c>
      <c r="B6310" t="s">
        <v>16</v>
      </c>
      <c r="C6310" t="s">
        <v>17</v>
      </c>
      <c r="D6310" t="s">
        <v>18</v>
      </c>
      <c r="E6310" t="s">
        <v>19</v>
      </c>
      <c r="F6310">
        <v>2023</v>
      </c>
      <c r="G6310">
        <v>2023</v>
      </c>
      <c r="H6310">
        <v>45</v>
      </c>
      <c r="I6310" t="s">
        <v>110</v>
      </c>
      <c r="J6310">
        <v>1</v>
      </c>
      <c r="K6310" t="s">
        <v>22</v>
      </c>
      <c r="L6310">
        <v>13</v>
      </c>
      <c r="N6310">
        <v>6</v>
      </c>
      <c r="R6310" s="2">
        <f t="shared" si="197"/>
        <v>12.5</v>
      </c>
      <c r="S6310" s="2">
        <f>IF(AND(P6310&lt;&gt;"_U",P6310&lt;&gt;"c",J6310&lt;&gt;99,J6310&lt;&gt;9),IFERROR(VLOOKUP(A6310,'TA Total'!$A$2:$N$10000,14,0),"."),".")</f>
        <v>48</v>
      </c>
    </row>
    <row r="6311" spans="1:19" x14ac:dyDescent="0.4">
      <c r="A6311" s="2" t="str">
        <f t="shared" si="196"/>
        <v>2023|Upper Hutt City|999</v>
      </c>
      <c r="B6311" t="s">
        <v>16</v>
      </c>
      <c r="C6311" t="s">
        <v>17</v>
      </c>
      <c r="D6311" t="s">
        <v>18</v>
      </c>
      <c r="E6311" t="s">
        <v>19</v>
      </c>
      <c r="F6311">
        <v>2023</v>
      </c>
      <c r="G6311">
        <v>2023</v>
      </c>
      <c r="H6311">
        <v>45</v>
      </c>
      <c r="I6311" t="s">
        <v>110</v>
      </c>
      <c r="J6311">
        <v>1</v>
      </c>
      <c r="K6311" t="s">
        <v>22</v>
      </c>
      <c r="L6311">
        <v>999</v>
      </c>
      <c r="N6311">
        <v>10770</v>
      </c>
      <c r="R6311" s="2">
        <f t="shared" si="197"/>
        <v>68.59</v>
      </c>
      <c r="S6311" s="2">
        <f>IF(AND(P6311&lt;&gt;"_U",P6311&lt;&gt;"c",J6311&lt;&gt;99,J6311&lt;&gt;9),IFERROR(VLOOKUP(A6311,'TA Total'!$A$2:$N$10000,14,0),"."),".")</f>
        <v>15702</v>
      </c>
    </row>
    <row r="6312" spans="1:19" x14ac:dyDescent="0.4">
      <c r="A6312" s="2" t="str">
        <f t="shared" si="196"/>
        <v>2023|Upper Hutt City|10</v>
      </c>
      <c r="B6312" t="s">
        <v>16</v>
      </c>
      <c r="C6312" t="s">
        <v>17</v>
      </c>
      <c r="D6312" t="s">
        <v>18</v>
      </c>
      <c r="E6312" t="s">
        <v>19</v>
      </c>
      <c r="F6312">
        <v>2023</v>
      </c>
      <c r="G6312">
        <v>2023</v>
      </c>
      <c r="H6312">
        <v>45</v>
      </c>
      <c r="I6312" t="s">
        <v>110</v>
      </c>
      <c r="J6312">
        <v>2</v>
      </c>
      <c r="K6312" t="s">
        <v>23</v>
      </c>
      <c r="L6312">
        <v>10</v>
      </c>
      <c r="N6312">
        <v>3</v>
      </c>
      <c r="R6312" s="2">
        <f t="shared" si="197"/>
        <v>20</v>
      </c>
      <c r="S6312" s="2">
        <f>IF(AND(P6312&lt;&gt;"_U",P6312&lt;&gt;"c",J6312&lt;&gt;99,J6312&lt;&gt;9),IFERROR(VLOOKUP(A6312,'TA Total'!$A$2:$N$10000,14,0),"."),".")</f>
        <v>15</v>
      </c>
    </row>
    <row r="6313" spans="1:19" x14ac:dyDescent="0.4">
      <c r="A6313" s="2" t="str">
        <f t="shared" si="196"/>
        <v>2023|Upper Hutt City|11</v>
      </c>
      <c r="B6313" t="s">
        <v>16</v>
      </c>
      <c r="C6313" t="s">
        <v>17</v>
      </c>
      <c r="D6313" t="s">
        <v>18</v>
      </c>
      <c r="E6313" t="s">
        <v>19</v>
      </c>
      <c r="F6313">
        <v>2023</v>
      </c>
      <c r="G6313">
        <v>2023</v>
      </c>
      <c r="H6313">
        <v>45</v>
      </c>
      <c r="I6313" t="s">
        <v>110</v>
      </c>
      <c r="J6313">
        <v>2</v>
      </c>
      <c r="K6313" t="s">
        <v>23</v>
      </c>
      <c r="L6313">
        <v>11</v>
      </c>
      <c r="N6313">
        <v>5193</v>
      </c>
      <c r="R6313" s="2">
        <f t="shared" si="197"/>
        <v>42</v>
      </c>
      <c r="S6313" s="2">
        <f>IF(AND(P6313&lt;&gt;"_U",P6313&lt;&gt;"c",J6313&lt;&gt;99,J6313&lt;&gt;9),IFERROR(VLOOKUP(A6313,'TA Total'!$A$2:$N$10000,14,0),"."),".")</f>
        <v>12363</v>
      </c>
    </row>
    <row r="6314" spans="1:19" x14ac:dyDescent="0.4">
      <c r="A6314" s="2" t="str">
        <f t="shared" si="196"/>
        <v>2023|Upper Hutt City|12</v>
      </c>
      <c r="B6314" t="s">
        <v>16</v>
      </c>
      <c r="C6314" t="s">
        <v>17</v>
      </c>
      <c r="D6314" t="s">
        <v>18</v>
      </c>
      <c r="E6314" t="s">
        <v>19</v>
      </c>
      <c r="F6314">
        <v>2023</v>
      </c>
      <c r="G6314">
        <v>2023</v>
      </c>
      <c r="H6314">
        <v>45</v>
      </c>
      <c r="I6314" t="s">
        <v>110</v>
      </c>
      <c r="J6314">
        <v>2</v>
      </c>
      <c r="K6314" t="s">
        <v>23</v>
      </c>
      <c r="L6314">
        <v>12</v>
      </c>
      <c r="N6314">
        <v>1350</v>
      </c>
      <c r="R6314" s="2">
        <f t="shared" si="197"/>
        <v>41.21</v>
      </c>
      <c r="S6314" s="2">
        <f>IF(AND(P6314&lt;&gt;"_U",P6314&lt;&gt;"c",J6314&lt;&gt;99,J6314&lt;&gt;9),IFERROR(VLOOKUP(A6314,'TA Total'!$A$2:$N$10000,14,0),"."),".")</f>
        <v>3276</v>
      </c>
    </row>
    <row r="6315" spans="1:19" x14ac:dyDescent="0.4">
      <c r="A6315" s="2" t="str">
        <f t="shared" si="196"/>
        <v>2023|Upper Hutt City|13</v>
      </c>
      <c r="B6315" t="s">
        <v>16</v>
      </c>
      <c r="C6315" t="s">
        <v>17</v>
      </c>
      <c r="D6315" t="s">
        <v>18</v>
      </c>
      <c r="E6315" t="s">
        <v>19</v>
      </c>
      <c r="F6315">
        <v>2023</v>
      </c>
      <c r="G6315">
        <v>2023</v>
      </c>
      <c r="H6315">
        <v>45</v>
      </c>
      <c r="I6315" t="s">
        <v>110</v>
      </c>
      <c r="J6315">
        <v>2</v>
      </c>
      <c r="K6315" t="s">
        <v>23</v>
      </c>
      <c r="L6315">
        <v>13</v>
      </c>
      <c r="N6315">
        <v>27</v>
      </c>
      <c r="R6315" s="2">
        <f t="shared" si="197"/>
        <v>56.25</v>
      </c>
      <c r="S6315" s="2">
        <f>IF(AND(P6315&lt;&gt;"_U",P6315&lt;&gt;"c",J6315&lt;&gt;99,J6315&lt;&gt;9),IFERROR(VLOOKUP(A6315,'TA Total'!$A$2:$N$10000,14,0),"."),".")</f>
        <v>48</v>
      </c>
    </row>
    <row r="6316" spans="1:19" x14ac:dyDescent="0.4">
      <c r="A6316" s="2" t="str">
        <f t="shared" si="196"/>
        <v>2023|Upper Hutt City|999</v>
      </c>
      <c r="B6316" t="s">
        <v>16</v>
      </c>
      <c r="C6316" t="s">
        <v>17</v>
      </c>
      <c r="D6316" t="s">
        <v>18</v>
      </c>
      <c r="E6316" t="s">
        <v>19</v>
      </c>
      <c r="F6316">
        <v>2023</v>
      </c>
      <c r="G6316">
        <v>2023</v>
      </c>
      <c r="H6316">
        <v>45</v>
      </c>
      <c r="I6316" t="s">
        <v>110</v>
      </c>
      <c r="J6316">
        <v>2</v>
      </c>
      <c r="K6316" t="s">
        <v>23</v>
      </c>
      <c r="L6316">
        <v>999</v>
      </c>
      <c r="N6316">
        <v>6573</v>
      </c>
      <c r="R6316" s="2">
        <f t="shared" si="197"/>
        <v>41.86</v>
      </c>
      <c r="S6316" s="2">
        <f>IF(AND(P6316&lt;&gt;"_U",P6316&lt;&gt;"c",J6316&lt;&gt;99,J6316&lt;&gt;9),IFERROR(VLOOKUP(A6316,'TA Total'!$A$2:$N$10000,14,0),"."),".")</f>
        <v>15702</v>
      </c>
    </row>
    <row r="6317" spans="1:19" x14ac:dyDescent="0.4">
      <c r="A6317" s="2" t="str">
        <f t="shared" si="196"/>
        <v>2023|Upper Hutt City|10</v>
      </c>
      <c r="B6317" t="s">
        <v>16</v>
      </c>
      <c r="C6317" t="s">
        <v>17</v>
      </c>
      <c r="D6317" t="s">
        <v>18</v>
      </c>
      <c r="E6317" t="s">
        <v>19</v>
      </c>
      <c r="F6317">
        <v>2023</v>
      </c>
      <c r="G6317">
        <v>2023</v>
      </c>
      <c r="H6317">
        <v>45</v>
      </c>
      <c r="I6317" t="s">
        <v>110</v>
      </c>
      <c r="J6317">
        <v>3</v>
      </c>
      <c r="K6317" t="s">
        <v>24</v>
      </c>
      <c r="L6317">
        <v>10</v>
      </c>
      <c r="N6317">
        <v>6</v>
      </c>
      <c r="R6317" s="2">
        <f t="shared" si="197"/>
        <v>40</v>
      </c>
      <c r="S6317" s="2">
        <f>IF(AND(P6317&lt;&gt;"_U",P6317&lt;&gt;"c",J6317&lt;&gt;99,J6317&lt;&gt;9),IFERROR(VLOOKUP(A6317,'TA Total'!$A$2:$N$10000,14,0),"."),".")</f>
        <v>15</v>
      </c>
    </row>
    <row r="6318" spans="1:19" x14ac:dyDescent="0.4">
      <c r="A6318" s="2" t="str">
        <f t="shared" si="196"/>
        <v>2023|Upper Hutt City|11</v>
      </c>
      <c r="B6318" t="s">
        <v>16</v>
      </c>
      <c r="C6318" t="s">
        <v>17</v>
      </c>
      <c r="D6318" t="s">
        <v>18</v>
      </c>
      <c r="E6318" t="s">
        <v>19</v>
      </c>
      <c r="F6318">
        <v>2023</v>
      </c>
      <c r="G6318">
        <v>2023</v>
      </c>
      <c r="H6318">
        <v>45</v>
      </c>
      <c r="I6318" t="s">
        <v>110</v>
      </c>
      <c r="J6318">
        <v>3</v>
      </c>
      <c r="K6318" t="s">
        <v>24</v>
      </c>
      <c r="L6318">
        <v>11</v>
      </c>
      <c r="N6318">
        <v>2400</v>
      </c>
      <c r="R6318" s="2">
        <f t="shared" si="197"/>
        <v>19.41</v>
      </c>
      <c r="S6318" s="2">
        <f>IF(AND(P6318&lt;&gt;"_U",P6318&lt;&gt;"c",J6318&lt;&gt;99,J6318&lt;&gt;9),IFERROR(VLOOKUP(A6318,'TA Total'!$A$2:$N$10000,14,0),"."),".")</f>
        <v>12363</v>
      </c>
    </row>
    <row r="6319" spans="1:19" x14ac:dyDescent="0.4">
      <c r="A6319" s="2" t="str">
        <f t="shared" si="196"/>
        <v>2023|Upper Hutt City|12</v>
      </c>
      <c r="B6319" t="s">
        <v>16</v>
      </c>
      <c r="C6319" t="s">
        <v>17</v>
      </c>
      <c r="D6319" t="s">
        <v>18</v>
      </c>
      <c r="E6319" t="s">
        <v>19</v>
      </c>
      <c r="F6319">
        <v>2023</v>
      </c>
      <c r="G6319">
        <v>2023</v>
      </c>
      <c r="H6319">
        <v>45</v>
      </c>
      <c r="I6319" t="s">
        <v>110</v>
      </c>
      <c r="J6319">
        <v>3</v>
      </c>
      <c r="K6319" t="s">
        <v>24</v>
      </c>
      <c r="L6319">
        <v>12</v>
      </c>
      <c r="N6319">
        <v>189</v>
      </c>
      <c r="R6319" s="2">
        <f t="shared" si="197"/>
        <v>5.77</v>
      </c>
      <c r="S6319" s="2">
        <f>IF(AND(P6319&lt;&gt;"_U",P6319&lt;&gt;"c",J6319&lt;&gt;99,J6319&lt;&gt;9),IFERROR(VLOOKUP(A6319,'TA Total'!$A$2:$N$10000,14,0),"."),".")</f>
        <v>3276</v>
      </c>
    </row>
    <row r="6320" spans="1:19" x14ac:dyDescent="0.4">
      <c r="A6320" s="2" t="str">
        <f t="shared" si="196"/>
        <v>2023|Upper Hutt City|13</v>
      </c>
      <c r="B6320" t="s">
        <v>16</v>
      </c>
      <c r="C6320" t="s">
        <v>17</v>
      </c>
      <c r="D6320" t="s">
        <v>18</v>
      </c>
      <c r="E6320" t="s">
        <v>19</v>
      </c>
      <c r="F6320">
        <v>2023</v>
      </c>
      <c r="G6320">
        <v>2023</v>
      </c>
      <c r="H6320">
        <v>45</v>
      </c>
      <c r="I6320" t="s">
        <v>110</v>
      </c>
      <c r="J6320">
        <v>3</v>
      </c>
      <c r="K6320" t="s">
        <v>24</v>
      </c>
      <c r="L6320">
        <v>13</v>
      </c>
      <c r="N6320">
        <v>3</v>
      </c>
      <c r="R6320" s="2">
        <f t="shared" si="197"/>
        <v>6.25</v>
      </c>
      <c r="S6320" s="2">
        <f>IF(AND(P6320&lt;&gt;"_U",P6320&lt;&gt;"c",J6320&lt;&gt;99,J6320&lt;&gt;9),IFERROR(VLOOKUP(A6320,'TA Total'!$A$2:$N$10000,14,0),"."),".")</f>
        <v>48</v>
      </c>
    </row>
    <row r="6321" spans="1:19" x14ac:dyDescent="0.4">
      <c r="A6321" s="2" t="str">
        <f t="shared" si="196"/>
        <v>2023|Upper Hutt City|999</v>
      </c>
      <c r="B6321" t="s">
        <v>16</v>
      </c>
      <c r="C6321" t="s">
        <v>17</v>
      </c>
      <c r="D6321" t="s">
        <v>18</v>
      </c>
      <c r="E6321" t="s">
        <v>19</v>
      </c>
      <c r="F6321">
        <v>2023</v>
      </c>
      <c r="G6321">
        <v>2023</v>
      </c>
      <c r="H6321">
        <v>45</v>
      </c>
      <c r="I6321" t="s">
        <v>110</v>
      </c>
      <c r="J6321">
        <v>3</v>
      </c>
      <c r="K6321" t="s">
        <v>24</v>
      </c>
      <c r="L6321">
        <v>999</v>
      </c>
      <c r="N6321">
        <v>2598</v>
      </c>
      <c r="R6321" s="2">
        <f t="shared" si="197"/>
        <v>16.55</v>
      </c>
      <c r="S6321" s="2">
        <f>IF(AND(P6321&lt;&gt;"_U",P6321&lt;&gt;"c",J6321&lt;&gt;99,J6321&lt;&gt;9),IFERROR(VLOOKUP(A6321,'TA Total'!$A$2:$N$10000,14,0),"."),".")</f>
        <v>15702</v>
      </c>
    </row>
    <row r="6322" spans="1:19" x14ac:dyDescent="0.4">
      <c r="A6322" s="2" t="str">
        <f t="shared" si="196"/>
        <v>2023|Upper Hutt City|10</v>
      </c>
      <c r="B6322" t="s">
        <v>16</v>
      </c>
      <c r="C6322" t="s">
        <v>17</v>
      </c>
      <c r="D6322" t="s">
        <v>18</v>
      </c>
      <c r="E6322" t="s">
        <v>19</v>
      </c>
      <c r="F6322">
        <v>2023</v>
      </c>
      <c r="G6322">
        <v>2023</v>
      </c>
      <c r="H6322">
        <v>45</v>
      </c>
      <c r="I6322" t="s">
        <v>110</v>
      </c>
      <c r="J6322">
        <v>4</v>
      </c>
      <c r="K6322" t="s">
        <v>25</v>
      </c>
      <c r="L6322">
        <v>10</v>
      </c>
      <c r="N6322">
        <v>0</v>
      </c>
      <c r="R6322" s="2">
        <f t="shared" si="197"/>
        <v>0</v>
      </c>
      <c r="S6322" s="2">
        <f>IF(AND(P6322&lt;&gt;"_U",P6322&lt;&gt;"c",J6322&lt;&gt;99,J6322&lt;&gt;9),IFERROR(VLOOKUP(A6322,'TA Total'!$A$2:$N$10000,14,0),"."),".")</f>
        <v>15</v>
      </c>
    </row>
    <row r="6323" spans="1:19" x14ac:dyDescent="0.4">
      <c r="A6323" s="2" t="str">
        <f t="shared" si="196"/>
        <v>2023|Upper Hutt City|11</v>
      </c>
      <c r="B6323" t="s">
        <v>16</v>
      </c>
      <c r="C6323" t="s">
        <v>17</v>
      </c>
      <c r="D6323" t="s">
        <v>18</v>
      </c>
      <c r="E6323" t="s">
        <v>19</v>
      </c>
      <c r="F6323">
        <v>2023</v>
      </c>
      <c r="G6323">
        <v>2023</v>
      </c>
      <c r="H6323">
        <v>45</v>
      </c>
      <c r="I6323" t="s">
        <v>110</v>
      </c>
      <c r="J6323">
        <v>4</v>
      </c>
      <c r="K6323" t="s">
        <v>25</v>
      </c>
      <c r="L6323">
        <v>11</v>
      </c>
      <c r="N6323">
        <v>231</v>
      </c>
      <c r="R6323" s="2">
        <f t="shared" si="197"/>
        <v>1.87</v>
      </c>
      <c r="S6323" s="2">
        <f>IF(AND(P6323&lt;&gt;"_U",P6323&lt;&gt;"c",J6323&lt;&gt;99,J6323&lt;&gt;9),IFERROR(VLOOKUP(A6323,'TA Total'!$A$2:$N$10000,14,0),"."),".")</f>
        <v>12363</v>
      </c>
    </row>
    <row r="6324" spans="1:19" x14ac:dyDescent="0.4">
      <c r="A6324" s="2" t="str">
        <f t="shared" si="196"/>
        <v>2023|Upper Hutt City|12</v>
      </c>
      <c r="B6324" t="s">
        <v>16</v>
      </c>
      <c r="C6324" t="s">
        <v>17</v>
      </c>
      <c r="D6324" t="s">
        <v>18</v>
      </c>
      <c r="E6324" t="s">
        <v>19</v>
      </c>
      <c r="F6324">
        <v>2023</v>
      </c>
      <c r="G6324">
        <v>2023</v>
      </c>
      <c r="H6324">
        <v>45</v>
      </c>
      <c r="I6324" t="s">
        <v>110</v>
      </c>
      <c r="J6324">
        <v>4</v>
      </c>
      <c r="K6324" t="s">
        <v>25</v>
      </c>
      <c r="L6324">
        <v>12</v>
      </c>
      <c r="N6324">
        <v>63</v>
      </c>
      <c r="R6324" s="2">
        <f t="shared" si="197"/>
        <v>1.92</v>
      </c>
      <c r="S6324" s="2">
        <f>IF(AND(P6324&lt;&gt;"_U",P6324&lt;&gt;"c",J6324&lt;&gt;99,J6324&lt;&gt;9),IFERROR(VLOOKUP(A6324,'TA Total'!$A$2:$N$10000,14,0),"."),".")</f>
        <v>3276</v>
      </c>
    </row>
    <row r="6325" spans="1:19" x14ac:dyDescent="0.4">
      <c r="A6325" s="2" t="str">
        <f t="shared" si="196"/>
        <v>2023|Upper Hutt City|13</v>
      </c>
      <c r="B6325" t="s">
        <v>16</v>
      </c>
      <c r="C6325" t="s">
        <v>17</v>
      </c>
      <c r="D6325" t="s">
        <v>18</v>
      </c>
      <c r="E6325" t="s">
        <v>19</v>
      </c>
      <c r="F6325">
        <v>2023</v>
      </c>
      <c r="G6325">
        <v>2023</v>
      </c>
      <c r="H6325">
        <v>45</v>
      </c>
      <c r="I6325" t="s">
        <v>110</v>
      </c>
      <c r="J6325">
        <v>4</v>
      </c>
      <c r="K6325" t="s">
        <v>25</v>
      </c>
      <c r="L6325">
        <v>13</v>
      </c>
      <c r="N6325">
        <v>0</v>
      </c>
      <c r="R6325" s="2">
        <f t="shared" si="197"/>
        <v>0</v>
      </c>
      <c r="S6325" s="2">
        <f>IF(AND(P6325&lt;&gt;"_U",P6325&lt;&gt;"c",J6325&lt;&gt;99,J6325&lt;&gt;9),IFERROR(VLOOKUP(A6325,'TA Total'!$A$2:$N$10000,14,0),"."),".")</f>
        <v>48</v>
      </c>
    </row>
    <row r="6326" spans="1:19" x14ac:dyDescent="0.4">
      <c r="A6326" s="2" t="str">
        <f t="shared" si="196"/>
        <v>2023|Upper Hutt City|999</v>
      </c>
      <c r="B6326" t="s">
        <v>16</v>
      </c>
      <c r="C6326" t="s">
        <v>17</v>
      </c>
      <c r="D6326" t="s">
        <v>18</v>
      </c>
      <c r="E6326" t="s">
        <v>19</v>
      </c>
      <c r="F6326">
        <v>2023</v>
      </c>
      <c r="G6326">
        <v>2023</v>
      </c>
      <c r="H6326">
        <v>45</v>
      </c>
      <c r="I6326" t="s">
        <v>110</v>
      </c>
      <c r="J6326">
        <v>4</v>
      </c>
      <c r="K6326" t="s">
        <v>25</v>
      </c>
      <c r="L6326">
        <v>999</v>
      </c>
      <c r="N6326">
        <v>294</v>
      </c>
      <c r="R6326" s="2">
        <f t="shared" si="197"/>
        <v>1.87</v>
      </c>
      <c r="S6326" s="2">
        <f>IF(AND(P6326&lt;&gt;"_U",P6326&lt;&gt;"c",J6326&lt;&gt;99,J6326&lt;&gt;9),IFERROR(VLOOKUP(A6326,'TA Total'!$A$2:$N$10000,14,0),"."),".")</f>
        <v>15702</v>
      </c>
    </row>
    <row r="6327" spans="1:19" x14ac:dyDescent="0.4">
      <c r="A6327" s="2" t="str">
        <f t="shared" si="196"/>
        <v>2023|Upper Hutt City|10</v>
      </c>
      <c r="B6327" t="s">
        <v>16</v>
      </c>
      <c r="C6327" t="s">
        <v>17</v>
      </c>
      <c r="D6327" t="s">
        <v>18</v>
      </c>
      <c r="E6327" t="s">
        <v>19</v>
      </c>
      <c r="F6327">
        <v>2023</v>
      </c>
      <c r="G6327">
        <v>2023</v>
      </c>
      <c r="H6327">
        <v>45</v>
      </c>
      <c r="I6327" t="s">
        <v>110</v>
      </c>
      <c r="J6327">
        <v>5</v>
      </c>
      <c r="K6327" t="s">
        <v>26</v>
      </c>
      <c r="L6327">
        <v>10</v>
      </c>
      <c r="N6327">
        <v>6</v>
      </c>
      <c r="R6327" s="2">
        <f t="shared" si="197"/>
        <v>40</v>
      </c>
      <c r="S6327" s="2">
        <f>IF(AND(P6327&lt;&gt;"_U",P6327&lt;&gt;"c",J6327&lt;&gt;99,J6327&lt;&gt;9),IFERROR(VLOOKUP(A6327,'TA Total'!$A$2:$N$10000,14,0),"."),".")</f>
        <v>15</v>
      </c>
    </row>
    <row r="6328" spans="1:19" x14ac:dyDescent="0.4">
      <c r="A6328" s="2" t="str">
        <f t="shared" si="196"/>
        <v>2023|Upper Hutt City|11</v>
      </c>
      <c r="B6328" t="s">
        <v>16</v>
      </c>
      <c r="C6328" t="s">
        <v>17</v>
      </c>
      <c r="D6328" t="s">
        <v>18</v>
      </c>
      <c r="E6328" t="s">
        <v>19</v>
      </c>
      <c r="F6328">
        <v>2023</v>
      </c>
      <c r="G6328">
        <v>2023</v>
      </c>
      <c r="H6328">
        <v>45</v>
      </c>
      <c r="I6328" t="s">
        <v>110</v>
      </c>
      <c r="J6328">
        <v>5</v>
      </c>
      <c r="K6328" t="s">
        <v>26</v>
      </c>
      <c r="L6328">
        <v>11</v>
      </c>
      <c r="N6328">
        <v>4455</v>
      </c>
      <c r="R6328" s="2">
        <f t="shared" si="197"/>
        <v>36.03</v>
      </c>
      <c r="S6328" s="2">
        <f>IF(AND(P6328&lt;&gt;"_U",P6328&lt;&gt;"c",J6328&lt;&gt;99,J6328&lt;&gt;9),IFERROR(VLOOKUP(A6328,'TA Total'!$A$2:$N$10000,14,0),"."),".")</f>
        <v>12363</v>
      </c>
    </row>
    <row r="6329" spans="1:19" x14ac:dyDescent="0.4">
      <c r="A6329" s="2" t="str">
        <f t="shared" si="196"/>
        <v>2023|Upper Hutt City|12</v>
      </c>
      <c r="B6329" t="s">
        <v>16</v>
      </c>
      <c r="C6329" t="s">
        <v>17</v>
      </c>
      <c r="D6329" t="s">
        <v>18</v>
      </c>
      <c r="E6329" t="s">
        <v>19</v>
      </c>
      <c r="F6329">
        <v>2023</v>
      </c>
      <c r="G6329">
        <v>2023</v>
      </c>
      <c r="H6329">
        <v>45</v>
      </c>
      <c r="I6329" t="s">
        <v>110</v>
      </c>
      <c r="J6329">
        <v>5</v>
      </c>
      <c r="K6329" t="s">
        <v>26</v>
      </c>
      <c r="L6329">
        <v>12</v>
      </c>
      <c r="N6329">
        <v>216</v>
      </c>
      <c r="R6329" s="2">
        <f t="shared" si="197"/>
        <v>6.59</v>
      </c>
      <c r="S6329" s="2">
        <f>IF(AND(P6329&lt;&gt;"_U",P6329&lt;&gt;"c",J6329&lt;&gt;99,J6329&lt;&gt;9),IFERROR(VLOOKUP(A6329,'TA Total'!$A$2:$N$10000,14,0),"."),".")</f>
        <v>3276</v>
      </c>
    </row>
    <row r="6330" spans="1:19" x14ac:dyDescent="0.4">
      <c r="A6330" s="2" t="str">
        <f t="shared" si="196"/>
        <v>2023|Upper Hutt City|13</v>
      </c>
      <c r="B6330" t="s">
        <v>16</v>
      </c>
      <c r="C6330" t="s">
        <v>17</v>
      </c>
      <c r="D6330" t="s">
        <v>18</v>
      </c>
      <c r="E6330" t="s">
        <v>19</v>
      </c>
      <c r="F6330">
        <v>2023</v>
      </c>
      <c r="G6330">
        <v>2023</v>
      </c>
      <c r="H6330">
        <v>45</v>
      </c>
      <c r="I6330" t="s">
        <v>110</v>
      </c>
      <c r="J6330">
        <v>5</v>
      </c>
      <c r="K6330" t="s">
        <v>26</v>
      </c>
      <c r="L6330">
        <v>13</v>
      </c>
      <c r="N6330">
        <v>3</v>
      </c>
      <c r="R6330" s="2">
        <f t="shared" si="197"/>
        <v>6.25</v>
      </c>
      <c r="S6330" s="2">
        <f>IF(AND(P6330&lt;&gt;"_U",P6330&lt;&gt;"c",J6330&lt;&gt;99,J6330&lt;&gt;9),IFERROR(VLOOKUP(A6330,'TA Total'!$A$2:$N$10000,14,0),"."),".")</f>
        <v>48</v>
      </c>
    </row>
    <row r="6331" spans="1:19" x14ac:dyDescent="0.4">
      <c r="A6331" s="2" t="str">
        <f t="shared" si="196"/>
        <v>2023|Upper Hutt City|999</v>
      </c>
      <c r="B6331" t="s">
        <v>16</v>
      </c>
      <c r="C6331" t="s">
        <v>17</v>
      </c>
      <c r="D6331" t="s">
        <v>18</v>
      </c>
      <c r="E6331" t="s">
        <v>19</v>
      </c>
      <c r="F6331">
        <v>2023</v>
      </c>
      <c r="G6331">
        <v>2023</v>
      </c>
      <c r="H6331">
        <v>45</v>
      </c>
      <c r="I6331" t="s">
        <v>110</v>
      </c>
      <c r="J6331">
        <v>5</v>
      </c>
      <c r="K6331" t="s">
        <v>26</v>
      </c>
      <c r="L6331">
        <v>999</v>
      </c>
      <c r="N6331">
        <v>4680</v>
      </c>
      <c r="R6331" s="2">
        <f t="shared" si="197"/>
        <v>29.81</v>
      </c>
      <c r="S6331" s="2">
        <f>IF(AND(P6331&lt;&gt;"_U",P6331&lt;&gt;"c",J6331&lt;&gt;99,J6331&lt;&gt;9),IFERROR(VLOOKUP(A6331,'TA Total'!$A$2:$N$10000,14,0),"."),".")</f>
        <v>15702</v>
      </c>
    </row>
    <row r="6332" spans="1:19" x14ac:dyDescent="0.4">
      <c r="A6332" s="2" t="str">
        <f t="shared" si="196"/>
        <v>2023|Upper Hutt City|10</v>
      </c>
      <c r="B6332" t="s">
        <v>16</v>
      </c>
      <c r="C6332" t="s">
        <v>17</v>
      </c>
      <c r="D6332" t="s">
        <v>18</v>
      </c>
      <c r="E6332" t="s">
        <v>19</v>
      </c>
      <c r="F6332">
        <v>2023</v>
      </c>
      <c r="G6332">
        <v>2023</v>
      </c>
      <c r="H6332">
        <v>45</v>
      </c>
      <c r="I6332" t="s">
        <v>110</v>
      </c>
      <c r="J6332">
        <v>6</v>
      </c>
      <c r="K6332" t="s">
        <v>27</v>
      </c>
      <c r="L6332">
        <v>10</v>
      </c>
      <c r="N6332">
        <v>0</v>
      </c>
      <c r="R6332" s="2">
        <f t="shared" si="197"/>
        <v>0</v>
      </c>
      <c r="S6332" s="2">
        <f>IF(AND(P6332&lt;&gt;"_U",P6332&lt;&gt;"c",J6332&lt;&gt;99,J6332&lt;&gt;9),IFERROR(VLOOKUP(A6332,'TA Total'!$A$2:$N$10000,14,0),"."),".")</f>
        <v>15</v>
      </c>
    </row>
    <row r="6333" spans="1:19" x14ac:dyDescent="0.4">
      <c r="A6333" s="2" t="str">
        <f t="shared" si="196"/>
        <v>2023|Upper Hutt City|11</v>
      </c>
      <c r="B6333" t="s">
        <v>16</v>
      </c>
      <c r="C6333" t="s">
        <v>17</v>
      </c>
      <c r="D6333" t="s">
        <v>18</v>
      </c>
      <c r="E6333" t="s">
        <v>19</v>
      </c>
      <c r="F6333">
        <v>2023</v>
      </c>
      <c r="G6333">
        <v>2023</v>
      </c>
      <c r="H6333">
        <v>45</v>
      </c>
      <c r="I6333" t="s">
        <v>110</v>
      </c>
      <c r="J6333">
        <v>6</v>
      </c>
      <c r="K6333" t="s">
        <v>27</v>
      </c>
      <c r="L6333">
        <v>11</v>
      </c>
      <c r="N6333">
        <v>48</v>
      </c>
      <c r="R6333" s="2">
        <f t="shared" si="197"/>
        <v>0.39</v>
      </c>
      <c r="S6333" s="2">
        <f>IF(AND(P6333&lt;&gt;"_U",P6333&lt;&gt;"c",J6333&lt;&gt;99,J6333&lt;&gt;9),IFERROR(VLOOKUP(A6333,'TA Total'!$A$2:$N$10000,14,0),"."),".")</f>
        <v>12363</v>
      </c>
    </row>
    <row r="6334" spans="1:19" x14ac:dyDescent="0.4">
      <c r="A6334" s="2" t="str">
        <f t="shared" si="196"/>
        <v>2023|Upper Hutt City|12</v>
      </c>
      <c r="B6334" t="s">
        <v>16</v>
      </c>
      <c r="C6334" t="s">
        <v>17</v>
      </c>
      <c r="D6334" t="s">
        <v>18</v>
      </c>
      <c r="E6334" t="s">
        <v>19</v>
      </c>
      <c r="F6334">
        <v>2023</v>
      </c>
      <c r="G6334">
        <v>2023</v>
      </c>
      <c r="H6334">
        <v>45</v>
      </c>
      <c r="I6334" t="s">
        <v>110</v>
      </c>
      <c r="J6334">
        <v>6</v>
      </c>
      <c r="K6334" t="s">
        <v>27</v>
      </c>
      <c r="L6334">
        <v>12</v>
      </c>
      <c r="N6334">
        <v>6</v>
      </c>
      <c r="R6334" s="2">
        <f t="shared" si="197"/>
        <v>0.18</v>
      </c>
      <c r="S6334" s="2">
        <f>IF(AND(P6334&lt;&gt;"_U",P6334&lt;&gt;"c",J6334&lt;&gt;99,J6334&lt;&gt;9),IFERROR(VLOOKUP(A6334,'TA Total'!$A$2:$N$10000,14,0),"."),".")</f>
        <v>3276</v>
      </c>
    </row>
    <row r="6335" spans="1:19" x14ac:dyDescent="0.4">
      <c r="A6335" s="2" t="str">
        <f t="shared" si="196"/>
        <v>2023|Upper Hutt City|13</v>
      </c>
      <c r="B6335" t="s">
        <v>16</v>
      </c>
      <c r="C6335" t="s">
        <v>17</v>
      </c>
      <c r="D6335" t="s">
        <v>18</v>
      </c>
      <c r="E6335" t="s">
        <v>19</v>
      </c>
      <c r="F6335">
        <v>2023</v>
      </c>
      <c r="G6335">
        <v>2023</v>
      </c>
      <c r="H6335">
        <v>45</v>
      </c>
      <c r="I6335" t="s">
        <v>110</v>
      </c>
      <c r="J6335">
        <v>6</v>
      </c>
      <c r="K6335" t="s">
        <v>27</v>
      </c>
      <c r="L6335">
        <v>13</v>
      </c>
      <c r="N6335">
        <v>0</v>
      </c>
      <c r="R6335" s="2">
        <f t="shared" si="197"/>
        <v>0</v>
      </c>
      <c r="S6335" s="2">
        <f>IF(AND(P6335&lt;&gt;"_U",P6335&lt;&gt;"c",J6335&lt;&gt;99,J6335&lt;&gt;9),IFERROR(VLOOKUP(A6335,'TA Total'!$A$2:$N$10000,14,0),"."),".")</f>
        <v>48</v>
      </c>
    </row>
    <row r="6336" spans="1:19" x14ac:dyDescent="0.4">
      <c r="A6336" s="2" t="str">
        <f t="shared" si="196"/>
        <v>2023|Upper Hutt City|999</v>
      </c>
      <c r="B6336" t="s">
        <v>16</v>
      </c>
      <c r="C6336" t="s">
        <v>17</v>
      </c>
      <c r="D6336" t="s">
        <v>18</v>
      </c>
      <c r="E6336" t="s">
        <v>19</v>
      </c>
      <c r="F6336">
        <v>2023</v>
      </c>
      <c r="G6336">
        <v>2023</v>
      </c>
      <c r="H6336">
        <v>45</v>
      </c>
      <c r="I6336" t="s">
        <v>110</v>
      </c>
      <c r="J6336">
        <v>6</v>
      </c>
      <c r="K6336" t="s">
        <v>27</v>
      </c>
      <c r="L6336">
        <v>999</v>
      </c>
      <c r="N6336">
        <v>57</v>
      </c>
      <c r="R6336" s="2">
        <f t="shared" si="197"/>
        <v>0.36</v>
      </c>
      <c r="S6336" s="2">
        <f>IF(AND(P6336&lt;&gt;"_U",P6336&lt;&gt;"c",J6336&lt;&gt;99,J6336&lt;&gt;9),IFERROR(VLOOKUP(A6336,'TA Total'!$A$2:$N$10000,14,0),"."),".")</f>
        <v>15702</v>
      </c>
    </row>
    <row r="6337" spans="1:19" x14ac:dyDescent="0.4">
      <c r="A6337" s="2" t="str">
        <f t="shared" si="196"/>
        <v>2023|Upper Hutt City|10</v>
      </c>
      <c r="B6337" t="s">
        <v>16</v>
      </c>
      <c r="C6337" t="s">
        <v>17</v>
      </c>
      <c r="D6337" t="s">
        <v>18</v>
      </c>
      <c r="E6337" t="s">
        <v>19</v>
      </c>
      <c r="F6337">
        <v>2023</v>
      </c>
      <c r="G6337">
        <v>2023</v>
      </c>
      <c r="H6337">
        <v>45</v>
      </c>
      <c r="I6337" t="s">
        <v>110</v>
      </c>
      <c r="J6337">
        <v>7</v>
      </c>
      <c r="K6337" t="s">
        <v>28</v>
      </c>
      <c r="L6337">
        <v>10</v>
      </c>
      <c r="N6337">
        <v>0</v>
      </c>
      <c r="R6337" s="2">
        <f t="shared" si="197"/>
        <v>0</v>
      </c>
      <c r="S6337" s="2">
        <f>IF(AND(P6337&lt;&gt;"_U",P6337&lt;&gt;"c",J6337&lt;&gt;99,J6337&lt;&gt;9),IFERROR(VLOOKUP(A6337,'TA Total'!$A$2:$N$10000,14,0),"."),".")</f>
        <v>15</v>
      </c>
    </row>
    <row r="6338" spans="1:19" x14ac:dyDescent="0.4">
      <c r="A6338" s="2" t="str">
        <f t="shared" si="196"/>
        <v>2023|Upper Hutt City|11</v>
      </c>
      <c r="B6338" t="s">
        <v>16</v>
      </c>
      <c r="C6338" t="s">
        <v>17</v>
      </c>
      <c r="D6338" t="s">
        <v>18</v>
      </c>
      <c r="E6338" t="s">
        <v>19</v>
      </c>
      <c r="F6338">
        <v>2023</v>
      </c>
      <c r="G6338">
        <v>2023</v>
      </c>
      <c r="H6338">
        <v>45</v>
      </c>
      <c r="I6338" t="s">
        <v>110</v>
      </c>
      <c r="J6338">
        <v>7</v>
      </c>
      <c r="K6338" t="s">
        <v>28</v>
      </c>
      <c r="L6338">
        <v>11</v>
      </c>
      <c r="N6338">
        <v>24</v>
      </c>
      <c r="R6338" s="2">
        <f t="shared" si="197"/>
        <v>0.19</v>
      </c>
      <c r="S6338" s="2">
        <f>IF(AND(P6338&lt;&gt;"_U",P6338&lt;&gt;"c",J6338&lt;&gt;99,J6338&lt;&gt;9),IFERROR(VLOOKUP(A6338,'TA Total'!$A$2:$N$10000,14,0),"."),".")</f>
        <v>12363</v>
      </c>
    </row>
    <row r="6339" spans="1:19" x14ac:dyDescent="0.4">
      <c r="A6339" s="2" t="str">
        <f t="shared" ref="A6339:A6402" si="198">G6339&amp;"|"&amp;I6339&amp;"|"&amp;L6339</f>
        <v>2023|Upper Hutt City|12</v>
      </c>
      <c r="B6339" t="s">
        <v>16</v>
      </c>
      <c r="C6339" t="s">
        <v>17</v>
      </c>
      <c r="D6339" t="s">
        <v>18</v>
      </c>
      <c r="E6339" t="s">
        <v>19</v>
      </c>
      <c r="F6339">
        <v>2023</v>
      </c>
      <c r="G6339">
        <v>2023</v>
      </c>
      <c r="H6339">
        <v>45</v>
      </c>
      <c r="I6339" t="s">
        <v>110</v>
      </c>
      <c r="J6339">
        <v>7</v>
      </c>
      <c r="K6339" t="s">
        <v>28</v>
      </c>
      <c r="L6339">
        <v>12</v>
      </c>
      <c r="N6339">
        <v>6</v>
      </c>
      <c r="R6339" s="2">
        <f t="shared" ref="R6339:R6402" si="199">IF(P6339&lt;&gt;"_U",IFERROR((ROUND(N6339/S6339*100,2)),"."),".")</f>
        <v>0.18</v>
      </c>
      <c r="S6339" s="2">
        <f>IF(AND(P6339&lt;&gt;"_U",P6339&lt;&gt;"c",J6339&lt;&gt;99,J6339&lt;&gt;9),IFERROR(VLOOKUP(A6339,'TA Total'!$A$2:$N$10000,14,0),"."),".")</f>
        <v>3276</v>
      </c>
    </row>
    <row r="6340" spans="1:19" x14ac:dyDescent="0.4">
      <c r="A6340" s="2" t="str">
        <f t="shared" si="198"/>
        <v>2023|Upper Hutt City|13</v>
      </c>
      <c r="B6340" t="s">
        <v>16</v>
      </c>
      <c r="C6340" t="s">
        <v>17</v>
      </c>
      <c r="D6340" t="s">
        <v>18</v>
      </c>
      <c r="E6340" t="s">
        <v>19</v>
      </c>
      <c r="F6340">
        <v>2023</v>
      </c>
      <c r="G6340">
        <v>2023</v>
      </c>
      <c r="H6340">
        <v>45</v>
      </c>
      <c r="I6340" t="s">
        <v>110</v>
      </c>
      <c r="J6340">
        <v>7</v>
      </c>
      <c r="K6340" t="s">
        <v>28</v>
      </c>
      <c r="L6340">
        <v>13</v>
      </c>
      <c r="N6340">
        <v>0</v>
      </c>
      <c r="R6340" s="2">
        <f t="shared" si="199"/>
        <v>0</v>
      </c>
      <c r="S6340" s="2">
        <f>IF(AND(P6340&lt;&gt;"_U",P6340&lt;&gt;"c",J6340&lt;&gt;99,J6340&lt;&gt;9),IFERROR(VLOOKUP(A6340,'TA Total'!$A$2:$N$10000,14,0),"."),".")</f>
        <v>48</v>
      </c>
    </row>
    <row r="6341" spans="1:19" x14ac:dyDescent="0.4">
      <c r="A6341" s="2" t="str">
        <f t="shared" si="198"/>
        <v>2023|Upper Hutt City|999</v>
      </c>
      <c r="B6341" t="s">
        <v>16</v>
      </c>
      <c r="C6341" t="s">
        <v>17</v>
      </c>
      <c r="D6341" t="s">
        <v>18</v>
      </c>
      <c r="E6341" t="s">
        <v>19</v>
      </c>
      <c r="F6341">
        <v>2023</v>
      </c>
      <c r="G6341">
        <v>2023</v>
      </c>
      <c r="H6341">
        <v>45</v>
      </c>
      <c r="I6341" t="s">
        <v>110</v>
      </c>
      <c r="J6341">
        <v>7</v>
      </c>
      <c r="K6341" t="s">
        <v>28</v>
      </c>
      <c r="L6341">
        <v>999</v>
      </c>
      <c r="N6341">
        <v>30</v>
      </c>
      <c r="R6341" s="2">
        <f t="shared" si="199"/>
        <v>0.19</v>
      </c>
      <c r="S6341" s="2">
        <f>IF(AND(P6341&lt;&gt;"_U",P6341&lt;&gt;"c",J6341&lt;&gt;99,J6341&lt;&gt;9),IFERROR(VLOOKUP(A6341,'TA Total'!$A$2:$N$10000,14,0),"."),".")</f>
        <v>15702</v>
      </c>
    </row>
    <row r="6342" spans="1:19" x14ac:dyDescent="0.4">
      <c r="A6342" s="2" t="str">
        <f t="shared" si="198"/>
        <v>2023|Upper Hutt City|10</v>
      </c>
      <c r="B6342" t="s">
        <v>16</v>
      </c>
      <c r="C6342" t="s">
        <v>17</v>
      </c>
      <c r="D6342" t="s">
        <v>18</v>
      </c>
      <c r="E6342" t="s">
        <v>19</v>
      </c>
      <c r="F6342">
        <v>2023</v>
      </c>
      <c r="G6342">
        <v>2023</v>
      </c>
      <c r="H6342">
        <v>45</v>
      </c>
      <c r="I6342" t="s">
        <v>110</v>
      </c>
      <c r="J6342">
        <v>77</v>
      </c>
      <c r="K6342" t="s">
        <v>29</v>
      </c>
      <c r="L6342">
        <v>10</v>
      </c>
      <c r="N6342">
        <v>15</v>
      </c>
      <c r="R6342" s="2">
        <f t="shared" si="199"/>
        <v>100</v>
      </c>
      <c r="S6342" s="2">
        <f>IF(AND(P6342&lt;&gt;"_U",P6342&lt;&gt;"c",J6342&lt;&gt;99,J6342&lt;&gt;9),IFERROR(VLOOKUP(A6342,'TA Total'!$A$2:$N$10000,14,0),"."),".")</f>
        <v>15</v>
      </c>
    </row>
    <row r="6343" spans="1:19" x14ac:dyDescent="0.4">
      <c r="A6343" s="2" t="str">
        <f t="shared" si="198"/>
        <v>2023|Upper Hutt City|11</v>
      </c>
      <c r="B6343" t="s">
        <v>16</v>
      </c>
      <c r="C6343" t="s">
        <v>17</v>
      </c>
      <c r="D6343" t="s">
        <v>18</v>
      </c>
      <c r="E6343" t="s">
        <v>19</v>
      </c>
      <c r="F6343">
        <v>2023</v>
      </c>
      <c r="G6343">
        <v>2023</v>
      </c>
      <c r="H6343">
        <v>45</v>
      </c>
      <c r="I6343" t="s">
        <v>110</v>
      </c>
      <c r="J6343">
        <v>77</v>
      </c>
      <c r="K6343" t="s">
        <v>29</v>
      </c>
      <c r="L6343">
        <v>11</v>
      </c>
      <c r="N6343">
        <v>12363</v>
      </c>
      <c r="R6343" s="2">
        <f t="shared" si="199"/>
        <v>100</v>
      </c>
      <c r="S6343" s="2">
        <f>IF(AND(P6343&lt;&gt;"_U",P6343&lt;&gt;"c",J6343&lt;&gt;99,J6343&lt;&gt;9),IFERROR(VLOOKUP(A6343,'TA Total'!$A$2:$N$10000,14,0),"."),".")</f>
        <v>12363</v>
      </c>
    </row>
    <row r="6344" spans="1:19" x14ac:dyDescent="0.4">
      <c r="A6344" s="2" t="str">
        <f t="shared" si="198"/>
        <v>2023|Upper Hutt City|12</v>
      </c>
      <c r="B6344" t="s">
        <v>16</v>
      </c>
      <c r="C6344" t="s">
        <v>17</v>
      </c>
      <c r="D6344" t="s">
        <v>18</v>
      </c>
      <c r="E6344" t="s">
        <v>19</v>
      </c>
      <c r="F6344">
        <v>2023</v>
      </c>
      <c r="G6344">
        <v>2023</v>
      </c>
      <c r="H6344">
        <v>45</v>
      </c>
      <c r="I6344" t="s">
        <v>110</v>
      </c>
      <c r="J6344">
        <v>77</v>
      </c>
      <c r="K6344" t="s">
        <v>29</v>
      </c>
      <c r="L6344">
        <v>12</v>
      </c>
      <c r="N6344">
        <v>3276</v>
      </c>
      <c r="R6344" s="2">
        <f t="shared" si="199"/>
        <v>100</v>
      </c>
      <c r="S6344" s="2">
        <f>IF(AND(P6344&lt;&gt;"_U",P6344&lt;&gt;"c",J6344&lt;&gt;99,J6344&lt;&gt;9),IFERROR(VLOOKUP(A6344,'TA Total'!$A$2:$N$10000,14,0),"."),".")</f>
        <v>3276</v>
      </c>
    </row>
    <row r="6345" spans="1:19" x14ac:dyDescent="0.4">
      <c r="A6345" s="2" t="str">
        <f t="shared" si="198"/>
        <v>2023|Upper Hutt City|13</v>
      </c>
      <c r="B6345" t="s">
        <v>16</v>
      </c>
      <c r="C6345" t="s">
        <v>17</v>
      </c>
      <c r="D6345" t="s">
        <v>18</v>
      </c>
      <c r="E6345" t="s">
        <v>19</v>
      </c>
      <c r="F6345">
        <v>2023</v>
      </c>
      <c r="G6345">
        <v>2023</v>
      </c>
      <c r="H6345">
        <v>45</v>
      </c>
      <c r="I6345" t="s">
        <v>110</v>
      </c>
      <c r="J6345">
        <v>77</v>
      </c>
      <c r="K6345" t="s">
        <v>29</v>
      </c>
      <c r="L6345">
        <v>13</v>
      </c>
      <c r="N6345">
        <v>48</v>
      </c>
      <c r="R6345" s="2">
        <f t="shared" si="199"/>
        <v>100</v>
      </c>
      <c r="S6345" s="2">
        <f>IF(AND(P6345&lt;&gt;"_U",P6345&lt;&gt;"c",J6345&lt;&gt;99,J6345&lt;&gt;9),IFERROR(VLOOKUP(A6345,'TA Total'!$A$2:$N$10000,14,0),"."),".")</f>
        <v>48</v>
      </c>
    </row>
    <row r="6346" spans="1:19" x14ac:dyDescent="0.4">
      <c r="A6346" s="2" t="str">
        <f t="shared" si="198"/>
        <v>2023|Upper Hutt City|999</v>
      </c>
      <c r="B6346" t="s">
        <v>16</v>
      </c>
      <c r="C6346" t="s">
        <v>17</v>
      </c>
      <c r="D6346" t="s">
        <v>18</v>
      </c>
      <c r="E6346" t="s">
        <v>19</v>
      </c>
      <c r="F6346">
        <v>2023</v>
      </c>
      <c r="G6346">
        <v>2023</v>
      </c>
      <c r="H6346">
        <v>45</v>
      </c>
      <c r="I6346" t="s">
        <v>110</v>
      </c>
      <c r="J6346">
        <v>77</v>
      </c>
      <c r="K6346" t="s">
        <v>29</v>
      </c>
      <c r="L6346">
        <v>999</v>
      </c>
      <c r="N6346">
        <v>15702</v>
      </c>
      <c r="R6346" s="2">
        <f t="shared" si="199"/>
        <v>100</v>
      </c>
      <c r="S6346" s="2">
        <f>IF(AND(P6346&lt;&gt;"_U",P6346&lt;&gt;"c",J6346&lt;&gt;99,J6346&lt;&gt;9),IFERROR(VLOOKUP(A6346,'TA Total'!$A$2:$N$10000,14,0),"."),".")</f>
        <v>15702</v>
      </c>
    </row>
    <row r="6347" spans="1:19" x14ac:dyDescent="0.4">
      <c r="A6347" s="2" t="str">
        <f t="shared" si="198"/>
        <v>2023|Upper Hutt City|10</v>
      </c>
      <c r="B6347" t="s">
        <v>16</v>
      </c>
      <c r="C6347" t="s">
        <v>17</v>
      </c>
      <c r="D6347" t="s">
        <v>18</v>
      </c>
      <c r="E6347" t="s">
        <v>19</v>
      </c>
      <c r="F6347">
        <v>2023</v>
      </c>
      <c r="G6347">
        <v>2023</v>
      </c>
      <c r="H6347">
        <v>45</v>
      </c>
      <c r="I6347" t="s">
        <v>110</v>
      </c>
      <c r="J6347">
        <v>8</v>
      </c>
      <c r="K6347" t="s">
        <v>30</v>
      </c>
      <c r="L6347">
        <v>10</v>
      </c>
      <c r="N6347">
        <v>0</v>
      </c>
      <c r="R6347" s="2">
        <f t="shared" si="199"/>
        <v>0</v>
      </c>
      <c r="S6347" s="2">
        <f>IF(AND(P6347&lt;&gt;"_U",P6347&lt;&gt;"c",J6347&lt;&gt;99,J6347&lt;&gt;9),IFERROR(VLOOKUP(A6347,'TA Total'!$A$2:$N$10000,14,0),"."),".")</f>
        <v>15</v>
      </c>
    </row>
    <row r="6348" spans="1:19" x14ac:dyDescent="0.4">
      <c r="A6348" s="2" t="str">
        <f t="shared" si="198"/>
        <v>2023|Upper Hutt City|11</v>
      </c>
      <c r="B6348" t="s">
        <v>16</v>
      </c>
      <c r="C6348" t="s">
        <v>17</v>
      </c>
      <c r="D6348" t="s">
        <v>18</v>
      </c>
      <c r="E6348" t="s">
        <v>19</v>
      </c>
      <c r="F6348">
        <v>2023</v>
      </c>
      <c r="G6348">
        <v>2023</v>
      </c>
      <c r="H6348">
        <v>45</v>
      </c>
      <c r="I6348" t="s">
        <v>110</v>
      </c>
      <c r="J6348">
        <v>8</v>
      </c>
      <c r="K6348" t="s">
        <v>30</v>
      </c>
      <c r="L6348">
        <v>11</v>
      </c>
      <c r="N6348">
        <v>543</v>
      </c>
      <c r="R6348" s="2">
        <f t="shared" si="199"/>
        <v>4.3899999999999997</v>
      </c>
      <c r="S6348" s="2">
        <f>IF(AND(P6348&lt;&gt;"_U",P6348&lt;&gt;"c",J6348&lt;&gt;99,J6348&lt;&gt;9),IFERROR(VLOOKUP(A6348,'TA Total'!$A$2:$N$10000,14,0),"."),".")</f>
        <v>12363</v>
      </c>
    </row>
    <row r="6349" spans="1:19" x14ac:dyDescent="0.4">
      <c r="A6349" s="2" t="str">
        <f t="shared" si="198"/>
        <v>2023|Upper Hutt City|12</v>
      </c>
      <c r="B6349" t="s">
        <v>16</v>
      </c>
      <c r="C6349" t="s">
        <v>17</v>
      </c>
      <c r="D6349" t="s">
        <v>18</v>
      </c>
      <c r="E6349" t="s">
        <v>19</v>
      </c>
      <c r="F6349">
        <v>2023</v>
      </c>
      <c r="G6349">
        <v>2023</v>
      </c>
      <c r="H6349">
        <v>45</v>
      </c>
      <c r="I6349" t="s">
        <v>110</v>
      </c>
      <c r="J6349">
        <v>8</v>
      </c>
      <c r="K6349" t="s">
        <v>30</v>
      </c>
      <c r="L6349">
        <v>12</v>
      </c>
      <c r="N6349">
        <v>45</v>
      </c>
      <c r="R6349" s="2">
        <f t="shared" si="199"/>
        <v>1.37</v>
      </c>
      <c r="S6349" s="2">
        <f>IF(AND(P6349&lt;&gt;"_U",P6349&lt;&gt;"c",J6349&lt;&gt;99,J6349&lt;&gt;9),IFERROR(VLOOKUP(A6349,'TA Total'!$A$2:$N$10000,14,0),"."),".")</f>
        <v>3276</v>
      </c>
    </row>
    <row r="6350" spans="1:19" x14ac:dyDescent="0.4">
      <c r="A6350" s="2" t="str">
        <f t="shared" si="198"/>
        <v>2023|Upper Hutt City|13</v>
      </c>
      <c r="B6350" t="s">
        <v>16</v>
      </c>
      <c r="C6350" t="s">
        <v>17</v>
      </c>
      <c r="D6350" t="s">
        <v>18</v>
      </c>
      <c r="E6350" t="s">
        <v>19</v>
      </c>
      <c r="F6350">
        <v>2023</v>
      </c>
      <c r="G6350">
        <v>2023</v>
      </c>
      <c r="H6350">
        <v>45</v>
      </c>
      <c r="I6350" t="s">
        <v>110</v>
      </c>
      <c r="J6350">
        <v>8</v>
      </c>
      <c r="K6350" t="s">
        <v>30</v>
      </c>
      <c r="L6350">
        <v>13</v>
      </c>
      <c r="N6350">
        <v>3</v>
      </c>
      <c r="R6350" s="2">
        <f t="shared" si="199"/>
        <v>6.25</v>
      </c>
      <c r="S6350" s="2">
        <f>IF(AND(P6350&lt;&gt;"_U",P6350&lt;&gt;"c",J6350&lt;&gt;99,J6350&lt;&gt;9),IFERROR(VLOOKUP(A6350,'TA Total'!$A$2:$N$10000,14,0),"."),".")</f>
        <v>48</v>
      </c>
    </row>
    <row r="6351" spans="1:19" x14ac:dyDescent="0.4">
      <c r="A6351" s="2" t="str">
        <f t="shared" si="198"/>
        <v>2023|Upper Hutt City|999</v>
      </c>
      <c r="B6351" t="s">
        <v>16</v>
      </c>
      <c r="C6351" t="s">
        <v>17</v>
      </c>
      <c r="D6351" t="s">
        <v>18</v>
      </c>
      <c r="E6351" t="s">
        <v>19</v>
      </c>
      <c r="F6351">
        <v>2023</v>
      </c>
      <c r="G6351">
        <v>2023</v>
      </c>
      <c r="H6351">
        <v>45</v>
      </c>
      <c r="I6351" t="s">
        <v>110</v>
      </c>
      <c r="J6351">
        <v>8</v>
      </c>
      <c r="K6351" t="s">
        <v>30</v>
      </c>
      <c r="L6351">
        <v>999</v>
      </c>
      <c r="N6351">
        <v>591</v>
      </c>
      <c r="R6351" s="2">
        <f t="shared" si="199"/>
        <v>3.76</v>
      </c>
      <c r="S6351" s="2">
        <f>IF(AND(P6351&lt;&gt;"_U",P6351&lt;&gt;"c",J6351&lt;&gt;99,J6351&lt;&gt;9),IFERROR(VLOOKUP(A6351,'TA Total'!$A$2:$N$10000,14,0),"."),".")</f>
        <v>15702</v>
      </c>
    </row>
    <row r="6352" spans="1:19" x14ac:dyDescent="0.4">
      <c r="A6352" s="2" t="str">
        <f t="shared" si="198"/>
        <v>2023|Upper Hutt City|10</v>
      </c>
      <c r="B6352" t="s">
        <v>16</v>
      </c>
      <c r="C6352" t="s">
        <v>17</v>
      </c>
      <c r="D6352" t="s">
        <v>18</v>
      </c>
      <c r="E6352" t="s">
        <v>19</v>
      </c>
      <c r="F6352">
        <v>2023</v>
      </c>
      <c r="G6352">
        <v>2023</v>
      </c>
      <c r="H6352">
        <v>45</v>
      </c>
      <c r="I6352" t="s">
        <v>110</v>
      </c>
      <c r="J6352">
        <v>9</v>
      </c>
      <c r="K6352" t="s">
        <v>31</v>
      </c>
      <c r="L6352">
        <v>10</v>
      </c>
      <c r="N6352">
        <v>0</v>
      </c>
      <c r="R6352" s="2" t="str">
        <f t="shared" si="199"/>
        <v>.</v>
      </c>
      <c r="S6352" s="2" t="str">
        <f>IF(AND(P6352&lt;&gt;"_U",P6352&lt;&gt;"c",J6352&lt;&gt;99,J6352&lt;&gt;9),IFERROR(VLOOKUP(A6352,'TA Total'!$A$2:$N$10000,14,0),"."),".")</f>
        <v>.</v>
      </c>
    </row>
    <row r="6353" spans="1:19" x14ac:dyDescent="0.4">
      <c r="A6353" s="2" t="str">
        <f t="shared" si="198"/>
        <v>2023|Upper Hutt City|11</v>
      </c>
      <c r="B6353" t="s">
        <v>16</v>
      </c>
      <c r="C6353" t="s">
        <v>17</v>
      </c>
      <c r="D6353" t="s">
        <v>18</v>
      </c>
      <c r="E6353" t="s">
        <v>19</v>
      </c>
      <c r="F6353">
        <v>2023</v>
      </c>
      <c r="G6353">
        <v>2023</v>
      </c>
      <c r="H6353">
        <v>45</v>
      </c>
      <c r="I6353" t="s">
        <v>110</v>
      </c>
      <c r="J6353">
        <v>9</v>
      </c>
      <c r="K6353" t="s">
        <v>31</v>
      </c>
      <c r="L6353">
        <v>11</v>
      </c>
      <c r="N6353">
        <v>804</v>
      </c>
      <c r="R6353" s="2" t="str">
        <f t="shared" si="199"/>
        <v>.</v>
      </c>
      <c r="S6353" s="2" t="str">
        <f>IF(AND(P6353&lt;&gt;"_U",P6353&lt;&gt;"c",J6353&lt;&gt;99,J6353&lt;&gt;9),IFERROR(VLOOKUP(A6353,'TA Total'!$A$2:$N$10000,14,0),"."),".")</f>
        <v>.</v>
      </c>
    </row>
    <row r="6354" spans="1:19" x14ac:dyDescent="0.4">
      <c r="A6354" s="2" t="str">
        <f t="shared" si="198"/>
        <v>2023|Upper Hutt City|12</v>
      </c>
      <c r="B6354" t="s">
        <v>16</v>
      </c>
      <c r="C6354" t="s">
        <v>17</v>
      </c>
      <c r="D6354" t="s">
        <v>18</v>
      </c>
      <c r="E6354" t="s">
        <v>19</v>
      </c>
      <c r="F6354">
        <v>2023</v>
      </c>
      <c r="G6354">
        <v>2023</v>
      </c>
      <c r="H6354">
        <v>45</v>
      </c>
      <c r="I6354" t="s">
        <v>110</v>
      </c>
      <c r="J6354">
        <v>9</v>
      </c>
      <c r="K6354" t="s">
        <v>31</v>
      </c>
      <c r="L6354">
        <v>12</v>
      </c>
      <c r="N6354">
        <v>312</v>
      </c>
      <c r="R6354" s="2" t="str">
        <f t="shared" si="199"/>
        <v>.</v>
      </c>
      <c r="S6354" s="2" t="str">
        <f>IF(AND(P6354&lt;&gt;"_U",P6354&lt;&gt;"c",J6354&lt;&gt;99,J6354&lt;&gt;9),IFERROR(VLOOKUP(A6354,'TA Total'!$A$2:$N$10000,14,0),"."),".")</f>
        <v>.</v>
      </c>
    </row>
    <row r="6355" spans="1:19" x14ac:dyDescent="0.4">
      <c r="A6355" s="2" t="str">
        <f t="shared" si="198"/>
        <v>2023|Upper Hutt City|13</v>
      </c>
      <c r="B6355" t="s">
        <v>16</v>
      </c>
      <c r="C6355" t="s">
        <v>17</v>
      </c>
      <c r="D6355" t="s">
        <v>18</v>
      </c>
      <c r="E6355" t="s">
        <v>19</v>
      </c>
      <c r="F6355">
        <v>2023</v>
      </c>
      <c r="G6355">
        <v>2023</v>
      </c>
      <c r="H6355">
        <v>45</v>
      </c>
      <c r="I6355" t="s">
        <v>110</v>
      </c>
      <c r="J6355">
        <v>9</v>
      </c>
      <c r="K6355" t="s">
        <v>31</v>
      </c>
      <c r="L6355">
        <v>13</v>
      </c>
      <c r="N6355">
        <v>24</v>
      </c>
      <c r="R6355" s="2" t="str">
        <f t="shared" si="199"/>
        <v>.</v>
      </c>
      <c r="S6355" s="2" t="str">
        <f>IF(AND(P6355&lt;&gt;"_U",P6355&lt;&gt;"c",J6355&lt;&gt;99,J6355&lt;&gt;9),IFERROR(VLOOKUP(A6355,'TA Total'!$A$2:$N$10000,14,0),"."),".")</f>
        <v>.</v>
      </c>
    </row>
    <row r="6356" spans="1:19" x14ac:dyDescent="0.4">
      <c r="A6356" s="2" t="str">
        <f t="shared" si="198"/>
        <v>2023|Upper Hutt City|999</v>
      </c>
      <c r="B6356" t="s">
        <v>16</v>
      </c>
      <c r="C6356" t="s">
        <v>17</v>
      </c>
      <c r="D6356" t="s">
        <v>18</v>
      </c>
      <c r="E6356" t="s">
        <v>19</v>
      </c>
      <c r="F6356">
        <v>2023</v>
      </c>
      <c r="G6356">
        <v>2023</v>
      </c>
      <c r="H6356">
        <v>45</v>
      </c>
      <c r="I6356" t="s">
        <v>110</v>
      </c>
      <c r="J6356">
        <v>9</v>
      </c>
      <c r="K6356" t="s">
        <v>31</v>
      </c>
      <c r="L6356">
        <v>999</v>
      </c>
      <c r="N6356">
        <v>1137</v>
      </c>
      <c r="R6356" s="2" t="str">
        <f t="shared" si="199"/>
        <v>.</v>
      </c>
      <c r="S6356" s="2" t="str">
        <f>IF(AND(P6356&lt;&gt;"_U",P6356&lt;&gt;"c",J6356&lt;&gt;99,J6356&lt;&gt;9),IFERROR(VLOOKUP(A6356,'TA Total'!$A$2:$N$10000,14,0),"."),".")</f>
        <v>.</v>
      </c>
    </row>
    <row r="6357" spans="1:19" x14ac:dyDescent="0.4">
      <c r="A6357" s="2" t="str">
        <f t="shared" si="198"/>
        <v>2023|Upper Hutt City|10</v>
      </c>
      <c r="B6357" t="s">
        <v>16</v>
      </c>
      <c r="C6357" t="s">
        <v>17</v>
      </c>
      <c r="D6357" t="s">
        <v>18</v>
      </c>
      <c r="E6357" t="s">
        <v>19</v>
      </c>
      <c r="F6357">
        <v>2023</v>
      </c>
      <c r="G6357">
        <v>2023</v>
      </c>
      <c r="H6357">
        <v>45</v>
      </c>
      <c r="I6357" t="s">
        <v>110</v>
      </c>
      <c r="J6357">
        <v>99</v>
      </c>
      <c r="K6357" t="s">
        <v>32</v>
      </c>
      <c r="L6357">
        <v>10</v>
      </c>
      <c r="N6357">
        <v>15</v>
      </c>
      <c r="R6357" s="2" t="str">
        <f t="shared" si="199"/>
        <v>.</v>
      </c>
      <c r="S6357" s="2" t="str">
        <f>IF(AND(P6357&lt;&gt;"_U",P6357&lt;&gt;"c",J6357&lt;&gt;99,J6357&lt;&gt;9),IFERROR(VLOOKUP(A6357,'TA Total'!$A$2:$N$10000,14,0),"."),".")</f>
        <v>.</v>
      </c>
    </row>
    <row r="6358" spans="1:19" x14ac:dyDescent="0.4">
      <c r="A6358" s="2" t="str">
        <f t="shared" si="198"/>
        <v>2023|Upper Hutt City|11</v>
      </c>
      <c r="B6358" t="s">
        <v>16</v>
      </c>
      <c r="C6358" t="s">
        <v>17</v>
      </c>
      <c r="D6358" t="s">
        <v>18</v>
      </c>
      <c r="E6358" t="s">
        <v>19</v>
      </c>
      <c r="F6358">
        <v>2023</v>
      </c>
      <c r="G6358">
        <v>2023</v>
      </c>
      <c r="H6358">
        <v>45</v>
      </c>
      <c r="I6358" t="s">
        <v>110</v>
      </c>
      <c r="J6358">
        <v>99</v>
      </c>
      <c r="K6358" t="s">
        <v>32</v>
      </c>
      <c r="L6358">
        <v>11</v>
      </c>
      <c r="N6358">
        <v>13164</v>
      </c>
      <c r="R6358" s="2" t="str">
        <f t="shared" si="199"/>
        <v>.</v>
      </c>
      <c r="S6358" s="2" t="str">
        <f>IF(AND(P6358&lt;&gt;"_U",P6358&lt;&gt;"c",J6358&lt;&gt;99,J6358&lt;&gt;9),IFERROR(VLOOKUP(A6358,'TA Total'!$A$2:$N$10000,14,0),"."),".")</f>
        <v>.</v>
      </c>
    </row>
    <row r="6359" spans="1:19" x14ac:dyDescent="0.4">
      <c r="A6359" s="2" t="str">
        <f t="shared" si="198"/>
        <v>2023|Upper Hutt City|12</v>
      </c>
      <c r="B6359" t="s">
        <v>16</v>
      </c>
      <c r="C6359" t="s">
        <v>17</v>
      </c>
      <c r="D6359" t="s">
        <v>18</v>
      </c>
      <c r="E6359" t="s">
        <v>19</v>
      </c>
      <c r="F6359">
        <v>2023</v>
      </c>
      <c r="G6359">
        <v>2023</v>
      </c>
      <c r="H6359">
        <v>45</v>
      </c>
      <c r="I6359" t="s">
        <v>110</v>
      </c>
      <c r="J6359">
        <v>99</v>
      </c>
      <c r="K6359" t="s">
        <v>32</v>
      </c>
      <c r="L6359">
        <v>12</v>
      </c>
      <c r="N6359">
        <v>3585</v>
      </c>
      <c r="R6359" s="2" t="str">
        <f t="shared" si="199"/>
        <v>.</v>
      </c>
      <c r="S6359" s="2" t="str">
        <f>IF(AND(P6359&lt;&gt;"_U",P6359&lt;&gt;"c",J6359&lt;&gt;99,J6359&lt;&gt;9),IFERROR(VLOOKUP(A6359,'TA Total'!$A$2:$N$10000,14,0),"."),".")</f>
        <v>.</v>
      </c>
    </row>
    <row r="6360" spans="1:19" x14ac:dyDescent="0.4">
      <c r="A6360" s="2" t="str">
        <f t="shared" si="198"/>
        <v>2023|Upper Hutt City|13</v>
      </c>
      <c r="B6360" t="s">
        <v>16</v>
      </c>
      <c r="C6360" t="s">
        <v>17</v>
      </c>
      <c r="D6360" t="s">
        <v>18</v>
      </c>
      <c r="E6360" t="s">
        <v>19</v>
      </c>
      <c r="F6360">
        <v>2023</v>
      </c>
      <c r="G6360">
        <v>2023</v>
      </c>
      <c r="H6360">
        <v>45</v>
      </c>
      <c r="I6360" t="s">
        <v>110</v>
      </c>
      <c r="J6360">
        <v>99</v>
      </c>
      <c r="K6360" t="s">
        <v>32</v>
      </c>
      <c r="L6360">
        <v>13</v>
      </c>
      <c r="N6360">
        <v>72</v>
      </c>
      <c r="R6360" s="2" t="str">
        <f t="shared" si="199"/>
        <v>.</v>
      </c>
      <c r="S6360" s="2" t="str">
        <f>IF(AND(P6360&lt;&gt;"_U",P6360&lt;&gt;"c",J6360&lt;&gt;99,J6360&lt;&gt;9),IFERROR(VLOOKUP(A6360,'TA Total'!$A$2:$N$10000,14,0),"."),".")</f>
        <v>.</v>
      </c>
    </row>
    <row r="6361" spans="1:19" x14ac:dyDescent="0.4">
      <c r="A6361" s="2" t="str">
        <f t="shared" si="198"/>
        <v>2023|Upper Hutt City|999</v>
      </c>
      <c r="B6361" t="s">
        <v>16</v>
      </c>
      <c r="C6361" t="s">
        <v>17</v>
      </c>
      <c r="D6361" t="s">
        <v>18</v>
      </c>
      <c r="E6361" t="s">
        <v>19</v>
      </c>
      <c r="F6361">
        <v>2023</v>
      </c>
      <c r="G6361">
        <v>2023</v>
      </c>
      <c r="H6361">
        <v>45</v>
      </c>
      <c r="I6361" t="s">
        <v>110</v>
      </c>
      <c r="J6361">
        <v>99</v>
      </c>
      <c r="K6361" t="s">
        <v>32</v>
      </c>
      <c r="L6361">
        <v>999</v>
      </c>
      <c r="N6361">
        <v>16839</v>
      </c>
      <c r="R6361" s="2" t="str">
        <f t="shared" si="199"/>
        <v>.</v>
      </c>
      <c r="S6361" s="2" t="str">
        <f>IF(AND(P6361&lt;&gt;"_U",P6361&lt;&gt;"c",J6361&lt;&gt;99,J6361&lt;&gt;9),IFERROR(VLOOKUP(A6361,'TA Total'!$A$2:$N$10000,14,0),"."),".")</f>
        <v>.</v>
      </c>
    </row>
    <row r="6362" spans="1:19" x14ac:dyDescent="0.4">
      <c r="A6362" s="2" t="str">
        <f t="shared" si="198"/>
        <v>2023|Lower Hutt City|10</v>
      </c>
      <c r="B6362" t="s">
        <v>16</v>
      </c>
      <c r="C6362" t="s">
        <v>17</v>
      </c>
      <c r="D6362" t="s">
        <v>18</v>
      </c>
      <c r="E6362" t="s">
        <v>19</v>
      </c>
      <c r="F6362">
        <v>2023</v>
      </c>
      <c r="G6362">
        <v>2023</v>
      </c>
      <c r="H6362">
        <v>46</v>
      </c>
      <c r="I6362" t="s">
        <v>109</v>
      </c>
      <c r="J6362">
        <v>0</v>
      </c>
      <c r="K6362" t="s">
        <v>21</v>
      </c>
      <c r="L6362">
        <v>10</v>
      </c>
      <c r="N6362">
        <v>3</v>
      </c>
      <c r="R6362" s="2">
        <f t="shared" si="199"/>
        <v>3.03</v>
      </c>
      <c r="S6362" s="2">
        <f>IF(AND(P6362&lt;&gt;"_U",P6362&lt;&gt;"c",J6362&lt;&gt;99,J6362&lt;&gt;9),IFERROR(VLOOKUP(A6362,'TA Total'!$A$2:$N$10000,14,0),"."),".")</f>
        <v>99</v>
      </c>
    </row>
    <row r="6363" spans="1:19" x14ac:dyDescent="0.4">
      <c r="A6363" s="2" t="str">
        <f t="shared" si="198"/>
        <v>2023|Lower Hutt City|11</v>
      </c>
      <c r="B6363" t="s">
        <v>16</v>
      </c>
      <c r="C6363" t="s">
        <v>17</v>
      </c>
      <c r="D6363" t="s">
        <v>18</v>
      </c>
      <c r="E6363" t="s">
        <v>19</v>
      </c>
      <c r="F6363">
        <v>2023</v>
      </c>
      <c r="G6363">
        <v>2023</v>
      </c>
      <c r="H6363">
        <v>46</v>
      </c>
      <c r="I6363" t="s">
        <v>109</v>
      </c>
      <c r="J6363">
        <v>0</v>
      </c>
      <c r="K6363" t="s">
        <v>21</v>
      </c>
      <c r="L6363">
        <v>11</v>
      </c>
      <c r="N6363">
        <v>234</v>
      </c>
      <c r="R6363" s="2">
        <f t="shared" si="199"/>
        <v>0.85</v>
      </c>
      <c r="S6363" s="2">
        <f>IF(AND(P6363&lt;&gt;"_U",P6363&lt;&gt;"c",J6363&lt;&gt;99,J6363&lt;&gt;9),IFERROR(VLOOKUP(A6363,'TA Total'!$A$2:$N$10000,14,0),"."),".")</f>
        <v>27606</v>
      </c>
    </row>
    <row r="6364" spans="1:19" x14ac:dyDescent="0.4">
      <c r="A6364" s="2" t="str">
        <f t="shared" si="198"/>
        <v>2023|Lower Hutt City|12</v>
      </c>
      <c r="B6364" t="s">
        <v>16</v>
      </c>
      <c r="C6364" t="s">
        <v>17</v>
      </c>
      <c r="D6364" t="s">
        <v>18</v>
      </c>
      <c r="E6364" t="s">
        <v>19</v>
      </c>
      <c r="F6364">
        <v>2023</v>
      </c>
      <c r="G6364">
        <v>2023</v>
      </c>
      <c r="H6364">
        <v>46</v>
      </c>
      <c r="I6364" t="s">
        <v>109</v>
      </c>
      <c r="J6364">
        <v>0</v>
      </c>
      <c r="K6364" t="s">
        <v>21</v>
      </c>
      <c r="L6364">
        <v>12</v>
      </c>
      <c r="N6364">
        <v>174</v>
      </c>
      <c r="R6364" s="2">
        <f t="shared" si="199"/>
        <v>2.17</v>
      </c>
      <c r="S6364" s="2">
        <f>IF(AND(P6364&lt;&gt;"_U",P6364&lt;&gt;"c",J6364&lt;&gt;99,J6364&lt;&gt;9),IFERROR(VLOOKUP(A6364,'TA Total'!$A$2:$N$10000,14,0),"."),".")</f>
        <v>8034</v>
      </c>
    </row>
    <row r="6365" spans="1:19" x14ac:dyDescent="0.4">
      <c r="A6365" s="2" t="str">
        <f t="shared" si="198"/>
        <v>2023|Lower Hutt City|13</v>
      </c>
      <c r="B6365" t="s">
        <v>16</v>
      </c>
      <c r="C6365" t="s">
        <v>17</v>
      </c>
      <c r="D6365" t="s">
        <v>18</v>
      </c>
      <c r="E6365" t="s">
        <v>19</v>
      </c>
      <c r="F6365">
        <v>2023</v>
      </c>
      <c r="G6365">
        <v>2023</v>
      </c>
      <c r="H6365">
        <v>46</v>
      </c>
      <c r="I6365" t="s">
        <v>109</v>
      </c>
      <c r="J6365">
        <v>0</v>
      </c>
      <c r="K6365" t="s">
        <v>21</v>
      </c>
      <c r="L6365">
        <v>13</v>
      </c>
      <c r="N6365">
        <v>12</v>
      </c>
      <c r="R6365" s="2">
        <f t="shared" si="199"/>
        <v>15.38</v>
      </c>
      <c r="S6365" s="2">
        <f>IF(AND(P6365&lt;&gt;"_U",P6365&lt;&gt;"c",J6365&lt;&gt;99,J6365&lt;&gt;9),IFERROR(VLOOKUP(A6365,'TA Total'!$A$2:$N$10000,14,0),"."),".")</f>
        <v>78</v>
      </c>
    </row>
    <row r="6366" spans="1:19" x14ac:dyDescent="0.4">
      <c r="A6366" s="2" t="str">
        <f t="shared" si="198"/>
        <v>2023|Lower Hutt City|999</v>
      </c>
      <c r="B6366" t="s">
        <v>16</v>
      </c>
      <c r="C6366" t="s">
        <v>17</v>
      </c>
      <c r="D6366" t="s">
        <v>18</v>
      </c>
      <c r="E6366" t="s">
        <v>19</v>
      </c>
      <c r="F6366">
        <v>2023</v>
      </c>
      <c r="G6366">
        <v>2023</v>
      </c>
      <c r="H6366">
        <v>46</v>
      </c>
      <c r="I6366" t="s">
        <v>109</v>
      </c>
      <c r="J6366">
        <v>0</v>
      </c>
      <c r="K6366" t="s">
        <v>21</v>
      </c>
      <c r="L6366">
        <v>999</v>
      </c>
      <c r="N6366">
        <v>420</v>
      </c>
      <c r="R6366" s="2">
        <f t="shared" si="199"/>
        <v>1.17</v>
      </c>
      <c r="S6366" s="2">
        <f>IF(AND(P6366&lt;&gt;"_U",P6366&lt;&gt;"c",J6366&lt;&gt;99,J6366&lt;&gt;9),IFERROR(VLOOKUP(A6366,'TA Total'!$A$2:$N$10000,14,0),"."),".")</f>
        <v>35814</v>
      </c>
    </row>
    <row r="6367" spans="1:19" x14ac:dyDescent="0.4">
      <c r="A6367" s="2" t="str">
        <f t="shared" si="198"/>
        <v>2023|Lower Hutt City|10</v>
      </c>
      <c r="B6367" t="s">
        <v>16</v>
      </c>
      <c r="C6367" t="s">
        <v>17</v>
      </c>
      <c r="D6367" t="s">
        <v>18</v>
      </c>
      <c r="E6367" t="s">
        <v>19</v>
      </c>
      <c r="F6367">
        <v>2023</v>
      </c>
      <c r="G6367">
        <v>2023</v>
      </c>
      <c r="H6367">
        <v>46</v>
      </c>
      <c r="I6367" t="s">
        <v>109</v>
      </c>
      <c r="J6367">
        <v>1</v>
      </c>
      <c r="K6367" t="s">
        <v>22</v>
      </c>
      <c r="L6367">
        <v>10</v>
      </c>
      <c r="N6367">
        <v>54</v>
      </c>
      <c r="R6367" s="2">
        <f t="shared" si="199"/>
        <v>54.55</v>
      </c>
      <c r="S6367" s="2">
        <f>IF(AND(P6367&lt;&gt;"_U",P6367&lt;&gt;"c",J6367&lt;&gt;99,J6367&lt;&gt;9),IFERROR(VLOOKUP(A6367,'TA Total'!$A$2:$N$10000,14,0),"."),".")</f>
        <v>99</v>
      </c>
    </row>
    <row r="6368" spans="1:19" x14ac:dyDescent="0.4">
      <c r="A6368" s="2" t="str">
        <f t="shared" si="198"/>
        <v>2023|Lower Hutt City|11</v>
      </c>
      <c r="B6368" t="s">
        <v>16</v>
      </c>
      <c r="C6368" t="s">
        <v>17</v>
      </c>
      <c r="D6368" t="s">
        <v>18</v>
      </c>
      <c r="E6368" t="s">
        <v>19</v>
      </c>
      <c r="F6368">
        <v>2023</v>
      </c>
      <c r="G6368">
        <v>2023</v>
      </c>
      <c r="H6368">
        <v>46</v>
      </c>
      <c r="I6368" t="s">
        <v>109</v>
      </c>
      <c r="J6368">
        <v>1</v>
      </c>
      <c r="K6368" t="s">
        <v>22</v>
      </c>
      <c r="L6368">
        <v>11</v>
      </c>
      <c r="N6368">
        <v>17466</v>
      </c>
      <c r="R6368" s="2">
        <f t="shared" si="199"/>
        <v>63.27</v>
      </c>
      <c r="S6368" s="2">
        <f>IF(AND(P6368&lt;&gt;"_U",P6368&lt;&gt;"c",J6368&lt;&gt;99,J6368&lt;&gt;9),IFERROR(VLOOKUP(A6368,'TA Total'!$A$2:$N$10000,14,0),"."),".")</f>
        <v>27606</v>
      </c>
    </row>
    <row r="6369" spans="1:19" x14ac:dyDescent="0.4">
      <c r="A6369" s="2" t="str">
        <f t="shared" si="198"/>
        <v>2023|Lower Hutt City|12</v>
      </c>
      <c r="B6369" t="s">
        <v>16</v>
      </c>
      <c r="C6369" t="s">
        <v>17</v>
      </c>
      <c r="D6369" t="s">
        <v>18</v>
      </c>
      <c r="E6369" t="s">
        <v>19</v>
      </c>
      <c r="F6369">
        <v>2023</v>
      </c>
      <c r="G6369">
        <v>2023</v>
      </c>
      <c r="H6369">
        <v>46</v>
      </c>
      <c r="I6369" t="s">
        <v>109</v>
      </c>
      <c r="J6369">
        <v>1</v>
      </c>
      <c r="K6369" t="s">
        <v>22</v>
      </c>
      <c r="L6369">
        <v>12</v>
      </c>
      <c r="N6369">
        <v>5523</v>
      </c>
      <c r="R6369" s="2">
        <f t="shared" si="199"/>
        <v>68.75</v>
      </c>
      <c r="S6369" s="2">
        <f>IF(AND(P6369&lt;&gt;"_U",P6369&lt;&gt;"c",J6369&lt;&gt;99,J6369&lt;&gt;9),IFERROR(VLOOKUP(A6369,'TA Total'!$A$2:$N$10000,14,0),"."),".")</f>
        <v>8034</v>
      </c>
    </row>
    <row r="6370" spans="1:19" x14ac:dyDescent="0.4">
      <c r="A6370" s="2" t="str">
        <f t="shared" si="198"/>
        <v>2023|Lower Hutt City|13</v>
      </c>
      <c r="B6370" t="s">
        <v>16</v>
      </c>
      <c r="C6370" t="s">
        <v>17</v>
      </c>
      <c r="D6370" t="s">
        <v>18</v>
      </c>
      <c r="E6370" t="s">
        <v>19</v>
      </c>
      <c r="F6370">
        <v>2023</v>
      </c>
      <c r="G6370">
        <v>2023</v>
      </c>
      <c r="H6370">
        <v>46</v>
      </c>
      <c r="I6370" t="s">
        <v>109</v>
      </c>
      <c r="J6370">
        <v>1</v>
      </c>
      <c r="K6370" t="s">
        <v>22</v>
      </c>
      <c r="L6370">
        <v>13</v>
      </c>
      <c r="N6370">
        <v>15</v>
      </c>
      <c r="R6370" s="2">
        <f t="shared" si="199"/>
        <v>19.23</v>
      </c>
      <c r="S6370" s="2">
        <f>IF(AND(P6370&lt;&gt;"_U",P6370&lt;&gt;"c",J6370&lt;&gt;99,J6370&lt;&gt;9),IFERROR(VLOOKUP(A6370,'TA Total'!$A$2:$N$10000,14,0),"."),".")</f>
        <v>78</v>
      </c>
    </row>
    <row r="6371" spans="1:19" x14ac:dyDescent="0.4">
      <c r="A6371" s="2" t="str">
        <f t="shared" si="198"/>
        <v>2023|Lower Hutt City|999</v>
      </c>
      <c r="B6371" t="s">
        <v>16</v>
      </c>
      <c r="C6371" t="s">
        <v>17</v>
      </c>
      <c r="D6371" t="s">
        <v>18</v>
      </c>
      <c r="E6371" t="s">
        <v>19</v>
      </c>
      <c r="F6371">
        <v>2023</v>
      </c>
      <c r="G6371">
        <v>2023</v>
      </c>
      <c r="H6371">
        <v>46</v>
      </c>
      <c r="I6371" t="s">
        <v>109</v>
      </c>
      <c r="J6371">
        <v>1</v>
      </c>
      <c r="K6371" t="s">
        <v>22</v>
      </c>
      <c r="L6371">
        <v>999</v>
      </c>
      <c r="N6371">
        <v>23064</v>
      </c>
      <c r="R6371" s="2">
        <f t="shared" si="199"/>
        <v>64.400000000000006</v>
      </c>
      <c r="S6371" s="2">
        <f>IF(AND(P6371&lt;&gt;"_U",P6371&lt;&gt;"c",J6371&lt;&gt;99,J6371&lt;&gt;9),IFERROR(VLOOKUP(A6371,'TA Total'!$A$2:$N$10000,14,0),"."),".")</f>
        <v>35814</v>
      </c>
    </row>
    <row r="6372" spans="1:19" x14ac:dyDescent="0.4">
      <c r="A6372" s="2" t="str">
        <f t="shared" si="198"/>
        <v>2023|Lower Hutt City|10</v>
      </c>
      <c r="B6372" t="s">
        <v>16</v>
      </c>
      <c r="C6372" t="s">
        <v>17</v>
      </c>
      <c r="D6372" t="s">
        <v>18</v>
      </c>
      <c r="E6372" t="s">
        <v>19</v>
      </c>
      <c r="F6372">
        <v>2023</v>
      </c>
      <c r="G6372">
        <v>2023</v>
      </c>
      <c r="H6372">
        <v>46</v>
      </c>
      <c r="I6372" t="s">
        <v>109</v>
      </c>
      <c r="J6372">
        <v>2</v>
      </c>
      <c r="K6372" t="s">
        <v>23</v>
      </c>
      <c r="L6372">
        <v>10</v>
      </c>
      <c r="N6372">
        <v>54</v>
      </c>
      <c r="R6372" s="2">
        <f t="shared" si="199"/>
        <v>54.55</v>
      </c>
      <c r="S6372" s="2">
        <f>IF(AND(P6372&lt;&gt;"_U",P6372&lt;&gt;"c",J6372&lt;&gt;99,J6372&lt;&gt;9),IFERROR(VLOOKUP(A6372,'TA Total'!$A$2:$N$10000,14,0),"."),".")</f>
        <v>99</v>
      </c>
    </row>
    <row r="6373" spans="1:19" x14ac:dyDescent="0.4">
      <c r="A6373" s="2" t="str">
        <f t="shared" si="198"/>
        <v>2023|Lower Hutt City|11</v>
      </c>
      <c r="B6373" t="s">
        <v>16</v>
      </c>
      <c r="C6373" t="s">
        <v>17</v>
      </c>
      <c r="D6373" t="s">
        <v>18</v>
      </c>
      <c r="E6373" t="s">
        <v>19</v>
      </c>
      <c r="F6373">
        <v>2023</v>
      </c>
      <c r="G6373">
        <v>2023</v>
      </c>
      <c r="H6373">
        <v>46</v>
      </c>
      <c r="I6373" t="s">
        <v>109</v>
      </c>
      <c r="J6373">
        <v>2</v>
      </c>
      <c r="K6373" t="s">
        <v>23</v>
      </c>
      <c r="L6373">
        <v>11</v>
      </c>
      <c r="N6373">
        <v>13011</v>
      </c>
      <c r="R6373" s="2">
        <f t="shared" si="199"/>
        <v>47.13</v>
      </c>
      <c r="S6373" s="2">
        <f>IF(AND(P6373&lt;&gt;"_U",P6373&lt;&gt;"c",J6373&lt;&gt;99,J6373&lt;&gt;9),IFERROR(VLOOKUP(A6373,'TA Total'!$A$2:$N$10000,14,0),"."),".")</f>
        <v>27606</v>
      </c>
    </row>
    <row r="6374" spans="1:19" x14ac:dyDescent="0.4">
      <c r="A6374" s="2" t="str">
        <f t="shared" si="198"/>
        <v>2023|Lower Hutt City|12</v>
      </c>
      <c r="B6374" t="s">
        <v>16</v>
      </c>
      <c r="C6374" t="s">
        <v>17</v>
      </c>
      <c r="D6374" t="s">
        <v>18</v>
      </c>
      <c r="E6374" t="s">
        <v>19</v>
      </c>
      <c r="F6374">
        <v>2023</v>
      </c>
      <c r="G6374">
        <v>2023</v>
      </c>
      <c r="H6374">
        <v>46</v>
      </c>
      <c r="I6374" t="s">
        <v>109</v>
      </c>
      <c r="J6374">
        <v>2</v>
      </c>
      <c r="K6374" t="s">
        <v>23</v>
      </c>
      <c r="L6374">
        <v>12</v>
      </c>
      <c r="N6374">
        <v>3888</v>
      </c>
      <c r="R6374" s="2">
        <f t="shared" si="199"/>
        <v>48.39</v>
      </c>
      <c r="S6374" s="2">
        <f>IF(AND(P6374&lt;&gt;"_U",P6374&lt;&gt;"c",J6374&lt;&gt;99,J6374&lt;&gt;9),IFERROR(VLOOKUP(A6374,'TA Total'!$A$2:$N$10000,14,0),"."),".")</f>
        <v>8034</v>
      </c>
    </row>
    <row r="6375" spans="1:19" x14ac:dyDescent="0.4">
      <c r="A6375" s="2" t="str">
        <f t="shared" si="198"/>
        <v>2023|Lower Hutt City|13</v>
      </c>
      <c r="B6375" t="s">
        <v>16</v>
      </c>
      <c r="C6375" t="s">
        <v>17</v>
      </c>
      <c r="D6375" t="s">
        <v>18</v>
      </c>
      <c r="E6375" t="s">
        <v>19</v>
      </c>
      <c r="F6375">
        <v>2023</v>
      </c>
      <c r="G6375">
        <v>2023</v>
      </c>
      <c r="H6375">
        <v>46</v>
      </c>
      <c r="I6375" t="s">
        <v>109</v>
      </c>
      <c r="J6375">
        <v>2</v>
      </c>
      <c r="K6375" t="s">
        <v>23</v>
      </c>
      <c r="L6375">
        <v>13</v>
      </c>
      <c r="N6375">
        <v>45</v>
      </c>
      <c r="R6375" s="2">
        <f t="shared" si="199"/>
        <v>57.69</v>
      </c>
      <c r="S6375" s="2">
        <f>IF(AND(P6375&lt;&gt;"_U",P6375&lt;&gt;"c",J6375&lt;&gt;99,J6375&lt;&gt;9),IFERROR(VLOOKUP(A6375,'TA Total'!$A$2:$N$10000,14,0),"."),".")</f>
        <v>78</v>
      </c>
    </row>
    <row r="6376" spans="1:19" x14ac:dyDescent="0.4">
      <c r="A6376" s="2" t="str">
        <f t="shared" si="198"/>
        <v>2023|Lower Hutt City|999</v>
      </c>
      <c r="B6376" t="s">
        <v>16</v>
      </c>
      <c r="C6376" t="s">
        <v>17</v>
      </c>
      <c r="D6376" t="s">
        <v>18</v>
      </c>
      <c r="E6376" t="s">
        <v>19</v>
      </c>
      <c r="F6376">
        <v>2023</v>
      </c>
      <c r="G6376">
        <v>2023</v>
      </c>
      <c r="H6376">
        <v>46</v>
      </c>
      <c r="I6376" t="s">
        <v>109</v>
      </c>
      <c r="J6376">
        <v>2</v>
      </c>
      <c r="K6376" t="s">
        <v>23</v>
      </c>
      <c r="L6376">
        <v>999</v>
      </c>
      <c r="N6376">
        <v>17001</v>
      </c>
      <c r="R6376" s="2">
        <f t="shared" si="199"/>
        <v>47.47</v>
      </c>
      <c r="S6376" s="2">
        <f>IF(AND(P6376&lt;&gt;"_U",P6376&lt;&gt;"c",J6376&lt;&gt;99,J6376&lt;&gt;9),IFERROR(VLOOKUP(A6376,'TA Total'!$A$2:$N$10000,14,0),"."),".")</f>
        <v>35814</v>
      </c>
    </row>
    <row r="6377" spans="1:19" x14ac:dyDescent="0.4">
      <c r="A6377" s="2" t="str">
        <f t="shared" si="198"/>
        <v>2023|Lower Hutt City|10</v>
      </c>
      <c r="B6377" t="s">
        <v>16</v>
      </c>
      <c r="C6377" t="s">
        <v>17</v>
      </c>
      <c r="D6377" t="s">
        <v>18</v>
      </c>
      <c r="E6377" t="s">
        <v>19</v>
      </c>
      <c r="F6377">
        <v>2023</v>
      </c>
      <c r="G6377">
        <v>2023</v>
      </c>
      <c r="H6377">
        <v>46</v>
      </c>
      <c r="I6377" t="s">
        <v>109</v>
      </c>
      <c r="J6377">
        <v>3</v>
      </c>
      <c r="K6377" t="s">
        <v>24</v>
      </c>
      <c r="L6377">
        <v>10</v>
      </c>
      <c r="N6377">
        <v>24</v>
      </c>
      <c r="R6377" s="2">
        <f t="shared" si="199"/>
        <v>24.24</v>
      </c>
      <c r="S6377" s="2">
        <f>IF(AND(P6377&lt;&gt;"_U",P6377&lt;&gt;"c",J6377&lt;&gt;99,J6377&lt;&gt;9),IFERROR(VLOOKUP(A6377,'TA Total'!$A$2:$N$10000,14,0),"."),".")</f>
        <v>99</v>
      </c>
    </row>
    <row r="6378" spans="1:19" x14ac:dyDescent="0.4">
      <c r="A6378" s="2" t="str">
        <f t="shared" si="198"/>
        <v>2023|Lower Hutt City|11</v>
      </c>
      <c r="B6378" t="s">
        <v>16</v>
      </c>
      <c r="C6378" t="s">
        <v>17</v>
      </c>
      <c r="D6378" t="s">
        <v>18</v>
      </c>
      <c r="E6378" t="s">
        <v>19</v>
      </c>
      <c r="F6378">
        <v>2023</v>
      </c>
      <c r="G6378">
        <v>2023</v>
      </c>
      <c r="H6378">
        <v>46</v>
      </c>
      <c r="I6378" t="s">
        <v>109</v>
      </c>
      <c r="J6378">
        <v>3</v>
      </c>
      <c r="K6378" t="s">
        <v>24</v>
      </c>
      <c r="L6378">
        <v>11</v>
      </c>
      <c r="N6378">
        <v>6483</v>
      </c>
      <c r="R6378" s="2">
        <f t="shared" si="199"/>
        <v>23.48</v>
      </c>
      <c r="S6378" s="2">
        <f>IF(AND(P6378&lt;&gt;"_U",P6378&lt;&gt;"c",J6378&lt;&gt;99,J6378&lt;&gt;9),IFERROR(VLOOKUP(A6378,'TA Total'!$A$2:$N$10000,14,0),"."),".")</f>
        <v>27606</v>
      </c>
    </row>
    <row r="6379" spans="1:19" x14ac:dyDescent="0.4">
      <c r="A6379" s="2" t="str">
        <f t="shared" si="198"/>
        <v>2023|Lower Hutt City|12</v>
      </c>
      <c r="B6379" t="s">
        <v>16</v>
      </c>
      <c r="C6379" t="s">
        <v>17</v>
      </c>
      <c r="D6379" t="s">
        <v>18</v>
      </c>
      <c r="E6379" t="s">
        <v>19</v>
      </c>
      <c r="F6379">
        <v>2023</v>
      </c>
      <c r="G6379">
        <v>2023</v>
      </c>
      <c r="H6379">
        <v>46</v>
      </c>
      <c r="I6379" t="s">
        <v>109</v>
      </c>
      <c r="J6379">
        <v>3</v>
      </c>
      <c r="K6379" t="s">
        <v>24</v>
      </c>
      <c r="L6379">
        <v>12</v>
      </c>
      <c r="N6379">
        <v>465</v>
      </c>
      <c r="R6379" s="2">
        <f t="shared" si="199"/>
        <v>5.79</v>
      </c>
      <c r="S6379" s="2">
        <f>IF(AND(P6379&lt;&gt;"_U",P6379&lt;&gt;"c",J6379&lt;&gt;99,J6379&lt;&gt;9),IFERROR(VLOOKUP(A6379,'TA Total'!$A$2:$N$10000,14,0),"."),".")</f>
        <v>8034</v>
      </c>
    </row>
    <row r="6380" spans="1:19" x14ac:dyDescent="0.4">
      <c r="A6380" s="2" t="str">
        <f t="shared" si="198"/>
        <v>2023|Lower Hutt City|13</v>
      </c>
      <c r="B6380" t="s">
        <v>16</v>
      </c>
      <c r="C6380" t="s">
        <v>17</v>
      </c>
      <c r="D6380" t="s">
        <v>18</v>
      </c>
      <c r="E6380" t="s">
        <v>19</v>
      </c>
      <c r="F6380">
        <v>2023</v>
      </c>
      <c r="G6380">
        <v>2023</v>
      </c>
      <c r="H6380">
        <v>46</v>
      </c>
      <c r="I6380" t="s">
        <v>109</v>
      </c>
      <c r="J6380">
        <v>3</v>
      </c>
      <c r="K6380" t="s">
        <v>24</v>
      </c>
      <c r="L6380">
        <v>13</v>
      </c>
      <c r="N6380">
        <v>6</v>
      </c>
      <c r="R6380" s="2">
        <f t="shared" si="199"/>
        <v>7.69</v>
      </c>
      <c r="S6380" s="2">
        <f>IF(AND(P6380&lt;&gt;"_U",P6380&lt;&gt;"c",J6380&lt;&gt;99,J6380&lt;&gt;9),IFERROR(VLOOKUP(A6380,'TA Total'!$A$2:$N$10000,14,0),"."),".")</f>
        <v>78</v>
      </c>
    </row>
    <row r="6381" spans="1:19" x14ac:dyDescent="0.4">
      <c r="A6381" s="2" t="str">
        <f t="shared" si="198"/>
        <v>2023|Lower Hutt City|999</v>
      </c>
      <c r="B6381" t="s">
        <v>16</v>
      </c>
      <c r="C6381" t="s">
        <v>17</v>
      </c>
      <c r="D6381" t="s">
        <v>18</v>
      </c>
      <c r="E6381" t="s">
        <v>19</v>
      </c>
      <c r="F6381">
        <v>2023</v>
      </c>
      <c r="G6381">
        <v>2023</v>
      </c>
      <c r="H6381">
        <v>46</v>
      </c>
      <c r="I6381" t="s">
        <v>109</v>
      </c>
      <c r="J6381">
        <v>3</v>
      </c>
      <c r="K6381" t="s">
        <v>24</v>
      </c>
      <c r="L6381">
        <v>999</v>
      </c>
      <c r="N6381">
        <v>6975</v>
      </c>
      <c r="R6381" s="2">
        <f t="shared" si="199"/>
        <v>19.48</v>
      </c>
      <c r="S6381" s="2">
        <f>IF(AND(P6381&lt;&gt;"_U",P6381&lt;&gt;"c",J6381&lt;&gt;99,J6381&lt;&gt;9),IFERROR(VLOOKUP(A6381,'TA Total'!$A$2:$N$10000,14,0),"."),".")</f>
        <v>35814</v>
      </c>
    </row>
    <row r="6382" spans="1:19" x14ac:dyDescent="0.4">
      <c r="A6382" s="2" t="str">
        <f t="shared" si="198"/>
        <v>2023|Lower Hutt City|10</v>
      </c>
      <c r="B6382" t="s">
        <v>16</v>
      </c>
      <c r="C6382" t="s">
        <v>17</v>
      </c>
      <c r="D6382" t="s">
        <v>18</v>
      </c>
      <c r="E6382" t="s">
        <v>19</v>
      </c>
      <c r="F6382">
        <v>2023</v>
      </c>
      <c r="G6382">
        <v>2023</v>
      </c>
      <c r="H6382">
        <v>46</v>
      </c>
      <c r="I6382" t="s">
        <v>109</v>
      </c>
      <c r="J6382">
        <v>4</v>
      </c>
      <c r="K6382" t="s">
        <v>25</v>
      </c>
      <c r="L6382">
        <v>10</v>
      </c>
      <c r="N6382">
        <v>6</v>
      </c>
      <c r="R6382" s="2">
        <f t="shared" si="199"/>
        <v>6.06</v>
      </c>
      <c r="S6382" s="2">
        <f>IF(AND(P6382&lt;&gt;"_U",P6382&lt;&gt;"c",J6382&lt;&gt;99,J6382&lt;&gt;9),IFERROR(VLOOKUP(A6382,'TA Total'!$A$2:$N$10000,14,0),"."),".")</f>
        <v>99</v>
      </c>
    </row>
    <row r="6383" spans="1:19" x14ac:dyDescent="0.4">
      <c r="A6383" s="2" t="str">
        <f t="shared" si="198"/>
        <v>2023|Lower Hutt City|11</v>
      </c>
      <c r="B6383" t="s">
        <v>16</v>
      </c>
      <c r="C6383" t="s">
        <v>17</v>
      </c>
      <c r="D6383" t="s">
        <v>18</v>
      </c>
      <c r="E6383" t="s">
        <v>19</v>
      </c>
      <c r="F6383">
        <v>2023</v>
      </c>
      <c r="G6383">
        <v>2023</v>
      </c>
      <c r="H6383">
        <v>46</v>
      </c>
      <c r="I6383" t="s">
        <v>109</v>
      </c>
      <c r="J6383">
        <v>4</v>
      </c>
      <c r="K6383" t="s">
        <v>25</v>
      </c>
      <c r="L6383">
        <v>11</v>
      </c>
      <c r="N6383">
        <v>699</v>
      </c>
      <c r="R6383" s="2">
        <f t="shared" si="199"/>
        <v>2.5299999999999998</v>
      </c>
      <c r="S6383" s="2">
        <f>IF(AND(P6383&lt;&gt;"_U",P6383&lt;&gt;"c",J6383&lt;&gt;99,J6383&lt;&gt;9),IFERROR(VLOOKUP(A6383,'TA Total'!$A$2:$N$10000,14,0),"."),".")</f>
        <v>27606</v>
      </c>
    </row>
    <row r="6384" spans="1:19" x14ac:dyDescent="0.4">
      <c r="A6384" s="2" t="str">
        <f t="shared" si="198"/>
        <v>2023|Lower Hutt City|12</v>
      </c>
      <c r="B6384" t="s">
        <v>16</v>
      </c>
      <c r="C6384" t="s">
        <v>17</v>
      </c>
      <c r="D6384" t="s">
        <v>18</v>
      </c>
      <c r="E6384" t="s">
        <v>19</v>
      </c>
      <c r="F6384">
        <v>2023</v>
      </c>
      <c r="G6384">
        <v>2023</v>
      </c>
      <c r="H6384">
        <v>46</v>
      </c>
      <c r="I6384" t="s">
        <v>109</v>
      </c>
      <c r="J6384">
        <v>4</v>
      </c>
      <c r="K6384" t="s">
        <v>25</v>
      </c>
      <c r="L6384">
        <v>12</v>
      </c>
      <c r="N6384">
        <v>147</v>
      </c>
      <c r="R6384" s="2">
        <f t="shared" si="199"/>
        <v>1.83</v>
      </c>
      <c r="S6384" s="2">
        <f>IF(AND(P6384&lt;&gt;"_U",P6384&lt;&gt;"c",J6384&lt;&gt;99,J6384&lt;&gt;9),IFERROR(VLOOKUP(A6384,'TA Total'!$A$2:$N$10000,14,0),"."),".")</f>
        <v>8034</v>
      </c>
    </row>
    <row r="6385" spans="1:19" x14ac:dyDescent="0.4">
      <c r="A6385" s="2" t="str">
        <f t="shared" si="198"/>
        <v>2023|Lower Hutt City|13</v>
      </c>
      <c r="B6385" t="s">
        <v>16</v>
      </c>
      <c r="C6385" t="s">
        <v>17</v>
      </c>
      <c r="D6385" t="s">
        <v>18</v>
      </c>
      <c r="E6385" t="s">
        <v>19</v>
      </c>
      <c r="F6385">
        <v>2023</v>
      </c>
      <c r="G6385">
        <v>2023</v>
      </c>
      <c r="H6385">
        <v>46</v>
      </c>
      <c r="I6385" t="s">
        <v>109</v>
      </c>
      <c r="J6385">
        <v>4</v>
      </c>
      <c r="K6385" t="s">
        <v>25</v>
      </c>
      <c r="L6385">
        <v>13</v>
      </c>
      <c r="N6385">
        <v>3</v>
      </c>
      <c r="R6385" s="2">
        <f t="shared" si="199"/>
        <v>3.85</v>
      </c>
      <c r="S6385" s="2">
        <f>IF(AND(P6385&lt;&gt;"_U",P6385&lt;&gt;"c",J6385&lt;&gt;99,J6385&lt;&gt;9),IFERROR(VLOOKUP(A6385,'TA Total'!$A$2:$N$10000,14,0),"."),".")</f>
        <v>78</v>
      </c>
    </row>
    <row r="6386" spans="1:19" x14ac:dyDescent="0.4">
      <c r="A6386" s="2" t="str">
        <f t="shared" si="198"/>
        <v>2023|Lower Hutt City|999</v>
      </c>
      <c r="B6386" t="s">
        <v>16</v>
      </c>
      <c r="C6386" t="s">
        <v>17</v>
      </c>
      <c r="D6386" t="s">
        <v>18</v>
      </c>
      <c r="E6386" t="s">
        <v>19</v>
      </c>
      <c r="F6386">
        <v>2023</v>
      </c>
      <c r="G6386">
        <v>2023</v>
      </c>
      <c r="H6386">
        <v>46</v>
      </c>
      <c r="I6386" t="s">
        <v>109</v>
      </c>
      <c r="J6386">
        <v>4</v>
      </c>
      <c r="K6386" t="s">
        <v>25</v>
      </c>
      <c r="L6386">
        <v>999</v>
      </c>
      <c r="N6386">
        <v>852</v>
      </c>
      <c r="R6386" s="2">
        <f t="shared" si="199"/>
        <v>2.38</v>
      </c>
      <c r="S6386" s="2">
        <f>IF(AND(P6386&lt;&gt;"_U",P6386&lt;&gt;"c",J6386&lt;&gt;99,J6386&lt;&gt;9),IFERROR(VLOOKUP(A6386,'TA Total'!$A$2:$N$10000,14,0),"."),".")</f>
        <v>35814</v>
      </c>
    </row>
    <row r="6387" spans="1:19" x14ac:dyDescent="0.4">
      <c r="A6387" s="2" t="str">
        <f t="shared" si="198"/>
        <v>2023|Lower Hutt City|10</v>
      </c>
      <c r="B6387" t="s">
        <v>16</v>
      </c>
      <c r="C6387" t="s">
        <v>17</v>
      </c>
      <c r="D6387" t="s">
        <v>18</v>
      </c>
      <c r="E6387" t="s">
        <v>19</v>
      </c>
      <c r="F6387">
        <v>2023</v>
      </c>
      <c r="G6387">
        <v>2023</v>
      </c>
      <c r="H6387">
        <v>46</v>
      </c>
      <c r="I6387" t="s">
        <v>109</v>
      </c>
      <c r="J6387">
        <v>5</v>
      </c>
      <c r="K6387" t="s">
        <v>26</v>
      </c>
      <c r="L6387">
        <v>10</v>
      </c>
      <c r="N6387">
        <v>39</v>
      </c>
      <c r="R6387" s="2">
        <f t="shared" si="199"/>
        <v>39.39</v>
      </c>
      <c r="S6387" s="2">
        <f>IF(AND(P6387&lt;&gt;"_U",P6387&lt;&gt;"c",J6387&lt;&gt;99,J6387&lt;&gt;9),IFERROR(VLOOKUP(A6387,'TA Total'!$A$2:$N$10000,14,0),"."),".")</f>
        <v>99</v>
      </c>
    </row>
    <row r="6388" spans="1:19" x14ac:dyDescent="0.4">
      <c r="A6388" s="2" t="str">
        <f t="shared" si="198"/>
        <v>2023|Lower Hutt City|11</v>
      </c>
      <c r="B6388" t="s">
        <v>16</v>
      </c>
      <c r="C6388" t="s">
        <v>17</v>
      </c>
      <c r="D6388" t="s">
        <v>18</v>
      </c>
      <c r="E6388" t="s">
        <v>19</v>
      </c>
      <c r="F6388">
        <v>2023</v>
      </c>
      <c r="G6388">
        <v>2023</v>
      </c>
      <c r="H6388">
        <v>46</v>
      </c>
      <c r="I6388" t="s">
        <v>109</v>
      </c>
      <c r="J6388">
        <v>5</v>
      </c>
      <c r="K6388" t="s">
        <v>26</v>
      </c>
      <c r="L6388">
        <v>11</v>
      </c>
      <c r="N6388">
        <v>6402</v>
      </c>
      <c r="R6388" s="2">
        <f t="shared" si="199"/>
        <v>23.19</v>
      </c>
      <c r="S6388" s="2">
        <f>IF(AND(P6388&lt;&gt;"_U",P6388&lt;&gt;"c",J6388&lt;&gt;99,J6388&lt;&gt;9),IFERROR(VLOOKUP(A6388,'TA Total'!$A$2:$N$10000,14,0),"."),".")</f>
        <v>27606</v>
      </c>
    </row>
    <row r="6389" spans="1:19" x14ac:dyDescent="0.4">
      <c r="A6389" s="2" t="str">
        <f t="shared" si="198"/>
        <v>2023|Lower Hutt City|12</v>
      </c>
      <c r="B6389" t="s">
        <v>16</v>
      </c>
      <c r="C6389" t="s">
        <v>17</v>
      </c>
      <c r="D6389" t="s">
        <v>18</v>
      </c>
      <c r="E6389" t="s">
        <v>19</v>
      </c>
      <c r="F6389">
        <v>2023</v>
      </c>
      <c r="G6389">
        <v>2023</v>
      </c>
      <c r="H6389">
        <v>46</v>
      </c>
      <c r="I6389" t="s">
        <v>109</v>
      </c>
      <c r="J6389">
        <v>5</v>
      </c>
      <c r="K6389" t="s">
        <v>26</v>
      </c>
      <c r="L6389">
        <v>12</v>
      </c>
      <c r="N6389">
        <v>312</v>
      </c>
      <c r="R6389" s="2">
        <f t="shared" si="199"/>
        <v>3.88</v>
      </c>
      <c r="S6389" s="2">
        <f>IF(AND(P6389&lt;&gt;"_U",P6389&lt;&gt;"c",J6389&lt;&gt;99,J6389&lt;&gt;9),IFERROR(VLOOKUP(A6389,'TA Total'!$A$2:$N$10000,14,0),"."),".")</f>
        <v>8034</v>
      </c>
    </row>
    <row r="6390" spans="1:19" x14ac:dyDescent="0.4">
      <c r="A6390" s="2" t="str">
        <f t="shared" si="198"/>
        <v>2023|Lower Hutt City|13</v>
      </c>
      <c r="B6390" t="s">
        <v>16</v>
      </c>
      <c r="C6390" t="s">
        <v>17</v>
      </c>
      <c r="D6390" t="s">
        <v>18</v>
      </c>
      <c r="E6390" t="s">
        <v>19</v>
      </c>
      <c r="F6390">
        <v>2023</v>
      </c>
      <c r="G6390">
        <v>2023</v>
      </c>
      <c r="H6390">
        <v>46</v>
      </c>
      <c r="I6390" t="s">
        <v>109</v>
      </c>
      <c r="J6390">
        <v>5</v>
      </c>
      <c r="K6390" t="s">
        <v>26</v>
      </c>
      <c r="L6390">
        <v>13</v>
      </c>
      <c r="N6390">
        <v>9</v>
      </c>
      <c r="R6390" s="2">
        <f t="shared" si="199"/>
        <v>11.54</v>
      </c>
      <c r="S6390" s="2">
        <f>IF(AND(P6390&lt;&gt;"_U",P6390&lt;&gt;"c",J6390&lt;&gt;99,J6390&lt;&gt;9),IFERROR(VLOOKUP(A6390,'TA Total'!$A$2:$N$10000,14,0),"."),".")</f>
        <v>78</v>
      </c>
    </row>
    <row r="6391" spans="1:19" x14ac:dyDescent="0.4">
      <c r="A6391" s="2" t="str">
        <f t="shared" si="198"/>
        <v>2023|Lower Hutt City|999</v>
      </c>
      <c r="B6391" t="s">
        <v>16</v>
      </c>
      <c r="C6391" t="s">
        <v>17</v>
      </c>
      <c r="D6391" t="s">
        <v>18</v>
      </c>
      <c r="E6391" t="s">
        <v>19</v>
      </c>
      <c r="F6391">
        <v>2023</v>
      </c>
      <c r="G6391">
        <v>2023</v>
      </c>
      <c r="H6391">
        <v>46</v>
      </c>
      <c r="I6391" t="s">
        <v>109</v>
      </c>
      <c r="J6391">
        <v>5</v>
      </c>
      <c r="K6391" t="s">
        <v>26</v>
      </c>
      <c r="L6391">
        <v>999</v>
      </c>
      <c r="N6391">
        <v>6765</v>
      </c>
      <c r="R6391" s="2">
        <f t="shared" si="199"/>
        <v>18.89</v>
      </c>
      <c r="S6391" s="2">
        <f>IF(AND(P6391&lt;&gt;"_U",P6391&lt;&gt;"c",J6391&lt;&gt;99,J6391&lt;&gt;9),IFERROR(VLOOKUP(A6391,'TA Total'!$A$2:$N$10000,14,0),"."),".")</f>
        <v>35814</v>
      </c>
    </row>
    <row r="6392" spans="1:19" x14ac:dyDescent="0.4">
      <c r="A6392" s="2" t="str">
        <f t="shared" si="198"/>
        <v>2023|Lower Hutt City|10</v>
      </c>
      <c r="B6392" t="s">
        <v>16</v>
      </c>
      <c r="C6392" t="s">
        <v>17</v>
      </c>
      <c r="D6392" t="s">
        <v>18</v>
      </c>
      <c r="E6392" t="s">
        <v>19</v>
      </c>
      <c r="F6392">
        <v>2023</v>
      </c>
      <c r="G6392">
        <v>2023</v>
      </c>
      <c r="H6392">
        <v>46</v>
      </c>
      <c r="I6392" t="s">
        <v>109</v>
      </c>
      <c r="J6392">
        <v>6</v>
      </c>
      <c r="K6392" t="s">
        <v>27</v>
      </c>
      <c r="L6392">
        <v>10</v>
      </c>
      <c r="N6392">
        <v>0</v>
      </c>
      <c r="R6392" s="2">
        <f t="shared" si="199"/>
        <v>0</v>
      </c>
      <c r="S6392" s="2">
        <f>IF(AND(P6392&lt;&gt;"_U",P6392&lt;&gt;"c",J6392&lt;&gt;99,J6392&lt;&gt;9),IFERROR(VLOOKUP(A6392,'TA Total'!$A$2:$N$10000,14,0),"."),".")</f>
        <v>99</v>
      </c>
    </row>
    <row r="6393" spans="1:19" x14ac:dyDescent="0.4">
      <c r="A6393" s="2" t="str">
        <f t="shared" si="198"/>
        <v>2023|Lower Hutt City|11</v>
      </c>
      <c r="B6393" t="s">
        <v>16</v>
      </c>
      <c r="C6393" t="s">
        <v>17</v>
      </c>
      <c r="D6393" t="s">
        <v>18</v>
      </c>
      <c r="E6393" t="s">
        <v>19</v>
      </c>
      <c r="F6393">
        <v>2023</v>
      </c>
      <c r="G6393">
        <v>2023</v>
      </c>
      <c r="H6393">
        <v>46</v>
      </c>
      <c r="I6393" t="s">
        <v>109</v>
      </c>
      <c r="J6393">
        <v>6</v>
      </c>
      <c r="K6393" t="s">
        <v>27</v>
      </c>
      <c r="L6393">
        <v>11</v>
      </c>
      <c r="N6393">
        <v>123</v>
      </c>
      <c r="R6393" s="2">
        <f t="shared" si="199"/>
        <v>0.45</v>
      </c>
      <c r="S6393" s="2">
        <f>IF(AND(P6393&lt;&gt;"_U",P6393&lt;&gt;"c",J6393&lt;&gt;99,J6393&lt;&gt;9),IFERROR(VLOOKUP(A6393,'TA Total'!$A$2:$N$10000,14,0),"."),".")</f>
        <v>27606</v>
      </c>
    </row>
    <row r="6394" spans="1:19" x14ac:dyDescent="0.4">
      <c r="A6394" s="2" t="str">
        <f t="shared" si="198"/>
        <v>2023|Lower Hutt City|12</v>
      </c>
      <c r="B6394" t="s">
        <v>16</v>
      </c>
      <c r="C6394" t="s">
        <v>17</v>
      </c>
      <c r="D6394" t="s">
        <v>18</v>
      </c>
      <c r="E6394" t="s">
        <v>19</v>
      </c>
      <c r="F6394">
        <v>2023</v>
      </c>
      <c r="G6394">
        <v>2023</v>
      </c>
      <c r="H6394">
        <v>46</v>
      </c>
      <c r="I6394" t="s">
        <v>109</v>
      </c>
      <c r="J6394">
        <v>6</v>
      </c>
      <c r="K6394" t="s">
        <v>27</v>
      </c>
      <c r="L6394">
        <v>12</v>
      </c>
      <c r="N6394">
        <v>15</v>
      </c>
      <c r="R6394" s="2">
        <f t="shared" si="199"/>
        <v>0.19</v>
      </c>
      <c r="S6394" s="2">
        <f>IF(AND(P6394&lt;&gt;"_U",P6394&lt;&gt;"c",J6394&lt;&gt;99,J6394&lt;&gt;9),IFERROR(VLOOKUP(A6394,'TA Total'!$A$2:$N$10000,14,0),"."),".")</f>
        <v>8034</v>
      </c>
    </row>
    <row r="6395" spans="1:19" x14ac:dyDescent="0.4">
      <c r="A6395" s="2" t="str">
        <f t="shared" si="198"/>
        <v>2023|Lower Hutt City|13</v>
      </c>
      <c r="B6395" t="s">
        <v>16</v>
      </c>
      <c r="C6395" t="s">
        <v>17</v>
      </c>
      <c r="D6395" t="s">
        <v>18</v>
      </c>
      <c r="E6395" t="s">
        <v>19</v>
      </c>
      <c r="F6395">
        <v>2023</v>
      </c>
      <c r="G6395">
        <v>2023</v>
      </c>
      <c r="H6395">
        <v>46</v>
      </c>
      <c r="I6395" t="s">
        <v>109</v>
      </c>
      <c r="J6395">
        <v>6</v>
      </c>
      <c r="K6395" t="s">
        <v>27</v>
      </c>
      <c r="L6395">
        <v>13</v>
      </c>
      <c r="N6395">
        <v>0</v>
      </c>
      <c r="R6395" s="2">
        <f t="shared" si="199"/>
        <v>0</v>
      </c>
      <c r="S6395" s="2">
        <f>IF(AND(P6395&lt;&gt;"_U",P6395&lt;&gt;"c",J6395&lt;&gt;99,J6395&lt;&gt;9),IFERROR(VLOOKUP(A6395,'TA Total'!$A$2:$N$10000,14,0),"."),".")</f>
        <v>78</v>
      </c>
    </row>
    <row r="6396" spans="1:19" x14ac:dyDescent="0.4">
      <c r="A6396" s="2" t="str">
        <f t="shared" si="198"/>
        <v>2023|Lower Hutt City|999</v>
      </c>
      <c r="B6396" t="s">
        <v>16</v>
      </c>
      <c r="C6396" t="s">
        <v>17</v>
      </c>
      <c r="D6396" t="s">
        <v>18</v>
      </c>
      <c r="E6396" t="s">
        <v>19</v>
      </c>
      <c r="F6396">
        <v>2023</v>
      </c>
      <c r="G6396">
        <v>2023</v>
      </c>
      <c r="H6396">
        <v>46</v>
      </c>
      <c r="I6396" t="s">
        <v>109</v>
      </c>
      <c r="J6396">
        <v>6</v>
      </c>
      <c r="K6396" t="s">
        <v>27</v>
      </c>
      <c r="L6396">
        <v>999</v>
      </c>
      <c r="N6396">
        <v>138</v>
      </c>
      <c r="R6396" s="2">
        <f t="shared" si="199"/>
        <v>0.39</v>
      </c>
      <c r="S6396" s="2">
        <f>IF(AND(P6396&lt;&gt;"_U",P6396&lt;&gt;"c",J6396&lt;&gt;99,J6396&lt;&gt;9),IFERROR(VLOOKUP(A6396,'TA Total'!$A$2:$N$10000,14,0),"."),".")</f>
        <v>35814</v>
      </c>
    </row>
    <row r="6397" spans="1:19" x14ac:dyDescent="0.4">
      <c r="A6397" s="2" t="str">
        <f t="shared" si="198"/>
        <v>2023|Lower Hutt City|10</v>
      </c>
      <c r="B6397" t="s">
        <v>16</v>
      </c>
      <c r="C6397" t="s">
        <v>17</v>
      </c>
      <c r="D6397" t="s">
        <v>18</v>
      </c>
      <c r="E6397" t="s">
        <v>19</v>
      </c>
      <c r="F6397">
        <v>2023</v>
      </c>
      <c r="G6397">
        <v>2023</v>
      </c>
      <c r="H6397">
        <v>46</v>
      </c>
      <c r="I6397" t="s">
        <v>109</v>
      </c>
      <c r="J6397">
        <v>7</v>
      </c>
      <c r="K6397" t="s">
        <v>28</v>
      </c>
      <c r="L6397">
        <v>10</v>
      </c>
      <c r="N6397">
        <v>0</v>
      </c>
      <c r="R6397" s="2">
        <f t="shared" si="199"/>
        <v>0</v>
      </c>
      <c r="S6397" s="2">
        <f>IF(AND(P6397&lt;&gt;"_U",P6397&lt;&gt;"c",J6397&lt;&gt;99,J6397&lt;&gt;9),IFERROR(VLOOKUP(A6397,'TA Total'!$A$2:$N$10000,14,0),"."),".")</f>
        <v>99</v>
      </c>
    </row>
    <row r="6398" spans="1:19" x14ac:dyDescent="0.4">
      <c r="A6398" s="2" t="str">
        <f t="shared" si="198"/>
        <v>2023|Lower Hutt City|11</v>
      </c>
      <c r="B6398" t="s">
        <v>16</v>
      </c>
      <c r="C6398" t="s">
        <v>17</v>
      </c>
      <c r="D6398" t="s">
        <v>18</v>
      </c>
      <c r="E6398" t="s">
        <v>19</v>
      </c>
      <c r="F6398">
        <v>2023</v>
      </c>
      <c r="G6398">
        <v>2023</v>
      </c>
      <c r="H6398">
        <v>46</v>
      </c>
      <c r="I6398" t="s">
        <v>109</v>
      </c>
      <c r="J6398">
        <v>7</v>
      </c>
      <c r="K6398" t="s">
        <v>28</v>
      </c>
      <c r="L6398">
        <v>11</v>
      </c>
      <c r="N6398">
        <v>39</v>
      </c>
      <c r="R6398" s="2">
        <f t="shared" si="199"/>
        <v>0.14000000000000001</v>
      </c>
      <c r="S6398" s="2">
        <f>IF(AND(P6398&lt;&gt;"_U",P6398&lt;&gt;"c",J6398&lt;&gt;99,J6398&lt;&gt;9),IFERROR(VLOOKUP(A6398,'TA Total'!$A$2:$N$10000,14,0),"."),".")</f>
        <v>27606</v>
      </c>
    </row>
    <row r="6399" spans="1:19" x14ac:dyDescent="0.4">
      <c r="A6399" s="2" t="str">
        <f t="shared" si="198"/>
        <v>2023|Lower Hutt City|12</v>
      </c>
      <c r="B6399" t="s">
        <v>16</v>
      </c>
      <c r="C6399" t="s">
        <v>17</v>
      </c>
      <c r="D6399" t="s">
        <v>18</v>
      </c>
      <c r="E6399" t="s">
        <v>19</v>
      </c>
      <c r="F6399">
        <v>2023</v>
      </c>
      <c r="G6399">
        <v>2023</v>
      </c>
      <c r="H6399">
        <v>46</v>
      </c>
      <c r="I6399" t="s">
        <v>109</v>
      </c>
      <c r="J6399">
        <v>7</v>
      </c>
      <c r="K6399" t="s">
        <v>28</v>
      </c>
      <c r="L6399">
        <v>12</v>
      </c>
      <c r="N6399">
        <v>12</v>
      </c>
      <c r="R6399" s="2">
        <f t="shared" si="199"/>
        <v>0.15</v>
      </c>
      <c r="S6399" s="2">
        <f>IF(AND(P6399&lt;&gt;"_U",P6399&lt;&gt;"c",J6399&lt;&gt;99,J6399&lt;&gt;9),IFERROR(VLOOKUP(A6399,'TA Total'!$A$2:$N$10000,14,0),"."),".")</f>
        <v>8034</v>
      </c>
    </row>
    <row r="6400" spans="1:19" x14ac:dyDescent="0.4">
      <c r="A6400" s="2" t="str">
        <f t="shared" si="198"/>
        <v>2023|Lower Hutt City|13</v>
      </c>
      <c r="B6400" t="s">
        <v>16</v>
      </c>
      <c r="C6400" t="s">
        <v>17</v>
      </c>
      <c r="D6400" t="s">
        <v>18</v>
      </c>
      <c r="E6400" t="s">
        <v>19</v>
      </c>
      <c r="F6400">
        <v>2023</v>
      </c>
      <c r="G6400">
        <v>2023</v>
      </c>
      <c r="H6400">
        <v>46</v>
      </c>
      <c r="I6400" t="s">
        <v>109</v>
      </c>
      <c r="J6400">
        <v>7</v>
      </c>
      <c r="K6400" t="s">
        <v>28</v>
      </c>
      <c r="L6400">
        <v>13</v>
      </c>
      <c r="N6400">
        <v>0</v>
      </c>
      <c r="R6400" s="2">
        <f t="shared" si="199"/>
        <v>0</v>
      </c>
      <c r="S6400" s="2">
        <f>IF(AND(P6400&lt;&gt;"_U",P6400&lt;&gt;"c",J6400&lt;&gt;99,J6400&lt;&gt;9),IFERROR(VLOOKUP(A6400,'TA Total'!$A$2:$N$10000,14,0),"."),".")</f>
        <v>78</v>
      </c>
    </row>
    <row r="6401" spans="1:19" x14ac:dyDescent="0.4">
      <c r="A6401" s="2" t="str">
        <f t="shared" si="198"/>
        <v>2023|Lower Hutt City|999</v>
      </c>
      <c r="B6401" t="s">
        <v>16</v>
      </c>
      <c r="C6401" t="s">
        <v>17</v>
      </c>
      <c r="D6401" t="s">
        <v>18</v>
      </c>
      <c r="E6401" t="s">
        <v>19</v>
      </c>
      <c r="F6401">
        <v>2023</v>
      </c>
      <c r="G6401">
        <v>2023</v>
      </c>
      <c r="H6401">
        <v>46</v>
      </c>
      <c r="I6401" t="s">
        <v>109</v>
      </c>
      <c r="J6401">
        <v>7</v>
      </c>
      <c r="K6401" t="s">
        <v>28</v>
      </c>
      <c r="L6401">
        <v>999</v>
      </c>
      <c r="N6401">
        <v>51</v>
      </c>
      <c r="R6401" s="2">
        <f t="shared" si="199"/>
        <v>0.14000000000000001</v>
      </c>
      <c r="S6401" s="2">
        <f>IF(AND(P6401&lt;&gt;"_U",P6401&lt;&gt;"c",J6401&lt;&gt;99,J6401&lt;&gt;9),IFERROR(VLOOKUP(A6401,'TA Total'!$A$2:$N$10000,14,0),"."),".")</f>
        <v>35814</v>
      </c>
    </row>
    <row r="6402" spans="1:19" x14ac:dyDescent="0.4">
      <c r="A6402" s="2" t="str">
        <f t="shared" si="198"/>
        <v>2023|Lower Hutt City|10</v>
      </c>
      <c r="B6402" t="s">
        <v>16</v>
      </c>
      <c r="C6402" t="s">
        <v>17</v>
      </c>
      <c r="D6402" t="s">
        <v>18</v>
      </c>
      <c r="E6402" t="s">
        <v>19</v>
      </c>
      <c r="F6402">
        <v>2023</v>
      </c>
      <c r="G6402">
        <v>2023</v>
      </c>
      <c r="H6402">
        <v>46</v>
      </c>
      <c r="I6402" t="s">
        <v>109</v>
      </c>
      <c r="J6402">
        <v>77</v>
      </c>
      <c r="K6402" t="s">
        <v>29</v>
      </c>
      <c r="L6402">
        <v>10</v>
      </c>
      <c r="N6402">
        <v>99</v>
      </c>
      <c r="R6402" s="2">
        <f t="shared" si="199"/>
        <v>100</v>
      </c>
      <c r="S6402" s="2">
        <f>IF(AND(P6402&lt;&gt;"_U",P6402&lt;&gt;"c",J6402&lt;&gt;99,J6402&lt;&gt;9),IFERROR(VLOOKUP(A6402,'TA Total'!$A$2:$N$10000,14,0),"."),".")</f>
        <v>99</v>
      </c>
    </row>
    <row r="6403" spans="1:19" x14ac:dyDescent="0.4">
      <c r="A6403" s="2" t="str">
        <f t="shared" ref="A6403:A6466" si="200">G6403&amp;"|"&amp;I6403&amp;"|"&amp;L6403</f>
        <v>2023|Lower Hutt City|11</v>
      </c>
      <c r="B6403" t="s">
        <v>16</v>
      </c>
      <c r="C6403" t="s">
        <v>17</v>
      </c>
      <c r="D6403" t="s">
        <v>18</v>
      </c>
      <c r="E6403" t="s">
        <v>19</v>
      </c>
      <c r="F6403">
        <v>2023</v>
      </c>
      <c r="G6403">
        <v>2023</v>
      </c>
      <c r="H6403">
        <v>46</v>
      </c>
      <c r="I6403" t="s">
        <v>109</v>
      </c>
      <c r="J6403">
        <v>77</v>
      </c>
      <c r="K6403" t="s">
        <v>29</v>
      </c>
      <c r="L6403">
        <v>11</v>
      </c>
      <c r="N6403">
        <v>27606</v>
      </c>
      <c r="R6403" s="2">
        <f t="shared" ref="R6403:R6466" si="201">IF(P6403&lt;&gt;"_U",IFERROR((ROUND(N6403/S6403*100,2)),"."),".")</f>
        <v>100</v>
      </c>
      <c r="S6403" s="2">
        <f>IF(AND(P6403&lt;&gt;"_U",P6403&lt;&gt;"c",J6403&lt;&gt;99,J6403&lt;&gt;9),IFERROR(VLOOKUP(A6403,'TA Total'!$A$2:$N$10000,14,0),"."),".")</f>
        <v>27606</v>
      </c>
    </row>
    <row r="6404" spans="1:19" x14ac:dyDescent="0.4">
      <c r="A6404" s="2" t="str">
        <f t="shared" si="200"/>
        <v>2023|Lower Hutt City|12</v>
      </c>
      <c r="B6404" t="s">
        <v>16</v>
      </c>
      <c r="C6404" t="s">
        <v>17</v>
      </c>
      <c r="D6404" t="s">
        <v>18</v>
      </c>
      <c r="E6404" t="s">
        <v>19</v>
      </c>
      <c r="F6404">
        <v>2023</v>
      </c>
      <c r="G6404">
        <v>2023</v>
      </c>
      <c r="H6404">
        <v>46</v>
      </c>
      <c r="I6404" t="s">
        <v>109</v>
      </c>
      <c r="J6404">
        <v>77</v>
      </c>
      <c r="K6404" t="s">
        <v>29</v>
      </c>
      <c r="L6404">
        <v>12</v>
      </c>
      <c r="N6404">
        <v>8034</v>
      </c>
      <c r="R6404" s="2">
        <f t="shared" si="201"/>
        <v>100</v>
      </c>
      <c r="S6404" s="2">
        <f>IF(AND(P6404&lt;&gt;"_U",P6404&lt;&gt;"c",J6404&lt;&gt;99,J6404&lt;&gt;9),IFERROR(VLOOKUP(A6404,'TA Total'!$A$2:$N$10000,14,0),"."),".")</f>
        <v>8034</v>
      </c>
    </row>
    <row r="6405" spans="1:19" x14ac:dyDescent="0.4">
      <c r="A6405" s="2" t="str">
        <f t="shared" si="200"/>
        <v>2023|Lower Hutt City|13</v>
      </c>
      <c r="B6405" t="s">
        <v>16</v>
      </c>
      <c r="C6405" t="s">
        <v>17</v>
      </c>
      <c r="D6405" t="s">
        <v>18</v>
      </c>
      <c r="E6405" t="s">
        <v>19</v>
      </c>
      <c r="F6405">
        <v>2023</v>
      </c>
      <c r="G6405">
        <v>2023</v>
      </c>
      <c r="H6405">
        <v>46</v>
      </c>
      <c r="I6405" t="s">
        <v>109</v>
      </c>
      <c r="J6405">
        <v>77</v>
      </c>
      <c r="K6405" t="s">
        <v>29</v>
      </c>
      <c r="L6405">
        <v>13</v>
      </c>
      <c r="N6405">
        <v>78</v>
      </c>
      <c r="R6405" s="2">
        <f t="shared" si="201"/>
        <v>100</v>
      </c>
      <c r="S6405" s="2">
        <f>IF(AND(P6405&lt;&gt;"_U",P6405&lt;&gt;"c",J6405&lt;&gt;99,J6405&lt;&gt;9),IFERROR(VLOOKUP(A6405,'TA Total'!$A$2:$N$10000,14,0),"."),".")</f>
        <v>78</v>
      </c>
    </row>
    <row r="6406" spans="1:19" x14ac:dyDescent="0.4">
      <c r="A6406" s="2" t="str">
        <f t="shared" si="200"/>
        <v>2023|Lower Hutt City|999</v>
      </c>
      <c r="B6406" t="s">
        <v>16</v>
      </c>
      <c r="C6406" t="s">
        <v>17</v>
      </c>
      <c r="D6406" t="s">
        <v>18</v>
      </c>
      <c r="E6406" t="s">
        <v>19</v>
      </c>
      <c r="F6406">
        <v>2023</v>
      </c>
      <c r="G6406">
        <v>2023</v>
      </c>
      <c r="H6406">
        <v>46</v>
      </c>
      <c r="I6406" t="s">
        <v>109</v>
      </c>
      <c r="J6406">
        <v>77</v>
      </c>
      <c r="K6406" t="s">
        <v>29</v>
      </c>
      <c r="L6406">
        <v>999</v>
      </c>
      <c r="N6406">
        <v>35814</v>
      </c>
      <c r="R6406" s="2">
        <f t="shared" si="201"/>
        <v>100</v>
      </c>
      <c r="S6406" s="2">
        <f>IF(AND(P6406&lt;&gt;"_U",P6406&lt;&gt;"c",J6406&lt;&gt;99,J6406&lt;&gt;9),IFERROR(VLOOKUP(A6406,'TA Total'!$A$2:$N$10000,14,0),"."),".")</f>
        <v>35814</v>
      </c>
    </row>
    <row r="6407" spans="1:19" x14ac:dyDescent="0.4">
      <c r="A6407" s="2" t="str">
        <f t="shared" si="200"/>
        <v>2023|Lower Hutt City|10</v>
      </c>
      <c r="B6407" t="s">
        <v>16</v>
      </c>
      <c r="C6407" t="s">
        <v>17</v>
      </c>
      <c r="D6407" t="s">
        <v>18</v>
      </c>
      <c r="E6407" t="s">
        <v>19</v>
      </c>
      <c r="F6407">
        <v>2023</v>
      </c>
      <c r="G6407">
        <v>2023</v>
      </c>
      <c r="H6407">
        <v>46</v>
      </c>
      <c r="I6407" t="s">
        <v>109</v>
      </c>
      <c r="J6407">
        <v>8</v>
      </c>
      <c r="K6407" t="s">
        <v>30</v>
      </c>
      <c r="L6407">
        <v>10</v>
      </c>
      <c r="N6407">
        <v>9</v>
      </c>
      <c r="R6407" s="2">
        <f t="shared" si="201"/>
        <v>9.09</v>
      </c>
      <c r="S6407" s="2">
        <f>IF(AND(P6407&lt;&gt;"_U",P6407&lt;&gt;"c",J6407&lt;&gt;99,J6407&lt;&gt;9),IFERROR(VLOOKUP(A6407,'TA Total'!$A$2:$N$10000,14,0),"."),".")</f>
        <v>99</v>
      </c>
    </row>
    <row r="6408" spans="1:19" x14ac:dyDescent="0.4">
      <c r="A6408" s="2" t="str">
        <f t="shared" si="200"/>
        <v>2023|Lower Hutt City|11</v>
      </c>
      <c r="B6408" t="s">
        <v>16</v>
      </c>
      <c r="C6408" t="s">
        <v>17</v>
      </c>
      <c r="D6408" t="s">
        <v>18</v>
      </c>
      <c r="E6408" t="s">
        <v>19</v>
      </c>
      <c r="F6408">
        <v>2023</v>
      </c>
      <c r="G6408">
        <v>2023</v>
      </c>
      <c r="H6408">
        <v>46</v>
      </c>
      <c r="I6408" t="s">
        <v>109</v>
      </c>
      <c r="J6408">
        <v>8</v>
      </c>
      <c r="K6408" t="s">
        <v>30</v>
      </c>
      <c r="L6408">
        <v>11</v>
      </c>
      <c r="N6408">
        <v>1392</v>
      </c>
      <c r="R6408" s="2">
        <f t="shared" si="201"/>
        <v>5.04</v>
      </c>
      <c r="S6408" s="2">
        <f>IF(AND(P6408&lt;&gt;"_U",P6408&lt;&gt;"c",J6408&lt;&gt;99,J6408&lt;&gt;9),IFERROR(VLOOKUP(A6408,'TA Total'!$A$2:$N$10000,14,0),"."),".")</f>
        <v>27606</v>
      </c>
    </row>
    <row r="6409" spans="1:19" x14ac:dyDescent="0.4">
      <c r="A6409" s="2" t="str">
        <f t="shared" si="200"/>
        <v>2023|Lower Hutt City|12</v>
      </c>
      <c r="B6409" t="s">
        <v>16</v>
      </c>
      <c r="C6409" t="s">
        <v>17</v>
      </c>
      <c r="D6409" t="s">
        <v>18</v>
      </c>
      <c r="E6409" t="s">
        <v>19</v>
      </c>
      <c r="F6409">
        <v>2023</v>
      </c>
      <c r="G6409">
        <v>2023</v>
      </c>
      <c r="H6409">
        <v>46</v>
      </c>
      <c r="I6409" t="s">
        <v>109</v>
      </c>
      <c r="J6409">
        <v>8</v>
      </c>
      <c r="K6409" t="s">
        <v>30</v>
      </c>
      <c r="L6409">
        <v>12</v>
      </c>
      <c r="N6409">
        <v>57</v>
      </c>
      <c r="R6409" s="2">
        <f t="shared" si="201"/>
        <v>0.71</v>
      </c>
      <c r="S6409" s="2">
        <f>IF(AND(P6409&lt;&gt;"_U",P6409&lt;&gt;"c",J6409&lt;&gt;99,J6409&lt;&gt;9),IFERROR(VLOOKUP(A6409,'TA Total'!$A$2:$N$10000,14,0),"."),".")</f>
        <v>8034</v>
      </c>
    </row>
    <row r="6410" spans="1:19" x14ac:dyDescent="0.4">
      <c r="A6410" s="2" t="str">
        <f t="shared" si="200"/>
        <v>2023|Lower Hutt City|13</v>
      </c>
      <c r="B6410" t="s">
        <v>16</v>
      </c>
      <c r="C6410" t="s">
        <v>17</v>
      </c>
      <c r="D6410" t="s">
        <v>18</v>
      </c>
      <c r="E6410" t="s">
        <v>19</v>
      </c>
      <c r="F6410">
        <v>2023</v>
      </c>
      <c r="G6410">
        <v>2023</v>
      </c>
      <c r="H6410">
        <v>46</v>
      </c>
      <c r="I6410" t="s">
        <v>109</v>
      </c>
      <c r="J6410">
        <v>8</v>
      </c>
      <c r="K6410" t="s">
        <v>30</v>
      </c>
      <c r="L6410">
        <v>13</v>
      </c>
      <c r="N6410">
        <v>9</v>
      </c>
      <c r="R6410" s="2">
        <f t="shared" si="201"/>
        <v>11.54</v>
      </c>
      <c r="S6410" s="2">
        <f>IF(AND(P6410&lt;&gt;"_U",P6410&lt;&gt;"c",J6410&lt;&gt;99,J6410&lt;&gt;9),IFERROR(VLOOKUP(A6410,'TA Total'!$A$2:$N$10000,14,0),"."),".")</f>
        <v>78</v>
      </c>
    </row>
    <row r="6411" spans="1:19" x14ac:dyDescent="0.4">
      <c r="A6411" s="2" t="str">
        <f t="shared" si="200"/>
        <v>2023|Lower Hutt City|999</v>
      </c>
      <c r="B6411" t="s">
        <v>16</v>
      </c>
      <c r="C6411" t="s">
        <v>17</v>
      </c>
      <c r="D6411" t="s">
        <v>18</v>
      </c>
      <c r="E6411" t="s">
        <v>19</v>
      </c>
      <c r="F6411">
        <v>2023</v>
      </c>
      <c r="G6411">
        <v>2023</v>
      </c>
      <c r="H6411">
        <v>46</v>
      </c>
      <c r="I6411" t="s">
        <v>109</v>
      </c>
      <c r="J6411">
        <v>8</v>
      </c>
      <c r="K6411" t="s">
        <v>30</v>
      </c>
      <c r="L6411">
        <v>999</v>
      </c>
      <c r="N6411">
        <v>1470</v>
      </c>
      <c r="R6411" s="2">
        <f t="shared" si="201"/>
        <v>4.0999999999999996</v>
      </c>
      <c r="S6411" s="2">
        <f>IF(AND(P6411&lt;&gt;"_U",P6411&lt;&gt;"c",J6411&lt;&gt;99,J6411&lt;&gt;9),IFERROR(VLOOKUP(A6411,'TA Total'!$A$2:$N$10000,14,0),"."),".")</f>
        <v>35814</v>
      </c>
    </row>
    <row r="6412" spans="1:19" x14ac:dyDescent="0.4">
      <c r="A6412" s="2" t="str">
        <f t="shared" si="200"/>
        <v>2023|Lower Hutt City|10</v>
      </c>
      <c r="B6412" t="s">
        <v>16</v>
      </c>
      <c r="C6412" t="s">
        <v>17</v>
      </c>
      <c r="D6412" t="s">
        <v>18</v>
      </c>
      <c r="E6412" t="s">
        <v>19</v>
      </c>
      <c r="F6412">
        <v>2023</v>
      </c>
      <c r="G6412">
        <v>2023</v>
      </c>
      <c r="H6412">
        <v>46</v>
      </c>
      <c r="I6412" t="s">
        <v>109</v>
      </c>
      <c r="J6412">
        <v>9</v>
      </c>
      <c r="K6412" t="s">
        <v>31</v>
      </c>
      <c r="L6412">
        <v>10</v>
      </c>
      <c r="N6412">
        <v>0</v>
      </c>
      <c r="R6412" s="2" t="str">
        <f t="shared" si="201"/>
        <v>.</v>
      </c>
      <c r="S6412" s="2" t="str">
        <f>IF(AND(P6412&lt;&gt;"_U",P6412&lt;&gt;"c",J6412&lt;&gt;99,J6412&lt;&gt;9),IFERROR(VLOOKUP(A6412,'TA Total'!$A$2:$N$10000,14,0),"."),".")</f>
        <v>.</v>
      </c>
    </row>
    <row r="6413" spans="1:19" x14ac:dyDescent="0.4">
      <c r="A6413" s="2" t="str">
        <f t="shared" si="200"/>
        <v>2023|Lower Hutt City|11</v>
      </c>
      <c r="B6413" t="s">
        <v>16</v>
      </c>
      <c r="C6413" t="s">
        <v>17</v>
      </c>
      <c r="D6413" t="s">
        <v>18</v>
      </c>
      <c r="E6413" t="s">
        <v>19</v>
      </c>
      <c r="F6413">
        <v>2023</v>
      </c>
      <c r="G6413">
        <v>2023</v>
      </c>
      <c r="H6413">
        <v>46</v>
      </c>
      <c r="I6413" t="s">
        <v>109</v>
      </c>
      <c r="J6413">
        <v>9</v>
      </c>
      <c r="K6413" t="s">
        <v>31</v>
      </c>
      <c r="L6413">
        <v>11</v>
      </c>
      <c r="N6413">
        <v>2274</v>
      </c>
      <c r="R6413" s="2" t="str">
        <f t="shared" si="201"/>
        <v>.</v>
      </c>
      <c r="S6413" s="2" t="str">
        <f>IF(AND(P6413&lt;&gt;"_U",P6413&lt;&gt;"c",J6413&lt;&gt;99,J6413&lt;&gt;9),IFERROR(VLOOKUP(A6413,'TA Total'!$A$2:$N$10000,14,0),"."),".")</f>
        <v>.</v>
      </c>
    </row>
    <row r="6414" spans="1:19" x14ac:dyDescent="0.4">
      <c r="A6414" s="2" t="str">
        <f t="shared" si="200"/>
        <v>2023|Lower Hutt City|12</v>
      </c>
      <c r="B6414" t="s">
        <v>16</v>
      </c>
      <c r="C6414" t="s">
        <v>17</v>
      </c>
      <c r="D6414" t="s">
        <v>18</v>
      </c>
      <c r="E6414" t="s">
        <v>19</v>
      </c>
      <c r="F6414">
        <v>2023</v>
      </c>
      <c r="G6414">
        <v>2023</v>
      </c>
      <c r="H6414">
        <v>46</v>
      </c>
      <c r="I6414" t="s">
        <v>109</v>
      </c>
      <c r="J6414">
        <v>9</v>
      </c>
      <c r="K6414" t="s">
        <v>31</v>
      </c>
      <c r="L6414">
        <v>12</v>
      </c>
      <c r="N6414">
        <v>1032</v>
      </c>
      <c r="R6414" s="2" t="str">
        <f t="shared" si="201"/>
        <v>.</v>
      </c>
      <c r="S6414" s="2" t="str">
        <f>IF(AND(P6414&lt;&gt;"_U",P6414&lt;&gt;"c",J6414&lt;&gt;99,J6414&lt;&gt;9),IFERROR(VLOOKUP(A6414,'TA Total'!$A$2:$N$10000,14,0),"."),".")</f>
        <v>.</v>
      </c>
    </row>
    <row r="6415" spans="1:19" x14ac:dyDescent="0.4">
      <c r="A6415" s="2" t="str">
        <f t="shared" si="200"/>
        <v>2023|Lower Hutt City|13</v>
      </c>
      <c r="B6415" t="s">
        <v>16</v>
      </c>
      <c r="C6415" t="s">
        <v>17</v>
      </c>
      <c r="D6415" t="s">
        <v>18</v>
      </c>
      <c r="E6415" t="s">
        <v>19</v>
      </c>
      <c r="F6415">
        <v>2023</v>
      </c>
      <c r="G6415">
        <v>2023</v>
      </c>
      <c r="H6415">
        <v>46</v>
      </c>
      <c r="I6415" t="s">
        <v>109</v>
      </c>
      <c r="J6415">
        <v>9</v>
      </c>
      <c r="K6415" t="s">
        <v>31</v>
      </c>
      <c r="L6415">
        <v>13</v>
      </c>
      <c r="N6415">
        <v>42</v>
      </c>
      <c r="R6415" s="2" t="str">
        <f t="shared" si="201"/>
        <v>.</v>
      </c>
      <c r="S6415" s="2" t="str">
        <f>IF(AND(P6415&lt;&gt;"_U",P6415&lt;&gt;"c",J6415&lt;&gt;99,J6415&lt;&gt;9),IFERROR(VLOOKUP(A6415,'TA Total'!$A$2:$N$10000,14,0),"."),".")</f>
        <v>.</v>
      </c>
    </row>
    <row r="6416" spans="1:19" x14ac:dyDescent="0.4">
      <c r="A6416" s="2" t="str">
        <f t="shared" si="200"/>
        <v>2023|Lower Hutt City|999</v>
      </c>
      <c r="B6416" t="s">
        <v>16</v>
      </c>
      <c r="C6416" t="s">
        <v>17</v>
      </c>
      <c r="D6416" t="s">
        <v>18</v>
      </c>
      <c r="E6416" t="s">
        <v>19</v>
      </c>
      <c r="F6416">
        <v>2023</v>
      </c>
      <c r="G6416">
        <v>2023</v>
      </c>
      <c r="H6416">
        <v>46</v>
      </c>
      <c r="I6416" t="s">
        <v>109</v>
      </c>
      <c r="J6416">
        <v>9</v>
      </c>
      <c r="K6416" t="s">
        <v>31</v>
      </c>
      <c r="L6416">
        <v>999</v>
      </c>
      <c r="N6416">
        <v>3348</v>
      </c>
      <c r="R6416" s="2" t="str">
        <f t="shared" si="201"/>
        <v>.</v>
      </c>
      <c r="S6416" s="2" t="str">
        <f>IF(AND(P6416&lt;&gt;"_U",P6416&lt;&gt;"c",J6416&lt;&gt;99,J6416&lt;&gt;9),IFERROR(VLOOKUP(A6416,'TA Total'!$A$2:$N$10000,14,0),"."),".")</f>
        <v>.</v>
      </c>
    </row>
    <row r="6417" spans="1:19" x14ac:dyDescent="0.4">
      <c r="A6417" s="2" t="str">
        <f t="shared" si="200"/>
        <v>2023|Lower Hutt City|10</v>
      </c>
      <c r="B6417" t="s">
        <v>16</v>
      </c>
      <c r="C6417" t="s">
        <v>17</v>
      </c>
      <c r="D6417" t="s">
        <v>18</v>
      </c>
      <c r="E6417" t="s">
        <v>19</v>
      </c>
      <c r="F6417">
        <v>2023</v>
      </c>
      <c r="G6417">
        <v>2023</v>
      </c>
      <c r="H6417">
        <v>46</v>
      </c>
      <c r="I6417" t="s">
        <v>109</v>
      </c>
      <c r="J6417">
        <v>99</v>
      </c>
      <c r="K6417" t="s">
        <v>32</v>
      </c>
      <c r="L6417">
        <v>10</v>
      </c>
      <c r="N6417">
        <v>99</v>
      </c>
      <c r="R6417" s="2" t="str">
        <f t="shared" si="201"/>
        <v>.</v>
      </c>
      <c r="S6417" s="2" t="str">
        <f>IF(AND(P6417&lt;&gt;"_U",P6417&lt;&gt;"c",J6417&lt;&gt;99,J6417&lt;&gt;9),IFERROR(VLOOKUP(A6417,'TA Total'!$A$2:$N$10000,14,0),"."),".")</f>
        <v>.</v>
      </c>
    </row>
    <row r="6418" spans="1:19" x14ac:dyDescent="0.4">
      <c r="A6418" s="2" t="str">
        <f t="shared" si="200"/>
        <v>2023|Lower Hutt City|11</v>
      </c>
      <c r="B6418" t="s">
        <v>16</v>
      </c>
      <c r="C6418" t="s">
        <v>17</v>
      </c>
      <c r="D6418" t="s">
        <v>18</v>
      </c>
      <c r="E6418" t="s">
        <v>19</v>
      </c>
      <c r="F6418">
        <v>2023</v>
      </c>
      <c r="G6418">
        <v>2023</v>
      </c>
      <c r="H6418">
        <v>46</v>
      </c>
      <c r="I6418" t="s">
        <v>109</v>
      </c>
      <c r="J6418">
        <v>99</v>
      </c>
      <c r="K6418" t="s">
        <v>32</v>
      </c>
      <c r="L6418">
        <v>11</v>
      </c>
      <c r="N6418">
        <v>29880</v>
      </c>
      <c r="R6418" s="2" t="str">
        <f t="shared" si="201"/>
        <v>.</v>
      </c>
      <c r="S6418" s="2" t="str">
        <f>IF(AND(P6418&lt;&gt;"_U",P6418&lt;&gt;"c",J6418&lt;&gt;99,J6418&lt;&gt;9),IFERROR(VLOOKUP(A6418,'TA Total'!$A$2:$N$10000,14,0),"."),".")</f>
        <v>.</v>
      </c>
    </row>
    <row r="6419" spans="1:19" x14ac:dyDescent="0.4">
      <c r="A6419" s="2" t="str">
        <f t="shared" si="200"/>
        <v>2023|Lower Hutt City|12</v>
      </c>
      <c r="B6419" t="s">
        <v>16</v>
      </c>
      <c r="C6419" t="s">
        <v>17</v>
      </c>
      <c r="D6419" t="s">
        <v>18</v>
      </c>
      <c r="E6419" t="s">
        <v>19</v>
      </c>
      <c r="F6419">
        <v>2023</v>
      </c>
      <c r="G6419">
        <v>2023</v>
      </c>
      <c r="H6419">
        <v>46</v>
      </c>
      <c r="I6419" t="s">
        <v>109</v>
      </c>
      <c r="J6419">
        <v>99</v>
      </c>
      <c r="K6419" t="s">
        <v>32</v>
      </c>
      <c r="L6419">
        <v>12</v>
      </c>
      <c r="N6419">
        <v>9066</v>
      </c>
      <c r="R6419" s="2" t="str">
        <f t="shared" si="201"/>
        <v>.</v>
      </c>
      <c r="S6419" s="2" t="str">
        <f>IF(AND(P6419&lt;&gt;"_U",P6419&lt;&gt;"c",J6419&lt;&gt;99,J6419&lt;&gt;9),IFERROR(VLOOKUP(A6419,'TA Total'!$A$2:$N$10000,14,0),"."),".")</f>
        <v>.</v>
      </c>
    </row>
    <row r="6420" spans="1:19" x14ac:dyDescent="0.4">
      <c r="A6420" s="2" t="str">
        <f t="shared" si="200"/>
        <v>2023|Lower Hutt City|13</v>
      </c>
      <c r="B6420" t="s">
        <v>16</v>
      </c>
      <c r="C6420" t="s">
        <v>17</v>
      </c>
      <c r="D6420" t="s">
        <v>18</v>
      </c>
      <c r="E6420" t="s">
        <v>19</v>
      </c>
      <c r="F6420">
        <v>2023</v>
      </c>
      <c r="G6420">
        <v>2023</v>
      </c>
      <c r="H6420">
        <v>46</v>
      </c>
      <c r="I6420" t="s">
        <v>109</v>
      </c>
      <c r="J6420">
        <v>99</v>
      </c>
      <c r="K6420" t="s">
        <v>32</v>
      </c>
      <c r="L6420">
        <v>13</v>
      </c>
      <c r="N6420">
        <v>120</v>
      </c>
      <c r="R6420" s="2" t="str">
        <f t="shared" si="201"/>
        <v>.</v>
      </c>
      <c r="S6420" s="2" t="str">
        <f>IF(AND(P6420&lt;&gt;"_U",P6420&lt;&gt;"c",J6420&lt;&gt;99,J6420&lt;&gt;9),IFERROR(VLOOKUP(A6420,'TA Total'!$A$2:$N$10000,14,0),"."),".")</f>
        <v>.</v>
      </c>
    </row>
    <row r="6421" spans="1:19" x14ac:dyDescent="0.4">
      <c r="A6421" s="2" t="str">
        <f t="shared" si="200"/>
        <v>2023|Lower Hutt City|999</v>
      </c>
      <c r="B6421" t="s">
        <v>16</v>
      </c>
      <c r="C6421" t="s">
        <v>17</v>
      </c>
      <c r="D6421" t="s">
        <v>18</v>
      </c>
      <c r="E6421" t="s">
        <v>19</v>
      </c>
      <c r="F6421">
        <v>2023</v>
      </c>
      <c r="G6421">
        <v>2023</v>
      </c>
      <c r="H6421">
        <v>46</v>
      </c>
      <c r="I6421" t="s">
        <v>109</v>
      </c>
      <c r="J6421">
        <v>99</v>
      </c>
      <c r="K6421" t="s">
        <v>32</v>
      </c>
      <c r="L6421">
        <v>999</v>
      </c>
      <c r="N6421">
        <v>39165</v>
      </c>
      <c r="R6421" s="2" t="str">
        <f t="shared" si="201"/>
        <v>.</v>
      </c>
      <c r="S6421" s="2" t="str">
        <f>IF(AND(P6421&lt;&gt;"_U",P6421&lt;&gt;"c",J6421&lt;&gt;99,J6421&lt;&gt;9),IFERROR(VLOOKUP(A6421,'TA Total'!$A$2:$N$10000,14,0),"."),".")</f>
        <v>.</v>
      </c>
    </row>
    <row r="6422" spans="1:19" x14ac:dyDescent="0.4">
      <c r="A6422" s="2" t="str">
        <f t="shared" si="200"/>
        <v>2023|Wellington City|10</v>
      </c>
      <c r="B6422" t="s">
        <v>16</v>
      </c>
      <c r="C6422" t="s">
        <v>17</v>
      </c>
      <c r="D6422" t="s">
        <v>18</v>
      </c>
      <c r="E6422" t="s">
        <v>19</v>
      </c>
      <c r="F6422">
        <v>2023</v>
      </c>
      <c r="G6422">
        <v>2023</v>
      </c>
      <c r="H6422">
        <v>47</v>
      </c>
      <c r="I6422" t="s">
        <v>108</v>
      </c>
      <c r="J6422">
        <v>0</v>
      </c>
      <c r="K6422" t="s">
        <v>21</v>
      </c>
      <c r="L6422">
        <v>10</v>
      </c>
      <c r="N6422">
        <v>3</v>
      </c>
      <c r="R6422" s="2">
        <f t="shared" si="201"/>
        <v>1.04</v>
      </c>
      <c r="S6422" s="2">
        <f>IF(AND(P6422&lt;&gt;"_U",P6422&lt;&gt;"c",J6422&lt;&gt;99,J6422&lt;&gt;9),IFERROR(VLOOKUP(A6422,'TA Total'!$A$2:$N$10000,14,0),"."),".")</f>
        <v>288</v>
      </c>
    </row>
    <row r="6423" spans="1:19" x14ac:dyDescent="0.4">
      <c r="A6423" s="2" t="str">
        <f t="shared" si="200"/>
        <v>2023|Wellington City|11</v>
      </c>
      <c r="B6423" t="s">
        <v>16</v>
      </c>
      <c r="C6423" t="s">
        <v>17</v>
      </c>
      <c r="D6423" t="s">
        <v>18</v>
      </c>
      <c r="E6423" t="s">
        <v>19</v>
      </c>
      <c r="F6423">
        <v>2023</v>
      </c>
      <c r="G6423">
        <v>2023</v>
      </c>
      <c r="H6423">
        <v>47</v>
      </c>
      <c r="I6423" t="s">
        <v>108</v>
      </c>
      <c r="J6423">
        <v>0</v>
      </c>
      <c r="K6423" t="s">
        <v>21</v>
      </c>
      <c r="L6423">
        <v>11</v>
      </c>
      <c r="N6423">
        <v>384</v>
      </c>
      <c r="R6423" s="2">
        <f t="shared" si="201"/>
        <v>0.87</v>
      </c>
      <c r="S6423" s="2">
        <f>IF(AND(P6423&lt;&gt;"_U",P6423&lt;&gt;"c",J6423&lt;&gt;99,J6423&lt;&gt;9),IFERROR(VLOOKUP(A6423,'TA Total'!$A$2:$N$10000,14,0),"."),".")</f>
        <v>44388</v>
      </c>
    </row>
    <row r="6424" spans="1:19" x14ac:dyDescent="0.4">
      <c r="A6424" s="2" t="str">
        <f t="shared" si="200"/>
        <v>2023|Wellington City|12</v>
      </c>
      <c r="B6424" t="s">
        <v>16</v>
      </c>
      <c r="C6424" t="s">
        <v>17</v>
      </c>
      <c r="D6424" t="s">
        <v>18</v>
      </c>
      <c r="E6424" t="s">
        <v>19</v>
      </c>
      <c r="F6424">
        <v>2023</v>
      </c>
      <c r="G6424">
        <v>2023</v>
      </c>
      <c r="H6424">
        <v>47</v>
      </c>
      <c r="I6424" t="s">
        <v>108</v>
      </c>
      <c r="J6424">
        <v>0</v>
      </c>
      <c r="K6424" t="s">
        <v>21</v>
      </c>
      <c r="L6424">
        <v>12</v>
      </c>
      <c r="N6424">
        <v>1323</v>
      </c>
      <c r="R6424" s="2">
        <f t="shared" si="201"/>
        <v>4.6399999999999997</v>
      </c>
      <c r="S6424" s="2">
        <f>IF(AND(P6424&lt;&gt;"_U",P6424&lt;&gt;"c",J6424&lt;&gt;99,J6424&lt;&gt;9),IFERROR(VLOOKUP(A6424,'TA Total'!$A$2:$N$10000,14,0),"."),".")</f>
        <v>28539</v>
      </c>
    </row>
    <row r="6425" spans="1:19" x14ac:dyDescent="0.4">
      <c r="A6425" s="2" t="str">
        <f t="shared" si="200"/>
        <v>2023|Wellington City|13</v>
      </c>
      <c r="B6425" t="s">
        <v>16</v>
      </c>
      <c r="C6425" t="s">
        <v>17</v>
      </c>
      <c r="D6425" t="s">
        <v>18</v>
      </c>
      <c r="E6425" t="s">
        <v>19</v>
      </c>
      <c r="F6425">
        <v>2023</v>
      </c>
      <c r="G6425">
        <v>2023</v>
      </c>
      <c r="H6425">
        <v>47</v>
      </c>
      <c r="I6425" t="s">
        <v>108</v>
      </c>
      <c r="J6425">
        <v>0</v>
      </c>
      <c r="K6425" t="s">
        <v>21</v>
      </c>
      <c r="L6425">
        <v>13</v>
      </c>
      <c r="N6425">
        <v>30</v>
      </c>
      <c r="R6425" s="2">
        <f t="shared" si="201"/>
        <v>21.74</v>
      </c>
      <c r="S6425" s="2">
        <f>IF(AND(P6425&lt;&gt;"_U",P6425&lt;&gt;"c",J6425&lt;&gt;99,J6425&lt;&gt;9),IFERROR(VLOOKUP(A6425,'TA Total'!$A$2:$N$10000,14,0),"."),".")</f>
        <v>138</v>
      </c>
    </row>
    <row r="6426" spans="1:19" x14ac:dyDescent="0.4">
      <c r="A6426" s="2" t="str">
        <f t="shared" si="200"/>
        <v>2023|Wellington City|999</v>
      </c>
      <c r="B6426" t="s">
        <v>16</v>
      </c>
      <c r="C6426" t="s">
        <v>17</v>
      </c>
      <c r="D6426" t="s">
        <v>18</v>
      </c>
      <c r="E6426" t="s">
        <v>19</v>
      </c>
      <c r="F6426">
        <v>2023</v>
      </c>
      <c r="G6426">
        <v>2023</v>
      </c>
      <c r="H6426">
        <v>47</v>
      </c>
      <c r="I6426" t="s">
        <v>108</v>
      </c>
      <c r="J6426">
        <v>0</v>
      </c>
      <c r="K6426" t="s">
        <v>21</v>
      </c>
      <c r="L6426">
        <v>999</v>
      </c>
      <c r="N6426">
        <v>1743</v>
      </c>
      <c r="R6426" s="2">
        <f t="shared" si="201"/>
        <v>2.38</v>
      </c>
      <c r="S6426" s="2">
        <f>IF(AND(P6426&lt;&gt;"_U",P6426&lt;&gt;"c",J6426&lt;&gt;99,J6426&lt;&gt;9),IFERROR(VLOOKUP(A6426,'TA Total'!$A$2:$N$10000,14,0),"."),".")</f>
        <v>73356</v>
      </c>
    </row>
    <row r="6427" spans="1:19" x14ac:dyDescent="0.4">
      <c r="A6427" s="2" t="str">
        <f t="shared" si="200"/>
        <v>2023|Wellington City|10</v>
      </c>
      <c r="B6427" t="s">
        <v>16</v>
      </c>
      <c r="C6427" t="s">
        <v>17</v>
      </c>
      <c r="D6427" t="s">
        <v>18</v>
      </c>
      <c r="E6427" t="s">
        <v>19</v>
      </c>
      <c r="F6427">
        <v>2023</v>
      </c>
      <c r="G6427">
        <v>2023</v>
      </c>
      <c r="H6427">
        <v>47</v>
      </c>
      <c r="I6427" t="s">
        <v>108</v>
      </c>
      <c r="J6427">
        <v>1</v>
      </c>
      <c r="K6427" t="s">
        <v>22</v>
      </c>
      <c r="L6427">
        <v>10</v>
      </c>
      <c r="N6427">
        <v>156</v>
      </c>
      <c r="R6427" s="2">
        <f t="shared" si="201"/>
        <v>54.17</v>
      </c>
      <c r="S6427" s="2">
        <f>IF(AND(P6427&lt;&gt;"_U",P6427&lt;&gt;"c",J6427&lt;&gt;99,J6427&lt;&gt;9),IFERROR(VLOOKUP(A6427,'TA Total'!$A$2:$N$10000,14,0),"."),".")</f>
        <v>288</v>
      </c>
    </row>
    <row r="6428" spans="1:19" x14ac:dyDescent="0.4">
      <c r="A6428" s="2" t="str">
        <f t="shared" si="200"/>
        <v>2023|Wellington City|11</v>
      </c>
      <c r="B6428" t="s">
        <v>16</v>
      </c>
      <c r="C6428" t="s">
        <v>17</v>
      </c>
      <c r="D6428" t="s">
        <v>18</v>
      </c>
      <c r="E6428" t="s">
        <v>19</v>
      </c>
      <c r="F6428">
        <v>2023</v>
      </c>
      <c r="G6428">
        <v>2023</v>
      </c>
      <c r="H6428">
        <v>47</v>
      </c>
      <c r="I6428" t="s">
        <v>108</v>
      </c>
      <c r="J6428">
        <v>1</v>
      </c>
      <c r="K6428" t="s">
        <v>22</v>
      </c>
      <c r="L6428">
        <v>11</v>
      </c>
      <c r="N6428">
        <v>25464</v>
      </c>
      <c r="R6428" s="2">
        <f t="shared" si="201"/>
        <v>57.37</v>
      </c>
      <c r="S6428" s="2">
        <f>IF(AND(P6428&lt;&gt;"_U",P6428&lt;&gt;"c",J6428&lt;&gt;99,J6428&lt;&gt;9),IFERROR(VLOOKUP(A6428,'TA Total'!$A$2:$N$10000,14,0),"."),".")</f>
        <v>44388</v>
      </c>
    </row>
    <row r="6429" spans="1:19" x14ac:dyDescent="0.4">
      <c r="A6429" s="2" t="str">
        <f t="shared" si="200"/>
        <v>2023|Wellington City|12</v>
      </c>
      <c r="B6429" t="s">
        <v>16</v>
      </c>
      <c r="C6429" t="s">
        <v>17</v>
      </c>
      <c r="D6429" t="s">
        <v>18</v>
      </c>
      <c r="E6429" t="s">
        <v>19</v>
      </c>
      <c r="F6429">
        <v>2023</v>
      </c>
      <c r="G6429">
        <v>2023</v>
      </c>
      <c r="H6429">
        <v>47</v>
      </c>
      <c r="I6429" t="s">
        <v>108</v>
      </c>
      <c r="J6429">
        <v>1</v>
      </c>
      <c r="K6429" t="s">
        <v>22</v>
      </c>
      <c r="L6429">
        <v>12</v>
      </c>
      <c r="N6429">
        <v>13671</v>
      </c>
      <c r="R6429" s="2">
        <f t="shared" si="201"/>
        <v>47.9</v>
      </c>
      <c r="S6429" s="2">
        <f>IF(AND(P6429&lt;&gt;"_U",P6429&lt;&gt;"c",J6429&lt;&gt;99,J6429&lt;&gt;9),IFERROR(VLOOKUP(A6429,'TA Total'!$A$2:$N$10000,14,0),"."),".")</f>
        <v>28539</v>
      </c>
    </row>
    <row r="6430" spans="1:19" x14ac:dyDescent="0.4">
      <c r="A6430" s="2" t="str">
        <f t="shared" si="200"/>
        <v>2023|Wellington City|13</v>
      </c>
      <c r="B6430" t="s">
        <v>16</v>
      </c>
      <c r="C6430" t="s">
        <v>17</v>
      </c>
      <c r="D6430" t="s">
        <v>18</v>
      </c>
      <c r="E6430" t="s">
        <v>19</v>
      </c>
      <c r="F6430">
        <v>2023</v>
      </c>
      <c r="G6430">
        <v>2023</v>
      </c>
      <c r="H6430">
        <v>47</v>
      </c>
      <c r="I6430" t="s">
        <v>108</v>
      </c>
      <c r="J6430">
        <v>1</v>
      </c>
      <c r="K6430" t="s">
        <v>22</v>
      </c>
      <c r="L6430">
        <v>13</v>
      </c>
      <c r="N6430">
        <v>18</v>
      </c>
      <c r="R6430" s="2">
        <f t="shared" si="201"/>
        <v>13.04</v>
      </c>
      <c r="S6430" s="2">
        <f>IF(AND(P6430&lt;&gt;"_U",P6430&lt;&gt;"c",J6430&lt;&gt;99,J6430&lt;&gt;9),IFERROR(VLOOKUP(A6430,'TA Total'!$A$2:$N$10000,14,0),"."),".")</f>
        <v>138</v>
      </c>
    </row>
    <row r="6431" spans="1:19" x14ac:dyDescent="0.4">
      <c r="A6431" s="2" t="str">
        <f t="shared" si="200"/>
        <v>2023|Wellington City|999</v>
      </c>
      <c r="B6431" t="s">
        <v>16</v>
      </c>
      <c r="C6431" t="s">
        <v>17</v>
      </c>
      <c r="D6431" t="s">
        <v>18</v>
      </c>
      <c r="E6431" t="s">
        <v>19</v>
      </c>
      <c r="F6431">
        <v>2023</v>
      </c>
      <c r="G6431">
        <v>2023</v>
      </c>
      <c r="H6431">
        <v>47</v>
      </c>
      <c r="I6431" t="s">
        <v>108</v>
      </c>
      <c r="J6431">
        <v>1</v>
      </c>
      <c r="K6431" t="s">
        <v>22</v>
      </c>
      <c r="L6431">
        <v>999</v>
      </c>
      <c r="N6431">
        <v>39309</v>
      </c>
      <c r="R6431" s="2">
        <f t="shared" si="201"/>
        <v>53.59</v>
      </c>
      <c r="S6431" s="2">
        <f>IF(AND(P6431&lt;&gt;"_U",P6431&lt;&gt;"c",J6431&lt;&gt;99,J6431&lt;&gt;9),IFERROR(VLOOKUP(A6431,'TA Total'!$A$2:$N$10000,14,0),"."),".")</f>
        <v>73356</v>
      </c>
    </row>
    <row r="6432" spans="1:19" x14ac:dyDescent="0.4">
      <c r="A6432" s="2" t="str">
        <f t="shared" si="200"/>
        <v>2023|Wellington City|10</v>
      </c>
      <c r="B6432" t="s">
        <v>16</v>
      </c>
      <c r="C6432" t="s">
        <v>17</v>
      </c>
      <c r="D6432" t="s">
        <v>18</v>
      </c>
      <c r="E6432" t="s">
        <v>19</v>
      </c>
      <c r="F6432">
        <v>2023</v>
      </c>
      <c r="G6432">
        <v>2023</v>
      </c>
      <c r="H6432">
        <v>47</v>
      </c>
      <c r="I6432" t="s">
        <v>108</v>
      </c>
      <c r="J6432">
        <v>2</v>
      </c>
      <c r="K6432" t="s">
        <v>23</v>
      </c>
      <c r="L6432">
        <v>10</v>
      </c>
      <c r="N6432">
        <v>150</v>
      </c>
      <c r="R6432" s="2">
        <f t="shared" si="201"/>
        <v>52.08</v>
      </c>
      <c r="S6432" s="2">
        <f>IF(AND(P6432&lt;&gt;"_U",P6432&lt;&gt;"c",J6432&lt;&gt;99,J6432&lt;&gt;9),IFERROR(VLOOKUP(A6432,'TA Total'!$A$2:$N$10000,14,0),"."),".")</f>
        <v>288</v>
      </c>
    </row>
    <row r="6433" spans="1:19" x14ac:dyDescent="0.4">
      <c r="A6433" s="2" t="str">
        <f t="shared" si="200"/>
        <v>2023|Wellington City|11</v>
      </c>
      <c r="B6433" t="s">
        <v>16</v>
      </c>
      <c r="C6433" t="s">
        <v>17</v>
      </c>
      <c r="D6433" t="s">
        <v>18</v>
      </c>
      <c r="E6433" t="s">
        <v>19</v>
      </c>
      <c r="F6433">
        <v>2023</v>
      </c>
      <c r="G6433">
        <v>2023</v>
      </c>
      <c r="H6433">
        <v>47</v>
      </c>
      <c r="I6433" t="s">
        <v>108</v>
      </c>
      <c r="J6433">
        <v>2</v>
      </c>
      <c r="K6433" t="s">
        <v>23</v>
      </c>
      <c r="L6433">
        <v>11</v>
      </c>
      <c r="N6433">
        <v>23730</v>
      </c>
      <c r="R6433" s="2">
        <f t="shared" si="201"/>
        <v>53.46</v>
      </c>
      <c r="S6433" s="2">
        <f>IF(AND(P6433&lt;&gt;"_U",P6433&lt;&gt;"c",J6433&lt;&gt;99,J6433&lt;&gt;9),IFERROR(VLOOKUP(A6433,'TA Total'!$A$2:$N$10000,14,0),"."),".")</f>
        <v>44388</v>
      </c>
    </row>
    <row r="6434" spans="1:19" x14ac:dyDescent="0.4">
      <c r="A6434" s="2" t="str">
        <f t="shared" si="200"/>
        <v>2023|Wellington City|12</v>
      </c>
      <c r="B6434" t="s">
        <v>16</v>
      </c>
      <c r="C6434" t="s">
        <v>17</v>
      </c>
      <c r="D6434" t="s">
        <v>18</v>
      </c>
      <c r="E6434" t="s">
        <v>19</v>
      </c>
      <c r="F6434">
        <v>2023</v>
      </c>
      <c r="G6434">
        <v>2023</v>
      </c>
      <c r="H6434">
        <v>47</v>
      </c>
      <c r="I6434" t="s">
        <v>108</v>
      </c>
      <c r="J6434">
        <v>2</v>
      </c>
      <c r="K6434" t="s">
        <v>23</v>
      </c>
      <c r="L6434">
        <v>12</v>
      </c>
      <c r="N6434">
        <v>17994</v>
      </c>
      <c r="R6434" s="2">
        <f t="shared" si="201"/>
        <v>63.05</v>
      </c>
      <c r="S6434" s="2">
        <f>IF(AND(P6434&lt;&gt;"_U",P6434&lt;&gt;"c",J6434&lt;&gt;99,J6434&lt;&gt;9),IFERROR(VLOOKUP(A6434,'TA Total'!$A$2:$N$10000,14,0),"."),".")</f>
        <v>28539</v>
      </c>
    </row>
    <row r="6435" spans="1:19" x14ac:dyDescent="0.4">
      <c r="A6435" s="2" t="str">
        <f t="shared" si="200"/>
        <v>2023|Wellington City|13</v>
      </c>
      <c r="B6435" t="s">
        <v>16</v>
      </c>
      <c r="C6435" t="s">
        <v>17</v>
      </c>
      <c r="D6435" t="s">
        <v>18</v>
      </c>
      <c r="E6435" t="s">
        <v>19</v>
      </c>
      <c r="F6435">
        <v>2023</v>
      </c>
      <c r="G6435">
        <v>2023</v>
      </c>
      <c r="H6435">
        <v>47</v>
      </c>
      <c r="I6435" t="s">
        <v>108</v>
      </c>
      <c r="J6435">
        <v>2</v>
      </c>
      <c r="K6435" t="s">
        <v>23</v>
      </c>
      <c r="L6435">
        <v>13</v>
      </c>
      <c r="N6435">
        <v>75</v>
      </c>
      <c r="R6435" s="2">
        <f t="shared" si="201"/>
        <v>54.35</v>
      </c>
      <c r="S6435" s="2">
        <f>IF(AND(P6435&lt;&gt;"_U",P6435&lt;&gt;"c",J6435&lt;&gt;99,J6435&lt;&gt;9),IFERROR(VLOOKUP(A6435,'TA Total'!$A$2:$N$10000,14,0),"."),".")</f>
        <v>138</v>
      </c>
    </row>
    <row r="6436" spans="1:19" x14ac:dyDescent="0.4">
      <c r="A6436" s="2" t="str">
        <f t="shared" si="200"/>
        <v>2023|Wellington City|999</v>
      </c>
      <c r="B6436" t="s">
        <v>16</v>
      </c>
      <c r="C6436" t="s">
        <v>17</v>
      </c>
      <c r="D6436" t="s">
        <v>18</v>
      </c>
      <c r="E6436" t="s">
        <v>19</v>
      </c>
      <c r="F6436">
        <v>2023</v>
      </c>
      <c r="G6436">
        <v>2023</v>
      </c>
      <c r="H6436">
        <v>47</v>
      </c>
      <c r="I6436" t="s">
        <v>108</v>
      </c>
      <c r="J6436">
        <v>2</v>
      </c>
      <c r="K6436" t="s">
        <v>23</v>
      </c>
      <c r="L6436">
        <v>999</v>
      </c>
      <c r="N6436">
        <v>41952</v>
      </c>
      <c r="R6436" s="2">
        <f t="shared" si="201"/>
        <v>57.19</v>
      </c>
      <c r="S6436" s="2">
        <f>IF(AND(P6436&lt;&gt;"_U",P6436&lt;&gt;"c",J6436&lt;&gt;99,J6436&lt;&gt;9),IFERROR(VLOOKUP(A6436,'TA Total'!$A$2:$N$10000,14,0),"."),".")</f>
        <v>73356</v>
      </c>
    </row>
    <row r="6437" spans="1:19" x14ac:dyDescent="0.4">
      <c r="A6437" s="2" t="str">
        <f t="shared" si="200"/>
        <v>2023|Wellington City|10</v>
      </c>
      <c r="B6437" t="s">
        <v>16</v>
      </c>
      <c r="C6437" t="s">
        <v>17</v>
      </c>
      <c r="D6437" t="s">
        <v>18</v>
      </c>
      <c r="E6437" t="s">
        <v>19</v>
      </c>
      <c r="F6437">
        <v>2023</v>
      </c>
      <c r="G6437">
        <v>2023</v>
      </c>
      <c r="H6437">
        <v>47</v>
      </c>
      <c r="I6437" t="s">
        <v>108</v>
      </c>
      <c r="J6437">
        <v>3</v>
      </c>
      <c r="K6437" t="s">
        <v>24</v>
      </c>
      <c r="L6437">
        <v>10</v>
      </c>
      <c r="N6437">
        <v>90</v>
      </c>
      <c r="R6437" s="2">
        <f t="shared" si="201"/>
        <v>31.25</v>
      </c>
      <c r="S6437" s="2">
        <f>IF(AND(P6437&lt;&gt;"_U",P6437&lt;&gt;"c",J6437&lt;&gt;99,J6437&lt;&gt;9),IFERROR(VLOOKUP(A6437,'TA Total'!$A$2:$N$10000,14,0),"."),".")</f>
        <v>288</v>
      </c>
    </row>
    <row r="6438" spans="1:19" x14ac:dyDescent="0.4">
      <c r="A6438" s="2" t="str">
        <f t="shared" si="200"/>
        <v>2023|Wellington City|11</v>
      </c>
      <c r="B6438" t="s">
        <v>16</v>
      </c>
      <c r="C6438" t="s">
        <v>17</v>
      </c>
      <c r="D6438" t="s">
        <v>18</v>
      </c>
      <c r="E6438" t="s">
        <v>19</v>
      </c>
      <c r="F6438">
        <v>2023</v>
      </c>
      <c r="G6438">
        <v>2023</v>
      </c>
      <c r="H6438">
        <v>47</v>
      </c>
      <c r="I6438" t="s">
        <v>108</v>
      </c>
      <c r="J6438">
        <v>3</v>
      </c>
      <c r="K6438" t="s">
        <v>24</v>
      </c>
      <c r="L6438">
        <v>11</v>
      </c>
      <c r="N6438">
        <v>10941</v>
      </c>
      <c r="R6438" s="2">
        <f t="shared" si="201"/>
        <v>24.65</v>
      </c>
      <c r="S6438" s="2">
        <f>IF(AND(P6438&lt;&gt;"_U",P6438&lt;&gt;"c",J6438&lt;&gt;99,J6438&lt;&gt;9),IFERROR(VLOOKUP(A6438,'TA Total'!$A$2:$N$10000,14,0),"."),".")</f>
        <v>44388</v>
      </c>
    </row>
    <row r="6439" spans="1:19" x14ac:dyDescent="0.4">
      <c r="A6439" s="2" t="str">
        <f t="shared" si="200"/>
        <v>2023|Wellington City|12</v>
      </c>
      <c r="B6439" t="s">
        <v>16</v>
      </c>
      <c r="C6439" t="s">
        <v>17</v>
      </c>
      <c r="D6439" t="s">
        <v>18</v>
      </c>
      <c r="E6439" t="s">
        <v>19</v>
      </c>
      <c r="F6439">
        <v>2023</v>
      </c>
      <c r="G6439">
        <v>2023</v>
      </c>
      <c r="H6439">
        <v>47</v>
      </c>
      <c r="I6439" t="s">
        <v>108</v>
      </c>
      <c r="J6439">
        <v>3</v>
      </c>
      <c r="K6439" t="s">
        <v>24</v>
      </c>
      <c r="L6439">
        <v>12</v>
      </c>
      <c r="N6439">
        <v>1776</v>
      </c>
      <c r="R6439" s="2">
        <f t="shared" si="201"/>
        <v>6.22</v>
      </c>
      <c r="S6439" s="2">
        <f>IF(AND(P6439&lt;&gt;"_U",P6439&lt;&gt;"c",J6439&lt;&gt;99,J6439&lt;&gt;9),IFERROR(VLOOKUP(A6439,'TA Total'!$A$2:$N$10000,14,0),"."),".")</f>
        <v>28539</v>
      </c>
    </row>
    <row r="6440" spans="1:19" x14ac:dyDescent="0.4">
      <c r="A6440" s="2" t="str">
        <f t="shared" si="200"/>
        <v>2023|Wellington City|13</v>
      </c>
      <c r="B6440" t="s">
        <v>16</v>
      </c>
      <c r="C6440" t="s">
        <v>17</v>
      </c>
      <c r="D6440" t="s">
        <v>18</v>
      </c>
      <c r="E6440" t="s">
        <v>19</v>
      </c>
      <c r="F6440">
        <v>2023</v>
      </c>
      <c r="G6440">
        <v>2023</v>
      </c>
      <c r="H6440">
        <v>47</v>
      </c>
      <c r="I6440" t="s">
        <v>108</v>
      </c>
      <c r="J6440">
        <v>3</v>
      </c>
      <c r="K6440" t="s">
        <v>24</v>
      </c>
      <c r="L6440">
        <v>13</v>
      </c>
      <c r="N6440">
        <v>15</v>
      </c>
      <c r="R6440" s="2">
        <f t="shared" si="201"/>
        <v>10.87</v>
      </c>
      <c r="S6440" s="2">
        <f>IF(AND(P6440&lt;&gt;"_U",P6440&lt;&gt;"c",J6440&lt;&gt;99,J6440&lt;&gt;9),IFERROR(VLOOKUP(A6440,'TA Total'!$A$2:$N$10000,14,0),"."),".")</f>
        <v>138</v>
      </c>
    </row>
    <row r="6441" spans="1:19" x14ac:dyDescent="0.4">
      <c r="A6441" s="2" t="str">
        <f t="shared" si="200"/>
        <v>2023|Wellington City|999</v>
      </c>
      <c r="B6441" t="s">
        <v>16</v>
      </c>
      <c r="C6441" t="s">
        <v>17</v>
      </c>
      <c r="D6441" t="s">
        <v>18</v>
      </c>
      <c r="E6441" t="s">
        <v>19</v>
      </c>
      <c r="F6441">
        <v>2023</v>
      </c>
      <c r="G6441">
        <v>2023</v>
      </c>
      <c r="H6441">
        <v>47</v>
      </c>
      <c r="I6441" t="s">
        <v>108</v>
      </c>
      <c r="J6441">
        <v>3</v>
      </c>
      <c r="K6441" t="s">
        <v>24</v>
      </c>
      <c r="L6441">
        <v>999</v>
      </c>
      <c r="N6441">
        <v>12822</v>
      </c>
      <c r="R6441" s="2">
        <f t="shared" si="201"/>
        <v>17.48</v>
      </c>
      <c r="S6441" s="2">
        <f>IF(AND(P6441&lt;&gt;"_U",P6441&lt;&gt;"c",J6441&lt;&gt;99,J6441&lt;&gt;9),IFERROR(VLOOKUP(A6441,'TA Total'!$A$2:$N$10000,14,0),"."),".")</f>
        <v>73356</v>
      </c>
    </row>
    <row r="6442" spans="1:19" x14ac:dyDescent="0.4">
      <c r="A6442" s="2" t="str">
        <f t="shared" si="200"/>
        <v>2023|Wellington City|10</v>
      </c>
      <c r="B6442" t="s">
        <v>16</v>
      </c>
      <c r="C6442" t="s">
        <v>17</v>
      </c>
      <c r="D6442" t="s">
        <v>18</v>
      </c>
      <c r="E6442" t="s">
        <v>19</v>
      </c>
      <c r="F6442">
        <v>2023</v>
      </c>
      <c r="G6442">
        <v>2023</v>
      </c>
      <c r="H6442">
        <v>47</v>
      </c>
      <c r="I6442" t="s">
        <v>108</v>
      </c>
      <c r="J6442">
        <v>4</v>
      </c>
      <c r="K6442" t="s">
        <v>25</v>
      </c>
      <c r="L6442">
        <v>10</v>
      </c>
      <c r="N6442">
        <v>9</v>
      </c>
      <c r="R6442" s="2">
        <f t="shared" si="201"/>
        <v>3.13</v>
      </c>
      <c r="S6442" s="2">
        <f>IF(AND(P6442&lt;&gt;"_U",P6442&lt;&gt;"c",J6442&lt;&gt;99,J6442&lt;&gt;9),IFERROR(VLOOKUP(A6442,'TA Total'!$A$2:$N$10000,14,0),"."),".")</f>
        <v>288</v>
      </c>
    </row>
    <row r="6443" spans="1:19" x14ac:dyDescent="0.4">
      <c r="A6443" s="2" t="str">
        <f t="shared" si="200"/>
        <v>2023|Wellington City|11</v>
      </c>
      <c r="B6443" t="s">
        <v>16</v>
      </c>
      <c r="C6443" t="s">
        <v>17</v>
      </c>
      <c r="D6443" t="s">
        <v>18</v>
      </c>
      <c r="E6443" t="s">
        <v>19</v>
      </c>
      <c r="F6443">
        <v>2023</v>
      </c>
      <c r="G6443">
        <v>2023</v>
      </c>
      <c r="H6443">
        <v>47</v>
      </c>
      <c r="I6443" t="s">
        <v>108</v>
      </c>
      <c r="J6443">
        <v>4</v>
      </c>
      <c r="K6443" t="s">
        <v>25</v>
      </c>
      <c r="L6443">
        <v>11</v>
      </c>
      <c r="N6443">
        <v>936</v>
      </c>
      <c r="R6443" s="2">
        <f t="shared" si="201"/>
        <v>2.11</v>
      </c>
      <c r="S6443" s="2">
        <f>IF(AND(P6443&lt;&gt;"_U",P6443&lt;&gt;"c",J6443&lt;&gt;99,J6443&lt;&gt;9),IFERROR(VLOOKUP(A6443,'TA Total'!$A$2:$N$10000,14,0),"."),".")</f>
        <v>44388</v>
      </c>
    </row>
    <row r="6444" spans="1:19" x14ac:dyDescent="0.4">
      <c r="A6444" s="2" t="str">
        <f t="shared" si="200"/>
        <v>2023|Wellington City|12</v>
      </c>
      <c r="B6444" t="s">
        <v>16</v>
      </c>
      <c r="C6444" t="s">
        <v>17</v>
      </c>
      <c r="D6444" t="s">
        <v>18</v>
      </c>
      <c r="E6444" t="s">
        <v>19</v>
      </c>
      <c r="F6444">
        <v>2023</v>
      </c>
      <c r="G6444">
        <v>2023</v>
      </c>
      <c r="H6444">
        <v>47</v>
      </c>
      <c r="I6444" t="s">
        <v>108</v>
      </c>
      <c r="J6444">
        <v>4</v>
      </c>
      <c r="K6444" t="s">
        <v>25</v>
      </c>
      <c r="L6444">
        <v>12</v>
      </c>
      <c r="N6444">
        <v>450</v>
      </c>
      <c r="R6444" s="2">
        <f t="shared" si="201"/>
        <v>1.58</v>
      </c>
      <c r="S6444" s="2">
        <f>IF(AND(P6444&lt;&gt;"_U",P6444&lt;&gt;"c",J6444&lt;&gt;99,J6444&lt;&gt;9),IFERROR(VLOOKUP(A6444,'TA Total'!$A$2:$N$10000,14,0),"."),".")</f>
        <v>28539</v>
      </c>
    </row>
    <row r="6445" spans="1:19" x14ac:dyDescent="0.4">
      <c r="A6445" s="2" t="str">
        <f t="shared" si="200"/>
        <v>2023|Wellington City|13</v>
      </c>
      <c r="B6445" t="s">
        <v>16</v>
      </c>
      <c r="C6445" t="s">
        <v>17</v>
      </c>
      <c r="D6445" t="s">
        <v>18</v>
      </c>
      <c r="E6445" t="s">
        <v>19</v>
      </c>
      <c r="F6445">
        <v>2023</v>
      </c>
      <c r="G6445">
        <v>2023</v>
      </c>
      <c r="H6445">
        <v>47</v>
      </c>
      <c r="I6445" t="s">
        <v>108</v>
      </c>
      <c r="J6445">
        <v>4</v>
      </c>
      <c r="K6445" t="s">
        <v>25</v>
      </c>
      <c r="L6445">
        <v>13</v>
      </c>
      <c r="N6445">
        <v>6</v>
      </c>
      <c r="R6445" s="2">
        <f t="shared" si="201"/>
        <v>4.3499999999999996</v>
      </c>
      <c r="S6445" s="2">
        <f>IF(AND(P6445&lt;&gt;"_U",P6445&lt;&gt;"c",J6445&lt;&gt;99,J6445&lt;&gt;9),IFERROR(VLOOKUP(A6445,'TA Total'!$A$2:$N$10000,14,0),"."),".")</f>
        <v>138</v>
      </c>
    </row>
    <row r="6446" spans="1:19" x14ac:dyDescent="0.4">
      <c r="A6446" s="2" t="str">
        <f t="shared" si="200"/>
        <v>2023|Wellington City|999</v>
      </c>
      <c r="B6446" t="s">
        <v>16</v>
      </c>
      <c r="C6446" t="s">
        <v>17</v>
      </c>
      <c r="D6446" t="s">
        <v>18</v>
      </c>
      <c r="E6446" t="s">
        <v>19</v>
      </c>
      <c r="F6446">
        <v>2023</v>
      </c>
      <c r="G6446">
        <v>2023</v>
      </c>
      <c r="H6446">
        <v>47</v>
      </c>
      <c r="I6446" t="s">
        <v>108</v>
      </c>
      <c r="J6446">
        <v>4</v>
      </c>
      <c r="K6446" t="s">
        <v>25</v>
      </c>
      <c r="L6446">
        <v>999</v>
      </c>
      <c r="N6446">
        <v>1404</v>
      </c>
      <c r="R6446" s="2">
        <f t="shared" si="201"/>
        <v>1.91</v>
      </c>
      <c r="S6446" s="2">
        <f>IF(AND(P6446&lt;&gt;"_U",P6446&lt;&gt;"c",J6446&lt;&gt;99,J6446&lt;&gt;9),IFERROR(VLOOKUP(A6446,'TA Total'!$A$2:$N$10000,14,0),"."),".")</f>
        <v>73356</v>
      </c>
    </row>
    <row r="6447" spans="1:19" x14ac:dyDescent="0.4">
      <c r="A6447" s="2" t="str">
        <f t="shared" si="200"/>
        <v>2023|Wellington City|10</v>
      </c>
      <c r="B6447" t="s">
        <v>16</v>
      </c>
      <c r="C6447" t="s">
        <v>17</v>
      </c>
      <c r="D6447" t="s">
        <v>18</v>
      </c>
      <c r="E6447" t="s">
        <v>19</v>
      </c>
      <c r="F6447">
        <v>2023</v>
      </c>
      <c r="G6447">
        <v>2023</v>
      </c>
      <c r="H6447">
        <v>47</v>
      </c>
      <c r="I6447" t="s">
        <v>108</v>
      </c>
      <c r="J6447">
        <v>5</v>
      </c>
      <c r="K6447" t="s">
        <v>26</v>
      </c>
      <c r="L6447">
        <v>10</v>
      </c>
      <c r="N6447">
        <v>45</v>
      </c>
      <c r="R6447" s="2">
        <f t="shared" si="201"/>
        <v>15.63</v>
      </c>
      <c r="S6447" s="2">
        <f>IF(AND(P6447&lt;&gt;"_U",P6447&lt;&gt;"c",J6447&lt;&gt;99,J6447&lt;&gt;9),IFERROR(VLOOKUP(A6447,'TA Total'!$A$2:$N$10000,14,0),"."),".")</f>
        <v>288</v>
      </c>
    </row>
    <row r="6448" spans="1:19" x14ac:dyDescent="0.4">
      <c r="A6448" s="2" t="str">
        <f t="shared" si="200"/>
        <v>2023|Wellington City|11</v>
      </c>
      <c r="B6448" t="s">
        <v>16</v>
      </c>
      <c r="C6448" t="s">
        <v>17</v>
      </c>
      <c r="D6448" t="s">
        <v>18</v>
      </c>
      <c r="E6448" t="s">
        <v>19</v>
      </c>
      <c r="F6448">
        <v>2023</v>
      </c>
      <c r="G6448">
        <v>2023</v>
      </c>
      <c r="H6448">
        <v>47</v>
      </c>
      <c r="I6448" t="s">
        <v>108</v>
      </c>
      <c r="J6448">
        <v>5</v>
      </c>
      <c r="K6448" t="s">
        <v>26</v>
      </c>
      <c r="L6448">
        <v>11</v>
      </c>
      <c r="N6448">
        <v>8022</v>
      </c>
      <c r="R6448" s="2">
        <f t="shared" si="201"/>
        <v>18.07</v>
      </c>
      <c r="S6448" s="2">
        <f>IF(AND(P6448&lt;&gt;"_U",P6448&lt;&gt;"c",J6448&lt;&gt;99,J6448&lt;&gt;9),IFERROR(VLOOKUP(A6448,'TA Total'!$A$2:$N$10000,14,0),"."),".")</f>
        <v>44388</v>
      </c>
    </row>
    <row r="6449" spans="1:19" x14ac:dyDescent="0.4">
      <c r="A6449" s="2" t="str">
        <f t="shared" si="200"/>
        <v>2023|Wellington City|12</v>
      </c>
      <c r="B6449" t="s">
        <v>16</v>
      </c>
      <c r="C6449" t="s">
        <v>17</v>
      </c>
      <c r="D6449" t="s">
        <v>18</v>
      </c>
      <c r="E6449" t="s">
        <v>19</v>
      </c>
      <c r="F6449">
        <v>2023</v>
      </c>
      <c r="G6449">
        <v>2023</v>
      </c>
      <c r="H6449">
        <v>47</v>
      </c>
      <c r="I6449" t="s">
        <v>108</v>
      </c>
      <c r="J6449">
        <v>5</v>
      </c>
      <c r="K6449" t="s">
        <v>26</v>
      </c>
      <c r="L6449">
        <v>12</v>
      </c>
      <c r="N6449">
        <v>642</v>
      </c>
      <c r="R6449" s="2">
        <f t="shared" si="201"/>
        <v>2.25</v>
      </c>
      <c r="S6449" s="2">
        <f>IF(AND(P6449&lt;&gt;"_U",P6449&lt;&gt;"c",J6449&lt;&gt;99,J6449&lt;&gt;9),IFERROR(VLOOKUP(A6449,'TA Total'!$A$2:$N$10000,14,0),"."),".")</f>
        <v>28539</v>
      </c>
    </row>
    <row r="6450" spans="1:19" x14ac:dyDescent="0.4">
      <c r="A6450" s="2" t="str">
        <f t="shared" si="200"/>
        <v>2023|Wellington City|13</v>
      </c>
      <c r="B6450" t="s">
        <v>16</v>
      </c>
      <c r="C6450" t="s">
        <v>17</v>
      </c>
      <c r="D6450" t="s">
        <v>18</v>
      </c>
      <c r="E6450" t="s">
        <v>19</v>
      </c>
      <c r="F6450">
        <v>2023</v>
      </c>
      <c r="G6450">
        <v>2023</v>
      </c>
      <c r="H6450">
        <v>47</v>
      </c>
      <c r="I6450" t="s">
        <v>108</v>
      </c>
      <c r="J6450">
        <v>5</v>
      </c>
      <c r="K6450" t="s">
        <v>26</v>
      </c>
      <c r="L6450">
        <v>13</v>
      </c>
      <c r="N6450">
        <v>12</v>
      </c>
      <c r="R6450" s="2">
        <f t="shared" si="201"/>
        <v>8.6999999999999993</v>
      </c>
      <c r="S6450" s="2">
        <f>IF(AND(P6450&lt;&gt;"_U",P6450&lt;&gt;"c",J6450&lt;&gt;99,J6450&lt;&gt;9),IFERROR(VLOOKUP(A6450,'TA Total'!$A$2:$N$10000,14,0),"."),".")</f>
        <v>138</v>
      </c>
    </row>
    <row r="6451" spans="1:19" x14ac:dyDescent="0.4">
      <c r="A6451" s="2" t="str">
        <f t="shared" si="200"/>
        <v>2023|Wellington City|999</v>
      </c>
      <c r="B6451" t="s">
        <v>16</v>
      </c>
      <c r="C6451" t="s">
        <v>17</v>
      </c>
      <c r="D6451" t="s">
        <v>18</v>
      </c>
      <c r="E6451" t="s">
        <v>19</v>
      </c>
      <c r="F6451">
        <v>2023</v>
      </c>
      <c r="G6451">
        <v>2023</v>
      </c>
      <c r="H6451">
        <v>47</v>
      </c>
      <c r="I6451" t="s">
        <v>108</v>
      </c>
      <c r="J6451">
        <v>5</v>
      </c>
      <c r="K6451" t="s">
        <v>26</v>
      </c>
      <c r="L6451">
        <v>999</v>
      </c>
      <c r="N6451">
        <v>8724</v>
      </c>
      <c r="R6451" s="2">
        <f t="shared" si="201"/>
        <v>11.89</v>
      </c>
      <c r="S6451" s="2">
        <f>IF(AND(P6451&lt;&gt;"_U",P6451&lt;&gt;"c",J6451&lt;&gt;99,J6451&lt;&gt;9),IFERROR(VLOOKUP(A6451,'TA Total'!$A$2:$N$10000,14,0),"."),".")</f>
        <v>73356</v>
      </c>
    </row>
    <row r="6452" spans="1:19" x14ac:dyDescent="0.4">
      <c r="A6452" s="2" t="str">
        <f t="shared" si="200"/>
        <v>2023|Wellington City|10</v>
      </c>
      <c r="B6452" t="s">
        <v>16</v>
      </c>
      <c r="C6452" t="s">
        <v>17</v>
      </c>
      <c r="D6452" t="s">
        <v>18</v>
      </c>
      <c r="E6452" t="s">
        <v>19</v>
      </c>
      <c r="F6452">
        <v>2023</v>
      </c>
      <c r="G6452">
        <v>2023</v>
      </c>
      <c r="H6452">
        <v>47</v>
      </c>
      <c r="I6452" t="s">
        <v>108</v>
      </c>
      <c r="J6452">
        <v>6</v>
      </c>
      <c r="K6452" t="s">
        <v>27</v>
      </c>
      <c r="L6452">
        <v>10</v>
      </c>
      <c r="N6452">
        <v>0</v>
      </c>
      <c r="R6452" s="2">
        <f t="shared" si="201"/>
        <v>0</v>
      </c>
      <c r="S6452" s="2">
        <f>IF(AND(P6452&lt;&gt;"_U",P6452&lt;&gt;"c",J6452&lt;&gt;99,J6452&lt;&gt;9),IFERROR(VLOOKUP(A6452,'TA Total'!$A$2:$N$10000,14,0),"."),".")</f>
        <v>288</v>
      </c>
    </row>
    <row r="6453" spans="1:19" x14ac:dyDescent="0.4">
      <c r="A6453" s="2" t="str">
        <f t="shared" si="200"/>
        <v>2023|Wellington City|11</v>
      </c>
      <c r="B6453" t="s">
        <v>16</v>
      </c>
      <c r="C6453" t="s">
        <v>17</v>
      </c>
      <c r="D6453" t="s">
        <v>18</v>
      </c>
      <c r="E6453" t="s">
        <v>19</v>
      </c>
      <c r="F6453">
        <v>2023</v>
      </c>
      <c r="G6453">
        <v>2023</v>
      </c>
      <c r="H6453">
        <v>47</v>
      </c>
      <c r="I6453" t="s">
        <v>108</v>
      </c>
      <c r="J6453">
        <v>6</v>
      </c>
      <c r="K6453" t="s">
        <v>27</v>
      </c>
      <c r="L6453">
        <v>11</v>
      </c>
      <c r="N6453">
        <v>183</v>
      </c>
      <c r="R6453" s="2">
        <f t="shared" si="201"/>
        <v>0.41</v>
      </c>
      <c r="S6453" s="2">
        <f>IF(AND(P6453&lt;&gt;"_U",P6453&lt;&gt;"c",J6453&lt;&gt;99,J6453&lt;&gt;9),IFERROR(VLOOKUP(A6453,'TA Total'!$A$2:$N$10000,14,0),"."),".")</f>
        <v>44388</v>
      </c>
    </row>
    <row r="6454" spans="1:19" x14ac:dyDescent="0.4">
      <c r="A6454" s="2" t="str">
        <f t="shared" si="200"/>
        <v>2023|Wellington City|12</v>
      </c>
      <c r="B6454" t="s">
        <v>16</v>
      </c>
      <c r="C6454" t="s">
        <v>17</v>
      </c>
      <c r="D6454" t="s">
        <v>18</v>
      </c>
      <c r="E6454" t="s">
        <v>19</v>
      </c>
      <c r="F6454">
        <v>2023</v>
      </c>
      <c r="G6454">
        <v>2023</v>
      </c>
      <c r="H6454">
        <v>47</v>
      </c>
      <c r="I6454" t="s">
        <v>108</v>
      </c>
      <c r="J6454">
        <v>6</v>
      </c>
      <c r="K6454" t="s">
        <v>27</v>
      </c>
      <c r="L6454">
        <v>12</v>
      </c>
      <c r="N6454">
        <v>21</v>
      </c>
      <c r="R6454" s="2">
        <f t="shared" si="201"/>
        <v>7.0000000000000007E-2</v>
      </c>
      <c r="S6454" s="2">
        <f>IF(AND(P6454&lt;&gt;"_U",P6454&lt;&gt;"c",J6454&lt;&gt;99,J6454&lt;&gt;9),IFERROR(VLOOKUP(A6454,'TA Total'!$A$2:$N$10000,14,0),"."),".")</f>
        <v>28539</v>
      </c>
    </row>
    <row r="6455" spans="1:19" x14ac:dyDescent="0.4">
      <c r="A6455" s="2" t="str">
        <f t="shared" si="200"/>
        <v>2023|Wellington City|13</v>
      </c>
      <c r="B6455" t="s">
        <v>16</v>
      </c>
      <c r="C6455" t="s">
        <v>17</v>
      </c>
      <c r="D6455" t="s">
        <v>18</v>
      </c>
      <c r="E6455" t="s">
        <v>19</v>
      </c>
      <c r="F6455">
        <v>2023</v>
      </c>
      <c r="G6455">
        <v>2023</v>
      </c>
      <c r="H6455">
        <v>47</v>
      </c>
      <c r="I6455" t="s">
        <v>108</v>
      </c>
      <c r="J6455">
        <v>6</v>
      </c>
      <c r="K6455" t="s">
        <v>27</v>
      </c>
      <c r="L6455">
        <v>13</v>
      </c>
      <c r="N6455">
        <v>0</v>
      </c>
      <c r="R6455" s="2">
        <f t="shared" si="201"/>
        <v>0</v>
      </c>
      <c r="S6455" s="2">
        <f>IF(AND(P6455&lt;&gt;"_U",P6455&lt;&gt;"c",J6455&lt;&gt;99,J6455&lt;&gt;9),IFERROR(VLOOKUP(A6455,'TA Total'!$A$2:$N$10000,14,0),"."),".")</f>
        <v>138</v>
      </c>
    </row>
    <row r="6456" spans="1:19" x14ac:dyDescent="0.4">
      <c r="A6456" s="2" t="str">
        <f t="shared" si="200"/>
        <v>2023|Wellington City|999</v>
      </c>
      <c r="B6456" t="s">
        <v>16</v>
      </c>
      <c r="C6456" t="s">
        <v>17</v>
      </c>
      <c r="D6456" t="s">
        <v>18</v>
      </c>
      <c r="E6456" t="s">
        <v>19</v>
      </c>
      <c r="F6456">
        <v>2023</v>
      </c>
      <c r="G6456">
        <v>2023</v>
      </c>
      <c r="H6456">
        <v>47</v>
      </c>
      <c r="I6456" t="s">
        <v>108</v>
      </c>
      <c r="J6456">
        <v>6</v>
      </c>
      <c r="K6456" t="s">
        <v>27</v>
      </c>
      <c r="L6456">
        <v>999</v>
      </c>
      <c r="N6456">
        <v>207</v>
      </c>
      <c r="R6456" s="2">
        <f t="shared" si="201"/>
        <v>0.28000000000000003</v>
      </c>
      <c r="S6456" s="2">
        <f>IF(AND(P6456&lt;&gt;"_U",P6456&lt;&gt;"c",J6456&lt;&gt;99,J6456&lt;&gt;9),IFERROR(VLOOKUP(A6456,'TA Total'!$A$2:$N$10000,14,0),"."),".")</f>
        <v>73356</v>
      </c>
    </row>
    <row r="6457" spans="1:19" x14ac:dyDescent="0.4">
      <c r="A6457" s="2" t="str">
        <f t="shared" si="200"/>
        <v>2023|Wellington City|10</v>
      </c>
      <c r="B6457" t="s">
        <v>16</v>
      </c>
      <c r="C6457" t="s">
        <v>17</v>
      </c>
      <c r="D6457" t="s">
        <v>18</v>
      </c>
      <c r="E6457" t="s">
        <v>19</v>
      </c>
      <c r="F6457">
        <v>2023</v>
      </c>
      <c r="G6457">
        <v>2023</v>
      </c>
      <c r="H6457">
        <v>47</v>
      </c>
      <c r="I6457" t="s">
        <v>108</v>
      </c>
      <c r="J6457">
        <v>7</v>
      </c>
      <c r="K6457" t="s">
        <v>28</v>
      </c>
      <c r="L6457">
        <v>10</v>
      </c>
      <c r="N6457">
        <v>3</v>
      </c>
      <c r="R6457" s="2">
        <f t="shared" si="201"/>
        <v>1.04</v>
      </c>
      <c r="S6457" s="2">
        <f>IF(AND(P6457&lt;&gt;"_U",P6457&lt;&gt;"c",J6457&lt;&gt;99,J6457&lt;&gt;9),IFERROR(VLOOKUP(A6457,'TA Total'!$A$2:$N$10000,14,0),"."),".")</f>
        <v>288</v>
      </c>
    </row>
    <row r="6458" spans="1:19" x14ac:dyDescent="0.4">
      <c r="A6458" s="2" t="str">
        <f t="shared" si="200"/>
        <v>2023|Wellington City|11</v>
      </c>
      <c r="B6458" t="s">
        <v>16</v>
      </c>
      <c r="C6458" t="s">
        <v>17</v>
      </c>
      <c r="D6458" t="s">
        <v>18</v>
      </c>
      <c r="E6458" t="s">
        <v>19</v>
      </c>
      <c r="F6458">
        <v>2023</v>
      </c>
      <c r="G6458">
        <v>2023</v>
      </c>
      <c r="H6458">
        <v>47</v>
      </c>
      <c r="I6458" t="s">
        <v>108</v>
      </c>
      <c r="J6458">
        <v>7</v>
      </c>
      <c r="K6458" t="s">
        <v>28</v>
      </c>
      <c r="L6458">
        <v>11</v>
      </c>
      <c r="N6458">
        <v>60</v>
      </c>
      <c r="R6458" s="2">
        <f t="shared" si="201"/>
        <v>0.14000000000000001</v>
      </c>
      <c r="S6458" s="2">
        <f>IF(AND(P6458&lt;&gt;"_U",P6458&lt;&gt;"c",J6458&lt;&gt;99,J6458&lt;&gt;9),IFERROR(VLOOKUP(A6458,'TA Total'!$A$2:$N$10000,14,0),"."),".")</f>
        <v>44388</v>
      </c>
    </row>
    <row r="6459" spans="1:19" x14ac:dyDescent="0.4">
      <c r="A6459" s="2" t="str">
        <f t="shared" si="200"/>
        <v>2023|Wellington City|12</v>
      </c>
      <c r="B6459" t="s">
        <v>16</v>
      </c>
      <c r="C6459" t="s">
        <v>17</v>
      </c>
      <c r="D6459" t="s">
        <v>18</v>
      </c>
      <c r="E6459" t="s">
        <v>19</v>
      </c>
      <c r="F6459">
        <v>2023</v>
      </c>
      <c r="G6459">
        <v>2023</v>
      </c>
      <c r="H6459">
        <v>47</v>
      </c>
      <c r="I6459" t="s">
        <v>108</v>
      </c>
      <c r="J6459">
        <v>7</v>
      </c>
      <c r="K6459" t="s">
        <v>28</v>
      </c>
      <c r="L6459">
        <v>12</v>
      </c>
      <c r="N6459">
        <v>15</v>
      </c>
      <c r="R6459" s="2">
        <f t="shared" si="201"/>
        <v>0.05</v>
      </c>
      <c r="S6459" s="2">
        <f>IF(AND(P6459&lt;&gt;"_U",P6459&lt;&gt;"c",J6459&lt;&gt;99,J6459&lt;&gt;9),IFERROR(VLOOKUP(A6459,'TA Total'!$A$2:$N$10000,14,0),"."),".")</f>
        <v>28539</v>
      </c>
    </row>
    <row r="6460" spans="1:19" x14ac:dyDescent="0.4">
      <c r="A6460" s="2" t="str">
        <f t="shared" si="200"/>
        <v>2023|Wellington City|13</v>
      </c>
      <c r="B6460" t="s">
        <v>16</v>
      </c>
      <c r="C6460" t="s">
        <v>17</v>
      </c>
      <c r="D6460" t="s">
        <v>18</v>
      </c>
      <c r="E6460" t="s">
        <v>19</v>
      </c>
      <c r="F6460">
        <v>2023</v>
      </c>
      <c r="G6460">
        <v>2023</v>
      </c>
      <c r="H6460">
        <v>47</v>
      </c>
      <c r="I6460" t="s">
        <v>108</v>
      </c>
      <c r="J6460">
        <v>7</v>
      </c>
      <c r="K6460" t="s">
        <v>28</v>
      </c>
      <c r="L6460">
        <v>13</v>
      </c>
      <c r="N6460">
        <v>0</v>
      </c>
      <c r="R6460" s="2">
        <f t="shared" si="201"/>
        <v>0</v>
      </c>
      <c r="S6460" s="2">
        <f>IF(AND(P6460&lt;&gt;"_U",P6460&lt;&gt;"c",J6460&lt;&gt;99,J6460&lt;&gt;9),IFERROR(VLOOKUP(A6460,'TA Total'!$A$2:$N$10000,14,0),"."),".")</f>
        <v>138</v>
      </c>
    </row>
    <row r="6461" spans="1:19" x14ac:dyDescent="0.4">
      <c r="A6461" s="2" t="str">
        <f t="shared" si="200"/>
        <v>2023|Wellington City|999</v>
      </c>
      <c r="B6461" t="s">
        <v>16</v>
      </c>
      <c r="C6461" t="s">
        <v>17</v>
      </c>
      <c r="D6461" t="s">
        <v>18</v>
      </c>
      <c r="E6461" t="s">
        <v>19</v>
      </c>
      <c r="F6461">
        <v>2023</v>
      </c>
      <c r="G6461">
        <v>2023</v>
      </c>
      <c r="H6461">
        <v>47</v>
      </c>
      <c r="I6461" t="s">
        <v>108</v>
      </c>
      <c r="J6461">
        <v>7</v>
      </c>
      <c r="K6461" t="s">
        <v>28</v>
      </c>
      <c r="L6461">
        <v>999</v>
      </c>
      <c r="N6461">
        <v>78</v>
      </c>
      <c r="R6461" s="2">
        <f t="shared" si="201"/>
        <v>0.11</v>
      </c>
      <c r="S6461" s="2">
        <f>IF(AND(P6461&lt;&gt;"_U",P6461&lt;&gt;"c",J6461&lt;&gt;99,J6461&lt;&gt;9),IFERROR(VLOOKUP(A6461,'TA Total'!$A$2:$N$10000,14,0),"."),".")</f>
        <v>73356</v>
      </c>
    </row>
    <row r="6462" spans="1:19" x14ac:dyDescent="0.4">
      <c r="A6462" s="2" t="str">
        <f t="shared" si="200"/>
        <v>2023|Wellington City|10</v>
      </c>
      <c r="B6462" t="s">
        <v>16</v>
      </c>
      <c r="C6462" t="s">
        <v>17</v>
      </c>
      <c r="D6462" t="s">
        <v>18</v>
      </c>
      <c r="E6462" t="s">
        <v>19</v>
      </c>
      <c r="F6462">
        <v>2023</v>
      </c>
      <c r="G6462">
        <v>2023</v>
      </c>
      <c r="H6462">
        <v>47</v>
      </c>
      <c r="I6462" t="s">
        <v>108</v>
      </c>
      <c r="J6462">
        <v>77</v>
      </c>
      <c r="K6462" t="s">
        <v>29</v>
      </c>
      <c r="L6462">
        <v>10</v>
      </c>
      <c r="N6462">
        <v>288</v>
      </c>
      <c r="R6462" s="2">
        <f t="shared" si="201"/>
        <v>100</v>
      </c>
      <c r="S6462" s="2">
        <f>IF(AND(P6462&lt;&gt;"_U",P6462&lt;&gt;"c",J6462&lt;&gt;99,J6462&lt;&gt;9),IFERROR(VLOOKUP(A6462,'TA Total'!$A$2:$N$10000,14,0),"."),".")</f>
        <v>288</v>
      </c>
    </row>
    <row r="6463" spans="1:19" x14ac:dyDescent="0.4">
      <c r="A6463" s="2" t="str">
        <f t="shared" si="200"/>
        <v>2023|Wellington City|11</v>
      </c>
      <c r="B6463" t="s">
        <v>16</v>
      </c>
      <c r="C6463" t="s">
        <v>17</v>
      </c>
      <c r="D6463" t="s">
        <v>18</v>
      </c>
      <c r="E6463" t="s">
        <v>19</v>
      </c>
      <c r="F6463">
        <v>2023</v>
      </c>
      <c r="G6463">
        <v>2023</v>
      </c>
      <c r="H6463">
        <v>47</v>
      </c>
      <c r="I6463" t="s">
        <v>108</v>
      </c>
      <c r="J6463">
        <v>77</v>
      </c>
      <c r="K6463" t="s">
        <v>29</v>
      </c>
      <c r="L6463">
        <v>11</v>
      </c>
      <c r="N6463">
        <v>44388</v>
      </c>
      <c r="R6463" s="2">
        <f t="shared" si="201"/>
        <v>100</v>
      </c>
      <c r="S6463" s="2">
        <f>IF(AND(P6463&lt;&gt;"_U",P6463&lt;&gt;"c",J6463&lt;&gt;99,J6463&lt;&gt;9),IFERROR(VLOOKUP(A6463,'TA Total'!$A$2:$N$10000,14,0),"."),".")</f>
        <v>44388</v>
      </c>
    </row>
    <row r="6464" spans="1:19" x14ac:dyDescent="0.4">
      <c r="A6464" s="2" t="str">
        <f t="shared" si="200"/>
        <v>2023|Wellington City|12</v>
      </c>
      <c r="B6464" t="s">
        <v>16</v>
      </c>
      <c r="C6464" t="s">
        <v>17</v>
      </c>
      <c r="D6464" t="s">
        <v>18</v>
      </c>
      <c r="E6464" t="s">
        <v>19</v>
      </c>
      <c r="F6464">
        <v>2023</v>
      </c>
      <c r="G6464">
        <v>2023</v>
      </c>
      <c r="H6464">
        <v>47</v>
      </c>
      <c r="I6464" t="s">
        <v>108</v>
      </c>
      <c r="J6464">
        <v>77</v>
      </c>
      <c r="K6464" t="s">
        <v>29</v>
      </c>
      <c r="L6464">
        <v>12</v>
      </c>
      <c r="N6464">
        <v>28539</v>
      </c>
      <c r="R6464" s="2">
        <f t="shared" si="201"/>
        <v>100</v>
      </c>
      <c r="S6464" s="2">
        <f>IF(AND(P6464&lt;&gt;"_U",P6464&lt;&gt;"c",J6464&lt;&gt;99,J6464&lt;&gt;9),IFERROR(VLOOKUP(A6464,'TA Total'!$A$2:$N$10000,14,0),"."),".")</f>
        <v>28539</v>
      </c>
    </row>
    <row r="6465" spans="1:19" x14ac:dyDescent="0.4">
      <c r="A6465" s="2" t="str">
        <f t="shared" si="200"/>
        <v>2023|Wellington City|13</v>
      </c>
      <c r="B6465" t="s">
        <v>16</v>
      </c>
      <c r="C6465" t="s">
        <v>17</v>
      </c>
      <c r="D6465" t="s">
        <v>18</v>
      </c>
      <c r="E6465" t="s">
        <v>19</v>
      </c>
      <c r="F6465">
        <v>2023</v>
      </c>
      <c r="G6465">
        <v>2023</v>
      </c>
      <c r="H6465">
        <v>47</v>
      </c>
      <c r="I6465" t="s">
        <v>108</v>
      </c>
      <c r="J6465">
        <v>77</v>
      </c>
      <c r="K6465" t="s">
        <v>29</v>
      </c>
      <c r="L6465">
        <v>13</v>
      </c>
      <c r="N6465">
        <v>138</v>
      </c>
      <c r="R6465" s="2">
        <f t="shared" si="201"/>
        <v>100</v>
      </c>
      <c r="S6465" s="2">
        <f>IF(AND(P6465&lt;&gt;"_U",P6465&lt;&gt;"c",J6465&lt;&gt;99,J6465&lt;&gt;9),IFERROR(VLOOKUP(A6465,'TA Total'!$A$2:$N$10000,14,0),"."),".")</f>
        <v>138</v>
      </c>
    </row>
    <row r="6466" spans="1:19" x14ac:dyDescent="0.4">
      <c r="A6466" s="2" t="str">
        <f t="shared" si="200"/>
        <v>2023|Wellington City|999</v>
      </c>
      <c r="B6466" t="s">
        <v>16</v>
      </c>
      <c r="C6466" t="s">
        <v>17</v>
      </c>
      <c r="D6466" t="s">
        <v>18</v>
      </c>
      <c r="E6466" t="s">
        <v>19</v>
      </c>
      <c r="F6466">
        <v>2023</v>
      </c>
      <c r="G6466">
        <v>2023</v>
      </c>
      <c r="H6466">
        <v>47</v>
      </c>
      <c r="I6466" t="s">
        <v>108</v>
      </c>
      <c r="J6466">
        <v>77</v>
      </c>
      <c r="K6466" t="s">
        <v>29</v>
      </c>
      <c r="L6466">
        <v>999</v>
      </c>
      <c r="N6466">
        <v>73356</v>
      </c>
      <c r="R6466" s="2">
        <f t="shared" si="201"/>
        <v>100</v>
      </c>
      <c r="S6466" s="2">
        <f>IF(AND(P6466&lt;&gt;"_U",P6466&lt;&gt;"c",J6466&lt;&gt;99,J6466&lt;&gt;9),IFERROR(VLOOKUP(A6466,'TA Total'!$A$2:$N$10000,14,0),"."),".")</f>
        <v>73356</v>
      </c>
    </row>
    <row r="6467" spans="1:19" x14ac:dyDescent="0.4">
      <c r="A6467" s="2" t="str">
        <f t="shared" ref="A6467:A6530" si="202">G6467&amp;"|"&amp;I6467&amp;"|"&amp;L6467</f>
        <v>2023|Wellington City|10</v>
      </c>
      <c r="B6467" t="s">
        <v>16</v>
      </c>
      <c r="C6467" t="s">
        <v>17</v>
      </c>
      <c r="D6467" t="s">
        <v>18</v>
      </c>
      <c r="E6467" t="s">
        <v>19</v>
      </c>
      <c r="F6467">
        <v>2023</v>
      </c>
      <c r="G6467">
        <v>2023</v>
      </c>
      <c r="H6467">
        <v>47</v>
      </c>
      <c r="I6467" t="s">
        <v>108</v>
      </c>
      <c r="J6467">
        <v>8</v>
      </c>
      <c r="K6467" t="s">
        <v>30</v>
      </c>
      <c r="L6467">
        <v>10</v>
      </c>
      <c r="N6467">
        <v>36</v>
      </c>
      <c r="R6467" s="2">
        <f t="shared" ref="R6467:R6530" si="203">IF(P6467&lt;&gt;"_U",IFERROR((ROUND(N6467/S6467*100,2)),"."),".")</f>
        <v>12.5</v>
      </c>
      <c r="S6467" s="2">
        <f>IF(AND(P6467&lt;&gt;"_U",P6467&lt;&gt;"c",J6467&lt;&gt;99,J6467&lt;&gt;9),IFERROR(VLOOKUP(A6467,'TA Total'!$A$2:$N$10000,14,0),"."),".")</f>
        <v>288</v>
      </c>
    </row>
    <row r="6468" spans="1:19" x14ac:dyDescent="0.4">
      <c r="A6468" s="2" t="str">
        <f t="shared" si="202"/>
        <v>2023|Wellington City|11</v>
      </c>
      <c r="B6468" t="s">
        <v>16</v>
      </c>
      <c r="C6468" t="s">
        <v>17</v>
      </c>
      <c r="D6468" t="s">
        <v>18</v>
      </c>
      <c r="E6468" t="s">
        <v>19</v>
      </c>
      <c r="F6468">
        <v>2023</v>
      </c>
      <c r="G6468">
        <v>2023</v>
      </c>
      <c r="H6468">
        <v>47</v>
      </c>
      <c r="I6468" t="s">
        <v>108</v>
      </c>
      <c r="J6468">
        <v>8</v>
      </c>
      <c r="K6468" t="s">
        <v>30</v>
      </c>
      <c r="L6468">
        <v>11</v>
      </c>
      <c r="N6468">
        <v>3999</v>
      </c>
      <c r="R6468" s="2">
        <f t="shared" si="203"/>
        <v>9.01</v>
      </c>
      <c r="S6468" s="2">
        <f>IF(AND(P6468&lt;&gt;"_U",P6468&lt;&gt;"c",J6468&lt;&gt;99,J6468&lt;&gt;9),IFERROR(VLOOKUP(A6468,'TA Total'!$A$2:$N$10000,14,0),"."),".")</f>
        <v>44388</v>
      </c>
    </row>
    <row r="6469" spans="1:19" x14ac:dyDescent="0.4">
      <c r="A6469" s="2" t="str">
        <f t="shared" si="202"/>
        <v>2023|Wellington City|12</v>
      </c>
      <c r="B6469" t="s">
        <v>16</v>
      </c>
      <c r="C6469" t="s">
        <v>17</v>
      </c>
      <c r="D6469" t="s">
        <v>18</v>
      </c>
      <c r="E6469" t="s">
        <v>19</v>
      </c>
      <c r="F6469">
        <v>2023</v>
      </c>
      <c r="G6469">
        <v>2023</v>
      </c>
      <c r="H6469">
        <v>47</v>
      </c>
      <c r="I6469" t="s">
        <v>108</v>
      </c>
      <c r="J6469">
        <v>8</v>
      </c>
      <c r="K6469" t="s">
        <v>30</v>
      </c>
      <c r="L6469">
        <v>12</v>
      </c>
      <c r="N6469">
        <v>552</v>
      </c>
      <c r="R6469" s="2">
        <f t="shared" si="203"/>
        <v>1.93</v>
      </c>
      <c r="S6469" s="2">
        <f>IF(AND(P6469&lt;&gt;"_U",P6469&lt;&gt;"c",J6469&lt;&gt;99,J6469&lt;&gt;9),IFERROR(VLOOKUP(A6469,'TA Total'!$A$2:$N$10000,14,0),"."),".")</f>
        <v>28539</v>
      </c>
    </row>
    <row r="6470" spans="1:19" x14ac:dyDescent="0.4">
      <c r="A6470" s="2" t="str">
        <f t="shared" si="202"/>
        <v>2023|Wellington City|13</v>
      </c>
      <c r="B6470" t="s">
        <v>16</v>
      </c>
      <c r="C6470" t="s">
        <v>17</v>
      </c>
      <c r="D6470" t="s">
        <v>18</v>
      </c>
      <c r="E6470" t="s">
        <v>19</v>
      </c>
      <c r="F6470">
        <v>2023</v>
      </c>
      <c r="G6470">
        <v>2023</v>
      </c>
      <c r="H6470">
        <v>47</v>
      </c>
      <c r="I6470" t="s">
        <v>108</v>
      </c>
      <c r="J6470">
        <v>8</v>
      </c>
      <c r="K6470" t="s">
        <v>30</v>
      </c>
      <c r="L6470">
        <v>13</v>
      </c>
      <c r="N6470">
        <v>15</v>
      </c>
      <c r="R6470" s="2">
        <f t="shared" si="203"/>
        <v>10.87</v>
      </c>
      <c r="S6470" s="2">
        <f>IF(AND(P6470&lt;&gt;"_U",P6470&lt;&gt;"c",J6470&lt;&gt;99,J6470&lt;&gt;9),IFERROR(VLOOKUP(A6470,'TA Total'!$A$2:$N$10000,14,0),"."),".")</f>
        <v>138</v>
      </c>
    </row>
    <row r="6471" spans="1:19" x14ac:dyDescent="0.4">
      <c r="A6471" s="2" t="str">
        <f t="shared" si="202"/>
        <v>2023|Wellington City|999</v>
      </c>
      <c r="B6471" t="s">
        <v>16</v>
      </c>
      <c r="C6471" t="s">
        <v>17</v>
      </c>
      <c r="D6471" t="s">
        <v>18</v>
      </c>
      <c r="E6471" t="s">
        <v>19</v>
      </c>
      <c r="F6471">
        <v>2023</v>
      </c>
      <c r="G6471">
        <v>2023</v>
      </c>
      <c r="H6471">
        <v>47</v>
      </c>
      <c r="I6471" t="s">
        <v>108</v>
      </c>
      <c r="J6471">
        <v>8</v>
      </c>
      <c r="K6471" t="s">
        <v>30</v>
      </c>
      <c r="L6471">
        <v>999</v>
      </c>
      <c r="N6471">
        <v>4602</v>
      </c>
      <c r="R6471" s="2">
        <f t="shared" si="203"/>
        <v>6.27</v>
      </c>
      <c r="S6471" s="2">
        <f>IF(AND(P6471&lt;&gt;"_U",P6471&lt;&gt;"c",J6471&lt;&gt;99,J6471&lt;&gt;9),IFERROR(VLOOKUP(A6471,'TA Total'!$A$2:$N$10000,14,0),"."),".")</f>
        <v>73356</v>
      </c>
    </row>
    <row r="6472" spans="1:19" x14ac:dyDescent="0.4">
      <c r="A6472" s="2" t="str">
        <f t="shared" si="202"/>
        <v>2023|Wellington City|10</v>
      </c>
      <c r="B6472" t="s">
        <v>16</v>
      </c>
      <c r="C6472" t="s">
        <v>17</v>
      </c>
      <c r="D6472" t="s">
        <v>18</v>
      </c>
      <c r="E6472" t="s">
        <v>19</v>
      </c>
      <c r="F6472">
        <v>2023</v>
      </c>
      <c r="G6472">
        <v>2023</v>
      </c>
      <c r="H6472">
        <v>47</v>
      </c>
      <c r="I6472" t="s">
        <v>108</v>
      </c>
      <c r="J6472">
        <v>9</v>
      </c>
      <c r="K6472" t="s">
        <v>31</v>
      </c>
      <c r="L6472">
        <v>10</v>
      </c>
      <c r="N6472">
        <v>3</v>
      </c>
      <c r="R6472" s="2" t="str">
        <f t="shared" si="203"/>
        <v>.</v>
      </c>
      <c r="S6472" s="2" t="str">
        <f>IF(AND(P6472&lt;&gt;"_U",P6472&lt;&gt;"c",J6472&lt;&gt;99,J6472&lt;&gt;9),IFERROR(VLOOKUP(A6472,'TA Total'!$A$2:$N$10000,14,0),"."),".")</f>
        <v>.</v>
      </c>
    </row>
    <row r="6473" spans="1:19" x14ac:dyDescent="0.4">
      <c r="A6473" s="2" t="str">
        <f t="shared" si="202"/>
        <v>2023|Wellington City|11</v>
      </c>
      <c r="B6473" t="s">
        <v>16</v>
      </c>
      <c r="C6473" t="s">
        <v>17</v>
      </c>
      <c r="D6473" t="s">
        <v>18</v>
      </c>
      <c r="E6473" t="s">
        <v>19</v>
      </c>
      <c r="F6473">
        <v>2023</v>
      </c>
      <c r="G6473">
        <v>2023</v>
      </c>
      <c r="H6473">
        <v>47</v>
      </c>
      <c r="I6473" t="s">
        <v>108</v>
      </c>
      <c r="J6473">
        <v>9</v>
      </c>
      <c r="K6473" t="s">
        <v>31</v>
      </c>
      <c r="L6473">
        <v>11</v>
      </c>
      <c r="N6473">
        <v>1929</v>
      </c>
      <c r="R6473" s="2" t="str">
        <f t="shared" si="203"/>
        <v>.</v>
      </c>
      <c r="S6473" s="2" t="str">
        <f>IF(AND(P6473&lt;&gt;"_U",P6473&lt;&gt;"c",J6473&lt;&gt;99,J6473&lt;&gt;9),IFERROR(VLOOKUP(A6473,'TA Total'!$A$2:$N$10000,14,0),"."),".")</f>
        <v>.</v>
      </c>
    </row>
    <row r="6474" spans="1:19" x14ac:dyDescent="0.4">
      <c r="A6474" s="2" t="str">
        <f t="shared" si="202"/>
        <v>2023|Wellington City|12</v>
      </c>
      <c r="B6474" t="s">
        <v>16</v>
      </c>
      <c r="C6474" t="s">
        <v>17</v>
      </c>
      <c r="D6474" t="s">
        <v>18</v>
      </c>
      <c r="E6474" t="s">
        <v>19</v>
      </c>
      <c r="F6474">
        <v>2023</v>
      </c>
      <c r="G6474">
        <v>2023</v>
      </c>
      <c r="H6474">
        <v>47</v>
      </c>
      <c r="I6474" t="s">
        <v>108</v>
      </c>
      <c r="J6474">
        <v>9</v>
      </c>
      <c r="K6474" t="s">
        <v>31</v>
      </c>
      <c r="L6474">
        <v>12</v>
      </c>
      <c r="N6474">
        <v>2166</v>
      </c>
      <c r="R6474" s="2" t="str">
        <f t="shared" si="203"/>
        <v>.</v>
      </c>
      <c r="S6474" s="2" t="str">
        <f>IF(AND(P6474&lt;&gt;"_U",P6474&lt;&gt;"c",J6474&lt;&gt;99,J6474&lt;&gt;9),IFERROR(VLOOKUP(A6474,'TA Total'!$A$2:$N$10000,14,0),"."),".")</f>
        <v>.</v>
      </c>
    </row>
    <row r="6475" spans="1:19" x14ac:dyDescent="0.4">
      <c r="A6475" s="2" t="str">
        <f t="shared" si="202"/>
        <v>2023|Wellington City|13</v>
      </c>
      <c r="B6475" t="s">
        <v>16</v>
      </c>
      <c r="C6475" t="s">
        <v>17</v>
      </c>
      <c r="D6475" t="s">
        <v>18</v>
      </c>
      <c r="E6475" t="s">
        <v>19</v>
      </c>
      <c r="F6475">
        <v>2023</v>
      </c>
      <c r="G6475">
        <v>2023</v>
      </c>
      <c r="H6475">
        <v>47</v>
      </c>
      <c r="I6475" t="s">
        <v>108</v>
      </c>
      <c r="J6475">
        <v>9</v>
      </c>
      <c r="K6475" t="s">
        <v>31</v>
      </c>
      <c r="L6475">
        <v>13</v>
      </c>
      <c r="N6475">
        <v>105</v>
      </c>
      <c r="R6475" s="2" t="str">
        <f t="shared" si="203"/>
        <v>.</v>
      </c>
      <c r="S6475" s="2" t="str">
        <f>IF(AND(P6475&lt;&gt;"_U",P6475&lt;&gt;"c",J6475&lt;&gt;99,J6475&lt;&gt;9),IFERROR(VLOOKUP(A6475,'TA Total'!$A$2:$N$10000,14,0),"."),".")</f>
        <v>.</v>
      </c>
    </row>
    <row r="6476" spans="1:19" x14ac:dyDescent="0.4">
      <c r="A6476" s="2" t="str">
        <f t="shared" si="202"/>
        <v>2023|Wellington City|999</v>
      </c>
      <c r="B6476" t="s">
        <v>16</v>
      </c>
      <c r="C6476" t="s">
        <v>17</v>
      </c>
      <c r="D6476" t="s">
        <v>18</v>
      </c>
      <c r="E6476" t="s">
        <v>19</v>
      </c>
      <c r="F6476">
        <v>2023</v>
      </c>
      <c r="G6476">
        <v>2023</v>
      </c>
      <c r="H6476">
        <v>47</v>
      </c>
      <c r="I6476" t="s">
        <v>108</v>
      </c>
      <c r="J6476">
        <v>9</v>
      </c>
      <c r="K6476" t="s">
        <v>31</v>
      </c>
      <c r="L6476">
        <v>999</v>
      </c>
      <c r="N6476">
        <v>4200</v>
      </c>
      <c r="R6476" s="2" t="str">
        <f t="shared" si="203"/>
        <v>.</v>
      </c>
      <c r="S6476" s="2" t="str">
        <f>IF(AND(P6476&lt;&gt;"_U",P6476&lt;&gt;"c",J6476&lt;&gt;99,J6476&lt;&gt;9),IFERROR(VLOOKUP(A6476,'TA Total'!$A$2:$N$10000,14,0),"."),".")</f>
        <v>.</v>
      </c>
    </row>
    <row r="6477" spans="1:19" x14ac:dyDescent="0.4">
      <c r="A6477" s="2" t="str">
        <f t="shared" si="202"/>
        <v>2023|Wellington City|10</v>
      </c>
      <c r="B6477" t="s">
        <v>16</v>
      </c>
      <c r="C6477" t="s">
        <v>17</v>
      </c>
      <c r="D6477" t="s">
        <v>18</v>
      </c>
      <c r="E6477" t="s">
        <v>19</v>
      </c>
      <c r="F6477">
        <v>2023</v>
      </c>
      <c r="G6477">
        <v>2023</v>
      </c>
      <c r="H6477">
        <v>47</v>
      </c>
      <c r="I6477" t="s">
        <v>108</v>
      </c>
      <c r="J6477">
        <v>99</v>
      </c>
      <c r="K6477" t="s">
        <v>32</v>
      </c>
      <c r="L6477">
        <v>10</v>
      </c>
      <c r="N6477">
        <v>291</v>
      </c>
      <c r="R6477" s="2" t="str">
        <f t="shared" si="203"/>
        <v>.</v>
      </c>
      <c r="S6477" s="2" t="str">
        <f>IF(AND(P6477&lt;&gt;"_U",P6477&lt;&gt;"c",J6477&lt;&gt;99,J6477&lt;&gt;9),IFERROR(VLOOKUP(A6477,'TA Total'!$A$2:$N$10000,14,0),"."),".")</f>
        <v>.</v>
      </c>
    </row>
    <row r="6478" spans="1:19" x14ac:dyDescent="0.4">
      <c r="A6478" s="2" t="str">
        <f t="shared" si="202"/>
        <v>2023|Wellington City|11</v>
      </c>
      <c r="B6478" t="s">
        <v>16</v>
      </c>
      <c r="C6478" t="s">
        <v>17</v>
      </c>
      <c r="D6478" t="s">
        <v>18</v>
      </c>
      <c r="E6478" t="s">
        <v>19</v>
      </c>
      <c r="F6478">
        <v>2023</v>
      </c>
      <c r="G6478">
        <v>2023</v>
      </c>
      <c r="H6478">
        <v>47</v>
      </c>
      <c r="I6478" t="s">
        <v>108</v>
      </c>
      <c r="J6478">
        <v>99</v>
      </c>
      <c r="K6478" t="s">
        <v>32</v>
      </c>
      <c r="L6478">
        <v>11</v>
      </c>
      <c r="N6478">
        <v>46320</v>
      </c>
      <c r="R6478" s="2" t="str">
        <f t="shared" si="203"/>
        <v>.</v>
      </c>
      <c r="S6478" s="2" t="str">
        <f>IF(AND(P6478&lt;&gt;"_U",P6478&lt;&gt;"c",J6478&lt;&gt;99,J6478&lt;&gt;9),IFERROR(VLOOKUP(A6478,'TA Total'!$A$2:$N$10000,14,0),"."),".")</f>
        <v>.</v>
      </c>
    </row>
    <row r="6479" spans="1:19" x14ac:dyDescent="0.4">
      <c r="A6479" s="2" t="str">
        <f t="shared" si="202"/>
        <v>2023|Wellington City|12</v>
      </c>
      <c r="B6479" t="s">
        <v>16</v>
      </c>
      <c r="C6479" t="s">
        <v>17</v>
      </c>
      <c r="D6479" t="s">
        <v>18</v>
      </c>
      <c r="E6479" t="s">
        <v>19</v>
      </c>
      <c r="F6479">
        <v>2023</v>
      </c>
      <c r="G6479">
        <v>2023</v>
      </c>
      <c r="H6479">
        <v>47</v>
      </c>
      <c r="I6479" t="s">
        <v>108</v>
      </c>
      <c r="J6479">
        <v>99</v>
      </c>
      <c r="K6479" t="s">
        <v>32</v>
      </c>
      <c r="L6479">
        <v>12</v>
      </c>
      <c r="N6479">
        <v>30708</v>
      </c>
      <c r="R6479" s="2" t="str">
        <f t="shared" si="203"/>
        <v>.</v>
      </c>
      <c r="S6479" s="2" t="str">
        <f>IF(AND(P6479&lt;&gt;"_U",P6479&lt;&gt;"c",J6479&lt;&gt;99,J6479&lt;&gt;9),IFERROR(VLOOKUP(A6479,'TA Total'!$A$2:$N$10000,14,0),"."),".")</f>
        <v>.</v>
      </c>
    </row>
    <row r="6480" spans="1:19" x14ac:dyDescent="0.4">
      <c r="A6480" s="2" t="str">
        <f t="shared" si="202"/>
        <v>2023|Wellington City|13</v>
      </c>
      <c r="B6480" t="s">
        <v>16</v>
      </c>
      <c r="C6480" t="s">
        <v>17</v>
      </c>
      <c r="D6480" t="s">
        <v>18</v>
      </c>
      <c r="E6480" t="s">
        <v>19</v>
      </c>
      <c r="F6480">
        <v>2023</v>
      </c>
      <c r="G6480">
        <v>2023</v>
      </c>
      <c r="H6480">
        <v>47</v>
      </c>
      <c r="I6480" t="s">
        <v>108</v>
      </c>
      <c r="J6480">
        <v>99</v>
      </c>
      <c r="K6480" t="s">
        <v>32</v>
      </c>
      <c r="L6480">
        <v>13</v>
      </c>
      <c r="N6480">
        <v>243</v>
      </c>
      <c r="R6480" s="2" t="str">
        <f t="shared" si="203"/>
        <v>.</v>
      </c>
      <c r="S6480" s="2" t="str">
        <f>IF(AND(P6480&lt;&gt;"_U",P6480&lt;&gt;"c",J6480&lt;&gt;99,J6480&lt;&gt;9),IFERROR(VLOOKUP(A6480,'TA Total'!$A$2:$N$10000,14,0),"."),".")</f>
        <v>.</v>
      </c>
    </row>
    <row r="6481" spans="1:19" x14ac:dyDescent="0.4">
      <c r="A6481" s="2" t="str">
        <f t="shared" si="202"/>
        <v>2023|Wellington City|999</v>
      </c>
      <c r="B6481" t="s">
        <v>16</v>
      </c>
      <c r="C6481" t="s">
        <v>17</v>
      </c>
      <c r="D6481" t="s">
        <v>18</v>
      </c>
      <c r="E6481" t="s">
        <v>19</v>
      </c>
      <c r="F6481">
        <v>2023</v>
      </c>
      <c r="G6481">
        <v>2023</v>
      </c>
      <c r="H6481">
        <v>47</v>
      </c>
      <c r="I6481" t="s">
        <v>108</v>
      </c>
      <c r="J6481">
        <v>99</v>
      </c>
      <c r="K6481" t="s">
        <v>32</v>
      </c>
      <c r="L6481">
        <v>999</v>
      </c>
      <c r="N6481">
        <v>77556</v>
      </c>
      <c r="R6481" s="2" t="str">
        <f t="shared" si="203"/>
        <v>.</v>
      </c>
      <c r="S6481" s="2" t="str">
        <f>IF(AND(P6481&lt;&gt;"_U",P6481&lt;&gt;"c",J6481&lt;&gt;99,J6481&lt;&gt;9),IFERROR(VLOOKUP(A6481,'TA Total'!$A$2:$N$10000,14,0),"."),".")</f>
        <v>.</v>
      </c>
    </row>
    <row r="6482" spans="1:19" x14ac:dyDescent="0.4">
      <c r="A6482" s="2" t="str">
        <f t="shared" si="202"/>
        <v>2023|Masterton District|10</v>
      </c>
      <c r="B6482" t="s">
        <v>16</v>
      </c>
      <c r="C6482" t="s">
        <v>17</v>
      </c>
      <c r="D6482" t="s">
        <v>18</v>
      </c>
      <c r="E6482" t="s">
        <v>19</v>
      </c>
      <c r="F6482">
        <v>2023</v>
      </c>
      <c r="G6482">
        <v>2023</v>
      </c>
      <c r="H6482">
        <v>48</v>
      </c>
      <c r="I6482" t="s">
        <v>107</v>
      </c>
      <c r="J6482">
        <v>0</v>
      </c>
      <c r="K6482" t="s">
        <v>21</v>
      </c>
      <c r="L6482">
        <v>10</v>
      </c>
      <c r="N6482">
        <v>0</v>
      </c>
      <c r="R6482" s="2" t="str">
        <f t="shared" si="203"/>
        <v>.</v>
      </c>
      <c r="S6482" s="2">
        <f>IF(AND(P6482&lt;&gt;"_U",P6482&lt;&gt;"c",J6482&lt;&gt;99,J6482&lt;&gt;9),IFERROR(VLOOKUP(A6482,'TA Total'!$A$2:$N$10000,14,0),"."),".")</f>
        <v>0</v>
      </c>
    </row>
    <row r="6483" spans="1:19" x14ac:dyDescent="0.4">
      <c r="A6483" s="2" t="str">
        <f t="shared" si="202"/>
        <v>2023|Masterton District|11</v>
      </c>
      <c r="B6483" t="s">
        <v>16</v>
      </c>
      <c r="C6483" t="s">
        <v>17</v>
      </c>
      <c r="D6483" t="s">
        <v>18</v>
      </c>
      <c r="E6483" t="s">
        <v>19</v>
      </c>
      <c r="F6483">
        <v>2023</v>
      </c>
      <c r="G6483">
        <v>2023</v>
      </c>
      <c r="H6483">
        <v>48</v>
      </c>
      <c r="I6483" t="s">
        <v>107</v>
      </c>
      <c r="J6483">
        <v>0</v>
      </c>
      <c r="K6483" t="s">
        <v>21</v>
      </c>
      <c r="L6483">
        <v>11</v>
      </c>
      <c r="N6483">
        <v>30</v>
      </c>
      <c r="R6483" s="2">
        <f t="shared" si="203"/>
        <v>0.35</v>
      </c>
      <c r="S6483" s="2">
        <f>IF(AND(P6483&lt;&gt;"_U",P6483&lt;&gt;"c",J6483&lt;&gt;99,J6483&lt;&gt;9),IFERROR(VLOOKUP(A6483,'TA Total'!$A$2:$N$10000,14,0),"."),".")</f>
        <v>8676</v>
      </c>
    </row>
    <row r="6484" spans="1:19" x14ac:dyDescent="0.4">
      <c r="A6484" s="2" t="str">
        <f t="shared" si="202"/>
        <v>2023|Masterton District|12</v>
      </c>
      <c r="B6484" t="s">
        <v>16</v>
      </c>
      <c r="C6484" t="s">
        <v>17</v>
      </c>
      <c r="D6484" t="s">
        <v>18</v>
      </c>
      <c r="E6484" t="s">
        <v>19</v>
      </c>
      <c r="F6484">
        <v>2023</v>
      </c>
      <c r="G6484">
        <v>2023</v>
      </c>
      <c r="H6484">
        <v>48</v>
      </c>
      <c r="I6484" t="s">
        <v>107</v>
      </c>
      <c r="J6484">
        <v>0</v>
      </c>
      <c r="K6484" t="s">
        <v>21</v>
      </c>
      <c r="L6484">
        <v>12</v>
      </c>
      <c r="N6484">
        <v>18</v>
      </c>
      <c r="R6484" s="2">
        <f t="shared" si="203"/>
        <v>1.5</v>
      </c>
      <c r="S6484" s="2">
        <f>IF(AND(P6484&lt;&gt;"_U",P6484&lt;&gt;"c",J6484&lt;&gt;99,J6484&lt;&gt;9),IFERROR(VLOOKUP(A6484,'TA Total'!$A$2:$N$10000,14,0),"."),".")</f>
        <v>1197</v>
      </c>
    </row>
    <row r="6485" spans="1:19" x14ac:dyDescent="0.4">
      <c r="A6485" s="2" t="str">
        <f t="shared" si="202"/>
        <v>2023|Masterton District|13</v>
      </c>
      <c r="B6485" t="s">
        <v>16</v>
      </c>
      <c r="C6485" t="s">
        <v>17</v>
      </c>
      <c r="D6485" t="s">
        <v>18</v>
      </c>
      <c r="E6485" t="s">
        <v>19</v>
      </c>
      <c r="F6485">
        <v>2023</v>
      </c>
      <c r="G6485">
        <v>2023</v>
      </c>
      <c r="H6485">
        <v>48</v>
      </c>
      <c r="I6485" t="s">
        <v>107</v>
      </c>
      <c r="J6485">
        <v>0</v>
      </c>
      <c r="K6485" t="s">
        <v>21</v>
      </c>
      <c r="L6485">
        <v>13</v>
      </c>
      <c r="N6485">
        <v>6</v>
      </c>
      <c r="R6485" s="2">
        <f t="shared" si="203"/>
        <v>12.5</v>
      </c>
      <c r="S6485" s="2">
        <f>IF(AND(P6485&lt;&gt;"_U",P6485&lt;&gt;"c",J6485&lt;&gt;99,J6485&lt;&gt;9),IFERROR(VLOOKUP(A6485,'TA Total'!$A$2:$N$10000,14,0),"."),".")</f>
        <v>48</v>
      </c>
    </row>
    <row r="6486" spans="1:19" x14ac:dyDescent="0.4">
      <c r="A6486" s="2" t="str">
        <f t="shared" si="202"/>
        <v>2023|Masterton District|999</v>
      </c>
      <c r="B6486" t="s">
        <v>16</v>
      </c>
      <c r="C6486" t="s">
        <v>17</v>
      </c>
      <c r="D6486" t="s">
        <v>18</v>
      </c>
      <c r="E6486" t="s">
        <v>19</v>
      </c>
      <c r="F6486">
        <v>2023</v>
      </c>
      <c r="G6486">
        <v>2023</v>
      </c>
      <c r="H6486">
        <v>48</v>
      </c>
      <c r="I6486" t="s">
        <v>107</v>
      </c>
      <c r="J6486">
        <v>0</v>
      </c>
      <c r="K6486" t="s">
        <v>21</v>
      </c>
      <c r="L6486">
        <v>999</v>
      </c>
      <c r="N6486">
        <v>51</v>
      </c>
      <c r="R6486" s="2">
        <f t="shared" si="203"/>
        <v>0.51</v>
      </c>
      <c r="S6486" s="2">
        <f>IF(AND(P6486&lt;&gt;"_U",P6486&lt;&gt;"c",J6486&lt;&gt;99,J6486&lt;&gt;9),IFERROR(VLOOKUP(A6486,'TA Total'!$A$2:$N$10000,14,0),"."),".")</f>
        <v>9921</v>
      </c>
    </row>
    <row r="6487" spans="1:19" x14ac:dyDescent="0.4">
      <c r="A6487" s="2" t="str">
        <f t="shared" si="202"/>
        <v>2023|Masterton District|10</v>
      </c>
      <c r="B6487" t="s">
        <v>16</v>
      </c>
      <c r="C6487" t="s">
        <v>17</v>
      </c>
      <c r="D6487" t="s">
        <v>18</v>
      </c>
      <c r="E6487" t="s">
        <v>19</v>
      </c>
      <c r="F6487">
        <v>2023</v>
      </c>
      <c r="G6487">
        <v>2023</v>
      </c>
      <c r="H6487">
        <v>48</v>
      </c>
      <c r="I6487" t="s">
        <v>107</v>
      </c>
      <c r="J6487">
        <v>1</v>
      </c>
      <c r="K6487" t="s">
        <v>22</v>
      </c>
      <c r="L6487">
        <v>10</v>
      </c>
      <c r="N6487">
        <v>3</v>
      </c>
      <c r="R6487" s="2" t="str">
        <f t="shared" si="203"/>
        <v>.</v>
      </c>
      <c r="S6487" s="2">
        <f>IF(AND(P6487&lt;&gt;"_U",P6487&lt;&gt;"c",J6487&lt;&gt;99,J6487&lt;&gt;9),IFERROR(VLOOKUP(A6487,'TA Total'!$A$2:$N$10000,14,0),"."),".")</f>
        <v>0</v>
      </c>
    </row>
    <row r="6488" spans="1:19" x14ac:dyDescent="0.4">
      <c r="A6488" s="2" t="str">
        <f t="shared" si="202"/>
        <v>2023|Masterton District|11</v>
      </c>
      <c r="B6488" t="s">
        <v>16</v>
      </c>
      <c r="C6488" t="s">
        <v>17</v>
      </c>
      <c r="D6488" t="s">
        <v>18</v>
      </c>
      <c r="E6488" t="s">
        <v>19</v>
      </c>
      <c r="F6488">
        <v>2023</v>
      </c>
      <c r="G6488">
        <v>2023</v>
      </c>
      <c r="H6488">
        <v>48</v>
      </c>
      <c r="I6488" t="s">
        <v>107</v>
      </c>
      <c r="J6488">
        <v>1</v>
      </c>
      <c r="K6488" t="s">
        <v>22</v>
      </c>
      <c r="L6488">
        <v>11</v>
      </c>
      <c r="N6488">
        <v>5577</v>
      </c>
      <c r="R6488" s="2">
        <f t="shared" si="203"/>
        <v>64.28</v>
      </c>
      <c r="S6488" s="2">
        <f>IF(AND(P6488&lt;&gt;"_U",P6488&lt;&gt;"c",J6488&lt;&gt;99,J6488&lt;&gt;9),IFERROR(VLOOKUP(A6488,'TA Total'!$A$2:$N$10000,14,0),"."),".")</f>
        <v>8676</v>
      </c>
    </row>
    <row r="6489" spans="1:19" x14ac:dyDescent="0.4">
      <c r="A6489" s="2" t="str">
        <f t="shared" si="202"/>
        <v>2023|Masterton District|12</v>
      </c>
      <c r="B6489" t="s">
        <v>16</v>
      </c>
      <c r="C6489" t="s">
        <v>17</v>
      </c>
      <c r="D6489" t="s">
        <v>18</v>
      </c>
      <c r="E6489" t="s">
        <v>19</v>
      </c>
      <c r="F6489">
        <v>2023</v>
      </c>
      <c r="G6489">
        <v>2023</v>
      </c>
      <c r="H6489">
        <v>48</v>
      </c>
      <c r="I6489" t="s">
        <v>107</v>
      </c>
      <c r="J6489">
        <v>1</v>
      </c>
      <c r="K6489" t="s">
        <v>22</v>
      </c>
      <c r="L6489">
        <v>12</v>
      </c>
      <c r="N6489">
        <v>966</v>
      </c>
      <c r="R6489" s="2">
        <f t="shared" si="203"/>
        <v>80.7</v>
      </c>
      <c r="S6489" s="2">
        <f>IF(AND(P6489&lt;&gt;"_U",P6489&lt;&gt;"c",J6489&lt;&gt;99,J6489&lt;&gt;9),IFERROR(VLOOKUP(A6489,'TA Total'!$A$2:$N$10000,14,0),"."),".")</f>
        <v>1197</v>
      </c>
    </row>
    <row r="6490" spans="1:19" x14ac:dyDescent="0.4">
      <c r="A6490" s="2" t="str">
        <f t="shared" si="202"/>
        <v>2023|Masterton District|13</v>
      </c>
      <c r="B6490" t="s">
        <v>16</v>
      </c>
      <c r="C6490" t="s">
        <v>17</v>
      </c>
      <c r="D6490" t="s">
        <v>18</v>
      </c>
      <c r="E6490" t="s">
        <v>19</v>
      </c>
      <c r="F6490">
        <v>2023</v>
      </c>
      <c r="G6490">
        <v>2023</v>
      </c>
      <c r="H6490">
        <v>48</v>
      </c>
      <c r="I6490" t="s">
        <v>107</v>
      </c>
      <c r="J6490">
        <v>1</v>
      </c>
      <c r="K6490" t="s">
        <v>22</v>
      </c>
      <c r="L6490">
        <v>13</v>
      </c>
      <c r="N6490">
        <v>9</v>
      </c>
      <c r="R6490" s="2">
        <f t="shared" si="203"/>
        <v>18.75</v>
      </c>
      <c r="S6490" s="2">
        <f>IF(AND(P6490&lt;&gt;"_U",P6490&lt;&gt;"c",J6490&lt;&gt;99,J6490&lt;&gt;9),IFERROR(VLOOKUP(A6490,'TA Total'!$A$2:$N$10000,14,0),"."),".")</f>
        <v>48</v>
      </c>
    </row>
    <row r="6491" spans="1:19" x14ac:dyDescent="0.4">
      <c r="A6491" s="2" t="str">
        <f t="shared" si="202"/>
        <v>2023|Masterton District|999</v>
      </c>
      <c r="B6491" t="s">
        <v>16</v>
      </c>
      <c r="C6491" t="s">
        <v>17</v>
      </c>
      <c r="D6491" t="s">
        <v>18</v>
      </c>
      <c r="E6491" t="s">
        <v>19</v>
      </c>
      <c r="F6491">
        <v>2023</v>
      </c>
      <c r="G6491">
        <v>2023</v>
      </c>
      <c r="H6491">
        <v>48</v>
      </c>
      <c r="I6491" t="s">
        <v>107</v>
      </c>
      <c r="J6491">
        <v>1</v>
      </c>
      <c r="K6491" t="s">
        <v>22</v>
      </c>
      <c r="L6491">
        <v>999</v>
      </c>
      <c r="N6491">
        <v>6549</v>
      </c>
      <c r="R6491" s="2">
        <f t="shared" si="203"/>
        <v>66.010000000000005</v>
      </c>
      <c r="S6491" s="2">
        <f>IF(AND(P6491&lt;&gt;"_U",P6491&lt;&gt;"c",J6491&lt;&gt;99,J6491&lt;&gt;9),IFERROR(VLOOKUP(A6491,'TA Total'!$A$2:$N$10000,14,0),"."),".")</f>
        <v>9921</v>
      </c>
    </row>
    <row r="6492" spans="1:19" x14ac:dyDescent="0.4">
      <c r="A6492" s="2" t="str">
        <f t="shared" si="202"/>
        <v>2023|Masterton District|10</v>
      </c>
      <c r="B6492" t="s">
        <v>16</v>
      </c>
      <c r="C6492" t="s">
        <v>17</v>
      </c>
      <c r="D6492" t="s">
        <v>18</v>
      </c>
      <c r="E6492" t="s">
        <v>19</v>
      </c>
      <c r="F6492">
        <v>2023</v>
      </c>
      <c r="G6492">
        <v>2023</v>
      </c>
      <c r="H6492">
        <v>48</v>
      </c>
      <c r="I6492" t="s">
        <v>107</v>
      </c>
      <c r="J6492">
        <v>2</v>
      </c>
      <c r="K6492" t="s">
        <v>23</v>
      </c>
      <c r="L6492">
        <v>10</v>
      </c>
      <c r="N6492">
        <v>3</v>
      </c>
      <c r="R6492" s="2" t="str">
        <f t="shared" si="203"/>
        <v>.</v>
      </c>
      <c r="S6492" s="2">
        <f>IF(AND(P6492&lt;&gt;"_U",P6492&lt;&gt;"c",J6492&lt;&gt;99,J6492&lt;&gt;9),IFERROR(VLOOKUP(A6492,'TA Total'!$A$2:$N$10000,14,0),"."),".")</f>
        <v>0</v>
      </c>
    </row>
    <row r="6493" spans="1:19" x14ac:dyDescent="0.4">
      <c r="A6493" s="2" t="str">
        <f t="shared" si="202"/>
        <v>2023|Masterton District|11</v>
      </c>
      <c r="B6493" t="s">
        <v>16</v>
      </c>
      <c r="C6493" t="s">
        <v>17</v>
      </c>
      <c r="D6493" t="s">
        <v>18</v>
      </c>
      <c r="E6493" t="s">
        <v>19</v>
      </c>
      <c r="F6493">
        <v>2023</v>
      </c>
      <c r="G6493">
        <v>2023</v>
      </c>
      <c r="H6493">
        <v>48</v>
      </c>
      <c r="I6493" t="s">
        <v>107</v>
      </c>
      <c r="J6493">
        <v>2</v>
      </c>
      <c r="K6493" t="s">
        <v>23</v>
      </c>
      <c r="L6493">
        <v>11</v>
      </c>
      <c r="N6493">
        <v>2481</v>
      </c>
      <c r="R6493" s="2">
        <f t="shared" si="203"/>
        <v>28.6</v>
      </c>
      <c r="S6493" s="2">
        <f>IF(AND(P6493&lt;&gt;"_U",P6493&lt;&gt;"c",J6493&lt;&gt;99,J6493&lt;&gt;9),IFERROR(VLOOKUP(A6493,'TA Total'!$A$2:$N$10000,14,0),"."),".")</f>
        <v>8676</v>
      </c>
    </row>
    <row r="6494" spans="1:19" x14ac:dyDescent="0.4">
      <c r="A6494" s="2" t="str">
        <f t="shared" si="202"/>
        <v>2023|Masterton District|12</v>
      </c>
      <c r="B6494" t="s">
        <v>16</v>
      </c>
      <c r="C6494" t="s">
        <v>17</v>
      </c>
      <c r="D6494" t="s">
        <v>18</v>
      </c>
      <c r="E6494" t="s">
        <v>19</v>
      </c>
      <c r="F6494">
        <v>2023</v>
      </c>
      <c r="G6494">
        <v>2023</v>
      </c>
      <c r="H6494">
        <v>48</v>
      </c>
      <c r="I6494" t="s">
        <v>107</v>
      </c>
      <c r="J6494">
        <v>2</v>
      </c>
      <c r="K6494" t="s">
        <v>23</v>
      </c>
      <c r="L6494">
        <v>12</v>
      </c>
      <c r="N6494">
        <v>372</v>
      </c>
      <c r="R6494" s="2">
        <f t="shared" si="203"/>
        <v>31.08</v>
      </c>
      <c r="S6494" s="2">
        <f>IF(AND(P6494&lt;&gt;"_U",P6494&lt;&gt;"c",J6494&lt;&gt;99,J6494&lt;&gt;9),IFERROR(VLOOKUP(A6494,'TA Total'!$A$2:$N$10000,14,0),"."),".")</f>
        <v>1197</v>
      </c>
    </row>
    <row r="6495" spans="1:19" x14ac:dyDescent="0.4">
      <c r="A6495" s="2" t="str">
        <f t="shared" si="202"/>
        <v>2023|Masterton District|13</v>
      </c>
      <c r="B6495" t="s">
        <v>16</v>
      </c>
      <c r="C6495" t="s">
        <v>17</v>
      </c>
      <c r="D6495" t="s">
        <v>18</v>
      </c>
      <c r="E6495" t="s">
        <v>19</v>
      </c>
      <c r="F6495">
        <v>2023</v>
      </c>
      <c r="G6495">
        <v>2023</v>
      </c>
      <c r="H6495">
        <v>48</v>
      </c>
      <c r="I6495" t="s">
        <v>107</v>
      </c>
      <c r="J6495">
        <v>2</v>
      </c>
      <c r="K6495" t="s">
        <v>23</v>
      </c>
      <c r="L6495">
        <v>13</v>
      </c>
      <c r="N6495">
        <v>18</v>
      </c>
      <c r="R6495" s="2">
        <f t="shared" si="203"/>
        <v>37.5</v>
      </c>
      <c r="S6495" s="2">
        <f>IF(AND(P6495&lt;&gt;"_U",P6495&lt;&gt;"c",J6495&lt;&gt;99,J6495&lt;&gt;9),IFERROR(VLOOKUP(A6495,'TA Total'!$A$2:$N$10000,14,0),"."),".")</f>
        <v>48</v>
      </c>
    </row>
    <row r="6496" spans="1:19" x14ac:dyDescent="0.4">
      <c r="A6496" s="2" t="str">
        <f t="shared" si="202"/>
        <v>2023|Masterton District|999</v>
      </c>
      <c r="B6496" t="s">
        <v>16</v>
      </c>
      <c r="C6496" t="s">
        <v>17</v>
      </c>
      <c r="D6496" t="s">
        <v>18</v>
      </c>
      <c r="E6496" t="s">
        <v>19</v>
      </c>
      <c r="F6496">
        <v>2023</v>
      </c>
      <c r="G6496">
        <v>2023</v>
      </c>
      <c r="H6496">
        <v>48</v>
      </c>
      <c r="I6496" t="s">
        <v>107</v>
      </c>
      <c r="J6496">
        <v>2</v>
      </c>
      <c r="K6496" t="s">
        <v>23</v>
      </c>
      <c r="L6496">
        <v>999</v>
      </c>
      <c r="N6496">
        <v>2871</v>
      </c>
      <c r="R6496" s="2">
        <f t="shared" si="203"/>
        <v>28.94</v>
      </c>
      <c r="S6496" s="2">
        <f>IF(AND(P6496&lt;&gt;"_U",P6496&lt;&gt;"c",J6496&lt;&gt;99,J6496&lt;&gt;9),IFERROR(VLOOKUP(A6496,'TA Total'!$A$2:$N$10000,14,0),"."),".")</f>
        <v>9921</v>
      </c>
    </row>
    <row r="6497" spans="1:19" x14ac:dyDescent="0.4">
      <c r="A6497" s="2" t="str">
        <f t="shared" si="202"/>
        <v>2023|Masterton District|10</v>
      </c>
      <c r="B6497" t="s">
        <v>16</v>
      </c>
      <c r="C6497" t="s">
        <v>17</v>
      </c>
      <c r="D6497" t="s">
        <v>18</v>
      </c>
      <c r="E6497" t="s">
        <v>19</v>
      </c>
      <c r="F6497">
        <v>2023</v>
      </c>
      <c r="G6497">
        <v>2023</v>
      </c>
      <c r="H6497">
        <v>48</v>
      </c>
      <c r="I6497" t="s">
        <v>107</v>
      </c>
      <c r="J6497">
        <v>3</v>
      </c>
      <c r="K6497" t="s">
        <v>24</v>
      </c>
      <c r="L6497">
        <v>10</v>
      </c>
      <c r="N6497">
        <v>0</v>
      </c>
      <c r="R6497" s="2" t="str">
        <f t="shared" si="203"/>
        <v>.</v>
      </c>
      <c r="S6497" s="2">
        <f>IF(AND(P6497&lt;&gt;"_U",P6497&lt;&gt;"c",J6497&lt;&gt;99,J6497&lt;&gt;9),IFERROR(VLOOKUP(A6497,'TA Total'!$A$2:$N$10000,14,0),"."),".")</f>
        <v>0</v>
      </c>
    </row>
    <row r="6498" spans="1:19" x14ac:dyDescent="0.4">
      <c r="A6498" s="2" t="str">
        <f t="shared" si="202"/>
        <v>2023|Masterton District|11</v>
      </c>
      <c r="B6498" t="s">
        <v>16</v>
      </c>
      <c r="C6498" t="s">
        <v>17</v>
      </c>
      <c r="D6498" t="s">
        <v>18</v>
      </c>
      <c r="E6498" t="s">
        <v>19</v>
      </c>
      <c r="F6498">
        <v>2023</v>
      </c>
      <c r="G6498">
        <v>2023</v>
      </c>
      <c r="H6498">
        <v>48</v>
      </c>
      <c r="I6498" t="s">
        <v>107</v>
      </c>
      <c r="J6498">
        <v>3</v>
      </c>
      <c r="K6498" t="s">
        <v>24</v>
      </c>
      <c r="L6498">
        <v>11</v>
      </c>
      <c r="N6498">
        <v>390</v>
      </c>
      <c r="R6498" s="2">
        <f t="shared" si="203"/>
        <v>4.5</v>
      </c>
      <c r="S6498" s="2">
        <f>IF(AND(P6498&lt;&gt;"_U",P6498&lt;&gt;"c",J6498&lt;&gt;99,J6498&lt;&gt;9),IFERROR(VLOOKUP(A6498,'TA Total'!$A$2:$N$10000,14,0),"."),".")</f>
        <v>8676</v>
      </c>
    </row>
    <row r="6499" spans="1:19" x14ac:dyDescent="0.4">
      <c r="A6499" s="2" t="str">
        <f t="shared" si="202"/>
        <v>2023|Masterton District|12</v>
      </c>
      <c r="B6499" t="s">
        <v>16</v>
      </c>
      <c r="C6499" t="s">
        <v>17</v>
      </c>
      <c r="D6499" t="s">
        <v>18</v>
      </c>
      <c r="E6499" t="s">
        <v>19</v>
      </c>
      <c r="F6499">
        <v>2023</v>
      </c>
      <c r="G6499">
        <v>2023</v>
      </c>
      <c r="H6499">
        <v>48</v>
      </c>
      <c r="I6499" t="s">
        <v>107</v>
      </c>
      <c r="J6499">
        <v>3</v>
      </c>
      <c r="K6499" t="s">
        <v>24</v>
      </c>
      <c r="L6499">
        <v>12</v>
      </c>
      <c r="N6499">
        <v>21</v>
      </c>
      <c r="R6499" s="2">
        <f t="shared" si="203"/>
        <v>1.75</v>
      </c>
      <c r="S6499" s="2">
        <f>IF(AND(P6499&lt;&gt;"_U",P6499&lt;&gt;"c",J6499&lt;&gt;99,J6499&lt;&gt;9),IFERROR(VLOOKUP(A6499,'TA Total'!$A$2:$N$10000,14,0),"."),".")</f>
        <v>1197</v>
      </c>
    </row>
    <row r="6500" spans="1:19" x14ac:dyDescent="0.4">
      <c r="A6500" s="2" t="str">
        <f t="shared" si="202"/>
        <v>2023|Masterton District|13</v>
      </c>
      <c r="B6500" t="s">
        <v>16</v>
      </c>
      <c r="C6500" t="s">
        <v>17</v>
      </c>
      <c r="D6500" t="s">
        <v>18</v>
      </c>
      <c r="E6500" t="s">
        <v>19</v>
      </c>
      <c r="F6500">
        <v>2023</v>
      </c>
      <c r="G6500">
        <v>2023</v>
      </c>
      <c r="H6500">
        <v>48</v>
      </c>
      <c r="I6500" t="s">
        <v>107</v>
      </c>
      <c r="J6500">
        <v>3</v>
      </c>
      <c r="K6500" t="s">
        <v>24</v>
      </c>
      <c r="L6500">
        <v>13</v>
      </c>
      <c r="N6500">
        <v>6</v>
      </c>
      <c r="R6500" s="2">
        <f t="shared" si="203"/>
        <v>12.5</v>
      </c>
      <c r="S6500" s="2">
        <f>IF(AND(P6500&lt;&gt;"_U",P6500&lt;&gt;"c",J6500&lt;&gt;99,J6500&lt;&gt;9),IFERROR(VLOOKUP(A6500,'TA Total'!$A$2:$N$10000,14,0),"."),".")</f>
        <v>48</v>
      </c>
    </row>
    <row r="6501" spans="1:19" x14ac:dyDescent="0.4">
      <c r="A6501" s="2" t="str">
        <f t="shared" si="202"/>
        <v>2023|Masterton District|999</v>
      </c>
      <c r="B6501" t="s">
        <v>16</v>
      </c>
      <c r="C6501" t="s">
        <v>17</v>
      </c>
      <c r="D6501" t="s">
        <v>18</v>
      </c>
      <c r="E6501" t="s">
        <v>19</v>
      </c>
      <c r="F6501">
        <v>2023</v>
      </c>
      <c r="G6501">
        <v>2023</v>
      </c>
      <c r="H6501">
        <v>48</v>
      </c>
      <c r="I6501" t="s">
        <v>107</v>
      </c>
      <c r="J6501">
        <v>3</v>
      </c>
      <c r="K6501" t="s">
        <v>24</v>
      </c>
      <c r="L6501">
        <v>999</v>
      </c>
      <c r="N6501">
        <v>420</v>
      </c>
      <c r="R6501" s="2">
        <f t="shared" si="203"/>
        <v>4.2300000000000004</v>
      </c>
      <c r="S6501" s="2">
        <f>IF(AND(P6501&lt;&gt;"_U",P6501&lt;&gt;"c",J6501&lt;&gt;99,J6501&lt;&gt;9),IFERROR(VLOOKUP(A6501,'TA Total'!$A$2:$N$10000,14,0),"."),".")</f>
        <v>9921</v>
      </c>
    </row>
    <row r="6502" spans="1:19" x14ac:dyDescent="0.4">
      <c r="A6502" s="2" t="str">
        <f t="shared" si="202"/>
        <v>2023|Masterton District|10</v>
      </c>
      <c r="B6502" t="s">
        <v>16</v>
      </c>
      <c r="C6502" t="s">
        <v>17</v>
      </c>
      <c r="D6502" t="s">
        <v>18</v>
      </c>
      <c r="E6502" t="s">
        <v>19</v>
      </c>
      <c r="F6502">
        <v>2023</v>
      </c>
      <c r="G6502">
        <v>2023</v>
      </c>
      <c r="H6502">
        <v>48</v>
      </c>
      <c r="I6502" t="s">
        <v>107</v>
      </c>
      <c r="J6502">
        <v>4</v>
      </c>
      <c r="K6502" t="s">
        <v>25</v>
      </c>
      <c r="L6502">
        <v>10</v>
      </c>
      <c r="N6502">
        <v>0</v>
      </c>
      <c r="R6502" s="2" t="str">
        <f t="shared" si="203"/>
        <v>.</v>
      </c>
      <c r="S6502" s="2">
        <f>IF(AND(P6502&lt;&gt;"_U",P6502&lt;&gt;"c",J6502&lt;&gt;99,J6502&lt;&gt;9),IFERROR(VLOOKUP(A6502,'TA Total'!$A$2:$N$10000,14,0),"."),".")</f>
        <v>0</v>
      </c>
    </row>
    <row r="6503" spans="1:19" x14ac:dyDescent="0.4">
      <c r="A6503" s="2" t="str">
        <f t="shared" si="202"/>
        <v>2023|Masterton District|11</v>
      </c>
      <c r="B6503" t="s">
        <v>16</v>
      </c>
      <c r="C6503" t="s">
        <v>17</v>
      </c>
      <c r="D6503" t="s">
        <v>18</v>
      </c>
      <c r="E6503" t="s">
        <v>19</v>
      </c>
      <c r="F6503">
        <v>2023</v>
      </c>
      <c r="G6503">
        <v>2023</v>
      </c>
      <c r="H6503">
        <v>48</v>
      </c>
      <c r="I6503" t="s">
        <v>107</v>
      </c>
      <c r="J6503">
        <v>4</v>
      </c>
      <c r="K6503" t="s">
        <v>25</v>
      </c>
      <c r="L6503">
        <v>11</v>
      </c>
      <c r="N6503">
        <v>159</v>
      </c>
      <c r="R6503" s="2">
        <f t="shared" si="203"/>
        <v>1.83</v>
      </c>
      <c r="S6503" s="2">
        <f>IF(AND(P6503&lt;&gt;"_U",P6503&lt;&gt;"c",J6503&lt;&gt;99,J6503&lt;&gt;9),IFERROR(VLOOKUP(A6503,'TA Total'!$A$2:$N$10000,14,0),"."),".")</f>
        <v>8676</v>
      </c>
    </row>
    <row r="6504" spans="1:19" x14ac:dyDescent="0.4">
      <c r="A6504" s="2" t="str">
        <f t="shared" si="202"/>
        <v>2023|Masterton District|12</v>
      </c>
      <c r="B6504" t="s">
        <v>16</v>
      </c>
      <c r="C6504" t="s">
        <v>17</v>
      </c>
      <c r="D6504" t="s">
        <v>18</v>
      </c>
      <c r="E6504" t="s">
        <v>19</v>
      </c>
      <c r="F6504">
        <v>2023</v>
      </c>
      <c r="G6504">
        <v>2023</v>
      </c>
      <c r="H6504">
        <v>48</v>
      </c>
      <c r="I6504" t="s">
        <v>107</v>
      </c>
      <c r="J6504">
        <v>4</v>
      </c>
      <c r="K6504" t="s">
        <v>25</v>
      </c>
      <c r="L6504">
        <v>12</v>
      </c>
      <c r="N6504">
        <v>27</v>
      </c>
      <c r="R6504" s="2">
        <f t="shared" si="203"/>
        <v>2.2599999999999998</v>
      </c>
      <c r="S6504" s="2">
        <f>IF(AND(P6504&lt;&gt;"_U",P6504&lt;&gt;"c",J6504&lt;&gt;99,J6504&lt;&gt;9),IFERROR(VLOOKUP(A6504,'TA Total'!$A$2:$N$10000,14,0),"."),".")</f>
        <v>1197</v>
      </c>
    </row>
    <row r="6505" spans="1:19" x14ac:dyDescent="0.4">
      <c r="A6505" s="2" t="str">
        <f t="shared" si="202"/>
        <v>2023|Masterton District|13</v>
      </c>
      <c r="B6505" t="s">
        <v>16</v>
      </c>
      <c r="C6505" t="s">
        <v>17</v>
      </c>
      <c r="D6505" t="s">
        <v>18</v>
      </c>
      <c r="E6505" t="s">
        <v>19</v>
      </c>
      <c r="F6505">
        <v>2023</v>
      </c>
      <c r="G6505">
        <v>2023</v>
      </c>
      <c r="H6505">
        <v>48</v>
      </c>
      <c r="I6505" t="s">
        <v>107</v>
      </c>
      <c r="J6505">
        <v>4</v>
      </c>
      <c r="K6505" t="s">
        <v>25</v>
      </c>
      <c r="L6505">
        <v>13</v>
      </c>
      <c r="N6505">
        <v>0</v>
      </c>
      <c r="R6505" s="2">
        <f t="shared" si="203"/>
        <v>0</v>
      </c>
      <c r="S6505" s="2">
        <f>IF(AND(P6505&lt;&gt;"_U",P6505&lt;&gt;"c",J6505&lt;&gt;99,J6505&lt;&gt;9),IFERROR(VLOOKUP(A6505,'TA Total'!$A$2:$N$10000,14,0),"."),".")</f>
        <v>48</v>
      </c>
    </row>
    <row r="6506" spans="1:19" x14ac:dyDescent="0.4">
      <c r="A6506" s="2" t="str">
        <f t="shared" si="202"/>
        <v>2023|Masterton District|999</v>
      </c>
      <c r="B6506" t="s">
        <v>16</v>
      </c>
      <c r="C6506" t="s">
        <v>17</v>
      </c>
      <c r="D6506" t="s">
        <v>18</v>
      </c>
      <c r="E6506" t="s">
        <v>19</v>
      </c>
      <c r="F6506">
        <v>2023</v>
      </c>
      <c r="G6506">
        <v>2023</v>
      </c>
      <c r="H6506">
        <v>48</v>
      </c>
      <c r="I6506" t="s">
        <v>107</v>
      </c>
      <c r="J6506">
        <v>4</v>
      </c>
      <c r="K6506" t="s">
        <v>25</v>
      </c>
      <c r="L6506">
        <v>999</v>
      </c>
      <c r="N6506">
        <v>189</v>
      </c>
      <c r="R6506" s="2">
        <f t="shared" si="203"/>
        <v>1.91</v>
      </c>
      <c r="S6506" s="2">
        <f>IF(AND(P6506&lt;&gt;"_U",P6506&lt;&gt;"c",J6506&lt;&gt;99,J6506&lt;&gt;9),IFERROR(VLOOKUP(A6506,'TA Total'!$A$2:$N$10000,14,0),"."),".")</f>
        <v>9921</v>
      </c>
    </row>
    <row r="6507" spans="1:19" x14ac:dyDescent="0.4">
      <c r="A6507" s="2" t="str">
        <f t="shared" si="202"/>
        <v>2023|Masterton District|10</v>
      </c>
      <c r="B6507" t="s">
        <v>16</v>
      </c>
      <c r="C6507" t="s">
        <v>17</v>
      </c>
      <c r="D6507" t="s">
        <v>18</v>
      </c>
      <c r="E6507" t="s">
        <v>19</v>
      </c>
      <c r="F6507">
        <v>2023</v>
      </c>
      <c r="G6507">
        <v>2023</v>
      </c>
      <c r="H6507">
        <v>48</v>
      </c>
      <c r="I6507" t="s">
        <v>107</v>
      </c>
      <c r="J6507">
        <v>5</v>
      </c>
      <c r="K6507" t="s">
        <v>26</v>
      </c>
      <c r="L6507">
        <v>10</v>
      </c>
      <c r="N6507">
        <v>0</v>
      </c>
      <c r="R6507" s="2" t="str">
        <f t="shared" si="203"/>
        <v>.</v>
      </c>
      <c r="S6507" s="2">
        <f>IF(AND(P6507&lt;&gt;"_U",P6507&lt;&gt;"c",J6507&lt;&gt;99,J6507&lt;&gt;9),IFERROR(VLOOKUP(A6507,'TA Total'!$A$2:$N$10000,14,0),"."),".")</f>
        <v>0</v>
      </c>
    </row>
    <row r="6508" spans="1:19" x14ac:dyDescent="0.4">
      <c r="A6508" s="2" t="str">
        <f t="shared" si="202"/>
        <v>2023|Masterton District|11</v>
      </c>
      <c r="B6508" t="s">
        <v>16</v>
      </c>
      <c r="C6508" t="s">
        <v>17</v>
      </c>
      <c r="D6508" t="s">
        <v>18</v>
      </c>
      <c r="E6508" t="s">
        <v>19</v>
      </c>
      <c r="F6508">
        <v>2023</v>
      </c>
      <c r="G6508">
        <v>2023</v>
      </c>
      <c r="H6508">
        <v>48</v>
      </c>
      <c r="I6508" t="s">
        <v>107</v>
      </c>
      <c r="J6508">
        <v>5</v>
      </c>
      <c r="K6508" t="s">
        <v>26</v>
      </c>
      <c r="L6508">
        <v>11</v>
      </c>
      <c r="N6508">
        <v>6096</v>
      </c>
      <c r="R6508" s="2">
        <f t="shared" si="203"/>
        <v>70.260000000000005</v>
      </c>
      <c r="S6508" s="2">
        <f>IF(AND(P6508&lt;&gt;"_U",P6508&lt;&gt;"c",J6508&lt;&gt;99,J6508&lt;&gt;9),IFERROR(VLOOKUP(A6508,'TA Total'!$A$2:$N$10000,14,0),"."),".")</f>
        <v>8676</v>
      </c>
    </row>
    <row r="6509" spans="1:19" x14ac:dyDescent="0.4">
      <c r="A6509" s="2" t="str">
        <f t="shared" si="202"/>
        <v>2023|Masterton District|12</v>
      </c>
      <c r="B6509" t="s">
        <v>16</v>
      </c>
      <c r="C6509" t="s">
        <v>17</v>
      </c>
      <c r="D6509" t="s">
        <v>18</v>
      </c>
      <c r="E6509" t="s">
        <v>19</v>
      </c>
      <c r="F6509">
        <v>2023</v>
      </c>
      <c r="G6509">
        <v>2023</v>
      </c>
      <c r="H6509">
        <v>48</v>
      </c>
      <c r="I6509" t="s">
        <v>107</v>
      </c>
      <c r="J6509">
        <v>5</v>
      </c>
      <c r="K6509" t="s">
        <v>26</v>
      </c>
      <c r="L6509">
        <v>12</v>
      </c>
      <c r="N6509">
        <v>192</v>
      </c>
      <c r="R6509" s="2">
        <f t="shared" si="203"/>
        <v>16.04</v>
      </c>
      <c r="S6509" s="2">
        <f>IF(AND(P6509&lt;&gt;"_U",P6509&lt;&gt;"c",J6509&lt;&gt;99,J6509&lt;&gt;9),IFERROR(VLOOKUP(A6509,'TA Total'!$A$2:$N$10000,14,0),"."),".")</f>
        <v>1197</v>
      </c>
    </row>
    <row r="6510" spans="1:19" x14ac:dyDescent="0.4">
      <c r="A6510" s="2" t="str">
        <f t="shared" si="202"/>
        <v>2023|Masterton District|13</v>
      </c>
      <c r="B6510" t="s">
        <v>16</v>
      </c>
      <c r="C6510" t="s">
        <v>17</v>
      </c>
      <c r="D6510" t="s">
        <v>18</v>
      </c>
      <c r="E6510" t="s">
        <v>19</v>
      </c>
      <c r="F6510">
        <v>2023</v>
      </c>
      <c r="G6510">
        <v>2023</v>
      </c>
      <c r="H6510">
        <v>48</v>
      </c>
      <c r="I6510" t="s">
        <v>107</v>
      </c>
      <c r="J6510">
        <v>5</v>
      </c>
      <c r="K6510" t="s">
        <v>26</v>
      </c>
      <c r="L6510">
        <v>13</v>
      </c>
      <c r="N6510">
        <v>12</v>
      </c>
      <c r="R6510" s="2">
        <f t="shared" si="203"/>
        <v>25</v>
      </c>
      <c r="S6510" s="2">
        <f>IF(AND(P6510&lt;&gt;"_U",P6510&lt;&gt;"c",J6510&lt;&gt;99,J6510&lt;&gt;9),IFERROR(VLOOKUP(A6510,'TA Total'!$A$2:$N$10000,14,0),"."),".")</f>
        <v>48</v>
      </c>
    </row>
    <row r="6511" spans="1:19" x14ac:dyDescent="0.4">
      <c r="A6511" s="2" t="str">
        <f t="shared" si="202"/>
        <v>2023|Masterton District|999</v>
      </c>
      <c r="B6511" t="s">
        <v>16</v>
      </c>
      <c r="C6511" t="s">
        <v>17</v>
      </c>
      <c r="D6511" t="s">
        <v>18</v>
      </c>
      <c r="E6511" t="s">
        <v>19</v>
      </c>
      <c r="F6511">
        <v>2023</v>
      </c>
      <c r="G6511">
        <v>2023</v>
      </c>
      <c r="H6511">
        <v>48</v>
      </c>
      <c r="I6511" t="s">
        <v>107</v>
      </c>
      <c r="J6511">
        <v>5</v>
      </c>
      <c r="K6511" t="s">
        <v>26</v>
      </c>
      <c r="L6511">
        <v>999</v>
      </c>
      <c r="N6511">
        <v>6300</v>
      </c>
      <c r="R6511" s="2">
        <f t="shared" si="203"/>
        <v>63.5</v>
      </c>
      <c r="S6511" s="2">
        <f>IF(AND(P6511&lt;&gt;"_U",P6511&lt;&gt;"c",J6511&lt;&gt;99,J6511&lt;&gt;9),IFERROR(VLOOKUP(A6511,'TA Total'!$A$2:$N$10000,14,0),"."),".")</f>
        <v>9921</v>
      </c>
    </row>
    <row r="6512" spans="1:19" x14ac:dyDescent="0.4">
      <c r="A6512" s="2" t="str">
        <f t="shared" si="202"/>
        <v>2023|Masterton District|10</v>
      </c>
      <c r="B6512" t="s">
        <v>16</v>
      </c>
      <c r="C6512" t="s">
        <v>17</v>
      </c>
      <c r="D6512" t="s">
        <v>18</v>
      </c>
      <c r="E6512" t="s">
        <v>19</v>
      </c>
      <c r="F6512">
        <v>2023</v>
      </c>
      <c r="G6512">
        <v>2023</v>
      </c>
      <c r="H6512">
        <v>48</v>
      </c>
      <c r="I6512" t="s">
        <v>107</v>
      </c>
      <c r="J6512">
        <v>6</v>
      </c>
      <c r="K6512" t="s">
        <v>27</v>
      </c>
      <c r="L6512">
        <v>10</v>
      </c>
      <c r="N6512">
        <v>0</v>
      </c>
      <c r="R6512" s="2" t="str">
        <f t="shared" si="203"/>
        <v>.</v>
      </c>
      <c r="S6512" s="2">
        <f>IF(AND(P6512&lt;&gt;"_U",P6512&lt;&gt;"c",J6512&lt;&gt;99,J6512&lt;&gt;9),IFERROR(VLOOKUP(A6512,'TA Total'!$A$2:$N$10000,14,0),"."),".")</f>
        <v>0</v>
      </c>
    </row>
    <row r="6513" spans="1:19" x14ac:dyDescent="0.4">
      <c r="A6513" s="2" t="str">
        <f t="shared" si="202"/>
        <v>2023|Masterton District|11</v>
      </c>
      <c r="B6513" t="s">
        <v>16</v>
      </c>
      <c r="C6513" t="s">
        <v>17</v>
      </c>
      <c r="D6513" t="s">
        <v>18</v>
      </c>
      <c r="E6513" t="s">
        <v>19</v>
      </c>
      <c r="F6513">
        <v>2023</v>
      </c>
      <c r="G6513">
        <v>2023</v>
      </c>
      <c r="H6513">
        <v>48</v>
      </c>
      <c r="I6513" t="s">
        <v>107</v>
      </c>
      <c r="J6513">
        <v>6</v>
      </c>
      <c r="K6513" t="s">
        <v>27</v>
      </c>
      <c r="L6513">
        <v>11</v>
      </c>
      <c r="N6513">
        <v>48</v>
      </c>
      <c r="R6513" s="2">
        <f t="shared" si="203"/>
        <v>0.55000000000000004</v>
      </c>
      <c r="S6513" s="2">
        <f>IF(AND(P6513&lt;&gt;"_U",P6513&lt;&gt;"c",J6513&lt;&gt;99,J6513&lt;&gt;9),IFERROR(VLOOKUP(A6513,'TA Total'!$A$2:$N$10000,14,0),"."),".")</f>
        <v>8676</v>
      </c>
    </row>
    <row r="6514" spans="1:19" x14ac:dyDescent="0.4">
      <c r="A6514" s="2" t="str">
        <f t="shared" si="202"/>
        <v>2023|Masterton District|12</v>
      </c>
      <c r="B6514" t="s">
        <v>16</v>
      </c>
      <c r="C6514" t="s">
        <v>17</v>
      </c>
      <c r="D6514" t="s">
        <v>18</v>
      </c>
      <c r="E6514" t="s">
        <v>19</v>
      </c>
      <c r="F6514">
        <v>2023</v>
      </c>
      <c r="G6514">
        <v>2023</v>
      </c>
      <c r="H6514">
        <v>48</v>
      </c>
      <c r="I6514" t="s">
        <v>107</v>
      </c>
      <c r="J6514">
        <v>6</v>
      </c>
      <c r="K6514" t="s">
        <v>27</v>
      </c>
      <c r="L6514">
        <v>12</v>
      </c>
      <c r="N6514">
        <v>3</v>
      </c>
      <c r="R6514" s="2">
        <f t="shared" si="203"/>
        <v>0.25</v>
      </c>
      <c r="S6514" s="2">
        <f>IF(AND(P6514&lt;&gt;"_U",P6514&lt;&gt;"c",J6514&lt;&gt;99,J6514&lt;&gt;9),IFERROR(VLOOKUP(A6514,'TA Total'!$A$2:$N$10000,14,0),"."),".")</f>
        <v>1197</v>
      </c>
    </row>
    <row r="6515" spans="1:19" x14ac:dyDescent="0.4">
      <c r="A6515" s="2" t="str">
        <f t="shared" si="202"/>
        <v>2023|Masterton District|13</v>
      </c>
      <c r="B6515" t="s">
        <v>16</v>
      </c>
      <c r="C6515" t="s">
        <v>17</v>
      </c>
      <c r="D6515" t="s">
        <v>18</v>
      </c>
      <c r="E6515" t="s">
        <v>19</v>
      </c>
      <c r="F6515">
        <v>2023</v>
      </c>
      <c r="G6515">
        <v>2023</v>
      </c>
      <c r="H6515">
        <v>48</v>
      </c>
      <c r="I6515" t="s">
        <v>107</v>
      </c>
      <c r="J6515">
        <v>6</v>
      </c>
      <c r="K6515" t="s">
        <v>27</v>
      </c>
      <c r="L6515">
        <v>13</v>
      </c>
      <c r="N6515">
        <v>0</v>
      </c>
      <c r="R6515" s="2">
        <f t="shared" si="203"/>
        <v>0</v>
      </c>
      <c r="S6515" s="2">
        <f>IF(AND(P6515&lt;&gt;"_U",P6515&lt;&gt;"c",J6515&lt;&gt;99,J6515&lt;&gt;9),IFERROR(VLOOKUP(A6515,'TA Total'!$A$2:$N$10000,14,0),"."),".")</f>
        <v>48</v>
      </c>
    </row>
    <row r="6516" spans="1:19" x14ac:dyDescent="0.4">
      <c r="A6516" s="2" t="str">
        <f t="shared" si="202"/>
        <v>2023|Masterton District|999</v>
      </c>
      <c r="B6516" t="s">
        <v>16</v>
      </c>
      <c r="C6516" t="s">
        <v>17</v>
      </c>
      <c r="D6516" t="s">
        <v>18</v>
      </c>
      <c r="E6516" t="s">
        <v>19</v>
      </c>
      <c r="F6516">
        <v>2023</v>
      </c>
      <c r="G6516">
        <v>2023</v>
      </c>
      <c r="H6516">
        <v>48</v>
      </c>
      <c r="I6516" t="s">
        <v>107</v>
      </c>
      <c r="J6516">
        <v>6</v>
      </c>
      <c r="K6516" t="s">
        <v>27</v>
      </c>
      <c r="L6516">
        <v>999</v>
      </c>
      <c r="N6516">
        <v>51</v>
      </c>
      <c r="R6516" s="2">
        <f t="shared" si="203"/>
        <v>0.51</v>
      </c>
      <c r="S6516" s="2">
        <f>IF(AND(P6516&lt;&gt;"_U",P6516&lt;&gt;"c",J6516&lt;&gt;99,J6516&lt;&gt;9),IFERROR(VLOOKUP(A6516,'TA Total'!$A$2:$N$10000,14,0),"."),".")</f>
        <v>9921</v>
      </c>
    </row>
    <row r="6517" spans="1:19" x14ac:dyDescent="0.4">
      <c r="A6517" s="2" t="str">
        <f t="shared" si="202"/>
        <v>2023|Masterton District|10</v>
      </c>
      <c r="B6517" t="s">
        <v>16</v>
      </c>
      <c r="C6517" t="s">
        <v>17</v>
      </c>
      <c r="D6517" t="s">
        <v>18</v>
      </c>
      <c r="E6517" t="s">
        <v>19</v>
      </c>
      <c r="F6517">
        <v>2023</v>
      </c>
      <c r="G6517">
        <v>2023</v>
      </c>
      <c r="H6517">
        <v>48</v>
      </c>
      <c r="I6517" t="s">
        <v>107</v>
      </c>
      <c r="J6517">
        <v>7</v>
      </c>
      <c r="K6517" t="s">
        <v>28</v>
      </c>
      <c r="L6517">
        <v>10</v>
      </c>
      <c r="N6517">
        <v>0</v>
      </c>
      <c r="R6517" s="2" t="str">
        <f t="shared" si="203"/>
        <v>.</v>
      </c>
      <c r="S6517" s="2">
        <f>IF(AND(P6517&lt;&gt;"_U",P6517&lt;&gt;"c",J6517&lt;&gt;99,J6517&lt;&gt;9),IFERROR(VLOOKUP(A6517,'TA Total'!$A$2:$N$10000,14,0),"."),".")</f>
        <v>0</v>
      </c>
    </row>
    <row r="6518" spans="1:19" x14ac:dyDescent="0.4">
      <c r="A6518" s="2" t="str">
        <f t="shared" si="202"/>
        <v>2023|Masterton District|11</v>
      </c>
      <c r="B6518" t="s">
        <v>16</v>
      </c>
      <c r="C6518" t="s">
        <v>17</v>
      </c>
      <c r="D6518" t="s">
        <v>18</v>
      </c>
      <c r="E6518" t="s">
        <v>19</v>
      </c>
      <c r="F6518">
        <v>2023</v>
      </c>
      <c r="G6518">
        <v>2023</v>
      </c>
      <c r="H6518">
        <v>48</v>
      </c>
      <c r="I6518" t="s">
        <v>107</v>
      </c>
      <c r="J6518">
        <v>7</v>
      </c>
      <c r="K6518" t="s">
        <v>28</v>
      </c>
      <c r="L6518">
        <v>11</v>
      </c>
      <c r="N6518">
        <v>36</v>
      </c>
      <c r="R6518" s="2">
        <f t="shared" si="203"/>
        <v>0.41</v>
      </c>
      <c r="S6518" s="2">
        <f>IF(AND(P6518&lt;&gt;"_U",P6518&lt;&gt;"c",J6518&lt;&gt;99,J6518&lt;&gt;9),IFERROR(VLOOKUP(A6518,'TA Total'!$A$2:$N$10000,14,0),"."),".")</f>
        <v>8676</v>
      </c>
    </row>
    <row r="6519" spans="1:19" x14ac:dyDescent="0.4">
      <c r="A6519" s="2" t="str">
        <f t="shared" si="202"/>
        <v>2023|Masterton District|12</v>
      </c>
      <c r="B6519" t="s">
        <v>16</v>
      </c>
      <c r="C6519" t="s">
        <v>17</v>
      </c>
      <c r="D6519" t="s">
        <v>18</v>
      </c>
      <c r="E6519" t="s">
        <v>19</v>
      </c>
      <c r="F6519">
        <v>2023</v>
      </c>
      <c r="G6519">
        <v>2023</v>
      </c>
      <c r="H6519">
        <v>48</v>
      </c>
      <c r="I6519" t="s">
        <v>107</v>
      </c>
      <c r="J6519">
        <v>7</v>
      </c>
      <c r="K6519" t="s">
        <v>28</v>
      </c>
      <c r="L6519">
        <v>12</v>
      </c>
      <c r="N6519">
        <v>3</v>
      </c>
      <c r="R6519" s="2">
        <f t="shared" si="203"/>
        <v>0.25</v>
      </c>
      <c r="S6519" s="2">
        <f>IF(AND(P6519&lt;&gt;"_U",P6519&lt;&gt;"c",J6519&lt;&gt;99,J6519&lt;&gt;9),IFERROR(VLOOKUP(A6519,'TA Total'!$A$2:$N$10000,14,0),"."),".")</f>
        <v>1197</v>
      </c>
    </row>
    <row r="6520" spans="1:19" x14ac:dyDescent="0.4">
      <c r="A6520" s="2" t="str">
        <f t="shared" si="202"/>
        <v>2023|Masterton District|13</v>
      </c>
      <c r="B6520" t="s">
        <v>16</v>
      </c>
      <c r="C6520" t="s">
        <v>17</v>
      </c>
      <c r="D6520" t="s">
        <v>18</v>
      </c>
      <c r="E6520" t="s">
        <v>19</v>
      </c>
      <c r="F6520">
        <v>2023</v>
      </c>
      <c r="G6520">
        <v>2023</v>
      </c>
      <c r="H6520">
        <v>48</v>
      </c>
      <c r="I6520" t="s">
        <v>107</v>
      </c>
      <c r="J6520">
        <v>7</v>
      </c>
      <c r="K6520" t="s">
        <v>28</v>
      </c>
      <c r="L6520">
        <v>13</v>
      </c>
      <c r="N6520">
        <v>0</v>
      </c>
      <c r="R6520" s="2">
        <f t="shared" si="203"/>
        <v>0</v>
      </c>
      <c r="S6520" s="2">
        <f>IF(AND(P6520&lt;&gt;"_U",P6520&lt;&gt;"c",J6520&lt;&gt;99,J6520&lt;&gt;9),IFERROR(VLOOKUP(A6520,'TA Total'!$A$2:$N$10000,14,0),"."),".")</f>
        <v>48</v>
      </c>
    </row>
    <row r="6521" spans="1:19" x14ac:dyDescent="0.4">
      <c r="A6521" s="2" t="str">
        <f t="shared" si="202"/>
        <v>2023|Masterton District|999</v>
      </c>
      <c r="B6521" t="s">
        <v>16</v>
      </c>
      <c r="C6521" t="s">
        <v>17</v>
      </c>
      <c r="D6521" t="s">
        <v>18</v>
      </c>
      <c r="E6521" t="s">
        <v>19</v>
      </c>
      <c r="F6521">
        <v>2023</v>
      </c>
      <c r="G6521">
        <v>2023</v>
      </c>
      <c r="H6521">
        <v>48</v>
      </c>
      <c r="I6521" t="s">
        <v>107</v>
      </c>
      <c r="J6521">
        <v>7</v>
      </c>
      <c r="K6521" t="s">
        <v>28</v>
      </c>
      <c r="L6521">
        <v>999</v>
      </c>
      <c r="N6521">
        <v>36</v>
      </c>
      <c r="R6521" s="2">
        <f t="shared" si="203"/>
        <v>0.36</v>
      </c>
      <c r="S6521" s="2">
        <f>IF(AND(P6521&lt;&gt;"_U",P6521&lt;&gt;"c",J6521&lt;&gt;99,J6521&lt;&gt;9),IFERROR(VLOOKUP(A6521,'TA Total'!$A$2:$N$10000,14,0),"."),".")</f>
        <v>9921</v>
      </c>
    </row>
    <row r="6522" spans="1:19" x14ac:dyDescent="0.4">
      <c r="A6522" s="2" t="str">
        <f t="shared" si="202"/>
        <v>2023|Masterton District|10</v>
      </c>
      <c r="B6522" t="s">
        <v>16</v>
      </c>
      <c r="C6522" t="s">
        <v>17</v>
      </c>
      <c r="D6522" t="s">
        <v>18</v>
      </c>
      <c r="E6522" t="s">
        <v>19</v>
      </c>
      <c r="F6522">
        <v>2023</v>
      </c>
      <c r="G6522">
        <v>2023</v>
      </c>
      <c r="H6522">
        <v>48</v>
      </c>
      <c r="I6522" t="s">
        <v>107</v>
      </c>
      <c r="J6522">
        <v>77</v>
      </c>
      <c r="K6522" t="s">
        <v>29</v>
      </c>
      <c r="L6522">
        <v>10</v>
      </c>
      <c r="N6522">
        <v>0</v>
      </c>
      <c r="R6522" s="2" t="str">
        <f t="shared" si="203"/>
        <v>.</v>
      </c>
      <c r="S6522" s="2">
        <f>IF(AND(P6522&lt;&gt;"_U",P6522&lt;&gt;"c",J6522&lt;&gt;99,J6522&lt;&gt;9),IFERROR(VLOOKUP(A6522,'TA Total'!$A$2:$N$10000,14,0),"."),".")</f>
        <v>0</v>
      </c>
    </row>
    <row r="6523" spans="1:19" x14ac:dyDescent="0.4">
      <c r="A6523" s="2" t="str">
        <f t="shared" si="202"/>
        <v>2023|Masterton District|11</v>
      </c>
      <c r="B6523" t="s">
        <v>16</v>
      </c>
      <c r="C6523" t="s">
        <v>17</v>
      </c>
      <c r="D6523" t="s">
        <v>18</v>
      </c>
      <c r="E6523" t="s">
        <v>19</v>
      </c>
      <c r="F6523">
        <v>2023</v>
      </c>
      <c r="G6523">
        <v>2023</v>
      </c>
      <c r="H6523">
        <v>48</v>
      </c>
      <c r="I6523" t="s">
        <v>107</v>
      </c>
      <c r="J6523">
        <v>77</v>
      </c>
      <c r="K6523" t="s">
        <v>29</v>
      </c>
      <c r="L6523">
        <v>11</v>
      </c>
      <c r="N6523">
        <v>8676</v>
      </c>
      <c r="R6523" s="2">
        <f t="shared" si="203"/>
        <v>100</v>
      </c>
      <c r="S6523" s="2">
        <f>IF(AND(P6523&lt;&gt;"_U",P6523&lt;&gt;"c",J6523&lt;&gt;99,J6523&lt;&gt;9),IFERROR(VLOOKUP(A6523,'TA Total'!$A$2:$N$10000,14,0),"."),".")</f>
        <v>8676</v>
      </c>
    </row>
    <row r="6524" spans="1:19" x14ac:dyDescent="0.4">
      <c r="A6524" s="2" t="str">
        <f t="shared" si="202"/>
        <v>2023|Masterton District|12</v>
      </c>
      <c r="B6524" t="s">
        <v>16</v>
      </c>
      <c r="C6524" t="s">
        <v>17</v>
      </c>
      <c r="D6524" t="s">
        <v>18</v>
      </c>
      <c r="E6524" t="s">
        <v>19</v>
      </c>
      <c r="F6524">
        <v>2023</v>
      </c>
      <c r="G6524">
        <v>2023</v>
      </c>
      <c r="H6524">
        <v>48</v>
      </c>
      <c r="I6524" t="s">
        <v>107</v>
      </c>
      <c r="J6524">
        <v>77</v>
      </c>
      <c r="K6524" t="s">
        <v>29</v>
      </c>
      <c r="L6524">
        <v>12</v>
      </c>
      <c r="N6524">
        <v>1197</v>
      </c>
      <c r="R6524" s="2">
        <f t="shared" si="203"/>
        <v>100</v>
      </c>
      <c r="S6524" s="2">
        <f>IF(AND(P6524&lt;&gt;"_U",P6524&lt;&gt;"c",J6524&lt;&gt;99,J6524&lt;&gt;9),IFERROR(VLOOKUP(A6524,'TA Total'!$A$2:$N$10000,14,0),"."),".")</f>
        <v>1197</v>
      </c>
    </row>
    <row r="6525" spans="1:19" x14ac:dyDescent="0.4">
      <c r="A6525" s="2" t="str">
        <f t="shared" si="202"/>
        <v>2023|Masterton District|13</v>
      </c>
      <c r="B6525" t="s">
        <v>16</v>
      </c>
      <c r="C6525" t="s">
        <v>17</v>
      </c>
      <c r="D6525" t="s">
        <v>18</v>
      </c>
      <c r="E6525" t="s">
        <v>19</v>
      </c>
      <c r="F6525">
        <v>2023</v>
      </c>
      <c r="G6525">
        <v>2023</v>
      </c>
      <c r="H6525">
        <v>48</v>
      </c>
      <c r="I6525" t="s">
        <v>107</v>
      </c>
      <c r="J6525">
        <v>77</v>
      </c>
      <c r="K6525" t="s">
        <v>29</v>
      </c>
      <c r="L6525">
        <v>13</v>
      </c>
      <c r="N6525">
        <v>48</v>
      </c>
      <c r="R6525" s="2">
        <f t="shared" si="203"/>
        <v>100</v>
      </c>
      <c r="S6525" s="2">
        <f>IF(AND(P6525&lt;&gt;"_U",P6525&lt;&gt;"c",J6525&lt;&gt;99,J6525&lt;&gt;9),IFERROR(VLOOKUP(A6525,'TA Total'!$A$2:$N$10000,14,0),"."),".")</f>
        <v>48</v>
      </c>
    </row>
    <row r="6526" spans="1:19" x14ac:dyDescent="0.4">
      <c r="A6526" s="2" t="str">
        <f t="shared" si="202"/>
        <v>2023|Masterton District|999</v>
      </c>
      <c r="B6526" t="s">
        <v>16</v>
      </c>
      <c r="C6526" t="s">
        <v>17</v>
      </c>
      <c r="D6526" t="s">
        <v>18</v>
      </c>
      <c r="E6526" t="s">
        <v>19</v>
      </c>
      <c r="F6526">
        <v>2023</v>
      </c>
      <c r="G6526">
        <v>2023</v>
      </c>
      <c r="H6526">
        <v>48</v>
      </c>
      <c r="I6526" t="s">
        <v>107</v>
      </c>
      <c r="J6526">
        <v>77</v>
      </c>
      <c r="K6526" t="s">
        <v>29</v>
      </c>
      <c r="L6526">
        <v>999</v>
      </c>
      <c r="N6526">
        <v>9921</v>
      </c>
      <c r="R6526" s="2">
        <f t="shared" si="203"/>
        <v>100</v>
      </c>
      <c r="S6526" s="2">
        <f>IF(AND(P6526&lt;&gt;"_U",P6526&lt;&gt;"c",J6526&lt;&gt;99,J6526&lt;&gt;9),IFERROR(VLOOKUP(A6526,'TA Total'!$A$2:$N$10000,14,0),"."),".")</f>
        <v>9921</v>
      </c>
    </row>
    <row r="6527" spans="1:19" x14ac:dyDescent="0.4">
      <c r="A6527" s="2" t="str">
        <f t="shared" si="202"/>
        <v>2023|Masterton District|10</v>
      </c>
      <c r="B6527" t="s">
        <v>16</v>
      </c>
      <c r="C6527" t="s">
        <v>17</v>
      </c>
      <c r="D6527" t="s">
        <v>18</v>
      </c>
      <c r="E6527" t="s">
        <v>19</v>
      </c>
      <c r="F6527">
        <v>2023</v>
      </c>
      <c r="G6527">
        <v>2023</v>
      </c>
      <c r="H6527">
        <v>48</v>
      </c>
      <c r="I6527" t="s">
        <v>107</v>
      </c>
      <c r="J6527">
        <v>8</v>
      </c>
      <c r="K6527" t="s">
        <v>30</v>
      </c>
      <c r="L6527">
        <v>10</v>
      </c>
      <c r="N6527">
        <v>3</v>
      </c>
      <c r="R6527" s="2" t="str">
        <f t="shared" si="203"/>
        <v>.</v>
      </c>
      <c r="S6527" s="2">
        <f>IF(AND(P6527&lt;&gt;"_U",P6527&lt;&gt;"c",J6527&lt;&gt;99,J6527&lt;&gt;9),IFERROR(VLOOKUP(A6527,'TA Total'!$A$2:$N$10000,14,0),"."),".")</f>
        <v>0</v>
      </c>
    </row>
    <row r="6528" spans="1:19" x14ac:dyDescent="0.4">
      <c r="A6528" s="2" t="str">
        <f t="shared" si="202"/>
        <v>2023|Masterton District|11</v>
      </c>
      <c r="B6528" t="s">
        <v>16</v>
      </c>
      <c r="C6528" t="s">
        <v>17</v>
      </c>
      <c r="D6528" t="s">
        <v>18</v>
      </c>
      <c r="E6528" t="s">
        <v>19</v>
      </c>
      <c r="F6528">
        <v>2023</v>
      </c>
      <c r="G6528">
        <v>2023</v>
      </c>
      <c r="H6528">
        <v>48</v>
      </c>
      <c r="I6528" t="s">
        <v>107</v>
      </c>
      <c r="J6528">
        <v>8</v>
      </c>
      <c r="K6528" t="s">
        <v>30</v>
      </c>
      <c r="L6528">
        <v>11</v>
      </c>
      <c r="N6528">
        <v>162</v>
      </c>
      <c r="R6528" s="2">
        <f t="shared" si="203"/>
        <v>1.87</v>
      </c>
      <c r="S6528" s="2">
        <f>IF(AND(P6528&lt;&gt;"_U",P6528&lt;&gt;"c",J6528&lt;&gt;99,J6528&lt;&gt;9),IFERROR(VLOOKUP(A6528,'TA Total'!$A$2:$N$10000,14,0),"."),".")</f>
        <v>8676</v>
      </c>
    </row>
    <row r="6529" spans="1:19" x14ac:dyDescent="0.4">
      <c r="A6529" s="2" t="str">
        <f t="shared" si="202"/>
        <v>2023|Masterton District|12</v>
      </c>
      <c r="B6529" t="s">
        <v>16</v>
      </c>
      <c r="C6529" t="s">
        <v>17</v>
      </c>
      <c r="D6529" t="s">
        <v>18</v>
      </c>
      <c r="E6529" t="s">
        <v>19</v>
      </c>
      <c r="F6529">
        <v>2023</v>
      </c>
      <c r="G6529">
        <v>2023</v>
      </c>
      <c r="H6529">
        <v>48</v>
      </c>
      <c r="I6529" t="s">
        <v>107</v>
      </c>
      <c r="J6529">
        <v>8</v>
      </c>
      <c r="K6529" t="s">
        <v>30</v>
      </c>
      <c r="L6529">
        <v>12</v>
      </c>
      <c r="N6529">
        <v>12</v>
      </c>
      <c r="R6529" s="2">
        <f t="shared" si="203"/>
        <v>1</v>
      </c>
      <c r="S6529" s="2">
        <f>IF(AND(P6529&lt;&gt;"_U",P6529&lt;&gt;"c",J6529&lt;&gt;99,J6529&lt;&gt;9),IFERROR(VLOOKUP(A6529,'TA Total'!$A$2:$N$10000,14,0),"."),".")</f>
        <v>1197</v>
      </c>
    </row>
    <row r="6530" spans="1:19" x14ac:dyDescent="0.4">
      <c r="A6530" s="2" t="str">
        <f t="shared" si="202"/>
        <v>2023|Masterton District|13</v>
      </c>
      <c r="B6530" t="s">
        <v>16</v>
      </c>
      <c r="C6530" t="s">
        <v>17</v>
      </c>
      <c r="D6530" t="s">
        <v>18</v>
      </c>
      <c r="E6530" t="s">
        <v>19</v>
      </c>
      <c r="F6530">
        <v>2023</v>
      </c>
      <c r="G6530">
        <v>2023</v>
      </c>
      <c r="H6530">
        <v>48</v>
      </c>
      <c r="I6530" t="s">
        <v>107</v>
      </c>
      <c r="J6530">
        <v>8</v>
      </c>
      <c r="K6530" t="s">
        <v>30</v>
      </c>
      <c r="L6530">
        <v>13</v>
      </c>
      <c r="N6530">
        <v>9</v>
      </c>
      <c r="R6530" s="2">
        <f t="shared" si="203"/>
        <v>18.75</v>
      </c>
      <c r="S6530" s="2">
        <f>IF(AND(P6530&lt;&gt;"_U",P6530&lt;&gt;"c",J6530&lt;&gt;99,J6530&lt;&gt;9),IFERROR(VLOOKUP(A6530,'TA Total'!$A$2:$N$10000,14,0),"."),".")</f>
        <v>48</v>
      </c>
    </row>
    <row r="6531" spans="1:19" x14ac:dyDescent="0.4">
      <c r="A6531" s="2" t="str">
        <f t="shared" ref="A6531:A6594" si="204">G6531&amp;"|"&amp;I6531&amp;"|"&amp;L6531</f>
        <v>2023|Masterton District|999</v>
      </c>
      <c r="B6531" t="s">
        <v>16</v>
      </c>
      <c r="C6531" t="s">
        <v>17</v>
      </c>
      <c r="D6531" t="s">
        <v>18</v>
      </c>
      <c r="E6531" t="s">
        <v>19</v>
      </c>
      <c r="F6531">
        <v>2023</v>
      </c>
      <c r="G6531">
        <v>2023</v>
      </c>
      <c r="H6531">
        <v>48</v>
      </c>
      <c r="I6531" t="s">
        <v>107</v>
      </c>
      <c r="J6531">
        <v>8</v>
      </c>
      <c r="K6531" t="s">
        <v>30</v>
      </c>
      <c r="L6531">
        <v>999</v>
      </c>
      <c r="N6531">
        <v>183</v>
      </c>
      <c r="R6531" s="2">
        <f t="shared" ref="R6531:R6594" si="205">IF(P6531&lt;&gt;"_U",IFERROR((ROUND(N6531/S6531*100,2)),"."),".")</f>
        <v>1.84</v>
      </c>
      <c r="S6531" s="2">
        <f>IF(AND(P6531&lt;&gt;"_U",P6531&lt;&gt;"c",J6531&lt;&gt;99,J6531&lt;&gt;9),IFERROR(VLOOKUP(A6531,'TA Total'!$A$2:$N$10000,14,0),"."),".")</f>
        <v>9921</v>
      </c>
    </row>
    <row r="6532" spans="1:19" x14ac:dyDescent="0.4">
      <c r="A6532" s="2" t="str">
        <f t="shared" si="204"/>
        <v>2023|Masterton District|10</v>
      </c>
      <c r="B6532" t="s">
        <v>16</v>
      </c>
      <c r="C6532" t="s">
        <v>17</v>
      </c>
      <c r="D6532" t="s">
        <v>18</v>
      </c>
      <c r="E6532" t="s">
        <v>19</v>
      </c>
      <c r="F6532">
        <v>2023</v>
      </c>
      <c r="G6532">
        <v>2023</v>
      </c>
      <c r="H6532">
        <v>48</v>
      </c>
      <c r="I6532" t="s">
        <v>107</v>
      </c>
      <c r="J6532">
        <v>9</v>
      </c>
      <c r="K6532" t="s">
        <v>31</v>
      </c>
      <c r="L6532">
        <v>10</v>
      </c>
      <c r="N6532">
        <v>0</v>
      </c>
      <c r="R6532" s="2" t="str">
        <f t="shared" si="205"/>
        <v>.</v>
      </c>
      <c r="S6532" s="2" t="str">
        <f>IF(AND(P6532&lt;&gt;"_U",P6532&lt;&gt;"c",J6532&lt;&gt;99,J6532&lt;&gt;9),IFERROR(VLOOKUP(A6532,'TA Total'!$A$2:$N$10000,14,0),"."),".")</f>
        <v>.</v>
      </c>
    </row>
    <row r="6533" spans="1:19" x14ac:dyDescent="0.4">
      <c r="A6533" s="2" t="str">
        <f t="shared" si="204"/>
        <v>2023|Masterton District|11</v>
      </c>
      <c r="B6533" t="s">
        <v>16</v>
      </c>
      <c r="C6533" t="s">
        <v>17</v>
      </c>
      <c r="D6533" t="s">
        <v>18</v>
      </c>
      <c r="E6533" t="s">
        <v>19</v>
      </c>
      <c r="F6533">
        <v>2023</v>
      </c>
      <c r="G6533">
        <v>2023</v>
      </c>
      <c r="H6533">
        <v>48</v>
      </c>
      <c r="I6533" t="s">
        <v>107</v>
      </c>
      <c r="J6533">
        <v>9</v>
      </c>
      <c r="K6533" t="s">
        <v>31</v>
      </c>
      <c r="L6533">
        <v>11</v>
      </c>
      <c r="N6533">
        <v>774</v>
      </c>
      <c r="R6533" s="2" t="str">
        <f t="shared" si="205"/>
        <v>.</v>
      </c>
      <c r="S6533" s="2" t="str">
        <f>IF(AND(P6533&lt;&gt;"_U",P6533&lt;&gt;"c",J6533&lt;&gt;99,J6533&lt;&gt;9),IFERROR(VLOOKUP(A6533,'TA Total'!$A$2:$N$10000,14,0),"."),".")</f>
        <v>.</v>
      </c>
    </row>
    <row r="6534" spans="1:19" x14ac:dyDescent="0.4">
      <c r="A6534" s="2" t="str">
        <f t="shared" si="204"/>
        <v>2023|Masterton District|12</v>
      </c>
      <c r="B6534" t="s">
        <v>16</v>
      </c>
      <c r="C6534" t="s">
        <v>17</v>
      </c>
      <c r="D6534" t="s">
        <v>18</v>
      </c>
      <c r="E6534" t="s">
        <v>19</v>
      </c>
      <c r="F6534">
        <v>2023</v>
      </c>
      <c r="G6534">
        <v>2023</v>
      </c>
      <c r="H6534">
        <v>48</v>
      </c>
      <c r="I6534" t="s">
        <v>107</v>
      </c>
      <c r="J6534">
        <v>9</v>
      </c>
      <c r="K6534" t="s">
        <v>31</v>
      </c>
      <c r="L6534">
        <v>12</v>
      </c>
      <c r="N6534">
        <v>135</v>
      </c>
      <c r="R6534" s="2" t="str">
        <f t="shared" si="205"/>
        <v>.</v>
      </c>
      <c r="S6534" s="2" t="str">
        <f>IF(AND(P6534&lt;&gt;"_U",P6534&lt;&gt;"c",J6534&lt;&gt;99,J6534&lt;&gt;9),IFERROR(VLOOKUP(A6534,'TA Total'!$A$2:$N$10000,14,0),"."),".")</f>
        <v>.</v>
      </c>
    </row>
    <row r="6535" spans="1:19" x14ac:dyDescent="0.4">
      <c r="A6535" s="2" t="str">
        <f t="shared" si="204"/>
        <v>2023|Masterton District|13</v>
      </c>
      <c r="B6535" t="s">
        <v>16</v>
      </c>
      <c r="C6535" t="s">
        <v>17</v>
      </c>
      <c r="D6535" t="s">
        <v>18</v>
      </c>
      <c r="E6535" t="s">
        <v>19</v>
      </c>
      <c r="F6535">
        <v>2023</v>
      </c>
      <c r="G6535">
        <v>2023</v>
      </c>
      <c r="H6535">
        <v>48</v>
      </c>
      <c r="I6535" t="s">
        <v>107</v>
      </c>
      <c r="J6535">
        <v>9</v>
      </c>
      <c r="K6535" t="s">
        <v>31</v>
      </c>
      <c r="L6535">
        <v>13</v>
      </c>
      <c r="N6535">
        <v>33</v>
      </c>
      <c r="R6535" s="2" t="str">
        <f t="shared" si="205"/>
        <v>.</v>
      </c>
      <c r="S6535" s="2" t="str">
        <f>IF(AND(P6535&lt;&gt;"_U",P6535&lt;&gt;"c",J6535&lt;&gt;99,J6535&lt;&gt;9),IFERROR(VLOOKUP(A6535,'TA Total'!$A$2:$N$10000,14,0),"."),".")</f>
        <v>.</v>
      </c>
    </row>
    <row r="6536" spans="1:19" x14ac:dyDescent="0.4">
      <c r="A6536" s="2" t="str">
        <f t="shared" si="204"/>
        <v>2023|Masterton District|999</v>
      </c>
      <c r="B6536" t="s">
        <v>16</v>
      </c>
      <c r="C6536" t="s">
        <v>17</v>
      </c>
      <c r="D6536" t="s">
        <v>18</v>
      </c>
      <c r="E6536" t="s">
        <v>19</v>
      </c>
      <c r="F6536">
        <v>2023</v>
      </c>
      <c r="G6536">
        <v>2023</v>
      </c>
      <c r="H6536">
        <v>48</v>
      </c>
      <c r="I6536" t="s">
        <v>107</v>
      </c>
      <c r="J6536">
        <v>9</v>
      </c>
      <c r="K6536" t="s">
        <v>31</v>
      </c>
      <c r="L6536">
        <v>999</v>
      </c>
      <c r="N6536">
        <v>942</v>
      </c>
      <c r="R6536" s="2" t="str">
        <f t="shared" si="205"/>
        <v>.</v>
      </c>
      <c r="S6536" s="2" t="str">
        <f>IF(AND(P6536&lt;&gt;"_U",P6536&lt;&gt;"c",J6536&lt;&gt;99,J6536&lt;&gt;9),IFERROR(VLOOKUP(A6536,'TA Total'!$A$2:$N$10000,14,0),"."),".")</f>
        <v>.</v>
      </c>
    </row>
    <row r="6537" spans="1:19" x14ac:dyDescent="0.4">
      <c r="A6537" s="2" t="str">
        <f t="shared" si="204"/>
        <v>2023|Masterton District|10</v>
      </c>
      <c r="B6537" t="s">
        <v>16</v>
      </c>
      <c r="C6537" t="s">
        <v>17</v>
      </c>
      <c r="D6537" t="s">
        <v>18</v>
      </c>
      <c r="E6537" t="s">
        <v>19</v>
      </c>
      <c r="F6537">
        <v>2023</v>
      </c>
      <c r="G6537">
        <v>2023</v>
      </c>
      <c r="H6537">
        <v>48</v>
      </c>
      <c r="I6537" t="s">
        <v>107</v>
      </c>
      <c r="J6537">
        <v>99</v>
      </c>
      <c r="K6537" t="s">
        <v>32</v>
      </c>
      <c r="L6537">
        <v>10</v>
      </c>
      <c r="N6537">
        <v>0</v>
      </c>
      <c r="R6537" s="2" t="str">
        <f t="shared" si="205"/>
        <v>.</v>
      </c>
      <c r="S6537" s="2" t="str">
        <f>IF(AND(P6537&lt;&gt;"_U",P6537&lt;&gt;"c",J6537&lt;&gt;99,J6537&lt;&gt;9),IFERROR(VLOOKUP(A6537,'TA Total'!$A$2:$N$10000,14,0),"."),".")</f>
        <v>.</v>
      </c>
    </row>
    <row r="6538" spans="1:19" x14ac:dyDescent="0.4">
      <c r="A6538" s="2" t="str">
        <f t="shared" si="204"/>
        <v>2023|Masterton District|11</v>
      </c>
      <c r="B6538" t="s">
        <v>16</v>
      </c>
      <c r="C6538" t="s">
        <v>17</v>
      </c>
      <c r="D6538" t="s">
        <v>18</v>
      </c>
      <c r="E6538" t="s">
        <v>19</v>
      </c>
      <c r="F6538">
        <v>2023</v>
      </c>
      <c r="G6538">
        <v>2023</v>
      </c>
      <c r="H6538">
        <v>48</v>
      </c>
      <c r="I6538" t="s">
        <v>107</v>
      </c>
      <c r="J6538">
        <v>99</v>
      </c>
      <c r="K6538" t="s">
        <v>32</v>
      </c>
      <c r="L6538">
        <v>11</v>
      </c>
      <c r="N6538">
        <v>9450</v>
      </c>
      <c r="R6538" s="2" t="str">
        <f t="shared" si="205"/>
        <v>.</v>
      </c>
      <c r="S6538" s="2" t="str">
        <f>IF(AND(P6538&lt;&gt;"_U",P6538&lt;&gt;"c",J6538&lt;&gt;99,J6538&lt;&gt;9),IFERROR(VLOOKUP(A6538,'TA Total'!$A$2:$N$10000,14,0),"."),".")</f>
        <v>.</v>
      </c>
    </row>
    <row r="6539" spans="1:19" x14ac:dyDescent="0.4">
      <c r="A6539" s="2" t="str">
        <f t="shared" si="204"/>
        <v>2023|Masterton District|12</v>
      </c>
      <c r="B6539" t="s">
        <v>16</v>
      </c>
      <c r="C6539" t="s">
        <v>17</v>
      </c>
      <c r="D6539" t="s">
        <v>18</v>
      </c>
      <c r="E6539" t="s">
        <v>19</v>
      </c>
      <c r="F6539">
        <v>2023</v>
      </c>
      <c r="G6539">
        <v>2023</v>
      </c>
      <c r="H6539">
        <v>48</v>
      </c>
      <c r="I6539" t="s">
        <v>107</v>
      </c>
      <c r="J6539">
        <v>99</v>
      </c>
      <c r="K6539" t="s">
        <v>32</v>
      </c>
      <c r="L6539">
        <v>12</v>
      </c>
      <c r="N6539">
        <v>1332</v>
      </c>
      <c r="R6539" s="2" t="str">
        <f t="shared" si="205"/>
        <v>.</v>
      </c>
      <c r="S6539" s="2" t="str">
        <f>IF(AND(P6539&lt;&gt;"_U",P6539&lt;&gt;"c",J6539&lt;&gt;99,J6539&lt;&gt;9),IFERROR(VLOOKUP(A6539,'TA Total'!$A$2:$N$10000,14,0),"."),".")</f>
        <v>.</v>
      </c>
    </row>
    <row r="6540" spans="1:19" x14ac:dyDescent="0.4">
      <c r="A6540" s="2" t="str">
        <f t="shared" si="204"/>
        <v>2023|Masterton District|13</v>
      </c>
      <c r="B6540" t="s">
        <v>16</v>
      </c>
      <c r="C6540" t="s">
        <v>17</v>
      </c>
      <c r="D6540" t="s">
        <v>18</v>
      </c>
      <c r="E6540" t="s">
        <v>19</v>
      </c>
      <c r="F6540">
        <v>2023</v>
      </c>
      <c r="G6540">
        <v>2023</v>
      </c>
      <c r="H6540">
        <v>48</v>
      </c>
      <c r="I6540" t="s">
        <v>107</v>
      </c>
      <c r="J6540">
        <v>99</v>
      </c>
      <c r="K6540" t="s">
        <v>32</v>
      </c>
      <c r="L6540">
        <v>13</v>
      </c>
      <c r="N6540">
        <v>81</v>
      </c>
      <c r="R6540" s="2" t="str">
        <f t="shared" si="205"/>
        <v>.</v>
      </c>
      <c r="S6540" s="2" t="str">
        <f>IF(AND(P6540&lt;&gt;"_U",P6540&lt;&gt;"c",J6540&lt;&gt;99,J6540&lt;&gt;9),IFERROR(VLOOKUP(A6540,'TA Total'!$A$2:$N$10000,14,0),"."),".")</f>
        <v>.</v>
      </c>
    </row>
    <row r="6541" spans="1:19" x14ac:dyDescent="0.4">
      <c r="A6541" s="2" t="str">
        <f t="shared" si="204"/>
        <v>2023|Masterton District|999</v>
      </c>
      <c r="B6541" t="s">
        <v>16</v>
      </c>
      <c r="C6541" t="s">
        <v>17</v>
      </c>
      <c r="D6541" t="s">
        <v>18</v>
      </c>
      <c r="E6541" t="s">
        <v>19</v>
      </c>
      <c r="F6541">
        <v>2023</v>
      </c>
      <c r="G6541">
        <v>2023</v>
      </c>
      <c r="H6541">
        <v>48</v>
      </c>
      <c r="I6541" t="s">
        <v>107</v>
      </c>
      <c r="J6541">
        <v>99</v>
      </c>
      <c r="K6541" t="s">
        <v>32</v>
      </c>
      <c r="L6541">
        <v>999</v>
      </c>
      <c r="N6541">
        <v>10863</v>
      </c>
      <c r="R6541" s="2" t="str">
        <f t="shared" si="205"/>
        <v>.</v>
      </c>
      <c r="S6541" s="2" t="str">
        <f>IF(AND(P6541&lt;&gt;"_U",P6541&lt;&gt;"c",J6541&lt;&gt;99,J6541&lt;&gt;9),IFERROR(VLOOKUP(A6541,'TA Total'!$A$2:$N$10000,14,0),"."),".")</f>
        <v>.</v>
      </c>
    </row>
    <row r="6542" spans="1:19" x14ac:dyDescent="0.4">
      <c r="A6542" s="2" t="str">
        <f t="shared" si="204"/>
        <v>2023|Carterton District|10</v>
      </c>
      <c r="B6542" t="s">
        <v>16</v>
      </c>
      <c r="C6542" t="s">
        <v>17</v>
      </c>
      <c r="D6542" t="s">
        <v>18</v>
      </c>
      <c r="E6542" t="s">
        <v>19</v>
      </c>
      <c r="F6542">
        <v>2023</v>
      </c>
      <c r="G6542">
        <v>2023</v>
      </c>
      <c r="H6542">
        <v>49</v>
      </c>
      <c r="I6542" t="s">
        <v>106</v>
      </c>
      <c r="J6542">
        <v>0</v>
      </c>
      <c r="K6542" t="s">
        <v>21</v>
      </c>
      <c r="L6542">
        <v>10</v>
      </c>
      <c r="N6542">
        <v>0</v>
      </c>
      <c r="R6542" s="2" t="str">
        <f t="shared" si="205"/>
        <v>.</v>
      </c>
      <c r="S6542" s="2">
        <f>IF(AND(P6542&lt;&gt;"_U",P6542&lt;&gt;"c",J6542&lt;&gt;99,J6542&lt;&gt;9),IFERROR(VLOOKUP(A6542,'TA Total'!$A$2:$N$10000,14,0),"."),".")</f>
        <v>0</v>
      </c>
    </row>
    <row r="6543" spans="1:19" x14ac:dyDescent="0.4">
      <c r="A6543" s="2" t="str">
        <f t="shared" si="204"/>
        <v>2023|Carterton District|11</v>
      </c>
      <c r="B6543" t="s">
        <v>16</v>
      </c>
      <c r="C6543" t="s">
        <v>17</v>
      </c>
      <c r="D6543" t="s">
        <v>18</v>
      </c>
      <c r="E6543" t="s">
        <v>19</v>
      </c>
      <c r="F6543">
        <v>2023</v>
      </c>
      <c r="G6543">
        <v>2023</v>
      </c>
      <c r="H6543">
        <v>49</v>
      </c>
      <c r="I6543" t="s">
        <v>106</v>
      </c>
      <c r="J6543">
        <v>0</v>
      </c>
      <c r="K6543" t="s">
        <v>21</v>
      </c>
      <c r="L6543">
        <v>11</v>
      </c>
      <c r="N6543">
        <v>12</v>
      </c>
      <c r="R6543" s="2">
        <f t="shared" si="205"/>
        <v>0.35</v>
      </c>
      <c r="S6543" s="2">
        <f>IF(AND(P6543&lt;&gt;"_U",P6543&lt;&gt;"c",J6543&lt;&gt;99,J6543&lt;&gt;9),IFERROR(VLOOKUP(A6543,'TA Total'!$A$2:$N$10000,14,0),"."),".")</f>
        <v>3468</v>
      </c>
    </row>
    <row r="6544" spans="1:19" x14ac:dyDescent="0.4">
      <c r="A6544" s="2" t="str">
        <f t="shared" si="204"/>
        <v>2023|Carterton District|12</v>
      </c>
      <c r="B6544" t="s">
        <v>16</v>
      </c>
      <c r="C6544" t="s">
        <v>17</v>
      </c>
      <c r="D6544" t="s">
        <v>18</v>
      </c>
      <c r="E6544" t="s">
        <v>19</v>
      </c>
      <c r="F6544">
        <v>2023</v>
      </c>
      <c r="G6544">
        <v>2023</v>
      </c>
      <c r="H6544">
        <v>49</v>
      </c>
      <c r="I6544" t="s">
        <v>106</v>
      </c>
      <c r="J6544">
        <v>0</v>
      </c>
      <c r="K6544" t="s">
        <v>21</v>
      </c>
      <c r="L6544">
        <v>12</v>
      </c>
      <c r="N6544">
        <v>0</v>
      </c>
      <c r="R6544" s="2">
        <f t="shared" si="205"/>
        <v>0</v>
      </c>
      <c r="S6544" s="2">
        <f>IF(AND(P6544&lt;&gt;"_U",P6544&lt;&gt;"c",J6544&lt;&gt;99,J6544&lt;&gt;9),IFERROR(VLOOKUP(A6544,'TA Total'!$A$2:$N$10000,14,0),"."),".")</f>
        <v>351</v>
      </c>
    </row>
    <row r="6545" spans="1:19" x14ac:dyDescent="0.4">
      <c r="A6545" s="2" t="str">
        <f t="shared" si="204"/>
        <v>2023|Carterton District|13</v>
      </c>
      <c r="B6545" t="s">
        <v>16</v>
      </c>
      <c r="C6545" t="s">
        <v>17</v>
      </c>
      <c r="D6545" t="s">
        <v>18</v>
      </c>
      <c r="E6545" t="s">
        <v>19</v>
      </c>
      <c r="F6545">
        <v>2023</v>
      </c>
      <c r="G6545">
        <v>2023</v>
      </c>
      <c r="H6545">
        <v>49</v>
      </c>
      <c r="I6545" t="s">
        <v>106</v>
      </c>
      <c r="J6545">
        <v>0</v>
      </c>
      <c r="K6545" t="s">
        <v>21</v>
      </c>
      <c r="L6545">
        <v>13</v>
      </c>
      <c r="N6545">
        <v>6</v>
      </c>
      <c r="R6545" s="2">
        <f t="shared" si="205"/>
        <v>15.38</v>
      </c>
      <c r="S6545" s="2">
        <f>IF(AND(P6545&lt;&gt;"_U",P6545&lt;&gt;"c",J6545&lt;&gt;99,J6545&lt;&gt;9),IFERROR(VLOOKUP(A6545,'TA Total'!$A$2:$N$10000,14,0),"."),".")</f>
        <v>39</v>
      </c>
    </row>
    <row r="6546" spans="1:19" x14ac:dyDescent="0.4">
      <c r="A6546" s="2" t="str">
        <f t="shared" si="204"/>
        <v>2023|Carterton District|999</v>
      </c>
      <c r="B6546" t="s">
        <v>16</v>
      </c>
      <c r="C6546" t="s">
        <v>17</v>
      </c>
      <c r="D6546" t="s">
        <v>18</v>
      </c>
      <c r="E6546" t="s">
        <v>19</v>
      </c>
      <c r="F6546">
        <v>2023</v>
      </c>
      <c r="G6546">
        <v>2023</v>
      </c>
      <c r="H6546">
        <v>49</v>
      </c>
      <c r="I6546" t="s">
        <v>106</v>
      </c>
      <c r="J6546">
        <v>0</v>
      </c>
      <c r="K6546" t="s">
        <v>21</v>
      </c>
      <c r="L6546">
        <v>999</v>
      </c>
      <c r="N6546">
        <v>15</v>
      </c>
      <c r="R6546" s="2">
        <f t="shared" si="205"/>
        <v>0.39</v>
      </c>
      <c r="S6546" s="2">
        <f>IF(AND(P6546&lt;&gt;"_U",P6546&lt;&gt;"c",J6546&lt;&gt;99,J6546&lt;&gt;9),IFERROR(VLOOKUP(A6546,'TA Total'!$A$2:$N$10000,14,0),"."),".")</f>
        <v>3858</v>
      </c>
    </row>
    <row r="6547" spans="1:19" x14ac:dyDescent="0.4">
      <c r="A6547" s="2" t="str">
        <f t="shared" si="204"/>
        <v>2023|Carterton District|10</v>
      </c>
      <c r="B6547" t="s">
        <v>16</v>
      </c>
      <c r="C6547" t="s">
        <v>17</v>
      </c>
      <c r="D6547" t="s">
        <v>18</v>
      </c>
      <c r="E6547" t="s">
        <v>19</v>
      </c>
      <c r="F6547">
        <v>2023</v>
      </c>
      <c r="G6547">
        <v>2023</v>
      </c>
      <c r="H6547">
        <v>49</v>
      </c>
      <c r="I6547" t="s">
        <v>106</v>
      </c>
      <c r="J6547">
        <v>1</v>
      </c>
      <c r="K6547" t="s">
        <v>22</v>
      </c>
      <c r="L6547">
        <v>10</v>
      </c>
      <c r="N6547">
        <v>0</v>
      </c>
      <c r="R6547" s="2" t="str">
        <f t="shared" si="205"/>
        <v>.</v>
      </c>
      <c r="S6547" s="2">
        <f>IF(AND(P6547&lt;&gt;"_U",P6547&lt;&gt;"c",J6547&lt;&gt;99,J6547&lt;&gt;9),IFERROR(VLOOKUP(A6547,'TA Total'!$A$2:$N$10000,14,0),"."),".")</f>
        <v>0</v>
      </c>
    </row>
    <row r="6548" spans="1:19" x14ac:dyDescent="0.4">
      <c r="A6548" s="2" t="str">
        <f t="shared" si="204"/>
        <v>2023|Carterton District|11</v>
      </c>
      <c r="B6548" t="s">
        <v>16</v>
      </c>
      <c r="C6548" t="s">
        <v>17</v>
      </c>
      <c r="D6548" t="s">
        <v>18</v>
      </c>
      <c r="E6548" t="s">
        <v>19</v>
      </c>
      <c r="F6548">
        <v>2023</v>
      </c>
      <c r="G6548">
        <v>2023</v>
      </c>
      <c r="H6548">
        <v>49</v>
      </c>
      <c r="I6548" t="s">
        <v>106</v>
      </c>
      <c r="J6548">
        <v>1</v>
      </c>
      <c r="K6548" t="s">
        <v>22</v>
      </c>
      <c r="L6548">
        <v>11</v>
      </c>
      <c r="N6548">
        <v>1995</v>
      </c>
      <c r="R6548" s="2">
        <f t="shared" si="205"/>
        <v>57.53</v>
      </c>
      <c r="S6548" s="2">
        <f>IF(AND(P6548&lt;&gt;"_U",P6548&lt;&gt;"c",J6548&lt;&gt;99,J6548&lt;&gt;9),IFERROR(VLOOKUP(A6548,'TA Total'!$A$2:$N$10000,14,0),"."),".")</f>
        <v>3468</v>
      </c>
    </row>
    <row r="6549" spans="1:19" x14ac:dyDescent="0.4">
      <c r="A6549" s="2" t="str">
        <f t="shared" si="204"/>
        <v>2023|Carterton District|12</v>
      </c>
      <c r="B6549" t="s">
        <v>16</v>
      </c>
      <c r="C6549" t="s">
        <v>17</v>
      </c>
      <c r="D6549" t="s">
        <v>18</v>
      </c>
      <c r="E6549" t="s">
        <v>19</v>
      </c>
      <c r="F6549">
        <v>2023</v>
      </c>
      <c r="G6549">
        <v>2023</v>
      </c>
      <c r="H6549">
        <v>49</v>
      </c>
      <c r="I6549" t="s">
        <v>106</v>
      </c>
      <c r="J6549">
        <v>1</v>
      </c>
      <c r="K6549" t="s">
        <v>22</v>
      </c>
      <c r="L6549">
        <v>12</v>
      </c>
      <c r="N6549">
        <v>288</v>
      </c>
      <c r="R6549" s="2">
        <f t="shared" si="205"/>
        <v>82.05</v>
      </c>
      <c r="S6549" s="2">
        <f>IF(AND(P6549&lt;&gt;"_U",P6549&lt;&gt;"c",J6549&lt;&gt;99,J6549&lt;&gt;9),IFERROR(VLOOKUP(A6549,'TA Total'!$A$2:$N$10000,14,0),"."),".")</f>
        <v>351</v>
      </c>
    </row>
    <row r="6550" spans="1:19" x14ac:dyDescent="0.4">
      <c r="A6550" s="2" t="str">
        <f t="shared" si="204"/>
        <v>2023|Carterton District|13</v>
      </c>
      <c r="B6550" t="s">
        <v>16</v>
      </c>
      <c r="C6550" t="s">
        <v>17</v>
      </c>
      <c r="D6550" t="s">
        <v>18</v>
      </c>
      <c r="E6550" t="s">
        <v>19</v>
      </c>
      <c r="F6550">
        <v>2023</v>
      </c>
      <c r="G6550">
        <v>2023</v>
      </c>
      <c r="H6550">
        <v>49</v>
      </c>
      <c r="I6550" t="s">
        <v>106</v>
      </c>
      <c r="J6550">
        <v>1</v>
      </c>
      <c r="K6550" t="s">
        <v>22</v>
      </c>
      <c r="L6550">
        <v>13</v>
      </c>
      <c r="N6550">
        <v>9</v>
      </c>
      <c r="R6550" s="2">
        <f t="shared" si="205"/>
        <v>23.08</v>
      </c>
      <c r="S6550" s="2">
        <f>IF(AND(P6550&lt;&gt;"_U",P6550&lt;&gt;"c",J6550&lt;&gt;99,J6550&lt;&gt;9),IFERROR(VLOOKUP(A6550,'TA Total'!$A$2:$N$10000,14,0),"."),".")</f>
        <v>39</v>
      </c>
    </row>
    <row r="6551" spans="1:19" x14ac:dyDescent="0.4">
      <c r="A6551" s="2" t="str">
        <f t="shared" si="204"/>
        <v>2023|Carterton District|999</v>
      </c>
      <c r="B6551" t="s">
        <v>16</v>
      </c>
      <c r="C6551" t="s">
        <v>17</v>
      </c>
      <c r="D6551" t="s">
        <v>18</v>
      </c>
      <c r="E6551" t="s">
        <v>19</v>
      </c>
      <c r="F6551">
        <v>2023</v>
      </c>
      <c r="G6551">
        <v>2023</v>
      </c>
      <c r="H6551">
        <v>49</v>
      </c>
      <c r="I6551" t="s">
        <v>106</v>
      </c>
      <c r="J6551">
        <v>1</v>
      </c>
      <c r="K6551" t="s">
        <v>22</v>
      </c>
      <c r="L6551">
        <v>999</v>
      </c>
      <c r="N6551">
        <v>2292</v>
      </c>
      <c r="R6551" s="2">
        <f t="shared" si="205"/>
        <v>59.41</v>
      </c>
      <c r="S6551" s="2">
        <f>IF(AND(P6551&lt;&gt;"_U",P6551&lt;&gt;"c",J6551&lt;&gt;99,J6551&lt;&gt;9),IFERROR(VLOOKUP(A6551,'TA Total'!$A$2:$N$10000,14,0),"."),".")</f>
        <v>3858</v>
      </c>
    </row>
    <row r="6552" spans="1:19" x14ac:dyDescent="0.4">
      <c r="A6552" s="2" t="str">
        <f t="shared" si="204"/>
        <v>2023|Carterton District|10</v>
      </c>
      <c r="B6552" t="s">
        <v>16</v>
      </c>
      <c r="C6552" t="s">
        <v>17</v>
      </c>
      <c r="D6552" t="s">
        <v>18</v>
      </c>
      <c r="E6552" t="s">
        <v>19</v>
      </c>
      <c r="F6552">
        <v>2023</v>
      </c>
      <c r="G6552">
        <v>2023</v>
      </c>
      <c r="H6552">
        <v>49</v>
      </c>
      <c r="I6552" t="s">
        <v>106</v>
      </c>
      <c r="J6552">
        <v>2</v>
      </c>
      <c r="K6552" t="s">
        <v>23</v>
      </c>
      <c r="L6552">
        <v>10</v>
      </c>
      <c r="N6552">
        <v>0</v>
      </c>
      <c r="R6552" s="2" t="str">
        <f t="shared" si="205"/>
        <v>.</v>
      </c>
      <c r="S6552" s="2">
        <f>IF(AND(P6552&lt;&gt;"_U",P6552&lt;&gt;"c",J6552&lt;&gt;99,J6552&lt;&gt;9),IFERROR(VLOOKUP(A6552,'TA Total'!$A$2:$N$10000,14,0),"."),".")</f>
        <v>0</v>
      </c>
    </row>
    <row r="6553" spans="1:19" x14ac:dyDescent="0.4">
      <c r="A6553" s="2" t="str">
        <f t="shared" si="204"/>
        <v>2023|Carterton District|11</v>
      </c>
      <c r="B6553" t="s">
        <v>16</v>
      </c>
      <c r="C6553" t="s">
        <v>17</v>
      </c>
      <c r="D6553" t="s">
        <v>18</v>
      </c>
      <c r="E6553" t="s">
        <v>19</v>
      </c>
      <c r="F6553">
        <v>2023</v>
      </c>
      <c r="G6553">
        <v>2023</v>
      </c>
      <c r="H6553">
        <v>49</v>
      </c>
      <c r="I6553" t="s">
        <v>106</v>
      </c>
      <c r="J6553">
        <v>2</v>
      </c>
      <c r="K6553" t="s">
        <v>23</v>
      </c>
      <c r="L6553">
        <v>11</v>
      </c>
      <c r="N6553">
        <v>1038</v>
      </c>
      <c r="R6553" s="2">
        <f t="shared" si="205"/>
        <v>29.93</v>
      </c>
      <c r="S6553" s="2">
        <f>IF(AND(P6553&lt;&gt;"_U",P6553&lt;&gt;"c",J6553&lt;&gt;99,J6553&lt;&gt;9),IFERROR(VLOOKUP(A6553,'TA Total'!$A$2:$N$10000,14,0),"."),".")</f>
        <v>3468</v>
      </c>
    </row>
    <row r="6554" spans="1:19" x14ac:dyDescent="0.4">
      <c r="A6554" s="2" t="str">
        <f t="shared" si="204"/>
        <v>2023|Carterton District|12</v>
      </c>
      <c r="B6554" t="s">
        <v>16</v>
      </c>
      <c r="C6554" t="s">
        <v>17</v>
      </c>
      <c r="D6554" t="s">
        <v>18</v>
      </c>
      <c r="E6554" t="s">
        <v>19</v>
      </c>
      <c r="F6554">
        <v>2023</v>
      </c>
      <c r="G6554">
        <v>2023</v>
      </c>
      <c r="H6554">
        <v>49</v>
      </c>
      <c r="I6554" t="s">
        <v>106</v>
      </c>
      <c r="J6554">
        <v>2</v>
      </c>
      <c r="K6554" t="s">
        <v>23</v>
      </c>
      <c r="L6554">
        <v>12</v>
      </c>
      <c r="N6554">
        <v>96</v>
      </c>
      <c r="R6554" s="2">
        <f t="shared" si="205"/>
        <v>27.35</v>
      </c>
      <c r="S6554" s="2">
        <f>IF(AND(P6554&lt;&gt;"_U",P6554&lt;&gt;"c",J6554&lt;&gt;99,J6554&lt;&gt;9),IFERROR(VLOOKUP(A6554,'TA Total'!$A$2:$N$10000,14,0),"."),".")</f>
        <v>351</v>
      </c>
    </row>
    <row r="6555" spans="1:19" x14ac:dyDescent="0.4">
      <c r="A6555" s="2" t="str">
        <f t="shared" si="204"/>
        <v>2023|Carterton District|13</v>
      </c>
      <c r="B6555" t="s">
        <v>16</v>
      </c>
      <c r="C6555" t="s">
        <v>17</v>
      </c>
      <c r="D6555" t="s">
        <v>18</v>
      </c>
      <c r="E6555" t="s">
        <v>19</v>
      </c>
      <c r="F6555">
        <v>2023</v>
      </c>
      <c r="G6555">
        <v>2023</v>
      </c>
      <c r="H6555">
        <v>49</v>
      </c>
      <c r="I6555" t="s">
        <v>106</v>
      </c>
      <c r="J6555">
        <v>2</v>
      </c>
      <c r="K6555" t="s">
        <v>23</v>
      </c>
      <c r="L6555">
        <v>13</v>
      </c>
      <c r="N6555">
        <v>9</v>
      </c>
      <c r="R6555" s="2">
        <f t="shared" si="205"/>
        <v>23.08</v>
      </c>
      <c r="S6555" s="2">
        <f>IF(AND(P6555&lt;&gt;"_U",P6555&lt;&gt;"c",J6555&lt;&gt;99,J6555&lt;&gt;9),IFERROR(VLOOKUP(A6555,'TA Total'!$A$2:$N$10000,14,0),"."),".")</f>
        <v>39</v>
      </c>
    </row>
    <row r="6556" spans="1:19" x14ac:dyDescent="0.4">
      <c r="A6556" s="2" t="str">
        <f t="shared" si="204"/>
        <v>2023|Carterton District|999</v>
      </c>
      <c r="B6556" t="s">
        <v>16</v>
      </c>
      <c r="C6556" t="s">
        <v>17</v>
      </c>
      <c r="D6556" t="s">
        <v>18</v>
      </c>
      <c r="E6556" t="s">
        <v>19</v>
      </c>
      <c r="F6556">
        <v>2023</v>
      </c>
      <c r="G6556">
        <v>2023</v>
      </c>
      <c r="H6556">
        <v>49</v>
      </c>
      <c r="I6556" t="s">
        <v>106</v>
      </c>
      <c r="J6556">
        <v>2</v>
      </c>
      <c r="K6556" t="s">
        <v>23</v>
      </c>
      <c r="L6556">
        <v>999</v>
      </c>
      <c r="N6556">
        <v>1143</v>
      </c>
      <c r="R6556" s="2">
        <f t="shared" si="205"/>
        <v>29.63</v>
      </c>
      <c r="S6556" s="2">
        <f>IF(AND(P6556&lt;&gt;"_U",P6556&lt;&gt;"c",J6556&lt;&gt;99,J6556&lt;&gt;9),IFERROR(VLOOKUP(A6556,'TA Total'!$A$2:$N$10000,14,0),"."),".")</f>
        <v>3858</v>
      </c>
    </row>
    <row r="6557" spans="1:19" x14ac:dyDescent="0.4">
      <c r="A6557" s="2" t="str">
        <f t="shared" si="204"/>
        <v>2023|Carterton District|10</v>
      </c>
      <c r="B6557" t="s">
        <v>16</v>
      </c>
      <c r="C6557" t="s">
        <v>17</v>
      </c>
      <c r="D6557" t="s">
        <v>18</v>
      </c>
      <c r="E6557" t="s">
        <v>19</v>
      </c>
      <c r="F6557">
        <v>2023</v>
      </c>
      <c r="G6557">
        <v>2023</v>
      </c>
      <c r="H6557">
        <v>49</v>
      </c>
      <c r="I6557" t="s">
        <v>106</v>
      </c>
      <c r="J6557">
        <v>3</v>
      </c>
      <c r="K6557" t="s">
        <v>24</v>
      </c>
      <c r="L6557">
        <v>10</v>
      </c>
      <c r="N6557">
        <v>0</v>
      </c>
      <c r="R6557" s="2" t="str">
        <f t="shared" si="205"/>
        <v>.</v>
      </c>
      <c r="S6557" s="2">
        <f>IF(AND(P6557&lt;&gt;"_U",P6557&lt;&gt;"c",J6557&lt;&gt;99,J6557&lt;&gt;9),IFERROR(VLOOKUP(A6557,'TA Total'!$A$2:$N$10000,14,0),"."),".")</f>
        <v>0</v>
      </c>
    </row>
    <row r="6558" spans="1:19" x14ac:dyDescent="0.4">
      <c r="A6558" s="2" t="str">
        <f t="shared" si="204"/>
        <v>2023|Carterton District|11</v>
      </c>
      <c r="B6558" t="s">
        <v>16</v>
      </c>
      <c r="C6558" t="s">
        <v>17</v>
      </c>
      <c r="D6558" t="s">
        <v>18</v>
      </c>
      <c r="E6558" t="s">
        <v>19</v>
      </c>
      <c r="F6558">
        <v>2023</v>
      </c>
      <c r="G6558">
        <v>2023</v>
      </c>
      <c r="H6558">
        <v>49</v>
      </c>
      <c r="I6558" t="s">
        <v>106</v>
      </c>
      <c r="J6558">
        <v>3</v>
      </c>
      <c r="K6558" t="s">
        <v>24</v>
      </c>
      <c r="L6558">
        <v>11</v>
      </c>
      <c r="N6558">
        <v>114</v>
      </c>
      <c r="R6558" s="2">
        <f t="shared" si="205"/>
        <v>3.29</v>
      </c>
      <c r="S6558" s="2">
        <f>IF(AND(P6558&lt;&gt;"_U",P6558&lt;&gt;"c",J6558&lt;&gt;99,J6558&lt;&gt;9),IFERROR(VLOOKUP(A6558,'TA Total'!$A$2:$N$10000,14,0),"."),".")</f>
        <v>3468</v>
      </c>
    </row>
    <row r="6559" spans="1:19" x14ac:dyDescent="0.4">
      <c r="A6559" s="2" t="str">
        <f t="shared" si="204"/>
        <v>2023|Carterton District|12</v>
      </c>
      <c r="B6559" t="s">
        <v>16</v>
      </c>
      <c r="C6559" t="s">
        <v>17</v>
      </c>
      <c r="D6559" t="s">
        <v>18</v>
      </c>
      <c r="E6559" t="s">
        <v>19</v>
      </c>
      <c r="F6559">
        <v>2023</v>
      </c>
      <c r="G6559">
        <v>2023</v>
      </c>
      <c r="H6559">
        <v>49</v>
      </c>
      <c r="I6559" t="s">
        <v>106</v>
      </c>
      <c r="J6559">
        <v>3</v>
      </c>
      <c r="K6559" t="s">
        <v>24</v>
      </c>
      <c r="L6559">
        <v>12</v>
      </c>
      <c r="N6559">
        <v>9</v>
      </c>
      <c r="R6559" s="2">
        <f t="shared" si="205"/>
        <v>2.56</v>
      </c>
      <c r="S6559" s="2">
        <f>IF(AND(P6559&lt;&gt;"_U",P6559&lt;&gt;"c",J6559&lt;&gt;99,J6559&lt;&gt;9),IFERROR(VLOOKUP(A6559,'TA Total'!$A$2:$N$10000,14,0),"."),".")</f>
        <v>351</v>
      </c>
    </row>
    <row r="6560" spans="1:19" x14ac:dyDescent="0.4">
      <c r="A6560" s="2" t="str">
        <f t="shared" si="204"/>
        <v>2023|Carterton District|13</v>
      </c>
      <c r="B6560" t="s">
        <v>16</v>
      </c>
      <c r="C6560" t="s">
        <v>17</v>
      </c>
      <c r="D6560" t="s">
        <v>18</v>
      </c>
      <c r="E6560" t="s">
        <v>19</v>
      </c>
      <c r="F6560">
        <v>2023</v>
      </c>
      <c r="G6560">
        <v>2023</v>
      </c>
      <c r="H6560">
        <v>49</v>
      </c>
      <c r="I6560" t="s">
        <v>106</v>
      </c>
      <c r="J6560">
        <v>3</v>
      </c>
      <c r="K6560" t="s">
        <v>24</v>
      </c>
      <c r="L6560">
        <v>13</v>
      </c>
      <c r="N6560">
        <v>3</v>
      </c>
      <c r="R6560" s="2">
        <f t="shared" si="205"/>
        <v>7.69</v>
      </c>
      <c r="S6560" s="2">
        <f>IF(AND(P6560&lt;&gt;"_U",P6560&lt;&gt;"c",J6560&lt;&gt;99,J6560&lt;&gt;9),IFERROR(VLOOKUP(A6560,'TA Total'!$A$2:$N$10000,14,0),"."),".")</f>
        <v>39</v>
      </c>
    </row>
    <row r="6561" spans="1:19" x14ac:dyDescent="0.4">
      <c r="A6561" s="2" t="str">
        <f t="shared" si="204"/>
        <v>2023|Carterton District|999</v>
      </c>
      <c r="B6561" t="s">
        <v>16</v>
      </c>
      <c r="C6561" t="s">
        <v>17</v>
      </c>
      <c r="D6561" t="s">
        <v>18</v>
      </c>
      <c r="E6561" t="s">
        <v>19</v>
      </c>
      <c r="F6561">
        <v>2023</v>
      </c>
      <c r="G6561">
        <v>2023</v>
      </c>
      <c r="H6561">
        <v>49</v>
      </c>
      <c r="I6561" t="s">
        <v>106</v>
      </c>
      <c r="J6561">
        <v>3</v>
      </c>
      <c r="K6561" t="s">
        <v>24</v>
      </c>
      <c r="L6561">
        <v>999</v>
      </c>
      <c r="N6561">
        <v>126</v>
      </c>
      <c r="R6561" s="2">
        <f t="shared" si="205"/>
        <v>3.27</v>
      </c>
      <c r="S6561" s="2">
        <f>IF(AND(P6561&lt;&gt;"_U",P6561&lt;&gt;"c",J6561&lt;&gt;99,J6561&lt;&gt;9),IFERROR(VLOOKUP(A6561,'TA Total'!$A$2:$N$10000,14,0),"."),".")</f>
        <v>3858</v>
      </c>
    </row>
    <row r="6562" spans="1:19" x14ac:dyDescent="0.4">
      <c r="A6562" s="2" t="str">
        <f t="shared" si="204"/>
        <v>2023|Carterton District|10</v>
      </c>
      <c r="B6562" t="s">
        <v>16</v>
      </c>
      <c r="C6562" t="s">
        <v>17</v>
      </c>
      <c r="D6562" t="s">
        <v>18</v>
      </c>
      <c r="E6562" t="s">
        <v>19</v>
      </c>
      <c r="F6562">
        <v>2023</v>
      </c>
      <c r="G6562">
        <v>2023</v>
      </c>
      <c r="H6562">
        <v>49</v>
      </c>
      <c r="I6562" t="s">
        <v>106</v>
      </c>
      <c r="J6562">
        <v>4</v>
      </c>
      <c r="K6562" t="s">
        <v>25</v>
      </c>
      <c r="L6562">
        <v>10</v>
      </c>
      <c r="N6562">
        <v>0</v>
      </c>
      <c r="R6562" s="2" t="str">
        <f t="shared" si="205"/>
        <v>.</v>
      </c>
      <c r="S6562" s="2">
        <f>IF(AND(P6562&lt;&gt;"_U",P6562&lt;&gt;"c",J6562&lt;&gt;99,J6562&lt;&gt;9),IFERROR(VLOOKUP(A6562,'TA Total'!$A$2:$N$10000,14,0),"."),".")</f>
        <v>0</v>
      </c>
    </row>
    <row r="6563" spans="1:19" x14ac:dyDescent="0.4">
      <c r="A6563" s="2" t="str">
        <f t="shared" si="204"/>
        <v>2023|Carterton District|11</v>
      </c>
      <c r="B6563" t="s">
        <v>16</v>
      </c>
      <c r="C6563" t="s">
        <v>17</v>
      </c>
      <c r="D6563" t="s">
        <v>18</v>
      </c>
      <c r="E6563" t="s">
        <v>19</v>
      </c>
      <c r="F6563">
        <v>2023</v>
      </c>
      <c r="G6563">
        <v>2023</v>
      </c>
      <c r="H6563">
        <v>49</v>
      </c>
      <c r="I6563" t="s">
        <v>106</v>
      </c>
      <c r="J6563">
        <v>4</v>
      </c>
      <c r="K6563" t="s">
        <v>25</v>
      </c>
      <c r="L6563">
        <v>11</v>
      </c>
      <c r="N6563">
        <v>78</v>
      </c>
      <c r="R6563" s="2">
        <f t="shared" si="205"/>
        <v>2.25</v>
      </c>
      <c r="S6563" s="2">
        <f>IF(AND(P6563&lt;&gt;"_U",P6563&lt;&gt;"c",J6563&lt;&gt;99,J6563&lt;&gt;9),IFERROR(VLOOKUP(A6563,'TA Total'!$A$2:$N$10000,14,0),"."),".")</f>
        <v>3468</v>
      </c>
    </row>
    <row r="6564" spans="1:19" x14ac:dyDescent="0.4">
      <c r="A6564" s="2" t="str">
        <f t="shared" si="204"/>
        <v>2023|Carterton District|12</v>
      </c>
      <c r="B6564" t="s">
        <v>16</v>
      </c>
      <c r="C6564" t="s">
        <v>17</v>
      </c>
      <c r="D6564" t="s">
        <v>18</v>
      </c>
      <c r="E6564" t="s">
        <v>19</v>
      </c>
      <c r="F6564">
        <v>2023</v>
      </c>
      <c r="G6564">
        <v>2023</v>
      </c>
      <c r="H6564">
        <v>49</v>
      </c>
      <c r="I6564" t="s">
        <v>106</v>
      </c>
      <c r="J6564">
        <v>4</v>
      </c>
      <c r="K6564" t="s">
        <v>25</v>
      </c>
      <c r="L6564">
        <v>12</v>
      </c>
      <c r="N6564">
        <v>3</v>
      </c>
      <c r="R6564" s="2">
        <f t="shared" si="205"/>
        <v>0.85</v>
      </c>
      <c r="S6564" s="2">
        <f>IF(AND(P6564&lt;&gt;"_U",P6564&lt;&gt;"c",J6564&lt;&gt;99,J6564&lt;&gt;9),IFERROR(VLOOKUP(A6564,'TA Total'!$A$2:$N$10000,14,0),"."),".")</f>
        <v>351</v>
      </c>
    </row>
    <row r="6565" spans="1:19" x14ac:dyDescent="0.4">
      <c r="A6565" s="2" t="str">
        <f t="shared" si="204"/>
        <v>2023|Carterton District|13</v>
      </c>
      <c r="B6565" t="s">
        <v>16</v>
      </c>
      <c r="C6565" t="s">
        <v>17</v>
      </c>
      <c r="D6565" t="s">
        <v>18</v>
      </c>
      <c r="E6565" t="s">
        <v>19</v>
      </c>
      <c r="F6565">
        <v>2023</v>
      </c>
      <c r="G6565">
        <v>2023</v>
      </c>
      <c r="H6565">
        <v>49</v>
      </c>
      <c r="I6565" t="s">
        <v>106</v>
      </c>
      <c r="J6565">
        <v>4</v>
      </c>
      <c r="K6565" t="s">
        <v>25</v>
      </c>
      <c r="L6565">
        <v>13</v>
      </c>
      <c r="N6565">
        <v>3</v>
      </c>
      <c r="R6565" s="2">
        <f t="shared" si="205"/>
        <v>7.69</v>
      </c>
      <c r="S6565" s="2">
        <f>IF(AND(P6565&lt;&gt;"_U",P6565&lt;&gt;"c",J6565&lt;&gt;99,J6565&lt;&gt;9),IFERROR(VLOOKUP(A6565,'TA Total'!$A$2:$N$10000,14,0),"."),".")</f>
        <v>39</v>
      </c>
    </row>
    <row r="6566" spans="1:19" x14ac:dyDescent="0.4">
      <c r="A6566" s="2" t="str">
        <f t="shared" si="204"/>
        <v>2023|Carterton District|999</v>
      </c>
      <c r="B6566" t="s">
        <v>16</v>
      </c>
      <c r="C6566" t="s">
        <v>17</v>
      </c>
      <c r="D6566" t="s">
        <v>18</v>
      </c>
      <c r="E6566" t="s">
        <v>19</v>
      </c>
      <c r="F6566">
        <v>2023</v>
      </c>
      <c r="G6566">
        <v>2023</v>
      </c>
      <c r="H6566">
        <v>49</v>
      </c>
      <c r="I6566" t="s">
        <v>106</v>
      </c>
      <c r="J6566">
        <v>4</v>
      </c>
      <c r="K6566" t="s">
        <v>25</v>
      </c>
      <c r="L6566">
        <v>999</v>
      </c>
      <c r="N6566">
        <v>81</v>
      </c>
      <c r="R6566" s="2">
        <f t="shared" si="205"/>
        <v>2.1</v>
      </c>
      <c r="S6566" s="2">
        <f>IF(AND(P6566&lt;&gt;"_U",P6566&lt;&gt;"c",J6566&lt;&gt;99,J6566&lt;&gt;9),IFERROR(VLOOKUP(A6566,'TA Total'!$A$2:$N$10000,14,0),"."),".")</f>
        <v>3858</v>
      </c>
    </row>
    <row r="6567" spans="1:19" x14ac:dyDescent="0.4">
      <c r="A6567" s="2" t="str">
        <f t="shared" si="204"/>
        <v>2023|Carterton District|10</v>
      </c>
      <c r="B6567" t="s">
        <v>16</v>
      </c>
      <c r="C6567" t="s">
        <v>17</v>
      </c>
      <c r="D6567" t="s">
        <v>18</v>
      </c>
      <c r="E6567" t="s">
        <v>19</v>
      </c>
      <c r="F6567">
        <v>2023</v>
      </c>
      <c r="G6567">
        <v>2023</v>
      </c>
      <c r="H6567">
        <v>49</v>
      </c>
      <c r="I6567" t="s">
        <v>106</v>
      </c>
      <c r="J6567">
        <v>5</v>
      </c>
      <c r="K6567" t="s">
        <v>26</v>
      </c>
      <c r="L6567">
        <v>10</v>
      </c>
      <c r="N6567">
        <v>0</v>
      </c>
      <c r="R6567" s="2" t="str">
        <f t="shared" si="205"/>
        <v>.</v>
      </c>
      <c r="S6567" s="2">
        <f>IF(AND(P6567&lt;&gt;"_U",P6567&lt;&gt;"c",J6567&lt;&gt;99,J6567&lt;&gt;9),IFERROR(VLOOKUP(A6567,'TA Total'!$A$2:$N$10000,14,0),"."),".")</f>
        <v>0</v>
      </c>
    </row>
    <row r="6568" spans="1:19" x14ac:dyDescent="0.4">
      <c r="A6568" s="2" t="str">
        <f t="shared" si="204"/>
        <v>2023|Carterton District|11</v>
      </c>
      <c r="B6568" t="s">
        <v>16</v>
      </c>
      <c r="C6568" t="s">
        <v>17</v>
      </c>
      <c r="D6568" t="s">
        <v>18</v>
      </c>
      <c r="E6568" t="s">
        <v>19</v>
      </c>
      <c r="F6568">
        <v>2023</v>
      </c>
      <c r="G6568">
        <v>2023</v>
      </c>
      <c r="H6568">
        <v>49</v>
      </c>
      <c r="I6568" t="s">
        <v>106</v>
      </c>
      <c r="J6568">
        <v>5</v>
      </c>
      <c r="K6568" t="s">
        <v>26</v>
      </c>
      <c r="L6568">
        <v>11</v>
      </c>
      <c r="N6568">
        <v>2622</v>
      </c>
      <c r="R6568" s="2">
        <f t="shared" si="205"/>
        <v>75.61</v>
      </c>
      <c r="S6568" s="2">
        <f>IF(AND(P6568&lt;&gt;"_U",P6568&lt;&gt;"c",J6568&lt;&gt;99,J6568&lt;&gt;9),IFERROR(VLOOKUP(A6568,'TA Total'!$A$2:$N$10000,14,0),"."),".")</f>
        <v>3468</v>
      </c>
    </row>
    <row r="6569" spans="1:19" x14ac:dyDescent="0.4">
      <c r="A6569" s="2" t="str">
        <f t="shared" si="204"/>
        <v>2023|Carterton District|12</v>
      </c>
      <c r="B6569" t="s">
        <v>16</v>
      </c>
      <c r="C6569" t="s">
        <v>17</v>
      </c>
      <c r="D6569" t="s">
        <v>18</v>
      </c>
      <c r="E6569" t="s">
        <v>19</v>
      </c>
      <c r="F6569">
        <v>2023</v>
      </c>
      <c r="G6569">
        <v>2023</v>
      </c>
      <c r="H6569">
        <v>49</v>
      </c>
      <c r="I6569" t="s">
        <v>106</v>
      </c>
      <c r="J6569">
        <v>5</v>
      </c>
      <c r="K6569" t="s">
        <v>26</v>
      </c>
      <c r="L6569">
        <v>12</v>
      </c>
      <c r="N6569">
        <v>69</v>
      </c>
      <c r="R6569" s="2">
        <f t="shared" si="205"/>
        <v>19.66</v>
      </c>
      <c r="S6569" s="2">
        <f>IF(AND(P6569&lt;&gt;"_U",P6569&lt;&gt;"c",J6569&lt;&gt;99,J6569&lt;&gt;9),IFERROR(VLOOKUP(A6569,'TA Total'!$A$2:$N$10000,14,0),"."),".")</f>
        <v>351</v>
      </c>
    </row>
    <row r="6570" spans="1:19" x14ac:dyDescent="0.4">
      <c r="A6570" s="2" t="str">
        <f t="shared" si="204"/>
        <v>2023|Carterton District|13</v>
      </c>
      <c r="B6570" t="s">
        <v>16</v>
      </c>
      <c r="C6570" t="s">
        <v>17</v>
      </c>
      <c r="D6570" t="s">
        <v>18</v>
      </c>
      <c r="E6570" t="s">
        <v>19</v>
      </c>
      <c r="F6570">
        <v>2023</v>
      </c>
      <c r="G6570">
        <v>2023</v>
      </c>
      <c r="H6570">
        <v>49</v>
      </c>
      <c r="I6570" t="s">
        <v>106</v>
      </c>
      <c r="J6570">
        <v>5</v>
      </c>
      <c r="K6570" t="s">
        <v>26</v>
      </c>
      <c r="L6570">
        <v>13</v>
      </c>
      <c r="N6570">
        <v>15</v>
      </c>
      <c r="R6570" s="2">
        <f t="shared" si="205"/>
        <v>38.46</v>
      </c>
      <c r="S6570" s="2">
        <f>IF(AND(P6570&lt;&gt;"_U",P6570&lt;&gt;"c",J6570&lt;&gt;99,J6570&lt;&gt;9),IFERROR(VLOOKUP(A6570,'TA Total'!$A$2:$N$10000,14,0),"."),".")</f>
        <v>39</v>
      </c>
    </row>
    <row r="6571" spans="1:19" x14ac:dyDescent="0.4">
      <c r="A6571" s="2" t="str">
        <f t="shared" si="204"/>
        <v>2023|Carterton District|999</v>
      </c>
      <c r="B6571" t="s">
        <v>16</v>
      </c>
      <c r="C6571" t="s">
        <v>17</v>
      </c>
      <c r="D6571" t="s">
        <v>18</v>
      </c>
      <c r="E6571" t="s">
        <v>19</v>
      </c>
      <c r="F6571">
        <v>2023</v>
      </c>
      <c r="G6571">
        <v>2023</v>
      </c>
      <c r="H6571">
        <v>49</v>
      </c>
      <c r="I6571" t="s">
        <v>106</v>
      </c>
      <c r="J6571">
        <v>5</v>
      </c>
      <c r="K6571" t="s">
        <v>26</v>
      </c>
      <c r="L6571">
        <v>999</v>
      </c>
      <c r="N6571">
        <v>2706</v>
      </c>
      <c r="R6571" s="2">
        <f t="shared" si="205"/>
        <v>70.14</v>
      </c>
      <c r="S6571" s="2">
        <f>IF(AND(P6571&lt;&gt;"_U",P6571&lt;&gt;"c",J6571&lt;&gt;99,J6571&lt;&gt;9),IFERROR(VLOOKUP(A6571,'TA Total'!$A$2:$N$10000,14,0),"."),".")</f>
        <v>3858</v>
      </c>
    </row>
    <row r="6572" spans="1:19" x14ac:dyDescent="0.4">
      <c r="A6572" s="2" t="str">
        <f t="shared" si="204"/>
        <v>2023|Carterton District|10</v>
      </c>
      <c r="B6572" t="s">
        <v>16</v>
      </c>
      <c r="C6572" t="s">
        <v>17</v>
      </c>
      <c r="D6572" t="s">
        <v>18</v>
      </c>
      <c r="E6572" t="s">
        <v>19</v>
      </c>
      <c r="F6572">
        <v>2023</v>
      </c>
      <c r="G6572">
        <v>2023</v>
      </c>
      <c r="H6572">
        <v>49</v>
      </c>
      <c r="I6572" t="s">
        <v>106</v>
      </c>
      <c r="J6572">
        <v>6</v>
      </c>
      <c r="K6572" t="s">
        <v>27</v>
      </c>
      <c r="L6572">
        <v>10</v>
      </c>
      <c r="N6572">
        <v>0</v>
      </c>
      <c r="R6572" s="2" t="str">
        <f t="shared" si="205"/>
        <v>.</v>
      </c>
      <c r="S6572" s="2">
        <f>IF(AND(P6572&lt;&gt;"_U",P6572&lt;&gt;"c",J6572&lt;&gt;99,J6572&lt;&gt;9),IFERROR(VLOOKUP(A6572,'TA Total'!$A$2:$N$10000,14,0),"."),".")</f>
        <v>0</v>
      </c>
    </row>
    <row r="6573" spans="1:19" x14ac:dyDescent="0.4">
      <c r="A6573" s="2" t="str">
        <f t="shared" si="204"/>
        <v>2023|Carterton District|11</v>
      </c>
      <c r="B6573" t="s">
        <v>16</v>
      </c>
      <c r="C6573" t="s">
        <v>17</v>
      </c>
      <c r="D6573" t="s">
        <v>18</v>
      </c>
      <c r="E6573" t="s">
        <v>19</v>
      </c>
      <c r="F6573">
        <v>2023</v>
      </c>
      <c r="G6573">
        <v>2023</v>
      </c>
      <c r="H6573">
        <v>49</v>
      </c>
      <c r="I6573" t="s">
        <v>106</v>
      </c>
      <c r="J6573">
        <v>6</v>
      </c>
      <c r="K6573" t="s">
        <v>27</v>
      </c>
      <c r="L6573">
        <v>11</v>
      </c>
      <c r="N6573">
        <v>15</v>
      </c>
      <c r="R6573" s="2">
        <f t="shared" si="205"/>
        <v>0.43</v>
      </c>
      <c r="S6573" s="2">
        <f>IF(AND(P6573&lt;&gt;"_U",P6573&lt;&gt;"c",J6573&lt;&gt;99,J6573&lt;&gt;9),IFERROR(VLOOKUP(A6573,'TA Total'!$A$2:$N$10000,14,0),"."),".")</f>
        <v>3468</v>
      </c>
    </row>
    <row r="6574" spans="1:19" x14ac:dyDescent="0.4">
      <c r="A6574" s="2" t="str">
        <f t="shared" si="204"/>
        <v>2023|Carterton District|12</v>
      </c>
      <c r="B6574" t="s">
        <v>16</v>
      </c>
      <c r="C6574" t="s">
        <v>17</v>
      </c>
      <c r="D6574" t="s">
        <v>18</v>
      </c>
      <c r="E6574" t="s">
        <v>19</v>
      </c>
      <c r="F6574">
        <v>2023</v>
      </c>
      <c r="G6574">
        <v>2023</v>
      </c>
      <c r="H6574">
        <v>49</v>
      </c>
      <c r="I6574" t="s">
        <v>106</v>
      </c>
      <c r="J6574">
        <v>6</v>
      </c>
      <c r="K6574" t="s">
        <v>27</v>
      </c>
      <c r="L6574">
        <v>12</v>
      </c>
      <c r="N6574">
        <v>3</v>
      </c>
      <c r="R6574" s="2">
        <f t="shared" si="205"/>
        <v>0.85</v>
      </c>
      <c r="S6574" s="2">
        <f>IF(AND(P6574&lt;&gt;"_U",P6574&lt;&gt;"c",J6574&lt;&gt;99,J6574&lt;&gt;9),IFERROR(VLOOKUP(A6574,'TA Total'!$A$2:$N$10000,14,0),"."),".")</f>
        <v>351</v>
      </c>
    </row>
    <row r="6575" spans="1:19" x14ac:dyDescent="0.4">
      <c r="A6575" s="2" t="str">
        <f t="shared" si="204"/>
        <v>2023|Carterton District|13</v>
      </c>
      <c r="B6575" t="s">
        <v>16</v>
      </c>
      <c r="C6575" t="s">
        <v>17</v>
      </c>
      <c r="D6575" t="s">
        <v>18</v>
      </c>
      <c r="E6575" t="s">
        <v>19</v>
      </c>
      <c r="F6575">
        <v>2023</v>
      </c>
      <c r="G6575">
        <v>2023</v>
      </c>
      <c r="H6575">
        <v>49</v>
      </c>
      <c r="I6575" t="s">
        <v>106</v>
      </c>
      <c r="J6575">
        <v>6</v>
      </c>
      <c r="K6575" t="s">
        <v>27</v>
      </c>
      <c r="L6575">
        <v>13</v>
      </c>
      <c r="N6575">
        <v>0</v>
      </c>
      <c r="R6575" s="2">
        <f t="shared" si="205"/>
        <v>0</v>
      </c>
      <c r="S6575" s="2">
        <f>IF(AND(P6575&lt;&gt;"_U",P6575&lt;&gt;"c",J6575&lt;&gt;99,J6575&lt;&gt;9),IFERROR(VLOOKUP(A6575,'TA Total'!$A$2:$N$10000,14,0),"."),".")</f>
        <v>39</v>
      </c>
    </row>
    <row r="6576" spans="1:19" x14ac:dyDescent="0.4">
      <c r="A6576" s="2" t="str">
        <f t="shared" si="204"/>
        <v>2023|Carterton District|999</v>
      </c>
      <c r="B6576" t="s">
        <v>16</v>
      </c>
      <c r="C6576" t="s">
        <v>17</v>
      </c>
      <c r="D6576" t="s">
        <v>18</v>
      </c>
      <c r="E6576" t="s">
        <v>19</v>
      </c>
      <c r="F6576">
        <v>2023</v>
      </c>
      <c r="G6576">
        <v>2023</v>
      </c>
      <c r="H6576">
        <v>49</v>
      </c>
      <c r="I6576" t="s">
        <v>106</v>
      </c>
      <c r="J6576">
        <v>6</v>
      </c>
      <c r="K6576" t="s">
        <v>27</v>
      </c>
      <c r="L6576">
        <v>999</v>
      </c>
      <c r="N6576">
        <v>15</v>
      </c>
      <c r="R6576" s="2">
        <f t="shared" si="205"/>
        <v>0.39</v>
      </c>
      <c r="S6576" s="2">
        <f>IF(AND(P6576&lt;&gt;"_U",P6576&lt;&gt;"c",J6576&lt;&gt;99,J6576&lt;&gt;9),IFERROR(VLOOKUP(A6576,'TA Total'!$A$2:$N$10000,14,0),"."),".")</f>
        <v>3858</v>
      </c>
    </row>
    <row r="6577" spans="1:19" x14ac:dyDescent="0.4">
      <c r="A6577" s="2" t="str">
        <f t="shared" si="204"/>
        <v>2023|Carterton District|10</v>
      </c>
      <c r="B6577" t="s">
        <v>16</v>
      </c>
      <c r="C6577" t="s">
        <v>17</v>
      </c>
      <c r="D6577" t="s">
        <v>18</v>
      </c>
      <c r="E6577" t="s">
        <v>19</v>
      </c>
      <c r="F6577">
        <v>2023</v>
      </c>
      <c r="G6577">
        <v>2023</v>
      </c>
      <c r="H6577">
        <v>49</v>
      </c>
      <c r="I6577" t="s">
        <v>106</v>
      </c>
      <c r="J6577">
        <v>7</v>
      </c>
      <c r="K6577" t="s">
        <v>28</v>
      </c>
      <c r="L6577">
        <v>10</v>
      </c>
      <c r="N6577">
        <v>0</v>
      </c>
      <c r="R6577" s="2" t="str">
        <f t="shared" si="205"/>
        <v>.</v>
      </c>
      <c r="S6577" s="2">
        <f>IF(AND(P6577&lt;&gt;"_U",P6577&lt;&gt;"c",J6577&lt;&gt;99,J6577&lt;&gt;9),IFERROR(VLOOKUP(A6577,'TA Total'!$A$2:$N$10000,14,0),"."),".")</f>
        <v>0</v>
      </c>
    </row>
    <row r="6578" spans="1:19" x14ac:dyDescent="0.4">
      <c r="A6578" s="2" t="str">
        <f t="shared" si="204"/>
        <v>2023|Carterton District|11</v>
      </c>
      <c r="B6578" t="s">
        <v>16</v>
      </c>
      <c r="C6578" t="s">
        <v>17</v>
      </c>
      <c r="D6578" t="s">
        <v>18</v>
      </c>
      <c r="E6578" t="s">
        <v>19</v>
      </c>
      <c r="F6578">
        <v>2023</v>
      </c>
      <c r="G6578">
        <v>2023</v>
      </c>
      <c r="H6578">
        <v>49</v>
      </c>
      <c r="I6578" t="s">
        <v>106</v>
      </c>
      <c r="J6578">
        <v>7</v>
      </c>
      <c r="K6578" t="s">
        <v>28</v>
      </c>
      <c r="L6578">
        <v>11</v>
      </c>
      <c r="N6578">
        <v>21</v>
      </c>
      <c r="R6578" s="2">
        <f t="shared" si="205"/>
        <v>0.61</v>
      </c>
      <c r="S6578" s="2">
        <f>IF(AND(P6578&lt;&gt;"_U",P6578&lt;&gt;"c",J6578&lt;&gt;99,J6578&lt;&gt;9),IFERROR(VLOOKUP(A6578,'TA Total'!$A$2:$N$10000,14,0),"."),".")</f>
        <v>3468</v>
      </c>
    </row>
    <row r="6579" spans="1:19" x14ac:dyDescent="0.4">
      <c r="A6579" s="2" t="str">
        <f t="shared" si="204"/>
        <v>2023|Carterton District|12</v>
      </c>
      <c r="B6579" t="s">
        <v>16</v>
      </c>
      <c r="C6579" t="s">
        <v>17</v>
      </c>
      <c r="D6579" t="s">
        <v>18</v>
      </c>
      <c r="E6579" t="s">
        <v>19</v>
      </c>
      <c r="F6579">
        <v>2023</v>
      </c>
      <c r="G6579">
        <v>2023</v>
      </c>
      <c r="H6579">
        <v>49</v>
      </c>
      <c r="I6579" t="s">
        <v>106</v>
      </c>
      <c r="J6579">
        <v>7</v>
      </c>
      <c r="K6579" t="s">
        <v>28</v>
      </c>
      <c r="L6579">
        <v>12</v>
      </c>
      <c r="N6579">
        <v>0</v>
      </c>
      <c r="R6579" s="2">
        <f t="shared" si="205"/>
        <v>0</v>
      </c>
      <c r="S6579" s="2">
        <f>IF(AND(P6579&lt;&gt;"_U",P6579&lt;&gt;"c",J6579&lt;&gt;99,J6579&lt;&gt;9),IFERROR(VLOOKUP(A6579,'TA Total'!$A$2:$N$10000,14,0),"."),".")</f>
        <v>351</v>
      </c>
    </row>
    <row r="6580" spans="1:19" x14ac:dyDescent="0.4">
      <c r="A6580" s="2" t="str">
        <f t="shared" si="204"/>
        <v>2023|Carterton District|13</v>
      </c>
      <c r="B6580" t="s">
        <v>16</v>
      </c>
      <c r="C6580" t="s">
        <v>17</v>
      </c>
      <c r="D6580" t="s">
        <v>18</v>
      </c>
      <c r="E6580" t="s">
        <v>19</v>
      </c>
      <c r="F6580">
        <v>2023</v>
      </c>
      <c r="G6580">
        <v>2023</v>
      </c>
      <c r="H6580">
        <v>49</v>
      </c>
      <c r="I6580" t="s">
        <v>106</v>
      </c>
      <c r="J6580">
        <v>7</v>
      </c>
      <c r="K6580" t="s">
        <v>28</v>
      </c>
      <c r="L6580">
        <v>13</v>
      </c>
      <c r="N6580">
        <v>0</v>
      </c>
      <c r="R6580" s="2">
        <f t="shared" si="205"/>
        <v>0</v>
      </c>
      <c r="S6580" s="2">
        <f>IF(AND(P6580&lt;&gt;"_U",P6580&lt;&gt;"c",J6580&lt;&gt;99,J6580&lt;&gt;9),IFERROR(VLOOKUP(A6580,'TA Total'!$A$2:$N$10000,14,0),"."),".")</f>
        <v>39</v>
      </c>
    </row>
    <row r="6581" spans="1:19" x14ac:dyDescent="0.4">
      <c r="A6581" s="2" t="str">
        <f t="shared" si="204"/>
        <v>2023|Carterton District|999</v>
      </c>
      <c r="B6581" t="s">
        <v>16</v>
      </c>
      <c r="C6581" t="s">
        <v>17</v>
      </c>
      <c r="D6581" t="s">
        <v>18</v>
      </c>
      <c r="E6581" t="s">
        <v>19</v>
      </c>
      <c r="F6581">
        <v>2023</v>
      </c>
      <c r="G6581">
        <v>2023</v>
      </c>
      <c r="H6581">
        <v>49</v>
      </c>
      <c r="I6581" t="s">
        <v>106</v>
      </c>
      <c r="J6581">
        <v>7</v>
      </c>
      <c r="K6581" t="s">
        <v>28</v>
      </c>
      <c r="L6581">
        <v>999</v>
      </c>
      <c r="N6581">
        <v>21</v>
      </c>
      <c r="R6581" s="2">
        <f t="shared" si="205"/>
        <v>0.54</v>
      </c>
      <c r="S6581" s="2">
        <f>IF(AND(P6581&lt;&gt;"_U",P6581&lt;&gt;"c",J6581&lt;&gt;99,J6581&lt;&gt;9),IFERROR(VLOOKUP(A6581,'TA Total'!$A$2:$N$10000,14,0),"."),".")</f>
        <v>3858</v>
      </c>
    </row>
    <row r="6582" spans="1:19" x14ac:dyDescent="0.4">
      <c r="A6582" s="2" t="str">
        <f t="shared" si="204"/>
        <v>2023|Carterton District|10</v>
      </c>
      <c r="B6582" t="s">
        <v>16</v>
      </c>
      <c r="C6582" t="s">
        <v>17</v>
      </c>
      <c r="D6582" t="s">
        <v>18</v>
      </c>
      <c r="E6582" t="s">
        <v>19</v>
      </c>
      <c r="F6582">
        <v>2023</v>
      </c>
      <c r="G6582">
        <v>2023</v>
      </c>
      <c r="H6582">
        <v>49</v>
      </c>
      <c r="I6582" t="s">
        <v>106</v>
      </c>
      <c r="J6582">
        <v>77</v>
      </c>
      <c r="K6582" t="s">
        <v>29</v>
      </c>
      <c r="L6582">
        <v>10</v>
      </c>
      <c r="N6582">
        <v>0</v>
      </c>
      <c r="R6582" s="2" t="str">
        <f t="shared" si="205"/>
        <v>.</v>
      </c>
      <c r="S6582" s="2">
        <f>IF(AND(P6582&lt;&gt;"_U",P6582&lt;&gt;"c",J6582&lt;&gt;99,J6582&lt;&gt;9),IFERROR(VLOOKUP(A6582,'TA Total'!$A$2:$N$10000,14,0),"."),".")</f>
        <v>0</v>
      </c>
    </row>
    <row r="6583" spans="1:19" x14ac:dyDescent="0.4">
      <c r="A6583" s="2" t="str">
        <f t="shared" si="204"/>
        <v>2023|Carterton District|11</v>
      </c>
      <c r="B6583" t="s">
        <v>16</v>
      </c>
      <c r="C6583" t="s">
        <v>17</v>
      </c>
      <c r="D6583" t="s">
        <v>18</v>
      </c>
      <c r="E6583" t="s">
        <v>19</v>
      </c>
      <c r="F6583">
        <v>2023</v>
      </c>
      <c r="G6583">
        <v>2023</v>
      </c>
      <c r="H6583">
        <v>49</v>
      </c>
      <c r="I6583" t="s">
        <v>106</v>
      </c>
      <c r="J6583">
        <v>77</v>
      </c>
      <c r="K6583" t="s">
        <v>29</v>
      </c>
      <c r="L6583">
        <v>11</v>
      </c>
      <c r="N6583">
        <v>3468</v>
      </c>
      <c r="R6583" s="2">
        <f t="shared" si="205"/>
        <v>100</v>
      </c>
      <c r="S6583" s="2">
        <f>IF(AND(P6583&lt;&gt;"_U",P6583&lt;&gt;"c",J6583&lt;&gt;99,J6583&lt;&gt;9),IFERROR(VLOOKUP(A6583,'TA Total'!$A$2:$N$10000,14,0),"."),".")</f>
        <v>3468</v>
      </c>
    </row>
    <row r="6584" spans="1:19" x14ac:dyDescent="0.4">
      <c r="A6584" s="2" t="str">
        <f t="shared" si="204"/>
        <v>2023|Carterton District|12</v>
      </c>
      <c r="B6584" t="s">
        <v>16</v>
      </c>
      <c r="C6584" t="s">
        <v>17</v>
      </c>
      <c r="D6584" t="s">
        <v>18</v>
      </c>
      <c r="E6584" t="s">
        <v>19</v>
      </c>
      <c r="F6584">
        <v>2023</v>
      </c>
      <c r="G6584">
        <v>2023</v>
      </c>
      <c r="H6584">
        <v>49</v>
      </c>
      <c r="I6584" t="s">
        <v>106</v>
      </c>
      <c r="J6584">
        <v>77</v>
      </c>
      <c r="K6584" t="s">
        <v>29</v>
      </c>
      <c r="L6584">
        <v>12</v>
      </c>
      <c r="N6584">
        <v>351</v>
      </c>
      <c r="R6584" s="2">
        <f t="shared" si="205"/>
        <v>100</v>
      </c>
      <c r="S6584" s="2">
        <f>IF(AND(P6584&lt;&gt;"_U",P6584&lt;&gt;"c",J6584&lt;&gt;99,J6584&lt;&gt;9),IFERROR(VLOOKUP(A6584,'TA Total'!$A$2:$N$10000,14,0),"."),".")</f>
        <v>351</v>
      </c>
    </row>
    <row r="6585" spans="1:19" x14ac:dyDescent="0.4">
      <c r="A6585" s="2" t="str">
        <f t="shared" si="204"/>
        <v>2023|Carterton District|13</v>
      </c>
      <c r="B6585" t="s">
        <v>16</v>
      </c>
      <c r="C6585" t="s">
        <v>17</v>
      </c>
      <c r="D6585" t="s">
        <v>18</v>
      </c>
      <c r="E6585" t="s">
        <v>19</v>
      </c>
      <c r="F6585">
        <v>2023</v>
      </c>
      <c r="G6585">
        <v>2023</v>
      </c>
      <c r="H6585">
        <v>49</v>
      </c>
      <c r="I6585" t="s">
        <v>106</v>
      </c>
      <c r="J6585">
        <v>77</v>
      </c>
      <c r="K6585" t="s">
        <v>29</v>
      </c>
      <c r="L6585">
        <v>13</v>
      </c>
      <c r="N6585">
        <v>39</v>
      </c>
      <c r="R6585" s="2">
        <f t="shared" si="205"/>
        <v>100</v>
      </c>
      <c r="S6585" s="2">
        <f>IF(AND(P6585&lt;&gt;"_U",P6585&lt;&gt;"c",J6585&lt;&gt;99,J6585&lt;&gt;9),IFERROR(VLOOKUP(A6585,'TA Total'!$A$2:$N$10000,14,0),"."),".")</f>
        <v>39</v>
      </c>
    </row>
    <row r="6586" spans="1:19" x14ac:dyDescent="0.4">
      <c r="A6586" s="2" t="str">
        <f t="shared" si="204"/>
        <v>2023|Carterton District|999</v>
      </c>
      <c r="B6586" t="s">
        <v>16</v>
      </c>
      <c r="C6586" t="s">
        <v>17</v>
      </c>
      <c r="D6586" t="s">
        <v>18</v>
      </c>
      <c r="E6586" t="s">
        <v>19</v>
      </c>
      <c r="F6586">
        <v>2023</v>
      </c>
      <c r="G6586">
        <v>2023</v>
      </c>
      <c r="H6586">
        <v>49</v>
      </c>
      <c r="I6586" t="s">
        <v>106</v>
      </c>
      <c r="J6586">
        <v>77</v>
      </c>
      <c r="K6586" t="s">
        <v>29</v>
      </c>
      <c r="L6586">
        <v>999</v>
      </c>
      <c r="N6586">
        <v>3858</v>
      </c>
      <c r="R6586" s="2">
        <f t="shared" si="205"/>
        <v>100</v>
      </c>
      <c r="S6586" s="2">
        <f>IF(AND(P6586&lt;&gt;"_U",P6586&lt;&gt;"c",J6586&lt;&gt;99,J6586&lt;&gt;9),IFERROR(VLOOKUP(A6586,'TA Total'!$A$2:$N$10000,14,0),"."),".")</f>
        <v>3858</v>
      </c>
    </row>
    <row r="6587" spans="1:19" x14ac:dyDescent="0.4">
      <c r="A6587" s="2" t="str">
        <f t="shared" si="204"/>
        <v>2023|Carterton District|10</v>
      </c>
      <c r="B6587" t="s">
        <v>16</v>
      </c>
      <c r="C6587" t="s">
        <v>17</v>
      </c>
      <c r="D6587" t="s">
        <v>18</v>
      </c>
      <c r="E6587" t="s">
        <v>19</v>
      </c>
      <c r="F6587">
        <v>2023</v>
      </c>
      <c r="G6587">
        <v>2023</v>
      </c>
      <c r="H6587">
        <v>49</v>
      </c>
      <c r="I6587" t="s">
        <v>106</v>
      </c>
      <c r="J6587">
        <v>8</v>
      </c>
      <c r="K6587" t="s">
        <v>30</v>
      </c>
      <c r="L6587">
        <v>10</v>
      </c>
      <c r="N6587">
        <v>0</v>
      </c>
      <c r="R6587" s="2" t="str">
        <f t="shared" si="205"/>
        <v>.</v>
      </c>
      <c r="S6587" s="2">
        <f>IF(AND(P6587&lt;&gt;"_U",P6587&lt;&gt;"c",J6587&lt;&gt;99,J6587&lt;&gt;9),IFERROR(VLOOKUP(A6587,'TA Total'!$A$2:$N$10000,14,0),"."),".")</f>
        <v>0</v>
      </c>
    </row>
    <row r="6588" spans="1:19" x14ac:dyDescent="0.4">
      <c r="A6588" s="2" t="str">
        <f t="shared" si="204"/>
        <v>2023|Carterton District|11</v>
      </c>
      <c r="B6588" t="s">
        <v>16</v>
      </c>
      <c r="C6588" t="s">
        <v>17</v>
      </c>
      <c r="D6588" t="s">
        <v>18</v>
      </c>
      <c r="E6588" t="s">
        <v>19</v>
      </c>
      <c r="F6588">
        <v>2023</v>
      </c>
      <c r="G6588">
        <v>2023</v>
      </c>
      <c r="H6588">
        <v>49</v>
      </c>
      <c r="I6588" t="s">
        <v>106</v>
      </c>
      <c r="J6588">
        <v>8</v>
      </c>
      <c r="K6588" t="s">
        <v>30</v>
      </c>
      <c r="L6588">
        <v>11</v>
      </c>
      <c r="N6588">
        <v>78</v>
      </c>
      <c r="R6588" s="2">
        <f t="shared" si="205"/>
        <v>2.25</v>
      </c>
      <c r="S6588" s="2">
        <f>IF(AND(P6588&lt;&gt;"_U",P6588&lt;&gt;"c",J6588&lt;&gt;99,J6588&lt;&gt;9),IFERROR(VLOOKUP(A6588,'TA Total'!$A$2:$N$10000,14,0),"."),".")</f>
        <v>3468</v>
      </c>
    </row>
    <row r="6589" spans="1:19" x14ac:dyDescent="0.4">
      <c r="A6589" s="2" t="str">
        <f t="shared" si="204"/>
        <v>2023|Carterton District|12</v>
      </c>
      <c r="B6589" t="s">
        <v>16</v>
      </c>
      <c r="C6589" t="s">
        <v>17</v>
      </c>
      <c r="D6589" t="s">
        <v>18</v>
      </c>
      <c r="E6589" t="s">
        <v>19</v>
      </c>
      <c r="F6589">
        <v>2023</v>
      </c>
      <c r="G6589">
        <v>2023</v>
      </c>
      <c r="H6589">
        <v>49</v>
      </c>
      <c r="I6589" t="s">
        <v>106</v>
      </c>
      <c r="J6589">
        <v>8</v>
      </c>
      <c r="K6589" t="s">
        <v>30</v>
      </c>
      <c r="L6589">
        <v>12</v>
      </c>
      <c r="N6589">
        <v>3</v>
      </c>
      <c r="R6589" s="2">
        <f t="shared" si="205"/>
        <v>0.85</v>
      </c>
      <c r="S6589" s="2">
        <f>IF(AND(P6589&lt;&gt;"_U",P6589&lt;&gt;"c",J6589&lt;&gt;99,J6589&lt;&gt;9),IFERROR(VLOOKUP(A6589,'TA Total'!$A$2:$N$10000,14,0),"."),".")</f>
        <v>351</v>
      </c>
    </row>
    <row r="6590" spans="1:19" x14ac:dyDescent="0.4">
      <c r="A6590" s="2" t="str">
        <f t="shared" si="204"/>
        <v>2023|Carterton District|13</v>
      </c>
      <c r="B6590" t="s">
        <v>16</v>
      </c>
      <c r="C6590" t="s">
        <v>17</v>
      </c>
      <c r="D6590" t="s">
        <v>18</v>
      </c>
      <c r="E6590" t="s">
        <v>19</v>
      </c>
      <c r="F6590">
        <v>2023</v>
      </c>
      <c r="G6590">
        <v>2023</v>
      </c>
      <c r="H6590">
        <v>49</v>
      </c>
      <c r="I6590" t="s">
        <v>106</v>
      </c>
      <c r="J6590">
        <v>8</v>
      </c>
      <c r="K6590" t="s">
        <v>30</v>
      </c>
      <c r="L6590">
        <v>13</v>
      </c>
      <c r="N6590">
        <v>6</v>
      </c>
      <c r="R6590" s="2">
        <f t="shared" si="205"/>
        <v>15.38</v>
      </c>
      <c r="S6590" s="2">
        <f>IF(AND(P6590&lt;&gt;"_U",P6590&lt;&gt;"c",J6590&lt;&gt;99,J6590&lt;&gt;9),IFERROR(VLOOKUP(A6590,'TA Total'!$A$2:$N$10000,14,0),"."),".")</f>
        <v>39</v>
      </c>
    </row>
    <row r="6591" spans="1:19" x14ac:dyDescent="0.4">
      <c r="A6591" s="2" t="str">
        <f t="shared" si="204"/>
        <v>2023|Carterton District|999</v>
      </c>
      <c r="B6591" t="s">
        <v>16</v>
      </c>
      <c r="C6591" t="s">
        <v>17</v>
      </c>
      <c r="D6591" t="s">
        <v>18</v>
      </c>
      <c r="E6591" t="s">
        <v>19</v>
      </c>
      <c r="F6591">
        <v>2023</v>
      </c>
      <c r="G6591">
        <v>2023</v>
      </c>
      <c r="H6591">
        <v>49</v>
      </c>
      <c r="I6591" t="s">
        <v>106</v>
      </c>
      <c r="J6591">
        <v>8</v>
      </c>
      <c r="K6591" t="s">
        <v>30</v>
      </c>
      <c r="L6591">
        <v>999</v>
      </c>
      <c r="N6591">
        <v>87</v>
      </c>
      <c r="R6591" s="2">
        <f t="shared" si="205"/>
        <v>2.2599999999999998</v>
      </c>
      <c r="S6591" s="2">
        <f>IF(AND(P6591&lt;&gt;"_U",P6591&lt;&gt;"c",J6591&lt;&gt;99,J6591&lt;&gt;9),IFERROR(VLOOKUP(A6591,'TA Total'!$A$2:$N$10000,14,0),"."),".")</f>
        <v>3858</v>
      </c>
    </row>
    <row r="6592" spans="1:19" x14ac:dyDescent="0.4">
      <c r="A6592" s="2" t="str">
        <f t="shared" si="204"/>
        <v>2023|Carterton District|10</v>
      </c>
      <c r="B6592" t="s">
        <v>16</v>
      </c>
      <c r="C6592" t="s">
        <v>17</v>
      </c>
      <c r="D6592" t="s">
        <v>18</v>
      </c>
      <c r="E6592" t="s">
        <v>19</v>
      </c>
      <c r="F6592">
        <v>2023</v>
      </c>
      <c r="G6592">
        <v>2023</v>
      </c>
      <c r="H6592">
        <v>49</v>
      </c>
      <c r="I6592" t="s">
        <v>106</v>
      </c>
      <c r="J6592">
        <v>9</v>
      </c>
      <c r="K6592" t="s">
        <v>31</v>
      </c>
      <c r="L6592">
        <v>10</v>
      </c>
      <c r="N6592">
        <v>0</v>
      </c>
      <c r="R6592" s="2" t="str">
        <f t="shared" si="205"/>
        <v>.</v>
      </c>
      <c r="S6592" s="2" t="str">
        <f>IF(AND(P6592&lt;&gt;"_U",P6592&lt;&gt;"c",J6592&lt;&gt;99,J6592&lt;&gt;9),IFERROR(VLOOKUP(A6592,'TA Total'!$A$2:$N$10000,14,0),"."),".")</f>
        <v>.</v>
      </c>
    </row>
    <row r="6593" spans="1:19" x14ac:dyDescent="0.4">
      <c r="A6593" s="2" t="str">
        <f t="shared" si="204"/>
        <v>2023|Carterton District|11</v>
      </c>
      <c r="B6593" t="s">
        <v>16</v>
      </c>
      <c r="C6593" t="s">
        <v>17</v>
      </c>
      <c r="D6593" t="s">
        <v>18</v>
      </c>
      <c r="E6593" t="s">
        <v>19</v>
      </c>
      <c r="F6593">
        <v>2023</v>
      </c>
      <c r="G6593">
        <v>2023</v>
      </c>
      <c r="H6593">
        <v>49</v>
      </c>
      <c r="I6593" t="s">
        <v>106</v>
      </c>
      <c r="J6593">
        <v>9</v>
      </c>
      <c r="K6593" t="s">
        <v>31</v>
      </c>
      <c r="L6593">
        <v>11</v>
      </c>
      <c r="N6593">
        <v>204</v>
      </c>
      <c r="R6593" s="2" t="str">
        <f t="shared" si="205"/>
        <v>.</v>
      </c>
      <c r="S6593" s="2" t="str">
        <f>IF(AND(P6593&lt;&gt;"_U",P6593&lt;&gt;"c",J6593&lt;&gt;99,J6593&lt;&gt;9),IFERROR(VLOOKUP(A6593,'TA Total'!$A$2:$N$10000,14,0),"."),".")</f>
        <v>.</v>
      </c>
    </row>
    <row r="6594" spans="1:19" x14ac:dyDescent="0.4">
      <c r="A6594" s="2" t="str">
        <f t="shared" si="204"/>
        <v>2023|Carterton District|12</v>
      </c>
      <c r="B6594" t="s">
        <v>16</v>
      </c>
      <c r="C6594" t="s">
        <v>17</v>
      </c>
      <c r="D6594" t="s">
        <v>18</v>
      </c>
      <c r="E6594" t="s">
        <v>19</v>
      </c>
      <c r="F6594">
        <v>2023</v>
      </c>
      <c r="G6594">
        <v>2023</v>
      </c>
      <c r="H6594">
        <v>49</v>
      </c>
      <c r="I6594" t="s">
        <v>106</v>
      </c>
      <c r="J6594">
        <v>9</v>
      </c>
      <c r="K6594" t="s">
        <v>31</v>
      </c>
      <c r="L6594">
        <v>12</v>
      </c>
      <c r="N6594">
        <v>30</v>
      </c>
      <c r="R6594" s="2" t="str">
        <f t="shared" si="205"/>
        <v>.</v>
      </c>
      <c r="S6594" s="2" t="str">
        <f>IF(AND(P6594&lt;&gt;"_U",P6594&lt;&gt;"c",J6594&lt;&gt;99,J6594&lt;&gt;9),IFERROR(VLOOKUP(A6594,'TA Total'!$A$2:$N$10000,14,0),"."),".")</f>
        <v>.</v>
      </c>
    </row>
    <row r="6595" spans="1:19" x14ac:dyDescent="0.4">
      <c r="A6595" s="2" t="str">
        <f t="shared" ref="A6595:A6658" si="206">G6595&amp;"|"&amp;I6595&amp;"|"&amp;L6595</f>
        <v>2023|Carterton District|13</v>
      </c>
      <c r="B6595" t="s">
        <v>16</v>
      </c>
      <c r="C6595" t="s">
        <v>17</v>
      </c>
      <c r="D6595" t="s">
        <v>18</v>
      </c>
      <c r="E6595" t="s">
        <v>19</v>
      </c>
      <c r="F6595">
        <v>2023</v>
      </c>
      <c r="G6595">
        <v>2023</v>
      </c>
      <c r="H6595">
        <v>49</v>
      </c>
      <c r="I6595" t="s">
        <v>106</v>
      </c>
      <c r="J6595">
        <v>9</v>
      </c>
      <c r="K6595" t="s">
        <v>31</v>
      </c>
      <c r="L6595">
        <v>13</v>
      </c>
      <c r="N6595">
        <v>3</v>
      </c>
      <c r="R6595" s="2" t="str">
        <f t="shared" ref="R6595:R6658" si="207">IF(P6595&lt;&gt;"_U",IFERROR((ROUND(N6595/S6595*100,2)),"."),".")</f>
        <v>.</v>
      </c>
      <c r="S6595" s="2" t="str">
        <f>IF(AND(P6595&lt;&gt;"_U",P6595&lt;&gt;"c",J6595&lt;&gt;99,J6595&lt;&gt;9),IFERROR(VLOOKUP(A6595,'TA Total'!$A$2:$N$10000,14,0),"."),".")</f>
        <v>.</v>
      </c>
    </row>
    <row r="6596" spans="1:19" x14ac:dyDescent="0.4">
      <c r="A6596" s="2" t="str">
        <f t="shared" si="206"/>
        <v>2023|Carterton District|999</v>
      </c>
      <c r="B6596" t="s">
        <v>16</v>
      </c>
      <c r="C6596" t="s">
        <v>17</v>
      </c>
      <c r="D6596" t="s">
        <v>18</v>
      </c>
      <c r="E6596" t="s">
        <v>19</v>
      </c>
      <c r="F6596">
        <v>2023</v>
      </c>
      <c r="G6596">
        <v>2023</v>
      </c>
      <c r="H6596">
        <v>49</v>
      </c>
      <c r="I6596" t="s">
        <v>106</v>
      </c>
      <c r="J6596">
        <v>9</v>
      </c>
      <c r="K6596" t="s">
        <v>31</v>
      </c>
      <c r="L6596">
        <v>999</v>
      </c>
      <c r="N6596">
        <v>240</v>
      </c>
      <c r="R6596" s="2" t="str">
        <f t="shared" si="207"/>
        <v>.</v>
      </c>
      <c r="S6596" s="2" t="str">
        <f>IF(AND(P6596&lt;&gt;"_U",P6596&lt;&gt;"c",J6596&lt;&gt;99,J6596&lt;&gt;9),IFERROR(VLOOKUP(A6596,'TA Total'!$A$2:$N$10000,14,0),"."),".")</f>
        <v>.</v>
      </c>
    </row>
    <row r="6597" spans="1:19" x14ac:dyDescent="0.4">
      <c r="A6597" s="2" t="str">
        <f t="shared" si="206"/>
        <v>2023|Carterton District|10</v>
      </c>
      <c r="B6597" t="s">
        <v>16</v>
      </c>
      <c r="C6597" t="s">
        <v>17</v>
      </c>
      <c r="D6597" t="s">
        <v>18</v>
      </c>
      <c r="E6597" t="s">
        <v>19</v>
      </c>
      <c r="F6597">
        <v>2023</v>
      </c>
      <c r="G6597">
        <v>2023</v>
      </c>
      <c r="H6597">
        <v>49</v>
      </c>
      <c r="I6597" t="s">
        <v>106</v>
      </c>
      <c r="J6597">
        <v>99</v>
      </c>
      <c r="K6597" t="s">
        <v>32</v>
      </c>
      <c r="L6597">
        <v>10</v>
      </c>
      <c r="N6597">
        <v>0</v>
      </c>
      <c r="R6597" s="2" t="str">
        <f t="shared" si="207"/>
        <v>.</v>
      </c>
      <c r="S6597" s="2" t="str">
        <f>IF(AND(P6597&lt;&gt;"_U",P6597&lt;&gt;"c",J6597&lt;&gt;99,J6597&lt;&gt;9),IFERROR(VLOOKUP(A6597,'TA Total'!$A$2:$N$10000,14,0),"."),".")</f>
        <v>.</v>
      </c>
    </row>
    <row r="6598" spans="1:19" x14ac:dyDescent="0.4">
      <c r="A6598" s="2" t="str">
        <f t="shared" si="206"/>
        <v>2023|Carterton District|11</v>
      </c>
      <c r="B6598" t="s">
        <v>16</v>
      </c>
      <c r="C6598" t="s">
        <v>17</v>
      </c>
      <c r="D6598" t="s">
        <v>18</v>
      </c>
      <c r="E6598" t="s">
        <v>19</v>
      </c>
      <c r="F6598">
        <v>2023</v>
      </c>
      <c r="G6598">
        <v>2023</v>
      </c>
      <c r="H6598">
        <v>49</v>
      </c>
      <c r="I6598" t="s">
        <v>106</v>
      </c>
      <c r="J6598">
        <v>99</v>
      </c>
      <c r="K6598" t="s">
        <v>32</v>
      </c>
      <c r="L6598">
        <v>11</v>
      </c>
      <c r="N6598">
        <v>3675</v>
      </c>
      <c r="R6598" s="2" t="str">
        <f t="shared" si="207"/>
        <v>.</v>
      </c>
      <c r="S6598" s="2" t="str">
        <f>IF(AND(P6598&lt;&gt;"_U",P6598&lt;&gt;"c",J6598&lt;&gt;99,J6598&lt;&gt;9),IFERROR(VLOOKUP(A6598,'TA Total'!$A$2:$N$10000,14,0),"."),".")</f>
        <v>.</v>
      </c>
    </row>
    <row r="6599" spans="1:19" x14ac:dyDescent="0.4">
      <c r="A6599" s="2" t="str">
        <f t="shared" si="206"/>
        <v>2023|Carterton District|12</v>
      </c>
      <c r="B6599" t="s">
        <v>16</v>
      </c>
      <c r="C6599" t="s">
        <v>17</v>
      </c>
      <c r="D6599" t="s">
        <v>18</v>
      </c>
      <c r="E6599" t="s">
        <v>19</v>
      </c>
      <c r="F6599">
        <v>2023</v>
      </c>
      <c r="G6599">
        <v>2023</v>
      </c>
      <c r="H6599">
        <v>49</v>
      </c>
      <c r="I6599" t="s">
        <v>106</v>
      </c>
      <c r="J6599">
        <v>99</v>
      </c>
      <c r="K6599" t="s">
        <v>32</v>
      </c>
      <c r="L6599">
        <v>12</v>
      </c>
      <c r="N6599">
        <v>381</v>
      </c>
      <c r="R6599" s="2" t="str">
        <f t="shared" si="207"/>
        <v>.</v>
      </c>
      <c r="S6599" s="2" t="str">
        <f>IF(AND(P6599&lt;&gt;"_U",P6599&lt;&gt;"c",J6599&lt;&gt;99,J6599&lt;&gt;9),IFERROR(VLOOKUP(A6599,'TA Total'!$A$2:$N$10000,14,0),"."),".")</f>
        <v>.</v>
      </c>
    </row>
    <row r="6600" spans="1:19" x14ac:dyDescent="0.4">
      <c r="A6600" s="2" t="str">
        <f t="shared" si="206"/>
        <v>2023|Carterton District|13</v>
      </c>
      <c r="B6600" t="s">
        <v>16</v>
      </c>
      <c r="C6600" t="s">
        <v>17</v>
      </c>
      <c r="D6600" t="s">
        <v>18</v>
      </c>
      <c r="E6600" t="s">
        <v>19</v>
      </c>
      <c r="F6600">
        <v>2023</v>
      </c>
      <c r="G6600">
        <v>2023</v>
      </c>
      <c r="H6600">
        <v>49</v>
      </c>
      <c r="I6600" t="s">
        <v>106</v>
      </c>
      <c r="J6600">
        <v>99</v>
      </c>
      <c r="K6600" t="s">
        <v>32</v>
      </c>
      <c r="L6600">
        <v>13</v>
      </c>
      <c r="N6600">
        <v>45</v>
      </c>
      <c r="R6600" s="2" t="str">
        <f t="shared" si="207"/>
        <v>.</v>
      </c>
      <c r="S6600" s="2" t="str">
        <f>IF(AND(P6600&lt;&gt;"_U",P6600&lt;&gt;"c",J6600&lt;&gt;99,J6600&lt;&gt;9),IFERROR(VLOOKUP(A6600,'TA Total'!$A$2:$N$10000,14,0),"."),".")</f>
        <v>.</v>
      </c>
    </row>
    <row r="6601" spans="1:19" x14ac:dyDescent="0.4">
      <c r="A6601" s="2" t="str">
        <f t="shared" si="206"/>
        <v>2023|Carterton District|999</v>
      </c>
      <c r="B6601" t="s">
        <v>16</v>
      </c>
      <c r="C6601" t="s">
        <v>17</v>
      </c>
      <c r="D6601" t="s">
        <v>18</v>
      </c>
      <c r="E6601" t="s">
        <v>19</v>
      </c>
      <c r="F6601">
        <v>2023</v>
      </c>
      <c r="G6601">
        <v>2023</v>
      </c>
      <c r="H6601">
        <v>49</v>
      </c>
      <c r="I6601" t="s">
        <v>106</v>
      </c>
      <c r="J6601">
        <v>99</v>
      </c>
      <c r="K6601" t="s">
        <v>32</v>
      </c>
      <c r="L6601">
        <v>999</v>
      </c>
      <c r="N6601">
        <v>4098</v>
      </c>
      <c r="R6601" s="2" t="str">
        <f t="shared" si="207"/>
        <v>.</v>
      </c>
      <c r="S6601" s="2" t="str">
        <f>IF(AND(P6601&lt;&gt;"_U",P6601&lt;&gt;"c",J6601&lt;&gt;99,J6601&lt;&gt;9),IFERROR(VLOOKUP(A6601,'TA Total'!$A$2:$N$10000,14,0),"."),".")</f>
        <v>.</v>
      </c>
    </row>
    <row r="6602" spans="1:19" x14ac:dyDescent="0.4">
      <c r="A6602" s="2" t="str">
        <f t="shared" si="206"/>
        <v>2023|South Wairarapa District|10</v>
      </c>
      <c r="B6602" t="s">
        <v>16</v>
      </c>
      <c r="C6602" t="s">
        <v>17</v>
      </c>
      <c r="D6602" t="s">
        <v>18</v>
      </c>
      <c r="E6602" t="s">
        <v>19</v>
      </c>
      <c r="F6602">
        <v>2023</v>
      </c>
      <c r="G6602">
        <v>2023</v>
      </c>
      <c r="H6602">
        <v>50</v>
      </c>
      <c r="I6602" t="s">
        <v>105</v>
      </c>
      <c r="J6602">
        <v>0</v>
      </c>
      <c r="K6602" t="s">
        <v>21</v>
      </c>
      <c r="L6602">
        <v>10</v>
      </c>
      <c r="N6602">
        <v>0</v>
      </c>
      <c r="R6602" s="2" t="str">
        <f t="shared" si="207"/>
        <v>.</v>
      </c>
      <c r="S6602" s="2">
        <f>IF(AND(P6602&lt;&gt;"_U",P6602&lt;&gt;"c",J6602&lt;&gt;99,J6602&lt;&gt;9),IFERROR(VLOOKUP(A6602,'TA Total'!$A$2:$N$10000,14,0),"."),".")</f>
        <v>0</v>
      </c>
    </row>
    <row r="6603" spans="1:19" x14ac:dyDescent="0.4">
      <c r="A6603" s="2" t="str">
        <f t="shared" si="206"/>
        <v>2023|South Wairarapa District|11</v>
      </c>
      <c r="B6603" t="s">
        <v>16</v>
      </c>
      <c r="C6603" t="s">
        <v>17</v>
      </c>
      <c r="D6603" t="s">
        <v>18</v>
      </c>
      <c r="E6603" t="s">
        <v>19</v>
      </c>
      <c r="F6603">
        <v>2023</v>
      </c>
      <c r="G6603">
        <v>2023</v>
      </c>
      <c r="H6603">
        <v>50</v>
      </c>
      <c r="I6603" t="s">
        <v>105</v>
      </c>
      <c r="J6603">
        <v>0</v>
      </c>
      <c r="K6603" t="s">
        <v>21</v>
      </c>
      <c r="L6603">
        <v>11</v>
      </c>
      <c r="N6603">
        <v>12</v>
      </c>
      <c r="R6603" s="2">
        <f t="shared" si="207"/>
        <v>0.28000000000000003</v>
      </c>
      <c r="S6603" s="2">
        <f>IF(AND(P6603&lt;&gt;"_U",P6603&lt;&gt;"c",J6603&lt;&gt;99,J6603&lt;&gt;9),IFERROR(VLOOKUP(A6603,'TA Total'!$A$2:$N$10000,14,0),"."),".")</f>
        <v>4224</v>
      </c>
    </row>
    <row r="6604" spans="1:19" x14ac:dyDescent="0.4">
      <c r="A6604" s="2" t="str">
        <f t="shared" si="206"/>
        <v>2023|South Wairarapa District|12</v>
      </c>
      <c r="B6604" t="s">
        <v>16</v>
      </c>
      <c r="C6604" t="s">
        <v>17</v>
      </c>
      <c r="D6604" t="s">
        <v>18</v>
      </c>
      <c r="E6604" t="s">
        <v>19</v>
      </c>
      <c r="F6604">
        <v>2023</v>
      </c>
      <c r="G6604">
        <v>2023</v>
      </c>
      <c r="H6604">
        <v>50</v>
      </c>
      <c r="I6604" t="s">
        <v>105</v>
      </c>
      <c r="J6604">
        <v>0</v>
      </c>
      <c r="K6604" t="s">
        <v>21</v>
      </c>
      <c r="L6604">
        <v>12</v>
      </c>
      <c r="N6604">
        <v>3</v>
      </c>
      <c r="R6604" s="2">
        <f t="shared" si="207"/>
        <v>1.49</v>
      </c>
      <c r="S6604" s="2">
        <f>IF(AND(P6604&lt;&gt;"_U",P6604&lt;&gt;"c",J6604&lt;&gt;99,J6604&lt;&gt;9),IFERROR(VLOOKUP(A6604,'TA Total'!$A$2:$N$10000,14,0),"."),".")</f>
        <v>201</v>
      </c>
    </row>
    <row r="6605" spans="1:19" x14ac:dyDescent="0.4">
      <c r="A6605" s="2" t="str">
        <f t="shared" si="206"/>
        <v>2023|South Wairarapa District|13</v>
      </c>
      <c r="B6605" t="s">
        <v>16</v>
      </c>
      <c r="C6605" t="s">
        <v>17</v>
      </c>
      <c r="D6605" t="s">
        <v>18</v>
      </c>
      <c r="E6605" t="s">
        <v>19</v>
      </c>
      <c r="F6605">
        <v>2023</v>
      </c>
      <c r="G6605">
        <v>2023</v>
      </c>
      <c r="H6605">
        <v>50</v>
      </c>
      <c r="I6605" t="s">
        <v>105</v>
      </c>
      <c r="J6605">
        <v>0</v>
      </c>
      <c r="K6605" t="s">
        <v>21</v>
      </c>
      <c r="L6605">
        <v>13</v>
      </c>
      <c r="N6605">
        <v>3</v>
      </c>
      <c r="R6605" s="2">
        <f t="shared" si="207"/>
        <v>7.14</v>
      </c>
      <c r="S6605" s="2">
        <f>IF(AND(P6605&lt;&gt;"_U",P6605&lt;&gt;"c",J6605&lt;&gt;99,J6605&lt;&gt;9),IFERROR(VLOOKUP(A6605,'TA Total'!$A$2:$N$10000,14,0),"."),".")</f>
        <v>42</v>
      </c>
    </row>
    <row r="6606" spans="1:19" x14ac:dyDescent="0.4">
      <c r="A6606" s="2" t="str">
        <f t="shared" si="206"/>
        <v>2023|South Wairarapa District|999</v>
      </c>
      <c r="B6606" t="s">
        <v>16</v>
      </c>
      <c r="C6606" t="s">
        <v>17</v>
      </c>
      <c r="D6606" t="s">
        <v>18</v>
      </c>
      <c r="E6606" t="s">
        <v>19</v>
      </c>
      <c r="F6606">
        <v>2023</v>
      </c>
      <c r="G6606">
        <v>2023</v>
      </c>
      <c r="H6606">
        <v>50</v>
      </c>
      <c r="I6606" t="s">
        <v>105</v>
      </c>
      <c r="J6606">
        <v>0</v>
      </c>
      <c r="K6606" t="s">
        <v>21</v>
      </c>
      <c r="L6606">
        <v>999</v>
      </c>
      <c r="N6606">
        <v>18</v>
      </c>
      <c r="R6606" s="2">
        <f t="shared" si="207"/>
        <v>0.4</v>
      </c>
      <c r="S6606" s="2">
        <f>IF(AND(P6606&lt;&gt;"_U",P6606&lt;&gt;"c",J6606&lt;&gt;99,J6606&lt;&gt;9),IFERROR(VLOOKUP(A6606,'TA Total'!$A$2:$N$10000,14,0),"."),".")</f>
        <v>4470</v>
      </c>
    </row>
    <row r="6607" spans="1:19" x14ac:dyDescent="0.4">
      <c r="A6607" s="2" t="str">
        <f t="shared" si="206"/>
        <v>2023|South Wairarapa District|10</v>
      </c>
      <c r="B6607" t="s">
        <v>16</v>
      </c>
      <c r="C6607" t="s">
        <v>17</v>
      </c>
      <c r="D6607" t="s">
        <v>18</v>
      </c>
      <c r="E6607" t="s">
        <v>19</v>
      </c>
      <c r="F6607">
        <v>2023</v>
      </c>
      <c r="G6607">
        <v>2023</v>
      </c>
      <c r="H6607">
        <v>50</v>
      </c>
      <c r="I6607" t="s">
        <v>105</v>
      </c>
      <c r="J6607">
        <v>1</v>
      </c>
      <c r="K6607" t="s">
        <v>22</v>
      </c>
      <c r="L6607">
        <v>10</v>
      </c>
      <c r="N6607">
        <v>0</v>
      </c>
      <c r="R6607" s="2" t="str">
        <f t="shared" si="207"/>
        <v>.</v>
      </c>
      <c r="S6607" s="2">
        <f>IF(AND(P6607&lt;&gt;"_U",P6607&lt;&gt;"c",J6607&lt;&gt;99,J6607&lt;&gt;9),IFERROR(VLOOKUP(A6607,'TA Total'!$A$2:$N$10000,14,0),"."),".")</f>
        <v>0</v>
      </c>
    </row>
    <row r="6608" spans="1:19" x14ac:dyDescent="0.4">
      <c r="A6608" s="2" t="str">
        <f t="shared" si="206"/>
        <v>2023|South Wairarapa District|11</v>
      </c>
      <c r="B6608" t="s">
        <v>16</v>
      </c>
      <c r="C6608" t="s">
        <v>17</v>
      </c>
      <c r="D6608" t="s">
        <v>18</v>
      </c>
      <c r="E6608" t="s">
        <v>19</v>
      </c>
      <c r="F6608">
        <v>2023</v>
      </c>
      <c r="G6608">
        <v>2023</v>
      </c>
      <c r="H6608">
        <v>50</v>
      </c>
      <c r="I6608" t="s">
        <v>105</v>
      </c>
      <c r="J6608">
        <v>1</v>
      </c>
      <c r="K6608" t="s">
        <v>22</v>
      </c>
      <c r="L6608">
        <v>11</v>
      </c>
      <c r="N6608">
        <v>2469</v>
      </c>
      <c r="R6608" s="2">
        <f t="shared" si="207"/>
        <v>58.45</v>
      </c>
      <c r="S6608" s="2">
        <f>IF(AND(P6608&lt;&gt;"_U",P6608&lt;&gt;"c",J6608&lt;&gt;99,J6608&lt;&gt;9),IFERROR(VLOOKUP(A6608,'TA Total'!$A$2:$N$10000,14,0),"."),".")</f>
        <v>4224</v>
      </c>
    </row>
    <row r="6609" spans="1:19" x14ac:dyDescent="0.4">
      <c r="A6609" s="2" t="str">
        <f t="shared" si="206"/>
        <v>2023|South Wairarapa District|12</v>
      </c>
      <c r="B6609" t="s">
        <v>16</v>
      </c>
      <c r="C6609" t="s">
        <v>17</v>
      </c>
      <c r="D6609" t="s">
        <v>18</v>
      </c>
      <c r="E6609" t="s">
        <v>19</v>
      </c>
      <c r="F6609">
        <v>2023</v>
      </c>
      <c r="G6609">
        <v>2023</v>
      </c>
      <c r="H6609">
        <v>50</v>
      </c>
      <c r="I6609" t="s">
        <v>105</v>
      </c>
      <c r="J6609">
        <v>1</v>
      </c>
      <c r="K6609" t="s">
        <v>22</v>
      </c>
      <c r="L6609">
        <v>12</v>
      </c>
      <c r="N6609">
        <v>132</v>
      </c>
      <c r="R6609" s="2">
        <f t="shared" si="207"/>
        <v>65.67</v>
      </c>
      <c r="S6609" s="2">
        <f>IF(AND(P6609&lt;&gt;"_U",P6609&lt;&gt;"c",J6609&lt;&gt;99,J6609&lt;&gt;9),IFERROR(VLOOKUP(A6609,'TA Total'!$A$2:$N$10000,14,0),"."),".")</f>
        <v>201</v>
      </c>
    </row>
    <row r="6610" spans="1:19" x14ac:dyDescent="0.4">
      <c r="A6610" s="2" t="str">
        <f t="shared" si="206"/>
        <v>2023|South Wairarapa District|13</v>
      </c>
      <c r="B6610" t="s">
        <v>16</v>
      </c>
      <c r="C6610" t="s">
        <v>17</v>
      </c>
      <c r="D6610" t="s">
        <v>18</v>
      </c>
      <c r="E6610" t="s">
        <v>19</v>
      </c>
      <c r="F6610">
        <v>2023</v>
      </c>
      <c r="G6610">
        <v>2023</v>
      </c>
      <c r="H6610">
        <v>50</v>
      </c>
      <c r="I6610" t="s">
        <v>105</v>
      </c>
      <c r="J6610">
        <v>1</v>
      </c>
      <c r="K6610" t="s">
        <v>22</v>
      </c>
      <c r="L6610">
        <v>13</v>
      </c>
      <c r="N6610">
        <v>9</v>
      </c>
      <c r="R6610" s="2">
        <f t="shared" si="207"/>
        <v>21.43</v>
      </c>
      <c r="S6610" s="2">
        <f>IF(AND(P6610&lt;&gt;"_U",P6610&lt;&gt;"c",J6610&lt;&gt;99,J6610&lt;&gt;9),IFERROR(VLOOKUP(A6610,'TA Total'!$A$2:$N$10000,14,0),"."),".")</f>
        <v>42</v>
      </c>
    </row>
    <row r="6611" spans="1:19" x14ac:dyDescent="0.4">
      <c r="A6611" s="2" t="str">
        <f t="shared" si="206"/>
        <v>2023|South Wairarapa District|999</v>
      </c>
      <c r="B6611" t="s">
        <v>16</v>
      </c>
      <c r="C6611" t="s">
        <v>17</v>
      </c>
      <c r="D6611" t="s">
        <v>18</v>
      </c>
      <c r="E6611" t="s">
        <v>19</v>
      </c>
      <c r="F6611">
        <v>2023</v>
      </c>
      <c r="G6611">
        <v>2023</v>
      </c>
      <c r="H6611">
        <v>50</v>
      </c>
      <c r="I6611" t="s">
        <v>105</v>
      </c>
      <c r="J6611">
        <v>1</v>
      </c>
      <c r="K6611" t="s">
        <v>22</v>
      </c>
      <c r="L6611">
        <v>999</v>
      </c>
      <c r="N6611">
        <v>2607</v>
      </c>
      <c r="R6611" s="2">
        <f t="shared" si="207"/>
        <v>58.32</v>
      </c>
      <c r="S6611" s="2">
        <f>IF(AND(P6611&lt;&gt;"_U",P6611&lt;&gt;"c",J6611&lt;&gt;99,J6611&lt;&gt;9),IFERROR(VLOOKUP(A6611,'TA Total'!$A$2:$N$10000,14,0),"."),".")</f>
        <v>4470</v>
      </c>
    </row>
    <row r="6612" spans="1:19" x14ac:dyDescent="0.4">
      <c r="A6612" s="2" t="str">
        <f t="shared" si="206"/>
        <v>2023|South Wairarapa District|10</v>
      </c>
      <c r="B6612" t="s">
        <v>16</v>
      </c>
      <c r="C6612" t="s">
        <v>17</v>
      </c>
      <c r="D6612" t="s">
        <v>18</v>
      </c>
      <c r="E6612" t="s">
        <v>19</v>
      </c>
      <c r="F6612">
        <v>2023</v>
      </c>
      <c r="G6612">
        <v>2023</v>
      </c>
      <c r="H6612">
        <v>50</v>
      </c>
      <c r="I6612" t="s">
        <v>105</v>
      </c>
      <c r="J6612">
        <v>2</v>
      </c>
      <c r="K6612" t="s">
        <v>23</v>
      </c>
      <c r="L6612">
        <v>10</v>
      </c>
      <c r="N6612">
        <v>0</v>
      </c>
      <c r="R6612" s="2" t="str">
        <f t="shared" si="207"/>
        <v>.</v>
      </c>
      <c r="S6612" s="2">
        <f>IF(AND(P6612&lt;&gt;"_U",P6612&lt;&gt;"c",J6612&lt;&gt;99,J6612&lt;&gt;9),IFERROR(VLOOKUP(A6612,'TA Total'!$A$2:$N$10000,14,0),"."),".")</f>
        <v>0</v>
      </c>
    </row>
    <row r="6613" spans="1:19" x14ac:dyDescent="0.4">
      <c r="A6613" s="2" t="str">
        <f t="shared" si="206"/>
        <v>2023|South Wairarapa District|11</v>
      </c>
      <c r="B6613" t="s">
        <v>16</v>
      </c>
      <c r="C6613" t="s">
        <v>17</v>
      </c>
      <c r="D6613" t="s">
        <v>18</v>
      </c>
      <c r="E6613" t="s">
        <v>19</v>
      </c>
      <c r="F6613">
        <v>2023</v>
      </c>
      <c r="G6613">
        <v>2023</v>
      </c>
      <c r="H6613">
        <v>50</v>
      </c>
      <c r="I6613" t="s">
        <v>105</v>
      </c>
      <c r="J6613">
        <v>2</v>
      </c>
      <c r="K6613" t="s">
        <v>23</v>
      </c>
      <c r="L6613">
        <v>11</v>
      </c>
      <c r="N6613">
        <v>1455</v>
      </c>
      <c r="R6613" s="2">
        <f t="shared" si="207"/>
        <v>34.450000000000003</v>
      </c>
      <c r="S6613" s="2">
        <f>IF(AND(P6613&lt;&gt;"_U",P6613&lt;&gt;"c",J6613&lt;&gt;99,J6613&lt;&gt;9),IFERROR(VLOOKUP(A6613,'TA Total'!$A$2:$N$10000,14,0),"."),".")</f>
        <v>4224</v>
      </c>
    </row>
    <row r="6614" spans="1:19" x14ac:dyDescent="0.4">
      <c r="A6614" s="2" t="str">
        <f t="shared" si="206"/>
        <v>2023|South Wairarapa District|12</v>
      </c>
      <c r="B6614" t="s">
        <v>16</v>
      </c>
      <c r="C6614" t="s">
        <v>17</v>
      </c>
      <c r="D6614" t="s">
        <v>18</v>
      </c>
      <c r="E6614" t="s">
        <v>19</v>
      </c>
      <c r="F6614">
        <v>2023</v>
      </c>
      <c r="G6614">
        <v>2023</v>
      </c>
      <c r="H6614">
        <v>50</v>
      </c>
      <c r="I6614" t="s">
        <v>105</v>
      </c>
      <c r="J6614">
        <v>2</v>
      </c>
      <c r="K6614" t="s">
        <v>23</v>
      </c>
      <c r="L6614">
        <v>12</v>
      </c>
      <c r="N6614">
        <v>78</v>
      </c>
      <c r="R6614" s="2">
        <f t="shared" si="207"/>
        <v>38.81</v>
      </c>
      <c r="S6614" s="2">
        <f>IF(AND(P6614&lt;&gt;"_U",P6614&lt;&gt;"c",J6614&lt;&gt;99,J6614&lt;&gt;9),IFERROR(VLOOKUP(A6614,'TA Total'!$A$2:$N$10000,14,0),"."),".")</f>
        <v>201</v>
      </c>
    </row>
    <row r="6615" spans="1:19" x14ac:dyDescent="0.4">
      <c r="A6615" s="2" t="str">
        <f t="shared" si="206"/>
        <v>2023|South Wairarapa District|13</v>
      </c>
      <c r="B6615" t="s">
        <v>16</v>
      </c>
      <c r="C6615" t="s">
        <v>17</v>
      </c>
      <c r="D6615" t="s">
        <v>18</v>
      </c>
      <c r="E6615" t="s">
        <v>19</v>
      </c>
      <c r="F6615">
        <v>2023</v>
      </c>
      <c r="G6615">
        <v>2023</v>
      </c>
      <c r="H6615">
        <v>50</v>
      </c>
      <c r="I6615" t="s">
        <v>105</v>
      </c>
      <c r="J6615">
        <v>2</v>
      </c>
      <c r="K6615" t="s">
        <v>23</v>
      </c>
      <c r="L6615">
        <v>13</v>
      </c>
      <c r="N6615">
        <v>18</v>
      </c>
      <c r="R6615" s="2">
        <f t="shared" si="207"/>
        <v>42.86</v>
      </c>
      <c r="S6615" s="2">
        <f>IF(AND(P6615&lt;&gt;"_U",P6615&lt;&gt;"c",J6615&lt;&gt;99,J6615&lt;&gt;9),IFERROR(VLOOKUP(A6615,'TA Total'!$A$2:$N$10000,14,0),"."),".")</f>
        <v>42</v>
      </c>
    </row>
    <row r="6616" spans="1:19" x14ac:dyDescent="0.4">
      <c r="A6616" s="2" t="str">
        <f t="shared" si="206"/>
        <v>2023|South Wairarapa District|999</v>
      </c>
      <c r="B6616" t="s">
        <v>16</v>
      </c>
      <c r="C6616" t="s">
        <v>17</v>
      </c>
      <c r="D6616" t="s">
        <v>18</v>
      </c>
      <c r="E6616" t="s">
        <v>19</v>
      </c>
      <c r="F6616">
        <v>2023</v>
      </c>
      <c r="G6616">
        <v>2023</v>
      </c>
      <c r="H6616">
        <v>50</v>
      </c>
      <c r="I6616" t="s">
        <v>105</v>
      </c>
      <c r="J6616">
        <v>2</v>
      </c>
      <c r="K6616" t="s">
        <v>23</v>
      </c>
      <c r="L6616">
        <v>999</v>
      </c>
      <c r="N6616">
        <v>1554</v>
      </c>
      <c r="R6616" s="2">
        <f t="shared" si="207"/>
        <v>34.770000000000003</v>
      </c>
      <c r="S6616" s="2">
        <f>IF(AND(P6616&lt;&gt;"_U",P6616&lt;&gt;"c",J6616&lt;&gt;99,J6616&lt;&gt;9),IFERROR(VLOOKUP(A6616,'TA Total'!$A$2:$N$10000,14,0),"."),".")</f>
        <v>4470</v>
      </c>
    </row>
    <row r="6617" spans="1:19" x14ac:dyDescent="0.4">
      <c r="A6617" s="2" t="str">
        <f t="shared" si="206"/>
        <v>2023|South Wairarapa District|10</v>
      </c>
      <c r="B6617" t="s">
        <v>16</v>
      </c>
      <c r="C6617" t="s">
        <v>17</v>
      </c>
      <c r="D6617" t="s">
        <v>18</v>
      </c>
      <c r="E6617" t="s">
        <v>19</v>
      </c>
      <c r="F6617">
        <v>2023</v>
      </c>
      <c r="G6617">
        <v>2023</v>
      </c>
      <c r="H6617">
        <v>50</v>
      </c>
      <c r="I6617" t="s">
        <v>105</v>
      </c>
      <c r="J6617">
        <v>3</v>
      </c>
      <c r="K6617" t="s">
        <v>24</v>
      </c>
      <c r="L6617">
        <v>10</v>
      </c>
      <c r="N6617">
        <v>0</v>
      </c>
      <c r="R6617" s="2" t="str">
        <f t="shared" si="207"/>
        <v>.</v>
      </c>
      <c r="S6617" s="2">
        <f>IF(AND(P6617&lt;&gt;"_U",P6617&lt;&gt;"c",J6617&lt;&gt;99,J6617&lt;&gt;9),IFERROR(VLOOKUP(A6617,'TA Total'!$A$2:$N$10000,14,0),"."),".")</f>
        <v>0</v>
      </c>
    </row>
    <row r="6618" spans="1:19" x14ac:dyDescent="0.4">
      <c r="A6618" s="2" t="str">
        <f t="shared" si="206"/>
        <v>2023|South Wairarapa District|11</v>
      </c>
      <c r="B6618" t="s">
        <v>16</v>
      </c>
      <c r="C6618" t="s">
        <v>17</v>
      </c>
      <c r="D6618" t="s">
        <v>18</v>
      </c>
      <c r="E6618" t="s">
        <v>19</v>
      </c>
      <c r="F6618">
        <v>2023</v>
      </c>
      <c r="G6618">
        <v>2023</v>
      </c>
      <c r="H6618">
        <v>50</v>
      </c>
      <c r="I6618" t="s">
        <v>105</v>
      </c>
      <c r="J6618">
        <v>3</v>
      </c>
      <c r="K6618" t="s">
        <v>24</v>
      </c>
      <c r="L6618">
        <v>11</v>
      </c>
      <c r="N6618">
        <v>180</v>
      </c>
      <c r="R6618" s="2">
        <f t="shared" si="207"/>
        <v>4.26</v>
      </c>
      <c r="S6618" s="2">
        <f>IF(AND(P6618&lt;&gt;"_U",P6618&lt;&gt;"c",J6618&lt;&gt;99,J6618&lt;&gt;9),IFERROR(VLOOKUP(A6618,'TA Total'!$A$2:$N$10000,14,0),"."),".")</f>
        <v>4224</v>
      </c>
    </row>
    <row r="6619" spans="1:19" x14ac:dyDescent="0.4">
      <c r="A6619" s="2" t="str">
        <f t="shared" si="206"/>
        <v>2023|South Wairarapa District|12</v>
      </c>
      <c r="B6619" t="s">
        <v>16</v>
      </c>
      <c r="C6619" t="s">
        <v>17</v>
      </c>
      <c r="D6619" t="s">
        <v>18</v>
      </c>
      <c r="E6619" t="s">
        <v>19</v>
      </c>
      <c r="F6619">
        <v>2023</v>
      </c>
      <c r="G6619">
        <v>2023</v>
      </c>
      <c r="H6619">
        <v>50</v>
      </c>
      <c r="I6619" t="s">
        <v>105</v>
      </c>
      <c r="J6619">
        <v>3</v>
      </c>
      <c r="K6619" t="s">
        <v>24</v>
      </c>
      <c r="L6619">
        <v>12</v>
      </c>
      <c r="N6619">
        <v>9</v>
      </c>
      <c r="R6619" s="2">
        <f t="shared" si="207"/>
        <v>4.4800000000000004</v>
      </c>
      <c r="S6619" s="2">
        <f>IF(AND(P6619&lt;&gt;"_U",P6619&lt;&gt;"c",J6619&lt;&gt;99,J6619&lt;&gt;9),IFERROR(VLOOKUP(A6619,'TA Total'!$A$2:$N$10000,14,0),"."),".")</f>
        <v>201</v>
      </c>
    </row>
    <row r="6620" spans="1:19" x14ac:dyDescent="0.4">
      <c r="A6620" s="2" t="str">
        <f t="shared" si="206"/>
        <v>2023|South Wairarapa District|13</v>
      </c>
      <c r="B6620" t="s">
        <v>16</v>
      </c>
      <c r="C6620" t="s">
        <v>17</v>
      </c>
      <c r="D6620" t="s">
        <v>18</v>
      </c>
      <c r="E6620" t="s">
        <v>19</v>
      </c>
      <c r="F6620">
        <v>2023</v>
      </c>
      <c r="G6620">
        <v>2023</v>
      </c>
      <c r="H6620">
        <v>50</v>
      </c>
      <c r="I6620" t="s">
        <v>105</v>
      </c>
      <c r="J6620">
        <v>3</v>
      </c>
      <c r="K6620" t="s">
        <v>24</v>
      </c>
      <c r="L6620">
        <v>13</v>
      </c>
      <c r="N6620">
        <v>6</v>
      </c>
      <c r="R6620" s="2">
        <f t="shared" si="207"/>
        <v>14.29</v>
      </c>
      <c r="S6620" s="2">
        <f>IF(AND(P6620&lt;&gt;"_U",P6620&lt;&gt;"c",J6620&lt;&gt;99,J6620&lt;&gt;9),IFERROR(VLOOKUP(A6620,'TA Total'!$A$2:$N$10000,14,0),"."),".")</f>
        <v>42</v>
      </c>
    </row>
    <row r="6621" spans="1:19" x14ac:dyDescent="0.4">
      <c r="A6621" s="2" t="str">
        <f t="shared" si="206"/>
        <v>2023|South Wairarapa District|999</v>
      </c>
      <c r="B6621" t="s">
        <v>16</v>
      </c>
      <c r="C6621" t="s">
        <v>17</v>
      </c>
      <c r="D6621" t="s">
        <v>18</v>
      </c>
      <c r="E6621" t="s">
        <v>19</v>
      </c>
      <c r="F6621">
        <v>2023</v>
      </c>
      <c r="G6621">
        <v>2023</v>
      </c>
      <c r="H6621">
        <v>50</v>
      </c>
      <c r="I6621" t="s">
        <v>105</v>
      </c>
      <c r="J6621">
        <v>3</v>
      </c>
      <c r="K6621" t="s">
        <v>24</v>
      </c>
      <c r="L6621">
        <v>999</v>
      </c>
      <c r="N6621">
        <v>195</v>
      </c>
      <c r="R6621" s="2">
        <f t="shared" si="207"/>
        <v>4.3600000000000003</v>
      </c>
      <c r="S6621" s="2">
        <f>IF(AND(P6621&lt;&gt;"_U",P6621&lt;&gt;"c",J6621&lt;&gt;99,J6621&lt;&gt;9),IFERROR(VLOOKUP(A6621,'TA Total'!$A$2:$N$10000,14,0),"."),".")</f>
        <v>4470</v>
      </c>
    </row>
    <row r="6622" spans="1:19" x14ac:dyDescent="0.4">
      <c r="A6622" s="2" t="str">
        <f t="shared" si="206"/>
        <v>2023|South Wairarapa District|10</v>
      </c>
      <c r="B6622" t="s">
        <v>16</v>
      </c>
      <c r="C6622" t="s">
        <v>17</v>
      </c>
      <c r="D6622" t="s">
        <v>18</v>
      </c>
      <c r="E6622" t="s">
        <v>19</v>
      </c>
      <c r="F6622">
        <v>2023</v>
      </c>
      <c r="G6622">
        <v>2023</v>
      </c>
      <c r="H6622">
        <v>50</v>
      </c>
      <c r="I6622" t="s">
        <v>105</v>
      </c>
      <c r="J6622">
        <v>4</v>
      </c>
      <c r="K6622" t="s">
        <v>25</v>
      </c>
      <c r="L6622">
        <v>10</v>
      </c>
      <c r="N6622">
        <v>0</v>
      </c>
      <c r="R6622" s="2" t="str">
        <f t="shared" si="207"/>
        <v>.</v>
      </c>
      <c r="S6622" s="2">
        <f>IF(AND(P6622&lt;&gt;"_U",P6622&lt;&gt;"c",J6622&lt;&gt;99,J6622&lt;&gt;9),IFERROR(VLOOKUP(A6622,'TA Total'!$A$2:$N$10000,14,0),"."),".")</f>
        <v>0</v>
      </c>
    </row>
    <row r="6623" spans="1:19" x14ac:dyDescent="0.4">
      <c r="A6623" s="2" t="str">
        <f t="shared" si="206"/>
        <v>2023|South Wairarapa District|11</v>
      </c>
      <c r="B6623" t="s">
        <v>16</v>
      </c>
      <c r="C6623" t="s">
        <v>17</v>
      </c>
      <c r="D6623" t="s">
        <v>18</v>
      </c>
      <c r="E6623" t="s">
        <v>19</v>
      </c>
      <c r="F6623">
        <v>2023</v>
      </c>
      <c r="G6623">
        <v>2023</v>
      </c>
      <c r="H6623">
        <v>50</v>
      </c>
      <c r="I6623" t="s">
        <v>105</v>
      </c>
      <c r="J6623">
        <v>4</v>
      </c>
      <c r="K6623" t="s">
        <v>25</v>
      </c>
      <c r="L6623">
        <v>11</v>
      </c>
      <c r="N6623">
        <v>78</v>
      </c>
      <c r="R6623" s="2">
        <f t="shared" si="207"/>
        <v>1.85</v>
      </c>
      <c r="S6623" s="2">
        <f>IF(AND(P6623&lt;&gt;"_U",P6623&lt;&gt;"c",J6623&lt;&gt;99,J6623&lt;&gt;9),IFERROR(VLOOKUP(A6623,'TA Total'!$A$2:$N$10000,14,0),"."),".")</f>
        <v>4224</v>
      </c>
    </row>
    <row r="6624" spans="1:19" x14ac:dyDescent="0.4">
      <c r="A6624" s="2" t="str">
        <f t="shared" si="206"/>
        <v>2023|South Wairarapa District|12</v>
      </c>
      <c r="B6624" t="s">
        <v>16</v>
      </c>
      <c r="C6624" t="s">
        <v>17</v>
      </c>
      <c r="D6624" t="s">
        <v>18</v>
      </c>
      <c r="E6624" t="s">
        <v>19</v>
      </c>
      <c r="F6624">
        <v>2023</v>
      </c>
      <c r="G6624">
        <v>2023</v>
      </c>
      <c r="H6624">
        <v>50</v>
      </c>
      <c r="I6624" t="s">
        <v>105</v>
      </c>
      <c r="J6624">
        <v>4</v>
      </c>
      <c r="K6624" t="s">
        <v>25</v>
      </c>
      <c r="L6624">
        <v>12</v>
      </c>
      <c r="N6624">
        <v>6</v>
      </c>
      <c r="R6624" s="2">
        <f t="shared" si="207"/>
        <v>2.99</v>
      </c>
      <c r="S6624" s="2">
        <f>IF(AND(P6624&lt;&gt;"_U",P6624&lt;&gt;"c",J6624&lt;&gt;99,J6624&lt;&gt;9),IFERROR(VLOOKUP(A6624,'TA Total'!$A$2:$N$10000,14,0),"."),".")</f>
        <v>201</v>
      </c>
    </row>
    <row r="6625" spans="1:19" x14ac:dyDescent="0.4">
      <c r="A6625" s="2" t="str">
        <f t="shared" si="206"/>
        <v>2023|South Wairarapa District|13</v>
      </c>
      <c r="B6625" t="s">
        <v>16</v>
      </c>
      <c r="C6625" t="s">
        <v>17</v>
      </c>
      <c r="D6625" t="s">
        <v>18</v>
      </c>
      <c r="E6625" t="s">
        <v>19</v>
      </c>
      <c r="F6625">
        <v>2023</v>
      </c>
      <c r="G6625">
        <v>2023</v>
      </c>
      <c r="H6625">
        <v>50</v>
      </c>
      <c r="I6625" t="s">
        <v>105</v>
      </c>
      <c r="J6625">
        <v>4</v>
      </c>
      <c r="K6625" t="s">
        <v>25</v>
      </c>
      <c r="L6625">
        <v>13</v>
      </c>
      <c r="N6625">
        <v>3</v>
      </c>
      <c r="R6625" s="2">
        <f t="shared" si="207"/>
        <v>7.14</v>
      </c>
      <c r="S6625" s="2">
        <f>IF(AND(P6625&lt;&gt;"_U",P6625&lt;&gt;"c",J6625&lt;&gt;99,J6625&lt;&gt;9),IFERROR(VLOOKUP(A6625,'TA Total'!$A$2:$N$10000,14,0),"."),".")</f>
        <v>42</v>
      </c>
    </row>
    <row r="6626" spans="1:19" x14ac:dyDescent="0.4">
      <c r="A6626" s="2" t="str">
        <f t="shared" si="206"/>
        <v>2023|South Wairarapa District|999</v>
      </c>
      <c r="B6626" t="s">
        <v>16</v>
      </c>
      <c r="C6626" t="s">
        <v>17</v>
      </c>
      <c r="D6626" t="s">
        <v>18</v>
      </c>
      <c r="E6626" t="s">
        <v>19</v>
      </c>
      <c r="F6626">
        <v>2023</v>
      </c>
      <c r="G6626">
        <v>2023</v>
      </c>
      <c r="H6626">
        <v>50</v>
      </c>
      <c r="I6626" t="s">
        <v>105</v>
      </c>
      <c r="J6626">
        <v>4</v>
      </c>
      <c r="K6626" t="s">
        <v>25</v>
      </c>
      <c r="L6626">
        <v>999</v>
      </c>
      <c r="N6626">
        <v>84</v>
      </c>
      <c r="R6626" s="2">
        <f t="shared" si="207"/>
        <v>1.88</v>
      </c>
      <c r="S6626" s="2">
        <f>IF(AND(P6626&lt;&gt;"_U",P6626&lt;&gt;"c",J6626&lt;&gt;99,J6626&lt;&gt;9),IFERROR(VLOOKUP(A6626,'TA Total'!$A$2:$N$10000,14,0),"."),".")</f>
        <v>4470</v>
      </c>
    </row>
    <row r="6627" spans="1:19" x14ac:dyDescent="0.4">
      <c r="A6627" s="2" t="str">
        <f t="shared" si="206"/>
        <v>2023|South Wairarapa District|10</v>
      </c>
      <c r="B6627" t="s">
        <v>16</v>
      </c>
      <c r="C6627" t="s">
        <v>17</v>
      </c>
      <c r="D6627" t="s">
        <v>18</v>
      </c>
      <c r="E6627" t="s">
        <v>19</v>
      </c>
      <c r="F6627">
        <v>2023</v>
      </c>
      <c r="G6627">
        <v>2023</v>
      </c>
      <c r="H6627">
        <v>50</v>
      </c>
      <c r="I6627" t="s">
        <v>105</v>
      </c>
      <c r="J6627">
        <v>5</v>
      </c>
      <c r="K6627" t="s">
        <v>26</v>
      </c>
      <c r="L6627">
        <v>10</v>
      </c>
      <c r="N6627">
        <v>0</v>
      </c>
      <c r="R6627" s="2" t="str">
        <f t="shared" si="207"/>
        <v>.</v>
      </c>
      <c r="S6627" s="2">
        <f>IF(AND(P6627&lt;&gt;"_U",P6627&lt;&gt;"c",J6627&lt;&gt;99,J6627&lt;&gt;9),IFERROR(VLOOKUP(A6627,'TA Total'!$A$2:$N$10000,14,0),"."),".")</f>
        <v>0</v>
      </c>
    </row>
    <row r="6628" spans="1:19" x14ac:dyDescent="0.4">
      <c r="A6628" s="2" t="str">
        <f t="shared" si="206"/>
        <v>2023|South Wairarapa District|11</v>
      </c>
      <c r="B6628" t="s">
        <v>16</v>
      </c>
      <c r="C6628" t="s">
        <v>17</v>
      </c>
      <c r="D6628" t="s">
        <v>18</v>
      </c>
      <c r="E6628" t="s">
        <v>19</v>
      </c>
      <c r="F6628">
        <v>2023</v>
      </c>
      <c r="G6628">
        <v>2023</v>
      </c>
      <c r="H6628">
        <v>50</v>
      </c>
      <c r="I6628" t="s">
        <v>105</v>
      </c>
      <c r="J6628">
        <v>5</v>
      </c>
      <c r="K6628" t="s">
        <v>26</v>
      </c>
      <c r="L6628">
        <v>11</v>
      </c>
      <c r="N6628">
        <v>3159</v>
      </c>
      <c r="R6628" s="2">
        <f t="shared" si="207"/>
        <v>74.790000000000006</v>
      </c>
      <c r="S6628" s="2">
        <f>IF(AND(P6628&lt;&gt;"_U",P6628&lt;&gt;"c",J6628&lt;&gt;99,J6628&lt;&gt;9),IFERROR(VLOOKUP(A6628,'TA Total'!$A$2:$N$10000,14,0),"."),".")</f>
        <v>4224</v>
      </c>
    </row>
    <row r="6629" spans="1:19" x14ac:dyDescent="0.4">
      <c r="A6629" s="2" t="str">
        <f t="shared" si="206"/>
        <v>2023|South Wairarapa District|12</v>
      </c>
      <c r="B6629" t="s">
        <v>16</v>
      </c>
      <c r="C6629" t="s">
        <v>17</v>
      </c>
      <c r="D6629" t="s">
        <v>18</v>
      </c>
      <c r="E6629" t="s">
        <v>19</v>
      </c>
      <c r="F6629">
        <v>2023</v>
      </c>
      <c r="G6629">
        <v>2023</v>
      </c>
      <c r="H6629">
        <v>50</v>
      </c>
      <c r="I6629" t="s">
        <v>105</v>
      </c>
      <c r="J6629">
        <v>5</v>
      </c>
      <c r="K6629" t="s">
        <v>26</v>
      </c>
      <c r="L6629">
        <v>12</v>
      </c>
      <c r="N6629">
        <v>75</v>
      </c>
      <c r="R6629" s="2">
        <f t="shared" si="207"/>
        <v>37.31</v>
      </c>
      <c r="S6629" s="2">
        <f>IF(AND(P6629&lt;&gt;"_U",P6629&lt;&gt;"c",J6629&lt;&gt;99,J6629&lt;&gt;9),IFERROR(VLOOKUP(A6629,'TA Total'!$A$2:$N$10000,14,0),"."),".")</f>
        <v>201</v>
      </c>
    </row>
    <row r="6630" spans="1:19" x14ac:dyDescent="0.4">
      <c r="A6630" s="2" t="str">
        <f t="shared" si="206"/>
        <v>2023|South Wairarapa District|13</v>
      </c>
      <c r="B6630" t="s">
        <v>16</v>
      </c>
      <c r="C6630" t="s">
        <v>17</v>
      </c>
      <c r="D6630" t="s">
        <v>18</v>
      </c>
      <c r="E6630" t="s">
        <v>19</v>
      </c>
      <c r="F6630">
        <v>2023</v>
      </c>
      <c r="G6630">
        <v>2023</v>
      </c>
      <c r="H6630">
        <v>50</v>
      </c>
      <c r="I6630" t="s">
        <v>105</v>
      </c>
      <c r="J6630">
        <v>5</v>
      </c>
      <c r="K6630" t="s">
        <v>26</v>
      </c>
      <c r="L6630">
        <v>13</v>
      </c>
      <c r="N6630">
        <v>9</v>
      </c>
      <c r="R6630" s="2">
        <f t="shared" si="207"/>
        <v>21.43</v>
      </c>
      <c r="S6630" s="2">
        <f>IF(AND(P6630&lt;&gt;"_U",P6630&lt;&gt;"c",J6630&lt;&gt;99,J6630&lt;&gt;9),IFERROR(VLOOKUP(A6630,'TA Total'!$A$2:$N$10000,14,0),"."),".")</f>
        <v>42</v>
      </c>
    </row>
    <row r="6631" spans="1:19" x14ac:dyDescent="0.4">
      <c r="A6631" s="2" t="str">
        <f t="shared" si="206"/>
        <v>2023|South Wairarapa District|999</v>
      </c>
      <c r="B6631" t="s">
        <v>16</v>
      </c>
      <c r="C6631" t="s">
        <v>17</v>
      </c>
      <c r="D6631" t="s">
        <v>18</v>
      </c>
      <c r="E6631" t="s">
        <v>19</v>
      </c>
      <c r="F6631">
        <v>2023</v>
      </c>
      <c r="G6631">
        <v>2023</v>
      </c>
      <c r="H6631">
        <v>50</v>
      </c>
      <c r="I6631" t="s">
        <v>105</v>
      </c>
      <c r="J6631">
        <v>5</v>
      </c>
      <c r="K6631" t="s">
        <v>26</v>
      </c>
      <c r="L6631">
        <v>999</v>
      </c>
      <c r="N6631">
        <v>3243</v>
      </c>
      <c r="R6631" s="2">
        <f t="shared" si="207"/>
        <v>72.55</v>
      </c>
      <c r="S6631" s="2">
        <f>IF(AND(P6631&lt;&gt;"_U",P6631&lt;&gt;"c",J6631&lt;&gt;99,J6631&lt;&gt;9),IFERROR(VLOOKUP(A6631,'TA Total'!$A$2:$N$10000,14,0),"."),".")</f>
        <v>4470</v>
      </c>
    </row>
    <row r="6632" spans="1:19" x14ac:dyDescent="0.4">
      <c r="A6632" s="2" t="str">
        <f t="shared" si="206"/>
        <v>2023|South Wairarapa District|10</v>
      </c>
      <c r="B6632" t="s">
        <v>16</v>
      </c>
      <c r="C6632" t="s">
        <v>17</v>
      </c>
      <c r="D6632" t="s">
        <v>18</v>
      </c>
      <c r="E6632" t="s">
        <v>19</v>
      </c>
      <c r="F6632">
        <v>2023</v>
      </c>
      <c r="G6632">
        <v>2023</v>
      </c>
      <c r="H6632">
        <v>50</v>
      </c>
      <c r="I6632" t="s">
        <v>105</v>
      </c>
      <c r="J6632">
        <v>6</v>
      </c>
      <c r="K6632" t="s">
        <v>27</v>
      </c>
      <c r="L6632">
        <v>10</v>
      </c>
      <c r="N6632">
        <v>0</v>
      </c>
      <c r="R6632" s="2" t="str">
        <f t="shared" si="207"/>
        <v>.</v>
      </c>
      <c r="S6632" s="2">
        <f>IF(AND(P6632&lt;&gt;"_U",P6632&lt;&gt;"c",J6632&lt;&gt;99,J6632&lt;&gt;9),IFERROR(VLOOKUP(A6632,'TA Total'!$A$2:$N$10000,14,0),"."),".")</f>
        <v>0</v>
      </c>
    </row>
    <row r="6633" spans="1:19" x14ac:dyDescent="0.4">
      <c r="A6633" s="2" t="str">
        <f t="shared" si="206"/>
        <v>2023|South Wairarapa District|11</v>
      </c>
      <c r="B6633" t="s">
        <v>16</v>
      </c>
      <c r="C6633" t="s">
        <v>17</v>
      </c>
      <c r="D6633" t="s">
        <v>18</v>
      </c>
      <c r="E6633" t="s">
        <v>19</v>
      </c>
      <c r="F6633">
        <v>2023</v>
      </c>
      <c r="G6633">
        <v>2023</v>
      </c>
      <c r="H6633">
        <v>50</v>
      </c>
      <c r="I6633" t="s">
        <v>105</v>
      </c>
      <c r="J6633">
        <v>6</v>
      </c>
      <c r="K6633" t="s">
        <v>27</v>
      </c>
      <c r="L6633">
        <v>11</v>
      </c>
      <c r="N6633">
        <v>21</v>
      </c>
      <c r="R6633" s="2">
        <f t="shared" si="207"/>
        <v>0.5</v>
      </c>
      <c r="S6633" s="2">
        <f>IF(AND(P6633&lt;&gt;"_U",P6633&lt;&gt;"c",J6633&lt;&gt;99,J6633&lt;&gt;9),IFERROR(VLOOKUP(A6633,'TA Total'!$A$2:$N$10000,14,0),"."),".")</f>
        <v>4224</v>
      </c>
    </row>
    <row r="6634" spans="1:19" x14ac:dyDescent="0.4">
      <c r="A6634" s="2" t="str">
        <f t="shared" si="206"/>
        <v>2023|South Wairarapa District|12</v>
      </c>
      <c r="B6634" t="s">
        <v>16</v>
      </c>
      <c r="C6634" t="s">
        <v>17</v>
      </c>
      <c r="D6634" t="s">
        <v>18</v>
      </c>
      <c r="E6634" t="s">
        <v>19</v>
      </c>
      <c r="F6634">
        <v>2023</v>
      </c>
      <c r="G6634">
        <v>2023</v>
      </c>
      <c r="H6634">
        <v>50</v>
      </c>
      <c r="I6634" t="s">
        <v>105</v>
      </c>
      <c r="J6634">
        <v>6</v>
      </c>
      <c r="K6634" t="s">
        <v>27</v>
      </c>
      <c r="L6634">
        <v>12</v>
      </c>
      <c r="N6634">
        <v>0</v>
      </c>
      <c r="R6634" s="2">
        <f t="shared" si="207"/>
        <v>0</v>
      </c>
      <c r="S6634" s="2">
        <f>IF(AND(P6634&lt;&gt;"_U",P6634&lt;&gt;"c",J6634&lt;&gt;99,J6634&lt;&gt;9),IFERROR(VLOOKUP(A6634,'TA Total'!$A$2:$N$10000,14,0),"."),".")</f>
        <v>201</v>
      </c>
    </row>
    <row r="6635" spans="1:19" x14ac:dyDescent="0.4">
      <c r="A6635" s="2" t="str">
        <f t="shared" si="206"/>
        <v>2023|South Wairarapa District|13</v>
      </c>
      <c r="B6635" t="s">
        <v>16</v>
      </c>
      <c r="C6635" t="s">
        <v>17</v>
      </c>
      <c r="D6635" t="s">
        <v>18</v>
      </c>
      <c r="E6635" t="s">
        <v>19</v>
      </c>
      <c r="F6635">
        <v>2023</v>
      </c>
      <c r="G6635">
        <v>2023</v>
      </c>
      <c r="H6635">
        <v>50</v>
      </c>
      <c r="I6635" t="s">
        <v>105</v>
      </c>
      <c r="J6635">
        <v>6</v>
      </c>
      <c r="K6635" t="s">
        <v>27</v>
      </c>
      <c r="L6635">
        <v>13</v>
      </c>
      <c r="N6635">
        <v>0</v>
      </c>
      <c r="R6635" s="2">
        <f t="shared" si="207"/>
        <v>0</v>
      </c>
      <c r="S6635" s="2">
        <f>IF(AND(P6635&lt;&gt;"_U",P6635&lt;&gt;"c",J6635&lt;&gt;99,J6635&lt;&gt;9),IFERROR(VLOOKUP(A6635,'TA Total'!$A$2:$N$10000,14,0),"."),".")</f>
        <v>42</v>
      </c>
    </row>
    <row r="6636" spans="1:19" x14ac:dyDescent="0.4">
      <c r="A6636" s="2" t="str">
        <f t="shared" si="206"/>
        <v>2023|South Wairarapa District|999</v>
      </c>
      <c r="B6636" t="s">
        <v>16</v>
      </c>
      <c r="C6636" t="s">
        <v>17</v>
      </c>
      <c r="D6636" t="s">
        <v>18</v>
      </c>
      <c r="E6636" t="s">
        <v>19</v>
      </c>
      <c r="F6636">
        <v>2023</v>
      </c>
      <c r="G6636">
        <v>2023</v>
      </c>
      <c r="H6636">
        <v>50</v>
      </c>
      <c r="I6636" t="s">
        <v>105</v>
      </c>
      <c r="J6636">
        <v>6</v>
      </c>
      <c r="K6636" t="s">
        <v>27</v>
      </c>
      <c r="L6636">
        <v>999</v>
      </c>
      <c r="N6636">
        <v>24</v>
      </c>
      <c r="R6636" s="2">
        <f t="shared" si="207"/>
        <v>0.54</v>
      </c>
      <c r="S6636" s="2">
        <f>IF(AND(P6636&lt;&gt;"_U",P6636&lt;&gt;"c",J6636&lt;&gt;99,J6636&lt;&gt;9),IFERROR(VLOOKUP(A6636,'TA Total'!$A$2:$N$10000,14,0),"."),".")</f>
        <v>4470</v>
      </c>
    </row>
    <row r="6637" spans="1:19" x14ac:dyDescent="0.4">
      <c r="A6637" s="2" t="str">
        <f t="shared" si="206"/>
        <v>2023|South Wairarapa District|10</v>
      </c>
      <c r="B6637" t="s">
        <v>16</v>
      </c>
      <c r="C6637" t="s">
        <v>17</v>
      </c>
      <c r="D6637" t="s">
        <v>18</v>
      </c>
      <c r="E6637" t="s">
        <v>19</v>
      </c>
      <c r="F6637">
        <v>2023</v>
      </c>
      <c r="G6637">
        <v>2023</v>
      </c>
      <c r="H6637">
        <v>50</v>
      </c>
      <c r="I6637" t="s">
        <v>105</v>
      </c>
      <c r="J6637">
        <v>7</v>
      </c>
      <c r="K6637" t="s">
        <v>28</v>
      </c>
      <c r="L6637">
        <v>10</v>
      </c>
      <c r="N6637">
        <v>0</v>
      </c>
      <c r="R6637" s="2" t="str">
        <f t="shared" si="207"/>
        <v>.</v>
      </c>
      <c r="S6637" s="2">
        <f>IF(AND(P6637&lt;&gt;"_U",P6637&lt;&gt;"c",J6637&lt;&gt;99,J6637&lt;&gt;9),IFERROR(VLOOKUP(A6637,'TA Total'!$A$2:$N$10000,14,0),"."),".")</f>
        <v>0</v>
      </c>
    </row>
    <row r="6638" spans="1:19" x14ac:dyDescent="0.4">
      <c r="A6638" s="2" t="str">
        <f t="shared" si="206"/>
        <v>2023|South Wairarapa District|11</v>
      </c>
      <c r="B6638" t="s">
        <v>16</v>
      </c>
      <c r="C6638" t="s">
        <v>17</v>
      </c>
      <c r="D6638" t="s">
        <v>18</v>
      </c>
      <c r="E6638" t="s">
        <v>19</v>
      </c>
      <c r="F6638">
        <v>2023</v>
      </c>
      <c r="G6638">
        <v>2023</v>
      </c>
      <c r="H6638">
        <v>50</v>
      </c>
      <c r="I6638" t="s">
        <v>105</v>
      </c>
      <c r="J6638">
        <v>7</v>
      </c>
      <c r="K6638" t="s">
        <v>28</v>
      </c>
      <c r="L6638">
        <v>11</v>
      </c>
      <c r="N6638">
        <v>12</v>
      </c>
      <c r="R6638" s="2">
        <f t="shared" si="207"/>
        <v>0.28000000000000003</v>
      </c>
      <c r="S6638" s="2">
        <f>IF(AND(P6638&lt;&gt;"_U",P6638&lt;&gt;"c",J6638&lt;&gt;99,J6638&lt;&gt;9),IFERROR(VLOOKUP(A6638,'TA Total'!$A$2:$N$10000,14,0),"."),".")</f>
        <v>4224</v>
      </c>
    </row>
    <row r="6639" spans="1:19" x14ac:dyDescent="0.4">
      <c r="A6639" s="2" t="str">
        <f t="shared" si="206"/>
        <v>2023|South Wairarapa District|12</v>
      </c>
      <c r="B6639" t="s">
        <v>16</v>
      </c>
      <c r="C6639" t="s">
        <v>17</v>
      </c>
      <c r="D6639" t="s">
        <v>18</v>
      </c>
      <c r="E6639" t="s">
        <v>19</v>
      </c>
      <c r="F6639">
        <v>2023</v>
      </c>
      <c r="G6639">
        <v>2023</v>
      </c>
      <c r="H6639">
        <v>50</v>
      </c>
      <c r="I6639" t="s">
        <v>105</v>
      </c>
      <c r="J6639">
        <v>7</v>
      </c>
      <c r="K6639" t="s">
        <v>28</v>
      </c>
      <c r="L6639">
        <v>12</v>
      </c>
      <c r="N6639">
        <v>3</v>
      </c>
      <c r="R6639" s="2">
        <f t="shared" si="207"/>
        <v>1.49</v>
      </c>
      <c r="S6639" s="2">
        <f>IF(AND(P6639&lt;&gt;"_U",P6639&lt;&gt;"c",J6639&lt;&gt;99,J6639&lt;&gt;9),IFERROR(VLOOKUP(A6639,'TA Total'!$A$2:$N$10000,14,0),"."),".")</f>
        <v>201</v>
      </c>
    </row>
    <row r="6640" spans="1:19" x14ac:dyDescent="0.4">
      <c r="A6640" s="2" t="str">
        <f t="shared" si="206"/>
        <v>2023|South Wairarapa District|13</v>
      </c>
      <c r="B6640" t="s">
        <v>16</v>
      </c>
      <c r="C6640" t="s">
        <v>17</v>
      </c>
      <c r="D6640" t="s">
        <v>18</v>
      </c>
      <c r="E6640" t="s">
        <v>19</v>
      </c>
      <c r="F6640">
        <v>2023</v>
      </c>
      <c r="G6640">
        <v>2023</v>
      </c>
      <c r="H6640">
        <v>50</v>
      </c>
      <c r="I6640" t="s">
        <v>105</v>
      </c>
      <c r="J6640">
        <v>7</v>
      </c>
      <c r="K6640" t="s">
        <v>28</v>
      </c>
      <c r="L6640">
        <v>13</v>
      </c>
      <c r="N6640">
        <v>0</v>
      </c>
      <c r="R6640" s="2">
        <f t="shared" si="207"/>
        <v>0</v>
      </c>
      <c r="S6640" s="2">
        <f>IF(AND(P6640&lt;&gt;"_U",P6640&lt;&gt;"c",J6640&lt;&gt;99,J6640&lt;&gt;9),IFERROR(VLOOKUP(A6640,'TA Total'!$A$2:$N$10000,14,0),"."),".")</f>
        <v>42</v>
      </c>
    </row>
    <row r="6641" spans="1:19" x14ac:dyDescent="0.4">
      <c r="A6641" s="2" t="str">
        <f t="shared" si="206"/>
        <v>2023|South Wairarapa District|999</v>
      </c>
      <c r="B6641" t="s">
        <v>16</v>
      </c>
      <c r="C6641" t="s">
        <v>17</v>
      </c>
      <c r="D6641" t="s">
        <v>18</v>
      </c>
      <c r="E6641" t="s">
        <v>19</v>
      </c>
      <c r="F6641">
        <v>2023</v>
      </c>
      <c r="G6641">
        <v>2023</v>
      </c>
      <c r="H6641">
        <v>50</v>
      </c>
      <c r="I6641" t="s">
        <v>105</v>
      </c>
      <c r="J6641">
        <v>7</v>
      </c>
      <c r="K6641" t="s">
        <v>28</v>
      </c>
      <c r="L6641">
        <v>999</v>
      </c>
      <c r="N6641">
        <v>18</v>
      </c>
      <c r="R6641" s="2">
        <f t="shared" si="207"/>
        <v>0.4</v>
      </c>
      <c r="S6641" s="2">
        <f>IF(AND(P6641&lt;&gt;"_U",P6641&lt;&gt;"c",J6641&lt;&gt;99,J6641&lt;&gt;9),IFERROR(VLOOKUP(A6641,'TA Total'!$A$2:$N$10000,14,0),"."),".")</f>
        <v>4470</v>
      </c>
    </row>
    <row r="6642" spans="1:19" x14ac:dyDescent="0.4">
      <c r="A6642" s="2" t="str">
        <f t="shared" si="206"/>
        <v>2023|South Wairarapa District|10</v>
      </c>
      <c r="B6642" t="s">
        <v>16</v>
      </c>
      <c r="C6642" t="s">
        <v>17</v>
      </c>
      <c r="D6642" t="s">
        <v>18</v>
      </c>
      <c r="E6642" t="s">
        <v>19</v>
      </c>
      <c r="F6642">
        <v>2023</v>
      </c>
      <c r="G6642">
        <v>2023</v>
      </c>
      <c r="H6642">
        <v>50</v>
      </c>
      <c r="I6642" t="s">
        <v>105</v>
      </c>
      <c r="J6642">
        <v>77</v>
      </c>
      <c r="K6642" t="s">
        <v>29</v>
      </c>
      <c r="L6642">
        <v>10</v>
      </c>
      <c r="N6642">
        <v>0</v>
      </c>
      <c r="R6642" s="2" t="str">
        <f t="shared" si="207"/>
        <v>.</v>
      </c>
      <c r="S6642" s="2">
        <f>IF(AND(P6642&lt;&gt;"_U",P6642&lt;&gt;"c",J6642&lt;&gt;99,J6642&lt;&gt;9),IFERROR(VLOOKUP(A6642,'TA Total'!$A$2:$N$10000,14,0),"."),".")</f>
        <v>0</v>
      </c>
    </row>
    <row r="6643" spans="1:19" x14ac:dyDescent="0.4">
      <c r="A6643" s="2" t="str">
        <f t="shared" si="206"/>
        <v>2023|South Wairarapa District|11</v>
      </c>
      <c r="B6643" t="s">
        <v>16</v>
      </c>
      <c r="C6643" t="s">
        <v>17</v>
      </c>
      <c r="D6643" t="s">
        <v>18</v>
      </c>
      <c r="E6643" t="s">
        <v>19</v>
      </c>
      <c r="F6643">
        <v>2023</v>
      </c>
      <c r="G6643">
        <v>2023</v>
      </c>
      <c r="H6643">
        <v>50</v>
      </c>
      <c r="I6643" t="s">
        <v>105</v>
      </c>
      <c r="J6643">
        <v>77</v>
      </c>
      <c r="K6643" t="s">
        <v>29</v>
      </c>
      <c r="L6643">
        <v>11</v>
      </c>
      <c r="N6643">
        <v>4224</v>
      </c>
      <c r="R6643" s="2">
        <f t="shared" si="207"/>
        <v>100</v>
      </c>
      <c r="S6643" s="2">
        <f>IF(AND(P6643&lt;&gt;"_U",P6643&lt;&gt;"c",J6643&lt;&gt;99,J6643&lt;&gt;9),IFERROR(VLOOKUP(A6643,'TA Total'!$A$2:$N$10000,14,0),"."),".")</f>
        <v>4224</v>
      </c>
    </row>
    <row r="6644" spans="1:19" x14ac:dyDescent="0.4">
      <c r="A6644" s="2" t="str">
        <f t="shared" si="206"/>
        <v>2023|South Wairarapa District|12</v>
      </c>
      <c r="B6644" t="s">
        <v>16</v>
      </c>
      <c r="C6644" t="s">
        <v>17</v>
      </c>
      <c r="D6644" t="s">
        <v>18</v>
      </c>
      <c r="E6644" t="s">
        <v>19</v>
      </c>
      <c r="F6644">
        <v>2023</v>
      </c>
      <c r="G6644">
        <v>2023</v>
      </c>
      <c r="H6644">
        <v>50</v>
      </c>
      <c r="I6644" t="s">
        <v>105</v>
      </c>
      <c r="J6644">
        <v>77</v>
      </c>
      <c r="K6644" t="s">
        <v>29</v>
      </c>
      <c r="L6644">
        <v>12</v>
      </c>
      <c r="N6644">
        <v>201</v>
      </c>
      <c r="R6644" s="2">
        <f t="shared" si="207"/>
        <v>100</v>
      </c>
      <c r="S6644" s="2">
        <f>IF(AND(P6644&lt;&gt;"_U",P6644&lt;&gt;"c",J6644&lt;&gt;99,J6644&lt;&gt;9),IFERROR(VLOOKUP(A6644,'TA Total'!$A$2:$N$10000,14,0),"."),".")</f>
        <v>201</v>
      </c>
    </row>
    <row r="6645" spans="1:19" x14ac:dyDescent="0.4">
      <c r="A6645" s="2" t="str">
        <f t="shared" si="206"/>
        <v>2023|South Wairarapa District|13</v>
      </c>
      <c r="B6645" t="s">
        <v>16</v>
      </c>
      <c r="C6645" t="s">
        <v>17</v>
      </c>
      <c r="D6645" t="s">
        <v>18</v>
      </c>
      <c r="E6645" t="s">
        <v>19</v>
      </c>
      <c r="F6645">
        <v>2023</v>
      </c>
      <c r="G6645">
        <v>2023</v>
      </c>
      <c r="H6645">
        <v>50</v>
      </c>
      <c r="I6645" t="s">
        <v>105</v>
      </c>
      <c r="J6645">
        <v>77</v>
      </c>
      <c r="K6645" t="s">
        <v>29</v>
      </c>
      <c r="L6645">
        <v>13</v>
      </c>
      <c r="N6645">
        <v>42</v>
      </c>
      <c r="R6645" s="2">
        <f t="shared" si="207"/>
        <v>100</v>
      </c>
      <c r="S6645" s="2">
        <f>IF(AND(P6645&lt;&gt;"_U",P6645&lt;&gt;"c",J6645&lt;&gt;99,J6645&lt;&gt;9),IFERROR(VLOOKUP(A6645,'TA Total'!$A$2:$N$10000,14,0),"."),".")</f>
        <v>42</v>
      </c>
    </row>
    <row r="6646" spans="1:19" x14ac:dyDescent="0.4">
      <c r="A6646" s="2" t="str">
        <f t="shared" si="206"/>
        <v>2023|South Wairarapa District|999</v>
      </c>
      <c r="B6646" t="s">
        <v>16</v>
      </c>
      <c r="C6646" t="s">
        <v>17</v>
      </c>
      <c r="D6646" t="s">
        <v>18</v>
      </c>
      <c r="E6646" t="s">
        <v>19</v>
      </c>
      <c r="F6646">
        <v>2023</v>
      </c>
      <c r="G6646">
        <v>2023</v>
      </c>
      <c r="H6646">
        <v>50</v>
      </c>
      <c r="I6646" t="s">
        <v>105</v>
      </c>
      <c r="J6646">
        <v>77</v>
      </c>
      <c r="K6646" t="s">
        <v>29</v>
      </c>
      <c r="L6646">
        <v>999</v>
      </c>
      <c r="N6646">
        <v>4470</v>
      </c>
      <c r="R6646" s="2">
        <f t="shared" si="207"/>
        <v>100</v>
      </c>
      <c r="S6646" s="2">
        <f>IF(AND(P6646&lt;&gt;"_U",P6646&lt;&gt;"c",J6646&lt;&gt;99,J6646&lt;&gt;9),IFERROR(VLOOKUP(A6646,'TA Total'!$A$2:$N$10000,14,0),"."),".")</f>
        <v>4470</v>
      </c>
    </row>
    <row r="6647" spans="1:19" x14ac:dyDescent="0.4">
      <c r="A6647" s="2" t="str">
        <f t="shared" si="206"/>
        <v>2023|South Wairarapa District|10</v>
      </c>
      <c r="B6647" t="s">
        <v>16</v>
      </c>
      <c r="C6647" t="s">
        <v>17</v>
      </c>
      <c r="D6647" t="s">
        <v>18</v>
      </c>
      <c r="E6647" t="s">
        <v>19</v>
      </c>
      <c r="F6647">
        <v>2023</v>
      </c>
      <c r="G6647">
        <v>2023</v>
      </c>
      <c r="H6647">
        <v>50</v>
      </c>
      <c r="I6647" t="s">
        <v>105</v>
      </c>
      <c r="J6647">
        <v>8</v>
      </c>
      <c r="K6647" t="s">
        <v>30</v>
      </c>
      <c r="L6647">
        <v>10</v>
      </c>
      <c r="N6647">
        <v>0</v>
      </c>
      <c r="R6647" s="2" t="str">
        <f t="shared" si="207"/>
        <v>.</v>
      </c>
      <c r="S6647" s="2">
        <f>IF(AND(P6647&lt;&gt;"_U",P6647&lt;&gt;"c",J6647&lt;&gt;99,J6647&lt;&gt;9),IFERROR(VLOOKUP(A6647,'TA Total'!$A$2:$N$10000,14,0),"."),".")</f>
        <v>0</v>
      </c>
    </row>
    <row r="6648" spans="1:19" x14ac:dyDescent="0.4">
      <c r="A6648" s="2" t="str">
        <f t="shared" si="206"/>
        <v>2023|South Wairarapa District|11</v>
      </c>
      <c r="B6648" t="s">
        <v>16</v>
      </c>
      <c r="C6648" t="s">
        <v>17</v>
      </c>
      <c r="D6648" t="s">
        <v>18</v>
      </c>
      <c r="E6648" t="s">
        <v>19</v>
      </c>
      <c r="F6648">
        <v>2023</v>
      </c>
      <c r="G6648">
        <v>2023</v>
      </c>
      <c r="H6648">
        <v>50</v>
      </c>
      <c r="I6648" t="s">
        <v>105</v>
      </c>
      <c r="J6648">
        <v>8</v>
      </c>
      <c r="K6648" t="s">
        <v>30</v>
      </c>
      <c r="L6648">
        <v>11</v>
      </c>
      <c r="N6648">
        <v>144</v>
      </c>
      <c r="R6648" s="2">
        <f t="shared" si="207"/>
        <v>3.41</v>
      </c>
      <c r="S6648" s="2">
        <f>IF(AND(P6648&lt;&gt;"_U",P6648&lt;&gt;"c",J6648&lt;&gt;99,J6648&lt;&gt;9),IFERROR(VLOOKUP(A6648,'TA Total'!$A$2:$N$10000,14,0),"."),".")</f>
        <v>4224</v>
      </c>
    </row>
    <row r="6649" spans="1:19" x14ac:dyDescent="0.4">
      <c r="A6649" s="2" t="str">
        <f t="shared" si="206"/>
        <v>2023|South Wairarapa District|12</v>
      </c>
      <c r="B6649" t="s">
        <v>16</v>
      </c>
      <c r="C6649" t="s">
        <v>17</v>
      </c>
      <c r="D6649" t="s">
        <v>18</v>
      </c>
      <c r="E6649" t="s">
        <v>19</v>
      </c>
      <c r="F6649">
        <v>2023</v>
      </c>
      <c r="G6649">
        <v>2023</v>
      </c>
      <c r="H6649">
        <v>50</v>
      </c>
      <c r="I6649" t="s">
        <v>105</v>
      </c>
      <c r="J6649">
        <v>8</v>
      </c>
      <c r="K6649" t="s">
        <v>30</v>
      </c>
      <c r="L6649">
        <v>12</v>
      </c>
      <c r="N6649">
        <v>6</v>
      </c>
      <c r="R6649" s="2">
        <f t="shared" si="207"/>
        <v>2.99</v>
      </c>
      <c r="S6649" s="2">
        <f>IF(AND(P6649&lt;&gt;"_U",P6649&lt;&gt;"c",J6649&lt;&gt;99,J6649&lt;&gt;9),IFERROR(VLOOKUP(A6649,'TA Total'!$A$2:$N$10000,14,0),"."),".")</f>
        <v>201</v>
      </c>
    </row>
    <row r="6650" spans="1:19" x14ac:dyDescent="0.4">
      <c r="A6650" s="2" t="str">
        <f t="shared" si="206"/>
        <v>2023|South Wairarapa District|13</v>
      </c>
      <c r="B6650" t="s">
        <v>16</v>
      </c>
      <c r="C6650" t="s">
        <v>17</v>
      </c>
      <c r="D6650" t="s">
        <v>18</v>
      </c>
      <c r="E6650" t="s">
        <v>19</v>
      </c>
      <c r="F6650">
        <v>2023</v>
      </c>
      <c r="G6650">
        <v>2023</v>
      </c>
      <c r="H6650">
        <v>50</v>
      </c>
      <c r="I6650" t="s">
        <v>105</v>
      </c>
      <c r="J6650">
        <v>8</v>
      </c>
      <c r="K6650" t="s">
        <v>30</v>
      </c>
      <c r="L6650">
        <v>13</v>
      </c>
      <c r="N6650">
        <v>3</v>
      </c>
      <c r="R6650" s="2">
        <f t="shared" si="207"/>
        <v>7.14</v>
      </c>
      <c r="S6650" s="2">
        <f>IF(AND(P6650&lt;&gt;"_U",P6650&lt;&gt;"c",J6650&lt;&gt;99,J6650&lt;&gt;9),IFERROR(VLOOKUP(A6650,'TA Total'!$A$2:$N$10000,14,0),"."),".")</f>
        <v>42</v>
      </c>
    </row>
    <row r="6651" spans="1:19" x14ac:dyDescent="0.4">
      <c r="A6651" s="2" t="str">
        <f t="shared" si="206"/>
        <v>2023|South Wairarapa District|999</v>
      </c>
      <c r="B6651" t="s">
        <v>16</v>
      </c>
      <c r="C6651" t="s">
        <v>17</v>
      </c>
      <c r="D6651" t="s">
        <v>18</v>
      </c>
      <c r="E6651" t="s">
        <v>19</v>
      </c>
      <c r="F6651">
        <v>2023</v>
      </c>
      <c r="G6651">
        <v>2023</v>
      </c>
      <c r="H6651">
        <v>50</v>
      </c>
      <c r="I6651" t="s">
        <v>105</v>
      </c>
      <c r="J6651">
        <v>8</v>
      </c>
      <c r="K6651" t="s">
        <v>30</v>
      </c>
      <c r="L6651">
        <v>999</v>
      </c>
      <c r="N6651">
        <v>156</v>
      </c>
      <c r="R6651" s="2">
        <f t="shared" si="207"/>
        <v>3.49</v>
      </c>
      <c r="S6651" s="2">
        <f>IF(AND(P6651&lt;&gt;"_U",P6651&lt;&gt;"c",J6651&lt;&gt;99,J6651&lt;&gt;9),IFERROR(VLOOKUP(A6651,'TA Total'!$A$2:$N$10000,14,0),"."),".")</f>
        <v>4470</v>
      </c>
    </row>
    <row r="6652" spans="1:19" x14ac:dyDescent="0.4">
      <c r="A6652" s="2" t="str">
        <f t="shared" si="206"/>
        <v>2023|South Wairarapa District|10</v>
      </c>
      <c r="B6652" t="s">
        <v>16</v>
      </c>
      <c r="C6652" t="s">
        <v>17</v>
      </c>
      <c r="D6652" t="s">
        <v>18</v>
      </c>
      <c r="E6652" t="s">
        <v>19</v>
      </c>
      <c r="F6652">
        <v>2023</v>
      </c>
      <c r="G6652">
        <v>2023</v>
      </c>
      <c r="H6652">
        <v>50</v>
      </c>
      <c r="I6652" t="s">
        <v>105</v>
      </c>
      <c r="J6652">
        <v>9</v>
      </c>
      <c r="K6652" t="s">
        <v>31</v>
      </c>
      <c r="L6652">
        <v>10</v>
      </c>
      <c r="N6652">
        <v>0</v>
      </c>
      <c r="R6652" s="2" t="str">
        <f t="shared" si="207"/>
        <v>.</v>
      </c>
      <c r="S6652" s="2" t="str">
        <f>IF(AND(P6652&lt;&gt;"_U",P6652&lt;&gt;"c",J6652&lt;&gt;99,J6652&lt;&gt;9),IFERROR(VLOOKUP(A6652,'TA Total'!$A$2:$N$10000,14,0),"."),".")</f>
        <v>.</v>
      </c>
    </row>
    <row r="6653" spans="1:19" x14ac:dyDescent="0.4">
      <c r="A6653" s="2" t="str">
        <f t="shared" si="206"/>
        <v>2023|South Wairarapa District|11</v>
      </c>
      <c r="B6653" t="s">
        <v>16</v>
      </c>
      <c r="C6653" t="s">
        <v>17</v>
      </c>
      <c r="D6653" t="s">
        <v>18</v>
      </c>
      <c r="E6653" t="s">
        <v>19</v>
      </c>
      <c r="F6653">
        <v>2023</v>
      </c>
      <c r="G6653">
        <v>2023</v>
      </c>
      <c r="H6653">
        <v>50</v>
      </c>
      <c r="I6653" t="s">
        <v>105</v>
      </c>
      <c r="J6653">
        <v>9</v>
      </c>
      <c r="K6653" t="s">
        <v>31</v>
      </c>
      <c r="L6653">
        <v>11</v>
      </c>
      <c r="N6653">
        <v>384</v>
      </c>
      <c r="R6653" s="2" t="str">
        <f t="shared" si="207"/>
        <v>.</v>
      </c>
      <c r="S6653" s="2" t="str">
        <f>IF(AND(P6653&lt;&gt;"_U",P6653&lt;&gt;"c",J6653&lt;&gt;99,J6653&lt;&gt;9),IFERROR(VLOOKUP(A6653,'TA Total'!$A$2:$N$10000,14,0),"."),".")</f>
        <v>.</v>
      </c>
    </row>
    <row r="6654" spans="1:19" x14ac:dyDescent="0.4">
      <c r="A6654" s="2" t="str">
        <f t="shared" si="206"/>
        <v>2023|South Wairarapa District|12</v>
      </c>
      <c r="B6654" t="s">
        <v>16</v>
      </c>
      <c r="C6654" t="s">
        <v>17</v>
      </c>
      <c r="D6654" t="s">
        <v>18</v>
      </c>
      <c r="E6654" t="s">
        <v>19</v>
      </c>
      <c r="F6654">
        <v>2023</v>
      </c>
      <c r="G6654">
        <v>2023</v>
      </c>
      <c r="H6654">
        <v>50</v>
      </c>
      <c r="I6654" t="s">
        <v>105</v>
      </c>
      <c r="J6654">
        <v>9</v>
      </c>
      <c r="K6654" t="s">
        <v>31</v>
      </c>
      <c r="L6654">
        <v>12</v>
      </c>
      <c r="N6654">
        <v>39</v>
      </c>
      <c r="R6654" s="2" t="str">
        <f t="shared" si="207"/>
        <v>.</v>
      </c>
      <c r="S6654" s="2" t="str">
        <f>IF(AND(P6654&lt;&gt;"_U",P6654&lt;&gt;"c",J6654&lt;&gt;99,J6654&lt;&gt;9),IFERROR(VLOOKUP(A6654,'TA Total'!$A$2:$N$10000,14,0),"."),".")</f>
        <v>.</v>
      </c>
    </row>
    <row r="6655" spans="1:19" x14ac:dyDescent="0.4">
      <c r="A6655" s="2" t="str">
        <f t="shared" si="206"/>
        <v>2023|South Wairarapa District|13</v>
      </c>
      <c r="B6655" t="s">
        <v>16</v>
      </c>
      <c r="C6655" t="s">
        <v>17</v>
      </c>
      <c r="D6655" t="s">
        <v>18</v>
      </c>
      <c r="E6655" t="s">
        <v>19</v>
      </c>
      <c r="F6655">
        <v>2023</v>
      </c>
      <c r="G6655">
        <v>2023</v>
      </c>
      <c r="H6655">
        <v>50</v>
      </c>
      <c r="I6655" t="s">
        <v>105</v>
      </c>
      <c r="J6655">
        <v>9</v>
      </c>
      <c r="K6655" t="s">
        <v>31</v>
      </c>
      <c r="L6655">
        <v>13</v>
      </c>
      <c r="N6655">
        <v>6</v>
      </c>
      <c r="R6655" s="2" t="str">
        <f t="shared" si="207"/>
        <v>.</v>
      </c>
      <c r="S6655" s="2" t="str">
        <f>IF(AND(P6655&lt;&gt;"_U",P6655&lt;&gt;"c",J6655&lt;&gt;99,J6655&lt;&gt;9),IFERROR(VLOOKUP(A6655,'TA Total'!$A$2:$N$10000,14,0),"."),".")</f>
        <v>.</v>
      </c>
    </row>
    <row r="6656" spans="1:19" x14ac:dyDescent="0.4">
      <c r="A6656" s="2" t="str">
        <f t="shared" si="206"/>
        <v>2023|South Wairarapa District|999</v>
      </c>
      <c r="B6656" t="s">
        <v>16</v>
      </c>
      <c r="C6656" t="s">
        <v>17</v>
      </c>
      <c r="D6656" t="s">
        <v>18</v>
      </c>
      <c r="E6656" t="s">
        <v>19</v>
      </c>
      <c r="F6656">
        <v>2023</v>
      </c>
      <c r="G6656">
        <v>2023</v>
      </c>
      <c r="H6656">
        <v>50</v>
      </c>
      <c r="I6656" t="s">
        <v>105</v>
      </c>
      <c r="J6656">
        <v>9</v>
      </c>
      <c r="K6656" t="s">
        <v>31</v>
      </c>
      <c r="L6656">
        <v>999</v>
      </c>
      <c r="N6656">
        <v>429</v>
      </c>
      <c r="R6656" s="2" t="str">
        <f t="shared" si="207"/>
        <v>.</v>
      </c>
      <c r="S6656" s="2" t="str">
        <f>IF(AND(P6656&lt;&gt;"_U",P6656&lt;&gt;"c",J6656&lt;&gt;99,J6656&lt;&gt;9),IFERROR(VLOOKUP(A6656,'TA Total'!$A$2:$N$10000,14,0),"."),".")</f>
        <v>.</v>
      </c>
    </row>
    <row r="6657" spans="1:19" x14ac:dyDescent="0.4">
      <c r="A6657" s="2" t="str">
        <f t="shared" si="206"/>
        <v>2023|South Wairarapa District|10</v>
      </c>
      <c r="B6657" t="s">
        <v>16</v>
      </c>
      <c r="C6657" t="s">
        <v>17</v>
      </c>
      <c r="D6657" t="s">
        <v>18</v>
      </c>
      <c r="E6657" t="s">
        <v>19</v>
      </c>
      <c r="F6657">
        <v>2023</v>
      </c>
      <c r="G6657">
        <v>2023</v>
      </c>
      <c r="H6657">
        <v>50</v>
      </c>
      <c r="I6657" t="s">
        <v>105</v>
      </c>
      <c r="J6657">
        <v>99</v>
      </c>
      <c r="K6657" t="s">
        <v>32</v>
      </c>
      <c r="L6657">
        <v>10</v>
      </c>
      <c r="N6657">
        <v>0</v>
      </c>
      <c r="R6657" s="2" t="str">
        <f t="shared" si="207"/>
        <v>.</v>
      </c>
      <c r="S6657" s="2" t="str">
        <f>IF(AND(P6657&lt;&gt;"_U",P6657&lt;&gt;"c",J6657&lt;&gt;99,J6657&lt;&gt;9),IFERROR(VLOOKUP(A6657,'TA Total'!$A$2:$N$10000,14,0),"."),".")</f>
        <v>.</v>
      </c>
    </row>
    <row r="6658" spans="1:19" x14ac:dyDescent="0.4">
      <c r="A6658" s="2" t="str">
        <f t="shared" si="206"/>
        <v>2023|South Wairarapa District|11</v>
      </c>
      <c r="B6658" t="s">
        <v>16</v>
      </c>
      <c r="C6658" t="s">
        <v>17</v>
      </c>
      <c r="D6658" t="s">
        <v>18</v>
      </c>
      <c r="E6658" t="s">
        <v>19</v>
      </c>
      <c r="F6658">
        <v>2023</v>
      </c>
      <c r="G6658">
        <v>2023</v>
      </c>
      <c r="H6658">
        <v>50</v>
      </c>
      <c r="I6658" t="s">
        <v>105</v>
      </c>
      <c r="J6658">
        <v>99</v>
      </c>
      <c r="K6658" t="s">
        <v>32</v>
      </c>
      <c r="L6658">
        <v>11</v>
      </c>
      <c r="N6658">
        <v>4605</v>
      </c>
      <c r="R6658" s="2" t="str">
        <f t="shared" si="207"/>
        <v>.</v>
      </c>
      <c r="S6658" s="2" t="str">
        <f>IF(AND(P6658&lt;&gt;"_U",P6658&lt;&gt;"c",J6658&lt;&gt;99,J6658&lt;&gt;9),IFERROR(VLOOKUP(A6658,'TA Total'!$A$2:$N$10000,14,0),"."),".")</f>
        <v>.</v>
      </c>
    </row>
    <row r="6659" spans="1:19" x14ac:dyDescent="0.4">
      <c r="A6659" s="2" t="str">
        <f t="shared" ref="A6659:A6722" si="208">G6659&amp;"|"&amp;I6659&amp;"|"&amp;L6659</f>
        <v>2023|South Wairarapa District|12</v>
      </c>
      <c r="B6659" t="s">
        <v>16</v>
      </c>
      <c r="C6659" t="s">
        <v>17</v>
      </c>
      <c r="D6659" t="s">
        <v>18</v>
      </c>
      <c r="E6659" t="s">
        <v>19</v>
      </c>
      <c r="F6659">
        <v>2023</v>
      </c>
      <c r="G6659">
        <v>2023</v>
      </c>
      <c r="H6659">
        <v>50</v>
      </c>
      <c r="I6659" t="s">
        <v>105</v>
      </c>
      <c r="J6659">
        <v>99</v>
      </c>
      <c r="K6659" t="s">
        <v>32</v>
      </c>
      <c r="L6659">
        <v>12</v>
      </c>
      <c r="N6659">
        <v>240</v>
      </c>
      <c r="R6659" s="2" t="str">
        <f t="shared" ref="R6659:R6722" si="209">IF(P6659&lt;&gt;"_U",IFERROR((ROUND(N6659/S6659*100,2)),"."),".")</f>
        <v>.</v>
      </c>
      <c r="S6659" s="2" t="str">
        <f>IF(AND(P6659&lt;&gt;"_U",P6659&lt;&gt;"c",J6659&lt;&gt;99,J6659&lt;&gt;9),IFERROR(VLOOKUP(A6659,'TA Total'!$A$2:$N$10000,14,0),"."),".")</f>
        <v>.</v>
      </c>
    </row>
    <row r="6660" spans="1:19" x14ac:dyDescent="0.4">
      <c r="A6660" s="2" t="str">
        <f t="shared" si="208"/>
        <v>2023|South Wairarapa District|13</v>
      </c>
      <c r="B6660" t="s">
        <v>16</v>
      </c>
      <c r="C6660" t="s">
        <v>17</v>
      </c>
      <c r="D6660" t="s">
        <v>18</v>
      </c>
      <c r="E6660" t="s">
        <v>19</v>
      </c>
      <c r="F6660">
        <v>2023</v>
      </c>
      <c r="G6660">
        <v>2023</v>
      </c>
      <c r="H6660">
        <v>50</v>
      </c>
      <c r="I6660" t="s">
        <v>105</v>
      </c>
      <c r="J6660">
        <v>99</v>
      </c>
      <c r="K6660" t="s">
        <v>32</v>
      </c>
      <c r="L6660">
        <v>13</v>
      </c>
      <c r="N6660">
        <v>54</v>
      </c>
      <c r="R6660" s="2" t="str">
        <f t="shared" si="209"/>
        <v>.</v>
      </c>
      <c r="S6660" s="2" t="str">
        <f>IF(AND(P6660&lt;&gt;"_U",P6660&lt;&gt;"c",J6660&lt;&gt;99,J6660&lt;&gt;9),IFERROR(VLOOKUP(A6660,'TA Total'!$A$2:$N$10000,14,0),"."),".")</f>
        <v>.</v>
      </c>
    </row>
    <row r="6661" spans="1:19" x14ac:dyDescent="0.4">
      <c r="A6661" s="2" t="str">
        <f t="shared" si="208"/>
        <v>2023|South Wairarapa District|999</v>
      </c>
      <c r="B6661" t="s">
        <v>16</v>
      </c>
      <c r="C6661" t="s">
        <v>17</v>
      </c>
      <c r="D6661" t="s">
        <v>18</v>
      </c>
      <c r="E6661" t="s">
        <v>19</v>
      </c>
      <c r="F6661">
        <v>2023</v>
      </c>
      <c r="G6661">
        <v>2023</v>
      </c>
      <c r="H6661">
        <v>50</v>
      </c>
      <c r="I6661" t="s">
        <v>105</v>
      </c>
      <c r="J6661">
        <v>99</v>
      </c>
      <c r="K6661" t="s">
        <v>32</v>
      </c>
      <c r="L6661">
        <v>999</v>
      </c>
      <c r="N6661">
        <v>4899</v>
      </c>
      <c r="R6661" s="2" t="str">
        <f t="shared" si="209"/>
        <v>.</v>
      </c>
      <c r="S6661" s="2" t="str">
        <f>IF(AND(P6661&lt;&gt;"_U",P6661&lt;&gt;"c",J6661&lt;&gt;99,J6661&lt;&gt;9),IFERROR(VLOOKUP(A6661,'TA Total'!$A$2:$N$10000,14,0),"."),".")</f>
        <v>.</v>
      </c>
    </row>
    <row r="6662" spans="1:19" x14ac:dyDescent="0.4">
      <c r="A6662" s="2" t="str">
        <f t="shared" si="208"/>
        <v>2023|Tasman District|10</v>
      </c>
      <c r="B6662" t="s">
        <v>16</v>
      </c>
      <c r="C6662" t="s">
        <v>17</v>
      </c>
      <c r="D6662" t="s">
        <v>18</v>
      </c>
      <c r="E6662" t="s">
        <v>19</v>
      </c>
      <c r="F6662">
        <v>2023</v>
      </c>
      <c r="G6662">
        <v>2023</v>
      </c>
      <c r="H6662">
        <v>51</v>
      </c>
      <c r="I6662" t="s">
        <v>104</v>
      </c>
      <c r="J6662">
        <v>0</v>
      </c>
      <c r="K6662" t="s">
        <v>21</v>
      </c>
      <c r="L6662">
        <v>10</v>
      </c>
      <c r="N6662">
        <v>0</v>
      </c>
      <c r="R6662" s="2">
        <f t="shared" si="209"/>
        <v>0</v>
      </c>
      <c r="S6662" s="2">
        <f>IF(AND(P6662&lt;&gt;"_U",P6662&lt;&gt;"c",J6662&lt;&gt;99,J6662&lt;&gt;9),IFERROR(VLOOKUP(A6662,'TA Total'!$A$2:$N$10000,14,0),"."),".")</f>
        <v>6</v>
      </c>
    </row>
    <row r="6663" spans="1:19" x14ac:dyDescent="0.4">
      <c r="A6663" s="2" t="str">
        <f t="shared" si="208"/>
        <v>2023|Tasman District|11</v>
      </c>
      <c r="B6663" t="s">
        <v>16</v>
      </c>
      <c r="C6663" t="s">
        <v>17</v>
      </c>
      <c r="D6663" t="s">
        <v>18</v>
      </c>
      <c r="E6663" t="s">
        <v>19</v>
      </c>
      <c r="F6663">
        <v>2023</v>
      </c>
      <c r="G6663">
        <v>2023</v>
      </c>
      <c r="H6663">
        <v>51</v>
      </c>
      <c r="I6663" t="s">
        <v>104</v>
      </c>
      <c r="J6663">
        <v>0</v>
      </c>
      <c r="K6663" t="s">
        <v>21</v>
      </c>
      <c r="L6663">
        <v>11</v>
      </c>
      <c r="N6663">
        <v>75</v>
      </c>
      <c r="R6663" s="2">
        <f t="shared" si="209"/>
        <v>0.42</v>
      </c>
      <c r="S6663" s="2">
        <f>IF(AND(P6663&lt;&gt;"_U",P6663&lt;&gt;"c",J6663&lt;&gt;99,J6663&lt;&gt;9),IFERROR(VLOOKUP(A6663,'TA Total'!$A$2:$N$10000,14,0),"."),".")</f>
        <v>17751</v>
      </c>
    </row>
    <row r="6664" spans="1:19" x14ac:dyDescent="0.4">
      <c r="A6664" s="2" t="str">
        <f t="shared" si="208"/>
        <v>2023|Tasman District|12</v>
      </c>
      <c r="B6664" t="s">
        <v>16</v>
      </c>
      <c r="C6664" t="s">
        <v>17</v>
      </c>
      <c r="D6664" t="s">
        <v>18</v>
      </c>
      <c r="E6664" t="s">
        <v>19</v>
      </c>
      <c r="F6664">
        <v>2023</v>
      </c>
      <c r="G6664">
        <v>2023</v>
      </c>
      <c r="H6664">
        <v>51</v>
      </c>
      <c r="I6664" t="s">
        <v>104</v>
      </c>
      <c r="J6664">
        <v>0</v>
      </c>
      <c r="K6664" t="s">
        <v>21</v>
      </c>
      <c r="L6664">
        <v>12</v>
      </c>
      <c r="N6664">
        <v>27</v>
      </c>
      <c r="R6664" s="2">
        <f t="shared" si="209"/>
        <v>1.34</v>
      </c>
      <c r="S6664" s="2">
        <f>IF(AND(P6664&lt;&gt;"_U",P6664&lt;&gt;"c",J6664&lt;&gt;99,J6664&lt;&gt;9),IFERROR(VLOOKUP(A6664,'TA Total'!$A$2:$N$10000,14,0),"."),".")</f>
        <v>2022</v>
      </c>
    </row>
    <row r="6665" spans="1:19" x14ac:dyDescent="0.4">
      <c r="A6665" s="2" t="str">
        <f t="shared" si="208"/>
        <v>2023|Tasman District|13</v>
      </c>
      <c r="B6665" t="s">
        <v>16</v>
      </c>
      <c r="C6665" t="s">
        <v>17</v>
      </c>
      <c r="D6665" t="s">
        <v>18</v>
      </c>
      <c r="E6665" t="s">
        <v>19</v>
      </c>
      <c r="F6665">
        <v>2023</v>
      </c>
      <c r="G6665">
        <v>2023</v>
      </c>
      <c r="H6665">
        <v>51</v>
      </c>
      <c r="I6665" t="s">
        <v>104</v>
      </c>
      <c r="J6665">
        <v>0</v>
      </c>
      <c r="K6665" t="s">
        <v>21</v>
      </c>
      <c r="L6665">
        <v>13</v>
      </c>
      <c r="N6665">
        <v>42</v>
      </c>
      <c r="R6665" s="2">
        <f t="shared" si="209"/>
        <v>7.53</v>
      </c>
      <c r="S6665" s="2">
        <f>IF(AND(P6665&lt;&gt;"_U",P6665&lt;&gt;"c",J6665&lt;&gt;99,J6665&lt;&gt;9),IFERROR(VLOOKUP(A6665,'TA Total'!$A$2:$N$10000,14,0),"."),".")</f>
        <v>558</v>
      </c>
    </row>
    <row r="6666" spans="1:19" x14ac:dyDescent="0.4">
      <c r="A6666" s="2" t="str">
        <f t="shared" si="208"/>
        <v>2023|Tasman District|999</v>
      </c>
      <c r="B6666" t="s">
        <v>16</v>
      </c>
      <c r="C6666" t="s">
        <v>17</v>
      </c>
      <c r="D6666" t="s">
        <v>18</v>
      </c>
      <c r="E6666" t="s">
        <v>19</v>
      </c>
      <c r="F6666">
        <v>2023</v>
      </c>
      <c r="G6666">
        <v>2023</v>
      </c>
      <c r="H6666">
        <v>51</v>
      </c>
      <c r="I6666" t="s">
        <v>104</v>
      </c>
      <c r="J6666">
        <v>0</v>
      </c>
      <c r="K6666" t="s">
        <v>21</v>
      </c>
      <c r="L6666">
        <v>999</v>
      </c>
      <c r="N6666">
        <v>141</v>
      </c>
      <c r="R6666" s="2">
        <f t="shared" si="209"/>
        <v>0.69</v>
      </c>
      <c r="S6666" s="2">
        <f>IF(AND(P6666&lt;&gt;"_U",P6666&lt;&gt;"c",J6666&lt;&gt;99,J6666&lt;&gt;9),IFERROR(VLOOKUP(A6666,'TA Total'!$A$2:$N$10000,14,0),"."),".")</f>
        <v>20337</v>
      </c>
    </row>
    <row r="6667" spans="1:19" x14ac:dyDescent="0.4">
      <c r="A6667" s="2" t="str">
        <f t="shared" si="208"/>
        <v>2023|Tasman District|10</v>
      </c>
      <c r="B6667" t="s">
        <v>16</v>
      </c>
      <c r="C6667" t="s">
        <v>17</v>
      </c>
      <c r="D6667" t="s">
        <v>18</v>
      </c>
      <c r="E6667" t="s">
        <v>19</v>
      </c>
      <c r="F6667">
        <v>2023</v>
      </c>
      <c r="G6667">
        <v>2023</v>
      </c>
      <c r="H6667">
        <v>51</v>
      </c>
      <c r="I6667" t="s">
        <v>104</v>
      </c>
      <c r="J6667">
        <v>1</v>
      </c>
      <c r="K6667" t="s">
        <v>22</v>
      </c>
      <c r="L6667">
        <v>10</v>
      </c>
      <c r="N6667">
        <v>3</v>
      </c>
      <c r="R6667" s="2">
        <f t="shared" si="209"/>
        <v>50</v>
      </c>
      <c r="S6667" s="2">
        <f>IF(AND(P6667&lt;&gt;"_U",P6667&lt;&gt;"c",J6667&lt;&gt;99,J6667&lt;&gt;9),IFERROR(VLOOKUP(A6667,'TA Total'!$A$2:$N$10000,14,0),"."),".")</f>
        <v>6</v>
      </c>
    </row>
    <row r="6668" spans="1:19" x14ac:dyDescent="0.4">
      <c r="A6668" s="2" t="str">
        <f t="shared" si="208"/>
        <v>2023|Tasman District|11</v>
      </c>
      <c r="B6668" t="s">
        <v>16</v>
      </c>
      <c r="C6668" t="s">
        <v>17</v>
      </c>
      <c r="D6668" t="s">
        <v>18</v>
      </c>
      <c r="E6668" t="s">
        <v>19</v>
      </c>
      <c r="F6668">
        <v>2023</v>
      </c>
      <c r="G6668">
        <v>2023</v>
      </c>
      <c r="H6668">
        <v>51</v>
      </c>
      <c r="I6668" t="s">
        <v>104</v>
      </c>
      <c r="J6668">
        <v>1</v>
      </c>
      <c r="K6668" t="s">
        <v>22</v>
      </c>
      <c r="L6668">
        <v>11</v>
      </c>
      <c r="N6668">
        <v>10335</v>
      </c>
      <c r="R6668" s="2">
        <f t="shared" si="209"/>
        <v>58.22</v>
      </c>
      <c r="S6668" s="2">
        <f>IF(AND(P6668&lt;&gt;"_U",P6668&lt;&gt;"c",J6668&lt;&gt;99,J6668&lt;&gt;9),IFERROR(VLOOKUP(A6668,'TA Total'!$A$2:$N$10000,14,0),"."),".")</f>
        <v>17751</v>
      </c>
    </row>
    <row r="6669" spans="1:19" x14ac:dyDescent="0.4">
      <c r="A6669" s="2" t="str">
        <f t="shared" si="208"/>
        <v>2023|Tasman District|12</v>
      </c>
      <c r="B6669" t="s">
        <v>16</v>
      </c>
      <c r="C6669" t="s">
        <v>17</v>
      </c>
      <c r="D6669" t="s">
        <v>18</v>
      </c>
      <c r="E6669" t="s">
        <v>19</v>
      </c>
      <c r="F6669">
        <v>2023</v>
      </c>
      <c r="G6669">
        <v>2023</v>
      </c>
      <c r="H6669">
        <v>51</v>
      </c>
      <c r="I6669" t="s">
        <v>104</v>
      </c>
      <c r="J6669">
        <v>1</v>
      </c>
      <c r="K6669" t="s">
        <v>22</v>
      </c>
      <c r="L6669">
        <v>12</v>
      </c>
      <c r="N6669">
        <v>1482</v>
      </c>
      <c r="R6669" s="2">
        <f t="shared" si="209"/>
        <v>73.290000000000006</v>
      </c>
      <c r="S6669" s="2">
        <f>IF(AND(P6669&lt;&gt;"_U",P6669&lt;&gt;"c",J6669&lt;&gt;99,J6669&lt;&gt;9),IFERROR(VLOOKUP(A6669,'TA Total'!$A$2:$N$10000,14,0),"."),".")</f>
        <v>2022</v>
      </c>
    </row>
    <row r="6670" spans="1:19" x14ac:dyDescent="0.4">
      <c r="A6670" s="2" t="str">
        <f t="shared" si="208"/>
        <v>2023|Tasman District|13</v>
      </c>
      <c r="B6670" t="s">
        <v>16</v>
      </c>
      <c r="C6670" t="s">
        <v>17</v>
      </c>
      <c r="D6670" t="s">
        <v>18</v>
      </c>
      <c r="E6670" t="s">
        <v>19</v>
      </c>
      <c r="F6670">
        <v>2023</v>
      </c>
      <c r="G6670">
        <v>2023</v>
      </c>
      <c r="H6670">
        <v>51</v>
      </c>
      <c r="I6670" t="s">
        <v>104</v>
      </c>
      <c r="J6670">
        <v>1</v>
      </c>
      <c r="K6670" t="s">
        <v>22</v>
      </c>
      <c r="L6670">
        <v>13</v>
      </c>
      <c r="N6670">
        <v>84</v>
      </c>
      <c r="R6670" s="2">
        <f t="shared" si="209"/>
        <v>15.05</v>
      </c>
      <c r="S6670" s="2">
        <f>IF(AND(P6670&lt;&gt;"_U",P6670&lt;&gt;"c",J6670&lt;&gt;99,J6670&lt;&gt;9),IFERROR(VLOOKUP(A6670,'TA Total'!$A$2:$N$10000,14,0),"."),".")</f>
        <v>558</v>
      </c>
    </row>
    <row r="6671" spans="1:19" x14ac:dyDescent="0.4">
      <c r="A6671" s="2" t="str">
        <f t="shared" si="208"/>
        <v>2023|Tasman District|999</v>
      </c>
      <c r="B6671" t="s">
        <v>16</v>
      </c>
      <c r="C6671" t="s">
        <v>17</v>
      </c>
      <c r="D6671" t="s">
        <v>18</v>
      </c>
      <c r="E6671" t="s">
        <v>19</v>
      </c>
      <c r="F6671">
        <v>2023</v>
      </c>
      <c r="G6671">
        <v>2023</v>
      </c>
      <c r="H6671">
        <v>51</v>
      </c>
      <c r="I6671" t="s">
        <v>104</v>
      </c>
      <c r="J6671">
        <v>1</v>
      </c>
      <c r="K6671" t="s">
        <v>22</v>
      </c>
      <c r="L6671">
        <v>999</v>
      </c>
      <c r="N6671">
        <v>11910</v>
      </c>
      <c r="R6671" s="2">
        <f t="shared" si="209"/>
        <v>58.56</v>
      </c>
      <c r="S6671" s="2">
        <f>IF(AND(P6671&lt;&gt;"_U",P6671&lt;&gt;"c",J6671&lt;&gt;99,J6671&lt;&gt;9),IFERROR(VLOOKUP(A6671,'TA Total'!$A$2:$N$10000,14,0),"."),".")</f>
        <v>20337</v>
      </c>
    </row>
    <row r="6672" spans="1:19" x14ac:dyDescent="0.4">
      <c r="A6672" s="2" t="str">
        <f t="shared" si="208"/>
        <v>2023|Tasman District|10</v>
      </c>
      <c r="B6672" t="s">
        <v>16</v>
      </c>
      <c r="C6672" t="s">
        <v>17</v>
      </c>
      <c r="D6672" t="s">
        <v>18</v>
      </c>
      <c r="E6672" t="s">
        <v>19</v>
      </c>
      <c r="F6672">
        <v>2023</v>
      </c>
      <c r="G6672">
        <v>2023</v>
      </c>
      <c r="H6672">
        <v>51</v>
      </c>
      <c r="I6672" t="s">
        <v>104</v>
      </c>
      <c r="J6672">
        <v>2</v>
      </c>
      <c r="K6672" t="s">
        <v>23</v>
      </c>
      <c r="L6672">
        <v>10</v>
      </c>
      <c r="N6672">
        <v>3</v>
      </c>
      <c r="R6672" s="2">
        <f t="shared" si="209"/>
        <v>50</v>
      </c>
      <c r="S6672" s="2">
        <f>IF(AND(P6672&lt;&gt;"_U",P6672&lt;&gt;"c",J6672&lt;&gt;99,J6672&lt;&gt;9),IFERROR(VLOOKUP(A6672,'TA Total'!$A$2:$N$10000,14,0),"."),".")</f>
        <v>6</v>
      </c>
    </row>
    <row r="6673" spans="1:19" x14ac:dyDescent="0.4">
      <c r="A6673" s="2" t="str">
        <f t="shared" si="208"/>
        <v>2023|Tasman District|11</v>
      </c>
      <c r="B6673" t="s">
        <v>16</v>
      </c>
      <c r="C6673" t="s">
        <v>17</v>
      </c>
      <c r="D6673" t="s">
        <v>18</v>
      </c>
      <c r="E6673" t="s">
        <v>19</v>
      </c>
      <c r="F6673">
        <v>2023</v>
      </c>
      <c r="G6673">
        <v>2023</v>
      </c>
      <c r="H6673">
        <v>51</v>
      </c>
      <c r="I6673" t="s">
        <v>104</v>
      </c>
      <c r="J6673">
        <v>2</v>
      </c>
      <c r="K6673" t="s">
        <v>23</v>
      </c>
      <c r="L6673">
        <v>11</v>
      </c>
      <c r="N6673">
        <v>5088</v>
      </c>
      <c r="R6673" s="2">
        <f t="shared" si="209"/>
        <v>28.66</v>
      </c>
      <c r="S6673" s="2">
        <f>IF(AND(P6673&lt;&gt;"_U",P6673&lt;&gt;"c",J6673&lt;&gt;99,J6673&lt;&gt;9),IFERROR(VLOOKUP(A6673,'TA Total'!$A$2:$N$10000,14,0),"."),".")</f>
        <v>17751</v>
      </c>
    </row>
    <row r="6674" spans="1:19" x14ac:dyDescent="0.4">
      <c r="A6674" s="2" t="str">
        <f t="shared" si="208"/>
        <v>2023|Tasman District|12</v>
      </c>
      <c r="B6674" t="s">
        <v>16</v>
      </c>
      <c r="C6674" t="s">
        <v>17</v>
      </c>
      <c r="D6674" t="s">
        <v>18</v>
      </c>
      <c r="E6674" t="s">
        <v>19</v>
      </c>
      <c r="F6674">
        <v>2023</v>
      </c>
      <c r="G6674">
        <v>2023</v>
      </c>
      <c r="H6674">
        <v>51</v>
      </c>
      <c r="I6674" t="s">
        <v>104</v>
      </c>
      <c r="J6674">
        <v>2</v>
      </c>
      <c r="K6674" t="s">
        <v>23</v>
      </c>
      <c r="L6674">
        <v>12</v>
      </c>
      <c r="N6674">
        <v>618</v>
      </c>
      <c r="R6674" s="2">
        <f t="shared" si="209"/>
        <v>30.56</v>
      </c>
      <c r="S6674" s="2">
        <f>IF(AND(P6674&lt;&gt;"_U",P6674&lt;&gt;"c",J6674&lt;&gt;99,J6674&lt;&gt;9),IFERROR(VLOOKUP(A6674,'TA Total'!$A$2:$N$10000,14,0),"."),".")</f>
        <v>2022</v>
      </c>
    </row>
    <row r="6675" spans="1:19" x14ac:dyDescent="0.4">
      <c r="A6675" s="2" t="str">
        <f t="shared" si="208"/>
        <v>2023|Tasman District|13</v>
      </c>
      <c r="B6675" t="s">
        <v>16</v>
      </c>
      <c r="C6675" t="s">
        <v>17</v>
      </c>
      <c r="D6675" t="s">
        <v>18</v>
      </c>
      <c r="E6675" t="s">
        <v>19</v>
      </c>
      <c r="F6675">
        <v>2023</v>
      </c>
      <c r="G6675">
        <v>2023</v>
      </c>
      <c r="H6675">
        <v>51</v>
      </c>
      <c r="I6675" t="s">
        <v>104</v>
      </c>
      <c r="J6675">
        <v>2</v>
      </c>
      <c r="K6675" t="s">
        <v>23</v>
      </c>
      <c r="L6675">
        <v>13</v>
      </c>
      <c r="N6675">
        <v>294</v>
      </c>
      <c r="R6675" s="2">
        <f t="shared" si="209"/>
        <v>52.69</v>
      </c>
      <c r="S6675" s="2">
        <f>IF(AND(P6675&lt;&gt;"_U",P6675&lt;&gt;"c",J6675&lt;&gt;99,J6675&lt;&gt;9),IFERROR(VLOOKUP(A6675,'TA Total'!$A$2:$N$10000,14,0),"."),".")</f>
        <v>558</v>
      </c>
    </row>
    <row r="6676" spans="1:19" x14ac:dyDescent="0.4">
      <c r="A6676" s="2" t="str">
        <f t="shared" si="208"/>
        <v>2023|Tasman District|999</v>
      </c>
      <c r="B6676" t="s">
        <v>16</v>
      </c>
      <c r="C6676" t="s">
        <v>17</v>
      </c>
      <c r="D6676" t="s">
        <v>18</v>
      </c>
      <c r="E6676" t="s">
        <v>19</v>
      </c>
      <c r="F6676">
        <v>2023</v>
      </c>
      <c r="G6676">
        <v>2023</v>
      </c>
      <c r="H6676">
        <v>51</v>
      </c>
      <c r="I6676" t="s">
        <v>104</v>
      </c>
      <c r="J6676">
        <v>2</v>
      </c>
      <c r="K6676" t="s">
        <v>23</v>
      </c>
      <c r="L6676">
        <v>999</v>
      </c>
      <c r="N6676">
        <v>6000</v>
      </c>
      <c r="R6676" s="2">
        <f t="shared" si="209"/>
        <v>29.5</v>
      </c>
      <c r="S6676" s="2">
        <f>IF(AND(P6676&lt;&gt;"_U",P6676&lt;&gt;"c",J6676&lt;&gt;99,J6676&lt;&gt;9),IFERROR(VLOOKUP(A6676,'TA Total'!$A$2:$N$10000,14,0),"."),".")</f>
        <v>20337</v>
      </c>
    </row>
    <row r="6677" spans="1:19" x14ac:dyDescent="0.4">
      <c r="A6677" s="2" t="str">
        <f t="shared" si="208"/>
        <v>2023|Tasman District|10</v>
      </c>
      <c r="B6677" t="s">
        <v>16</v>
      </c>
      <c r="C6677" t="s">
        <v>17</v>
      </c>
      <c r="D6677" t="s">
        <v>18</v>
      </c>
      <c r="E6677" t="s">
        <v>19</v>
      </c>
      <c r="F6677">
        <v>2023</v>
      </c>
      <c r="G6677">
        <v>2023</v>
      </c>
      <c r="H6677">
        <v>51</v>
      </c>
      <c r="I6677" t="s">
        <v>104</v>
      </c>
      <c r="J6677">
        <v>3</v>
      </c>
      <c r="K6677" t="s">
        <v>24</v>
      </c>
      <c r="L6677">
        <v>10</v>
      </c>
      <c r="N6677">
        <v>3</v>
      </c>
      <c r="R6677" s="2">
        <f t="shared" si="209"/>
        <v>50</v>
      </c>
      <c r="S6677" s="2">
        <f>IF(AND(P6677&lt;&gt;"_U",P6677&lt;&gt;"c",J6677&lt;&gt;99,J6677&lt;&gt;9),IFERROR(VLOOKUP(A6677,'TA Total'!$A$2:$N$10000,14,0),"."),".")</f>
        <v>6</v>
      </c>
    </row>
    <row r="6678" spans="1:19" x14ac:dyDescent="0.4">
      <c r="A6678" s="2" t="str">
        <f t="shared" si="208"/>
        <v>2023|Tasman District|11</v>
      </c>
      <c r="B6678" t="s">
        <v>16</v>
      </c>
      <c r="C6678" t="s">
        <v>17</v>
      </c>
      <c r="D6678" t="s">
        <v>18</v>
      </c>
      <c r="E6678" t="s">
        <v>19</v>
      </c>
      <c r="F6678">
        <v>2023</v>
      </c>
      <c r="G6678">
        <v>2023</v>
      </c>
      <c r="H6678">
        <v>51</v>
      </c>
      <c r="I6678" t="s">
        <v>104</v>
      </c>
      <c r="J6678">
        <v>3</v>
      </c>
      <c r="K6678" t="s">
        <v>24</v>
      </c>
      <c r="L6678">
        <v>11</v>
      </c>
      <c r="N6678">
        <v>762</v>
      </c>
      <c r="R6678" s="2">
        <f t="shared" si="209"/>
        <v>4.29</v>
      </c>
      <c r="S6678" s="2">
        <f>IF(AND(P6678&lt;&gt;"_U",P6678&lt;&gt;"c",J6678&lt;&gt;99,J6678&lt;&gt;9),IFERROR(VLOOKUP(A6678,'TA Total'!$A$2:$N$10000,14,0),"."),".")</f>
        <v>17751</v>
      </c>
    </row>
    <row r="6679" spans="1:19" x14ac:dyDescent="0.4">
      <c r="A6679" s="2" t="str">
        <f t="shared" si="208"/>
        <v>2023|Tasman District|12</v>
      </c>
      <c r="B6679" t="s">
        <v>16</v>
      </c>
      <c r="C6679" t="s">
        <v>17</v>
      </c>
      <c r="D6679" t="s">
        <v>18</v>
      </c>
      <c r="E6679" t="s">
        <v>19</v>
      </c>
      <c r="F6679">
        <v>2023</v>
      </c>
      <c r="G6679">
        <v>2023</v>
      </c>
      <c r="H6679">
        <v>51</v>
      </c>
      <c r="I6679" t="s">
        <v>104</v>
      </c>
      <c r="J6679">
        <v>3</v>
      </c>
      <c r="K6679" t="s">
        <v>24</v>
      </c>
      <c r="L6679">
        <v>12</v>
      </c>
      <c r="N6679">
        <v>27</v>
      </c>
      <c r="R6679" s="2">
        <f t="shared" si="209"/>
        <v>1.34</v>
      </c>
      <c r="S6679" s="2">
        <f>IF(AND(P6679&lt;&gt;"_U",P6679&lt;&gt;"c",J6679&lt;&gt;99,J6679&lt;&gt;9),IFERROR(VLOOKUP(A6679,'TA Total'!$A$2:$N$10000,14,0),"."),".")</f>
        <v>2022</v>
      </c>
    </row>
    <row r="6680" spans="1:19" x14ac:dyDescent="0.4">
      <c r="A6680" s="2" t="str">
        <f t="shared" si="208"/>
        <v>2023|Tasman District|13</v>
      </c>
      <c r="B6680" t="s">
        <v>16</v>
      </c>
      <c r="C6680" t="s">
        <v>17</v>
      </c>
      <c r="D6680" t="s">
        <v>18</v>
      </c>
      <c r="E6680" t="s">
        <v>19</v>
      </c>
      <c r="F6680">
        <v>2023</v>
      </c>
      <c r="G6680">
        <v>2023</v>
      </c>
      <c r="H6680">
        <v>51</v>
      </c>
      <c r="I6680" t="s">
        <v>104</v>
      </c>
      <c r="J6680">
        <v>3</v>
      </c>
      <c r="K6680" t="s">
        <v>24</v>
      </c>
      <c r="L6680">
        <v>13</v>
      </c>
      <c r="N6680">
        <v>93</v>
      </c>
      <c r="R6680" s="2">
        <f t="shared" si="209"/>
        <v>16.670000000000002</v>
      </c>
      <c r="S6680" s="2">
        <f>IF(AND(P6680&lt;&gt;"_U",P6680&lt;&gt;"c",J6680&lt;&gt;99,J6680&lt;&gt;9),IFERROR(VLOOKUP(A6680,'TA Total'!$A$2:$N$10000,14,0),"."),".")</f>
        <v>558</v>
      </c>
    </row>
    <row r="6681" spans="1:19" x14ac:dyDescent="0.4">
      <c r="A6681" s="2" t="str">
        <f t="shared" si="208"/>
        <v>2023|Tasman District|999</v>
      </c>
      <c r="B6681" t="s">
        <v>16</v>
      </c>
      <c r="C6681" t="s">
        <v>17</v>
      </c>
      <c r="D6681" t="s">
        <v>18</v>
      </c>
      <c r="E6681" t="s">
        <v>19</v>
      </c>
      <c r="F6681">
        <v>2023</v>
      </c>
      <c r="G6681">
        <v>2023</v>
      </c>
      <c r="H6681">
        <v>51</v>
      </c>
      <c r="I6681" t="s">
        <v>104</v>
      </c>
      <c r="J6681">
        <v>3</v>
      </c>
      <c r="K6681" t="s">
        <v>24</v>
      </c>
      <c r="L6681">
        <v>999</v>
      </c>
      <c r="N6681">
        <v>879</v>
      </c>
      <c r="R6681" s="2">
        <f t="shared" si="209"/>
        <v>4.32</v>
      </c>
      <c r="S6681" s="2">
        <f>IF(AND(P6681&lt;&gt;"_U",P6681&lt;&gt;"c",J6681&lt;&gt;99,J6681&lt;&gt;9),IFERROR(VLOOKUP(A6681,'TA Total'!$A$2:$N$10000,14,0),"."),".")</f>
        <v>20337</v>
      </c>
    </row>
    <row r="6682" spans="1:19" x14ac:dyDescent="0.4">
      <c r="A6682" s="2" t="str">
        <f t="shared" si="208"/>
        <v>2023|Tasman District|10</v>
      </c>
      <c r="B6682" t="s">
        <v>16</v>
      </c>
      <c r="C6682" t="s">
        <v>17</v>
      </c>
      <c r="D6682" t="s">
        <v>18</v>
      </c>
      <c r="E6682" t="s">
        <v>19</v>
      </c>
      <c r="F6682">
        <v>2023</v>
      </c>
      <c r="G6682">
        <v>2023</v>
      </c>
      <c r="H6682">
        <v>51</v>
      </c>
      <c r="I6682" t="s">
        <v>104</v>
      </c>
      <c r="J6682">
        <v>4</v>
      </c>
      <c r="K6682" t="s">
        <v>25</v>
      </c>
      <c r="L6682">
        <v>10</v>
      </c>
      <c r="N6682">
        <v>0</v>
      </c>
      <c r="R6682" s="2">
        <f t="shared" si="209"/>
        <v>0</v>
      </c>
      <c r="S6682" s="2">
        <f>IF(AND(P6682&lt;&gt;"_U",P6682&lt;&gt;"c",J6682&lt;&gt;99,J6682&lt;&gt;9),IFERROR(VLOOKUP(A6682,'TA Total'!$A$2:$N$10000,14,0),"."),".")</f>
        <v>6</v>
      </c>
    </row>
    <row r="6683" spans="1:19" x14ac:dyDescent="0.4">
      <c r="A6683" s="2" t="str">
        <f t="shared" si="208"/>
        <v>2023|Tasman District|11</v>
      </c>
      <c r="B6683" t="s">
        <v>16</v>
      </c>
      <c r="C6683" t="s">
        <v>17</v>
      </c>
      <c r="D6683" t="s">
        <v>18</v>
      </c>
      <c r="E6683" t="s">
        <v>19</v>
      </c>
      <c r="F6683">
        <v>2023</v>
      </c>
      <c r="G6683">
        <v>2023</v>
      </c>
      <c r="H6683">
        <v>51</v>
      </c>
      <c r="I6683" t="s">
        <v>104</v>
      </c>
      <c r="J6683">
        <v>4</v>
      </c>
      <c r="K6683" t="s">
        <v>25</v>
      </c>
      <c r="L6683">
        <v>11</v>
      </c>
      <c r="N6683">
        <v>183</v>
      </c>
      <c r="R6683" s="2">
        <f t="shared" si="209"/>
        <v>1.03</v>
      </c>
      <c r="S6683" s="2">
        <f>IF(AND(P6683&lt;&gt;"_U",P6683&lt;&gt;"c",J6683&lt;&gt;99,J6683&lt;&gt;9),IFERROR(VLOOKUP(A6683,'TA Total'!$A$2:$N$10000,14,0),"."),".")</f>
        <v>17751</v>
      </c>
    </row>
    <row r="6684" spans="1:19" x14ac:dyDescent="0.4">
      <c r="A6684" s="2" t="str">
        <f t="shared" si="208"/>
        <v>2023|Tasman District|12</v>
      </c>
      <c r="B6684" t="s">
        <v>16</v>
      </c>
      <c r="C6684" t="s">
        <v>17</v>
      </c>
      <c r="D6684" t="s">
        <v>18</v>
      </c>
      <c r="E6684" t="s">
        <v>19</v>
      </c>
      <c r="F6684">
        <v>2023</v>
      </c>
      <c r="G6684">
        <v>2023</v>
      </c>
      <c r="H6684">
        <v>51</v>
      </c>
      <c r="I6684" t="s">
        <v>104</v>
      </c>
      <c r="J6684">
        <v>4</v>
      </c>
      <c r="K6684" t="s">
        <v>25</v>
      </c>
      <c r="L6684">
        <v>12</v>
      </c>
      <c r="N6684">
        <v>21</v>
      </c>
      <c r="R6684" s="2">
        <f t="shared" si="209"/>
        <v>1.04</v>
      </c>
      <c r="S6684" s="2">
        <f>IF(AND(P6684&lt;&gt;"_U",P6684&lt;&gt;"c",J6684&lt;&gt;99,J6684&lt;&gt;9),IFERROR(VLOOKUP(A6684,'TA Total'!$A$2:$N$10000,14,0),"."),".")</f>
        <v>2022</v>
      </c>
    </row>
    <row r="6685" spans="1:19" x14ac:dyDescent="0.4">
      <c r="A6685" s="2" t="str">
        <f t="shared" si="208"/>
        <v>2023|Tasman District|13</v>
      </c>
      <c r="B6685" t="s">
        <v>16</v>
      </c>
      <c r="C6685" t="s">
        <v>17</v>
      </c>
      <c r="D6685" t="s">
        <v>18</v>
      </c>
      <c r="E6685" t="s">
        <v>19</v>
      </c>
      <c r="F6685">
        <v>2023</v>
      </c>
      <c r="G6685">
        <v>2023</v>
      </c>
      <c r="H6685">
        <v>51</v>
      </c>
      <c r="I6685" t="s">
        <v>104</v>
      </c>
      <c r="J6685">
        <v>4</v>
      </c>
      <c r="K6685" t="s">
        <v>25</v>
      </c>
      <c r="L6685">
        <v>13</v>
      </c>
      <c r="N6685">
        <v>15</v>
      </c>
      <c r="R6685" s="2">
        <f t="shared" si="209"/>
        <v>2.69</v>
      </c>
      <c r="S6685" s="2">
        <f>IF(AND(P6685&lt;&gt;"_U",P6685&lt;&gt;"c",J6685&lt;&gt;99,J6685&lt;&gt;9),IFERROR(VLOOKUP(A6685,'TA Total'!$A$2:$N$10000,14,0),"."),".")</f>
        <v>558</v>
      </c>
    </row>
    <row r="6686" spans="1:19" x14ac:dyDescent="0.4">
      <c r="A6686" s="2" t="str">
        <f t="shared" si="208"/>
        <v>2023|Tasman District|999</v>
      </c>
      <c r="B6686" t="s">
        <v>16</v>
      </c>
      <c r="C6686" t="s">
        <v>17</v>
      </c>
      <c r="D6686" t="s">
        <v>18</v>
      </c>
      <c r="E6686" t="s">
        <v>19</v>
      </c>
      <c r="F6686">
        <v>2023</v>
      </c>
      <c r="G6686">
        <v>2023</v>
      </c>
      <c r="H6686">
        <v>51</v>
      </c>
      <c r="I6686" t="s">
        <v>104</v>
      </c>
      <c r="J6686">
        <v>4</v>
      </c>
      <c r="K6686" t="s">
        <v>25</v>
      </c>
      <c r="L6686">
        <v>999</v>
      </c>
      <c r="N6686">
        <v>219</v>
      </c>
      <c r="R6686" s="2">
        <f t="shared" si="209"/>
        <v>1.08</v>
      </c>
      <c r="S6686" s="2">
        <f>IF(AND(P6686&lt;&gt;"_U",P6686&lt;&gt;"c",J6686&lt;&gt;99,J6686&lt;&gt;9),IFERROR(VLOOKUP(A6686,'TA Total'!$A$2:$N$10000,14,0),"."),".")</f>
        <v>20337</v>
      </c>
    </row>
    <row r="6687" spans="1:19" x14ac:dyDescent="0.4">
      <c r="A6687" s="2" t="str">
        <f t="shared" si="208"/>
        <v>2023|Tasman District|10</v>
      </c>
      <c r="B6687" t="s">
        <v>16</v>
      </c>
      <c r="C6687" t="s">
        <v>17</v>
      </c>
      <c r="D6687" t="s">
        <v>18</v>
      </c>
      <c r="E6687" t="s">
        <v>19</v>
      </c>
      <c r="F6687">
        <v>2023</v>
      </c>
      <c r="G6687">
        <v>2023</v>
      </c>
      <c r="H6687">
        <v>51</v>
      </c>
      <c r="I6687" t="s">
        <v>104</v>
      </c>
      <c r="J6687">
        <v>5</v>
      </c>
      <c r="K6687" t="s">
        <v>26</v>
      </c>
      <c r="L6687">
        <v>10</v>
      </c>
      <c r="N6687">
        <v>3</v>
      </c>
      <c r="R6687" s="2">
        <f t="shared" si="209"/>
        <v>50</v>
      </c>
      <c r="S6687" s="2">
        <f>IF(AND(P6687&lt;&gt;"_U",P6687&lt;&gt;"c",J6687&lt;&gt;99,J6687&lt;&gt;9),IFERROR(VLOOKUP(A6687,'TA Total'!$A$2:$N$10000,14,0),"."),".")</f>
        <v>6</v>
      </c>
    </row>
    <row r="6688" spans="1:19" x14ac:dyDescent="0.4">
      <c r="A6688" s="2" t="str">
        <f t="shared" si="208"/>
        <v>2023|Tasman District|11</v>
      </c>
      <c r="B6688" t="s">
        <v>16</v>
      </c>
      <c r="C6688" t="s">
        <v>17</v>
      </c>
      <c r="D6688" t="s">
        <v>18</v>
      </c>
      <c r="E6688" t="s">
        <v>19</v>
      </c>
      <c r="F6688">
        <v>2023</v>
      </c>
      <c r="G6688">
        <v>2023</v>
      </c>
      <c r="H6688">
        <v>51</v>
      </c>
      <c r="I6688" t="s">
        <v>104</v>
      </c>
      <c r="J6688">
        <v>5</v>
      </c>
      <c r="K6688" t="s">
        <v>26</v>
      </c>
      <c r="L6688">
        <v>11</v>
      </c>
      <c r="N6688">
        <v>10866</v>
      </c>
      <c r="R6688" s="2">
        <f t="shared" si="209"/>
        <v>61.21</v>
      </c>
      <c r="S6688" s="2">
        <f>IF(AND(P6688&lt;&gt;"_U",P6688&lt;&gt;"c",J6688&lt;&gt;99,J6688&lt;&gt;9),IFERROR(VLOOKUP(A6688,'TA Total'!$A$2:$N$10000,14,0),"."),".")</f>
        <v>17751</v>
      </c>
    </row>
    <row r="6689" spans="1:19" x14ac:dyDescent="0.4">
      <c r="A6689" s="2" t="str">
        <f t="shared" si="208"/>
        <v>2023|Tasman District|12</v>
      </c>
      <c r="B6689" t="s">
        <v>16</v>
      </c>
      <c r="C6689" t="s">
        <v>17</v>
      </c>
      <c r="D6689" t="s">
        <v>18</v>
      </c>
      <c r="E6689" t="s">
        <v>19</v>
      </c>
      <c r="F6689">
        <v>2023</v>
      </c>
      <c r="G6689">
        <v>2023</v>
      </c>
      <c r="H6689">
        <v>51</v>
      </c>
      <c r="I6689" t="s">
        <v>104</v>
      </c>
      <c r="J6689">
        <v>5</v>
      </c>
      <c r="K6689" t="s">
        <v>26</v>
      </c>
      <c r="L6689">
        <v>12</v>
      </c>
      <c r="N6689">
        <v>441</v>
      </c>
      <c r="R6689" s="2">
        <f t="shared" si="209"/>
        <v>21.81</v>
      </c>
      <c r="S6689" s="2">
        <f>IF(AND(P6689&lt;&gt;"_U",P6689&lt;&gt;"c",J6689&lt;&gt;99,J6689&lt;&gt;9),IFERROR(VLOOKUP(A6689,'TA Total'!$A$2:$N$10000,14,0),"."),".")</f>
        <v>2022</v>
      </c>
    </row>
    <row r="6690" spans="1:19" x14ac:dyDescent="0.4">
      <c r="A6690" s="2" t="str">
        <f t="shared" si="208"/>
        <v>2023|Tasman District|13</v>
      </c>
      <c r="B6690" t="s">
        <v>16</v>
      </c>
      <c r="C6690" t="s">
        <v>17</v>
      </c>
      <c r="D6690" t="s">
        <v>18</v>
      </c>
      <c r="E6690" t="s">
        <v>19</v>
      </c>
      <c r="F6690">
        <v>2023</v>
      </c>
      <c r="G6690">
        <v>2023</v>
      </c>
      <c r="H6690">
        <v>51</v>
      </c>
      <c r="I6690" t="s">
        <v>104</v>
      </c>
      <c r="J6690">
        <v>5</v>
      </c>
      <c r="K6690" t="s">
        <v>26</v>
      </c>
      <c r="L6690">
        <v>13</v>
      </c>
      <c r="N6690">
        <v>117</v>
      </c>
      <c r="R6690" s="2">
        <f t="shared" si="209"/>
        <v>20.97</v>
      </c>
      <c r="S6690" s="2">
        <f>IF(AND(P6690&lt;&gt;"_U",P6690&lt;&gt;"c",J6690&lt;&gt;99,J6690&lt;&gt;9),IFERROR(VLOOKUP(A6690,'TA Total'!$A$2:$N$10000,14,0),"."),".")</f>
        <v>558</v>
      </c>
    </row>
    <row r="6691" spans="1:19" x14ac:dyDescent="0.4">
      <c r="A6691" s="2" t="str">
        <f t="shared" si="208"/>
        <v>2023|Tasman District|999</v>
      </c>
      <c r="B6691" t="s">
        <v>16</v>
      </c>
      <c r="C6691" t="s">
        <v>17</v>
      </c>
      <c r="D6691" t="s">
        <v>18</v>
      </c>
      <c r="E6691" t="s">
        <v>19</v>
      </c>
      <c r="F6691">
        <v>2023</v>
      </c>
      <c r="G6691">
        <v>2023</v>
      </c>
      <c r="H6691">
        <v>51</v>
      </c>
      <c r="I6691" t="s">
        <v>104</v>
      </c>
      <c r="J6691">
        <v>5</v>
      </c>
      <c r="K6691" t="s">
        <v>26</v>
      </c>
      <c r="L6691">
        <v>999</v>
      </c>
      <c r="N6691">
        <v>11430</v>
      </c>
      <c r="R6691" s="2">
        <f t="shared" si="209"/>
        <v>56.2</v>
      </c>
      <c r="S6691" s="2">
        <f>IF(AND(P6691&lt;&gt;"_U",P6691&lt;&gt;"c",J6691&lt;&gt;99,J6691&lt;&gt;9),IFERROR(VLOOKUP(A6691,'TA Total'!$A$2:$N$10000,14,0),"."),".")</f>
        <v>20337</v>
      </c>
    </row>
    <row r="6692" spans="1:19" x14ac:dyDescent="0.4">
      <c r="A6692" s="2" t="str">
        <f t="shared" si="208"/>
        <v>2023|Tasman District|10</v>
      </c>
      <c r="B6692" t="s">
        <v>16</v>
      </c>
      <c r="C6692" t="s">
        <v>17</v>
      </c>
      <c r="D6692" t="s">
        <v>18</v>
      </c>
      <c r="E6692" t="s">
        <v>19</v>
      </c>
      <c r="F6692">
        <v>2023</v>
      </c>
      <c r="G6692">
        <v>2023</v>
      </c>
      <c r="H6692">
        <v>51</v>
      </c>
      <c r="I6692" t="s">
        <v>104</v>
      </c>
      <c r="J6692">
        <v>6</v>
      </c>
      <c r="K6692" t="s">
        <v>27</v>
      </c>
      <c r="L6692">
        <v>10</v>
      </c>
      <c r="N6692">
        <v>0</v>
      </c>
      <c r="R6692" s="2">
        <f t="shared" si="209"/>
        <v>0</v>
      </c>
      <c r="S6692" s="2">
        <f>IF(AND(P6692&lt;&gt;"_U",P6692&lt;&gt;"c",J6692&lt;&gt;99,J6692&lt;&gt;9),IFERROR(VLOOKUP(A6692,'TA Total'!$A$2:$N$10000,14,0),"."),".")</f>
        <v>6</v>
      </c>
    </row>
    <row r="6693" spans="1:19" x14ac:dyDescent="0.4">
      <c r="A6693" s="2" t="str">
        <f t="shared" si="208"/>
        <v>2023|Tasman District|11</v>
      </c>
      <c r="B6693" t="s">
        <v>16</v>
      </c>
      <c r="C6693" t="s">
        <v>17</v>
      </c>
      <c r="D6693" t="s">
        <v>18</v>
      </c>
      <c r="E6693" t="s">
        <v>19</v>
      </c>
      <c r="F6693">
        <v>2023</v>
      </c>
      <c r="G6693">
        <v>2023</v>
      </c>
      <c r="H6693">
        <v>51</v>
      </c>
      <c r="I6693" t="s">
        <v>104</v>
      </c>
      <c r="J6693">
        <v>6</v>
      </c>
      <c r="K6693" t="s">
        <v>27</v>
      </c>
      <c r="L6693">
        <v>11</v>
      </c>
      <c r="N6693">
        <v>165</v>
      </c>
      <c r="R6693" s="2">
        <f t="shared" si="209"/>
        <v>0.93</v>
      </c>
      <c r="S6693" s="2">
        <f>IF(AND(P6693&lt;&gt;"_U",P6693&lt;&gt;"c",J6693&lt;&gt;99,J6693&lt;&gt;9),IFERROR(VLOOKUP(A6693,'TA Total'!$A$2:$N$10000,14,0),"."),".")</f>
        <v>17751</v>
      </c>
    </row>
    <row r="6694" spans="1:19" x14ac:dyDescent="0.4">
      <c r="A6694" s="2" t="str">
        <f t="shared" si="208"/>
        <v>2023|Tasman District|12</v>
      </c>
      <c r="B6694" t="s">
        <v>16</v>
      </c>
      <c r="C6694" t="s">
        <v>17</v>
      </c>
      <c r="D6694" t="s">
        <v>18</v>
      </c>
      <c r="E6694" t="s">
        <v>19</v>
      </c>
      <c r="F6694">
        <v>2023</v>
      </c>
      <c r="G6694">
        <v>2023</v>
      </c>
      <c r="H6694">
        <v>51</v>
      </c>
      <c r="I6694" t="s">
        <v>104</v>
      </c>
      <c r="J6694">
        <v>6</v>
      </c>
      <c r="K6694" t="s">
        <v>27</v>
      </c>
      <c r="L6694">
        <v>12</v>
      </c>
      <c r="N6694">
        <v>9</v>
      </c>
      <c r="R6694" s="2">
        <f t="shared" si="209"/>
        <v>0.45</v>
      </c>
      <c r="S6694" s="2">
        <f>IF(AND(P6694&lt;&gt;"_U",P6694&lt;&gt;"c",J6694&lt;&gt;99,J6694&lt;&gt;9),IFERROR(VLOOKUP(A6694,'TA Total'!$A$2:$N$10000,14,0),"."),".")</f>
        <v>2022</v>
      </c>
    </row>
    <row r="6695" spans="1:19" x14ac:dyDescent="0.4">
      <c r="A6695" s="2" t="str">
        <f t="shared" si="208"/>
        <v>2023|Tasman District|13</v>
      </c>
      <c r="B6695" t="s">
        <v>16</v>
      </c>
      <c r="C6695" t="s">
        <v>17</v>
      </c>
      <c r="D6695" t="s">
        <v>18</v>
      </c>
      <c r="E6695" t="s">
        <v>19</v>
      </c>
      <c r="F6695">
        <v>2023</v>
      </c>
      <c r="G6695">
        <v>2023</v>
      </c>
      <c r="H6695">
        <v>51</v>
      </c>
      <c r="I6695" t="s">
        <v>104</v>
      </c>
      <c r="J6695">
        <v>6</v>
      </c>
      <c r="K6695" t="s">
        <v>27</v>
      </c>
      <c r="L6695">
        <v>13</v>
      </c>
      <c r="N6695">
        <v>0</v>
      </c>
      <c r="R6695" s="2">
        <f t="shared" si="209"/>
        <v>0</v>
      </c>
      <c r="S6695" s="2">
        <f>IF(AND(P6695&lt;&gt;"_U",P6695&lt;&gt;"c",J6695&lt;&gt;99,J6695&lt;&gt;9),IFERROR(VLOOKUP(A6695,'TA Total'!$A$2:$N$10000,14,0),"."),".")</f>
        <v>558</v>
      </c>
    </row>
    <row r="6696" spans="1:19" x14ac:dyDescent="0.4">
      <c r="A6696" s="2" t="str">
        <f t="shared" si="208"/>
        <v>2023|Tasman District|999</v>
      </c>
      <c r="B6696" t="s">
        <v>16</v>
      </c>
      <c r="C6696" t="s">
        <v>17</v>
      </c>
      <c r="D6696" t="s">
        <v>18</v>
      </c>
      <c r="E6696" t="s">
        <v>19</v>
      </c>
      <c r="F6696">
        <v>2023</v>
      </c>
      <c r="G6696">
        <v>2023</v>
      </c>
      <c r="H6696">
        <v>51</v>
      </c>
      <c r="I6696" t="s">
        <v>104</v>
      </c>
      <c r="J6696">
        <v>6</v>
      </c>
      <c r="K6696" t="s">
        <v>27</v>
      </c>
      <c r="L6696">
        <v>999</v>
      </c>
      <c r="N6696">
        <v>174</v>
      </c>
      <c r="R6696" s="2">
        <f t="shared" si="209"/>
        <v>0.86</v>
      </c>
      <c r="S6696" s="2">
        <f>IF(AND(P6696&lt;&gt;"_U",P6696&lt;&gt;"c",J6696&lt;&gt;99,J6696&lt;&gt;9),IFERROR(VLOOKUP(A6696,'TA Total'!$A$2:$N$10000,14,0),"."),".")</f>
        <v>20337</v>
      </c>
    </row>
    <row r="6697" spans="1:19" x14ac:dyDescent="0.4">
      <c r="A6697" s="2" t="str">
        <f t="shared" si="208"/>
        <v>2023|Tasman District|10</v>
      </c>
      <c r="B6697" t="s">
        <v>16</v>
      </c>
      <c r="C6697" t="s">
        <v>17</v>
      </c>
      <c r="D6697" t="s">
        <v>18</v>
      </c>
      <c r="E6697" t="s">
        <v>19</v>
      </c>
      <c r="F6697">
        <v>2023</v>
      </c>
      <c r="G6697">
        <v>2023</v>
      </c>
      <c r="H6697">
        <v>51</v>
      </c>
      <c r="I6697" t="s">
        <v>104</v>
      </c>
      <c r="J6697">
        <v>7</v>
      </c>
      <c r="K6697" t="s">
        <v>28</v>
      </c>
      <c r="L6697">
        <v>10</v>
      </c>
      <c r="N6697">
        <v>0</v>
      </c>
      <c r="R6697" s="2">
        <f t="shared" si="209"/>
        <v>0</v>
      </c>
      <c r="S6697" s="2">
        <f>IF(AND(P6697&lt;&gt;"_U",P6697&lt;&gt;"c",J6697&lt;&gt;99,J6697&lt;&gt;9),IFERROR(VLOOKUP(A6697,'TA Total'!$A$2:$N$10000,14,0),"."),".")</f>
        <v>6</v>
      </c>
    </row>
    <row r="6698" spans="1:19" x14ac:dyDescent="0.4">
      <c r="A6698" s="2" t="str">
        <f t="shared" si="208"/>
        <v>2023|Tasman District|11</v>
      </c>
      <c r="B6698" t="s">
        <v>16</v>
      </c>
      <c r="C6698" t="s">
        <v>17</v>
      </c>
      <c r="D6698" t="s">
        <v>18</v>
      </c>
      <c r="E6698" t="s">
        <v>19</v>
      </c>
      <c r="F6698">
        <v>2023</v>
      </c>
      <c r="G6698">
        <v>2023</v>
      </c>
      <c r="H6698">
        <v>51</v>
      </c>
      <c r="I6698" t="s">
        <v>104</v>
      </c>
      <c r="J6698">
        <v>7</v>
      </c>
      <c r="K6698" t="s">
        <v>28</v>
      </c>
      <c r="L6698">
        <v>11</v>
      </c>
      <c r="N6698">
        <v>60</v>
      </c>
      <c r="R6698" s="2">
        <f t="shared" si="209"/>
        <v>0.34</v>
      </c>
      <c r="S6698" s="2">
        <f>IF(AND(P6698&lt;&gt;"_U",P6698&lt;&gt;"c",J6698&lt;&gt;99,J6698&lt;&gt;9),IFERROR(VLOOKUP(A6698,'TA Total'!$A$2:$N$10000,14,0),"."),".")</f>
        <v>17751</v>
      </c>
    </row>
    <row r="6699" spans="1:19" x14ac:dyDescent="0.4">
      <c r="A6699" s="2" t="str">
        <f t="shared" si="208"/>
        <v>2023|Tasman District|12</v>
      </c>
      <c r="B6699" t="s">
        <v>16</v>
      </c>
      <c r="C6699" t="s">
        <v>17</v>
      </c>
      <c r="D6699" t="s">
        <v>18</v>
      </c>
      <c r="E6699" t="s">
        <v>19</v>
      </c>
      <c r="F6699">
        <v>2023</v>
      </c>
      <c r="G6699">
        <v>2023</v>
      </c>
      <c r="H6699">
        <v>51</v>
      </c>
      <c r="I6699" t="s">
        <v>104</v>
      </c>
      <c r="J6699">
        <v>7</v>
      </c>
      <c r="K6699" t="s">
        <v>28</v>
      </c>
      <c r="L6699">
        <v>12</v>
      </c>
      <c r="N6699">
        <v>3</v>
      </c>
      <c r="R6699" s="2">
        <f t="shared" si="209"/>
        <v>0.15</v>
      </c>
      <c r="S6699" s="2">
        <f>IF(AND(P6699&lt;&gt;"_U",P6699&lt;&gt;"c",J6699&lt;&gt;99,J6699&lt;&gt;9),IFERROR(VLOOKUP(A6699,'TA Total'!$A$2:$N$10000,14,0),"."),".")</f>
        <v>2022</v>
      </c>
    </row>
    <row r="6700" spans="1:19" x14ac:dyDescent="0.4">
      <c r="A6700" s="2" t="str">
        <f t="shared" si="208"/>
        <v>2023|Tasman District|13</v>
      </c>
      <c r="B6700" t="s">
        <v>16</v>
      </c>
      <c r="C6700" t="s">
        <v>17</v>
      </c>
      <c r="D6700" t="s">
        <v>18</v>
      </c>
      <c r="E6700" t="s">
        <v>19</v>
      </c>
      <c r="F6700">
        <v>2023</v>
      </c>
      <c r="G6700">
        <v>2023</v>
      </c>
      <c r="H6700">
        <v>51</v>
      </c>
      <c r="I6700" t="s">
        <v>104</v>
      </c>
      <c r="J6700">
        <v>7</v>
      </c>
      <c r="K6700" t="s">
        <v>28</v>
      </c>
      <c r="L6700">
        <v>13</v>
      </c>
      <c r="N6700">
        <v>0</v>
      </c>
      <c r="R6700" s="2">
        <f t="shared" si="209"/>
        <v>0</v>
      </c>
      <c r="S6700" s="2">
        <f>IF(AND(P6700&lt;&gt;"_U",P6700&lt;&gt;"c",J6700&lt;&gt;99,J6700&lt;&gt;9),IFERROR(VLOOKUP(A6700,'TA Total'!$A$2:$N$10000,14,0),"."),".")</f>
        <v>558</v>
      </c>
    </row>
    <row r="6701" spans="1:19" x14ac:dyDescent="0.4">
      <c r="A6701" s="2" t="str">
        <f t="shared" si="208"/>
        <v>2023|Tasman District|999</v>
      </c>
      <c r="B6701" t="s">
        <v>16</v>
      </c>
      <c r="C6701" t="s">
        <v>17</v>
      </c>
      <c r="D6701" t="s">
        <v>18</v>
      </c>
      <c r="E6701" t="s">
        <v>19</v>
      </c>
      <c r="F6701">
        <v>2023</v>
      </c>
      <c r="G6701">
        <v>2023</v>
      </c>
      <c r="H6701">
        <v>51</v>
      </c>
      <c r="I6701" t="s">
        <v>104</v>
      </c>
      <c r="J6701">
        <v>7</v>
      </c>
      <c r="K6701" t="s">
        <v>28</v>
      </c>
      <c r="L6701">
        <v>999</v>
      </c>
      <c r="N6701">
        <v>63</v>
      </c>
      <c r="R6701" s="2">
        <f t="shared" si="209"/>
        <v>0.31</v>
      </c>
      <c r="S6701" s="2">
        <f>IF(AND(P6701&lt;&gt;"_U",P6701&lt;&gt;"c",J6701&lt;&gt;99,J6701&lt;&gt;9),IFERROR(VLOOKUP(A6701,'TA Total'!$A$2:$N$10000,14,0),"."),".")</f>
        <v>20337</v>
      </c>
    </row>
    <row r="6702" spans="1:19" x14ac:dyDescent="0.4">
      <c r="A6702" s="2" t="str">
        <f t="shared" si="208"/>
        <v>2023|Tasman District|10</v>
      </c>
      <c r="B6702" t="s">
        <v>16</v>
      </c>
      <c r="C6702" t="s">
        <v>17</v>
      </c>
      <c r="D6702" t="s">
        <v>18</v>
      </c>
      <c r="E6702" t="s">
        <v>19</v>
      </c>
      <c r="F6702">
        <v>2023</v>
      </c>
      <c r="G6702">
        <v>2023</v>
      </c>
      <c r="H6702">
        <v>51</v>
      </c>
      <c r="I6702" t="s">
        <v>104</v>
      </c>
      <c r="J6702">
        <v>77</v>
      </c>
      <c r="K6702" t="s">
        <v>29</v>
      </c>
      <c r="L6702">
        <v>10</v>
      </c>
      <c r="N6702">
        <v>6</v>
      </c>
      <c r="R6702" s="2">
        <f t="shared" si="209"/>
        <v>100</v>
      </c>
      <c r="S6702" s="2">
        <f>IF(AND(P6702&lt;&gt;"_U",P6702&lt;&gt;"c",J6702&lt;&gt;99,J6702&lt;&gt;9),IFERROR(VLOOKUP(A6702,'TA Total'!$A$2:$N$10000,14,0),"."),".")</f>
        <v>6</v>
      </c>
    </row>
    <row r="6703" spans="1:19" x14ac:dyDescent="0.4">
      <c r="A6703" s="2" t="str">
        <f t="shared" si="208"/>
        <v>2023|Tasman District|11</v>
      </c>
      <c r="B6703" t="s">
        <v>16</v>
      </c>
      <c r="C6703" t="s">
        <v>17</v>
      </c>
      <c r="D6703" t="s">
        <v>18</v>
      </c>
      <c r="E6703" t="s">
        <v>19</v>
      </c>
      <c r="F6703">
        <v>2023</v>
      </c>
      <c r="G6703">
        <v>2023</v>
      </c>
      <c r="H6703">
        <v>51</v>
      </c>
      <c r="I6703" t="s">
        <v>104</v>
      </c>
      <c r="J6703">
        <v>77</v>
      </c>
      <c r="K6703" t="s">
        <v>29</v>
      </c>
      <c r="L6703">
        <v>11</v>
      </c>
      <c r="N6703">
        <v>17751</v>
      </c>
      <c r="R6703" s="2">
        <f t="shared" si="209"/>
        <v>100</v>
      </c>
      <c r="S6703" s="2">
        <f>IF(AND(P6703&lt;&gt;"_U",P6703&lt;&gt;"c",J6703&lt;&gt;99,J6703&lt;&gt;9),IFERROR(VLOOKUP(A6703,'TA Total'!$A$2:$N$10000,14,0),"."),".")</f>
        <v>17751</v>
      </c>
    </row>
    <row r="6704" spans="1:19" x14ac:dyDescent="0.4">
      <c r="A6704" s="2" t="str">
        <f t="shared" si="208"/>
        <v>2023|Tasman District|12</v>
      </c>
      <c r="B6704" t="s">
        <v>16</v>
      </c>
      <c r="C6704" t="s">
        <v>17</v>
      </c>
      <c r="D6704" t="s">
        <v>18</v>
      </c>
      <c r="E6704" t="s">
        <v>19</v>
      </c>
      <c r="F6704">
        <v>2023</v>
      </c>
      <c r="G6704">
        <v>2023</v>
      </c>
      <c r="H6704">
        <v>51</v>
      </c>
      <c r="I6704" t="s">
        <v>104</v>
      </c>
      <c r="J6704">
        <v>77</v>
      </c>
      <c r="K6704" t="s">
        <v>29</v>
      </c>
      <c r="L6704">
        <v>12</v>
      </c>
      <c r="N6704">
        <v>2022</v>
      </c>
      <c r="R6704" s="2">
        <f t="shared" si="209"/>
        <v>100</v>
      </c>
      <c r="S6704" s="2">
        <f>IF(AND(P6704&lt;&gt;"_U",P6704&lt;&gt;"c",J6704&lt;&gt;99,J6704&lt;&gt;9),IFERROR(VLOOKUP(A6704,'TA Total'!$A$2:$N$10000,14,0),"."),".")</f>
        <v>2022</v>
      </c>
    </row>
    <row r="6705" spans="1:19" x14ac:dyDescent="0.4">
      <c r="A6705" s="2" t="str">
        <f t="shared" si="208"/>
        <v>2023|Tasman District|13</v>
      </c>
      <c r="B6705" t="s">
        <v>16</v>
      </c>
      <c r="C6705" t="s">
        <v>17</v>
      </c>
      <c r="D6705" t="s">
        <v>18</v>
      </c>
      <c r="E6705" t="s">
        <v>19</v>
      </c>
      <c r="F6705">
        <v>2023</v>
      </c>
      <c r="G6705">
        <v>2023</v>
      </c>
      <c r="H6705">
        <v>51</v>
      </c>
      <c r="I6705" t="s">
        <v>104</v>
      </c>
      <c r="J6705">
        <v>77</v>
      </c>
      <c r="K6705" t="s">
        <v>29</v>
      </c>
      <c r="L6705">
        <v>13</v>
      </c>
      <c r="N6705">
        <v>558</v>
      </c>
      <c r="R6705" s="2">
        <f t="shared" si="209"/>
        <v>100</v>
      </c>
      <c r="S6705" s="2">
        <f>IF(AND(P6705&lt;&gt;"_U",P6705&lt;&gt;"c",J6705&lt;&gt;99,J6705&lt;&gt;9),IFERROR(VLOOKUP(A6705,'TA Total'!$A$2:$N$10000,14,0),"."),".")</f>
        <v>558</v>
      </c>
    </row>
    <row r="6706" spans="1:19" x14ac:dyDescent="0.4">
      <c r="A6706" s="2" t="str">
        <f t="shared" si="208"/>
        <v>2023|Tasman District|999</v>
      </c>
      <c r="B6706" t="s">
        <v>16</v>
      </c>
      <c r="C6706" t="s">
        <v>17</v>
      </c>
      <c r="D6706" t="s">
        <v>18</v>
      </c>
      <c r="E6706" t="s">
        <v>19</v>
      </c>
      <c r="F6706">
        <v>2023</v>
      </c>
      <c r="G6706">
        <v>2023</v>
      </c>
      <c r="H6706">
        <v>51</v>
      </c>
      <c r="I6706" t="s">
        <v>104</v>
      </c>
      <c r="J6706">
        <v>77</v>
      </c>
      <c r="K6706" t="s">
        <v>29</v>
      </c>
      <c r="L6706">
        <v>999</v>
      </c>
      <c r="N6706">
        <v>20337</v>
      </c>
      <c r="R6706" s="2">
        <f t="shared" si="209"/>
        <v>100</v>
      </c>
      <c r="S6706" s="2">
        <f>IF(AND(P6706&lt;&gt;"_U",P6706&lt;&gt;"c",J6706&lt;&gt;99,J6706&lt;&gt;9),IFERROR(VLOOKUP(A6706,'TA Total'!$A$2:$N$10000,14,0),"."),".")</f>
        <v>20337</v>
      </c>
    </row>
    <row r="6707" spans="1:19" x14ac:dyDescent="0.4">
      <c r="A6707" s="2" t="str">
        <f t="shared" si="208"/>
        <v>2023|Tasman District|10</v>
      </c>
      <c r="B6707" t="s">
        <v>16</v>
      </c>
      <c r="C6707" t="s">
        <v>17</v>
      </c>
      <c r="D6707" t="s">
        <v>18</v>
      </c>
      <c r="E6707" t="s">
        <v>19</v>
      </c>
      <c r="F6707">
        <v>2023</v>
      </c>
      <c r="G6707">
        <v>2023</v>
      </c>
      <c r="H6707">
        <v>51</v>
      </c>
      <c r="I6707" t="s">
        <v>104</v>
      </c>
      <c r="J6707">
        <v>8</v>
      </c>
      <c r="K6707" t="s">
        <v>30</v>
      </c>
      <c r="L6707">
        <v>10</v>
      </c>
      <c r="N6707">
        <v>0</v>
      </c>
      <c r="R6707" s="2">
        <f t="shared" si="209"/>
        <v>0</v>
      </c>
      <c r="S6707" s="2">
        <f>IF(AND(P6707&lt;&gt;"_U",P6707&lt;&gt;"c",J6707&lt;&gt;99,J6707&lt;&gt;9),IFERROR(VLOOKUP(A6707,'TA Total'!$A$2:$N$10000,14,0),"."),".")</f>
        <v>6</v>
      </c>
    </row>
    <row r="6708" spans="1:19" x14ac:dyDescent="0.4">
      <c r="A6708" s="2" t="str">
        <f t="shared" si="208"/>
        <v>2023|Tasman District|11</v>
      </c>
      <c r="B6708" t="s">
        <v>16</v>
      </c>
      <c r="C6708" t="s">
        <v>17</v>
      </c>
      <c r="D6708" t="s">
        <v>18</v>
      </c>
      <c r="E6708" t="s">
        <v>19</v>
      </c>
      <c r="F6708">
        <v>2023</v>
      </c>
      <c r="G6708">
        <v>2023</v>
      </c>
      <c r="H6708">
        <v>51</v>
      </c>
      <c r="I6708" t="s">
        <v>104</v>
      </c>
      <c r="J6708">
        <v>8</v>
      </c>
      <c r="K6708" t="s">
        <v>30</v>
      </c>
      <c r="L6708">
        <v>11</v>
      </c>
      <c r="N6708">
        <v>447</v>
      </c>
      <c r="R6708" s="2">
        <f t="shared" si="209"/>
        <v>2.52</v>
      </c>
      <c r="S6708" s="2">
        <f>IF(AND(P6708&lt;&gt;"_U",P6708&lt;&gt;"c",J6708&lt;&gt;99,J6708&lt;&gt;9),IFERROR(VLOOKUP(A6708,'TA Total'!$A$2:$N$10000,14,0),"."),".")</f>
        <v>17751</v>
      </c>
    </row>
    <row r="6709" spans="1:19" x14ac:dyDescent="0.4">
      <c r="A6709" s="2" t="str">
        <f t="shared" si="208"/>
        <v>2023|Tasman District|12</v>
      </c>
      <c r="B6709" t="s">
        <v>16</v>
      </c>
      <c r="C6709" t="s">
        <v>17</v>
      </c>
      <c r="D6709" t="s">
        <v>18</v>
      </c>
      <c r="E6709" t="s">
        <v>19</v>
      </c>
      <c r="F6709">
        <v>2023</v>
      </c>
      <c r="G6709">
        <v>2023</v>
      </c>
      <c r="H6709">
        <v>51</v>
      </c>
      <c r="I6709" t="s">
        <v>104</v>
      </c>
      <c r="J6709">
        <v>8</v>
      </c>
      <c r="K6709" t="s">
        <v>30</v>
      </c>
      <c r="L6709">
        <v>12</v>
      </c>
      <c r="N6709">
        <v>36</v>
      </c>
      <c r="R6709" s="2">
        <f t="shared" si="209"/>
        <v>1.78</v>
      </c>
      <c r="S6709" s="2">
        <f>IF(AND(P6709&lt;&gt;"_U",P6709&lt;&gt;"c",J6709&lt;&gt;99,J6709&lt;&gt;9),IFERROR(VLOOKUP(A6709,'TA Total'!$A$2:$N$10000,14,0),"."),".")</f>
        <v>2022</v>
      </c>
    </row>
    <row r="6710" spans="1:19" x14ac:dyDescent="0.4">
      <c r="A6710" s="2" t="str">
        <f t="shared" si="208"/>
        <v>2023|Tasman District|13</v>
      </c>
      <c r="B6710" t="s">
        <v>16</v>
      </c>
      <c r="C6710" t="s">
        <v>17</v>
      </c>
      <c r="D6710" t="s">
        <v>18</v>
      </c>
      <c r="E6710" t="s">
        <v>19</v>
      </c>
      <c r="F6710">
        <v>2023</v>
      </c>
      <c r="G6710">
        <v>2023</v>
      </c>
      <c r="H6710">
        <v>51</v>
      </c>
      <c r="I6710" t="s">
        <v>104</v>
      </c>
      <c r="J6710">
        <v>8</v>
      </c>
      <c r="K6710" t="s">
        <v>30</v>
      </c>
      <c r="L6710">
        <v>13</v>
      </c>
      <c r="N6710">
        <v>39</v>
      </c>
      <c r="R6710" s="2">
        <f t="shared" si="209"/>
        <v>6.99</v>
      </c>
      <c r="S6710" s="2">
        <f>IF(AND(P6710&lt;&gt;"_U",P6710&lt;&gt;"c",J6710&lt;&gt;99,J6710&lt;&gt;9),IFERROR(VLOOKUP(A6710,'TA Total'!$A$2:$N$10000,14,0),"."),".")</f>
        <v>558</v>
      </c>
    </row>
    <row r="6711" spans="1:19" x14ac:dyDescent="0.4">
      <c r="A6711" s="2" t="str">
        <f t="shared" si="208"/>
        <v>2023|Tasman District|999</v>
      </c>
      <c r="B6711" t="s">
        <v>16</v>
      </c>
      <c r="C6711" t="s">
        <v>17</v>
      </c>
      <c r="D6711" t="s">
        <v>18</v>
      </c>
      <c r="E6711" t="s">
        <v>19</v>
      </c>
      <c r="F6711">
        <v>2023</v>
      </c>
      <c r="G6711">
        <v>2023</v>
      </c>
      <c r="H6711">
        <v>51</v>
      </c>
      <c r="I6711" t="s">
        <v>104</v>
      </c>
      <c r="J6711">
        <v>8</v>
      </c>
      <c r="K6711" t="s">
        <v>30</v>
      </c>
      <c r="L6711">
        <v>999</v>
      </c>
      <c r="N6711">
        <v>525</v>
      </c>
      <c r="R6711" s="2">
        <f t="shared" si="209"/>
        <v>2.58</v>
      </c>
      <c r="S6711" s="2">
        <f>IF(AND(P6711&lt;&gt;"_U",P6711&lt;&gt;"c",J6711&lt;&gt;99,J6711&lt;&gt;9),IFERROR(VLOOKUP(A6711,'TA Total'!$A$2:$N$10000,14,0),"."),".")</f>
        <v>20337</v>
      </c>
    </row>
    <row r="6712" spans="1:19" x14ac:dyDescent="0.4">
      <c r="A6712" s="2" t="str">
        <f t="shared" si="208"/>
        <v>2023|Tasman District|10</v>
      </c>
      <c r="B6712" t="s">
        <v>16</v>
      </c>
      <c r="C6712" t="s">
        <v>17</v>
      </c>
      <c r="D6712" t="s">
        <v>18</v>
      </c>
      <c r="E6712" t="s">
        <v>19</v>
      </c>
      <c r="F6712">
        <v>2023</v>
      </c>
      <c r="G6712">
        <v>2023</v>
      </c>
      <c r="H6712">
        <v>51</v>
      </c>
      <c r="I6712" t="s">
        <v>104</v>
      </c>
      <c r="J6712">
        <v>9</v>
      </c>
      <c r="K6712" t="s">
        <v>31</v>
      </c>
      <c r="L6712">
        <v>10</v>
      </c>
      <c r="N6712">
        <v>0</v>
      </c>
      <c r="R6712" s="2" t="str">
        <f t="shared" si="209"/>
        <v>.</v>
      </c>
      <c r="S6712" s="2" t="str">
        <f>IF(AND(P6712&lt;&gt;"_U",P6712&lt;&gt;"c",J6712&lt;&gt;99,J6712&lt;&gt;9),IFERROR(VLOOKUP(A6712,'TA Total'!$A$2:$N$10000,14,0),"."),".")</f>
        <v>.</v>
      </c>
    </row>
    <row r="6713" spans="1:19" x14ac:dyDescent="0.4">
      <c r="A6713" s="2" t="str">
        <f t="shared" si="208"/>
        <v>2023|Tasman District|11</v>
      </c>
      <c r="B6713" t="s">
        <v>16</v>
      </c>
      <c r="C6713" t="s">
        <v>17</v>
      </c>
      <c r="D6713" t="s">
        <v>18</v>
      </c>
      <c r="E6713" t="s">
        <v>19</v>
      </c>
      <c r="F6713">
        <v>2023</v>
      </c>
      <c r="G6713">
        <v>2023</v>
      </c>
      <c r="H6713">
        <v>51</v>
      </c>
      <c r="I6713" t="s">
        <v>104</v>
      </c>
      <c r="J6713">
        <v>9</v>
      </c>
      <c r="K6713" t="s">
        <v>31</v>
      </c>
      <c r="L6713">
        <v>11</v>
      </c>
      <c r="N6713">
        <v>1452</v>
      </c>
      <c r="R6713" s="2" t="str">
        <f t="shared" si="209"/>
        <v>.</v>
      </c>
      <c r="S6713" s="2" t="str">
        <f>IF(AND(P6713&lt;&gt;"_U",P6713&lt;&gt;"c",J6713&lt;&gt;99,J6713&lt;&gt;9),IFERROR(VLOOKUP(A6713,'TA Total'!$A$2:$N$10000,14,0),"."),".")</f>
        <v>.</v>
      </c>
    </row>
    <row r="6714" spans="1:19" x14ac:dyDescent="0.4">
      <c r="A6714" s="2" t="str">
        <f t="shared" si="208"/>
        <v>2023|Tasman District|12</v>
      </c>
      <c r="B6714" t="s">
        <v>16</v>
      </c>
      <c r="C6714" t="s">
        <v>17</v>
      </c>
      <c r="D6714" t="s">
        <v>18</v>
      </c>
      <c r="E6714" t="s">
        <v>19</v>
      </c>
      <c r="F6714">
        <v>2023</v>
      </c>
      <c r="G6714">
        <v>2023</v>
      </c>
      <c r="H6714">
        <v>51</v>
      </c>
      <c r="I6714" t="s">
        <v>104</v>
      </c>
      <c r="J6714">
        <v>9</v>
      </c>
      <c r="K6714" t="s">
        <v>31</v>
      </c>
      <c r="L6714">
        <v>12</v>
      </c>
      <c r="N6714">
        <v>177</v>
      </c>
      <c r="R6714" s="2" t="str">
        <f t="shared" si="209"/>
        <v>.</v>
      </c>
      <c r="S6714" s="2" t="str">
        <f>IF(AND(P6714&lt;&gt;"_U",P6714&lt;&gt;"c",J6714&lt;&gt;99,J6714&lt;&gt;9),IFERROR(VLOOKUP(A6714,'TA Total'!$A$2:$N$10000,14,0),"."),".")</f>
        <v>.</v>
      </c>
    </row>
    <row r="6715" spans="1:19" x14ac:dyDescent="0.4">
      <c r="A6715" s="2" t="str">
        <f t="shared" si="208"/>
        <v>2023|Tasman District|13</v>
      </c>
      <c r="B6715" t="s">
        <v>16</v>
      </c>
      <c r="C6715" t="s">
        <v>17</v>
      </c>
      <c r="D6715" t="s">
        <v>18</v>
      </c>
      <c r="E6715" t="s">
        <v>19</v>
      </c>
      <c r="F6715">
        <v>2023</v>
      </c>
      <c r="G6715">
        <v>2023</v>
      </c>
      <c r="H6715">
        <v>51</v>
      </c>
      <c r="I6715" t="s">
        <v>104</v>
      </c>
      <c r="J6715">
        <v>9</v>
      </c>
      <c r="K6715" t="s">
        <v>31</v>
      </c>
      <c r="L6715">
        <v>13</v>
      </c>
      <c r="N6715">
        <v>246</v>
      </c>
      <c r="R6715" s="2" t="str">
        <f t="shared" si="209"/>
        <v>.</v>
      </c>
      <c r="S6715" s="2" t="str">
        <f>IF(AND(P6715&lt;&gt;"_U",P6715&lt;&gt;"c",J6715&lt;&gt;99,J6715&lt;&gt;9),IFERROR(VLOOKUP(A6715,'TA Total'!$A$2:$N$10000,14,0),"."),".")</f>
        <v>.</v>
      </c>
    </row>
    <row r="6716" spans="1:19" x14ac:dyDescent="0.4">
      <c r="A6716" s="2" t="str">
        <f t="shared" si="208"/>
        <v>2023|Tasman District|999</v>
      </c>
      <c r="B6716" t="s">
        <v>16</v>
      </c>
      <c r="C6716" t="s">
        <v>17</v>
      </c>
      <c r="D6716" t="s">
        <v>18</v>
      </c>
      <c r="E6716" t="s">
        <v>19</v>
      </c>
      <c r="F6716">
        <v>2023</v>
      </c>
      <c r="G6716">
        <v>2023</v>
      </c>
      <c r="H6716">
        <v>51</v>
      </c>
      <c r="I6716" t="s">
        <v>104</v>
      </c>
      <c r="J6716">
        <v>9</v>
      </c>
      <c r="K6716" t="s">
        <v>31</v>
      </c>
      <c r="L6716">
        <v>999</v>
      </c>
      <c r="N6716">
        <v>1875</v>
      </c>
      <c r="R6716" s="2" t="str">
        <f t="shared" si="209"/>
        <v>.</v>
      </c>
      <c r="S6716" s="2" t="str">
        <f>IF(AND(P6716&lt;&gt;"_U",P6716&lt;&gt;"c",J6716&lt;&gt;99,J6716&lt;&gt;9),IFERROR(VLOOKUP(A6716,'TA Total'!$A$2:$N$10000,14,0),"."),".")</f>
        <v>.</v>
      </c>
    </row>
    <row r="6717" spans="1:19" x14ac:dyDescent="0.4">
      <c r="A6717" s="2" t="str">
        <f t="shared" si="208"/>
        <v>2023|Tasman District|10</v>
      </c>
      <c r="B6717" t="s">
        <v>16</v>
      </c>
      <c r="C6717" t="s">
        <v>17</v>
      </c>
      <c r="D6717" t="s">
        <v>18</v>
      </c>
      <c r="E6717" t="s">
        <v>19</v>
      </c>
      <c r="F6717">
        <v>2023</v>
      </c>
      <c r="G6717">
        <v>2023</v>
      </c>
      <c r="H6717">
        <v>51</v>
      </c>
      <c r="I6717" t="s">
        <v>104</v>
      </c>
      <c r="J6717">
        <v>99</v>
      </c>
      <c r="K6717" t="s">
        <v>32</v>
      </c>
      <c r="L6717">
        <v>10</v>
      </c>
      <c r="N6717">
        <v>6</v>
      </c>
      <c r="R6717" s="2" t="str">
        <f t="shared" si="209"/>
        <v>.</v>
      </c>
      <c r="S6717" s="2" t="str">
        <f>IF(AND(P6717&lt;&gt;"_U",P6717&lt;&gt;"c",J6717&lt;&gt;99,J6717&lt;&gt;9),IFERROR(VLOOKUP(A6717,'TA Total'!$A$2:$N$10000,14,0),"."),".")</f>
        <v>.</v>
      </c>
    </row>
    <row r="6718" spans="1:19" x14ac:dyDescent="0.4">
      <c r="A6718" s="2" t="str">
        <f t="shared" si="208"/>
        <v>2023|Tasman District|11</v>
      </c>
      <c r="B6718" t="s">
        <v>16</v>
      </c>
      <c r="C6718" t="s">
        <v>17</v>
      </c>
      <c r="D6718" t="s">
        <v>18</v>
      </c>
      <c r="E6718" t="s">
        <v>19</v>
      </c>
      <c r="F6718">
        <v>2023</v>
      </c>
      <c r="G6718">
        <v>2023</v>
      </c>
      <c r="H6718">
        <v>51</v>
      </c>
      <c r="I6718" t="s">
        <v>104</v>
      </c>
      <c r="J6718">
        <v>99</v>
      </c>
      <c r="K6718" t="s">
        <v>32</v>
      </c>
      <c r="L6718">
        <v>11</v>
      </c>
      <c r="N6718">
        <v>19203</v>
      </c>
      <c r="R6718" s="2" t="str">
        <f t="shared" si="209"/>
        <v>.</v>
      </c>
      <c r="S6718" s="2" t="str">
        <f>IF(AND(P6718&lt;&gt;"_U",P6718&lt;&gt;"c",J6718&lt;&gt;99,J6718&lt;&gt;9),IFERROR(VLOOKUP(A6718,'TA Total'!$A$2:$N$10000,14,0),"."),".")</f>
        <v>.</v>
      </c>
    </row>
    <row r="6719" spans="1:19" x14ac:dyDescent="0.4">
      <c r="A6719" s="2" t="str">
        <f t="shared" si="208"/>
        <v>2023|Tasman District|12</v>
      </c>
      <c r="B6719" t="s">
        <v>16</v>
      </c>
      <c r="C6719" t="s">
        <v>17</v>
      </c>
      <c r="D6719" t="s">
        <v>18</v>
      </c>
      <c r="E6719" t="s">
        <v>19</v>
      </c>
      <c r="F6719">
        <v>2023</v>
      </c>
      <c r="G6719">
        <v>2023</v>
      </c>
      <c r="H6719">
        <v>51</v>
      </c>
      <c r="I6719" t="s">
        <v>104</v>
      </c>
      <c r="J6719">
        <v>99</v>
      </c>
      <c r="K6719" t="s">
        <v>32</v>
      </c>
      <c r="L6719">
        <v>12</v>
      </c>
      <c r="N6719">
        <v>2199</v>
      </c>
      <c r="R6719" s="2" t="str">
        <f t="shared" si="209"/>
        <v>.</v>
      </c>
      <c r="S6719" s="2" t="str">
        <f>IF(AND(P6719&lt;&gt;"_U",P6719&lt;&gt;"c",J6719&lt;&gt;99,J6719&lt;&gt;9),IFERROR(VLOOKUP(A6719,'TA Total'!$A$2:$N$10000,14,0),"."),".")</f>
        <v>.</v>
      </c>
    </row>
    <row r="6720" spans="1:19" x14ac:dyDescent="0.4">
      <c r="A6720" s="2" t="str">
        <f t="shared" si="208"/>
        <v>2023|Tasman District|13</v>
      </c>
      <c r="B6720" t="s">
        <v>16</v>
      </c>
      <c r="C6720" t="s">
        <v>17</v>
      </c>
      <c r="D6720" t="s">
        <v>18</v>
      </c>
      <c r="E6720" t="s">
        <v>19</v>
      </c>
      <c r="F6720">
        <v>2023</v>
      </c>
      <c r="G6720">
        <v>2023</v>
      </c>
      <c r="H6720">
        <v>51</v>
      </c>
      <c r="I6720" t="s">
        <v>104</v>
      </c>
      <c r="J6720">
        <v>99</v>
      </c>
      <c r="K6720" t="s">
        <v>32</v>
      </c>
      <c r="L6720">
        <v>13</v>
      </c>
      <c r="N6720">
        <v>804</v>
      </c>
      <c r="R6720" s="2" t="str">
        <f t="shared" si="209"/>
        <v>.</v>
      </c>
      <c r="S6720" s="2" t="str">
        <f>IF(AND(P6720&lt;&gt;"_U",P6720&lt;&gt;"c",J6720&lt;&gt;99,J6720&lt;&gt;9),IFERROR(VLOOKUP(A6720,'TA Total'!$A$2:$N$10000,14,0),"."),".")</f>
        <v>.</v>
      </c>
    </row>
    <row r="6721" spans="1:19" x14ac:dyDescent="0.4">
      <c r="A6721" s="2" t="str">
        <f t="shared" si="208"/>
        <v>2023|Tasman District|999</v>
      </c>
      <c r="B6721" t="s">
        <v>16</v>
      </c>
      <c r="C6721" t="s">
        <v>17</v>
      </c>
      <c r="D6721" t="s">
        <v>18</v>
      </c>
      <c r="E6721" t="s">
        <v>19</v>
      </c>
      <c r="F6721">
        <v>2023</v>
      </c>
      <c r="G6721">
        <v>2023</v>
      </c>
      <c r="H6721">
        <v>51</v>
      </c>
      <c r="I6721" t="s">
        <v>104</v>
      </c>
      <c r="J6721">
        <v>99</v>
      </c>
      <c r="K6721" t="s">
        <v>32</v>
      </c>
      <c r="L6721">
        <v>999</v>
      </c>
      <c r="N6721">
        <v>22209</v>
      </c>
      <c r="R6721" s="2" t="str">
        <f t="shared" si="209"/>
        <v>.</v>
      </c>
      <c r="S6721" s="2" t="str">
        <f>IF(AND(P6721&lt;&gt;"_U",P6721&lt;&gt;"c",J6721&lt;&gt;99,J6721&lt;&gt;9),IFERROR(VLOOKUP(A6721,'TA Total'!$A$2:$N$10000,14,0),"."),".")</f>
        <v>.</v>
      </c>
    </row>
    <row r="6722" spans="1:19" x14ac:dyDescent="0.4">
      <c r="A6722" s="2" t="str">
        <f t="shared" si="208"/>
        <v>2023|Nelson City|10</v>
      </c>
      <c r="B6722" t="s">
        <v>16</v>
      </c>
      <c r="C6722" t="s">
        <v>17</v>
      </c>
      <c r="D6722" t="s">
        <v>18</v>
      </c>
      <c r="E6722" t="s">
        <v>19</v>
      </c>
      <c r="F6722">
        <v>2023</v>
      </c>
      <c r="G6722">
        <v>2023</v>
      </c>
      <c r="H6722">
        <v>52</v>
      </c>
      <c r="I6722" t="s">
        <v>103</v>
      </c>
      <c r="J6722">
        <v>0</v>
      </c>
      <c r="K6722" t="s">
        <v>21</v>
      </c>
      <c r="L6722">
        <v>10</v>
      </c>
      <c r="N6722">
        <v>0</v>
      </c>
      <c r="R6722" s="2">
        <f t="shared" si="209"/>
        <v>0</v>
      </c>
      <c r="S6722" s="2">
        <f>IF(AND(P6722&lt;&gt;"_U",P6722&lt;&gt;"c",J6722&lt;&gt;99,J6722&lt;&gt;9),IFERROR(VLOOKUP(A6722,'TA Total'!$A$2:$N$10000,14,0),"."),".")</f>
        <v>18</v>
      </c>
    </row>
    <row r="6723" spans="1:19" x14ac:dyDescent="0.4">
      <c r="A6723" s="2" t="str">
        <f t="shared" ref="A6723:A6786" si="210">G6723&amp;"|"&amp;I6723&amp;"|"&amp;L6723</f>
        <v>2023|Nelson City|11</v>
      </c>
      <c r="B6723" t="s">
        <v>16</v>
      </c>
      <c r="C6723" t="s">
        <v>17</v>
      </c>
      <c r="D6723" t="s">
        <v>18</v>
      </c>
      <c r="E6723" t="s">
        <v>19</v>
      </c>
      <c r="F6723">
        <v>2023</v>
      </c>
      <c r="G6723">
        <v>2023</v>
      </c>
      <c r="H6723">
        <v>52</v>
      </c>
      <c r="I6723" t="s">
        <v>103</v>
      </c>
      <c r="J6723">
        <v>0</v>
      </c>
      <c r="K6723" t="s">
        <v>21</v>
      </c>
      <c r="L6723">
        <v>11</v>
      </c>
      <c r="N6723">
        <v>108</v>
      </c>
      <c r="R6723" s="2">
        <f t="shared" ref="R6723:R6786" si="211">IF(P6723&lt;&gt;"_U",IFERROR((ROUND(N6723/S6723*100,2)),"."),".")</f>
        <v>0.69</v>
      </c>
      <c r="S6723" s="2">
        <f>IF(AND(P6723&lt;&gt;"_U",P6723&lt;&gt;"c",J6723&lt;&gt;99,J6723&lt;&gt;9),IFERROR(VLOOKUP(A6723,'TA Total'!$A$2:$N$10000,14,0),"."),".")</f>
        <v>15582</v>
      </c>
    </row>
    <row r="6724" spans="1:19" x14ac:dyDescent="0.4">
      <c r="A6724" s="2" t="str">
        <f t="shared" si="210"/>
        <v>2023|Nelson City|12</v>
      </c>
      <c r="B6724" t="s">
        <v>16</v>
      </c>
      <c r="C6724" t="s">
        <v>17</v>
      </c>
      <c r="D6724" t="s">
        <v>18</v>
      </c>
      <c r="E6724" t="s">
        <v>19</v>
      </c>
      <c r="F6724">
        <v>2023</v>
      </c>
      <c r="G6724">
        <v>2023</v>
      </c>
      <c r="H6724">
        <v>52</v>
      </c>
      <c r="I6724" t="s">
        <v>103</v>
      </c>
      <c r="J6724">
        <v>0</v>
      </c>
      <c r="K6724" t="s">
        <v>21</v>
      </c>
      <c r="L6724">
        <v>12</v>
      </c>
      <c r="N6724">
        <v>54</v>
      </c>
      <c r="R6724" s="2">
        <f t="shared" si="211"/>
        <v>1.38</v>
      </c>
      <c r="S6724" s="2">
        <f>IF(AND(P6724&lt;&gt;"_U",P6724&lt;&gt;"c",J6724&lt;&gt;99,J6724&lt;&gt;9),IFERROR(VLOOKUP(A6724,'TA Total'!$A$2:$N$10000,14,0),"."),".")</f>
        <v>3900</v>
      </c>
    </row>
    <row r="6725" spans="1:19" x14ac:dyDescent="0.4">
      <c r="A6725" s="2" t="str">
        <f t="shared" si="210"/>
        <v>2023|Nelson City|13</v>
      </c>
      <c r="B6725" t="s">
        <v>16</v>
      </c>
      <c r="C6725" t="s">
        <v>17</v>
      </c>
      <c r="D6725" t="s">
        <v>18</v>
      </c>
      <c r="E6725" t="s">
        <v>19</v>
      </c>
      <c r="F6725">
        <v>2023</v>
      </c>
      <c r="G6725">
        <v>2023</v>
      </c>
      <c r="H6725">
        <v>52</v>
      </c>
      <c r="I6725" t="s">
        <v>103</v>
      </c>
      <c r="J6725">
        <v>0</v>
      </c>
      <c r="K6725" t="s">
        <v>21</v>
      </c>
      <c r="L6725">
        <v>13</v>
      </c>
      <c r="N6725">
        <v>30</v>
      </c>
      <c r="R6725" s="2">
        <f t="shared" si="211"/>
        <v>14.71</v>
      </c>
      <c r="S6725" s="2">
        <f>IF(AND(P6725&lt;&gt;"_U",P6725&lt;&gt;"c",J6725&lt;&gt;99,J6725&lt;&gt;9),IFERROR(VLOOKUP(A6725,'TA Total'!$A$2:$N$10000,14,0),"."),".")</f>
        <v>204</v>
      </c>
    </row>
    <row r="6726" spans="1:19" x14ac:dyDescent="0.4">
      <c r="A6726" s="2" t="str">
        <f t="shared" si="210"/>
        <v>2023|Nelson City|999</v>
      </c>
      <c r="B6726" t="s">
        <v>16</v>
      </c>
      <c r="C6726" t="s">
        <v>17</v>
      </c>
      <c r="D6726" t="s">
        <v>18</v>
      </c>
      <c r="E6726" t="s">
        <v>19</v>
      </c>
      <c r="F6726">
        <v>2023</v>
      </c>
      <c r="G6726">
        <v>2023</v>
      </c>
      <c r="H6726">
        <v>52</v>
      </c>
      <c r="I6726" t="s">
        <v>103</v>
      </c>
      <c r="J6726">
        <v>0</v>
      </c>
      <c r="K6726" t="s">
        <v>21</v>
      </c>
      <c r="L6726">
        <v>999</v>
      </c>
      <c r="N6726">
        <v>198</v>
      </c>
      <c r="R6726" s="2">
        <f t="shared" si="211"/>
        <v>1</v>
      </c>
      <c r="S6726" s="2">
        <f>IF(AND(P6726&lt;&gt;"_U",P6726&lt;&gt;"c",J6726&lt;&gt;99,J6726&lt;&gt;9),IFERROR(VLOOKUP(A6726,'TA Total'!$A$2:$N$10000,14,0),"."),".")</f>
        <v>19707</v>
      </c>
    </row>
    <row r="6727" spans="1:19" x14ac:dyDescent="0.4">
      <c r="A6727" s="2" t="str">
        <f t="shared" si="210"/>
        <v>2023|Nelson City|10</v>
      </c>
      <c r="B6727" t="s">
        <v>16</v>
      </c>
      <c r="C6727" t="s">
        <v>17</v>
      </c>
      <c r="D6727" t="s">
        <v>18</v>
      </c>
      <c r="E6727" t="s">
        <v>19</v>
      </c>
      <c r="F6727">
        <v>2023</v>
      </c>
      <c r="G6727">
        <v>2023</v>
      </c>
      <c r="H6727">
        <v>52</v>
      </c>
      <c r="I6727" t="s">
        <v>103</v>
      </c>
      <c r="J6727">
        <v>1</v>
      </c>
      <c r="K6727" t="s">
        <v>22</v>
      </c>
      <c r="L6727">
        <v>10</v>
      </c>
      <c r="N6727">
        <v>12</v>
      </c>
      <c r="R6727" s="2">
        <f t="shared" si="211"/>
        <v>66.67</v>
      </c>
      <c r="S6727" s="2">
        <f>IF(AND(P6727&lt;&gt;"_U",P6727&lt;&gt;"c",J6727&lt;&gt;99,J6727&lt;&gt;9),IFERROR(VLOOKUP(A6727,'TA Total'!$A$2:$N$10000,14,0),"."),".")</f>
        <v>18</v>
      </c>
    </row>
    <row r="6728" spans="1:19" x14ac:dyDescent="0.4">
      <c r="A6728" s="2" t="str">
        <f t="shared" si="210"/>
        <v>2023|Nelson City|11</v>
      </c>
      <c r="B6728" t="s">
        <v>16</v>
      </c>
      <c r="C6728" t="s">
        <v>17</v>
      </c>
      <c r="D6728" t="s">
        <v>18</v>
      </c>
      <c r="E6728" t="s">
        <v>19</v>
      </c>
      <c r="F6728">
        <v>2023</v>
      </c>
      <c r="G6728">
        <v>2023</v>
      </c>
      <c r="H6728">
        <v>52</v>
      </c>
      <c r="I6728" t="s">
        <v>103</v>
      </c>
      <c r="J6728">
        <v>1</v>
      </c>
      <c r="K6728" t="s">
        <v>22</v>
      </c>
      <c r="L6728">
        <v>11</v>
      </c>
      <c r="N6728">
        <v>11520</v>
      </c>
      <c r="R6728" s="2">
        <f t="shared" si="211"/>
        <v>73.930000000000007</v>
      </c>
      <c r="S6728" s="2">
        <f>IF(AND(P6728&lt;&gt;"_U",P6728&lt;&gt;"c",J6728&lt;&gt;99,J6728&lt;&gt;9),IFERROR(VLOOKUP(A6728,'TA Total'!$A$2:$N$10000,14,0),"."),".")</f>
        <v>15582</v>
      </c>
    </row>
    <row r="6729" spans="1:19" x14ac:dyDescent="0.4">
      <c r="A6729" s="2" t="str">
        <f t="shared" si="210"/>
        <v>2023|Nelson City|12</v>
      </c>
      <c r="B6729" t="s">
        <v>16</v>
      </c>
      <c r="C6729" t="s">
        <v>17</v>
      </c>
      <c r="D6729" t="s">
        <v>18</v>
      </c>
      <c r="E6729" t="s">
        <v>19</v>
      </c>
      <c r="F6729">
        <v>2023</v>
      </c>
      <c r="G6729">
        <v>2023</v>
      </c>
      <c r="H6729">
        <v>52</v>
      </c>
      <c r="I6729" t="s">
        <v>103</v>
      </c>
      <c r="J6729">
        <v>1</v>
      </c>
      <c r="K6729" t="s">
        <v>22</v>
      </c>
      <c r="L6729">
        <v>12</v>
      </c>
      <c r="N6729">
        <v>3093</v>
      </c>
      <c r="R6729" s="2">
        <f t="shared" si="211"/>
        <v>79.31</v>
      </c>
      <c r="S6729" s="2">
        <f>IF(AND(P6729&lt;&gt;"_U",P6729&lt;&gt;"c",J6729&lt;&gt;99,J6729&lt;&gt;9),IFERROR(VLOOKUP(A6729,'TA Total'!$A$2:$N$10000,14,0),"."),".")</f>
        <v>3900</v>
      </c>
    </row>
    <row r="6730" spans="1:19" x14ac:dyDescent="0.4">
      <c r="A6730" s="2" t="str">
        <f t="shared" si="210"/>
        <v>2023|Nelson City|13</v>
      </c>
      <c r="B6730" t="s">
        <v>16</v>
      </c>
      <c r="C6730" t="s">
        <v>17</v>
      </c>
      <c r="D6730" t="s">
        <v>18</v>
      </c>
      <c r="E6730" t="s">
        <v>19</v>
      </c>
      <c r="F6730">
        <v>2023</v>
      </c>
      <c r="G6730">
        <v>2023</v>
      </c>
      <c r="H6730">
        <v>52</v>
      </c>
      <c r="I6730" t="s">
        <v>103</v>
      </c>
      <c r="J6730">
        <v>1</v>
      </c>
      <c r="K6730" t="s">
        <v>22</v>
      </c>
      <c r="L6730">
        <v>13</v>
      </c>
      <c r="N6730">
        <v>39</v>
      </c>
      <c r="R6730" s="2">
        <f t="shared" si="211"/>
        <v>19.12</v>
      </c>
      <c r="S6730" s="2">
        <f>IF(AND(P6730&lt;&gt;"_U",P6730&lt;&gt;"c",J6730&lt;&gt;99,J6730&lt;&gt;9),IFERROR(VLOOKUP(A6730,'TA Total'!$A$2:$N$10000,14,0),"."),".")</f>
        <v>204</v>
      </c>
    </row>
    <row r="6731" spans="1:19" x14ac:dyDescent="0.4">
      <c r="A6731" s="2" t="str">
        <f t="shared" si="210"/>
        <v>2023|Nelson City|999</v>
      </c>
      <c r="B6731" t="s">
        <v>16</v>
      </c>
      <c r="C6731" t="s">
        <v>17</v>
      </c>
      <c r="D6731" t="s">
        <v>18</v>
      </c>
      <c r="E6731" t="s">
        <v>19</v>
      </c>
      <c r="F6731">
        <v>2023</v>
      </c>
      <c r="G6731">
        <v>2023</v>
      </c>
      <c r="H6731">
        <v>52</v>
      </c>
      <c r="I6731" t="s">
        <v>103</v>
      </c>
      <c r="J6731">
        <v>1</v>
      </c>
      <c r="K6731" t="s">
        <v>22</v>
      </c>
      <c r="L6731">
        <v>999</v>
      </c>
      <c r="N6731">
        <v>14664</v>
      </c>
      <c r="R6731" s="2">
        <f t="shared" si="211"/>
        <v>74.41</v>
      </c>
      <c r="S6731" s="2">
        <f>IF(AND(P6731&lt;&gt;"_U",P6731&lt;&gt;"c",J6731&lt;&gt;99,J6731&lt;&gt;9),IFERROR(VLOOKUP(A6731,'TA Total'!$A$2:$N$10000,14,0),"."),".")</f>
        <v>19707</v>
      </c>
    </row>
    <row r="6732" spans="1:19" x14ac:dyDescent="0.4">
      <c r="A6732" s="2" t="str">
        <f t="shared" si="210"/>
        <v>2023|Nelson City|10</v>
      </c>
      <c r="B6732" t="s">
        <v>16</v>
      </c>
      <c r="C6732" t="s">
        <v>17</v>
      </c>
      <c r="D6732" t="s">
        <v>18</v>
      </c>
      <c r="E6732" t="s">
        <v>19</v>
      </c>
      <c r="F6732">
        <v>2023</v>
      </c>
      <c r="G6732">
        <v>2023</v>
      </c>
      <c r="H6732">
        <v>52</v>
      </c>
      <c r="I6732" t="s">
        <v>103</v>
      </c>
      <c r="J6732">
        <v>2</v>
      </c>
      <c r="K6732" t="s">
        <v>23</v>
      </c>
      <c r="L6732">
        <v>10</v>
      </c>
      <c r="N6732">
        <v>9</v>
      </c>
      <c r="R6732" s="2">
        <f t="shared" si="211"/>
        <v>50</v>
      </c>
      <c r="S6732" s="2">
        <f>IF(AND(P6732&lt;&gt;"_U",P6732&lt;&gt;"c",J6732&lt;&gt;99,J6732&lt;&gt;9),IFERROR(VLOOKUP(A6732,'TA Total'!$A$2:$N$10000,14,0),"."),".")</f>
        <v>18</v>
      </c>
    </row>
    <row r="6733" spans="1:19" x14ac:dyDescent="0.4">
      <c r="A6733" s="2" t="str">
        <f t="shared" si="210"/>
        <v>2023|Nelson City|11</v>
      </c>
      <c r="B6733" t="s">
        <v>16</v>
      </c>
      <c r="C6733" t="s">
        <v>17</v>
      </c>
      <c r="D6733" t="s">
        <v>18</v>
      </c>
      <c r="E6733" t="s">
        <v>19</v>
      </c>
      <c r="F6733">
        <v>2023</v>
      </c>
      <c r="G6733">
        <v>2023</v>
      </c>
      <c r="H6733">
        <v>52</v>
      </c>
      <c r="I6733" t="s">
        <v>103</v>
      </c>
      <c r="J6733">
        <v>2</v>
      </c>
      <c r="K6733" t="s">
        <v>23</v>
      </c>
      <c r="L6733">
        <v>11</v>
      </c>
      <c r="N6733">
        <v>5712</v>
      </c>
      <c r="R6733" s="2">
        <f t="shared" si="211"/>
        <v>36.659999999999997</v>
      </c>
      <c r="S6733" s="2">
        <f>IF(AND(P6733&lt;&gt;"_U",P6733&lt;&gt;"c",J6733&lt;&gt;99,J6733&lt;&gt;9),IFERROR(VLOOKUP(A6733,'TA Total'!$A$2:$N$10000,14,0),"."),".")</f>
        <v>15582</v>
      </c>
    </row>
    <row r="6734" spans="1:19" x14ac:dyDescent="0.4">
      <c r="A6734" s="2" t="str">
        <f t="shared" si="210"/>
        <v>2023|Nelson City|12</v>
      </c>
      <c r="B6734" t="s">
        <v>16</v>
      </c>
      <c r="C6734" t="s">
        <v>17</v>
      </c>
      <c r="D6734" t="s">
        <v>18</v>
      </c>
      <c r="E6734" t="s">
        <v>19</v>
      </c>
      <c r="F6734">
        <v>2023</v>
      </c>
      <c r="G6734">
        <v>2023</v>
      </c>
      <c r="H6734">
        <v>52</v>
      </c>
      <c r="I6734" t="s">
        <v>103</v>
      </c>
      <c r="J6734">
        <v>2</v>
      </c>
      <c r="K6734" t="s">
        <v>23</v>
      </c>
      <c r="L6734">
        <v>12</v>
      </c>
      <c r="N6734">
        <v>1377</v>
      </c>
      <c r="R6734" s="2">
        <f t="shared" si="211"/>
        <v>35.31</v>
      </c>
      <c r="S6734" s="2">
        <f>IF(AND(P6734&lt;&gt;"_U",P6734&lt;&gt;"c",J6734&lt;&gt;99,J6734&lt;&gt;9),IFERROR(VLOOKUP(A6734,'TA Total'!$A$2:$N$10000,14,0),"."),".")</f>
        <v>3900</v>
      </c>
    </row>
    <row r="6735" spans="1:19" x14ac:dyDescent="0.4">
      <c r="A6735" s="2" t="str">
        <f t="shared" si="210"/>
        <v>2023|Nelson City|13</v>
      </c>
      <c r="B6735" t="s">
        <v>16</v>
      </c>
      <c r="C6735" t="s">
        <v>17</v>
      </c>
      <c r="D6735" t="s">
        <v>18</v>
      </c>
      <c r="E6735" t="s">
        <v>19</v>
      </c>
      <c r="F6735">
        <v>2023</v>
      </c>
      <c r="G6735">
        <v>2023</v>
      </c>
      <c r="H6735">
        <v>52</v>
      </c>
      <c r="I6735" t="s">
        <v>103</v>
      </c>
      <c r="J6735">
        <v>2</v>
      </c>
      <c r="K6735" t="s">
        <v>23</v>
      </c>
      <c r="L6735">
        <v>13</v>
      </c>
      <c r="N6735">
        <v>93</v>
      </c>
      <c r="R6735" s="2">
        <f t="shared" si="211"/>
        <v>45.59</v>
      </c>
      <c r="S6735" s="2">
        <f>IF(AND(P6735&lt;&gt;"_U",P6735&lt;&gt;"c",J6735&lt;&gt;99,J6735&lt;&gt;9),IFERROR(VLOOKUP(A6735,'TA Total'!$A$2:$N$10000,14,0),"."),".")</f>
        <v>204</v>
      </c>
    </row>
    <row r="6736" spans="1:19" x14ac:dyDescent="0.4">
      <c r="A6736" s="2" t="str">
        <f t="shared" si="210"/>
        <v>2023|Nelson City|999</v>
      </c>
      <c r="B6736" t="s">
        <v>16</v>
      </c>
      <c r="C6736" t="s">
        <v>17</v>
      </c>
      <c r="D6736" t="s">
        <v>18</v>
      </c>
      <c r="E6736" t="s">
        <v>19</v>
      </c>
      <c r="F6736">
        <v>2023</v>
      </c>
      <c r="G6736">
        <v>2023</v>
      </c>
      <c r="H6736">
        <v>52</v>
      </c>
      <c r="I6736" t="s">
        <v>103</v>
      </c>
      <c r="J6736">
        <v>2</v>
      </c>
      <c r="K6736" t="s">
        <v>23</v>
      </c>
      <c r="L6736">
        <v>999</v>
      </c>
      <c r="N6736">
        <v>7191</v>
      </c>
      <c r="R6736" s="2">
        <f t="shared" si="211"/>
        <v>36.49</v>
      </c>
      <c r="S6736" s="2">
        <f>IF(AND(P6736&lt;&gt;"_U",P6736&lt;&gt;"c",J6736&lt;&gt;99,J6736&lt;&gt;9),IFERROR(VLOOKUP(A6736,'TA Total'!$A$2:$N$10000,14,0),"."),".")</f>
        <v>19707</v>
      </c>
    </row>
    <row r="6737" spans="1:19" x14ac:dyDescent="0.4">
      <c r="A6737" s="2" t="str">
        <f t="shared" si="210"/>
        <v>2023|Nelson City|10</v>
      </c>
      <c r="B6737" t="s">
        <v>16</v>
      </c>
      <c r="C6737" t="s">
        <v>17</v>
      </c>
      <c r="D6737" t="s">
        <v>18</v>
      </c>
      <c r="E6737" t="s">
        <v>19</v>
      </c>
      <c r="F6737">
        <v>2023</v>
      </c>
      <c r="G6737">
        <v>2023</v>
      </c>
      <c r="H6737">
        <v>52</v>
      </c>
      <c r="I6737" t="s">
        <v>103</v>
      </c>
      <c r="J6737">
        <v>3</v>
      </c>
      <c r="K6737" t="s">
        <v>24</v>
      </c>
      <c r="L6737">
        <v>10</v>
      </c>
      <c r="N6737">
        <v>3</v>
      </c>
      <c r="R6737" s="2">
        <f t="shared" si="211"/>
        <v>16.670000000000002</v>
      </c>
      <c r="S6737" s="2">
        <f>IF(AND(P6737&lt;&gt;"_U",P6737&lt;&gt;"c",J6737&lt;&gt;99,J6737&lt;&gt;9),IFERROR(VLOOKUP(A6737,'TA Total'!$A$2:$N$10000,14,0),"."),".")</f>
        <v>18</v>
      </c>
    </row>
    <row r="6738" spans="1:19" x14ac:dyDescent="0.4">
      <c r="A6738" s="2" t="str">
        <f t="shared" si="210"/>
        <v>2023|Nelson City|11</v>
      </c>
      <c r="B6738" t="s">
        <v>16</v>
      </c>
      <c r="C6738" t="s">
        <v>17</v>
      </c>
      <c r="D6738" t="s">
        <v>18</v>
      </c>
      <c r="E6738" t="s">
        <v>19</v>
      </c>
      <c r="F6738">
        <v>2023</v>
      </c>
      <c r="G6738">
        <v>2023</v>
      </c>
      <c r="H6738">
        <v>52</v>
      </c>
      <c r="I6738" t="s">
        <v>103</v>
      </c>
      <c r="J6738">
        <v>3</v>
      </c>
      <c r="K6738" t="s">
        <v>24</v>
      </c>
      <c r="L6738">
        <v>11</v>
      </c>
      <c r="N6738">
        <v>939</v>
      </c>
      <c r="R6738" s="2">
        <f t="shared" si="211"/>
        <v>6.03</v>
      </c>
      <c r="S6738" s="2">
        <f>IF(AND(P6738&lt;&gt;"_U",P6738&lt;&gt;"c",J6738&lt;&gt;99,J6738&lt;&gt;9),IFERROR(VLOOKUP(A6738,'TA Total'!$A$2:$N$10000,14,0),"."),".")</f>
        <v>15582</v>
      </c>
    </row>
    <row r="6739" spans="1:19" x14ac:dyDescent="0.4">
      <c r="A6739" s="2" t="str">
        <f t="shared" si="210"/>
        <v>2023|Nelson City|12</v>
      </c>
      <c r="B6739" t="s">
        <v>16</v>
      </c>
      <c r="C6739" t="s">
        <v>17</v>
      </c>
      <c r="D6739" t="s">
        <v>18</v>
      </c>
      <c r="E6739" t="s">
        <v>19</v>
      </c>
      <c r="F6739">
        <v>2023</v>
      </c>
      <c r="G6739">
        <v>2023</v>
      </c>
      <c r="H6739">
        <v>52</v>
      </c>
      <c r="I6739" t="s">
        <v>103</v>
      </c>
      <c r="J6739">
        <v>3</v>
      </c>
      <c r="K6739" t="s">
        <v>24</v>
      </c>
      <c r="L6739">
        <v>12</v>
      </c>
      <c r="N6739">
        <v>84</v>
      </c>
      <c r="R6739" s="2">
        <f t="shared" si="211"/>
        <v>2.15</v>
      </c>
      <c r="S6739" s="2">
        <f>IF(AND(P6739&lt;&gt;"_U",P6739&lt;&gt;"c",J6739&lt;&gt;99,J6739&lt;&gt;9),IFERROR(VLOOKUP(A6739,'TA Total'!$A$2:$N$10000,14,0),"."),".")</f>
        <v>3900</v>
      </c>
    </row>
    <row r="6740" spans="1:19" x14ac:dyDescent="0.4">
      <c r="A6740" s="2" t="str">
        <f t="shared" si="210"/>
        <v>2023|Nelson City|13</v>
      </c>
      <c r="B6740" t="s">
        <v>16</v>
      </c>
      <c r="C6740" t="s">
        <v>17</v>
      </c>
      <c r="D6740" t="s">
        <v>18</v>
      </c>
      <c r="E6740" t="s">
        <v>19</v>
      </c>
      <c r="F6740">
        <v>2023</v>
      </c>
      <c r="G6740">
        <v>2023</v>
      </c>
      <c r="H6740">
        <v>52</v>
      </c>
      <c r="I6740" t="s">
        <v>103</v>
      </c>
      <c r="J6740">
        <v>3</v>
      </c>
      <c r="K6740" t="s">
        <v>24</v>
      </c>
      <c r="L6740">
        <v>13</v>
      </c>
      <c r="N6740">
        <v>18</v>
      </c>
      <c r="R6740" s="2">
        <f t="shared" si="211"/>
        <v>8.82</v>
      </c>
      <c r="S6740" s="2">
        <f>IF(AND(P6740&lt;&gt;"_U",P6740&lt;&gt;"c",J6740&lt;&gt;99,J6740&lt;&gt;9),IFERROR(VLOOKUP(A6740,'TA Total'!$A$2:$N$10000,14,0),"."),".")</f>
        <v>204</v>
      </c>
    </row>
    <row r="6741" spans="1:19" x14ac:dyDescent="0.4">
      <c r="A6741" s="2" t="str">
        <f t="shared" si="210"/>
        <v>2023|Nelson City|999</v>
      </c>
      <c r="B6741" t="s">
        <v>16</v>
      </c>
      <c r="C6741" t="s">
        <v>17</v>
      </c>
      <c r="D6741" t="s">
        <v>18</v>
      </c>
      <c r="E6741" t="s">
        <v>19</v>
      </c>
      <c r="F6741">
        <v>2023</v>
      </c>
      <c r="G6741">
        <v>2023</v>
      </c>
      <c r="H6741">
        <v>52</v>
      </c>
      <c r="I6741" t="s">
        <v>103</v>
      </c>
      <c r="J6741">
        <v>3</v>
      </c>
      <c r="K6741" t="s">
        <v>24</v>
      </c>
      <c r="L6741">
        <v>999</v>
      </c>
      <c r="N6741">
        <v>1047</v>
      </c>
      <c r="R6741" s="2">
        <f t="shared" si="211"/>
        <v>5.31</v>
      </c>
      <c r="S6741" s="2">
        <f>IF(AND(P6741&lt;&gt;"_U",P6741&lt;&gt;"c",J6741&lt;&gt;99,J6741&lt;&gt;9),IFERROR(VLOOKUP(A6741,'TA Total'!$A$2:$N$10000,14,0),"."),".")</f>
        <v>19707</v>
      </c>
    </row>
    <row r="6742" spans="1:19" x14ac:dyDescent="0.4">
      <c r="A6742" s="2" t="str">
        <f t="shared" si="210"/>
        <v>2023|Nelson City|10</v>
      </c>
      <c r="B6742" t="s">
        <v>16</v>
      </c>
      <c r="C6742" t="s">
        <v>17</v>
      </c>
      <c r="D6742" t="s">
        <v>18</v>
      </c>
      <c r="E6742" t="s">
        <v>19</v>
      </c>
      <c r="F6742">
        <v>2023</v>
      </c>
      <c r="G6742">
        <v>2023</v>
      </c>
      <c r="H6742">
        <v>52</v>
      </c>
      <c r="I6742" t="s">
        <v>103</v>
      </c>
      <c r="J6742">
        <v>4</v>
      </c>
      <c r="K6742" t="s">
        <v>25</v>
      </c>
      <c r="L6742">
        <v>10</v>
      </c>
      <c r="N6742">
        <v>3</v>
      </c>
      <c r="R6742" s="2">
        <f t="shared" si="211"/>
        <v>16.670000000000002</v>
      </c>
      <c r="S6742" s="2">
        <f>IF(AND(P6742&lt;&gt;"_U",P6742&lt;&gt;"c",J6742&lt;&gt;99,J6742&lt;&gt;9),IFERROR(VLOOKUP(A6742,'TA Total'!$A$2:$N$10000,14,0),"."),".")</f>
        <v>18</v>
      </c>
    </row>
    <row r="6743" spans="1:19" x14ac:dyDescent="0.4">
      <c r="A6743" s="2" t="str">
        <f t="shared" si="210"/>
        <v>2023|Nelson City|11</v>
      </c>
      <c r="B6743" t="s">
        <v>16</v>
      </c>
      <c r="C6743" t="s">
        <v>17</v>
      </c>
      <c r="D6743" t="s">
        <v>18</v>
      </c>
      <c r="E6743" t="s">
        <v>19</v>
      </c>
      <c r="F6743">
        <v>2023</v>
      </c>
      <c r="G6743">
        <v>2023</v>
      </c>
      <c r="H6743">
        <v>52</v>
      </c>
      <c r="I6743" t="s">
        <v>103</v>
      </c>
      <c r="J6743">
        <v>4</v>
      </c>
      <c r="K6743" t="s">
        <v>25</v>
      </c>
      <c r="L6743">
        <v>11</v>
      </c>
      <c r="N6743">
        <v>174</v>
      </c>
      <c r="R6743" s="2">
        <f t="shared" si="211"/>
        <v>1.1200000000000001</v>
      </c>
      <c r="S6743" s="2">
        <f>IF(AND(P6743&lt;&gt;"_U",P6743&lt;&gt;"c",J6743&lt;&gt;99,J6743&lt;&gt;9),IFERROR(VLOOKUP(A6743,'TA Total'!$A$2:$N$10000,14,0),"."),".")</f>
        <v>15582</v>
      </c>
    </row>
    <row r="6744" spans="1:19" x14ac:dyDescent="0.4">
      <c r="A6744" s="2" t="str">
        <f t="shared" si="210"/>
        <v>2023|Nelson City|12</v>
      </c>
      <c r="B6744" t="s">
        <v>16</v>
      </c>
      <c r="C6744" t="s">
        <v>17</v>
      </c>
      <c r="D6744" t="s">
        <v>18</v>
      </c>
      <c r="E6744" t="s">
        <v>19</v>
      </c>
      <c r="F6744">
        <v>2023</v>
      </c>
      <c r="G6744">
        <v>2023</v>
      </c>
      <c r="H6744">
        <v>52</v>
      </c>
      <c r="I6744" t="s">
        <v>103</v>
      </c>
      <c r="J6744">
        <v>4</v>
      </c>
      <c r="K6744" t="s">
        <v>25</v>
      </c>
      <c r="L6744">
        <v>12</v>
      </c>
      <c r="N6744">
        <v>42</v>
      </c>
      <c r="R6744" s="2">
        <f t="shared" si="211"/>
        <v>1.08</v>
      </c>
      <c r="S6744" s="2">
        <f>IF(AND(P6744&lt;&gt;"_U",P6744&lt;&gt;"c",J6744&lt;&gt;99,J6744&lt;&gt;9),IFERROR(VLOOKUP(A6744,'TA Total'!$A$2:$N$10000,14,0),"."),".")</f>
        <v>3900</v>
      </c>
    </row>
    <row r="6745" spans="1:19" x14ac:dyDescent="0.4">
      <c r="A6745" s="2" t="str">
        <f t="shared" si="210"/>
        <v>2023|Nelson City|13</v>
      </c>
      <c r="B6745" t="s">
        <v>16</v>
      </c>
      <c r="C6745" t="s">
        <v>17</v>
      </c>
      <c r="D6745" t="s">
        <v>18</v>
      </c>
      <c r="E6745" t="s">
        <v>19</v>
      </c>
      <c r="F6745">
        <v>2023</v>
      </c>
      <c r="G6745">
        <v>2023</v>
      </c>
      <c r="H6745">
        <v>52</v>
      </c>
      <c r="I6745" t="s">
        <v>103</v>
      </c>
      <c r="J6745">
        <v>4</v>
      </c>
      <c r="K6745" t="s">
        <v>25</v>
      </c>
      <c r="L6745">
        <v>13</v>
      </c>
      <c r="N6745">
        <v>3</v>
      </c>
      <c r="R6745" s="2">
        <f t="shared" si="211"/>
        <v>1.47</v>
      </c>
      <c r="S6745" s="2">
        <f>IF(AND(P6745&lt;&gt;"_U",P6745&lt;&gt;"c",J6745&lt;&gt;99,J6745&lt;&gt;9),IFERROR(VLOOKUP(A6745,'TA Total'!$A$2:$N$10000,14,0),"."),".")</f>
        <v>204</v>
      </c>
    </row>
    <row r="6746" spans="1:19" x14ac:dyDescent="0.4">
      <c r="A6746" s="2" t="str">
        <f t="shared" si="210"/>
        <v>2023|Nelson City|999</v>
      </c>
      <c r="B6746" t="s">
        <v>16</v>
      </c>
      <c r="C6746" t="s">
        <v>17</v>
      </c>
      <c r="D6746" t="s">
        <v>18</v>
      </c>
      <c r="E6746" t="s">
        <v>19</v>
      </c>
      <c r="F6746">
        <v>2023</v>
      </c>
      <c r="G6746">
        <v>2023</v>
      </c>
      <c r="H6746">
        <v>52</v>
      </c>
      <c r="I6746" t="s">
        <v>103</v>
      </c>
      <c r="J6746">
        <v>4</v>
      </c>
      <c r="K6746" t="s">
        <v>25</v>
      </c>
      <c r="L6746">
        <v>999</v>
      </c>
      <c r="N6746">
        <v>222</v>
      </c>
      <c r="R6746" s="2">
        <f t="shared" si="211"/>
        <v>1.1299999999999999</v>
      </c>
      <c r="S6746" s="2">
        <f>IF(AND(P6746&lt;&gt;"_U",P6746&lt;&gt;"c",J6746&lt;&gt;99,J6746&lt;&gt;9),IFERROR(VLOOKUP(A6746,'TA Total'!$A$2:$N$10000,14,0),"."),".")</f>
        <v>19707</v>
      </c>
    </row>
    <row r="6747" spans="1:19" x14ac:dyDescent="0.4">
      <c r="A6747" s="2" t="str">
        <f t="shared" si="210"/>
        <v>2023|Nelson City|10</v>
      </c>
      <c r="B6747" t="s">
        <v>16</v>
      </c>
      <c r="C6747" t="s">
        <v>17</v>
      </c>
      <c r="D6747" t="s">
        <v>18</v>
      </c>
      <c r="E6747" t="s">
        <v>19</v>
      </c>
      <c r="F6747">
        <v>2023</v>
      </c>
      <c r="G6747">
        <v>2023</v>
      </c>
      <c r="H6747">
        <v>52</v>
      </c>
      <c r="I6747" t="s">
        <v>103</v>
      </c>
      <c r="J6747">
        <v>5</v>
      </c>
      <c r="K6747" t="s">
        <v>26</v>
      </c>
      <c r="L6747">
        <v>10</v>
      </c>
      <c r="N6747">
        <v>9</v>
      </c>
      <c r="R6747" s="2">
        <f t="shared" si="211"/>
        <v>50</v>
      </c>
      <c r="S6747" s="2">
        <f>IF(AND(P6747&lt;&gt;"_U",P6747&lt;&gt;"c",J6747&lt;&gt;99,J6747&lt;&gt;9),IFERROR(VLOOKUP(A6747,'TA Total'!$A$2:$N$10000,14,0),"."),".")</f>
        <v>18</v>
      </c>
    </row>
    <row r="6748" spans="1:19" x14ac:dyDescent="0.4">
      <c r="A6748" s="2" t="str">
        <f t="shared" si="210"/>
        <v>2023|Nelson City|11</v>
      </c>
      <c r="B6748" t="s">
        <v>16</v>
      </c>
      <c r="C6748" t="s">
        <v>17</v>
      </c>
      <c r="D6748" t="s">
        <v>18</v>
      </c>
      <c r="E6748" t="s">
        <v>19</v>
      </c>
      <c r="F6748">
        <v>2023</v>
      </c>
      <c r="G6748">
        <v>2023</v>
      </c>
      <c r="H6748">
        <v>52</v>
      </c>
      <c r="I6748" t="s">
        <v>103</v>
      </c>
      <c r="J6748">
        <v>5</v>
      </c>
      <c r="K6748" t="s">
        <v>26</v>
      </c>
      <c r="L6748">
        <v>11</v>
      </c>
      <c r="N6748">
        <v>5502</v>
      </c>
      <c r="R6748" s="2">
        <f t="shared" si="211"/>
        <v>35.31</v>
      </c>
      <c r="S6748" s="2">
        <f>IF(AND(P6748&lt;&gt;"_U",P6748&lt;&gt;"c",J6748&lt;&gt;99,J6748&lt;&gt;9),IFERROR(VLOOKUP(A6748,'TA Total'!$A$2:$N$10000,14,0),"."),".")</f>
        <v>15582</v>
      </c>
    </row>
    <row r="6749" spans="1:19" x14ac:dyDescent="0.4">
      <c r="A6749" s="2" t="str">
        <f t="shared" si="210"/>
        <v>2023|Nelson City|12</v>
      </c>
      <c r="B6749" t="s">
        <v>16</v>
      </c>
      <c r="C6749" t="s">
        <v>17</v>
      </c>
      <c r="D6749" t="s">
        <v>18</v>
      </c>
      <c r="E6749" t="s">
        <v>19</v>
      </c>
      <c r="F6749">
        <v>2023</v>
      </c>
      <c r="G6749">
        <v>2023</v>
      </c>
      <c r="H6749">
        <v>52</v>
      </c>
      <c r="I6749" t="s">
        <v>103</v>
      </c>
      <c r="J6749">
        <v>5</v>
      </c>
      <c r="K6749" t="s">
        <v>26</v>
      </c>
      <c r="L6749">
        <v>12</v>
      </c>
      <c r="N6749">
        <v>321</v>
      </c>
      <c r="R6749" s="2">
        <f t="shared" si="211"/>
        <v>8.23</v>
      </c>
      <c r="S6749" s="2">
        <f>IF(AND(P6749&lt;&gt;"_U",P6749&lt;&gt;"c",J6749&lt;&gt;99,J6749&lt;&gt;9),IFERROR(VLOOKUP(A6749,'TA Total'!$A$2:$N$10000,14,0),"."),".")</f>
        <v>3900</v>
      </c>
    </row>
    <row r="6750" spans="1:19" x14ac:dyDescent="0.4">
      <c r="A6750" s="2" t="str">
        <f t="shared" si="210"/>
        <v>2023|Nelson City|13</v>
      </c>
      <c r="B6750" t="s">
        <v>16</v>
      </c>
      <c r="C6750" t="s">
        <v>17</v>
      </c>
      <c r="D6750" t="s">
        <v>18</v>
      </c>
      <c r="E6750" t="s">
        <v>19</v>
      </c>
      <c r="F6750">
        <v>2023</v>
      </c>
      <c r="G6750">
        <v>2023</v>
      </c>
      <c r="H6750">
        <v>52</v>
      </c>
      <c r="I6750" t="s">
        <v>103</v>
      </c>
      <c r="J6750">
        <v>5</v>
      </c>
      <c r="K6750" t="s">
        <v>26</v>
      </c>
      <c r="L6750">
        <v>13</v>
      </c>
      <c r="N6750">
        <v>18</v>
      </c>
      <c r="R6750" s="2">
        <f t="shared" si="211"/>
        <v>8.82</v>
      </c>
      <c r="S6750" s="2">
        <f>IF(AND(P6750&lt;&gt;"_U",P6750&lt;&gt;"c",J6750&lt;&gt;99,J6750&lt;&gt;9),IFERROR(VLOOKUP(A6750,'TA Total'!$A$2:$N$10000,14,0),"."),".")</f>
        <v>204</v>
      </c>
    </row>
    <row r="6751" spans="1:19" x14ac:dyDescent="0.4">
      <c r="A6751" s="2" t="str">
        <f t="shared" si="210"/>
        <v>2023|Nelson City|999</v>
      </c>
      <c r="B6751" t="s">
        <v>16</v>
      </c>
      <c r="C6751" t="s">
        <v>17</v>
      </c>
      <c r="D6751" t="s">
        <v>18</v>
      </c>
      <c r="E6751" t="s">
        <v>19</v>
      </c>
      <c r="F6751">
        <v>2023</v>
      </c>
      <c r="G6751">
        <v>2023</v>
      </c>
      <c r="H6751">
        <v>52</v>
      </c>
      <c r="I6751" t="s">
        <v>103</v>
      </c>
      <c r="J6751">
        <v>5</v>
      </c>
      <c r="K6751" t="s">
        <v>26</v>
      </c>
      <c r="L6751">
        <v>999</v>
      </c>
      <c r="N6751">
        <v>5847</v>
      </c>
      <c r="R6751" s="2">
        <f t="shared" si="211"/>
        <v>29.67</v>
      </c>
      <c r="S6751" s="2">
        <f>IF(AND(P6751&lt;&gt;"_U",P6751&lt;&gt;"c",J6751&lt;&gt;99,J6751&lt;&gt;9),IFERROR(VLOOKUP(A6751,'TA Total'!$A$2:$N$10000,14,0),"."),".")</f>
        <v>19707</v>
      </c>
    </row>
    <row r="6752" spans="1:19" x14ac:dyDescent="0.4">
      <c r="A6752" s="2" t="str">
        <f t="shared" si="210"/>
        <v>2023|Nelson City|10</v>
      </c>
      <c r="B6752" t="s">
        <v>16</v>
      </c>
      <c r="C6752" t="s">
        <v>17</v>
      </c>
      <c r="D6752" t="s">
        <v>18</v>
      </c>
      <c r="E6752" t="s">
        <v>19</v>
      </c>
      <c r="F6752">
        <v>2023</v>
      </c>
      <c r="G6752">
        <v>2023</v>
      </c>
      <c r="H6752">
        <v>52</v>
      </c>
      <c r="I6752" t="s">
        <v>103</v>
      </c>
      <c r="J6752">
        <v>6</v>
      </c>
      <c r="K6752" t="s">
        <v>27</v>
      </c>
      <c r="L6752">
        <v>10</v>
      </c>
      <c r="N6752">
        <v>0</v>
      </c>
      <c r="R6752" s="2">
        <f t="shared" si="211"/>
        <v>0</v>
      </c>
      <c r="S6752" s="2">
        <f>IF(AND(P6752&lt;&gt;"_U",P6752&lt;&gt;"c",J6752&lt;&gt;99,J6752&lt;&gt;9),IFERROR(VLOOKUP(A6752,'TA Total'!$A$2:$N$10000,14,0),"."),".")</f>
        <v>18</v>
      </c>
    </row>
    <row r="6753" spans="1:19" x14ac:dyDescent="0.4">
      <c r="A6753" s="2" t="str">
        <f t="shared" si="210"/>
        <v>2023|Nelson City|11</v>
      </c>
      <c r="B6753" t="s">
        <v>16</v>
      </c>
      <c r="C6753" t="s">
        <v>17</v>
      </c>
      <c r="D6753" t="s">
        <v>18</v>
      </c>
      <c r="E6753" t="s">
        <v>19</v>
      </c>
      <c r="F6753">
        <v>2023</v>
      </c>
      <c r="G6753">
        <v>2023</v>
      </c>
      <c r="H6753">
        <v>52</v>
      </c>
      <c r="I6753" t="s">
        <v>103</v>
      </c>
      <c r="J6753">
        <v>6</v>
      </c>
      <c r="K6753" t="s">
        <v>27</v>
      </c>
      <c r="L6753">
        <v>11</v>
      </c>
      <c r="N6753">
        <v>306</v>
      </c>
      <c r="R6753" s="2">
        <f t="shared" si="211"/>
        <v>1.96</v>
      </c>
      <c r="S6753" s="2">
        <f>IF(AND(P6753&lt;&gt;"_U",P6753&lt;&gt;"c",J6753&lt;&gt;99,J6753&lt;&gt;9),IFERROR(VLOOKUP(A6753,'TA Total'!$A$2:$N$10000,14,0),"."),".")</f>
        <v>15582</v>
      </c>
    </row>
    <row r="6754" spans="1:19" x14ac:dyDescent="0.4">
      <c r="A6754" s="2" t="str">
        <f t="shared" si="210"/>
        <v>2023|Nelson City|12</v>
      </c>
      <c r="B6754" t="s">
        <v>16</v>
      </c>
      <c r="C6754" t="s">
        <v>17</v>
      </c>
      <c r="D6754" t="s">
        <v>18</v>
      </c>
      <c r="E6754" t="s">
        <v>19</v>
      </c>
      <c r="F6754">
        <v>2023</v>
      </c>
      <c r="G6754">
        <v>2023</v>
      </c>
      <c r="H6754">
        <v>52</v>
      </c>
      <c r="I6754" t="s">
        <v>103</v>
      </c>
      <c r="J6754">
        <v>6</v>
      </c>
      <c r="K6754" t="s">
        <v>27</v>
      </c>
      <c r="L6754">
        <v>12</v>
      </c>
      <c r="N6754">
        <v>18</v>
      </c>
      <c r="R6754" s="2">
        <f t="shared" si="211"/>
        <v>0.46</v>
      </c>
      <c r="S6754" s="2">
        <f>IF(AND(P6754&lt;&gt;"_U",P6754&lt;&gt;"c",J6754&lt;&gt;99,J6754&lt;&gt;9),IFERROR(VLOOKUP(A6754,'TA Total'!$A$2:$N$10000,14,0),"."),".")</f>
        <v>3900</v>
      </c>
    </row>
    <row r="6755" spans="1:19" x14ac:dyDescent="0.4">
      <c r="A6755" s="2" t="str">
        <f t="shared" si="210"/>
        <v>2023|Nelson City|13</v>
      </c>
      <c r="B6755" t="s">
        <v>16</v>
      </c>
      <c r="C6755" t="s">
        <v>17</v>
      </c>
      <c r="D6755" t="s">
        <v>18</v>
      </c>
      <c r="E6755" t="s">
        <v>19</v>
      </c>
      <c r="F6755">
        <v>2023</v>
      </c>
      <c r="G6755">
        <v>2023</v>
      </c>
      <c r="H6755">
        <v>52</v>
      </c>
      <c r="I6755" t="s">
        <v>103</v>
      </c>
      <c r="J6755">
        <v>6</v>
      </c>
      <c r="K6755" t="s">
        <v>27</v>
      </c>
      <c r="L6755">
        <v>13</v>
      </c>
      <c r="N6755">
        <v>0</v>
      </c>
      <c r="R6755" s="2">
        <f t="shared" si="211"/>
        <v>0</v>
      </c>
      <c r="S6755" s="2">
        <f>IF(AND(P6755&lt;&gt;"_U",P6755&lt;&gt;"c",J6755&lt;&gt;99,J6755&lt;&gt;9),IFERROR(VLOOKUP(A6755,'TA Total'!$A$2:$N$10000,14,0),"."),".")</f>
        <v>204</v>
      </c>
    </row>
    <row r="6756" spans="1:19" x14ac:dyDescent="0.4">
      <c r="A6756" s="2" t="str">
        <f t="shared" si="210"/>
        <v>2023|Nelson City|999</v>
      </c>
      <c r="B6756" t="s">
        <v>16</v>
      </c>
      <c r="C6756" t="s">
        <v>17</v>
      </c>
      <c r="D6756" t="s">
        <v>18</v>
      </c>
      <c r="E6756" t="s">
        <v>19</v>
      </c>
      <c r="F6756">
        <v>2023</v>
      </c>
      <c r="G6756">
        <v>2023</v>
      </c>
      <c r="H6756">
        <v>52</v>
      </c>
      <c r="I6756" t="s">
        <v>103</v>
      </c>
      <c r="J6756">
        <v>6</v>
      </c>
      <c r="K6756" t="s">
        <v>27</v>
      </c>
      <c r="L6756">
        <v>999</v>
      </c>
      <c r="N6756">
        <v>324</v>
      </c>
      <c r="R6756" s="2">
        <f t="shared" si="211"/>
        <v>1.64</v>
      </c>
      <c r="S6756" s="2">
        <f>IF(AND(P6756&lt;&gt;"_U",P6756&lt;&gt;"c",J6756&lt;&gt;99,J6756&lt;&gt;9),IFERROR(VLOOKUP(A6756,'TA Total'!$A$2:$N$10000,14,0),"."),".")</f>
        <v>19707</v>
      </c>
    </row>
    <row r="6757" spans="1:19" x14ac:dyDescent="0.4">
      <c r="A6757" s="2" t="str">
        <f t="shared" si="210"/>
        <v>2023|Nelson City|10</v>
      </c>
      <c r="B6757" t="s">
        <v>16</v>
      </c>
      <c r="C6757" t="s">
        <v>17</v>
      </c>
      <c r="D6757" t="s">
        <v>18</v>
      </c>
      <c r="E6757" t="s">
        <v>19</v>
      </c>
      <c r="F6757">
        <v>2023</v>
      </c>
      <c r="G6757">
        <v>2023</v>
      </c>
      <c r="H6757">
        <v>52</v>
      </c>
      <c r="I6757" t="s">
        <v>103</v>
      </c>
      <c r="J6757">
        <v>7</v>
      </c>
      <c r="K6757" t="s">
        <v>28</v>
      </c>
      <c r="L6757">
        <v>10</v>
      </c>
      <c r="N6757">
        <v>0</v>
      </c>
      <c r="R6757" s="2">
        <f t="shared" si="211"/>
        <v>0</v>
      </c>
      <c r="S6757" s="2">
        <f>IF(AND(P6757&lt;&gt;"_U",P6757&lt;&gt;"c",J6757&lt;&gt;99,J6757&lt;&gt;9),IFERROR(VLOOKUP(A6757,'TA Total'!$A$2:$N$10000,14,0),"."),".")</f>
        <v>18</v>
      </c>
    </row>
    <row r="6758" spans="1:19" x14ac:dyDescent="0.4">
      <c r="A6758" s="2" t="str">
        <f t="shared" si="210"/>
        <v>2023|Nelson City|11</v>
      </c>
      <c r="B6758" t="s">
        <v>16</v>
      </c>
      <c r="C6758" t="s">
        <v>17</v>
      </c>
      <c r="D6758" t="s">
        <v>18</v>
      </c>
      <c r="E6758" t="s">
        <v>19</v>
      </c>
      <c r="F6758">
        <v>2023</v>
      </c>
      <c r="G6758">
        <v>2023</v>
      </c>
      <c r="H6758">
        <v>52</v>
      </c>
      <c r="I6758" t="s">
        <v>103</v>
      </c>
      <c r="J6758">
        <v>7</v>
      </c>
      <c r="K6758" t="s">
        <v>28</v>
      </c>
      <c r="L6758">
        <v>11</v>
      </c>
      <c r="N6758">
        <v>12</v>
      </c>
      <c r="R6758" s="2">
        <f t="shared" si="211"/>
        <v>0.08</v>
      </c>
      <c r="S6758" s="2">
        <f>IF(AND(P6758&lt;&gt;"_U",P6758&lt;&gt;"c",J6758&lt;&gt;99,J6758&lt;&gt;9),IFERROR(VLOOKUP(A6758,'TA Total'!$A$2:$N$10000,14,0),"."),".")</f>
        <v>15582</v>
      </c>
    </row>
    <row r="6759" spans="1:19" x14ac:dyDescent="0.4">
      <c r="A6759" s="2" t="str">
        <f t="shared" si="210"/>
        <v>2023|Nelson City|12</v>
      </c>
      <c r="B6759" t="s">
        <v>16</v>
      </c>
      <c r="C6759" t="s">
        <v>17</v>
      </c>
      <c r="D6759" t="s">
        <v>18</v>
      </c>
      <c r="E6759" t="s">
        <v>19</v>
      </c>
      <c r="F6759">
        <v>2023</v>
      </c>
      <c r="G6759">
        <v>2023</v>
      </c>
      <c r="H6759">
        <v>52</v>
      </c>
      <c r="I6759" t="s">
        <v>103</v>
      </c>
      <c r="J6759">
        <v>7</v>
      </c>
      <c r="K6759" t="s">
        <v>28</v>
      </c>
      <c r="L6759">
        <v>12</v>
      </c>
      <c r="N6759">
        <v>6</v>
      </c>
      <c r="R6759" s="2">
        <f t="shared" si="211"/>
        <v>0.15</v>
      </c>
      <c r="S6759" s="2">
        <f>IF(AND(P6759&lt;&gt;"_U",P6759&lt;&gt;"c",J6759&lt;&gt;99,J6759&lt;&gt;9),IFERROR(VLOOKUP(A6759,'TA Total'!$A$2:$N$10000,14,0),"."),".")</f>
        <v>3900</v>
      </c>
    </row>
    <row r="6760" spans="1:19" x14ac:dyDescent="0.4">
      <c r="A6760" s="2" t="str">
        <f t="shared" si="210"/>
        <v>2023|Nelson City|13</v>
      </c>
      <c r="B6760" t="s">
        <v>16</v>
      </c>
      <c r="C6760" t="s">
        <v>17</v>
      </c>
      <c r="D6760" t="s">
        <v>18</v>
      </c>
      <c r="E6760" t="s">
        <v>19</v>
      </c>
      <c r="F6760">
        <v>2023</v>
      </c>
      <c r="G6760">
        <v>2023</v>
      </c>
      <c r="H6760">
        <v>52</v>
      </c>
      <c r="I6760" t="s">
        <v>103</v>
      </c>
      <c r="J6760">
        <v>7</v>
      </c>
      <c r="K6760" t="s">
        <v>28</v>
      </c>
      <c r="L6760">
        <v>13</v>
      </c>
      <c r="N6760">
        <v>3</v>
      </c>
      <c r="R6760" s="2">
        <f t="shared" si="211"/>
        <v>1.47</v>
      </c>
      <c r="S6760" s="2">
        <f>IF(AND(P6760&lt;&gt;"_U",P6760&lt;&gt;"c",J6760&lt;&gt;99,J6760&lt;&gt;9),IFERROR(VLOOKUP(A6760,'TA Total'!$A$2:$N$10000,14,0),"."),".")</f>
        <v>204</v>
      </c>
    </row>
    <row r="6761" spans="1:19" x14ac:dyDescent="0.4">
      <c r="A6761" s="2" t="str">
        <f t="shared" si="210"/>
        <v>2023|Nelson City|999</v>
      </c>
      <c r="B6761" t="s">
        <v>16</v>
      </c>
      <c r="C6761" t="s">
        <v>17</v>
      </c>
      <c r="D6761" t="s">
        <v>18</v>
      </c>
      <c r="E6761" t="s">
        <v>19</v>
      </c>
      <c r="F6761">
        <v>2023</v>
      </c>
      <c r="G6761">
        <v>2023</v>
      </c>
      <c r="H6761">
        <v>52</v>
      </c>
      <c r="I6761" t="s">
        <v>103</v>
      </c>
      <c r="J6761">
        <v>7</v>
      </c>
      <c r="K6761" t="s">
        <v>28</v>
      </c>
      <c r="L6761">
        <v>999</v>
      </c>
      <c r="N6761">
        <v>18</v>
      </c>
      <c r="R6761" s="2">
        <f t="shared" si="211"/>
        <v>0.09</v>
      </c>
      <c r="S6761" s="2">
        <f>IF(AND(P6761&lt;&gt;"_U",P6761&lt;&gt;"c",J6761&lt;&gt;99,J6761&lt;&gt;9),IFERROR(VLOOKUP(A6761,'TA Total'!$A$2:$N$10000,14,0),"."),".")</f>
        <v>19707</v>
      </c>
    </row>
    <row r="6762" spans="1:19" x14ac:dyDescent="0.4">
      <c r="A6762" s="2" t="str">
        <f t="shared" si="210"/>
        <v>2023|Nelson City|10</v>
      </c>
      <c r="B6762" t="s">
        <v>16</v>
      </c>
      <c r="C6762" t="s">
        <v>17</v>
      </c>
      <c r="D6762" t="s">
        <v>18</v>
      </c>
      <c r="E6762" t="s">
        <v>19</v>
      </c>
      <c r="F6762">
        <v>2023</v>
      </c>
      <c r="G6762">
        <v>2023</v>
      </c>
      <c r="H6762">
        <v>52</v>
      </c>
      <c r="I6762" t="s">
        <v>103</v>
      </c>
      <c r="J6762">
        <v>77</v>
      </c>
      <c r="K6762" t="s">
        <v>29</v>
      </c>
      <c r="L6762">
        <v>10</v>
      </c>
      <c r="N6762">
        <v>18</v>
      </c>
      <c r="R6762" s="2">
        <f t="shared" si="211"/>
        <v>100</v>
      </c>
      <c r="S6762" s="2">
        <f>IF(AND(P6762&lt;&gt;"_U",P6762&lt;&gt;"c",J6762&lt;&gt;99,J6762&lt;&gt;9),IFERROR(VLOOKUP(A6762,'TA Total'!$A$2:$N$10000,14,0),"."),".")</f>
        <v>18</v>
      </c>
    </row>
    <row r="6763" spans="1:19" x14ac:dyDescent="0.4">
      <c r="A6763" s="2" t="str">
        <f t="shared" si="210"/>
        <v>2023|Nelson City|11</v>
      </c>
      <c r="B6763" t="s">
        <v>16</v>
      </c>
      <c r="C6763" t="s">
        <v>17</v>
      </c>
      <c r="D6763" t="s">
        <v>18</v>
      </c>
      <c r="E6763" t="s">
        <v>19</v>
      </c>
      <c r="F6763">
        <v>2023</v>
      </c>
      <c r="G6763">
        <v>2023</v>
      </c>
      <c r="H6763">
        <v>52</v>
      </c>
      <c r="I6763" t="s">
        <v>103</v>
      </c>
      <c r="J6763">
        <v>77</v>
      </c>
      <c r="K6763" t="s">
        <v>29</v>
      </c>
      <c r="L6763">
        <v>11</v>
      </c>
      <c r="N6763">
        <v>15582</v>
      </c>
      <c r="R6763" s="2">
        <f t="shared" si="211"/>
        <v>100</v>
      </c>
      <c r="S6763" s="2">
        <f>IF(AND(P6763&lt;&gt;"_U",P6763&lt;&gt;"c",J6763&lt;&gt;99,J6763&lt;&gt;9),IFERROR(VLOOKUP(A6763,'TA Total'!$A$2:$N$10000,14,0),"."),".")</f>
        <v>15582</v>
      </c>
    </row>
    <row r="6764" spans="1:19" x14ac:dyDescent="0.4">
      <c r="A6764" s="2" t="str">
        <f t="shared" si="210"/>
        <v>2023|Nelson City|12</v>
      </c>
      <c r="B6764" t="s">
        <v>16</v>
      </c>
      <c r="C6764" t="s">
        <v>17</v>
      </c>
      <c r="D6764" t="s">
        <v>18</v>
      </c>
      <c r="E6764" t="s">
        <v>19</v>
      </c>
      <c r="F6764">
        <v>2023</v>
      </c>
      <c r="G6764">
        <v>2023</v>
      </c>
      <c r="H6764">
        <v>52</v>
      </c>
      <c r="I6764" t="s">
        <v>103</v>
      </c>
      <c r="J6764">
        <v>77</v>
      </c>
      <c r="K6764" t="s">
        <v>29</v>
      </c>
      <c r="L6764">
        <v>12</v>
      </c>
      <c r="N6764">
        <v>3900</v>
      </c>
      <c r="R6764" s="2">
        <f t="shared" si="211"/>
        <v>100</v>
      </c>
      <c r="S6764" s="2">
        <f>IF(AND(P6764&lt;&gt;"_U",P6764&lt;&gt;"c",J6764&lt;&gt;99,J6764&lt;&gt;9),IFERROR(VLOOKUP(A6764,'TA Total'!$A$2:$N$10000,14,0),"."),".")</f>
        <v>3900</v>
      </c>
    </row>
    <row r="6765" spans="1:19" x14ac:dyDescent="0.4">
      <c r="A6765" s="2" t="str">
        <f t="shared" si="210"/>
        <v>2023|Nelson City|13</v>
      </c>
      <c r="B6765" t="s">
        <v>16</v>
      </c>
      <c r="C6765" t="s">
        <v>17</v>
      </c>
      <c r="D6765" t="s">
        <v>18</v>
      </c>
      <c r="E6765" t="s">
        <v>19</v>
      </c>
      <c r="F6765">
        <v>2023</v>
      </c>
      <c r="G6765">
        <v>2023</v>
      </c>
      <c r="H6765">
        <v>52</v>
      </c>
      <c r="I6765" t="s">
        <v>103</v>
      </c>
      <c r="J6765">
        <v>77</v>
      </c>
      <c r="K6765" t="s">
        <v>29</v>
      </c>
      <c r="L6765">
        <v>13</v>
      </c>
      <c r="N6765">
        <v>204</v>
      </c>
      <c r="R6765" s="2">
        <f t="shared" si="211"/>
        <v>100</v>
      </c>
      <c r="S6765" s="2">
        <f>IF(AND(P6765&lt;&gt;"_U",P6765&lt;&gt;"c",J6765&lt;&gt;99,J6765&lt;&gt;9),IFERROR(VLOOKUP(A6765,'TA Total'!$A$2:$N$10000,14,0),"."),".")</f>
        <v>204</v>
      </c>
    </row>
    <row r="6766" spans="1:19" x14ac:dyDescent="0.4">
      <c r="A6766" s="2" t="str">
        <f t="shared" si="210"/>
        <v>2023|Nelson City|999</v>
      </c>
      <c r="B6766" t="s">
        <v>16</v>
      </c>
      <c r="C6766" t="s">
        <v>17</v>
      </c>
      <c r="D6766" t="s">
        <v>18</v>
      </c>
      <c r="E6766" t="s">
        <v>19</v>
      </c>
      <c r="F6766">
        <v>2023</v>
      </c>
      <c r="G6766">
        <v>2023</v>
      </c>
      <c r="H6766">
        <v>52</v>
      </c>
      <c r="I6766" t="s">
        <v>103</v>
      </c>
      <c r="J6766">
        <v>77</v>
      </c>
      <c r="K6766" t="s">
        <v>29</v>
      </c>
      <c r="L6766">
        <v>999</v>
      </c>
      <c r="N6766">
        <v>19707</v>
      </c>
      <c r="R6766" s="2">
        <f t="shared" si="211"/>
        <v>100</v>
      </c>
      <c r="S6766" s="2">
        <f>IF(AND(P6766&lt;&gt;"_U",P6766&lt;&gt;"c",J6766&lt;&gt;99,J6766&lt;&gt;9),IFERROR(VLOOKUP(A6766,'TA Total'!$A$2:$N$10000,14,0),"."),".")</f>
        <v>19707</v>
      </c>
    </row>
    <row r="6767" spans="1:19" x14ac:dyDescent="0.4">
      <c r="A6767" s="2" t="str">
        <f t="shared" si="210"/>
        <v>2023|Nelson City|10</v>
      </c>
      <c r="B6767" t="s">
        <v>16</v>
      </c>
      <c r="C6767" t="s">
        <v>17</v>
      </c>
      <c r="D6767" t="s">
        <v>18</v>
      </c>
      <c r="E6767" t="s">
        <v>19</v>
      </c>
      <c r="F6767">
        <v>2023</v>
      </c>
      <c r="G6767">
        <v>2023</v>
      </c>
      <c r="H6767">
        <v>52</v>
      </c>
      <c r="I6767" t="s">
        <v>103</v>
      </c>
      <c r="J6767">
        <v>8</v>
      </c>
      <c r="K6767" t="s">
        <v>30</v>
      </c>
      <c r="L6767">
        <v>10</v>
      </c>
      <c r="N6767">
        <v>0</v>
      </c>
      <c r="R6767" s="2">
        <f t="shared" si="211"/>
        <v>0</v>
      </c>
      <c r="S6767" s="2">
        <f>IF(AND(P6767&lt;&gt;"_U",P6767&lt;&gt;"c",J6767&lt;&gt;99,J6767&lt;&gt;9),IFERROR(VLOOKUP(A6767,'TA Total'!$A$2:$N$10000,14,0),"."),".")</f>
        <v>18</v>
      </c>
    </row>
    <row r="6768" spans="1:19" x14ac:dyDescent="0.4">
      <c r="A6768" s="2" t="str">
        <f t="shared" si="210"/>
        <v>2023|Nelson City|11</v>
      </c>
      <c r="B6768" t="s">
        <v>16</v>
      </c>
      <c r="C6768" t="s">
        <v>17</v>
      </c>
      <c r="D6768" t="s">
        <v>18</v>
      </c>
      <c r="E6768" t="s">
        <v>19</v>
      </c>
      <c r="F6768">
        <v>2023</v>
      </c>
      <c r="G6768">
        <v>2023</v>
      </c>
      <c r="H6768">
        <v>52</v>
      </c>
      <c r="I6768" t="s">
        <v>103</v>
      </c>
      <c r="J6768">
        <v>8</v>
      </c>
      <c r="K6768" t="s">
        <v>30</v>
      </c>
      <c r="L6768">
        <v>11</v>
      </c>
      <c r="N6768">
        <v>285</v>
      </c>
      <c r="R6768" s="2">
        <f t="shared" si="211"/>
        <v>1.83</v>
      </c>
      <c r="S6768" s="2">
        <f>IF(AND(P6768&lt;&gt;"_U",P6768&lt;&gt;"c",J6768&lt;&gt;99,J6768&lt;&gt;9),IFERROR(VLOOKUP(A6768,'TA Total'!$A$2:$N$10000,14,0),"."),".")</f>
        <v>15582</v>
      </c>
    </row>
    <row r="6769" spans="1:19" x14ac:dyDescent="0.4">
      <c r="A6769" s="2" t="str">
        <f t="shared" si="210"/>
        <v>2023|Nelson City|12</v>
      </c>
      <c r="B6769" t="s">
        <v>16</v>
      </c>
      <c r="C6769" t="s">
        <v>17</v>
      </c>
      <c r="D6769" t="s">
        <v>18</v>
      </c>
      <c r="E6769" t="s">
        <v>19</v>
      </c>
      <c r="F6769">
        <v>2023</v>
      </c>
      <c r="G6769">
        <v>2023</v>
      </c>
      <c r="H6769">
        <v>52</v>
      </c>
      <c r="I6769" t="s">
        <v>103</v>
      </c>
      <c r="J6769">
        <v>8</v>
      </c>
      <c r="K6769" t="s">
        <v>30</v>
      </c>
      <c r="L6769">
        <v>12</v>
      </c>
      <c r="N6769">
        <v>45</v>
      </c>
      <c r="R6769" s="2">
        <f t="shared" si="211"/>
        <v>1.1499999999999999</v>
      </c>
      <c r="S6769" s="2">
        <f>IF(AND(P6769&lt;&gt;"_U",P6769&lt;&gt;"c",J6769&lt;&gt;99,J6769&lt;&gt;9),IFERROR(VLOOKUP(A6769,'TA Total'!$A$2:$N$10000,14,0),"."),".")</f>
        <v>3900</v>
      </c>
    </row>
    <row r="6770" spans="1:19" x14ac:dyDescent="0.4">
      <c r="A6770" s="2" t="str">
        <f t="shared" si="210"/>
        <v>2023|Nelson City|13</v>
      </c>
      <c r="B6770" t="s">
        <v>16</v>
      </c>
      <c r="C6770" t="s">
        <v>17</v>
      </c>
      <c r="D6770" t="s">
        <v>18</v>
      </c>
      <c r="E6770" t="s">
        <v>19</v>
      </c>
      <c r="F6770">
        <v>2023</v>
      </c>
      <c r="G6770">
        <v>2023</v>
      </c>
      <c r="H6770">
        <v>52</v>
      </c>
      <c r="I6770" t="s">
        <v>103</v>
      </c>
      <c r="J6770">
        <v>8</v>
      </c>
      <c r="K6770" t="s">
        <v>30</v>
      </c>
      <c r="L6770">
        <v>13</v>
      </c>
      <c r="N6770">
        <v>21</v>
      </c>
      <c r="R6770" s="2">
        <f t="shared" si="211"/>
        <v>10.29</v>
      </c>
      <c r="S6770" s="2">
        <f>IF(AND(P6770&lt;&gt;"_U",P6770&lt;&gt;"c",J6770&lt;&gt;99,J6770&lt;&gt;9),IFERROR(VLOOKUP(A6770,'TA Total'!$A$2:$N$10000,14,0),"."),".")</f>
        <v>204</v>
      </c>
    </row>
    <row r="6771" spans="1:19" x14ac:dyDescent="0.4">
      <c r="A6771" s="2" t="str">
        <f t="shared" si="210"/>
        <v>2023|Nelson City|999</v>
      </c>
      <c r="B6771" t="s">
        <v>16</v>
      </c>
      <c r="C6771" t="s">
        <v>17</v>
      </c>
      <c r="D6771" t="s">
        <v>18</v>
      </c>
      <c r="E6771" t="s">
        <v>19</v>
      </c>
      <c r="F6771">
        <v>2023</v>
      </c>
      <c r="G6771">
        <v>2023</v>
      </c>
      <c r="H6771">
        <v>52</v>
      </c>
      <c r="I6771" t="s">
        <v>103</v>
      </c>
      <c r="J6771">
        <v>8</v>
      </c>
      <c r="K6771" t="s">
        <v>30</v>
      </c>
      <c r="L6771">
        <v>999</v>
      </c>
      <c r="N6771">
        <v>351</v>
      </c>
      <c r="R6771" s="2">
        <f t="shared" si="211"/>
        <v>1.78</v>
      </c>
      <c r="S6771" s="2">
        <f>IF(AND(P6771&lt;&gt;"_U",P6771&lt;&gt;"c",J6771&lt;&gt;99,J6771&lt;&gt;9),IFERROR(VLOOKUP(A6771,'TA Total'!$A$2:$N$10000,14,0),"."),".")</f>
        <v>19707</v>
      </c>
    </row>
    <row r="6772" spans="1:19" x14ac:dyDescent="0.4">
      <c r="A6772" s="2" t="str">
        <f t="shared" si="210"/>
        <v>2023|Nelson City|10</v>
      </c>
      <c r="B6772" t="s">
        <v>16</v>
      </c>
      <c r="C6772" t="s">
        <v>17</v>
      </c>
      <c r="D6772" t="s">
        <v>18</v>
      </c>
      <c r="E6772" t="s">
        <v>19</v>
      </c>
      <c r="F6772">
        <v>2023</v>
      </c>
      <c r="G6772">
        <v>2023</v>
      </c>
      <c r="H6772">
        <v>52</v>
      </c>
      <c r="I6772" t="s">
        <v>103</v>
      </c>
      <c r="J6772">
        <v>9</v>
      </c>
      <c r="K6772" t="s">
        <v>31</v>
      </c>
      <c r="L6772">
        <v>10</v>
      </c>
      <c r="N6772">
        <v>0</v>
      </c>
      <c r="R6772" s="2" t="str">
        <f t="shared" si="211"/>
        <v>.</v>
      </c>
      <c r="S6772" s="2" t="str">
        <f>IF(AND(P6772&lt;&gt;"_U",P6772&lt;&gt;"c",J6772&lt;&gt;99,J6772&lt;&gt;9),IFERROR(VLOOKUP(A6772,'TA Total'!$A$2:$N$10000,14,0),"."),".")</f>
        <v>.</v>
      </c>
    </row>
    <row r="6773" spans="1:19" x14ac:dyDescent="0.4">
      <c r="A6773" s="2" t="str">
        <f t="shared" si="210"/>
        <v>2023|Nelson City|11</v>
      </c>
      <c r="B6773" t="s">
        <v>16</v>
      </c>
      <c r="C6773" t="s">
        <v>17</v>
      </c>
      <c r="D6773" t="s">
        <v>18</v>
      </c>
      <c r="E6773" t="s">
        <v>19</v>
      </c>
      <c r="F6773">
        <v>2023</v>
      </c>
      <c r="G6773">
        <v>2023</v>
      </c>
      <c r="H6773">
        <v>52</v>
      </c>
      <c r="I6773" t="s">
        <v>103</v>
      </c>
      <c r="J6773">
        <v>9</v>
      </c>
      <c r="K6773" t="s">
        <v>31</v>
      </c>
      <c r="L6773">
        <v>11</v>
      </c>
      <c r="N6773">
        <v>720</v>
      </c>
      <c r="R6773" s="2" t="str">
        <f t="shared" si="211"/>
        <v>.</v>
      </c>
      <c r="S6773" s="2" t="str">
        <f>IF(AND(P6773&lt;&gt;"_U",P6773&lt;&gt;"c",J6773&lt;&gt;99,J6773&lt;&gt;9),IFERROR(VLOOKUP(A6773,'TA Total'!$A$2:$N$10000,14,0),"."),".")</f>
        <v>.</v>
      </c>
    </row>
    <row r="6774" spans="1:19" x14ac:dyDescent="0.4">
      <c r="A6774" s="2" t="str">
        <f t="shared" si="210"/>
        <v>2023|Nelson City|12</v>
      </c>
      <c r="B6774" t="s">
        <v>16</v>
      </c>
      <c r="C6774" t="s">
        <v>17</v>
      </c>
      <c r="D6774" t="s">
        <v>18</v>
      </c>
      <c r="E6774" t="s">
        <v>19</v>
      </c>
      <c r="F6774">
        <v>2023</v>
      </c>
      <c r="G6774">
        <v>2023</v>
      </c>
      <c r="H6774">
        <v>52</v>
      </c>
      <c r="I6774" t="s">
        <v>103</v>
      </c>
      <c r="J6774">
        <v>9</v>
      </c>
      <c r="K6774" t="s">
        <v>31</v>
      </c>
      <c r="L6774">
        <v>12</v>
      </c>
      <c r="N6774">
        <v>261</v>
      </c>
      <c r="R6774" s="2" t="str">
        <f t="shared" si="211"/>
        <v>.</v>
      </c>
      <c r="S6774" s="2" t="str">
        <f>IF(AND(P6774&lt;&gt;"_U",P6774&lt;&gt;"c",J6774&lt;&gt;99,J6774&lt;&gt;9),IFERROR(VLOOKUP(A6774,'TA Total'!$A$2:$N$10000,14,0),"."),".")</f>
        <v>.</v>
      </c>
    </row>
    <row r="6775" spans="1:19" x14ac:dyDescent="0.4">
      <c r="A6775" s="2" t="str">
        <f t="shared" si="210"/>
        <v>2023|Nelson City|13</v>
      </c>
      <c r="B6775" t="s">
        <v>16</v>
      </c>
      <c r="C6775" t="s">
        <v>17</v>
      </c>
      <c r="D6775" t="s">
        <v>18</v>
      </c>
      <c r="E6775" t="s">
        <v>19</v>
      </c>
      <c r="F6775">
        <v>2023</v>
      </c>
      <c r="G6775">
        <v>2023</v>
      </c>
      <c r="H6775">
        <v>52</v>
      </c>
      <c r="I6775" t="s">
        <v>103</v>
      </c>
      <c r="J6775">
        <v>9</v>
      </c>
      <c r="K6775" t="s">
        <v>31</v>
      </c>
      <c r="L6775">
        <v>13</v>
      </c>
      <c r="N6775">
        <v>90</v>
      </c>
      <c r="R6775" s="2" t="str">
        <f t="shared" si="211"/>
        <v>.</v>
      </c>
      <c r="S6775" s="2" t="str">
        <f>IF(AND(P6775&lt;&gt;"_U",P6775&lt;&gt;"c",J6775&lt;&gt;99,J6775&lt;&gt;9),IFERROR(VLOOKUP(A6775,'TA Total'!$A$2:$N$10000,14,0),"."),".")</f>
        <v>.</v>
      </c>
    </row>
    <row r="6776" spans="1:19" x14ac:dyDescent="0.4">
      <c r="A6776" s="2" t="str">
        <f t="shared" si="210"/>
        <v>2023|Nelson City|999</v>
      </c>
      <c r="B6776" t="s">
        <v>16</v>
      </c>
      <c r="C6776" t="s">
        <v>17</v>
      </c>
      <c r="D6776" t="s">
        <v>18</v>
      </c>
      <c r="E6776" t="s">
        <v>19</v>
      </c>
      <c r="F6776">
        <v>2023</v>
      </c>
      <c r="G6776">
        <v>2023</v>
      </c>
      <c r="H6776">
        <v>52</v>
      </c>
      <c r="I6776" t="s">
        <v>103</v>
      </c>
      <c r="J6776">
        <v>9</v>
      </c>
      <c r="K6776" t="s">
        <v>31</v>
      </c>
      <c r="L6776">
        <v>999</v>
      </c>
      <c r="N6776">
        <v>1071</v>
      </c>
      <c r="R6776" s="2" t="str">
        <f t="shared" si="211"/>
        <v>.</v>
      </c>
      <c r="S6776" s="2" t="str">
        <f>IF(AND(P6776&lt;&gt;"_U",P6776&lt;&gt;"c",J6776&lt;&gt;99,J6776&lt;&gt;9),IFERROR(VLOOKUP(A6776,'TA Total'!$A$2:$N$10000,14,0),"."),".")</f>
        <v>.</v>
      </c>
    </row>
    <row r="6777" spans="1:19" x14ac:dyDescent="0.4">
      <c r="A6777" s="2" t="str">
        <f t="shared" si="210"/>
        <v>2023|Nelson City|10</v>
      </c>
      <c r="B6777" t="s">
        <v>16</v>
      </c>
      <c r="C6777" t="s">
        <v>17</v>
      </c>
      <c r="D6777" t="s">
        <v>18</v>
      </c>
      <c r="E6777" t="s">
        <v>19</v>
      </c>
      <c r="F6777">
        <v>2023</v>
      </c>
      <c r="G6777">
        <v>2023</v>
      </c>
      <c r="H6777">
        <v>52</v>
      </c>
      <c r="I6777" t="s">
        <v>103</v>
      </c>
      <c r="J6777">
        <v>99</v>
      </c>
      <c r="K6777" t="s">
        <v>32</v>
      </c>
      <c r="L6777">
        <v>10</v>
      </c>
      <c r="N6777">
        <v>18</v>
      </c>
      <c r="R6777" s="2" t="str">
        <f t="shared" si="211"/>
        <v>.</v>
      </c>
      <c r="S6777" s="2" t="str">
        <f>IF(AND(P6777&lt;&gt;"_U",P6777&lt;&gt;"c",J6777&lt;&gt;99,J6777&lt;&gt;9),IFERROR(VLOOKUP(A6777,'TA Total'!$A$2:$N$10000,14,0),"."),".")</f>
        <v>.</v>
      </c>
    </row>
    <row r="6778" spans="1:19" x14ac:dyDescent="0.4">
      <c r="A6778" s="2" t="str">
        <f t="shared" si="210"/>
        <v>2023|Nelson City|11</v>
      </c>
      <c r="B6778" t="s">
        <v>16</v>
      </c>
      <c r="C6778" t="s">
        <v>17</v>
      </c>
      <c r="D6778" t="s">
        <v>18</v>
      </c>
      <c r="E6778" t="s">
        <v>19</v>
      </c>
      <c r="F6778">
        <v>2023</v>
      </c>
      <c r="G6778">
        <v>2023</v>
      </c>
      <c r="H6778">
        <v>52</v>
      </c>
      <c r="I6778" t="s">
        <v>103</v>
      </c>
      <c r="J6778">
        <v>99</v>
      </c>
      <c r="K6778" t="s">
        <v>32</v>
      </c>
      <c r="L6778">
        <v>11</v>
      </c>
      <c r="N6778">
        <v>16299</v>
      </c>
      <c r="R6778" s="2" t="str">
        <f t="shared" si="211"/>
        <v>.</v>
      </c>
      <c r="S6778" s="2" t="str">
        <f>IF(AND(P6778&lt;&gt;"_U",P6778&lt;&gt;"c",J6778&lt;&gt;99,J6778&lt;&gt;9),IFERROR(VLOOKUP(A6778,'TA Total'!$A$2:$N$10000,14,0),"."),".")</f>
        <v>.</v>
      </c>
    </row>
    <row r="6779" spans="1:19" x14ac:dyDescent="0.4">
      <c r="A6779" s="2" t="str">
        <f t="shared" si="210"/>
        <v>2023|Nelson City|12</v>
      </c>
      <c r="B6779" t="s">
        <v>16</v>
      </c>
      <c r="C6779" t="s">
        <v>17</v>
      </c>
      <c r="D6779" t="s">
        <v>18</v>
      </c>
      <c r="E6779" t="s">
        <v>19</v>
      </c>
      <c r="F6779">
        <v>2023</v>
      </c>
      <c r="G6779">
        <v>2023</v>
      </c>
      <c r="H6779">
        <v>52</v>
      </c>
      <c r="I6779" t="s">
        <v>103</v>
      </c>
      <c r="J6779">
        <v>99</v>
      </c>
      <c r="K6779" t="s">
        <v>32</v>
      </c>
      <c r="L6779">
        <v>12</v>
      </c>
      <c r="N6779">
        <v>4161</v>
      </c>
      <c r="R6779" s="2" t="str">
        <f t="shared" si="211"/>
        <v>.</v>
      </c>
      <c r="S6779" s="2" t="str">
        <f>IF(AND(P6779&lt;&gt;"_U",P6779&lt;&gt;"c",J6779&lt;&gt;99,J6779&lt;&gt;9),IFERROR(VLOOKUP(A6779,'TA Total'!$A$2:$N$10000,14,0),"."),".")</f>
        <v>.</v>
      </c>
    </row>
    <row r="6780" spans="1:19" x14ac:dyDescent="0.4">
      <c r="A6780" s="2" t="str">
        <f t="shared" si="210"/>
        <v>2023|Nelson City|13</v>
      </c>
      <c r="B6780" t="s">
        <v>16</v>
      </c>
      <c r="C6780" t="s">
        <v>17</v>
      </c>
      <c r="D6780" t="s">
        <v>18</v>
      </c>
      <c r="E6780" t="s">
        <v>19</v>
      </c>
      <c r="F6780">
        <v>2023</v>
      </c>
      <c r="G6780">
        <v>2023</v>
      </c>
      <c r="H6780">
        <v>52</v>
      </c>
      <c r="I6780" t="s">
        <v>103</v>
      </c>
      <c r="J6780">
        <v>99</v>
      </c>
      <c r="K6780" t="s">
        <v>32</v>
      </c>
      <c r="L6780">
        <v>13</v>
      </c>
      <c r="N6780">
        <v>297</v>
      </c>
      <c r="R6780" s="2" t="str">
        <f t="shared" si="211"/>
        <v>.</v>
      </c>
      <c r="S6780" s="2" t="str">
        <f>IF(AND(P6780&lt;&gt;"_U",P6780&lt;&gt;"c",J6780&lt;&gt;99,J6780&lt;&gt;9),IFERROR(VLOOKUP(A6780,'TA Total'!$A$2:$N$10000,14,0),"."),".")</f>
        <v>.</v>
      </c>
    </row>
    <row r="6781" spans="1:19" x14ac:dyDescent="0.4">
      <c r="A6781" s="2" t="str">
        <f t="shared" si="210"/>
        <v>2023|Nelson City|999</v>
      </c>
      <c r="B6781" t="s">
        <v>16</v>
      </c>
      <c r="C6781" t="s">
        <v>17</v>
      </c>
      <c r="D6781" t="s">
        <v>18</v>
      </c>
      <c r="E6781" t="s">
        <v>19</v>
      </c>
      <c r="F6781">
        <v>2023</v>
      </c>
      <c r="G6781">
        <v>2023</v>
      </c>
      <c r="H6781">
        <v>52</v>
      </c>
      <c r="I6781" t="s">
        <v>103</v>
      </c>
      <c r="J6781">
        <v>99</v>
      </c>
      <c r="K6781" t="s">
        <v>32</v>
      </c>
      <c r="L6781">
        <v>999</v>
      </c>
      <c r="N6781">
        <v>20778</v>
      </c>
      <c r="R6781" s="2" t="str">
        <f t="shared" si="211"/>
        <v>.</v>
      </c>
      <c r="S6781" s="2" t="str">
        <f>IF(AND(P6781&lt;&gt;"_U",P6781&lt;&gt;"c",J6781&lt;&gt;99,J6781&lt;&gt;9),IFERROR(VLOOKUP(A6781,'TA Total'!$A$2:$N$10000,14,0),"."),".")</f>
        <v>.</v>
      </c>
    </row>
    <row r="6782" spans="1:19" x14ac:dyDescent="0.4">
      <c r="A6782" s="2" t="str">
        <f t="shared" si="210"/>
        <v>2023|Marlborough District|10</v>
      </c>
      <c r="B6782" t="s">
        <v>16</v>
      </c>
      <c r="C6782" t="s">
        <v>17</v>
      </c>
      <c r="D6782" t="s">
        <v>18</v>
      </c>
      <c r="E6782" t="s">
        <v>19</v>
      </c>
      <c r="F6782">
        <v>2023</v>
      </c>
      <c r="G6782">
        <v>2023</v>
      </c>
      <c r="H6782">
        <v>53</v>
      </c>
      <c r="I6782" t="s">
        <v>102</v>
      </c>
      <c r="J6782">
        <v>0</v>
      </c>
      <c r="K6782" t="s">
        <v>21</v>
      </c>
      <c r="L6782">
        <v>10</v>
      </c>
      <c r="N6782">
        <v>0</v>
      </c>
      <c r="R6782" s="2">
        <f t="shared" si="211"/>
        <v>0</v>
      </c>
      <c r="S6782" s="2">
        <f>IF(AND(P6782&lt;&gt;"_U",P6782&lt;&gt;"c",J6782&lt;&gt;99,J6782&lt;&gt;9),IFERROR(VLOOKUP(A6782,'TA Total'!$A$2:$N$10000,14,0),"."),".")</f>
        <v>6</v>
      </c>
    </row>
    <row r="6783" spans="1:19" x14ac:dyDescent="0.4">
      <c r="A6783" s="2" t="str">
        <f t="shared" si="210"/>
        <v>2023|Marlborough District|11</v>
      </c>
      <c r="B6783" t="s">
        <v>16</v>
      </c>
      <c r="C6783" t="s">
        <v>17</v>
      </c>
      <c r="D6783" t="s">
        <v>18</v>
      </c>
      <c r="E6783" t="s">
        <v>19</v>
      </c>
      <c r="F6783">
        <v>2023</v>
      </c>
      <c r="G6783">
        <v>2023</v>
      </c>
      <c r="H6783">
        <v>53</v>
      </c>
      <c r="I6783" t="s">
        <v>102</v>
      </c>
      <c r="J6783">
        <v>0</v>
      </c>
      <c r="K6783" t="s">
        <v>21</v>
      </c>
      <c r="L6783">
        <v>11</v>
      </c>
      <c r="N6783">
        <v>72</v>
      </c>
      <c r="R6783" s="2">
        <f t="shared" si="211"/>
        <v>0.46</v>
      </c>
      <c r="S6783" s="2">
        <f>IF(AND(P6783&lt;&gt;"_U",P6783&lt;&gt;"c",J6783&lt;&gt;99,J6783&lt;&gt;9),IFERROR(VLOOKUP(A6783,'TA Total'!$A$2:$N$10000,14,0),"."),".")</f>
        <v>15750</v>
      </c>
    </row>
    <row r="6784" spans="1:19" x14ac:dyDescent="0.4">
      <c r="A6784" s="2" t="str">
        <f t="shared" si="210"/>
        <v>2023|Marlborough District|12</v>
      </c>
      <c r="B6784" t="s">
        <v>16</v>
      </c>
      <c r="C6784" t="s">
        <v>17</v>
      </c>
      <c r="D6784" t="s">
        <v>18</v>
      </c>
      <c r="E6784" t="s">
        <v>19</v>
      </c>
      <c r="F6784">
        <v>2023</v>
      </c>
      <c r="G6784">
        <v>2023</v>
      </c>
      <c r="H6784">
        <v>53</v>
      </c>
      <c r="I6784" t="s">
        <v>102</v>
      </c>
      <c r="J6784">
        <v>0</v>
      </c>
      <c r="K6784" t="s">
        <v>21</v>
      </c>
      <c r="L6784">
        <v>12</v>
      </c>
      <c r="N6784">
        <v>27</v>
      </c>
      <c r="R6784" s="2">
        <f t="shared" si="211"/>
        <v>1.1599999999999999</v>
      </c>
      <c r="S6784" s="2">
        <f>IF(AND(P6784&lt;&gt;"_U",P6784&lt;&gt;"c",J6784&lt;&gt;99,J6784&lt;&gt;9),IFERROR(VLOOKUP(A6784,'TA Total'!$A$2:$N$10000,14,0),"."),".")</f>
        <v>2322</v>
      </c>
    </row>
    <row r="6785" spans="1:19" x14ac:dyDescent="0.4">
      <c r="A6785" s="2" t="str">
        <f t="shared" si="210"/>
        <v>2023|Marlborough District|13</v>
      </c>
      <c r="B6785" t="s">
        <v>16</v>
      </c>
      <c r="C6785" t="s">
        <v>17</v>
      </c>
      <c r="D6785" t="s">
        <v>18</v>
      </c>
      <c r="E6785" t="s">
        <v>19</v>
      </c>
      <c r="F6785">
        <v>2023</v>
      </c>
      <c r="G6785">
        <v>2023</v>
      </c>
      <c r="H6785">
        <v>53</v>
      </c>
      <c r="I6785" t="s">
        <v>102</v>
      </c>
      <c r="J6785">
        <v>0</v>
      </c>
      <c r="K6785" t="s">
        <v>21</v>
      </c>
      <c r="L6785">
        <v>13</v>
      </c>
      <c r="N6785">
        <v>48</v>
      </c>
      <c r="R6785" s="2">
        <f t="shared" si="211"/>
        <v>16</v>
      </c>
      <c r="S6785" s="2">
        <f>IF(AND(P6785&lt;&gt;"_U",P6785&lt;&gt;"c",J6785&lt;&gt;99,J6785&lt;&gt;9),IFERROR(VLOOKUP(A6785,'TA Total'!$A$2:$N$10000,14,0),"."),".")</f>
        <v>300</v>
      </c>
    </row>
    <row r="6786" spans="1:19" x14ac:dyDescent="0.4">
      <c r="A6786" s="2" t="str">
        <f t="shared" si="210"/>
        <v>2023|Marlborough District|999</v>
      </c>
      <c r="B6786" t="s">
        <v>16</v>
      </c>
      <c r="C6786" t="s">
        <v>17</v>
      </c>
      <c r="D6786" t="s">
        <v>18</v>
      </c>
      <c r="E6786" t="s">
        <v>19</v>
      </c>
      <c r="F6786">
        <v>2023</v>
      </c>
      <c r="G6786">
        <v>2023</v>
      </c>
      <c r="H6786">
        <v>53</v>
      </c>
      <c r="I6786" t="s">
        <v>102</v>
      </c>
      <c r="J6786">
        <v>0</v>
      </c>
      <c r="K6786" t="s">
        <v>21</v>
      </c>
      <c r="L6786">
        <v>999</v>
      </c>
      <c r="N6786">
        <v>150</v>
      </c>
      <c r="R6786" s="2">
        <f t="shared" si="211"/>
        <v>0.82</v>
      </c>
      <c r="S6786" s="2">
        <f>IF(AND(P6786&lt;&gt;"_U",P6786&lt;&gt;"c",J6786&lt;&gt;99,J6786&lt;&gt;9),IFERROR(VLOOKUP(A6786,'TA Total'!$A$2:$N$10000,14,0),"."),".")</f>
        <v>18381</v>
      </c>
    </row>
    <row r="6787" spans="1:19" x14ac:dyDescent="0.4">
      <c r="A6787" s="2" t="str">
        <f t="shared" ref="A6787:A6850" si="212">G6787&amp;"|"&amp;I6787&amp;"|"&amp;L6787</f>
        <v>2023|Marlborough District|10</v>
      </c>
      <c r="B6787" t="s">
        <v>16</v>
      </c>
      <c r="C6787" t="s">
        <v>17</v>
      </c>
      <c r="D6787" t="s">
        <v>18</v>
      </c>
      <c r="E6787" t="s">
        <v>19</v>
      </c>
      <c r="F6787">
        <v>2023</v>
      </c>
      <c r="G6787">
        <v>2023</v>
      </c>
      <c r="H6787">
        <v>53</v>
      </c>
      <c r="I6787" t="s">
        <v>102</v>
      </c>
      <c r="J6787">
        <v>1</v>
      </c>
      <c r="K6787" t="s">
        <v>22</v>
      </c>
      <c r="L6787">
        <v>10</v>
      </c>
      <c r="N6787">
        <v>9</v>
      </c>
      <c r="R6787" s="2">
        <f t="shared" ref="R6787:R6850" si="213">IF(P6787&lt;&gt;"_U",IFERROR((ROUND(N6787/S6787*100,2)),"."),".")</f>
        <v>150</v>
      </c>
      <c r="S6787" s="2">
        <f>IF(AND(P6787&lt;&gt;"_U",P6787&lt;&gt;"c",J6787&lt;&gt;99,J6787&lt;&gt;9),IFERROR(VLOOKUP(A6787,'TA Total'!$A$2:$N$10000,14,0),"."),".")</f>
        <v>6</v>
      </c>
    </row>
    <row r="6788" spans="1:19" x14ac:dyDescent="0.4">
      <c r="A6788" s="2" t="str">
        <f t="shared" si="212"/>
        <v>2023|Marlborough District|11</v>
      </c>
      <c r="B6788" t="s">
        <v>16</v>
      </c>
      <c r="C6788" t="s">
        <v>17</v>
      </c>
      <c r="D6788" t="s">
        <v>18</v>
      </c>
      <c r="E6788" t="s">
        <v>19</v>
      </c>
      <c r="F6788">
        <v>2023</v>
      </c>
      <c r="G6788">
        <v>2023</v>
      </c>
      <c r="H6788">
        <v>53</v>
      </c>
      <c r="I6788" t="s">
        <v>102</v>
      </c>
      <c r="J6788">
        <v>1</v>
      </c>
      <c r="K6788" t="s">
        <v>22</v>
      </c>
      <c r="L6788">
        <v>11</v>
      </c>
      <c r="N6788">
        <v>10365</v>
      </c>
      <c r="R6788" s="2">
        <f t="shared" si="213"/>
        <v>65.81</v>
      </c>
      <c r="S6788" s="2">
        <f>IF(AND(P6788&lt;&gt;"_U",P6788&lt;&gt;"c",J6788&lt;&gt;99,J6788&lt;&gt;9),IFERROR(VLOOKUP(A6788,'TA Total'!$A$2:$N$10000,14,0),"."),".")</f>
        <v>15750</v>
      </c>
    </row>
    <row r="6789" spans="1:19" x14ac:dyDescent="0.4">
      <c r="A6789" s="2" t="str">
        <f t="shared" si="212"/>
        <v>2023|Marlborough District|12</v>
      </c>
      <c r="B6789" t="s">
        <v>16</v>
      </c>
      <c r="C6789" t="s">
        <v>17</v>
      </c>
      <c r="D6789" t="s">
        <v>18</v>
      </c>
      <c r="E6789" t="s">
        <v>19</v>
      </c>
      <c r="F6789">
        <v>2023</v>
      </c>
      <c r="G6789">
        <v>2023</v>
      </c>
      <c r="H6789">
        <v>53</v>
      </c>
      <c r="I6789" t="s">
        <v>102</v>
      </c>
      <c r="J6789">
        <v>1</v>
      </c>
      <c r="K6789" t="s">
        <v>22</v>
      </c>
      <c r="L6789">
        <v>12</v>
      </c>
      <c r="N6789">
        <v>1848</v>
      </c>
      <c r="R6789" s="2">
        <f t="shared" si="213"/>
        <v>79.59</v>
      </c>
      <c r="S6789" s="2">
        <f>IF(AND(P6789&lt;&gt;"_U",P6789&lt;&gt;"c",J6789&lt;&gt;99,J6789&lt;&gt;9),IFERROR(VLOOKUP(A6789,'TA Total'!$A$2:$N$10000,14,0),"."),".")</f>
        <v>2322</v>
      </c>
    </row>
    <row r="6790" spans="1:19" x14ac:dyDescent="0.4">
      <c r="A6790" s="2" t="str">
        <f t="shared" si="212"/>
        <v>2023|Marlborough District|13</v>
      </c>
      <c r="B6790" t="s">
        <v>16</v>
      </c>
      <c r="C6790" t="s">
        <v>17</v>
      </c>
      <c r="D6790" t="s">
        <v>18</v>
      </c>
      <c r="E6790" t="s">
        <v>19</v>
      </c>
      <c r="F6790">
        <v>2023</v>
      </c>
      <c r="G6790">
        <v>2023</v>
      </c>
      <c r="H6790">
        <v>53</v>
      </c>
      <c r="I6790" t="s">
        <v>102</v>
      </c>
      <c r="J6790">
        <v>1</v>
      </c>
      <c r="K6790" t="s">
        <v>22</v>
      </c>
      <c r="L6790">
        <v>13</v>
      </c>
      <c r="N6790">
        <v>48</v>
      </c>
      <c r="R6790" s="2">
        <f t="shared" si="213"/>
        <v>16</v>
      </c>
      <c r="S6790" s="2">
        <f>IF(AND(P6790&lt;&gt;"_U",P6790&lt;&gt;"c",J6790&lt;&gt;99,J6790&lt;&gt;9),IFERROR(VLOOKUP(A6790,'TA Total'!$A$2:$N$10000,14,0),"."),".")</f>
        <v>300</v>
      </c>
    </row>
    <row r="6791" spans="1:19" x14ac:dyDescent="0.4">
      <c r="A6791" s="2" t="str">
        <f t="shared" si="212"/>
        <v>2023|Marlborough District|999</v>
      </c>
      <c r="B6791" t="s">
        <v>16</v>
      </c>
      <c r="C6791" t="s">
        <v>17</v>
      </c>
      <c r="D6791" t="s">
        <v>18</v>
      </c>
      <c r="E6791" t="s">
        <v>19</v>
      </c>
      <c r="F6791">
        <v>2023</v>
      </c>
      <c r="G6791">
        <v>2023</v>
      </c>
      <c r="H6791">
        <v>53</v>
      </c>
      <c r="I6791" t="s">
        <v>102</v>
      </c>
      <c r="J6791">
        <v>1</v>
      </c>
      <c r="K6791" t="s">
        <v>22</v>
      </c>
      <c r="L6791">
        <v>999</v>
      </c>
      <c r="N6791">
        <v>12267</v>
      </c>
      <c r="R6791" s="2">
        <f t="shared" si="213"/>
        <v>66.739999999999995</v>
      </c>
      <c r="S6791" s="2">
        <f>IF(AND(P6791&lt;&gt;"_U",P6791&lt;&gt;"c",J6791&lt;&gt;99,J6791&lt;&gt;9),IFERROR(VLOOKUP(A6791,'TA Total'!$A$2:$N$10000,14,0),"."),".")</f>
        <v>18381</v>
      </c>
    </row>
    <row r="6792" spans="1:19" x14ac:dyDescent="0.4">
      <c r="A6792" s="2" t="str">
        <f t="shared" si="212"/>
        <v>2023|Marlborough District|10</v>
      </c>
      <c r="B6792" t="s">
        <v>16</v>
      </c>
      <c r="C6792" t="s">
        <v>17</v>
      </c>
      <c r="D6792" t="s">
        <v>18</v>
      </c>
      <c r="E6792" t="s">
        <v>19</v>
      </c>
      <c r="F6792">
        <v>2023</v>
      </c>
      <c r="G6792">
        <v>2023</v>
      </c>
      <c r="H6792">
        <v>53</v>
      </c>
      <c r="I6792" t="s">
        <v>102</v>
      </c>
      <c r="J6792">
        <v>2</v>
      </c>
      <c r="K6792" t="s">
        <v>23</v>
      </c>
      <c r="L6792">
        <v>10</v>
      </c>
      <c r="N6792">
        <v>3</v>
      </c>
      <c r="R6792" s="2">
        <f t="shared" si="213"/>
        <v>50</v>
      </c>
      <c r="S6792" s="2">
        <f>IF(AND(P6792&lt;&gt;"_U",P6792&lt;&gt;"c",J6792&lt;&gt;99,J6792&lt;&gt;9),IFERROR(VLOOKUP(A6792,'TA Total'!$A$2:$N$10000,14,0),"."),".")</f>
        <v>6</v>
      </c>
    </row>
    <row r="6793" spans="1:19" x14ac:dyDescent="0.4">
      <c r="A6793" s="2" t="str">
        <f t="shared" si="212"/>
        <v>2023|Marlborough District|11</v>
      </c>
      <c r="B6793" t="s">
        <v>16</v>
      </c>
      <c r="C6793" t="s">
        <v>17</v>
      </c>
      <c r="D6793" t="s">
        <v>18</v>
      </c>
      <c r="E6793" t="s">
        <v>19</v>
      </c>
      <c r="F6793">
        <v>2023</v>
      </c>
      <c r="G6793">
        <v>2023</v>
      </c>
      <c r="H6793">
        <v>53</v>
      </c>
      <c r="I6793" t="s">
        <v>102</v>
      </c>
      <c r="J6793">
        <v>2</v>
      </c>
      <c r="K6793" t="s">
        <v>23</v>
      </c>
      <c r="L6793">
        <v>11</v>
      </c>
      <c r="N6793">
        <v>4494</v>
      </c>
      <c r="R6793" s="2">
        <f t="shared" si="213"/>
        <v>28.53</v>
      </c>
      <c r="S6793" s="2">
        <f>IF(AND(P6793&lt;&gt;"_U",P6793&lt;&gt;"c",J6793&lt;&gt;99,J6793&lt;&gt;9),IFERROR(VLOOKUP(A6793,'TA Total'!$A$2:$N$10000,14,0),"."),".")</f>
        <v>15750</v>
      </c>
    </row>
    <row r="6794" spans="1:19" x14ac:dyDescent="0.4">
      <c r="A6794" s="2" t="str">
        <f t="shared" si="212"/>
        <v>2023|Marlborough District|12</v>
      </c>
      <c r="B6794" t="s">
        <v>16</v>
      </c>
      <c r="C6794" t="s">
        <v>17</v>
      </c>
      <c r="D6794" t="s">
        <v>18</v>
      </c>
      <c r="E6794" t="s">
        <v>19</v>
      </c>
      <c r="F6794">
        <v>2023</v>
      </c>
      <c r="G6794">
        <v>2023</v>
      </c>
      <c r="H6794">
        <v>53</v>
      </c>
      <c r="I6794" t="s">
        <v>102</v>
      </c>
      <c r="J6794">
        <v>2</v>
      </c>
      <c r="K6794" t="s">
        <v>23</v>
      </c>
      <c r="L6794">
        <v>12</v>
      </c>
      <c r="N6794">
        <v>693</v>
      </c>
      <c r="R6794" s="2">
        <f t="shared" si="213"/>
        <v>29.84</v>
      </c>
      <c r="S6794" s="2">
        <f>IF(AND(P6794&lt;&gt;"_U",P6794&lt;&gt;"c",J6794&lt;&gt;99,J6794&lt;&gt;9),IFERROR(VLOOKUP(A6794,'TA Total'!$A$2:$N$10000,14,0),"."),".")</f>
        <v>2322</v>
      </c>
    </row>
    <row r="6795" spans="1:19" x14ac:dyDescent="0.4">
      <c r="A6795" s="2" t="str">
        <f t="shared" si="212"/>
        <v>2023|Marlborough District|13</v>
      </c>
      <c r="B6795" t="s">
        <v>16</v>
      </c>
      <c r="C6795" t="s">
        <v>17</v>
      </c>
      <c r="D6795" t="s">
        <v>18</v>
      </c>
      <c r="E6795" t="s">
        <v>19</v>
      </c>
      <c r="F6795">
        <v>2023</v>
      </c>
      <c r="G6795">
        <v>2023</v>
      </c>
      <c r="H6795">
        <v>53</v>
      </c>
      <c r="I6795" t="s">
        <v>102</v>
      </c>
      <c r="J6795">
        <v>2</v>
      </c>
      <c r="K6795" t="s">
        <v>23</v>
      </c>
      <c r="L6795">
        <v>13</v>
      </c>
      <c r="N6795">
        <v>114</v>
      </c>
      <c r="R6795" s="2">
        <f t="shared" si="213"/>
        <v>38</v>
      </c>
      <c r="S6795" s="2">
        <f>IF(AND(P6795&lt;&gt;"_U",P6795&lt;&gt;"c",J6795&lt;&gt;99,J6795&lt;&gt;9),IFERROR(VLOOKUP(A6795,'TA Total'!$A$2:$N$10000,14,0),"."),".")</f>
        <v>300</v>
      </c>
    </row>
    <row r="6796" spans="1:19" x14ac:dyDescent="0.4">
      <c r="A6796" s="2" t="str">
        <f t="shared" si="212"/>
        <v>2023|Marlborough District|999</v>
      </c>
      <c r="B6796" t="s">
        <v>16</v>
      </c>
      <c r="C6796" t="s">
        <v>17</v>
      </c>
      <c r="D6796" t="s">
        <v>18</v>
      </c>
      <c r="E6796" t="s">
        <v>19</v>
      </c>
      <c r="F6796">
        <v>2023</v>
      </c>
      <c r="G6796">
        <v>2023</v>
      </c>
      <c r="H6796">
        <v>53</v>
      </c>
      <c r="I6796" t="s">
        <v>102</v>
      </c>
      <c r="J6796">
        <v>2</v>
      </c>
      <c r="K6796" t="s">
        <v>23</v>
      </c>
      <c r="L6796">
        <v>999</v>
      </c>
      <c r="N6796">
        <v>5307</v>
      </c>
      <c r="R6796" s="2">
        <f t="shared" si="213"/>
        <v>28.87</v>
      </c>
      <c r="S6796" s="2">
        <f>IF(AND(P6796&lt;&gt;"_U",P6796&lt;&gt;"c",J6796&lt;&gt;99,J6796&lt;&gt;9),IFERROR(VLOOKUP(A6796,'TA Total'!$A$2:$N$10000,14,0),"."),".")</f>
        <v>18381</v>
      </c>
    </row>
    <row r="6797" spans="1:19" x14ac:dyDescent="0.4">
      <c r="A6797" s="2" t="str">
        <f t="shared" si="212"/>
        <v>2023|Marlborough District|10</v>
      </c>
      <c r="B6797" t="s">
        <v>16</v>
      </c>
      <c r="C6797" t="s">
        <v>17</v>
      </c>
      <c r="D6797" t="s">
        <v>18</v>
      </c>
      <c r="E6797" t="s">
        <v>19</v>
      </c>
      <c r="F6797">
        <v>2023</v>
      </c>
      <c r="G6797">
        <v>2023</v>
      </c>
      <c r="H6797">
        <v>53</v>
      </c>
      <c r="I6797" t="s">
        <v>102</v>
      </c>
      <c r="J6797">
        <v>3</v>
      </c>
      <c r="K6797" t="s">
        <v>24</v>
      </c>
      <c r="L6797">
        <v>10</v>
      </c>
      <c r="N6797">
        <v>3</v>
      </c>
      <c r="R6797" s="2">
        <f t="shared" si="213"/>
        <v>50</v>
      </c>
      <c r="S6797" s="2">
        <f>IF(AND(P6797&lt;&gt;"_U",P6797&lt;&gt;"c",J6797&lt;&gt;99,J6797&lt;&gt;9),IFERROR(VLOOKUP(A6797,'TA Total'!$A$2:$N$10000,14,0),"."),".")</f>
        <v>6</v>
      </c>
    </row>
    <row r="6798" spans="1:19" x14ac:dyDescent="0.4">
      <c r="A6798" s="2" t="str">
        <f t="shared" si="212"/>
        <v>2023|Marlborough District|11</v>
      </c>
      <c r="B6798" t="s">
        <v>16</v>
      </c>
      <c r="C6798" t="s">
        <v>17</v>
      </c>
      <c r="D6798" t="s">
        <v>18</v>
      </c>
      <c r="E6798" t="s">
        <v>19</v>
      </c>
      <c r="F6798">
        <v>2023</v>
      </c>
      <c r="G6798">
        <v>2023</v>
      </c>
      <c r="H6798">
        <v>53</v>
      </c>
      <c r="I6798" t="s">
        <v>102</v>
      </c>
      <c r="J6798">
        <v>3</v>
      </c>
      <c r="K6798" t="s">
        <v>24</v>
      </c>
      <c r="L6798">
        <v>11</v>
      </c>
      <c r="N6798">
        <v>651</v>
      </c>
      <c r="R6798" s="2">
        <f t="shared" si="213"/>
        <v>4.13</v>
      </c>
      <c r="S6798" s="2">
        <f>IF(AND(P6798&lt;&gt;"_U",P6798&lt;&gt;"c",J6798&lt;&gt;99,J6798&lt;&gt;9),IFERROR(VLOOKUP(A6798,'TA Total'!$A$2:$N$10000,14,0),"."),".")</f>
        <v>15750</v>
      </c>
    </row>
    <row r="6799" spans="1:19" x14ac:dyDescent="0.4">
      <c r="A6799" s="2" t="str">
        <f t="shared" si="212"/>
        <v>2023|Marlborough District|12</v>
      </c>
      <c r="B6799" t="s">
        <v>16</v>
      </c>
      <c r="C6799" t="s">
        <v>17</v>
      </c>
      <c r="D6799" t="s">
        <v>18</v>
      </c>
      <c r="E6799" t="s">
        <v>19</v>
      </c>
      <c r="F6799">
        <v>2023</v>
      </c>
      <c r="G6799">
        <v>2023</v>
      </c>
      <c r="H6799">
        <v>53</v>
      </c>
      <c r="I6799" t="s">
        <v>102</v>
      </c>
      <c r="J6799">
        <v>3</v>
      </c>
      <c r="K6799" t="s">
        <v>24</v>
      </c>
      <c r="L6799">
        <v>12</v>
      </c>
      <c r="N6799">
        <v>33</v>
      </c>
      <c r="R6799" s="2">
        <f t="shared" si="213"/>
        <v>1.42</v>
      </c>
      <c r="S6799" s="2">
        <f>IF(AND(P6799&lt;&gt;"_U",P6799&lt;&gt;"c",J6799&lt;&gt;99,J6799&lt;&gt;9),IFERROR(VLOOKUP(A6799,'TA Total'!$A$2:$N$10000,14,0),"."),".")</f>
        <v>2322</v>
      </c>
    </row>
    <row r="6800" spans="1:19" x14ac:dyDescent="0.4">
      <c r="A6800" s="2" t="str">
        <f t="shared" si="212"/>
        <v>2023|Marlborough District|13</v>
      </c>
      <c r="B6800" t="s">
        <v>16</v>
      </c>
      <c r="C6800" t="s">
        <v>17</v>
      </c>
      <c r="D6800" t="s">
        <v>18</v>
      </c>
      <c r="E6800" t="s">
        <v>19</v>
      </c>
      <c r="F6800">
        <v>2023</v>
      </c>
      <c r="G6800">
        <v>2023</v>
      </c>
      <c r="H6800">
        <v>53</v>
      </c>
      <c r="I6800" t="s">
        <v>102</v>
      </c>
      <c r="J6800">
        <v>3</v>
      </c>
      <c r="K6800" t="s">
        <v>24</v>
      </c>
      <c r="L6800">
        <v>13</v>
      </c>
      <c r="N6800">
        <v>57</v>
      </c>
      <c r="R6800" s="2">
        <f t="shared" si="213"/>
        <v>19</v>
      </c>
      <c r="S6800" s="2">
        <f>IF(AND(P6800&lt;&gt;"_U",P6800&lt;&gt;"c",J6800&lt;&gt;99,J6800&lt;&gt;9),IFERROR(VLOOKUP(A6800,'TA Total'!$A$2:$N$10000,14,0),"."),".")</f>
        <v>300</v>
      </c>
    </row>
    <row r="6801" spans="1:19" x14ac:dyDescent="0.4">
      <c r="A6801" s="2" t="str">
        <f t="shared" si="212"/>
        <v>2023|Marlborough District|999</v>
      </c>
      <c r="B6801" t="s">
        <v>16</v>
      </c>
      <c r="C6801" t="s">
        <v>17</v>
      </c>
      <c r="D6801" t="s">
        <v>18</v>
      </c>
      <c r="E6801" t="s">
        <v>19</v>
      </c>
      <c r="F6801">
        <v>2023</v>
      </c>
      <c r="G6801">
        <v>2023</v>
      </c>
      <c r="H6801">
        <v>53</v>
      </c>
      <c r="I6801" t="s">
        <v>102</v>
      </c>
      <c r="J6801">
        <v>3</v>
      </c>
      <c r="K6801" t="s">
        <v>24</v>
      </c>
      <c r="L6801">
        <v>999</v>
      </c>
      <c r="N6801">
        <v>741</v>
      </c>
      <c r="R6801" s="2">
        <f t="shared" si="213"/>
        <v>4.03</v>
      </c>
      <c r="S6801" s="2">
        <f>IF(AND(P6801&lt;&gt;"_U",P6801&lt;&gt;"c",J6801&lt;&gt;99,J6801&lt;&gt;9),IFERROR(VLOOKUP(A6801,'TA Total'!$A$2:$N$10000,14,0),"."),".")</f>
        <v>18381</v>
      </c>
    </row>
    <row r="6802" spans="1:19" x14ac:dyDescent="0.4">
      <c r="A6802" s="2" t="str">
        <f t="shared" si="212"/>
        <v>2023|Marlborough District|10</v>
      </c>
      <c r="B6802" t="s">
        <v>16</v>
      </c>
      <c r="C6802" t="s">
        <v>17</v>
      </c>
      <c r="D6802" t="s">
        <v>18</v>
      </c>
      <c r="E6802" t="s">
        <v>19</v>
      </c>
      <c r="F6802">
        <v>2023</v>
      </c>
      <c r="G6802">
        <v>2023</v>
      </c>
      <c r="H6802">
        <v>53</v>
      </c>
      <c r="I6802" t="s">
        <v>102</v>
      </c>
      <c r="J6802">
        <v>4</v>
      </c>
      <c r="K6802" t="s">
        <v>25</v>
      </c>
      <c r="L6802">
        <v>10</v>
      </c>
      <c r="N6802">
        <v>0</v>
      </c>
      <c r="R6802" s="2">
        <f t="shared" si="213"/>
        <v>0</v>
      </c>
      <c r="S6802" s="2">
        <f>IF(AND(P6802&lt;&gt;"_U",P6802&lt;&gt;"c",J6802&lt;&gt;99,J6802&lt;&gt;9),IFERROR(VLOOKUP(A6802,'TA Total'!$A$2:$N$10000,14,0),"."),".")</f>
        <v>6</v>
      </c>
    </row>
    <row r="6803" spans="1:19" x14ac:dyDescent="0.4">
      <c r="A6803" s="2" t="str">
        <f t="shared" si="212"/>
        <v>2023|Marlborough District|11</v>
      </c>
      <c r="B6803" t="s">
        <v>16</v>
      </c>
      <c r="C6803" t="s">
        <v>17</v>
      </c>
      <c r="D6803" t="s">
        <v>18</v>
      </c>
      <c r="E6803" t="s">
        <v>19</v>
      </c>
      <c r="F6803">
        <v>2023</v>
      </c>
      <c r="G6803">
        <v>2023</v>
      </c>
      <c r="H6803">
        <v>53</v>
      </c>
      <c r="I6803" t="s">
        <v>102</v>
      </c>
      <c r="J6803">
        <v>4</v>
      </c>
      <c r="K6803" t="s">
        <v>25</v>
      </c>
      <c r="L6803">
        <v>11</v>
      </c>
      <c r="N6803">
        <v>249</v>
      </c>
      <c r="R6803" s="2">
        <f t="shared" si="213"/>
        <v>1.58</v>
      </c>
      <c r="S6803" s="2">
        <f>IF(AND(P6803&lt;&gt;"_U",P6803&lt;&gt;"c",J6803&lt;&gt;99,J6803&lt;&gt;9),IFERROR(VLOOKUP(A6803,'TA Total'!$A$2:$N$10000,14,0),"."),".")</f>
        <v>15750</v>
      </c>
    </row>
    <row r="6804" spans="1:19" x14ac:dyDescent="0.4">
      <c r="A6804" s="2" t="str">
        <f t="shared" si="212"/>
        <v>2023|Marlborough District|12</v>
      </c>
      <c r="B6804" t="s">
        <v>16</v>
      </c>
      <c r="C6804" t="s">
        <v>17</v>
      </c>
      <c r="D6804" t="s">
        <v>18</v>
      </c>
      <c r="E6804" t="s">
        <v>19</v>
      </c>
      <c r="F6804">
        <v>2023</v>
      </c>
      <c r="G6804">
        <v>2023</v>
      </c>
      <c r="H6804">
        <v>53</v>
      </c>
      <c r="I6804" t="s">
        <v>102</v>
      </c>
      <c r="J6804">
        <v>4</v>
      </c>
      <c r="K6804" t="s">
        <v>25</v>
      </c>
      <c r="L6804">
        <v>12</v>
      </c>
      <c r="N6804">
        <v>36</v>
      </c>
      <c r="R6804" s="2">
        <f t="shared" si="213"/>
        <v>1.55</v>
      </c>
      <c r="S6804" s="2">
        <f>IF(AND(P6804&lt;&gt;"_U",P6804&lt;&gt;"c",J6804&lt;&gt;99,J6804&lt;&gt;9),IFERROR(VLOOKUP(A6804,'TA Total'!$A$2:$N$10000,14,0),"."),".")</f>
        <v>2322</v>
      </c>
    </row>
    <row r="6805" spans="1:19" x14ac:dyDescent="0.4">
      <c r="A6805" s="2" t="str">
        <f t="shared" si="212"/>
        <v>2023|Marlborough District|13</v>
      </c>
      <c r="B6805" t="s">
        <v>16</v>
      </c>
      <c r="C6805" t="s">
        <v>17</v>
      </c>
      <c r="D6805" t="s">
        <v>18</v>
      </c>
      <c r="E6805" t="s">
        <v>19</v>
      </c>
      <c r="F6805">
        <v>2023</v>
      </c>
      <c r="G6805">
        <v>2023</v>
      </c>
      <c r="H6805">
        <v>53</v>
      </c>
      <c r="I6805" t="s">
        <v>102</v>
      </c>
      <c r="J6805">
        <v>4</v>
      </c>
      <c r="K6805" t="s">
        <v>25</v>
      </c>
      <c r="L6805">
        <v>13</v>
      </c>
      <c r="N6805">
        <v>15</v>
      </c>
      <c r="R6805" s="2">
        <f t="shared" si="213"/>
        <v>5</v>
      </c>
      <c r="S6805" s="2">
        <f>IF(AND(P6805&lt;&gt;"_U",P6805&lt;&gt;"c",J6805&lt;&gt;99,J6805&lt;&gt;9),IFERROR(VLOOKUP(A6805,'TA Total'!$A$2:$N$10000,14,0),"."),".")</f>
        <v>300</v>
      </c>
    </row>
    <row r="6806" spans="1:19" x14ac:dyDescent="0.4">
      <c r="A6806" s="2" t="str">
        <f t="shared" si="212"/>
        <v>2023|Marlborough District|999</v>
      </c>
      <c r="B6806" t="s">
        <v>16</v>
      </c>
      <c r="C6806" t="s">
        <v>17</v>
      </c>
      <c r="D6806" t="s">
        <v>18</v>
      </c>
      <c r="E6806" t="s">
        <v>19</v>
      </c>
      <c r="F6806">
        <v>2023</v>
      </c>
      <c r="G6806">
        <v>2023</v>
      </c>
      <c r="H6806">
        <v>53</v>
      </c>
      <c r="I6806" t="s">
        <v>102</v>
      </c>
      <c r="J6806">
        <v>4</v>
      </c>
      <c r="K6806" t="s">
        <v>25</v>
      </c>
      <c r="L6806">
        <v>999</v>
      </c>
      <c r="N6806">
        <v>300</v>
      </c>
      <c r="R6806" s="2">
        <f t="shared" si="213"/>
        <v>1.63</v>
      </c>
      <c r="S6806" s="2">
        <f>IF(AND(P6806&lt;&gt;"_U",P6806&lt;&gt;"c",J6806&lt;&gt;99,J6806&lt;&gt;9),IFERROR(VLOOKUP(A6806,'TA Total'!$A$2:$N$10000,14,0),"."),".")</f>
        <v>18381</v>
      </c>
    </row>
    <row r="6807" spans="1:19" x14ac:dyDescent="0.4">
      <c r="A6807" s="2" t="str">
        <f t="shared" si="212"/>
        <v>2023|Marlborough District|10</v>
      </c>
      <c r="B6807" t="s">
        <v>16</v>
      </c>
      <c r="C6807" t="s">
        <v>17</v>
      </c>
      <c r="D6807" t="s">
        <v>18</v>
      </c>
      <c r="E6807" t="s">
        <v>19</v>
      </c>
      <c r="F6807">
        <v>2023</v>
      </c>
      <c r="G6807">
        <v>2023</v>
      </c>
      <c r="H6807">
        <v>53</v>
      </c>
      <c r="I6807" t="s">
        <v>102</v>
      </c>
      <c r="J6807">
        <v>5</v>
      </c>
      <c r="K6807" t="s">
        <v>26</v>
      </c>
      <c r="L6807">
        <v>10</v>
      </c>
      <c r="N6807">
        <v>6</v>
      </c>
      <c r="R6807" s="2">
        <f t="shared" si="213"/>
        <v>100</v>
      </c>
      <c r="S6807" s="2">
        <f>IF(AND(P6807&lt;&gt;"_U",P6807&lt;&gt;"c",J6807&lt;&gt;99,J6807&lt;&gt;9),IFERROR(VLOOKUP(A6807,'TA Total'!$A$2:$N$10000,14,0),"."),".")</f>
        <v>6</v>
      </c>
    </row>
    <row r="6808" spans="1:19" x14ac:dyDescent="0.4">
      <c r="A6808" s="2" t="str">
        <f t="shared" si="212"/>
        <v>2023|Marlborough District|11</v>
      </c>
      <c r="B6808" t="s">
        <v>16</v>
      </c>
      <c r="C6808" t="s">
        <v>17</v>
      </c>
      <c r="D6808" t="s">
        <v>18</v>
      </c>
      <c r="E6808" t="s">
        <v>19</v>
      </c>
      <c r="F6808">
        <v>2023</v>
      </c>
      <c r="G6808">
        <v>2023</v>
      </c>
      <c r="H6808">
        <v>53</v>
      </c>
      <c r="I6808" t="s">
        <v>102</v>
      </c>
      <c r="J6808">
        <v>5</v>
      </c>
      <c r="K6808" t="s">
        <v>26</v>
      </c>
      <c r="L6808">
        <v>11</v>
      </c>
      <c r="N6808">
        <v>9639</v>
      </c>
      <c r="R6808" s="2">
        <f t="shared" si="213"/>
        <v>61.2</v>
      </c>
      <c r="S6808" s="2">
        <f>IF(AND(P6808&lt;&gt;"_U",P6808&lt;&gt;"c",J6808&lt;&gt;99,J6808&lt;&gt;9),IFERROR(VLOOKUP(A6808,'TA Total'!$A$2:$N$10000,14,0),"."),".")</f>
        <v>15750</v>
      </c>
    </row>
    <row r="6809" spans="1:19" x14ac:dyDescent="0.4">
      <c r="A6809" s="2" t="str">
        <f t="shared" si="212"/>
        <v>2023|Marlborough District|12</v>
      </c>
      <c r="B6809" t="s">
        <v>16</v>
      </c>
      <c r="C6809" t="s">
        <v>17</v>
      </c>
      <c r="D6809" t="s">
        <v>18</v>
      </c>
      <c r="E6809" t="s">
        <v>19</v>
      </c>
      <c r="F6809">
        <v>2023</v>
      </c>
      <c r="G6809">
        <v>2023</v>
      </c>
      <c r="H6809">
        <v>53</v>
      </c>
      <c r="I6809" t="s">
        <v>102</v>
      </c>
      <c r="J6809">
        <v>5</v>
      </c>
      <c r="K6809" t="s">
        <v>26</v>
      </c>
      <c r="L6809">
        <v>12</v>
      </c>
      <c r="N6809">
        <v>396</v>
      </c>
      <c r="R6809" s="2">
        <f t="shared" si="213"/>
        <v>17.05</v>
      </c>
      <c r="S6809" s="2">
        <f>IF(AND(P6809&lt;&gt;"_U",P6809&lt;&gt;"c",J6809&lt;&gt;99,J6809&lt;&gt;9),IFERROR(VLOOKUP(A6809,'TA Total'!$A$2:$N$10000,14,0),"."),".")</f>
        <v>2322</v>
      </c>
    </row>
    <row r="6810" spans="1:19" x14ac:dyDescent="0.4">
      <c r="A6810" s="2" t="str">
        <f t="shared" si="212"/>
        <v>2023|Marlborough District|13</v>
      </c>
      <c r="B6810" t="s">
        <v>16</v>
      </c>
      <c r="C6810" t="s">
        <v>17</v>
      </c>
      <c r="D6810" t="s">
        <v>18</v>
      </c>
      <c r="E6810" t="s">
        <v>19</v>
      </c>
      <c r="F6810">
        <v>2023</v>
      </c>
      <c r="G6810">
        <v>2023</v>
      </c>
      <c r="H6810">
        <v>53</v>
      </c>
      <c r="I6810" t="s">
        <v>102</v>
      </c>
      <c r="J6810">
        <v>5</v>
      </c>
      <c r="K6810" t="s">
        <v>26</v>
      </c>
      <c r="L6810">
        <v>13</v>
      </c>
      <c r="N6810">
        <v>51</v>
      </c>
      <c r="R6810" s="2">
        <f t="shared" si="213"/>
        <v>17</v>
      </c>
      <c r="S6810" s="2">
        <f>IF(AND(P6810&lt;&gt;"_U",P6810&lt;&gt;"c",J6810&lt;&gt;99,J6810&lt;&gt;9),IFERROR(VLOOKUP(A6810,'TA Total'!$A$2:$N$10000,14,0),"."),".")</f>
        <v>300</v>
      </c>
    </row>
    <row r="6811" spans="1:19" x14ac:dyDescent="0.4">
      <c r="A6811" s="2" t="str">
        <f t="shared" si="212"/>
        <v>2023|Marlborough District|999</v>
      </c>
      <c r="B6811" t="s">
        <v>16</v>
      </c>
      <c r="C6811" t="s">
        <v>17</v>
      </c>
      <c r="D6811" t="s">
        <v>18</v>
      </c>
      <c r="E6811" t="s">
        <v>19</v>
      </c>
      <c r="F6811">
        <v>2023</v>
      </c>
      <c r="G6811">
        <v>2023</v>
      </c>
      <c r="H6811">
        <v>53</v>
      </c>
      <c r="I6811" t="s">
        <v>102</v>
      </c>
      <c r="J6811">
        <v>5</v>
      </c>
      <c r="K6811" t="s">
        <v>26</v>
      </c>
      <c r="L6811">
        <v>999</v>
      </c>
      <c r="N6811">
        <v>10089</v>
      </c>
      <c r="R6811" s="2">
        <f t="shared" si="213"/>
        <v>54.89</v>
      </c>
      <c r="S6811" s="2">
        <f>IF(AND(P6811&lt;&gt;"_U",P6811&lt;&gt;"c",J6811&lt;&gt;99,J6811&lt;&gt;9),IFERROR(VLOOKUP(A6811,'TA Total'!$A$2:$N$10000,14,0),"."),".")</f>
        <v>18381</v>
      </c>
    </row>
    <row r="6812" spans="1:19" x14ac:dyDescent="0.4">
      <c r="A6812" s="2" t="str">
        <f t="shared" si="212"/>
        <v>2023|Marlborough District|10</v>
      </c>
      <c r="B6812" t="s">
        <v>16</v>
      </c>
      <c r="C6812" t="s">
        <v>17</v>
      </c>
      <c r="D6812" t="s">
        <v>18</v>
      </c>
      <c r="E6812" t="s">
        <v>19</v>
      </c>
      <c r="F6812">
        <v>2023</v>
      </c>
      <c r="G6812">
        <v>2023</v>
      </c>
      <c r="H6812">
        <v>53</v>
      </c>
      <c r="I6812" t="s">
        <v>102</v>
      </c>
      <c r="J6812">
        <v>6</v>
      </c>
      <c r="K6812" t="s">
        <v>27</v>
      </c>
      <c r="L6812">
        <v>10</v>
      </c>
      <c r="N6812">
        <v>0</v>
      </c>
      <c r="R6812" s="2">
        <f t="shared" si="213"/>
        <v>0</v>
      </c>
      <c r="S6812" s="2">
        <f>IF(AND(P6812&lt;&gt;"_U",P6812&lt;&gt;"c",J6812&lt;&gt;99,J6812&lt;&gt;9),IFERROR(VLOOKUP(A6812,'TA Total'!$A$2:$N$10000,14,0),"."),".")</f>
        <v>6</v>
      </c>
    </row>
    <row r="6813" spans="1:19" x14ac:dyDescent="0.4">
      <c r="A6813" s="2" t="str">
        <f t="shared" si="212"/>
        <v>2023|Marlborough District|11</v>
      </c>
      <c r="B6813" t="s">
        <v>16</v>
      </c>
      <c r="C6813" t="s">
        <v>17</v>
      </c>
      <c r="D6813" t="s">
        <v>18</v>
      </c>
      <c r="E6813" t="s">
        <v>19</v>
      </c>
      <c r="F6813">
        <v>2023</v>
      </c>
      <c r="G6813">
        <v>2023</v>
      </c>
      <c r="H6813">
        <v>53</v>
      </c>
      <c r="I6813" t="s">
        <v>102</v>
      </c>
      <c r="J6813">
        <v>6</v>
      </c>
      <c r="K6813" t="s">
        <v>27</v>
      </c>
      <c r="L6813">
        <v>11</v>
      </c>
      <c r="N6813">
        <v>297</v>
      </c>
      <c r="R6813" s="2">
        <f t="shared" si="213"/>
        <v>1.89</v>
      </c>
      <c r="S6813" s="2">
        <f>IF(AND(P6813&lt;&gt;"_U",P6813&lt;&gt;"c",J6813&lt;&gt;99,J6813&lt;&gt;9),IFERROR(VLOOKUP(A6813,'TA Total'!$A$2:$N$10000,14,0),"."),".")</f>
        <v>15750</v>
      </c>
    </row>
    <row r="6814" spans="1:19" x14ac:dyDescent="0.4">
      <c r="A6814" s="2" t="str">
        <f t="shared" si="212"/>
        <v>2023|Marlborough District|12</v>
      </c>
      <c r="B6814" t="s">
        <v>16</v>
      </c>
      <c r="C6814" t="s">
        <v>17</v>
      </c>
      <c r="D6814" t="s">
        <v>18</v>
      </c>
      <c r="E6814" t="s">
        <v>19</v>
      </c>
      <c r="F6814">
        <v>2023</v>
      </c>
      <c r="G6814">
        <v>2023</v>
      </c>
      <c r="H6814">
        <v>53</v>
      </c>
      <c r="I6814" t="s">
        <v>102</v>
      </c>
      <c r="J6814">
        <v>6</v>
      </c>
      <c r="K6814" t="s">
        <v>27</v>
      </c>
      <c r="L6814">
        <v>12</v>
      </c>
      <c r="N6814">
        <v>21</v>
      </c>
      <c r="R6814" s="2">
        <f t="shared" si="213"/>
        <v>0.9</v>
      </c>
      <c r="S6814" s="2">
        <f>IF(AND(P6814&lt;&gt;"_U",P6814&lt;&gt;"c",J6814&lt;&gt;99,J6814&lt;&gt;9),IFERROR(VLOOKUP(A6814,'TA Total'!$A$2:$N$10000,14,0),"."),".")</f>
        <v>2322</v>
      </c>
    </row>
    <row r="6815" spans="1:19" x14ac:dyDescent="0.4">
      <c r="A6815" s="2" t="str">
        <f t="shared" si="212"/>
        <v>2023|Marlborough District|13</v>
      </c>
      <c r="B6815" t="s">
        <v>16</v>
      </c>
      <c r="C6815" t="s">
        <v>17</v>
      </c>
      <c r="D6815" t="s">
        <v>18</v>
      </c>
      <c r="E6815" t="s">
        <v>19</v>
      </c>
      <c r="F6815">
        <v>2023</v>
      </c>
      <c r="G6815">
        <v>2023</v>
      </c>
      <c r="H6815">
        <v>53</v>
      </c>
      <c r="I6815" t="s">
        <v>102</v>
      </c>
      <c r="J6815">
        <v>6</v>
      </c>
      <c r="K6815" t="s">
        <v>27</v>
      </c>
      <c r="L6815">
        <v>13</v>
      </c>
      <c r="N6815">
        <v>0</v>
      </c>
      <c r="R6815" s="2">
        <f t="shared" si="213"/>
        <v>0</v>
      </c>
      <c r="S6815" s="2">
        <f>IF(AND(P6815&lt;&gt;"_U",P6815&lt;&gt;"c",J6815&lt;&gt;99,J6815&lt;&gt;9),IFERROR(VLOOKUP(A6815,'TA Total'!$A$2:$N$10000,14,0),"."),".")</f>
        <v>300</v>
      </c>
    </row>
    <row r="6816" spans="1:19" x14ac:dyDescent="0.4">
      <c r="A6816" s="2" t="str">
        <f t="shared" si="212"/>
        <v>2023|Marlborough District|999</v>
      </c>
      <c r="B6816" t="s">
        <v>16</v>
      </c>
      <c r="C6816" t="s">
        <v>17</v>
      </c>
      <c r="D6816" t="s">
        <v>18</v>
      </c>
      <c r="E6816" t="s">
        <v>19</v>
      </c>
      <c r="F6816">
        <v>2023</v>
      </c>
      <c r="G6816">
        <v>2023</v>
      </c>
      <c r="H6816">
        <v>53</v>
      </c>
      <c r="I6816" t="s">
        <v>102</v>
      </c>
      <c r="J6816">
        <v>6</v>
      </c>
      <c r="K6816" t="s">
        <v>27</v>
      </c>
      <c r="L6816">
        <v>999</v>
      </c>
      <c r="N6816">
        <v>318</v>
      </c>
      <c r="R6816" s="2">
        <f t="shared" si="213"/>
        <v>1.73</v>
      </c>
      <c r="S6816" s="2">
        <f>IF(AND(P6816&lt;&gt;"_U",P6816&lt;&gt;"c",J6816&lt;&gt;99,J6816&lt;&gt;9),IFERROR(VLOOKUP(A6816,'TA Total'!$A$2:$N$10000,14,0),"."),".")</f>
        <v>18381</v>
      </c>
    </row>
    <row r="6817" spans="1:19" x14ac:dyDescent="0.4">
      <c r="A6817" s="2" t="str">
        <f t="shared" si="212"/>
        <v>2023|Marlborough District|10</v>
      </c>
      <c r="B6817" t="s">
        <v>16</v>
      </c>
      <c r="C6817" t="s">
        <v>17</v>
      </c>
      <c r="D6817" t="s">
        <v>18</v>
      </c>
      <c r="E6817" t="s">
        <v>19</v>
      </c>
      <c r="F6817">
        <v>2023</v>
      </c>
      <c r="G6817">
        <v>2023</v>
      </c>
      <c r="H6817">
        <v>53</v>
      </c>
      <c r="I6817" t="s">
        <v>102</v>
      </c>
      <c r="J6817">
        <v>7</v>
      </c>
      <c r="K6817" t="s">
        <v>28</v>
      </c>
      <c r="L6817">
        <v>10</v>
      </c>
      <c r="N6817">
        <v>0</v>
      </c>
      <c r="R6817" s="2">
        <f t="shared" si="213"/>
        <v>0</v>
      </c>
      <c r="S6817" s="2">
        <f>IF(AND(P6817&lt;&gt;"_U",P6817&lt;&gt;"c",J6817&lt;&gt;99,J6817&lt;&gt;9),IFERROR(VLOOKUP(A6817,'TA Total'!$A$2:$N$10000,14,0),"."),".")</f>
        <v>6</v>
      </c>
    </row>
    <row r="6818" spans="1:19" x14ac:dyDescent="0.4">
      <c r="A6818" s="2" t="str">
        <f t="shared" si="212"/>
        <v>2023|Marlborough District|11</v>
      </c>
      <c r="B6818" t="s">
        <v>16</v>
      </c>
      <c r="C6818" t="s">
        <v>17</v>
      </c>
      <c r="D6818" t="s">
        <v>18</v>
      </c>
      <c r="E6818" t="s">
        <v>19</v>
      </c>
      <c r="F6818">
        <v>2023</v>
      </c>
      <c r="G6818">
        <v>2023</v>
      </c>
      <c r="H6818">
        <v>53</v>
      </c>
      <c r="I6818" t="s">
        <v>102</v>
      </c>
      <c r="J6818">
        <v>7</v>
      </c>
      <c r="K6818" t="s">
        <v>28</v>
      </c>
      <c r="L6818">
        <v>11</v>
      </c>
      <c r="N6818">
        <v>102</v>
      </c>
      <c r="R6818" s="2">
        <f t="shared" si="213"/>
        <v>0.65</v>
      </c>
      <c r="S6818" s="2">
        <f>IF(AND(P6818&lt;&gt;"_U",P6818&lt;&gt;"c",J6818&lt;&gt;99,J6818&lt;&gt;9),IFERROR(VLOOKUP(A6818,'TA Total'!$A$2:$N$10000,14,0),"."),".")</f>
        <v>15750</v>
      </c>
    </row>
    <row r="6819" spans="1:19" x14ac:dyDescent="0.4">
      <c r="A6819" s="2" t="str">
        <f t="shared" si="212"/>
        <v>2023|Marlborough District|12</v>
      </c>
      <c r="B6819" t="s">
        <v>16</v>
      </c>
      <c r="C6819" t="s">
        <v>17</v>
      </c>
      <c r="D6819" t="s">
        <v>18</v>
      </c>
      <c r="E6819" t="s">
        <v>19</v>
      </c>
      <c r="F6819">
        <v>2023</v>
      </c>
      <c r="G6819">
        <v>2023</v>
      </c>
      <c r="H6819">
        <v>53</v>
      </c>
      <c r="I6819" t="s">
        <v>102</v>
      </c>
      <c r="J6819">
        <v>7</v>
      </c>
      <c r="K6819" t="s">
        <v>28</v>
      </c>
      <c r="L6819">
        <v>12</v>
      </c>
      <c r="N6819">
        <v>6</v>
      </c>
      <c r="R6819" s="2">
        <f t="shared" si="213"/>
        <v>0.26</v>
      </c>
      <c r="S6819" s="2">
        <f>IF(AND(P6819&lt;&gt;"_U",P6819&lt;&gt;"c",J6819&lt;&gt;99,J6819&lt;&gt;9),IFERROR(VLOOKUP(A6819,'TA Total'!$A$2:$N$10000,14,0),"."),".")</f>
        <v>2322</v>
      </c>
    </row>
    <row r="6820" spans="1:19" x14ac:dyDescent="0.4">
      <c r="A6820" s="2" t="str">
        <f t="shared" si="212"/>
        <v>2023|Marlborough District|13</v>
      </c>
      <c r="B6820" t="s">
        <v>16</v>
      </c>
      <c r="C6820" t="s">
        <v>17</v>
      </c>
      <c r="D6820" t="s">
        <v>18</v>
      </c>
      <c r="E6820" t="s">
        <v>19</v>
      </c>
      <c r="F6820">
        <v>2023</v>
      </c>
      <c r="G6820">
        <v>2023</v>
      </c>
      <c r="H6820">
        <v>53</v>
      </c>
      <c r="I6820" t="s">
        <v>102</v>
      </c>
      <c r="J6820">
        <v>7</v>
      </c>
      <c r="K6820" t="s">
        <v>28</v>
      </c>
      <c r="L6820">
        <v>13</v>
      </c>
      <c r="N6820">
        <v>0</v>
      </c>
      <c r="R6820" s="2">
        <f t="shared" si="213"/>
        <v>0</v>
      </c>
      <c r="S6820" s="2">
        <f>IF(AND(P6820&lt;&gt;"_U",P6820&lt;&gt;"c",J6820&lt;&gt;99,J6820&lt;&gt;9),IFERROR(VLOOKUP(A6820,'TA Total'!$A$2:$N$10000,14,0),"."),".")</f>
        <v>300</v>
      </c>
    </row>
    <row r="6821" spans="1:19" x14ac:dyDescent="0.4">
      <c r="A6821" s="2" t="str">
        <f t="shared" si="212"/>
        <v>2023|Marlborough District|999</v>
      </c>
      <c r="B6821" t="s">
        <v>16</v>
      </c>
      <c r="C6821" t="s">
        <v>17</v>
      </c>
      <c r="D6821" t="s">
        <v>18</v>
      </c>
      <c r="E6821" t="s">
        <v>19</v>
      </c>
      <c r="F6821">
        <v>2023</v>
      </c>
      <c r="G6821">
        <v>2023</v>
      </c>
      <c r="H6821">
        <v>53</v>
      </c>
      <c r="I6821" t="s">
        <v>102</v>
      </c>
      <c r="J6821">
        <v>7</v>
      </c>
      <c r="K6821" t="s">
        <v>28</v>
      </c>
      <c r="L6821">
        <v>999</v>
      </c>
      <c r="N6821">
        <v>111</v>
      </c>
      <c r="R6821" s="2">
        <f t="shared" si="213"/>
        <v>0.6</v>
      </c>
      <c r="S6821" s="2">
        <f>IF(AND(P6821&lt;&gt;"_U",P6821&lt;&gt;"c",J6821&lt;&gt;99,J6821&lt;&gt;9),IFERROR(VLOOKUP(A6821,'TA Total'!$A$2:$N$10000,14,0),"."),".")</f>
        <v>18381</v>
      </c>
    </row>
    <row r="6822" spans="1:19" x14ac:dyDescent="0.4">
      <c r="A6822" s="2" t="str">
        <f t="shared" si="212"/>
        <v>2023|Marlborough District|10</v>
      </c>
      <c r="B6822" t="s">
        <v>16</v>
      </c>
      <c r="C6822" t="s">
        <v>17</v>
      </c>
      <c r="D6822" t="s">
        <v>18</v>
      </c>
      <c r="E6822" t="s">
        <v>19</v>
      </c>
      <c r="F6822">
        <v>2023</v>
      </c>
      <c r="G6822">
        <v>2023</v>
      </c>
      <c r="H6822">
        <v>53</v>
      </c>
      <c r="I6822" t="s">
        <v>102</v>
      </c>
      <c r="J6822">
        <v>77</v>
      </c>
      <c r="K6822" t="s">
        <v>29</v>
      </c>
      <c r="L6822">
        <v>10</v>
      </c>
      <c r="N6822">
        <v>6</v>
      </c>
      <c r="R6822" s="2">
        <f t="shared" si="213"/>
        <v>100</v>
      </c>
      <c r="S6822" s="2">
        <f>IF(AND(P6822&lt;&gt;"_U",P6822&lt;&gt;"c",J6822&lt;&gt;99,J6822&lt;&gt;9),IFERROR(VLOOKUP(A6822,'TA Total'!$A$2:$N$10000,14,0),"."),".")</f>
        <v>6</v>
      </c>
    </row>
    <row r="6823" spans="1:19" x14ac:dyDescent="0.4">
      <c r="A6823" s="2" t="str">
        <f t="shared" si="212"/>
        <v>2023|Marlborough District|11</v>
      </c>
      <c r="B6823" t="s">
        <v>16</v>
      </c>
      <c r="C6823" t="s">
        <v>17</v>
      </c>
      <c r="D6823" t="s">
        <v>18</v>
      </c>
      <c r="E6823" t="s">
        <v>19</v>
      </c>
      <c r="F6823">
        <v>2023</v>
      </c>
      <c r="G6823">
        <v>2023</v>
      </c>
      <c r="H6823">
        <v>53</v>
      </c>
      <c r="I6823" t="s">
        <v>102</v>
      </c>
      <c r="J6823">
        <v>77</v>
      </c>
      <c r="K6823" t="s">
        <v>29</v>
      </c>
      <c r="L6823">
        <v>11</v>
      </c>
      <c r="N6823">
        <v>15750</v>
      </c>
      <c r="R6823" s="2">
        <f t="shared" si="213"/>
        <v>100</v>
      </c>
      <c r="S6823" s="2">
        <f>IF(AND(P6823&lt;&gt;"_U",P6823&lt;&gt;"c",J6823&lt;&gt;99,J6823&lt;&gt;9),IFERROR(VLOOKUP(A6823,'TA Total'!$A$2:$N$10000,14,0),"."),".")</f>
        <v>15750</v>
      </c>
    </row>
    <row r="6824" spans="1:19" x14ac:dyDescent="0.4">
      <c r="A6824" s="2" t="str">
        <f t="shared" si="212"/>
        <v>2023|Marlborough District|12</v>
      </c>
      <c r="B6824" t="s">
        <v>16</v>
      </c>
      <c r="C6824" t="s">
        <v>17</v>
      </c>
      <c r="D6824" t="s">
        <v>18</v>
      </c>
      <c r="E6824" t="s">
        <v>19</v>
      </c>
      <c r="F6824">
        <v>2023</v>
      </c>
      <c r="G6824">
        <v>2023</v>
      </c>
      <c r="H6824">
        <v>53</v>
      </c>
      <c r="I6824" t="s">
        <v>102</v>
      </c>
      <c r="J6824">
        <v>77</v>
      </c>
      <c r="K6824" t="s">
        <v>29</v>
      </c>
      <c r="L6824">
        <v>12</v>
      </c>
      <c r="N6824">
        <v>2322</v>
      </c>
      <c r="R6824" s="2">
        <f t="shared" si="213"/>
        <v>100</v>
      </c>
      <c r="S6824" s="2">
        <f>IF(AND(P6824&lt;&gt;"_U",P6824&lt;&gt;"c",J6824&lt;&gt;99,J6824&lt;&gt;9),IFERROR(VLOOKUP(A6824,'TA Total'!$A$2:$N$10000,14,0),"."),".")</f>
        <v>2322</v>
      </c>
    </row>
    <row r="6825" spans="1:19" x14ac:dyDescent="0.4">
      <c r="A6825" s="2" t="str">
        <f t="shared" si="212"/>
        <v>2023|Marlborough District|13</v>
      </c>
      <c r="B6825" t="s">
        <v>16</v>
      </c>
      <c r="C6825" t="s">
        <v>17</v>
      </c>
      <c r="D6825" t="s">
        <v>18</v>
      </c>
      <c r="E6825" t="s">
        <v>19</v>
      </c>
      <c r="F6825">
        <v>2023</v>
      </c>
      <c r="G6825">
        <v>2023</v>
      </c>
      <c r="H6825">
        <v>53</v>
      </c>
      <c r="I6825" t="s">
        <v>102</v>
      </c>
      <c r="J6825">
        <v>77</v>
      </c>
      <c r="K6825" t="s">
        <v>29</v>
      </c>
      <c r="L6825">
        <v>13</v>
      </c>
      <c r="N6825">
        <v>300</v>
      </c>
      <c r="R6825" s="2">
        <f t="shared" si="213"/>
        <v>100</v>
      </c>
      <c r="S6825" s="2">
        <f>IF(AND(P6825&lt;&gt;"_U",P6825&lt;&gt;"c",J6825&lt;&gt;99,J6825&lt;&gt;9),IFERROR(VLOOKUP(A6825,'TA Total'!$A$2:$N$10000,14,0),"."),".")</f>
        <v>300</v>
      </c>
    </row>
    <row r="6826" spans="1:19" x14ac:dyDescent="0.4">
      <c r="A6826" s="2" t="str">
        <f t="shared" si="212"/>
        <v>2023|Marlborough District|999</v>
      </c>
      <c r="B6826" t="s">
        <v>16</v>
      </c>
      <c r="C6826" t="s">
        <v>17</v>
      </c>
      <c r="D6826" t="s">
        <v>18</v>
      </c>
      <c r="E6826" t="s">
        <v>19</v>
      </c>
      <c r="F6826">
        <v>2023</v>
      </c>
      <c r="G6826">
        <v>2023</v>
      </c>
      <c r="H6826">
        <v>53</v>
      </c>
      <c r="I6826" t="s">
        <v>102</v>
      </c>
      <c r="J6826">
        <v>77</v>
      </c>
      <c r="K6826" t="s">
        <v>29</v>
      </c>
      <c r="L6826">
        <v>999</v>
      </c>
      <c r="N6826">
        <v>18381</v>
      </c>
      <c r="R6826" s="2">
        <f t="shared" si="213"/>
        <v>100</v>
      </c>
      <c r="S6826" s="2">
        <f>IF(AND(P6826&lt;&gt;"_U",P6826&lt;&gt;"c",J6826&lt;&gt;99,J6826&lt;&gt;9),IFERROR(VLOOKUP(A6826,'TA Total'!$A$2:$N$10000,14,0),"."),".")</f>
        <v>18381</v>
      </c>
    </row>
    <row r="6827" spans="1:19" x14ac:dyDescent="0.4">
      <c r="A6827" s="2" t="str">
        <f t="shared" si="212"/>
        <v>2023|Marlborough District|10</v>
      </c>
      <c r="B6827" t="s">
        <v>16</v>
      </c>
      <c r="C6827" t="s">
        <v>17</v>
      </c>
      <c r="D6827" t="s">
        <v>18</v>
      </c>
      <c r="E6827" t="s">
        <v>19</v>
      </c>
      <c r="F6827">
        <v>2023</v>
      </c>
      <c r="G6827">
        <v>2023</v>
      </c>
      <c r="H6827">
        <v>53</v>
      </c>
      <c r="I6827" t="s">
        <v>102</v>
      </c>
      <c r="J6827">
        <v>8</v>
      </c>
      <c r="K6827" t="s">
        <v>30</v>
      </c>
      <c r="L6827">
        <v>10</v>
      </c>
      <c r="N6827">
        <v>3</v>
      </c>
      <c r="R6827" s="2">
        <f t="shared" si="213"/>
        <v>50</v>
      </c>
      <c r="S6827" s="2">
        <f>IF(AND(P6827&lt;&gt;"_U",P6827&lt;&gt;"c",J6827&lt;&gt;99,J6827&lt;&gt;9),IFERROR(VLOOKUP(A6827,'TA Total'!$A$2:$N$10000,14,0),"."),".")</f>
        <v>6</v>
      </c>
    </row>
    <row r="6828" spans="1:19" x14ac:dyDescent="0.4">
      <c r="A6828" s="2" t="str">
        <f t="shared" si="212"/>
        <v>2023|Marlborough District|11</v>
      </c>
      <c r="B6828" t="s">
        <v>16</v>
      </c>
      <c r="C6828" t="s">
        <v>17</v>
      </c>
      <c r="D6828" t="s">
        <v>18</v>
      </c>
      <c r="E6828" t="s">
        <v>19</v>
      </c>
      <c r="F6828">
        <v>2023</v>
      </c>
      <c r="G6828">
        <v>2023</v>
      </c>
      <c r="H6828">
        <v>53</v>
      </c>
      <c r="I6828" t="s">
        <v>102</v>
      </c>
      <c r="J6828">
        <v>8</v>
      </c>
      <c r="K6828" t="s">
        <v>30</v>
      </c>
      <c r="L6828">
        <v>11</v>
      </c>
      <c r="N6828">
        <v>303</v>
      </c>
      <c r="R6828" s="2">
        <f t="shared" si="213"/>
        <v>1.92</v>
      </c>
      <c r="S6828" s="2">
        <f>IF(AND(P6828&lt;&gt;"_U",P6828&lt;&gt;"c",J6828&lt;&gt;99,J6828&lt;&gt;9),IFERROR(VLOOKUP(A6828,'TA Total'!$A$2:$N$10000,14,0),"."),".")</f>
        <v>15750</v>
      </c>
    </row>
    <row r="6829" spans="1:19" x14ac:dyDescent="0.4">
      <c r="A6829" s="2" t="str">
        <f t="shared" si="212"/>
        <v>2023|Marlborough District|12</v>
      </c>
      <c r="B6829" t="s">
        <v>16</v>
      </c>
      <c r="C6829" t="s">
        <v>17</v>
      </c>
      <c r="D6829" t="s">
        <v>18</v>
      </c>
      <c r="E6829" t="s">
        <v>19</v>
      </c>
      <c r="F6829">
        <v>2023</v>
      </c>
      <c r="G6829">
        <v>2023</v>
      </c>
      <c r="H6829">
        <v>53</v>
      </c>
      <c r="I6829" t="s">
        <v>102</v>
      </c>
      <c r="J6829">
        <v>8</v>
      </c>
      <c r="K6829" t="s">
        <v>30</v>
      </c>
      <c r="L6829">
        <v>12</v>
      </c>
      <c r="N6829">
        <v>24</v>
      </c>
      <c r="R6829" s="2">
        <f t="shared" si="213"/>
        <v>1.03</v>
      </c>
      <c r="S6829" s="2">
        <f>IF(AND(P6829&lt;&gt;"_U",P6829&lt;&gt;"c",J6829&lt;&gt;99,J6829&lt;&gt;9),IFERROR(VLOOKUP(A6829,'TA Total'!$A$2:$N$10000,14,0),"."),".")</f>
        <v>2322</v>
      </c>
    </row>
    <row r="6830" spans="1:19" x14ac:dyDescent="0.4">
      <c r="A6830" s="2" t="str">
        <f t="shared" si="212"/>
        <v>2023|Marlborough District|13</v>
      </c>
      <c r="B6830" t="s">
        <v>16</v>
      </c>
      <c r="C6830" t="s">
        <v>17</v>
      </c>
      <c r="D6830" t="s">
        <v>18</v>
      </c>
      <c r="E6830" t="s">
        <v>19</v>
      </c>
      <c r="F6830">
        <v>2023</v>
      </c>
      <c r="G6830">
        <v>2023</v>
      </c>
      <c r="H6830">
        <v>53</v>
      </c>
      <c r="I6830" t="s">
        <v>102</v>
      </c>
      <c r="J6830">
        <v>8</v>
      </c>
      <c r="K6830" t="s">
        <v>30</v>
      </c>
      <c r="L6830">
        <v>13</v>
      </c>
      <c r="N6830">
        <v>27</v>
      </c>
      <c r="R6830" s="2">
        <f t="shared" si="213"/>
        <v>9</v>
      </c>
      <c r="S6830" s="2">
        <f>IF(AND(P6830&lt;&gt;"_U",P6830&lt;&gt;"c",J6830&lt;&gt;99,J6830&lt;&gt;9),IFERROR(VLOOKUP(A6830,'TA Total'!$A$2:$N$10000,14,0),"."),".")</f>
        <v>300</v>
      </c>
    </row>
    <row r="6831" spans="1:19" x14ac:dyDescent="0.4">
      <c r="A6831" s="2" t="str">
        <f t="shared" si="212"/>
        <v>2023|Marlborough District|999</v>
      </c>
      <c r="B6831" t="s">
        <v>16</v>
      </c>
      <c r="C6831" t="s">
        <v>17</v>
      </c>
      <c r="D6831" t="s">
        <v>18</v>
      </c>
      <c r="E6831" t="s">
        <v>19</v>
      </c>
      <c r="F6831">
        <v>2023</v>
      </c>
      <c r="G6831">
        <v>2023</v>
      </c>
      <c r="H6831">
        <v>53</v>
      </c>
      <c r="I6831" t="s">
        <v>102</v>
      </c>
      <c r="J6831">
        <v>8</v>
      </c>
      <c r="K6831" t="s">
        <v>30</v>
      </c>
      <c r="L6831">
        <v>999</v>
      </c>
      <c r="N6831">
        <v>357</v>
      </c>
      <c r="R6831" s="2">
        <f t="shared" si="213"/>
        <v>1.94</v>
      </c>
      <c r="S6831" s="2">
        <f>IF(AND(P6831&lt;&gt;"_U",P6831&lt;&gt;"c",J6831&lt;&gt;99,J6831&lt;&gt;9),IFERROR(VLOOKUP(A6831,'TA Total'!$A$2:$N$10000,14,0),"."),".")</f>
        <v>18381</v>
      </c>
    </row>
    <row r="6832" spans="1:19" x14ac:dyDescent="0.4">
      <c r="A6832" s="2" t="str">
        <f t="shared" si="212"/>
        <v>2023|Marlborough District|10</v>
      </c>
      <c r="B6832" t="s">
        <v>16</v>
      </c>
      <c r="C6832" t="s">
        <v>17</v>
      </c>
      <c r="D6832" t="s">
        <v>18</v>
      </c>
      <c r="E6832" t="s">
        <v>19</v>
      </c>
      <c r="F6832">
        <v>2023</v>
      </c>
      <c r="G6832">
        <v>2023</v>
      </c>
      <c r="H6832">
        <v>53</v>
      </c>
      <c r="I6832" t="s">
        <v>102</v>
      </c>
      <c r="J6832">
        <v>9</v>
      </c>
      <c r="K6832" t="s">
        <v>31</v>
      </c>
      <c r="L6832">
        <v>10</v>
      </c>
      <c r="N6832">
        <v>0</v>
      </c>
      <c r="R6832" s="2" t="str">
        <f t="shared" si="213"/>
        <v>.</v>
      </c>
      <c r="S6832" s="2" t="str">
        <f>IF(AND(P6832&lt;&gt;"_U",P6832&lt;&gt;"c",J6832&lt;&gt;99,J6832&lt;&gt;9),IFERROR(VLOOKUP(A6832,'TA Total'!$A$2:$N$10000,14,0),"."),".")</f>
        <v>.</v>
      </c>
    </row>
    <row r="6833" spans="1:19" x14ac:dyDescent="0.4">
      <c r="A6833" s="2" t="str">
        <f t="shared" si="212"/>
        <v>2023|Marlborough District|11</v>
      </c>
      <c r="B6833" t="s">
        <v>16</v>
      </c>
      <c r="C6833" t="s">
        <v>17</v>
      </c>
      <c r="D6833" t="s">
        <v>18</v>
      </c>
      <c r="E6833" t="s">
        <v>19</v>
      </c>
      <c r="F6833">
        <v>2023</v>
      </c>
      <c r="G6833">
        <v>2023</v>
      </c>
      <c r="H6833">
        <v>53</v>
      </c>
      <c r="I6833" t="s">
        <v>102</v>
      </c>
      <c r="J6833">
        <v>9</v>
      </c>
      <c r="K6833" t="s">
        <v>31</v>
      </c>
      <c r="L6833">
        <v>11</v>
      </c>
      <c r="N6833">
        <v>1158</v>
      </c>
      <c r="R6833" s="2" t="str">
        <f t="shared" si="213"/>
        <v>.</v>
      </c>
      <c r="S6833" s="2" t="str">
        <f>IF(AND(P6833&lt;&gt;"_U",P6833&lt;&gt;"c",J6833&lt;&gt;99,J6833&lt;&gt;9),IFERROR(VLOOKUP(A6833,'TA Total'!$A$2:$N$10000,14,0),"."),".")</f>
        <v>.</v>
      </c>
    </row>
    <row r="6834" spans="1:19" x14ac:dyDescent="0.4">
      <c r="A6834" s="2" t="str">
        <f t="shared" si="212"/>
        <v>2023|Marlborough District|12</v>
      </c>
      <c r="B6834" t="s">
        <v>16</v>
      </c>
      <c r="C6834" t="s">
        <v>17</v>
      </c>
      <c r="D6834" t="s">
        <v>18</v>
      </c>
      <c r="E6834" t="s">
        <v>19</v>
      </c>
      <c r="F6834">
        <v>2023</v>
      </c>
      <c r="G6834">
        <v>2023</v>
      </c>
      <c r="H6834">
        <v>53</v>
      </c>
      <c r="I6834" t="s">
        <v>102</v>
      </c>
      <c r="J6834">
        <v>9</v>
      </c>
      <c r="K6834" t="s">
        <v>31</v>
      </c>
      <c r="L6834">
        <v>12</v>
      </c>
      <c r="N6834">
        <v>204</v>
      </c>
      <c r="R6834" s="2" t="str">
        <f t="shared" si="213"/>
        <v>.</v>
      </c>
      <c r="S6834" s="2" t="str">
        <f>IF(AND(P6834&lt;&gt;"_U",P6834&lt;&gt;"c",J6834&lt;&gt;99,J6834&lt;&gt;9),IFERROR(VLOOKUP(A6834,'TA Total'!$A$2:$N$10000,14,0),"."),".")</f>
        <v>.</v>
      </c>
    </row>
    <row r="6835" spans="1:19" x14ac:dyDescent="0.4">
      <c r="A6835" s="2" t="str">
        <f t="shared" si="212"/>
        <v>2023|Marlborough District|13</v>
      </c>
      <c r="B6835" t="s">
        <v>16</v>
      </c>
      <c r="C6835" t="s">
        <v>17</v>
      </c>
      <c r="D6835" t="s">
        <v>18</v>
      </c>
      <c r="E6835" t="s">
        <v>19</v>
      </c>
      <c r="F6835">
        <v>2023</v>
      </c>
      <c r="G6835">
        <v>2023</v>
      </c>
      <c r="H6835">
        <v>53</v>
      </c>
      <c r="I6835" t="s">
        <v>102</v>
      </c>
      <c r="J6835">
        <v>9</v>
      </c>
      <c r="K6835" t="s">
        <v>31</v>
      </c>
      <c r="L6835">
        <v>13</v>
      </c>
      <c r="N6835">
        <v>174</v>
      </c>
      <c r="R6835" s="2" t="str">
        <f t="shared" si="213"/>
        <v>.</v>
      </c>
      <c r="S6835" s="2" t="str">
        <f>IF(AND(P6835&lt;&gt;"_U",P6835&lt;&gt;"c",J6835&lt;&gt;99,J6835&lt;&gt;9),IFERROR(VLOOKUP(A6835,'TA Total'!$A$2:$N$10000,14,0),"."),".")</f>
        <v>.</v>
      </c>
    </row>
    <row r="6836" spans="1:19" x14ac:dyDescent="0.4">
      <c r="A6836" s="2" t="str">
        <f t="shared" si="212"/>
        <v>2023|Marlborough District|999</v>
      </c>
      <c r="B6836" t="s">
        <v>16</v>
      </c>
      <c r="C6836" t="s">
        <v>17</v>
      </c>
      <c r="D6836" t="s">
        <v>18</v>
      </c>
      <c r="E6836" t="s">
        <v>19</v>
      </c>
      <c r="F6836">
        <v>2023</v>
      </c>
      <c r="G6836">
        <v>2023</v>
      </c>
      <c r="H6836">
        <v>53</v>
      </c>
      <c r="I6836" t="s">
        <v>102</v>
      </c>
      <c r="J6836">
        <v>9</v>
      </c>
      <c r="K6836" t="s">
        <v>31</v>
      </c>
      <c r="L6836">
        <v>999</v>
      </c>
      <c r="N6836">
        <v>1533</v>
      </c>
      <c r="R6836" s="2" t="str">
        <f t="shared" si="213"/>
        <v>.</v>
      </c>
      <c r="S6836" s="2" t="str">
        <f>IF(AND(P6836&lt;&gt;"_U",P6836&lt;&gt;"c",J6836&lt;&gt;99,J6836&lt;&gt;9),IFERROR(VLOOKUP(A6836,'TA Total'!$A$2:$N$10000,14,0),"."),".")</f>
        <v>.</v>
      </c>
    </row>
    <row r="6837" spans="1:19" x14ac:dyDescent="0.4">
      <c r="A6837" s="2" t="str">
        <f t="shared" si="212"/>
        <v>2023|Marlborough District|10</v>
      </c>
      <c r="B6837" t="s">
        <v>16</v>
      </c>
      <c r="C6837" t="s">
        <v>17</v>
      </c>
      <c r="D6837" t="s">
        <v>18</v>
      </c>
      <c r="E6837" t="s">
        <v>19</v>
      </c>
      <c r="F6837">
        <v>2023</v>
      </c>
      <c r="G6837">
        <v>2023</v>
      </c>
      <c r="H6837">
        <v>53</v>
      </c>
      <c r="I6837" t="s">
        <v>102</v>
      </c>
      <c r="J6837">
        <v>99</v>
      </c>
      <c r="K6837" t="s">
        <v>32</v>
      </c>
      <c r="L6837">
        <v>10</v>
      </c>
      <c r="N6837">
        <v>6</v>
      </c>
      <c r="R6837" s="2" t="str">
        <f t="shared" si="213"/>
        <v>.</v>
      </c>
      <c r="S6837" s="2" t="str">
        <f>IF(AND(P6837&lt;&gt;"_U",P6837&lt;&gt;"c",J6837&lt;&gt;99,J6837&lt;&gt;9),IFERROR(VLOOKUP(A6837,'TA Total'!$A$2:$N$10000,14,0),"."),".")</f>
        <v>.</v>
      </c>
    </row>
    <row r="6838" spans="1:19" x14ac:dyDescent="0.4">
      <c r="A6838" s="2" t="str">
        <f t="shared" si="212"/>
        <v>2023|Marlborough District|11</v>
      </c>
      <c r="B6838" t="s">
        <v>16</v>
      </c>
      <c r="C6838" t="s">
        <v>17</v>
      </c>
      <c r="D6838" t="s">
        <v>18</v>
      </c>
      <c r="E6838" t="s">
        <v>19</v>
      </c>
      <c r="F6838">
        <v>2023</v>
      </c>
      <c r="G6838">
        <v>2023</v>
      </c>
      <c r="H6838">
        <v>53</v>
      </c>
      <c r="I6838" t="s">
        <v>102</v>
      </c>
      <c r="J6838">
        <v>99</v>
      </c>
      <c r="K6838" t="s">
        <v>32</v>
      </c>
      <c r="L6838">
        <v>11</v>
      </c>
      <c r="N6838">
        <v>16908</v>
      </c>
      <c r="R6838" s="2" t="str">
        <f t="shared" si="213"/>
        <v>.</v>
      </c>
      <c r="S6838" s="2" t="str">
        <f>IF(AND(P6838&lt;&gt;"_U",P6838&lt;&gt;"c",J6838&lt;&gt;99,J6838&lt;&gt;9),IFERROR(VLOOKUP(A6838,'TA Total'!$A$2:$N$10000,14,0),"."),".")</f>
        <v>.</v>
      </c>
    </row>
    <row r="6839" spans="1:19" x14ac:dyDescent="0.4">
      <c r="A6839" s="2" t="str">
        <f t="shared" si="212"/>
        <v>2023|Marlborough District|12</v>
      </c>
      <c r="B6839" t="s">
        <v>16</v>
      </c>
      <c r="C6839" t="s">
        <v>17</v>
      </c>
      <c r="D6839" t="s">
        <v>18</v>
      </c>
      <c r="E6839" t="s">
        <v>19</v>
      </c>
      <c r="F6839">
        <v>2023</v>
      </c>
      <c r="G6839">
        <v>2023</v>
      </c>
      <c r="H6839">
        <v>53</v>
      </c>
      <c r="I6839" t="s">
        <v>102</v>
      </c>
      <c r="J6839">
        <v>99</v>
      </c>
      <c r="K6839" t="s">
        <v>32</v>
      </c>
      <c r="L6839">
        <v>12</v>
      </c>
      <c r="N6839">
        <v>2526</v>
      </c>
      <c r="R6839" s="2" t="str">
        <f t="shared" si="213"/>
        <v>.</v>
      </c>
      <c r="S6839" s="2" t="str">
        <f>IF(AND(P6839&lt;&gt;"_U",P6839&lt;&gt;"c",J6839&lt;&gt;99,J6839&lt;&gt;9),IFERROR(VLOOKUP(A6839,'TA Total'!$A$2:$N$10000,14,0),"."),".")</f>
        <v>.</v>
      </c>
    </row>
    <row r="6840" spans="1:19" x14ac:dyDescent="0.4">
      <c r="A6840" s="2" t="str">
        <f t="shared" si="212"/>
        <v>2023|Marlborough District|13</v>
      </c>
      <c r="B6840" t="s">
        <v>16</v>
      </c>
      <c r="C6840" t="s">
        <v>17</v>
      </c>
      <c r="D6840" t="s">
        <v>18</v>
      </c>
      <c r="E6840" t="s">
        <v>19</v>
      </c>
      <c r="F6840">
        <v>2023</v>
      </c>
      <c r="G6840">
        <v>2023</v>
      </c>
      <c r="H6840">
        <v>53</v>
      </c>
      <c r="I6840" t="s">
        <v>102</v>
      </c>
      <c r="J6840">
        <v>99</v>
      </c>
      <c r="K6840" t="s">
        <v>32</v>
      </c>
      <c r="L6840">
        <v>13</v>
      </c>
      <c r="N6840">
        <v>474</v>
      </c>
      <c r="R6840" s="2" t="str">
        <f t="shared" si="213"/>
        <v>.</v>
      </c>
      <c r="S6840" s="2" t="str">
        <f>IF(AND(P6840&lt;&gt;"_U",P6840&lt;&gt;"c",J6840&lt;&gt;99,J6840&lt;&gt;9),IFERROR(VLOOKUP(A6840,'TA Total'!$A$2:$N$10000,14,0),"."),".")</f>
        <v>.</v>
      </c>
    </row>
    <row r="6841" spans="1:19" x14ac:dyDescent="0.4">
      <c r="A6841" s="2" t="str">
        <f t="shared" si="212"/>
        <v>2023|Marlborough District|999</v>
      </c>
      <c r="B6841" t="s">
        <v>16</v>
      </c>
      <c r="C6841" t="s">
        <v>17</v>
      </c>
      <c r="D6841" t="s">
        <v>18</v>
      </c>
      <c r="E6841" t="s">
        <v>19</v>
      </c>
      <c r="F6841">
        <v>2023</v>
      </c>
      <c r="G6841">
        <v>2023</v>
      </c>
      <c r="H6841">
        <v>53</v>
      </c>
      <c r="I6841" t="s">
        <v>102</v>
      </c>
      <c r="J6841">
        <v>99</v>
      </c>
      <c r="K6841" t="s">
        <v>32</v>
      </c>
      <c r="L6841">
        <v>999</v>
      </c>
      <c r="N6841">
        <v>19914</v>
      </c>
      <c r="R6841" s="2" t="str">
        <f t="shared" si="213"/>
        <v>.</v>
      </c>
      <c r="S6841" s="2" t="str">
        <f>IF(AND(P6841&lt;&gt;"_U",P6841&lt;&gt;"c",J6841&lt;&gt;99,J6841&lt;&gt;9),IFERROR(VLOOKUP(A6841,'TA Total'!$A$2:$N$10000,14,0),"."),".")</f>
        <v>.</v>
      </c>
    </row>
    <row r="6842" spans="1:19" x14ac:dyDescent="0.4">
      <c r="A6842" s="2" t="str">
        <f t="shared" si="212"/>
        <v>2023|Kaikoura District|10</v>
      </c>
      <c r="B6842" t="s">
        <v>16</v>
      </c>
      <c r="C6842" t="s">
        <v>17</v>
      </c>
      <c r="D6842" t="s">
        <v>18</v>
      </c>
      <c r="E6842" t="s">
        <v>19</v>
      </c>
      <c r="F6842">
        <v>2023</v>
      </c>
      <c r="G6842">
        <v>2023</v>
      </c>
      <c r="H6842">
        <v>54</v>
      </c>
      <c r="I6842" t="s">
        <v>101</v>
      </c>
      <c r="J6842">
        <v>0</v>
      </c>
      <c r="K6842" t="s">
        <v>21</v>
      </c>
      <c r="L6842">
        <v>10</v>
      </c>
      <c r="N6842">
        <v>0</v>
      </c>
      <c r="R6842" s="2" t="str">
        <f t="shared" si="213"/>
        <v>.</v>
      </c>
      <c r="S6842" s="2">
        <f>IF(AND(P6842&lt;&gt;"_U",P6842&lt;&gt;"c",J6842&lt;&gt;99,J6842&lt;&gt;9),IFERROR(VLOOKUP(A6842,'TA Total'!$A$2:$N$10000,14,0),"."),".")</f>
        <v>0</v>
      </c>
    </row>
    <row r="6843" spans="1:19" x14ac:dyDescent="0.4">
      <c r="A6843" s="2" t="str">
        <f t="shared" si="212"/>
        <v>2023|Kaikoura District|11</v>
      </c>
      <c r="B6843" t="s">
        <v>16</v>
      </c>
      <c r="C6843" t="s">
        <v>17</v>
      </c>
      <c r="D6843" t="s">
        <v>18</v>
      </c>
      <c r="E6843" t="s">
        <v>19</v>
      </c>
      <c r="F6843">
        <v>2023</v>
      </c>
      <c r="G6843">
        <v>2023</v>
      </c>
      <c r="H6843">
        <v>54</v>
      </c>
      <c r="I6843" t="s">
        <v>101</v>
      </c>
      <c r="J6843">
        <v>0</v>
      </c>
      <c r="K6843" t="s">
        <v>21</v>
      </c>
      <c r="L6843">
        <v>11</v>
      </c>
      <c r="N6843">
        <v>3</v>
      </c>
      <c r="R6843" s="2">
        <f t="shared" si="213"/>
        <v>0.23</v>
      </c>
      <c r="S6843" s="2">
        <f>IF(AND(P6843&lt;&gt;"_U",P6843&lt;&gt;"c",J6843&lt;&gt;99,J6843&lt;&gt;9),IFERROR(VLOOKUP(A6843,'TA Total'!$A$2:$N$10000,14,0),"."),".")</f>
        <v>1326</v>
      </c>
    </row>
    <row r="6844" spans="1:19" x14ac:dyDescent="0.4">
      <c r="A6844" s="2" t="str">
        <f t="shared" si="212"/>
        <v>2023|Kaikoura District|12</v>
      </c>
      <c r="B6844" t="s">
        <v>16</v>
      </c>
      <c r="C6844" t="s">
        <v>17</v>
      </c>
      <c r="D6844" t="s">
        <v>18</v>
      </c>
      <c r="E6844" t="s">
        <v>19</v>
      </c>
      <c r="F6844">
        <v>2023</v>
      </c>
      <c r="G6844">
        <v>2023</v>
      </c>
      <c r="H6844">
        <v>54</v>
      </c>
      <c r="I6844" t="s">
        <v>101</v>
      </c>
      <c r="J6844">
        <v>0</v>
      </c>
      <c r="K6844" t="s">
        <v>21</v>
      </c>
      <c r="L6844">
        <v>12</v>
      </c>
      <c r="N6844">
        <v>0</v>
      </c>
      <c r="R6844" s="2">
        <f t="shared" si="213"/>
        <v>0</v>
      </c>
      <c r="S6844" s="2">
        <f>IF(AND(P6844&lt;&gt;"_U",P6844&lt;&gt;"c",J6844&lt;&gt;99,J6844&lt;&gt;9),IFERROR(VLOOKUP(A6844,'TA Total'!$A$2:$N$10000,14,0),"."),".")</f>
        <v>141</v>
      </c>
    </row>
    <row r="6845" spans="1:19" x14ac:dyDescent="0.4">
      <c r="A6845" s="2" t="str">
        <f t="shared" si="212"/>
        <v>2023|Kaikoura District|13</v>
      </c>
      <c r="B6845" t="s">
        <v>16</v>
      </c>
      <c r="C6845" t="s">
        <v>17</v>
      </c>
      <c r="D6845" t="s">
        <v>18</v>
      </c>
      <c r="E6845" t="s">
        <v>19</v>
      </c>
      <c r="F6845">
        <v>2023</v>
      </c>
      <c r="G6845">
        <v>2023</v>
      </c>
      <c r="H6845">
        <v>54</v>
      </c>
      <c r="I6845" t="s">
        <v>101</v>
      </c>
      <c r="J6845">
        <v>0</v>
      </c>
      <c r="K6845" t="s">
        <v>21</v>
      </c>
      <c r="L6845">
        <v>13</v>
      </c>
      <c r="N6845">
        <v>12</v>
      </c>
      <c r="R6845" s="2">
        <f t="shared" si="213"/>
        <v>28.57</v>
      </c>
      <c r="S6845" s="2">
        <f>IF(AND(P6845&lt;&gt;"_U",P6845&lt;&gt;"c",J6845&lt;&gt;99,J6845&lt;&gt;9),IFERROR(VLOOKUP(A6845,'TA Total'!$A$2:$N$10000,14,0),"."),".")</f>
        <v>42</v>
      </c>
    </row>
    <row r="6846" spans="1:19" x14ac:dyDescent="0.4">
      <c r="A6846" s="2" t="str">
        <f t="shared" si="212"/>
        <v>2023|Kaikoura District|999</v>
      </c>
      <c r="B6846" t="s">
        <v>16</v>
      </c>
      <c r="C6846" t="s">
        <v>17</v>
      </c>
      <c r="D6846" t="s">
        <v>18</v>
      </c>
      <c r="E6846" t="s">
        <v>19</v>
      </c>
      <c r="F6846">
        <v>2023</v>
      </c>
      <c r="G6846">
        <v>2023</v>
      </c>
      <c r="H6846">
        <v>54</v>
      </c>
      <c r="I6846" t="s">
        <v>101</v>
      </c>
      <c r="J6846">
        <v>0</v>
      </c>
      <c r="K6846" t="s">
        <v>21</v>
      </c>
      <c r="L6846">
        <v>999</v>
      </c>
      <c r="N6846">
        <v>12</v>
      </c>
      <c r="R6846" s="2">
        <f t="shared" si="213"/>
        <v>0.8</v>
      </c>
      <c r="S6846" s="2">
        <f>IF(AND(P6846&lt;&gt;"_U",P6846&lt;&gt;"c",J6846&lt;&gt;99,J6846&lt;&gt;9),IFERROR(VLOOKUP(A6846,'TA Total'!$A$2:$N$10000,14,0),"."),".")</f>
        <v>1506</v>
      </c>
    </row>
    <row r="6847" spans="1:19" x14ac:dyDescent="0.4">
      <c r="A6847" s="2" t="str">
        <f t="shared" si="212"/>
        <v>2023|Kaikoura District|10</v>
      </c>
      <c r="B6847" t="s">
        <v>16</v>
      </c>
      <c r="C6847" t="s">
        <v>17</v>
      </c>
      <c r="D6847" t="s">
        <v>18</v>
      </c>
      <c r="E6847" t="s">
        <v>19</v>
      </c>
      <c r="F6847">
        <v>2023</v>
      </c>
      <c r="G6847">
        <v>2023</v>
      </c>
      <c r="H6847">
        <v>54</v>
      </c>
      <c r="I6847" t="s">
        <v>101</v>
      </c>
      <c r="J6847">
        <v>1</v>
      </c>
      <c r="K6847" t="s">
        <v>22</v>
      </c>
      <c r="L6847">
        <v>10</v>
      </c>
      <c r="N6847">
        <v>0</v>
      </c>
      <c r="R6847" s="2" t="str">
        <f t="shared" si="213"/>
        <v>.</v>
      </c>
      <c r="S6847" s="2">
        <f>IF(AND(P6847&lt;&gt;"_U",P6847&lt;&gt;"c",J6847&lt;&gt;99,J6847&lt;&gt;9),IFERROR(VLOOKUP(A6847,'TA Total'!$A$2:$N$10000,14,0),"."),".")</f>
        <v>0</v>
      </c>
    </row>
    <row r="6848" spans="1:19" x14ac:dyDescent="0.4">
      <c r="A6848" s="2" t="str">
        <f t="shared" si="212"/>
        <v>2023|Kaikoura District|11</v>
      </c>
      <c r="B6848" t="s">
        <v>16</v>
      </c>
      <c r="C6848" t="s">
        <v>17</v>
      </c>
      <c r="D6848" t="s">
        <v>18</v>
      </c>
      <c r="E6848" t="s">
        <v>19</v>
      </c>
      <c r="F6848">
        <v>2023</v>
      </c>
      <c r="G6848">
        <v>2023</v>
      </c>
      <c r="H6848">
        <v>54</v>
      </c>
      <c r="I6848" t="s">
        <v>101</v>
      </c>
      <c r="J6848">
        <v>1</v>
      </c>
      <c r="K6848" t="s">
        <v>22</v>
      </c>
      <c r="L6848">
        <v>11</v>
      </c>
      <c r="N6848">
        <v>723</v>
      </c>
      <c r="R6848" s="2">
        <f t="shared" si="213"/>
        <v>54.52</v>
      </c>
      <c r="S6848" s="2">
        <f>IF(AND(P6848&lt;&gt;"_U",P6848&lt;&gt;"c",J6848&lt;&gt;99,J6848&lt;&gt;9),IFERROR(VLOOKUP(A6848,'TA Total'!$A$2:$N$10000,14,0),"."),".")</f>
        <v>1326</v>
      </c>
    </row>
    <row r="6849" spans="1:19" x14ac:dyDescent="0.4">
      <c r="A6849" s="2" t="str">
        <f t="shared" si="212"/>
        <v>2023|Kaikoura District|12</v>
      </c>
      <c r="B6849" t="s">
        <v>16</v>
      </c>
      <c r="C6849" t="s">
        <v>17</v>
      </c>
      <c r="D6849" t="s">
        <v>18</v>
      </c>
      <c r="E6849" t="s">
        <v>19</v>
      </c>
      <c r="F6849">
        <v>2023</v>
      </c>
      <c r="G6849">
        <v>2023</v>
      </c>
      <c r="H6849">
        <v>54</v>
      </c>
      <c r="I6849" t="s">
        <v>101</v>
      </c>
      <c r="J6849">
        <v>1</v>
      </c>
      <c r="K6849" t="s">
        <v>22</v>
      </c>
      <c r="L6849">
        <v>12</v>
      </c>
      <c r="N6849">
        <v>96</v>
      </c>
      <c r="R6849" s="2">
        <f t="shared" si="213"/>
        <v>68.09</v>
      </c>
      <c r="S6849" s="2">
        <f>IF(AND(P6849&lt;&gt;"_U",P6849&lt;&gt;"c",J6849&lt;&gt;99,J6849&lt;&gt;9),IFERROR(VLOOKUP(A6849,'TA Total'!$A$2:$N$10000,14,0),"."),".")</f>
        <v>141</v>
      </c>
    </row>
    <row r="6850" spans="1:19" x14ac:dyDescent="0.4">
      <c r="A6850" s="2" t="str">
        <f t="shared" si="212"/>
        <v>2023|Kaikoura District|13</v>
      </c>
      <c r="B6850" t="s">
        <v>16</v>
      </c>
      <c r="C6850" t="s">
        <v>17</v>
      </c>
      <c r="D6850" t="s">
        <v>18</v>
      </c>
      <c r="E6850" t="s">
        <v>19</v>
      </c>
      <c r="F6850">
        <v>2023</v>
      </c>
      <c r="G6850">
        <v>2023</v>
      </c>
      <c r="H6850">
        <v>54</v>
      </c>
      <c r="I6850" t="s">
        <v>101</v>
      </c>
      <c r="J6850">
        <v>1</v>
      </c>
      <c r="K6850" t="s">
        <v>22</v>
      </c>
      <c r="L6850">
        <v>13</v>
      </c>
      <c r="N6850">
        <v>0</v>
      </c>
      <c r="R6850" s="2">
        <f t="shared" si="213"/>
        <v>0</v>
      </c>
      <c r="S6850" s="2">
        <f>IF(AND(P6850&lt;&gt;"_U",P6850&lt;&gt;"c",J6850&lt;&gt;99,J6850&lt;&gt;9),IFERROR(VLOOKUP(A6850,'TA Total'!$A$2:$N$10000,14,0),"."),".")</f>
        <v>42</v>
      </c>
    </row>
    <row r="6851" spans="1:19" x14ac:dyDescent="0.4">
      <c r="A6851" s="2" t="str">
        <f t="shared" ref="A6851:A6914" si="214">G6851&amp;"|"&amp;I6851&amp;"|"&amp;L6851</f>
        <v>2023|Kaikoura District|999</v>
      </c>
      <c r="B6851" t="s">
        <v>16</v>
      </c>
      <c r="C6851" t="s">
        <v>17</v>
      </c>
      <c r="D6851" t="s">
        <v>18</v>
      </c>
      <c r="E6851" t="s">
        <v>19</v>
      </c>
      <c r="F6851">
        <v>2023</v>
      </c>
      <c r="G6851">
        <v>2023</v>
      </c>
      <c r="H6851">
        <v>54</v>
      </c>
      <c r="I6851" t="s">
        <v>101</v>
      </c>
      <c r="J6851">
        <v>1</v>
      </c>
      <c r="K6851" t="s">
        <v>22</v>
      </c>
      <c r="L6851">
        <v>999</v>
      </c>
      <c r="N6851">
        <v>819</v>
      </c>
      <c r="R6851" s="2">
        <f t="shared" ref="R6851:R6914" si="215">IF(P6851&lt;&gt;"_U",IFERROR((ROUND(N6851/S6851*100,2)),"."),".")</f>
        <v>54.38</v>
      </c>
      <c r="S6851" s="2">
        <f>IF(AND(P6851&lt;&gt;"_U",P6851&lt;&gt;"c",J6851&lt;&gt;99,J6851&lt;&gt;9),IFERROR(VLOOKUP(A6851,'TA Total'!$A$2:$N$10000,14,0),"."),".")</f>
        <v>1506</v>
      </c>
    </row>
    <row r="6852" spans="1:19" x14ac:dyDescent="0.4">
      <c r="A6852" s="2" t="str">
        <f t="shared" si="214"/>
        <v>2023|Kaikoura District|10</v>
      </c>
      <c r="B6852" t="s">
        <v>16</v>
      </c>
      <c r="C6852" t="s">
        <v>17</v>
      </c>
      <c r="D6852" t="s">
        <v>18</v>
      </c>
      <c r="E6852" t="s">
        <v>19</v>
      </c>
      <c r="F6852">
        <v>2023</v>
      </c>
      <c r="G6852">
        <v>2023</v>
      </c>
      <c r="H6852">
        <v>54</v>
      </c>
      <c r="I6852" t="s">
        <v>101</v>
      </c>
      <c r="J6852">
        <v>2</v>
      </c>
      <c r="K6852" t="s">
        <v>23</v>
      </c>
      <c r="L6852">
        <v>10</v>
      </c>
      <c r="N6852">
        <v>0</v>
      </c>
      <c r="R6852" s="2" t="str">
        <f t="shared" si="215"/>
        <v>.</v>
      </c>
      <c r="S6852" s="2">
        <f>IF(AND(P6852&lt;&gt;"_U",P6852&lt;&gt;"c",J6852&lt;&gt;99,J6852&lt;&gt;9),IFERROR(VLOOKUP(A6852,'TA Total'!$A$2:$N$10000,14,0),"."),".")</f>
        <v>0</v>
      </c>
    </row>
    <row r="6853" spans="1:19" x14ac:dyDescent="0.4">
      <c r="A6853" s="2" t="str">
        <f t="shared" si="214"/>
        <v>2023|Kaikoura District|11</v>
      </c>
      <c r="B6853" t="s">
        <v>16</v>
      </c>
      <c r="C6853" t="s">
        <v>17</v>
      </c>
      <c r="D6853" t="s">
        <v>18</v>
      </c>
      <c r="E6853" t="s">
        <v>19</v>
      </c>
      <c r="F6853">
        <v>2023</v>
      </c>
      <c r="G6853">
        <v>2023</v>
      </c>
      <c r="H6853">
        <v>54</v>
      </c>
      <c r="I6853" t="s">
        <v>101</v>
      </c>
      <c r="J6853">
        <v>2</v>
      </c>
      <c r="K6853" t="s">
        <v>23</v>
      </c>
      <c r="L6853">
        <v>11</v>
      </c>
      <c r="N6853">
        <v>342</v>
      </c>
      <c r="R6853" s="2">
        <f t="shared" si="215"/>
        <v>25.79</v>
      </c>
      <c r="S6853" s="2">
        <f>IF(AND(P6853&lt;&gt;"_U",P6853&lt;&gt;"c",J6853&lt;&gt;99,J6853&lt;&gt;9),IFERROR(VLOOKUP(A6853,'TA Total'!$A$2:$N$10000,14,0),"."),".")</f>
        <v>1326</v>
      </c>
    </row>
    <row r="6854" spans="1:19" x14ac:dyDescent="0.4">
      <c r="A6854" s="2" t="str">
        <f t="shared" si="214"/>
        <v>2023|Kaikoura District|12</v>
      </c>
      <c r="B6854" t="s">
        <v>16</v>
      </c>
      <c r="C6854" t="s">
        <v>17</v>
      </c>
      <c r="D6854" t="s">
        <v>18</v>
      </c>
      <c r="E6854" t="s">
        <v>19</v>
      </c>
      <c r="F6854">
        <v>2023</v>
      </c>
      <c r="G6854">
        <v>2023</v>
      </c>
      <c r="H6854">
        <v>54</v>
      </c>
      <c r="I6854" t="s">
        <v>101</v>
      </c>
      <c r="J6854">
        <v>2</v>
      </c>
      <c r="K6854" t="s">
        <v>23</v>
      </c>
      <c r="L6854">
        <v>12</v>
      </c>
      <c r="N6854">
        <v>45</v>
      </c>
      <c r="R6854" s="2">
        <f t="shared" si="215"/>
        <v>31.91</v>
      </c>
      <c r="S6854" s="2">
        <f>IF(AND(P6854&lt;&gt;"_U",P6854&lt;&gt;"c",J6854&lt;&gt;99,J6854&lt;&gt;9),IFERROR(VLOOKUP(A6854,'TA Total'!$A$2:$N$10000,14,0),"."),".")</f>
        <v>141</v>
      </c>
    </row>
    <row r="6855" spans="1:19" x14ac:dyDescent="0.4">
      <c r="A6855" s="2" t="str">
        <f t="shared" si="214"/>
        <v>2023|Kaikoura District|13</v>
      </c>
      <c r="B6855" t="s">
        <v>16</v>
      </c>
      <c r="C6855" t="s">
        <v>17</v>
      </c>
      <c r="D6855" t="s">
        <v>18</v>
      </c>
      <c r="E6855" t="s">
        <v>19</v>
      </c>
      <c r="F6855">
        <v>2023</v>
      </c>
      <c r="G6855">
        <v>2023</v>
      </c>
      <c r="H6855">
        <v>54</v>
      </c>
      <c r="I6855" t="s">
        <v>101</v>
      </c>
      <c r="J6855">
        <v>2</v>
      </c>
      <c r="K6855" t="s">
        <v>23</v>
      </c>
      <c r="L6855">
        <v>13</v>
      </c>
      <c r="N6855">
        <v>9</v>
      </c>
      <c r="R6855" s="2">
        <f t="shared" si="215"/>
        <v>21.43</v>
      </c>
      <c r="S6855" s="2">
        <f>IF(AND(P6855&lt;&gt;"_U",P6855&lt;&gt;"c",J6855&lt;&gt;99,J6855&lt;&gt;9),IFERROR(VLOOKUP(A6855,'TA Total'!$A$2:$N$10000,14,0),"."),".")</f>
        <v>42</v>
      </c>
    </row>
    <row r="6856" spans="1:19" x14ac:dyDescent="0.4">
      <c r="A6856" s="2" t="str">
        <f t="shared" si="214"/>
        <v>2023|Kaikoura District|999</v>
      </c>
      <c r="B6856" t="s">
        <v>16</v>
      </c>
      <c r="C6856" t="s">
        <v>17</v>
      </c>
      <c r="D6856" t="s">
        <v>18</v>
      </c>
      <c r="E6856" t="s">
        <v>19</v>
      </c>
      <c r="F6856">
        <v>2023</v>
      </c>
      <c r="G6856">
        <v>2023</v>
      </c>
      <c r="H6856">
        <v>54</v>
      </c>
      <c r="I6856" t="s">
        <v>101</v>
      </c>
      <c r="J6856">
        <v>2</v>
      </c>
      <c r="K6856" t="s">
        <v>23</v>
      </c>
      <c r="L6856">
        <v>999</v>
      </c>
      <c r="N6856">
        <v>396</v>
      </c>
      <c r="R6856" s="2">
        <f t="shared" si="215"/>
        <v>26.29</v>
      </c>
      <c r="S6856" s="2">
        <f>IF(AND(P6856&lt;&gt;"_U",P6856&lt;&gt;"c",J6856&lt;&gt;99,J6856&lt;&gt;9),IFERROR(VLOOKUP(A6856,'TA Total'!$A$2:$N$10000,14,0),"."),".")</f>
        <v>1506</v>
      </c>
    </row>
    <row r="6857" spans="1:19" x14ac:dyDescent="0.4">
      <c r="A6857" s="2" t="str">
        <f t="shared" si="214"/>
        <v>2023|Kaikoura District|10</v>
      </c>
      <c r="B6857" t="s">
        <v>16</v>
      </c>
      <c r="C6857" t="s">
        <v>17</v>
      </c>
      <c r="D6857" t="s">
        <v>18</v>
      </c>
      <c r="E6857" t="s">
        <v>19</v>
      </c>
      <c r="F6857">
        <v>2023</v>
      </c>
      <c r="G6857">
        <v>2023</v>
      </c>
      <c r="H6857">
        <v>54</v>
      </c>
      <c r="I6857" t="s">
        <v>101</v>
      </c>
      <c r="J6857">
        <v>3</v>
      </c>
      <c r="K6857" t="s">
        <v>24</v>
      </c>
      <c r="L6857">
        <v>10</v>
      </c>
      <c r="N6857">
        <v>0</v>
      </c>
      <c r="R6857" s="2" t="str">
        <f t="shared" si="215"/>
        <v>.</v>
      </c>
      <c r="S6857" s="2">
        <f>IF(AND(P6857&lt;&gt;"_U",P6857&lt;&gt;"c",J6857&lt;&gt;99,J6857&lt;&gt;9),IFERROR(VLOOKUP(A6857,'TA Total'!$A$2:$N$10000,14,0),"."),".")</f>
        <v>0</v>
      </c>
    </row>
    <row r="6858" spans="1:19" x14ac:dyDescent="0.4">
      <c r="A6858" s="2" t="str">
        <f t="shared" si="214"/>
        <v>2023|Kaikoura District|11</v>
      </c>
      <c r="B6858" t="s">
        <v>16</v>
      </c>
      <c r="C6858" t="s">
        <v>17</v>
      </c>
      <c r="D6858" t="s">
        <v>18</v>
      </c>
      <c r="E6858" t="s">
        <v>19</v>
      </c>
      <c r="F6858">
        <v>2023</v>
      </c>
      <c r="G6858">
        <v>2023</v>
      </c>
      <c r="H6858">
        <v>54</v>
      </c>
      <c r="I6858" t="s">
        <v>101</v>
      </c>
      <c r="J6858">
        <v>3</v>
      </c>
      <c r="K6858" t="s">
        <v>24</v>
      </c>
      <c r="L6858">
        <v>11</v>
      </c>
      <c r="N6858">
        <v>48</v>
      </c>
      <c r="R6858" s="2">
        <f t="shared" si="215"/>
        <v>3.62</v>
      </c>
      <c r="S6858" s="2">
        <f>IF(AND(P6858&lt;&gt;"_U",P6858&lt;&gt;"c",J6858&lt;&gt;99,J6858&lt;&gt;9),IFERROR(VLOOKUP(A6858,'TA Total'!$A$2:$N$10000,14,0),"."),".")</f>
        <v>1326</v>
      </c>
    </row>
    <row r="6859" spans="1:19" x14ac:dyDescent="0.4">
      <c r="A6859" s="2" t="str">
        <f t="shared" si="214"/>
        <v>2023|Kaikoura District|12</v>
      </c>
      <c r="B6859" t="s">
        <v>16</v>
      </c>
      <c r="C6859" t="s">
        <v>17</v>
      </c>
      <c r="D6859" t="s">
        <v>18</v>
      </c>
      <c r="E6859" t="s">
        <v>19</v>
      </c>
      <c r="F6859">
        <v>2023</v>
      </c>
      <c r="G6859">
        <v>2023</v>
      </c>
      <c r="H6859">
        <v>54</v>
      </c>
      <c r="I6859" t="s">
        <v>101</v>
      </c>
      <c r="J6859">
        <v>3</v>
      </c>
      <c r="K6859" t="s">
        <v>24</v>
      </c>
      <c r="L6859">
        <v>12</v>
      </c>
      <c r="N6859">
        <v>3</v>
      </c>
      <c r="R6859" s="2">
        <f t="shared" si="215"/>
        <v>2.13</v>
      </c>
      <c r="S6859" s="2">
        <f>IF(AND(P6859&lt;&gt;"_U",P6859&lt;&gt;"c",J6859&lt;&gt;99,J6859&lt;&gt;9),IFERROR(VLOOKUP(A6859,'TA Total'!$A$2:$N$10000,14,0),"."),".")</f>
        <v>141</v>
      </c>
    </row>
    <row r="6860" spans="1:19" x14ac:dyDescent="0.4">
      <c r="A6860" s="2" t="str">
        <f t="shared" si="214"/>
        <v>2023|Kaikoura District|13</v>
      </c>
      <c r="B6860" t="s">
        <v>16</v>
      </c>
      <c r="C6860" t="s">
        <v>17</v>
      </c>
      <c r="D6860" t="s">
        <v>18</v>
      </c>
      <c r="E6860" t="s">
        <v>19</v>
      </c>
      <c r="F6860">
        <v>2023</v>
      </c>
      <c r="G6860">
        <v>2023</v>
      </c>
      <c r="H6860">
        <v>54</v>
      </c>
      <c r="I6860" t="s">
        <v>101</v>
      </c>
      <c r="J6860">
        <v>3</v>
      </c>
      <c r="K6860" t="s">
        <v>24</v>
      </c>
      <c r="L6860">
        <v>13</v>
      </c>
      <c r="N6860">
        <v>6</v>
      </c>
      <c r="R6860" s="2">
        <f t="shared" si="215"/>
        <v>14.29</v>
      </c>
      <c r="S6860" s="2">
        <f>IF(AND(P6860&lt;&gt;"_U",P6860&lt;&gt;"c",J6860&lt;&gt;99,J6860&lt;&gt;9),IFERROR(VLOOKUP(A6860,'TA Total'!$A$2:$N$10000,14,0),"."),".")</f>
        <v>42</v>
      </c>
    </row>
    <row r="6861" spans="1:19" x14ac:dyDescent="0.4">
      <c r="A6861" s="2" t="str">
        <f t="shared" si="214"/>
        <v>2023|Kaikoura District|999</v>
      </c>
      <c r="B6861" t="s">
        <v>16</v>
      </c>
      <c r="C6861" t="s">
        <v>17</v>
      </c>
      <c r="D6861" t="s">
        <v>18</v>
      </c>
      <c r="E6861" t="s">
        <v>19</v>
      </c>
      <c r="F6861">
        <v>2023</v>
      </c>
      <c r="G6861">
        <v>2023</v>
      </c>
      <c r="H6861">
        <v>54</v>
      </c>
      <c r="I6861" t="s">
        <v>101</v>
      </c>
      <c r="J6861">
        <v>3</v>
      </c>
      <c r="K6861" t="s">
        <v>24</v>
      </c>
      <c r="L6861">
        <v>999</v>
      </c>
      <c r="N6861">
        <v>57</v>
      </c>
      <c r="R6861" s="2">
        <f t="shared" si="215"/>
        <v>3.78</v>
      </c>
      <c r="S6861" s="2">
        <f>IF(AND(P6861&lt;&gt;"_U",P6861&lt;&gt;"c",J6861&lt;&gt;99,J6861&lt;&gt;9),IFERROR(VLOOKUP(A6861,'TA Total'!$A$2:$N$10000,14,0),"."),".")</f>
        <v>1506</v>
      </c>
    </row>
    <row r="6862" spans="1:19" x14ac:dyDescent="0.4">
      <c r="A6862" s="2" t="str">
        <f t="shared" si="214"/>
        <v>2023|Kaikoura District|10</v>
      </c>
      <c r="B6862" t="s">
        <v>16</v>
      </c>
      <c r="C6862" t="s">
        <v>17</v>
      </c>
      <c r="D6862" t="s">
        <v>18</v>
      </c>
      <c r="E6862" t="s">
        <v>19</v>
      </c>
      <c r="F6862">
        <v>2023</v>
      </c>
      <c r="G6862">
        <v>2023</v>
      </c>
      <c r="H6862">
        <v>54</v>
      </c>
      <c r="I6862" t="s">
        <v>101</v>
      </c>
      <c r="J6862">
        <v>4</v>
      </c>
      <c r="K6862" t="s">
        <v>25</v>
      </c>
      <c r="L6862">
        <v>10</v>
      </c>
      <c r="N6862">
        <v>0</v>
      </c>
      <c r="R6862" s="2" t="str">
        <f t="shared" si="215"/>
        <v>.</v>
      </c>
      <c r="S6862" s="2">
        <f>IF(AND(P6862&lt;&gt;"_U",P6862&lt;&gt;"c",J6862&lt;&gt;99,J6862&lt;&gt;9),IFERROR(VLOOKUP(A6862,'TA Total'!$A$2:$N$10000,14,0),"."),".")</f>
        <v>0</v>
      </c>
    </row>
    <row r="6863" spans="1:19" x14ac:dyDescent="0.4">
      <c r="A6863" s="2" t="str">
        <f t="shared" si="214"/>
        <v>2023|Kaikoura District|11</v>
      </c>
      <c r="B6863" t="s">
        <v>16</v>
      </c>
      <c r="C6863" t="s">
        <v>17</v>
      </c>
      <c r="D6863" t="s">
        <v>18</v>
      </c>
      <c r="E6863" t="s">
        <v>19</v>
      </c>
      <c r="F6863">
        <v>2023</v>
      </c>
      <c r="G6863">
        <v>2023</v>
      </c>
      <c r="H6863">
        <v>54</v>
      </c>
      <c r="I6863" t="s">
        <v>101</v>
      </c>
      <c r="J6863">
        <v>4</v>
      </c>
      <c r="K6863" t="s">
        <v>25</v>
      </c>
      <c r="L6863">
        <v>11</v>
      </c>
      <c r="N6863">
        <v>15</v>
      </c>
      <c r="R6863" s="2">
        <f t="shared" si="215"/>
        <v>1.1299999999999999</v>
      </c>
      <c r="S6863" s="2">
        <f>IF(AND(P6863&lt;&gt;"_U",P6863&lt;&gt;"c",J6863&lt;&gt;99,J6863&lt;&gt;9),IFERROR(VLOOKUP(A6863,'TA Total'!$A$2:$N$10000,14,0),"."),".")</f>
        <v>1326</v>
      </c>
    </row>
    <row r="6864" spans="1:19" x14ac:dyDescent="0.4">
      <c r="A6864" s="2" t="str">
        <f t="shared" si="214"/>
        <v>2023|Kaikoura District|12</v>
      </c>
      <c r="B6864" t="s">
        <v>16</v>
      </c>
      <c r="C6864" t="s">
        <v>17</v>
      </c>
      <c r="D6864" t="s">
        <v>18</v>
      </c>
      <c r="E6864" t="s">
        <v>19</v>
      </c>
      <c r="F6864">
        <v>2023</v>
      </c>
      <c r="G6864">
        <v>2023</v>
      </c>
      <c r="H6864">
        <v>54</v>
      </c>
      <c r="I6864" t="s">
        <v>101</v>
      </c>
      <c r="J6864">
        <v>4</v>
      </c>
      <c r="K6864" t="s">
        <v>25</v>
      </c>
      <c r="L6864">
        <v>12</v>
      </c>
      <c r="N6864">
        <v>3</v>
      </c>
      <c r="R6864" s="2">
        <f t="shared" si="215"/>
        <v>2.13</v>
      </c>
      <c r="S6864" s="2">
        <f>IF(AND(P6864&lt;&gt;"_U",P6864&lt;&gt;"c",J6864&lt;&gt;99,J6864&lt;&gt;9),IFERROR(VLOOKUP(A6864,'TA Total'!$A$2:$N$10000,14,0),"."),".")</f>
        <v>141</v>
      </c>
    </row>
    <row r="6865" spans="1:19" x14ac:dyDescent="0.4">
      <c r="A6865" s="2" t="str">
        <f t="shared" si="214"/>
        <v>2023|Kaikoura District|13</v>
      </c>
      <c r="B6865" t="s">
        <v>16</v>
      </c>
      <c r="C6865" t="s">
        <v>17</v>
      </c>
      <c r="D6865" t="s">
        <v>18</v>
      </c>
      <c r="E6865" t="s">
        <v>19</v>
      </c>
      <c r="F6865">
        <v>2023</v>
      </c>
      <c r="G6865">
        <v>2023</v>
      </c>
      <c r="H6865">
        <v>54</v>
      </c>
      <c r="I6865" t="s">
        <v>101</v>
      </c>
      <c r="J6865">
        <v>4</v>
      </c>
      <c r="K6865" t="s">
        <v>25</v>
      </c>
      <c r="L6865">
        <v>13</v>
      </c>
      <c r="N6865">
        <v>3</v>
      </c>
      <c r="R6865" s="2">
        <f t="shared" si="215"/>
        <v>7.14</v>
      </c>
      <c r="S6865" s="2">
        <f>IF(AND(P6865&lt;&gt;"_U",P6865&lt;&gt;"c",J6865&lt;&gt;99,J6865&lt;&gt;9),IFERROR(VLOOKUP(A6865,'TA Total'!$A$2:$N$10000,14,0),"."),".")</f>
        <v>42</v>
      </c>
    </row>
    <row r="6866" spans="1:19" x14ac:dyDescent="0.4">
      <c r="A6866" s="2" t="str">
        <f t="shared" si="214"/>
        <v>2023|Kaikoura District|999</v>
      </c>
      <c r="B6866" t="s">
        <v>16</v>
      </c>
      <c r="C6866" t="s">
        <v>17</v>
      </c>
      <c r="D6866" t="s">
        <v>18</v>
      </c>
      <c r="E6866" t="s">
        <v>19</v>
      </c>
      <c r="F6866">
        <v>2023</v>
      </c>
      <c r="G6866">
        <v>2023</v>
      </c>
      <c r="H6866">
        <v>54</v>
      </c>
      <c r="I6866" t="s">
        <v>101</v>
      </c>
      <c r="J6866">
        <v>4</v>
      </c>
      <c r="K6866" t="s">
        <v>25</v>
      </c>
      <c r="L6866">
        <v>999</v>
      </c>
      <c r="N6866">
        <v>18</v>
      </c>
      <c r="R6866" s="2">
        <f t="shared" si="215"/>
        <v>1.2</v>
      </c>
      <c r="S6866" s="2">
        <f>IF(AND(P6866&lt;&gt;"_U",P6866&lt;&gt;"c",J6866&lt;&gt;99,J6866&lt;&gt;9),IFERROR(VLOOKUP(A6866,'TA Total'!$A$2:$N$10000,14,0),"."),".")</f>
        <v>1506</v>
      </c>
    </row>
    <row r="6867" spans="1:19" x14ac:dyDescent="0.4">
      <c r="A6867" s="2" t="str">
        <f t="shared" si="214"/>
        <v>2023|Kaikoura District|10</v>
      </c>
      <c r="B6867" t="s">
        <v>16</v>
      </c>
      <c r="C6867" t="s">
        <v>17</v>
      </c>
      <c r="D6867" t="s">
        <v>18</v>
      </c>
      <c r="E6867" t="s">
        <v>19</v>
      </c>
      <c r="F6867">
        <v>2023</v>
      </c>
      <c r="G6867">
        <v>2023</v>
      </c>
      <c r="H6867">
        <v>54</v>
      </c>
      <c r="I6867" t="s">
        <v>101</v>
      </c>
      <c r="J6867">
        <v>5</v>
      </c>
      <c r="K6867" t="s">
        <v>26</v>
      </c>
      <c r="L6867">
        <v>10</v>
      </c>
      <c r="N6867">
        <v>0</v>
      </c>
      <c r="R6867" s="2" t="str">
        <f t="shared" si="215"/>
        <v>.</v>
      </c>
      <c r="S6867" s="2">
        <f>IF(AND(P6867&lt;&gt;"_U",P6867&lt;&gt;"c",J6867&lt;&gt;99,J6867&lt;&gt;9),IFERROR(VLOOKUP(A6867,'TA Total'!$A$2:$N$10000,14,0),"."),".")</f>
        <v>0</v>
      </c>
    </row>
    <row r="6868" spans="1:19" x14ac:dyDescent="0.4">
      <c r="A6868" s="2" t="str">
        <f t="shared" si="214"/>
        <v>2023|Kaikoura District|11</v>
      </c>
      <c r="B6868" t="s">
        <v>16</v>
      </c>
      <c r="C6868" t="s">
        <v>17</v>
      </c>
      <c r="D6868" t="s">
        <v>18</v>
      </c>
      <c r="E6868" t="s">
        <v>19</v>
      </c>
      <c r="F6868">
        <v>2023</v>
      </c>
      <c r="G6868">
        <v>2023</v>
      </c>
      <c r="H6868">
        <v>54</v>
      </c>
      <c r="I6868" t="s">
        <v>101</v>
      </c>
      <c r="J6868">
        <v>5</v>
      </c>
      <c r="K6868" t="s">
        <v>26</v>
      </c>
      <c r="L6868">
        <v>11</v>
      </c>
      <c r="N6868">
        <v>933</v>
      </c>
      <c r="R6868" s="2">
        <f t="shared" si="215"/>
        <v>70.36</v>
      </c>
      <c r="S6868" s="2">
        <f>IF(AND(P6868&lt;&gt;"_U",P6868&lt;&gt;"c",J6868&lt;&gt;99,J6868&lt;&gt;9),IFERROR(VLOOKUP(A6868,'TA Total'!$A$2:$N$10000,14,0),"."),".")</f>
        <v>1326</v>
      </c>
    </row>
    <row r="6869" spans="1:19" x14ac:dyDescent="0.4">
      <c r="A6869" s="2" t="str">
        <f t="shared" si="214"/>
        <v>2023|Kaikoura District|12</v>
      </c>
      <c r="B6869" t="s">
        <v>16</v>
      </c>
      <c r="C6869" t="s">
        <v>17</v>
      </c>
      <c r="D6869" t="s">
        <v>18</v>
      </c>
      <c r="E6869" t="s">
        <v>19</v>
      </c>
      <c r="F6869">
        <v>2023</v>
      </c>
      <c r="G6869">
        <v>2023</v>
      </c>
      <c r="H6869">
        <v>54</v>
      </c>
      <c r="I6869" t="s">
        <v>101</v>
      </c>
      <c r="J6869">
        <v>5</v>
      </c>
      <c r="K6869" t="s">
        <v>26</v>
      </c>
      <c r="L6869">
        <v>12</v>
      </c>
      <c r="N6869">
        <v>33</v>
      </c>
      <c r="R6869" s="2">
        <f t="shared" si="215"/>
        <v>23.4</v>
      </c>
      <c r="S6869" s="2">
        <f>IF(AND(P6869&lt;&gt;"_U",P6869&lt;&gt;"c",J6869&lt;&gt;99,J6869&lt;&gt;9),IFERROR(VLOOKUP(A6869,'TA Total'!$A$2:$N$10000,14,0),"."),".")</f>
        <v>141</v>
      </c>
    </row>
    <row r="6870" spans="1:19" x14ac:dyDescent="0.4">
      <c r="A6870" s="2" t="str">
        <f t="shared" si="214"/>
        <v>2023|Kaikoura District|13</v>
      </c>
      <c r="B6870" t="s">
        <v>16</v>
      </c>
      <c r="C6870" t="s">
        <v>17</v>
      </c>
      <c r="D6870" t="s">
        <v>18</v>
      </c>
      <c r="E6870" t="s">
        <v>19</v>
      </c>
      <c r="F6870">
        <v>2023</v>
      </c>
      <c r="G6870">
        <v>2023</v>
      </c>
      <c r="H6870">
        <v>54</v>
      </c>
      <c r="I6870" t="s">
        <v>101</v>
      </c>
      <c r="J6870">
        <v>5</v>
      </c>
      <c r="K6870" t="s">
        <v>26</v>
      </c>
      <c r="L6870">
        <v>13</v>
      </c>
      <c r="N6870">
        <v>9</v>
      </c>
      <c r="R6870" s="2">
        <f t="shared" si="215"/>
        <v>21.43</v>
      </c>
      <c r="S6870" s="2">
        <f>IF(AND(P6870&lt;&gt;"_U",P6870&lt;&gt;"c",J6870&lt;&gt;99,J6870&lt;&gt;9),IFERROR(VLOOKUP(A6870,'TA Total'!$A$2:$N$10000,14,0),"."),".")</f>
        <v>42</v>
      </c>
    </row>
    <row r="6871" spans="1:19" x14ac:dyDescent="0.4">
      <c r="A6871" s="2" t="str">
        <f t="shared" si="214"/>
        <v>2023|Kaikoura District|999</v>
      </c>
      <c r="B6871" t="s">
        <v>16</v>
      </c>
      <c r="C6871" t="s">
        <v>17</v>
      </c>
      <c r="D6871" t="s">
        <v>18</v>
      </c>
      <c r="E6871" t="s">
        <v>19</v>
      </c>
      <c r="F6871">
        <v>2023</v>
      </c>
      <c r="G6871">
        <v>2023</v>
      </c>
      <c r="H6871">
        <v>54</v>
      </c>
      <c r="I6871" t="s">
        <v>101</v>
      </c>
      <c r="J6871">
        <v>5</v>
      </c>
      <c r="K6871" t="s">
        <v>26</v>
      </c>
      <c r="L6871">
        <v>999</v>
      </c>
      <c r="N6871">
        <v>972</v>
      </c>
      <c r="R6871" s="2">
        <f t="shared" si="215"/>
        <v>64.540000000000006</v>
      </c>
      <c r="S6871" s="2">
        <f>IF(AND(P6871&lt;&gt;"_U",P6871&lt;&gt;"c",J6871&lt;&gt;99,J6871&lt;&gt;9),IFERROR(VLOOKUP(A6871,'TA Total'!$A$2:$N$10000,14,0),"."),".")</f>
        <v>1506</v>
      </c>
    </row>
    <row r="6872" spans="1:19" x14ac:dyDescent="0.4">
      <c r="A6872" s="2" t="str">
        <f t="shared" si="214"/>
        <v>2023|Kaikoura District|10</v>
      </c>
      <c r="B6872" t="s">
        <v>16</v>
      </c>
      <c r="C6872" t="s">
        <v>17</v>
      </c>
      <c r="D6872" t="s">
        <v>18</v>
      </c>
      <c r="E6872" t="s">
        <v>19</v>
      </c>
      <c r="F6872">
        <v>2023</v>
      </c>
      <c r="G6872">
        <v>2023</v>
      </c>
      <c r="H6872">
        <v>54</v>
      </c>
      <c r="I6872" t="s">
        <v>101</v>
      </c>
      <c r="J6872">
        <v>6</v>
      </c>
      <c r="K6872" t="s">
        <v>27</v>
      </c>
      <c r="L6872">
        <v>10</v>
      </c>
      <c r="N6872">
        <v>0</v>
      </c>
      <c r="R6872" s="2" t="str">
        <f t="shared" si="215"/>
        <v>.</v>
      </c>
      <c r="S6872" s="2">
        <f>IF(AND(P6872&lt;&gt;"_U",P6872&lt;&gt;"c",J6872&lt;&gt;99,J6872&lt;&gt;9),IFERROR(VLOOKUP(A6872,'TA Total'!$A$2:$N$10000,14,0),"."),".")</f>
        <v>0</v>
      </c>
    </row>
    <row r="6873" spans="1:19" x14ac:dyDescent="0.4">
      <c r="A6873" s="2" t="str">
        <f t="shared" si="214"/>
        <v>2023|Kaikoura District|11</v>
      </c>
      <c r="B6873" t="s">
        <v>16</v>
      </c>
      <c r="C6873" t="s">
        <v>17</v>
      </c>
      <c r="D6873" t="s">
        <v>18</v>
      </c>
      <c r="E6873" t="s">
        <v>19</v>
      </c>
      <c r="F6873">
        <v>2023</v>
      </c>
      <c r="G6873">
        <v>2023</v>
      </c>
      <c r="H6873">
        <v>54</v>
      </c>
      <c r="I6873" t="s">
        <v>101</v>
      </c>
      <c r="J6873">
        <v>6</v>
      </c>
      <c r="K6873" t="s">
        <v>27</v>
      </c>
      <c r="L6873">
        <v>11</v>
      </c>
      <c r="N6873">
        <v>9</v>
      </c>
      <c r="R6873" s="2">
        <f t="shared" si="215"/>
        <v>0.68</v>
      </c>
      <c r="S6873" s="2">
        <f>IF(AND(P6873&lt;&gt;"_U",P6873&lt;&gt;"c",J6873&lt;&gt;99,J6873&lt;&gt;9),IFERROR(VLOOKUP(A6873,'TA Total'!$A$2:$N$10000,14,0),"."),".")</f>
        <v>1326</v>
      </c>
    </row>
    <row r="6874" spans="1:19" x14ac:dyDescent="0.4">
      <c r="A6874" s="2" t="str">
        <f t="shared" si="214"/>
        <v>2023|Kaikoura District|12</v>
      </c>
      <c r="B6874" t="s">
        <v>16</v>
      </c>
      <c r="C6874" t="s">
        <v>17</v>
      </c>
      <c r="D6874" t="s">
        <v>18</v>
      </c>
      <c r="E6874" t="s">
        <v>19</v>
      </c>
      <c r="F6874">
        <v>2023</v>
      </c>
      <c r="G6874">
        <v>2023</v>
      </c>
      <c r="H6874">
        <v>54</v>
      </c>
      <c r="I6874" t="s">
        <v>101</v>
      </c>
      <c r="J6874">
        <v>6</v>
      </c>
      <c r="K6874" t="s">
        <v>27</v>
      </c>
      <c r="L6874">
        <v>12</v>
      </c>
      <c r="N6874">
        <v>0</v>
      </c>
      <c r="R6874" s="2">
        <f t="shared" si="215"/>
        <v>0</v>
      </c>
      <c r="S6874" s="2">
        <f>IF(AND(P6874&lt;&gt;"_U",P6874&lt;&gt;"c",J6874&lt;&gt;99,J6874&lt;&gt;9),IFERROR(VLOOKUP(A6874,'TA Total'!$A$2:$N$10000,14,0),"."),".")</f>
        <v>141</v>
      </c>
    </row>
    <row r="6875" spans="1:19" x14ac:dyDescent="0.4">
      <c r="A6875" s="2" t="str">
        <f t="shared" si="214"/>
        <v>2023|Kaikoura District|13</v>
      </c>
      <c r="B6875" t="s">
        <v>16</v>
      </c>
      <c r="C6875" t="s">
        <v>17</v>
      </c>
      <c r="D6875" t="s">
        <v>18</v>
      </c>
      <c r="E6875" t="s">
        <v>19</v>
      </c>
      <c r="F6875">
        <v>2023</v>
      </c>
      <c r="G6875">
        <v>2023</v>
      </c>
      <c r="H6875">
        <v>54</v>
      </c>
      <c r="I6875" t="s">
        <v>101</v>
      </c>
      <c r="J6875">
        <v>6</v>
      </c>
      <c r="K6875" t="s">
        <v>27</v>
      </c>
      <c r="L6875">
        <v>13</v>
      </c>
      <c r="N6875">
        <v>0</v>
      </c>
      <c r="R6875" s="2">
        <f t="shared" si="215"/>
        <v>0</v>
      </c>
      <c r="S6875" s="2">
        <f>IF(AND(P6875&lt;&gt;"_U",P6875&lt;&gt;"c",J6875&lt;&gt;99,J6875&lt;&gt;9),IFERROR(VLOOKUP(A6875,'TA Total'!$A$2:$N$10000,14,0),"."),".")</f>
        <v>42</v>
      </c>
    </row>
    <row r="6876" spans="1:19" x14ac:dyDescent="0.4">
      <c r="A6876" s="2" t="str">
        <f t="shared" si="214"/>
        <v>2023|Kaikoura District|999</v>
      </c>
      <c r="B6876" t="s">
        <v>16</v>
      </c>
      <c r="C6876" t="s">
        <v>17</v>
      </c>
      <c r="D6876" t="s">
        <v>18</v>
      </c>
      <c r="E6876" t="s">
        <v>19</v>
      </c>
      <c r="F6876">
        <v>2023</v>
      </c>
      <c r="G6876">
        <v>2023</v>
      </c>
      <c r="H6876">
        <v>54</v>
      </c>
      <c r="I6876" t="s">
        <v>101</v>
      </c>
      <c r="J6876">
        <v>6</v>
      </c>
      <c r="K6876" t="s">
        <v>27</v>
      </c>
      <c r="L6876">
        <v>999</v>
      </c>
      <c r="N6876">
        <v>9</v>
      </c>
      <c r="R6876" s="2">
        <f t="shared" si="215"/>
        <v>0.6</v>
      </c>
      <c r="S6876" s="2">
        <f>IF(AND(P6876&lt;&gt;"_U",P6876&lt;&gt;"c",J6876&lt;&gt;99,J6876&lt;&gt;9),IFERROR(VLOOKUP(A6876,'TA Total'!$A$2:$N$10000,14,0),"."),".")</f>
        <v>1506</v>
      </c>
    </row>
    <row r="6877" spans="1:19" x14ac:dyDescent="0.4">
      <c r="A6877" s="2" t="str">
        <f t="shared" si="214"/>
        <v>2023|Kaikoura District|10</v>
      </c>
      <c r="B6877" t="s">
        <v>16</v>
      </c>
      <c r="C6877" t="s">
        <v>17</v>
      </c>
      <c r="D6877" t="s">
        <v>18</v>
      </c>
      <c r="E6877" t="s">
        <v>19</v>
      </c>
      <c r="F6877">
        <v>2023</v>
      </c>
      <c r="G6877">
        <v>2023</v>
      </c>
      <c r="H6877">
        <v>54</v>
      </c>
      <c r="I6877" t="s">
        <v>101</v>
      </c>
      <c r="J6877">
        <v>7</v>
      </c>
      <c r="K6877" t="s">
        <v>28</v>
      </c>
      <c r="L6877">
        <v>10</v>
      </c>
      <c r="N6877">
        <v>0</v>
      </c>
      <c r="R6877" s="2" t="str">
        <f t="shared" si="215"/>
        <v>.</v>
      </c>
      <c r="S6877" s="2">
        <f>IF(AND(P6877&lt;&gt;"_U",P6877&lt;&gt;"c",J6877&lt;&gt;99,J6877&lt;&gt;9),IFERROR(VLOOKUP(A6877,'TA Total'!$A$2:$N$10000,14,0),"."),".")</f>
        <v>0</v>
      </c>
    </row>
    <row r="6878" spans="1:19" x14ac:dyDescent="0.4">
      <c r="A6878" s="2" t="str">
        <f t="shared" si="214"/>
        <v>2023|Kaikoura District|11</v>
      </c>
      <c r="B6878" t="s">
        <v>16</v>
      </c>
      <c r="C6878" t="s">
        <v>17</v>
      </c>
      <c r="D6878" t="s">
        <v>18</v>
      </c>
      <c r="E6878" t="s">
        <v>19</v>
      </c>
      <c r="F6878">
        <v>2023</v>
      </c>
      <c r="G6878">
        <v>2023</v>
      </c>
      <c r="H6878">
        <v>54</v>
      </c>
      <c r="I6878" t="s">
        <v>101</v>
      </c>
      <c r="J6878">
        <v>7</v>
      </c>
      <c r="K6878" t="s">
        <v>28</v>
      </c>
      <c r="L6878">
        <v>11</v>
      </c>
      <c r="N6878">
        <v>3</v>
      </c>
      <c r="R6878" s="2">
        <f t="shared" si="215"/>
        <v>0.23</v>
      </c>
      <c r="S6878" s="2">
        <f>IF(AND(P6878&lt;&gt;"_U",P6878&lt;&gt;"c",J6878&lt;&gt;99,J6878&lt;&gt;9),IFERROR(VLOOKUP(A6878,'TA Total'!$A$2:$N$10000,14,0),"."),".")</f>
        <v>1326</v>
      </c>
    </row>
    <row r="6879" spans="1:19" x14ac:dyDescent="0.4">
      <c r="A6879" s="2" t="str">
        <f t="shared" si="214"/>
        <v>2023|Kaikoura District|12</v>
      </c>
      <c r="B6879" t="s">
        <v>16</v>
      </c>
      <c r="C6879" t="s">
        <v>17</v>
      </c>
      <c r="D6879" t="s">
        <v>18</v>
      </c>
      <c r="E6879" t="s">
        <v>19</v>
      </c>
      <c r="F6879">
        <v>2023</v>
      </c>
      <c r="G6879">
        <v>2023</v>
      </c>
      <c r="H6879">
        <v>54</v>
      </c>
      <c r="I6879" t="s">
        <v>101</v>
      </c>
      <c r="J6879">
        <v>7</v>
      </c>
      <c r="K6879" t="s">
        <v>28</v>
      </c>
      <c r="L6879">
        <v>12</v>
      </c>
      <c r="N6879">
        <v>0</v>
      </c>
      <c r="R6879" s="2">
        <f t="shared" si="215"/>
        <v>0</v>
      </c>
      <c r="S6879" s="2">
        <f>IF(AND(P6879&lt;&gt;"_U",P6879&lt;&gt;"c",J6879&lt;&gt;99,J6879&lt;&gt;9),IFERROR(VLOOKUP(A6879,'TA Total'!$A$2:$N$10000,14,0),"."),".")</f>
        <v>141</v>
      </c>
    </row>
    <row r="6880" spans="1:19" x14ac:dyDescent="0.4">
      <c r="A6880" s="2" t="str">
        <f t="shared" si="214"/>
        <v>2023|Kaikoura District|13</v>
      </c>
      <c r="B6880" t="s">
        <v>16</v>
      </c>
      <c r="C6880" t="s">
        <v>17</v>
      </c>
      <c r="D6880" t="s">
        <v>18</v>
      </c>
      <c r="E6880" t="s">
        <v>19</v>
      </c>
      <c r="F6880">
        <v>2023</v>
      </c>
      <c r="G6880">
        <v>2023</v>
      </c>
      <c r="H6880">
        <v>54</v>
      </c>
      <c r="I6880" t="s">
        <v>101</v>
      </c>
      <c r="J6880">
        <v>7</v>
      </c>
      <c r="K6880" t="s">
        <v>28</v>
      </c>
      <c r="L6880">
        <v>13</v>
      </c>
      <c r="N6880">
        <v>0</v>
      </c>
      <c r="R6880" s="2">
        <f t="shared" si="215"/>
        <v>0</v>
      </c>
      <c r="S6880" s="2">
        <f>IF(AND(P6880&lt;&gt;"_U",P6880&lt;&gt;"c",J6880&lt;&gt;99,J6880&lt;&gt;9),IFERROR(VLOOKUP(A6880,'TA Total'!$A$2:$N$10000,14,0),"."),".")</f>
        <v>42</v>
      </c>
    </row>
    <row r="6881" spans="1:19" x14ac:dyDescent="0.4">
      <c r="A6881" s="2" t="str">
        <f t="shared" si="214"/>
        <v>2023|Kaikoura District|999</v>
      </c>
      <c r="B6881" t="s">
        <v>16</v>
      </c>
      <c r="C6881" t="s">
        <v>17</v>
      </c>
      <c r="D6881" t="s">
        <v>18</v>
      </c>
      <c r="E6881" t="s">
        <v>19</v>
      </c>
      <c r="F6881">
        <v>2023</v>
      </c>
      <c r="G6881">
        <v>2023</v>
      </c>
      <c r="H6881">
        <v>54</v>
      </c>
      <c r="I6881" t="s">
        <v>101</v>
      </c>
      <c r="J6881">
        <v>7</v>
      </c>
      <c r="K6881" t="s">
        <v>28</v>
      </c>
      <c r="L6881">
        <v>999</v>
      </c>
      <c r="N6881">
        <v>3</v>
      </c>
      <c r="R6881" s="2">
        <f t="shared" si="215"/>
        <v>0.2</v>
      </c>
      <c r="S6881" s="2">
        <f>IF(AND(P6881&lt;&gt;"_U",P6881&lt;&gt;"c",J6881&lt;&gt;99,J6881&lt;&gt;9),IFERROR(VLOOKUP(A6881,'TA Total'!$A$2:$N$10000,14,0),"."),".")</f>
        <v>1506</v>
      </c>
    </row>
    <row r="6882" spans="1:19" x14ac:dyDescent="0.4">
      <c r="A6882" s="2" t="str">
        <f t="shared" si="214"/>
        <v>2023|Kaikoura District|10</v>
      </c>
      <c r="B6882" t="s">
        <v>16</v>
      </c>
      <c r="C6882" t="s">
        <v>17</v>
      </c>
      <c r="D6882" t="s">
        <v>18</v>
      </c>
      <c r="E6882" t="s">
        <v>19</v>
      </c>
      <c r="F6882">
        <v>2023</v>
      </c>
      <c r="G6882">
        <v>2023</v>
      </c>
      <c r="H6882">
        <v>54</v>
      </c>
      <c r="I6882" t="s">
        <v>101</v>
      </c>
      <c r="J6882">
        <v>77</v>
      </c>
      <c r="K6882" t="s">
        <v>29</v>
      </c>
      <c r="L6882">
        <v>10</v>
      </c>
      <c r="N6882">
        <v>0</v>
      </c>
      <c r="R6882" s="2" t="str">
        <f t="shared" si="215"/>
        <v>.</v>
      </c>
      <c r="S6882" s="2">
        <f>IF(AND(P6882&lt;&gt;"_U",P6882&lt;&gt;"c",J6882&lt;&gt;99,J6882&lt;&gt;9),IFERROR(VLOOKUP(A6882,'TA Total'!$A$2:$N$10000,14,0),"."),".")</f>
        <v>0</v>
      </c>
    </row>
    <row r="6883" spans="1:19" x14ac:dyDescent="0.4">
      <c r="A6883" s="2" t="str">
        <f t="shared" si="214"/>
        <v>2023|Kaikoura District|11</v>
      </c>
      <c r="B6883" t="s">
        <v>16</v>
      </c>
      <c r="C6883" t="s">
        <v>17</v>
      </c>
      <c r="D6883" t="s">
        <v>18</v>
      </c>
      <c r="E6883" t="s">
        <v>19</v>
      </c>
      <c r="F6883">
        <v>2023</v>
      </c>
      <c r="G6883">
        <v>2023</v>
      </c>
      <c r="H6883">
        <v>54</v>
      </c>
      <c r="I6883" t="s">
        <v>101</v>
      </c>
      <c r="J6883">
        <v>77</v>
      </c>
      <c r="K6883" t="s">
        <v>29</v>
      </c>
      <c r="L6883">
        <v>11</v>
      </c>
      <c r="N6883">
        <v>1326</v>
      </c>
      <c r="R6883" s="2">
        <f t="shared" si="215"/>
        <v>100</v>
      </c>
      <c r="S6883" s="2">
        <f>IF(AND(P6883&lt;&gt;"_U",P6883&lt;&gt;"c",J6883&lt;&gt;99,J6883&lt;&gt;9),IFERROR(VLOOKUP(A6883,'TA Total'!$A$2:$N$10000,14,0),"."),".")</f>
        <v>1326</v>
      </c>
    </row>
    <row r="6884" spans="1:19" x14ac:dyDescent="0.4">
      <c r="A6884" s="2" t="str">
        <f t="shared" si="214"/>
        <v>2023|Kaikoura District|12</v>
      </c>
      <c r="B6884" t="s">
        <v>16</v>
      </c>
      <c r="C6884" t="s">
        <v>17</v>
      </c>
      <c r="D6884" t="s">
        <v>18</v>
      </c>
      <c r="E6884" t="s">
        <v>19</v>
      </c>
      <c r="F6884">
        <v>2023</v>
      </c>
      <c r="G6884">
        <v>2023</v>
      </c>
      <c r="H6884">
        <v>54</v>
      </c>
      <c r="I6884" t="s">
        <v>101</v>
      </c>
      <c r="J6884">
        <v>77</v>
      </c>
      <c r="K6884" t="s">
        <v>29</v>
      </c>
      <c r="L6884">
        <v>12</v>
      </c>
      <c r="N6884">
        <v>141</v>
      </c>
      <c r="R6884" s="2">
        <f t="shared" si="215"/>
        <v>100</v>
      </c>
      <c r="S6884" s="2">
        <f>IF(AND(P6884&lt;&gt;"_U",P6884&lt;&gt;"c",J6884&lt;&gt;99,J6884&lt;&gt;9),IFERROR(VLOOKUP(A6884,'TA Total'!$A$2:$N$10000,14,0),"."),".")</f>
        <v>141</v>
      </c>
    </row>
    <row r="6885" spans="1:19" x14ac:dyDescent="0.4">
      <c r="A6885" s="2" t="str">
        <f t="shared" si="214"/>
        <v>2023|Kaikoura District|13</v>
      </c>
      <c r="B6885" t="s">
        <v>16</v>
      </c>
      <c r="C6885" t="s">
        <v>17</v>
      </c>
      <c r="D6885" t="s">
        <v>18</v>
      </c>
      <c r="E6885" t="s">
        <v>19</v>
      </c>
      <c r="F6885">
        <v>2023</v>
      </c>
      <c r="G6885">
        <v>2023</v>
      </c>
      <c r="H6885">
        <v>54</v>
      </c>
      <c r="I6885" t="s">
        <v>101</v>
      </c>
      <c r="J6885">
        <v>77</v>
      </c>
      <c r="K6885" t="s">
        <v>29</v>
      </c>
      <c r="L6885">
        <v>13</v>
      </c>
      <c r="N6885">
        <v>42</v>
      </c>
      <c r="R6885" s="2">
        <f t="shared" si="215"/>
        <v>100</v>
      </c>
      <c r="S6885" s="2">
        <f>IF(AND(P6885&lt;&gt;"_U",P6885&lt;&gt;"c",J6885&lt;&gt;99,J6885&lt;&gt;9),IFERROR(VLOOKUP(A6885,'TA Total'!$A$2:$N$10000,14,0),"."),".")</f>
        <v>42</v>
      </c>
    </row>
    <row r="6886" spans="1:19" x14ac:dyDescent="0.4">
      <c r="A6886" s="2" t="str">
        <f t="shared" si="214"/>
        <v>2023|Kaikoura District|999</v>
      </c>
      <c r="B6886" t="s">
        <v>16</v>
      </c>
      <c r="C6886" t="s">
        <v>17</v>
      </c>
      <c r="D6886" t="s">
        <v>18</v>
      </c>
      <c r="E6886" t="s">
        <v>19</v>
      </c>
      <c r="F6886">
        <v>2023</v>
      </c>
      <c r="G6886">
        <v>2023</v>
      </c>
      <c r="H6886">
        <v>54</v>
      </c>
      <c r="I6886" t="s">
        <v>101</v>
      </c>
      <c r="J6886">
        <v>77</v>
      </c>
      <c r="K6886" t="s">
        <v>29</v>
      </c>
      <c r="L6886">
        <v>999</v>
      </c>
      <c r="N6886">
        <v>1506</v>
      </c>
      <c r="R6886" s="2">
        <f t="shared" si="215"/>
        <v>100</v>
      </c>
      <c r="S6886" s="2">
        <f>IF(AND(P6886&lt;&gt;"_U",P6886&lt;&gt;"c",J6886&lt;&gt;99,J6886&lt;&gt;9),IFERROR(VLOOKUP(A6886,'TA Total'!$A$2:$N$10000,14,0),"."),".")</f>
        <v>1506</v>
      </c>
    </row>
    <row r="6887" spans="1:19" x14ac:dyDescent="0.4">
      <c r="A6887" s="2" t="str">
        <f t="shared" si="214"/>
        <v>2023|Kaikoura District|10</v>
      </c>
      <c r="B6887" t="s">
        <v>16</v>
      </c>
      <c r="C6887" t="s">
        <v>17</v>
      </c>
      <c r="D6887" t="s">
        <v>18</v>
      </c>
      <c r="E6887" t="s">
        <v>19</v>
      </c>
      <c r="F6887">
        <v>2023</v>
      </c>
      <c r="G6887">
        <v>2023</v>
      </c>
      <c r="H6887">
        <v>54</v>
      </c>
      <c r="I6887" t="s">
        <v>101</v>
      </c>
      <c r="J6887">
        <v>8</v>
      </c>
      <c r="K6887" t="s">
        <v>30</v>
      </c>
      <c r="L6887">
        <v>10</v>
      </c>
      <c r="N6887">
        <v>0</v>
      </c>
      <c r="R6887" s="2" t="str">
        <f t="shared" si="215"/>
        <v>.</v>
      </c>
      <c r="S6887" s="2">
        <f>IF(AND(P6887&lt;&gt;"_U",P6887&lt;&gt;"c",J6887&lt;&gt;99,J6887&lt;&gt;9),IFERROR(VLOOKUP(A6887,'TA Total'!$A$2:$N$10000,14,0),"."),".")</f>
        <v>0</v>
      </c>
    </row>
    <row r="6888" spans="1:19" x14ac:dyDescent="0.4">
      <c r="A6888" s="2" t="str">
        <f t="shared" si="214"/>
        <v>2023|Kaikoura District|11</v>
      </c>
      <c r="B6888" t="s">
        <v>16</v>
      </c>
      <c r="C6888" t="s">
        <v>17</v>
      </c>
      <c r="D6888" t="s">
        <v>18</v>
      </c>
      <c r="E6888" t="s">
        <v>19</v>
      </c>
      <c r="F6888">
        <v>2023</v>
      </c>
      <c r="G6888">
        <v>2023</v>
      </c>
      <c r="H6888">
        <v>54</v>
      </c>
      <c r="I6888" t="s">
        <v>101</v>
      </c>
      <c r="J6888">
        <v>8</v>
      </c>
      <c r="K6888" t="s">
        <v>30</v>
      </c>
      <c r="L6888">
        <v>11</v>
      </c>
      <c r="N6888">
        <v>45</v>
      </c>
      <c r="R6888" s="2">
        <f t="shared" si="215"/>
        <v>3.39</v>
      </c>
      <c r="S6888" s="2">
        <f>IF(AND(P6888&lt;&gt;"_U",P6888&lt;&gt;"c",J6888&lt;&gt;99,J6888&lt;&gt;9),IFERROR(VLOOKUP(A6888,'TA Total'!$A$2:$N$10000,14,0),"."),".")</f>
        <v>1326</v>
      </c>
    </row>
    <row r="6889" spans="1:19" x14ac:dyDescent="0.4">
      <c r="A6889" s="2" t="str">
        <f t="shared" si="214"/>
        <v>2023|Kaikoura District|12</v>
      </c>
      <c r="B6889" t="s">
        <v>16</v>
      </c>
      <c r="C6889" t="s">
        <v>17</v>
      </c>
      <c r="D6889" t="s">
        <v>18</v>
      </c>
      <c r="E6889" t="s">
        <v>19</v>
      </c>
      <c r="F6889">
        <v>2023</v>
      </c>
      <c r="G6889">
        <v>2023</v>
      </c>
      <c r="H6889">
        <v>54</v>
      </c>
      <c r="I6889" t="s">
        <v>101</v>
      </c>
      <c r="J6889">
        <v>8</v>
      </c>
      <c r="K6889" t="s">
        <v>30</v>
      </c>
      <c r="L6889">
        <v>12</v>
      </c>
      <c r="N6889">
        <v>0</v>
      </c>
      <c r="R6889" s="2">
        <f t="shared" si="215"/>
        <v>0</v>
      </c>
      <c r="S6889" s="2">
        <f>IF(AND(P6889&lt;&gt;"_U",P6889&lt;&gt;"c",J6889&lt;&gt;99,J6889&lt;&gt;9),IFERROR(VLOOKUP(A6889,'TA Total'!$A$2:$N$10000,14,0),"."),".")</f>
        <v>141</v>
      </c>
    </row>
    <row r="6890" spans="1:19" x14ac:dyDescent="0.4">
      <c r="A6890" s="2" t="str">
        <f t="shared" si="214"/>
        <v>2023|Kaikoura District|13</v>
      </c>
      <c r="B6890" t="s">
        <v>16</v>
      </c>
      <c r="C6890" t="s">
        <v>17</v>
      </c>
      <c r="D6890" t="s">
        <v>18</v>
      </c>
      <c r="E6890" t="s">
        <v>19</v>
      </c>
      <c r="F6890">
        <v>2023</v>
      </c>
      <c r="G6890">
        <v>2023</v>
      </c>
      <c r="H6890">
        <v>54</v>
      </c>
      <c r="I6890" t="s">
        <v>101</v>
      </c>
      <c r="J6890">
        <v>8</v>
      </c>
      <c r="K6890" t="s">
        <v>30</v>
      </c>
      <c r="L6890">
        <v>13</v>
      </c>
      <c r="N6890">
        <v>6</v>
      </c>
      <c r="R6890" s="2">
        <f t="shared" si="215"/>
        <v>14.29</v>
      </c>
      <c r="S6890" s="2">
        <f>IF(AND(P6890&lt;&gt;"_U",P6890&lt;&gt;"c",J6890&lt;&gt;99,J6890&lt;&gt;9),IFERROR(VLOOKUP(A6890,'TA Total'!$A$2:$N$10000,14,0),"."),".")</f>
        <v>42</v>
      </c>
    </row>
    <row r="6891" spans="1:19" x14ac:dyDescent="0.4">
      <c r="A6891" s="2" t="str">
        <f t="shared" si="214"/>
        <v>2023|Kaikoura District|999</v>
      </c>
      <c r="B6891" t="s">
        <v>16</v>
      </c>
      <c r="C6891" t="s">
        <v>17</v>
      </c>
      <c r="D6891" t="s">
        <v>18</v>
      </c>
      <c r="E6891" t="s">
        <v>19</v>
      </c>
      <c r="F6891">
        <v>2023</v>
      </c>
      <c r="G6891">
        <v>2023</v>
      </c>
      <c r="H6891">
        <v>54</v>
      </c>
      <c r="I6891" t="s">
        <v>101</v>
      </c>
      <c r="J6891">
        <v>8</v>
      </c>
      <c r="K6891" t="s">
        <v>30</v>
      </c>
      <c r="L6891">
        <v>999</v>
      </c>
      <c r="N6891">
        <v>51</v>
      </c>
      <c r="R6891" s="2">
        <f t="shared" si="215"/>
        <v>3.39</v>
      </c>
      <c r="S6891" s="2">
        <f>IF(AND(P6891&lt;&gt;"_U",P6891&lt;&gt;"c",J6891&lt;&gt;99,J6891&lt;&gt;9),IFERROR(VLOOKUP(A6891,'TA Total'!$A$2:$N$10000,14,0),"."),".")</f>
        <v>1506</v>
      </c>
    </row>
    <row r="6892" spans="1:19" x14ac:dyDescent="0.4">
      <c r="A6892" s="2" t="str">
        <f t="shared" si="214"/>
        <v>2023|Kaikoura District|10</v>
      </c>
      <c r="B6892" t="s">
        <v>16</v>
      </c>
      <c r="C6892" t="s">
        <v>17</v>
      </c>
      <c r="D6892" t="s">
        <v>18</v>
      </c>
      <c r="E6892" t="s">
        <v>19</v>
      </c>
      <c r="F6892">
        <v>2023</v>
      </c>
      <c r="G6892">
        <v>2023</v>
      </c>
      <c r="H6892">
        <v>54</v>
      </c>
      <c r="I6892" t="s">
        <v>101</v>
      </c>
      <c r="J6892">
        <v>9</v>
      </c>
      <c r="K6892" t="s">
        <v>31</v>
      </c>
      <c r="L6892">
        <v>10</v>
      </c>
      <c r="N6892">
        <v>0</v>
      </c>
      <c r="R6892" s="2" t="str">
        <f t="shared" si="215"/>
        <v>.</v>
      </c>
      <c r="S6892" s="2" t="str">
        <f>IF(AND(P6892&lt;&gt;"_U",P6892&lt;&gt;"c",J6892&lt;&gt;99,J6892&lt;&gt;9),IFERROR(VLOOKUP(A6892,'TA Total'!$A$2:$N$10000,14,0),"."),".")</f>
        <v>.</v>
      </c>
    </row>
    <row r="6893" spans="1:19" x14ac:dyDescent="0.4">
      <c r="A6893" s="2" t="str">
        <f t="shared" si="214"/>
        <v>2023|Kaikoura District|11</v>
      </c>
      <c r="B6893" t="s">
        <v>16</v>
      </c>
      <c r="C6893" t="s">
        <v>17</v>
      </c>
      <c r="D6893" t="s">
        <v>18</v>
      </c>
      <c r="E6893" t="s">
        <v>19</v>
      </c>
      <c r="F6893">
        <v>2023</v>
      </c>
      <c r="G6893">
        <v>2023</v>
      </c>
      <c r="H6893">
        <v>54</v>
      </c>
      <c r="I6893" t="s">
        <v>101</v>
      </c>
      <c r="J6893">
        <v>9</v>
      </c>
      <c r="K6893" t="s">
        <v>31</v>
      </c>
      <c r="L6893">
        <v>11</v>
      </c>
      <c r="N6893">
        <v>132</v>
      </c>
      <c r="R6893" s="2" t="str">
        <f t="shared" si="215"/>
        <v>.</v>
      </c>
      <c r="S6893" s="2" t="str">
        <f>IF(AND(P6893&lt;&gt;"_U",P6893&lt;&gt;"c",J6893&lt;&gt;99,J6893&lt;&gt;9),IFERROR(VLOOKUP(A6893,'TA Total'!$A$2:$N$10000,14,0),"."),".")</f>
        <v>.</v>
      </c>
    </row>
    <row r="6894" spans="1:19" x14ac:dyDescent="0.4">
      <c r="A6894" s="2" t="str">
        <f t="shared" si="214"/>
        <v>2023|Kaikoura District|12</v>
      </c>
      <c r="B6894" t="s">
        <v>16</v>
      </c>
      <c r="C6894" t="s">
        <v>17</v>
      </c>
      <c r="D6894" t="s">
        <v>18</v>
      </c>
      <c r="E6894" t="s">
        <v>19</v>
      </c>
      <c r="F6894">
        <v>2023</v>
      </c>
      <c r="G6894">
        <v>2023</v>
      </c>
      <c r="H6894">
        <v>54</v>
      </c>
      <c r="I6894" t="s">
        <v>101</v>
      </c>
      <c r="J6894">
        <v>9</v>
      </c>
      <c r="K6894" t="s">
        <v>31</v>
      </c>
      <c r="L6894">
        <v>12</v>
      </c>
      <c r="N6894">
        <v>21</v>
      </c>
      <c r="R6894" s="2" t="str">
        <f t="shared" si="215"/>
        <v>.</v>
      </c>
      <c r="S6894" s="2" t="str">
        <f>IF(AND(P6894&lt;&gt;"_U",P6894&lt;&gt;"c",J6894&lt;&gt;99,J6894&lt;&gt;9),IFERROR(VLOOKUP(A6894,'TA Total'!$A$2:$N$10000,14,0),"."),".")</f>
        <v>.</v>
      </c>
    </row>
    <row r="6895" spans="1:19" x14ac:dyDescent="0.4">
      <c r="A6895" s="2" t="str">
        <f t="shared" si="214"/>
        <v>2023|Kaikoura District|13</v>
      </c>
      <c r="B6895" t="s">
        <v>16</v>
      </c>
      <c r="C6895" t="s">
        <v>17</v>
      </c>
      <c r="D6895" t="s">
        <v>18</v>
      </c>
      <c r="E6895" t="s">
        <v>19</v>
      </c>
      <c r="F6895">
        <v>2023</v>
      </c>
      <c r="G6895">
        <v>2023</v>
      </c>
      <c r="H6895">
        <v>54</v>
      </c>
      <c r="I6895" t="s">
        <v>101</v>
      </c>
      <c r="J6895">
        <v>9</v>
      </c>
      <c r="K6895" t="s">
        <v>31</v>
      </c>
      <c r="L6895">
        <v>13</v>
      </c>
      <c r="N6895">
        <v>45</v>
      </c>
      <c r="R6895" s="2" t="str">
        <f t="shared" si="215"/>
        <v>.</v>
      </c>
      <c r="S6895" s="2" t="str">
        <f>IF(AND(P6895&lt;&gt;"_U",P6895&lt;&gt;"c",J6895&lt;&gt;99,J6895&lt;&gt;9),IFERROR(VLOOKUP(A6895,'TA Total'!$A$2:$N$10000,14,0),"."),".")</f>
        <v>.</v>
      </c>
    </row>
    <row r="6896" spans="1:19" x14ac:dyDescent="0.4">
      <c r="A6896" s="2" t="str">
        <f t="shared" si="214"/>
        <v>2023|Kaikoura District|999</v>
      </c>
      <c r="B6896" t="s">
        <v>16</v>
      </c>
      <c r="C6896" t="s">
        <v>17</v>
      </c>
      <c r="D6896" t="s">
        <v>18</v>
      </c>
      <c r="E6896" t="s">
        <v>19</v>
      </c>
      <c r="F6896">
        <v>2023</v>
      </c>
      <c r="G6896">
        <v>2023</v>
      </c>
      <c r="H6896">
        <v>54</v>
      </c>
      <c r="I6896" t="s">
        <v>101</v>
      </c>
      <c r="J6896">
        <v>9</v>
      </c>
      <c r="K6896" t="s">
        <v>31</v>
      </c>
      <c r="L6896">
        <v>999</v>
      </c>
      <c r="N6896">
        <v>201</v>
      </c>
      <c r="R6896" s="2" t="str">
        <f t="shared" si="215"/>
        <v>.</v>
      </c>
      <c r="S6896" s="2" t="str">
        <f>IF(AND(P6896&lt;&gt;"_U",P6896&lt;&gt;"c",J6896&lt;&gt;99,J6896&lt;&gt;9),IFERROR(VLOOKUP(A6896,'TA Total'!$A$2:$N$10000,14,0),"."),".")</f>
        <v>.</v>
      </c>
    </row>
    <row r="6897" spans="1:19" x14ac:dyDescent="0.4">
      <c r="A6897" s="2" t="str">
        <f t="shared" si="214"/>
        <v>2023|Kaikoura District|10</v>
      </c>
      <c r="B6897" t="s">
        <v>16</v>
      </c>
      <c r="C6897" t="s">
        <v>17</v>
      </c>
      <c r="D6897" t="s">
        <v>18</v>
      </c>
      <c r="E6897" t="s">
        <v>19</v>
      </c>
      <c r="F6897">
        <v>2023</v>
      </c>
      <c r="G6897">
        <v>2023</v>
      </c>
      <c r="H6897">
        <v>54</v>
      </c>
      <c r="I6897" t="s">
        <v>101</v>
      </c>
      <c r="J6897">
        <v>99</v>
      </c>
      <c r="K6897" t="s">
        <v>32</v>
      </c>
      <c r="L6897">
        <v>10</v>
      </c>
      <c r="N6897">
        <v>0</v>
      </c>
      <c r="R6897" s="2" t="str">
        <f t="shared" si="215"/>
        <v>.</v>
      </c>
      <c r="S6897" s="2" t="str">
        <f>IF(AND(P6897&lt;&gt;"_U",P6897&lt;&gt;"c",J6897&lt;&gt;99,J6897&lt;&gt;9),IFERROR(VLOOKUP(A6897,'TA Total'!$A$2:$N$10000,14,0),"."),".")</f>
        <v>.</v>
      </c>
    </row>
    <row r="6898" spans="1:19" x14ac:dyDescent="0.4">
      <c r="A6898" s="2" t="str">
        <f t="shared" si="214"/>
        <v>2023|Kaikoura District|11</v>
      </c>
      <c r="B6898" t="s">
        <v>16</v>
      </c>
      <c r="C6898" t="s">
        <v>17</v>
      </c>
      <c r="D6898" t="s">
        <v>18</v>
      </c>
      <c r="E6898" t="s">
        <v>19</v>
      </c>
      <c r="F6898">
        <v>2023</v>
      </c>
      <c r="G6898">
        <v>2023</v>
      </c>
      <c r="H6898">
        <v>54</v>
      </c>
      <c r="I6898" t="s">
        <v>101</v>
      </c>
      <c r="J6898">
        <v>99</v>
      </c>
      <c r="K6898" t="s">
        <v>32</v>
      </c>
      <c r="L6898">
        <v>11</v>
      </c>
      <c r="N6898">
        <v>1458</v>
      </c>
      <c r="R6898" s="2" t="str">
        <f t="shared" si="215"/>
        <v>.</v>
      </c>
      <c r="S6898" s="2" t="str">
        <f>IF(AND(P6898&lt;&gt;"_U",P6898&lt;&gt;"c",J6898&lt;&gt;99,J6898&lt;&gt;9),IFERROR(VLOOKUP(A6898,'TA Total'!$A$2:$N$10000,14,0),"."),".")</f>
        <v>.</v>
      </c>
    </row>
    <row r="6899" spans="1:19" x14ac:dyDescent="0.4">
      <c r="A6899" s="2" t="str">
        <f t="shared" si="214"/>
        <v>2023|Kaikoura District|12</v>
      </c>
      <c r="B6899" t="s">
        <v>16</v>
      </c>
      <c r="C6899" t="s">
        <v>17</v>
      </c>
      <c r="D6899" t="s">
        <v>18</v>
      </c>
      <c r="E6899" t="s">
        <v>19</v>
      </c>
      <c r="F6899">
        <v>2023</v>
      </c>
      <c r="G6899">
        <v>2023</v>
      </c>
      <c r="H6899">
        <v>54</v>
      </c>
      <c r="I6899" t="s">
        <v>101</v>
      </c>
      <c r="J6899">
        <v>99</v>
      </c>
      <c r="K6899" t="s">
        <v>32</v>
      </c>
      <c r="L6899">
        <v>12</v>
      </c>
      <c r="N6899">
        <v>165</v>
      </c>
      <c r="R6899" s="2" t="str">
        <f t="shared" si="215"/>
        <v>.</v>
      </c>
      <c r="S6899" s="2" t="str">
        <f>IF(AND(P6899&lt;&gt;"_U",P6899&lt;&gt;"c",J6899&lt;&gt;99,J6899&lt;&gt;9),IFERROR(VLOOKUP(A6899,'TA Total'!$A$2:$N$10000,14,0),"."),".")</f>
        <v>.</v>
      </c>
    </row>
    <row r="6900" spans="1:19" x14ac:dyDescent="0.4">
      <c r="A6900" s="2" t="str">
        <f t="shared" si="214"/>
        <v>2023|Kaikoura District|13</v>
      </c>
      <c r="B6900" t="s">
        <v>16</v>
      </c>
      <c r="C6900" t="s">
        <v>17</v>
      </c>
      <c r="D6900" t="s">
        <v>18</v>
      </c>
      <c r="E6900" t="s">
        <v>19</v>
      </c>
      <c r="F6900">
        <v>2023</v>
      </c>
      <c r="G6900">
        <v>2023</v>
      </c>
      <c r="H6900">
        <v>54</v>
      </c>
      <c r="I6900" t="s">
        <v>101</v>
      </c>
      <c r="J6900">
        <v>99</v>
      </c>
      <c r="K6900" t="s">
        <v>32</v>
      </c>
      <c r="L6900">
        <v>13</v>
      </c>
      <c r="N6900">
        <v>87</v>
      </c>
      <c r="R6900" s="2" t="str">
        <f t="shared" si="215"/>
        <v>.</v>
      </c>
      <c r="S6900" s="2" t="str">
        <f>IF(AND(P6900&lt;&gt;"_U",P6900&lt;&gt;"c",J6900&lt;&gt;99,J6900&lt;&gt;9),IFERROR(VLOOKUP(A6900,'TA Total'!$A$2:$N$10000,14,0),"."),".")</f>
        <v>.</v>
      </c>
    </row>
    <row r="6901" spans="1:19" x14ac:dyDescent="0.4">
      <c r="A6901" s="2" t="str">
        <f t="shared" si="214"/>
        <v>2023|Kaikoura District|999</v>
      </c>
      <c r="B6901" t="s">
        <v>16</v>
      </c>
      <c r="C6901" t="s">
        <v>17</v>
      </c>
      <c r="D6901" t="s">
        <v>18</v>
      </c>
      <c r="E6901" t="s">
        <v>19</v>
      </c>
      <c r="F6901">
        <v>2023</v>
      </c>
      <c r="G6901">
        <v>2023</v>
      </c>
      <c r="H6901">
        <v>54</v>
      </c>
      <c r="I6901" t="s">
        <v>101</v>
      </c>
      <c r="J6901">
        <v>99</v>
      </c>
      <c r="K6901" t="s">
        <v>32</v>
      </c>
      <c r="L6901">
        <v>999</v>
      </c>
      <c r="N6901">
        <v>1707</v>
      </c>
      <c r="R6901" s="2" t="str">
        <f t="shared" si="215"/>
        <v>.</v>
      </c>
      <c r="S6901" s="2" t="str">
        <f>IF(AND(P6901&lt;&gt;"_U",P6901&lt;&gt;"c",J6901&lt;&gt;99,J6901&lt;&gt;9),IFERROR(VLOOKUP(A6901,'TA Total'!$A$2:$N$10000,14,0),"."),".")</f>
        <v>.</v>
      </c>
    </row>
    <row r="6902" spans="1:19" x14ac:dyDescent="0.4">
      <c r="A6902" s="2" t="str">
        <f t="shared" si="214"/>
        <v>2023|Buller District|10</v>
      </c>
      <c r="B6902" t="s">
        <v>16</v>
      </c>
      <c r="C6902" t="s">
        <v>17</v>
      </c>
      <c r="D6902" t="s">
        <v>18</v>
      </c>
      <c r="E6902" t="s">
        <v>19</v>
      </c>
      <c r="F6902">
        <v>2023</v>
      </c>
      <c r="G6902">
        <v>2023</v>
      </c>
      <c r="H6902">
        <v>55</v>
      </c>
      <c r="I6902" t="s">
        <v>100</v>
      </c>
      <c r="J6902">
        <v>0</v>
      </c>
      <c r="K6902" t="s">
        <v>21</v>
      </c>
      <c r="L6902">
        <v>10</v>
      </c>
      <c r="N6902">
        <v>0</v>
      </c>
      <c r="R6902" s="2">
        <f t="shared" si="215"/>
        <v>0</v>
      </c>
      <c r="S6902" s="2">
        <f>IF(AND(P6902&lt;&gt;"_U",P6902&lt;&gt;"c",J6902&lt;&gt;99,J6902&lt;&gt;9),IFERROR(VLOOKUP(A6902,'TA Total'!$A$2:$N$10000,14,0),"."),".")</f>
        <v>3</v>
      </c>
    </row>
    <row r="6903" spans="1:19" x14ac:dyDescent="0.4">
      <c r="A6903" s="2" t="str">
        <f t="shared" si="214"/>
        <v>2023|Buller District|11</v>
      </c>
      <c r="B6903" t="s">
        <v>16</v>
      </c>
      <c r="C6903" t="s">
        <v>17</v>
      </c>
      <c r="D6903" t="s">
        <v>18</v>
      </c>
      <c r="E6903" t="s">
        <v>19</v>
      </c>
      <c r="F6903">
        <v>2023</v>
      </c>
      <c r="G6903">
        <v>2023</v>
      </c>
      <c r="H6903">
        <v>55</v>
      </c>
      <c r="I6903" t="s">
        <v>100</v>
      </c>
      <c r="J6903">
        <v>0</v>
      </c>
      <c r="K6903" t="s">
        <v>21</v>
      </c>
      <c r="L6903">
        <v>11</v>
      </c>
      <c r="N6903">
        <v>27</v>
      </c>
      <c r="R6903" s="2">
        <f t="shared" si="215"/>
        <v>0.73</v>
      </c>
      <c r="S6903" s="2">
        <f>IF(AND(P6903&lt;&gt;"_U",P6903&lt;&gt;"c",J6903&lt;&gt;99,J6903&lt;&gt;9),IFERROR(VLOOKUP(A6903,'TA Total'!$A$2:$N$10000,14,0),"."),".")</f>
        <v>3687</v>
      </c>
    </row>
    <row r="6904" spans="1:19" x14ac:dyDescent="0.4">
      <c r="A6904" s="2" t="str">
        <f t="shared" si="214"/>
        <v>2023|Buller District|12</v>
      </c>
      <c r="B6904" t="s">
        <v>16</v>
      </c>
      <c r="C6904" t="s">
        <v>17</v>
      </c>
      <c r="D6904" t="s">
        <v>18</v>
      </c>
      <c r="E6904" t="s">
        <v>19</v>
      </c>
      <c r="F6904">
        <v>2023</v>
      </c>
      <c r="G6904">
        <v>2023</v>
      </c>
      <c r="H6904">
        <v>55</v>
      </c>
      <c r="I6904" t="s">
        <v>100</v>
      </c>
      <c r="J6904">
        <v>0</v>
      </c>
      <c r="K6904" t="s">
        <v>21</v>
      </c>
      <c r="L6904">
        <v>12</v>
      </c>
      <c r="N6904">
        <v>3</v>
      </c>
      <c r="R6904" s="2">
        <f t="shared" si="215"/>
        <v>0.79</v>
      </c>
      <c r="S6904" s="2">
        <f>IF(AND(P6904&lt;&gt;"_U",P6904&lt;&gt;"c",J6904&lt;&gt;99,J6904&lt;&gt;9),IFERROR(VLOOKUP(A6904,'TA Total'!$A$2:$N$10000,14,0),"."),".")</f>
        <v>381</v>
      </c>
    </row>
    <row r="6905" spans="1:19" x14ac:dyDescent="0.4">
      <c r="A6905" s="2" t="str">
        <f t="shared" si="214"/>
        <v>2023|Buller District|13</v>
      </c>
      <c r="B6905" t="s">
        <v>16</v>
      </c>
      <c r="C6905" t="s">
        <v>17</v>
      </c>
      <c r="D6905" t="s">
        <v>18</v>
      </c>
      <c r="E6905" t="s">
        <v>19</v>
      </c>
      <c r="F6905">
        <v>2023</v>
      </c>
      <c r="G6905">
        <v>2023</v>
      </c>
      <c r="H6905">
        <v>55</v>
      </c>
      <c r="I6905" t="s">
        <v>100</v>
      </c>
      <c r="J6905">
        <v>0</v>
      </c>
      <c r="K6905" t="s">
        <v>21</v>
      </c>
      <c r="L6905">
        <v>13</v>
      </c>
      <c r="N6905">
        <v>27</v>
      </c>
      <c r="R6905" s="2">
        <f t="shared" si="215"/>
        <v>19.57</v>
      </c>
      <c r="S6905" s="2">
        <f>IF(AND(P6905&lt;&gt;"_U",P6905&lt;&gt;"c",J6905&lt;&gt;99,J6905&lt;&gt;9),IFERROR(VLOOKUP(A6905,'TA Total'!$A$2:$N$10000,14,0),"."),".")</f>
        <v>138</v>
      </c>
    </row>
    <row r="6906" spans="1:19" x14ac:dyDescent="0.4">
      <c r="A6906" s="2" t="str">
        <f t="shared" si="214"/>
        <v>2023|Buller District|999</v>
      </c>
      <c r="B6906" t="s">
        <v>16</v>
      </c>
      <c r="C6906" t="s">
        <v>17</v>
      </c>
      <c r="D6906" t="s">
        <v>18</v>
      </c>
      <c r="E6906" t="s">
        <v>19</v>
      </c>
      <c r="F6906">
        <v>2023</v>
      </c>
      <c r="G6906">
        <v>2023</v>
      </c>
      <c r="H6906">
        <v>55</v>
      </c>
      <c r="I6906" t="s">
        <v>100</v>
      </c>
      <c r="J6906">
        <v>0</v>
      </c>
      <c r="K6906" t="s">
        <v>21</v>
      </c>
      <c r="L6906">
        <v>999</v>
      </c>
      <c r="N6906">
        <v>60</v>
      </c>
      <c r="R6906" s="2">
        <f t="shared" si="215"/>
        <v>1.43</v>
      </c>
      <c r="S6906" s="2">
        <f>IF(AND(P6906&lt;&gt;"_U",P6906&lt;&gt;"c",J6906&lt;&gt;99,J6906&lt;&gt;9),IFERROR(VLOOKUP(A6906,'TA Total'!$A$2:$N$10000,14,0),"."),".")</f>
        <v>4209</v>
      </c>
    </row>
    <row r="6907" spans="1:19" x14ac:dyDescent="0.4">
      <c r="A6907" s="2" t="str">
        <f t="shared" si="214"/>
        <v>2023|Buller District|10</v>
      </c>
      <c r="B6907" t="s">
        <v>16</v>
      </c>
      <c r="C6907" t="s">
        <v>17</v>
      </c>
      <c r="D6907" t="s">
        <v>18</v>
      </c>
      <c r="E6907" t="s">
        <v>19</v>
      </c>
      <c r="F6907">
        <v>2023</v>
      </c>
      <c r="G6907">
        <v>2023</v>
      </c>
      <c r="H6907">
        <v>55</v>
      </c>
      <c r="I6907" t="s">
        <v>100</v>
      </c>
      <c r="J6907">
        <v>1</v>
      </c>
      <c r="K6907" t="s">
        <v>22</v>
      </c>
      <c r="L6907">
        <v>10</v>
      </c>
      <c r="N6907">
        <v>0</v>
      </c>
      <c r="R6907" s="2">
        <f t="shared" si="215"/>
        <v>0</v>
      </c>
      <c r="S6907" s="2">
        <f>IF(AND(P6907&lt;&gt;"_U",P6907&lt;&gt;"c",J6907&lt;&gt;99,J6907&lt;&gt;9),IFERROR(VLOOKUP(A6907,'TA Total'!$A$2:$N$10000,14,0),"."),".")</f>
        <v>3</v>
      </c>
    </row>
    <row r="6908" spans="1:19" x14ac:dyDescent="0.4">
      <c r="A6908" s="2" t="str">
        <f t="shared" si="214"/>
        <v>2023|Buller District|11</v>
      </c>
      <c r="B6908" t="s">
        <v>16</v>
      </c>
      <c r="C6908" t="s">
        <v>17</v>
      </c>
      <c r="D6908" t="s">
        <v>18</v>
      </c>
      <c r="E6908" t="s">
        <v>19</v>
      </c>
      <c r="F6908">
        <v>2023</v>
      </c>
      <c r="G6908">
        <v>2023</v>
      </c>
      <c r="H6908">
        <v>55</v>
      </c>
      <c r="I6908" t="s">
        <v>100</v>
      </c>
      <c r="J6908">
        <v>1</v>
      </c>
      <c r="K6908" t="s">
        <v>22</v>
      </c>
      <c r="L6908">
        <v>11</v>
      </c>
      <c r="N6908">
        <v>1317</v>
      </c>
      <c r="R6908" s="2">
        <f t="shared" si="215"/>
        <v>35.72</v>
      </c>
      <c r="S6908" s="2">
        <f>IF(AND(P6908&lt;&gt;"_U",P6908&lt;&gt;"c",J6908&lt;&gt;99,J6908&lt;&gt;9),IFERROR(VLOOKUP(A6908,'TA Total'!$A$2:$N$10000,14,0),"."),".")</f>
        <v>3687</v>
      </c>
    </row>
    <row r="6909" spans="1:19" x14ac:dyDescent="0.4">
      <c r="A6909" s="2" t="str">
        <f t="shared" si="214"/>
        <v>2023|Buller District|12</v>
      </c>
      <c r="B6909" t="s">
        <v>16</v>
      </c>
      <c r="C6909" t="s">
        <v>17</v>
      </c>
      <c r="D6909" t="s">
        <v>18</v>
      </c>
      <c r="E6909" t="s">
        <v>19</v>
      </c>
      <c r="F6909">
        <v>2023</v>
      </c>
      <c r="G6909">
        <v>2023</v>
      </c>
      <c r="H6909">
        <v>55</v>
      </c>
      <c r="I6909" t="s">
        <v>100</v>
      </c>
      <c r="J6909">
        <v>1</v>
      </c>
      <c r="K6909" t="s">
        <v>22</v>
      </c>
      <c r="L6909">
        <v>12</v>
      </c>
      <c r="N6909">
        <v>231</v>
      </c>
      <c r="R6909" s="2">
        <f t="shared" si="215"/>
        <v>60.63</v>
      </c>
      <c r="S6909" s="2">
        <f>IF(AND(P6909&lt;&gt;"_U",P6909&lt;&gt;"c",J6909&lt;&gt;99,J6909&lt;&gt;9),IFERROR(VLOOKUP(A6909,'TA Total'!$A$2:$N$10000,14,0),"."),".")</f>
        <v>381</v>
      </c>
    </row>
    <row r="6910" spans="1:19" x14ac:dyDescent="0.4">
      <c r="A6910" s="2" t="str">
        <f t="shared" si="214"/>
        <v>2023|Buller District|13</v>
      </c>
      <c r="B6910" t="s">
        <v>16</v>
      </c>
      <c r="C6910" t="s">
        <v>17</v>
      </c>
      <c r="D6910" t="s">
        <v>18</v>
      </c>
      <c r="E6910" t="s">
        <v>19</v>
      </c>
      <c r="F6910">
        <v>2023</v>
      </c>
      <c r="G6910">
        <v>2023</v>
      </c>
      <c r="H6910">
        <v>55</v>
      </c>
      <c r="I6910" t="s">
        <v>100</v>
      </c>
      <c r="J6910">
        <v>1</v>
      </c>
      <c r="K6910" t="s">
        <v>22</v>
      </c>
      <c r="L6910">
        <v>13</v>
      </c>
      <c r="N6910">
        <v>12</v>
      </c>
      <c r="R6910" s="2">
        <f t="shared" si="215"/>
        <v>8.6999999999999993</v>
      </c>
      <c r="S6910" s="2">
        <f>IF(AND(P6910&lt;&gt;"_U",P6910&lt;&gt;"c",J6910&lt;&gt;99,J6910&lt;&gt;9),IFERROR(VLOOKUP(A6910,'TA Total'!$A$2:$N$10000,14,0),"."),".")</f>
        <v>138</v>
      </c>
    </row>
    <row r="6911" spans="1:19" x14ac:dyDescent="0.4">
      <c r="A6911" s="2" t="str">
        <f t="shared" si="214"/>
        <v>2023|Buller District|999</v>
      </c>
      <c r="B6911" t="s">
        <v>16</v>
      </c>
      <c r="C6911" t="s">
        <v>17</v>
      </c>
      <c r="D6911" t="s">
        <v>18</v>
      </c>
      <c r="E6911" t="s">
        <v>19</v>
      </c>
      <c r="F6911">
        <v>2023</v>
      </c>
      <c r="G6911">
        <v>2023</v>
      </c>
      <c r="H6911">
        <v>55</v>
      </c>
      <c r="I6911" t="s">
        <v>100</v>
      </c>
      <c r="J6911">
        <v>1</v>
      </c>
      <c r="K6911" t="s">
        <v>22</v>
      </c>
      <c r="L6911">
        <v>999</v>
      </c>
      <c r="N6911">
        <v>1560</v>
      </c>
      <c r="R6911" s="2">
        <f t="shared" si="215"/>
        <v>37.06</v>
      </c>
      <c r="S6911" s="2">
        <f>IF(AND(P6911&lt;&gt;"_U",P6911&lt;&gt;"c",J6911&lt;&gt;99,J6911&lt;&gt;9),IFERROR(VLOOKUP(A6911,'TA Total'!$A$2:$N$10000,14,0),"."),".")</f>
        <v>4209</v>
      </c>
    </row>
    <row r="6912" spans="1:19" x14ac:dyDescent="0.4">
      <c r="A6912" s="2" t="str">
        <f t="shared" si="214"/>
        <v>2023|Buller District|10</v>
      </c>
      <c r="B6912" t="s">
        <v>16</v>
      </c>
      <c r="C6912" t="s">
        <v>17</v>
      </c>
      <c r="D6912" t="s">
        <v>18</v>
      </c>
      <c r="E6912" t="s">
        <v>19</v>
      </c>
      <c r="F6912">
        <v>2023</v>
      </c>
      <c r="G6912">
        <v>2023</v>
      </c>
      <c r="H6912">
        <v>55</v>
      </c>
      <c r="I6912" t="s">
        <v>100</v>
      </c>
      <c r="J6912">
        <v>2</v>
      </c>
      <c r="K6912" t="s">
        <v>23</v>
      </c>
      <c r="L6912">
        <v>10</v>
      </c>
      <c r="N6912">
        <v>0</v>
      </c>
      <c r="R6912" s="2">
        <f t="shared" si="215"/>
        <v>0</v>
      </c>
      <c r="S6912" s="2">
        <f>IF(AND(P6912&lt;&gt;"_U",P6912&lt;&gt;"c",J6912&lt;&gt;99,J6912&lt;&gt;9),IFERROR(VLOOKUP(A6912,'TA Total'!$A$2:$N$10000,14,0),"."),".")</f>
        <v>3</v>
      </c>
    </row>
    <row r="6913" spans="1:19" x14ac:dyDescent="0.4">
      <c r="A6913" s="2" t="str">
        <f t="shared" si="214"/>
        <v>2023|Buller District|11</v>
      </c>
      <c r="B6913" t="s">
        <v>16</v>
      </c>
      <c r="C6913" t="s">
        <v>17</v>
      </c>
      <c r="D6913" t="s">
        <v>18</v>
      </c>
      <c r="E6913" t="s">
        <v>19</v>
      </c>
      <c r="F6913">
        <v>2023</v>
      </c>
      <c r="G6913">
        <v>2023</v>
      </c>
      <c r="H6913">
        <v>55</v>
      </c>
      <c r="I6913" t="s">
        <v>100</v>
      </c>
      <c r="J6913">
        <v>2</v>
      </c>
      <c r="K6913" t="s">
        <v>23</v>
      </c>
      <c r="L6913">
        <v>11</v>
      </c>
      <c r="N6913">
        <v>909</v>
      </c>
      <c r="R6913" s="2">
        <f t="shared" si="215"/>
        <v>24.65</v>
      </c>
      <c r="S6913" s="2">
        <f>IF(AND(P6913&lt;&gt;"_U",P6913&lt;&gt;"c",J6913&lt;&gt;99,J6913&lt;&gt;9),IFERROR(VLOOKUP(A6913,'TA Total'!$A$2:$N$10000,14,0),"."),".")</f>
        <v>3687</v>
      </c>
    </row>
    <row r="6914" spans="1:19" x14ac:dyDescent="0.4">
      <c r="A6914" s="2" t="str">
        <f t="shared" si="214"/>
        <v>2023|Buller District|12</v>
      </c>
      <c r="B6914" t="s">
        <v>16</v>
      </c>
      <c r="C6914" t="s">
        <v>17</v>
      </c>
      <c r="D6914" t="s">
        <v>18</v>
      </c>
      <c r="E6914" t="s">
        <v>19</v>
      </c>
      <c r="F6914">
        <v>2023</v>
      </c>
      <c r="G6914">
        <v>2023</v>
      </c>
      <c r="H6914">
        <v>55</v>
      </c>
      <c r="I6914" t="s">
        <v>100</v>
      </c>
      <c r="J6914">
        <v>2</v>
      </c>
      <c r="K6914" t="s">
        <v>23</v>
      </c>
      <c r="L6914">
        <v>12</v>
      </c>
      <c r="N6914">
        <v>114</v>
      </c>
      <c r="R6914" s="2">
        <f t="shared" si="215"/>
        <v>29.92</v>
      </c>
      <c r="S6914" s="2">
        <f>IF(AND(P6914&lt;&gt;"_U",P6914&lt;&gt;"c",J6914&lt;&gt;99,J6914&lt;&gt;9),IFERROR(VLOOKUP(A6914,'TA Total'!$A$2:$N$10000,14,0),"."),".")</f>
        <v>381</v>
      </c>
    </row>
    <row r="6915" spans="1:19" x14ac:dyDescent="0.4">
      <c r="A6915" s="2" t="str">
        <f t="shared" ref="A6915:A6978" si="216">G6915&amp;"|"&amp;I6915&amp;"|"&amp;L6915</f>
        <v>2023|Buller District|13</v>
      </c>
      <c r="B6915" t="s">
        <v>16</v>
      </c>
      <c r="C6915" t="s">
        <v>17</v>
      </c>
      <c r="D6915" t="s">
        <v>18</v>
      </c>
      <c r="E6915" t="s">
        <v>19</v>
      </c>
      <c r="F6915">
        <v>2023</v>
      </c>
      <c r="G6915">
        <v>2023</v>
      </c>
      <c r="H6915">
        <v>55</v>
      </c>
      <c r="I6915" t="s">
        <v>100</v>
      </c>
      <c r="J6915">
        <v>2</v>
      </c>
      <c r="K6915" t="s">
        <v>23</v>
      </c>
      <c r="L6915">
        <v>13</v>
      </c>
      <c r="N6915">
        <v>39</v>
      </c>
      <c r="R6915" s="2">
        <f t="shared" ref="R6915:R6978" si="217">IF(P6915&lt;&gt;"_U",IFERROR((ROUND(N6915/S6915*100,2)),"."),".")</f>
        <v>28.26</v>
      </c>
      <c r="S6915" s="2">
        <f>IF(AND(P6915&lt;&gt;"_U",P6915&lt;&gt;"c",J6915&lt;&gt;99,J6915&lt;&gt;9),IFERROR(VLOOKUP(A6915,'TA Total'!$A$2:$N$10000,14,0),"."),".")</f>
        <v>138</v>
      </c>
    </row>
    <row r="6916" spans="1:19" x14ac:dyDescent="0.4">
      <c r="A6916" s="2" t="str">
        <f t="shared" si="216"/>
        <v>2023|Buller District|999</v>
      </c>
      <c r="B6916" t="s">
        <v>16</v>
      </c>
      <c r="C6916" t="s">
        <v>17</v>
      </c>
      <c r="D6916" t="s">
        <v>18</v>
      </c>
      <c r="E6916" t="s">
        <v>19</v>
      </c>
      <c r="F6916">
        <v>2023</v>
      </c>
      <c r="G6916">
        <v>2023</v>
      </c>
      <c r="H6916">
        <v>55</v>
      </c>
      <c r="I6916" t="s">
        <v>100</v>
      </c>
      <c r="J6916">
        <v>2</v>
      </c>
      <c r="K6916" t="s">
        <v>23</v>
      </c>
      <c r="L6916">
        <v>999</v>
      </c>
      <c r="N6916">
        <v>1065</v>
      </c>
      <c r="R6916" s="2">
        <f t="shared" si="217"/>
        <v>25.3</v>
      </c>
      <c r="S6916" s="2">
        <f>IF(AND(P6916&lt;&gt;"_U",P6916&lt;&gt;"c",J6916&lt;&gt;99,J6916&lt;&gt;9),IFERROR(VLOOKUP(A6916,'TA Total'!$A$2:$N$10000,14,0),"."),".")</f>
        <v>4209</v>
      </c>
    </row>
    <row r="6917" spans="1:19" x14ac:dyDescent="0.4">
      <c r="A6917" s="2" t="str">
        <f t="shared" si="216"/>
        <v>2023|Buller District|10</v>
      </c>
      <c r="B6917" t="s">
        <v>16</v>
      </c>
      <c r="C6917" t="s">
        <v>17</v>
      </c>
      <c r="D6917" t="s">
        <v>18</v>
      </c>
      <c r="E6917" t="s">
        <v>19</v>
      </c>
      <c r="F6917">
        <v>2023</v>
      </c>
      <c r="G6917">
        <v>2023</v>
      </c>
      <c r="H6917">
        <v>55</v>
      </c>
      <c r="I6917" t="s">
        <v>100</v>
      </c>
      <c r="J6917">
        <v>3</v>
      </c>
      <c r="K6917" t="s">
        <v>24</v>
      </c>
      <c r="L6917">
        <v>10</v>
      </c>
      <c r="N6917">
        <v>0</v>
      </c>
      <c r="R6917" s="2">
        <f t="shared" si="217"/>
        <v>0</v>
      </c>
      <c r="S6917" s="2">
        <f>IF(AND(P6917&lt;&gt;"_U",P6917&lt;&gt;"c",J6917&lt;&gt;99,J6917&lt;&gt;9),IFERROR(VLOOKUP(A6917,'TA Total'!$A$2:$N$10000,14,0),"."),".")</f>
        <v>3</v>
      </c>
    </row>
    <row r="6918" spans="1:19" x14ac:dyDescent="0.4">
      <c r="A6918" s="2" t="str">
        <f t="shared" si="216"/>
        <v>2023|Buller District|11</v>
      </c>
      <c r="B6918" t="s">
        <v>16</v>
      </c>
      <c r="C6918" t="s">
        <v>17</v>
      </c>
      <c r="D6918" t="s">
        <v>18</v>
      </c>
      <c r="E6918" t="s">
        <v>19</v>
      </c>
      <c r="F6918">
        <v>2023</v>
      </c>
      <c r="G6918">
        <v>2023</v>
      </c>
      <c r="H6918">
        <v>55</v>
      </c>
      <c r="I6918" t="s">
        <v>100</v>
      </c>
      <c r="J6918">
        <v>3</v>
      </c>
      <c r="K6918" t="s">
        <v>24</v>
      </c>
      <c r="L6918">
        <v>11</v>
      </c>
      <c r="N6918">
        <v>114</v>
      </c>
      <c r="R6918" s="2">
        <f t="shared" si="217"/>
        <v>3.09</v>
      </c>
      <c r="S6918" s="2">
        <f>IF(AND(P6918&lt;&gt;"_U",P6918&lt;&gt;"c",J6918&lt;&gt;99,J6918&lt;&gt;9),IFERROR(VLOOKUP(A6918,'TA Total'!$A$2:$N$10000,14,0),"."),".")</f>
        <v>3687</v>
      </c>
    </row>
    <row r="6919" spans="1:19" x14ac:dyDescent="0.4">
      <c r="A6919" s="2" t="str">
        <f t="shared" si="216"/>
        <v>2023|Buller District|12</v>
      </c>
      <c r="B6919" t="s">
        <v>16</v>
      </c>
      <c r="C6919" t="s">
        <v>17</v>
      </c>
      <c r="D6919" t="s">
        <v>18</v>
      </c>
      <c r="E6919" t="s">
        <v>19</v>
      </c>
      <c r="F6919">
        <v>2023</v>
      </c>
      <c r="G6919">
        <v>2023</v>
      </c>
      <c r="H6919">
        <v>55</v>
      </c>
      <c r="I6919" t="s">
        <v>100</v>
      </c>
      <c r="J6919">
        <v>3</v>
      </c>
      <c r="K6919" t="s">
        <v>24</v>
      </c>
      <c r="L6919">
        <v>12</v>
      </c>
      <c r="N6919">
        <v>12</v>
      </c>
      <c r="R6919" s="2">
        <f t="shared" si="217"/>
        <v>3.15</v>
      </c>
      <c r="S6919" s="2">
        <f>IF(AND(P6919&lt;&gt;"_U",P6919&lt;&gt;"c",J6919&lt;&gt;99,J6919&lt;&gt;9),IFERROR(VLOOKUP(A6919,'TA Total'!$A$2:$N$10000,14,0),"."),".")</f>
        <v>381</v>
      </c>
    </row>
    <row r="6920" spans="1:19" x14ac:dyDescent="0.4">
      <c r="A6920" s="2" t="str">
        <f t="shared" si="216"/>
        <v>2023|Buller District|13</v>
      </c>
      <c r="B6920" t="s">
        <v>16</v>
      </c>
      <c r="C6920" t="s">
        <v>17</v>
      </c>
      <c r="D6920" t="s">
        <v>18</v>
      </c>
      <c r="E6920" t="s">
        <v>19</v>
      </c>
      <c r="F6920">
        <v>2023</v>
      </c>
      <c r="G6920">
        <v>2023</v>
      </c>
      <c r="H6920">
        <v>55</v>
      </c>
      <c r="I6920" t="s">
        <v>100</v>
      </c>
      <c r="J6920">
        <v>3</v>
      </c>
      <c r="K6920" t="s">
        <v>24</v>
      </c>
      <c r="L6920">
        <v>13</v>
      </c>
      <c r="N6920">
        <v>21</v>
      </c>
      <c r="R6920" s="2">
        <f t="shared" si="217"/>
        <v>15.22</v>
      </c>
      <c r="S6920" s="2">
        <f>IF(AND(P6920&lt;&gt;"_U",P6920&lt;&gt;"c",J6920&lt;&gt;99,J6920&lt;&gt;9),IFERROR(VLOOKUP(A6920,'TA Total'!$A$2:$N$10000,14,0),"."),".")</f>
        <v>138</v>
      </c>
    </row>
    <row r="6921" spans="1:19" x14ac:dyDescent="0.4">
      <c r="A6921" s="2" t="str">
        <f t="shared" si="216"/>
        <v>2023|Buller District|999</v>
      </c>
      <c r="B6921" t="s">
        <v>16</v>
      </c>
      <c r="C6921" t="s">
        <v>17</v>
      </c>
      <c r="D6921" t="s">
        <v>18</v>
      </c>
      <c r="E6921" t="s">
        <v>19</v>
      </c>
      <c r="F6921">
        <v>2023</v>
      </c>
      <c r="G6921">
        <v>2023</v>
      </c>
      <c r="H6921">
        <v>55</v>
      </c>
      <c r="I6921" t="s">
        <v>100</v>
      </c>
      <c r="J6921">
        <v>3</v>
      </c>
      <c r="K6921" t="s">
        <v>24</v>
      </c>
      <c r="L6921">
        <v>999</v>
      </c>
      <c r="N6921">
        <v>147</v>
      </c>
      <c r="R6921" s="2">
        <f t="shared" si="217"/>
        <v>3.49</v>
      </c>
      <c r="S6921" s="2">
        <f>IF(AND(P6921&lt;&gt;"_U",P6921&lt;&gt;"c",J6921&lt;&gt;99,J6921&lt;&gt;9),IFERROR(VLOOKUP(A6921,'TA Total'!$A$2:$N$10000,14,0),"."),".")</f>
        <v>4209</v>
      </c>
    </row>
    <row r="6922" spans="1:19" x14ac:dyDescent="0.4">
      <c r="A6922" s="2" t="str">
        <f t="shared" si="216"/>
        <v>2023|Buller District|10</v>
      </c>
      <c r="B6922" t="s">
        <v>16</v>
      </c>
      <c r="C6922" t="s">
        <v>17</v>
      </c>
      <c r="D6922" t="s">
        <v>18</v>
      </c>
      <c r="E6922" t="s">
        <v>19</v>
      </c>
      <c r="F6922">
        <v>2023</v>
      </c>
      <c r="G6922">
        <v>2023</v>
      </c>
      <c r="H6922">
        <v>55</v>
      </c>
      <c r="I6922" t="s">
        <v>100</v>
      </c>
      <c r="J6922">
        <v>4</v>
      </c>
      <c r="K6922" t="s">
        <v>25</v>
      </c>
      <c r="L6922">
        <v>10</v>
      </c>
      <c r="N6922">
        <v>0</v>
      </c>
      <c r="R6922" s="2">
        <f t="shared" si="217"/>
        <v>0</v>
      </c>
      <c r="S6922" s="2">
        <f>IF(AND(P6922&lt;&gt;"_U",P6922&lt;&gt;"c",J6922&lt;&gt;99,J6922&lt;&gt;9),IFERROR(VLOOKUP(A6922,'TA Total'!$A$2:$N$10000,14,0),"."),".")</f>
        <v>3</v>
      </c>
    </row>
    <row r="6923" spans="1:19" x14ac:dyDescent="0.4">
      <c r="A6923" s="2" t="str">
        <f t="shared" si="216"/>
        <v>2023|Buller District|11</v>
      </c>
      <c r="B6923" t="s">
        <v>16</v>
      </c>
      <c r="C6923" t="s">
        <v>17</v>
      </c>
      <c r="D6923" t="s">
        <v>18</v>
      </c>
      <c r="E6923" t="s">
        <v>19</v>
      </c>
      <c r="F6923">
        <v>2023</v>
      </c>
      <c r="G6923">
        <v>2023</v>
      </c>
      <c r="H6923">
        <v>55</v>
      </c>
      <c r="I6923" t="s">
        <v>100</v>
      </c>
      <c r="J6923">
        <v>4</v>
      </c>
      <c r="K6923" t="s">
        <v>25</v>
      </c>
      <c r="L6923">
        <v>11</v>
      </c>
      <c r="N6923">
        <v>93</v>
      </c>
      <c r="R6923" s="2">
        <f t="shared" si="217"/>
        <v>2.52</v>
      </c>
      <c r="S6923" s="2">
        <f>IF(AND(P6923&lt;&gt;"_U",P6923&lt;&gt;"c",J6923&lt;&gt;99,J6923&lt;&gt;9),IFERROR(VLOOKUP(A6923,'TA Total'!$A$2:$N$10000,14,0),"."),".")</f>
        <v>3687</v>
      </c>
    </row>
    <row r="6924" spans="1:19" x14ac:dyDescent="0.4">
      <c r="A6924" s="2" t="str">
        <f t="shared" si="216"/>
        <v>2023|Buller District|12</v>
      </c>
      <c r="B6924" t="s">
        <v>16</v>
      </c>
      <c r="C6924" t="s">
        <v>17</v>
      </c>
      <c r="D6924" t="s">
        <v>18</v>
      </c>
      <c r="E6924" t="s">
        <v>19</v>
      </c>
      <c r="F6924">
        <v>2023</v>
      </c>
      <c r="G6924">
        <v>2023</v>
      </c>
      <c r="H6924">
        <v>55</v>
      </c>
      <c r="I6924" t="s">
        <v>100</v>
      </c>
      <c r="J6924">
        <v>4</v>
      </c>
      <c r="K6924" t="s">
        <v>25</v>
      </c>
      <c r="L6924">
        <v>12</v>
      </c>
      <c r="N6924">
        <v>9</v>
      </c>
      <c r="R6924" s="2">
        <f t="shared" si="217"/>
        <v>2.36</v>
      </c>
      <c r="S6924" s="2">
        <f>IF(AND(P6924&lt;&gt;"_U",P6924&lt;&gt;"c",J6924&lt;&gt;99,J6924&lt;&gt;9),IFERROR(VLOOKUP(A6924,'TA Total'!$A$2:$N$10000,14,0),"."),".")</f>
        <v>381</v>
      </c>
    </row>
    <row r="6925" spans="1:19" x14ac:dyDescent="0.4">
      <c r="A6925" s="2" t="str">
        <f t="shared" si="216"/>
        <v>2023|Buller District|13</v>
      </c>
      <c r="B6925" t="s">
        <v>16</v>
      </c>
      <c r="C6925" t="s">
        <v>17</v>
      </c>
      <c r="D6925" t="s">
        <v>18</v>
      </c>
      <c r="E6925" t="s">
        <v>19</v>
      </c>
      <c r="F6925">
        <v>2023</v>
      </c>
      <c r="G6925">
        <v>2023</v>
      </c>
      <c r="H6925">
        <v>55</v>
      </c>
      <c r="I6925" t="s">
        <v>100</v>
      </c>
      <c r="J6925">
        <v>4</v>
      </c>
      <c r="K6925" t="s">
        <v>25</v>
      </c>
      <c r="L6925">
        <v>13</v>
      </c>
      <c r="N6925">
        <v>12</v>
      </c>
      <c r="R6925" s="2">
        <f t="shared" si="217"/>
        <v>8.6999999999999993</v>
      </c>
      <c r="S6925" s="2">
        <f>IF(AND(P6925&lt;&gt;"_U",P6925&lt;&gt;"c",J6925&lt;&gt;99,J6925&lt;&gt;9),IFERROR(VLOOKUP(A6925,'TA Total'!$A$2:$N$10000,14,0),"."),".")</f>
        <v>138</v>
      </c>
    </row>
    <row r="6926" spans="1:19" x14ac:dyDescent="0.4">
      <c r="A6926" s="2" t="str">
        <f t="shared" si="216"/>
        <v>2023|Buller District|999</v>
      </c>
      <c r="B6926" t="s">
        <v>16</v>
      </c>
      <c r="C6926" t="s">
        <v>17</v>
      </c>
      <c r="D6926" t="s">
        <v>18</v>
      </c>
      <c r="E6926" t="s">
        <v>19</v>
      </c>
      <c r="F6926">
        <v>2023</v>
      </c>
      <c r="G6926">
        <v>2023</v>
      </c>
      <c r="H6926">
        <v>55</v>
      </c>
      <c r="I6926" t="s">
        <v>100</v>
      </c>
      <c r="J6926">
        <v>4</v>
      </c>
      <c r="K6926" t="s">
        <v>25</v>
      </c>
      <c r="L6926">
        <v>999</v>
      </c>
      <c r="N6926">
        <v>114</v>
      </c>
      <c r="R6926" s="2">
        <f t="shared" si="217"/>
        <v>2.71</v>
      </c>
      <c r="S6926" s="2">
        <f>IF(AND(P6926&lt;&gt;"_U",P6926&lt;&gt;"c",J6926&lt;&gt;99,J6926&lt;&gt;9),IFERROR(VLOOKUP(A6926,'TA Total'!$A$2:$N$10000,14,0),"."),".")</f>
        <v>4209</v>
      </c>
    </row>
    <row r="6927" spans="1:19" x14ac:dyDescent="0.4">
      <c r="A6927" s="2" t="str">
        <f t="shared" si="216"/>
        <v>2023|Buller District|10</v>
      </c>
      <c r="B6927" t="s">
        <v>16</v>
      </c>
      <c r="C6927" t="s">
        <v>17</v>
      </c>
      <c r="D6927" t="s">
        <v>18</v>
      </c>
      <c r="E6927" t="s">
        <v>19</v>
      </c>
      <c r="F6927">
        <v>2023</v>
      </c>
      <c r="G6927">
        <v>2023</v>
      </c>
      <c r="H6927">
        <v>55</v>
      </c>
      <c r="I6927" t="s">
        <v>100</v>
      </c>
      <c r="J6927">
        <v>5</v>
      </c>
      <c r="K6927" t="s">
        <v>26</v>
      </c>
      <c r="L6927">
        <v>10</v>
      </c>
      <c r="N6927">
        <v>3</v>
      </c>
      <c r="R6927" s="2">
        <f t="shared" si="217"/>
        <v>100</v>
      </c>
      <c r="S6927" s="2">
        <f>IF(AND(P6927&lt;&gt;"_U",P6927&lt;&gt;"c",J6927&lt;&gt;99,J6927&lt;&gt;9),IFERROR(VLOOKUP(A6927,'TA Total'!$A$2:$N$10000,14,0),"."),".")</f>
        <v>3</v>
      </c>
    </row>
    <row r="6928" spans="1:19" x14ac:dyDescent="0.4">
      <c r="A6928" s="2" t="str">
        <f t="shared" si="216"/>
        <v>2023|Buller District|11</v>
      </c>
      <c r="B6928" t="s">
        <v>16</v>
      </c>
      <c r="C6928" t="s">
        <v>17</v>
      </c>
      <c r="D6928" t="s">
        <v>18</v>
      </c>
      <c r="E6928" t="s">
        <v>19</v>
      </c>
      <c r="F6928">
        <v>2023</v>
      </c>
      <c r="G6928">
        <v>2023</v>
      </c>
      <c r="H6928">
        <v>55</v>
      </c>
      <c r="I6928" t="s">
        <v>100</v>
      </c>
      <c r="J6928">
        <v>5</v>
      </c>
      <c r="K6928" t="s">
        <v>26</v>
      </c>
      <c r="L6928">
        <v>11</v>
      </c>
      <c r="N6928">
        <v>2409</v>
      </c>
      <c r="R6928" s="2">
        <f t="shared" si="217"/>
        <v>65.34</v>
      </c>
      <c r="S6928" s="2">
        <f>IF(AND(P6928&lt;&gt;"_U",P6928&lt;&gt;"c",J6928&lt;&gt;99,J6928&lt;&gt;9),IFERROR(VLOOKUP(A6928,'TA Total'!$A$2:$N$10000,14,0),"."),".")</f>
        <v>3687</v>
      </c>
    </row>
    <row r="6929" spans="1:19" x14ac:dyDescent="0.4">
      <c r="A6929" s="2" t="str">
        <f t="shared" si="216"/>
        <v>2023|Buller District|12</v>
      </c>
      <c r="B6929" t="s">
        <v>16</v>
      </c>
      <c r="C6929" t="s">
        <v>17</v>
      </c>
      <c r="D6929" t="s">
        <v>18</v>
      </c>
      <c r="E6929" t="s">
        <v>19</v>
      </c>
      <c r="F6929">
        <v>2023</v>
      </c>
      <c r="G6929">
        <v>2023</v>
      </c>
      <c r="H6929">
        <v>55</v>
      </c>
      <c r="I6929" t="s">
        <v>100</v>
      </c>
      <c r="J6929">
        <v>5</v>
      </c>
      <c r="K6929" t="s">
        <v>26</v>
      </c>
      <c r="L6929">
        <v>12</v>
      </c>
      <c r="N6929">
        <v>75</v>
      </c>
      <c r="R6929" s="2">
        <f t="shared" si="217"/>
        <v>19.690000000000001</v>
      </c>
      <c r="S6929" s="2">
        <f>IF(AND(P6929&lt;&gt;"_U",P6929&lt;&gt;"c",J6929&lt;&gt;99,J6929&lt;&gt;9),IFERROR(VLOOKUP(A6929,'TA Total'!$A$2:$N$10000,14,0),"."),".")</f>
        <v>381</v>
      </c>
    </row>
    <row r="6930" spans="1:19" x14ac:dyDescent="0.4">
      <c r="A6930" s="2" t="str">
        <f t="shared" si="216"/>
        <v>2023|Buller District|13</v>
      </c>
      <c r="B6930" t="s">
        <v>16</v>
      </c>
      <c r="C6930" t="s">
        <v>17</v>
      </c>
      <c r="D6930" t="s">
        <v>18</v>
      </c>
      <c r="E6930" t="s">
        <v>19</v>
      </c>
      <c r="F6930">
        <v>2023</v>
      </c>
      <c r="G6930">
        <v>2023</v>
      </c>
      <c r="H6930">
        <v>55</v>
      </c>
      <c r="I6930" t="s">
        <v>100</v>
      </c>
      <c r="J6930">
        <v>5</v>
      </c>
      <c r="K6930" t="s">
        <v>26</v>
      </c>
      <c r="L6930">
        <v>13</v>
      </c>
      <c r="N6930">
        <v>42</v>
      </c>
      <c r="R6930" s="2">
        <f t="shared" si="217"/>
        <v>30.43</v>
      </c>
      <c r="S6930" s="2">
        <f>IF(AND(P6930&lt;&gt;"_U",P6930&lt;&gt;"c",J6930&lt;&gt;99,J6930&lt;&gt;9),IFERROR(VLOOKUP(A6930,'TA Total'!$A$2:$N$10000,14,0),"."),".")</f>
        <v>138</v>
      </c>
    </row>
    <row r="6931" spans="1:19" x14ac:dyDescent="0.4">
      <c r="A6931" s="2" t="str">
        <f t="shared" si="216"/>
        <v>2023|Buller District|999</v>
      </c>
      <c r="B6931" t="s">
        <v>16</v>
      </c>
      <c r="C6931" t="s">
        <v>17</v>
      </c>
      <c r="D6931" t="s">
        <v>18</v>
      </c>
      <c r="E6931" t="s">
        <v>19</v>
      </c>
      <c r="F6931">
        <v>2023</v>
      </c>
      <c r="G6931">
        <v>2023</v>
      </c>
      <c r="H6931">
        <v>55</v>
      </c>
      <c r="I6931" t="s">
        <v>100</v>
      </c>
      <c r="J6931">
        <v>5</v>
      </c>
      <c r="K6931" t="s">
        <v>26</v>
      </c>
      <c r="L6931">
        <v>999</v>
      </c>
      <c r="N6931">
        <v>2532</v>
      </c>
      <c r="R6931" s="2">
        <f t="shared" si="217"/>
        <v>60.16</v>
      </c>
      <c r="S6931" s="2">
        <f>IF(AND(P6931&lt;&gt;"_U",P6931&lt;&gt;"c",J6931&lt;&gt;99,J6931&lt;&gt;9),IFERROR(VLOOKUP(A6931,'TA Total'!$A$2:$N$10000,14,0),"."),".")</f>
        <v>4209</v>
      </c>
    </row>
    <row r="6932" spans="1:19" x14ac:dyDescent="0.4">
      <c r="A6932" s="2" t="str">
        <f t="shared" si="216"/>
        <v>2023|Buller District|10</v>
      </c>
      <c r="B6932" t="s">
        <v>16</v>
      </c>
      <c r="C6932" t="s">
        <v>17</v>
      </c>
      <c r="D6932" t="s">
        <v>18</v>
      </c>
      <c r="E6932" t="s">
        <v>19</v>
      </c>
      <c r="F6932">
        <v>2023</v>
      </c>
      <c r="G6932">
        <v>2023</v>
      </c>
      <c r="H6932">
        <v>55</v>
      </c>
      <c r="I6932" t="s">
        <v>100</v>
      </c>
      <c r="J6932">
        <v>6</v>
      </c>
      <c r="K6932" t="s">
        <v>27</v>
      </c>
      <c r="L6932">
        <v>10</v>
      </c>
      <c r="N6932">
        <v>0</v>
      </c>
      <c r="R6932" s="2">
        <f t="shared" si="217"/>
        <v>0</v>
      </c>
      <c r="S6932" s="2">
        <f>IF(AND(P6932&lt;&gt;"_U",P6932&lt;&gt;"c",J6932&lt;&gt;99,J6932&lt;&gt;9),IFERROR(VLOOKUP(A6932,'TA Total'!$A$2:$N$10000,14,0),"."),".")</f>
        <v>3</v>
      </c>
    </row>
    <row r="6933" spans="1:19" x14ac:dyDescent="0.4">
      <c r="A6933" s="2" t="str">
        <f t="shared" si="216"/>
        <v>2023|Buller District|11</v>
      </c>
      <c r="B6933" t="s">
        <v>16</v>
      </c>
      <c r="C6933" t="s">
        <v>17</v>
      </c>
      <c r="D6933" t="s">
        <v>18</v>
      </c>
      <c r="E6933" t="s">
        <v>19</v>
      </c>
      <c r="F6933">
        <v>2023</v>
      </c>
      <c r="G6933">
        <v>2023</v>
      </c>
      <c r="H6933">
        <v>55</v>
      </c>
      <c r="I6933" t="s">
        <v>100</v>
      </c>
      <c r="J6933">
        <v>6</v>
      </c>
      <c r="K6933" t="s">
        <v>27</v>
      </c>
      <c r="L6933">
        <v>11</v>
      </c>
      <c r="N6933">
        <v>36</v>
      </c>
      <c r="R6933" s="2">
        <f t="shared" si="217"/>
        <v>0.98</v>
      </c>
      <c r="S6933" s="2">
        <f>IF(AND(P6933&lt;&gt;"_U",P6933&lt;&gt;"c",J6933&lt;&gt;99,J6933&lt;&gt;9),IFERROR(VLOOKUP(A6933,'TA Total'!$A$2:$N$10000,14,0),"."),".")</f>
        <v>3687</v>
      </c>
    </row>
    <row r="6934" spans="1:19" x14ac:dyDescent="0.4">
      <c r="A6934" s="2" t="str">
        <f t="shared" si="216"/>
        <v>2023|Buller District|12</v>
      </c>
      <c r="B6934" t="s">
        <v>16</v>
      </c>
      <c r="C6934" t="s">
        <v>17</v>
      </c>
      <c r="D6934" t="s">
        <v>18</v>
      </c>
      <c r="E6934" t="s">
        <v>19</v>
      </c>
      <c r="F6934">
        <v>2023</v>
      </c>
      <c r="G6934">
        <v>2023</v>
      </c>
      <c r="H6934">
        <v>55</v>
      </c>
      <c r="I6934" t="s">
        <v>100</v>
      </c>
      <c r="J6934">
        <v>6</v>
      </c>
      <c r="K6934" t="s">
        <v>27</v>
      </c>
      <c r="L6934">
        <v>12</v>
      </c>
      <c r="N6934">
        <v>0</v>
      </c>
      <c r="R6934" s="2">
        <f t="shared" si="217"/>
        <v>0</v>
      </c>
      <c r="S6934" s="2">
        <f>IF(AND(P6934&lt;&gt;"_U",P6934&lt;&gt;"c",J6934&lt;&gt;99,J6934&lt;&gt;9),IFERROR(VLOOKUP(A6934,'TA Total'!$A$2:$N$10000,14,0),"."),".")</f>
        <v>381</v>
      </c>
    </row>
    <row r="6935" spans="1:19" x14ac:dyDescent="0.4">
      <c r="A6935" s="2" t="str">
        <f t="shared" si="216"/>
        <v>2023|Buller District|13</v>
      </c>
      <c r="B6935" t="s">
        <v>16</v>
      </c>
      <c r="C6935" t="s">
        <v>17</v>
      </c>
      <c r="D6935" t="s">
        <v>18</v>
      </c>
      <c r="E6935" t="s">
        <v>19</v>
      </c>
      <c r="F6935">
        <v>2023</v>
      </c>
      <c r="G6935">
        <v>2023</v>
      </c>
      <c r="H6935">
        <v>55</v>
      </c>
      <c r="I6935" t="s">
        <v>100</v>
      </c>
      <c r="J6935">
        <v>6</v>
      </c>
      <c r="K6935" t="s">
        <v>27</v>
      </c>
      <c r="L6935">
        <v>13</v>
      </c>
      <c r="N6935">
        <v>0</v>
      </c>
      <c r="R6935" s="2">
        <f t="shared" si="217"/>
        <v>0</v>
      </c>
      <c r="S6935" s="2">
        <f>IF(AND(P6935&lt;&gt;"_U",P6935&lt;&gt;"c",J6935&lt;&gt;99,J6935&lt;&gt;9),IFERROR(VLOOKUP(A6935,'TA Total'!$A$2:$N$10000,14,0),"."),".")</f>
        <v>138</v>
      </c>
    </row>
    <row r="6936" spans="1:19" x14ac:dyDescent="0.4">
      <c r="A6936" s="2" t="str">
        <f t="shared" si="216"/>
        <v>2023|Buller District|999</v>
      </c>
      <c r="B6936" t="s">
        <v>16</v>
      </c>
      <c r="C6936" t="s">
        <v>17</v>
      </c>
      <c r="D6936" t="s">
        <v>18</v>
      </c>
      <c r="E6936" t="s">
        <v>19</v>
      </c>
      <c r="F6936">
        <v>2023</v>
      </c>
      <c r="G6936">
        <v>2023</v>
      </c>
      <c r="H6936">
        <v>55</v>
      </c>
      <c r="I6936" t="s">
        <v>100</v>
      </c>
      <c r="J6936">
        <v>6</v>
      </c>
      <c r="K6936" t="s">
        <v>27</v>
      </c>
      <c r="L6936">
        <v>999</v>
      </c>
      <c r="N6936">
        <v>39</v>
      </c>
      <c r="R6936" s="2">
        <f t="shared" si="217"/>
        <v>0.93</v>
      </c>
      <c r="S6936" s="2">
        <f>IF(AND(P6936&lt;&gt;"_U",P6936&lt;&gt;"c",J6936&lt;&gt;99,J6936&lt;&gt;9),IFERROR(VLOOKUP(A6936,'TA Total'!$A$2:$N$10000,14,0),"."),".")</f>
        <v>4209</v>
      </c>
    </row>
    <row r="6937" spans="1:19" x14ac:dyDescent="0.4">
      <c r="A6937" s="2" t="str">
        <f t="shared" si="216"/>
        <v>2023|Buller District|10</v>
      </c>
      <c r="B6937" t="s">
        <v>16</v>
      </c>
      <c r="C6937" t="s">
        <v>17</v>
      </c>
      <c r="D6937" t="s">
        <v>18</v>
      </c>
      <c r="E6937" t="s">
        <v>19</v>
      </c>
      <c r="F6937">
        <v>2023</v>
      </c>
      <c r="G6937">
        <v>2023</v>
      </c>
      <c r="H6937">
        <v>55</v>
      </c>
      <c r="I6937" t="s">
        <v>100</v>
      </c>
      <c r="J6937">
        <v>7</v>
      </c>
      <c r="K6937" t="s">
        <v>28</v>
      </c>
      <c r="L6937">
        <v>10</v>
      </c>
      <c r="N6937">
        <v>3</v>
      </c>
      <c r="R6937" s="2">
        <f t="shared" si="217"/>
        <v>100</v>
      </c>
      <c r="S6937" s="2">
        <f>IF(AND(P6937&lt;&gt;"_U",P6937&lt;&gt;"c",J6937&lt;&gt;99,J6937&lt;&gt;9),IFERROR(VLOOKUP(A6937,'TA Total'!$A$2:$N$10000,14,0),"."),".")</f>
        <v>3</v>
      </c>
    </row>
    <row r="6938" spans="1:19" x14ac:dyDescent="0.4">
      <c r="A6938" s="2" t="str">
        <f t="shared" si="216"/>
        <v>2023|Buller District|11</v>
      </c>
      <c r="B6938" t="s">
        <v>16</v>
      </c>
      <c r="C6938" t="s">
        <v>17</v>
      </c>
      <c r="D6938" t="s">
        <v>18</v>
      </c>
      <c r="E6938" t="s">
        <v>19</v>
      </c>
      <c r="F6938">
        <v>2023</v>
      </c>
      <c r="G6938">
        <v>2023</v>
      </c>
      <c r="H6938">
        <v>55</v>
      </c>
      <c r="I6938" t="s">
        <v>100</v>
      </c>
      <c r="J6938">
        <v>7</v>
      </c>
      <c r="K6938" t="s">
        <v>28</v>
      </c>
      <c r="L6938">
        <v>11</v>
      </c>
      <c r="N6938">
        <v>984</v>
      </c>
      <c r="R6938" s="2">
        <f t="shared" si="217"/>
        <v>26.69</v>
      </c>
      <c r="S6938" s="2">
        <f>IF(AND(P6938&lt;&gt;"_U",P6938&lt;&gt;"c",J6938&lt;&gt;99,J6938&lt;&gt;9),IFERROR(VLOOKUP(A6938,'TA Total'!$A$2:$N$10000,14,0),"."),".")</f>
        <v>3687</v>
      </c>
    </row>
    <row r="6939" spans="1:19" x14ac:dyDescent="0.4">
      <c r="A6939" s="2" t="str">
        <f t="shared" si="216"/>
        <v>2023|Buller District|12</v>
      </c>
      <c r="B6939" t="s">
        <v>16</v>
      </c>
      <c r="C6939" t="s">
        <v>17</v>
      </c>
      <c r="D6939" t="s">
        <v>18</v>
      </c>
      <c r="E6939" t="s">
        <v>19</v>
      </c>
      <c r="F6939">
        <v>2023</v>
      </c>
      <c r="G6939">
        <v>2023</v>
      </c>
      <c r="H6939">
        <v>55</v>
      </c>
      <c r="I6939" t="s">
        <v>100</v>
      </c>
      <c r="J6939">
        <v>7</v>
      </c>
      <c r="K6939" t="s">
        <v>28</v>
      </c>
      <c r="L6939">
        <v>12</v>
      </c>
      <c r="N6939">
        <v>33</v>
      </c>
      <c r="R6939" s="2">
        <f t="shared" si="217"/>
        <v>8.66</v>
      </c>
      <c r="S6939" s="2">
        <f>IF(AND(P6939&lt;&gt;"_U",P6939&lt;&gt;"c",J6939&lt;&gt;99,J6939&lt;&gt;9),IFERROR(VLOOKUP(A6939,'TA Total'!$A$2:$N$10000,14,0),"."),".")</f>
        <v>381</v>
      </c>
    </row>
    <row r="6940" spans="1:19" x14ac:dyDescent="0.4">
      <c r="A6940" s="2" t="str">
        <f t="shared" si="216"/>
        <v>2023|Buller District|13</v>
      </c>
      <c r="B6940" t="s">
        <v>16</v>
      </c>
      <c r="C6940" t="s">
        <v>17</v>
      </c>
      <c r="D6940" t="s">
        <v>18</v>
      </c>
      <c r="E6940" t="s">
        <v>19</v>
      </c>
      <c r="F6940">
        <v>2023</v>
      </c>
      <c r="G6940">
        <v>2023</v>
      </c>
      <c r="H6940">
        <v>55</v>
      </c>
      <c r="I6940" t="s">
        <v>100</v>
      </c>
      <c r="J6940">
        <v>7</v>
      </c>
      <c r="K6940" t="s">
        <v>28</v>
      </c>
      <c r="L6940">
        <v>13</v>
      </c>
      <c r="N6940">
        <v>9</v>
      </c>
      <c r="R6940" s="2">
        <f t="shared" si="217"/>
        <v>6.52</v>
      </c>
      <c r="S6940" s="2">
        <f>IF(AND(P6940&lt;&gt;"_U",P6940&lt;&gt;"c",J6940&lt;&gt;99,J6940&lt;&gt;9),IFERROR(VLOOKUP(A6940,'TA Total'!$A$2:$N$10000,14,0),"."),".")</f>
        <v>138</v>
      </c>
    </row>
    <row r="6941" spans="1:19" x14ac:dyDescent="0.4">
      <c r="A6941" s="2" t="str">
        <f t="shared" si="216"/>
        <v>2023|Buller District|999</v>
      </c>
      <c r="B6941" t="s">
        <v>16</v>
      </c>
      <c r="C6941" t="s">
        <v>17</v>
      </c>
      <c r="D6941" t="s">
        <v>18</v>
      </c>
      <c r="E6941" t="s">
        <v>19</v>
      </c>
      <c r="F6941">
        <v>2023</v>
      </c>
      <c r="G6941">
        <v>2023</v>
      </c>
      <c r="H6941">
        <v>55</v>
      </c>
      <c r="I6941" t="s">
        <v>100</v>
      </c>
      <c r="J6941">
        <v>7</v>
      </c>
      <c r="K6941" t="s">
        <v>28</v>
      </c>
      <c r="L6941">
        <v>999</v>
      </c>
      <c r="N6941">
        <v>1032</v>
      </c>
      <c r="R6941" s="2">
        <f t="shared" si="217"/>
        <v>24.52</v>
      </c>
      <c r="S6941" s="2">
        <f>IF(AND(P6941&lt;&gt;"_U",P6941&lt;&gt;"c",J6941&lt;&gt;99,J6941&lt;&gt;9),IFERROR(VLOOKUP(A6941,'TA Total'!$A$2:$N$10000,14,0),"."),".")</f>
        <v>4209</v>
      </c>
    </row>
    <row r="6942" spans="1:19" x14ac:dyDescent="0.4">
      <c r="A6942" s="2" t="str">
        <f t="shared" si="216"/>
        <v>2023|Buller District|10</v>
      </c>
      <c r="B6942" t="s">
        <v>16</v>
      </c>
      <c r="C6942" t="s">
        <v>17</v>
      </c>
      <c r="D6942" t="s">
        <v>18</v>
      </c>
      <c r="E6942" t="s">
        <v>19</v>
      </c>
      <c r="F6942">
        <v>2023</v>
      </c>
      <c r="G6942">
        <v>2023</v>
      </c>
      <c r="H6942">
        <v>55</v>
      </c>
      <c r="I6942" t="s">
        <v>100</v>
      </c>
      <c r="J6942">
        <v>77</v>
      </c>
      <c r="K6942" t="s">
        <v>29</v>
      </c>
      <c r="L6942">
        <v>10</v>
      </c>
      <c r="N6942">
        <v>3</v>
      </c>
      <c r="R6942" s="2">
        <f t="shared" si="217"/>
        <v>100</v>
      </c>
      <c r="S6942" s="2">
        <f>IF(AND(P6942&lt;&gt;"_U",P6942&lt;&gt;"c",J6942&lt;&gt;99,J6942&lt;&gt;9),IFERROR(VLOOKUP(A6942,'TA Total'!$A$2:$N$10000,14,0),"."),".")</f>
        <v>3</v>
      </c>
    </row>
    <row r="6943" spans="1:19" x14ac:dyDescent="0.4">
      <c r="A6943" s="2" t="str">
        <f t="shared" si="216"/>
        <v>2023|Buller District|11</v>
      </c>
      <c r="B6943" t="s">
        <v>16</v>
      </c>
      <c r="C6943" t="s">
        <v>17</v>
      </c>
      <c r="D6943" t="s">
        <v>18</v>
      </c>
      <c r="E6943" t="s">
        <v>19</v>
      </c>
      <c r="F6943">
        <v>2023</v>
      </c>
      <c r="G6943">
        <v>2023</v>
      </c>
      <c r="H6943">
        <v>55</v>
      </c>
      <c r="I6943" t="s">
        <v>100</v>
      </c>
      <c r="J6943">
        <v>77</v>
      </c>
      <c r="K6943" t="s">
        <v>29</v>
      </c>
      <c r="L6943">
        <v>11</v>
      </c>
      <c r="N6943">
        <v>3687</v>
      </c>
      <c r="R6943" s="2">
        <f t="shared" si="217"/>
        <v>100</v>
      </c>
      <c r="S6943" s="2">
        <f>IF(AND(P6943&lt;&gt;"_U",P6943&lt;&gt;"c",J6943&lt;&gt;99,J6943&lt;&gt;9),IFERROR(VLOOKUP(A6943,'TA Total'!$A$2:$N$10000,14,0),"."),".")</f>
        <v>3687</v>
      </c>
    </row>
    <row r="6944" spans="1:19" x14ac:dyDescent="0.4">
      <c r="A6944" s="2" t="str">
        <f t="shared" si="216"/>
        <v>2023|Buller District|12</v>
      </c>
      <c r="B6944" t="s">
        <v>16</v>
      </c>
      <c r="C6944" t="s">
        <v>17</v>
      </c>
      <c r="D6944" t="s">
        <v>18</v>
      </c>
      <c r="E6944" t="s">
        <v>19</v>
      </c>
      <c r="F6944">
        <v>2023</v>
      </c>
      <c r="G6944">
        <v>2023</v>
      </c>
      <c r="H6944">
        <v>55</v>
      </c>
      <c r="I6944" t="s">
        <v>100</v>
      </c>
      <c r="J6944">
        <v>77</v>
      </c>
      <c r="K6944" t="s">
        <v>29</v>
      </c>
      <c r="L6944">
        <v>12</v>
      </c>
      <c r="N6944">
        <v>381</v>
      </c>
      <c r="R6944" s="2">
        <f t="shared" si="217"/>
        <v>100</v>
      </c>
      <c r="S6944" s="2">
        <f>IF(AND(P6944&lt;&gt;"_U",P6944&lt;&gt;"c",J6944&lt;&gt;99,J6944&lt;&gt;9),IFERROR(VLOOKUP(A6944,'TA Total'!$A$2:$N$10000,14,0),"."),".")</f>
        <v>381</v>
      </c>
    </row>
    <row r="6945" spans="1:19" x14ac:dyDescent="0.4">
      <c r="A6945" s="2" t="str">
        <f t="shared" si="216"/>
        <v>2023|Buller District|13</v>
      </c>
      <c r="B6945" t="s">
        <v>16</v>
      </c>
      <c r="C6945" t="s">
        <v>17</v>
      </c>
      <c r="D6945" t="s">
        <v>18</v>
      </c>
      <c r="E6945" t="s">
        <v>19</v>
      </c>
      <c r="F6945">
        <v>2023</v>
      </c>
      <c r="G6945">
        <v>2023</v>
      </c>
      <c r="H6945">
        <v>55</v>
      </c>
      <c r="I6945" t="s">
        <v>100</v>
      </c>
      <c r="J6945">
        <v>77</v>
      </c>
      <c r="K6945" t="s">
        <v>29</v>
      </c>
      <c r="L6945">
        <v>13</v>
      </c>
      <c r="N6945">
        <v>138</v>
      </c>
      <c r="R6945" s="2">
        <f t="shared" si="217"/>
        <v>100</v>
      </c>
      <c r="S6945" s="2">
        <f>IF(AND(P6945&lt;&gt;"_U",P6945&lt;&gt;"c",J6945&lt;&gt;99,J6945&lt;&gt;9),IFERROR(VLOOKUP(A6945,'TA Total'!$A$2:$N$10000,14,0),"."),".")</f>
        <v>138</v>
      </c>
    </row>
    <row r="6946" spans="1:19" x14ac:dyDescent="0.4">
      <c r="A6946" s="2" t="str">
        <f t="shared" si="216"/>
        <v>2023|Buller District|999</v>
      </c>
      <c r="B6946" t="s">
        <v>16</v>
      </c>
      <c r="C6946" t="s">
        <v>17</v>
      </c>
      <c r="D6946" t="s">
        <v>18</v>
      </c>
      <c r="E6946" t="s">
        <v>19</v>
      </c>
      <c r="F6946">
        <v>2023</v>
      </c>
      <c r="G6946">
        <v>2023</v>
      </c>
      <c r="H6946">
        <v>55</v>
      </c>
      <c r="I6946" t="s">
        <v>100</v>
      </c>
      <c r="J6946">
        <v>77</v>
      </c>
      <c r="K6946" t="s">
        <v>29</v>
      </c>
      <c r="L6946">
        <v>999</v>
      </c>
      <c r="N6946">
        <v>4209</v>
      </c>
      <c r="R6946" s="2">
        <f t="shared" si="217"/>
        <v>100</v>
      </c>
      <c r="S6946" s="2">
        <f>IF(AND(P6946&lt;&gt;"_U",P6946&lt;&gt;"c",J6946&lt;&gt;99,J6946&lt;&gt;9),IFERROR(VLOOKUP(A6946,'TA Total'!$A$2:$N$10000,14,0),"."),".")</f>
        <v>4209</v>
      </c>
    </row>
    <row r="6947" spans="1:19" x14ac:dyDescent="0.4">
      <c r="A6947" s="2" t="str">
        <f t="shared" si="216"/>
        <v>2023|Buller District|10</v>
      </c>
      <c r="B6947" t="s">
        <v>16</v>
      </c>
      <c r="C6947" t="s">
        <v>17</v>
      </c>
      <c r="D6947" t="s">
        <v>18</v>
      </c>
      <c r="E6947" t="s">
        <v>19</v>
      </c>
      <c r="F6947">
        <v>2023</v>
      </c>
      <c r="G6947">
        <v>2023</v>
      </c>
      <c r="H6947">
        <v>55</v>
      </c>
      <c r="I6947" t="s">
        <v>100</v>
      </c>
      <c r="J6947">
        <v>8</v>
      </c>
      <c r="K6947" t="s">
        <v>30</v>
      </c>
      <c r="L6947">
        <v>10</v>
      </c>
      <c r="N6947">
        <v>0</v>
      </c>
      <c r="R6947" s="2">
        <f t="shared" si="217"/>
        <v>0</v>
      </c>
      <c r="S6947" s="2">
        <f>IF(AND(P6947&lt;&gt;"_U",P6947&lt;&gt;"c",J6947&lt;&gt;99,J6947&lt;&gt;9),IFERROR(VLOOKUP(A6947,'TA Total'!$A$2:$N$10000,14,0),"."),".")</f>
        <v>3</v>
      </c>
    </row>
    <row r="6948" spans="1:19" x14ac:dyDescent="0.4">
      <c r="A6948" s="2" t="str">
        <f t="shared" si="216"/>
        <v>2023|Buller District|11</v>
      </c>
      <c r="B6948" t="s">
        <v>16</v>
      </c>
      <c r="C6948" t="s">
        <v>17</v>
      </c>
      <c r="D6948" t="s">
        <v>18</v>
      </c>
      <c r="E6948" t="s">
        <v>19</v>
      </c>
      <c r="F6948">
        <v>2023</v>
      </c>
      <c r="G6948">
        <v>2023</v>
      </c>
      <c r="H6948">
        <v>55</v>
      </c>
      <c r="I6948" t="s">
        <v>100</v>
      </c>
      <c r="J6948">
        <v>8</v>
      </c>
      <c r="K6948" t="s">
        <v>30</v>
      </c>
      <c r="L6948">
        <v>11</v>
      </c>
      <c r="N6948">
        <v>189</v>
      </c>
      <c r="R6948" s="2">
        <f t="shared" si="217"/>
        <v>5.13</v>
      </c>
      <c r="S6948" s="2">
        <f>IF(AND(P6948&lt;&gt;"_U",P6948&lt;&gt;"c",J6948&lt;&gt;99,J6948&lt;&gt;9),IFERROR(VLOOKUP(A6948,'TA Total'!$A$2:$N$10000,14,0),"."),".")</f>
        <v>3687</v>
      </c>
    </row>
    <row r="6949" spans="1:19" x14ac:dyDescent="0.4">
      <c r="A6949" s="2" t="str">
        <f t="shared" si="216"/>
        <v>2023|Buller District|12</v>
      </c>
      <c r="B6949" t="s">
        <v>16</v>
      </c>
      <c r="C6949" t="s">
        <v>17</v>
      </c>
      <c r="D6949" t="s">
        <v>18</v>
      </c>
      <c r="E6949" t="s">
        <v>19</v>
      </c>
      <c r="F6949">
        <v>2023</v>
      </c>
      <c r="G6949">
        <v>2023</v>
      </c>
      <c r="H6949">
        <v>55</v>
      </c>
      <c r="I6949" t="s">
        <v>100</v>
      </c>
      <c r="J6949">
        <v>8</v>
      </c>
      <c r="K6949" t="s">
        <v>30</v>
      </c>
      <c r="L6949">
        <v>12</v>
      </c>
      <c r="N6949">
        <v>3</v>
      </c>
      <c r="R6949" s="2">
        <f t="shared" si="217"/>
        <v>0.79</v>
      </c>
      <c r="S6949" s="2">
        <f>IF(AND(P6949&lt;&gt;"_U",P6949&lt;&gt;"c",J6949&lt;&gt;99,J6949&lt;&gt;9),IFERROR(VLOOKUP(A6949,'TA Total'!$A$2:$N$10000,14,0),"."),".")</f>
        <v>381</v>
      </c>
    </row>
    <row r="6950" spans="1:19" x14ac:dyDescent="0.4">
      <c r="A6950" s="2" t="str">
        <f t="shared" si="216"/>
        <v>2023|Buller District|13</v>
      </c>
      <c r="B6950" t="s">
        <v>16</v>
      </c>
      <c r="C6950" t="s">
        <v>17</v>
      </c>
      <c r="D6950" t="s">
        <v>18</v>
      </c>
      <c r="E6950" t="s">
        <v>19</v>
      </c>
      <c r="F6950">
        <v>2023</v>
      </c>
      <c r="G6950">
        <v>2023</v>
      </c>
      <c r="H6950">
        <v>55</v>
      </c>
      <c r="I6950" t="s">
        <v>100</v>
      </c>
      <c r="J6950">
        <v>8</v>
      </c>
      <c r="K6950" t="s">
        <v>30</v>
      </c>
      <c r="L6950">
        <v>13</v>
      </c>
      <c r="N6950">
        <v>6</v>
      </c>
      <c r="R6950" s="2">
        <f t="shared" si="217"/>
        <v>4.3499999999999996</v>
      </c>
      <c r="S6950" s="2">
        <f>IF(AND(P6950&lt;&gt;"_U",P6950&lt;&gt;"c",J6950&lt;&gt;99,J6950&lt;&gt;9),IFERROR(VLOOKUP(A6950,'TA Total'!$A$2:$N$10000,14,0),"."),".")</f>
        <v>138</v>
      </c>
    </row>
    <row r="6951" spans="1:19" x14ac:dyDescent="0.4">
      <c r="A6951" s="2" t="str">
        <f t="shared" si="216"/>
        <v>2023|Buller District|999</v>
      </c>
      <c r="B6951" t="s">
        <v>16</v>
      </c>
      <c r="C6951" t="s">
        <v>17</v>
      </c>
      <c r="D6951" t="s">
        <v>18</v>
      </c>
      <c r="E6951" t="s">
        <v>19</v>
      </c>
      <c r="F6951">
        <v>2023</v>
      </c>
      <c r="G6951">
        <v>2023</v>
      </c>
      <c r="H6951">
        <v>55</v>
      </c>
      <c r="I6951" t="s">
        <v>100</v>
      </c>
      <c r="J6951">
        <v>8</v>
      </c>
      <c r="K6951" t="s">
        <v>30</v>
      </c>
      <c r="L6951">
        <v>999</v>
      </c>
      <c r="N6951">
        <v>201</v>
      </c>
      <c r="R6951" s="2">
        <f t="shared" si="217"/>
        <v>4.78</v>
      </c>
      <c r="S6951" s="2">
        <f>IF(AND(P6951&lt;&gt;"_U",P6951&lt;&gt;"c",J6951&lt;&gt;99,J6951&lt;&gt;9),IFERROR(VLOOKUP(A6951,'TA Total'!$A$2:$N$10000,14,0),"."),".")</f>
        <v>4209</v>
      </c>
    </row>
    <row r="6952" spans="1:19" x14ac:dyDescent="0.4">
      <c r="A6952" s="2" t="str">
        <f t="shared" si="216"/>
        <v>2023|Buller District|10</v>
      </c>
      <c r="B6952" t="s">
        <v>16</v>
      </c>
      <c r="C6952" t="s">
        <v>17</v>
      </c>
      <c r="D6952" t="s">
        <v>18</v>
      </c>
      <c r="E6952" t="s">
        <v>19</v>
      </c>
      <c r="F6952">
        <v>2023</v>
      </c>
      <c r="G6952">
        <v>2023</v>
      </c>
      <c r="H6952">
        <v>55</v>
      </c>
      <c r="I6952" t="s">
        <v>100</v>
      </c>
      <c r="J6952">
        <v>9</v>
      </c>
      <c r="K6952" t="s">
        <v>31</v>
      </c>
      <c r="L6952">
        <v>10</v>
      </c>
      <c r="N6952">
        <v>0</v>
      </c>
      <c r="R6952" s="2" t="str">
        <f t="shared" si="217"/>
        <v>.</v>
      </c>
      <c r="S6952" s="2" t="str">
        <f>IF(AND(P6952&lt;&gt;"_U",P6952&lt;&gt;"c",J6952&lt;&gt;99,J6952&lt;&gt;9),IFERROR(VLOOKUP(A6952,'TA Total'!$A$2:$N$10000,14,0),"."),".")</f>
        <v>.</v>
      </c>
    </row>
    <row r="6953" spans="1:19" x14ac:dyDescent="0.4">
      <c r="A6953" s="2" t="str">
        <f t="shared" si="216"/>
        <v>2023|Buller District|11</v>
      </c>
      <c r="B6953" t="s">
        <v>16</v>
      </c>
      <c r="C6953" t="s">
        <v>17</v>
      </c>
      <c r="D6953" t="s">
        <v>18</v>
      </c>
      <c r="E6953" t="s">
        <v>19</v>
      </c>
      <c r="F6953">
        <v>2023</v>
      </c>
      <c r="G6953">
        <v>2023</v>
      </c>
      <c r="H6953">
        <v>55</v>
      </c>
      <c r="I6953" t="s">
        <v>100</v>
      </c>
      <c r="J6953">
        <v>9</v>
      </c>
      <c r="K6953" t="s">
        <v>31</v>
      </c>
      <c r="L6953">
        <v>11</v>
      </c>
      <c r="N6953">
        <v>600</v>
      </c>
      <c r="R6953" s="2" t="str">
        <f t="shared" si="217"/>
        <v>.</v>
      </c>
      <c r="S6953" s="2" t="str">
        <f>IF(AND(P6953&lt;&gt;"_U",P6953&lt;&gt;"c",J6953&lt;&gt;99,J6953&lt;&gt;9),IFERROR(VLOOKUP(A6953,'TA Total'!$A$2:$N$10000,14,0),"."),".")</f>
        <v>.</v>
      </c>
    </row>
    <row r="6954" spans="1:19" x14ac:dyDescent="0.4">
      <c r="A6954" s="2" t="str">
        <f t="shared" si="216"/>
        <v>2023|Buller District|12</v>
      </c>
      <c r="B6954" t="s">
        <v>16</v>
      </c>
      <c r="C6954" t="s">
        <v>17</v>
      </c>
      <c r="D6954" t="s">
        <v>18</v>
      </c>
      <c r="E6954" t="s">
        <v>19</v>
      </c>
      <c r="F6954">
        <v>2023</v>
      </c>
      <c r="G6954">
        <v>2023</v>
      </c>
      <c r="H6954">
        <v>55</v>
      </c>
      <c r="I6954" t="s">
        <v>100</v>
      </c>
      <c r="J6954">
        <v>9</v>
      </c>
      <c r="K6954" t="s">
        <v>31</v>
      </c>
      <c r="L6954">
        <v>12</v>
      </c>
      <c r="N6954">
        <v>57</v>
      </c>
      <c r="R6954" s="2" t="str">
        <f t="shared" si="217"/>
        <v>.</v>
      </c>
      <c r="S6954" s="2" t="str">
        <f>IF(AND(P6954&lt;&gt;"_U",P6954&lt;&gt;"c",J6954&lt;&gt;99,J6954&lt;&gt;9),IFERROR(VLOOKUP(A6954,'TA Total'!$A$2:$N$10000,14,0),"."),".")</f>
        <v>.</v>
      </c>
    </row>
    <row r="6955" spans="1:19" x14ac:dyDescent="0.4">
      <c r="A6955" s="2" t="str">
        <f t="shared" si="216"/>
        <v>2023|Buller District|13</v>
      </c>
      <c r="B6955" t="s">
        <v>16</v>
      </c>
      <c r="C6955" t="s">
        <v>17</v>
      </c>
      <c r="D6955" t="s">
        <v>18</v>
      </c>
      <c r="E6955" t="s">
        <v>19</v>
      </c>
      <c r="F6955">
        <v>2023</v>
      </c>
      <c r="G6955">
        <v>2023</v>
      </c>
      <c r="H6955">
        <v>55</v>
      </c>
      <c r="I6955" t="s">
        <v>100</v>
      </c>
      <c r="J6955">
        <v>9</v>
      </c>
      <c r="K6955" t="s">
        <v>31</v>
      </c>
      <c r="L6955">
        <v>13</v>
      </c>
      <c r="N6955">
        <v>81</v>
      </c>
      <c r="R6955" s="2" t="str">
        <f t="shared" si="217"/>
        <v>.</v>
      </c>
      <c r="S6955" s="2" t="str">
        <f>IF(AND(P6955&lt;&gt;"_U",P6955&lt;&gt;"c",J6955&lt;&gt;99,J6955&lt;&gt;9),IFERROR(VLOOKUP(A6955,'TA Total'!$A$2:$N$10000,14,0),"."),".")</f>
        <v>.</v>
      </c>
    </row>
    <row r="6956" spans="1:19" x14ac:dyDescent="0.4">
      <c r="A6956" s="2" t="str">
        <f t="shared" si="216"/>
        <v>2023|Buller District|999</v>
      </c>
      <c r="B6956" t="s">
        <v>16</v>
      </c>
      <c r="C6956" t="s">
        <v>17</v>
      </c>
      <c r="D6956" t="s">
        <v>18</v>
      </c>
      <c r="E6956" t="s">
        <v>19</v>
      </c>
      <c r="F6956">
        <v>2023</v>
      </c>
      <c r="G6956">
        <v>2023</v>
      </c>
      <c r="H6956">
        <v>55</v>
      </c>
      <c r="I6956" t="s">
        <v>100</v>
      </c>
      <c r="J6956">
        <v>9</v>
      </c>
      <c r="K6956" t="s">
        <v>31</v>
      </c>
      <c r="L6956">
        <v>999</v>
      </c>
      <c r="N6956">
        <v>735</v>
      </c>
      <c r="R6956" s="2" t="str">
        <f t="shared" si="217"/>
        <v>.</v>
      </c>
      <c r="S6956" s="2" t="str">
        <f>IF(AND(P6956&lt;&gt;"_U",P6956&lt;&gt;"c",J6956&lt;&gt;99,J6956&lt;&gt;9),IFERROR(VLOOKUP(A6956,'TA Total'!$A$2:$N$10000,14,0),"."),".")</f>
        <v>.</v>
      </c>
    </row>
    <row r="6957" spans="1:19" x14ac:dyDescent="0.4">
      <c r="A6957" s="2" t="str">
        <f t="shared" si="216"/>
        <v>2023|Buller District|10</v>
      </c>
      <c r="B6957" t="s">
        <v>16</v>
      </c>
      <c r="C6957" t="s">
        <v>17</v>
      </c>
      <c r="D6957" t="s">
        <v>18</v>
      </c>
      <c r="E6957" t="s">
        <v>19</v>
      </c>
      <c r="F6957">
        <v>2023</v>
      </c>
      <c r="G6957">
        <v>2023</v>
      </c>
      <c r="H6957">
        <v>55</v>
      </c>
      <c r="I6957" t="s">
        <v>100</v>
      </c>
      <c r="J6957">
        <v>99</v>
      </c>
      <c r="K6957" t="s">
        <v>32</v>
      </c>
      <c r="L6957">
        <v>10</v>
      </c>
      <c r="N6957">
        <v>3</v>
      </c>
      <c r="R6957" s="2" t="str">
        <f t="shared" si="217"/>
        <v>.</v>
      </c>
      <c r="S6957" s="2" t="str">
        <f>IF(AND(P6957&lt;&gt;"_U",P6957&lt;&gt;"c",J6957&lt;&gt;99,J6957&lt;&gt;9),IFERROR(VLOOKUP(A6957,'TA Total'!$A$2:$N$10000,14,0),"."),".")</f>
        <v>.</v>
      </c>
    </row>
    <row r="6958" spans="1:19" x14ac:dyDescent="0.4">
      <c r="A6958" s="2" t="str">
        <f t="shared" si="216"/>
        <v>2023|Buller District|11</v>
      </c>
      <c r="B6958" t="s">
        <v>16</v>
      </c>
      <c r="C6958" t="s">
        <v>17</v>
      </c>
      <c r="D6958" t="s">
        <v>18</v>
      </c>
      <c r="E6958" t="s">
        <v>19</v>
      </c>
      <c r="F6958">
        <v>2023</v>
      </c>
      <c r="G6958">
        <v>2023</v>
      </c>
      <c r="H6958">
        <v>55</v>
      </c>
      <c r="I6958" t="s">
        <v>100</v>
      </c>
      <c r="J6958">
        <v>99</v>
      </c>
      <c r="K6958" t="s">
        <v>32</v>
      </c>
      <c r="L6958">
        <v>11</v>
      </c>
      <c r="N6958">
        <v>4284</v>
      </c>
      <c r="R6958" s="2" t="str">
        <f t="shared" si="217"/>
        <v>.</v>
      </c>
      <c r="S6958" s="2" t="str">
        <f>IF(AND(P6958&lt;&gt;"_U",P6958&lt;&gt;"c",J6958&lt;&gt;99,J6958&lt;&gt;9),IFERROR(VLOOKUP(A6958,'TA Total'!$A$2:$N$10000,14,0),"."),".")</f>
        <v>.</v>
      </c>
    </row>
    <row r="6959" spans="1:19" x14ac:dyDescent="0.4">
      <c r="A6959" s="2" t="str">
        <f t="shared" si="216"/>
        <v>2023|Buller District|12</v>
      </c>
      <c r="B6959" t="s">
        <v>16</v>
      </c>
      <c r="C6959" t="s">
        <v>17</v>
      </c>
      <c r="D6959" t="s">
        <v>18</v>
      </c>
      <c r="E6959" t="s">
        <v>19</v>
      </c>
      <c r="F6959">
        <v>2023</v>
      </c>
      <c r="G6959">
        <v>2023</v>
      </c>
      <c r="H6959">
        <v>55</v>
      </c>
      <c r="I6959" t="s">
        <v>100</v>
      </c>
      <c r="J6959">
        <v>99</v>
      </c>
      <c r="K6959" t="s">
        <v>32</v>
      </c>
      <c r="L6959">
        <v>12</v>
      </c>
      <c r="N6959">
        <v>438</v>
      </c>
      <c r="R6959" s="2" t="str">
        <f t="shared" si="217"/>
        <v>.</v>
      </c>
      <c r="S6959" s="2" t="str">
        <f>IF(AND(P6959&lt;&gt;"_U",P6959&lt;&gt;"c",J6959&lt;&gt;99,J6959&lt;&gt;9),IFERROR(VLOOKUP(A6959,'TA Total'!$A$2:$N$10000,14,0),"."),".")</f>
        <v>.</v>
      </c>
    </row>
    <row r="6960" spans="1:19" x14ac:dyDescent="0.4">
      <c r="A6960" s="2" t="str">
        <f t="shared" si="216"/>
        <v>2023|Buller District|13</v>
      </c>
      <c r="B6960" t="s">
        <v>16</v>
      </c>
      <c r="C6960" t="s">
        <v>17</v>
      </c>
      <c r="D6960" t="s">
        <v>18</v>
      </c>
      <c r="E6960" t="s">
        <v>19</v>
      </c>
      <c r="F6960">
        <v>2023</v>
      </c>
      <c r="G6960">
        <v>2023</v>
      </c>
      <c r="H6960">
        <v>55</v>
      </c>
      <c r="I6960" t="s">
        <v>100</v>
      </c>
      <c r="J6960">
        <v>99</v>
      </c>
      <c r="K6960" t="s">
        <v>32</v>
      </c>
      <c r="L6960">
        <v>13</v>
      </c>
      <c r="N6960">
        <v>219</v>
      </c>
      <c r="R6960" s="2" t="str">
        <f t="shared" si="217"/>
        <v>.</v>
      </c>
      <c r="S6960" s="2" t="str">
        <f>IF(AND(P6960&lt;&gt;"_U",P6960&lt;&gt;"c",J6960&lt;&gt;99,J6960&lt;&gt;9),IFERROR(VLOOKUP(A6960,'TA Total'!$A$2:$N$10000,14,0),"."),".")</f>
        <v>.</v>
      </c>
    </row>
    <row r="6961" spans="1:19" x14ac:dyDescent="0.4">
      <c r="A6961" s="2" t="str">
        <f t="shared" si="216"/>
        <v>2023|Buller District|999</v>
      </c>
      <c r="B6961" t="s">
        <v>16</v>
      </c>
      <c r="C6961" t="s">
        <v>17</v>
      </c>
      <c r="D6961" t="s">
        <v>18</v>
      </c>
      <c r="E6961" t="s">
        <v>19</v>
      </c>
      <c r="F6961">
        <v>2023</v>
      </c>
      <c r="G6961">
        <v>2023</v>
      </c>
      <c r="H6961">
        <v>55</v>
      </c>
      <c r="I6961" t="s">
        <v>100</v>
      </c>
      <c r="J6961">
        <v>99</v>
      </c>
      <c r="K6961" t="s">
        <v>32</v>
      </c>
      <c r="L6961">
        <v>999</v>
      </c>
      <c r="N6961">
        <v>4941</v>
      </c>
      <c r="R6961" s="2" t="str">
        <f t="shared" si="217"/>
        <v>.</v>
      </c>
      <c r="S6961" s="2" t="str">
        <f>IF(AND(P6961&lt;&gt;"_U",P6961&lt;&gt;"c",J6961&lt;&gt;99,J6961&lt;&gt;9),IFERROR(VLOOKUP(A6961,'TA Total'!$A$2:$N$10000,14,0),"."),".")</f>
        <v>.</v>
      </c>
    </row>
    <row r="6962" spans="1:19" x14ac:dyDescent="0.4">
      <c r="A6962" s="2" t="str">
        <f t="shared" si="216"/>
        <v>2023|Grey District|10</v>
      </c>
      <c r="B6962" t="s">
        <v>16</v>
      </c>
      <c r="C6962" t="s">
        <v>17</v>
      </c>
      <c r="D6962" t="s">
        <v>18</v>
      </c>
      <c r="E6962" t="s">
        <v>19</v>
      </c>
      <c r="F6962">
        <v>2023</v>
      </c>
      <c r="G6962">
        <v>2023</v>
      </c>
      <c r="H6962">
        <v>56</v>
      </c>
      <c r="I6962" t="s">
        <v>99</v>
      </c>
      <c r="J6962">
        <v>0</v>
      </c>
      <c r="K6962" t="s">
        <v>21</v>
      </c>
      <c r="L6962">
        <v>10</v>
      </c>
      <c r="N6962">
        <v>0</v>
      </c>
      <c r="R6962" s="2" t="str">
        <f t="shared" si="217"/>
        <v>.</v>
      </c>
      <c r="S6962" s="2">
        <f>IF(AND(P6962&lt;&gt;"_U",P6962&lt;&gt;"c",J6962&lt;&gt;99,J6962&lt;&gt;9),IFERROR(VLOOKUP(A6962,'TA Total'!$A$2:$N$10000,14,0),"."),".")</f>
        <v>0</v>
      </c>
    </row>
    <row r="6963" spans="1:19" x14ac:dyDescent="0.4">
      <c r="A6963" s="2" t="str">
        <f t="shared" si="216"/>
        <v>2023|Grey District|11</v>
      </c>
      <c r="B6963" t="s">
        <v>16</v>
      </c>
      <c r="C6963" t="s">
        <v>17</v>
      </c>
      <c r="D6963" t="s">
        <v>18</v>
      </c>
      <c r="E6963" t="s">
        <v>19</v>
      </c>
      <c r="F6963">
        <v>2023</v>
      </c>
      <c r="G6963">
        <v>2023</v>
      </c>
      <c r="H6963">
        <v>56</v>
      </c>
      <c r="I6963" t="s">
        <v>99</v>
      </c>
      <c r="J6963">
        <v>0</v>
      </c>
      <c r="K6963" t="s">
        <v>21</v>
      </c>
      <c r="L6963">
        <v>11</v>
      </c>
      <c r="N6963">
        <v>18</v>
      </c>
      <c r="R6963" s="2">
        <f t="shared" si="217"/>
        <v>0.4</v>
      </c>
      <c r="S6963" s="2">
        <f>IF(AND(P6963&lt;&gt;"_U",P6963&lt;&gt;"c",J6963&lt;&gt;99,J6963&lt;&gt;9),IFERROR(VLOOKUP(A6963,'TA Total'!$A$2:$N$10000,14,0),"."),".")</f>
        <v>4464</v>
      </c>
    </row>
    <row r="6964" spans="1:19" x14ac:dyDescent="0.4">
      <c r="A6964" s="2" t="str">
        <f t="shared" si="216"/>
        <v>2023|Grey District|12</v>
      </c>
      <c r="B6964" t="s">
        <v>16</v>
      </c>
      <c r="C6964" t="s">
        <v>17</v>
      </c>
      <c r="D6964" t="s">
        <v>18</v>
      </c>
      <c r="E6964" t="s">
        <v>19</v>
      </c>
      <c r="F6964">
        <v>2023</v>
      </c>
      <c r="G6964">
        <v>2023</v>
      </c>
      <c r="H6964">
        <v>56</v>
      </c>
      <c r="I6964" t="s">
        <v>99</v>
      </c>
      <c r="J6964">
        <v>0</v>
      </c>
      <c r="K6964" t="s">
        <v>21</v>
      </c>
      <c r="L6964">
        <v>12</v>
      </c>
      <c r="N6964">
        <v>6</v>
      </c>
      <c r="R6964" s="2">
        <f t="shared" si="217"/>
        <v>1.42</v>
      </c>
      <c r="S6964" s="2">
        <f>IF(AND(P6964&lt;&gt;"_U",P6964&lt;&gt;"c",J6964&lt;&gt;99,J6964&lt;&gt;9),IFERROR(VLOOKUP(A6964,'TA Total'!$A$2:$N$10000,14,0),"."),".")</f>
        <v>423</v>
      </c>
    </row>
    <row r="6965" spans="1:19" x14ac:dyDescent="0.4">
      <c r="A6965" s="2" t="str">
        <f t="shared" si="216"/>
        <v>2023|Grey District|13</v>
      </c>
      <c r="B6965" t="s">
        <v>16</v>
      </c>
      <c r="C6965" t="s">
        <v>17</v>
      </c>
      <c r="D6965" t="s">
        <v>18</v>
      </c>
      <c r="E6965" t="s">
        <v>19</v>
      </c>
      <c r="F6965">
        <v>2023</v>
      </c>
      <c r="G6965">
        <v>2023</v>
      </c>
      <c r="H6965">
        <v>56</v>
      </c>
      <c r="I6965" t="s">
        <v>99</v>
      </c>
      <c r="J6965">
        <v>0</v>
      </c>
      <c r="K6965" t="s">
        <v>21</v>
      </c>
      <c r="L6965">
        <v>13</v>
      </c>
      <c r="N6965">
        <v>9</v>
      </c>
      <c r="R6965" s="2">
        <f t="shared" si="217"/>
        <v>10</v>
      </c>
      <c r="S6965" s="2">
        <f>IF(AND(P6965&lt;&gt;"_U",P6965&lt;&gt;"c",J6965&lt;&gt;99,J6965&lt;&gt;9),IFERROR(VLOOKUP(A6965,'TA Total'!$A$2:$N$10000,14,0),"."),".")</f>
        <v>90</v>
      </c>
    </row>
    <row r="6966" spans="1:19" x14ac:dyDescent="0.4">
      <c r="A6966" s="2" t="str">
        <f t="shared" si="216"/>
        <v>2023|Grey District|999</v>
      </c>
      <c r="B6966" t="s">
        <v>16</v>
      </c>
      <c r="C6966" t="s">
        <v>17</v>
      </c>
      <c r="D6966" t="s">
        <v>18</v>
      </c>
      <c r="E6966" t="s">
        <v>19</v>
      </c>
      <c r="F6966">
        <v>2023</v>
      </c>
      <c r="G6966">
        <v>2023</v>
      </c>
      <c r="H6966">
        <v>56</v>
      </c>
      <c r="I6966" t="s">
        <v>99</v>
      </c>
      <c r="J6966">
        <v>0</v>
      </c>
      <c r="K6966" t="s">
        <v>21</v>
      </c>
      <c r="L6966">
        <v>999</v>
      </c>
      <c r="N6966">
        <v>36</v>
      </c>
      <c r="R6966" s="2">
        <f t="shared" si="217"/>
        <v>0.72</v>
      </c>
      <c r="S6966" s="2">
        <f>IF(AND(P6966&lt;&gt;"_U",P6966&lt;&gt;"c",J6966&lt;&gt;99,J6966&lt;&gt;9),IFERROR(VLOOKUP(A6966,'TA Total'!$A$2:$N$10000,14,0),"."),".")</f>
        <v>4974</v>
      </c>
    </row>
    <row r="6967" spans="1:19" x14ac:dyDescent="0.4">
      <c r="A6967" s="2" t="str">
        <f t="shared" si="216"/>
        <v>2023|Grey District|10</v>
      </c>
      <c r="B6967" t="s">
        <v>16</v>
      </c>
      <c r="C6967" t="s">
        <v>17</v>
      </c>
      <c r="D6967" t="s">
        <v>18</v>
      </c>
      <c r="E6967" t="s">
        <v>19</v>
      </c>
      <c r="F6967">
        <v>2023</v>
      </c>
      <c r="G6967">
        <v>2023</v>
      </c>
      <c r="H6967">
        <v>56</v>
      </c>
      <c r="I6967" t="s">
        <v>99</v>
      </c>
      <c r="J6967">
        <v>1</v>
      </c>
      <c r="K6967" t="s">
        <v>22</v>
      </c>
      <c r="L6967">
        <v>10</v>
      </c>
      <c r="N6967">
        <v>0</v>
      </c>
      <c r="R6967" s="2" t="str">
        <f t="shared" si="217"/>
        <v>.</v>
      </c>
      <c r="S6967" s="2">
        <f>IF(AND(P6967&lt;&gt;"_U",P6967&lt;&gt;"c",J6967&lt;&gt;99,J6967&lt;&gt;9),IFERROR(VLOOKUP(A6967,'TA Total'!$A$2:$N$10000,14,0),"."),".")</f>
        <v>0</v>
      </c>
    </row>
    <row r="6968" spans="1:19" x14ac:dyDescent="0.4">
      <c r="A6968" s="2" t="str">
        <f t="shared" si="216"/>
        <v>2023|Grey District|11</v>
      </c>
      <c r="B6968" t="s">
        <v>16</v>
      </c>
      <c r="C6968" t="s">
        <v>17</v>
      </c>
      <c r="D6968" t="s">
        <v>18</v>
      </c>
      <c r="E6968" t="s">
        <v>19</v>
      </c>
      <c r="F6968">
        <v>2023</v>
      </c>
      <c r="G6968">
        <v>2023</v>
      </c>
      <c r="H6968">
        <v>56</v>
      </c>
      <c r="I6968" t="s">
        <v>99</v>
      </c>
      <c r="J6968">
        <v>1</v>
      </c>
      <c r="K6968" t="s">
        <v>22</v>
      </c>
      <c r="L6968">
        <v>11</v>
      </c>
      <c r="N6968">
        <v>1758</v>
      </c>
      <c r="R6968" s="2">
        <f t="shared" si="217"/>
        <v>39.380000000000003</v>
      </c>
      <c r="S6968" s="2">
        <f>IF(AND(P6968&lt;&gt;"_U",P6968&lt;&gt;"c",J6968&lt;&gt;99,J6968&lt;&gt;9),IFERROR(VLOOKUP(A6968,'TA Total'!$A$2:$N$10000,14,0),"."),".")</f>
        <v>4464</v>
      </c>
    </row>
    <row r="6969" spans="1:19" x14ac:dyDescent="0.4">
      <c r="A6969" s="2" t="str">
        <f t="shared" si="216"/>
        <v>2023|Grey District|12</v>
      </c>
      <c r="B6969" t="s">
        <v>16</v>
      </c>
      <c r="C6969" t="s">
        <v>17</v>
      </c>
      <c r="D6969" t="s">
        <v>18</v>
      </c>
      <c r="E6969" t="s">
        <v>19</v>
      </c>
      <c r="F6969">
        <v>2023</v>
      </c>
      <c r="G6969">
        <v>2023</v>
      </c>
      <c r="H6969">
        <v>56</v>
      </c>
      <c r="I6969" t="s">
        <v>99</v>
      </c>
      <c r="J6969">
        <v>1</v>
      </c>
      <c r="K6969" t="s">
        <v>22</v>
      </c>
      <c r="L6969">
        <v>12</v>
      </c>
      <c r="N6969">
        <v>198</v>
      </c>
      <c r="R6969" s="2">
        <f t="shared" si="217"/>
        <v>46.81</v>
      </c>
      <c r="S6969" s="2">
        <f>IF(AND(P6969&lt;&gt;"_U",P6969&lt;&gt;"c",J6969&lt;&gt;99,J6969&lt;&gt;9),IFERROR(VLOOKUP(A6969,'TA Total'!$A$2:$N$10000,14,0),"."),".")</f>
        <v>423</v>
      </c>
    </row>
    <row r="6970" spans="1:19" x14ac:dyDescent="0.4">
      <c r="A6970" s="2" t="str">
        <f t="shared" si="216"/>
        <v>2023|Grey District|13</v>
      </c>
      <c r="B6970" t="s">
        <v>16</v>
      </c>
      <c r="C6970" t="s">
        <v>17</v>
      </c>
      <c r="D6970" t="s">
        <v>18</v>
      </c>
      <c r="E6970" t="s">
        <v>19</v>
      </c>
      <c r="F6970">
        <v>2023</v>
      </c>
      <c r="G6970">
        <v>2023</v>
      </c>
      <c r="H6970">
        <v>56</v>
      </c>
      <c r="I6970" t="s">
        <v>99</v>
      </c>
      <c r="J6970">
        <v>1</v>
      </c>
      <c r="K6970" t="s">
        <v>22</v>
      </c>
      <c r="L6970">
        <v>13</v>
      </c>
      <c r="N6970">
        <v>9</v>
      </c>
      <c r="R6970" s="2">
        <f t="shared" si="217"/>
        <v>10</v>
      </c>
      <c r="S6970" s="2">
        <f>IF(AND(P6970&lt;&gt;"_U",P6970&lt;&gt;"c",J6970&lt;&gt;99,J6970&lt;&gt;9),IFERROR(VLOOKUP(A6970,'TA Total'!$A$2:$N$10000,14,0),"."),".")</f>
        <v>90</v>
      </c>
    </row>
    <row r="6971" spans="1:19" x14ac:dyDescent="0.4">
      <c r="A6971" s="2" t="str">
        <f t="shared" si="216"/>
        <v>2023|Grey District|999</v>
      </c>
      <c r="B6971" t="s">
        <v>16</v>
      </c>
      <c r="C6971" t="s">
        <v>17</v>
      </c>
      <c r="D6971" t="s">
        <v>18</v>
      </c>
      <c r="E6971" t="s">
        <v>19</v>
      </c>
      <c r="F6971">
        <v>2023</v>
      </c>
      <c r="G6971">
        <v>2023</v>
      </c>
      <c r="H6971">
        <v>56</v>
      </c>
      <c r="I6971" t="s">
        <v>99</v>
      </c>
      <c r="J6971">
        <v>1</v>
      </c>
      <c r="K6971" t="s">
        <v>22</v>
      </c>
      <c r="L6971">
        <v>999</v>
      </c>
      <c r="N6971">
        <v>1965</v>
      </c>
      <c r="R6971" s="2">
        <f t="shared" si="217"/>
        <v>39.51</v>
      </c>
      <c r="S6971" s="2">
        <f>IF(AND(P6971&lt;&gt;"_U",P6971&lt;&gt;"c",J6971&lt;&gt;99,J6971&lt;&gt;9),IFERROR(VLOOKUP(A6971,'TA Total'!$A$2:$N$10000,14,0),"."),".")</f>
        <v>4974</v>
      </c>
    </row>
    <row r="6972" spans="1:19" x14ac:dyDescent="0.4">
      <c r="A6972" s="2" t="str">
        <f t="shared" si="216"/>
        <v>2023|Grey District|10</v>
      </c>
      <c r="B6972" t="s">
        <v>16</v>
      </c>
      <c r="C6972" t="s">
        <v>17</v>
      </c>
      <c r="D6972" t="s">
        <v>18</v>
      </c>
      <c r="E6972" t="s">
        <v>19</v>
      </c>
      <c r="F6972">
        <v>2023</v>
      </c>
      <c r="G6972">
        <v>2023</v>
      </c>
      <c r="H6972">
        <v>56</v>
      </c>
      <c r="I6972" t="s">
        <v>99</v>
      </c>
      <c r="J6972">
        <v>2</v>
      </c>
      <c r="K6972" t="s">
        <v>23</v>
      </c>
      <c r="L6972">
        <v>10</v>
      </c>
      <c r="N6972">
        <v>0</v>
      </c>
      <c r="R6972" s="2" t="str">
        <f t="shared" si="217"/>
        <v>.</v>
      </c>
      <c r="S6972" s="2">
        <f>IF(AND(P6972&lt;&gt;"_U",P6972&lt;&gt;"c",J6972&lt;&gt;99,J6972&lt;&gt;9),IFERROR(VLOOKUP(A6972,'TA Total'!$A$2:$N$10000,14,0),"."),".")</f>
        <v>0</v>
      </c>
    </row>
    <row r="6973" spans="1:19" x14ac:dyDescent="0.4">
      <c r="A6973" s="2" t="str">
        <f t="shared" si="216"/>
        <v>2023|Grey District|11</v>
      </c>
      <c r="B6973" t="s">
        <v>16</v>
      </c>
      <c r="C6973" t="s">
        <v>17</v>
      </c>
      <c r="D6973" t="s">
        <v>18</v>
      </c>
      <c r="E6973" t="s">
        <v>19</v>
      </c>
      <c r="F6973">
        <v>2023</v>
      </c>
      <c r="G6973">
        <v>2023</v>
      </c>
      <c r="H6973">
        <v>56</v>
      </c>
      <c r="I6973" t="s">
        <v>99</v>
      </c>
      <c r="J6973">
        <v>2</v>
      </c>
      <c r="K6973" t="s">
        <v>23</v>
      </c>
      <c r="L6973">
        <v>11</v>
      </c>
      <c r="N6973">
        <v>1131</v>
      </c>
      <c r="R6973" s="2">
        <f t="shared" si="217"/>
        <v>25.34</v>
      </c>
      <c r="S6973" s="2">
        <f>IF(AND(P6973&lt;&gt;"_U",P6973&lt;&gt;"c",J6973&lt;&gt;99,J6973&lt;&gt;9),IFERROR(VLOOKUP(A6973,'TA Total'!$A$2:$N$10000,14,0),"."),".")</f>
        <v>4464</v>
      </c>
    </row>
    <row r="6974" spans="1:19" x14ac:dyDescent="0.4">
      <c r="A6974" s="2" t="str">
        <f t="shared" si="216"/>
        <v>2023|Grey District|12</v>
      </c>
      <c r="B6974" t="s">
        <v>16</v>
      </c>
      <c r="C6974" t="s">
        <v>17</v>
      </c>
      <c r="D6974" t="s">
        <v>18</v>
      </c>
      <c r="E6974" t="s">
        <v>19</v>
      </c>
      <c r="F6974">
        <v>2023</v>
      </c>
      <c r="G6974">
        <v>2023</v>
      </c>
      <c r="H6974">
        <v>56</v>
      </c>
      <c r="I6974" t="s">
        <v>99</v>
      </c>
      <c r="J6974">
        <v>2</v>
      </c>
      <c r="K6974" t="s">
        <v>23</v>
      </c>
      <c r="L6974">
        <v>12</v>
      </c>
      <c r="N6974">
        <v>192</v>
      </c>
      <c r="R6974" s="2">
        <f t="shared" si="217"/>
        <v>45.39</v>
      </c>
      <c r="S6974" s="2">
        <f>IF(AND(P6974&lt;&gt;"_U",P6974&lt;&gt;"c",J6974&lt;&gt;99,J6974&lt;&gt;9),IFERROR(VLOOKUP(A6974,'TA Total'!$A$2:$N$10000,14,0),"."),".")</f>
        <v>423</v>
      </c>
    </row>
    <row r="6975" spans="1:19" x14ac:dyDescent="0.4">
      <c r="A6975" s="2" t="str">
        <f t="shared" si="216"/>
        <v>2023|Grey District|13</v>
      </c>
      <c r="B6975" t="s">
        <v>16</v>
      </c>
      <c r="C6975" t="s">
        <v>17</v>
      </c>
      <c r="D6975" t="s">
        <v>18</v>
      </c>
      <c r="E6975" t="s">
        <v>19</v>
      </c>
      <c r="F6975">
        <v>2023</v>
      </c>
      <c r="G6975">
        <v>2023</v>
      </c>
      <c r="H6975">
        <v>56</v>
      </c>
      <c r="I6975" t="s">
        <v>99</v>
      </c>
      <c r="J6975">
        <v>2</v>
      </c>
      <c r="K6975" t="s">
        <v>23</v>
      </c>
      <c r="L6975">
        <v>13</v>
      </c>
      <c r="N6975">
        <v>27</v>
      </c>
      <c r="R6975" s="2">
        <f t="shared" si="217"/>
        <v>30</v>
      </c>
      <c r="S6975" s="2">
        <f>IF(AND(P6975&lt;&gt;"_U",P6975&lt;&gt;"c",J6975&lt;&gt;99,J6975&lt;&gt;9),IFERROR(VLOOKUP(A6975,'TA Total'!$A$2:$N$10000,14,0),"."),".")</f>
        <v>90</v>
      </c>
    </row>
    <row r="6976" spans="1:19" x14ac:dyDescent="0.4">
      <c r="A6976" s="2" t="str">
        <f t="shared" si="216"/>
        <v>2023|Grey District|999</v>
      </c>
      <c r="B6976" t="s">
        <v>16</v>
      </c>
      <c r="C6976" t="s">
        <v>17</v>
      </c>
      <c r="D6976" t="s">
        <v>18</v>
      </c>
      <c r="E6976" t="s">
        <v>19</v>
      </c>
      <c r="F6976">
        <v>2023</v>
      </c>
      <c r="G6976">
        <v>2023</v>
      </c>
      <c r="H6976">
        <v>56</v>
      </c>
      <c r="I6976" t="s">
        <v>99</v>
      </c>
      <c r="J6976">
        <v>2</v>
      </c>
      <c r="K6976" t="s">
        <v>23</v>
      </c>
      <c r="L6976">
        <v>999</v>
      </c>
      <c r="N6976">
        <v>1353</v>
      </c>
      <c r="R6976" s="2">
        <f t="shared" si="217"/>
        <v>27.2</v>
      </c>
      <c r="S6976" s="2">
        <f>IF(AND(P6976&lt;&gt;"_U",P6976&lt;&gt;"c",J6976&lt;&gt;99,J6976&lt;&gt;9),IFERROR(VLOOKUP(A6976,'TA Total'!$A$2:$N$10000,14,0),"."),".")</f>
        <v>4974</v>
      </c>
    </row>
    <row r="6977" spans="1:19" x14ac:dyDescent="0.4">
      <c r="A6977" s="2" t="str">
        <f t="shared" si="216"/>
        <v>2023|Grey District|10</v>
      </c>
      <c r="B6977" t="s">
        <v>16</v>
      </c>
      <c r="C6977" t="s">
        <v>17</v>
      </c>
      <c r="D6977" t="s">
        <v>18</v>
      </c>
      <c r="E6977" t="s">
        <v>19</v>
      </c>
      <c r="F6977">
        <v>2023</v>
      </c>
      <c r="G6977">
        <v>2023</v>
      </c>
      <c r="H6977">
        <v>56</v>
      </c>
      <c r="I6977" t="s">
        <v>99</v>
      </c>
      <c r="J6977">
        <v>3</v>
      </c>
      <c r="K6977" t="s">
        <v>24</v>
      </c>
      <c r="L6977">
        <v>10</v>
      </c>
      <c r="N6977">
        <v>0</v>
      </c>
      <c r="R6977" s="2" t="str">
        <f t="shared" si="217"/>
        <v>.</v>
      </c>
      <c r="S6977" s="2">
        <f>IF(AND(P6977&lt;&gt;"_U",P6977&lt;&gt;"c",J6977&lt;&gt;99,J6977&lt;&gt;9),IFERROR(VLOOKUP(A6977,'TA Total'!$A$2:$N$10000,14,0),"."),".")</f>
        <v>0</v>
      </c>
    </row>
    <row r="6978" spans="1:19" x14ac:dyDescent="0.4">
      <c r="A6978" s="2" t="str">
        <f t="shared" si="216"/>
        <v>2023|Grey District|11</v>
      </c>
      <c r="B6978" t="s">
        <v>16</v>
      </c>
      <c r="C6978" t="s">
        <v>17</v>
      </c>
      <c r="D6978" t="s">
        <v>18</v>
      </c>
      <c r="E6978" t="s">
        <v>19</v>
      </c>
      <c r="F6978">
        <v>2023</v>
      </c>
      <c r="G6978">
        <v>2023</v>
      </c>
      <c r="H6978">
        <v>56</v>
      </c>
      <c r="I6978" t="s">
        <v>99</v>
      </c>
      <c r="J6978">
        <v>3</v>
      </c>
      <c r="K6978" t="s">
        <v>24</v>
      </c>
      <c r="L6978">
        <v>11</v>
      </c>
      <c r="N6978">
        <v>195</v>
      </c>
      <c r="R6978" s="2">
        <f t="shared" si="217"/>
        <v>4.37</v>
      </c>
      <c r="S6978" s="2">
        <f>IF(AND(P6978&lt;&gt;"_U",P6978&lt;&gt;"c",J6978&lt;&gt;99,J6978&lt;&gt;9),IFERROR(VLOOKUP(A6978,'TA Total'!$A$2:$N$10000,14,0),"."),".")</f>
        <v>4464</v>
      </c>
    </row>
    <row r="6979" spans="1:19" x14ac:dyDescent="0.4">
      <c r="A6979" s="2" t="str">
        <f t="shared" ref="A6979:A7042" si="218">G6979&amp;"|"&amp;I6979&amp;"|"&amp;L6979</f>
        <v>2023|Grey District|12</v>
      </c>
      <c r="B6979" t="s">
        <v>16</v>
      </c>
      <c r="C6979" t="s">
        <v>17</v>
      </c>
      <c r="D6979" t="s">
        <v>18</v>
      </c>
      <c r="E6979" t="s">
        <v>19</v>
      </c>
      <c r="F6979">
        <v>2023</v>
      </c>
      <c r="G6979">
        <v>2023</v>
      </c>
      <c r="H6979">
        <v>56</v>
      </c>
      <c r="I6979" t="s">
        <v>99</v>
      </c>
      <c r="J6979">
        <v>3</v>
      </c>
      <c r="K6979" t="s">
        <v>24</v>
      </c>
      <c r="L6979">
        <v>12</v>
      </c>
      <c r="N6979">
        <v>6</v>
      </c>
      <c r="R6979" s="2">
        <f t="shared" ref="R6979:R7042" si="219">IF(P6979&lt;&gt;"_U",IFERROR((ROUND(N6979/S6979*100,2)),"."),".")</f>
        <v>1.42</v>
      </c>
      <c r="S6979" s="2">
        <f>IF(AND(P6979&lt;&gt;"_U",P6979&lt;&gt;"c",J6979&lt;&gt;99,J6979&lt;&gt;9),IFERROR(VLOOKUP(A6979,'TA Total'!$A$2:$N$10000,14,0),"."),".")</f>
        <v>423</v>
      </c>
    </row>
    <row r="6980" spans="1:19" x14ac:dyDescent="0.4">
      <c r="A6980" s="2" t="str">
        <f t="shared" si="218"/>
        <v>2023|Grey District|13</v>
      </c>
      <c r="B6980" t="s">
        <v>16</v>
      </c>
      <c r="C6980" t="s">
        <v>17</v>
      </c>
      <c r="D6980" t="s">
        <v>18</v>
      </c>
      <c r="E6980" t="s">
        <v>19</v>
      </c>
      <c r="F6980">
        <v>2023</v>
      </c>
      <c r="G6980">
        <v>2023</v>
      </c>
      <c r="H6980">
        <v>56</v>
      </c>
      <c r="I6980" t="s">
        <v>99</v>
      </c>
      <c r="J6980">
        <v>3</v>
      </c>
      <c r="K6980" t="s">
        <v>24</v>
      </c>
      <c r="L6980">
        <v>13</v>
      </c>
      <c r="N6980">
        <v>15</v>
      </c>
      <c r="R6980" s="2">
        <f t="shared" si="219"/>
        <v>16.670000000000002</v>
      </c>
      <c r="S6980" s="2">
        <f>IF(AND(P6980&lt;&gt;"_U",P6980&lt;&gt;"c",J6980&lt;&gt;99,J6980&lt;&gt;9),IFERROR(VLOOKUP(A6980,'TA Total'!$A$2:$N$10000,14,0),"."),".")</f>
        <v>90</v>
      </c>
    </row>
    <row r="6981" spans="1:19" x14ac:dyDescent="0.4">
      <c r="A6981" s="2" t="str">
        <f t="shared" si="218"/>
        <v>2023|Grey District|999</v>
      </c>
      <c r="B6981" t="s">
        <v>16</v>
      </c>
      <c r="C6981" t="s">
        <v>17</v>
      </c>
      <c r="D6981" t="s">
        <v>18</v>
      </c>
      <c r="E6981" t="s">
        <v>19</v>
      </c>
      <c r="F6981">
        <v>2023</v>
      </c>
      <c r="G6981">
        <v>2023</v>
      </c>
      <c r="H6981">
        <v>56</v>
      </c>
      <c r="I6981" t="s">
        <v>99</v>
      </c>
      <c r="J6981">
        <v>3</v>
      </c>
      <c r="K6981" t="s">
        <v>24</v>
      </c>
      <c r="L6981">
        <v>999</v>
      </c>
      <c r="N6981">
        <v>216</v>
      </c>
      <c r="R6981" s="2">
        <f t="shared" si="219"/>
        <v>4.34</v>
      </c>
      <c r="S6981" s="2">
        <f>IF(AND(P6981&lt;&gt;"_U",P6981&lt;&gt;"c",J6981&lt;&gt;99,J6981&lt;&gt;9),IFERROR(VLOOKUP(A6981,'TA Total'!$A$2:$N$10000,14,0),"."),".")</f>
        <v>4974</v>
      </c>
    </row>
    <row r="6982" spans="1:19" x14ac:dyDescent="0.4">
      <c r="A6982" s="2" t="str">
        <f t="shared" si="218"/>
        <v>2023|Grey District|10</v>
      </c>
      <c r="B6982" t="s">
        <v>16</v>
      </c>
      <c r="C6982" t="s">
        <v>17</v>
      </c>
      <c r="D6982" t="s">
        <v>18</v>
      </c>
      <c r="E6982" t="s">
        <v>19</v>
      </c>
      <c r="F6982">
        <v>2023</v>
      </c>
      <c r="G6982">
        <v>2023</v>
      </c>
      <c r="H6982">
        <v>56</v>
      </c>
      <c r="I6982" t="s">
        <v>99</v>
      </c>
      <c r="J6982">
        <v>4</v>
      </c>
      <c r="K6982" t="s">
        <v>25</v>
      </c>
      <c r="L6982">
        <v>10</v>
      </c>
      <c r="N6982">
        <v>0</v>
      </c>
      <c r="R6982" s="2" t="str">
        <f t="shared" si="219"/>
        <v>.</v>
      </c>
      <c r="S6982" s="2">
        <f>IF(AND(P6982&lt;&gt;"_U",P6982&lt;&gt;"c",J6982&lt;&gt;99,J6982&lt;&gt;9),IFERROR(VLOOKUP(A6982,'TA Total'!$A$2:$N$10000,14,0),"."),".")</f>
        <v>0</v>
      </c>
    </row>
    <row r="6983" spans="1:19" x14ac:dyDescent="0.4">
      <c r="A6983" s="2" t="str">
        <f t="shared" si="218"/>
        <v>2023|Grey District|11</v>
      </c>
      <c r="B6983" t="s">
        <v>16</v>
      </c>
      <c r="C6983" t="s">
        <v>17</v>
      </c>
      <c r="D6983" t="s">
        <v>18</v>
      </c>
      <c r="E6983" t="s">
        <v>19</v>
      </c>
      <c r="F6983">
        <v>2023</v>
      </c>
      <c r="G6983">
        <v>2023</v>
      </c>
      <c r="H6983">
        <v>56</v>
      </c>
      <c r="I6983" t="s">
        <v>99</v>
      </c>
      <c r="J6983">
        <v>4</v>
      </c>
      <c r="K6983" t="s">
        <v>25</v>
      </c>
      <c r="L6983">
        <v>11</v>
      </c>
      <c r="N6983">
        <v>102</v>
      </c>
      <c r="R6983" s="2">
        <f t="shared" si="219"/>
        <v>2.2799999999999998</v>
      </c>
      <c r="S6983" s="2">
        <f>IF(AND(P6983&lt;&gt;"_U",P6983&lt;&gt;"c",J6983&lt;&gt;99,J6983&lt;&gt;9),IFERROR(VLOOKUP(A6983,'TA Total'!$A$2:$N$10000,14,0),"."),".")</f>
        <v>4464</v>
      </c>
    </row>
    <row r="6984" spans="1:19" x14ac:dyDescent="0.4">
      <c r="A6984" s="2" t="str">
        <f t="shared" si="218"/>
        <v>2023|Grey District|12</v>
      </c>
      <c r="B6984" t="s">
        <v>16</v>
      </c>
      <c r="C6984" t="s">
        <v>17</v>
      </c>
      <c r="D6984" t="s">
        <v>18</v>
      </c>
      <c r="E6984" t="s">
        <v>19</v>
      </c>
      <c r="F6984">
        <v>2023</v>
      </c>
      <c r="G6984">
        <v>2023</v>
      </c>
      <c r="H6984">
        <v>56</v>
      </c>
      <c r="I6984" t="s">
        <v>99</v>
      </c>
      <c r="J6984">
        <v>4</v>
      </c>
      <c r="K6984" t="s">
        <v>25</v>
      </c>
      <c r="L6984">
        <v>12</v>
      </c>
      <c r="N6984">
        <v>12</v>
      </c>
      <c r="R6984" s="2">
        <f t="shared" si="219"/>
        <v>2.84</v>
      </c>
      <c r="S6984" s="2">
        <f>IF(AND(P6984&lt;&gt;"_U",P6984&lt;&gt;"c",J6984&lt;&gt;99,J6984&lt;&gt;9),IFERROR(VLOOKUP(A6984,'TA Total'!$A$2:$N$10000,14,0),"."),".")</f>
        <v>423</v>
      </c>
    </row>
    <row r="6985" spans="1:19" x14ac:dyDescent="0.4">
      <c r="A6985" s="2" t="str">
        <f t="shared" si="218"/>
        <v>2023|Grey District|13</v>
      </c>
      <c r="B6985" t="s">
        <v>16</v>
      </c>
      <c r="C6985" t="s">
        <v>17</v>
      </c>
      <c r="D6985" t="s">
        <v>18</v>
      </c>
      <c r="E6985" t="s">
        <v>19</v>
      </c>
      <c r="F6985">
        <v>2023</v>
      </c>
      <c r="G6985">
        <v>2023</v>
      </c>
      <c r="H6985">
        <v>56</v>
      </c>
      <c r="I6985" t="s">
        <v>99</v>
      </c>
      <c r="J6985">
        <v>4</v>
      </c>
      <c r="K6985" t="s">
        <v>25</v>
      </c>
      <c r="L6985">
        <v>13</v>
      </c>
      <c r="N6985">
        <v>6</v>
      </c>
      <c r="R6985" s="2">
        <f t="shared" si="219"/>
        <v>6.67</v>
      </c>
      <c r="S6985" s="2">
        <f>IF(AND(P6985&lt;&gt;"_U",P6985&lt;&gt;"c",J6985&lt;&gt;99,J6985&lt;&gt;9),IFERROR(VLOOKUP(A6985,'TA Total'!$A$2:$N$10000,14,0),"."),".")</f>
        <v>90</v>
      </c>
    </row>
    <row r="6986" spans="1:19" x14ac:dyDescent="0.4">
      <c r="A6986" s="2" t="str">
        <f t="shared" si="218"/>
        <v>2023|Grey District|999</v>
      </c>
      <c r="B6986" t="s">
        <v>16</v>
      </c>
      <c r="C6986" t="s">
        <v>17</v>
      </c>
      <c r="D6986" t="s">
        <v>18</v>
      </c>
      <c r="E6986" t="s">
        <v>19</v>
      </c>
      <c r="F6986">
        <v>2023</v>
      </c>
      <c r="G6986">
        <v>2023</v>
      </c>
      <c r="H6986">
        <v>56</v>
      </c>
      <c r="I6986" t="s">
        <v>99</v>
      </c>
      <c r="J6986">
        <v>4</v>
      </c>
      <c r="K6986" t="s">
        <v>25</v>
      </c>
      <c r="L6986">
        <v>999</v>
      </c>
      <c r="N6986">
        <v>120</v>
      </c>
      <c r="R6986" s="2">
        <f t="shared" si="219"/>
        <v>2.41</v>
      </c>
      <c r="S6986" s="2">
        <f>IF(AND(P6986&lt;&gt;"_U",P6986&lt;&gt;"c",J6986&lt;&gt;99,J6986&lt;&gt;9),IFERROR(VLOOKUP(A6986,'TA Total'!$A$2:$N$10000,14,0),"."),".")</f>
        <v>4974</v>
      </c>
    </row>
    <row r="6987" spans="1:19" x14ac:dyDescent="0.4">
      <c r="A6987" s="2" t="str">
        <f t="shared" si="218"/>
        <v>2023|Grey District|10</v>
      </c>
      <c r="B6987" t="s">
        <v>16</v>
      </c>
      <c r="C6987" t="s">
        <v>17</v>
      </c>
      <c r="D6987" t="s">
        <v>18</v>
      </c>
      <c r="E6987" t="s">
        <v>19</v>
      </c>
      <c r="F6987">
        <v>2023</v>
      </c>
      <c r="G6987">
        <v>2023</v>
      </c>
      <c r="H6987">
        <v>56</v>
      </c>
      <c r="I6987" t="s">
        <v>99</v>
      </c>
      <c r="J6987">
        <v>5</v>
      </c>
      <c r="K6987" t="s">
        <v>26</v>
      </c>
      <c r="L6987">
        <v>10</v>
      </c>
      <c r="N6987">
        <v>0</v>
      </c>
      <c r="R6987" s="2" t="str">
        <f t="shared" si="219"/>
        <v>.</v>
      </c>
      <c r="S6987" s="2">
        <f>IF(AND(P6987&lt;&gt;"_U",P6987&lt;&gt;"c",J6987&lt;&gt;99,J6987&lt;&gt;9),IFERROR(VLOOKUP(A6987,'TA Total'!$A$2:$N$10000,14,0),"."),".")</f>
        <v>0</v>
      </c>
    </row>
    <row r="6988" spans="1:19" x14ac:dyDescent="0.4">
      <c r="A6988" s="2" t="str">
        <f t="shared" si="218"/>
        <v>2023|Grey District|11</v>
      </c>
      <c r="B6988" t="s">
        <v>16</v>
      </c>
      <c r="C6988" t="s">
        <v>17</v>
      </c>
      <c r="D6988" t="s">
        <v>18</v>
      </c>
      <c r="E6988" t="s">
        <v>19</v>
      </c>
      <c r="F6988">
        <v>2023</v>
      </c>
      <c r="G6988">
        <v>2023</v>
      </c>
      <c r="H6988">
        <v>56</v>
      </c>
      <c r="I6988" t="s">
        <v>99</v>
      </c>
      <c r="J6988">
        <v>5</v>
      </c>
      <c r="K6988" t="s">
        <v>26</v>
      </c>
      <c r="L6988">
        <v>11</v>
      </c>
      <c r="N6988">
        <v>2718</v>
      </c>
      <c r="R6988" s="2">
        <f t="shared" si="219"/>
        <v>60.89</v>
      </c>
      <c r="S6988" s="2">
        <f>IF(AND(P6988&lt;&gt;"_U",P6988&lt;&gt;"c",J6988&lt;&gt;99,J6988&lt;&gt;9),IFERROR(VLOOKUP(A6988,'TA Total'!$A$2:$N$10000,14,0),"."),".")</f>
        <v>4464</v>
      </c>
    </row>
    <row r="6989" spans="1:19" x14ac:dyDescent="0.4">
      <c r="A6989" s="2" t="str">
        <f t="shared" si="218"/>
        <v>2023|Grey District|12</v>
      </c>
      <c r="B6989" t="s">
        <v>16</v>
      </c>
      <c r="C6989" t="s">
        <v>17</v>
      </c>
      <c r="D6989" t="s">
        <v>18</v>
      </c>
      <c r="E6989" t="s">
        <v>19</v>
      </c>
      <c r="F6989">
        <v>2023</v>
      </c>
      <c r="G6989">
        <v>2023</v>
      </c>
      <c r="H6989">
        <v>56</v>
      </c>
      <c r="I6989" t="s">
        <v>99</v>
      </c>
      <c r="J6989">
        <v>5</v>
      </c>
      <c r="K6989" t="s">
        <v>26</v>
      </c>
      <c r="L6989">
        <v>12</v>
      </c>
      <c r="N6989">
        <v>78</v>
      </c>
      <c r="R6989" s="2">
        <f t="shared" si="219"/>
        <v>18.440000000000001</v>
      </c>
      <c r="S6989" s="2">
        <f>IF(AND(P6989&lt;&gt;"_U",P6989&lt;&gt;"c",J6989&lt;&gt;99,J6989&lt;&gt;9),IFERROR(VLOOKUP(A6989,'TA Total'!$A$2:$N$10000,14,0),"."),".")</f>
        <v>423</v>
      </c>
    </row>
    <row r="6990" spans="1:19" x14ac:dyDescent="0.4">
      <c r="A6990" s="2" t="str">
        <f t="shared" si="218"/>
        <v>2023|Grey District|13</v>
      </c>
      <c r="B6990" t="s">
        <v>16</v>
      </c>
      <c r="C6990" t="s">
        <v>17</v>
      </c>
      <c r="D6990" t="s">
        <v>18</v>
      </c>
      <c r="E6990" t="s">
        <v>19</v>
      </c>
      <c r="F6990">
        <v>2023</v>
      </c>
      <c r="G6990">
        <v>2023</v>
      </c>
      <c r="H6990">
        <v>56</v>
      </c>
      <c r="I6990" t="s">
        <v>99</v>
      </c>
      <c r="J6990">
        <v>5</v>
      </c>
      <c r="K6990" t="s">
        <v>26</v>
      </c>
      <c r="L6990">
        <v>13</v>
      </c>
      <c r="N6990">
        <v>24</v>
      </c>
      <c r="R6990" s="2">
        <f t="shared" si="219"/>
        <v>26.67</v>
      </c>
      <c r="S6990" s="2">
        <f>IF(AND(P6990&lt;&gt;"_U",P6990&lt;&gt;"c",J6990&lt;&gt;99,J6990&lt;&gt;9),IFERROR(VLOOKUP(A6990,'TA Total'!$A$2:$N$10000,14,0),"."),".")</f>
        <v>90</v>
      </c>
    </row>
    <row r="6991" spans="1:19" x14ac:dyDescent="0.4">
      <c r="A6991" s="2" t="str">
        <f t="shared" si="218"/>
        <v>2023|Grey District|999</v>
      </c>
      <c r="B6991" t="s">
        <v>16</v>
      </c>
      <c r="C6991" t="s">
        <v>17</v>
      </c>
      <c r="D6991" t="s">
        <v>18</v>
      </c>
      <c r="E6991" t="s">
        <v>19</v>
      </c>
      <c r="F6991">
        <v>2023</v>
      </c>
      <c r="G6991">
        <v>2023</v>
      </c>
      <c r="H6991">
        <v>56</v>
      </c>
      <c r="I6991" t="s">
        <v>99</v>
      </c>
      <c r="J6991">
        <v>5</v>
      </c>
      <c r="K6991" t="s">
        <v>26</v>
      </c>
      <c r="L6991">
        <v>999</v>
      </c>
      <c r="N6991">
        <v>2823</v>
      </c>
      <c r="R6991" s="2">
        <f t="shared" si="219"/>
        <v>56.76</v>
      </c>
      <c r="S6991" s="2">
        <f>IF(AND(P6991&lt;&gt;"_U",P6991&lt;&gt;"c",J6991&lt;&gt;99,J6991&lt;&gt;9),IFERROR(VLOOKUP(A6991,'TA Total'!$A$2:$N$10000,14,0),"."),".")</f>
        <v>4974</v>
      </c>
    </row>
    <row r="6992" spans="1:19" x14ac:dyDescent="0.4">
      <c r="A6992" s="2" t="str">
        <f t="shared" si="218"/>
        <v>2023|Grey District|10</v>
      </c>
      <c r="B6992" t="s">
        <v>16</v>
      </c>
      <c r="C6992" t="s">
        <v>17</v>
      </c>
      <c r="D6992" t="s">
        <v>18</v>
      </c>
      <c r="E6992" t="s">
        <v>19</v>
      </c>
      <c r="F6992">
        <v>2023</v>
      </c>
      <c r="G6992">
        <v>2023</v>
      </c>
      <c r="H6992">
        <v>56</v>
      </c>
      <c r="I6992" t="s">
        <v>99</v>
      </c>
      <c r="J6992">
        <v>6</v>
      </c>
      <c r="K6992" t="s">
        <v>27</v>
      </c>
      <c r="L6992">
        <v>10</v>
      </c>
      <c r="N6992">
        <v>0</v>
      </c>
      <c r="R6992" s="2" t="str">
        <f t="shared" si="219"/>
        <v>.</v>
      </c>
      <c r="S6992" s="2">
        <f>IF(AND(P6992&lt;&gt;"_U",P6992&lt;&gt;"c",J6992&lt;&gt;99,J6992&lt;&gt;9),IFERROR(VLOOKUP(A6992,'TA Total'!$A$2:$N$10000,14,0),"."),".")</f>
        <v>0</v>
      </c>
    </row>
    <row r="6993" spans="1:19" x14ac:dyDescent="0.4">
      <c r="A6993" s="2" t="str">
        <f t="shared" si="218"/>
        <v>2023|Grey District|11</v>
      </c>
      <c r="B6993" t="s">
        <v>16</v>
      </c>
      <c r="C6993" t="s">
        <v>17</v>
      </c>
      <c r="D6993" t="s">
        <v>18</v>
      </c>
      <c r="E6993" t="s">
        <v>19</v>
      </c>
      <c r="F6993">
        <v>2023</v>
      </c>
      <c r="G6993">
        <v>2023</v>
      </c>
      <c r="H6993">
        <v>56</v>
      </c>
      <c r="I6993" t="s">
        <v>99</v>
      </c>
      <c r="J6993">
        <v>6</v>
      </c>
      <c r="K6993" t="s">
        <v>27</v>
      </c>
      <c r="L6993">
        <v>11</v>
      </c>
      <c r="N6993">
        <v>99</v>
      </c>
      <c r="R6993" s="2">
        <f t="shared" si="219"/>
        <v>2.2200000000000002</v>
      </c>
      <c r="S6993" s="2">
        <f>IF(AND(P6993&lt;&gt;"_U",P6993&lt;&gt;"c",J6993&lt;&gt;99,J6993&lt;&gt;9),IFERROR(VLOOKUP(A6993,'TA Total'!$A$2:$N$10000,14,0),"."),".")</f>
        <v>4464</v>
      </c>
    </row>
    <row r="6994" spans="1:19" x14ac:dyDescent="0.4">
      <c r="A6994" s="2" t="str">
        <f t="shared" si="218"/>
        <v>2023|Grey District|12</v>
      </c>
      <c r="B6994" t="s">
        <v>16</v>
      </c>
      <c r="C6994" t="s">
        <v>17</v>
      </c>
      <c r="D6994" t="s">
        <v>18</v>
      </c>
      <c r="E6994" t="s">
        <v>19</v>
      </c>
      <c r="F6994">
        <v>2023</v>
      </c>
      <c r="G6994">
        <v>2023</v>
      </c>
      <c r="H6994">
        <v>56</v>
      </c>
      <c r="I6994" t="s">
        <v>99</v>
      </c>
      <c r="J6994">
        <v>6</v>
      </c>
      <c r="K6994" t="s">
        <v>27</v>
      </c>
      <c r="L6994">
        <v>12</v>
      </c>
      <c r="N6994">
        <v>3</v>
      </c>
      <c r="R6994" s="2">
        <f t="shared" si="219"/>
        <v>0.71</v>
      </c>
      <c r="S6994" s="2">
        <f>IF(AND(P6994&lt;&gt;"_U",P6994&lt;&gt;"c",J6994&lt;&gt;99,J6994&lt;&gt;9),IFERROR(VLOOKUP(A6994,'TA Total'!$A$2:$N$10000,14,0),"."),".")</f>
        <v>423</v>
      </c>
    </row>
    <row r="6995" spans="1:19" x14ac:dyDescent="0.4">
      <c r="A6995" s="2" t="str">
        <f t="shared" si="218"/>
        <v>2023|Grey District|13</v>
      </c>
      <c r="B6995" t="s">
        <v>16</v>
      </c>
      <c r="C6995" t="s">
        <v>17</v>
      </c>
      <c r="D6995" t="s">
        <v>18</v>
      </c>
      <c r="E6995" t="s">
        <v>19</v>
      </c>
      <c r="F6995">
        <v>2023</v>
      </c>
      <c r="G6995">
        <v>2023</v>
      </c>
      <c r="H6995">
        <v>56</v>
      </c>
      <c r="I6995" t="s">
        <v>99</v>
      </c>
      <c r="J6995">
        <v>6</v>
      </c>
      <c r="K6995" t="s">
        <v>27</v>
      </c>
      <c r="L6995">
        <v>13</v>
      </c>
      <c r="N6995">
        <v>0</v>
      </c>
      <c r="R6995" s="2">
        <f t="shared" si="219"/>
        <v>0</v>
      </c>
      <c r="S6995" s="2">
        <f>IF(AND(P6995&lt;&gt;"_U",P6995&lt;&gt;"c",J6995&lt;&gt;99,J6995&lt;&gt;9),IFERROR(VLOOKUP(A6995,'TA Total'!$A$2:$N$10000,14,0),"."),".")</f>
        <v>90</v>
      </c>
    </row>
    <row r="6996" spans="1:19" x14ac:dyDescent="0.4">
      <c r="A6996" s="2" t="str">
        <f t="shared" si="218"/>
        <v>2023|Grey District|999</v>
      </c>
      <c r="B6996" t="s">
        <v>16</v>
      </c>
      <c r="C6996" t="s">
        <v>17</v>
      </c>
      <c r="D6996" t="s">
        <v>18</v>
      </c>
      <c r="E6996" t="s">
        <v>19</v>
      </c>
      <c r="F6996">
        <v>2023</v>
      </c>
      <c r="G6996">
        <v>2023</v>
      </c>
      <c r="H6996">
        <v>56</v>
      </c>
      <c r="I6996" t="s">
        <v>99</v>
      </c>
      <c r="J6996">
        <v>6</v>
      </c>
      <c r="K6996" t="s">
        <v>27</v>
      </c>
      <c r="L6996">
        <v>999</v>
      </c>
      <c r="N6996">
        <v>102</v>
      </c>
      <c r="R6996" s="2">
        <f t="shared" si="219"/>
        <v>2.0499999999999998</v>
      </c>
      <c r="S6996" s="2">
        <f>IF(AND(P6996&lt;&gt;"_U",P6996&lt;&gt;"c",J6996&lt;&gt;99,J6996&lt;&gt;9),IFERROR(VLOOKUP(A6996,'TA Total'!$A$2:$N$10000,14,0),"."),".")</f>
        <v>4974</v>
      </c>
    </row>
    <row r="6997" spans="1:19" x14ac:dyDescent="0.4">
      <c r="A6997" s="2" t="str">
        <f t="shared" si="218"/>
        <v>2023|Grey District|10</v>
      </c>
      <c r="B6997" t="s">
        <v>16</v>
      </c>
      <c r="C6997" t="s">
        <v>17</v>
      </c>
      <c r="D6997" t="s">
        <v>18</v>
      </c>
      <c r="E6997" t="s">
        <v>19</v>
      </c>
      <c r="F6997">
        <v>2023</v>
      </c>
      <c r="G6997">
        <v>2023</v>
      </c>
      <c r="H6997">
        <v>56</v>
      </c>
      <c r="I6997" t="s">
        <v>99</v>
      </c>
      <c r="J6997">
        <v>7</v>
      </c>
      <c r="K6997" t="s">
        <v>28</v>
      </c>
      <c r="L6997">
        <v>10</v>
      </c>
      <c r="N6997">
        <v>0</v>
      </c>
      <c r="R6997" s="2" t="str">
        <f t="shared" si="219"/>
        <v>.</v>
      </c>
      <c r="S6997" s="2">
        <f>IF(AND(P6997&lt;&gt;"_U",P6997&lt;&gt;"c",J6997&lt;&gt;99,J6997&lt;&gt;9),IFERROR(VLOOKUP(A6997,'TA Total'!$A$2:$N$10000,14,0),"."),".")</f>
        <v>0</v>
      </c>
    </row>
    <row r="6998" spans="1:19" x14ac:dyDescent="0.4">
      <c r="A6998" s="2" t="str">
        <f t="shared" si="218"/>
        <v>2023|Grey District|11</v>
      </c>
      <c r="B6998" t="s">
        <v>16</v>
      </c>
      <c r="C6998" t="s">
        <v>17</v>
      </c>
      <c r="D6998" t="s">
        <v>18</v>
      </c>
      <c r="E6998" t="s">
        <v>19</v>
      </c>
      <c r="F6998">
        <v>2023</v>
      </c>
      <c r="G6998">
        <v>2023</v>
      </c>
      <c r="H6998">
        <v>56</v>
      </c>
      <c r="I6998" t="s">
        <v>99</v>
      </c>
      <c r="J6998">
        <v>7</v>
      </c>
      <c r="K6998" t="s">
        <v>28</v>
      </c>
      <c r="L6998">
        <v>11</v>
      </c>
      <c r="N6998">
        <v>1410</v>
      </c>
      <c r="R6998" s="2">
        <f t="shared" si="219"/>
        <v>31.59</v>
      </c>
      <c r="S6998" s="2">
        <f>IF(AND(P6998&lt;&gt;"_U",P6998&lt;&gt;"c",J6998&lt;&gt;99,J6998&lt;&gt;9),IFERROR(VLOOKUP(A6998,'TA Total'!$A$2:$N$10000,14,0),"."),".")</f>
        <v>4464</v>
      </c>
    </row>
    <row r="6999" spans="1:19" x14ac:dyDescent="0.4">
      <c r="A6999" s="2" t="str">
        <f t="shared" si="218"/>
        <v>2023|Grey District|12</v>
      </c>
      <c r="B6999" t="s">
        <v>16</v>
      </c>
      <c r="C6999" t="s">
        <v>17</v>
      </c>
      <c r="D6999" t="s">
        <v>18</v>
      </c>
      <c r="E6999" t="s">
        <v>19</v>
      </c>
      <c r="F6999">
        <v>2023</v>
      </c>
      <c r="G6999">
        <v>2023</v>
      </c>
      <c r="H6999">
        <v>56</v>
      </c>
      <c r="I6999" t="s">
        <v>99</v>
      </c>
      <c r="J6999">
        <v>7</v>
      </c>
      <c r="K6999" t="s">
        <v>28</v>
      </c>
      <c r="L6999">
        <v>12</v>
      </c>
      <c r="N6999">
        <v>39</v>
      </c>
      <c r="R6999" s="2">
        <f t="shared" si="219"/>
        <v>9.2200000000000006</v>
      </c>
      <c r="S6999" s="2">
        <f>IF(AND(P6999&lt;&gt;"_U",P6999&lt;&gt;"c",J6999&lt;&gt;99,J6999&lt;&gt;9),IFERROR(VLOOKUP(A6999,'TA Total'!$A$2:$N$10000,14,0),"."),".")</f>
        <v>423</v>
      </c>
    </row>
    <row r="7000" spans="1:19" x14ac:dyDescent="0.4">
      <c r="A7000" s="2" t="str">
        <f t="shared" si="218"/>
        <v>2023|Grey District|13</v>
      </c>
      <c r="B7000" t="s">
        <v>16</v>
      </c>
      <c r="C7000" t="s">
        <v>17</v>
      </c>
      <c r="D7000" t="s">
        <v>18</v>
      </c>
      <c r="E7000" t="s">
        <v>19</v>
      </c>
      <c r="F7000">
        <v>2023</v>
      </c>
      <c r="G7000">
        <v>2023</v>
      </c>
      <c r="H7000">
        <v>56</v>
      </c>
      <c r="I7000" t="s">
        <v>99</v>
      </c>
      <c r="J7000">
        <v>7</v>
      </c>
      <c r="K7000" t="s">
        <v>28</v>
      </c>
      <c r="L7000">
        <v>13</v>
      </c>
      <c r="N7000">
        <v>9</v>
      </c>
      <c r="R7000" s="2">
        <f t="shared" si="219"/>
        <v>10</v>
      </c>
      <c r="S7000" s="2">
        <f>IF(AND(P7000&lt;&gt;"_U",P7000&lt;&gt;"c",J7000&lt;&gt;99,J7000&lt;&gt;9),IFERROR(VLOOKUP(A7000,'TA Total'!$A$2:$N$10000,14,0),"."),".")</f>
        <v>90</v>
      </c>
    </row>
    <row r="7001" spans="1:19" x14ac:dyDescent="0.4">
      <c r="A7001" s="2" t="str">
        <f t="shared" si="218"/>
        <v>2023|Grey District|999</v>
      </c>
      <c r="B7001" t="s">
        <v>16</v>
      </c>
      <c r="C7001" t="s">
        <v>17</v>
      </c>
      <c r="D7001" t="s">
        <v>18</v>
      </c>
      <c r="E7001" t="s">
        <v>19</v>
      </c>
      <c r="F7001">
        <v>2023</v>
      </c>
      <c r="G7001">
        <v>2023</v>
      </c>
      <c r="H7001">
        <v>56</v>
      </c>
      <c r="I7001" t="s">
        <v>99</v>
      </c>
      <c r="J7001">
        <v>7</v>
      </c>
      <c r="K7001" t="s">
        <v>28</v>
      </c>
      <c r="L7001">
        <v>999</v>
      </c>
      <c r="N7001">
        <v>1458</v>
      </c>
      <c r="R7001" s="2">
        <f t="shared" si="219"/>
        <v>29.31</v>
      </c>
      <c r="S7001" s="2">
        <f>IF(AND(P7001&lt;&gt;"_U",P7001&lt;&gt;"c",J7001&lt;&gt;99,J7001&lt;&gt;9),IFERROR(VLOOKUP(A7001,'TA Total'!$A$2:$N$10000,14,0),"."),".")</f>
        <v>4974</v>
      </c>
    </row>
    <row r="7002" spans="1:19" x14ac:dyDescent="0.4">
      <c r="A7002" s="2" t="str">
        <f t="shared" si="218"/>
        <v>2023|Grey District|10</v>
      </c>
      <c r="B7002" t="s">
        <v>16</v>
      </c>
      <c r="C7002" t="s">
        <v>17</v>
      </c>
      <c r="D7002" t="s">
        <v>18</v>
      </c>
      <c r="E7002" t="s">
        <v>19</v>
      </c>
      <c r="F7002">
        <v>2023</v>
      </c>
      <c r="G7002">
        <v>2023</v>
      </c>
      <c r="H7002">
        <v>56</v>
      </c>
      <c r="I7002" t="s">
        <v>99</v>
      </c>
      <c r="J7002">
        <v>77</v>
      </c>
      <c r="K7002" t="s">
        <v>29</v>
      </c>
      <c r="L7002">
        <v>10</v>
      </c>
      <c r="N7002">
        <v>0</v>
      </c>
      <c r="R7002" s="2" t="str">
        <f t="shared" si="219"/>
        <v>.</v>
      </c>
      <c r="S7002" s="2">
        <f>IF(AND(P7002&lt;&gt;"_U",P7002&lt;&gt;"c",J7002&lt;&gt;99,J7002&lt;&gt;9),IFERROR(VLOOKUP(A7002,'TA Total'!$A$2:$N$10000,14,0),"."),".")</f>
        <v>0</v>
      </c>
    </row>
    <row r="7003" spans="1:19" x14ac:dyDescent="0.4">
      <c r="A7003" s="2" t="str">
        <f t="shared" si="218"/>
        <v>2023|Grey District|11</v>
      </c>
      <c r="B7003" t="s">
        <v>16</v>
      </c>
      <c r="C7003" t="s">
        <v>17</v>
      </c>
      <c r="D7003" t="s">
        <v>18</v>
      </c>
      <c r="E7003" t="s">
        <v>19</v>
      </c>
      <c r="F7003">
        <v>2023</v>
      </c>
      <c r="G7003">
        <v>2023</v>
      </c>
      <c r="H7003">
        <v>56</v>
      </c>
      <c r="I7003" t="s">
        <v>99</v>
      </c>
      <c r="J7003">
        <v>77</v>
      </c>
      <c r="K7003" t="s">
        <v>29</v>
      </c>
      <c r="L7003">
        <v>11</v>
      </c>
      <c r="N7003">
        <v>4464</v>
      </c>
      <c r="R7003" s="2">
        <f t="shared" si="219"/>
        <v>100</v>
      </c>
      <c r="S7003" s="2">
        <f>IF(AND(P7003&lt;&gt;"_U",P7003&lt;&gt;"c",J7003&lt;&gt;99,J7003&lt;&gt;9),IFERROR(VLOOKUP(A7003,'TA Total'!$A$2:$N$10000,14,0),"."),".")</f>
        <v>4464</v>
      </c>
    </row>
    <row r="7004" spans="1:19" x14ac:dyDescent="0.4">
      <c r="A7004" s="2" t="str">
        <f t="shared" si="218"/>
        <v>2023|Grey District|12</v>
      </c>
      <c r="B7004" t="s">
        <v>16</v>
      </c>
      <c r="C7004" t="s">
        <v>17</v>
      </c>
      <c r="D7004" t="s">
        <v>18</v>
      </c>
      <c r="E7004" t="s">
        <v>19</v>
      </c>
      <c r="F7004">
        <v>2023</v>
      </c>
      <c r="G7004">
        <v>2023</v>
      </c>
      <c r="H7004">
        <v>56</v>
      </c>
      <c r="I7004" t="s">
        <v>99</v>
      </c>
      <c r="J7004">
        <v>77</v>
      </c>
      <c r="K7004" t="s">
        <v>29</v>
      </c>
      <c r="L7004">
        <v>12</v>
      </c>
      <c r="N7004">
        <v>423</v>
      </c>
      <c r="R7004" s="2">
        <f t="shared" si="219"/>
        <v>100</v>
      </c>
      <c r="S7004" s="2">
        <f>IF(AND(P7004&lt;&gt;"_U",P7004&lt;&gt;"c",J7004&lt;&gt;99,J7004&lt;&gt;9),IFERROR(VLOOKUP(A7004,'TA Total'!$A$2:$N$10000,14,0),"."),".")</f>
        <v>423</v>
      </c>
    </row>
    <row r="7005" spans="1:19" x14ac:dyDescent="0.4">
      <c r="A7005" s="2" t="str">
        <f t="shared" si="218"/>
        <v>2023|Grey District|13</v>
      </c>
      <c r="B7005" t="s">
        <v>16</v>
      </c>
      <c r="C7005" t="s">
        <v>17</v>
      </c>
      <c r="D7005" t="s">
        <v>18</v>
      </c>
      <c r="E7005" t="s">
        <v>19</v>
      </c>
      <c r="F7005">
        <v>2023</v>
      </c>
      <c r="G7005">
        <v>2023</v>
      </c>
      <c r="H7005">
        <v>56</v>
      </c>
      <c r="I7005" t="s">
        <v>99</v>
      </c>
      <c r="J7005">
        <v>77</v>
      </c>
      <c r="K7005" t="s">
        <v>29</v>
      </c>
      <c r="L7005">
        <v>13</v>
      </c>
      <c r="N7005">
        <v>90</v>
      </c>
      <c r="R7005" s="2">
        <f t="shared" si="219"/>
        <v>100</v>
      </c>
      <c r="S7005" s="2">
        <f>IF(AND(P7005&lt;&gt;"_U",P7005&lt;&gt;"c",J7005&lt;&gt;99,J7005&lt;&gt;9),IFERROR(VLOOKUP(A7005,'TA Total'!$A$2:$N$10000,14,0),"."),".")</f>
        <v>90</v>
      </c>
    </row>
    <row r="7006" spans="1:19" x14ac:dyDescent="0.4">
      <c r="A7006" s="2" t="str">
        <f t="shared" si="218"/>
        <v>2023|Grey District|999</v>
      </c>
      <c r="B7006" t="s">
        <v>16</v>
      </c>
      <c r="C7006" t="s">
        <v>17</v>
      </c>
      <c r="D7006" t="s">
        <v>18</v>
      </c>
      <c r="E7006" t="s">
        <v>19</v>
      </c>
      <c r="F7006">
        <v>2023</v>
      </c>
      <c r="G7006">
        <v>2023</v>
      </c>
      <c r="H7006">
        <v>56</v>
      </c>
      <c r="I7006" t="s">
        <v>99</v>
      </c>
      <c r="J7006">
        <v>77</v>
      </c>
      <c r="K7006" t="s">
        <v>29</v>
      </c>
      <c r="L7006">
        <v>999</v>
      </c>
      <c r="N7006">
        <v>4974</v>
      </c>
      <c r="R7006" s="2">
        <f t="shared" si="219"/>
        <v>100</v>
      </c>
      <c r="S7006" s="2">
        <f>IF(AND(P7006&lt;&gt;"_U",P7006&lt;&gt;"c",J7006&lt;&gt;99,J7006&lt;&gt;9),IFERROR(VLOOKUP(A7006,'TA Total'!$A$2:$N$10000,14,0),"."),".")</f>
        <v>4974</v>
      </c>
    </row>
    <row r="7007" spans="1:19" x14ac:dyDescent="0.4">
      <c r="A7007" s="2" t="str">
        <f t="shared" si="218"/>
        <v>2023|Grey District|10</v>
      </c>
      <c r="B7007" t="s">
        <v>16</v>
      </c>
      <c r="C7007" t="s">
        <v>17</v>
      </c>
      <c r="D7007" t="s">
        <v>18</v>
      </c>
      <c r="E7007" t="s">
        <v>19</v>
      </c>
      <c r="F7007">
        <v>2023</v>
      </c>
      <c r="G7007">
        <v>2023</v>
      </c>
      <c r="H7007">
        <v>56</v>
      </c>
      <c r="I7007" t="s">
        <v>99</v>
      </c>
      <c r="J7007">
        <v>8</v>
      </c>
      <c r="K7007" t="s">
        <v>30</v>
      </c>
      <c r="L7007">
        <v>10</v>
      </c>
      <c r="N7007">
        <v>0</v>
      </c>
      <c r="R7007" s="2" t="str">
        <f t="shared" si="219"/>
        <v>.</v>
      </c>
      <c r="S7007" s="2">
        <f>IF(AND(P7007&lt;&gt;"_U",P7007&lt;&gt;"c",J7007&lt;&gt;99,J7007&lt;&gt;9),IFERROR(VLOOKUP(A7007,'TA Total'!$A$2:$N$10000,14,0),"."),".")</f>
        <v>0</v>
      </c>
    </row>
    <row r="7008" spans="1:19" x14ac:dyDescent="0.4">
      <c r="A7008" s="2" t="str">
        <f t="shared" si="218"/>
        <v>2023|Grey District|11</v>
      </c>
      <c r="B7008" t="s">
        <v>16</v>
      </c>
      <c r="C7008" t="s">
        <v>17</v>
      </c>
      <c r="D7008" t="s">
        <v>18</v>
      </c>
      <c r="E7008" t="s">
        <v>19</v>
      </c>
      <c r="F7008">
        <v>2023</v>
      </c>
      <c r="G7008">
        <v>2023</v>
      </c>
      <c r="H7008">
        <v>56</v>
      </c>
      <c r="I7008" t="s">
        <v>99</v>
      </c>
      <c r="J7008">
        <v>8</v>
      </c>
      <c r="K7008" t="s">
        <v>30</v>
      </c>
      <c r="L7008">
        <v>11</v>
      </c>
      <c r="N7008">
        <v>258</v>
      </c>
      <c r="R7008" s="2">
        <f t="shared" si="219"/>
        <v>5.78</v>
      </c>
      <c r="S7008" s="2">
        <f>IF(AND(P7008&lt;&gt;"_U",P7008&lt;&gt;"c",J7008&lt;&gt;99,J7008&lt;&gt;9),IFERROR(VLOOKUP(A7008,'TA Total'!$A$2:$N$10000,14,0),"."),".")</f>
        <v>4464</v>
      </c>
    </row>
    <row r="7009" spans="1:19" x14ac:dyDescent="0.4">
      <c r="A7009" s="2" t="str">
        <f t="shared" si="218"/>
        <v>2023|Grey District|12</v>
      </c>
      <c r="B7009" t="s">
        <v>16</v>
      </c>
      <c r="C7009" t="s">
        <v>17</v>
      </c>
      <c r="D7009" t="s">
        <v>18</v>
      </c>
      <c r="E7009" t="s">
        <v>19</v>
      </c>
      <c r="F7009">
        <v>2023</v>
      </c>
      <c r="G7009">
        <v>2023</v>
      </c>
      <c r="H7009">
        <v>56</v>
      </c>
      <c r="I7009" t="s">
        <v>99</v>
      </c>
      <c r="J7009">
        <v>8</v>
      </c>
      <c r="K7009" t="s">
        <v>30</v>
      </c>
      <c r="L7009">
        <v>12</v>
      </c>
      <c r="N7009">
        <v>9</v>
      </c>
      <c r="R7009" s="2">
        <f t="shared" si="219"/>
        <v>2.13</v>
      </c>
      <c r="S7009" s="2">
        <f>IF(AND(P7009&lt;&gt;"_U",P7009&lt;&gt;"c",J7009&lt;&gt;99,J7009&lt;&gt;9),IFERROR(VLOOKUP(A7009,'TA Total'!$A$2:$N$10000,14,0),"."),".")</f>
        <v>423</v>
      </c>
    </row>
    <row r="7010" spans="1:19" x14ac:dyDescent="0.4">
      <c r="A7010" s="2" t="str">
        <f t="shared" si="218"/>
        <v>2023|Grey District|13</v>
      </c>
      <c r="B7010" t="s">
        <v>16</v>
      </c>
      <c r="C7010" t="s">
        <v>17</v>
      </c>
      <c r="D7010" t="s">
        <v>18</v>
      </c>
      <c r="E7010" t="s">
        <v>19</v>
      </c>
      <c r="F7010">
        <v>2023</v>
      </c>
      <c r="G7010">
        <v>2023</v>
      </c>
      <c r="H7010">
        <v>56</v>
      </c>
      <c r="I7010" t="s">
        <v>99</v>
      </c>
      <c r="J7010">
        <v>8</v>
      </c>
      <c r="K7010" t="s">
        <v>30</v>
      </c>
      <c r="L7010">
        <v>13</v>
      </c>
      <c r="N7010">
        <v>6</v>
      </c>
      <c r="R7010" s="2">
        <f t="shared" si="219"/>
        <v>6.67</v>
      </c>
      <c r="S7010" s="2">
        <f>IF(AND(P7010&lt;&gt;"_U",P7010&lt;&gt;"c",J7010&lt;&gt;99,J7010&lt;&gt;9),IFERROR(VLOOKUP(A7010,'TA Total'!$A$2:$N$10000,14,0),"."),".")</f>
        <v>90</v>
      </c>
    </row>
    <row r="7011" spans="1:19" x14ac:dyDescent="0.4">
      <c r="A7011" s="2" t="str">
        <f t="shared" si="218"/>
        <v>2023|Grey District|999</v>
      </c>
      <c r="B7011" t="s">
        <v>16</v>
      </c>
      <c r="C7011" t="s">
        <v>17</v>
      </c>
      <c r="D7011" t="s">
        <v>18</v>
      </c>
      <c r="E7011" t="s">
        <v>19</v>
      </c>
      <c r="F7011">
        <v>2023</v>
      </c>
      <c r="G7011">
        <v>2023</v>
      </c>
      <c r="H7011">
        <v>56</v>
      </c>
      <c r="I7011" t="s">
        <v>99</v>
      </c>
      <c r="J7011">
        <v>8</v>
      </c>
      <c r="K7011" t="s">
        <v>30</v>
      </c>
      <c r="L7011">
        <v>999</v>
      </c>
      <c r="N7011">
        <v>270</v>
      </c>
      <c r="R7011" s="2">
        <f t="shared" si="219"/>
        <v>5.43</v>
      </c>
      <c r="S7011" s="2">
        <f>IF(AND(P7011&lt;&gt;"_U",P7011&lt;&gt;"c",J7011&lt;&gt;99,J7011&lt;&gt;9),IFERROR(VLOOKUP(A7011,'TA Total'!$A$2:$N$10000,14,0),"."),".")</f>
        <v>4974</v>
      </c>
    </row>
    <row r="7012" spans="1:19" x14ac:dyDescent="0.4">
      <c r="A7012" s="2" t="str">
        <f t="shared" si="218"/>
        <v>2023|Grey District|10</v>
      </c>
      <c r="B7012" t="s">
        <v>16</v>
      </c>
      <c r="C7012" t="s">
        <v>17</v>
      </c>
      <c r="D7012" t="s">
        <v>18</v>
      </c>
      <c r="E7012" t="s">
        <v>19</v>
      </c>
      <c r="F7012">
        <v>2023</v>
      </c>
      <c r="G7012">
        <v>2023</v>
      </c>
      <c r="H7012">
        <v>56</v>
      </c>
      <c r="I7012" t="s">
        <v>99</v>
      </c>
      <c r="J7012">
        <v>9</v>
      </c>
      <c r="K7012" t="s">
        <v>31</v>
      </c>
      <c r="L7012">
        <v>10</v>
      </c>
      <c r="N7012">
        <v>0</v>
      </c>
      <c r="R7012" s="2" t="str">
        <f t="shared" si="219"/>
        <v>.</v>
      </c>
      <c r="S7012" s="2" t="str">
        <f>IF(AND(P7012&lt;&gt;"_U",P7012&lt;&gt;"c",J7012&lt;&gt;99,J7012&lt;&gt;9),IFERROR(VLOOKUP(A7012,'TA Total'!$A$2:$N$10000,14,0),"."),".")</f>
        <v>.</v>
      </c>
    </row>
    <row r="7013" spans="1:19" x14ac:dyDescent="0.4">
      <c r="A7013" s="2" t="str">
        <f t="shared" si="218"/>
        <v>2023|Grey District|11</v>
      </c>
      <c r="B7013" t="s">
        <v>16</v>
      </c>
      <c r="C7013" t="s">
        <v>17</v>
      </c>
      <c r="D7013" t="s">
        <v>18</v>
      </c>
      <c r="E7013" t="s">
        <v>19</v>
      </c>
      <c r="F7013">
        <v>2023</v>
      </c>
      <c r="G7013">
        <v>2023</v>
      </c>
      <c r="H7013">
        <v>56</v>
      </c>
      <c r="I7013" t="s">
        <v>99</v>
      </c>
      <c r="J7013">
        <v>9</v>
      </c>
      <c r="K7013" t="s">
        <v>31</v>
      </c>
      <c r="L7013">
        <v>11</v>
      </c>
      <c r="N7013">
        <v>531</v>
      </c>
      <c r="R7013" s="2" t="str">
        <f t="shared" si="219"/>
        <v>.</v>
      </c>
      <c r="S7013" s="2" t="str">
        <f>IF(AND(P7013&lt;&gt;"_U",P7013&lt;&gt;"c",J7013&lt;&gt;99,J7013&lt;&gt;9),IFERROR(VLOOKUP(A7013,'TA Total'!$A$2:$N$10000,14,0),"."),".")</f>
        <v>.</v>
      </c>
    </row>
    <row r="7014" spans="1:19" x14ac:dyDescent="0.4">
      <c r="A7014" s="2" t="str">
        <f t="shared" si="218"/>
        <v>2023|Grey District|12</v>
      </c>
      <c r="B7014" t="s">
        <v>16</v>
      </c>
      <c r="C7014" t="s">
        <v>17</v>
      </c>
      <c r="D7014" t="s">
        <v>18</v>
      </c>
      <c r="E7014" t="s">
        <v>19</v>
      </c>
      <c r="F7014">
        <v>2023</v>
      </c>
      <c r="G7014">
        <v>2023</v>
      </c>
      <c r="H7014">
        <v>56</v>
      </c>
      <c r="I7014" t="s">
        <v>99</v>
      </c>
      <c r="J7014">
        <v>9</v>
      </c>
      <c r="K7014" t="s">
        <v>31</v>
      </c>
      <c r="L7014">
        <v>12</v>
      </c>
      <c r="N7014">
        <v>57</v>
      </c>
      <c r="R7014" s="2" t="str">
        <f t="shared" si="219"/>
        <v>.</v>
      </c>
      <c r="S7014" s="2" t="str">
        <f>IF(AND(P7014&lt;&gt;"_U",P7014&lt;&gt;"c",J7014&lt;&gt;99,J7014&lt;&gt;9),IFERROR(VLOOKUP(A7014,'TA Total'!$A$2:$N$10000,14,0),"."),".")</f>
        <v>.</v>
      </c>
    </row>
    <row r="7015" spans="1:19" x14ac:dyDescent="0.4">
      <c r="A7015" s="2" t="str">
        <f t="shared" si="218"/>
        <v>2023|Grey District|13</v>
      </c>
      <c r="B7015" t="s">
        <v>16</v>
      </c>
      <c r="C7015" t="s">
        <v>17</v>
      </c>
      <c r="D7015" t="s">
        <v>18</v>
      </c>
      <c r="E7015" t="s">
        <v>19</v>
      </c>
      <c r="F7015">
        <v>2023</v>
      </c>
      <c r="G7015">
        <v>2023</v>
      </c>
      <c r="H7015">
        <v>56</v>
      </c>
      <c r="I7015" t="s">
        <v>99</v>
      </c>
      <c r="J7015">
        <v>9</v>
      </c>
      <c r="K7015" t="s">
        <v>31</v>
      </c>
      <c r="L7015">
        <v>13</v>
      </c>
      <c r="N7015">
        <v>45</v>
      </c>
      <c r="R7015" s="2" t="str">
        <f t="shared" si="219"/>
        <v>.</v>
      </c>
      <c r="S7015" s="2" t="str">
        <f>IF(AND(P7015&lt;&gt;"_U",P7015&lt;&gt;"c",J7015&lt;&gt;99,J7015&lt;&gt;9),IFERROR(VLOOKUP(A7015,'TA Total'!$A$2:$N$10000,14,0),"."),".")</f>
        <v>.</v>
      </c>
    </row>
    <row r="7016" spans="1:19" x14ac:dyDescent="0.4">
      <c r="A7016" s="2" t="str">
        <f t="shared" si="218"/>
        <v>2023|Grey District|999</v>
      </c>
      <c r="B7016" t="s">
        <v>16</v>
      </c>
      <c r="C7016" t="s">
        <v>17</v>
      </c>
      <c r="D7016" t="s">
        <v>18</v>
      </c>
      <c r="E7016" t="s">
        <v>19</v>
      </c>
      <c r="F7016">
        <v>2023</v>
      </c>
      <c r="G7016">
        <v>2023</v>
      </c>
      <c r="H7016">
        <v>56</v>
      </c>
      <c r="I7016" t="s">
        <v>99</v>
      </c>
      <c r="J7016">
        <v>9</v>
      </c>
      <c r="K7016" t="s">
        <v>31</v>
      </c>
      <c r="L7016">
        <v>999</v>
      </c>
      <c r="N7016">
        <v>630</v>
      </c>
      <c r="R7016" s="2" t="str">
        <f t="shared" si="219"/>
        <v>.</v>
      </c>
      <c r="S7016" s="2" t="str">
        <f>IF(AND(P7016&lt;&gt;"_U",P7016&lt;&gt;"c",J7016&lt;&gt;99,J7016&lt;&gt;9),IFERROR(VLOOKUP(A7016,'TA Total'!$A$2:$N$10000,14,0),"."),".")</f>
        <v>.</v>
      </c>
    </row>
    <row r="7017" spans="1:19" x14ac:dyDescent="0.4">
      <c r="A7017" s="2" t="str">
        <f t="shared" si="218"/>
        <v>2023|Grey District|10</v>
      </c>
      <c r="B7017" t="s">
        <v>16</v>
      </c>
      <c r="C7017" t="s">
        <v>17</v>
      </c>
      <c r="D7017" t="s">
        <v>18</v>
      </c>
      <c r="E7017" t="s">
        <v>19</v>
      </c>
      <c r="F7017">
        <v>2023</v>
      </c>
      <c r="G7017">
        <v>2023</v>
      </c>
      <c r="H7017">
        <v>56</v>
      </c>
      <c r="I7017" t="s">
        <v>99</v>
      </c>
      <c r="J7017">
        <v>99</v>
      </c>
      <c r="K7017" t="s">
        <v>32</v>
      </c>
      <c r="L7017">
        <v>10</v>
      </c>
      <c r="N7017">
        <v>0</v>
      </c>
      <c r="R7017" s="2" t="str">
        <f t="shared" si="219"/>
        <v>.</v>
      </c>
      <c r="S7017" s="2" t="str">
        <f>IF(AND(P7017&lt;&gt;"_U",P7017&lt;&gt;"c",J7017&lt;&gt;99,J7017&lt;&gt;9),IFERROR(VLOOKUP(A7017,'TA Total'!$A$2:$N$10000,14,0),"."),".")</f>
        <v>.</v>
      </c>
    </row>
    <row r="7018" spans="1:19" x14ac:dyDescent="0.4">
      <c r="A7018" s="2" t="str">
        <f t="shared" si="218"/>
        <v>2023|Grey District|11</v>
      </c>
      <c r="B7018" t="s">
        <v>16</v>
      </c>
      <c r="C7018" t="s">
        <v>17</v>
      </c>
      <c r="D7018" t="s">
        <v>18</v>
      </c>
      <c r="E7018" t="s">
        <v>19</v>
      </c>
      <c r="F7018">
        <v>2023</v>
      </c>
      <c r="G7018">
        <v>2023</v>
      </c>
      <c r="H7018">
        <v>56</v>
      </c>
      <c r="I7018" t="s">
        <v>99</v>
      </c>
      <c r="J7018">
        <v>99</v>
      </c>
      <c r="K7018" t="s">
        <v>32</v>
      </c>
      <c r="L7018">
        <v>11</v>
      </c>
      <c r="N7018">
        <v>4992</v>
      </c>
      <c r="R7018" s="2" t="str">
        <f t="shared" si="219"/>
        <v>.</v>
      </c>
      <c r="S7018" s="2" t="str">
        <f>IF(AND(P7018&lt;&gt;"_U",P7018&lt;&gt;"c",J7018&lt;&gt;99,J7018&lt;&gt;9),IFERROR(VLOOKUP(A7018,'TA Total'!$A$2:$N$10000,14,0),"."),".")</f>
        <v>.</v>
      </c>
    </row>
    <row r="7019" spans="1:19" x14ac:dyDescent="0.4">
      <c r="A7019" s="2" t="str">
        <f t="shared" si="218"/>
        <v>2023|Grey District|12</v>
      </c>
      <c r="B7019" t="s">
        <v>16</v>
      </c>
      <c r="C7019" t="s">
        <v>17</v>
      </c>
      <c r="D7019" t="s">
        <v>18</v>
      </c>
      <c r="E7019" t="s">
        <v>19</v>
      </c>
      <c r="F7019">
        <v>2023</v>
      </c>
      <c r="G7019">
        <v>2023</v>
      </c>
      <c r="H7019">
        <v>56</v>
      </c>
      <c r="I7019" t="s">
        <v>99</v>
      </c>
      <c r="J7019">
        <v>99</v>
      </c>
      <c r="K7019" t="s">
        <v>32</v>
      </c>
      <c r="L7019">
        <v>12</v>
      </c>
      <c r="N7019">
        <v>477</v>
      </c>
      <c r="R7019" s="2" t="str">
        <f t="shared" si="219"/>
        <v>.</v>
      </c>
      <c r="S7019" s="2" t="str">
        <f>IF(AND(P7019&lt;&gt;"_U",P7019&lt;&gt;"c",J7019&lt;&gt;99,J7019&lt;&gt;9),IFERROR(VLOOKUP(A7019,'TA Total'!$A$2:$N$10000,14,0),"."),".")</f>
        <v>.</v>
      </c>
    </row>
    <row r="7020" spans="1:19" x14ac:dyDescent="0.4">
      <c r="A7020" s="2" t="str">
        <f t="shared" si="218"/>
        <v>2023|Grey District|13</v>
      </c>
      <c r="B7020" t="s">
        <v>16</v>
      </c>
      <c r="C7020" t="s">
        <v>17</v>
      </c>
      <c r="D7020" t="s">
        <v>18</v>
      </c>
      <c r="E7020" t="s">
        <v>19</v>
      </c>
      <c r="F7020">
        <v>2023</v>
      </c>
      <c r="G7020">
        <v>2023</v>
      </c>
      <c r="H7020">
        <v>56</v>
      </c>
      <c r="I7020" t="s">
        <v>99</v>
      </c>
      <c r="J7020">
        <v>99</v>
      </c>
      <c r="K7020" t="s">
        <v>32</v>
      </c>
      <c r="L7020">
        <v>13</v>
      </c>
      <c r="N7020">
        <v>132</v>
      </c>
      <c r="R7020" s="2" t="str">
        <f t="shared" si="219"/>
        <v>.</v>
      </c>
      <c r="S7020" s="2" t="str">
        <f>IF(AND(P7020&lt;&gt;"_U",P7020&lt;&gt;"c",J7020&lt;&gt;99,J7020&lt;&gt;9),IFERROR(VLOOKUP(A7020,'TA Total'!$A$2:$N$10000,14,0),"."),".")</f>
        <v>.</v>
      </c>
    </row>
    <row r="7021" spans="1:19" x14ac:dyDescent="0.4">
      <c r="A7021" s="2" t="str">
        <f t="shared" si="218"/>
        <v>2023|Grey District|999</v>
      </c>
      <c r="B7021" t="s">
        <v>16</v>
      </c>
      <c r="C7021" t="s">
        <v>17</v>
      </c>
      <c r="D7021" t="s">
        <v>18</v>
      </c>
      <c r="E7021" t="s">
        <v>19</v>
      </c>
      <c r="F7021">
        <v>2023</v>
      </c>
      <c r="G7021">
        <v>2023</v>
      </c>
      <c r="H7021">
        <v>56</v>
      </c>
      <c r="I7021" t="s">
        <v>99</v>
      </c>
      <c r="J7021">
        <v>99</v>
      </c>
      <c r="K7021" t="s">
        <v>32</v>
      </c>
      <c r="L7021">
        <v>999</v>
      </c>
      <c r="N7021">
        <v>5607</v>
      </c>
      <c r="R7021" s="2" t="str">
        <f t="shared" si="219"/>
        <v>.</v>
      </c>
      <c r="S7021" s="2" t="str">
        <f>IF(AND(P7021&lt;&gt;"_U",P7021&lt;&gt;"c",J7021&lt;&gt;99,J7021&lt;&gt;9),IFERROR(VLOOKUP(A7021,'TA Total'!$A$2:$N$10000,14,0),"."),".")</f>
        <v>.</v>
      </c>
    </row>
    <row r="7022" spans="1:19" x14ac:dyDescent="0.4">
      <c r="A7022" s="2" t="str">
        <f t="shared" si="218"/>
        <v>2023|Westland District|10</v>
      </c>
      <c r="B7022" t="s">
        <v>16</v>
      </c>
      <c r="C7022" t="s">
        <v>17</v>
      </c>
      <c r="D7022" t="s">
        <v>18</v>
      </c>
      <c r="E7022" t="s">
        <v>19</v>
      </c>
      <c r="F7022">
        <v>2023</v>
      </c>
      <c r="G7022">
        <v>2023</v>
      </c>
      <c r="H7022">
        <v>57</v>
      </c>
      <c r="I7022" t="s">
        <v>98</v>
      </c>
      <c r="J7022">
        <v>0</v>
      </c>
      <c r="K7022" t="s">
        <v>21</v>
      </c>
      <c r="L7022">
        <v>10</v>
      </c>
      <c r="N7022">
        <v>0</v>
      </c>
      <c r="R7022" s="2">
        <f t="shared" si="219"/>
        <v>0</v>
      </c>
      <c r="S7022" s="2">
        <f>IF(AND(P7022&lt;&gt;"_U",P7022&lt;&gt;"c",J7022&lt;&gt;99,J7022&lt;&gt;9),IFERROR(VLOOKUP(A7022,'TA Total'!$A$2:$N$10000,14,0),"."),".")</f>
        <v>3</v>
      </c>
    </row>
    <row r="7023" spans="1:19" x14ac:dyDescent="0.4">
      <c r="A7023" s="2" t="str">
        <f t="shared" si="218"/>
        <v>2023|Westland District|11</v>
      </c>
      <c r="B7023" t="s">
        <v>16</v>
      </c>
      <c r="C7023" t="s">
        <v>17</v>
      </c>
      <c r="D7023" t="s">
        <v>18</v>
      </c>
      <c r="E7023" t="s">
        <v>19</v>
      </c>
      <c r="F7023">
        <v>2023</v>
      </c>
      <c r="G7023">
        <v>2023</v>
      </c>
      <c r="H7023">
        <v>57</v>
      </c>
      <c r="I7023" t="s">
        <v>98</v>
      </c>
      <c r="J7023">
        <v>0</v>
      </c>
      <c r="K7023" t="s">
        <v>21</v>
      </c>
      <c r="L7023">
        <v>11</v>
      </c>
      <c r="N7023">
        <v>12</v>
      </c>
      <c r="R7023" s="2">
        <f t="shared" si="219"/>
        <v>0.4</v>
      </c>
      <c r="S7023" s="2">
        <f>IF(AND(P7023&lt;&gt;"_U",P7023&lt;&gt;"c",J7023&lt;&gt;99,J7023&lt;&gt;9),IFERROR(VLOOKUP(A7023,'TA Total'!$A$2:$N$10000,14,0),"."),".")</f>
        <v>3006</v>
      </c>
    </row>
    <row r="7024" spans="1:19" x14ac:dyDescent="0.4">
      <c r="A7024" s="2" t="str">
        <f t="shared" si="218"/>
        <v>2023|Westland District|12</v>
      </c>
      <c r="B7024" t="s">
        <v>16</v>
      </c>
      <c r="C7024" t="s">
        <v>17</v>
      </c>
      <c r="D7024" t="s">
        <v>18</v>
      </c>
      <c r="E7024" t="s">
        <v>19</v>
      </c>
      <c r="F7024">
        <v>2023</v>
      </c>
      <c r="G7024">
        <v>2023</v>
      </c>
      <c r="H7024">
        <v>57</v>
      </c>
      <c r="I7024" t="s">
        <v>98</v>
      </c>
      <c r="J7024">
        <v>0</v>
      </c>
      <c r="K7024" t="s">
        <v>21</v>
      </c>
      <c r="L7024">
        <v>12</v>
      </c>
      <c r="N7024">
        <v>6</v>
      </c>
      <c r="R7024" s="2">
        <f t="shared" si="219"/>
        <v>1.83</v>
      </c>
      <c r="S7024" s="2">
        <f>IF(AND(P7024&lt;&gt;"_U",P7024&lt;&gt;"c",J7024&lt;&gt;99,J7024&lt;&gt;9),IFERROR(VLOOKUP(A7024,'TA Total'!$A$2:$N$10000,14,0),"."),".")</f>
        <v>327</v>
      </c>
    </row>
    <row r="7025" spans="1:19" x14ac:dyDescent="0.4">
      <c r="A7025" s="2" t="str">
        <f t="shared" si="218"/>
        <v>2023|Westland District|13</v>
      </c>
      <c r="B7025" t="s">
        <v>16</v>
      </c>
      <c r="C7025" t="s">
        <v>17</v>
      </c>
      <c r="D7025" t="s">
        <v>18</v>
      </c>
      <c r="E7025" t="s">
        <v>19</v>
      </c>
      <c r="F7025">
        <v>2023</v>
      </c>
      <c r="G7025">
        <v>2023</v>
      </c>
      <c r="H7025">
        <v>57</v>
      </c>
      <c r="I7025" t="s">
        <v>98</v>
      </c>
      <c r="J7025">
        <v>0</v>
      </c>
      <c r="K7025" t="s">
        <v>21</v>
      </c>
      <c r="L7025">
        <v>13</v>
      </c>
      <c r="N7025">
        <v>27</v>
      </c>
      <c r="R7025" s="2">
        <f t="shared" si="219"/>
        <v>22.5</v>
      </c>
      <c r="S7025" s="2">
        <f>IF(AND(P7025&lt;&gt;"_U",P7025&lt;&gt;"c",J7025&lt;&gt;99,J7025&lt;&gt;9),IFERROR(VLOOKUP(A7025,'TA Total'!$A$2:$N$10000,14,0),"."),".")</f>
        <v>120</v>
      </c>
    </row>
    <row r="7026" spans="1:19" x14ac:dyDescent="0.4">
      <c r="A7026" s="2" t="str">
        <f t="shared" si="218"/>
        <v>2023|Westland District|999</v>
      </c>
      <c r="B7026" t="s">
        <v>16</v>
      </c>
      <c r="C7026" t="s">
        <v>17</v>
      </c>
      <c r="D7026" t="s">
        <v>18</v>
      </c>
      <c r="E7026" t="s">
        <v>19</v>
      </c>
      <c r="F7026">
        <v>2023</v>
      </c>
      <c r="G7026">
        <v>2023</v>
      </c>
      <c r="H7026">
        <v>57</v>
      </c>
      <c r="I7026" t="s">
        <v>98</v>
      </c>
      <c r="J7026">
        <v>0</v>
      </c>
      <c r="K7026" t="s">
        <v>21</v>
      </c>
      <c r="L7026">
        <v>999</v>
      </c>
      <c r="N7026">
        <v>45</v>
      </c>
      <c r="R7026" s="2">
        <f t="shared" si="219"/>
        <v>1.3</v>
      </c>
      <c r="S7026" s="2">
        <f>IF(AND(P7026&lt;&gt;"_U",P7026&lt;&gt;"c",J7026&lt;&gt;99,J7026&lt;&gt;9),IFERROR(VLOOKUP(A7026,'TA Total'!$A$2:$N$10000,14,0),"."),".")</f>
        <v>3453</v>
      </c>
    </row>
    <row r="7027" spans="1:19" x14ac:dyDescent="0.4">
      <c r="A7027" s="2" t="str">
        <f t="shared" si="218"/>
        <v>2023|Westland District|10</v>
      </c>
      <c r="B7027" t="s">
        <v>16</v>
      </c>
      <c r="C7027" t="s">
        <v>17</v>
      </c>
      <c r="D7027" t="s">
        <v>18</v>
      </c>
      <c r="E7027" t="s">
        <v>19</v>
      </c>
      <c r="F7027">
        <v>2023</v>
      </c>
      <c r="G7027">
        <v>2023</v>
      </c>
      <c r="H7027">
        <v>57</v>
      </c>
      <c r="I7027" t="s">
        <v>98</v>
      </c>
      <c r="J7027">
        <v>1</v>
      </c>
      <c r="K7027" t="s">
        <v>22</v>
      </c>
      <c r="L7027">
        <v>10</v>
      </c>
      <c r="N7027">
        <v>3</v>
      </c>
      <c r="R7027" s="2">
        <f t="shared" si="219"/>
        <v>100</v>
      </c>
      <c r="S7027" s="2">
        <f>IF(AND(P7027&lt;&gt;"_U",P7027&lt;&gt;"c",J7027&lt;&gt;99,J7027&lt;&gt;9),IFERROR(VLOOKUP(A7027,'TA Total'!$A$2:$N$10000,14,0),"."),".")</f>
        <v>3</v>
      </c>
    </row>
    <row r="7028" spans="1:19" x14ac:dyDescent="0.4">
      <c r="A7028" s="2" t="str">
        <f t="shared" si="218"/>
        <v>2023|Westland District|11</v>
      </c>
      <c r="B7028" t="s">
        <v>16</v>
      </c>
      <c r="C7028" t="s">
        <v>17</v>
      </c>
      <c r="D7028" t="s">
        <v>18</v>
      </c>
      <c r="E7028" t="s">
        <v>19</v>
      </c>
      <c r="F7028">
        <v>2023</v>
      </c>
      <c r="G7028">
        <v>2023</v>
      </c>
      <c r="H7028">
        <v>57</v>
      </c>
      <c r="I7028" t="s">
        <v>98</v>
      </c>
      <c r="J7028">
        <v>1</v>
      </c>
      <c r="K7028" t="s">
        <v>22</v>
      </c>
      <c r="L7028">
        <v>11</v>
      </c>
      <c r="N7028">
        <v>1185</v>
      </c>
      <c r="R7028" s="2">
        <f t="shared" si="219"/>
        <v>39.42</v>
      </c>
      <c r="S7028" s="2">
        <f>IF(AND(P7028&lt;&gt;"_U",P7028&lt;&gt;"c",J7028&lt;&gt;99,J7028&lt;&gt;9),IFERROR(VLOOKUP(A7028,'TA Total'!$A$2:$N$10000,14,0),"."),".")</f>
        <v>3006</v>
      </c>
    </row>
    <row r="7029" spans="1:19" x14ac:dyDescent="0.4">
      <c r="A7029" s="2" t="str">
        <f t="shared" si="218"/>
        <v>2023|Westland District|12</v>
      </c>
      <c r="B7029" t="s">
        <v>16</v>
      </c>
      <c r="C7029" t="s">
        <v>17</v>
      </c>
      <c r="D7029" t="s">
        <v>18</v>
      </c>
      <c r="E7029" t="s">
        <v>19</v>
      </c>
      <c r="F7029">
        <v>2023</v>
      </c>
      <c r="G7029">
        <v>2023</v>
      </c>
      <c r="H7029">
        <v>57</v>
      </c>
      <c r="I7029" t="s">
        <v>98</v>
      </c>
      <c r="J7029">
        <v>1</v>
      </c>
      <c r="K7029" t="s">
        <v>22</v>
      </c>
      <c r="L7029">
        <v>12</v>
      </c>
      <c r="N7029">
        <v>174</v>
      </c>
      <c r="R7029" s="2">
        <f t="shared" si="219"/>
        <v>53.21</v>
      </c>
      <c r="S7029" s="2">
        <f>IF(AND(P7029&lt;&gt;"_U",P7029&lt;&gt;"c",J7029&lt;&gt;99,J7029&lt;&gt;9),IFERROR(VLOOKUP(A7029,'TA Total'!$A$2:$N$10000,14,0),"."),".")</f>
        <v>327</v>
      </c>
    </row>
    <row r="7030" spans="1:19" x14ac:dyDescent="0.4">
      <c r="A7030" s="2" t="str">
        <f t="shared" si="218"/>
        <v>2023|Westland District|13</v>
      </c>
      <c r="B7030" t="s">
        <v>16</v>
      </c>
      <c r="C7030" t="s">
        <v>17</v>
      </c>
      <c r="D7030" t="s">
        <v>18</v>
      </c>
      <c r="E7030" t="s">
        <v>19</v>
      </c>
      <c r="F7030">
        <v>2023</v>
      </c>
      <c r="G7030">
        <v>2023</v>
      </c>
      <c r="H7030">
        <v>57</v>
      </c>
      <c r="I7030" t="s">
        <v>98</v>
      </c>
      <c r="J7030">
        <v>1</v>
      </c>
      <c r="K7030" t="s">
        <v>22</v>
      </c>
      <c r="L7030">
        <v>13</v>
      </c>
      <c r="N7030">
        <v>6</v>
      </c>
      <c r="R7030" s="2">
        <f t="shared" si="219"/>
        <v>5</v>
      </c>
      <c r="S7030" s="2">
        <f>IF(AND(P7030&lt;&gt;"_U",P7030&lt;&gt;"c",J7030&lt;&gt;99,J7030&lt;&gt;9),IFERROR(VLOOKUP(A7030,'TA Total'!$A$2:$N$10000,14,0),"."),".")</f>
        <v>120</v>
      </c>
    </row>
    <row r="7031" spans="1:19" x14ac:dyDescent="0.4">
      <c r="A7031" s="2" t="str">
        <f t="shared" si="218"/>
        <v>2023|Westland District|999</v>
      </c>
      <c r="B7031" t="s">
        <v>16</v>
      </c>
      <c r="C7031" t="s">
        <v>17</v>
      </c>
      <c r="D7031" t="s">
        <v>18</v>
      </c>
      <c r="E7031" t="s">
        <v>19</v>
      </c>
      <c r="F7031">
        <v>2023</v>
      </c>
      <c r="G7031">
        <v>2023</v>
      </c>
      <c r="H7031">
        <v>57</v>
      </c>
      <c r="I7031" t="s">
        <v>98</v>
      </c>
      <c r="J7031">
        <v>1</v>
      </c>
      <c r="K7031" t="s">
        <v>22</v>
      </c>
      <c r="L7031">
        <v>999</v>
      </c>
      <c r="N7031">
        <v>1371</v>
      </c>
      <c r="R7031" s="2">
        <f t="shared" si="219"/>
        <v>39.700000000000003</v>
      </c>
      <c r="S7031" s="2">
        <f>IF(AND(P7031&lt;&gt;"_U",P7031&lt;&gt;"c",J7031&lt;&gt;99,J7031&lt;&gt;9),IFERROR(VLOOKUP(A7031,'TA Total'!$A$2:$N$10000,14,0),"."),".")</f>
        <v>3453</v>
      </c>
    </row>
    <row r="7032" spans="1:19" x14ac:dyDescent="0.4">
      <c r="A7032" s="2" t="str">
        <f t="shared" si="218"/>
        <v>2023|Westland District|10</v>
      </c>
      <c r="B7032" t="s">
        <v>16</v>
      </c>
      <c r="C7032" t="s">
        <v>17</v>
      </c>
      <c r="D7032" t="s">
        <v>18</v>
      </c>
      <c r="E7032" t="s">
        <v>19</v>
      </c>
      <c r="F7032">
        <v>2023</v>
      </c>
      <c r="G7032">
        <v>2023</v>
      </c>
      <c r="H7032">
        <v>57</v>
      </c>
      <c r="I7032" t="s">
        <v>98</v>
      </c>
      <c r="J7032">
        <v>2</v>
      </c>
      <c r="K7032" t="s">
        <v>23</v>
      </c>
      <c r="L7032">
        <v>10</v>
      </c>
      <c r="N7032">
        <v>0</v>
      </c>
      <c r="R7032" s="2">
        <f t="shared" si="219"/>
        <v>0</v>
      </c>
      <c r="S7032" s="2">
        <f>IF(AND(P7032&lt;&gt;"_U",P7032&lt;&gt;"c",J7032&lt;&gt;99,J7032&lt;&gt;9),IFERROR(VLOOKUP(A7032,'TA Total'!$A$2:$N$10000,14,0),"."),".")</f>
        <v>3</v>
      </c>
    </row>
    <row r="7033" spans="1:19" x14ac:dyDescent="0.4">
      <c r="A7033" s="2" t="str">
        <f t="shared" si="218"/>
        <v>2023|Westland District|11</v>
      </c>
      <c r="B7033" t="s">
        <v>16</v>
      </c>
      <c r="C7033" t="s">
        <v>17</v>
      </c>
      <c r="D7033" t="s">
        <v>18</v>
      </c>
      <c r="E7033" t="s">
        <v>19</v>
      </c>
      <c r="F7033">
        <v>2023</v>
      </c>
      <c r="G7033">
        <v>2023</v>
      </c>
      <c r="H7033">
        <v>57</v>
      </c>
      <c r="I7033" t="s">
        <v>98</v>
      </c>
      <c r="J7033">
        <v>2</v>
      </c>
      <c r="K7033" t="s">
        <v>23</v>
      </c>
      <c r="L7033">
        <v>11</v>
      </c>
      <c r="N7033">
        <v>768</v>
      </c>
      <c r="R7033" s="2">
        <f t="shared" si="219"/>
        <v>25.55</v>
      </c>
      <c r="S7033" s="2">
        <f>IF(AND(P7033&lt;&gt;"_U",P7033&lt;&gt;"c",J7033&lt;&gt;99,J7033&lt;&gt;9),IFERROR(VLOOKUP(A7033,'TA Total'!$A$2:$N$10000,14,0),"."),".")</f>
        <v>3006</v>
      </c>
    </row>
    <row r="7034" spans="1:19" x14ac:dyDescent="0.4">
      <c r="A7034" s="2" t="str">
        <f t="shared" si="218"/>
        <v>2023|Westland District|12</v>
      </c>
      <c r="B7034" t="s">
        <v>16</v>
      </c>
      <c r="C7034" t="s">
        <v>17</v>
      </c>
      <c r="D7034" t="s">
        <v>18</v>
      </c>
      <c r="E7034" t="s">
        <v>19</v>
      </c>
      <c r="F7034">
        <v>2023</v>
      </c>
      <c r="G7034">
        <v>2023</v>
      </c>
      <c r="H7034">
        <v>57</v>
      </c>
      <c r="I7034" t="s">
        <v>98</v>
      </c>
      <c r="J7034">
        <v>2</v>
      </c>
      <c r="K7034" t="s">
        <v>23</v>
      </c>
      <c r="L7034">
        <v>12</v>
      </c>
      <c r="N7034">
        <v>111</v>
      </c>
      <c r="R7034" s="2">
        <f t="shared" si="219"/>
        <v>33.94</v>
      </c>
      <c r="S7034" s="2">
        <f>IF(AND(P7034&lt;&gt;"_U",P7034&lt;&gt;"c",J7034&lt;&gt;99,J7034&lt;&gt;9),IFERROR(VLOOKUP(A7034,'TA Total'!$A$2:$N$10000,14,0),"."),".")</f>
        <v>327</v>
      </c>
    </row>
    <row r="7035" spans="1:19" x14ac:dyDescent="0.4">
      <c r="A7035" s="2" t="str">
        <f t="shared" si="218"/>
        <v>2023|Westland District|13</v>
      </c>
      <c r="B7035" t="s">
        <v>16</v>
      </c>
      <c r="C7035" t="s">
        <v>17</v>
      </c>
      <c r="D7035" t="s">
        <v>18</v>
      </c>
      <c r="E7035" t="s">
        <v>19</v>
      </c>
      <c r="F7035">
        <v>2023</v>
      </c>
      <c r="G7035">
        <v>2023</v>
      </c>
      <c r="H7035">
        <v>57</v>
      </c>
      <c r="I7035" t="s">
        <v>98</v>
      </c>
      <c r="J7035">
        <v>2</v>
      </c>
      <c r="K7035" t="s">
        <v>23</v>
      </c>
      <c r="L7035">
        <v>13</v>
      </c>
      <c r="N7035">
        <v>30</v>
      </c>
      <c r="R7035" s="2">
        <f t="shared" si="219"/>
        <v>25</v>
      </c>
      <c r="S7035" s="2">
        <f>IF(AND(P7035&lt;&gt;"_U",P7035&lt;&gt;"c",J7035&lt;&gt;99,J7035&lt;&gt;9),IFERROR(VLOOKUP(A7035,'TA Total'!$A$2:$N$10000,14,0),"."),".")</f>
        <v>120</v>
      </c>
    </row>
    <row r="7036" spans="1:19" x14ac:dyDescent="0.4">
      <c r="A7036" s="2" t="str">
        <f t="shared" si="218"/>
        <v>2023|Westland District|999</v>
      </c>
      <c r="B7036" t="s">
        <v>16</v>
      </c>
      <c r="C7036" t="s">
        <v>17</v>
      </c>
      <c r="D7036" t="s">
        <v>18</v>
      </c>
      <c r="E7036" t="s">
        <v>19</v>
      </c>
      <c r="F7036">
        <v>2023</v>
      </c>
      <c r="G7036">
        <v>2023</v>
      </c>
      <c r="H7036">
        <v>57</v>
      </c>
      <c r="I7036" t="s">
        <v>98</v>
      </c>
      <c r="J7036">
        <v>2</v>
      </c>
      <c r="K7036" t="s">
        <v>23</v>
      </c>
      <c r="L7036">
        <v>999</v>
      </c>
      <c r="N7036">
        <v>909</v>
      </c>
      <c r="R7036" s="2">
        <f t="shared" si="219"/>
        <v>26.32</v>
      </c>
      <c r="S7036" s="2">
        <f>IF(AND(P7036&lt;&gt;"_U",P7036&lt;&gt;"c",J7036&lt;&gt;99,J7036&lt;&gt;9),IFERROR(VLOOKUP(A7036,'TA Total'!$A$2:$N$10000,14,0),"."),".")</f>
        <v>3453</v>
      </c>
    </row>
    <row r="7037" spans="1:19" x14ac:dyDescent="0.4">
      <c r="A7037" s="2" t="str">
        <f t="shared" si="218"/>
        <v>2023|Westland District|10</v>
      </c>
      <c r="B7037" t="s">
        <v>16</v>
      </c>
      <c r="C7037" t="s">
        <v>17</v>
      </c>
      <c r="D7037" t="s">
        <v>18</v>
      </c>
      <c r="E7037" t="s">
        <v>19</v>
      </c>
      <c r="F7037">
        <v>2023</v>
      </c>
      <c r="G7037">
        <v>2023</v>
      </c>
      <c r="H7037">
        <v>57</v>
      </c>
      <c r="I7037" t="s">
        <v>98</v>
      </c>
      <c r="J7037">
        <v>3</v>
      </c>
      <c r="K7037" t="s">
        <v>24</v>
      </c>
      <c r="L7037">
        <v>10</v>
      </c>
      <c r="N7037">
        <v>0</v>
      </c>
      <c r="R7037" s="2">
        <f t="shared" si="219"/>
        <v>0</v>
      </c>
      <c r="S7037" s="2">
        <f>IF(AND(P7037&lt;&gt;"_U",P7037&lt;&gt;"c",J7037&lt;&gt;99,J7037&lt;&gt;9),IFERROR(VLOOKUP(A7037,'TA Total'!$A$2:$N$10000,14,0),"."),".")</f>
        <v>3</v>
      </c>
    </row>
    <row r="7038" spans="1:19" x14ac:dyDescent="0.4">
      <c r="A7038" s="2" t="str">
        <f t="shared" si="218"/>
        <v>2023|Westland District|11</v>
      </c>
      <c r="B7038" t="s">
        <v>16</v>
      </c>
      <c r="C7038" t="s">
        <v>17</v>
      </c>
      <c r="D7038" t="s">
        <v>18</v>
      </c>
      <c r="E7038" t="s">
        <v>19</v>
      </c>
      <c r="F7038">
        <v>2023</v>
      </c>
      <c r="G7038">
        <v>2023</v>
      </c>
      <c r="H7038">
        <v>57</v>
      </c>
      <c r="I7038" t="s">
        <v>98</v>
      </c>
      <c r="J7038">
        <v>3</v>
      </c>
      <c r="K7038" t="s">
        <v>24</v>
      </c>
      <c r="L7038">
        <v>11</v>
      </c>
      <c r="N7038">
        <v>84</v>
      </c>
      <c r="R7038" s="2">
        <f t="shared" si="219"/>
        <v>2.79</v>
      </c>
      <c r="S7038" s="2">
        <f>IF(AND(P7038&lt;&gt;"_U",P7038&lt;&gt;"c",J7038&lt;&gt;99,J7038&lt;&gt;9),IFERROR(VLOOKUP(A7038,'TA Total'!$A$2:$N$10000,14,0),"."),".")</f>
        <v>3006</v>
      </c>
    </row>
    <row r="7039" spans="1:19" x14ac:dyDescent="0.4">
      <c r="A7039" s="2" t="str">
        <f t="shared" si="218"/>
        <v>2023|Westland District|12</v>
      </c>
      <c r="B7039" t="s">
        <v>16</v>
      </c>
      <c r="C7039" t="s">
        <v>17</v>
      </c>
      <c r="D7039" t="s">
        <v>18</v>
      </c>
      <c r="E7039" t="s">
        <v>19</v>
      </c>
      <c r="F7039">
        <v>2023</v>
      </c>
      <c r="G7039">
        <v>2023</v>
      </c>
      <c r="H7039">
        <v>57</v>
      </c>
      <c r="I7039" t="s">
        <v>98</v>
      </c>
      <c r="J7039">
        <v>3</v>
      </c>
      <c r="K7039" t="s">
        <v>24</v>
      </c>
      <c r="L7039">
        <v>12</v>
      </c>
      <c r="N7039">
        <v>15</v>
      </c>
      <c r="R7039" s="2">
        <f t="shared" si="219"/>
        <v>4.59</v>
      </c>
      <c r="S7039" s="2">
        <f>IF(AND(P7039&lt;&gt;"_U",P7039&lt;&gt;"c",J7039&lt;&gt;99,J7039&lt;&gt;9),IFERROR(VLOOKUP(A7039,'TA Total'!$A$2:$N$10000,14,0),"."),".")</f>
        <v>327</v>
      </c>
    </row>
    <row r="7040" spans="1:19" x14ac:dyDescent="0.4">
      <c r="A7040" s="2" t="str">
        <f t="shared" si="218"/>
        <v>2023|Westland District|13</v>
      </c>
      <c r="B7040" t="s">
        <v>16</v>
      </c>
      <c r="C7040" t="s">
        <v>17</v>
      </c>
      <c r="D7040" t="s">
        <v>18</v>
      </c>
      <c r="E7040" t="s">
        <v>19</v>
      </c>
      <c r="F7040">
        <v>2023</v>
      </c>
      <c r="G7040">
        <v>2023</v>
      </c>
      <c r="H7040">
        <v>57</v>
      </c>
      <c r="I7040" t="s">
        <v>98</v>
      </c>
      <c r="J7040">
        <v>3</v>
      </c>
      <c r="K7040" t="s">
        <v>24</v>
      </c>
      <c r="L7040">
        <v>13</v>
      </c>
      <c r="N7040">
        <v>18</v>
      </c>
      <c r="R7040" s="2">
        <f t="shared" si="219"/>
        <v>15</v>
      </c>
      <c r="S7040" s="2">
        <f>IF(AND(P7040&lt;&gt;"_U",P7040&lt;&gt;"c",J7040&lt;&gt;99,J7040&lt;&gt;9),IFERROR(VLOOKUP(A7040,'TA Total'!$A$2:$N$10000,14,0),"."),".")</f>
        <v>120</v>
      </c>
    </row>
    <row r="7041" spans="1:19" x14ac:dyDescent="0.4">
      <c r="A7041" s="2" t="str">
        <f t="shared" si="218"/>
        <v>2023|Westland District|999</v>
      </c>
      <c r="B7041" t="s">
        <v>16</v>
      </c>
      <c r="C7041" t="s">
        <v>17</v>
      </c>
      <c r="D7041" t="s">
        <v>18</v>
      </c>
      <c r="E7041" t="s">
        <v>19</v>
      </c>
      <c r="F7041">
        <v>2023</v>
      </c>
      <c r="G7041">
        <v>2023</v>
      </c>
      <c r="H7041">
        <v>57</v>
      </c>
      <c r="I7041" t="s">
        <v>98</v>
      </c>
      <c r="J7041">
        <v>3</v>
      </c>
      <c r="K7041" t="s">
        <v>24</v>
      </c>
      <c r="L7041">
        <v>999</v>
      </c>
      <c r="N7041">
        <v>117</v>
      </c>
      <c r="R7041" s="2">
        <f t="shared" si="219"/>
        <v>3.39</v>
      </c>
      <c r="S7041" s="2">
        <f>IF(AND(P7041&lt;&gt;"_U",P7041&lt;&gt;"c",J7041&lt;&gt;99,J7041&lt;&gt;9),IFERROR(VLOOKUP(A7041,'TA Total'!$A$2:$N$10000,14,0),"."),".")</f>
        <v>3453</v>
      </c>
    </row>
    <row r="7042" spans="1:19" x14ac:dyDescent="0.4">
      <c r="A7042" s="2" t="str">
        <f t="shared" si="218"/>
        <v>2023|Westland District|10</v>
      </c>
      <c r="B7042" t="s">
        <v>16</v>
      </c>
      <c r="C7042" t="s">
        <v>17</v>
      </c>
      <c r="D7042" t="s">
        <v>18</v>
      </c>
      <c r="E7042" t="s">
        <v>19</v>
      </c>
      <c r="F7042">
        <v>2023</v>
      </c>
      <c r="G7042">
        <v>2023</v>
      </c>
      <c r="H7042">
        <v>57</v>
      </c>
      <c r="I7042" t="s">
        <v>98</v>
      </c>
      <c r="J7042">
        <v>4</v>
      </c>
      <c r="K7042" t="s">
        <v>25</v>
      </c>
      <c r="L7042">
        <v>10</v>
      </c>
      <c r="N7042">
        <v>0</v>
      </c>
      <c r="R7042" s="2">
        <f t="shared" si="219"/>
        <v>0</v>
      </c>
      <c r="S7042" s="2">
        <f>IF(AND(P7042&lt;&gt;"_U",P7042&lt;&gt;"c",J7042&lt;&gt;99,J7042&lt;&gt;9),IFERROR(VLOOKUP(A7042,'TA Total'!$A$2:$N$10000,14,0),"."),".")</f>
        <v>3</v>
      </c>
    </row>
    <row r="7043" spans="1:19" x14ac:dyDescent="0.4">
      <c r="A7043" s="2" t="str">
        <f t="shared" ref="A7043:A7106" si="220">G7043&amp;"|"&amp;I7043&amp;"|"&amp;L7043</f>
        <v>2023|Westland District|11</v>
      </c>
      <c r="B7043" t="s">
        <v>16</v>
      </c>
      <c r="C7043" t="s">
        <v>17</v>
      </c>
      <c r="D7043" t="s">
        <v>18</v>
      </c>
      <c r="E7043" t="s">
        <v>19</v>
      </c>
      <c r="F7043">
        <v>2023</v>
      </c>
      <c r="G7043">
        <v>2023</v>
      </c>
      <c r="H7043">
        <v>57</v>
      </c>
      <c r="I7043" t="s">
        <v>98</v>
      </c>
      <c r="J7043">
        <v>4</v>
      </c>
      <c r="K7043" t="s">
        <v>25</v>
      </c>
      <c r="L7043">
        <v>11</v>
      </c>
      <c r="N7043">
        <v>48</v>
      </c>
      <c r="R7043" s="2">
        <f t="shared" ref="R7043:R7106" si="221">IF(P7043&lt;&gt;"_U",IFERROR((ROUND(N7043/S7043*100,2)),"."),".")</f>
        <v>1.6</v>
      </c>
      <c r="S7043" s="2">
        <f>IF(AND(P7043&lt;&gt;"_U",P7043&lt;&gt;"c",J7043&lt;&gt;99,J7043&lt;&gt;9),IFERROR(VLOOKUP(A7043,'TA Total'!$A$2:$N$10000,14,0),"."),".")</f>
        <v>3006</v>
      </c>
    </row>
    <row r="7044" spans="1:19" x14ac:dyDescent="0.4">
      <c r="A7044" s="2" t="str">
        <f t="shared" si="220"/>
        <v>2023|Westland District|12</v>
      </c>
      <c r="B7044" t="s">
        <v>16</v>
      </c>
      <c r="C7044" t="s">
        <v>17</v>
      </c>
      <c r="D7044" t="s">
        <v>18</v>
      </c>
      <c r="E7044" t="s">
        <v>19</v>
      </c>
      <c r="F7044">
        <v>2023</v>
      </c>
      <c r="G7044">
        <v>2023</v>
      </c>
      <c r="H7044">
        <v>57</v>
      </c>
      <c r="I7044" t="s">
        <v>98</v>
      </c>
      <c r="J7044">
        <v>4</v>
      </c>
      <c r="K7044" t="s">
        <v>25</v>
      </c>
      <c r="L7044">
        <v>12</v>
      </c>
      <c r="N7044">
        <v>6</v>
      </c>
      <c r="R7044" s="2">
        <f t="shared" si="221"/>
        <v>1.83</v>
      </c>
      <c r="S7044" s="2">
        <f>IF(AND(P7044&lt;&gt;"_U",P7044&lt;&gt;"c",J7044&lt;&gt;99,J7044&lt;&gt;9),IFERROR(VLOOKUP(A7044,'TA Total'!$A$2:$N$10000,14,0),"."),".")</f>
        <v>327</v>
      </c>
    </row>
    <row r="7045" spans="1:19" x14ac:dyDescent="0.4">
      <c r="A7045" s="2" t="str">
        <f t="shared" si="220"/>
        <v>2023|Westland District|13</v>
      </c>
      <c r="B7045" t="s">
        <v>16</v>
      </c>
      <c r="C7045" t="s">
        <v>17</v>
      </c>
      <c r="D7045" t="s">
        <v>18</v>
      </c>
      <c r="E7045" t="s">
        <v>19</v>
      </c>
      <c r="F7045">
        <v>2023</v>
      </c>
      <c r="G7045">
        <v>2023</v>
      </c>
      <c r="H7045">
        <v>57</v>
      </c>
      <c r="I7045" t="s">
        <v>98</v>
      </c>
      <c r="J7045">
        <v>4</v>
      </c>
      <c r="K7045" t="s">
        <v>25</v>
      </c>
      <c r="L7045">
        <v>13</v>
      </c>
      <c r="N7045">
        <v>12</v>
      </c>
      <c r="R7045" s="2">
        <f t="shared" si="221"/>
        <v>10</v>
      </c>
      <c r="S7045" s="2">
        <f>IF(AND(P7045&lt;&gt;"_U",P7045&lt;&gt;"c",J7045&lt;&gt;99,J7045&lt;&gt;9),IFERROR(VLOOKUP(A7045,'TA Total'!$A$2:$N$10000,14,0),"."),".")</f>
        <v>120</v>
      </c>
    </row>
    <row r="7046" spans="1:19" x14ac:dyDescent="0.4">
      <c r="A7046" s="2" t="str">
        <f t="shared" si="220"/>
        <v>2023|Westland District|999</v>
      </c>
      <c r="B7046" t="s">
        <v>16</v>
      </c>
      <c r="C7046" t="s">
        <v>17</v>
      </c>
      <c r="D7046" t="s">
        <v>18</v>
      </c>
      <c r="E7046" t="s">
        <v>19</v>
      </c>
      <c r="F7046">
        <v>2023</v>
      </c>
      <c r="G7046">
        <v>2023</v>
      </c>
      <c r="H7046">
        <v>57</v>
      </c>
      <c r="I7046" t="s">
        <v>98</v>
      </c>
      <c r="J7046">
        <v>4</v>
      </c>
      <c r="K7046" t="s">
        <v>25</v>
      </c>
      <c r="L7046">
        <v>999</v>
      </c>
      <c r="N7046">
        <v>69</v>
      </c>
      <c r="R7046" s="2">
        <f t="shared" si="221"/>
        <v>2</v>
      </c>
      <c r="S7046" s="2">
        <f>IF(AND(P7046&lt;&gt;"_U",P7046&lt;&gt;"c",J7046&lt;&gt;99,J7046&lt;&gt;9),IFERROR(VLOOKUP(A7046,'TA Total'!$A$2:$N$10000,14,0),"."),".")</f>
        <v>3453</v>
      </c>
    </row>
    <row r="7047" spans="1:19" x14ac:dyDescent="0.4">
      <c r="A7047" s="2" t="str">
        <f t="shared" si="220"/>
        <v>2023|Westland District|10</v>
      </c>
      <c r="B7047" t="s">
        <v>16</v>
      </c>
      <c r="C7047" t="s">
        <v>17</v>
      </c>
      <c r="D7047" t="s">
        <v>18</v>
      </c>
      <c r="E7047" t="s">
        <v>19</v>
      </c>
      <c r="F7047">
        <v>2023</v>
      </c>
      <c r="G7047">
        <v>2023</v>
      </c>
      <c r="H7047">
        <v>57</v>
      </c>
      <c r="I7047" t="s">
        <v>98</v>
      </c>
      <c r="J7047">
        <v>5</v>
      </c>
      <c r="K7047" t="s">
        <v>26</v>
      </c>
      <c r="L7047">
        <v>10</v>
      </c>
      <c r="N7047">
        <v>0</v>
      </c>
      <c r="R7047" s="2">
        <f t="shared" si="221"/>
        <v>0</v>
      </c>
      <c r="S7047" s="2">
        <f>IF(AND(P7047&lt;&gt;"_U",P7047&lt;&gt;"c",J7047&lt;&gt;99,J7047&lt;&gt;9),IFERROR(VLOOKUP(A7047,'TA Total'!$A$2:$N$10000,14,0),"."),".")</f>
        <v>3</v>
      </c>
    </row>
    <row r="7048" spans="1:19" x14ac:dyDescent="0.4">
      <c r="A7048" s="2" t="str">
        <f t="shared" si="220"/>
        <v>2023|Westland District|11</v>
      </c>
      <c r="B7048" t="s">
        <v>16</v>
      </c>
      <c r="C7048" t="s">
        <v>17</v>
      </c>
      <c r="D7048" t="s">
        <v>18</v>
      </c>
      <c r="E7048" t="s">
        <v>19</v>
      </c>
      <c r="F7048">
        <v>2023</v>
      </c>
      <c r="G7048">
        <v>2023</v>
      </c>
      <c r="H7048">
        <v>57</v>
      </c>
      <c r="I7048" t="s">
        <v>98</v>
      </c>
      <c r="J7048">
        <v>5</v>
      </c>
      <c r="K7048" t="s">
        <v>26</v>
      </c>
      <c r="L7048">
        <v>11</v>
      </c>
      <c r="N7048">
        <v>2076</v>
      </c>
      <c r="R7048" s="2">
        <f t="shared" si="221"/>
        <v>69.06</v>
      </c>
      <c r="S7048" s="2">
        <f>IF(AND(P7048&lt;&gt;"_U",P7048&lt;&gt;"c",J7048&lt;&gt;99,J7048&lt;&gt;9),IFERROR(VLOOKUP(A7048,'TA Total'!$A$2:$N$10000,14,0),"."),".")</f>
        <v>3006</v>
      </c>
    </row>
    <row r="7049" spans="1:19" x14ac:dyDescent="0.4">
      <c r="A7049" s="2" t="str">
        <f t="shared" si="220"/>
        <v>2023|Westland District|12</v>
      </c>
      <c r="B7049" t="s">
        <v>16</v>
      </c>
      <c r="C7049" t="s">
        <v>17</v>
      </c>
      <c r="D7049" t="s">
        <v>18</v>
      </c>
      <c r="E7049" t="s">
        <v>19</v>
      </c>
      <c r="F7049">
        <v>2023</v>
      </c>
      <c r="G7049">
        <v>2023</v>
      </c>
      <c r="H7049">
        <v>57</v>
      </c>
      <c r="I7049" t="s">
        <v>98</v>
      </c>
      <c r="J7049">
        <v>5</v>
      </c>
      <c r="K7049" t="s">
        <v>26</v>
      </c>
      <c r="L7049">
        <v>12</v>
      </c>
      <c r="N7049">
        <v>84</v>
      </c>
      <c r="R7049" s="2">
        <f t="shared" si="221"/>
        <v>25.69</v>
      </c>
      <c r="S7049" s="2">
        <f>IF(AND(P7049&lt;&gt;"_U",P7049&lt;&gt;"c",J7049&lt;&gt;99,J7049&lt;&gt;9),IFERROR(VLOOKUP(A7049,'TA Total'!$A$2:$N$10000,14,0),"."),".")</f>
        <v>327</v>
      </c>
    </row>
    <row r="7050" spans="1:19" x14ac:dyDescent="0.4">
      <c r="A7050" s="2" t="str">
        <f t="shared" si="220"/>
        <v>2023|Westland District|13</v>
      </c>
      <c r="B7050" t="s">
        <v>16</v>
      </c>
      <c r="C7050" t="s">
        <v>17</v>
      </c>
      <c r="D7050" t="s">
        <v>18</v>
      </c>
      <c r="E7050" t="s">
        <v>19</v>
      </c>
      <c r="F7050">
        <v>2023</v>
      </c>
      <c r="G7050">
        <v>2023</v>
      </c>
      <c r="H7050">
        <v>57</v>
      </c>
      <c r="I7050" t="s">
        <v>98</v>
      </c>
      <c r="J7050">
        <v>5</v>
      </c>
      <c r="K7050" t="s">
        <v>26</v>
      </c>
      <c r="L7050">
        <v>13</v>
      </c>
      <c r="N7050">
        <v>27</v>
      </c>
      <c r="R7050" s="2">
        <f t="shared" si="221"/>
        <v>22.5</v>
      </c>
      <c r="S7050" s="2">
        <f>IF(AND(P7050&lt;&gt;"_U",P7050&lt;&gt;"c",J7050&lt;&gt;99,J7050&lt;&gt;9),IFERROR(VLOOKUP(A7050,'TA Total'!$A$2:$N$10000,14,0),"."),".")</f>
        <v>120</v>
      </c>
    </row>
    <row r="7051" spans="1:19" x14ac:dyDescent="0.4">
      <c r="A7051" s="2" t="str">
        <f t="shared" si="220"/>
        <v>2023|Westland District|999</v>
      </c>
      <c r="B7051" t="s">
        <v>16</v>
      </c>
      <c r="C7051" t="s">
        <v>17</v>
      </c>
      <c r="D7051" t="s">
        <v>18</v>
      </c>
      <c r="E7051" t="s">
        <v>19</v>
      </c>
      <c r="F7051">
        <v>2023</v>
      </c>
      <c r="G7051">
        <v>2023</v>
      </c>
      <c r="H7051">
        <v>57</v>
      </c>
      <c r="I7051" t="s">
        <v>98</v>
      </c>
      <c r="J7051">
        <v>5</v>
      </c>
      <c r="K7051" t="s">
        <v>26</v>
      </c>
      <c r="L7051">
        <v>999</v>
      </c>
      <c r="N7051">
        <v>2187</v>
      </c>
      <c r="R7051" s="2">
        <f t="shared" si="221"/>
        <v>63.34</v>
      </c>
      <c r="S7051" s="2">
        <f>IF(AND(P7051&lt;&gt;"_U",P7051&lt;&gt;"c",J7051&lt;&gt;99,J7051&lt;&gt;9),IFERROR(VLOOKUP(A7051,'TA Total'!$A$2:$N$10000,14,0),"."),".")</f>
        <v>3453</v>
      </c>
    </row>
    <row r="7052" spans="1:19" x14ac:dyDescent="0.4">
      <c r="A7052" s="2" t="str">
        <f t="shared" si="220"/>
        <v>2023|Westland District|10</v>
      </c>
      <c r="B7052" t="s">
        <v>16</v>
      </c>
      <c r="C7052" t="s">
        <v>17</v>
      </c>
      <c r="D7052" t="s">
        <v>18</v>
      </c>
      <c r="E7052" t="s">
        <v>19</v>
      </c>
      <c r="F7052">
        <v>2023</v>
      </c>
      <c r="G7052">
        <v>2023</v>
      </c>
      <c r="H7052">
        <v>57</v>
      </c>
      <c r="I7052" t="s">
        <v>98</v>
      </c>
      <c r="J7052">
        <v>6</v>
      </c>
      <c r="K7052" t="s">
        <v>27</v>
      </c>
      <c r="L7052">
        <v>10</v>
      </c>
      <c r="N7052">
        <v>0</v>
      </c>
      <c r="R7052" s="2">
        <f t="shared" si="221"/>
        <v>0</v>
      </c>
      <c r="S7052" s="2">
        <f>IF(AND(P7052&lt;&gt;"_U",P7052&lt;&gt;"c",J7052&lt;&gt;99,J7052&lt;&gt;9),IFERROR(VLOOKUP(A7052,'TA Total'!$A$2:$N$10000,14,0),"."),".")</f>
        <v>3</v>
      </c>
    </row>
    <row r="7053" spans="1:19" x14ac:dyDescent="0.4">
      <c r="A7053" s="2" t="str">
        <f t="shared" si="220"/>
        <v>2023|Westland District|11</v>
      </c>
      <c r="B7053" t="s">
        <v>16</v>
      </c>
      <c r="C7053" t="s">
        <v>17</v>
      </c>
      <c r="D7053" t="s">
        <v>18</v>
      </c>
      <c r="E7053" t="s">
        <v>19</v>
      </c>
      <c r="F7053">
        <v>2023</v>
      </c>
      <c r="G7053">
        <v>2023</v>
      </c>
      <c r="H7053">
        <v>57</v>
      </c>
      <c r="I7053" t="s">
        <v>98</v>
      </c>
      <c r="J7053">
        <v>6</v>
      </c>
      <c r="K7053" t="s">
        <v>27</v>
      </c>
      <c r="L7053">
        <v>11</v>
      </c>
      <c r="N7053">
        <v>30</v>
      </c>
      <c r="R7053" s="2">
        <f t="shared" si="221"/>
        <v>1</v>
      </c>
      <c r="S7053" s="2">
        <f>IF(AND(P7053&lt;&gt;"_U",P7053&lt;&gt;"c",J7053&lt;&gt;99,J7053&lt;&gt;9),IFERROR(VLOOKUP(A7053,'TA Total'!$A$2:$N$10000,14,0),"."),".")</f>
        <v>3006</v>
      </c>
    </row>
    <row r="7054" spans="1:19" x14ac:dyDescent="0.4">
      <c r="A7054" s="2" t="str">
        <f t="shared" si="220"/>
        <v>2023|Westland District|12</v>
      </c>
      <c r="B7054" t="s">
        <v>16</v>
      </c>
      <c r="C7054" t="s">
        <v>17</v>
      </c>
      <c r="D7054" t="s">
        <v>18</v>
      </c>
      <c r="E7054" t="s">
        <v>19</v>
      </c>
      <c r="F7054">
        <v>2023</v>
      </c>
      <c r="G7054">
        <v>2023</v>
      </c>
      <c r="H7054">
        <v>57</v>
      </c>
      <c r="I7054" t="s">
        <v>98</v>
      </c>
      <c r="J7054">
        <v>6</v>
      </c>
      <c r="K7054" t="s">
        <v>27</v>
      </c>
      <c r="L7054">
        <v>12</v>
      </c>
      <c r="N7054">
        <v>0</v>
      </c>
      <c r="R7054" s="2">
        <f t="shared" si="221"/>
        <v>0</v>
      </c>
      <c r="S7054" s="2">
        <f>IF(AND(P7054&lt;&gt;"_U",P7054&lt;&gt;"c",J7054&lt;&gt;99,J7054&lt;&gt;9),IFERROR(VLOOKUP(A7054,'TA Total'!$A$2:$N$10000,14,0),"."),".")</f>
        <v>327</v>
      </c>
    </row>
    <row r="7055" spans="1:19" x14ac:dyDescent="0.4">
      <c r="A7055" s="2" t="str">
        <f t="shared" si="220"/>
        <v>2023|Westland District|13</v>
      </c>
      <c r="B7055" t="s">
        <v>16</v>
      </c>
      <c r="C7055" t="s">
        <v>17</v>
      </c>
      <c r="D7055" t="s">
        <v>18</v>
      </c>
      <c r="E7055" t="s">
        <v>19</v>
      </c>
      <c r="F7055">
        <v>2023</v>
      </c>
      <c r="G7055">
        <v>2023</v>
      </c>
      <c r="H7055">
        <v>57</v>
      </c>
      <c r="I7055" t="s">
        <v>98</v>
      </c>
      <c r="J7055">
        <v>6</v>
      </c>
      <c r="K7055" t="s">
        <v>27</v>
      </c>
      <c r="L7055">
        <v>13</v>
      </c>
      <c r="N7055">
        <v>0</v>
      </c>
      <c r="R7055" s="2">
        <f t="shared" si="221"/>
        <v>0</v>
      </c>
      <c r="S7055" s="2">
        <f>IF(AND(P7055&lt;&gt;"_U",P7055&lt;&gt;"c",J7055&lt;&gt;99,J7055&lt;&gt;9),IFERROR(VLOOKUP(A7055,'TA Total'!$A$2:$N$10000,14,0),"."),".")</f>
        <v>120</v>
      </c>
    </row>
    <row r="7056" spans="1:19" x14ac:dyDescent="0.4">
      <c r="A7056" s="2" t="str">
        <f t="shared" si="220"/>
        <v>2023|Westland District|999</v>
      </c>
      <c r="B7056" t="s">
        <v>16</v>
      </c>
      <c r="C7056" t="s">
        <v>17</v>
      </c>
      <c r="D7056" t="s">
        <v>18</v>
      </c>
      <c r="E7056" t="s">
        <v>19</v>
      </c>
      <c r="F7056">
        <v>2023</v>
      </c>
      <c r="G7056">
        <v>2023</v>
      </c>
      <c r="H7056">
        <v>57</v>
      </c>
      <c r="I7056" t="s">
        <v>98</v>
      </c>
      <c r="J7056">
        <v>6</v>
      </c>
      <c r="K7056" t="s">
        <v>27</v>
      </c>
      <c r="L7056">
        <v>999</v>
      </c>
      <c r="N7056">
        <v>33</v>
      </c>
      <c r="R7056" s="2">
        <f t="shared" si="221"/>
        <v>0.96</v>
      </c>
      <c r="S7056" s="2">
        <f>IF(AND(P7056&lt;&gt;"_U",P7056&lt;&gt;"c",J7056&lt;&gt;99,J7056&lt;&gt;9),IFERROR(VLOOKUP(A7056,'TA Total'!$A$2:$N$10000,14,0),"."),".")</f>
        <v>3453</v>
      </c>
    </row>
    <row r="7057" spans="1:19" x14ac:dyDescent="0.4">
      <c r="A7057" s="2" t="str">
        <f t="shared" si="220"/>
        <v>2023|Westland District|10</v>
      </c>
      <c r="B7057" t="s">
        <v>16</v>
      </c>
      <c r="C7057" t="s">
        <v>17</v>
      </c>
      <c r="D7057" t="s">
        <v>18</v>
      </c>
      <c r="E7057" t="s">
        <v>19</v>
      </c>
      <c r="F7057">
        <v>2023</v>
      </c>
      <c r="G7057">
        <v>2023</v>
      </c>
      <c r="H7057">
        <v>57</v>
      </c>
      <c r="I7057" t="s">
        <v>98</v>
      </c>
      <c r="J7057">
        <v>7</v>
      </c>
      <c r="K7057" t="s">
        <v>28</v>
      </c>
      <c r="L7057">
        <v>10</v>
      </c>
      <c r="N7057">
        <v>0</v>
      </c>
      <c r="R7057" s="2">
        <f t="shared" si="221"/>
        <v>0</v>
      </c>
      <c r="S7057" s="2">
        <f>IF(AND(P7057&lt;&gt;"_U",P7057&lt;&gt;"c",J7057&lt;&gt;99,J7057&lt;&gt;9),IFERROR(VLOOKUP(A7057,'TA Total'!$A$2:$N$10000,14,0),"."),".")</f>
        <v>3</v>
      </c>
    </row>
    <row r="7058" spans="1:19" x14ac:dyDescent="0.4">
      <c r="A7058" s="2" t="str">
        <f t="shared" si="220"/>
        <v>2023|Westland District|11</v>
      </c>
      <c r="B7058" t="s">
        <v>16</v>
      </c>
      <c r="C7058" t="s">
        <v>17</v>
      </c>
      <c r="D7058" t="s">
        <v>18</v>
      </c>
      <c r="E7058" t="s">
        <v>19</v>
      </c>
      <c r="F7058">
        <v>2023</v>
      </c>
      <c r="G7058">
        <v>2023</v>
      </c>
      <c r="H7058">
        <v>57</v>
      </c>
      <c r="I7058" t="s">
        <v>98</v>
      </c>
      <c r="J7058">
        <v>7</v>
      </c>
      <c r="K7058" t="s">
        <v>28</v>
      </c>
      <c r="L7058">
        <v>11</v>
      </c>
      <c r="N7058">
        <v>570</v>
      </c>
      <c r="R7058" s="2">
        <f t="shared" si="221"/>
        <v>18.96</v>
      </c>
      <c r="S7058" s="2">
        <f>IF(AND(P7058&lt;&gt;"_U",P7058&lt;&gt;"c",J7058&lt;&gt;99,J7058&lt;&gt;9),IFERROR(VLOOKUP(A7058,'TA Total'!$A$2:$N$10000,14,0),"."),".")</f>
        <v>3006</v>
      </c>
    </row>
    <row r="7059" spans="1:19" x14ac:dyDescent="0.4">
      <c r="A7059" s="2" t="str">
        <f t="shared" si="220"/>
        <v>2023|Westland District|12</v>
      </c>
      <c r="B7059" t="s">
        <v>16</v>
      </c>
      <c r="C7059" t="s">
        <v>17</v>
      </c>
      <c r="D7059" t="s">
        <v>18</v>
      </c>
      <c r="E7059" t="s">
        <v>19</v>
      </c>
      <c r="F7059">
        <v>2023</v>
      </c>
      <c r="G7059">
        <v>2023</v>
      </c>
      <c r="H7059">
        <v>57</v>
      </c>
      <c r="I7059" t="s">
        <v>98</v>
      </c>
      <c r="J7059">
        <v>7</v>
      </c>
      <c r="K7059" t="s">
        <v>28</v>
      </c>
      <c r="L7059">
        <v>12</v>
      </c>
      <c r="N7059">
        <v>12</v>
      </c>
      <c r="R7059" s="2">
        <f t="shared" si="221"/>
        <v>3.67</v>
      </c>
      <c r="S7059" s="2">
        <f>IF(AND(P7059&lt;&gt;"_U",P7059&lt;&gt;"c",J7059&lt;&gt;99,J7059&lt;&gt;9),IFERROR(VLOOKUP(A7059,'TA Total'!$A$2:$N$10000,14,0),"."),".")</f>
        <v>327</v>
      </c>
    </row>
    <row r="7060" spans="1:19" x14ac:dyDescent="0.4">
      <c r="A7060" s="2" t="str">
        <f t="shared" si="220"/>
        <v>2023|Westland District|13</v>
      </c>
      <c r="B7060" t="s">
        <v>16</v>
      </c>
      <c r="C7060" t="s">
        <v>17</v>
      </c>
      <c r="D7060" t="s">
        <v>18</v>
      </c>
      <c r="E7060" t="s">
        <v>19</v>
      </c>
      <c r="F7060">
        <v>2023</v>
      </c>
      <c r="G7060">
        <v>2023</v>
      </c>
      <c r="H7060">
        <v>57</v>
      </c>
      <c r="I7060" t="s">
        <v>98</v>
      </c>
      <c r="J7060">
        <v>7</v>
      </c>
      <c r="K7060" t="s">
        <v>28</v>
      </c>
      <c r="L7060">
        <v>13</v>
      </c>
      <c r="N7060">
        <v>3</v>
      </c>
      <c r="R7060" s="2">
        <f t="shared" si="221"/>
        <v>2.5</v>
      </c>
      <c r="S7060" s="2">
        <f>IF(AND(P7060&lt;&gt;"_U",P7060&lt;&gt;"c",J7060&lt;&gt;99,J7060&lt;&gt;9),IFERROR(VLOOKUP(A7060,'TA Total'!$A$2:$N$10000,14,0),"."),".")</f>
        <v>120</v>
      </c>
    </row>
    <row r="7061" spans="1:19" x14ac:dyDescent="0.4">
      <c r="A7061" s="2" t="str">
        <f t="shared" si="220"/>
        <v>2023|Westland District|999</v>
      </c>
      <c r="B7061" t="s">
        <v>16</v>
      </c>
      <c r="C7061" t="s">
        <v>17</v>
      </c>
      <c r="D7061" t="s">
        <v>18</v>
      </c>
      <c r="E7061" t="s">
        <v>19</v>
      </c>
      <c r="F7061">
        <v>2023</v>
      </c>
      <c r="G7061">
        <v>2023</v>
      </c>
      <c r="H7061">
        <v>57</v>
      </c>
      <c r="I7061" t="s">
        <v>98</v>
      </c>
      <c r="J7061">
        <v>7</v>
      </c>
      <c r="K7061" t="s">
        <v>28</v>
      </c>
      <c r="L7061">
        <v>999</v>
      </c>
      <c r="N7061">
        <v>588</v>
      </c>
      <c r="R7061" s="2">
        <f t="shared" si="221"/>
        <v>17.03</v>
      </c>
      <c r="S7061" s="2">
        <f>IF(AND(P7061&lt;&gt;"_U",P7061&lt;&gt;"c",J7061&lt;&gt;99,J7061&lt;&gt;9),IFERROR(VLOOKUP(A7061,'TA Total'!$A$2:$N$10000,14,0),"."),".")</f>
        <v>3453</v>
      </c>
    </row>
    <row r="7062" spans="1:19" x14ac:dyDescent="0.4">
      <c r="A7062" s="2" t="str">
        <f t="shared" si="220"/>
        <v>2023|Westland District|10</v>
      </c>
      <c r="B7062" t="s">
        <v>16</v>
      </c>
      <c r="C7062" t="s">
        <v>17</v>
      </c>
      <c r="D7062" t="s">
        <v>18</v>
      </c>
      <c r="E7062" t="s">
        <v>19</v>
      </c>
      <c r="F7062">
        <v>2023</v>
      </c>
      <c r="G7062">
        <v>2023</v>
      </c>
      <c r="H7062">
        <v>57</v>
      </c>
      <c r="I7062" t="s">
        <v>98</v>
      </c>
      <c r="J7062">
        <v>77</v>
      </c>
      <c r="K7062" t="s">
        <v>29</v>
      </c>
      <c r="L7062">
        <v>10</v>
      </c>
      <c r="N7062">
        <v>3</v>
      </c>
      <c r="R7062" s="2">
        <f t="shared" si="221"/>
        <v>100</v>
      </c>
      <c r="S7062" s="2">
        <f>IF(AND(P7062&lt;&gt;"_U",P7062&lt;&gt;"c",J7062&lt;&gt;99,J7062&lt;&gt;9),IFERROR(VLOOKUP(A7062,'TA Total'!$A$2:$N$10000,14,0),"."),".")</f>
        <v>3</v>
      </c>
    </row>
    <row r="7063" spans="1:19" x14ac:dyDescent="0.4">
      <c r="A7063" s="2" t="str">
        <f t="shared" si="220"/>
        <v>2023|Westland District|11</v>
      </c>
      <c r="B7063" t="s">
        <v>16</v>
      </c>
      <c r="C7063" t="s">
        <v>17</v>
      </c>
      <c r="D7063" t="s">
        <v>18</v>
      </c>
      <c r="E7063" t="s">
        <v>19</v>
      </c>
      <c r="F7063">
        <v>2023</v>
      </c>
      <c r="G7063">
        <v>2023</v>
      </c>
      <c r="H7063">
        <v>57</v>
      </c>
      <c r="I7063" t="s">
        <v>98</v>
      </c>
      <c r="J7063">
        <v>77</v>
      </c>
      <c r="K7063" t="s">
        <v>29</v>
      </c>
      <c r="L7063">
        <v>11</v>
      </c>
      <c r="N7063">
        <v>3006</v>
      </c>
      <c r="R7063" s="2">
        <f t="shared" si="221"/>
        <v>100</v>
      </c>
      <c r="S7063" s="2">
        <f>IF(AND(P7063&lt;&gt;"_U",P7063&lt;&gt;"c",J7063&lt;&gt;99,J7063&lt;&gt;9),IFERROR(VLOOKUP(A7063,'TA Total'!$A$2:$N$10000,14,0),"."),".")</f>
        <v>3006</v>
      </c>
    </row>
    <row r="7064" spans="1:19" x14ac:dyDescent="0.4">
      <c r="A7064" s="2" t="str">
        <f t="shared" si="220"/>
        <v>2023|Westland District|12</v>
      </c>
      <c r="B7064" t="s">
        <v>16</v>
      </c>
      <c r="C7064" t="s">
        <v>17</v>
      </c>
      <c r="D7064" t="s">
        <v>18</v>
      </c>
      <c r="E7064" t="s">
        <v>19</v>
      </c>
      <c r="F7064">
        <v>2023</v>
      </c>
      <c r="G7064">
        <v>2023</v>
      </c>
      <c r="H7064">
        <v>57</v>
      </c>
      <c r="I7064" t="s">
        <v>98</v>
      </c>
      <c r="J7064">
        <v>77</v>
      </c>
      <c r="K7064" t="s">
        <v>29</v>
      </c>
      <c r="L7064">
        <v>12</v>
      </c>
      <c r="N7064">
        <v>327</v>
      </c>
      <c r="R7064" s="2">
        <f t="shared" si="221"/>
        <v>100</v>
      </c>
      <c r="S7064" s="2">
        <f>IF(AND(P7064&lt;&gt;"_U",P7064&lt;&gt;"c",J7064&lt;&gt;99,J7064&lt;&gt;9),IFERROR(VLOOKUP(A7064,'TA Total'!$A$2:$N$10000,14,0),"."),".")</f>
        <v>327</v>
      </c>
    </row>
    <row r="7065" spans="1:19" x14ac:dyDescent="0.4">
      <c r="A7065" s="2" t="str">
        <f t="shared" si="220"/>
        <v>2023|Westland District|13</v>
      </c>
      <c r="B7065" t="s">
        <v>16</v>
      </c>
      <c r="C7065" t="s">
        <v>17</v>
      </c>
      <c r="D7065" t="s">
        <v>18</v>
      </c>
      <c r="E7065" t="s">
        <v>19</v>
      </c>
      <c r="F7065">
        <v>2023</v>
      </c>
      <c r="G7065">
        <v>2023</v>
      </c>
      <c r="H7065">
        <v>57</v>
      </c>
      <c r="I7065" t="s">
        <v>98</v>
      </c>
      <c r="J7065">
        <v>77</v>
      </c>
      <c r="K7065" t="s">
        <v>29</v>
      </c>
      <c r="L7065">
        <v>13</v>
      </c>
      <c r="N7065">
        <v>120</v>
      </c>
      <c r="R7065" s="2">
        <f t="shared" si="221"/>
        <v>100</v>
      </c>
      <c r="S7065" s="2">
        <f>IF(AND(P7065&lt;&gt;"_U",P7065&lt;&gt;"c",J7065&lt;&gt;99,J7065&lt;&gt;9),IFERROR(VLOOKUP(A7065,'TA Total'!$A$2:$N$10000,14,0),"."),".")</f>
        <v>120</v>
      </c>
    </row>
    <row r="7066" spans="1:19" x14ac:dyDescent="0.4">
      <c r="A7066" s="2" t="str">
        <f t="shared" si="220"/>
        <v>2023|Westland District|999</v>
      </c>
      <c r="B7066" t="s">
        <v>16</v>
      </c>
      <c r="C7066" t="s">
        <v>17</v>
      </c>
      <c r="D7066" t="s">
        <v>18</v>
      </c>
      <c r="E7066" t="s">
        <v>19</v>
      </c>
      <c r="F7066">
        <v>2023</v>
      </c>
      <c r="G7066">
        <v>2023</v>
      </c>
      <c r="H7066">
        <v>57</v>
      </c>
      <c r="I7066" t="s">
        <v>98</v>
      </c>
      <c r="J7066">
        <v>77</v>
      </c>
      <c r="K7066" t="s">
        <v>29</v>
      </c>
      <c r="L7066">
        <v>999</v>
      </c>
      <c r="N7066">
        <v>3453</v>
      </c>
      <c r="R7066" s="2">
        <f t="shared" si="221"/>
        <v>100</v>
      </c>
      <c r="S7066" s="2">
        <f>IF(AND(P7066&lt;&gt;"_U",P7066&lt;&gt;"c",J7066&lt;&gt;99,J7066&lt;&gt;9),IFERROR(VLOOKUP(A7066,'TA Total'!$A$2:$N$10000,14,0),"."),".")</f>
        <v>3453</v>
      </c>
    </row>
    <row r="7067" spans="1:19" x14ac:dyDescent="0.4">
      <c r="A7067" s="2" t="str">
        <f t="shared" si="220"/>
        <v>2023|Westland District|10</v>
      </c>
      <c r="B7067" t="s">
        <v>16</v>
      </c>
      <c r="C7067" t="s">
        <v>17</v>
      </c>
      <c r="D7067" t="s">
        <v>18</v>
      </c>
      <c r="E7067" t="s">
        <v>19</v>
      </c>
      <c r="F7067">
        <v>2023</v>
      </c>
      <c r="G7067">
        <v>2023</v>
      </c>
      <c r="H7067">
        <v>57</v>
      </c>
      <c r="I7067" t="s">
        <v>98</v>
      </c>
      <c r="J7067">
        <v>8</v>
      </c>
      <c r="K7067" t="s">
        <v>30</v>
      </c>
      <c r="L7067">
        <v>10</v>
      </c>
      <c r="N7067">
        <v>0</v>
      </c>
      <c r="R7067" s="2">
        <f t="shared" si="221"/>
        <v>0</v>
      </c>
      <c r="S7067" s="2">
        <f>IF(AND(P7067&lt;&gt;"_U",P7067&lt;&gt;"c",J7067&lt;&gt;99,J7067&lt;&gt;9),IFERROR(VLOOKUP(A7067,'TA Total'!$A$2:$N$10000,14,0),"."),".")</f>
        <v>3</v>
      </c>
    </row>
    <row r="7068" spans="1:19" x14ac:dyDescent="0.4">
      <c r="A7068" s="2" t="str">
        <f t="shared" si="220"/>
        <v>2023|Westland District|11</v>
      </c>
      <c r="B7068" t="s">
        <v>16</v>
      </c>
      <c r="C7068" t="s">
        <v>17</v>
      </c>
      <c r="D7068" t="s">
        <v>18</v>
      </c>
      <c r="E7068" t="s">
        <v>19</v>
      </c>
      <c r="F7068">
        <v>2023</v>
      </c>
      <c r="G7068">
        <v>2023</v>
      </c>
      <c r="H7068">
        <v>57</v>
      </c>
      <c r="I7068" t="s">
        <v>98</v>
      </c>
      <c r="J7068">
        <v>8</v>
      </c>
      <c r="K7068" t="s">
        <v>30</v>
      </c>
      <c r="L7068">
        <v>11</v>
      </c>
      <c r="N7068">
        <v>165</v>
      </c>
      <c r="R7068" s="2">
        <f t="shared" si="221"/>
        <v>5.49</v>
      </c>
      <c r="S7068" s="2">
        <f>IF(AND(P7068&lt;&gt;"_U",P7068&lt;&gt;"c",J7068&lt;&gt;99,J7068&lt;&gt;9),IFERROR(VLOOKUP(A7068,'TA Total'!$A$2:$N$10000,14,0),"."),".")</f>
        <v>3006</v>
      </c>
    </row>
    <row r="7069" spans="1:19" x14ac:dyDescent="0.4">
      <c r="A7069" s="2" t="str">
        <f t="shared" si="220"/>
        <v>2023|Westland District|12</v>
      </c>
      <c r="B7069" t="s">
        <v>16</v>
      </c>
      <c r="C7069" t="s">
        <v>17</v>
      </c>
      <c r="D7069" t="s">
        <v>18</v>
      </c>
      <c r="E7069" t="s">
        <v>19</v>
      </c>
      <c r="F7069">
        <v>2023</v>
      </c>
      <c r="G7069">
        <v>2023</v>
      </c>
      <c r="H7069">
        <v>57</v>
      </c>
      <c r="I7069" t="s">
        <v>98</v>
      </c>
      <c r="J7069">
        <v>8</v>
      </c>
      <c r="K7069" t="s">
        <v>30</v>
      </c>
      <c r="L7069">
        <v>12</v>
      </c>
      <c r="N7069">
        <v>12</v>
      </c>
      <c r="R7069" s="2">
        <f t="shared" si="221"/>
        <v>3.67</v>
      </c>
      <c r="S7069" s="2">
        <f>IF(AND(P7069&lt;&gt;"_U",P7069&lt;&gt;"c",J7069&lt;&gt;99,J7069&lt;&gt;9),IFERROR(VLOOKUP(A7069,'TA Total'!$A$2:$N$10000,14,0),"."),".")</f>
        <v>327</v>
      </c>
    </row>
    <row r="7070" spans="1:19" x14ac:dyDescent="0.4">
      <c r="A7070" s="2" t="str">
        <f t="shared" si="220"/>
        <v>2023|Westland District|13</v>
      </c>
      <c r="B7070" t="s">
        <v>16</v>
      </c>
      <c r="C7070" t="s">
        <v>17</v>
      </c>
      <c r="D7070" t="s">
        <v>18</v>
      </c>
      <c r="E7070" t="s">
        <v>19</v>
      </c>
      <c r="F7070">
        <v>2023</v>
      </c>
      <c r="G7070">
        <v>2023</v>
      </c>
      <c r="H7070">
        <v>57</v>
      </c>
      <c r="I7070" t="s">
        <v>98</v>
      </c>
      <c r="J7070">
        <v>8</v>
      </c>
      <c r="K7070" t="s">
        <v>30</v>
      </c>
      <c r="L7070">
        <v>13</v>
      </c>
      <c r="N7070">
        <v>15</v>
      </c>
      <c r="R7070" s="2">
        <f t="shared" si="221"/>
        <v>12.5</v>
      </c>
      <c r="S7070" s="2">
        <f>IF(AND(P7070&lt;&gt;"_U",P7070&lt;&gt;"c",J7070&lt;&gt;99,J7070&lt;&gt;9),IFERROR(VLOOKUP(A7070,'TA Total'!$A$2:$N$10000,14,0),"."),".")</f>
        <v>120</v>
      </c>
    </row>
    <row r="7071" spans="1:19" x14ac:dyDescent="0.4">
      <c r="A7071" s="2" t="str">
        <f t="shared" si="220"/>
        <v>2023|Westland District|999</v>
      </c>
      <c r="B7071" t="s">
        <v>16</v>
      </c>
      <c r="C7071" t="s">
        <v>17</v>
      </c>
      <c r="D7071" t="s">
        <v>18</v>
      </c>
      <c r="E7071" t="s">
        <v>19</v>
      </c>
      <c r="F7071">
        <v>2023</v>
      </c>
      <c r="G7071">
        <v>2023</v>
      </c>
      <c r="H7071">
        <v>57</v>
      </c>
      <c r="I7071" t="s">
        <v>98</v>
      </c>
      <c r="J7071">
        <v>8</v>
      </c>
      <c r="K7071" t="s">
        <v>30</v>
      </c>
      <c r="L7071">
        <v>999</v>
      </c>
      <c r="N7071">
        <v>189</v>
      </c>
      <c r="R7071" s="2">
        <f t="shared" si="221"/>
        <v>5.47</v>
      </c>
      <c r="S7071" s="2">
        <f>IF(AND(P7071&lt;&gt;"_U",P7071&lt;&gt;"c",J7071&lt;&gt;99,J7071&lt;&gt;9),IFERROR(VLOOKUP(A7071,'TA Total'!$A$2:$N$10000,14,0),"."),".")</f>
        <v>3453</v>
      </c>
    </row>
    <row r="7072" spans="1:19" x14ac:dyDescent="0.4">
      <c r="A7072" s="2" t="str">
        <f t="shared" si="220"/>
        <v>2023|Westland District|10</v>
      </c>
      <c r="B7072" t="s">
        <v>16</v>
      </c>
      <c r="C7072" t="s">
        <v>17</v>
      </c>
      <c r="D7072" t="s">
        <v>18</v>
      </c>
      <c r="E7072" t="s">
        <v>19</v>
      </c>
      <c r="F7072">
        <v>2023</v>
      </c>
      <c r="G7072">
        <v>2023</v>
      </c>
      <c r="H7072">
        <v>57</v>
      </c>
      <c r="I7072" t="s">
        <v>98</v>
      </c>
      <c r="J7072">
        <v>9</v>
      </c>
      <c r="K7072" t="s">
        <v>31</v>
      </c>
      <c r="L7072">
        <v>10</v>
      </c>
      <c r="N7072">
        <v>0</v>
      </c>
      <c r="R7072" s="2" t="str">
        <f t="shared" si="221"/>
        <v>.</v>
      </c>
      <c r="S7072" s="2" t="str">
        <f>IF(AND(P7072&lt;&gt;"_U",P7072&lt;&gt;"c",J7072&lt;&gt;99,J7072&lt;&gt;9),IFERROR(VLOOKUP(A7072,'TA Total'!$A$2:$N$10000,14,0),"."),".")</f>
        <v>.</v>
      </c>
    </row>
    <row r="7073" spans="1:19" x14ac:dyDescent="0.4">
      <c r="A7073" s="2" t="str">
        <f t="shared" si="220"/>
        <v>2023|Westland District|11</v>
      </c>
      <c r="B7073" t="s">
        <v>16</v>
      </c>
      <c r="C7073" t="s">
        <v>17</v>
      </c>
      <c r="D7073" t="s">
        <v>18</v>
      </c>
      <c r="E7073" t="s">
        <v>19</v>
      </c>
      <c r="F7073">
        <v>2023</v>
      </c>
      <c r="G7073">
        <v>2023</v>
      </c>
      <c r="H7073">
        <v>57</v>
      </c>
      <c r="I7073" t="s">
        <v>98</v>
      </c>
      <c r="J7073">
        <v>9</v>
      </c>
      <c r="K7073" t="s">
        <v>31</v>
      </c>
      <c r="L7073">
        <v>11</v>
      </c>
      <c r="N7073">
        <v>318</v>
      </c>
      <c r="R7073" s="2" t="str">
        <f t="shared" si="221"/>
        <v>.</v>
      </c>
      <c r="S7073" s="2" t="str">
        <f>IF(AND(P7073&lt;&gt;"_U",P7073&lt;&gt;"c",J7073&lt;&gt;99,J7073&lt;&gt;9),IFERROR(VLOOKUP(A7073,'TA Total'!$A$2:$N$10000,14,0),"."),".")</f>
        <v>.</v>
      </c>
    </row>
    <row r="7074" spans="1:19" x14ac:dyDescent="0.4">
      <c r="A7074" s="2" t="str">
        <f t="shared" si="220"/>
        <v>2023|Westland District|12</v>
      </c>
      <c r="B7074" t="s">
        <v>16</v>
      </c>
      <c r="C7074" t="s">
        <v>17</v>
      </c>
      <c r="D7074" t="s">
        <v>18</v>
      </c>
      <c r="E7074" t="s">
        <v>19</v>
      </c>
      <c r="F7074">
        <v>2023</v>
      </c>
      <c r="G7074">
        <v>2023</v>
      </c>
      <c r="H7074">
        <v>57</v>
      </c>
      <c r="I7074" t="s">
        <v>98</v>
      </c>
      <c r="J7074">
        <v>9</v>
      </c>
      <c r="K7074" t="s">
        <v>31</v>
      </c>
      <c r="L7074">
        <v>12</v>
      </c>
      <c r="N7074">
        <v>48</v>
      </c>
      <c r="R7074" s="2" t="str">
        <f t="shared" si="221"/>
        <v>.</v>
      </c>
      <c r="S7074" s="2" t="str">
        <f>IF(AND(P7074&lt;&gt;"_U",P7074&lt;&gt;"c",J7074&lt;&gt;99,J7074&lt;&gt;9),IFERROR(VLOOKUP(A7074,'TA Total'!$A$2:$N$10000,14,0),"."),".")</f>
        <v>.</v>
      </c>
    </row>
    <row r="7075" spans="1:19" x14ac:dyDescent="0.4">
      <c r="A7075" s="2" t="str">
        <f t="shared" si="220"/>
        <v>2023|Westland District|13</v>
      </c>
      <c r="B7075" t="s">
        <v>16</v>
      </c>
      <c r="C7075" t="s">
        <v>17</v>
      </c>
      <c r="D7075" t="s">
        <v>18</v>
      </c>
      <c r="E7075" t="s">
        <v>19</v>
      </c>
      <c r="F7075">
        <v>2023</v>
      </c>
      <c r="G7075">
        <v>2023</v>
      </c>
      <c r="H7075">
        <v>57</v>
      </c>
      <c r="I7075" t="s">
        <v>98</v>
      </c>
      <c r="J7075">
        <v>9</v>
      </c>
      <c r="K7075" t="s">
        <v>31</v>
      </c>
      <c r="L7075">
        <v>13</v>
      </c>
      <c r="N7075">
        <v>96</v>
      </c>
      <c r="R7075" s="2" t="str">
        <f t="shared" si="221"/>
        <v>.</v>
      </c>
      <c r="S7075" s="2" t="str">
        <f>IF(AND(P7075&lt;&gt;"_U",P7075&lt;&gt;"c",J7075&lt;&gt;99,J7075&lt;&gt;9),IFERROR(VLOOKUP(A7075,'TA Total'!$A$2:$N$10000,14,0),"."),".")</f>
        <v>.</v>
      </c>
    </row>
    <row r="7076" spans="1:19" x14ac:dyDescent="0.4">
      <c r="A7076" s="2" t="str">
        <f t="shared" si="220"/>
        <v>2023|Westland District|999</v>
      </c>
      <c r="B7076" t="s">
        <v>16</v>
      </c>
      <c r="C7076" t="s">
        <v>17</v>
      </c>
      <c r="D7076" t="s">
        <v>18</v>
      </c>
      <c r="E7076" t="s">
        <v>19</v>
      </c>
      <c r="F7076">
        <v>2023</v>
      </c>
      <c r="G7076">
        <v>2023</v>
      </c>
      <c r="H7076">
        <v>57</v>
      </c>
      <c r="I7076" t="s">
        <v>98</v>
      </c>
      <c r="J7076">
        <v>9</v>
      </c>
      <c r="K7076" t="s">
        <v>31</v>
      </c>
      <c r="L7076">
        <v>999</v>
      </c>
      <c r="N7076">
        <v>462</v>
      </c>
      <c r="R7076" s="2" t="str">
        <f t="shared" si="221"/>
        <v>.</v>
      </c>
      <c r="S7076" s="2" t="str">
        <f>IF(AND(P7076&lt;&gt;"_U",P7076&lt;&gt;"c",J7076&lt;&gt;99,J7076&lt;&gt;9),IFERROR(VLOOKUP(A7076,'TA Total'!$A$2:$N$10000,14,0),"."),".")</f>
        <v>.</v>
      </c>
    </row>
    <row r="7077" spans="1:19" x14ac:dyDescent="0.4">
      <c r="A7077" s="2" t="str">
        <f t="shared" si="220"/>
        <v>2023|Westland District|10</v>
      </c>
      <c r="B7077" t="s">
        <v>16</v>
      </c>
      <c r="C7077" t="s">
        <v>17</v>
      </c>
      <c r="D7077" t="s">
        <v>18</v>
      </c>
      <c r="E7077" t="s">
        <v>19</v>
      </c>
      <c r="F7077">
        <v>2023</v>
      </c>
      <c r="G7077">
        <v>2023</v>
      </c>
      <c r="H7077">
        <v>57</v>
      </c>
      <c r="I7077" t="s">
        <v>98</v>
      </c>
      <c r="J7077">
        <v>99</v>
      </c>
      <c r="K7077" t="s">
        <v>32</v>
      </c>
      <c r="L7077">
        <v>10</v>
      </c>
      <c r="N7077">
        <v>3</v>
      </c>
      <c r="R7077" s="2" t="str">
        <f t="shared" si="221"/>
        <v>.</v>
      </c>
      <c r="S7077" s="2" t="str">
        <f>IF(AND(P7077&lt;&gt;"_U",P7077&lt;&gt;"c",J7077&lt;&gt;99,J7077&lt;&gt;9),IFERROR(VLOOKUP(A7077,'TA Total'!$A$2:$N$10000,14,0),"."),".")</f>
        <v>.</v>
      </c>
    </row>
    <row r="7078" spans="1:19" x14ac:dyDescent="0.4">
      <c r="A7078" s="2" t="str">
        <f t="shared" si="220"/>
        <v>2023|Westland District|11</v>
      </c>
      <c r="B7078" t="s">
        <v>16</v>
      </c>
      <c r="C7078" t="s">
        <v>17</v>
      </c>
      <c r="D7078" t="s">
        <v>18</v>
      </c>
      <c r="E7078" t="s">
        <v>19</v>
      </c>
      <c r="F7078">
        <v>2023</v>
      </c>
      <c r="G7078">
        <v>2023</v>
      </c>
      <c r="H7078">
        <v>57</v>
      </c>
      <c r="I7078" t="s">
        <v>98</v>
      </c>
      <c r="J7078">
        <v>99</v>
      </c>
      <c r="K7078" t="s">
        <v>32</v>
      </c>
      <c r="L7078">
        <v>11</v>
      </c>
      <c r="N7078">
        <v>3321</v>
      </c>
      <c r="R7078" s="2" t="str">
        <f t="shared" si="221"/>
        <v>.</v>
      </c>
      <c r="S7078" s="2" t="str">
        <f>IF(AND(P7078&lt;&gt;"_U",P7078&lt;&gt;"c",J7078&lt;&gt;99,J7078&lt;&gt;9),IFERROR(VLOOKUP(A7078,'TA Total'!$A$2:$N$10000,14,0),"."),".")</f>
        <v>.</v>
      </c>
    </row>
    <row r="7079" spans="1:19" x14ac:dyDescent="0.4">
      <c r="A7079" s="2" t="str">
        <f t="shared" si="220"/>
        <v>2023|Westland District|12</v>
      </c>
      <c r="B7079" t="s">
        <v>16</v>
      </c>
      <c r="C7079" t="s">
        <v>17</v>
      </c>
      <c r="D7079" t="s">
        <v>18</v>
      </c>
      <c r="E7079" t="s">
        <v>19</v>
      </c>
      <c r="F7079">
        <v>2023</v>
      </c>
      <c r="G7079">
        <v>2023</v>
      </c>
      <c r="H7079">
        <v>57</v>
      </c>
      <c r="I7079" t="s">
        <v>98</v>
      </c>
      <c r="J7079">
        <v>99</v>
      </c>
      <c r="K7079" t="s">
        <v>32</v>
      </c>
      <c r="L7079">
        <v>12</v>
      </c>
      <c r="N7079">
        <v>375</v>
      </c>
      <c r="R7079" s="2" t="str">
        <f t="shared" si="221"/>
        <v>.</v>
      </c>
      <c r="S7079" s="2" t="str">
        <f>IF(AND(P7079&lt;&gt;"_U",P7079&lt;&gt;"c",J7079&lt;&gt;99,J7079&lt;&gt;9),IFERROR(VLOOKUP(A7079,'TA Total'!$A$2:$N$10000,14,0),"."),".")</f>
        <v>.</v>
      </c>
    </row>
    <row r="7080" spans="1:19" x14ac:dyDescent="0.4">
      <c r="A7080" s="2" t="str">
        <f t="shared" si="220"/>
        <v>2023|Westland District|13</v>
      </c>
      <c r="B7080" t="s">
        <v>16</v>
      </c>
      <c r="C7080" t="s">
        <v>17</v>
      </c>
      <c r="D7080" t="s">
        <v>18</v>
      </c>
      <c r="E7080" t="s">
        <v>19</v>
      </c>
      <c r="F7080">
        <v>2023</v>
      </c>
      <c r="G7080">
        <v>2023</v>
      </c>
      <c r="H7080">
        <v>57</v>
      </c>
      <c r="I7080" t="s">
        <v>98</v>
      </c>
      <c r="J7080">
        <v>99</v>
      </c>
      <c r="K7080" t="s">
        <v>32</v>
      </c>
      <c r="L7080">
        <v>13</v>
      </c>
      <c r="N7080">
        <v>219</v>
      </c>
      <c r="R7080" s="2" t="str">
        <f t="shared" si="221"/>
        <v>.</v>
      </c>
      <c r="S7080" s="2" t="str">
        <f>IF(AND(P7080&lt;&gt;"_U",P7080&lt;&gt;"c",J7080&lt;&gt;99,J7080&lt;&gt;9),IFERROR(VLOOKUP(A7080,'TA Total'!$A$2:$N$10000,14,0),"."),".")</f>
        <v>.</v>
      </c>
    </row>
    <row r="7081" spans="1:19" x14ac:dyDescent="0.4">
      <c r="A7081" s="2" t="str">
        <f t="shared" si="220"/>
        <v>2023|Westland District|999</v>
      </c>
      <c r="B7081" t="s">
        <v>16</v>
      </c>
      <c r="C7081" t="s">
        <v>17</v>
      </c>
      <c r="D7081" t="s">
        <v>18</v>
      </c>
      <c r="E7081" t="s">
        <v>19</v>
      </c>
      <c r="F7081">
        <v>2023</v>
      </c>
      <c r="G7081">
        <v>2023</v>
      </c>
      <c r="H7081">
        <v>57</v>
      </c>
      <c r="I7081" t="s">
        <v>98</v>
      </c>
      <c r="J7081">
        <v>99</v>
      </c>
      <c r="K7081" t="s">
        <v>32</v>
      </c>
      <c r="L7081">
        <v>999</v>
      </c>
      <c r="N7081">
        <v>3915</v>
      </c>
      <c r="R7081" s="2" t="str">
        <f t="shared" si="221"/>
        <v>.</v>
      </c>
      <c r="S7081" s="2" t="str">
        <f>IF(AND(P7081&lt;&gt;"_U",P7081&lt;&gt;"c",J7081&lt;&gt;99,J7081&lt;&gt;9),IFERROR(VLOOKUP(A7081,'TA Total'!$A$2:$N$10000,14,0),"."),".")</f>
        <v>.</v>
      </c>
    </row>
    <row r="7082" spans="1:19" x14ac:dyDescent="0.4">
      <c r="A7082" s="2" t="str">
        <f t="shared" si="220"/>
        <v>2023|Hurunui District|10</v>
      </c>
      <c r="B7082" t="s">
        <v>16</v>
      </c>
      <c r="C7082" t="s">
        <v>17</v>
      </c>
      <c r="D7082" t="s">
        <v>18</v>
      </c>
      <c r="E7082" t="s">
        <v>19</v>
      </c>
      <c r="F7082">
        <v>2023</v>
      </c>
      <c r="G7082">
        <v>2023</v>
      </c>
      <c r="H7082">
        <v>58</v>
      </c>
      <c r="I7082" t="s">
        <v>97</v>
      </c>
      <c r="J7082">
        <v>0</v>
      </c>
      <c r="K7082" t="s">
        <v>21</v>
      </c>
      <c r="L7082">
        <v>10</v>
      </c>
      <c r="N7082">
        <v>0</v>
      </c>
      <c r="R7082" s="2" t="str">
        <f t="shared" si="221"/>
        <v>.</v>
      </c>
      <c r="S7082" s="2">
        <f>IF(AND(P7082&lt;&gt;"_U",P7082&lt;&gt;"c",J7082&lt;&gt;99,J7082&lt;&gt;9),IFERROR(VLOOKUP(A7082,'TA Total'!$A$2:$N$10000,14,0),"."),".")</f>
        <v>0</v>
      </c>
    </row>
    <row r="7083" spans="1:19" x14ac:dyDescent="0.4">
      <c r="A7083" s="2" t="str">
        <f t="shared" si="220"/>
        <v>2023|Hurunui District|11</v>
      </c>
      <c r="B7083" t="s">
        <v>16</v>
      </c>
      <c r="C7083" t="s">
        <v>17</v>
      </c>
      <c r="D7083" t="s">
        <v>18</v>
      </c>
      <c r="E7083" t="s">
        <v>19</v>
      </c>
      <c r="F7083">
        <v>2023</v>
      </c>
      <c r="G7083">
        <v>2023</v>
      </c>
      <c r="H7083">
        <v>58</v>
      </c>
      <c r="I7083" t="s">
        <v>97</v>
      </c>
      <c r="J7083">
        <v>0</v>
      </c>
      <c r="K7083" t="s">
        <v>21</v>
      </c>
      <c r="L7083">
        <v>11</v>
      </c>
      <c r="N7083">
        <v>15</v>
      </c>
      <c r="R7083" s="2">
        <f t="shared" si="221"/>
        <v>0.32</v>
      </c>
      <c r="S7083" s="2">
        <f>IF(AND(P7083&lt;&gt;"_U",P7083&lt;&gt;"c",J7083&lt;&gt;99,J7083&lt;&gt;9),IFERROR(VLOOKUP(A7083,'TA Total'!$A$2:$N$10000,14,0),"."),".")</f>
        <v>4704</v>
      </c>
    </row>
    <row r="7084" spans="1:19" x14ac:dyDescent="0.4">
      <c r="A7084" s="2" t="str">
        <f t="shared" si="220"/>
        <v>2023|Hurunui District|12</v>
      </c>
      <c r="B7084" t="s">
        <v>16</v>
      </c>
      <c r="C7084" t="s">
        <v>17</v>
      </c>
      <c r="D7084" t="s">
        <v>18</v>
      </c>
      <c r="E7084" t="s">
        <v>19</v>
      </c>
      <c r="F7084">
        <v>2023</v>
      </c>
      <c r="G7084">
        <v>2023</v>
      </c>
      <c r="H7084">
        <v>58</v>
      </c>
      <c r="I7084" t="s">
        <v>97</v>
      </c>
      <c r="J7084">
        <v>0</v>
      </c>
      <c r="K7084" t="s">
        <v>21</v>
      </c>
      <c r="L7084">
        <v>12</v>
      </c>
      <c r="N7084">
        <v>3</v>
      </c>
      <c r="R7084" s="2">
        <f t="shared" si="221"/>
        <v>1.22</v>
      </c>
      <c r="S7084" s="2">
        <f>IF(AND(P7084&lt;&gt;"_U",P7084&lt;&gt;"c",J7084&lt;&gt;99,J7084&lt;&gt;9),IFERROR(VLOOKUP(A7084,'TA Total'!$A$2:$N$10000,14,0),"."),".")</f>
        <v>246</v>
      </c>
    </row>
    <row r="7085" spans="1:19" x14ac:dyDescent="0.4">
      <c r="A7085" s="2" t="str">
        <f t="shared" si="220"/>
        <v>2023|Hurunui District|13</v>
      </c>
      <c r="B7085" t="s">
        <v>16</v>
      </c>
      <c r="C7085" t="s">
        <v>17</v>
      </c>
      <c r="D7085" t="s">
        <v>18</v>
      </c>
      <c r="E7085" t="s">
        <v>19</v>
      </c>
      <c r="F7085">
        <v>2023</v>
      </c>
      <c r="G7085">
        <v>2023</v>
      </c>
      <c r="H7085">
        <v>58</v>
      </c>
      <c r="I7085" t="s">
        <v>97</v>
      </c>
      <c r="J7085">
        <v>0</v>
      </c>
      <c r="K7085" t="s">
        <v>21</v>
      </c>
      <c r="L7085">
        <v>13</v>
      </c>
      <c r="N7085">
        <v>12</v>
      </c>
      <c r="R7085" s="2">
        <f t="shared" si="221"/>
        <v>13.79</v>
      </c>
      <c r="S7085" s="2">
        <f>IF(AND(P7085&lt;&gt;"_U",P7085&lt;&gt;"c",J7085&lt;&gt;99,J7085&lt;&gt;9),IFERROR(VLOOKUP(A7085,'TA Total'!$A$2:$N$10000,14,0),"."),".")</f>
        <v>87</v>
      </c>
    </row>
    <row r="7086" spans="1:19" x14ac:dyDescent="0.4">
      <c r="A7086" s="2" t="str">
        <f t="shared" si="220"/>
        <v>2023|Hurunui District|999</v>
      </c>
      <c r="B7086" t="s">
        <v>16</v>
      </c>
      <c r="C7086" t="s">
        <v>17</v>
      </c>
      <c r="D7086" t="s">
        <v>18</v>
      </c>
      <c r="E7086" t="s">
        <v>19</v>
      </c>
      <c r="F7086">
        <v>2023</v>
      </c>
      <c r="G7086">
        <v>2023</v>
      </c>
      <c r="H7086">
        <v>58</v>
      </c>
      <c r="I7086" t="s">
        <v>97</v>
      </c>
      <c r="J7086">
        <v>0</v>
      </c>
      <c r="K7086" t="s">
        <v>21</v>
      </c>
      <c r="L7086">
        <v>999</v>
      </c>
      <c r="N7086">
        <v>27</v>
      </c>
      <c r="R7086" s="2">
        <f t="shared" si="221"/>
        <v>0.54</v>
      </c>
      <c r="S7086" s="2">
        <f>IF(AND(P7086&lt;&gt;"_U",P7086&lt;&gt;"c",J7086&lt;&gt;99,J7086&lt;&gt;9),IFERROR(VLOOKUP(A7086,'TA Total'!$A$2:$N$10000,14,0),"."),".")</f>
        <v>5040</v>
      </c>
    </row>
    <row r="7087" spans="1:19" x14ac:dyDescent="0.4">
      <c r="A7087" s="2" t="str">
        <f t="shared" si="220"/>
        <v>2023|Hurunui District|10</v>
      </c>
      <c r="B7087" t="s">
        <v>16</v>
      </c>
      <c r="C7087" t="s">
        <v>17</v>
      </c>
      <c r="D7087" t="s">
        <v>18</v>
      </c>
      <c r="E7087" t="s">
        <v>19</v>
      </c>
      <c r="F7087">
        <v>2023</v>
      </c>
      <c r="G7087">
        <v>2023</v>
      </c>
      <c r="H7087">
        <v>58</v>
      </c>
      <c r="I7087" t="s">
        <v>97</v>
      </c>
      <c r="J7087">
        <v>1</v>
      </c>
      <c r="K7087" t="s">
        <v>22</v>
      </c>
      <c r="L7087">
        <v>10</v>
      </c>
      <c r="N7087">
        <v>0</v>
      </c>
      <c r="R7087" s="2" t="str">
        <f t="shared" si="221"/>
        <v>.</v>
      </c>
      <c r="S7087" s="2">
        <f>IF(AND(P7087&lt;&gt;"_U",P7087&lt;&gt;"c",J7087&lt;&gt;99,J7087&lt;&gt;9),IFERROR(VLOOKUP(A7087,'TA Total'!$A$2:$N$10000,14,0),"."),".")</f>
        <v>0</v>
      </c>
    </row>
    <row r="7088" spans="1:19" x14ac:dyDescent="0.4">
      <c r="A7088" s="2" t="str">
        <f t="shared" si="220"/>
        <v>2023|Hurunui District|11</v>
      </c>
      <c r="B7088" t="s">
        <v>16</v>
      </c>
      <c r="C7088" t="s">
        <v>17</v>
      </c>
      <c r="D7088" t="s">
        <v>18</v>
      </c>
      <c r="E7088" t="s">
        <v>19</v>
      </c>
      <c r="F7088">
        <v>2023</v>
      </c>
      <c r="G7088">
        <v>2023</v>
      </c>
      <c r="H7088">
        <v>58</v>
      </c>
      <c r="I7088" t="s">
        <v>97</v>
      </c>
      <c r="J7088">
        <v>1</v>
      </c>
      <c r="K7088" t="s">
        <v>22</v>
      </c>
      <c r="L7088">
        <v>11</v>
      </c>
      <c r="N7088">
        <v>2514</v>
      </c>
      <c r="R7088" s="2">
        <f t="shared" si="221"/>
        <v>53.44</v>
      </c>
      <c r="S7088" s="2">
        <f>IF(AND(P7088&lt;&gt;"_U",P7088&lt;&gt;"c",J7088&lt;&gt;99,J7088&lt;&gt;9),IFERROR(VLOOKUP(A7088,'TA Total'!$A$2:$N$10000,14,0),"."),".")</f>
        <v>4704</v>
      </c>
    </row>
    <row r="7089" spans="1:19" x14ac:dyDescent="0.4">
      <c r="A7089" s="2" t="str">
        <f t="shared" si="220"/>
        <v>2023|Hurunui District|12</v>
      </c>
      <c r="B7089" t="s">
        <v>16</v>
      </c>
      <c r="C7089" t="s">
        <v>17</v>
      </c>
      <c r="D7089" t="s">
        <v>18</v>
      </c>
      <c r="E7089" t="s">
        <v>19</v>
      </c>
      <c r="F7089">
        <v>2023</v>
      </c>
      <c r="G7089">
        <v>2023</v>
      </c>
      <c r="H7089">
        <v>58</v>
      </c>
      <c r="I7089" t="s">
        <v>97</v>
      </c>
      <c r="J7089">
        <v>1</v>
      </c>
      <c r="K7089" t="s">
        <v>22</v>
      </c>
      <c r="L7089">
        <v>12</v>
      </c>
      <c r="N7089">
        <v>159</v>
      </c>
      <c r="R7089" s="2">
        <f t="shared" si="221"/>
        <v>64.63</v>
      </c>
      <c r="S7089" s="2">
        <f>IF(AND(P7089&lt;&gt;"_U",P7089&lt;&gt;"c",J7089&lt;&gt;99,J7089&lt;&gt;9),IFERROR(VLOOKUP(A7089,'TA Total'!$A$2:$N$10000,14,0),"."),".")</f>
        <v>246</v>
      </c>
    </row>
    <row r="7090" spans="1:19" x14ac:dyDescent="0.4">
      <c r="A7090" s="2" t="str">
        <f t="shared" si="220"/>
        <v>2023|Hurunui District|13</v>
      </c>
      <c r="B7090" t="s">
        <v>16</v>
      </c>
      <c r="C7090" t="s">
        <v>17</v>
      </c>
      <c r="D7090" t="s">
        <v>18</v>
      </c>
      <c r="E7090" t="s">
        <v>19</v>
      </c>
      <c r="F7090">
        <v>2023</v>
      </c>
      <c r="G7090">
        <v>2023</v>
      </c>
      <c r="H7090">
        <v>58</v>
      </c>
      <c r="I7090" t="s">
        <v>97</v>
      </c>
      <c r="J7090">
        <v>1</v>
      </c>
      <c r="K7090" t="s">
        <v>22</v>
      </c>
      <c r="L7090">
        <v>13</v>
      </c>
      <c r="N7090">
        <v>15</v>
      </c>
      <c r="R7090" s="2">
        <f t="shared" si="221"/>
        <v>17.239999999999998</v>
      </c>
      <c r="S7090" s="2">
        <f>IF(AND(P7090&lt;&gt;"_U",P7090&lt;&gt;"c",J7090&lt;&gt;99,J7090&lt;&gt;9),IFERROR(VLOOKUP(A7090,'TA Total'!$A$2:$N$10000,14,0),"."),".")</f>
        <v>87</v>
      </c>
    </row>
    <row r="7091" spans="1:19" x14ac:dyDescent="0.4">
      <c r="A7091" s="2" t="str">
        <f t="shared" si="220"/>
        <v>2023|Hurunui District|999</v>
      </c>
      <c r="B7091" t="s">
        <v>16</v>
      </c>
      <c r="C7091" t="s">
        <v>17</v>
      </c>
      <c r="D7091" t="s">
        <v>18</v>
      </c>
      <c r="E7091" t="s">
        <v>19</v>
      </c>
      <c r="F7091">
        <v>2023</v>
      </c>
      <c r="G7091">
        <v>2023</v>
      </c>
      <c r="H7091">
        <v>58</v>
      </c>
      <c r="I7091" t="s">
        <v>97</v>
      </c>
      <c r="J7091">
        <v>1</v>
      </c>
      <c r="K7091" t="s">
        <v>22</v>
      </c>
      <c r="L7091">
        <v>999</v>
      </c>
      <c r="N7091">
        <v>2685</v>
      </c>
      <c r="R7091" s="2">
        <f t="shared" si="221"/>
        <v>53.27</v>
      </c>
      <c r="S7091" s="2">
        <f>IF(AND(P7091&lt;&gt;"_U",P7091&lt;&gt;"c",J7091&lt;&gt;99,J7091&lt;&gt;9),IFERROR(VLOOKUP(A7091,'TA Total'!$A$2:$N$10000,14,0),"."),".")</f>
        <v>5040</v>
      </c>
    </row>
    <row r="7092" spans="1:19" x14ac:dyDescent="0.4">
      <c r="A7092" s="2" t="str">
        <f t="shared" si="220"/>
        <v>2023|Hurunui District|10</v>
      </c>
      <c r="B7092" t="s">
        <v>16</v>
      </c>
      <c r="C7092" t="s">
        <v>17</v>
      </c>
      <c r="D7092" t="s">
        <v>18</v>
      </c>
      <c r="E7092" t="s">
        <v>19</v>
      </c>
      <c r="F7092">
        <v>2023</v>
      </c>
      <c r="G7092">
        <v>2023</v>
      </c>
      <c r="H7092">
        <v>58</v>
      </c>
      <c r="I7092" t="s">
        <v>97</v>
      </c>
      <c r="J7092">
        <v>2</v>
      </c>
      <c r="K7092" t="s">
        <v>23</v>
      </c>
      <c r="L7092">
        <v>10</v>
      </c>
      <c r="N7092">
        <v>0</v>
      </c>
      <c r="R7092" s="2" t="str">
        <f t="shared" si="221"/>
        <v>.</v>
      </c>
      <c r="S7092" s="2">
        <f>IF(AND(P7092&lt;&gt;"_U",P7092&lt;&gt;"c",J7092&lt;&gt;99,J7092&lt;&gt;9),IFERROR(VLOOKUP(A7092,'TA Total'!$A$2:$N$10000,14,0),"."),".")</f>
        <v>0</v>
      </c>
    </row>
    <row r="7093" spans="1:19" x14ac:dyDescent="0.4">
      <c r="A7093" s="2" t="str">
        <f t="shared" si="220"/>
        <v>2023|Hurunui District|11</v>
      </c>
      <c r="B7093" t="s">
        <v>16</v>
      </c>
      <c r="C7093" t="s">
        <v>17</v>
      </c>
      <c r="D7093" t="s">
        <v>18</v>
      </c>
      <c r="E7093" t="s">
        <v>19</v>
      </c>
      <c r="F7093">
        <v>2023</v>
      </c>
      <c r="G7093">
        <v>2023</v>
      </c>
      <c r="H7093">
        <v>58</v>
      </c>
      <c r="I7093" t="s">
        <v>97</v>
      </c>
      <c r="J7093">
        <v>2</v>
      </c>
      <c r="K7093" t="s">
        <v>23</v>
      </c>
      <c r="L7093">
        <v>11</v>
      </c>
      <c r="N7093">
        <v>1317</v>
      </c>
      <c r="R7093" s="2">
        <f t="shared" si="221"/>
        <v>28</v>
      </c>
      <c r="S7093" s="2">
        <f>IF(AND(P7093&lt;&gt;"_U",P7093&lt;&gt;"c",J7093&lt;&gt;99,J7093&lt;&gt;9),IFERROR(VLOOKUP(A7093,'TA Total'!$A$2:$N$10000,14,0),"."),".")</f>
        <v>4704</v>
      </c>
    </row>
    <row r="7094" spans="1:19" x14ac:dyDescent="0.4">
      <c r="A7094" s="2" t="str">
        <f t="shared" si="220"/>
        <v>2023|Hurunui District|12</v>
      </c>
      <c r="B7094" t="s">
        <v>16</v>
      </c>
      <c r="C7094" t="s">
        <v>17</v>
      </c>
      <c r="D7094" t="s">
        <v>18</v>
      </c>
      <c r="E7094" t="s">
        <v>19</v>
      </c>
      <c r="F7094">
        <v>2023</v>
      </c>
      <c r="G7094">
        <v>2023</v>
      </c>
      <c r="H7094">
        <v>58</v>
      </c>
      <c r="I7094" t="s">
        <v>97</v>
      </c>
      <c r="J7094">
        <v>2</v>
      </c>
      <c r="K7094" t="s">
        <v>23</v>
      </c>
      <c r="L7094">
        <v>12</v>
      </c>
      <c r="N7094">
        <v>93</v>
      </c>
      <c r="R7094" s="2">
        <f t="shared" si="221"/>
        <v>37.799999999999997</v>
      </c>
      <c r="S7094" s="2">
        <f>IF(AND(P7094&lt;&gt;"_U",P7094&lt;&gt;"c",J7094&lt;&gt;99,J7094&lt;&gt;9),IFERROR(VLOOKUP(A7094,'TA Total'!$A$2:$N$10000,14,0),"."),".")</f>
        <v>246</v>
      </c>
    </row>
    <row r="7095" spans="1:19" x14ac:dyDescent="0.4">
      <c r="A7095" s="2" t="str">
        <f t="shared" si="220"/>
        <v>2023|Hurunui District|13</v>
      </c>
      <c r="B7095" t="s">
        <v>16</v>
      </c>
      <c r="C7095" t="s">
        <v>17</v>
      </c>
      <c r="D7095" t="s">
        <v>18</v>
      </c>
      <c r="E7095" t="s">
        <v>19</v>
      </c>
      <c r="F7095">
        <v>2023</v>
      </c>
      <c r="G7095">
        <v>2023</v>
      </c>
      <c r="H7095">
        <v>58</v>
      </c>
      <c r="I7095" t="s">
        <v>97</v>
      </c>
      <c r="J7095">
        <v>2</v>
      </c>
      <c r="K7095" t="s">
        <v>23</v>
      </c>
      <c r="L7095">
        <v>13</v>
      </c>
      <c r="N7095">
        <v>30</v>
      </c>
      <c r="R7095" s="2">
        <f t="shared" si="221"/>
        <v>34.479999999999997</v>
      </c>
      <c r="S7095" s="2">
        <f>IF(AND(P7095&lt;&gt;"_U",P7095&lt;&gt;"c",J7095&lt;&gt;99,J7095&lt;&gt;9),IFERROR(VLOOKUP(A7095,'TA Total'!$A$2:$N$10000,14,0),"."),".")</f>
        <v>87</v>
      </c>
    </row>
    <row r="7096" spans="1:19" x14ac:dyDescent="0.4">
      <c r="A7096" s="2" t="str">
        <f t="shared" si="220"/>
        <v>2023|Hurunui District|999</v>
      </c>
      <c r="B7096" t="s">
        <v>16</v>
      </c>
      <c r="C7096" t="s">
        <v>17</v>
      </c>
      <c r="D7096" t="s">
        <v>18</v>
      </c>
      <c r="E7096" t="s">
        <v>19</v>
      </c>
      <c r="F7096">
        <v>2023</v>
      </c>
      <c r="G7096">
        <v>2023</v>
      </c>
      <c r="H7096">
        <v>58</v>
      </c>
      <c r="I7096" t="s">
        <v>97</v>
      </c>
      <c r="J7096">
        <v>2</v>
      </c>
      <c r="K7096" t="s">
        <v>23</v>
      </c>
      <c r="L7096">
        <v>999</v>
      </c>
      <c r="N7096">
        <v>1440</v>
      </c>
      <c r="R7096" s="2">
        <f t="shared" si="221"/>
        <v>28.57</v>
      </c>
      <c r="S7096" s="2">
        <f>IF(AND(P7096&lt;&gt;"_U",P7096&lt;&gt;"c",J7096&lt;&gt;99,J7096&lt;&gt;9),IFERROR(VLOOKUP(A7096,'TA Total'!$A$2:$N$10000,14,0),"."),".")</f>
        <v>5040</v>
      </c>
    </row>
    <row r="7097" spans="1:19" x14ac:dyDescent="0.4">
      <c r="A7097" s="2" t="str">
        <f t="shared" si="220"/>
        <v>2023|Hurunui District|10</v>
      </c>
      <c r="B7097" t="s">
        <v>16</v>
      </c>
      <c r="C7097" t="s">
        <v>17</v>
      </c>
      <c r="D7097" t="s">
        <v>18</v>
      </c>
      <c r="E7097" t="s">
        <v>19</v>
      </c>
      <c r="F7097">
        <v>2023</v>
      </c>
      <c r="G7097">
        <v>2023</v>
      </c>
      <c r="H7097">
        <v>58</v>
      </c>
      <c r="I7097" t="s">
        <v>97</v>
      </c>
      <c r="J7097">
        <v>3</v>
      </c>
      <c r="K7097" t="s">
        <v>24</v>
      </c>
      <c r="L7097">
        <v>10</v>
      </c>
      <c r="N7097">
        <v>0</v>
      </c>
      <c r="R7097" s="2" t="str">
        <f t="shared" si="221"/>
        <v>.</v>
      </c>
      <c r="S7097" s="2">
        <f>IF(AND(P7097&lt;&gt;"_U",P7097&lt;&gt;"c",J7097&lt;&gt;99,J7097&lt;&gt;9),IFERROR(VLOOKUP(A7097,'TA Total'!$A$2:$N$10000,14,0),"."),".")</f>
        <v>0</v>
      </c>
    </row>
    <row r="7098" spans="1:19" x14ac:dyDescent="0.4">
      <c r="A7098" s="2" t="str">
        <f t="shared" si="220"/>
        <v>2023|Hurunui District|11</v>
      </c>
      <c r="B7098" t="s">
        <v>16</v>
      </c>
      <c r="C7098" t="s">
        <v>17</v>
      </c>
      <c r="D7098" t="s">
        <v>18</v>
      </c>
      <c r="E7098" t="s">
        <v>19</v>
      </c>
      <c r="F7098">
        <v>2023</v>
      </c>
      <c r="G7098">
        <v>2023</v>
      </c>
      <c r="H7098">
        <v>58</v>
      </c>
      <c r="I7098" t="s">
        <v>97</v>
      </c>
      <c r="J7098">
        <v>3</v>
      </c>
      <c r="K7098" t="s">
        <v>24</v>
      </c>
      <c r="L7098">
        <v>11</v>
      </c>
      <c r="N7098">
        <v>147</v>
      </c>
      <c r="R7098" s="2">
        <f t="shared" si="221"/>
        <v>3.13</v>
      </c>
      <c r="S7098" s="2">
        <f>IF(AND(P7098&lt;&gt;"_U",P7098&lt;&gt;"c",J7098&lt;&gt;99,J7098&lt;&gt;9),IFERROR(VLOOKUP(A7098,'TA Total'!$A$2:$N$10000,14,0),"."),".")</f>
        <v>4704</v>
      </c>
    </row>
    <row r="7099" spans="1:19" x14ac:dyDescent="0.4">
      <c r="A7099" s="2" t="str">
        <f t="shared" si="220"/>
        <v>2023|Hurunui District|12</v>
      </c>
      <c r="B7099" t="s">
        <v>16</v>
      </c>
      <c r="C7099" t="s">
        <v>17</v>
      </c>
      <c r="D7099" t="s">
        <v>18</v>
      </c>
      <c r="E7099" t="s">
        <v>19</v>
      </c>
      <c r="F7099">
        <v>2023</v>
      </c>
      <c r="G7099">
        <v>2023</v>
      </c>
      <c r="H7099">
        <v>58</v>
      </c>
      <c r="I7099" t="s">
        <v>97</v>
      </c>
      <c r="J7099">
        <v>3</v>
      </c>
      <c r="K7099" t="s">
        <v>24</v>
      </c>
      <c r="L7099">
        <v>12</v>
      </c>
      <c r="N7099">
        <v>9</v>
      </c>
      <c r="R7099" s="2">
        <f t="shared" si="221"/>
        <v>3.66</v>
      </c>
      <c r="S7099" s="2">
        <f>IF(AND(P7099&lt;&gt;"_U",P7099&lt;&gt;"c",J7099&lt;&gt;99,J7099&lt;&gt;9),IFERROR(VLOOKUP(A7099,'TA Total'!$A$2:$N$10000,14,0),"."),".")</f>
        <v>246</v>
      </c>
    </row>
    <row r="7100" spans="1:19" x14ac:dyDescent="0.4">
      <c r="A7100" s="2" t="str">
        <f t="shared" si="220"/>
        <v>2023|Hurunui District|13</v>
      </c>
      <c r="B7100" t="s">
        <v>16</v>
      </c>
      <c r="C7100" t="s">
        <v>17</v>
      </c>
      <c r="D7100" t="s">
        <v>18</v>
      </c>
      <c r="E7100" t="s">
        <v>19</v>
      </c>
      <c r="F7100">
        <v>2023</v>
      </c>
      <c r="G7100">
        <v>2023</v>
      </c>
      <c r="H7100">
        <v>58</v>
      </c>
      <c r="I7100" t="s">
        <v>97</v>
      </c>
      <c r="J7100">
        <v>3</v>
      </c>
      <c r="K7100" t="s">
        <v>24</v>
      </c>
      <c r="L7100">
        <v>13</v>
      </c>
      <c r="N7100">
        <v>15</v>
      </c>
      <c r="R7100" s="2">
        <f t="shared" si="221"/>
        <v>17.239999999999998</v>
      </c>
      <c r="S7100" s="2">
        <f>IF(AND(P7100&lt;&gt;"_U",P7100&lt;&gt;"c",J7100&lt;&gt;99,J7100&lt;&gt;9),IFERROR(VLOOKUP(A7100,'TA Total'!$A$2:$N$10000,14,0),"."),".")</f>
        <v>87</v>
      </c>
    </row>
    <row r="7101" spans="1:19" x14ac:dyDescent="0.4">
      <c r="A7101" s="2" t="str">
        <f t="shared" si="220"/>
        <v>2023|Hurunui District|999</v>
      </c>
      <c r="B7101" t="s">
        <v>16</v>
      </c>
      <c r="C7101" t="s">
        <v>17</v>
      </c>
      <c r="D7101" t="s">
        <v>18</v>
      </c>
      <c r="E7101" t="s">
        <v>19</v>
      </c>
      <c r="F7101">
        <v>2023</v>
      </c>
      <c r="G7101">
        <v>2023</v>
      </c>
      <c r="H7101">
        <v>58</v>
      </c>
      <c r="I7101" t="s">
        <v>97</v>
      </c>
      <c r="J7101">
        <v>3</v>
      </c>
      <c r="K7101" t="s">
        <v>24</v>
      </c>
      <c r="L7101">
        <v>999</v>
      </c>
      <c r="N7101">
        <v>168</v>
      </c>
      <c r="R7101" s="2">
        <f t="shared" si="221"/>
        <v>3.33</v>
      </c>
      <c r="S7101" s="2">
        <f>IF(AND(P7101&lt;&gt;"_U",P7101&lt;&gt;"c",J7101&lt;&gt;99,J7101&lt;&gt;9),IFERROR(VLOOKUP(A7101,'TA Total'!$A$2:$N$10000,14,0),"."),".")</f>
        <v>5040</v>
      </c>
    </row>
    <row r="7102" spans="1:19" x14ac:dyDescent="0.4">
      <c r="A7102" s="2" t="str">
        <f t="shared" si="220"/>
        <v>2023|Hurunui District|10</v>
      </c>
      <c r="B7102" t="s">
        <v>16</v>
      </c>
      <c r="C7102" t="s">
        <v>17</v>
      </c>
      <c r="D7102" t="s">
        <v>18</v>
      </c>
      <c r="E7102" t="s">
        <v>19</v>
      </c>
      <c r="F7102">
        <v>2023</v>
      </c>
      <c r="G7102">
        <v>2023</v>
      </c>
      <c r="H7102">
        <v>58</v>
      </c>
      <c r="I7102" t="s">
        <v>97</v>
      </c>
      <c r="J7102">
        <v>4</v>
      </c>
      <c r="K7102" t="s">
        <v>25</v>
      </c>
      <c r="L7102">
        <v>10</v>
      </c>
      <c r="N7102">
        <v>0</v>
      </c>
      <c r="R7102" s="2" t="str">
        <f t="shared" si="221"/>
        <v>.</v>
      </c>
      <c r="S7102" s="2">
        <f>IF(AND(P7102&lt;&gt;"_U",P7102&lt;&gt;"c",J7102&lt;&gt;99,J7102&lt;&gt;9),IFERROR(VLOOKUP(A7102,'TA Total'!$A$2:$N$10000,14,0),"."),".")</f>
        <v>0</v>
      </c>
    </row>
    <row r="7103" spans="1:19" x14ac:dyDescent="0.4">
      <c r="A7103" s="2" t="str">
        <f t="shared" si="220"/>
        <v>2023|Hurunui District|11</v>
      </c>
      <c r="B7103" t="s">
        <v>16</v>
      </c>
      <c r="C7103" t="s">
        <v>17</v>
      </c>
      <c r="D7103" t="s">
        <v>18</v>
      </c>
      <c r="E7103" t="s">
        <v>19</v>
      </c>
      <c r="F7103">
        <v>2023</v>
      </c>
      <c r="G7103">
        <v>2023</v>
      </c>
      <c r="H7103">
        <v>58</v>
      </c>
      <c r="I7103" t="s">
        <v>97</v>
      </c>
      <c r="J7103">
        <v>4</v>
      </c>
      <c r="K7103" t="s">
        <v>25</v>
      </c>
      <c r="L7103">
        <v>11</v>
      </c>
      <c r="N7103">
        <v>51</v>
      </c>
      <c r="R7103" s="2">
        <f t="shared" si="221"/>
        <v>1.08</v>
      </c>
      <c r="S7103" s="2">
        <f>IF(AND(P7103&lt;&gt;"_U",P7103&lt;&gt;"c",J7103&lt;&gt;99,J7103&lt;&gt;9),IFERROR(VLOOKUP(A7103,'TA Total'!$A$2:$N$10000,14,0),"."),".")</f>
        <v>4704</v>
      </c>
    </row>
    <row r="7104" spans="1:19" x14ac:dyDescent="0.4">
      <c r="A7104" s="2" t="str">
        <f t="shared" si="220"/>
        <v>2023|Hurunui District|12</v>
      </c>
      <c r="B7104" t="s">
        <v>16</v>
      </c>
      <c r="C7104" t="s">
        <v>17</v>
      </c>
      <c r="D7104" t="s">
        <v>18</v>
      </c>
      <c r="E7104" t="s">
        <v>19</v>
      </c>
      <c r="F7104">
        <v>2023</v>
      </c>
      <c r="G7104">
        <v>2023</v>
      </c>
      <c r="H7104">
        <v>58</v>
      </c>
      <c r="I7104" t="s">
        <v>97</v>
      </c>
      <c r="J7104">
        <v>4</v>
      </c>
      <c r="K7104" t="s">
        <v>25</v>
      </c>
      <c r="L7104">
        <v>12</v>
      </c>
      <c r="N7104">
        <v>3</v>
      </c>
      <c r="R7104" s="2">
        <f t="shared" si="221"/>
        <v>1.22</v>
      </c>
      <c r="S7104" s="2">
        <f>IF(AND(P7104&lt;&gt;"_U",P7104&lt;&gt;"c",J7104&lt;&gt;99,J7104&lt;&gt;9),IFERROR(VLOOKUP(A7104,'TA Total'!$A$2:$N$10000,14,0),"."),".")</f>
        <v>246</v>
      </c>
    </row>
    <row r="7105" spans="1:19" x14ac:dyDescent="0.4">
      <c r="A7105" s="2" t="str">
        <f t="shared" si="220"/>
        <v>2023|Hurunui District|13</v>
      </c>
      <c r="B7105" t="s">
        <v>16</v>
      </c>
      <c r="C7105" t="s">
        <v>17</v>
      </c>
      <c r="D7105" t="s">
        <v>18</v>
      </c>
      <c r="E7105" t="s">
        <v>19</v>
      </c>
      <c r="F7105">
        <v>2023</v>
      </c>
      <c r="G7105">
        <v>2023</v>
      </c>
      <c r="H7105">
        <v>58</v>
      </c>
      <c r="I7105" t="s">
        <v>97</v>
      </c>
      <c r="J7105">
        <v>4</v>
      </c>
      <c r="K7105" t="s">
        <v>25</v>
      </c>
      <c r="L7105">
        <v>13</v>
      </c>
      <c r="N7105">
        <v>6</v>
      </c>
      <c r="R7105" s="2">
        <f t="shared" si="221"/>
        <v>6.9</v>
      </c>
      <c r="S7105" s="2">
        <f>IF(AND(P7105&lt;&gt;"_U",P7105&lt;&gt;"c",J7105&lt;&gt;99,J7105&lt;&gt;9),IFERROR(VLOOKUP(A7105,'TA Total'!$A$2:$N$10000,14,0),"."),".")</f>
        <v>87</v>
      </c>
    </row>
    <row r="7106" spans="1:19" x14ac:dyDescent="0.4">
      <c r="A7106" s="2" t="str">
        <f t="shared" si="220"/>
        <v>2023|Hurunui District|999</v>
      </c>
      <c r="B7106" t="s">
        <v>16</v>
      </c>
      <c r="C7106" t="s">
        <v>17</v>
      </c>
      <c r="D7106" t="s">
        <v>18</v>
      </c>
      <c r="E7106" t="s">
        <v>19</v>
      </c>
      <c r="F7106">
        <v>2023</v>
      </c>
      <c r="G7106">
        <v>2023</v>
      </c>
      <c r="H7106">
        <v>58</v>
      </c>
      <c r="I7106" t="s">
        <v>97</v>
      </c>
      <c r="J7106">
        <v>4</v>
      </c>
      <c r="K7106" t="s">
        <v>25</v>
      </c>
      <c r="L7106">
        <v>999</v>
      </c>
      <c r="N7106">
        <v>60</v>
      </c>
      <c r="R7106" s="2">
        <f t="shared" si="221"/>
        <v>1.19</v>
      </c>
      <c r="S7106" s="2">
        <f>IF(AND(P7106&lt;&gt;"_U",P7106&lt;&gt;"c",J7106&lt;&gt;99,J7106&lt;&gt;9),IFERROR(VLOOKUP(A7106,'TA Total'!$A$2:$N$10000,14,0),"."),".")</f>
        <v>5040</v>
      </c>
    </row>
    <row r="7107" spans="1:19" x14ac:dyDescent="0.4">
      <c r="A7107" s="2" t="str">
        <f t="shared" ref="A7107:A7170" si="222">G7107&amp;"|"&amp;I7107&amp;"|"&amp;L7107</f>
        <v>2023|Hurunui District|10</v>
      </c>
      <c r="B7107" t="s">
        <v>16</v>
      </c>
      <c r="C7107" t="s">
        <v>17</v>
      </c>
      <c r="D7107" t="s">
        <v>18</v>
      </c>
      <c r="E7107" t="s">
        <v>19</v>
      </c>
      <c r="F7107">
        <v>2023</v>
      </c>
      <c r="G7107">
        <v>2023</v>
      </c>
      <c r="H7107">
        <v>58</v>
      </c>
      <c r="I7107" t="s">
        <v>97</v>
      </c>
      <c r="J7107">
        <v>5</v>
      </c>
      <c r="K7107" t="s">
        <v>26</v>
      </c>
      <c r="L7107">
        <v>10</v>
      </c>
      <c r="N7107">
        <v>0</v>
      </c>
      <c r="R7107" s="2" t="str">
        <f t="shared" ref="R7107:R7170" si="223">IF(P7107&lt;&gt;"_U",IFERROR((ROUND(N7107/S7107*100,2)),"."),".")</f>
        <v>.</v>
      </c>
      <c r="S7107" s="2">
        <f>IF(AND(P7107&lt;&gt;"_U",P7107&lt;&gt;"c",J7107&lt;&gt;99,J7107&lt;&gt;9),IFERROR(VLOOKUP(A7107,'TA Total'!$A$2:$N$10000,14,0),"."),".")</f>
        <v>0</v>
      </c>
    </row>
    <row r="7108" spans="1:19" x14ac:dyDescent="0.4">
      <c r="A7108" s="2" t="str">
        <f t="shared" si="222"/>
        <v>2023|Hurunui District|11</v>
      </c>
      <c r="B7108" t="s">
        <v>16</v>
      </c>
      <c r="C7108" t="s">
        <v>17</v>
      </c>
      <c r="D7108" t="s">
        <v>18</v>
      </c>
      <c r="E7108" t="s">
        <v>19</v>
      </c>
      <c r="F7108">
        <v>2023</v>
      </c>
      <c r="G7108">
        <v>2023</v>
      </c>
      <c r="H7108">
        <v>58</v>
      </c>
      <c r="I7108" t="s">
        <v>97</v>
      </c>
      <c r="J7108">
        <v>5</v>
      </c>
      <c r="K7108" t="s">
        <v>26</v>
      </c>
      <c r="L7108">
        <v>11</v>
      </c>
      <c r="N7108">
        <v>3744</v>
      </c>
      <c r="R7108" s="2">
        <f t="shared" si="223"/>
        <v>79.59</v>
      </c>
      <c r="S7108" s="2">
        <f>IF(AND(P7108&lt;&gt;"_U",P7108&lt;&gt;"c",J7108&lt;&gt;99,J7108&lt;&gt;9),IFERROR(VLOOKUP(A7108,'TA Total'!$A$2:$N$10000,14,0),"."),".")</f>
        <v>4704</v>
      </c>
    </row>
    <row r="7109" spans="1:19" x14ac:dyDescent="0.4">
      <c r="A7109" s="2" t="str">
        <f t="shared" si="222"/>
        <v>2023|Hurunui District|12</v>
      </c>
      <c r="B7109" t="s">
        <v>16</v>
      </c>
      <c r="C7109" t="s">
        <v>17</v>
      </c>
      <c r="D7109" t="s">
        <v>18</v>
      </c>
      <c r="E7109" t="s">
        <v>19</v>
      </c>
      <c r="F7109">
        <v>2023</v>
      </c>
      <c r="G7109">
        <v>2023</v>
      </c>
      <c r="H7109">
        <v>58</v>
      </c>
      <c r="I7109" t="s">
        <v>97</v>
      </c>
      <c r="J7109">
        <v>5</v>
      </c>
      <c r="K7109" t="s">
        <v>26</v>
      </c>
      <c r="L7109">
        <v>12</v>
      </c>
      <c r="N7109">
        <v>96</v>
      </c>
      <c r="R7109" s="2">
        <f t="shared" si="223"/>
        <v>39.020000000000003</v>
      </c>
      <c r="S7109" s="2">
        <f>IF(AND(P7109&lt;&gt;"_U",P7109&lt;&gt;"c",J7109&lt;&gt;99,J7109&lt;&gt;9),IFERROR(VLOOKUP(A7109,'TA Total'!$A$2:$N$10000,14,0),"."),".")</f>
        <v>246</v>
      </c>
    </row>
    <row r="7110" spans="1:19" x14ac:dyDescent="0.4">
      <c r="A7110" s="2" t="str">
        <f t="shared" si="222"/>
        <v>2023|Hurunui District|13</v>
      </c>
      <c r="B7110" t="s">
        <v>16</v>
      </c>
      <c r="C7110" t="s">
        <v>17</v>
      </c>
      <c r="D7110" t="s">
        <v>18</v>
      </c>
      <c r="E7110" t="s">
        <v>19</v>
      </c>
      <c r="F7110">
        <v>2023</v>
      </c>
      <c r="G7110">
        <v>2023</v>
      </c>
      <c r="H7110">
        <v>58</v>
      </c>
      <c r="I7110" t="s">
        <v>97</v>
      </c>
      <c r="J7110">
        <v>5</v>
      </c>
      <c r="K7110" t="s">
        <v>26</v>
      </c>
      <c r="L7110">
        <v>13</v>
      </c>
      <c r="N7110">
        <v>30</v>
      </c>
      <c r="R7110" s="2">
        <f t="shared" si="223"/>
        <v>34.479999999999997</v>
      </c>
      <c r="S7110" s="2">
        <f>IF(AND(P7110&lt;&gt;"_U",P7110&lt;&gt;"c",J7110&lt;&gt;99,J7110&lt;&gt;9),IFERROR(VLOOKUP(A7110,'TA Total'!$A$2:$N$10000,14,0),"."),".")</f>
        <v>87</v>
      </c>
    </row>
    <row r="7111" spans="1:19" x14ac:dyDescent="0.4">
      <c r="A7111" s="2" t="str">
        <f t="shared" si="222"/>
        <v>2023|Hurunui District|999</v>
      </c>
      <c r="B7111" t="s">
        <v>16</v>
      </c>
      <c r="C7111" t="s">
        <v>17</v>
      </c>
      <c r="D7111" t="s">
        <v>18</v>
      </c>
      <c r="E7111" t="s">
        <v>19</v>
      </c>
      <c r="F7111">
        <v>2023</v>
      </c>
      <c r="G7111">
        <v>2023</v>
      </c>
      <c r="H7111">
        <v>58</v>
      </c>
      <c r="I7111" t="s">
        <v>97</v>
      </c>
      <c r="J7111">
        <v>5</v>
      </c>
      <c r="K7111" t="s">
        <v>26</v>
      </c>
      <c r="L7111">
        <v>999</v>
      </c>
      <c r="N7111">
        <v>3867</v>
      </c>
      <c r="R7111" s="2">
        <f t="shared" si="223"/>
        <v>76.73</v>
      </c>
      <c r="S7111" s="2">
        <f>IF(AND(P7111&lt;&gt;"_U",P7111&lt;&gt;"c",J7111&lt;&gt;99,J7111&lt;&gt;9),IFERROR(VLOOKUP(A7111,'TA Total'!$A$2:$N$10000,14,0),"."),".")</f>
        <v>5040</v>
      </c>
    </row>
    <row r="7112" spans="1:19" x14ac:dyDescent="0.4">
      <c r="A7112" s="2" t="str">
        <f t="shared" si="222"/>
        <v>2023|Hurunui District|10</v>
      </c>
      <c r="B7112" t="s">
        <v>16</v>
      </c>
      <c r="C7112" t="s">
        <v>17</v>
      </c>
      <c r="D7112" t="s">
        <v>18</v>
      </c>
      <c r="E7112" t="s">
        <v>19</v>
      </c>
      <c r="F7112">
        <v>2023</v>
      </c>
      <c r="G7112">
        <v>2023</v>
      </c>
      <c r="H7112">
        <v>58</v>
      </c>
      <c r="I7112" t="s">
        <v>97</v>
      </c>
      <c r="J7112">
        <v>6</v>
      </c>
      <c r="K7112" t="s">
        <v>27</v>
      </c>
      <c r="L7112">
        <v>10</v>
      </c>
      <c r="N7112">
        <v>0</v>
      </c>
      <c r="R7112" s="2" t="str">
        <f t="shared" si="223"/>
        <v>.</v>
      </c>
      <c r="S7112" s="2">
        <f>IF(AND(P7112&lt;&gt;"_U",P7112&lt;&gt;"c",J7112&lt;&gt;99,J7112&lt;&gt;9),IFERROR(VLOOKUP(A7112,'TA Total'!$A$2:$N$10000,14,0),"."),".")</f>
        <v>0</v>
      </c>
    </row>
    <row r="7113" spans="1:19" x14ac:dyDescent="0.4">
      <c r="A7113" s="2" t="str">
        <f t="shared" si="222"/>
        <v>2023|Hurunui District|11</v>
      </c>
      <c r="B7113" t="s">
        <v>16</v>
      </c>
      <c r="C7113" t="s">
        <v>17</v>
      </c>
      <c r="D7113" t="s">
        <v>18</v>
      </c>
      <c r="E7113" t="s">
        <v>19</v>
      </c>
      <c r="F7113">
        <v>2023</v>
      </c>
      <c r="G7113">
        <v>2023</v>
      </c>
      <c r="H7113">
        <v>58</v>
      </c>
      <c r="I7113" t="s">
        <v>97</v>
      </c>
      <c r="J7113">
        <v>6</v>
      </c>
      <c r="K7113" t="s">
        <v>27</v>
      </c>
      <c r="L7113">
        <v>11</v>
      </c>
      <c r="N7113">
        <v>81</v>
      </c>
      <c r="R7113" s="2">
        <f t="shared" si="223"/>
        <v>1.72</v>
      </c>
      <c r="S7113" s="2">
        <f>IF(AND(P7113&lt;&gt;"_U",P7113&lt;&gt;"c",J7113&lt;&gt;99,J7113&lt;&gt;9),IFERROR(VLOOKUP(A7113,'TA Total'!$A$2:$N$10000,14,0),"."),".")</f>
        <v>4704</v>
      </c>
    </row>
    <row r="7114" spans="1:19" x14ac:dyDescent="0.4">
      <c r="A7114" s="2" t="str">
        <f t="shared" si="222"/>
        <v>2023|Hurunui District|12</v>
      </c>
      <c r="B7114" t="s">
        <v>16</v>
      </c>
      <c r="C7114" t="s">
        <v>17</v>
      </c>
      <c r="D7114" t="s">
        <v>18</v>
      </c>
      <c r="E7114" t="s">
        <v>19</v>
      </c>
      <c r="F7114">
        <v>2023</v>
      </c>
      <c r="G7114">
        <v>2023</v>
      </c>
      <c r="H7114">
        <v>58</v>
      </c>
      <c r="I7114" t="s">
        <v>97</v>
      </c>
      <c r="J7114">
        <v>6</v>
      </c>
      <c r="K7114" t="s">
        <v>27</v>
      </c>
      <c r="L7114">
        <v>12</v>
      </c>
      <c r="N7114">
        <v>0</v>
      </c>
      <c r="R7114" s="2">
        <f t="shared" si="223"/>
        <v>0</v>
      </c>
      <c r="S7114" s="2">
        <f>IF(AND(P7114&lt;&gt;"_U",P7114&lt;&gt;"c",J7114&lt;&gt;99,J7114&lt;&gt;9),IFERROR(VLOOKUP(A7114,'TA Total'!$A$2:$N$10000,14,0),"."),".")</f>
        <v>246</v>
      </c>
    </row>
    <row r="7115" spans="1:19" x14ac:dyDescent="0.4">
      <c r="A7115" s="2" t="str">
        <f t="shared" si="222"/>
        <v>2023|Hurunui District|13</v>
      </c>
      <c r="B7115" t="s">
        <v>16</v>
      </c>
      <c r="C7115" t="s">
        <v>17</v>
      </c>
      <c r="D7115" t="s">
        <v>18</v>
      </c>
      <c r="E7115" t="s">
        <v>19</v>
      </c>
      <c r="F7115">
        <v>2023</v>
      </c>
      <c r="G7115">
        <v>2023</v>
      </c>
      <c r="H7115">
        <v>58</v>
      </c>
      <c r="I7115" t="s">
        <v>97</v>
      </c>
      <c r="J7115">
        <v>6</v>
      </c>
      <c r="K7115" t="s">
        <v>27</v>
      </c>
      <c r="L7115">
        <v>13</v>
      </c>
      <c r="N7115">
        <v>0</v>
      </c>
      <c r="R7115" s="2">
        <f t="shared" si="223"/>
        <v>0</v>
      </c>
      <c r="S7115" s="2">
        <f>IF(AND(P7115&lt;&gt;"_U",P7115&lt;&gt;"c",J7115&lt;&gt;99,J7115&lt;&gt;9),IFERROR(VLOOKUP(A7115,'TA Total'!$A$2:$N$10000,14,0),"."),".")</f>
        <v>87</v>
      </c>
    </row>
    <row r="7116" spans="1:19" x14ac:dyDescent="0.4">
      <c r="A7116" s="2" t="str">
        <f t="shared" si="222"/>
        <v>2023|Hurunui District|999</v>
      </c>
      <c r="B7116" t="s">
        <v>16</v>
      </c>
      <c r="C7116" t="s">
        <v>17</v>
      </c>
      <c r="D7116" t="s">
        <v>18</v>
      </c>
      <c r="E7116" t="s">
        <v>19</v>
      </c>
      <c r="F7116">
        <v>2023</v>
      </c>
      <c r="G7116">
        <v>2023</v>
      </c>
      <c r="H7116">
        <v>58</v>
      </c>
      <c r="I7116" t="s">
        <v>97</v>
      </c>
      <c r="J7116">
        <v>6</v>
      </c>
      <c r="K7116" t="s">
        <v>27</v>
      </c>
      <c r="L7116">
        <v>999</v>
      </c>
      <c r="N7116">
        <v>84</v>
      </c>
      <c r="R7116" s="2">
        <f t="shared" si="223"/>
        <v>1.67</v>
      </c>
      <c r="S7116" s="2">
        <f>IF(AND(P7116&lt;&gt;"_U",P7116&lt;&gt;"c",J7116&lt;&gt;99,J7116&lt;&gt;9),IFERROR(VLOOKUP(A7116,'TA Total'!$A$2:$N$10000,14,0),"."),".")</f>
        <v>5040</v>
      </c>
    </row>
    <row r="7117" spans="1:19" x14ac:dyDescent="0.4">
      <c r="A7117" s="2" t="str">
        <f t="shared" si="222"/>
        <v>2023|Hurunui District|10</v>
      </c>
      <c r="B7117" t="s">
        <v>16</v>
      </c>
      <c r="C7117" t="s">
        <v>17</v>
      </c>
      <c r="D7117" t="s">
        <v>18</v>
      </c>
      <c r="E7117" t="s">
        <v>19</v>
      </c>
      <c r="F7117">
        <v>2023</v>
      </c>
      <c r="G7117">
        <v>2023</v>
      </c>
      <c r="H7117">
        <v>58</v>
      </c>
      <c r="I7117" t="s">
        <v>97</v>
      </c>
      <c r="J7117">
        <v>7</v>
      </c>
      <c r="K7117" t="s">
        <v>28</v>
      </c>
      <c r="L7117">
        <v>10</v>
      </c>
      <c r="N7117">
        <v>0</v>
      </c>
      <c r="R7117" s="2" t="str">
        <f t="shared" si="223"/>
        <v>.</v>
      </c>
      <c r="S7117" s="2">
        <f>IF(AND(P7117&lt;&gt;"_U",P7117&lt;&gt;"c",J7117&lt;&gt;99,J7117&lt;&gt;9),IFERROR(VLOOKUP(A7117,'TA Total'!$A$2:$N$10000,14,0),"."),".")</f>
        <v>0</v>
      </c>
    </row>
    <row r="7118" spans="1:19" x14ac:dyDescent="0.4">
      <c r="A7118" s="2" t="str">
        <f t="shared" si="222"/>
        <v>2023|Hurunui District|11</v>
      </c>
      <c r="B7118" t="s">
        <v>16</v>
      </c>
      <c r="C7118" t="s">
        <v>17</v>
      </c>
      <c r="D7118" t="s">
        <v>18</v>
      </c>
      <c r="E7118" t="s">
        <v>19</v>
      </c>
      <c r="F7118">
        <v>2023</v>
      </c>
      <c r="G7118">
        <v>2023</v>
      </c>
      <c r="H7118">
        <v>58</v>
      </c>
      <c r="I7118" t="s">
        <v>97</v>
      </c>
      <c r="J7118">
        <v>7</v>
      </c>
      <c r="K7118" t="s">
        <v>28</v>
      </c>
      <c r="L7118">
        <v>11</v>
      </c>
      <c r="N7118">
        <v>54</v>
      </c>
      <c r="R7118" s="2">
        <f t="shared" si="223"/>
        <v>1.1499999999999999</v>
      </c>
      <c r="S7118" s="2">
        <f>IF(AND(P7118&lt;&gt;"_U",P7118&lt;&gt;"c",J7118&lt;&gt;99,J7118&lt;&gt;9),IFERROR(VLOOKUP(A7118,'TA Total'!$A$2:$N$10000,14,0),"."),".")</f>
        <v>4704</v>
      </c>
    </row>
    <row r="7119" spans="1:19" x14ac:dyDescent="0.4">
      <c r="A7119" s="2" t="str">
        <f t="shared" si="222"/>
        <v>2023|Hurunui District|12</v>
      </c>
      <c r="B7119" t="s">
        <v>16</v>
      </c>
      <c r="C7119" t="s">
        <v>17</v>
      </c>
      <c r="D7119" t="s">
        <v>18</v>
      </c>
      <c r="E7119" t="s">
        <v>19</v>
      </c>
      <c r="F7119">
        <v>2023</v>
      </c>
      <c r="G7119">
        <v>2023</v>
      </c>
      <c r="H7119">
        <v>58</v>
      </c>
      <c r="I7119" t="s">
        <v>97</v>
      </c>
      <c r="J7119">
        <v>7</v>
      </c>
      <c r="K7119" t="s">
        <v>28</v>
      </c>
      <c r="L7119">
        <v>12</v>
      </c>
      <c r="N7119">
        <v>3</v>
      </c>
      <c r="R7119" s="2">
        <f t="shared" si="223"/>
        <v>1.22</v>
      </c>
      <c r="S7119" s="2">
        <f>IF(AND(P7119&lt;&gt;"_U",P7119&lt;&gt;"c",J7119&lt;&gt;99,J7119&lt;&gt;9),IFERROR(VLOOKUP(A7119,'TA Total'!$A$2:$N$10000,14,0),"."),".")</f>
        <v>246</v>
      </c>
    </row>
    <row r="7120" spans="1:19" x14ac:dyDescent="0.4">
      <c r="A7120" s="2" t="str">
        <f t="shared" si="222"/>
        <v>2023|Hurunui District|13</v>
      </c>
      <c r="B7120" t="s">
        <v>16</v>
      </c>
      <c r="C7120" t="s">
        <v>17</v>
      </c>
      <c r="D7120" t="s">
        <v>18</v>
      </c>
      <c r="E7120" t="s">
        <v>19</v>
      </c>
      <c r="F7120">
        <v>2023</v>
      </c>
      <c r="G7120">
        <v>2023</v>
      </c>
      <c r="H7120">
        <v>58</v>
      </c>
      <c r="I7120" t="s">
        <v>97</v>
      </c>
      <c r="J7120">
        <v>7</v>
      </c>
      <c r="K7120" t="s">
        <v>28</v>
      </c>
      <c r="L7120">
        <v>13</v>
      </c>
      <c r="N7120">
        <v>0</v>
      </c>
      <c r="R7120" s="2">
        <f t="shared" si="223"/>
        <v>0</v>
      </c>
      <c r="S7120" s="2">
        <f>IF(AND(P7120&lt;&gt;"_U",P7120&lt;&gt;"c",J7120&lt;&gt;99,J7120&lt;&gt;9),IFERROR(VLOOKUP(A7120,'TA Total'!$A$2:$N$10000,14,0),"."),".")</f>
        <v>87</v>
      </c>
    </row>
    <row r="7121" spans="1:19" x14ac:dyDescent="0.4">
      <c r="A7121" s="2" t="str">
        <f t="shared" si="222"/>
        <v>2023|Hurunui District|999</v>
      </c>
      <c r="B7121" t="s">
        <v>16</v>
      </c>
      <c r="C7121" t="s">
        <v>17</v>
      </c>
      <c r="D7121" t="s">
        <v>18</v>
      </c>
      <c r="E7121" t="s">
        <v>19</v>
      </c>
      <c r="F7121">
        <v>2023</v>
      </c>
      <c r="G7121">
        <v>2023</v>
      </c>
      <c r="H7121">
        <v>58</v>
      </c>
      <c r="I7121" t="s">
        <v>97</v>
      </c>
      <c r="J7121">
        <v>7</v>
      </c>
      <c r="K7121" t="s">
        <v>28</v>
      </c>
      <c r="L7121">
        <v>999</v>
      </c>
      <c r="N7121">
        <v>57</v>
      </c>
      <c r="R7121" s="2">
        <f t="shared" si="223"/>
        <v>1.1299999999999999</v>
      </c>
      <c r="S7121" s="2">
        <f>IF(AND(P7121&lt;&gt;"_U",P7121&lt;&gt;"c",J7121&lt;&gt;99,J7121&lt;&gt;9),IFERROR(VLOOKUP(A7121,'TA Total'!$A$2:$N$10000,14,0),"."),".")</f>
        <v>5040</v>
      </c>
    </row>
    <row r="7122" spans="1:19" x14ac:dyDescent="0.4">
      <c r="A7122" s="2" t="str">
        <f t="shared" si="222"/>
        <v>2023|Hurunui District|10</v>
      </c>
      <c r="B7122" t="s">
        <v>16</v>
      </c>
      <c r="C7122" t="s">
        <v>17</v>
      </c>
      <c r="D7122" t="s">
        <v>18</v>
      </c>
      <c r="E7122" t="s">
        <v>19</v>
      </c>
      <c r="F7122">
        <v>2023</v>
      </c>
      <c r="G7122">
        <v>2023</v>
      </c>
      <c r="H7122">
        <v>58</v>
      </c>
      <c r="I7122" t="s">
        <v>97</v>
      </c>
      <c r="J7122">
        <v>77</v>
      </c>
      <c r="K7122" t="s">
        <v>29</v>
      </c>
      <c r="L7122">
        <v>10</v>
      </c>
      <c r="N7122">
        <v>0</v>
      </c>
      <c r="R7122" s="2" t="str">
        <f t="shared" si="223"/>
        <v>.</v>
      </c>
      <c r="S7122" s="2">
        <f>IF(AND(P7122&lt;&gt;"_U",P7122&lt;&gt;"c",J7122&lt;&gt;99,J7122&lt;&gt;9),IFERROR(VLOOKUP(A7122,'TA Total'!$A$2:$N$10000,14,0),"."),".")</f>
        <v>0</v>
      </c>
    </row>
    <row r="7123" spans="1:19" x14ac:dyDescent="0.4">
      <c r="A7123" s="2" t="str">
        <f t="shared" si="222"/>
        <v>2023|Hurunui District|11</v>
      </c>
      <c r="B7123" t="s">
        <v>16</v>
      </c>
      <c r="C7123" t="s">
        <v>17</v>
      </c>
      <c r="D7123" t="s">
        <v>18</v>
      </c>
      <c r="E7123" t="s">
        <v>19</v>
      </c>
      <c r="F7123">
        <v>2023</v>
      </c>
      <c r="G7123">
        <v>2023</v>
      </c>
      <c r="H7123">
        <v>58</v>
      </c>
      <c r="I7123" t="s">
        <v>97</v>
      </c>
      <c r="J7123">
        <v>77</v>
      </c>
      <c r="K7123" t="s">
        <v>29</v>
      </c>
      <c r="L7123">
        <v>11</v>
      </c>
      <c r="N7123">
        <v>4704</v>
      </c>
      <c r="R7123" s="2">
        <f t="shared" si="223"/>
        <v>100</v>
      </c>
      <c r="S7123" s="2">
        <f>IF(AND(P7123&lt;&gt;"_U",P7123&lt;&gt;"c",J7123&lt;&gt;99,J7123&lt;&gt;9),IFERROR(VLOOKUP(A7123,'TA Total'!$A$2:$N$10000,14,0),"."),".")</f>
        <v>4704</v>
      </c>
    </row>
    <row r="7124" spans="1:19" x14ac:dyDescent="0.4">
      <c r="A7124" s="2" t="str">
        <f t="shared" si="222"/>
        <v>2023|Hurunui District|12</v>
      </c>
      <c r="B7124" t="s">
        <v>16</v>
      </c>
      <c r="C7124" t="s">
        <v>17</v>
      </c>
      <c r="D7124" t="s">
        <v>18</v>
      </c>
      <c r="E7124" t="s">
        <v>19</v>
      </c>
      <c r="F7124">
        <v>2023</v>
      </c>
      <c r="G7124">
        <v>2023</v>
      </c>
      <c r="H7124">
        <v>58</v>
      </c>
      <c r="I7124" t="s">
        <v>97</v>
      </c>
      <c r="J7124">
        <v>77</v>
      </c>
      <c r="K7124" t="s">
        <v>29</v>
      </c>
      <c r="L7124">
        <v>12</v>
      </c>
      <c r="N7124">
        <v>246</v>
      </c>
      <c r="R7124" s="2">
        <f t="shared" si="223"/>
        <v>100</v>
      </c>
      <c r="S7124" s="2">
        <f>IF(AND(P7124&lt;&gt;"_U",P7124&lt;&gt;"c",J7124&lt;&gt;99,J7124&lt;&gt;9),IFERROR(VLOOKUP(A7124,'TA Total'!$A$2:$N$10000,14,0),"."),".")</f>
        <v>246</v>
      </c>
    </row>
    <row r="7125" spans="1:19" x14ac:dyDescent="0.4">
      <c r="A7125" s="2" t="str">
        <f t="shared" si="222"/>
        <v>2023|Hurunui District|13</v>
      </c>
      <c r="B7125" t="s">
        <v>16</v>
      </c>
      <c r="C7125" t="s">
        <v>17</v>
      </c>
      <c r="D7125" t="s">
        <v>18</v>
      </c>
      <c r="E7125" t="s">
        <v>19</v>
      </c>
      <c r="F7125">
        <v>2023</v>
      </c>
      <c r="G7125">
        <v>2023</v>
      </c>
      <c r="H7125">
        <v>58</v>
      </c>
      <c r="I7125" t="s">
        <v>97</v>
      </c>
      <c r="J7125">
        <v>77</v>
      </c>
      <c r="K7125" t="s">
        <v>29</v>
      </c>
      <c r="L7125">
        <v>13</v>
      </c>
      <c r="N7125">
        <v>87</v>
      </c>
      <c r="R7125" s="2">
        <f t="shared" si="223"/>
        <v>100</v>
      </c>
      <c r="S7125" s="2">
        <f>IF(AND(P7125&lt;&gt;"_U",P7125&lt;&gt;"c",J7125&lt;&gt;99,J7125&lt;&gt;9),IFERROR(VLOOKUP(A7125,'TA Total'!$A$2:$N$10000,14,0),"."),".")</f>
        <v>87</v>
      </c>
    </row>
    <row r="7126" spans="1:19" x14ac:dyDescent="0.4">
      <c r="A7126" s="2" t="str">
        <f t="shared" si="222"/>
        <v>2023|Hurunui District|999</v>
      </c>
      <c r="B7126" t="s">
        <v>16</v>
      </c>
      <c r="C7126" t="s">
        <v>17</v>
      </c>
      <c r="D7126" t="s">
        <v>18</v>
      </c>
      <c r="E7126" t="s">
        <v>19</v>
      </c>
      <c r="F7126">
        <v>2023</v>
      </c>
      <c r="G7126">
        <v>2023</v>
      </c>
      <c r="H7126">
        <v>58</v>
      </c>
      <c r="I7126" t="s">
        <v>97</v>
      </c>
      <c r="J7126">
        <v>77</v>
      </c>
      <c r="K7126" t="s">
        <v>29</v>
      </c>
      <c r="L7126">
        <v>999</v>
      </c>
      <c r="N7126">
        <v>5040</v>
      </c>
      <c r="R7126" s="2">
        <f t="shared" si="223"/>
        <v>100</v>
      </c>
      <c r="S7126" s="2">
        <f>IF(AND(P7126&lt;&gt;"_U",P7126&lt;&gt;"c",J7126&lt;&gt;99,J7126&lt;&gt;9),IFERROR(VLOOKUP(A7126,'TA Total'!$A$2:$N$10000,14,0),"."),".")</f>
        <v>5040</v>
      </c>
    </row>
    <row r="7127" spans="1:19" x14ac:dyDescent="0.4">
      <c r="A7127" s="2" t="str">
        <f t="shared" si="222"/>
        <v>2023|Hurunui District|10</v>
      </c>
      <c r="B7127" t="s">
        <v>16</v>
      </c>
      <c r="C7127" t="s">
        <v>17</v>
      </c>
      <c r="D7127" t="s">
        <v>18</v>
      </c>
      <c r="E7127" t="s">
        <v>19</v>
      </c>
      <c r="F7127">
        <v>2023</v>
      </c>
      <c r="G7127">
        <v>2023</v>
      </c>
      <c r="H7127">
        <v>58</v>
      </c>
      <c r="I7127" t="s">
        <v>97</v>
      </c>
      <c r="J7127">
        <v>8</v>
      </c>
      <c r="K7127" t="s">
        <v>30</v>
      </c>
      <c r="L7127">
        <v>10</v>
      </c>
      <c r="N7127">
        <v>0</v>
      </c>
      <c r="R7127" s="2" t="str">
        <f t="shared" si="223"/>
        <v>.</v>
      </c>
      <c r="S7127" s="2">
        <f>IF(AND(P7127&lt;&gt;"_U",P7127&lt;&gt;"c",J7127&lt;&gt;99,J7127&lt;&gt;9),IFERROR(VLOOKUP(A7127,'TA Total'!$A$2:$N$10000,14,0),"."),".")</f>
        <v>0</v>
      </c>
    </row>
    <row r="7128" spans="1:19" x14ac:dyDescent="0.4">
      <c r="A7128" s="2" t="str">
        <f t="shared" si="222"/>
        <v>2023|Hurunui District|11</v>
      </c>
      <c r="B7128" t="s">
        <v>16</v>
      </c>
      <c r="C7128" t="s">
        <v>17</v>
      </c>
      <c r="D7128" t="s">
        <v>18</v>
      </c>
      <c r="E7128" t="s">
        <v>19</v>
      </c>
      <c r="F7128">
        <v>2023</v>
      </c>
      <c r="G7128">
        <v>2023</v>
      </c>
      <c r="H7128">
        <v>58</v>
      </c>
      <c r="I7128" t="s">
        <v>97</v>
      </c>
      <c r="J7128">
        <v>8</v>
      </c>
      <c r="K7128" t="s">
        <v>30</v>
      </c>
      <c r="L7128">
        <v>11</v>
      </c>
      <c r="N7128">
        <v>168</v>
      </c>
      <c r="R7128" s="2">
        <f t="shared" si="223"/>
        <v>3.57</v>
      </c>
      <c r="S7128" s="2">
        <f>IF(AND(P7128&lt;&gt;"_U",P7128&lt;&gt;"c",J7128&lt;&gt;99,J7128&lt;&gt;9),IFERROR(VLOOKUP(A7128,'TA Total'!$A$2:$N$10000,14,0),"."),".")</f>
        <v>4704</v>
      </c>
    </row>
    <row r="7129" spans="1:19" x14ac:dyDescent="0.4">
      <c r="A7129" s="2" t="str">
        <f t="shared" si="222"/>
        <v>2023|Hurunui District|12</v>
      </c>
      <c r="B7129" t="s">
        <v>16</v>
      </c>
      <c r="C7129" t="s">
        <v>17</v>
      </c>
      <c r="D7129" t="s">
        <v>18</v>
      </c>
      <c r="E7129" t="s">
        <v>19</v>
      </c>
      <c r="F7129">
        <v>2023</v>
      </c>
      <c r="G7129">
        <v>2023</v>
      </c>
      <c r="H7129">
        <v>58</v>
      </c>
      <c r="I7129" t="s">
        <v>97</v>
      </c>
      <c r="J7129">
        <v>8</v>
      </c>
      <c r="K7129" t="s">
        <v>30</v>
      </c>
      <c r="L7129">
        <v>12</v>
      </c>
      <c r="N7129">
        <v>3</v>
      </c>
      <c r="R7129" s="2">
        <f t="shared" si="223"/>
        <v>1.22</v>
      </c>
      <c r="S7129" s="2">
        <f>IF(AND(P7129&lt;&gt;"_U",P7129&lt;&gt;"c",J7129&lt;&gt;99,J7129&lt;&gt;9),IFERROR(VLOOKUP(A7129,'TA Total'!$A$2:$N$10000,14,0),"."),".")</f>
        <v>246</v>
      </c>
    </row>
    <row r="7130" spans="1:19" x14ac:dyDescent="0.4">
      <c r="A7130" s="2" t="str">
        <f t="shared" si="222"/>
        <v>2023|Hurunui District|13</v>
      </c>
      <c r="B7130" t="s">
        <v>16</v>
      </c>
      <c r="C7130" t="s">
        <v>17</v>
      </c>
      <c r="D7130" t="s">
        <v>18</v>
      </c>
      <c r="E7130" t="s">
        <v>19</v>
      </c>
      <c r="F7130">
        <v>2023</v>
      </c>
      <c r="G7130">
        <v>2023</v>
      </c>
      <c r="H7130">
        <v>58</v>
      </c>
      <c r="I7130" t="s">
        <v>97</v>
      </c>
      <c r="J7130">
        <v>8</v>
      </c>
      <c r="K7130" t="s">
        <v>30</v>
      </c>
      <c r="L7130">
        <v>13</v>
      </c>
      <c r="N7130">
        <v>9</v>
      </c>
      <c r="R7130" s="2">
        <f t="shared" si="223"/>
        <v>10.34</v>
      </c>
      <c r="S7130" s="2">
        <f>IF(AND(P7130&lt;&gt;"_U",P7130&lt;&gt;"c",J7130&lt;&gt;99,J7130&lt;&gt;9),IFERROR(VLOOKUP(A7130,'TA Total'!$A$2:$N$10000,14,0),"."),".")</f>
        <v>87</v>
      </c>
    </row>
    <row r="7131" spans="1:19" x14ac:dyDescent="0.4">
      <c r="A7131" s="2" t="str">
        <f t="shared" si="222"/>
        <v>2023|Hurunui District|999</v>
      </c>
      <c r="B7131" t="s">
        <v>16</v>
      </c>
      <c r="C7131" t="s">
        <v>17</v>
      </c>
      <c r="D7131" t="s">
        <v>18</v>
      </c>
      <c r="E7131" t="s">
        <v>19</v>
      </c>
      <c r="F7131">
        <v>2023</v>
      </c>
      <c r="G7131">
        <v>2023</v>
      </c>
      <c r="H7131">
        <v>58</v>
      </c>
      <c r="I7131" t="s">
        <v>97</v>
      </c>
      <c r="J7131">
        <v>8</v>
      </c>
      <c r="K7131" t="s">
        <v>30</v>
      </c>
      <c r="L7131">
        <v>999</v>
      </c>
      <c r="N7131">
        <v>183</v>
      </c>
      <c r="R7131" s="2">
        <f t="shared" si="223"/>
        <v>3.63</v>
      </c>
      <c r="S7131" s="2">
        <f>IF(AND(P7131&lt;&gt;"_U",P7131&lt;&gt;"c",J7131&lt;&gt;99,J7131&lt;&gt;9),IFERROR(VLOOKUP(A7131,'TA Total'!$A$2:$N$10000,14,0),"."),".")</f>
        <v>5040</v>
      </c>
    </row>
    <row r="7132" spans="1:19" x14ac:dyDescent="0.4">
      <c r="A7132" s="2" t="str">
        <f t="shared" si="222"/>
        <v>2023|Hurunui District|10</v>
      </c>
      <c r="B7132" t="s">
        <v>16</v>
      </c>
      <c r="C7132" t="s">
        <v>17</v>
      </c>
      <c r="D7132" t="s">
        <v>18</v>
      </c>
      <c r="E7132" t="s">
        <v>19</v>
      </c>
      <c r="F7132">
        <v>2023</v>
      </c>
      <c r="G7132">
        <v>2023</v>
      </c>
      <c r="H7132">
        <v>58</v>
      </c>
      <c r="I7132" t="s">
        <v>97</v>
      </c>
      <c r="J7132">
        <v>9</v>
      </c>
      <c r="K7132" t="s">
        <v>31</v>
      </c>
      <c r="L7132">
        <v>10</v>
      </c>
      <c r="N7132">
        <v>0</v>
      </c>
      <c r="R7132" s="2" t="str">
        <f t="shared" si="223"/>
        <v>.</v>
      </c>
      <c r="S7132" s="2" t="str">
        <f>IF(AND(P7132&lt;&gt;"_U",P7132&lt;&gt;"c",J7132&lt;&gt;99,J7132&lt;&gt;9),IFERROR(VLOOKUP(A7132,'TA Total'!$A$2:$N$10000,14,0),"."),".")</f>
        <v>.</v>
      </c>
    </row>
    <row r="7133" spans="1:19" x14ac:dyDescent="0.4">
      <c r="A7133" s="2" t="str">
        <f t="shared" si="222"/>
        <v>2023|Hurunui District|11</v>
      </c>
      <c r="B7133" t="s">
        <v>16</v>
      </c>
      <c r="C7133" t="s">
        <v>17</v>
      </c>
      <c r="D7133" t="s">
        <v>18</v>
      </c>
      <c r="E7133" t="s">
        <v>19</v>
      </c>
      <c r="F7133">
        <v>2023</v>
      </c>
      <c r="G7133">
        <v>2023</v>
      </c>
      <c r="H7133">
        <v>58</v>
      </c>
      <c r="I7133" t="s">
        <v>97</v>
      </c>
      <c r="J7133">
        <v>9</v>
      </c>
      <c r="K7133" t="s">
        <v>31</v>
      </c>
      <c r="L7133">
        <v>11</v>
      </c>
      <c r="N7133">
        <v>528</v>
      </c>
      <c r="R7133" s="2" t="str">
        <f t="shared" si="223"/>
        <v>.</v>
      </c>
      <c r="S7133" s="2" t="str">
        <f>IF(AND(P7133&lt;&gt;"_U",P7133&lt;&gt;"c",J7133&lt;&gt;99,J7133&lt;&gt;9),IFERROR(VLOOKUP(A7133,'TA Total'!$A$2:$N$10000,14,0),"."),".")</f>
        <v>.</v>
      </c>
    </row>
    <row r="7134" spans="1:19" x14ac:dyDescent="0.4">
      <c r="A7134" s="2" t="str">
        <f t="shared" si="222"/>
        <v>2023|Hurunui District|12</v>
      </c>
      <c r="B7134" t="s">
        <v>16</v>
      </c>
      <c r="C7134" t="s">
        <v>17</v>
      </c>
      <c r="D7134" t="s">
        <v>18</v>
      </c>
      <c r="E7134" t="s">
        <v>19</v>
      </c>
      <c r="F7134">
        <v>2023</v>
      </c>
      <c r="G7134">
        <v>2023</v>
      </c>
      <c r="H7134">
        <v>58</v>
      </c>
      <c r="I7134" t="s">
        <v>97</v>
      </c>
      <c r="J7134">
        <v>9</v>
      </c>
      <c r="K7134" t="s">
        <v>31</v>
      </c>
      <c r="L7134">
        <v>12</v>
      </c>
      <c r="N7134">
        <v>27</v>
      </c>
      <c r="R7134" s="2" t="str">
        <f t="shared" si="223"/>
        <v>.</v>
      </c>
      <c r="S7134" s="2" t="str">
        <f>IF(AND(P7134&lt;&gt;"_U",P7134&lt;&gt;"c",J7134&lt;&gt;99,J7134&lt;&gt;9),IFERROR(VLOOKUP(A7134,'TA Total'!$A$2:$N$10000,14,0),"."),".")</f>
        <v>.</v>
      </c>
    </row>
    <row r="7135" spans="1:19" x14ac:dyDescent="0.4">
      <c r="A7135" s="2" t="str">
        <f t="shared" si="222"/>
        <v>2023|Hurunui District|13</v>
      </c>
      <c r="B7135" t="s">
        <v>16</v>
      </c>
      <c r="C7135" t="s">
        <v>17</v>
      </c>
      <c r="D7135" t="s">
        <v>18</v>
      </c>
      <c r="E7135" t="s">
        <v>19</v>
      </c>
      <c r="F7135">
        <v>2023</v>
      </c>
      <c r="G7135">
        <v>2023</v>
      </c>
      <c r="H7135">
        <v>58</v>
      </c>
      <c r="I7135" t="s">
        <v>97</v>
      </c>
      <c r="J7135">
        <v>9</v>
      </c>
      <c r="K7135" t="s">
        <v>31</v>
      </c>
      <c r="L7135">
        <v>13</v>
      </c>
      <c r="N7135">
        <v>45</v>
      </c>
      <c r="R7135" s="2" t="str">
        <f t="shared" si="223"/>
        <v>.</v>
      </c>
      <c r="S7135" s="2" t="str">
        <f>IF(AND(P7135&lt;&gt;"_U",P7135&lt;&gt;"c",J7135&lt;&gt;99,J7135&lt;&gt;9),IFERROR(VLOOKUP(A7135,'TA Total'!$A$2:$N$10000,14,0),"."),".")</f>
        <v>.</v>
      </c>
    </row>
    <row r="7136" spans="1:19" x14ac:dyDescent="0.4">
      <c r="A7136" s="2" t="str">
        <f t="shared" si="222"/>
        <v>2023|Hurunui District|999</v>
      </c>
      <c r="B7136" t="s">
        <v>16</v>
      </c>
      <c r="C7136" t="s">
        <v>17</v>
      </c>
      <c r="D7136" t="s">
        <v>18</v>
      </c>
      <c r="E7136" t="s">
        <v>19</v>
      </c>
      <c r="F7136">
        <v>2023</v>
      </c>
      <c r="G7136">
        <v>2023</v>
      </c>
      <c r="H7136">
        <v>58</v>
      </c>
      <c r="I7136" t="s">
        <v>97</v>
      </c>
      <c r="J7136">
        <v>9</v>
      </c>
      <c r="K7136" t="s">
        <v>31</v>
      </c>
      <c r="L7136">
        <v>999</v>
      </c>
      <c r="N7136">
        <v>597</v>
      </c>
      <c r="R7136" s="2" t="str">
        <f t="shared" si="223"/>
        <v>.</v>
      </c>
      <c r="S7136" s="2" t="str">
        <f>IF(AND(P7136&lt;&gt;"_U",P7136&lt;&gt;"c",J7136&lt;&gt;99,J7136&lt;&gt;9),IFERROR(VLOOKUP(A7136,'TA Total'!$A$2:$N$10000,14,0),"."),".")</f>
        <v>.</v>
      </c>
    </row>
    <row r="7137" spans="1:19" x14ac:dyDescent="0.4">
      <c r="A7137" s="2" t="str">
        <f t="shared" si="222"/>
        <v>2023|Hurunui District|10</v>
      </c>
      <c r="B7137" t="s">
        <v>16</v>
      </c>
      <c r="C7137" t="s">
        <v>17</v>
      </c>
      <c r="D7137" t="s">
        <v>18</v>
      </c>
      <c r="E7137" t="s">
        <v>19</v>
      </c>
      <c r="F7137">
        <v>2023</v>
      </c>
      <c r="G7137">
        <v>2023</v>
      </c>
      <c r="H7137">
        <v>58</v>
      </c>
      <c r="I7137" t="s">
        <v>97</v>
      </c>
      <c r="J7137">
        <v>99</v>
      </c>
      <c r="K7137" t="s">
        <v>32</v>
      </c>
      <c r="L7137">
        <v>10</v>
      </c>
      <c r="N7137">
        <v>0</v>
      </c>
      <c r="R7137" s="2" t="str">
        <f t="shared" si="223"/>
        <v>.</v>
      </c>
      <c r="S7137" s="2" t="str">
        <f>IF(AND(P7137&lt;&gt;"_U",P7137&lt;&gt;"c",J7137&lt;&gt;99,J7137&lt;&gt;9),IFERROR(VLOOKUP(A7137,'TA Total'!$A$2:$N$10000,14,0),"."),".")</f>
        <v>.</v>
      </c>
    </row>
    <row r="7138" spans="1:19" x14ac:dyDescent="0.4">
      <c r="A7138" s="2" t="str">
        <f t="shared" si="222"/>
        <v>2023|Hurunui District|11</v>
      </c>
      <c r="B7138" t="s">
        <v>16</v>
      </c>
      <c r="C7138" t="s">
        <v>17</v>
      </c>
      <c r="D7138" t="s">
        <v>18</v>
      </c>
      <c r="E7138" t="s">
        <v>19</v>
      </c>
      <c r="F7138">
        <v>2023</v>
      </c>
      <c r="G7138">
        <v>2023</v>
      </c>
      <c r="H7138">
        <v>58</v>
      </c>
      <c r="I7138" t="s">
        <v>97</v>
      </c>
      <c r="J7138">
        <v>99</v>
      </c>
      <c r="K7138" t="s">
        <v>32</v>
      </c>
      <c r="L7138">
        <v>11</v>
      </c>
      <c r="N7138">
        <v>5232</v>
      </c>
      <c r="R7138" s="2" t="str">
        <f t="shared" si="223"/>
        <v>.</v>
      </c>
      <c r="S7138" s="2" t="str">
        <f>IF(AND(P7138&lt;&gt;"_U",P7138&lt;&gt;"c",J7138&lt;&gt;99,J7138&lt;&gt;9),IFERROR(VLOOKUP(A7138,'TA Total'!$A$2:$N$10000,14,0),"."),".")</f>
        <v>.</v>
      </c>
    </row>
    <row r="7139" spans="1:19" x14ac:dyDescent="0.4">
      <c r="A7139" s="2" t="str">
        <f t="shared" si="222"/>
        <v>2023|Hurunui District|12</v>
      </c>
      <c r="B7139" t="s">
        <v>16</v>
      </c>
      <c r="C7139" t="s">
        <v>17</v>
      </c>
      <c r="D7139" t="s">
        <v>18</v>
      </c>
      <c r="E7139" t="s">
        <v>19</v>
      </c>
      <c r="F7139">
        <v>2023</v>
      </c>
      <c r="G7139">
        <v>2023</v>
      </c>
      <c r="H7139">
        <v>58</v>
      </c>
      <c r="I7139" t="s">
        <v>97</v>
      </c>
      <c r="J7139">
        <v>99</v>
      </c>
      <c r="K7139" t="s">
        <v>32</v>
      </c>
      <c r="L7139">
        <v>12</v>
      </c>
      <c r="N7139">
        <v>273</v>
      </c>
      <c r="R7139" s="2" t="str">
        <f t="shared" si="223"/>
        <v>.</v>
      </c>
      <c r="S7139" s="2" t="str">
        <f>IF(AND(P7139&lt;&gt;"_U",P7139&lt;&gt;"c",J7139&lt;&gt;99,J7139&lt;&gt;9),IFERROR(VLOOKUP(A7139,'TA Total'!$A$2:$N$10000,14,0),"."),".")</f>
        <v>.</v>
      </c>
    </row>
    <row r="7140" spans="1:19" x14ac:dyDescent="0.4">
      <c r="A7140" s="2" t="str">
        <f t="shared" si="222"/>
        <v>2023|Hurunui District|13</v>
      </c>
      <c r="B7140" t="s">
        <v>16</v>
      </c>
      <c r="C7140" t="s">
        <v>17</v>
      </c>
      <c r="D7140" t="s">
        <v>18</v>
      </c>
      <c r="E7140" t="s">
        <v>19</v>
      </c>
      <c r="F7140">
        <v>2023</v>
      </c>
      <c r="G7140">
        <v>2023</v>
      </c>
      <c r="H7140">
        <v>58</v>
      </c>
      <c r="I7140" t="s">
        <v>97</v>
      </c>
      <c r="J7140">
        <v>99</v>
      </c>
      <c r="K7140" t="s">
        <v>32</v>
      </c>
      <c r="L7140">
        <v>13</v>
      </c>
      <c r="N7140">
        <v>135</v>
      </c>
      <c r="R7140" s="2" t="str">
        <f t="shared" si="223"/>
        <v>.</v>
      </c>
      <c r="S7140" s="2" t="str">
        <f>IF(AND(P7140&lt;&gt;"_U",P7140&lt;&gt;"c",J7140&lt;&gt;99,J7140&lt;&gt;9),IFERROR(VLOOKUP(A7140,'TA Total'!$A$2:$N$10000,14,0),"."),".")</f>
        <v>.</v>
      </c>
    </row>
    <row r="7141" spans="1:19" x14ac:dyDescent="0.4">
      <c r="A7141" s="2" t="str">
        <f t="shared" si="222"/>
        <v>2023|Hurunui District|999</v>
      </c>
      <c r="B7141" t="s">
        <v>16</v>
      </c>
      <c r="C7141" t="s">
        <v>17</v>
      </c>
      <c r="D7141" t="s">
        <v>18</v>
      </c>
      <c r="E7141" t="s">
        <v>19</v>
      </c>
      <c r="F7141">
        <v>2023</v>
      </c>
      <c r="G7141">
        <v>2023</v>
      </c>
      <c r="H7141">
        <v>58</v>
      </c>
      <c r="I7141" t="s">
        <v>97</v>
      </c>
      <c r="J7141">
        <v>99</v>
      </c>
      <c r="K7141" t="s">
        <v>32</v>
      </c>
      <c r="L7141">
        <v>999</v>
      </c>
      <c r="N7141">
        <v>5640</v>
      </c>
      <c r="R7141" s="2" t="str">
        <f t="shared" si="223"/>
        <v>.</v>
      </c>
      <c r="S7141" s="2" t="str">
        <f>IF(AND(P7141&lt;&gt;"_U",P7141&lt;&gt;"c",J7141&lt;&gt;99,J7141&lt;&gt;9),IFERROR(VLOOKUP(A7141,'TA Total'!$A$2:$N$10000,14,0),"."),".")</f>
        <v>.</v>
      </c>
    </row>
    <row r="7142" spans="1:19" x14ac:dyDescent="0.4">
      <c r="A7142" s="2" t="str">
        <f t="shared" si="222"/>
        <v>2023|Waimakariri District|10</v>
      </c>
      <c r="B7142" t="s">
        <v>16</v>
      </c>
      <c r="C7142" t="s">
        <v>17</v>
      </c>
      <c r="D7142" t="s">
        <v>18</v>
      </c>
      <c r="E7142" t="s">
        <v>19</v>
      </c>
      <c r="F7142">
        <v>2023</v>
      </c>
      <c r="G7142">
        <v>2023</v>
      </c>
      <c r="H7142">
        <v>59</v>
      </c>
      <c r="I7142" t="s">
        <v>96</v>
      </c>
      <c r="J7142">
        <v>0</v>
      </c>
      <c r="K7142" t="s">
        <v>21</v>
      </c>
      <c r="L7142">
        <v>10</v>
      </c>
      <c r="N7142">
        <v>3</v>
      </c>
      <c r="R7142" s="2">
        <f t="shared" si="223"/>
        <v>25</v>
      </c>
      <c r="S7142" s="2">
        <f>IF(AND(P7142&lt;&gt;"_U",P7142&lt;&gt;"c",J7142&lt;&gt;99,J7142&lt;&gt;9),IFERROR(VLOOKUP(A7142,'TA Total'!$A$2:$N$10000,14,0),"."),".")</f>
        <v>12</v>
      </c>
    </row>
    <row r="7143" spans="1:19" x14ac:dyDescent="0.4">
      <c r="A7143" s="2" t="str">
        <f t="shared" si="222"/>
        <v>2023|Waimakariri District|11</v>
      </c>
      <c r="B7143" t="s">
        <v>16</v>
      </c>
      <c r="C7143" t="s">
        <v>17</v>
      </c>
      <c r="D7143" t="s">
        <v>18</v>
      </c>
      <c r="E7143" t="s">
        <v>19</v>
      </c>
      <c r="F7143">
        <v>2023</v>
      </c>
      <c r="G7143">
        <v>2023</v>
      </c>
      <c r="H7143">
        <v>59</v>
      </c>
      <c r="I7143" t="s">
        <v>96</v>
      </c>
      <c r="J7143">
        <v>0</v>
      </c>
      <c r="K7143" t="s">
        <v>21</v>
      </c>
      <c r="L7143">
        <v>11</v>
      </c>
      <c r="N7143">
        <v>39</v>
      </c>
      <c r="R7143" s="2">
        <f t="shared" si="223"/>
        <v>0.18</v>
      </c>
      <c r="S7143" s="2">
        <f>IF(AND(P7143&lt;&gt;"_U",P7143&lt;&gt;"c",J7143&lt;&gt;99,J7143&lt;&gt;9),IFERROR(VLOOKUP(A7143,'TA Total'!$A$2:$N$10000,14,0),"."),".")</f>
        <v>21285</v>
      </c>
    </row>
    <row r="7144" spans="1:19" x14ac:dyDescent="0.4">
      <c r="A7144" s="2" t="str">
        <f t="shared" si="222"/>
        <v>2023|Waimakariri District|12</v>
      </c>
      <c r="B7144" t="s">
        <v>16</v>
      </c>
      <c r="C7144" t="s">
        <v>17</v>
      </c>
      <c r="D7144" t="s">
        <v>18</v>
      </c>
      <c r="E7144" t="s">
        <v>19</v>
      </c>
      <c r="F7144">
        <v>2023</v>
      </c>
      <c r="G7144">
        <v>2023</v>
      </c>
      <c r="H7144">
        <v>59</v>
      </c>
      <c r="I7144" t="s">
        <v>96</v>
      </c>
      <c r="J7144">
        <v>0</v>
      </c>
      <c r="K7144" t="s">
        <v>21</v>
      </c>
      <c r="L7144">
        <v>12</v>
      </c>
      <c r="N7144">
        <v>9</v>
      </c>
      <c r="R7144" s="2">
        <f t="shared" si="223"/>
        <v>0.41</v>
      </c>
      <c r="S7144" s="2">
        <f>IF(AND(P7144&lt;&gt;"_U",P7144&lt;&gt;"c",J7144&lt;&gt;99,J7144&lt;&gt;9),IFERROR(VLOOKUP(A7144,'TA Total'!$A$2:$N$10000,14,0),"."),".")</f>
        <v>2172</v>
      </c>
    </row>
    <row r="7145" spans="1:19" x14ac:dyDescent="0.4">
      <c r="A7145" s="2" t="str">
        <f t="shared" si="222"/>
        <v>2023|Waimakariri District|13</v>
      </c>
      <c r="B7145" t="s">
        <v>16</v>
      </c>
      <c r="C7145" t="s">
        <v>17</v>
      </c>
      <c r="D7145" t="s">
        <v>18</v>
      </c>
      <c r="E7145" t="s">
        <v>19</v>
      </c>
      <c r="F7145">
        <v>2023</v>
      </c>
      <c r="G7145">
        <v>2023</v>
      </c>
      <c r="H7145">
        <v>59</v>
      </c>
      <c r="I7145" t="s">
        <v>96</v>
      </c>
      <c r="J7145">
        <v>0</v>
      </c>
      <c r="K7145" t="s">
        <v>21</v>
      </c>
      <c r="L7145">
        <v>13</v>
      </c>
      <c r="N7145">
        <v>9</v>
      </c>
      <c r="R7145" s="2">
        <f t="shared" si="223"/>
        <v>1.78</v>
      </c>
      <c r="S7145" s="2">
        <f>IF(AND(P7145&lt;&gt;"_U",P7145&lt;&gt;"c",J7145&lt;&gt;99,J7145&lt;&gt;9),IFERROR(VLOOKUP(A7145,'TA Total'!$A$2:$N$10000,14,0),"."),".")</f>
        <v>507</v>
      </c>
    </row>
    <row r="7146" spans="1:19" x14ac:dyDescent="0.4">
      <c r="A7146" s="2" t="str">
        <f t="shared" si="222"/>
        <v>2023|Waimakariri District|999</v>
      </c>
      <c r="B7146" t="s">
        <v>16</v>
      </c>
      <c r="C7146" t="s">
        <v>17</v>
      </c>
      <c r="D7146" t="s">
        <v>18</v>
      </c>
      <c r="E7146" t="s">
        <v>19</v>
      </c>
      <c r="F7146">
        <v>2023</v>
      </c>
      <c r="G7146">
        <v>2023</v>
      </c>
      <c r="H7146">
        <v>59</v>
      </c>
      <c r="I7146" t="s">
        <v>96</v>
      </c>
      <c r="J7146">
        <v>0</v>
      </c>
      <c r="K7146" t="s">
        <v>21</v>
      </c>
      <c r="L7146">
        <v>999</v>
      </c>
      <c r="N7146">
        <v>60</v>
      </c>
      <c r="R7146" s="2">
        <f t="shared" si="223"/>
        <v>0.25</v>
      </c>
      <c r="S7146" s="2">
        <f>IF(AND(P7146&lt;&gt;"_U",P7146&lt;&gt;"c",J7146&lt;&gt;99,J7146&lt;&gt;9),IFERROR(VLOOKUP(A7146,'TA Total'!$A$2:$N$10000,14,0),"."),".")</f>
        <v>23970</v>
      </c>
    </row>
    <row r="7147" spans="1:19" x14ac:dyDescent="0.4">
      <c r="A7147" s="2" t="str">
        <f t="shared" si="222"/>
        <v>2023|Waimakariri District|10</v>
      </c>
      <c r="B7147" t="s">
        <v>16</v>
      </c>
      <c r="C7147" t="s">
        <v>17</v>
      </c>
      <c r="D7147" t="s">
        <v>18</v>
      </c>
      <c r="E7147" t="s">
        <v>19</v>
      </c>
      <c r="F7147">
        <v>2023</v>
      </c>
      <c r="G7147">
        <v>2023</v>
      </c>
      <c r="H7147">
        <v>59</v>
      </c>
      <c r="I7147" t="s">
        <v>96</v>
      </c>
      <c r="J7147">
        <v>1</v>
      </c>
      <c r="K7147" t="s">
        <v>22</v>
      </c>
      <c r="L7147">
        <v>10</v>
      </c>
      <c r="N7147">
        <v>6</v>
      </c>
      <c r="R7147" s="2">
        <f t="shared" si="223"/>
        <v>50</v>
      </c>
      <c r="S7147" s="2">
        <f>IF(AND(P7147&lt;&gt;"_U",P7147&lt;&gt;"c",J7147&lt;&gt;99,J7147&lt;&gt;9),IFERROR(VLOOKUP(A7147,'TA Total'!$A$2:$N$10000,14,0),"."),".")</f>
        <v>12</v>
      </c>
    </row>
    <row r="7148" spans="1:19" x14ac:dyDescent="0.4">
      <c r="A7148" s="2" t="str">
        <f t="shared" si="222"/>
        <v>2023|Waimakariri District|11</v>
      </c>
      <c r="B7148" t="s">
        <v>16</v>
      </c>
      <c r="C7148" t="s">
        <v>17</v>
      </c>
      <c r="D7148" t="s">
        <v>18</v>
      </c>
      <c r="E7148" t="s">
        <v>19</v>
      </c>
      <c r="F7148">
        <v>2023</v>
      </c>
      <c r="G7148">
        <v>2023</v>
      </c>
      <c r="H7148">
        <v>59</v>
      </c>
      <c r="I7148" t="s">
        <v>96</v>
      </c>
      <c r="J7148">
        <v>1</v>
      </c>
      <c r="K7148" t="s">
        <v>22</v>
      </c>
      <c r="L7148">
        <v>11</v>
      </c>
      <c r="N7148">
        <v>16428</v>
      </c>
      <c r="R7148" s="2">
        <f t="shared" si="223"/>
        <v>77.180000000000007</v>
      </c>
      <c r="S7148" s="2">
        <f>IF(AND(P7148&lt;&gt;"_U",P7148&lt;&gt;"c",J7148&lt;&gt;99,J7148&lt;&gt;9),IFERROR(VLOOKUP(A7148,'TA Total'!$A$2:$N$10000,14,0),"."),".")</f>
        <v>21285</v>
      </c>
    </row>
    <row r="7149" spans="1:19" x14ac:dyDescent="0.4">
      <c r="A7149" s="2" t="str">
        <f t="shared" si="222"/>
        <v>2023|Waimakariri District|12</v>
      </c>
      <c r="B7149" t="s">
        <v>16</v>
      </c>
      <c r="C7149" t="s">
        <v>17</v>
      </c>
      <c r="D7149" t="s">
        <v>18</v>
      </c>
      <c r="E7149" t="s">
        <v>19</v>
      </c>
      <c r="F7149">
        <v>2023</v>
      </c>
      <c r="G7149">
        <v>2023</v>
      </c>
      <c r="H7149">
        <v>59</v>
      </c>
      <c r="I7149" t="s">
        <v>96</v>
      </c>
      <c r="J7149">
        <v>1</v>
      </c>
      <c r="K7149" t="s">
        <v>22</v>
      </c>
      <c r="L7149">
        <v>12</v>
      </c>
      <c r="N7149">
        <v>1833</v>
      </c>
      <c r="R7149" s="2">
        <f t="shared" si="223"/>
        <v>84.39</v>
      </c>
      <c r="S7149" s="2">
        <f>IF(AND(P7149&lt;&gt;"_U",P7149&lt;&gt;"c",J7149&lt;&gt;99,J7149&lt;&gt;9),IFERROR(VLOOKUP(A7149,'TA Total'!$A$2:$N$10000,14,0),"."),".")</f>
        <v>2172</v>
      </c>
    </row>
    <row r="7150" spans="1:19" x14ac:dyDescent="0.4">
      <c r="A7150" s="2" t="str">
        <f t="shared" si="222"/>
        <v>2023|Waimakariri District|13</v>
      </c>
      <c r="B7150" t="s">
        <v>16</v>
      </c>
      <c r="C7150" t="s">
        <v>17</v>
      </c>
      <c r="D7150" t="s">
        <v>18</v>
      </c>
      <c r="E7150" t="s">
        <v>19</v>
      </c>
      <c r="F7150">
        <v>2023</v>
      </c>
      <c r="G7150">
        <v>2023</v>
      </c>
      <c r="H7150">
        <v>59</v>
      </c>
      <c r="I7150" t="s">
        <v>96</v>
      </c>
      <c r="J7150">
        <v>1</v>
      </c>
      <c r="K7150" t="s">
        <v>22</v>
      </c>
      <c r="L7150">
        <v>13</v>
      </c>
      <c r="N7150">
        <v>201</v>
      </c>
      <c r="R7150" s="2">
        <f t="shared" si="223"/>
        <v>39.64</v>
      </c>
      <c r="S7150" s="2">
        <f>IF(AND(P7150&lt;&gt;"_U",P7150&lt;&gt;"c",J7150&lt;&gt;99,J7150&lt;&gt;9),IFERROR(VLOOKUP(A7150,'TA Total'!$A$2:$N$10000,14,0),"."),".")</f>
        <v>507</v>
      </c>
    </row>
    <row r="7151" spans="1:19" x14ac:dyDescent="0.4">
      <c r="A7151" s="2" t="str">
        <f t="shared" si="222"/>
        <v>2023|Waimakariri District|999</v>
      </c>
      <c r="B7151" t="s">
        <v>16</v>
      </c>
      <c r="C7151" t="s">
        <v>17</v>
      </c>
      <c r="D7151" t="s">
        <v>18</v>
      </c>
      <c r="E7151" t="s">
        <v>19</v>
      </c>
      <c r="F7151">
        <v>2023</v>
      </c>
      <c r="G7151">
        <v>2023</v>
      </c>
      <c r="H7151">
        <v>59</v>
      </c>
      <c r="I7151" t="s">
        <v>96</v>
      </c>
      <c r="J7151">
        <v>1</v>
      </c>
      <c r="K7151" t="s">
        <v>22</v>
      </c>
      <c r="L7151">
        <v>999</v>
      </c>
      <c r="N7151">
        <v>18468</v>
      </c>
      <c r="R7151" s="2">
        <f t="shared" si="223"/>
        <v>77.05</v>
      </c>
      <c r="S7151" s="2">
        <f>IF(AND(P7151&lt;&gt;"_U",P7151&lt;&gt;"c",J7151&lt;&gt;99,J7151&lt;&gt;9),IFERROR(VLOOKUP(A7151,'TA Total'!$A$2:$N$10000,14,0),"."),".")</f>
        <v>23970</v>
      </c>
    </row>
    <row r="7152" spans="1:19" x14ac:dyDescent="0.4">
      <c r="A7152" s="2" t="str">
        <f t="shared" si="222"/>
        <v>2023|Waimakariri District|10</v>
      </c>
      <c r="B7152" t="s">
        <v>16</v>
      </c>
      <c r="C7152" t="s">
        <v>17</v>
      </c>
      <c r="D7152" t="s">
        <v>18</v>
      </c>
      <c r="E7152" t="s">
        <v>19</v>
      </c>
      <c r="F7152">
        <v>2023</v>
      </c>
      <c r="G7152">
        <v>2023</v>
      </c>
      <c r="H7152">
        <v>59</v>
      </c>
      <c r="I7152" t="s">
        <v>96</v>
      </c>
      <c r="J7152">
        <v>2</v>
      </c>
      <c r="K7152" t="s">
        <v>23</v>
      </c>
      <c r="L7152">
        <v>10</v>
      </c>
      <c r="N7152">
        <v>3</v>
      </c>
      <c r="R7152" s="2">
        <f t="shared" si="223"/>
        <v>25</v>
      </c>
      <c r="S7152" s="2">
        <f>IF(AND(P7152&lt;&gt;"_U",P7152&lt;&gt;"c",J7152&lt;&gt;99,J7152&lt;&gt;9),IFERROR(VLOOKUP(A7152,'TA Total'!$A$2:$N$10000,14,0),"."),".")</f>
        <v>12</v>
      </c>
    </row>
    <row r="7153" spans="1:19" x14ac:dyDescent="0.4">
      <c r="A7153" s="2" t="str">
        <f t="shared" si="222"/>
        <v>2023|Waimakariri District|11</v>
      </c>
      <c r="B7153" t="s">
        <v>16</v>
      </c>
      <c r="C7153" t="s">
        <v>17</v>
      </c>
      <c r="D7153" t="s">
        <v>18</v>
      </c>
      <c r="E7153" t="s">
        <v>19</v>
      </c>
      <c r="F7153">
        <v>2023</v>
      </c>
      <c r="G7153">
        <v>2023</v>
      </c>
      <c r="H7153">
        <v>59</v>
      </c>
      <c r="I7153" t="s">
        <v>96</v>
      </c>
      <c r="J7153">
        <v>2</v>
      </c>
      <c r="K7153" t="s">
        <v>23</v>
      </c>
      <c r="L7153">
        <v>11</v>
      </c>
      <c r="N7153">
        <v>6414</v>
      </c>
      <c r="R7153" s="2">
        <f t="shared" si="223"/>
        <v>30.13</v>
      </c>
      <c r="S7153" s="2">
        <f>IF(AND(P7153&lt;&gt;"_U",P7153&lt;&gt;"c",J7153&lt;&gt;99,J7153&lt;&gt;9),IFERROR(VLOOKUP(A7153,'TA Total'!$A$2:$N$10000,14,0),"."),".")</f>
        <v>21285</v>
      </c>
    </row>
    <row r="7154" spans="1:19" x14ac:dyDescent="0.4">
      <c r="A7154" s="2" t="str">
        <f t="shared" si="222"/>
        <v>2023|Waimakariri District|12</v>
      </c>
      <c r="B7154" t="s">
        <v>16</v>
      </c>
      <c r="C7154" t="s">
        <v>17</v>
      </c>
      <c r="D7154" t="s">
        <v>18</v>
      </c>
      <c r="E7154" t="s">
        <v>19</v>
      </c>
      <c r="F7154">
        <v>2023</v>
      </c>
      <c r="G7154">
        <v>2023</v>
      </c>
      <c r="H7154">
        <v>59</v>
      </c>
      <c r="I7154" t="s">
        <v>96</v>
      </c>
      <c r="J7154">
        <v>2</v>
      </c>
      <c r="K7154" t="s">
        <v>23</v>
      </c>
      <c r="L7154">
        <v>12</v>
      </c>
      <c r="N7154">
        <v>708</v>
      </c>
      <c r="R7154" s="2">
        <f t="shared" si="223"/>
        <v>32.6</v>
      </c>
      <c r="S7154" s="2">
        <f>IF(AND(P7154&lt;&gt;"_U",P7154&lt;&gt;"c",J7154&lt;&gt;99,J7154&lt;&gt;9),IFERROR(VLOOKUP(A7154,'TA Total'!$A$2:$N$10000,14,0),"."),".")</f>
        <v>2172</v>
      </c>
    </row>
    <row r="7155" spans="1:19" x14ac:dyDescent="0.4">
      <c r="A7155" s="2" t="str">
        <f t="shared" si="222"/>
        <v>2023|Waimakariri District|13</v>
      </c>
      <c r="B7155" t="s">
        <v>16</v>
      </c>
      <c r="C7155" t="s">
        <v>17</v>
      </c>
      <c r="D7155" t="s">
        <v>18</v>
      </c>
      <c r="E7155" t="s">
        <v>19</v>
      </c>
      <c r="F7155">
        <v>2023</v>
      </c>
      <c r="G7155">
        <v>2023</v>
      </c>
      <c r="H7155">
        <v>59</v>
      </c>
      <c r="I7155" t="s">
        <v>96</v>
      </c>
      <c r="J7155">
        <v>2</v>
      </c>
      <c r="K7155" t="s">
        <v>23</v>
      </c>
      <c r="L7155">
        <v>13</v>
      </c>
      <c r="N7155">
        <v>285</v>
      </c>
      <c r="R7155" s="2">
        <f t="shared" si="223"/>
        <v>56.21</v>
      </c>
      <c r="S7155" s="2">
        <f>IF(AND(P7155&lt;&gt;"_U",P7155&lt;&gt;"c",J7155&lt;&gt;99,J7155&lt;&gt;9),IFERROR(VLOOKUP(A7155,'TA Total'!$A$2:$N$10000,14,0),"."),".")</f>
        <v>507</v>
      </c>
    </row>
    <row r="7156" spans="1:19" x14ac:dyDescent="0.4">
      <c r="A7156" s="2" t="str">
        <f t="shared" si="222"/>
        <v>2023|Waimakariri District|999</v>
      </c>
      <c r="B7156" t="s">
        <v>16</v>
      </c>
      <c r="C7156" t="s">
        <v>17</v>
      </c>
      <c r="D7156" t="s">
        <v>18</v>
      </c>
      <c r="E7156" t="s">
        <v>19</v>
      </c>
      <c r="F7156">
        <v>2023</v>
      </c>
      <c r="G7156">
        <v>2023</v>
      </c>
      <c r="H7156">
        <v>59</v>
      </c>
      <c r="I7156" t="s">
        <v>96</v>
      </c>
      <c r="J7156">
        <v>2</v>
      </c>
      <c r="K7156" t="s">
        <v>23</v>
      </c>
      <c r="L7156">
        <v>999</v>
      </c>
      <c r="N7156">
        <v>7410</v>
      </c>
      <c r="R7156" s="2">
        <f t="shared" si="223"/>
        <v>30.91</v>
      </c>
      <c r="S7156" s="2">
        <f>IF(AND(P7156&lt;&gt;"_U",P7156&lt;&gt;"c",J7156&lt;&gt;99,J7156&lt;&gt;9),IFERROR(VLOOKUP(A7156,'TA Total'!$A$2:$N$10000,14,0),"."),".")</f>
        <v>23970</v>
      </c>
    </row>
    <row r="7157" spans="1:19" x14ac:dyDescent="0.4">
      <c r="A7157" s="2" t="str">
        <f t="shared" si="222"/>
        <v>2023|Waimakariri District|10</v>
      </c>
      <c r="B7157" t="s">
        <v>16</v>
      </c>
      <c r="C7157" t="s">
        <v>17</v>
      </c>
      <c r="D7157" t="s">
        <v>18</v>
      </c>
      <c r="E7157" t="s">
        <v>19</v>
      </c>
      <c r="F7157">
        <v>2023</v>
      </c>
      <c r="G7157">
        <v>2023</v>
      </c>
      <c r="H7157">
        <v>59</v>
      </c>
      <c r="I7157" t="s">
        <v>96</v>
      </c>
      <c r="J7157">
        <v>3</v>
      </c>
      <c r="K7157" t="s">
        <v>24</v>
      </c>
      <c r="L7157">
        <v>10</v>
      </c>
      <c r="N7157">
        <v>3</v>
      </c>
      <c r="R7157" s="2">
        <f t="shared" si="223"/>
        <v>25</v>
      </c>
      <c r="S7157" s="2">
        <f>IF(AND(P7157&lt;&gt;"_U",P7157&lt;&gt;"c",J7157&lt;&gt;99,J7157&lt;&gt;9),IFERROR(VLOOKUP(A7157,'TA Total'!$A$2:$N$10000,14,0),"."),".")</f>
        <v>12</v>
      </c>
    </row>
    <row r="7158" spans="1:19" x14ac:dyDescent="0.4">
      <c r="A7158" s="2" t="str">
        <f t="shared" si="222"/>
        <v>2023|Waimakariri District|11</v>
      </c>
      <c r="B7158" t="s">
        <v>16</v>
      </c>
      <c r="C7158" t="s">
        <v>17</v>
      </c>
      <c r="D7158" t="s">
        <v>18</v>
      </c>
      <c r="E7158" t="s">
        <v>19</v>
      </c>
      <c r="F7158">
        <v>2023</v>
      </c>
      <c r="G7158">
        <v>2023</v>
      </c>
      <c r="H7158">
        <v>59</v>
      </c>
      <c r="I7158" t="s">
        <v>96</v>
      </c>
      <c r="J7158">
        <v>3</v>
      </c>
      <c r="K7158" t="s">
        <v>24</v>
      </c>
      <c r="L7158">
        <v>11</v>
      </c>
      <c r="N7158">
        <v>1527</v>
      </c>
      <c r="R7158" s="2">
        <f t="shared" si="223"/>
        <v>7.17</v>
      </c>
      <c r="S7158" s="2">
        <f>IF(AND(P7158&lt;&gt;"_U",P7158&lt;&gt;"c",J7158&lt;&gt;99,J7158&lt;&gt;9),IFERROR(VLOOKUP(A7158,'TA Total'!$A$2:$N$10000,14,0),"."),".")</f>
        <v>21285</v>
      </c>
    </row>
    <row r="7159" spans="1:19" x14ac:dyDescent="0.4">
      <c r="A7159" s="2" t="str">
        <f t="shared" si="222"/>
        <v>2023|Waimakariri District|12</v>
      </c>
      <c r="B7159" t="s">
        <v>16</v>
      </c>
      <c r="C7159" t="s">
        <v>17</v>
      </c>
      <c r="D7159" t="s">
        <v>18</v>
      </c>
      <c r="E7159" t="s">
        <v>19</v>
      </c>
      <c r="F7159">
        <v>2023</v>
      </c>
      <c r="G7159">
        <v>2023</v>
      </c>
      <c r="H7159">
        <v>59</v>
      </c>
      <c r="I7159" t="s">
        <v>96</v>
      </c>
      <c r="J7159">
        <v>3</v>
      </c>
      <c r="K7159" t="s">
        <v>24</v>
      </c>
      <c r="L7159">
        <v>12</v>
      </c>
      <c r="N7159">
        <v>27</v>
      </c>
      <c r="R7159" s="2">
        <f t="shared" si="223"/>
        <v>1.24</v>
      </c>
      <c r="S7159" s="2">
        <f>IF(AND(P7159&lt;&gt;"_U",P7159&lt;&gt;"c",J7159&lt;&gt;99,J7159&lt;&gt;9),IFERROR(VLOOKUP(A7159,'TA Total'!$A$2:$N$10000,14,0),"."),".")</f>
        <v>2172</v>
      </c>
    </row>
    <row r="7160" spans="1:19" x14ac:dyDescent="0.4">
      <c r="A7160" s="2" t="str">
        <f t="shared" si="222"/>
        <v>2023|Waimakariri District|13</v>
      </c>
      <c r="B7160" t="s">
        <v>16</v>
      </c>
      <c r="C7160" t="s">
        <v>17</v>
      </c>
      <c r="D7160" t="s">
        <v>18</v>
      </c>
      <c r="E7160" t="s">
        <v>19</v>
      </c>
      <c r="F7160">
        <v>2023</v>
      </c>
      <c r="G7160">
        <v>2023</v>
      </c>
      <c r="H7160">
        <v>59</v>
      </c>
      <c r="I7160" t="s">
        <v>96</v>
      </c>
      <c r="J7160">
        <v>3</v>
      </c>
      <c r="K7160" t="s">
        <v>24</v>
      </c>
      <c r="L7160">
        <v>13</v>
      </c>
      <c r="N7160">
        <v>63</v>
      </c>
      <c r="R7160" s="2">
        <f t="shared" si="223"/>
        <v>12.43</v>
      </c>
      <c r="S7160" s="2">
        <f>IF(AND(P7160&lt;&gt;"_U",P7160&lt;&gt;"c",J7160&lt;&gt;99,J7160&lt;&gt;9),IFERROR(VLOOKUP(A7160,'TA Total'!$A$2:$N$10000,14,0),"."),".")</f>
        <v>507</v>
      </c>
    </row>
    <row r="7161" spans="1:19" x14ac:dyDescent="0.4">
      <c r="A7161" s="2" t="str">
        <f t="shared" si="222"/>
        <v>2023|Waimakariri District|999</v>
      </c>
      <c r="B7161" t="s">
        <v>16</v>
      </c>
      <c r="C7161" t="s">
        <v>17</v>
      </c>
      <c r="D7161" t="s">
        <v>18</v>
      </c>
      <c r="E7161" t="s">
        <v>19</v>
      </c>
      <c r="F7161">
        <v>2023</v>
      </c>
      <c r="G7161">
        <v>2023</v>
      </c>
      <c r="H7161">
        <v>59</v>
      </c>
      <c r="I7161" t="s">
        <v>96</v>
      </c>
      <c r="J7161">
        <v>3</v>
      </c>
      <c r="K7161" t="s">
        <v>24</v>
      </c>
      <c r="L7161">
        <v>999</v>
      </c>
      <c r="N7161">
        <v>1617</v>
      </c>
      <c r="R7161" s="2">
        <f t="shared" si="223"/>
        <v>6.75</v>
      </c>
      <c r="S7161" s="2">
        <f>IF(AND(P7161&lt;&gt;"_U",P7161&lt;&gt;"c",J7161&lt;&gt;99,J7161&lt;&gt;9),IFERROR(VLOOKUP(A7161,'TA Total'!$A$2:$N$10000,14,0),"."),".")</f>
        <v>23970</v>
      </c>
    </row>
    <row r="7162" spans="1:19" x14ac:dyDescent="0.4">
      <c r="A7162" s="2" t="str">
        <f t="shared" si="222"/>
        <v>2023|Waimakariri District|10</v>
      </c>
      <c r="B7162" t="s">
        <v>16</v>
      </c>
      <c r="C7162" t="s">
        <v>17</v>
      </c>
      <c r="D7162" t="s">
        <v>18</v>
      </c>
      <c r="E7162" t="s">
        <v>19</v>
      </c>
      <c r="F7162">
        <v>2023</v>
      </c>
      <c r="G7162">
        <v>2023</v>
      </c>
      <c r="H7162">
        <v>59</v>
      </c>
      <c r="I7162" t="s">
        <v>96</v>
      </c>
      <c r="J7162">
        <v>4</v>
      </c>
      <c r="K7162" t="s">
        <v>25</v>
      </c>
      <c r="L7162">
        <v>10</v>
      </c>
      <c r="N7162">
        <v>0</v>
      </c>
      <c r="R7162" s="2">
        <f t="shared" si="223"/>
        <v>0</v>
      </c>
      <c r="S7162" s="2">
        <f>IF(AND(P7162&lt;&gt;"_U",P7162&lt;&gt;"c",J7162&lt;&gt;99,J7162&lt;&gt;9),IFERROR(VLOOKUP(A7162,'TA Total'!$A$2:$N$10000,14,0),"."),".")</f>
        <v>12</v>
      </c>
    </row>
    <row r="7163" spans="1:19" x14ac:dyDescent="0.4">
      <c r="A7163" s="2" t="str">
        <f t="shared" si="222"/>
        <v>2023|Waimakariri District|11</v>
      </c>
      <c r="B7163" t="s">
        <v>16</v>
      </c>
      <c r="C7163" t="s">
        <v>17</v>
      </c>
      <c r="D7163" t="s">
        <v>18</v>
      </c>
      <c r="E7163" t="s">
        <v>19</v>
      </c>
      <c r="F7163">
        <v>2023</v>
      </c>
      <c r="G7163">
        <v>2023</v>
      </c>
      <c r="H7163">
        <v>59</v>
      </c>
      <c r="I7163" t="s">
        <v>96</v>
      </c>
      <c r="J7163">
        <v>4</v>
      </c>
      <c r="K7163" t="s">
        <v>25</v>
      </c>
      <c r="L7163">
        <v>11</v>
      </c>
      <c r="N7163">
        <v>201</v>
      </c>
      <c r="R7163" s="2">
        <f t="shared" si="223"/>
        <v>0.94</v>
      </c>
      <c r="S7163" s="2">
        <f>IF(AND(P7163&lt;&gt;"_U",P7163&lt;&gt;"c",J7163&lt;&gt;99,J7163&lt;&gt;9),IFERROR(VLOOKUP(A7163,'TA Total'!$A$2:$N$10000,14,0),"."),".")</f>
        <v>21285</v>
      </c>
    </row>
    <row r="7164" spans="1:19" x14ac:dyDescent="0.4">
      <c r="A7164" s="2" t="str">
        <f t="shared" si="222"/>
        <v>2023|Waimakariri District|12</v>
      </c>
      <c r="B7164" t="s">
        <v>16</v>
      </c>
      <c r="C7164" t="s">
        <v>17</v>
      </c>
      <c r="D7164" t="s">
        <v>18</v>
      </c>
      <c r="E7164" t="s">
        <v>19</v>
      </c>
      <c r="F7164">
        <v>2023</v>
      </c>
      <c r="G7164">
        <v>2023</v>
      </c>
      <c r="H7164">
        <v>59</v>
      </c>
      <c r="I7164" t="s">
        <v>96</v>
      </c>
      <c r="J7164">
        <v>4</v>
      </c>
      <c r="K7164" t="s">
        <v>25</v>
      </c>
      <c r="L7164">
        <v>12</v>
      </c>
      <c r="N7164">
        <v>18</v>
      </c>
      <c r="R7164" s="2">
        <f t="shared" si="223"/>
        <v>0.83</v>
      </c>
      <c r="S7164" s="2">
        <f>IF(AND(P7164&lt;&gt;"_U",P7164&lt;&gt;"c",J7164&lt;&gt;99,J7164&lt;&gt;9),IFERROR(VLOOKUP(A7164,'TA Total'!$A$2:$N$10000,14,0),"."),".")</f>
        <v>2172</v>
      </c>
    </row>
    <row r="7165" spans="1:19" x14ac:dyDescent="0.4">
      <c r="A7165" s="2" t="str">
        <f t="shared" si="222"/>
        <v>2023|Waimakariri District|13</v>
      </c>
      <c r="B7165" t="s">
        <v>16</v>
      </c>
      <c r="C7165" t="s">
        <v>17</v>
      </c>
      <c r="D7165" t="s">
        <v>18</v>
      </c>
      <c r="E7165" t="s">
        <v>19</v>
      </c>
      <c r="F7165">
        <v>2023</v>
      </c>
      <c r="G7165">
        <v>2023</v>
      </c>
      <c r="H7165">
        <v>59</v>
      </c>
      <c r="I7165" t="s">
        <v>96</v>
      </c>
      <c r="J7165">
        <v>4</v>
      </c>
      <c r="K7165" t="s">
        <v>25</v>
      </c>
      <c r="L7165">
        <v>13</v>
      </c>
      <c r="N7165">
        <v>24</v>
      </c>
      <c r="R7165" s="2">
        <f t="shared" si="223"/>
        <v>4.7300000000000004</v>
      </c>
      <c r="S7165" s="2">
        <f>IF(AND(P7165&lt;&gt;"_U",P7165&lt;&gt;"c",J7165&lt;&gt;99,J7165&lt;&gt;9),IFERROR(VLOOKUP(A7165,'TA Total'!$A$2:$N$10000,14,0),"."),".")</f>
        <v>507</v>
      </c>
    </row>
    <row r="7166" spans="1:19" x14ac:dyDescent="0.4">
      <c r="A7166" s="2" t="str">
        <f t="shared" si="222"/>
        <v>2023|Waimakariri District|999</v>
      </c>
      <c r="B7166" t="s">
        <v>16</v>
      </c>
      <c r="C7166" t="s">
        <v>17</v>
      </c>
      <c r="D7166" t="s">
        <v>18</v>
      </c>
      <c r="E7166" t="s">
        <v>19</v>
      </c>
      <c r="F7166">
        <v>2023</v>
      </c>
      <c r="G7166">
        <v>2023</v>
      </c>
      <c r="H7166">
        <v>59</v>
      </c>
      <c r="I7166" t="s">
        <v>96</v>
      </c>
      <c r="J7166">
        <v>4</v>
      </c>
      <c r="K7166" t="s">
        <v>25</v>
      </c>
      <c r="L7166">
        <v>999</v>
      </c>
      <c r="N7166">
        <v>243</v>
      </c>
      <c r="R7166" s="2">
        <f t="shared" si="223"/>
        <v>1.01</v>
      </c>
      <c r="S7166" s="2">
        <f>IF(AND(P7166&lt;&gt;"_U",P7166&lt;&gt;"c",J7166&lt;&gt;99,J7166&lt;&gt;9),IFERROR(VLOOKUP(A7166,'TA Total'!$A$2:$N$10000,14,0),"."),".")</f>
        <v>23970</v>
      </c>
    </row>
    <row r="7167" spans="1:19" x14ac:dyDescent="0.4">
      <c r="A7167" s="2" t="str">
        <f t="shared" si="222"/>
        <v>2023|Waimakariri District|10</v>
      </c>
      <c r="B7167" t="s">
        <v>16</v>
      </c>
      <c r="C7167" t="s">
        <v>17</v>
      </c>
      <c r="D7167" t="s">
        <v>18</v>
      </c>
      <c r="E7167" t="s">
        <v>19</v>
      </c>
      <c r="F7167">
        <v>2023</v>
      </c>
      <c r="G7167">
        <v>2023</v>
      </c>
      <c r="H7167">
        <v>59</v>
      </c>
      <c r="I7167" t="s">
        <v>96</v>
      </c>
      <c r="J7167">
        <v>5</v>
      </c>
      <c r="K7167" t="s">
        <v>26</v>
      </c>
      <c r="L7167">
        <v>10</v>
      </c>
      <c r="N7167">
        <v>6</v>
      </c>
      <c r="R7167" s="2">
        <f t="shared" si="223"/>
        <v>50</v>
      </c>
      <c r="S7167" s="2">
        <f>IF(AND(P7167&lt;&gt;"_U",P7167&lt;&gt;"c",J7167&lt;&gt;99,J7167&lt;&gt;9),IFERROR(VLOOKUP(A7167,'TA Total'!$A$2:$N$10000,14,0),"."),".")</f>
        <v>12</v>
      </c>
    </row>
    <row r="7168" spans="1:19" x14ac:dyDescent="0.4">
      <c r="A7168" s="2" t="str">
        <f t="shared" si="222"/>
        <v>2023|Waimakariri District|11</v>
      </c>
      <c r="B7168" t="s">
        <v>16</v>
      </c>
      <c r="C7168" t="s">
        <v>17</v>
      </c>
      <c r="D7168" t="s">
        <v>18</v>
      </c>
      <c r="E7168" t="s">
        <v>19</v>
      </c>
      <c r="F7168">
        <v>2023</v>
      </c>
      <c r="G7168">
        <v>2023</v>
      </c>
      <c r="H7168">
        <v>59</v>
      </c>
      <c r="I7168" t="s">
        <v>96</v>
      </c>
      <c r="J7168">
        <v>5</v>
      </c>
      <c r="K7168" t="s">
        <v>26</v>
      </c>
      <c r="L7168">
        <v>11</v>
      </c>
      <c r="N7168">
        <v>10773</v>
      </c>
      <c r="R7168" s="2">
        <f t="shared" si="223"/>
        <v>50.61</v>
      </c>
      <c r="S7168" s="2">
        <f>IF(AND(P7168&lt;&gt;"_U",P7168&lt;&gt;"c",J7168&lt;&gt;99,J7168&lt;&gt;9),IFERROR(VLOOKUP(A7168,'TA Total'!$A$2:$N$10000,14,0),"."),".")</f>
        <v>21285</v>
      </c>
    </row>
    <row r="7169" spans="1:19" x14ac:dyDescent="0.4">
      <c r="A7169" s="2" t="str">
        <f t="shared" si="222"/>
        <v>2023|Waimakariri District|12</v>
      </c>
      <c r="B7169" t="s">
        <v>16</v>
      </c>
      <c r="C7169" t="s">
        <v>17</v>
      </c>
      <c r="D7169" t="s">
        <v>18</v>
      </c>
      <c r="E7169" t="s">
        <v>19</v>
      </c>
      <c r="F7169">
        <v>2023</v>
      </c>
      <c r="G7169">
        <v>2023</v>
      </c>
      <c r="H7169">
        <v>59</v>
      </c>
      <c r="I7169" t="s">
        <v>96</v>
      </c>
      <c r="J7169">
        <v>5</v>
      </c>
      <c r="K7169" t="s">
        <v>26</v>
      </c>
      <c r="L7169">
        <v>12</v>
      </c>
      <c r="N7169">
        <v>294</v>
      </c>
      <c r="R7169" s="2">
        <f t="shared" si="223"/>
        <v>13.54</v>
      </c>
      <c r="S7169" s="2">
        <f>IF(AND(P7169&lt;&gt;"_U",P7169&lt;&gt;"c",J7169&lt;&gt;99,J7169&lt;&gt;9),IFERROR(VLOOKUP(A7169,'TA Total'!$A$2:$N$10000,14,0),"."),".")</f>
        <v>2172</v>
      </c>
    </row>
    <row r="7170" spans="1:19" x14ac:dyDescent="0.4">
      <c r="A7170" s="2" t="str">
        <f t="shared" si="222"/>
        <v>2023|Waimakariri District|13</v>
      </c>
      <c r="B7170" t="s">
        <v>16</v>
      </c>
      <c r="C7170" t="s">
        <v>17</v>
      </c>
      <c r="D7170" t="s">
        <v>18</v>
      </c>
      <c r="E7170" t="s">
        <v>19</v>
      </c>
      <c r="F7170">
        <v>2023</v>
      </c>
      <c r="G7170">
        <v>2023</v>
      </c>
      <c r="H7170">
        <v>59</v>
      </c>
      <c r="I7170" t="s">
        <v>96</v>
      </c>
      <c r="J7170">
        <v>5</v>
      </c>
      <c r="K7170" t="s">
        <v>26</v>
      </c>
      <c r="L7170">
        <v>13</v>
      </c>
      <c r="N7170">
        <v>48</v>
      </c>
      <c r="R7170" s="2">
        <f t="shared" si="223"/>
        <v>9.4700000000000006</v>
      </c>
      <c r="S7170" s="2">
        <f>IF(AND(P7170&lt;&gt;"_U",P7170&lt;&gt;"c",J7170&lt;&gt;99,J7170&lt;&gt;9),IFERROR(VLOOKUP(A7170,'TA Total'!$A$2:$N$10000,14,0),"."),".")</f>
        <v>507</v>
      </c>
    </row>
    <row r="7171" spans="1:19" x14ac:dyDescent="0.4">
      <c r="A7171" s="2" t="str">
        <f t="shared" ref="A7171:A7234" si="224">G7171&amp;"|"&amp;I7171&amp;"|"&amp;L7171</f>
        <v>2023|Waimakariri District|999</v>
      </c>
      <c r="B7171" t="s">
        <v>16</v>
      </c>
      <c r="C7171" t="s">
        <v>17</v>
      </c>
      <c r="D7171" t="s">
        <v>18</v>
      </c>
      <c r="E7171" t="s">
        <v>19</v>
      </c>
      <c r="F7171">
        <v>2023</v>
      </c>
      <c r="G7171">
        <v>2023</v>
      </c>
      <c r="H7171">
        <v>59</v>
      </c>
      <c r="I7171" t="s">
        <v>96</v>
      </c>
      <c r="J7171">
        <v>5</v>
      </c>
      <c r="K7171" t="s">
        <v>26</v>
      </c>
      <c r="L7171">
        <v>999</v>
      </c>
      <c r="N7171">
        <v>11118</v>
      </c>
      <c r="R7171" s="2">
        <f t="shared" ref="R7171:R7234" si="225">IF(P7171&lt;&gt;"_U",IFERROR((ROUND(N7171/S7171*100,2)),"."),".")</f>
        <v>46.38</v>
      </c>
      <c r="S7171" s="2">
        <f>IF(AND(P7171&lt;&gt;"_U",P7171&lt;&gt;"c",J7171&lt;&gt;99,J7171&lt;&gt;9),IFERROR(VLOOKUP(A7171,'TA Total'!$A$2:$N$10000,14,0),"."),".")</f>
        <v>23970</v>
      </c>
    </row>
    <row r="7172" spans="1:19" x14ac:dyDescent="0.4">
      <c r="A7172" s="2" t="str">
        <f t="shared" si="224"/>
        <v>2023|Waimakariri District|10</v>
      </c>
      <c r="B7172" t="s">
        <v>16</v>
      </c>
      <c r="C7172" t="s">
        <v>17</v>
      </c>
      <c r="D7172" t="s">
        <v>18</v>
      </c>
      <c r="E7172" t="s">
        <v>19</v>
      </c>
      <c r="F7172">
        <v>2023</v>
      </c>
      <c r="G7172">
        <v>2023</v>
      </c>
      <c r="H7172">
        <v>59</v>
      </c>
      <c r="I7172" t="s">
        <v>96</v>
      </c>
      <c r="J7172">
        <v>6</v>
      </c>
      <c r="K7172" t="s">
        <v>27</v>
      </c>
      <c r="L7172">
        <v>10</v>
      </c>
      <c r="N7172">
        <v>3</v>
      </c>
      <c r="R7172" s="2">
        <f t="shared" si="225"/>
        <v>25</v>
      </c>
      <c r="S7172" s="2">
        <f>IF(AND(P7172&lt;&gt;"_U",P7172&lt;&gt;"c",J7172&lt;&gt;99,J7172&lt;&gt;9),IFERROR(VLOOKUP(A7172,'TA Total'!$A$2:$N$10000,14,0),"."),".")</f>
        <v>12</v>
      </c>
    </row>
    <row r="7173" spans="1:19" x14ac:dyDescent="0.4">
      <c r="A7173" s="2" t="str">
        <f t="shared" si="224"/>
        <v>2023|Waimakariri District|11</v>
      </c>
      <c r="B7173" t="s">
        <v>16</v>
      </c>
      <c r="C7173" t="s">
        <v>17</v>
      </c>
      <c r="D7173" t="s">
        <v>18</v>
      </c>
      <c r="E7173" t="s">
        <v>19</v>
      </c>
      <c r="F7173">
        <v>2023</v>
      </c>
      <c r="G7173">
        <v>2023</v>
      </c>
      <c r="H7173">
        <v>59</v>
      </c>
      <c r="I7173" t="s">
        <v>96</v>
      </c>
      <c r="J7173">
        <v>6</v>
      </c>
      <c r="K7173" t="s">
        <v>27</v>
      </c>
      <c r="L7173">
        <v>11</v>
      </c>
      <c r="N7173">
        <v>555</v>
      </c>
      <c r="R7173" s="2">
        <f t="shared" si="225"/>
        <v>2.61</v>
      </c>
      <c r="S7173" s="2">
        <f>IF(AND(P7173&lt;&gt;"_U",P7173&lt;&gt;"c",J7173&lt;&gt;99,J7173&lt;&gt;9),IFERROR(VLOOKUP(A7173,'TA Total'!$A$2:$N$10000,14,0),"."),".")</f>
        <v>21285</v>
      </c>
    </row>
    <row r="7174" spans="1:19" x14ac:dyDescent="0.4">
      <c r="A7174" s="2" t="str">
        <f t="shared" si="224"/>
        <v>2023|Waimakariri District|12</v>
      </c>
      <c r="B7174" t="s">
        <v>16</v>
      </c>
      <c r="C7174" t="s">
        <v>17</v>
      </c>
      <c r="D7174" t="s">
        <v>18</v>
      </c>
      <c r="E7174" t="s">
        <v>19</v>
      </c>
      <c r="F7174">
        <v>2023</v>
      </c>
      <c r="G7174">
        <v>2023</v>
      </c>
      <c r="H7174">
        <v>59</v>
      </c>
      <c r="I7174" t="s">
        <v>96</v>
      </c>
      <c r="J7174">
        <v>6</v>
      </c>
      <c r="K7174" t="s">
        <v>27</v>
      </c>
      <c r="L7174">
        <v>12</v>
      </c>
      <c r="N7174">
        <v>18</v>
      </c>
      <c r="R7174" s="2">
        <f t="shared" si="225"/>
        <v>0.83</v>
      </c>
      <c r="S7174" s="2">
        <f>IF(AND(P7174&lt;&gt;"_U",P7174&lt;&gt;"c",J7174&lt;&gt;99,J7174&lt;&gt;9),IFERROR(VLOOKUP(A7174,'TA Total'!$A$2:$N$10000,14,0),"."),".")</f>
        <v>2172</v>
      </c>
    </row>
    <row r="7175" spans="1:19" x14ac:dyDescent="0.4">
      <c r="A7175" s="2" t="str">
        <f t="shared" si="224"/>
        <v>2023|Waimakariri District|13</v>
      </c>
      <c r="B7175" t="s">
        <v>16</v>
      </c>
      <c r="C7175" t="s">
        <v>17</v>
      </c>
      <c r="D7175" t="s">
        <v>18</v>
      </c>
      <c r="E7175" t="s">
        <v>19</v>
      </c>
      <c r="F7175">
        <v>2023</v>
      </c>
      <c r="G7175">
        <v>2023</v>
      </c>
      <c r="H7175">
        <v>59</v>
      </c>
      <c r="I7175" t="s">
        <v>96</v>
      </c>
      <c r="J7175">
        <v>6</v>
      </c>
      <c r="K7175" t="s">
        <v>27</v>
      </c>
      <c r="L7175">
        <v>13</v>
      </c>
      <c r="N7175">
        <v>3</v>
      </c>
      <c r="R7175" s="2">
        <f t="shared" si="225"/>
        <v>0.59</v>
      </c>
      <c r="S7175" s="2">
        <f>IF(AND(P7175&lt;&gt;"_U",P7175&lt;&gt;"c",J7175&lt;&gt;99,J7175&lt;&gt;9),IFERROR(VLOOKUP(A7175,'TA Total'!$A$2:$N$10000,14,0),"."),".")</f>
        <v>507</v>
      </c>
    </row>
    <row r="7176" spans="1:19" x14ac:dyDescent="0.4">
      <c r="A7176" s="2" t="str">
        <f t="shared" si="224"/>
        <v>2023|Waimakariri District|999</v>
      </c>
      <c r="B7176" t="s">
        <v>16</v>
      </c>
      <c r="C7176" t="s">
        <v>17</v>
      </c>
      <c r="D7176" t="s">
        <v>18</v>
      </c>
      <c r="E7176" t="s">
        <v>19</v>
      </c>
      <c r="F7176">
        <v>2023</v>
      </c>
      <c r="G7176">
        <v>2023</v>
      </c>
      <c r="H7176">
        <v>59</v>
      </c>
      <c r="I7176" t="s">
        <v>96</v>
      </c>
      <c r="J7176">
        <v>6</v>
      </c>
      <c r="K7176" t="s">
        <v>27</v>
      </c>
      <c r="L7176">
        <v>999</v>
      </c>
      <c r="N7176">
        <v>573</v>
      </c>
      <c r="R7176" s="2">
        <f t="shared" si="225"/>
        <v>2.39</v>
      </c>
      <c r="S7176" s="2">
        <f>IF(AND(P7176&lt;&gt;"_U",P7176&lt;&gt;"c",J7176&lt;&gt;99,J7176&lt;&gt;9),IFERROR(VLOOKUP(A7176,'TA Total'!$A$2:$N$10000,14,0),"."),".")</f>
        <v>23970</v>
      </c>
    </row>
    <row r="7177" spans="1:19" x14ac:dyDescent="0.4">
      <c r="A7177" s="2" t="str">
        <f t="shared" si="224"/>
        <v>2023|Waimakariri District|10</v>
      </c>
      <c r="B7177" t="s">
        <v>16</v>
      </c>
      <c r="C7177" t="s">
        <v>17</v>
      </c>
      <c r="D7177" t="s">
        <v>18</v>
      </c>
      <c r="E7177" t="s">
        <v>19</v>
      </c>
      <c r="F7177">
        <v>2023</v>
      </c>
      <c r="G7177">
        <v>2023</v>
      </c>
      <c r="H7177">
        <v>59</v>
      </c>
      <c r="I7177" t="s">
        <v>96</v>
      </c>
      <c r="J7177">
        <v>7</v>
      </c>
      <c r="K7177" t="s">
        <v>28</v>
      </c>
      <c r="L7177">
        <v>10</v>
      </c>
      <c r="N7177">
        <v>0</v>
      </c>
      <c r="R7177" s="2">
        <f t="shared" si="225"/>
        <v>0</v>
      </c>
      <c r="S7177" s="2">
        <f>IF(AND(P7177&lt;&gt;"_U",P7177&lt;&gt;"c",J7177&lt;&gt;99,J7177&lt;&gt;9),IFERROR(VLOOKUP(A7177,'TA Total'!$A$2:$N$10000,14,0),"."),".")</f>
        <v>12</v>
      </c>
    </row>
    <row r="7178" spans="1:19" x14ac:dyDescent="0.4">
      <c r="A7178" s="2" t="str">
        <f t="shared" si="224"/>
        <v>2023|Waimakariri District|11</v>
      </c>
      <c r="B7178" t="s">
        <v>16</v>
      </c>
      <c r="C7178" t="s">
        <v>17</v>
      </c>
      <c r="D7178" t="s">
        <v>18</v>
      </c>
      <c r="E7178" t="s">
        <v>19</v>
      </c>
      <c r="F7178">
        <v>2023</v>
      </c>
      <c r="G7178">
        <v>2023</v>
      </c>
      <c r="H7178">
        <v>59</v>
      </c>
      <c r="I7178" t="s">
        <v>96</v>
      </c>
      <c r="J7178">
        <v>7</v>
      </c>
      <c r="K7178" t="s">
        <v>28</v>
      </c>
      <c r="L7178">
        <v>11</v>
      </c>
      <c r="N7178">
        <v>69</v>
      </c>
      <c r="R7178" s="2">
        <f t="shared" si="225"/>
        <v>0.32</v>
      </c>
      <c r="S7178" s="2">
        <f>IF(AND(P7178&lt;&gt;"_U",P7178&lt;&gt;"c",J7178&lt;&gt;99,J7178&lt;&gt;9),IFERROR(VLOOKUP(A7178,'TA Total'!$A$2:$N$10000,14,0),"."),".")</f>
        <v>21285</v>
      </c>
    </row>
    <row r="7179" spans="1:19" x14ac:dyDescent="0.4">
      <c r="A7179" s="2" t="str">
        <f t="shared" si="224"/>
        <v>2023|Waimakariri District|12</v>
      </c>
      <c r="B7179" t="s">
        <v>16</v>
      </c>
      <c r="C7179" t="s">
        <v>17</v>
      </c>
      <c r="D7179" t="s">
        <v>18</v>
      </c>
      <c r="E7179" t="s">
        <v>19</v>
      </c>
      <c r="F7179">
        <v>2023</v>
      </c>
      <c r="G7179">
        <v>2023</v>
      </c>
      <c r="H7179">
        <v>59</v>
      </c>
      <c r="I7179" t="s">
        <v>96</v>
      </c>
      <c r="J7179">
        <v>7</v>
      </c>
      <c r="K7179" t="s">
        <v>28</v>
      </c>
      <c r="L7179">
        <v>12</v>
      </c>
      <c r="N7179">
        <v>3</v>
      </c>
      <c r="R7179" s="2">
        <f t="shared" si="225"/>
        <v>0.14000000000000001</v>
      </c>
      <c r="S7179" s="2">
        <f>IF(AND(P7179&lt;&gt;"_U",P7179&lt;&gt;"c",J7179&lt;&gt;99,J7179&lt;&gt;9),IFERROR(VLOOKUP(A7179,'TA Total'!$A$2:$N$10000,14,0),"."),".")</f>
        <v>2172</v>
      </c>
    </row>
    <row r="7180" spans="1:19" x14ac:dyDescent="0.4">
      <c r="A7180" s="2" t="str">
        <f t="shared" si="224"/>
        <v>2023|Waimakariri District|13</v>
      </c>
      <c r="B7180" t="s">
        <v>16</v>
      </c>
      <c r="C7180" t="s">
        <v>17</v>
      </c>
      <c r="D7180" t="s">
        <v>18</v>
      </c>
      <c r="E7180" t="s">
        <v>19</v>
      </c>
      <c r="F7180">
        <v>2023</v>
      </c>
      <c r="G7180">
        <v>2023</v>
      </c>
      <c r="H7180">
        <v>59</v>
      </c>
      <c r="I7180" t="s">
        <v>96</v>
      </c>
      <c r="J7180">
        <v>7</v>
      </c>
      <c r="K7180" t="s">
        <v>28</v>
      </c>
      <c r="L7180">
        <v>13</v>
      </c>
      <c r="N7180">
        <v>3</v>
      </c>
      <c r="R7180" s="2">
        <f t="shared" si="225"/>
        <v>0.59</v>
      </c>
      <c r="S7180" s="2">
        <f>IF(AND(P7180&lt;&gt;"_U",P7180&lt;&gt;"c",J7180&lt;&gt;99,J7180&lt;&gt;9),IFERROR(VLOOKUP(A7180,'TA Total'!$A$2:$N$10000,14,0),"."),".")</f>
        <v>507</v>
      </c>
    </row>
    <row r="7181" spans="1:19" x14ac:dyDescent="0.4">
      <c r="A7181" s="2" t="str">
        <f t="shared" si="224"/>
        <v>2023|Waimakariri District|999</v>
      </c>
      <c r="B7181" t="s">
        <v>16</v>
      </c>
      <c r="C7181" t="s">
        <v>17</v>
      </c>
      <c r="D7181" t="s">
        <v>18</v>
      </c>
      <c r="E7181" t="s">
        <v>19</v>
      </c>
      <c r="F7181">
        <v>2023</v>
      </c>
      <c r="G7181">
        <v>2023</v>
      </c>
      <c r="H7181">
        <v>59</v>
      </c>
      <c r="I7181" t="s">
        <v>96</v>
      </c>
      <c r="J7181">
        <v>7</v>
      </c>
      <c r="K7181" t="s">
        <v>28</v>
      </c>
      <c r="L7181">
        <v>999</v>
      </c>
      <c r="N7181">
        <v>75</v>
      </c>
      <c r="R7181" s="2">
        <f t="shared" si="225"/>
        <v>0.31</v>
      </c>
      <c r="S7181" s="2">
        <f>IF(AND(P7181&lt;&gt;"_U",P7181&lt;&gt;"c",J7181&lt;&gt;99,J7181&lt;&gt;9),IFERROR(VLOOKUP(A7181,'TA Total'!$A$2:$N$10000,14,0),"."),".")</f>
        <v>23970</v>
      </c>
    </row>
    <row r="7182" spans="1:19" x14ac:dyDescent="0.4">
      <c r="A7182" s="2" t="str">
        <f t="shared" si="224"/>
        <v>2023|Waimakariri District|10</v>
      </c>
      <c r="B7182" t="s">
        <v>16</v>
      </c>
      <c r="C7182" t="s">
        <v>17</v>
      </c>
      <c r="D7182" t="s">
        <v>18</v>
      </c>
      <c r="E7182" t="s">
        <v>19</v>
      </c>
      <c r="F7182">
        <v>2023</v>
      </c>
      <c r="G7182">
        <v>2023</v>
      </c>
      <c r="H7182">
        <v>59</v>
      </c>
      <c r="I7182" t="s">
        <v>96</v>
      </c>
      <c r="J7182">
        <v>77</v>
      </c>
      <c r="K7182" t="s">
        <v>29</v>
      </c>
      <c r="L7182">
        <v>10</v>
      </c>
      <c r="N7182">
        <v>12</v>
      </c>
      <c r="R7182" s="2">
        <f t="shared" si="225"/>
        <v>100</v>
      </c>
      <c r="S7182" s="2">
        <f>IF(AND(P7182&lt;&gt;"_U",P7182&lt;&gt;"c",J7182&lt;&gt;99,J7182&lt;&gt;9),IFERROR(VLOOKUP(A7182,'TA Total'!$A$2:$N$10000,14,0),"."),".")</f>
        <v>12</v>
      </c>
    </row>
    <row r="7183" spans="1:19" x14ac:dyDescent="0.4">
      <c r="A7183" s="2" t="str">
        <f t="shared" si="224"/>
        <v>2023|Waimakariri District|11</v>
      </c>
      <c r="B7183" t="s">
        <v>16</v>
      </c>
      <c r="C7183" t="s">
        <v>17</v>
      </c>
      <c r="D7183" t="s">
        <v>18</v>
      </c>
      <c r="E7183" t="s">
        <v>19</v>
      </c>
      <c r="F7183">
        <v>2023</v>
      </c>
      <c r="G7183">
        <v>2023</v>
      </c>
      <c r="H7183">
        <v>59</v>
      </c>
      <c r="I7183" t="s">
        <v>96</v>
      </c>
      <c r="J7183">
        <v>77</v>
      </c>
      <c r="K7183" t="s">
        <v>29</v>
      </c>
      <c r="L7183">
        <v>11</v>
      </c>
      <c r="N7183">
        <v>21285</v>
      </c>
      <c r="R7183" s="2">
        <f t="shared" si="225"/>
        <v>100</v>
      </c>
      <c r="S7183" s="2">
        <f>IF(AND(P7183&lt;&gt;"_U",P7183&lt;&gt;"c",J7183&lt;&gt;99,J7183&lt;&gt;9),IFERROR(VLOOKUP(A7183,'TA Total'!$A$2:$N$10000,14,0),"."),".")</f>
        <v>21285</v>
      </c>
    </row>
    <row r="7184" spans="1:19" x14ac:dyDescent="0.4">
      <c r="A7184" s="2" t="str">
        <f t="shared" si="224"/>
        <v>2023|Waimakariri District|12</v>
      </c>
      <c r="B7184" t="s">
        <v>16</v>
      </c>
      <c r="C7184" t="s">
        <v>17</v>
      </c>
      <c r="D7184" t="s">
        <v>18</v>
      </c>
      <c r="E7184" t="s">
        <v>19</v>
      </c>
      <c r="F7184">
        <v>2023</v>
      </c>
      <c r="G7184">
        <v>2023</v>
      </c>
      <c r="H7184">
        <v>59</v>
      </c>
      <c r="I7184" t="s">
        <v>96</v>
      </c>
      <c r="J7184">
        <v>77</v>
      </c>
      <c r="K7184" t="s">
        <v>29</v>
      </c>
      <c r="L7184">
        <v>12</v>
      </c>
      <c r="N7184">
        <v>2172</v>
      </c>
      <c r="R7184" s="2">
        <f t="shared" si="225"/>
        <v>100</v>
      </c>
      <c r="S7184" s="2">
        <f>IF(AND(P7184&lt;&gt;"_U",P7184&lt;&gt;"c",J7184&lt;&gt;99,J7184&lt;&gt;9),IFERROR(VLOOKUP(A7184,'TA Total'!$A$2:$N$10000,14,0),"."),".")</f>
        <v>2172</v>
      </c>
    </row>
    <row r="7185" spans="1:19" x14ac:dyDescent="0.4">
      <c r="A7185" s="2" t="str">
        <f t="shared" si="224"/>
        <v>2023|Waimakariri District|13</v>
      </c>
      <c r="B7185" t="s">
        <v>16</v>
      </c>
      <c r="C7185" t="s">
        <v>17</v>
      </c>
      <c r="D7185" t="s">
        <v>18</v>
      </c>
      <c r="E7185" t="s">
        <v>19</v>
      </c>
      <c r="F7185">
        <v>2023</v>
      </c>
      <c r="G7185">
        <v>2023</v>
      </c>
      <c r="H7185">
        <v>59</v>
      </c>
      <c r="I7185" t="s">
        <v>96</v>
      </c>
      <c r="J7185">
        <v>77</v>
      </c>
      <c r="K7185" t="s">
        <v>29</v>
      </c>
      <c r="L7185">
        <v>13</v>
      </c>
      <c r="N7185">
        <v>507</v>
      </c>
      <c r="R7185" s="2">
        <f t="shared" si="225"/>
        <v>100</v>
      </c>
      <c r="S7185" s="2">
        <f>IF(AND(P7185&lt;&gt;"_U",P7185&lt;&gt;"c",J7185&lt;&gt;99,J7185&lt;&gt;9),IFERROR(VLOOKUP(A7185,'TA Total'!$A$2:$N$10000,14,0),"."),".")</f>
        <v>507</v>
      </c>
    </row>
    <row r="7186" spans="1:19" x14ac:dyDescent="0.4">
      <c r="A7186" s="2" t="str">
        <f t="shared" si="224"/>
        <v>2023|Waimakariri District|999</v>
      </c>
      <c r="B7186" t="s">
        <v>16</v>
      </c>
      <c r="C7186" t="s">
        <v>17</v>
      </c>
      <c r="D7186" t="s">
        <v>18</v>
      </c>
      <c r="E7186" t="s">
        <v>19</v>
      </c>
      <c r="F7186">
        <v>2023</v>
      </c>
      <c r="G7186">
        <v>2023</v>
      </c>
      <c r="H7186">
        <v>59</v>
      </c>
      <c r="I7186" t="s">
        <v>96</v>
      </c>
      <c r="J7186">
        <v>77</v>
      </c>
      <c r="K7186" t="s">
        <v>29</v>
      </c>
      <c r="L7186">
        <v>999</v>
      </c>
      <c r="N7186">
        <v>23970</v>
      </c>
      <c r="R7186" s="2">
        <f t="shared" si="225"/>
        <v>100</v>
      </c>
      <c r="S7186" s="2">
        <f>IF(AND(P7186&lt;&gt;"_U",P7186&lt;&gt;"c",J7186&lt;&gt;99,J7186&lt;&gt;9),IFERROR(VLOOKUP(A7186,'TA Total'!$A$2:$N$10000,14,0),"."),".")</f>
        <v>23970</v>
      </c>
    </row>
    <row r="7187" spans="1:19" x14ac:dyDescent="0.4">
      <c r="A7187" s="2" t="str">
        <f t="shared" si="224"/>
        <v>2023|Waimakariri District|10</v>
      </c>
      <c r="B7187" t="s">
        <v>16</v>
      </c>
      <c r="C7187" t="s">
        <v>17</v>
      </c>
      <c r="D7187" t="s">
        <v>18</v>
      </c>
      <c r="E7187" t="s">
        <v>19</v>
      </c>
      <c r="F7187">
        <v>2023</v>
      </c>
      <c r="G7187">
        <v>2023</v>
      </c>
      <c r="H7187">
        <v>59</v>
      </c>
      <c r="I7187" t="s">
        <v>96</v>
      </c>
      <c r="J7187">
        <v>8</v>
      </c>
      <c r="K7187" t="s">
        <v>30</v>
      </c>
      <c r="L7187">
        <v>10</v>
      </c>
      <c r="N7187">
        <v>0</v>
      </c>
      <c r="R7187" s="2">
        <f t="shared" si="225"/>
        <v>0</v>
      </c>
      <c r="S7187" s="2">
        <f>IF(AND(P7187&lt;&gt;"_U",P7187&lt;&gt;"c",J7187&lt;&gt;99,J7187&lt;&gt;9),IFERROR(VLOOKUP(A7187,'TA Total'!$A$2:$N$10000,14,0),"."),".")</f>
        <v>12</v>
      </c>
    </row>
    <row r="7188" spans="1:19" x14ac:dyDescent="0.4">
      <c r="A7188" s="2" t="str">
        <f t="shared" si="224"/>
        <v>2023|Waimakariri District|11</v>
      </c>
      <c r="B7188" t="s">
        <v>16</v>
      </c>
      <c r="C7188" t="s">
        <v>17</v>
      </c>
      <c r="D7188" t="s">
        <v>18</v>
      </c>
      <c r="E7188" t="s">
        <v>19</v>
      </c>
      <c r="F7188">
        <v>2023</v>
      </c>
      <c r="G7188">
        <v>2023</v>
      </c>
      <c r="H7188">
        <v>59</v>
      </c>
      <c r="I7188" t="s">
        <v>96</v>
      </c>
      <c r="J7188">
        <v>8</v>
      </c>
      <c r="K7188" t="s">
        <v>30</v>
      </c>
      <c r="L7188">
        <v>11</v>
      </c>
      <c r="N7188">
        <v>663</v>
      </c>
      <c r="R7188" s="2">
        <f t="shared" si="225"/>
        <v>3.11</v>
      </c>
      <c r="S7188" s="2">
        <f>IF(AND(P7188&lt;&gt;"_U",P7188&lt;&gt;"c",J7188&lt;&gt;99,J7188&lt;&gt;9),IFERROR(VLOOKUP(A7188,'TA Total'!$A$2:$N$10000,14,0),"."),".")</f>
        <v>21285</v>
      </c>
    </row>
    <row r="7189" spans="1:19" x14ac:dyDescent="0.4">
      <c r="A7189" s="2" t="str">
        <f t="shared" si="224"/>
        <v>2023|Waimakariri District|12</v>
      </c>
      <c r="B7189" t="s">
        <v>16</v>
      </c>
      <c r="C7189" t="s">
        <v>17</v>
      </c>
      <c r="D7189" t="s">
        <v>18</v>
      </c>
      <c r="E7189" t="s">
        <v>19</v>
      </c>
      <c r="F7189">
        <v>2023</v>
      </c>
      <c r="G7189">
        <v>2023</v>
      </c>
      <c r="H7189">
        <v>59</v>
      </c>
      <c r="I7189" t="s">
        <v>96</v>
      </c>
      <c r="J7189">
        <v>8</v>
      </c>
      <c r="K7189" t="s">
        <v>30</v>
      </c>
      <c r="L7189">
        <v>12</v>
      </c>
      <c r="N7189">
        <v>21</v>
      </c>
      <c r="R7189" s="2">
        <f t="shared" si="225"/>
        <v>0.97</v>
      </c>
      <c r="S7189" s="2">
        <f>IF(AND(P7189&lt;&gt;"_U",P7189&lt;&gt;"c",J7189&lt;&gt;99,J7189&lt;&gt;9),IFERROR(VLOOKUP(A7189,'TA Total'!$A$2:$N$10000,14,0),"."),".")</f>
        <v>2172</v>
      </c>
    </row>
    <row r="7190" spans="1:19" x14ac:dyDescent="0.4">
      <c r="A7190" s="2" t="str">
        <f t="shared" si="224"/>
        <v>2023|Waimakariri District|13</v>
      </c>
      <c r="B7190" t="s">
        <v>16</v>
      </c>
      <c r="C7190" t="s">
        <v>17</v>
      </c>
      <c r="D7190" t="s">
        <v>18</v>
      </c>
      <c r="E7190" t="s">
        <v>19</v>
      </c>
      <c r="F7190">
        <v>2023</v>
      </c>
      <c r="G7190">
        <v>2023</v>
      </c>
      <c r="H7190">
        <v>59</v>
      </c>
      <c r="I7190" t="s">
        <v>96</v>
      </c>
      <c r="J7190">
        <v>8</v>
      </c>
      <c r="K7190" t="s">
        <v>30</v>
      </c>
      <c r="L7190">
        <v>13</v>
      </c>
      <c r="N7190">
        <v>15</v>
      </c>
      <c r="R7190" s="2">
        <f t="shared" si="225"/>
        <v>2.96</v>
      </c>
      <c r="S7190" s="2">
        <f>IF(AND(P7190&lt;&gt;"_U",P7190&lt;&gt;"c",J7190&lt;&gt;99,J7190&lt;&gt;9),IFERROR(VLOOKUP(A7190,'TA Total'!$A$2:$N$10000,14,0),"."),".")</f>
        <v>507</v>
      </c>
    </row>
    <row r="7191" spans="1:19" x14ac:dyDescent="0.4">
      <c r="A7191" s="2" t="str">
        <f t="shared" si="224"/>
        <v>2023|Waimakariri District|999</v>
      </c>
      <c r="B7191" t="s">
        <v>16</v>
      </c>
      <c r="C7191" t="s">
        <v>17</v>
      </c>
      <c r="D7191" t="s">
        <v>18</v>
      </c>
      <c r="E7191" t="s">
        <v>19</v>
      </c>
      <c r="F7191">
        <v>2023</v>
      </c>
      <c r="G7191">
        <v>2023</v>
      </c>
      <c r="H7191">
        <v>59</v>
      </c>
      <c r="I7191" t="s">
        <v>96</v>
      </c>
      <c r="J7191">
        <v>8</v>
      </c>
      <c r="K7191" t="s">
        <v>30</v>
      </c>
      <c r="L7191">
        <v>999</v>
      </c>
      <c r="N7191">
        <v>699</v>
      </c>
      <c r="R7191" s="2">
        <f t="shared" si="225"/>
        <v>2.92</v>
      </c>
      <c r="S7191" s="2">
        <f>IF(AND(P7191&lt;&gt;"_U",P7191&lt;&gt;"c",J7191&lt;&gt;99,J7191&lt;&gt;9),IFERROR(VLOOKUP(A7191,'TA Total'!$A$2:$N$10000,14,0),"."),".")</f>
        <v>23970</v>
      </c>
    </row>
    <row r="7192" spans="1:19" x14ac:dyDescent="0.4">
      <c r="A7192" s="2" t="str">
        <f t="shared" si="224"/>
        <v>2023|Waimakariri District|10</v>
      </c>
      <c r="B7192" t="s">
        <v>16</v>
      </c>
      <c r="C7192" t="s">
        <v>17</v>
      </c>
      <c r="D7192" t="s">
        <v>18</v>
      </c>
      <c r="E7192" t="s">
        <v>19</v>
      </c>
      <c r="F7192">
        <v>2023</v>
      </c>
      <c r="G7192">
        <v>2023</v>
      </c>
      <c r="H7192">
        <v>59</v>
      </c>
      <c r="I7192" t="s">
        <v>96</v>
      </c>
      <c r="J7192">
        <v>9</v>
      </c>
      <c r="K7192" t="s">
        <v>31</v>
      </c>
      <c r="L7192">
        <v>10</v>
      </c>
      <c r="N7192">
        <v>0</v>
      </c>
      <c r="R7192" s="2" t="str">
        <f t="shared" si="225"/>
        <v>.</v>
      </c>
      <c r="S7192" s="2" t="str">
        <f>IF(AND(P7192&lt;&gt;"_U",P7192&lt;&gt;"c",J7192&lt;&gt;99,J7192&lt;&gt;9),IFERROR(VLOOKUP(A7192,'TA Total'!$A$2:$N$10000,14,0),"."),".")</f>
        <v>.</v>
      </c>
    </row>
    <row r="7193" spans="1:19" x14ac:dyDescent="0.4">
      <c r="A7193" s="2" t="str">
        <f t="shared" si="224"/>
        <v>2023|Waimakariri District|11</v>
      </c>
      <c r="B7193" t="s">
        <v>16</v>
      </c>
      <c r="C7193" t="s">
        <v>17</v>
      </c>
      <c r="D7193" t="s">
        <v>18</v>
      </c>
      <c r="E7193" t="s">
        <v>19</v>
      </c>
      <c r="F7193">
        <v>2023</v>
      </c>
      <c r="G7193">
        <v>2023</v>
      </c>
      <c r="H7193">
        <v>59</v>
      </c>
      <c r="I7193" t="s">
        <v>96</v>
      </c>
      <c r="J7193">
        <v>9</v>
      </c>
      <c r="K7193" t="s">
        <v>31</v>
      </c>
      <c r="L7193">
        <v>11</v>
      </c>
      <c r="N7193">
        <v>1203</v>
      </c>
      <c r="R7193" s="2" t="str">
        <f t="shared" si="225"/>
        <v>.</v>
      </c>
      <c r="S7193" s="2" t="str">
        <f>IF(AND(P7193&lt;&gt;"_U",P7193&lt;&gt;"c",J7193&lt;&gt;99,J7193&lt;&gt;9),IFERROR(VLOOKUP(A7193,'TA Total'!$A$2:$N$10000,14,0),"."),".")</f>
        <v>.</v>
      </c>
    </row>
    <row r="7194" spans="1:19" x14ac:dyDescent="0.4">
      <c r="A7194" s="2" t="str">
        <f t="shared" si="224"/>
        <v>2023|Waimakariri District|12</v>
      </c>
      <c r="B7194" t="s">
        <v>16</v>
      </c>
      <c r="C7194" t="s">
        <v>17</v>
      </c>
      <c r="D7194" t="s">
        <v>18</v>
      </c>
      <c r="E7194" t="s">
        <v>19</v>
      </c>
      <c r="F7194">
        <v>2023</v>
      </c>
      <c r="G7194">
        <v>2023</v>
      </c>
      <c r="H7194">
        <v>59</v>
      </c>
      <c r="I7194" t="s">
        <v>96</v>
      </c>
      <c r="J7194">
        <v>9</v>
      </c>
      <c r="K7194" t="s">
        <v>31</v>
      </c>
      <c r="L7194">
        <v>12</v>
      </c>
      <c r="N7194">
        <v>123</v>
      </c>
      <c r="R7194" s="2" t="str">
        <f t="shared" si="225"/>
        <v>.</v>
      </c>
      <c r="S7194" s="2" t="str">
        <f>IF(AND(P7194&lt;&gt;"_U",P7194&lt;&gt;"c",J7194&lt;&gt;99,J7194&lt;&gt;9),IFERROR(VLOOKUP(A7194,'TA Total'!$A$2:$N$10000,14,0),"."),".")</f>
        <v>.</v>
      </c>
    </row>
    <row r="7195" spans="1:19" x14ac:dyDescent="0.4">
      <c r="A7195" s="2" t="str">
        <f t="shared" si="224"/>
        <v>2023|Waimakariri District|13</v>
      </c>
      <c r="B7195" t="s">
        <v>16</v>
      </c>
      <c r="C7195" t="s">
        <v>17</v>
      </c>
      <c r="D7195" t="s">
        <v>18</v>
      </c>
      <c r="E7195" t="s">
        <v>19</v>
      </c>
      <c r="F7195">
        <v>2023</v>
      </c>
      <c r="G7195">
        <v>2023</v>
      </c>
      <c r="H7195">
        <v>59</v>
      </c>
      <c r="I7195" t="s">
        <v>96</v>
      </c>
      <c r="J7195">
        <v>9</v>
      </c>
      <c r="K7195" t="s">
        <v>31</v>
      </c>
      <c r="L7195">
        <v>13</v>
      </c>
      <c r="N7195">
        <v>177</v>
      </c>
      <c r="R7195" s="2" t="str">
        <f t="shared" si="225"/>
        <v>.</v>
      </c>
      <c r="S7195" s="2" t="str">
        <f>IF(AND(P7195&lt;&gt;"_U",P7195&lt;&gt;"c",J7195&lt;&gt;99,J7195&lt;&gt;9),IFERROR(VLOOKUP(A7195,'TA Total'!$A$2:$N$10000,14,0),"."),".")</f>
        <v>.</v>
      </c>
    </row>
    <row r="7196" spans="1:19" x14ac:dyDescent="0.4">
      <c r="A7196" s="2" t="str">
        <f t="shared" si="224"/>
        <v>2023|Waimakariri District|999</v>
      </c>
      <c r="B7196" t="s">
        <v>16</v>
      </c>
      <c r="C7196" t="s">
        <v>17</v>
      </c>
      <c r="D7196" t="s">
        <v>18</v>
      </c>
      <c r="E7196" t="s">
        <v>19</v>
      </c>
      <c r="F7196">
        <v>2023</v>
      </c>
      <c r="G7196">
        <v>2023</v>
      </c>
      <c r="H7196">
        <v>59</v>
      </c>
      <c r="I7196" t="s">
        <v>96</v>
      </c>
      <c r="J7196">
        <v>9</v>
      </c>
      <c r="K7196" t="s">
        <v>31</v>
      </c>
      <c r="L7196">
        <v>999</v>
      </c>
      <c r="N7196">
        <v>1503</v>
      </c>
      <c r="R7196" s="2" t="str">
        <f t="shared" si="225"/>
        <v>.</v>
      </c>
      <c r="S7196" s="2" t="str">
        <f>IF(AND(P7196&lt;&gt;"_U",P7196&lt;&gt;"c",J7196&lt;&gt;99,J7196&lt;&gt;9),IFERROR(VLOOKUP(A7196,'TA Total'!$A$2:$N$10000,14,0),"."),".")</f>
        <v>.</v>
      </c>
    </row>
    <row r="7197" spans="1:19" x14ac:dyDescent="0.4">
      <c r="A7197" s="2" t="str">
        <f t="shared" si="224"/>
        <v>2023|Waimakariri District|10</v>
      </c>
      <c r="B7197" t="s">
        <v>16</v>
      </c>
      <c r="C7197" t="s">
        <v>17</v>
      </c>
      <c r="D7197" t="s">
        <v>18</v>
      </c>
      <c r="E7197" t="s">
        <v>19</v>
      </c>
      <c r="F7197">
        <v>2023</v>
      </c>
      <c r="G7197">
        <v>2023</v>
      </c>
      <c r="H7197">
        <v>59</v>
      </c>
      <c r="I7197" t="s">
        <v>96</v>
      </c>
      <c r="J7197">
        <v>99</v>
      </c>
      <c r="K7197" t="s">
        <v>32</v>
      </c>
      <c r="L7197">
        <v>10</v>
      </c>
      <c r="N7197">
        <v>12</v>
      </c>
      <c r="R7197" s="2" t="str">
        <f t="shared" si="225"/>
        <v>.</v>
      </c>
      <c r="S7197" s="2" t="str">
        <f>IF(AND(P7197&lt;&gt;"_U",P7197&lt;&gt;"c",J7197&lt;&gt;99,J7197&lt;&gt;9),IFERROR(VLOOKUP(A7197,'TA Total'!$A$2:$N$10000,14,0),"."),".")</f>
        <v>.</v>
      </c>
    </row>
    <row r="7198" spans="1:19" x14ac:dyDescent="0.4">
      <c r="A7198" s="2" t="str">
        <f t="shared" si="224"/>
        <v>2023|Waimakariri District|11</v>
      </c>
      <c r="B7198" t="s">
        <v>16</v>
      </c>
      <c r="C7198" t="s">
        <v>17</v>
      </c>
      <c r="D7198" t="s">
        <v>18</v>
      </c>
      <c r="E7198" t="s">
        <v>19</v>
      </c>
      <c r="F7198">
        <v>2023</v>
      </c>
      <c r="G7198">
        <v>2023</v>
      </c>
      <c r="H7198">
        <v>59</v>
      </c>
      <c r="I7198" t="s">
        <v>96</v>
      </c>
      <c r="J7198">
        <v>99</v>
      </c>
      <c r="K7198" t="s">
        <v>32</v>
      </c>
      <c r="L7198">
        <v>11</v>
      </c>
      <c r="N7198">
        <v>22485</v>
      </c>
      <c r="R7198" s="2" t="str">
        <f t="shared" si="225"/>
        <v>.</v>
      </c>
      <c r="S7198" s="2" t="str">
        <f>IF(AND(P7198&lt;&gt;"_U",P7198&lt;&gt;"c",J7198&lt;&gt;99,J7198&lt;&gt;9),IFERROR(VLOOKUP(A7198,'TA Total'!$A$2:$N$10000,14,0),"."),".")</f>
        <v>.</v>
      </c>
    </row>
    <row r="7199" spans="1:19" x14ac:dyDescent="0.4">
      <c r="A7199" s="2" t="str">
        <f t="shared" si="224"/>
        <v>2023|Waimakariri District|12</v>
      </c>
      <c r="B7199" t="s">
        <v>16</v>
      </c>
      <c r="C7199" t="s">
        <v>17</v>
      </c>
      <c r="D7199" t="s">
        <v>18</v>
      </c>
      <c r="E7199" t="s">
        <v>19</v>
      </c>
      <c r="F7199">
        <v>2023</v>
      </c>
      <c r="G7199">
        <v>2023</v>
      </c>
      <c r="H7199">
        <v>59</v>
      </c>
      <c r="I7199" t="s">
        <v>96</v>
      </c>
      <c r="J7199">
        <v>99</v>
      </c>
      <c r="K7199" t="s">
        <v>32</v>
      </c>
      <c r="L7199">
        <v>12</v>
      </c>
      <c r="N7199">
        <v>2292</v>
      </c>
      <c r="R7199" s="2" t="str">
        <f t="shared" si="225"/>
        <v>.</v>
      </c>
      <c r="S7199" s="2" t="str">
        <f>IF(AND(P7199&lt;&gt;"_U",P7199&lt;&gt;"c",J7199&lt;&gt;99,J7199&lt;&gt;9),IFERROR(VLOOKUP(A7199,'TA Total'!$A$2:$N$10000,14,0),"."),".")</f>
        <v>.</v>
      </c>
    </row>
    <row r="7200" spans="1:19" x14ac:dyDescent="0.4">
      <c r="A7200" s="2" t="str">
        <f t="shared" si="224"/>
        <v>2023|Waimakariri District|13</v>
      </c>
      <c r="B7200" t="s">
        <v>16</v>
      </c>
      <c r="C7200" t="s">
        <v>17</v>
      </c>
      <c r="D7200" t="s">
        <v>18</v>
      </c>
      <c r="E7200" t="s">
        <v>19</v>
      </c>
      <c r="F7200">
        <v>2023</v>
      </c>
      <c r="G7200">
        <v>2023</v>
      </c>
      <c r="H7200">
        <v>59</v>
      </c>
      <c r="I7200" t="s">
        <v>96</v>
      </c>
      <c r="J7200">
        <v>99</v>
      </c>
      <c r="K7200" t="s">
        <v>32</v>
      </c>
      <c r="L7200">
        <v>13</v>
      </c>
      <c r="N7200">
        <v>684</v>
      </c>
      <c r="R7200" s="2" t="str">
        <f t="shared" si="225"/>
        <v>.</v>
      </c>
      <c r="S7200" s="2" t="str">
        <f>IF(AND(P7200&lt;&gt;"_U",P7200&lt;&gt;"c",J7200&lt;&gt;99,J7200&lt;&gt;9),IFERROR(VLOOKUP(A7200,'TA Total'!$A$2:$N$10000,14,0),"."),".")</f>
        <v>.</v>
      </c>
    </row>
    <row r="7201" spans="1:19" x14ac:dyDescent="0.4">
      <c r="A7201" s="2" t="str">
        <f t="shared" si="224"/>
        <v>2023|Waimakariri District|999</v>
      </c>
      <c r="B7201" t="s">
        <v>16</v>
      </c>
      <c r="C7201" t="s">
        <v>17</v>
      </c>
      <c r="D7201" t="s">
        <v>18</v>
      </c>
      <c r="E7201" t="s">
        <v>19</v>
      </c>
      <c r="F7201">
        <v>2023</v>
      </c>
      <c r="G7201">
        <v>2023</v>
      </c>
      <c r="H7201">
        <v>59</v>
      </c>
      <c r="I7201" t="s">
        <v>96</v>
      </c>
      <c r="J7201">
        <v>99</v>
      </c>
      <c r="K7201" t="s">
        <v>32</v>
      </c>
      <c r="L7201">
        <v>999</v>
      </c>
      <c r="N7201">
        <v>25473</v>
      </c>
      <c r="R7201" s="2" t="str">
        <f t="shared" si="225"/>
        <v>.</v>
      </c>
      <c r="S7201" s="2" t="str">
        <f>IF(AND(P7201&lt;&gt;"_U",P7201&lt;&gt;"c",J7201&lt;&gt;99,J7201&lt;&gt;9),IFERROR(VLOOKUP(A7201,'TA Total'!$A$2:$N$10000,14,0),"."),".")</f>
        <v>.</v>
      </c>
    </row>
    <row r="7202" spans="1:19" x14ac:dyDescent="0.4">
      <c r="A7202" s="2" t="str">
        <f t="shared" si="224"/>
        <v>2023|Christchurch City|10</v>
      </c>
      <c r="B7202" t="s">
        <v>16</v>
      </c>
      <c r="C7202" t="s">
        <v>17</v>
      </c>
      <c r="D7202" t="s">
        <v>18</v>
      </c>
      <c r="E7202" t="s">
        <v>19</v>
      </c>
      <c r="F7202">
        <v>2023</v>
      </c>
      <c r="G7202">
        <v>2023</v>
      </c>
      <c r="H7202">
        <v>60</v>
      </c>
      <c r="I7202" t="s">
        <v>95</v>
      </c>
      <c r="J7202">
        <v>0</v>
      </c>
      <c r="K7202" t="s">
        <v>21</v>
      </c>
      <c r="L7202">
        <v>10</v>
      </c>
      <c r="N7202">
        <v>3</v>
      </c>
      <c r="R7202" s="2">
        <f t="shared" si="225"/>
        <v>1.92</v>
      </c>
      <c r="S7202" s="2">
        <f>IF(AND(P7202&lt;&gt;"_U",P7202&lt;&gt;"c",J7202&lt;&gt;99,J7202&lt;&gt;9),IFERROR(VLOOKUP(A7202,'TA Total'!$A$2:$N$10000,14,0),"."),".")</f>
        <v>156</v>
      </c>
    </row>
    <row r="7203" spans="1:19" x14ac:dyDescent="0.4">
      <c r="A7203" s="2" t="str">
        <f t="shared" si="224"/>
        <v>2023|Christchurch City|11</v>
      </c>
      <c r="B7203" t="s">
        <v>16</v>
      </c>
      <c r="C7203" t="s">
        <v>17</v>
      </c>
      <c r="D7203" t="s">
        <v>18</v>
      </c>
      <c r="E7203" t="s">
        <v>19</v>
      </c>
      <c r="F7203">
        <v>2023</v>
      </c>
      <c r="G7203">
        <v>2023</v>
      </c>
      <c r="H7203">
        <v>60</v>
      </c>
      <c r="I7203" t="s">
        <v>95</v>
      </c>
      <c r="J7203">
        <v>0</v>
      </c>
      <c r="K7203" t="s">
        <v>21</v>
      </c>
      <c r="L7203">
        <v>11</v>
      </c>
      <c r="N7203">
        <v>486</v>
      </c>
      <c r="R7203" s="2">
        <f t="shared" si="225"/>
        <v>0.47</v>
      </c>
      <c r="S7203" s="2">
        <f>IF(AND(P7203&lt;&gt;"_U",P7203&lt;&gt;"c",J7203&lt;&gt;99,J7203&lt;&gt;9),IFERROR(VLOOKUP(A7203,'TA Total'!$A$2:$N$10000,14,0),"."),".")</f>
        <v>104415</v>
      </c>
    </row>
    <row r="7204" spans="1:19" x14ac:dyDescent="0.4">
      <c r="A7204" s="2" t="str">
        <f t="shared" si="224"/>
        <v>2023|Christchurch City|12</v>
      </c>
      <c r="B7204" t="s">
        <v>16</v>
      </c>
      <c r="C7204" t="s">
        <v>17</v>
      </c>
      <c r="D7204" t="s">
        <v>18</v>
      </c>
      <c r="E7204" t="s">
        <v>19</v>
      </c>
      <c r="F7204">
        <v>2023</v>
      </c>
      <c r="G7204">
        <v>2023</v>
      </c>
      <c r="H7204">
        <v>60</v>
      </c>
      <c r="I7204" t="s">
        <v>95</v>
      </c>
      <c r="J7204">
        <v>0</v>
      </c>
      <c r="K7204" t="s">
        <v>21</v>
      </c>
      <c r="L7204">
        <v>12</v>
      </c>
      <c r="N7204">
        <v>339</v>
      </c>
      <c r="R7204" s="2">
        <f t="shared" si="225"/>
        <v>0.94</v>
      </c>
      <c r="S7204" s="2">
        <f>IF(AND(P7204&lt;&gt;"_U",P7204&lt;&gt;"c",J7204&lt;&gt;99,J7204&lt;&gt;9),IFERROR(VLOOKUP(A7204,'TA Total'!$A$2:$N$10000,14,0),"."),".")</f>
        <v>36216</v>
      </c>
    </row>
    <row r="7205" spans="1:19" x14ac:dyDescent="0.4">
      <c r="A7205" s="2" t="str">
        <f t="shared" si="224"/>
        <v>2023|Christchurch City|13</v>
      </c>
      <c r="B7205" t="s">
        <v>16</v>
      </c>
      <c r="C7205" t="s">
        <v>17</v>
      </c>
      <c r="D7205" t="s">
        <v>18</v>
      </c>
      <c r="E7205" t="s">
        <v>19</v>
      </c>
      <c r="F7205">
        <v>2023</v>
      </c>
      <c r="G7205">
        <v>2023</v>
      </c>
      <c r="H7205">
        <v>60</v>
      </c>
      <c r="I7205" t="s">
        <v>95</v>
      </c>
      <c r="J7205">
        <v>0</v>
      </c>
      <c r="K7205" t="s">
        <v>21</v>
      </c>
      <c r="L7205">
        <v>13</v>
      </c>
      <c r="N7205">
        <v>66</v>
      </c>
      <c r="R7205" s="2">
        <f t="shared" si="225"/>
        <v>14.19</v>
      </c>
      <c r="S7205" s="2">
        <f>IF(AND(P7205&lt;&gt;"_U",P7205&lt;&gt;"c",J7205&lt;&gt;99,J7205&lt;&gt;9),IFERROR(VLOOKUP(A7205,'TA Total'!$A$2:$N$10000,14,0),"."),".")</f>
        <v>465</v>
      </c>
    </row>
    <row r="7206" spans="1:19" x14ac:dyDescent="0.4">
      <c r="A7206" s="2" t="str">
        <f t="shared" si="224"/>
        <v>2023|Christchurch City|999</v>
      </c>
      <c r="B7206" t="s">
        <v>16</v>
      </c>
      <c r="C7206" t="s">
        <v>17</v>
      </c>
      <c r="D7206" t="s">
        <v>18</v>
      </c>
      <c r="E7206" t="s">
        <v>19</v>
      </c>
      <c r="F7206">
        <v>2023</v>
      </c>
      <c r="G7206">
        <v>2023</v>
      </c>
      <c r="H7206">
        <v>60</v>
      </c>
      <c r="I7206" t="s">
        <v>95</v>
      </c>
      <c r="J7206">
        <v>0</v>
      </c>
      <c r="K7206" t="s">
        <v>21</v>
      </c>
      <c r="L7206">
        <v>999</v>
      </c>
      <c r="N7206">
        <v>894</v>
      </c>
      <c r="R7206" s="2">
        <f t="shared" si="225"/>
        <v>0.63</v>
      </c>
      <c r="S7206" s="2">
        <f>IF(AND(P7206&lt;&gt;"_U",P7206&lt;&gt;"c",J7206&lt;&gt;99,J7206&lt;&gt;9),IFERROR(VLOOKUP(A7206,'TA Total'!$A$2:$N$10000,14,0),"."),".")</f>
        <v>141252</v>
      </c>
    </row>
    <row r="7207" spans="1:19" x14ac:dyDescent="0.4">
      <c r="A7207" s="2" t="str">
        <f t="shared" si="224"/>
        <v>2023|Christchurch City|10</v>
      </c>
      <c r="B7207" t="s">
        <v>16</v>
      </c>
      <c r="C7207" t="s">
        <v>17</v>
      </c>
      <c r="D7207" t="s">
        <v>18</v>
      </c>
      <c r="E7207" t="s">
        <v>19</v>
      </c>
      <c r="F7207">
        <v>2023</v>
      </c>
      <c r="G7207">
        <v>2023</v>
      </c>
      <c r="H7207">
        <v>60</v>
      </c>
      <c r="I7207" t="s">
        <v>95</v>
      </c>
      <c r="J7207">
        <v>1</v>
      </c>
      <c r="K7207" t="s">
        <v>22</v>
      </c>
      <c r="L7207">
        <v>10</v>
      </c>
      <c r="N7207">
        <v>135</v>
      </c>
      <c r="R7207" s="2">
        <f t="shared" si="225"/>
        <v>86.54</v>
      </c>
      <c r="S7207" s="2">
        <f>IF(AND(P7207&lt;&gt;"_U",P7207&lt;&gt;"c",J7207&lt;&gt;99,J7207&lt;&gt;9),IFERROR(VLOOKUP(A7207,'TA Total'!$A$2:$N$10000,14,0),"."),".")</f>
        <v>156</v>
      </c>
    </row>
    <row r="7208" spans="1:19" x14ac:dyDescent="0.4">
      <c r="A7208" s="2" t="str">
        <f t="shared" si="224"/>
        <v>2023|Christchurch City|11</v>
      </c>
      <c r="B7208" t="s">
        <v>16</v>
      </c>
      <c r="C7208" t="s">
        <v>17</v>
      </c>
      <c r="D7208" t="s">
        <v>18</v>
      </c>
      <c r="E7208" t="s">
        <v>19</v>
      </c>
      <c r="F7208">
        <v>2023</v>
      </c>
      <c r="G7208">
        <v>2023</v>
      </c>
      <c r="H7208">
        <v>60</v>
      </c>
      <c r="I7208" t="s">
        <v>95</v>
      </c>
      <c r="J7208">
        <v>1</v>
      </c>
      <c r="K7208" t="s">
        <v>22</v>
      </c>
      <c r="L7208">
        <v>11</v>
      </c>
      <c r="N7208">
        <v>88788</v>
      </c>
      <c r="R7208" s="2">
        <f t="shared" si="225"/>
        <v>85.03</v>
      </c>
      <c r="S7208" s="2">
        <f>IF(AND(P7208&lt;&gt;"_U",P7208&lt;&gt;"c",J7208&lt;&gt;99,J7208&lt;&gt;9),IFERROR(VLOOKUP(A7208,'TA Total'!$A$2:$N$10000,14,0),"."),".")</f>
        <v>104415</v>
      </c>
    </row>
    <row r="7209" spans="1:19" x14ac:dyDescent="0.4">
      <c r="A7209" s="2" t="str">
        <f t="shared" si="224"/>
        <v>2023|Christchurch City|12</v>
      </c>
      <c r="B7209" t="s">
        <v>16</v>
      </c>
      <c r="C7209" t="s">
        <v>17</v>
      </c>
      <c r="D7209" t="s">
        <v>18</v>
      </c>
      <c r="E7209" t="s">
        <v>19</v>
      </c>
      <c r="F7209">
        <v>2023</v>
      </c>
      <c r="G7209">
        <v>2023</v>
      </c>
      <c r="H7209">
        <v>60</v>
      </c>
      <c r="I7209" t="s">
        <v>95</v>
      </c>
      <c r="J7209">
        <v>1</v>
      </c>
      <c r="K7209" t="s">
        <v>22</v>
      </c>
      <c r="L7209">
        <v>12</v>
      </c>
      <c r="N7209">
        <v>32679</v>
      </c>
      <c r="R7209" s="2">
        <f t="shared" si="225"/>
        <v>90.23</v>
      </c>
      <c r="S7209" s="2">
        <f>IF(AND(P7209&lt;&gt;"_U",P7209&lt;&gt;"c",J7209&lt;&gt;99,J7209&lt;&gt;9),IFERROR(VLOOKUP(A7209,'TA Total'!$A$2:$N$10000,14,0),"."),".")</f>
        <v>36216</v>
      </c>
    </row>
    <row r="7210" spans="1:19" x14ac:dyDescent="0.4">
      <c r="A7210" s="2" t="str">
        <f t="shared" si="224"/>
        <v>2023|Christchurch City|13</v>
      </c>
      <c r="B7210" t="s">
        <v>16</v>
      </c>
      <c r="C7210" t="s">
        <v>17</v>
      </c>
      <c r="D7210" t="s">
        <v>18</v>
      </c>
      <c r="E7210" t="s">
        <v>19</v>
      </c>
      <c r="F7210">
        <v>2023</v>
      </c>
      <c r="G7210">
        <v>2023</v>
      </c>
      <c r="H7210">
        <v>60</v>
      </c>
      <c r="I7210" t="s">
        <v>95</v>
      </c>
      <c r="J7210">
        <v>1</v>
      </c>
      <c r="K7210" t="s">
        <v>22</v>
      </c>
      <c r="L7210">
        <v>13</v>
      </c>
      <c r="N7210">
        <v>108</v>
      </c>
      <c r="R7210" s="2">
        <f t="shared" si="225"/>
        <v>23.23</v>
      </c>
      <c r="S7210" s="2">
        <f>IF(AND(P7210&lt;&gt;"_U",P7210&lt;&gt;"c",J7210&lt;&gt;99,J7210&lt;&gt;9),IFERROR(VLOOKUP(A7210,'TA Total'!$A$2:$N$10000,14,0),"."),".")</f>
        <v>465</v>
      </c>
    </row>
    <row r="7211" spans="1:19" x14ac:dyDescent="0.4">
      <c r="A7211" s="2" t="str">
        <f t="shared" si="224"/>
        <v>2023|Christchurch City|999</v>
      </c>
      <c r="B7211" t="s">
        <v>16</v>
      </c>
      <c r="C7211" t="s">
        <v>17</v>
      </c>
      <c r="D7211" t="s">
        <v>18</v>
      </c>
      <c r="E7211" t="s">
        <v>19</v>
      </c>
      <c r="F7211">
        <v>2023</v>
      </c>
      <c r="G7211">
        <v>2023</v>
      </c>
      <c r="H7211">
        <v>60</v>
      </c>
      <c r="I7211" t="s">
        <v>95</v>
      </c>
      <c r="J7211">
        <v>1</v>
      </c>
      <c r="K7211" t="s">
        <v>22</v>
      </c>
      <c r="L7211">
        <v>999</v>
      </c>
      <c r="N7211">
        <v>121713</v>
      </c>
      <c r="R7211" s="2">
        <f t="shared" si="225"/>
        <v>86.17</v>
      </c>
      <c r="S7211" s="2">
        <f>IF(AND(P7211&lt;&gt;"_U",P7211&lt;&gt;"c",J7211&lt;&gt;99,J7211&lt;&gt;9),IFERROR(VLOOKUP(A7211,'TA Total'!$A$2:$N$10000,14,0),"."),".")</f>
        <v>141252</v>
      </c>
    </row>
    <row r="7212" spans="1:19" x14ac:dyDescent="0.4">
      <c r="A7212" s="2" t="str">
        <f t="shared" si="224"/>
        <v>2023|Christchurch City|10</v>
      </c>
      <c r="B7212" t="s">
        <v>16</v>
      </c>
      <c r="C7212" t="s">
        <v>17</v>
      </c>
      <c r="D7212" t="s">
        <v>18</v>
      </c>
      <c r="E7212" t="s">
        <v>19</v>
      </c>
      <c r="F7212">
        <v>2023</v>
      </c>
      <c r="G7212">
        <v>2023</v>
      </c>
      <c r="H7212">
        <v>60</v>
      </c>
      <c r="I7212" t="s">
        <v>95</v>
      </c>
      <c r="J7212">
        <v>2</v>
      </c>
      <c r="K7212" t="s">
        <v>23</v>
      </c>
      <c r="L7212">
        <v>10</v>
      </c>
      <c r="N7212">
        <v>63</v>
      </c>
      <c r="R7212" s="2">
        <f t="shared" si="225"/>
        <v>40.380000000000003</v>
      </c>
      <c r="S7212" s="2">
        <f>IF(AND(P7212&lt;&gt;"_U",P7212&lt;&gt;"c",J7212&lt;&gt;99,J7212&lt;&gt;9),IFERROR(VLOOKUP(A7212,'TA Total'!$A$2:$N$10000,14,0),"."),".")</f>
        <v>156</v>
      </c>
    </row>
    <row r="7213" spans="1:19" x14ac:dyDescent="0.4">
      <c r="A7213" s="2" t="str">
        <f t="shared" si="224"/>
        <v>2023|Christchurch City|11</v>
      </c>
      <c r="B7213" t="s">
        <v>16</v>
      </c>
      <c r="C7213" t="s">
        <v>17</v>
      </c>
      <c r="D7213" t="s">
        <v>18</v>
      </c>
      <c r="E7213" t="s">
        <v>19</v>
      </c>
      <c r="F7213">
        <v>2023</v>
      </c>
      <c r="G7213">
        <v>2023</v>
      </c>
      <c r="H7213">
        <v>60</v>
      </c>
      <c r="I7213" t="s">
        <v>95</v>
      </c>
      <c r="J7213">
        <v>2</v>
      </c>
      <c r="K7213" t="s">
        <v>23</v>
      </c>
      <c r="L7213">
        <v>11</v>
      </c>
      <c r="N7213">
        <v>42162</v>
      </c>
      <c r="R7213" s="2">
        <f t="shared" si="225"/>
        <v>40.380000000000003</v>
      </c>
      <c r="S7213" s="2">
        <f>IF(AND(P7213&lt;&gt;"_U",P7213&lt;&gt;"c",J7213&lt;&gt;99,J7213&lt;&gt;9),IFERROR(VLOOKUP(A7213,'TA Total'!$A$2:$N$10000,14,0),"."),".")</f>
        <v>104415</v>
      </c>
    </row>
    <row r="7214" spans="1:19" x14ac:dyDescent="0.4">
      <c r="A7214" s="2" t="str">
        <f t="shared" si="224"/>
        <v>2023|Christchurch City|12</v>
      </c>
      <c r="B7214" t="s">
        <v>16</v>
      </c>
      <c r="C7214" t="s">
        <v>17</v>
      </c>
      <c r="D7214" t="s">
        <v>18</v>
      </c>
      <c r="E7214" t="s">
        <v>19</v>
      </c>
      <c r="F7214">
        <v>2023</v>
      </c>
      <c r="G7214">
        <v>2023</v>
      </c>
      <c r="H7214">
        <v>60</v>
      </c>
      <c r="I7214" t="s">
        <v>95</v>
      </c>
      <c r="J7214">
        <v>2</v>
      </c>
      <c r="K7214" t="s">
        <v>23</v>
      </c>
      <c r="L7214">
        <v>12</v>
      </c>
      <c r="N7214">
        <v>13044</v>
      </c>
      <c r="R7214" s="2">
        <f t="shared" si="225"/>
        <v>36.020000000000003</v>
      </c>
      <c r="S7214" s="2">
        <f>IF(AND(P7214&lt;&gt;"_U",P7214&lt;&gt;"c",J7214&lt;&gt;99,J7214&lt;&gt;9),IFERROR(VLOOKUP(A7214,'TA Total'!$A$2:$N$10000,14,0),"."),".")</f>
        <v>36216</v>
      </c>
    </row>
    <row r="7215" spans="1:19" x14ac:dyDescent="0.4">
      <c r="A7215" s="2" t="str">
        <f t="shared" si="224"/>
        <v>2023|Christchurch City|13</v>
      </c>
      <c r="B7215" t="s">
        <v>16</v>
      </c>
      <c r="C7215" t="s">
        <v>17</v>
      </c>
      <c r="D7215" t="s">
        <v>18</v>
      </c>
      <c r="E7215" t="s">
        <v>19</v>
      </c>
      <c r="F7215">
        <v>2023</v>
      </c>
      <c r="G7215">
        <v>2023</v>
      </c>
      <c r="H7215">
        <v>60</v>
      </c>
      <c r="I7215" t="s">
        <v>95</v>
      </c>
      <c r="J7215">
        <v>2</v>
      </c>
      <c r="K7215" t="s">
        <v>23</v>
      </c>
      <c r="L7215">
        <v>13</v>
      </c>
      <c r="N7215">
        <v>231</v>
      </c>
      <c r="R7215" s="2">
        <f t="shared" si="225"/>
        <v>49.68</v>
      </c>
      <c r="S7215" s="2">
        <f>IF(AND(P7215&lt;&gt;"_U",P7215&lt;&gt;"c",J7215&lt;&gt;99,J7215&lt;&gt;9),IFERROR(VLOOKUP(A7215,'TA Total'!$A$2:$N$10000,14,0),"."),".")</f>
        <v>465</v>
      </c>
    </row>
    <row r="7216" spans="1:19" x14ac:dyDescent="0.4">
      <c r="A7216" s="2" t="str">
        <f t="shared" si="224"/>
        <v>2023|Christchurch City|999</v>
      </c>
      <c r="B7216" t="s">
        <v>16</v>
      </c>
      <c r="C7216" t="s">
        <v>17</v>
      </c>
      <c r="D7216" t="s">
        <v>18</v>
      </c>
      <c r="E7216" t="s">
        <v>19</v>
      </c>
      <c r="F7216">
        <v>2023</v>
      </c>
      <c r="G7216">
        <v>2023</v>
      </c>
      <c r="H7216">
        <v>60</v>
      </c>
      <c r="I7216" t="s">
        <v>95</v>
      </c>
      <c r="J7216">
        <v>2</v>
      </c>
      <c r="K7216" t="s">
        <v>23</v>
      </c>
      <c r="L7216">
        <v>999</v>
      </c>
      <c r="N7216">
        <v>55500</v>
      </c>
      <c r="R7216" s="2">
        <f t="shared" si="225"/>
        <v>39.29</v>
      </c>
      <c r="S7216" s="2">
        <f>IF(AND(P7216&lt;&gt;"_U",P7216&lt;&gt;"c",J7216&lt;&gt;99,J7216&lt;&gt;9),IFERROR(VLOOKUP(A7216,'TA Total'!$A$2:$N$10000,14,0),"."),".")</f>
        <v>141252</v>
      </c>
    </row>
    <row r="7217" spans="1:19" x14ac:dyDescent="0.4">
      <c r="A7217" s="2" t="str">
        <f t="shared" si="224"/>
        <v>2023|Christchurch City|10</v>
      </c>
      <c r="B7217" t="s">
        <v>16</v>
      </c>
      <c r="C7217" t="s">
        <v>17</v>
      </c>
      <c r="D7217" t="s">
        <v>18</v>
      </c>
      <c r="E7217" t="s">
        <v>19</v>
      </c>
      <c r="F7217">
        <v>2023</v>
      </c>
      <c r="G7217">
        <v>2023</v>
      </c>
      <c r="H7217">
        <v>60</v>
      </c>
      <c r="I7217" t="s">
        <v>95</v>
      </c>
      <c r="J7217">
        <v>3</v>
      </c>
      <c r="K7217" t="s">
        <v>24</v>
      </c>
      <c r="L7217">
        <v>10</v>
      </c>
      <c r="N7217">
        <v>18</v>
      </c>
      <c r="R7217" s="2">
        <f t="shared" si="225"/>
        <v>11.54</v>
      </c>
      <c r="S7217" s="2">
        <f>IF(AND(P7217&lt;&gt;"_U",P7217&lt;&gt;"c",J7217&lt;&gt;99,J7217&lt;&gt;9),IFERROR(VLOOKUP(A7217,'TA Total'!$A$2:$N$10000,14,0),"."),".")</f>
        <v>156</v>
      </c>
    </row>
    <row r="7218" spans="1:19" x14ac:dyDescent="0.4">
      <c r="A7218" s="2" t="str">
        <f t="shared" si="224"/>
        <v>2023|Christchurch City|11</v>
      </c>
      <c r="B7218" t="s">
        <v>16</v>
      </c>
      <c r="C7218" t="s">
        <v>17</v>
      </c>
      <c r="D7218" t="s">
        <v>18</v>
      </c>
      <c r="E7218" t="s">
        <v>19</v>
      </c>
      <c r="F7218">
        <v>2023</v>
      </c>
      <c r="G7218">
        <v>2023</v>
      </c>
      <c r="H7218">
        <v>60</v>
      </c>
      <c r="I7218" t="s">
        <v>95</v>
      </c>
      <c r="J7218">
        <v>3</v>
      </c>
      <c r="K7218" t="s">
        <v>24</v>
      </c>
      <c r="L7218">
        <v>11</v>
      </c>
      <c r="N7218">
        <v>9450</v>
      </c>
      <c r="R7218" s="2">
        <f t="shared" si="225"/>
        <v>9.0500000000000007</v>
      </c>
      <c r="S7218" s="2">
        <f>IF(AND(P7218&lt;&gt;"_U",P7218&lt;&gt;"c",J7218&lt;&gt;99,J7218&lt;&gt;9),IFERROR(VLOOKUP(A7218,'TA Total'!$A$2:$N$10000,14,0),"."),".")</f>
        <v>104415</v>
      </c>
    </row>
    <row r="7219" spans="1:19" x14ac:dyDescent="0.4">
      <c r="A7219" s="2" t="str">
        <f t="shared" si="224"/>
        <v>2023|Christchurch City|12</v>
      </c>
      <c r="B7219" t="s">
        <v>16</v>
      </c>
      <c r="C7219" t="s">
        <v>17</v>
      </c>
      <c r="D7219" t="s">
        <v>18</v>
      </c>
      <c r="E7219" t="s">
        <v>19</v>
      </c>
      <c r="F7219">
        <v>2023</v>
      </c>
      <c r="G7219">
        <v>2023</v>
      </c>
      <c r="H7219">
        <v>60</v>
      </c>
      <c r="I7219" t="s">
        <v>95</v>
      </c>
      <c r="J7219">
        <v>3</v>
      </c>
      <c r="K7219" t="s">
        <v>24</v>
      </c>
      <c r="L7219">
        <v>12</v>
      </c>
      <c r="N7219">
        <v>786</v>
      </c>
      <c r="R7219" s="2">
        <f t="shared" si="225"/>
        <v>2.17</v>
      </c>
      <c r="S7219" s="2">
        <f>IF(AND(P7219&lt;&gt;"_U",P7219&lt;&gt;"c",J7219&lt;&gt;99,J7219&lt;&gt;9),IFERROR(VLOOKUP(A7219,'TA Total'!$A$2:$N$10000,14,0),"."),".")</f>
        <v>36216</v>
      </c>
    </row>
    <row r="7220" spans="1:19" x14ac:dyDescent="0.4">
      <c r="A7220" s="2" t="str">
        <f t="shared" si="224"/>
        <v>2023|Christchurch City|13</v>
      </c>
      <c r="B7220" t="s">
        <v>16</v>
      </c>
      <c r="C7220" t="s">
        <v>17</v>
      </c>
      <c r="D7220" t="s">
        <v>18</v>
      </c>
      <c r="E7220" t="s">
        <v>19</v>
      </c>
      <c r="F7220">
        <v>2023</v>
      </c>
      <c r="G7220">
        <v>2023</v>
      </c>
      <c r="H7220">
        <v>60</v>
      </c>
      <c r="I7220" t="s">
        <v>95</v>
      </c>
      <c r="J7220">
        <v>3</v>
      </c>
      <c r="K7220" t="s">
        <v>24</v>
      </c>
      <c r="L7220">
        <v>13</v>
      </c>
      <c r="N7220">
        <v>57</v>
      </c>
      <c r="R7220" s="2">
        <f t="shared" si="225"/>
        <v>12.26</v>
      </c>
      <c r="S7220" s="2">
        <f>IF(AND(P7220&lt;&gt;"_U",P7220&lt;&gt;"c",J7220&lt;&gt;99,J7220&lt;&gt;9),IFERROR(VLOOKUP(A7220,'TA Total'!$A$2:$N$10000,14,0),"."),".")</f>
        <v>465</v>
      </c>
    </row>
    <row r="7221" spans="1:19" x14ac:dyDescent="0.4">
      <c r="A7221" s="2" t="str">
        <f t="shared" si="224"/>
        <v>2023|Christchurch City|999</v>
      </c>
      <c r="B7221" t="s">
        <v>16</v>
      </c>
      <c r="C7221" t="s">
        <v>17</v>
      </c>
      <c r="D7221" t="s">
        <v>18</v>
      </c>
      <c r="E7221" t="s">
        <v>19</v>
      </c>
      <c r="F7221">
        <v>2023</v>
      </c>
      <c r="G7221">
        <v>2023</v>
      </c>
      <c r="H7221">
        <v>60</v>
      </c>
      <c r="I7221" t="s">
        <v>95</v>
      </c>
      <c r="J7221">
        <v>3</v>
      </c>
      <c r="K7221" t="s">
        <v>24</v>
      </c>
      <c r="L7221">
        <v>999</v>
      </c>
      <c r="N7221">
        <v>10311</v>
      </c>
      <c r="R7221" s="2">
        <f t="shared" si="225"/>
        <v>7.3</v>
      </c>
      <c r="S7221" s="2">
        <f>IF(AND(P7221&lt;&gt;"_U",P7221&lt;&gt;"c",J7221&lt;&gt;99,J7221&lt;&gt;9),IFERROR(VLOOKUP(A7221,'TA Total'!$A$2:$N$10000,14,0),"."),".")</f>
        <v>141252</v>
      </c>
    </row>
    <row r="7222" spans="1:19" x14ac:dyDescent="0.4">
      <c r="A7222" s="2" t="str">
        <f t="shared" si="224"/>
        <v>2023|Christchurch City|10</v>
      </c>
      <c r="B7222" t="s">
        <v>16</v>
      </c>
      <c r="C7222" t="s">
        <v>17</v>
      </c>
      <c r="D7222" t="s">
        <v>18</v>
      </c>
      <c r="E7222" t="s">
        <v>19</v>
      </c>
      <c r="F7222">
        <v>2023</v>
      </c>
      <c r="G7222">
        <v>2023</v>
      </c>
      <c r="H7222">
        <v>60</v>
      </c>
      <c r="I7222" t="s">
        <v>95</v>
      </c>
      <c r="J7222">
        <v>4</v>
      </c>
      <c r="K7222" t="s">
        <v>25</v>
      </c>
      <c r="L7222">
        <v>10</v>
      </c>
      <c r="N7222">
        <v>3</v>
      </c>
      <c r="R7222" s="2">
        <f t="shared" si="225"/>
        <v>1.92</v>
      </c>
      <c r="S7222" s="2">
        <f>IF(AND(P7222&lt;&gt;"_U",P7222&lt;&gt;"c",J7222&lt;&gt;99,J7222&lt;&gt;9),IFERROR(VLOOKUP(A7222,'TA Total'!$A$2:$N$10000,14,0),"."),".")</f>
        <v>156</v>
      </c>
    </row>
    <row r="7223" spans="1:19" x14ac:dyDescent="0.4">
      <c r="A7223" s="2" t="str">
        <f t="shared" si="224"/>
        <v>2023|Christchurch City|11</v>
      </c>
      <c r="B7223" t="s">
        <v>16</v>
      </c>
      <c r="C7223" t="s">
        <v>17</v>
      </c>
      <c r="D7223" t="s">
        <v>18</v>
      </c>
      <c r="E7223" t="s">
        <v>19</v>
      </c>
      <c r="F7223">
        <v>2023</v>
      </c>
      <c r="G7223">
        <v>2023</v>
      </c>
      <c r="H7223">
        <v>60</v>
      </c>
      <c r="I7223" t="s">
        <v>95</v>
      </c>
      <c r="J7223">
        <v>4</v>
      </c>
      <c r="K7223" t="s">
        <v>25</v>
      </c>
      <c r="L7223">
        <v>11</v>
      </c>
      <c r="N7223">
        <v>1332</v>
      </c>
      <c r="R7223" s="2">
        <f t="shared" si="225"/>
        <v>1.28</v>
      </c>
      <c r="S7223" s="2">
        <f>IF(AND(P7223&lt;&gt;"_U",P7223&lt;&gt;"c",J7223&lt;&gt;99,J7223&lt;&gt;9),IFERROR(VLOOKUP(A7223,'TA Total'!$A$2:$N$10000,14,0),"."),".")</f>
        <v>104415</v>
      </c>
    </row>
    <row r="7224" spans="1:19" x14ac:dyDescent="0.4">
      <c r="A7224" s="2" t="str">
        <f t="shared" si="224"/>
        <v>2023|Christchurch City|12</v>
      </c>
      <c r="B7224" t="s">
        <v>16</v>
      </c>
      <c r="C7224" t="s">
        <v>17</v>
      </c>
      <c r="D7224" t="s">
        <v>18</v>
      </c>
      <c r="E7224" t="s">
        <v>19</v>
      </c>
      <c r="F7224">
        <v>2023</v>
      </c>
      <c r="G7224">
        <v>2023</v>
      </c>
      <c r="H7224">
        <v>60</v>
      </c>
      <c r="I7224" t="s">
        <v>95</v>
      </c>
      <c r="J7224">
        <v>4</v>
      </c>
      <c r="K7224" t="s">
        <v>25</v>
      </c>
      <c r="L7224">
        <v>12</v>
      </c>
      <c r="N7224">
        <v>327</v>
      </c>
      <c r="R7224" s="2">
        <f t="shared" si="225"/>
        <v>0.9</v>
      </c>
      <c r="S7224" s="2">
        <f>IF(AND(P7224&lt;&gt;"_U",P7224&lt;&gt;"c",J7224&lt;&gt;99,J7224&lt;&gt;9),IFERROR(VLOOKUP(A7224,'TA Total'!$A$2:$N$10000,14,0),"."),".")</f>
        <v>36216</v>
      </c>
    </row>
    <row r="7225" spans="1:19" x14ac:dyDescent="0.4">
      <c r="A7225" s="2" t="str">
        <f t="shared" si="224"/>
        <v>2023|Christchurch City|13</v>
      </c>
      <c r="B7225" t="s">
        <v>16</v>
      </c>
      <c r="C7225" t="s">
        <v>17</v>
      </c>
      <c r="D7225" t="s">
        <v>18</v>
      </c>
      <c r="E7225" t="s">
        <v>19</v>
      </c>
      <c r="F7225">
        <v>2023</v>
      </c>
      <c r="G7225">
        <v>2023</v>
      </c>
      <c r="H7225">
        <v>60</v>
      </c>
      <c r="I7225" t="s">
        <v>95</v>
      </c>
      <c r="J7225">
        <v>4</v>
      </c>
      <c r="K7225" t="s">
        <v>25</v>
      </c>
      <c r="L7225">
        <v>13</v>
      </c>
      <c r="N7225">
        <v>24</v>
      </c>
      <c r="R7225" s="2">
        <f t="shared" si="225"/>
        <v>5.16</v>
      </c>
      <c r="S7225" s="2">
        <f>IF(AND(P7225&lt;&gt;"_U",P7225&lt;&gt;"c",J7225&lt;&gt;99,J7225&lt;&gt;9),IFERROR(VLOOKUP(A7225,'TA Total'!$A$2:$N$10000,14,0),"."),".")</f>
        <v>465</v>
      </c>
    </row>
    <row r="7226" spans="1:19" x14ac:dyDescent="0.4">
      <c r="A7226" s="2" t="str">
        <f t="shared" si="224"/>
        <v>2023|Christchurch City|999</v>
      </c>
      <c r="B7226" t="s">
        <v>16</v>
      </c>
      <c r="C7226" t="s">
        <v>17</v>
      </c>
      <c r="D7226" t="s">
        <v>18</v>
      </c>
      <c r="E7226" t="s">
        <v>19</v>
      </c>
      <c r="F7226">
        <v>2023</v>
      </c>
      <c r="G7226">
        <v>2023</v>
      </c>
      <c r="H7226">
        <v>60</v>
      </c>
      <c r="I7226" t="s">
        <v>95</v>
      </c>
      <c r="J7226">
        <v>4</v>
      </c>
      <c r="K7226" t="s">
        <v>25</v>
      </c>
      <c r="L7226">
        <v>999</v>
      </c>
      <c r="N7226">
        <v>1689</v>
      </c>
      <c r="R7226" s="2">
        <f t="shared" si="225"/>
        <v>1.2</v>
      </c>
      <c r="S7226" s="2">
        <f>IF(AND(P7226&lt;&gt;"_U",P7226&lt;&gt;"c",J7226&lt;&gt;99,J7226&lt;&gt;9),IFERROR(VLOOKUP(A7226,'TA Total'!$A$2:$N$10000,14,0),"."),".")</f>
        <v>141252</v>
      </c>
    </row>
    <row r="7227" spans="1:19" x14ac:dyDescent="0.4">
      <c r="A7227" s="2" t="str">
        <f t="shared" si="224"/>
        <v>2023|Christchurch City|10</v>
      </c>
      <c r="B7227" t="s">
        <v>16</v>
      </c>
      <c r="C7227" t="s">
        <v>17</v>
      </c>
      <c r="D7227" t="s">
        <v>18</v>
      </c>
      <c r="E7227" t="s">
        <v>19</v>
      </c>
      <c r="F7227">
        <v>2023</v>
      </c>
      <c r="G7227">
        <v>2023</v>
      </c>
      <c r="H7227">
        <v>60</v>
      </c>
      <c r="I7227" t="s">
        <v>95</v>
      </c>
      <c r="J7227">
        <v>5</v>
      </c>
      <c r="K7227" t="s">
        <v>26</v>
      </c>
      <c r="L7227">
        <v>10</v>
      </c>
      <c r="N7227">
        <v>45</v>
      </c>
      <c r="R7227" s="2">
        <f t="shared" si="225"/>
        <v>28.85</v>
      </c>
      <c r="S7227" s="2">
        <f>IF(AND(P7227&lt;&gt;"_U",P7227&lt;&gt;"c",J7227&lt;&gt;99,J7227&lt;&gt;9),IFERROR(VLOOKUP(A7227,'TA Total'!$A$2:$N$10000,14,0),"."),".")</f>
        <v>156</v>
      </c>
    </row>
    <row r="7228" spans="1:19" x14ac:dyDescent="0.4">
      <c r="A7228" s="2" t="str">
        <f t="shared" si="224"/>
        <v>2023|Christchurch City|11</v>
      </c>
      <c r="B7228" t="s">
        <v>16</v>
      </c>
      <c r="C7228" t="s">
        <v>17</v>
      </c>
      <c r="D7228" t="s">
        <v>18</v>
      </c>
      <c r="E7228" t="s">
        <v>19</v>
      </c>
      <c r="F7228">
        <v>2023</v>
      </c>
      <c r="G7228">
        <v>2023</v>
      </c>
      <c r="H7228">
        <v>60</v>
      </c>
      <c r="I7228" t="s">
        <v>95</v>
      </c>
      <c r="J7228">
        <v>5</v>
      </c>
      <c r="K7228" t="s">
        <v>26</v>
      </c>
      <c r="L7228">
        <v>11</v>
      </c>
      <c r="N7228">
        <v>23838</v>
      </c>
      <c r="R7228" s="2">
        <f t="shared" si="225"/>
        <v>22.83</v>
      </c>
      <c r="S7228" s="2">
        <f>IF(AND(P7228&lt;&gt;"_U",P7228&lt;&gt;"c",J7228&lt;&gt;99,J7228&lt;&gt;9),IFERROR(VLOOKUP(A7228,'TA Total'!$A$2:$N$10000,14,0),"."),".")</f>
        <v>104415</v>
      </c>
    </row>
    <row r="7229" spans="1:19" x14ac:dyDescent="0.4">
      <c r="A7229" s="2" t="str">
        <f t="shared" si="224"/>
        <v>2023|Christchurch City|12</v>
      </c>
      <c r="B7229" t="s">
        <v>16</v>
      </c>
      <c r="C7229" t="s">
        <v>17</v>
      </c>
      <c r="D7229" t="s">
        <v>18</v>
      </c>
      <c r="E7229" t="s">
        <v>19</v>
      </c>
      <c r="F7229">
        <v>2023</v>
      </c>
      <c r="G7229">
        <v>2023</v>
      </c>
      <c r="H7229">
        <v>60</v>
      </c>
      <c r="I7229" t="s">
        <v>95</v>
      </c>
      <c r="J7229">
        <v>5</v>
      </c>
      <c r="K7229" t="s">
        <v>26</v>
      </c>
      <c r="L7229">
        <v>12</v>
      </c>
      <c r="N7229">
        <v>861</v>
      </c>
      <c r="R7229" s="2">
        <f t="shared" si="225"/>
        <v>2.38</v>
      </c>
      <c r="S7229" s="2">
        <f>IF(AND(P7229&lt;&gt;"_U",P7229&lt;&gt;"c",J7229&lt;&gt;99,J7229&lt;&gt;9),IFERROR(VLOOKUP(A7229,'TA Total'!$A$2:$N$10000,14,0),"."),".")</f>
        <v>36216</v>
      </c>
    </row>
    <row r="7230" spans="1:19" x14ac:dyDescent="0.4">
      <c r="A7230" s="2" t="str">
        <f t="shared" si="224"/>
        <v>2023|Christchurch City|13</v>
      </c>
      <c r="B7230" t="s">
        <v>16</v>
      </c>
      <c r="C7230" t="s">
        <v>17</v>
      </c>
      <c r="D7230" t="s">
        <v>18</v>
      </c>
      <c r="E7230" t="s">
        <v>19</v>
      </c>
      <c r="F7230">
        <v>2023</v>
      </c>
      <c r="G7230">
        <v>2023</v>
      </c>
      <c r="H7230">
        <v>60</v>
      </c>
      <c r="I7230" t="s">
        <v>95</v>
      </c>
      <c r="J7230">
        <v>5</v>
      </c>
      <c r="K7230" t="s">
        <v>26</v>
      </c>
      <c r="L7230">
        <v>13</v>
      </c>
      <c r="N7230">
        <v>45</v>
      </c>
      <c r="R7230" s="2">
        <f t="shared" si="225"/>
        <v>9.68</v>
      </c>
      <c r="S7230" s="2">
        <f>IF(AND(P7230&lt;&gt;"_U",P7230&lt;&gt;"c",J7230&lt;&gt;99,J7230&lt;&gt;9),IFERROR(VLOOKUP(A7230,'TA Total'!$A$2:$N$10000,14,0),"."),".")</f>
        <v>465</v>
      </c>
    </row>
    <row r="7231" spans="1:19" x14ac:dyDescent="0.4">
      <c r="A7231" s="2" t="str">
        <f t="shared" si="224"/>
        <v>2023|Christchurch City|999</v>
      </c>
      <c r="B7231" t="s">
        <v>16</v>
      </c>
      <c r="C7231" t="s">
        <v>17</v>
      </c>
      <c r="D7231" t="s">
        <v>18</v>
      </c>
      <c r="E7231" t="s">
        <v>19</v>
      </c>
      <c r="F7231">
        <v>2023</v>
      </c>
      <c r="G7231">
        <v>2023</v>
      </c>
      <c r="H7231">
        <v>60</v>
      </c>
      <c r="I7231" t="s">
        <v>95</v>
      </c>
      <c r="J7231">
        <v>5</v>
      </c>
      <c r="K7231" t="s">
        <v>26</v>
      </c>
      <c r="L7231">
        <v>999</v>
      </c>
      <c r="N7231">
        <v>24792</v>
      </c>
      <c r="R7231" s="2">
        <f t="shared" si="225"/>
        <v>17.55</v>
      </c>
      <c r="S7231" s="2">
        <f>IF(AND(P7231&lt;&gt;"_U",P7231&lt;&gt;"c",J7231&lt;&gt;99,J7231&lt;&gt;9),IFERROR(VLOOKUP(A7231,'TA Total'!$A$2:$N$10000,14,0),"."),".")</f>
        <v>141252</v>
      </c>
    </row>
    <row r="7232" spans="1:19" x14ac:dyDescent="0.4">
      <c r="A7232" s="2" t="str">
        <f t="shared" si="224"/>
        <v>2023|Christchurch City|10</v>
      </c>
      <c r="B7232" t="s">
        <v>16</v>
      </c>
      <c r="C7232" t="s">
        <v>17</v>
      </c>
      <c r="D7232" t="s">
        <v>18</v>
      </c>
      <c r="E7232" t="s">
        <v>19</v>
      </c>
      <c r="F7232">
        <v>2023</v>
      </c>
      <c r="G7232">
        <v>2023</v>
      </c>
      <c r="H7232">
        <v>60</v>
      </c>
      <c r="I7232" t="s">
        <v>95</v>
      </c>
      <c r="J7232">
        <v>6</v>
      </c>
      <c r="K7232" t="s">
        <v>27</v>
      </c>
      <c r="L7232">
        <v>10</v>
      </c>
      <c r="N7232">
        <v>3</v>
      </c>
      <c r="R7232" s="2">
        <f t="shared" si="225"/>
        <v>1.92</v>
      </c>
      <c r="S7232" s="2">
        <f>IF(AND(P7232&lt;&gt;"_U",P7232&lt;&gt;"c",J7232&lt;&gt;99,J7232&lt;&gt;9),IFERROR(VLOOKUP(A7232,'TA Total'!$A$2:$N$10000,14,0),"."),".")</f>
        <v>156</v>
      </c>
    </row>
    <row r="7233" spans="1:19" x14ac:dyDescent="0.4">
      <c r="A7233" s="2" t="str">
        <f t="shared" si="224"/>
        <v>2023|Christchurch City|11</v>
      </c>
      <c r="B7233" t="s">
        <v>16</v>
      </c>
      <c r="C7233" t="s">
        <v>17</v>
      </c>
      <c r="D7233" t="s">
        <v>18</v>
      </c>
      <c r="E7233" t="s">
        <v>19</v>
      </c>
      <c r="F7233">
        <v>2023</v>
      </c>
      <c r="G7233">
        <v>2023</v>
      </c>
      <c r="H7233">
        <v>60</v>
      </c>
      <c r="I7233" t="s">
        <v>95</v>
      </c>
      <c r="J7233">
        <v>6</v>
      </c>
      <c r="K7233" t="s">
        <v>27</v>
      </c>
      <c r="L7233">
        <v>11</v>
      </c>
      <c r="N7233">
        <v>3867</v>
      </c>
      <c r="R7233" s="2">
        <f t="shared" si="225"/>
        <v>3.7</v>
      </c>
      <c r="S7233" s="2">
        <f>IF(AND(P7233&lt;&gt;"_U",P7233&lt;&gt;"c",J7233&lt;&gt;99,J7233&lt;&gt;9),IFERROR(VLOOKUP(A7233,'TA Total'!$A$2:$N$10000,14,0),"."),".")</f>
        <v>104415</v>
      </c>
    </row>
    <row r="7234" spans="1:19" x14ac:dyDescent="0.4">
      <c r="A7234" s="2" t="str">
        <f t="shared" si="224"/>
        <v>2023|Christchurch City|12</v>
      </c>
      <c r="B7234" t="s">
        <v>16</v>
      </c>
      <c r="C7234" t="s">
        <v>17</v>
      </c>
      <c r="D7234" t="s">
        <v>18</v>
      </c>
      <c r="E7234" t="s">
        <v>19</v>
      </c>
      <c r="F7234">
        <v>2023</v>
      </c>
      <c r="G7234">
        <v>2023</v>
      </c>
      <c r="H7234">
        <v>60</v>
      </c>
      <c r="I7234" t="s">
        <v>95</v>
      </c>
      <c r="J7234">
        <v>6</v>
      </c>
      <c r="K7234" t="s">
        <v>27</v>
      </c>
      <c r="L7234">
        <v>12</v>
      </c>
      <c r="N7234">
        <v>219</v>
      </c>
      <c r="R7234" s="2">
        <f t="shared" si="225"/>
        <v>0.6</v>
      </c>
      <c r="S7234" s="2">
        <f>IF(AND(P7234&lt;&gt;"_U",P7234&lt;&gt;"c",J7234&lt;&gt;99,J7234&lt;&gt;9),IFERROR(VLOOKUP(A7234,'TA Total'!$A$2:$N$10000,14,0),"."),".")</f>
        <v>36216</v>
      </c>
    </row>
    <row r="7235" spans="1:19" x14ac:dyDescent="0.4">
      <c r="A7235" s="2" t="str">
        <f t="shared" ref="A7235:A7298" si="226">G7235&amp;"|"&amp;I7235&amp;"|"&amp;L7235</f>
        <v>2023|Christchurch City|13</v>
      </c>
      <c r="B7235" t="s">
        <v>16</v>
      </c>
      <c r="C7235" t="s">
        <v>17</v>
      </c>
      <c r="D7235" t="s">
        <v>18</v>
      </c>
      <c r="E7235" t="s">
        <v>19</v>
      </c>
      <c r="F7235">
        <v>2023</v>
      </c>
      <c r="G7235">
        <v>2023</v>
      </c>
      <c r="H7235">
        <v>60</v>
      </c>
      <c r="I7235" t="s">
        <v>95</v>
      </c>
      <c r="J7235">
        <v>6</v>
      </c>
      <c r="K7235" t="s">
        <v>27</v>
      </c>
      <c r="L7235">
        <v>13</v>
      </c>
      <c r="N7235">
        <v>3</v>
      </c>
      <c r="R7235" s="2">
        <f t="shared" ref="R7235:R7298" si="227">IF(P7235&lt;&gt;"_U",IFERROR((ROUND(N7235/S7235*100,2)),"."),".")</f>
        <v>0.65</v>
      </c>
      <c r="S7235" s="2">
        <f>IF(AND(P7235&lt;&gt;"_U",P7235&lt;&gt;"c",J7235&lt;&gt;99,J7235&lt;&gt;9),IFERROR(VLOOKUP(A7235,'TA Total'!$A$2:$N$10000,14,0),"."),".")</f>
        <v>465</v>
      </c>
    </row>
    <row r="7236" spans="1:19" x14ac:dyDescent="0.4">
      <c r="A7236" s="2" t="str">
        <f t="shared" si="226"/>
        <v>2023|Christchurch City|999</v>
      </c>
      <c r="B7236" t="s">
        <v>16</v>
      </c>
      <c r="C7236" t="s">
        <v>17</v>
      </c>
      <c r="D7236" t="s">
        <v>18</v>
      </c>
      <c r="E7236" t="s">
        <v>19</v>
      </c>
      <c r="F7236">
        <v>2023</v>
      </c>
      <c r="G7236">
        <v>2023</v>
      </c>
      <c r="H7236">
        <v>60</v>
      </c>
      <c r="I7236" t="s">
        <v>95</v>
      </c>
      <c r="J7236">
        <v>6</v>
      </c>
      <c r="K7236" t="s">
        <v>27</v>
      </c>
      <c r="L7236">
        <v>999</v>
      </c>
      <c r="N7236">
        <v>4092</v>
      </c>
      <c r="R7236" s="2">
        <f t="shared" si="227"/>
        <v>2.9</v>
      </c>
      <c r="S7236" s="2">
        <f>IF(AND(P7236&lt;&gt;"_U",P7236&lt;&gt;"c",J7236&lt;&gt;99,J7236&lt;&gt;9),IFERROR(VLOOKUP(A7236,'TA Total'!$A$2:$N$10000,14,0),"."),".")</f>
        <v>141252</v>
      </c>
    </row>
    <row r="7237" spans="1:19" x14ac:dyDescent="0.4">
      <c r="A7237" s="2" t="str">
        <f t="shared" si="226"/>
        <v>2023|Christchurch City|10</v>
      </c>
      <c r="B7237" t="s">
        <v>16</v>
      </c>
      <c r="C7237" t="s">
        <v>17</v>
      </c>
      <c r="D7237" t="s">
        <v>18</v>
      </c>
      <c r="E7237" t="s">
        <v>19</v>
      </c>
      <c r="F7237">
        <v>2023</v>
      </c>
      <c r="G7237">
        <v>2023</v>
      </c>
      <c r="H7237">
        <v>60</v>
      </c>
      <c r="I7237" t="s">
        <v>95</v>
      </c>
      <c r="J7237">
        <v>7</v>
      </c>
      <c r="K7237" t="s">
        <v>28</v>
      </c>
      <c r="L7237">
        <v>10</v>
      </c>
      <c r="N7237">
        <v>0</v>
      </c>
      <c r="R7237" s="2">
        <f t="shared" si="227"/>
        <v>0</v>
      </c>
      <c r="S7237" s="2">
        <f>IF(AND(P7237&lt;&gt;"_U",P7237&lt;&gt;"c",J7237&lt;&gt;99,J7237&lt;&gt;9),IFERROR(VLOOKUP(A7237,'TA Total'!$A$2:$N$10000,14,0),"."),".")</f>
        <v>156</v>
      </c>
    </row>
    <row r="7238" spans="1:19" x14ac:dyDescent="0.4">
      <c r="A7238" s="2" t="str">
        <f t="shared" si="226"/>
        <v>2023|Christchurch City|11</v>
      </c>
      <c r="B7238" t="s">
        <v>16</v>
      </c>
      <c r="C7238" t="s">
        <v>17</v>
      </c>
      <c r="D7238" t="s">
        <v>18</v>
      </c>
      <c r="E7238" t="s">
        <v>19</v>
      </c>
      <c r="F7238">
        <v>2023</v>
      </c>
      <c r="G7238">
        <v>2023</v>
      </c>
      <c r="H7238">
        <v>60</v>
      </c>
      <c r="I7238" t="s">
        <v>95</v>
      </c>
      <c r="J7238">
        <v>7</v>
      </c>
      <c r="K7238" t="s">
        <v>28</v>
      </c>
      <c r="L7238">
        <v>11</v>
      </c>
      <c r="N7238">
        <v>69</v>
      </c>
      <c r="R7238" s="2">
        <f t="shared" si="227"/>
        <v>7.0000000000000007E-2</v>
      </c>
      <c r="S7238" s="2">
        <f>IF(AND(P7238&lt;&gt;"_U",P7238&lt;&gt;"c",J7238&lt;&gt;99,J7238&lt;&gt;9),IFERROR(VLOOKUP(A7238,'TA Total'!$A$2:$N$10000,14,0),"."),".")</f>
        <v>104415</v>
      </c>
    </row>
    <row r="7239" spans="1:19" x14ac:dyDescent="0.4">
      <c r="A7239" s="2" t="str">
        <f t="shared" si="226"/>
        <v>2023|Christchurch City|12</v>
      </c>
      <c r="B7239" t="s">
        <v>16</v>
      </c>
      <c r="C7239" t="s">
        <v>17</v>
      </c>
      <c r="D7239" t="s">
        <v>18</v>
      </c>
      <c r="E7239" t="s">
        <v>19</v>
      </c>
      <c r="F7239">
        <v>2023</v>
      </c>
      <c r="G7239">
        <v>2023</v>
      </c>
      <c r="H7239">
        <v>60</v>
      </c>
      <c r="I7239" t="s">
        <v>95</v>
      </c>
      <c r="J7239">
        <v>7</v>
      </c>
      <c r="K7239" t="s">
        <v>28</v>
      </c>
      <c r="L7239">
        <v>12</v>
      </c>
      <c r="N7239">
        <v>27</v>
      </c>
      <c r="R7239" s="2">
        <f t="shared" si="227"/>
        <v>7.0000000000000007E-2</v>
      </c>
      <c r="S7239" s="2">
        <f>IF(AND(P7239&lt;&gt;"_U",P7239&lt;&gt;"c",J7239&lt;&gt;99,J7239&lt;&gt;9),IFERROR(VLOOKUP(A7239,'TA Total'!$A$2:$N$10000,14,0),"."),".")</f>
        <v>36216</v>
      </c>
    </row>
    <row r="7240" spans="1:19" x14ac:dyDescent="0.4">
      <c r="A7240" s="2" t="str">
        <f t="shared" si="226"/>
        <v>2023|Christchurch City|13</v>
      </c>
      <c r="B7240" t="s">
        <v>16</v>
      </c>
      <c r="C7240" t="s">
        <v>17</v>
      </c>
      <c r="D7240" t="s">
        <v>18</v>
      </c>
      <c r="E7240" t="s">
        <v>19</v>
      </c>
      <c r="F7240">
        <v>2023</v>
      </c>
      <c r="G7240">
        <v>2023</v>
      </c>
      <c r="H7240">
        <v>60</v>
      </c>
      <c r="I7240" t="s">
        <v>95</v>
      </c>
      <c r="J7240">
        <v>7</v>
      </c>
      <c r="K7240" t="s">
        <v>28</v>
      </c>
      <c r="L7240">
        <v>13</v>
      </c>
      <c r="N7240">
        <v>3</v>
      </c>
      <c r="R7240" s="2">
        <f t="shared" si="227"/>
        <v>0.65</v>
      </c>
      <c r="S7240" s="2">
        <f>IF(AND(P7240&lt;&gt;"_U",P7240&lt;&gt;"c",J7240&lt;&gt;99,J7240&lt;&gt;9),IFERROR(VLOOKUP(A7240,'TA Total'!$A$2:$N$10000,14,0),"."),".")</f>
        <v>465</v>
      </c>
    </row>
    <row r="7241" spans="1:19" x14ac:dyDescent="0.4">
      <c r="A7241" s="2" t="str">
        <f t="shared" si="226"/>
        <v>2023|Christchurch City|999</v>
      </c>
      <c r="B7241" t="s">
        <v>16</v>
      </c>
      <c r="C7241" t="s">
        <v>17</v>
      </c>
      <c r="D7241" t="s">
        <v>18</v>
      </c>
      <c r="E7241" t="s">
        <v>19</v>
      </c>
      <c r="F7241">
        <v>2023</v>
      </c>
      <c r="G7241">
        <v>2023</v>
      </c>
      <c r="H7241">
        <v>60</v>
      </c>
      <c r="I7241" t="s">
        <v>95</v>
      </c>
      <c r="J7241">
        <v>7</v>
      </c>
      <c r="K7241" t="s">
        <v>28</v>
      </c>
      <c r="L7241">
        <v>999</v>
      </c>
      <c r="N7241">
        <v>102</v>
      </c>
      <c r="R7241" s="2">
        <f t="shared" si="227"/>
        <v>7.0000000000000007E-2</v>
      </c>
      <c r="S7241" s="2">
        <f>IF(AND(P7241&lt;&gt;"_U",P7241&lt;&gt;"c",J7241&lt;&gt;99,J7241&lt;&gt;9),IFERROR(VLOOKUP(A7241,'TA Total'!$A$2:$N$10000,14,0),"."),".")</f>
        <v>141252</v>
      </c>
    </row>
    <row r="7242" spans="1:19" x14ac:dyDescent="0.4">
      <c r="A7242" s="2" t="str">
        <f t="shared" si="226"/>
        <v>2023|Christchurch City|10</v>
      </c>
      <c r="B7242" t="s">
        <v>16</v>
      </c>
      <c r="C7242" t="s">
        <v>17</v>
      </c>
      <c r="D7242" t="s">
        <v>18</v>
      </c>
      <c r="E7242" t="s">
        <v>19</v>
      </c>
      <c r="F7242">
        <v>2023</v>
      </c>
      <c r="G7242">
        <v>2023</v>
      </c>
      <c r="H7242">
        <v>60</v>
      </c>
      <c r="I7242" t="s">
        <v>95</v>
      </c>
      <c r="J7242">
        <v>77</v>
      </c>
      <c r="K7242" t="s">
        <v>29</v>
      </c>
      <c r="L7242">
        <v>10</v>
      </c>
      <c r="N7242">
        <v>156</v>
      </c>
      <c r="R7242" s="2">
        <f t="shared" si="227"/>
        <v>100</v>
      </c>
      <c r="S7242" s="2">
        <f>IF(AND(P7242&lt;&gt;"_U",P7242&lt;&gt;"c",J7242&lt;&gt;99,J7242&lt;&gt;9),IFERROR(VLOOKUP(A7242,'TA Total'!$A$2:$N$10000,14,0),"."),".")</f>
        <v>156</v>
      </c>
    </row>
    <row r="7243" spans="1:19" x14ac:dyDescent="0.4">
      <c r="A7243" s="2" t="str">
        <f t="shared" si="226"/>
        <v>2023|Christchurch City|11</v>
      </c>
      <c r="B7243" t="s">
        <v>16</v>
      </c>
      <c r="C7243" t="s">
        <v>17</v>
      </c>
      <c r="D7243" t="s">
        <v>18</v>
      </c>
      <c r="E7243" t="s">
        <v>19</v>
      </c>
      <c r="F7243">
        <v>2023</v>
      </c>
      <c r="G7243">
        <v>2023</v>
      </c>
      <c r="H7243">
        <v>60</v>
      </c>
      <c r="I7243" t="s">
        <v>95</v>
      </c>
      <c r="J7243">
        <v>77</v>
      </c>
      <c r="K7243" t="s">
        <v>29</v>
      </c>
      <c r="L7243">
        <v>11</v>
      </c>
      <c r="N7243">
        <v>104415</v>
      </c>
      <c r="R7243" s="2">
        <f t="shared" si="227"/>
        <v>100</v>
      </c>
      <c r="S7243" s="2">
        <f>IF(AND(P7243&lt;&gt;"_U",P7243&lt;&gt;"c",J7243&lt;&gt;99,J7243&lt;&gt;9),IFERROR(VLOOKUP(A7243,'TA Total'!$A$2:$N$10000,14,0),"."),".")</f>
        <v>104415</v>
      </c>
    </row>
    <row r="7244" spans="1:19" x14ac:dyDescent="0.4">
      <c r="A7244" s="2" t="str">
        <f t="shared" si="226"/>
        <v>2023|Christchurch City|12</v>
      </c>
      <c r="B7244" t="s">
        <v>16</v>
      </c>
      <c r="C7244" t="s">
        <v>17</v>
      </c>
      <c r="D7244" t="s">
        <v>18</v>
      </c>
      <c r="E7244" t="s">
        <v>19</v>
      </c>
      <c r="F7244">
        <v>2023</v>
      </c>
      <c r="G7244">
        <v>2023</v>
      </c>
      <c r="H7244">
        <v>60</v>
      </c>
      <c r="I7244" t="s">
        <v>95</v>
      </c>
      <c r="J7244">
        <v>77</v>
      </c>
      <c r="K7244" t="s">
        <v>29</v>
      </c>
      <c r="L7244">
        <v>12</v>
      </c>
      <c r="N7244">
        <v>36216</v>
      </c>
      <c r="R7244" s="2">
        <f t="shared" si="227"/>
        <v>100</v>
      </c>
      <c r="S7244" s="2">
        <f>IF(AND(P7244&lt;&gt;"_U",P7244&lt;&gt;"c",J7244&lt;&gt;99,J7244&lt;&gt;9),IFERROR(VLOOKUP(A7244,'TA Total'!$A$2:$N$10000,14,0),"."),".")</f>
        <v>36216</v>
      </c>
    </row>
    <row r="7245" spans="1:19" x14ac:dyDescent="0.4">
      <c r="A7245" s="2" t="str">
        <f t="shared" si="226"/>
        <v>2023|Christchurch City|13</v>
      </c>
      <c r="B7245" t="s">
        <v>16</v>
      </c>
      <c r="C7245" t="s">
        <v>17</v>
      </c>
      <c r="D7245" t="s">
        <v>18</v>
      </c>
      <c r="E7245" t="s">
        <v>19</v>
      </c>
      <c r="F7245">
        <v>2023</v>
      </c>
      <c r="G7245">
        <v>2023</v>
      </c>
      <c r="H7245">
        <v>60</v>
      </c>
      <c r="I7245" t="s">
        <v>95</v>
      </c>
      <c r="J7245">
        <v>77</v>
      </c>
      <c r="K7245" t="s">
        <v>29</v>
      </c>
      <c r="L7245">
        <v>13</v>
      </c>
      <c r="N7245">
        <v>465</v>
      </c>
      <c r="R7245" s="2">
        <f t="shared" si="227"/>
        <v>100</v>
      </c>
      <c r="S7245" s="2">
        <f>IF(AND(P7245&lt;&gt;"_U",P7245&lt;&gt;"c",J7245&lt;&gt;99,J7245&lt;&gt;9),IFERROR(VLOOKUP(A7245,'TA Total'!$A$2:$N$10000,14,0),"."),".")</f>
        <v>465</v>
      </c>
    </row>
    <row r="7246" spans="1:19" x14ac:dyDescent="0.4">
      <c r="A7246" s="2" t="str">
        <f t="shared" si="226"/>
        <v>2023|Christchurch City|999</v>
      </c>
      <c r="B7246" t="s">
        <v>16</v>
      </c>
      <c r="C7246" t="s">
        <v>17</v>
      </c>
      <c r="D7246" t="s">
        <v>18</v>
      </c>
      <c r="E7246" t="s">
        <v>19</v>
      </c>
      <c r="F7246">
        <v>2023</v>
      </c>
      <c r="G7246">
        <v>2023</v>
      </c>
      <c r="H7246">
        <v>60</v>
      </c>
      <c r="I7246" t="s">
        <v>95</v>
      </c>
      <c r="J7246">
        <v>77</v>
      </c>
      <c r="K7246" t="s">
        <v>29</v>
      </c>
      <c r="L7246">
        <v>999</v>
      </c>
      <c r="N7246">
        <v>141252</v>
      </c>
      <c r="R7246" s="2">
        <f t="shared" si="227"/>
        <v>100</v>
      </c>
      <c r="S7246" s="2">
        <f>IF(AND(P7246&lt;&gt;"_U",P7246&lt;&gt;"c",J7246&lt;&gt;99,J7246&lt;&gt;9),IFERROR(VLOOKUP(A7246,'TA Total'!$A$2:$N$10000,14,0),"."),".")</f>
        <v>141252</v>
      </c>
    </row>
    <row r="7247" spans="1:19" x14ac:dyDescent="0.4">
      <c r="A7247" s="2" t="str">
        <f t="shared" si="226"/>
        <v>2023|Christchurch City|10</v>
      </c>
      <c r="B7247" t="s">
        <v>16</v>
      </c>
      <c r="C7247" t="s">
        <v>17</v>
      </c>
      <c r="D7247" t="s">
        <v>18</v>
      </c>
      <c r="E7247" t="s">
        <v>19</v>
      </c>
      <c r="F7247">
        <v>2023</v>
      </c>
      <c r="G7247">
        <v>2023</v>
      </c>
      <c r="H7247">
        <v>60</v>
      </c>
      <c r="I7247" t="s">
        <v>95</v>
      </c>
      <c r="J7247">
        <v>8</v>
      </c>
      <c r="K7247" t="s">
        <v>30</v>
      </c>
      <c r="L7247">
        <v>10</v>
      </c>
      <c r="N7247">
        <v>15</v>
      </c>
      <c r="R7247" s="2">
        <f t="shared" si="227"/>
        <v>9.6199999999999992</v>
      </c>
      <c r="S7247" s="2">
        <f>IF(AND(P7247&lt;&gt;"_U",P7247&lt;&gt;"c",J7247&lt;&gt;99,J7247&lt;&gt;9),IFERROR(VLOOKUP(A7247,'TA Total'!$A$2:$N$10000,14,0),"."),".")</f>
        <v>156</v>
      </c>
    </row>
    <row r="7248" spans="1:19" x14ac:dyDescent="0.4">
      <c r="A7248" s="2" t="str">
        <f t="shared" si="226"/>
        <v>2023|Christchurch City|11</v>
      </c>
      <c r="B7248" t="s">
        <v>16</v>
      </c>
      <c r="C7248" t="s">
        <v>17</v>
      </c>
      <c r="D7248" t="s">
        <v>18</v>
      </c>
      <c r="E7248" t="s">
        <v>19</v>
      </c>
      <c r="F7248">
        <v>2023</v>
      </c>
      <c r="G7248">
        <v>2023</v>
      </c>
      <c r="H7248">
        <v>60</v>
      </c>
      <c r="I7248" t="s">
        <v>95</v>
      </c>
      <c r="J7248">
        <v>8</v>
      </c>
      <c r="K7248" t="s">
        <v>30</v>
      </c>
      <c r="L7248">
        <v>11</v>
      </c>
      <c r="N7248">
        <v>2787</v>
      </c>
      <c r="R7248" s="2">
        <f t="shared" si="227"/>
        <v>2.67</v>
      </c>
      <c r="S7248" s="2">
        <f>IF(AND(P7248&lt;&gt;"_U",P7248&lt;&gt;"c",J7248&lt;&gt;99,J7248&lt;&gt;9),IFERROR(VLOOKUP(A7248,'TA Total'!$A$2:$N$10000,14,0),"."),".")</f>
        <v>104415</v>
      </c>
    </row>
    <row r="7249" spans="1:19" x14ac:dyDescent="0.4">
      <c r="A7249" s="2" t="str">
        <f t="shared" si="226"/>
        <v>2023|Christchurch City|12</v>
      </c>
      <c r="B7249" t="s">
        <v>16</v>
      </c>
      <c r="C7249" t="s">
        <v>17</v>
      </c>
      <c r="D7249" t="s">
        <v>18</v>
      </c>
      <c r="E7249" t="s">
        <v>19</v>
      </c>
      <c r="F7249">
        <v>2023</v>
      </c>
      <c r="G7249">
        <v>2023</v>
      </c>
      <c r="H7249">
        <v>60</v>
      </c>
      <c r="I7249" t="s">
        <v>95</v>
      </c>
      <c r="J7249">
        <v>8</v>
      </c>
      <c r="K7249" t="s">
        <v>30</v>
      </c>
      <c r="L7249">
        <v>12</v>
      </c>
      <c r="N7249">
        <v>276</v>
      </c>
      <c r="R7249" s="2">
        <f t="shared" si="227"/>
        <v>0.76</v>
      </c>
      <c r="S7249" s="2">
        <f>IF(AND(P7249&lt;&gt;"_U",P7249&lt;&gt;"c",J7249&lt;&gt;99,J7249&lt;&gt;9),IFERROR(VLOOKUP(A7249,'TA Total'!$A$2:$N$10000,14,0),"."),".")</f>
        <v>36216</v>
      </c>
    </row>
    <row r="7250" spans="1:19" x14ac:dyDescent="0.4">
      <c r="A7250" s="2" t="str">
        <f t="shared" si="226"/>
        <v>2023|Christchurch City|13</v>
      </c>
      <c r="B7250" t="s">
        <v>16</v>
      </c>
      <c r="C7250" t="s">
        <v>17</v>
      </c>
      <c r="D7250" t="s">
        <v>18</v>
      </c>
      <c r="E7250" t="s">
        <v>19</v>
      </c>
      <c r="F7250">
        <v>2023</v>
      </c>
      <c r="G7250">
        <v>2023</v>
      </c>
      <c r="H7250">
        <v>60</v>
      </c>
      <c r="I7250" t="s">
        <v>95</v>
      </c>
      <c r="J7250">
        <v>8</v>
      </c>
      <c r="K7250" t="s">
        <v>30</v>
      </c>
      <c r="L7250">
        <v>13</v>
      </c>
      <c r="N7250">
        <v>24</v>
      </c>
      <c r="R7250" s="2">
        <f t="shared" si="227"/>
        <v>5.16</v>
      </c>
      <c r="S7250" s="2">
        <f>IF(AND(P7250&lt;&gt;"_U",P7250&lt;&gt;"c",J7250&lt;&gt;99,J7250&lt;&gt;9),IFERROR(VLOOKUP(A7250,'TA Total'!$A$2:$N$10000,14,0),"."),".")</f>
        <v>465</v>
      </c>
    </row>
    <row r="7251" spans="1:19" x14ac:dyDescent="0.4">
      <c r="A7251" s="2" t="str">
        <f t="shared" si="226"/>
        <v>2023|Christchurch City|999</v>
      </c>
      <c r="B7251" t="s">
        <v>16</v>
      </c>
      <c r="C7251" t="s">
        <v>17</v>
      </c>
      <c r="D7251" t="s">
        <v>18</v>
      </c>
      <c r="E7251" t="s">
        <v>19</v>
      </c>
      <c r="F7251">
        <v>2023</v>
      </c>
      <c r="G7251">
        <v>2023</v>
      </c>
      <c r="H7251">
        <v>60</v>
      </c>
      <c r="I7251" t="s">
        <v>95</v>
      </c>
      <c r="J7251">
        <v>8</v>
      </c>
      <c r="K7251" t="s">
        <v>30</v>
      </c>
      <c r="L7251">
        <v>999</v>
      </c>
      <c r="N7251">
        <v>3102</v>
      </c>
      <c r="R7251" s="2">
        <f t="shared" si="227"/>
        <v>2.2000000000000002</v>
      </c>
      <c r="S7251" s="2">
        <f>IF(AND(P7251&lt;&gt;"_U",P7251&lt;&gt;"c",J7251&lt;&gt;99,J7251&lt;&gt;9),IFERROR(VLOOKUP(A7251,'TA Total'!$A$2:$N$10000,14,0),"."),".")</f>
        <v>141252</v>
      </c>
    </row>
    <row r="7252" spans="1:19" x14ac:dyDescent="0.4">
      <c r="A7252" s="2" t="str">
        <f t="shared" si="226"/>
        <v>2023|Christchurch City|10</v>
      </c>
      <c r="B7252" t="s">
        <v>16</v>
      </c>
      <c r="C7252" t="s">
        <v>17</v>
      </c>
      <c r="D7252" t="s">
        <v>18</v>
      </c>
      <c r="E7252" t="s">
        <v>19</v>
      </c>
      <c r="F7252">
        <v>2023</v>
      </c>
      <c r="G7252">
        <v>2023</v>
      </c>
      <c r="H7252">
        <v>60</v>
      </c>
      <c r="I7252" t="s">
        <v>95</v>
      </c>
      <c r="J7252">
        <v>9</v>
      </c>
      <c r="K7252" t="s">
        <v>31</v>
      </c>
      <c r="L7252">
        <v>10</v>
      </c>
      <c r="N7252">
        <v>0</v>
      </c>
      <c r="R7252" s="2" t="str">
        <f t="shared" si="227"/>
        <v>.</v>
      </c>
      <c r="S7252" s="2" t="str">
        <f>IF(AND(P7252&lt;&gt;"_U",P7252&lt;&gt;"c",J7252&lt;&gt;99,J7252&lt;&gt;9),IFERROR(VLOOKUP(A7252,'TA Total'!$A$2:$N$10000,14,0),"."),".")</f>
        <v>.</v>
      </c>
    </row>
    <row r="7253" spans="1:19" x14ac:dyDescent="0.4">
      <c r="A7253" s="2" t="str">
        <f t="shared" si="226"/>
        <v>2023|Christchurch City|11</v>
      </c>
      <c r="B7253" t="s">
        <v>16</v>
      </c>
      <c r="C7253" t="s">
        <v>17</v>
      </c>
      <c r="D7253" t="s">
        <v>18</v>
      </c>
      <c r="E7253" t="s">
        <v>19</v>
      </c>
      <c r="F7253">
        <v>2023</v>
      </c>
      <c r="G7253">
        <v>2023</v>
      </c>
      <c r="H7253">
        <v>60</v>
      </c>
      <c r="I7253" t="s">
        <v>95</v>
      </c>
      <c r="J7253">
        <v>9</v>
      </c>
      <c r="K7253" t="s">
        <v>31</v>
      </c>
      <c r="L7253">
        <v>11</v>
      </c>
      <c r="N7253">
        <v>5907</v>
      </c>
      <c r="R7253" s="2" t="str">
        <f t="shared" si="227"/>
        <v>.</v>
      </c>
      <c r="S7253" s="2" t="str">
        <f>IF(AND(P7253&lt;&gt;"_U",P7253&lt;&gt;"c",J7253&lt;&gt;99,J7253&lt;&gt;9),IFERROR(VLOOKUP(A7253,'TA Total'!$A$2:$N$10000,14,0),"."),".")</f>
        <v>.</v>
      </c>
    </row>
    <row r="7254" spans="1:19" x14ac:dyDescent="0.4">
      <c r="A7254" s="2" t="str">
        <f t="shared" si="226"/>
        <v>2023|Christchurch City|12</v>
      </c>
      <c r="B7254" t="s">
        <v>16</v>
      </c>
      <c r="C7254" t="s">
        <v>17</v>
      </c>
      <c r="D7254" t="s">
        <v>18</v>
      </c>
      <c r="E7254" t="s">
        <v>19</v>
      </c>
      <c r="F7254">
        <v>2023</v>
      </c>
      <c r="G7254">
        <v>2023</v>
      </c>
      <c r="H7254">
        <v>60</v>
      </c>
      <c r="I7254" t="s">
        <v>95</v>
      </c>
      <c r="J7254">
        <v>9</v>
      </c>
      <c r="K7254" t="s">
        <v>31</v>
      </c>
      <c r="L7254">
        <v>12</v>
      </c>
      <c r="N7254">
        <v>2901</v>
      </c>
      <c r="R7254" s="2" t="str">
        <f t="shared" si="227"/>
        <v>.</v>
      </c>
      <c r="S7254" s="2" t="str">
        <f>IF(AND(P7254&lt;&gt;"_U",P7254&lt;&gt;"c",J7254&lt;&gt;99,J7254&lt;&gt;9),IFERROR(VLOOKUP(A7254,'TA Total'!$A$2:$N$10000,14,0),"."),".")</f>
        <v>.</v>
      </c>
    </row>
    <row r="7255" spans="1:19" x14ac:dyDescent="0.4">
      <c r="A7255" s="2" t="str">
        <f t="shared" si="226"/>
        <v>2023|Christchurch City|13</v>
      </c>
      <c r="B7255" t="s">
        <v>16</v>
      </c>
      <c r="C7255" t="s">
        <v>17</v>
      </c>
      <c r="D7255" t="s">
        <v>18</v>
      </c>
      <c r="E7255" t="s">
        <v>19</v>
      </c>
      <c r="F7255">
        <v>2023</v>
      </c>
      <c r="G7255">
        <v>2023</v>
      </c>
      <c r="H7255">
        <v>60</v>
      </c>
      <c r="I7255" t="s">
        <v>95</v>
      </c>
      <c r="J7255">
        <v>9</v>
      </c>
      <c r="K7255" t="s">
        <v>31</v>
      </c>
      <c r="L7255">
        <v>13</v>
      </c>
      <c r="N7255">
        <v>207</v>
      </c>
      <c r="R7255" s="2" t="str">
        <f t="shared" si="227"/>
        <v>.</v>
      </c>
      <c r="S7255" s="2" t="str">
        <f>IF(AND(P7255&lt;&gt;"_U",P7255&lt;&gt;"c",J7255&lt;&gt;99,J7255&lt;&gt;9),IFERROR(VLOOKUP(A7255,'TA Total'!$A$2:$N$10000,14,0),"."),".")</f>
        <v>.</v>
      </c>
    </row>
    <row r="7256" spans="1:19" x14ac:dyDescent="0.4">
      <c r="A7256" s="2" t="str">
        <f t="shared" si="226"/>
        <v>2023|Christchurch City|999</v>
      </c>
      <c r="B7256" t="s">
        <v>16</v>
      </c>
      <c r="C7256" t="s">
        <v>17</v>
      </c>
      <c r="D7256" t="s">
        <v>18</v>
      </c>
      <c r="E7256" t="s">
        <v>19</v>
      </c>
      <c r="F7256">
        <v>2023</v>
      </c>
      <c r="G7256">
        <v>2023</v>
      </c>
      <c r="H7256">
        <v>60</v>
      </c>
      <c r="I7256" t="s">
        <v>95</v>
      </c>
      <c r="J7256">
        <v>9</v>
      </c>
      <c r="K7256" t="s">
        <v>31</v>
      </c>
      <c r="L7256">
        <v>999</v>
      </c>
      <c r="N7256">
        <v>9018</v>
      </c>
      <c r="R7256" s="2" t="str">
        <f t="shared" si="227"/>
        <v>.</v>
      </c>
      <c r="S7256" s="2" t="str">
        <f>IF(AND(P7256&lt;&gt;"_U",P7256&lt;&gt;"c",J7256&lt;&gt;99,J7256&lt;&gt;9),IFERROR(VLOOKUP(A7256,'TA Total'!$A$2:$N$10000,14,0),"."),".")</f>
        <v>.</v>
      </c>
    </row>
    <row r="7257" spans="1:19" x14ac:dyDescent="0.4">
      <c r="A7257" s="2" t="str">
        <f t="shared" si="226"/>
        <v>2023|Christchurch City|10</v>
      </c>
      <c r="B7257" t="s">
        <v>16</v>
      </c>
      <c r="C7257" t="s">
        <v>17</v>
      </c>
      <c r="D7257" t="s">
        <v>18</v>
      </c>
      <c r="E7257" t="s">
        <v>19</v>
      </c>
      <c r="F7257">
        <v>2023</v>
      </c>
      <c r="G7257">
        <v>2023</v>
      </c>
      <c r="H7257">
        <v>60</v>
      </c>
      <c r="I7257" t="s">
        <v>95</v>
      </c>
      <c r="J7257">
        <v>99</v>
      </c>
      <c r="K7257" t="s">
        <v>32</v>
      </c>
      <c r="L7257">
        <v>10</v>
      </c>
      <c r="N7257">
        <v>156</v>
      </c>
      <c r="R7257" s="2" t="str">
        <f t="shared" si="227"/>
        <v>.</v>
      </c>
      <c r="S7257" s="2" t="str">
        <f>IF(AND(P7257&lt;&gt;"_U",P7257&lt;&gt;"c",J7257&lt;&gt;99,J7257&lt;&gt;9),IFERROR(VLOOKUP(A7257,'TA Total'!$A$2:$N$10000,14,0),"."),".")</f>
        <v>.</v>
      </c>
    </row>
    <row r="7258" spans="1:19" x14ac:dyDescent="0.4">
      <c r="A7258" s="2" t="str">
        <f t="shared" si="226"/>
        <v>2023|Christchurch City|11</v>
      </c>
      <c r="B7258" t="s">
        <v>16</v>
      </c>
      <c r="C7258" t="s">
        <v>17</v>
      </c>
      <c r="D7258" t="s">
        <v>18</v>
      </c>
      <c r="E7258" t="s">
        <v>19</v>
      </c>
      <c r="F7258">
        <v>2023</v>
      </c>
      <c r="G7258">
        <v>2023</v>
      </c>
      <c r="H7258">
        <v>60</v>
      </c>
      <c r="I7258" t="s">
        <v>95</v>
      </c>
      <c r="J7258">
        <v>99</v>
      </c>
      <c r="K7258" t="s">
        <v>32</v>
      </c>
      <c r="L7258">
        <v>11</v>
      </c>
      <c r="N7258">
        <v>110322</v>
      </c>
      <c r="R7258" s="2" t="str">
        <f t="shared" si="227"/>
        <v>.</v>
      </c>
      <c r="S7258" s="2" t="str">
        <f>IF(AND(P7258&lt;&gt;"_U",P7258&lt;&gt;"c",J7258&lt;&gt;99,J7258&lt;&gt;9),IFERROR(VLOOKUP(A7258,'TA Total'!$A$2:$N$10000,14,0),"."),".")</f>
        <v>.</v>
      </c>
    </row>
    <row r="7259" spans="1:19" x14ac:dyDescent="0.4">
      <c r="A7259" s="2" t="str">
        <f t="shared" si="226"/>
        <v>2023|Christchurch City|12</v>
      </c>
      <c r="B7259" t="s">
        <v>16</v>
      </c>
      <c r="C7259" t="s">
        <v>17</v>
      </c>
      <c r="D7259" t="s">
        <v>18</v>
      </c>
      <c r="E7259" t="s">
        <v>19</v>
      </c>
      <c r="F7259">
        <v>2023</v>
      </c>
      <c r="G7259">
        <v>2023</v>
      </c>
      <c r="H7259">
        <v>60</v>
      </c>
      <c r="I7259" t="s">
        <v>95</v>
      </c>
      <c r="J7259">
        <v>99</v>
      </c>
      <c r="K7259" t="s">
        <v>32</v>
      </c>
      <c r="L7259">
        <v>12</v>
      </c>
      <c r="N7259">
        <v>39120</v>
      </c>
      <c r="R7259" s="2" t="str">
        <f t="shared" si="227"/>
        <v>.</v>
      </c>
      <c r="S7259" s="2" t="str">
        <f>IF(AND(P7259&lt;&gt;"_U",P7259&lt;&gt;"c",J7259&lt;&gt;99,J7259&lt;&gt;9),IFERROR(VLOOKUP(A7259,'TA Total'!$A$2:$N$10000,14,0),"."),".")</f>
        <v>.</v>
      </c>
    </row>
    <row r="7260" spans="1:19" x14ac:dyDescent="0.4">
      <c r="A7260" s="2" t="str">
        <f t="shared" si="226"/>
        <v>2023|Christchurch City|13</v>
      </c>
      <c r="B7260" t="s">
        <v>16</v>
      </c>
      <c r="C7260" t="s">
        <v>17</v>
      </c>
      <c r="D7260" t="s">
        <v>18</v>
      </c>
      <c r="E7260" t="s">
        <v>19</v>
      </c>
      <c r="F7260">
        <v>2023</v>
      </c>
      <c r="G7260">
        <v>2023</v>
      </c>
      <c r="H7260">
        <v>60</v>
      </c>
      <c r="I7260" t="s">
        <v>95</v>
      </c>
      <c r="J7260">
        <v>99</v>
      </c>
      <c r="K7260" t="s">
        <v>32</v>
      </c>
      <c r="L7260">
        <v>13</v>
      </c>
      <c r="N7260">
        <v>669</v>
      </c>
      <c r="R7260" s="2" t="str">
        <f t="shared" si="227"/>
        <v>.</v>
      </c>
      <c r="S7260" s="2" t="str">
        <f>IF(AND(P7260&lt;&gt;"_U",P7260&lt;&gt;"c",J7260&lt;&gt;99,J7260&lt;&gt;9),IFERROR(VLOOKUP(A7260,'TA Total'!$A$2:$N$10000,14,0),"."),".")</f>
        <v>.</v>
      </c>
    </row>
    <row r="7261" spans="1:19" x14ac:dyDescent="0.4">
      <c r="A7261" s="2" t="str">
        <f t="shared" si="226"/>
        <v>2023|Christchurch City|999</v>
      </c>
      <c r="B7261" t="s">
        <v>16</v>
      </c>
      <c r="C7261" t="s">
        <v>17</v>
      </c>
      <c r="D7261" t="s">
        <v>18</v>
      </c>
      <c r="E7261" t="s">
        <v>19</v>
      </c>
      <c r="F7261">
        <v>2023</v>
      </c>
      <c r="G7261">
        <v>2023</v>
      </c>
      <c r="H7261">
        <v>60</v>
      </c>
      <c r="I7261" t="s">
        <v>95</v>
      </c>
      <c r="J7261">
        <v>99</v>
      </c>
      <c r="K7261" t="s">
        <v>32</v>
      </c>
      <c r="L7261">
        <v>999</v>
      </c>
      <c r="N7261">
        <v>150267</v>
      </c>
      <c r="R7261" s="2" t="str">
        <f t="shared" si="227"/>
        <v>.</v>
      </c>
      <c r="S7261" s="2" t="str">
        <f>IF(AND(P7261&lt;&gt;"_U",P7261&lt;&gt;"c",J7261&lt;&gt;99,J7261&lt;&gt;9),IFERROR(VLOOKUP(A7261,'TA Total'!$A$2:$N$10000,14,0),"."),".")</f>
        <v>.</v>
      </c>
    </row>
    <row r="7262" spans="1:19" x14ac:dyDescent="0.4">
      <c r="A7262" s="2" t="str">
        <f t="shared" si="226"/>
        <v>2023|Selwyn District|10</v>
      </c>
      <c r="B7262" t="s">
        <v>16</v>
      </c>
      <c r="C7262" t="s">
        <v>17</v>
      </c>
      <c r="D7262" t="s">
        <v>18</v>
      </c>
      <c r="E7262" t="s">
        <v>19</v>
      </c>
      <c r="F7262">
        <v>2023</v>
      </c>
      <c r="G7262">
        <v>2023</v>
      </c>
      <c r="H7262">
        <v>62</v>
      </c>
      <c r="I7262" t="s">
        <v>94</v>
      </c>
      <c r="J7262">
        <v>0</v>
      </c>
      <c r="K7262" t="s">
        <v>21</v>
      </c>
      <c r="L7262">
        <v>10</v>
      </c>
      <c r="N7262">
        <v>0</v>
      </c>
      <c r="R7262" s="2">
        <f t="shared" si="227"/>
        <v>0</v>
      </c>
      <c r="S7262" s="2">
        <f>IF(AND(P7262&lt;&gt;"_U",P7262&lt;&gt;"c",J7262&lt;&gt;99,J7262&lt;&gt;9),IFERROR(VLOOKUP(A7262,'TA Total'!$A$2:$N$10000,14,0),"."),".")</f>
        <v>9</v>
      </c>
    </row>
    <row r="7263" spans="1:19" x14ac:dyDescent="0.4">
      <c r="A7263" s="2" t="str">
        <f t="shared" si="226"/>
        <v>2023|Selwyn District|11</v>
      </c>
      <c r="B7263" t="s">
        <v>16</v>
      </c>
      <c r="C7263" t="s">
        <v>17</v>
      </c>
      <c r="D7263" t="s">
        <v>18</v>
      </c>
      <c r="E7263" t="s">
        <v>19</v>
      </c>
      <c r="F7263">
        <v>2023</v>
      </c>
      <c r="G7263">
        <v>2023</v>
      </c>
      <c r="H7263">
        <v>62</v>
      </c>
      <c r="I7263" t="s">
        <v>94</v>
      </c>
      <c r="J7263">
        <v>0</v>
      </c>
      <c r="K7263" t="s">
        <v>21</v>
      </c>
      <c r="L7263">
        <v>11</v>
      </c>
      <c r="N7263">
        <v>63</v>
      </c>
      <c r="R7263" s="2">
        <f t="shared" si="227"/>
        <v>0.26</v>
      </c>
      <c r="S7263" s="2">
        <f>IF(AND(P7263&lt;&gt;"_U",P7263&lt;&gt;"c",J7263&lt;&gt;99,J7263&lt;&gt;9),IFERROR(VLOOKUP(A7263,'TA Total'!$A$2:$N$10000,14,0),"."),".")</f>
        <v>24447</v>
      </c>
    </row>
    <row r="7264" spans="1:19" x14ac:dyDescent="0.4">
      <c r="A7264" s="2" t="str">
        <f t="shared" si="226"/>
        <v>2023|Selwyn District|12</v>
      </c>
      <c r="B7264" t="s">
        <v>16</v>
      </c>
      <c r="C7264" t="s">
        <v>17</v>
      </c>
      <c r="D7264" t="s">
        <v>18</v>
      </c>
      <c r="E7264" t="s">
        <v>19</v>
      </c>
      <c r="F7264">
        <v>2023</v>
      </c>
      <c r="G7264">
        <v>2023</v>
      </c>
      <c r="H7264">
        <v>62</v>
      </c>
      <c r="I7264" t="s">
        <v>94</v>
      </c>
      <c r="J7264">
        <v>0</v>
      </c>
      <c r="K7264" t="s">
        <v>21</v>
      </c>
      <c r="L7264">
        <v>12</v>
      </c>
      <c r="N7264">
        <v>3</v>
      </c>
      <c r="R7264" s="2">
        <f t="shared" si="227"/>
        <v>0.26</v>
      </c>
      <c r="S7264" s="2">
        <f>IF(AND(P7264&lt;&gt;"_U",P7264&lt;&gt;"c",J7264&lt;&gt;99,J7264&lt;&gt;9),IFERROR(VLOOKUP(A7264,'TA Total'!$A$2:$N$10000,14,0),"."),".")</f>
        <v>1164</v>
      </c>
    </row>
    <row r="7265" spans="1:19" x14ac:dyDescent="0.4">
      <c r="A7265" s="2" t="str">
        <f t="shared" si="226"/>
        <v>2023|Selwyn District|13</v>
      </c>
      <c r="B7265" t="s">
        <v>16</v>
      </c>
      <c r="C7265" t="s">
        <v>17</v>
      </c>
      <c r="D7265" t="s">
        <v>18</v>
      </c>
      <c r="E7265" t="s">
        <v>19</v>
      </c>
      <c r="F7265">
        <v>2023</v>
      </c>
      <c r="G7265">
        <v>2023</v>
      </c>
      <c r="H7265">
        <v>62</v>
      </c>
      <c r="I7265" t="s">
        <v>94</v>
      </c>
      <c r="J7265">
        <v>0</v>
      </c>
      <c r="K7265" t="s">
        <v>21</v>
      </c>
      <c r="L7265">
        <v>13</v>
      </c>
      <c r="N7265">
        <v>24</v>
      </c>
      <c r="R7265" s="2">
        <f t="shared" si="227"/>
        <v>15.69</v>
      </c>
      <c r="S7265" s="2">
        <f>IF(AND(P7265&lt;&gt;"_U",P7265&lt;&gt;"c",J7265&lt;&gt;99,J7265&lt;&gt;9),IFERROR(VLOOKUP(A7265,'TA Total'!$A$2:$N$10000,14,0),"."),".")</f>
        <v>153</v>
      </c>
    </row>
    <row r="7266" spans="1:19" x14ac:dyDescent="0.4">
      <c r="A7266" s="2" t="str">
        <f t="shared" si="226"/>
        <v>2023|Selwyn District|999</v>
      </c>
      <c r="B7266" t="s">
        <v>16</v>
      </c>
      <c r="C7266" t="s">
        <v>17</v>
      </c>
      <c r="D7266" t="s">
        <v>18</v>
      </c>
      <c r="E7266" t="s">
        <v>19</v>
      </c>
      <c r="F7266">
        <v>2023</v>
      </c>
      <c r="G7266">
        <v>2023</v>
      </c>
      <c r="H7266">
        <v>62</v>
      </c>
      <c r="I7266" t="s">
        <v>94</v>
      </c>
      <c r="J7266">
        <v>0</v>
      </c>
      <c r="K7266" t="s">
        <v>21</v>
      </c>
      <c r="L7266">
        <v>999</v>
      </c>
      <c r="N7266">
        <v>90</v>
      </c>
      <c r="R7266" s="2">
        <f t="shared" si="227"/>
        <v>0.35</v>
      </c>
      <c r="S7266" s="2">
        <f>IF(AND(P7266&lt;&gt;"_U",P7266&lt;&gt;"c",J7266&lt;&gt;99,J7266&lt;&gt;9),IFERROR(VLOOKUP(A7266,'TA Total'!$A$2:$N$10000,14,0),"."),".")</f>
        <v>25770</v>
      </c>
    </row>
    <row r="7267" spans="1:19" x14ac:dyDescent="0.4">
      <c r="A7267" s="2" t="str">
        <f t="shared" si="226"/>
        <v>2023|Selwyn District|10</v>
      </c>
      <c r="B7267" t="s">
        <v>16</v>
      </c>
      <c r="C7267" t="s">
        <v>17</v>
      </c>
      <c r="D7267" t="s">
        <v>18</v>
      </c>
      <c r="E7267" t="s">
        <v>19</v>
      </c>
      <c r="F7267">
        <v>2023</v>
      </c>
      <c r="G7267">
        <v>2023</v>
      </c>
      <c r="H7267">
        <v>62</v>
      </c>
      <c r="I7267" t="s">
        <v>94</v>
      </c>
      <c r="J7267">
        <v>1</v>
      </c>
      <c r="K7267" t="s">
        <v>22</v>
      </c>
      <c r="L7267">
        <v>10</v>
      </c>
      <c r="N7267">
        <v>9</v>
      </c>
      <c r="R7267" s="2">
        <f t="shared" si="227"/>
        <v>100</v>
      </c>
      <c r="S7267" s="2">
        <f>IF(AND(P7267&lt;&gt;"_U",P7267&lt;&gt;"c",J7267&lt;&gt;99,J7267&lt;&gt;9),IFERROR(VLOOKUP(A7267,'TA Total'!$A$2:$N$10000,14,0),"."),".")</f>
        <v>9</v>
      </c>
    </row>
    <row r="7268" spans="1:19" x14ac:dyDescent="0.4">
      <c r="A7268" s="2" t="str">
        <f t="shared" si="226"/>
        <v>2023|Selwyn District|11</v>
      </c>
      <c r="B7268" t="s">
        <v>16</v>
      </c>
      <c r="C7268" t="s">
        <v>17</v>
      </c>
      <c r="D7268" t="s">
        <v>18</v>
      </c>
      <c r="E7268" t="s">
        <v>19</v>
      </c>
      <c r="F7268">
        <v>2023</v>
      </c>
      <c r="G7268">
        <v>2023</v>
      </c>
      <c r="H7268">
        <v>62</v>
      </c>
      <c r="I7268" t="s">
        <v>94</v>
      </c>
      <c r="J7268">
        <v>1</v>
      </c>
      <c r="K7268" t="s">
        <v>22</v>
      </c>
      <c r="L7268">
        <v>11</v>
      </c>
      <c r="N7268">
        <v>19470</v>
      </c>
      <c r="R7268" s="2">
        <f t="shared" si="227"/>
        <v>79.64</v>
      </c>
      <c r="S7268" s="2">
        <f>IF(AND(P7268&lt;&gt;"_U",P7268&lt;&gt;"c",J7268&lt;&gt;99,J7268&lt;&gt;9),IFERROR(VLOOKUP(A7268,'TA Total'!$A$2:$N$10000,14,0),"."),".")</f>
        <v>24447</v>
      </c>
    </row>
    <row r="7269" spans="1:19" x14ac:dyDescent="0.4">
      <c r="A7269" s="2" t="str">
        <f t="shared" si="226"/>
        <v>2023|Selwyn District|12</v>
      </c>
      <c r="B7269" t="s">
        <v>16</v>
      </c>
      <c r="C7269" t="s">
        <v>17</v>
      </c>
      <c r="D7269" t="s">
        <v>18</v>
      </c>
      <c r="E7269" t="s">
        <v>19</v>
      </c>
      <c r="F7269">
        <v>2023</v>
      </c>
      <c r="G7269">
        <v>2023</v>
      </c>
      <c r="H7269">
        <v>62</v>
      </c>
      <c r="I7269" t="s">
        <v>94</v>
      </c>
      <c r="J7269">
        <v>1</v>
      </c>
      <c r="K7269" t="s">
        <v>22</v>
      </c>
      <c r="L7269">
        <v>12</v>
      </c>
      <c r="N7269">
        <v>969</v>
      </c>
      <c r="R7269" s="2">
        <f t="shared" si="227"/>
        <v>83.25</v>
      </c>
      <c r="S7269" s="2">
        <f>IF(AND(P7269&lt;&gt;"_U",P7269&lt;&gt;"c",J7269&lt;&gt;99,J7269&lt;&gt;9),IFERROR(VLOOKUP(A7269,'TA Total'!$A$2:$N$10000,14,0),"."),".")</f>
        <v>1164</v>
      </c>
    </row>
    <row r="7270" spans="1:19" x14ac:dyDescent="0.4">
      <c r="A7270" s="2" t="str">
        <f t="shared" si="226"/>
        <v>2023|Selwyn District|13</v>
      </c>
      <c r="B7270" t="s">
        <v>16</v>
      </c>
      <c r="C7270" t="s">
        <v>17</v>
      </c>
      <c r="D7270" t="s">
        <v>18</v>
      </c>
      <c r="E7270" t="s">
        <v>19</v>
      </c>
      <c r="F7270">
        <v>2023</v>
      </c>
      <c r="G7270">
        <v>2023</v>
      </c>
      <c r="H7270">
        <v>62</v>
      </c>
      <c r="I7270" t="s">
        <v>94</v>
      </c>
      <c r="J7270">
        <v>1</v>
      </c>
      <c r="K7270" t="s">
        <v>22</v>
      </c>
      <c r="L7270">
        <v>13</v>
      </c>
      <c r="N7270">
        <v>30</v>
      </c>
      <c r="R7270" s="2">
        <f t="shared" si="227"/>
        <v>19.61</v>
      </c>
      <c r="S7270" s="2">
        <f>IF(AND(P7270&lt;&gt;"_U",P7270&lt;&gt;"c",J7270&lt;&gt;99,J7270&lt;&gt;9),IFERROR(VLOOKUP(A7270,'TA Total'!$A$2:$N$10000,14,0),"."),".")</f>
        <v>153</v>
      </c>
    </row>
    <row r="7271" spans="1:19" x14ac:dyDescent="0.4">
      <c r="A7271" s="2" t="str">
        <f t="shared" si="226"/>
        <v>2023|Selwyn District|999</v>
      </c>
      <c r="B7271" t="s">
        <v>16</v>
      </c>
      <c r="C7271" t="s">
        <v>17</v>
      </c>
      <c r="D7271" t="s">
        <v>18</v>
      </c>
      <c r="E7271" t="s">
        <v>19</v>
      </c>
      <c r="F7271">
        <v>2023</v>
      </c>
      <c r="G7271">
        <v>2023</v>
      </c>
      <c r="H7271">
        <v>62</v>
      </c>
      <c r="I7271" t="s">
        <v>94</v>
      </c>
      <c r="J7271">
        <v>1</v>
      </c>
      <c r="K7271" t="s">
        <v>22</v>
      </c>
      <c r="L7271">
        <v>999</v>
      </c>
      <c r="N7271">
        <v>20481</v>
      </c>
      <c r="R7271" s="2">
        <f t="shared" si="227"/>
        <v>79.48</v>
      </c>
      <c r="S7271" s="2">
        <f>IF(AND(P7271&lt;&gt;"_U",P7271&lt;&gt;"c",J7271&lt;&gt;99,J7271&lt;&gt;9),IFERROR(VLOOKUP(A7271,'TA Total'!$A$2:$N$10000,14,0),"."),".")</f>
        <v>25770</v>
      </c>
    </row>
    <row r="7272" spans="1:19" x14ac:dyDescent="0.4">
      <c r="A7272" s="2" t="str">
        <f t="shared" si="226"/>
        <v>2023|Selwyn District|10</v>
      </c>
      <c r="B7272" t="s">
        <v>16</v>
      </c>
      <c r="C7272" t="s">
        <v>17</v>
      </c>
      <c r="D7272" t="s">
        <v>18</v>
      </c>
      <c r="E7272" t="s">
        <v>19</v>
      </c>
      <c r="F7272">
        <v>2023</v>
      </c>
      <c r="G7272">
        <v>2023</v>
      </c>
      <c r="H7272">
        <v>62</v>
      </c>
      <c r="I7272" t="s">
        <v>94</v>
      </c>
      <c r="J7272">
        <v>2</v>
      </c>
      <c r="K7272" t="s">
        <v>23</v>
      </c>
      <c r="L7272">
        <v>10</v>
      </c>
      <c r="N7272">
        <v>3</v>
      </c>
      <c r="R7272" s="2">
        <f t="shared" si="227"/>
        <v>33.33</v>
      </c>
      <c r="S7272" s="2">
        <f>IF(AND(P7272&lt;&gt;"_U",P7272&lt;&gt;"c",J7272&lt;&gt;99,J7272&lt;&gt;9),IFERROR(VLOOKUP(A7272,'TA Total'!$A$2:$N$10000,14,0),"."),".")</f>
        <v>9</v>
      </c>
    </row>
    <row r="7273" spans="1:19" x14ac:dyDescent="0.4">
      <c r="A7273" s="2" t="str">
        <f t="shared" si="226"/>
        <v>2023|Selwyn District|11</v>
      </c>
      <c r="B7273" t="s">
        <v>16</v>
      </c>
      <c r="C7273" t="s">
        <v>17</v>
      </c>
      <c r="D7273" t="s">
        <v>18</v>
      </c>
      <c r="E7273" t="s">
        <v>19</v>
      </c>
      <c r="F7273">
        <v>2023</v>
      </c>
      <c r="G7273">
        <v>2023</v>
      </c>
      <c r="H7273">
        <v>62</v>
      </c>
      <c r="I7273" t="s">
        <v>94</v>
      </c>
      <c r="J7273">
        <v>2</v>
      </c>
      <c r="K7273" t="s">
        <v>23</v>
      </c>
      <c r="L7273">
        <v>11</v>
      </c>
      <c r="N7273">
        <v>7377</v>
      </c>
      <c r="R7273" s="2">
        <f t="shared" si="227"/>
        <v>30.18</v>
      </c>
      <c r="S7273" s="2">
        <f>IF(AND(P7273&lt;&gt;"_U",P7273&lt;&gt;"c",J7273&lt;&gt;99,J7273&lt;&gt;9),IFERROR(VLOOKUP(A7273,'TA Total'!$A$2:$N$10000,14,0),"."),".")</f>
        <v>24447</v>
      </c>
    </row>
    <row r="7274" spans="1:19" x14ac:dyDescent="0.4">
      <c r="A7274" s="2" t="str">
        <f t="shared" si="226"/>
        <v>2023|Selwyn District|12</v>
      </c>
      <c r="B7274" t="s">
        <v>16</v>
      </c>
      <c r="C7274" t="s">
        <v>17</v>
      </c>
      <c r="D7274" t="s">
        <v>18</v>
      </c>
      <c r="E7274" t="s">
        <v>19</v>
      </c>
      <c r="F7274">
        <v>2023</v>
      </c>
      <c r="G7274">
        <v>2023</v>
      </c>
      <c r="H7274">
        <v>62</v>
      </c>
      <c r="I7274" t="s">
        <v>94</v>
      </c>
      <c r="J7274">
        <v>2</v>
      </c>
      <c r="K7274" t="s">
        <v>23</v>
      </c>
      <c r="L7274">
        <v>12</v>
      </c>
      <c r="N7274">
        <v>336</v>
      </c>
      <c r="R7274" s="2">
        <f t="shared" si="227"/>
        <v>28.87</v>
      </c>
      <c r="S7274" s="2">
        <f>IF(AND(P7274&lt;&gt;"_U",P7274&lt;&gt;"c",J7274&lt;&gt;99,J7274&lt;&gt;9),IFERROR(VLOOKUP(A7274,'TA Total'!$A$2:$N$10000,14,0),"."),".")</f>
        <v>1164</v>
      </c>
    </row>
    <row r="7275" spans="1:19" x14ac:dyDescent="0.4">
      <c r="A7275" s="2" t="str">
        <f t="shared" si="226"/>
        <v>2023|Selwyn District|13</v>
      </c>
      <c r="B7275" t="s">
        <v>16</v>
      </c>
      <c r="C7275" t="s">
        <v>17</v>
      </c>
      <c r="D7275" t="s">
        <v>18</v>
      </c>
      <c r="E7275" t="s">
        <v>19</v>
      </c>
      <c r="F7275">
        <v>2023</v>
      </c>
      <c r="G7275">
        <v>2023</v>
      </c>
      <c r="H7275">
        <v>62</v>
      </c>
      <c r="I7275" t="s">
        <v>94</v>
      </c>
      <c r="J7275">
        <v>2</v>
      </c>
      <c r="K7275" t="s">
        <v>23</v>
      </c>
      <c r="L7275">
        <v>13</v>
      </c>
      <c r="N7275">
        <v>63</v>
      </c>
      <c r="R7275" s="2">
        <f t="shared" si="227"/>
        <v>41.18</v>
      </c>
      <c r="S7275" s="2">
        <f>IF(AND(P7275&lt;&gt;"_U",P7275&lt;&gt;"c",J7275&lt;&gt;99,J7275&lt;&gt;9),IFERROR(VLOOKUP(A7275,'TA Total'!$A$2:$N$10000,14,0),"."),".")</f>
        <v>153</v>
      </c>
    </row>
    <row r="7276" spans="1:19" x14ac:dyDescent="0.4">
      <c r="A7276" s="2" t="str">
        <f t="shared" si="226"/>
        <v>2023|Selwyn District|999</v>
      </c>
      <c r="B7276" t="s">
        <v>16</v>
      </c>
      <c r="C7276" t="s">
        <v>17</v>
      </c>
      <c r="D7276" t="s">
        <v>18</v>
      </c>
      <c r="E7276" t="s">
        <v>19</v>
      </c>
      <c r="F7276">
        <v>2023</v>
      </c>
      <c r="G7276">
        <v>2023</v>
      </c>
      <c r="H7276">
        <v>62</v>
      </c>
      <c r="I7276" t="s">
        <v>94</v>
      </c>
      <c r="J7276">
        <v>2</v>
      </c>
      <c r="K7276" t="s">
        <v>23</v>
      </c>
      <c r="L7276">
        <v>999</v>
      </c>
      <c r="N7276">
        <v>7779</v>
      </c>
      <c r="R7276" s="2">
        <f t="shared" si="227"/>
        <v>30.19</v>
      </c>
      <c r="S7276" s="2">
        <f>IF(AND(P7276&lt;&gt;"_U",P7276&lt;&gt;"c",J7276&lt;&gt;99,J7276&lt;&gt;9),IFERROR(VLOOKUP(A7276,'TA Total'!$A$2:$N$10000,14,0),"."),".")</f>
        <v>25770</v>
      </c>
    </row>
    <row r="7277" spans="1:19" x14ac:dyDescent="0.4">
      <c r="A7277" s="2" t="str">
        <f t="shared" si="226"/>
        <v>2023|Selwyn District|10</v>
      </c>
      <c r="B7277" t="s">
        <v>16</v>
      </c>
      <c r="C7277" t="s">
        <v>17</v>
      </c>
      <c r="D7277" t="s">
        <v>18</v>
      </c>
      <c r="E7277" t="s">
        <v>19</v>
      </c>
      <c r="F7277">
        <v>2023</v>
      </c>
      <c r="G7277">
        <v>2023</v>
      </c>
      <c r="H7277">
        <v>62</v>
      </c>
      <c r="I7277" t="s">
        <v>94</v>
      </c>
      <c r="J7277">
        <v>3</v>
      </c>
      <c r="K7277" t="s">
        <v>24</v>
      </c>
      <c r="L7277">
        <v>10</v>
      </c>
      <c r="N7277">
        <v>0</v>
      </c>
      <c r="R7277" s="2">
        <f t="shared" si="227"/>
        <v>0</v>
      </c>
      <c r="S7277" s="2">
        <f>IF(AND(P7277&lt;&gt;"_U",P7277&lt;&gt;"c",J7277&lt;&gt;99,J7277&lt;&gt;9),IFERROR(VLOOKUP(A7277,'TA Total'!$A$2:$N$10000,14,0),"."),".")</f>
        <v>9</v>
      </c>
    </row>
    <row r="7278" spans="1:19" x14ac:dyDescent="0.4">
      <c r="A7278" s="2" t="str">
        <f t="shared" si="226"/>
        <v>2023|Selwyn District|11</v>
      </c>
      <c r="B7278" t="s">
        <v>16</v>
      </c>
      <c r="C7278" t="s">
        <v>17</v>
      </c>
      <c r="D7278" t="s">
        <v>18</v>
      </c>
      <c r="E7278" t="s">
        <v>19</v>
      </c>
      <c r="F7278">
        <v>2023</v>
      </c>
      <c r="G7278">
        <v>2023</v>
      </c>
      <c r="H7278">
        <v>62</v>
      </c>
      <c r="I7278" t="s">
        <v>94</v>
      </c>
      <c r="J7278">
        <v>3</v>
      </c>
      <c r="K7278" t="s">
        <v>24</v>
      </c>
      <c r="L7278">
        <v>11</v>
      </c>
      <c r="N7278">
        <v>1812</v>
      </c>
      <c r="R7278" s="2">
        <f t="shared" si="227"/>
        <v>7.41</v>
      </c>
      <c r="S7278" s="2">
        <f>IF(AND(P7278&lt;&gt;"_U",P7278&lt;&gt;"c",J7278&lt;&gt;99,J7278&lt;&gt;9),IFERROR(VLOOKUP(A7278,'TA Total'!$A$2:$N$10000,14,0),"."),".")</f>
        <v>24447</v>
      </c>
    </row>
    <row r="7279" spans="1:19" x14ac:dyDescent="0.4">
      <c r="A7279" s="2" t="str">
        <f t="shared" si="226"/>
        <v>2023|Selwyn District|12</v>
      </c>
      <c r="B7279" t="s">
        <v>16</v>
      </c>
      <c r="C7279" t="s">
        <v>17</v>
      </c>
      <c r="D7279" t="s">
        <v>18</v>
      </c>
      <c r="E7279" t="s">
        <v>19</v>
      </c>
      <c r="F7279">
        <v>2023</v>
      </c>
      <c r="G7279">
        <v>2023</v>
      </c>
      <c r="H7279">
        <v>62</v>
      </c>
      <c r="I7279" t="s">
        <v>94</v>
      </c>
      <c r="J7279">
        <v>3</v>
      </c>
      <c r="K7279" t="s">
        <v>24</v>
      </c>
      <c r="L7279">
        <v>12</v>
      </c>
      <c r="N7279">
        <v>36</v>
      </c>
      <c r="R7279" s="2">
        <f t="shared" si="227"/>
        <v>3.09</v>
      </c>
      <c r="S7279" s="2">
        <f>IF(AND(P7279&lt;&gt;"_U",P7279&lt;&gt;"c",J7279&lt;&gt;99,J7279&lt;&gt;9),IFERROR(VLOOKUP(A7279,'TA Total'!$A$2:$N$10000,14,0),"."),".")</f>
        <v>1164</v>
      </c>
    </row>
    <row r="7280" spans="1:19" x14ac:dyDescent="0.4">
      <c r="A7280" s="2" t="str">
        <f t="shared" si="226"/>
        <v>2023|Selwyn District|13</v>
      </c>
      <c r="B7280" t="s">
        <v>16</v>
      </c>
      <c r="C7280" t="s">
        <v>17</v>
      </c>
      <c r="D7280" t="s">
        <v>18</v>
      </c>
      <c r="E7280" t="s">
        <v>19</v>
      </c>
      <c r="F7280">
        <v>2023</v>
      </c>
      <c r="G7280">
        <v>2023</v>
      </c>
      <c r="H7280">
        <v>62</v>
      </c>
      <c r="I7280" t="s">
        <v>94</v>
      </c>
      <c r="J7280">
        <v>3</v>
      </c>
      <c r="K7280" t="s">
        <v>24</v>
      </c>
      <c r="L7280">
        <v>13</v>
      </c>
      <c r="N7280">
        <v>21</v>
      </c>
      <c r="R7280" s="2">
        <f t="shared" si="227"/>
        <v>13.73</v>
      </c>
      <c r="S7280" s="2">
        <f>IF(AND(P7280&lt;&gt;"_U",P7280&lt;&gt;"c",J7280&lt;&gt;99,J7280&lt;&gt;9),IFERROR(VLOOKUP(A7280,'TA Total'!$A$2:$N$10000,14,0),"."),".")</f>
        <v>153</v>
      </c>
    </row>
    <row r="7281" spans="1:19" x14ac:dyDescent="0.4">
      <c r="A7281" s="2" t="str">
        <f t="shared" si="226"/>
        <v>2023|Selwyn District|999</v>
      </c>
      <c r="B7281" t="s">
        <v>16</v>
      </c>
      <c r="C7281" t="s">
        <v>17</v>
      </c>
      <c r="D7281" t="s">
        <v>18</v>
      </c>
      <c r="E7281" t="s">
        <v>19</v>
      </c>
      <c r="F7281">
        <v>2023</v>
      </c>
      <c r="G7281">
        <v>2023</v>
      </c>
      <c r="H7281">
        <v>62</v>
      </c>
      <c r="I7281" t="s">
        <v>94</v>
      </c>
      <c r="J7281">
        <v>3</v>
      </c>
      <c r="K7281" t="s">
        <v>24</v>
      </c>
      <c r="L7281">
        <v>999</v>
      </c>
      <c r="N7281">
        <v>1872</v>
      </c>
      <c r="R7281" s="2">
        <f t="shared" si="227"/>
        <v>7.26</v>
      </c>
      <c r="S7281" s="2">
        <f>IF(AND(P7281&lt;&gt;"_U",P7281&lt;&gt;"c",J7281&lt;&gt;99,J7281&lt;&gt;9),IFERROR(VLOOKUP(A7281,'TA Total'!$A$2:$N$10000,14,0),"."),".")</f>
        <v>25770</v>
      </c>
    </row>
    <row r="7282" spans="1:19" x14ac:dyDescent="0.4">
      <c r="A7282" s="2" t="str">
        <f t="shared" si="226"/>
        <v>2023|Selwyn District|10</v>
      </c>
      <c r="B7282" t="s">
        <v>16</v>
      </c>
      <c r="C7282" t="s">
        <v>17</v>
      </c>
      <c r="D7282" t="s">
        <v>18</v>
      </c>
      <c r="E7282" t="s">
        <v>19</v>
      </c>
      <c r="F7282">
        <v>2023</v>
      </c>
      <c r="G7282">
        <v>2023</v>
      </c>
      <c r="H7282">
        <v>62</v>
      </c>
      <c r="I7282" t="s">
        <v>94</v>
      </c>
      <c r="J7282">
        <v>4</v>
      </c>
      <c r="K7282" t="s">
        <v>25</v>
      </c>
      <c r="L7282">
        <v>10</v>
      </c>
      <c r="N7282">
        <v>0</v>
      </c>
      <c r="R7282" s="2">
        <f t="shared" si="227"/>
        <v>0</v>
      </c>
      <c r="S7282" s="2">
        <f>IF(AND(P7282&lt;&gt;"_U",P7282&lt;&gt;"c",J7282&lt;&gt;99,J7282&lt;&gt;9),IFERROR(VLOOKUP(A7282,'TA Total'!$A$2:$N$10000,14,0),"."),".")</f>
        <v>9</v>
      </c>
    </row>
    <row r="7283" spans="1:19" x14ac:dyDescent="0.4">
      <c r="A7283" s="2" t="str">
        <f t="shared" si="226"/>
        <v>2023|Selwyn District|11</v>
      </c>
      <c r="B7283" t="s">
        <v>16</v>
      </c>
      <c r="C7283" t="s">
        <v>17</v>
      </c>
      <c r="D7283" t="s">
        <v>18</v>
      </c>
      <c r="E7283" t="s">
        <v>19</v>
      </c>
      <c r="F7283">
        <v>2023</v>
      </c>
      <c r="G7283">
        <v>2023</v>
      </c>
      <c r="H7283">
        <v>62</v>
      </c>
      <c r="I7283" t="s">
        <v>94</v>
      </c>
      <c r="J7283">
        <v>4</v>
      </c>
      <c r="K7283" t="s">
        <v>25</v>
      </c>
      <c r="L7283">
        <v>11</v>
      </c>
      <c r="N7283">
        <v>222</v>
      </c>
      <c r="R7283" s="2">
        <f t="shared" si="227"/>
        <v>0.91</v>
      </c>
      <c r="S7283" s="2">
        <f>IF(AND(P7283&lt;&gt;"_U",P7283&lt;&gt;"c",J7283&lt;&gt;99,J7283&lt;&gt;9),IFERROR(VLOOKUP(A7283,'TA Total'!$A$2:$N$10000,14,0),"."),".")</f>
        <v>24447</v>
      </c>
    </row>
    <row r="7284" spans="1:19" x14ac:dyDescent="0.4">
      <c r="A7284" s="2" t="str">
        <f t="shared" si="226"/>
        <v>2023|Selwyn District|12</v>
      </c>
      <c r="B7284" t="s">
        <v>16</v>
      </c>
      <c r="C7284" t="s">
        <v>17</v>
      </c>
      <c r="D7284" t="s">
        <v>18</v>
      </c>
      <c r="E7284" t="s">
        <v>19</v>
      </c>
      <c r="F7284">
        <v>2023</v>
      </c>
      <c r="G7284">
        <v>2023</v>
      </c>
      <c r="H7284">
        <v>62</v>
      </c>
      <c r="I7284" t="s">
        <v>94</v>
      </c>
      <c r="J7284">
        <v>4</v>
      </c>
      <c r="K7284" t="s">
        <v>25</v>
      </c>
      <c r="L7284">
        <v>12</v>
      </c>
      <c r="N7284">
        <v>12</v>
      </c>
      <c r="R7284" s="2">
        <f t="shared" si="227"/>
        <v>1.03</v>
      </c>
      <c r="S7284" s="2">
        <f>IF(AND(P7284&lt;&gt;"_U",P7284&lt;&gt;"c",J7284&lt;&gt;99,J7284&lt;&gt;9),IFERROR(VLOOKUP(A7284,'TA Total'!$A$2:$N$10000,14,0),"."),".")</f>
        <v>1164</v>
      </c>
    </row>
    <row r="7285" spans="1:19" x14ac:dyDescent="0.4">
      <c r="A7285" s="2" t="str">
        <f t="shared" si="226"/>
        <v>2023|Selwyn District|13</v>
      </c>
      <c r="B7285" t="s">
        <v>16</v>
      </c>
      <c r="C7285" t="s">
        <v>17</v>
      </c>
      <c r="D7285" t="s">
        <v>18</v>
      </c>
      <c r="E7285" t="s">
        <v>19</v>
      </c>
      <c r="F7285">
        <v>2023</v>
      </c>
      <c r="G7285">
        <v>2023</v>
      </c>
      <c r="H7285">
        <v>62</v>
      </c>
      <c r="I7285" t="s">
        <v>94</v>
      </c>
      <c r="J7285">
        <v>4</v>
      </c>
      <c r="K7285" t="s">
        <v>25</v>
      </c>
      <c r="L7285">
        <v>13</v>
      </c>
      <c r="N7285">
        <v>3</v>
      </c>
      <c r="R7285" s="2">
        <f t="shared" si="227"/>
        <v>1.96</v>
      </c>
      <c r="S7285" s="2">
        <f>IF(AND(P7285&lt;&gt;"_U",P7285&lt;&gt;"c",J7285&lt;&gt;99,J7285&lt;&gt;9),IFERROR(VLOOKUP(A7285,'TA Total'!$A$2:$N$10000,14,0),"."),".")</f>
        <v>153</v>
      </c>
    </row>
    <row r="7286" spans="1:19" x14ac:dyDescent="0.4">
      <c r="A7286" s="2" t="str">
        <f t="shared" si="226"/>
        <v>2023|Selwyn District|999</v>
      </c>
      <c r="B7286" t="s">
        <v>16</v>
      </c>
      <c r="C7286" t="s">
        <v>17</v>
      </c>
      <c r="D7286" t="s">
        <v>18</v>
      </c>
      <c r="E7286" t="s">
        <v>19</v>
      </c>
      <c r="F7286">
        <v>2023</v>
      </c>
      <c r="G7286">
        <v>2023</v>
      </c>
      <c r="H7286">
        <v>62</v>
      </c>
      <c r="I7286" t="s">
        <v>94</v>
      </c>
      <c r="J7286">
        <v>4</v>
      </c>
      <c r="K7286" t="s">
        <v>25</v>
      </c>
      <c r="L7286">
        <v>999</v>
      </c>
      <c r="N7286">
        <v>240</v>
      </c>
      <c r="R7286" s="2">
        <f t="shared" si="227"/>
        <v>0.93</v>
      </c>
      <c r="S7286" s="2">
        <f>IF(AND(P7286&lt;&gt;"_U",P7286&lt;&gt;"c",J7286&lt;&gt;99,J7286&lt;&gt;9),IFERROR(VLOOKUP(A7286,'TA Total'!$A$2:$N$10000,14,0),"."),".")</f>
        <v>25770</v>
      </c>
    </row>
    <row r="7287" spans="1:19" x14ac:dyDescent="0.4">
      <c r="A7287" s="2" t="str">
        <f t="shared" si="226"/>
        <v>2023|Selwyn District|10</v>
      </c>
      <c r="B7287" t="s">
        <v>16</v>
      </c>
      <c r="C7287" t="s">
        <v>17</v>
      </c>
      <c r="D7287" t="s">
        <v>18</v>
      </c>
      <c r="E7287" t="s">
        <v>19</v>
      </c>
      <c r="F7287">
        <v>2023</v>
      </c>
      <c r="G7287">
        <v>2023</v>
      </c>
      <c r="H7287">
        <v>62</v>
      </c>
      <c r="I7287" t="s">
        <v>94</v>
      </c>
      <c r="J7287">
        <v>5</v>
      </c>
      <c r="K7287" t="s">
        <v>26</v>
      </c>
      <c r="L7287">
        <v>10</v>
      </c>
      <c r="N7287">
        <v>3</v>
      </c>
      <c r="R7287" s="2">
        <f t="shared" si="227"/>
        <v>33.33</v>
      </c>
      <c r="S7287" s="2">
        <f>IF(AND(P7287&lt;&gt;"_U",P7287&lt;&gt;"c",J7287&lt;&gt;99,J7287&lt;&gt;9),IFERROR(VLOOKUP(A7287,'TA Total'!$A$2:$N$10000,14,0),"."),".")</f>
        <v>9</v>
      </c>
    </row>
    <row r="7288" spans="1:19" x14ac:dyDescent="0.4">
      <c r="A7288" s="2" t="str">
        <f t="shared" si="226"/>
        <v>2023|Selwyn District|11</v>
      </c>
      <c r="B7288" t="s">
        <v>16</v>
      </c>
      <c r="C7288" t="s">
        <v>17</v>
      </c>
      <c r="D7288" t="s">
        <v>18</v>
      </c>
      <c r="E7288" t="s">
        <v>19</v>
      </c>
      <c r="F7288">
        <v>2023</v>
      </c>
      <c r="G7288">
        <v>2023</v>
      </c>
      <c r="H7288">
        <v>62</v>
      </c>
      <c r="I7288" t="s">
        <v>94</v>
      </c>
      <c r="J7288">
        <v>5</v>
      </c>
      <c r="K7288" t="s">
        <v>26</v>
      </c>
      <c r="L7288">
        <v>11</v>
      </c>
      <c r="N7288">
        <v>11988</v>
      </c>
      <c r="R7288" s="2">
        <f t="shared" si="227"/>
        <v>49.04</v>
      </c>
      <c r="S7288" s="2">
        <f>IF(AND(P7288&lt;&gt;"_U",P7288&lt;&gt;"c",J7288&lt;&gt;99,J7288&lt;&gt;9),IFERROR(VLOOKUP(A7288,'TA Total'!$A$2:$N$10000,14,0),"."),".")</f>
        <v>24447</v>
      </c>
    </row>
    <row r="7289" spans="1:19" x14ac:dyDescent="0.4">
      <c r="A7289" s="2" t="str">
        <f t="shared" si="226"/>
        <v>2023|Selwyn District|12</v>
      </c>
      <c r="B7289" t="s">
        <v>16</v>
      </c>
      <c r="C7289" t="s">
        <v>17</v>
      </c>
      <c r="D7289" t="s">
        <v>18</v>
      </c>
      <c r="E7289" t="s">
        <v>19</v>
      </c>
      <c r="F7289">
        <v>2023</v>
      </c>
      <c r="G7289">
        <v>2023</v>
      </c>
      <c r="H7289">
        <v>62</v>
      </c>
      <c r="I7289" t="s">
        <v>94</v>
      </c>
      <c r="J7289">
        <v>5</v>
      </c>
      <c r="K7289" t="s">
        <v>26</v>
      </c>
      <c r="L7289">
        <v>12</v>
      </c>
      <c r="N7289">
        <v>243</v>
      </c>
      <c r="R7289" s="2">
        <f t="shared" si="227"/>
        <v>20.88</v>
      </c>
      <c r="S7289" s="2">
        <f>IF(AND(P7289&lt;&gt;"_U",P7289&lt;&gt;"c",J7289&lt;&gt;99,J7289&lt;&gt;9),IFERROR(VLOOKUP(A7289,'TA Total'!$A$2:$N$10000,14,0),"."),".")</f>
        <v>1164</v>
      </c>
    </row>
    <row r="7290" spans="1:19" x14ac:dyDescent="0.4">
      <c r="A7290" s="2" t="str">
        <f t="shared" si="226"/>
        <v>2023|Selwyn District|13</v>
      </c>
      <c r="B7290" t="s">
        <v>16</v>
      </c>
      <c r="C7290" t="s">
        <v>17</v>
      </c>
      <c r="D7290" t="s">
        <v>18</v>
      </c>
      <c r="E7290" t="s">
        <v>19</v>
      </c>
      <c r="F7290">
        <v>2023</v>
      </c>
      <c r="G7290">
        <v>2023</v>
      </c>
      <c r="H7290">
        <v>62</v>
      </c>
      <c r="I7290" t="s">
        <v>94</v>
      </c>
      <c r="J7290">
        <v>5</v>
      </c>
      <c r="K7290" t="s">
        <v>26</v>
      </c>
      <c r="L7290">
        <v>13</v>
      </c>
      <c r="N7290">
        <v>30</v>
      </c>
      <c r="R7290" s="2">
        <f t="shared" si="227"/>
        <v>19.61</v>
      </c>
      <c r="S7290" s="2">
        <f>IF(AND(P7290&lt;&gt;"_U",P7290&lt;&gt;"c",J7290&lt;&gt;99,J7290&lt;&gt;9),IFERROR(VLOOKUP(A7290,'TA Total'!$A$2:$N$10000,14,0),"."),".")</f>
        <v>153</v>
      </c>
    </row>
    <row r="7291" spans="1:19" x14ac:dyDescent="0.4">
      <c r="A7291" s="2" t="str">
        <f t="shared" si="226"/>
        <v>2023|Selwyn District|999</v>
      </c>
      <c r="B7291" t="s">
        <v>16</v>
      </c>
      <c r="C7291" t="s">
        <v>17</v>
      </c>
      <c r="D7291" t="s">
        <v>18</v>
      </c>
      <c r="E7291" t="s">
        <v>19</v>
      </c>
      <c r="F7291">
        <v>2023</v>
      </c>
      <c r="G7291">
        <v>2023</v>
      </c>
      <c r="H7291">
        <v>62</v>
      </c>
      <c r="I7291" t="s">
        <v>94</v>
      </c>
      <c r="J7291">
        <v>5</v>
      </c>
      <c r="K7291" t="s">
        <v>26</v>
      </c>
      <c r="L7291">
        <v>999</v>
      </c>
      <c r="N7291">
        <v>12264</v>
      </c>
      <c r="R7291" s="2">
        <f t="shared" si="227"/>
        <v>47.59</v>
      </c>
      <c r="S7291" s="2">
        <f>IF(AND(P7291&lt;&gt;"_U",P7291&lt;&gt;"c",J7291&lt;&gt;99,J7291&lt;&gt;9),IFERROR(VLOOKUP(A7291,'TA Total'!$A$2:$N$10000,14,0),"."),".")</f>
        <v>25770</v>
      </c>
    </row>
    <row r="7292" spans="1:19" x14ac:dyDescent="0.4">
      <c r="A7292" s="2" t="str">
        <f t="shared" si="226"/>
        <v>2023|Selwyn District|10</v>
      </c>
      <c r="B7292" t="s">
        <v>16</v>
      </c>
      <c r="C7292" t="s">
        <v>17</v>
      </c>
      <c r="D7292" t="s">
        <v>18</v>
      </c>
      <c r="E7292" t="s">
        <v>19</v>
      </c>
      <c r="F7292">
        <v>2023</v>
      </c>
      <c r="G7292">
        <v>2023</v>
      </c>
      <c r="H7292">
        <v>62</v>
      </c>
      <c r="I7292" t="s">
        <v>94</v>
      </c>
      <c r="J7292">
        <v>6</v>
      </c>
      <c r="K7292" t="s">
        <v>27</v>
      </c>
      <c r="L7292">
        <v>10</v>
      </c>
      <c r="N7292">
        <v>0</v>
      </c>
      <c r="R7292" s="2">
        <f t="shared" si="227"/>
        <v>0</v>
      </c>
      <c r="S7292" s="2">
        <f>IF(AND(P7292&lt;&gt;"_U",P7292&lt;&gt;"c",J7292&lt;&gt;99,J7292&lt;&gt;9),IFERROR(VLOOKUP(A7292,'TA Total'!$A$2:$N$10000,14,0),"."),".")</f>
        <v>9</v>
      </c>
    </row>
    <row r="7293" spans="1:19" x14ac:dyDescent="0.4">
      <c r="A7293" s="2" t="str">
        <f t="shared" si="226"/>
        <v>2023|Selwyn District|11</v>
      </c>
      <c r="B7293" t="s">
        <v>16</v>
      </c>
      <c r="C7293" t="s">
        <v>17</v>
      </c>
      <c r="D7293" t="s">
        <v>18</v>
      </c>
      <c r="E7293" t="s">
        <v>19</v>
      </c>
      <c r="F7293">
        <v>2023</v>
      </c>
      <c r="G7293">
        <v>2023</v>
      </c>
      <c r="H7293">
        <v>62</v>
      </c>
      <c r="I7293" t="s">
        <v>94</v>
      </c>
      <c r="J7293">
        <v>6</v>
      </c>
      <c r="K7293" t="s">
        <v>27</v>
      </c>
      <c r="L7293">
        <v>11</v>
      </c>
      <c r="N7293">
        <v>471</v>
      </c>
      <c r="R7293" s="2">
        <f t="shared" si="227"/>
        <v>1.93</v>
      </c>
      <c r="S7293" s="2">
        <f>IF(AND(P7293&lt;&gt;"_U",P7293&lt;&gt;"c",J7293&lt;&gt;99,J7293&lt;&gt;9),IFERROR(VLOOKUP(A7293,'TA Total'!$A$2:$N$10000,14,0),"."),".")</f>
        <v>24447</v>
      </c>
    </row>
    <row r="7294" spans="1:19" x14ac:dyDescent="0.4">
      <c r="A7294" s="2" t="str">
        <f t="shared" si="226"/>
        <v>2023|Selwyn District|12</v>
      </c>
      <c r="B7294" t="s">
        <v>16</v>
      </c>
      <c r="C7294" t="s">
        <v>17</v>
      </c>
      <c r="D7294" t="s">
        <v>18</v>
      </c>
      <c r="E7294" t="s">
        <v>19</v>
      </c>
      <c r="F7294">
        <v>2023</v>
      </c>
      <c r="G7294">
        <v>2023</v>
      </c>
      <c r="H7294">
        <v>62</v>
      </c>
      <c r="I7294" t="s">
        <v>94</v>
      </c>
      <c r="J7294">
        <v>6</v>
      </c>
      <c r="K7294" t="s">
        <v>27</v>
      </c>
      <c r="L7294">
        <v>12</v>
      </c>
      <c r="N7294">
        <v>12</v>
      </c>
      <c r="R7294" s="2">
        <f t="shared" si="227"/>
        <v>1.03</v>
      </c>
      <c r="S7294" s="2">
        <f>IF(AND(P7294&lt;&gt;"_U",P7294&lt;&gt;"c",J7294&lt;&gt;99,J7294&lt;&gt;9),IFERROR(VLOOKUP(A7294,'TA Total'!$A$2:$N$10000,14,0),"."),".")</f>
        <v>1164</v>
      </c>
    </row>
    <row r="7295" spans="1:19" x14ac:dyDescent="0.4">
      <c r="A7295" s="2" t="str">
        <f t="shared" si="226"/>
        <v>2023|Selwyn District|13</v>
      </c>
      <c r="B7295" t="s">
        <v>16</v>
      </c>
      <c r="C7295" t="s">
        <v>17</v>
      </c>
      <c r="D7295" t="s">
        <v>18</v>
      </c>
      <c r="E7295" t="s">
        <v>19</v>
      </c>
      <c r="F7295">
        <v>2023</v>
      </c>
      <c r="G7295">
        <v>2023</v>
      </c>
      <c r="H7295">
        <v>62</v>
      </c>
      <c r="I7295" t="s">
        <v>94</v>
      </c>
      <c r="J7295">
        <v>6</v>
      </c>
      <c r="K7295" t="s">
        <v>27</v>
      </c>
      <c r="L7295">
        <v>13</v>
      </c>
      <c r="N7295">
        <v>0</v>
      </c>
      <c r="R7295" s="2">
        <f t="shared" si="227"/>
        <v>0</v>
      </c>
      <c r="S7295" s="2">
        <f>IF(AND(P7295&lt;&gt;"_U",P7295&lt;&gt;"c",J7295&lt;&gt;99,J7295&lt;&gt;9),IFERROR(VLOOKUP(A7295,'TA Total'!$A$2:$N$10000,14,0),"."),".")</f>
        <v>153</v>
      </c>
    </row>
    <row r="7296" spans="1:19" x14ac:dyDescent="0.4">
      <c r="A7296" s="2" t="str">
        <f t="shared" si="226"/>
        <v>2023|Selwyn District|999</v>
      </c>
      <c r="B7296" t="s">
        <v>16</v>
      </c>
      <c r="C7296" t="s">
        <v>17</v>
      </c>
      <c r="D7296" t="s">
        <v>18</v>
      </c>
      <c r="E7296" t="s">
        <v>19</v>
      </c>
      <c r="F7296">
        <v>2023</v>
      </c>
      <c r="G7296">
        <v>2023</v>
      </c>
      <c r="H7296">
        <v>62</v>
      </c>
      <c r="I7296" t="s">
        <v>94</v>
      </c>
      <c r="J7296">
        <v>6</v>
      </c>
      <c r="K7296" t="s">
        <v>27</v>
      </c>
      <c r="L7296">
        <v>999</v>
      </c>
      <c r="N7296">
        <v>483</v>
      </c>
      <c r="R7296" s="2">
        <f t="shared" si="227"/>
        <v>1.87</v>
      </c>
      <c r="S7296" s="2">
        <f>IF(AND(P7296&lt;&gt;"_U",P7296&lt;&gt;"c",J7296&lt;&gt;99,J7296&lt;&gt;9),IFERROR(VLOOKUP(A7296,'TA Total'!$A$2:$N$10000,14,0),"."),".")</f>
        <v>25770</v>
      </c>
    </row>
    <row r="7297" spans="1:19" x14ac:dyDescent="0.4">
      <c r="A7297" s="2" t="str">
        <f t="shared" si="226"/>
        <v>2023|Selwyn District|10</v>
      </c>
      <c r="B7297" t="s">
        <v>16</v>
      </c>
      <c r="C7297" t="s">
        <v>17</v>
      </c>
      <c r="D7297" t="s">
        <v>18</v>
      </c>
      <c r="E7297" t="s">
        <v>19</v>
      </c>
      <c r="F7297">
        <v>2023</v>
      </c>
      <c r="G7297">
        <v>2023</v>
      </c>
      <c r="H7297">
        <v>62</v>
      </c>
      <c r="I7297" t="s">
        <v>94</v>
      </c>
      <c r="J7297">
        <v>7</v>
      </c>
      <c r="K7297" t="s">
        <v>28</v>
      </c>
      <c r="L7297">
        <v>10</v>
      </c>
      <c r="N7297">
        <v>0</v>
      </c>
      <c r="R7297" s="2">
        <f t="shared" si="227"/>
        <v>0</v>
      </c>
      <c r="S7297" s="2">
        <f>IF(AND(P7297&lt;&gt;"_U",P7297&lt;&gt;"c",J7297&lt;&gt;99,J7297&lt;&gt;9),IFERROR(VLOOKUP(A7297,'TA Total'!$A$2:$N$10000,14,0),"."),".")</f>
        <v>9</v>
      </c>
    </row>
    <row r="7298" spans="1:19" x14ac:dyDescent="0.4">
      <c r="A7298" s="2" t="str">
        <f t="shared" si="226"/>
        <v>2023|Selwyn District|11</v>
      </c>
      <c r="B7298" t="s">
        <v>16</v>
      </c>
      <c r="C7298" t="s">
        <v>17</v>
      </c>
      <c r="D7298" t="s">
        <v>18</v>
      </c>
      <c r="E7298" t="s">
        <v>19</v>
      </c>
      <c r="F7298">
        <v>2023</v>
      </c>
      <c r="G7298">
        <v>2023</v>
      </c>
      <c r="H7298">
        <v>62</v>
      </c>
      <c r="I7298" t="s">
        <v>94</v>
      </c>
      <c r="J7298">
        <v>7</v>
      </c>
      <c r="K7298" t="s">
        <v>28</v>
      </c>
      <c r="L7298">
        <v>11</v>
      </c>
      <c r="N7298">
        <v>114</v>
      </c>
      <c r="R7298" s="2">
        <f t="shared" si="227"/>
        <v>0.47</v>
      </c>
      <c r="S7298" s="2">
        <f>IF(AND(P7298&lt;&gt;"_U",P7298&lt;&gt;"c",J7298&lt;&gt;99,J7298&lt;&gt;9),IFERROR(VLOOKUP(A7298,'TA Total'!$A$2:$N$10000,14,0),"."),".")</f>
        <v>24447</v>
      </c>
    </row>
    <row r="7299" spans="1:19" x14ac:dyDescent="0.4">
      <c r="A7299" s="2" t="str">
        <f t="shared" ref="A7299:A7362" si="228">G7299&amp;"|"&amp;I7299&amp;"|"&amp;L7299</f>
        <v>2023|Selwyn District|12</v>
      </c>
      <c r="B7299" t="s">
        <v>16</v>
      </c>
      <c r="C7299" t="s">
        <v>17</v>
      </c>
      <c r="D7299" t="s">
        <v>18</v>
      </c>
      <c r="E7299" t="s">
        <v>19</v>
      </c>
      <c r="F7299">
        <v>2023</v>
      </c>
      <c r="G7299">
        <v>2023</v>
      </c>
      <c r="H7299">
        <v>62</v>
      </c>
      <c r="I7299" t="s">
        <v>94</v>
      </c>
      <c r="J7299">
        <v>7</v>
      </c>
      <c r="K7299" t="s">
        <v>28</v>
      </c>
      <c r="L7299">
        <v>12</v>
      </c>
      <c r="N7299">
        <v>0</v>
      </c>
      <c r="R7299" s="2">
        <f t="shared" ref="R7299:R7362" si="229">IF(P7299&lt;&gt;"_U",IFERROR((ROUND(N7299/S7299*100,2)),"."),".")</f>
        <v>0</v>
      </c>
      <c r="S7299" s="2">
        <f>IF(AND(P7299&lt;&gt;"_U",P7299&lt;&gt;"c",J7299&lt;&gt;99,J7299&lt;&gt;9),IFERROR(VLOOKUP(A7299,'TA Total'!$A$2:$N$10000,14,0),"."),".")</f>
        <v>1164</v>
      </c>
    </row>
    <row r="7300" spans="1:19" x14ac:dyDescent="0.4">
      <c r="A7300" s="2" t="str">
        <f t="shared" si="228"/>
        <v>2023|Selwyn District|13</v>
      </c>
      <c r="B7300" t="s">
        <v>16</v>
      </c>
      <c r="C7300" t="s">
        <v>17</v>
      </c>
      <c r="D7300" t="s">
        <v>18</v>
      </c>
      <c r="E7300" t="s">
        <v>19</v>
      </c>
      <c r="F7300">
        <v>2023</v>
      </c>
      <c r="G7300">
        <v>2023</v>
      </c>
      <c r="H7300">
        <v>62</v>
      </c>
      <c r="I7300" t="s">
        <v>94</v>
      </c>
      <c r="J7300">
        <v>7</v>
      </c>
      <c r="K7300" t="s">
        <v>28</v>
      </c>
      <c r="L7300">
        <v>13</v>
      </c>
      <c r="N7300">
        <v>0</v>
      </c>
      <c r="R7300" s="2">
        <f t="shared" si="229"/>
        <v>0</v>
      </c>
      <c r="S7300" s="2">
        <f>IF(AND(P7300&lt;&gt;"_U",P7300&lt;&gt;"c",J7300&lt;&gt;99,J7300&lt;&gt;9),IFERROR(VLOOKUP(A7300,'TA Total'!$A$2:$N$10000,14,0),"."),".")</f>
        <v>153</v>
      </c>
    </row>
    <row r="7301" spans="1:19" x14ac:dyDescent="0.4">
      <c r="A7301" s="2" t="str">
        <f t="shared" si="228"/>
        <v>2023|Selwyn District|999</v>
      </c>
      <c r="B7301" t="s">
        <v>16</v>
      </c>
      <c r="C7301" t="s">
        <v>17</v>
      </c>
      <c r="D7301" t="s">
        <v>18</v>
      </c>
      <c r="E7301" t="s">
        <v>19</v>
      </c>
      <c r="F7301">
        <v>2023</v>
      </c>
      <c r="G7301">
        <v>2023</v>
      </c>
      <c r="H7301">
        <v>62</v>
      </c>
      <c r="I7301" t="s">
        <v>94</v>
      </c>
      <c r="J7301">
        <v>7</v>
      </c>
      <c r="K7301" t="s">
        <v>28</v>
      </c>
      <c r="L7301">
        <v>999</v>
      </c>
      <c r="N7301">
        <v>117</v>
      </c>
      <c r="R7301" s="2">
        <f t="shared" si="229"/>
        <v>0.45</v>
      </c>
      <c r="S7301" s="2">
        <f>IF(AND(P7301&lt;&gt;"_U",P7301&lt;&gt;"c",J7301&lt;&gt;99,J7301&lt;&gt;9),IFERROR(VLOOKUP(A7301,'TA Total'!$A$2:$N$10000,14,0),"."),".")</f>
        <v>25770</v>
      </c>
    </row>
    <row r="7302" spans="1:19" x14ac:dyDescent="0.4">
      <c r="A7302" s="2" t="str">
        <f t="shared" si="228"/>
        <v>2023|Selwyn District|10</v>
      </c>
      <c r="B7302" t="s">
        <v>16</v>
      </c>
      <c r="C7302" t="s">
        <v>17</v>
      </c>
      <c r="D7302" t="s">
        <v>18</v>
      </c>
      <c r="E7302" t="s">
        <v>19</v>
      </c>
      <c r="F7302">
        <v>2023</v>
      </c>
      <c r="G7302">
        <v>2023</v>
      </c>
      <c r="H7302">
        <v>62</v>
      </c>
      <c r="I7302" t="s">
        <v>94</v>
      </c>
      <c r="J7302">
        <v>77</v>
      </c>
      <c r="K7302" t="s">
        <v>29</v>
      </c>
      <c r="L7302">
        <v>10</v>
      </c>
      <c r="N7302">
        <v>9</v>
      </c>
      <c r="R7302" s="2">
        <f t="shared" si="229"/>
        <v>100</v>
      </c>
      <c r="S7302" s="2">
        <f>IF(AND(P7302&lt;&gt;"_U",P7302&lt;&gt;"c",J7302&lt;&gt;99,J7302&lt;&gt;9),IFERROR(VLOOKUP(A7302,'TA Total'!$A$2:$N$10000,14,0),"."),".")</f>
        <v>9</v>
      </c>
    </row>
    <row r="7303" spans="1:19" x14ac:dyDescent="0.4">
      <c r="A7303" s="2" t="str">
        <f t="shared" si="228"/>
        <v>2023|Selwyn District|11</v>
      </c>
      <c r="B7303" t="s">
        <v>16</v>
      </c>
      <c r="C7303" t="s">
        <v>17</v>
      </c>
      <c r="D7303" t="s">
        <v>18</v>
      </c>
      <c r="E7303" t="s">
        <v>19</v>
      </c>
      <c r="F7303">
        <v>2023</v>
      </c>
      <c r="G7303">
        <v>2023</v>
      </c>
      <c r="H7303">
        <v>62</v>
      </c>
      <c r="I7303" t="s">
        <v>94</v>
      </c>
      <c r="J7303">
        <v>77</v>
      </c>
      <c r="K7303" t="s">
        <v>29</v>
      </c>
      <c r="L7303">
        <v>11</v>
      </c>
      <c r="N7303">
        <v>24447</v>
      </c>
      <c r="R7303" s="2">
        <f t="shared" si="229"/>
        <v>100</v>
      </c>
      <c r="S7303" s="2">
        <f>IF(AND(P7303&lt;&gt;"_U",P7303&lt;&gt;"c",J7303&lt;&gt;99,J7303&lt;&gt;9),IFERROR(VLOOKUP(A7303,'TA Total'!$A$2:$N$10000,14,0),"."),".")</f>
        <v>24447</v>
      </c>
    </row>
    <row r="7304" spans="1:19" x14ac:dyDescent="0.4">
      <c r="A7304" s="2" t="str">
        <f t="shared" si="228"/>
        <v>2023|Selwyn District|12</v>
      </c>
      <c r="B7304" t="s">
        <v>16</v>
      </c>
      <c r="C7304" t="s">
        <v>17</v>
      </c>
      <c r="D7304" t="s">
        <v>18</v>
      </c>
      <c r="E7304" t="s">
        <v>19</v>
      </c>
      <c r="F7304">
        <v>2023</v>
      </c>
      <c r="G7304">
        <v>2023</v>
      </c>
      <c r="H7304">
        <v>62</v>
      </c>
      <c r="I7304" t="s">
        <v>94</v>
      </c>
      <c r="J7304">
        <v>77</v>
      </c>
      <c r="K7304" t="s">
        <v>29</v>
      </c>
      <c r="L7304">
        <v>12</v>
      </c>
      <c r="N7304">
        <v>1164</v>
      </c>
      <c r="R7304" s="2">
        <f t="shared" si="229"/>
        <v>100</v>
      </c>
      <c r="S7304" s="2">
        <f>IF(AND(P7304&lt;&gt;"_U",P7304&lt;&gt;"c",J7304&lt;&gt;99,J7304&lt;&gt;9),IFERROR(VLOOKUP(A7304,'TA Total'!$A$2:$N$10000,14,0),"."),".")</f>
        <v>1164</v>
      </c>
    </row>
    <row r="7305" spans="1:19" x14ac:dyDescent="0.4">
      <c r="A7305" s="2" t="str">
        <f t="shared" si="228"/>
        <v>2023|Selwyn District|13</v>
      </c>
      <c r="B7305" t="s">
        <v>16</v>
      </c>
      <c r="C7305" t="s">
        <v>17</v>
      </c>
      <c r="D7305" t="s">
        <v>18</v>
      </c>
      <c r="E7305" t="s">
        <v>19</v>
      </c>
      <c r="F7305">
        <v>2023</v>
      </c>
      <c r="G7305">
        <v>2023</v>
      </c>
      <c r="H7305">
        <v>62</v>
      </c>
      <c r="I7305" t="s">
        <v>94</v>
      </c>
      <c r="J7305">
        <v>77</v>
      </c>
      <c r="K7305" t="s">
        <v>29</v>
      </c>
      <c r="L7305">
        <v>13</v>
      </c>
      <c r="N7305">
        <v>153</v>
      </c>
      <c r="R7305" s="2">
        <f t="shared" si="229"/>
        <v>100</v>
      </c>
      <c r="S7305" s="2">
        <f>IF(AND(P7305&lt;&gt;"_U",P7305&lt;&gt;"c",J7305&lt;&gt;99,J7305&lt;&gt;9),IFERROR(VLOOKUP(A7305,'TA Total'!$A$2:$N$10000,14,0),"."),".")</f>
        <v>153</v>
      </c>
    </row>
    <row r="7306" spans="1:19" x14ac:dyDescent="0.4">
      <c r="A7306" s="2" t="str">
        <f t="shared" si="228"/>
        <v>2023|Selwyn District|999</v>
      </c>
      <c r="B7306" t="s">
        <v>16</v>
      </c>
      <c r="C7306" t="s">
        <v>17</v>
      </c>
      <c r="D7306" t="s">
        <v>18</v>
      </c>
      <c r="E7306" t="s">
        <v>19</v>
      </c>
      <c r="F7306">
        <v>2023</v>
      </c>
      <c r="G7306">
        <v>2023</v>
      </c>
      <c r="H7306">
        <v>62</v>
      </c>
      <c r="I7306" t="s">
        <v>94</v>
      </c>
      <c r="J7306">
        <v>77</v>
      </c>
      <c r="K7306" t="s">
        <v>29</v>
      </c>
      <c r="L7306">
        <v>999</v>
      </c>
      <c r="N7306">
        <v>25770</v>
      </c>
      <c r="R7306" s="2">
        <f t="shared" si="229"/>
        <v>100</v>
      </c>
      <c r="S7306" s="2">
        <f>IF(AND(P7306&lt;&gt;"_U",P7306&lt;&gt;"c",J7306&lt;&gt;99,J7306&lt;&gt;9),IFERROR(VLOOKUP(A7306,'TA Total'!$A$2:$N$10000,14,0),"."),".")</f>
        <v>25770</v>
      </c>
    </row>
    <row r="7307" spans="1:19" x14ac:dyDescent="0.4">
      <c r="A7307" s="2" t="str">
        <f t="shared" si="228"/>
        <v>2023|Selwyn District|10</v>
      </c>
      <c r="B7307" t="s">
        <v>16</v>
      </c>
      <c r="C7307" t="s">
        <v>17</v>
      </c>
      <c r="D7307" t="s">
        <v>18</v>
      </c>
      <c r="E7307" t="s">
        <v>19</v>
      </c>
      <c r="F7307">
        <v>2023</v>
      </c>
      <c r="G7307">
        <v>2023</v>
      </c>
      <c r="H7307">
        <v>62</v>
      </c>
      <c r="I7307" t="s">
        <v>94</v>
      </c>
      <c r="J7307">
        <v>8</v>
      </c>
      <c r="K7307" t="s">
        <v>30</v>
      </c>
      <c r="L7307">
        <v>10</v>
      </c>
      <c r="N7307">
        <v>0</v>
      </c>
      <c r="R7307" s="2">
        <f t="shared" si="229"/>
        <v>0</v>
      </c>
      <c r="S7307" s="2">
        <f>IF(AND(P7307&lt;&gt;"_U",P7307&lt;&gt;"c",J7307&lt;&gt;99,J7307&lt;&gt;9),IFERROR(VLOOKUP(A7307,'TA Total'!$A$2:$N$10000,14,0),"."),".")</f>
        <v>9</v>
      </c>
    </row>
    <row r="7308" spans="1:19" x14ac:dyDescent="0.4">
      <c r="A7308" s="2" t="str">
        <f t="shared" si="228"/>
        <v>2023|Selwyn District|11</v>
      </c>
      <c r="B7308" t="s">
        <v>16</v>
      </c>
      <c r="C7308" t="s">
        <v>17</v>
      </c>
      <c r="D7308" t="s">
        <v>18</v>
      </c>
      <c r="E7308" t="s">
        <v>19</v>
      </c>
      <c r="F7308">
        <v>2023</v>
      </c>
      <c r="G7308">
        <v>2023</v>
      </c>
      <c r="H7308">
        <v>62</v>
      </c>
      <c r="I7308" t="s">
        <v>94</v>
      </c>
      <c r="J7308">
        <v>8</v>
      </c>
      <c r="K7308" t="s">
        <v>30</v>
      </c>
      <c r="L7308">
        <v>11</v>
      </c>
      <c r="N7308">
        <v>930</v>
      </c>
      <c r="R7308" s="2">
        <f t="shared" si="229"/>
        <v>3.8</v>
      </c>
      <c r="S7308" s="2">
        <f>IF(AND(P7308&lt;&gt;"_U",P7308&lt;&gt;"c",J7308&lt;&gt;99,J7308&lt;&gt;9),IFERROR(VLOOKUP(A7308,'TA Total'!$A$2:$N$10000,14,0),"."),".")</f>
        <v>24447</v>
      </c>
    </row>
    <row r="7309" spans="1:19" x14ac:dyDescent="0.4">
      <c r="A7309" s="2" t="str">
        <f t="shared" si="228"/>
        <v>2023|Selwyn District|12</v>
      </c>
      <c r="B7309" t="s">
        <v>16</v>
      </c>
      <c r="C7309" t="s">
        <v>17</v>
      </c>
      <c r="D7309" t="s">
        <v>18</v>
      </c>
      <c r="E7309" t="s">
        <v>19</v>
      </c>
      <c r="F7309">
        <v>2023</v>
      </c>
      <c r="G7309">
        <v>2023</v>
      </c>
      <c r="H7309">
        <v>62</v>
      </c>
      <c r="I7309" t="s">
        <v>94</v>
      </c>
      <c r="J7309">
        <v>8</v>
      </c>
      <c r="K7309" t="s">
        <v>30</v>
      </c>
      <c r="L7309">
        <v>12</v>
      </c>
      <c r="N7309">
        <v>21</v>
      </c>
      <c r="R7309" s="2">
        <f t="shared" si="229"/>
        <v>1.8</v>
      </c>
      <c r="S7309" s="2">
        <f>IF(AND(P7309&lt;&gt;"_U",P7309&lt;&gt;"c",J7309&lt;&gt;99,J7309&lt;&gt;9),IFERROR(VLOOKUP(A7309,'TA Total'!$A$2:$N$10000,14,0),"."),".")</f>
        <v>1164</v>
      </c>
    </row>
    <row r="7310" spans="1:19" x14ac:dyDescent="0.4">
      <c r="A7310" s="2" t="str">
        <f t="shared" si="228"/>
        <v>2023|Selwyn District|13</v>
      </c>
      <c r="B7310" t="s">
        <v>16</v>
      </c>
      <c r="C7310" t="s">
        <v>17</v>
      </c>
      <c r="D7310" t="s">
        <v>18</v>
      </c>
      <c r="E7310" t="s">
        <v>19</v>
      </c>
      <c r="F7310">
        <v>2023</v>
      </c>
      <c r="G7310">
        <v>2023</v>
      </c>
      <c r="H7310">
        <v>62</v>
      </c>
      <c r="I7310" t="s">
        <v>94</v>
      </c>
      <c r="J7310">
        <v>8</v>
      </c>
      <c r="K7310" t="s">
        <v>30</v>
      </c>
      <c r="L7310">
        <v>13</v>
      </c>
      <c r="N7310">
        <v>12</v>
      </c>
      <c r="R7310" s="2">
        <f t="shared" si="229"/>
        <v>7.84</v>
      </c>
      <c r="S7310" s="2">
        <f>IF(AND(P7310&lt;&gt;"_U",P7310&lt;&gt;"c",J7310&lt;&gt;99,J7310&lt;&gt;9),IFERROR(VLOOKUP(A7310,'TA Total'!$A$2:$N$10000,14,0),"."),".")</f>
        <v>153</v>
      </c>
    </row>
    <row r="7311" spans="1:19" x14ac:dyDescent="0.4">
      <c r="A7311" s="2" t="str">
        <f t="shared" si="228"/>
        <v>2023|Selwyn District|999</v>
      </c>
      <c r="B7311" t="s">
        <v>16</v>
      </c>
      <c r="C7311" t="s">
        <v>17</v>
      </c>
      <c r="D7311" t="s">
        <v>18</v>
      </c>
      <c r="E7311" t="s">
        <v>19</v>
      </c>
      <c r="F7311">
        <v>2023</v>
      </c>
      <c r="G7311">
        <v>2023</v>
      </c>
      <c r="H7311">
        <v>62</v>
      </c>
      <c r="I7311" t="s">
        <v>94</v>
      </c>
      <c r="J7311">
        <v>8</v>
      </c>
      <c r="K7311" t="s">
        <v>30</v>
      </c>
      <c r="L7311">
        <v>999</v>
      </c>
      <c r="N7311">
        <v>960</v>
      </c>
      <c r="R7311" s="2">
        <f t="shared" si="229"/>
        <v>3.73</v>
      </c>
      <c r="S7311" s="2">
        <f>IF(AND(P7311&lt;&gt;"_U",P7311&lt;&gt;"c",J7311&lt;&gt;99,J7311&lt;&gt;9),IFERROR(VLOOKUP(A7311,'TA Total'!$A$2:$N$10000,14,0),"."),".")</f>
        <v>25770</v>
      </c>
    </row>
    <row r="7312" spans="1:19" x14ac:dyDescent="0.4">
      <c r="A7312" s="2" t="str">
        <f t="shared" si="228"/>
        <v>2023|Selwyn District|10</v>
      </c>
      <c r="B7312" t="s">
        <v>16</v>
      </c>
      <c r="C7312" t="s">
        <v>17</v>
      </c>
      <c r="D7312" t="s">
        <v>18</v>
      </c>
      <c r="E7312" t="s">
        <v>19</v>
      </c>
      <c r="F7312">
        <v>2023</v>
      </c>
      <c r="G7312">
        <v>2023</v>
      </c>
      <c r="H7312">
        <v>62</v>
      </c>
      <c r="I7312" t="s">
        <v>94</v>
      </c>
      <c r="J7312">
        <v>9</v>
      </c>
      <c r="K7312" t="s">
        <v>31</v>
      </c>
      <c r="L7312">
        <v>10</v>
      </c>
      <c r="N7312">
        <v>0</v>
      </c>
      <c r="R7312" s="2" t="str">
        <f t="shared" si="229"/>
        <v>.</v>
      </c>
      <c r="S7312" s="2" t="str">
        <f>IF(AND(P7312&lt;&gt;"_U",P7312&lt;&gt;"c",J7312&lt;&gt;99,J7312&lt;&gt;9),IFERROR(VLOOKUP(A7312,'TA Total'!$A$2:$N$10000,14,0),"."),".")</f>
        <v>.</v>
      </c>
    </row>
    <row r="7313" spans="1:19" x14ac:dyDescent="0.4">
      <c r="A7313" s="2" t="str">
        <f t="shared" si="228"/>
        <v>2023|Selwyn District|11</v>
      </c>
      <c r="B7313" t="s">
        <v>16</v>
      </c>
      <c r="C7313" t="s">
        <v>17</v>
      </c>
      <c r="D7313" t="s">
        <v>18</v>
      </c>
      <c r="E7313" t="s">
        <v>19</v>
      </c>
      <c r="F7313">
        <v>2023</v>
      </c>
      <c r="G7313">
        <v>2023</v>
      </c>
      <c r="H7313">
        <v>62</v>
      </c>
      <c r="I7313" t="s">
        <v>94</v>
      </c>
      <c r="J7313">
        <v>9</v>
      </c>
      <c r="K7313" t="s">
        <v>31</v>
      </c>
      <c r="L7313">
        <v>11</v>
      </c>
      <c r="N7313">
        <v>1134</v>
      </c>
      <c r="R7313" s="2" t="str">
        <f t="shared" si="229"/>
        <v>.</v>
      </c>
      <c r="S7313" s="2" t="str">
        <f>IF(AND(P7313&lt;&gt;"_U",P7313&lt;&gt;"c",J7313&lt;&gt;99,J7313&lt;&gt;9),IFERROR(VLOOKUP(A7313,'TA Total'!$A$2:$N$10000,14,0),"."),".")</f>
        <v>.</v>
      </c>
    </row>
    <row r="7314" spans="1:19" x14ac:dyDescent="0.4">
      <c r="A7314" s="2" t="str">
        <f t="shared" si="228"/>
        <v>2023|Selwyn District|12</v>
      </c>
      <c r="B7314" t="s">
        <v>16</v>
      </c>
      <c r="C7314" t="s">
        <v>17</v>
      </c>
      <c r="D7314" t="s">
        <v>18</v>
      </c>
      <c r="E7314" t="s">
        <v>19</v>
      </c>
      <c r="F7314">
        <v>2023</v>
      </c>
      <c r="G7314">
        <v>2023</v>
      </c>
      <c r="H7314">
        <v>62</v>
      </c>
      <c r="I7314" t="s">
        <v>94</v>
      </c>
      <c r="J7314">
        <v>9</v>
      </c>
      <c r="K7314" t="s">
        <v>31</v>
      </c>
      <c r="L7314">
        <v>12</v>
      </c>
      <c r="N7314">
        <v>75</v>
      </c>
      <c r="R7314" s="2" t="str">
        <f t="shared" si="229"/>
        <v>.</v>
      </c>
      <c r="S7314" s="2" t="str">
        <f>IF(AND(P7314&lt;&gt;"_U",P7314&lt;&gt;"c",J7314&lt;&gt;99,J7314&lt;&gt;9),IFERROR(VLOOKUP(A7314,'TA Total'!$A$2:$N$10000,14,0),"."),".")</f>
        <v>.</v>
      </c>
    </row>
    <row r="7315" spans="1:19" x14ac:dyDescent="0.4">
      <c r="A7315" s="2" t="str">
        <f t="shared" si="228"/>
        <v>2023|Selwyn District|13</v>
      </c>
      <c r="B7315" t="s">
        <v>16</v>
      </c>
      <c r="C7315" t="s">
        <v>17</v>
      </c>
      <c r="D7315" t="s">
        <v>18</v>
      </c>
      <c r="E7315" t="s">
        <v>19</v>
      </c>
      <c r="F7315">
        <v>2023</v>
      </c>
      <c r="G7315">
        <v>2023</v>
      </c>
      <c r="H7315">
        <v>62</v>
      </c>
      <c r="I7315" t="s">
        <v>94</v>
      </c>
      <c r="J7315">
        <v>9</v>
      </c>
      <c r="K7315" t="s">
        <v>31</v>
      </c>
      <c r="L7315">
        <v>13</v>
      </c>
      <c r="N7315">
        <v>66</v>
      </c>
      <c r="R7315" s="2" t="str">
        <f t="shared" si="229"/>
        <v>.</v>
      </c>
      <c r="S7315" s="2" t="str">
        <f>IF(AND(P7315&lt;&gt;"_U",P7315&lt;&gt;"c",J7315&lt;&gt;99,J7315&lt;&gt;9),IFERROR(VLOOKUP(A7315,'TA Total'!$A$2:$N$10000,14,0),"."),".")</f>
        <v>.</v>
      </c>
    </row>
    <row r="7316" spans="1:19" x14ac:dyDescent="0.4">
      <c r="A7316" s="2" t="str">
        <f t="shared" si="228"/>
        <v>2023|Selwyn District|999</v>
      </c>
      <c r="B7316" t="s">
        <v>16</v>
      </c>
      <c r="C7316" t="s">
        <v>17</v>
      </c>
      <c r="D7316" t="s">
        <v>18</v>
      </c>
      <c r="E7316" t="s">
        <v>19</v>
      </c>
      <c r="F7316">
        <v>2023</v>
      </c>
      <c r="G7316">
        <v>2023</v>
      </c>
      <c r="H7316">
        <v>62</v>
      </c>
      <c r="I7316" t="s">
        <v>94</v>
      </c>
      <c r="J7316">
        <v>9</v>
      </c>
      <c r="K7316" t="s">
        <v>31</v>
      </c>
      <c r="L7316">
        <v>999</v>
      </c>
      <c r="N7316">
        <v>1275</v>
      </c>
      <c r="R7316" s="2" t="str">
        <f t="shared" si="229"/>
        <v>.</v>
      </c>
      <c r="S7316" s="2" t="str">
        <f>IF(AND(P7316&lt;&gt;"_U",P7316&lt;&gt;"c",J7316&lt;&gt;99,J7316&lt;&gt;9),IFERROR(VLOOKUP(A7316,'TA Total'!$A$2:$N$10000,14,0),"."),".")</f>
        <v>.</v>
      </c>
    </row>
    <row r="7317" spans="1:19" x14ac:dyDescent="0.4">
      <c r="A7317" s="2" t="str">
        <f t="shared" si="228"/>
        <v>2023|Selwyn District|10</v>
      </c>
      <c r="B7317" t="s">
        <v>16</v>
      </c>
      <c r="C7317" t="s">
        <v>17</v>
      </c>
      <c r="D7317" t="s">
        <v>18</v>
      </c>
      <c r="E7317" t="s">
        <v>19</v>
      </c>
      <c r="F7317">
        <v>2023</v>
      </c>
      <c r="G7317">
        <v>2023</v>
      </c>
      <c r="H7317">
        <v>62</v>
      </c>
      <c r="I7317" t="s">
        <v>94</v>
      </c>
      <c r="J7317">
        <v>99</v>
      </c>
      <c r="K7317" t="s">
        <v>32</v>
      </c>
      <c r="L7317">
        <v>10</v>
      </c>
      <c r="N7317">
        <v>9</v>
      </c>
      <c r="R7317" s="2" t="str">
        <f t="shared" si="229"/>
        <v>.</v>
      </c>
      <c r="S7317" s="2" t="str">
        <f>IF(AND(P7317&lt;&gt;"_U",P7317&lt;&gt;"c",J7317&lt;&gt;99,J7317&lt;&gt;9),IFERROR(VLOOKUP(A7317,'TA Total'!$A$2:$N$10000,14,0),"."),".")</f>
        <v>.</v>
      </c>
    </row>
    <row r="7318" spans="1:19" x14ac:dyDescent="0.4">
      <c r="A7318" s="2" t="str">
        <f t="shared" si="228"/>
        <v>2023|Selwyn District|11</v>
      </c>
      <c r="B7318" t="s">
        <v>16</v>
      </c>
      <c r="C7318" t="s">
        <v>17</v>
      </c>
      <c r="D7318" t="s">
        <v>18</v>
      </c>
      <c r="E7318" t="s">
        <v>19</v>
      </c>
      <c r="F7318">
        <v>2023</v>
      </c>
      <c r="G7318">
        <v>2023</v>
      </c>
      <c r="H7318">
        <v>62</v>
      </c>
      <c r="I7318" t="s">
        <v>94</v>
      </c>
      <c r="J7318">
        <v>99</v>
      </c>
      <c r="K7318" t="s">
        <v>32</v>
      </c>
      <c r="L7318">
        <v>11</v>
      </c>
      <c r="N7318">
        <v>25581</v>
      </c>
      <c r="R7318" s="2" t="str">
        <f t="shared" si="229"/>
        <v>.</v>
      </c>
      <c r="S7318" s="2" t="str">
        <f>IF(AND(P7318&lt;&gt;"_U",P7318&lt;&gt;"c",J7318&lt;&gt;99,J7318&lt;&gt;9),IFERROR(VLOOKUP(A7318,'TA Total'!$A$2:$N$10000,14,0),"."),".")</f>
        <v>.</v>
      </c>
    </row>
    <row r="7319" spans="1:19" x14ac:dyDescent="0.4">
      <c r="A7319" s="2" t="str">
        <f t="shared" si="228"/>
        <v>2023|Selwyn District|12</v>
      </c>
      <c r="B7319" t="s">
        <v>16</v>
      </c>
      <c r="C7319" t="s">
        <v>17</v>
      </c>
      <c r="D7319" t="s">
        <v>18</v>
      </c>
      <c r="E7319" t="s">
        <v>19</v>
      </c>
      <c r="F7319">
        <v>2023</v>
      </c>
      <c r="G7319">
        <v>2023</v>
      </c>
      <c r="H7319">
        <v>62</v>
      </c>
      <c r="I7319" t="s">
        <v>94</v>
      </c>
      <c r="J7319">
        <v>99</v>
      </c>
      <c r="K7319" t="s">
        <v>32</v>
      </c>
      <c r="L7319">
        <v>12</v>
      </c>
      <c r="N7319">
        <v>1239</v>
      </c>
      <c r="R7319" s="2" t="str">
        <f t="shared" si="229"/>
        <v>.</v>
      </c>
      <c r="S7319" s="2" t="str">
        <f>IF(AND(P7319&lt;&gt;"_U",P7319&lt;&gt;"c",J7319&lt;&gt;99,J7319&lt;&gt;9),IFERROR(VLOOKUP(A7319,'TA Total'!$A$2:$N$10000,14,0),"."),".")</f>
        <v>.</v>
      </c>
    </row>
    <row r="7320" spans="1:19" x14ac:dyDescent="0.4">
      <c r="A7320" s="2" t="str">
        <f t="shared" si="228"/>
        <v>2023|Selwyn District|13</v>
      </c>
      <c r="B7320" t="s">
        <v>16</v>
      </c>
      <c r="C7320" t="s">
        <v>17</v>
      </c>
      <c r="D7320" t="s">
        <v>18</v>
      </c>
      <c r="E7320" t="s">
        <v>19</v>
      </c>
      <c r="F7320">
        <v>2023</v>
      </c>
      <c r="G7320">
        <v>2023</v>
      </c>
      <c r="H7320">
        <v>62</v>
      </c>
      <c r="I7320" t="s">
        <v>94</v>
      </c>
      <c r="J7320">
        <v>99</v>
      </c>
      <c r="K7320" t="s">
        <v>32</v>
      </c>
      <c r="L7320">
        <v>13</v>
      </c>
      <c r="N7320">
        <v>219</v>
      </c>
      <c r="R7320" s="2" t="str">
        <f t="shared" si="229"/>
        <v>.</v>
      </c>
      <c r="S7320" s="2" t="str">
        <f>IF(AND(P7320&lt;&gt;"_U",P7320&lt;&gt;"c",J7320&lt;&gt;99,J7320&lt;&gt;9),IFERROR(VLOOKUP(A7320,'TA Total'!$A$2:$N$10000,14,0),"."),".")</f>
        <v>.</v>
      </c>
    </row>
    <row r="7321" spans="1:19" x14ac:dyDescent="0.4">
      <c r="A7321" s="2" t="str">
        <f t="shared" si="228"/>
        <v>2023|Selwyn District|999</v>
      </c>
      <c r="B7321" t="s">
        <v>16</v>
      </c>
      <c r="C7321" t="s">
        <v>17</v>
      </c>
      <c r="D7321" t="s">
        <v>18</v>
      </c>
      <c r="E7321" t="s">
        <v>19</v>
      </c>
      <c r="F7321">
        <v>2023</v>
      </c>
      <c r="G7321">
        <v>2023</v>
      </c>
      <c r="H7321">
        <v>62</v>
      </c>
      <c r="I7321" t="s">
        <v>94</v>
      </c>
      <c r="J7321">
        <v>99</v>
      </c>
      <c r="K7321" t="s">
        <v>32</v>
      </c>
      <c r="L7321">
        <v>999</v>
      </c>
      <c r="N7321">
        <v>27048</v>
      </c>
      <c r="R7321" s="2" t="str">
        <f t="shared" si="229"/>
        <v>.</v>
      </c>
      <c r="S7321" s="2" t="str">
        <f>IF(AND(P7321&lt;&gt;"_U",P7321&lt;&gt;"c",J7321&lt;&gt;99,J7321&lt;&gt;9),IFERROR(VLOOKUP(A7321,'TA Total'!$A$2:$N$10000,14,0),"."),".")</f>
        <v>.</v>
      </c>
    </row>
    <row r="7322" spans="1:19" x14ac:dyDescent="0.4">
      <c r="A7322" s="2" t="str">
        <f t="shared" si="228"/>
        <v>2023|Ashburton District|10</v>
      </c>
      <c r="B7322" t="s">
        <v>16</v>
      </c>
      <c r="C7322" t="s">
        <v>17</v>
      </c>
      <c r="D7322" t="s">
        <v>18</v>
      </c>
      <c r="E7322" t="s">
        <v>19</v>
      </c>
      <c r="F7322">
        <v>2023</v>
      </c>
      <c r="G7322">
        <v>2023</v>
      </c>
      <c r="H7322">
        <v>63</v>
      </c>
      <c r="I7322" t="s">
        <v>93</v>
      </c>
      <c r="J7322">
        <v>0</v>
      </c>
      <c r="K7322" t="s">
        <v>21</v>
      </c>
      <c r="L7322">
        <v>10</v>
      </c>
      <c r="N7322">
        <v>0</v>
      </c>
      <c r="R7322" s="2">
        <f t="shared" si="229"/>
        <v>0</v>
      </c>
      <c r="S7322" s="2">
        <f>IF(AND(P7322&lt;&gt;"_U",P7322&lt;&gt;"c",J7322&lt;&gt;99,J7322&lt;&gt;9),IFERROR(VLOOKUP(A7322,'TA Total'!$A$2:$N$10000,14,0),"."),".")</f>
        <v>6</v>
      </c>
    </row>
    <row r="7323" spans="1:19" x14ac:dyDescent="0.4">
      <c r="A7323" s="2" t="str">
        <f t="shared" si="228"/>
        <v>2023|Ashburton District|11</v>
      </c>
      <c r="B7323" t="s">
        <v>16</v>
      </c>
      <c r="C7323" t="s">
        <v>17</v>
      </c>
      <c r="D7323" t="s">
        <v>18</v>
      </c>
      <c r="E7323" t="s">
        <v>19</v>
      </c>
      <c r="F7323">
        <v>2023</v>
      </c>
      <c r="G7323">
        <v>2023</v>
      </c>
      <c r="H7323">
        <v>63</v>
      </c>
      <c r="I7323" t="s">
        <v>93</v>
      </c>
      <c r="J7323">
        <v>0</v>
      </c>
      <c r="K7323" t="s">
        <v>21</v>
      </c>
      <c r="L7323">
        <v>11</v>
      </c>
      <c r="N7323">
        <v>24</v>
      </c>
      <c r="R7323" s="2">
        <f t="shared" si="229"/>
        <v>0.21</v>
      </c>
      <c r="S7323" s="2">
        <f>IF(AND(P7323&lt;&gt;"_U",P7323&lt;&gt;"c",J7323&lt;&gt;99,J7323&lt;&gt;9),IFERROR(VLOOKUP(A7323,'TA Total'!$A$2:$N$10000,14,0),"."),".")</f>
        <v>11469</v>
      </c>
    </row>
    <row r="7324" spans="1:19" x14ac:dyDescent="0.4">
      <c r="A7324" s="2" t="str">
        <f t="shared" si="228"/>
        <v>2023|Ashburton District|12</v>
      </c>
      <c r="B7324" t="s">
        <v>16</v>
      </c>
      <c r="C7324" t="s">
        <v>17</v>
      </c>
      <c r="D7324" t="s">
        <v>18</v>
      </c>
      <c r="E7324" t="s">
        <v>19</v>
      </c>
      <c r="F7324">
        <v>2023</v>
      </c>
      <c r="G7324">
        <v>2023</v>
      </c>
      <c r="H7324">
        <v>63</v>
      </c>
      <c r="I7324" t="s">
        <v>93</v>
      </c>
      <c r="J7324">
        <v>0</v>
      </c>
      <c r="K7324" t="s">
        <v>21</v>
      </c>
      <c r="L7324">
        <v>12</v>
      </c>
      <c r="N7324">
        <v>9</v>
      </c>
      <c r="R7324" s="2">
        <f t="shared" si="229"/>
        <v>0.66</v>
      </c>
      <c r="S7324" s="2">
        <f>IF(AND(P7324&lt;&gt;"_U",P7324&lt;&gt;"c",J7324&lt;&gt;99,J7324&lt;&gt;9),IFERROR(VLOOKUP(A7324,'TA Total'!$A$2:$N$10000,14,0),"."),".")</f>
        <v>1365</v>
      </c>
    </row>
    <row r="7325" spans="1:19" x14ac:dyDescent="0.4">
      <c r="A7325" s="2" t="str">
        <f t="shared" si="228"/>
        <v>2023|Ashburton District|13</v>
      </c>
      <c r="B7325" t="s">
        <v>16</v>
      </c>
      <c r="C7325" t="s">
        <v>17</v>
      </c>
      <c r="D7325" t="s">
        <v>18</v>
      </c>
      <c r="E7325" t="s">
        <v>19</v>
      </c>
      <c r="F7325">
        <v>2023</v>
      </c>
      <c r="G7325">
        <v>2023</v>
      </c>
      <c r="H7325">
        <v>63</v>
      </c>
      <c r="I7325" t="s">
        <v>93</v>
      </c>
      <c r="J7325">
        <v>0</v>
      </c>
      <c r="K7325" t="s">
        <v>21</v>
      </c>
      <c r="L7325">
        <v>13</v>
      </c>
      <c r="N7325">
        <v>6</v>
      </c>
      <c r="R7325" s="2">
        <f t="shared" si="229"/>
        <v>9.52</v>
      </c>
      <c r="S7325" s="2">
        <f>IF(AND(P7325&lt;&gt;"_U",P7325&lt;&gt;"c",J7325&lt;&gt;99,J7325&lt;&gt;9),IFERROR(VLOOKUP(A7325,'TA Total'!$A$2:$N$10000,14,0),"."),".")</f>
        <v>63</v>
      </c>
    </row>
    <row r="7326" spans="1:19" x14ac:dyDescent="0.4">
      <c r="A7326" s="2" t="str">
        <f t="shared" si="228"/>
        <v>2023|Ashburton District|999</v>
      </c>
      <c r="B7326" t="s">
        <v>16</v>
      </c>
      <c r="C7326" t="s">
        <v>17</v>
      </c>
      <c r="D7326" t="s">
        <v>18</v>
      </c>
      <c r="E7326" t="s">
        <v>19</v>
      </c>
      <c r="F7326">
        <v>2023</v>
      </c>
      <c r="G7326">
        <v>2023</v>
      </c>
      <c r="H7326">
        <v>63</v>
      </c>
      <c r="I7326" t="s">
        <v>93</v>
      </c>
      <c r="J7326">
        <v>0</v>
      </c>
      <c r="K7326" t="s">
        <v>21</v>
      </c>
      <c r="L7326">
        <v>999</v>
      </c>
      <c r="N7326">
        <v>39</v>
      </c>
      <c r="R7326" s="2">
        <f t="shared" si="229"/>
        <v>0.3</v>
      </c>
      <c r="S7326" s="2">
        <f>IF(AND(P7326&lt;&gt;"_U",P7326&lt;&gt;"c",J7326&lt;&gt;99,J7326&lt;&gt;9),IFERROR(VLOOKUP(A7326,'TA Total'!$A$2:$N$10000,14,0),"."),".")</f>
        <v>12906</v>
      </c>
    </row>
    <row r="7327" spans="1:19" x14ac:dyDescent="0.4">
      <c r="A7327" s="2" t="str">
        <f t="shared" si="228"/>
        <v>2023|Ashburton District|10</v>
      </c>
      <c r="B7327" t="s">
        <v>16</v>
      </c>
      <c r="C7327" t="s">
        <v>17</v>
      </c>
      <c r="D7327" t="s">
        <v>18</v>
      </c>
      <c r="E7327" t="s">
        <v>19</v>
      </c>
      <c r="F7327">
        <v>2023</v>
      </c>
      <c r="G7327">
        <v>2023</v>
      </c>
      <c r="H7327">
        <v>63</v>
      </c>
      <c r="I7327" t="s">
        <v>93</v>
      </c>
      <c r="J7327">
        <v>1</v>
      </c>
      <c r="K7327" t="s">
        <v>22</v>
      </c>
      <c r="L7327">
        <v>10</v>
      </c>
      <c r="N7327">
        <v>3</v>
      </c>
      <c r="R7327" s="2">
        <f t="shared" si="229"/>
        <v>50</v>
      </c>
      <c r="S7327" s="2">
        <f>IF(AND(P7327&lt;&gt;"_U",P7327&lt;&gt;"c",J7327&lt;&gt;99,J7327&lt;&gt;9),IFERROR(VLOOKUP(A7327,'TA Total'!$A$2:$N$10000,14,0),"."),".")</f>
        <v>6</v>
      </c>
    </row>
    <row r="7328" spans="1:19" x14ac:dyDescent="0.4">
      <c r="A7328" s="2" t="str">
        <f t="shared" si="228"/>
        <v>2023|Ashburton District|11</v>
      </c>
      <c r="B7328" t="s">
        <v>16</v>
      </c>
      <c r="C7328" t="s">
        <v>17</v>
      </c>
      <c r="D7328" t="s">
        <v>18</v>
      </c>
      <c r="E7328" t="s">
        <v>19</v>
      </c>
      <c r="F7328">
        <v>2023</v>
      </c>
      <c r="G7328">
        <v>2023</v>
      </c>
      <c r="H7328">
        <v>63</v>
      </c>
      <c r="I7328" t="s">
        <v>93</v>
      </c>
      <c r="J7328">
        <v>1</v>
      </c>
      <c r="K7328" t="s">
        <v>22</v>
      </c>
      <c r="L7328">
        <v>11</v>
      </c>
      <c r="N7328">
        <v>8343</v>
      </c>
      <c r="R7328" s="2">
        <f t="shared" si="229"/>
        <v>72.739999999999995</v>
      </c>
      <c r="S7328" s="2">
        <f>IF(AND(P7328&lt;&gt;"_U",P7328&lt;&gt;"c",J7328&lt;&gt;99,J7328&lt;&gt;9),IFERROR(VLOOKUP(A7328,'TA Total'!$A$2:$N$10000,14,0),"."),".")</f>
        <v>11469</v>
      </c>
    </row>
    <row r="7329" spans="1:19" x14ac:dyDescent="0.4">
      <c r="A7329" s="2" t="str">
        <f t="shared" si="228"/>
        <v>2023|Ashburton District|12</v>
      </c>
      <c r="B7329" t="s">
        <v>16</v>
      </c>
      <c r="C7329" t="s">
        <v>17</v>
      </c>
      <c r="D7329" t="s">
        <v>18</v>
      </c>
      <c r="E7329" t="s">
        <v>19</v>
      </c>
      <c r="F7329">
        <v>2023</v>
      </c>
      <c r="G7329">
        <v>2023</v>
      </c>
      <c r="H7329">
        <v>63</v>
      </c>
      <c r="I7329" t="s">
        <v>93</v>
      </c>
      <c r="J7329">
        <v>1</v>
      </c>
      <c r="K7329" t="s">
        <v>22</v>
      </c>
      <c r="L7329">
        <v>12</v>
      </c>
      <c r="N7329">
        <v>1170</v>
      </c>
      <c r="R7329" s="2">
        <f t="shared" si="229"/>
        <v>85.71</v>
      </c>
      <c r="S7329" s="2">
        <f>IF(AND(P7329&lt;&gt;"_U",P7329&lt;&gt;"c",J7329&lt;&gt;99,J7329&lt;&gt;9),IFERROR(VLOOKUP(A7329,'TA Total'!$A$2:$N$10000,14,0),"."),".")</f>
        <v>1365</v>
      </c>
    </row>
    <row r="7330" spans="1:19" x14ac:dyDescent="0.4">
      <c r="A7330" s="2" t="str">
        <f t="shared" si="228"/>
        <v>2023|Ashburton District|13</v>
      </c>
      <c r="B7330" t="s">
        <v>16</v>
      </c>
      <c r="C7330" t="s">
        <v>17</v>
      </c>
      <c r="D7330" t="s">
        <v>18</v>
      </c>
      <c r="E7330" t="s">
        <v>19</v>
      </c>
      <c r="F7330">
        <v>2023</v>
      </c>
      <c r="G7330">
        <v>2023</v>
      </c>
      <c r="H7330">
        <v>63</v>
      </c>
      <c r="I7330" t="s">
        <v>93</v>
      </c>
      <c r="J7330">
        <v>1</v>
      </c>
      <c r="K7330" t="s">
        <v>22</v>
      </c>
      <c r="L7330">
        <v>13</v>
      </c>
      <c r="N7330">
        <v>15</v>
      </c>
      <c r="R7330" s="2">
        <f t="shared" si="229"/>
        <v>23.81</v>
      </c>
      <c r="S7330" s="2">
        <f>IF(AND(P7330&lt;&gt;"_U",P7330&lt;&gt;"c",J7330&lt;&gt;99,J7330&lt;&gt;9),IFERROR(VLOOKUP(A7330,'TA Total'!$A$2:$N$10000,14,0),"."),".")</f>
        <v>63</v>
      </c>
    </row>
    <row r="7331" spans="1:19" x14ac:dyDescent="0.4">
      <c r="A7331" s="2" t="str">
        <f t="shared" si="228"/>
        <v>2023|Ashburton District|999</v>
      </c>
      <c r="B7331" t="s">
        <v>16</v>
      </c>
      <c r="C7331" t="s">
        <v>17</v>
      </c>
      <c r="D7331" t="s">
        <v>18</v>
      </c>
      <c r="E7331" t="s">
        <v>19</v>
      </c>
      <c r="F7331">
        <v>2023</v>
      </c>
      <c r="G7331">
        <v>2023</v>
      </c>
      <c r="H7331">
        <v>63</v>
      </c>
      <c r="I7331" t="s">
        <v>93</v>
      </c>
      <c r="J7331">
        <v>1</v>
      </c>
      <c r="K7331" t="s">
        <v>22</v>
      </c>
      <c r="L7331">
        <v>999</v>
      </c>
      <c r="N7331">
        <v>9531</v>
      </c>
      <c r="R7331" s="2">
        <f t="shared" si="229"/>
        <v>73.849999999999994</v>
      </c>
      <c r="S7331" s="2">
        <f>IF(AND(P7331&lt;&gt;"_U",P7331&lt;&gt;"c",J7331&lt;&gt;99,J7331&lt;&gt;9),IFERROR(VLOOKUP(A7331,'TA Total'!$A$2:$N$10000,14,0),"."),".")</f>
        <v>12906</v>
      </c>
    </row>
    <row r="7332" spans="1:19" x14ac:dyDescent="0.4">
      <c r="A7332" s="2" t="str">
        <f t="shared" si="228"/>
        <v>2023|Ashburton District|10</v>
      </c>
      <c r="B7332" t="s">
        <v>16</v>
      </c>
      <c r="C7332" t="s">
        <v>17</v>
      </c>
      <c r="D7332" t="s">
        <v>18</v>
      </c>
      <c r="E7332" t="s">
        <v>19</v>
      </c>
      <c r="F7332">
        <v>2023</v>
      </c>
      <c r="G7332">
        <v>2023</v>
      </c>
      <c r="H7332">
        <v>63</v>
      </c>
      <c r="I7332" t="s">
        <v>93</v>
      </c>
      <c r="J7332">
        <v>2</v>
      </c>
      <c r="K7332" t="s">
        <v>23</v>
      </c>
      <c r="L7332">
        <v>10</v>
      </c>
      <c r="N7332">
        <v>3</v>
      </c>
      <c r="R7332" s="2">
        <f t="shared" si="229"/>
        <v>50</v>
      </c>
      <c r="S7332" s="2">
        <f>IF(AND(P7332&lt;&gt;"_U",P7332&lt;&gt;"c",J7332&lt;&gt;99,J7332&lt;&gt;9),IFERROR(VLOOKUP(A7332,'TA Total'!$A$2:$N$10000,14,0),"."),".")</f>
        <v>6</v>
      </c>
    </row>
    <row r="7333" spans="1:19" x14ac:dyDescent="0.4">
      <c r="A7333" s="2" t="str">
        <f t="shared" si="228"/>
        <v>2023|Ashburton District|11</v>
      </c>
      <c r="B7333" t="s">
        <v>16</v>
      </c>
      <c r="C7333" t="s">
        <v>17</v>
      </c>
      <c r="D7333" t="s">
        <v>18</v>
      </c>
      <c r="E7333" t="s">
        <v>19</v>
      </c>
      <c r="F7333">
        <v>2023</v>
      </c>
      <c r="G7333">
        <v>2023</v>
      </c>
      <c r="H7333">
        <v>63</v>
      </c>
      <c r="I7333" t="s">
        <v>93</v>
      </c>
      <c r="J7333">
        <v>2</v>
      </c>
      <c r="K7333" t="s">
        <v>23</v>
      </c>
      <c r="L7333">
        <v>11</v>
      </c>
      <c r="N7333">
        <v>3213</v>
      </c>
      <c r="R7333" s="2">
        <f t="shared" si="229"/>
        <v>28.01</v>
      </c>
      <c r="S7333" s="2">
        <f>IF(AND(P7333&lt;&gt;"_U",P7333&lt;&gt;"c",J7333&lt;&gt;99,J7333&lt;&gt;9),IFERROR(VLOOKUP(A7333,'TA Total'!$A$2:$N$10000,14,0),"."),".")</f>
        <v>11469</v>
      </c>
    </row>
    <row r="7334" spans="1:19" x14ac:dyDescent="0.4">
      <c r="A7334" s="2" t="str">
        <f t="shared" si="228"/>
        <v>2023|Ashburton District|12</v>
      </c>
      <c r="B7334" t="s">
        <v>16</v>
      </c>
      <c r="C7334" t="s">
        <v>17</v>
      </c>
      <c r="D7334" t="s">
        <v>18</v>
      </c>
      <c r="E7334" t="s">
        <v>19</v>
      </c>
      <c r="F7334">
        <v>2023</v>
      </c>
      <c r="G7334">
        <v>2023</v>
      </c>
      <c r="H7334">
        <v>63</v>
      </c>
      <c r="I7334" t="s">
        <v>93</v>
      </c>
      <c r="J7334">
        <v>2</v>
      </c>
      <c r="K7334" t="s">
        <v>23</v>
      </c>
      <c r="L7334">
        <v>12</v>
      </c>
      <c r="N7334">
        <v>381</v>
      </c>
      <c r="R7334" s="2">
        <f t="shared" si="229"/>
        <v>27.91</v>
      </c>
      <c r="S7334" s="2">
        <f>IF(AND(P7334&lt;&gt;"_U",P7334&lt;&gt;"c",J7334&lt;&gt;99,J7334&lt;&gt;9),IFERROR(VLOOKUP(A7334,'TA Total'!$A$2:$N$10000,14,0),"."),".")</f>
        <v>1365</v>
      </c>
    </row>
    <row r="7335" spans="1:19" x14ac:dyDescent="0.4">
      <c r="A7335" s="2" t="str">
        <f t="shared" si="228"/>
        <v>2023|Ashburton District|13</v>
      </c>
      <c r="B7335" t="s">
        <v>16</v>
      </c>
      <c r="C7335" t="s">
        <v>17</v>
      </c>
      <c r="D7335" t="s">
        <v>18</v>
      </c>
      <c r="E7335" t="s">
        <v>19</v>
      </c>
      <c r="F7335">
        <v>2023</v>
      </c>
      <c r="G7335">
        <v>2023</v>
      </c>
      <c r="H7335">
        <v>63</v>
      </c>
      <c r="I7335" t="s">
        <v>93</v>
      </c>
      <c r="J7335">
        <v>2</v>
      </c>
      <c r="K7335" t="s">
        <v>23</v>
      </c>
      <c r="L7335">
        <v>13</v>
      </c>
      <c r="N7335">
        <v>27</v>
      </c>
      <c r="R7335" s="2">
        <f t="shared" si="229"/>
        <v>42.86</v>
      </c>
      <c r="S7335" s="2">
        <f>IF(AND(P7335&lt;&gt;"_U",P7335&lt;&gt;"c",J7335&lt;&gt;99,J7335&lt;&gt;9),IFERROR(VLOOKUP(A7335,'TA Total'!$A$2:$N$10000,14,0),"."),".")</f>
        <v>63</v>
      </c>
    </row>
    <row r="7336" spans="1:19" x14ac:dyDescent="0.4">
      <c r="A7336" s="2" t="str">
        <f t="shared" si="228"/>
        <v>2023|Ashburton District|999</v>
      </c>
      <c r="B7336" t="s">
        <v>16</v>
      </c>
      <c r="C7336" t="s">
        <v>17</v>
      </c>
      <c r="D7336" t="s">
        <v>18</v>
      </c>
      <c r="E7336" t="s">
        <v>19</v>
      </c>
      <c r="F7336">
        <v>2023</v>
      </c>
      <c r="G7336">
        <v>2023</v>
      </c>
      <c r="H7336">
        <v>63</v>
      </c>
      <c r="I7336" t="s">
        <v>93</v>
      </c>
      <c r="J7336">
        <v>2</v>
      </c>
      <c r="K7336" t="s">
        <v>23</v>
      </c>
      <c r="L7336">
        <v>999</v>
      </c>
      <c r="N7336">
        <v>3621</v>
      </c>
      <c r="R7336" s="2">
        <f t="shared" si="229"/>
        <v>28.06</v>
      </c>
      <c r="S7336" s="2">
        <f>IF(AND(P7336&lt;&gt;"_U",P7336&lt;&gt;"c",J7336&lt;&gt;99,J7336&lt;&gt;9),IFERROR(VLOOKUP(A7336,'TA Total'!$A$2:$N$10000,14,0),"."),".")</f>
        <v>12906</v>
      </c>
    </row>
    <row r="7337" spans="1:19" x14ac:dyDescent="0.4">
      <c r="A7337" s="2" t="str">
        <f t="shared" si="228"/>
        <v>2023|Ashburton District|10</v>
      </c>
      <c r="B7337" t="s">
        <v>16</v>
      </c>
      <c r="C7337" t="s">
        <v>17</v>
      </c>
      <c r="D7337" t="s">
        <v>18</v>
      </c>
      <c r="E7337" t="s">
        <v>19</v>
      </c>
      <c r="F7337">
        <v>2023</v>
      </c>
      <c r="G7337">
        <v>2023</v>
      </c>
      <c r="H7337">
        <v>63</v>
      </c>
      <c r="I7337" t="s">
        <v>93</v>
      </c>
      <c r="J7337">
        <v>3</v>
      </c>
      <c r="K7337" t="s">
        <v>24</v>
      </c>
      <c r="L7337">
        <v>10</v>
      </c>
      <c r="N7337">
        <v>0</v>
      </c>
      <c r="R7337" s="2">
        <f t="shared" si="229"/>
        <v>0</v>
      </c>
      <c r="S7337" s="2">
        <f>IF(AND(P7337&lt;&gt;"_U",P7337&lt;&gt;"c",J7337&lt;&gt;99,J7337&lt;&gt;9),IFERROR(VLOOKUP(A7337,'TA Total'!$A$2:$N$10000,14,0),"."),".")</f>
        <v>6</v>
      </c>
    </row>
    <row r="7338" spans="1:19" x14ac:dyDescent="0.4">
      <c r="A7338" s="2" t="str">
        <f t="shared" si="228"/>
        <v>2023|Ashburton District|11</v>
      </c>
      <c r="B7338" t="s">
        <v>16</v>
      </c>
      <c r="C7338" t="s">
        <v>17</v>
      </c>
      <c r="D7338" t="s">
        <v>18</v>
      </c>
      <c r="E7338" t="s">
        <v>19</v>
      </c>
      <c r="F7338">
        <v>2023</v>
      </c>
      <c r="G7338">
        <v>2023</v>
      </c>
      <c r="H7338">
        <v>63</v>
      </c>
      <c r="I7338" t="s">
        <v>93</v>
      </c>
      <c r="J7338">
        <v>3</v>
      </c>
      <c r="K7338" t="s">
        <v>24</v>
      </c>
      <c r="L7338">
        <v>11</v>
      </c>
      <c r="N7338">
        <v>678</v>
      </c>
      <c r="R7338" s="2">
        <f t="shared" si="229"/>
        <v>5.91</v>
      </c>
      <c r="S7338" s="2">
        <f>IF(AND(P7338&lt;&gt;"_U",P7338&lt;&gt;"c",J7338&lt;&gt;99,J7338&lt;&gt;9),IFERROR(VLOOKUP(A7338,'TA Total'!$A$2:$N$10000,14,0),"."),".")</f>
        <v>11469</v>
      </c>
    </row>
    <row r="7339" spans="1:19" x14ac:dyDescent="0.4">
      <c r="A7339" s="2" t="str">
        <f t="shared" si="228"/>
        <v>2023|Ashburton District|12</v>
      </c>
      <c r="B7339" t="s">
        <v>16</v>
      </c>
      <c r="C7339" t="s">
        <v>17</v>
      </c>
      <c r="D7339" t="s">
        <v>18</v>
      </c>
      <c r="E7339" t="s">
        <v>19</v>
      </c>
      <c r="F7339">
        <v>2023</v>
      </c>
      <c r="G7339">
        <v>2023</v>
      </c>
      <c r="H7339">
        <v>63</v>
      </c>
      <c r="I7339" t="s">
        <v>93</v>
      </c>
      <c r="J7339">
        <v>3</v>
      </c>
      <c r="K7339" t="s">
        <v>24</v>
      </c>
      <c r="L7339">
        <v>12</v>
      </c>
      <c r="N7339">
        <v>39</v>
      </c>
      <c r="R7339" s="2">
        <f t="shared" si="229"/>
        <v>2.86</v>
      </c>
      <c r="S7339" s="2">
        <f>IF(AND(P7339&lt;&gt;"_U",P7339&lt;&gt;"c",J7339&lt;&gt;99,J7339&lt;&gt;9),IFERROR(VLOOKUP(A7339,'TA Total'!$A$2:$N$10000,14,0),"."),".")</f>
        <v>1365</v>
      </c>
    </row>
    <row r="7340" spans="1:19" x14ac:dyDescent="0.4">
      <c r="A7340" s="2" t="str">
        <f t="shared" si="228"/>
        <v>2023|Ashburton District|13</v>
      </c>
      <c r="B7340" t="s">
        <v>16</v>
      </c>
      <c r="C7340" t="s">
        <v>17</v>
      </c>
      <c r="D7340" t="s">
        <v>18</v>
      </c>
      <c r="E7340" t="s">
        <v>19</v>
      </c>
      <c r="F7340">
        <v>2023</v>
      </c>
      <c r="G7340">
        <v>2023</v>
      </c>
      <c r="H7340">
        <v>63</v>
      </c>
      <c r="I7340" t="s">
        <v>93</v>
      </c>
      <c r="J7340">
        <v>3</v>
      </c>
      <c r="K7340" t="s">
        <v>24</v>
      </c>
      <c r="L7340">
        <v>13</v>
      </c>
      <c r="N7340">
        <v>18</v>
      </c>
      <c r="R7340" s="2">
        <f t="shared" si="229"/>
        <v>28.57</v>
      </c>
      <c r="S7340" s="2">
        <f>IF(AND(P7340&lt;&gt;"_U",P7340&lt;&gt;"c",J7340&lt;&gt;99,J7340&lt;&gt;9),IFERROR(VLOOKUP(A7340,'TA Total'!$A$2:$N$10000,14,0),"."),".")</f>
        <v>63</v>
      </c>
    </row>
    <row r="7341" spans="1:19" x14ac:dyDescent="0.4">
      <c r="A7341" s="2" t="str">
        <f t="shared" si="228"/>
        <v>2023|Ashburton District|999</v>
      </c>
      <c r="B7341" t="s">
        <v>16</v>
      </c>
      <c r="C7341" t="s">
        <v>17</v>
      </c>
      <c r="D7341" t="s">
        <v>18</v>
      </c>
      <c r="E7341" t="s">
        <v>19</v>
      </c>
      <c r="F7341">
        <v>2023</v>
      </c>
      <c r="G7341">
        <v>2023</v>
      </c>
      <c r="H7341">
        <v>63</v>
      </c>
      <c r="I7341" t="s">
        <v>93</v>
      </c>
      <c r="J7341">
        <v>3</v>
      </c>
      <c r="K7341" t="s">
        <v>24</v>
      </c>
      <c r="L7341">
        <v>999</v>
      </c>
      <c r="N7341">
        <v>738</v>
      </c>
      <c r="R7341" s="2">
        <f t="shared" si="229"/>
        <v>5.72</v>
      </c>
      <c r="S7341" s="2">
        <f>IF(AND(P7341&lt;&gt;"_U",P7341&lt;&gt;"c",J7341&lt;&gt;99,J7341&lt;&gt;9),IFERROR(VLOOKUP(A7341,'TA Total'!$A$2:$N$10000,14,0),"."),".")</f>
        <v>12906</v>
      </c>
    </row>
    <row r="7342" spans="1:19" x14ac:dyDescent="0.4">
      <c r="A7342" s="2" t="str">
        <f t="shared" si="228"/>
        <v>2023|Ashburton District|10</v>
      </c>
      <c r="B7342" t="s">
        <v>16</v>
      </c>
      <c r="C7342" t="s">
        <v>17</v>
      </c>
      <c r="D7342" t="s">
        <v>18</v>
      </c>
      <c r="E7342" t="s">
        <v>19</v>
      </c>
      <c r="F7342">
        <v>2023</v>
      </c>
      <c r="G7342">
        <v>2023</v>
      </c>
      <c r="H7342">
        <v>63</v>
      </c>
      <c r="I7342" t="s">
        <v>93</v>
      </c>
      <c r="J7342">
        <v>4</v>
      </c>
      <c r="K7342" t="s">
        <v>25</v>
      </c>
      <c r="L7342">
        <v>10</v>
      </c>
      <c r="N7342">
        <v>0</v>
      </c>
      <c r="R7342" s="2">
        <f t="shared" si="229"/>
        <v>0</v>
      </c>
      <c r="S7342" s="2">
        <f>IF(AND(P7342&lt;&gt;"_U",P7342&lt;&gt;"c",J7342&lt;&gt;99,J7342&lt;&gt;9),IFERROR(VLOOKUP(A7342,'TA Total'!$A$2:$N$10000,14,0),"."),".")</f>
        <v>6</v>
      </c>
    </row>
    <row r="7343" spans="1:19" x14ac:dyDescent="0.4">
      <c r="A7343" s="2" t="str">
        <f t="shared" si="228"/>
        <v>2023|Ashburton District|11</v>
      </c>
      <c r="B7343" t="s">
        <v>16</v>
      </c>
      <c r="C7343" t="s">
        <v>17</v>
      </c>
      <c r="D7343" t="s">
        <v>18</v>
      </c>
      <c r="E7343" t="s">
        <v>19</v>
      </c>
      <c r="F7343">
        <v>2023</v>
      </c>
      <c r="G7343">
        <v>2023</v>
      </c>
      <c r="H7343">
        <v>63</v>
      </c>
      <c r="I7343" t="s">
        <v>93</v>
      </c>
      <c r="J7343">
        <v>4</v>
      </c>
      <c r="K7343" t="s">
        <v>25</v>
      </c>
      <c r="L7343">
        <v>11</v>
      </c>
      <c r="N7343">
        <v>159</v>
      </c>
      <c r="R7343" s="2">
        <f t="shared" si="229"/>
        <v>1.39</v>
      </c>
      <c r="S7343" s="2">
        <f>IF(AND(P7343&lt;&gt;"_U",P7343&lt;&gt;"c",J7343&lt;&gt;99,J7343&lt;&gt;9),IFERROR(VLOOKUP(A7343,'TA Total'!$A$2:$N$10000,14,0),"."),".")</f>
        <v>11469</v>
      </c>
    </row>
    <row r="7344" spans="1:19" x14ac:dyDescent="0.4">
      <c r="A7344" s="2" t="str">
        <f t="shared" si="228"/>
        <v>2023|Ashburton District|12</v>
      </c>
      <c r="B7344" t="s">
        <v>16</v>
      </c>
      <c r="C7344" t="s">
        <v>17</v>
      </c>
      <c r="D7344" t="s">
        <v>18</v>
      </c>
      <c r="E7344" t="s">
        <v>19</v>
      </c>
      <c r="F7344">
        <v>2023</v>
      </c>
      <c r="G7344">
        <v>2023</v>
      </c>
      <c r="H7344">
        <v>63</v>
      </c>
      <c r="I7344" t="s">
        <v>93</v>
      </c>
      <c r="J7344">
        <v>4</v>
      </c>
      <c r="K7344" t="s">
        <v>25</v>
      </c>
      <c r="L7344">
        <v>12</v>
      </c>
      <c r="N7344">
        <v>15</v>
      </c>
      <c r="R7344" s="2">
        <f t="shared" si="229"/>
        <v>1.1000000000000001</v>
      </c>
      <c r="S7344" s="2">
        <f>IF(AND(P7344&lt;&gt;"_U",P7344&lt;&gt;"c",J7344&lt;&gt;99,J7344&lt;&gt;9),IFERROR(VLOOKUP(A7344,'TA Total'!$A$2:$N$10000,14,0),"."),".")</f>
        <v>1365</v>
      </c>
    </row>
    <row r="7345" spans="1:19" x14ac:dyDescent="0.4">
      <c r="A7345" s="2" t="str">
        <f t="shared" si="228"/>
        <v>2023|Ashburton District|13</v>
      </c>
      <c r="B7345" t="s">
        <v>16</v>
      </c>
      <c r="C7345" t="s">
        <v>17</v>
      </c>
      <c r="D7345" t="s">
        <v>18</v>
      </c>
      <c r="E7345" t="s">
        <v>19</v>
      </c>
      <c r="F7345">
        <v>2023</v>
      </c>
      <c r="G7345">
        <v>2023</v>
      </c>
      <c r="H7345">
        <v>63</v>
      </c>
      <c r="I7345" t="s">
        <v>93</v>
      </c>
      <c r="J7345">
        <v>4</v>
      </c>
      <c r="K7345" t="s">
        <v>25</v>
      </c>
      <c r="L7345">
        <v>13</v>
      </c>
      <c r="N7345">
        <v>3</v>
      </c>
      <c r="R7345" s="2">
        <f t="shared" si="229"/>
        <v>4.76</v>
      </c>
      <c r="S7345" s="2">
        <f>IF(AND(P7345&lt;&gt;"_U",P7345&lt;&gt;"c",J7345&lt;&gt;99,J7345&lt;&gt;9),IFERROR(VLOOKUP(A7345,'TA Total'!$A$2:$N$10000,14,0),"."),".")</f>
        <v>63</v>
      </c>
    </row>
    <row r="7346" spans="1:19" x14ac:dyDescent="0.4">
      <c r="A7346" s="2" t="str">
        <f t="shared" si="228"/>
        <v>2023|Ashburton District|999</v>
      </c>
      <c r="B7346" t="s">
        <v>16</v>
      </c>
      <c r="C7346" t="s">
        <v>17</v>
      </c>
      <c r="D7346" t="s">
        <v>18</v>
      </c>
      <c r="E7346" t="s">
        <v>19</v>
      </c>
      <c r="F7346">
        <v>2023</v>
      </c>
      <c r="G7346">
        <v>2023</v>
      </c>
      <c r="H7346">
        <v>63</v>
      </c>
      <c r="I7346" t="s">
        <v>93</v>
      </c>
      <c r="J7346">
        <v>4</v>
      </c>
      <c r="K7346" t="s">
        <v>25</v>
      </c>
      <c r="L7346">
        <v>999</v>
      </c>
      <c r="N7346">
        <v>174</v>
      </c>
      <c r="R7346" s="2">
        <f t="shared" si="229"/>
        <v>1.35</v>
      </c>
      <c r="S7346" s="2">
        <f>IF(AND(P7346&lt;&gt;"_U",P7346&lt;&gt;"c",J7346&lt;&gt;99,J7346&lt;&gt;9),IFERROR(VLOOKUP(A7346,'TA Total'!$A$2:$N$10000,14,0),"."),".")</f>
        <v>12906</v>
      </c>
    </row>
    <row r="7347" spans="1:19" x14ac:dyDescent="0.4">
      <c r="A7347" s="2" t="str">
        <f t="shared" si="228"/>
        <v>2023|Ashburton District|10</v>
      </c>
      <c r="B7347" t="s">
        <v>16</v>
      </c>
      <c r="C7347" t="s">
        <v>17</v>
      </c>
      <c r="D7347" t="s">
        <v>18</v>
      </c>
      <c r="E7347" t="s">
        <v>19</v>
      </c>
      <c r="F7347">
        <v>2023</v>
      </c>
      <c r="G7347">
        <v>2023</v>
      </c>
      <c r="H7347">
        <v>63</v>
      </c>
      <c r="I7347" t="s">
        <v>93</v>
      </c>
      <c r="J7347">
        <v>5</v>
      </c>
      <c r="K7347" t="s">
        <v>26</v>
      </c>
      <c r="L7347">
        <v>10</v>
      </c>
      <c r="N7347">
        <v>3</v>
      </c>
      <c r="R7347" s="2">
        <f t="shared" si="229"/>
        <v>50</v>
      </c>
      <c r="S7347" s="2">
        <f>IF(AND(P7347&lt;&gt;"_U",P7347&lt;&gt;"c",J7347&lt;&gt;99,J7347&lt;&gt;9),IFERROR(VLOOKUP(A7347,'TA Total'!$A$2:$N$10000,14,0),"."),".")</f>
        <v>6</v>
      </c>
    </row>
    <row r="7348" spans="1:19" x14ac:dyDescent="0.4">
      <c r="A7348" s="2" t="str">
        <f t="shared" si="228"/>
        <v>2023|Ashburton District|11</v>
      </c>
      <c r="B7348" t="s">
        <v>16</v>
      </c>
      <c r="C7348" t="s">
        <v>17</v>
      </c>
      <c r="D7348" t="s">
        <v>18</v>
      </c>
      <c r="E7348" t="s">
        <v>19</v>
      </c>
      <c r="F7348">
        <v>2023</v>
      </c>
      <c r="G7348">
        <v>2023</v>
      </c>
      <c r="H7348">
        <v>63</v>
      </c>
      <c r="I7348" t="s">
        <v>93</v>
      </c>
      <c r="J7348">
        <v>5</v>
      </c>
      <c r="K7348" t="s">
        <v>26</v>
      </c>
      <c r="L7348">
        <v>11</v>
      </c>
      <c r="N7348">
        <v>6555</v>
      </c>
      <c r="R7348" s="2">
        <f t="shared" si="229"/>
        <v>57.15</v>
      </c>
      <c r="S7348" s="2">
        <f>IF(AND(P7348&lt;&gt;"_U",P7348&lt;&gt;"c",J7348&lt;&gt;99,J7348&lt;&gt;9),IFERROR(VLOOKUP(A7348,'TA Total'!$A$2:$N$10000,14,0),"."),".")</f>
        <v>11469</v>
      </c>
    </row>
    <row r="7349" spans="1:19" x14ac:dyDescent="0.4">
      <c r="A7349" s="2" t="str">
        <f t="shared" si="228"/>
        <v>2023|Ashburton District|12</v>
      </c>
      <c r="B7349" t="s">
        <v>16</v>
      </c>
      <c r="C7349" t="s">
        <v>17</v>
      </c>
      <c r="D7349" t="s">
        <v>18</v>
      </c>
      <c r="E7349" t="s">
        <v>19</v>
      </c>
      <c r="F7349">
        <v>2023</v>
      </c>
      <c r="G7349">
        <v>2023</v>
      </c>
      <c r="H7349">
        <v>63</v>
      </c>
      <c r="I7349" t="s">
        <v>93</v>
      </c>
      <c r="J7349">
        <v>5</v>
      </c>
      <c r="K7349" t="s">
        <v>26</v>
      </c>
      <c r="L7349">
        <v>12</v>
      </c>
      <c r="N7349">
        <v>225</v>
      </c>
      <c r="R7349" s="2">
        <f t="shared" si="229"/>
        <v>16.48</v>
      </c>
      <c r="S7349" s="2">
        <f>IF(AND(P7349&lt;&gt;"_U",P7349&lt;&gt;"c",J7349&lt;&gt;99,J7349&lt;&gt;9),IFERROR(VLOOKUP(A7349,'TA Total'!$A$2:$N$10000,14,0),"."),".")</f>
        <v>1365</v>
      </c>
    </row>
    <row r="7350" spans="1:19" x14ac:dyDescent="0.4">
      <c r="A7350" s="2" t="str">
        <f t="shared" si="228"/>
        <v>2023|Ashburton District|13</v>
      </c>
      <c r="B7350" t="s">
        <v>16</v>
      </c>
      <c r="C7350" t="s">
        <v>17</v>
      </c>
      <c r="D7350" t="s">
        <v>18</v>
      </c>
      <c r="E7350" t="s">
        <v>19</v>
      </c>
      <c r="F7350">
        <v>2023</v>
      </c>
      <c r="G7350">
        <v>2023</v>
      </c>
      <c r="H7350">
        <v>63</v>
      </c>
      <c r="I7350" t="s">
        <v>93</v>
      </c>
      <c r="J7350">
        <v>5</v>
      </c>
      <c r="K7350" t="s">
        <v>26</v>
      </c>
      <c r="L7350">
        <v>13</v>
      </c>
      <c r="N7350">
        <v>12</v>
      </c>
      <c r="R7350" s="2">
        <f t="shared" si="229"/>
        <v>19.05</v>
      </c>
      <c r="S7350" s="2">
        <f>IF(AND(P7350&lt;&gt;"_U",P7350&lt;&gt;"c",J7350&lt;&gt;99,J7350&lt;&gt;9),IFERROR(VLOOKUP(A7350,'TA Total'!$A$2:$N$10000,14,0),"."),".")</f>
        <v>63</v>
      </c>
    </row>
    <row r="7351" spans="1:19" x14ac:dyDescent="0.4">
      <c r="A7351" s="2" t="str">
        <f t="shared" si="228"/>
        <v>2023|Ashburton District|999</v>
      </c>
      <c r="B7351" t="s">
        <v>16</v>
      </c>
      <c r="C7351" t="s">
        <v>17</v>
      </c>
      <c r="D7351" t="s">
        <v>18</v>
      </c>
      <c r="E7351" t="s">
        <v>19</v>
      </c>
      <c r="F7351">
        <v>2023</v>
      </c>
      <c r="G7351">
        <v>2023</v>
      </c>
      <c r="H7351">
        <v>63</v>
      </c>
      <c r="I7351" t="s">
        <v>93</v>
      </c>
      <c r="J7351">
        <v>5</v>
      </c>
      <c r="K7351" t="s">
        <v>26</v>
      </c>
      <c r="L7351">
        <v>999</v>
      </c>
      <c r="N7351">
        <v>6795</v>
      </c>
      <c r="R7351" s="2">
        <f t="shared" si="229"/>
        <v>52.65</v>
      </c>
      <c r="S7351" s="2">
        <f>IF(AND(P7351&lt;&gt;"_U",P7351&lt;&gt;"c",J7351&lt;&gt;99,J7351&lt;&gt;9),IFERROR(VLOOKUP(A7351,'TA Total'!$A$2:$N$10000,14,0),"."),".")</f>
        <v>12906</v>
      </c>
    </row>
    <row r="7352" spans="1:19" x14ac:dyDescent="0.4">
      <c r="A7352" s="2" t="str">
        <f t="shared" si="228"/>
        <v>2023|Ashburton District|10</v>
      </c>
      <c r="B7352" t="s">
        <v>16</v>
      </c>
      <c r="C7352" t="s">
        <v>17</v>
      </c>
      <c r="D7352" t="s">
        <v>18</v>
      </c>
      <c r="E7352" t="s">
        <v>19</v>
      </c>
      <c r="F7352">
        <v>2023</v>
      </c>
      <c r="G7352">
        <v>2023</v>
      </c>
      <c r="H7352">
        <v>63</v>
      </c>
      <c r="I7352" t="s">
        <v>93</v>
      </c>
      <c r="J7352">
        <v>6</v>
      </c>
      <c r="K7352" t="s">
        <v>27</v>
      </c>
      <c r="L7352">
        <v>10</v>
      </c>
      <c r="N7352">
        <v>0</v>
      </c>
      <c r="R7352" s="2">
        <f t="shared" si="229"/>
        <v>0</v>
      </c>
      <c r="S7352" s="2">
        <f>IF(AND(P7352&lt;&gt;"_U",P7352&lt;&gt;"c",J7352&lt;&gt;99,J7352&lt;&gt;9),IFERROR(VLOOKUP(A7352,'TA Total'!$A$2:$N$10000,14,0),"."),".")</f>
        <v>6</v>
      </c>
    </row>
    <row r="7353" spans="1:19" x14ac:dyDescent="0.4">
      <c r="A7353" s="2" t="str">
        <f t="shared" si="228"/>
        <v>2023|Ashburton District|11</v>
      </c>
      <c r="B7353" t="s">
        <v>16</v>
      </c>
      <c r="C7353" t="s">
        <v>17</v>
      </c>
      <c r="D7353" t="s">
        <v>18</v>
      </c>
      <c r="E7353" t="s">
        <v>19</v>
      </c>
      <c r="F7353">
        <v>2023</v>
      </c>
      <c r="G7353">
        <v>2023</v>
      </c>
      <c r="H7353">
        <v>63</v>
      </c>
      <c r="I7353" t="s">
        <v>93</v>
      </c>
      <c r="J7353">
        <v>6</v>
      </c>
      <c r="K7353" t="s">
        <v>27</v>
      </c>
      <c r="L7353">
        <v>11</v>
      </c>
      <c r="N7353">
        <v>228</v>
      </c>
      <c r="R7353" s="2">
        <f t="shared" si="229"/>
        <v>1.99</v>
      </c>
      <c r="S7353" s="2">
        <f>IF(AND(P7353&lt;&gt;"_U",P7353&lt;&gt;"c",J7353&lt;&gt;99,J7353&lt;&gt;9),IFERROR(VLOOKUP(A7353,'TA Total'!$A$2:$N$10000,14,0),"."),".")</f>
        <v>11469</v>
      </c>
    </row>
    <row r="7354" spans="1:19" x14ac:dyDescent="0.4">
      <c r="A7354" s="2" t="str">
        <f t="shared" si="228"/>
        <v>2023|Ashburton District|12</v>
      </c>
      <c r="B7354" t="s">
        <v>16</v>
      </c>
      <c r="C7354" t="s">
        <v>17</v>
      </c>
      <c r="D7354" t="s">
        <v>18</v>
      </c>
      <c r="E7354" t="s">
        <v>19</v>
      </c>
      <c r="F7354">
        <v>2023</v>
      </c>
      <c r="G7354">
        <v>2023</v>
      </c>
      <c r="H7354">
        <v>63</v>
      </c>
      <c r="I7354" t="s">
        <v>93</v>
      </c>
      <c r="J7354">
        <v>6</v>
      </c>
      <c r="K7354" t="s">
        <v>27</v>
      </c>
      <c r="L7354">
        <v>12</v>
      </c>
      <c r="N7354">
        <v>12</v>
      </c>
      <c r="R7354" s="2">
        <f t="shared" si="229"/>
        <v>0.88</v>
      </c>
      <c r="S7354" s="2">
        <f>IF(AND(P7354&lt;&gt;"_U",P7354&lt;&gt;"c",J7354&lt;&gt;99,J7354&lt;&gt;9),IFERROR(VLOOKUP(A7354,'TA Total'!$A$2:$N$10000,14,0),"."),".")</f>
        <v>1365</v>
      </c>
    </row>
    <row r="7355" spans="1:19" x14ac:dyDescent="0.4">
      <c r="A7355" s="2" t="str">
        <f t="shared" si="228"/>
        <v>2023|Ashburton District|13</v>
      </c>
      <c r="B7355" t="s">
        <v>16</v>
      </c>
      <c r="C7355" t="s">
        <v>17</v>
      </c>
      <c r="D7355" t="s">
        <v>18</v>
      </c>
      <c r="E7355" t="s">
        <v>19</v>
      </c>
      <c r="F7355">
        <v>2023</v>
      </c>
      <c r="G7355">
        <v>2023</v>
      </c>
      <c r="H7355">
        <v>63</v>
      </c>
      <c r="I7355" t="s">
        <v>93</v>
      </c>
      <c r="J7355">
        <v>6</v>
      </c>
      <c r="K7355" t="s">
        <v>27</v>
      </c>
      <c r="L7355">
        <v>13</v>
      </c>
      <c r="N7355">
        <v>3</v>
      </c>
      <c r="R7355" s="2">
        <f t="shared" si="229"/>
        <v>4.76</v>
      </c>
      <c r="S7355" s="2">
        <f>IF(AND(P7355&lt;&gt;"_U",P7355&lt;&gt;"c",J7355&lt;&gt;99,J7355&lt;&gt;9),IFERROR(VLOOKUP(A7355,'TA Total'!$A$2:$N$10000,14,0),"."),".")</f>
        <v>63</v>
      </c>
    </row>
    <row r="7356" spans="1:19" x14ac:dyDescent="0.4">
      <c r="A7356" s="2" t="str">
        <f t="shared" si="228"/>
        <v>2023|Ashburton District|999</v>
      </c>
      <c r="B7356" t="s">
        <v>16</v>
      </c>
      <c r="C7356" t="s">
        <v>17</v>
      </c>
      <c r="D7356" t="s">
        <v>18</v>
      </c>
      <c r="E7356" t="s">
        <v>19</v>
      </c>
      <c r="F7356">
        <v>2023</v>
      </c>
      <c r="G7356">
        <v>2023</v>
      </c>
      <c r="H7356">
        <v>63</v>
      </c>
      <c r="I7356" t="s">
        <v>93</v>
      </c>
      <c r="J7356">
        <v>6</v>
      </c>
      <c r="K7356" t="s">
        <v>27</v>
      </c>
      <c r="L7356">
        <v>999</v>
      </c>
      <c r="N7356">
        <v>240</v>
      </c>
      <c r="R7356" s="2">
        <f t="shared" si="229"/>
        <v>1.86</v>
      </c>
      <c r="S7356" s="2">
        <f>IF(AND(P7356&lt;&gt;"_U",P7356&lt;&gt;"c",J7356&lt;&gt;99,J7356&lt;&gt;9),IFERROR(VLOOKUP(A7356,'TA Total'!$A$2:$N$10000,14,0),"."),".")</f>
        <v>12906</v>
      </c>
    </row>
    <row r="7357" spans="1:19" x14ac:dyDescent="0.4">
      <c r="A7357" s="2" t="str">
        <f t="shared" si="228"/>
        <v>2023|Ashburton District|10</v>
      </c>
      <c r="B7357" t="s">
        <v>16</v>
      </c>
      <c r="C7357" t="s">
        <v>17</v>
      </c>
      <c r="D7357" t="s">
        <v>18</v>
      </c>
      <c r="E7357" t="s">
        <v>19</v>
      </c>
      <c r="F7357">
        <v>2023</v>
      </c>
      <c r="G7357">
        <v>2023</v>
      </c>
      <c r="H7357">
        <v>63</v>
      </c>
      <c r="I7357" t="s">
        <v>93</v>
      </c>
      <c r="J7357">
        <v>7</v>
      </c>
      <c r="K7357" t="s">
        <v>28</v>
      </c>
      <c r="L7357">
        <v>10</v>
      </c>
      <c r="N7357">
        <v>0</v>
      </c>
      <c r="R7357" s="2">
        <f t="shared" si="229"/>
        <v>0</v>
      </c>
      <c r="S7357" s="2">
        <f>IF(AND(P7357&lt;&gt;"_U",P7357&lt;&gt;"c",J7357&lt;&gt;99,J7357&lt;&gt;9),IFERROR(VLOOKUP(A7357,'TA Total'!$A$2:$N$10000,14,0),"."),".")</f>
        <v>6</v>
      </c>
    </row>
    <row r="7358" spans="1:19" x14ac:dyDescent="0.4">
      <c r="A7358" s="2" t="str">
        <f t="shared" si="228"/>
        <v>2023|Ashburton District|11</v>
      </c>
      <c r="B7358" t="s">
        <v>16</v>
      </c>
      <c r="C7358" t="s">
        <v>17</v>
      </c>
      <c r="D7358" t="s">
        <v>18</v>
      </c>
      <c r="E7358" t="s">
        <v>19</v>
      </c>
      <c r="F7358">
        <v>2023</v>
      </c>
      <c r="G7358">
        <v>2023</v>
      </c>
      <c r="H7358">
        <v>63</v>
      </c>
      <c r="I7358" t="s">
        <v>93</v>
      </c>
      <c r="J7358">
        <v>7</v>
      </c>
      <c r="K7358" t="s">
        <v>28</v>
      </c>
      <c r="L7358">
        <v>11</v>
      </c>
      <c r="N7358">
        <v>42</v>
      </c>
      <c r="R7358" s="2">
        <f t="shared" si="229"/>
        <v>0.37</v>
      </c>
      <c r="S7358" s="2">
        <f>IF(AND(P7358&lt;&gt;"_U",P7358&lt;&gt;"c",J7358&lt;&gt;99,J7358&lt;&gt;9),IFERROR(VLOOKUP(A7358,'TA Total'!$A$2:$N$10000,14,0),"."),".")</f>
        <v>11469</v>
      </c>
    </row>
    <row r="7359" spans="1:19" x14ac:dyDescent="0.4">
      <c r="A7359" s="2" t="str">
        <f t="shared" si="228"/>
        <v>2023|Ashburton District|12</v>
      </c>
      <c r="B7359" t="s">
        <v>16</v>
      </c>
      <c r="C7359" t="s">
        <v>17</v>
      </c>
      <c r="D7359" t="s">
        <v>18</v>
      </c>
      <c r="E7359" t="s">
        <v>19</v>
      </c>
      <c r="F7359">
        <v>2023</v>
      </c>
      <c r="G7359">
        <v>2023</v>
      </c>
      <c r="H7359">
        <v>63</v>
      </c>
      <c r="I7359" t="s">
        <v>93</v>
      </c>
      <c r="J7359">
        <v>7</v>
      </c>
      <c r="K7359" t="s">
        <v>28</v>
      </c>
      <c r="L7359">
        <v>12</v>
      </c>
      <c r="N7359">
        <v>0</v>
      </c>
      <c r="R7359" s="2">
        <f t="shared" si="229"/>
        <v>0</v>
      </c>
      <c r="S7359" s="2">
        <f>IF(AND(P7359&lt;&gt;"_U",P7359&lt;&gt;"c",J7359&lt;&gt;99,J7359&lt;&gt;9),IFERROR(VLOOKUP(A7359,'TA Total'!$A$2:$N$10000,14,0),"."),".")</f>
        <v>1365</v>
      </c>
    </row>
    <row r="7360" spans="1:19" x14ac:dyDescent="0.4">
      <c r="A7360" s="2" t="str">
        <f t="shared" si="228"/>
        <v>2023|Ashburton District|13</v>
      </c>
      <c r="B7360" t="s">
        <v>16</v>
      </c>
      <c r="C7360" t="s">
        <v>17</v>
      </c>
      <c r="D7360" t="s">
        <v>18</v>
      </c>
      <c r="E7360" t="s">
        <v>19</v>
      </c>
      <c r="F7360">
        <v>2023</v>
      </c>
      <c r="G7360">
        <v>2023</v>
      </c>
      <c r="H7360">
        <v>63</v>
      </c>
      <c r="I7360" t="s">
        <v>93</v>
      </c>
      <c r="J7360">
        <v>7</v>
      </c>
      <c r="K7360" t="s">
        <v>28</v>
      </c>
      <c r="L7360">
        <v>13</v>
      </c>
      <c r="N7360">
        <v>0</v>
      </c>
      <c r="R7360" s="2">
        <f t="shared" si="229"/>
        <v>0</v>
      </c>
      <c r="S7360" s="2">
        <f>IF(AND(P7360&lt;&gt;"_U",P7360&lt;&gt;"c",J7360&lt;&gt;99,J7360&lt;&gt;9),IFERROR(VLOOKUP(A7360,'TA Total'!$A$2:$N$10000,14,0),"."),".")</f>
        <v>63</v>
      </c>
    </row>
    <row r="7361" spans="1:19" x14ac:dyDescent="0.4">
      <c r="A7361" s="2" t="str">
        <f t="shared" si="228"/>
        <v>2023|Ashburton District|999</v>
      </c>
      <c r="B7361" t="s">
        <v>16</v>
      </c>
      <c r="C7361" t="s">
        <v>17</v>
      </c>
      <c r="D7361" t="s">
        <v>18</v>
      </c>
      <c r="E7361" t="s">
        <v>19</v>
      </c>
      <c r="F7361">
        <v>2023</v>
      </c>
      <c r="G7361">
        <v>2023</v>
      </c>
      <c r="H7361">
        <v>63</v>
      </c>
      <c r="I7361" t="s">
        <v>93</v>
      </c>
      <c r="J7361">
        <v>7</v>
      </c>
      <c r="K7361" t="s">
        <v>28</v>
      </c>
      <c r="L7361">
        <v>999</v>
      </c>
      <c r="N7361">
        <v>42</v>
      </c>
      <c r="R7361" s="2">
        <f t="shared" si="229"/>
        <v>0.33</v>
      </c>
      <c r="S7361" s="2">
        <f>IF(AND(P7361&lt;&gt;"_U",P7361&lt;&gt;"c",J7361&lt;&gt;99,J7361&lt;&gt;9),IFERROR(VLOOKUP(A7361,'TA Total'!$A$2:$N$10000,14,0),"."),".")</f>
        <v>12906</v>
      </c>
    </row>
    <row r="7362" spans="1:19" x14ac:dyDescent="0.4">
      <c r="A7362" s="2" t="str">
        <f t="shared" si="228"/>
        <v>2023|Ashburton District|10</v>
      </c>
      <c r="B7362" t="s">
        <v>16</v>
      </c>
      <c r="C7362" t="s">
        <v>17</v>
      </c>
      <c r="D7362" t="s">
        <v>18</v>
      </c>
      <c r="E7362" t="s">
        <v>19</v>
      </c>
      <c r="F7362">
        <v>2023</v>
      </c>
      <c r="G7362">
        <v>2023</v>
      </c>
      <c r="H7362">
        <v>63</v>
      </c>
      <c r="I7362" t="s">
        <v>93</v>
      </c>
      <c r="J7362">
        <v>77</v>
      </c>
      <c r="K7362" t="s">
        <v>29</v>
      </c>
      <c r="L7362">
        <v>10</v>
      </c>
      <c r="N7362">
        <v>6</v>
      </c>
      <c r="R7362" s="2">
        <f t="shared" si="229"/>
        <v>100</v>
      </c>
      <c r="S7362" s="2">
        <f>IF(AND(P7362&lt;&gt;"_U",P7362&lt;&gt;"c",J7362&lt;&gt;99,J7362&lt;&gt;9),IFERROR(VLOOKUP(A7362,'TA Total'!$A$2:$N$10000,14,0),"."),".")</f>
        <v>6</v>
      </c>
    </row>
    <row r="7363" spans="1:19" x14ac:dyDescent="0.4">
      <c r="A7363" s="2" t="str">
        <f t="shared" ref="A7363:A7426" si="230">G7363&amp;"|"&amp;I7363&amp;"|"&amp;L7363</f>
        <v>2023|Ashburton District|11</v>
      </c>
      <c r="B7363" t="s">
        <v>16</v>
      </c>
      <c r="C7363" t="s">
        <v>17</v>
      </c>
      <c r="D7363" t="s">
        <v>18</v>
      </c>
      <c r="E7363" t="s">
        <v>19</v>
      </c>
      <c r="F7363">
        <v>2023</v>
      </c>
      <c r="G7363">
        <v>2023</v>
      </c>
      <c r="H7363">
        <v>63</v>
      </c>
      <c r="I7363" t="s">
        <v>93</v>
      </c>
      <c r="J7363">
        <v>77</v>
      </c>
      <c r="K7363" t="s">
        <v>29</v>
      </c>
      <c r="L7363">
        <v>11</v>
      </c>
      <c r="N7363">
        <v>11469</v>
      </c>
      <c r="R7363" s="2">
        <f t="shared" ref="R7363:R7426" si="231">IF(P7363&lt;&gt;"_U",IFERROR((ROUND(N7363/S7363*100,2)),"."),".")</f>
        <v>100</v>
      </c>
      <c r="S7363" s="2">
        <f>IF(AND(P7363&lt;&gt;"_U",P7363&lt;&gt;"c",J7363&lt;&gt;99,J7363&lt;&gt;9),IFERROR(VLOOKUP(A7363,'TA Total'!$A$2:$N$10000,14,0),"."),".")</f>
        <v>11469</v>
      </c>
    </row>
    <row r="7364" spans="1:19" x14ac:dyDescent="0.4">
      <c r="A7364" s="2" t="str">
        <f t="shared" si="230"/>
        <v>2023|Ashburton District|12</v>
      </c>
      <c r="B7364" t="s">
        <v>16</v>
      </c>
      <c r="C7364" t="s">
        <v>17</v>
      </c>
      <c r="D7364" t="s">
        <v>18</v>
      </c>
      <c r="E7364" t="s">
        <v>19</v>
      </c>
      <c r="F7364">
        <v>2023</v>
      </c>
      <c r="G7364">
        <v>2023</v>
      </c>
      <c r="H7364">
        <v>63</v>
      </c>
      <c r="I7364" t="s">
        <v>93</v>
      </c>
      <c r="J7364">
        <v>77</v>
      </c>
      <c r="K7364" t="s">
        <v>29</v>
      </c>
      <c r="L7364">
        <v>12</v>
      </c>
      <c r="N7364">
        <v>1365</v>
      </c>
      <c r="R7364" s="2">
        <f t="shared" si="231"/>
        <v>100</v>
      </c>
      <c r="S7364" s="2">
        <f>IF(AND(P7364&lt;&gt;"_U",P7364&lt;&gt;"c",J7364&lt;&gt;99,J7364&lt;&gt;9),IFERROR(VLOOKUP(A7364,'TA Total'!$A$2:$N$10000,14,0),"."),".")</f>
        <v>1365</v>
      </c>
    </row>
    <row r="7365" spans="1:19" x14ac:dyDescent="0.4">
      <c r="A7365" s="2" t="str">
        <f t="shared" si="230"/>
        <v>2023|Ashburton District|13</v>
      </c>
      <c r="B7365" t="s">
        <v>16</v>
      </c>
      <c r="C7365" t="s">
        <v>17</v>
      </c>
      <c r="D7365" t="s">
        <v>18</v>
      </c>
      <c r="E7365" t="s">
        <v>19</v>
      </c>
      <c r="F7365">
        <v>2023</v>
      </c>
      <c r="G7365">
        <v>2023</v>
      </c>
      <c r="H7365">
        <v>63</v>
      </c>
      <c r="I7365" t="s">
        <v>93</v>
      </c>
      <c r="J7365">
        <v>77</v>
      </c>
      <c r="K7365" t="s">
        <v>29</v>
      </c>
      <c r="L7365">
        <v>13</v>
      </c>
      <c r="N7365">
        <v>63</v>
      </c>
      <c r="R7365" s="2">
        <f t="shared" si="231"/>
        <v>100</v>
      </c>
      <c r="S7365" s="2">
        <f>IF(AND(P7365&lt;&gt;"_U",P7365&lt;&gt;"c",J7365&lt;&gt;99,J7365&lt;&gt;9),IFERROR(VLOOKUP(A7365,'TA Total'!$A$2:$N$10000,14,0),"."),".")</f>
        <v>63</v>
      </c>
    </row>
    <row r="7366" spans="1:19" x14ac:dyDescent="0.4">
      <c r="A7366" s="2" t="str">
        <f t="shared" si="230"/>
        <v>2023|Ashburton District|999</v>
      </c>
      <c r="B7366" t="s">
        <v>16</v>
      </c>
      <c r="C7366" t="s">
        <v>17</v>
      </c>
      <c r="D7366" t="s">
        <v>18</v>
      </c>
      <c r="E7366" t="s">
        <v>19</v>
      </c>
      <c r="F7366">
        <v>2023</v>
      </c>
      <c r="G7366">
        <v>2023</v>
      </c>
      <c r="H7366">
        <v>63</v>
      </c>
      <c r="I7366" t="s">
        <v>93</v>
      </c>
      <c r="J7366">
        <v>77</v>
      </c>
      <c r="K7366" t="s">
        <v>29</v>
      </c>
      <c r="L7366">
        <v>999</v>
      </c>
      <c r="N7366">
        <v>12906</v>
      </c>
      <c r="R7366" s="2">
        <f t="shared" si="231"/>
        <v>100</v>
      </c>
      <c r="S7366" s="2">
        <f>IF(AND(P7366&lt;&gt;"_U",P7366&lt;&gt;"c",J7366&lt;&gt;99,J7366&lt;&gt;9),IFERROR(VLOOKUP(A7366,'TA Total'!$A$2:$N$10000,14,0),"."),".")</f>
        <v>12906</v>
      </c>
    </row>
    <row r="7367" spans="1:19" x14ac:dyDescent="0.4">
      <c r="A7367" s="2" t="str">
        <f t="shared" si="230"/>
        <v>2023|Ashburton District|10</v>
      </c>
      <c r="B7367" t="s">
        <v>16</v>
      </c>
      <c r="C7367" t="s">
        <v>17</v>
      </c>
      <c r="D7367" t="s">
        <v>18</v>
      </c>
      <c r="E7367" t="s">
        <v>19</v>
      </c>
      <c r="F7367">
        <v>2023</v>
      </c>
      <c r="G7367">
        <v>2023</v>
      </c>
      <c r="H7367">
        <v>63</v>
      </c>
      <c r="I7367" t="s">
        <v>93</v>
      </c>
      <c r="J7367">
        <v>8</v>
      </c>
      <c r="K7367" t="s">
        <v>30</v>
      </c>
      <c r="L7367">
        <v>10</v>
      </c>
      <c r="N7367">
        <v>0</v>
      </c>
      <c r="R7367" s="2">
        <f t="shared" si="231"/>
        <v>0</v>
      </c>
      <c r="S7367" s="2">
        <f>IF(AND(P7367&lt;&gt;"_U",P7367&lt;&gt;"c",J7367&lt;&gt;99,J7367&lt;&gt;9),IFERROR(VLOOKUP(A7367,'TA Total'!$A$2:$N$10000,14,0),"."),".")</f>
        <v>6</v>
      </c>
    </row>
    <row r="7368" spans="1:19" x14ac:dyDescent="0.4">
      <c r="A7368" s="2" t="str">
        <f t="shared" si="230"/>
        <v>2023|Ashburton District|11</v>
      </c>
      <c r="B7368" t="s">
        <v>16</v>
      </c>
      <c r="C7368" t="s">
        <v>17</v>
      </c>
      <c r="D7368" t="s">
        <v>18</v>
      </c>
      <c r="E7368" t="s">
        <v>19</v>
      </c>
      <c r="F7368">
        <v>2023</v>
      </c>
      <c r="G7368">
        <v>2023</v>
      </c>
      <c r="H7368">
        <v>63</v>
      </c>
      <c r="I7368" t="s">
        <v>93</v>
      </c>
      <c r="J7368">
        <v>8</v>
      </c>
      <c r="K7368" t="s">
        <v>30</v>
      </c>
      <c r="L7368">
        <v>11</v>
      </c>
      <c r="N7368">
        <v>489</v>
      </c>
      <c r="R7368" s="2">
        <f t="shared" si="231"/>
        <v>4.26</v>
      </c>
      <c r="S7368" s="2">
        <f>IF(AND(P7368&lt;&gt;"_U",P7368&lt;&gt;"c",J7368&lt;&gt;99,J7368&lt;&gt;9),IFERROR(VLOOKUP(A7368,'TA Total'!$A$2:$N$10000,14,0),"."),".")</f>
        <v>11469</v>
      </c>
    </row>
    <row r="7369" spans="1:19" x14ac:dyDescent="0.4">
      <c r="A7369" s="2" t="str">
        <f t="shared" si="230"/>
        <v>2023|Ashburton District|12</v>
      </c>
      <c r="B7369" t="s">
        <v>16</v>
      </c>
      <c r="C7369" t="s">
        <v>17</v>
      </c>
      <c r="D7369" t="s">
        <v>18</v>
      </c>
      <c r="E7369" t="s">
        <v>19</v>
      </c>
      <c r="F7369">
        <v>2023</v>
      </c>
      <c r="G7369">
        <v>2023</v>
      </c>
      <c r="H7369">
        <v>63</v>
      </c>
      <c r="I7369" t="s">
        <v>93</v>
      </c>
      <c r="J7369">
        <v>8</v>
      </c>
      <c r="K7369" t="s">
        <v>30</v>
      </c>
      <c r="L7369">
        <v>12</v>
      </c>
      <c r="N7369">
        <v>12</v>
      </c>
      <c r="R7369" s="2">
        <f t="shared" si="231"/>
        <v>0.88</v>
      </c>
      <c r="S7369" s="2">
        <f>IF(AND(P7369&lt;&gt;"_U",P7369&lt;&gt;"c",J7369&lt;&gt;99,J7369&lt;&gt;9),IFERROR(VLOOKUP(A7369,'TA Total'!$A$2:$N$10000,14,0),"."),".")</f>
        <v>1365</v>
      </c>
    </row>
    <row r="7370" spans="1:19" x14ac:dyDescent="0.4">
      <c r="A7370" s="2" t="str">
        <f t="shared" si="230"/>
        <v>2023|Ashburton District|13</v>
      </c>
      <c r="B7370" t="s">
        <v>16</v>
      </c>
      <c r="C7370" t="s">
        <v>17</v>
      </c>
      <c r="D7370" t="s">
        <v>18</v>
      </c>
      <c r="E7370" t="s">
        <v>19</v>
      </c>
      <c r="F7370">
        <v>2023</v>
      </c>
      <c r="G7370">
        <v>2023</v>
      </c>
      <c r="H7370">
        <v>63</v>
      </c>
      <c r="I7370" t="s">
        <v>93</v>
      </c>
      <c r="J7370">
        <v>8</v>
      </c>
      <c r="K7370" t="s">
        <v>30</v>
      </c>
      <c r="L7370">
        <v>13</v>
      </c>
      <c r="N7370">
        <v>6</v>
      </c>
      <c r="R7370" s="2">
        <f t="shared" si="231"/>
        <v>9.52</v>
      </c>
      <c r="S7370" s="2">
        <f>IF(AND(P7370&lt;&gt;"_U",P7370&lt;&gt;"c",J7370&lt;&gt;99,J7370&lt;&gt;9),IFERROR(VLOOKUP(A7370,'TA Total'!$A$2:$N$10000,14,0),"."),".")</f>
        <v>63</v>
      </c>
    </row>
    <row r="7371" spans="1:19" x14ac:dyDescent="0.4">
      <c r="A7371" s="2" t="str">
        <f t="shared" si="230"/>
        <v>2023|Ashburton District|999</v>
      </c>
      <c r="B7371" t="s">
        <v>16</v>
      </c>
      <c r="C7371" t="s">
        <v>17</v>
      </c>
      <c r="D7371" t="s">
        <v>18</v>
      </c>
      <c r="E7371" t="s">
        <v>19</v>
      </c>
      <c r="F7371">
        <v>2023</v>
      </c>
      <c r="G7371">
        <v>2023</v>
      </c>
      <c r="H7371">
        <v>63</v>
      </c>
      <c r="I7371" t="s">
        <v>93</v>
      </c>
      <c r="J7371">
        <v>8</v>
      </c>
      <c r="K7371" t="s">
        <v>30</v>
      </c>
      <c r="L7371">
        <v>999</v>
      </c>
      <c r="N7371">
        <v>504</v>
      </c>
      <c r="R7371" s="2">
        <f t="shared" si="231"/>
        <v>3.91</v>
      </c>
      <c r="S7371" s="2">
        <f>IF(AND(P7371&lt;&gt;"_U",P7371&lt;&gt;"c",J7371&lt;&gt;99,J7371&lt;&gt;9),IFERROR(VLOOKUP(A7371,'TA Total'!$A$2:$N$10000,14,0),"."),".")</f>
        <v>12906</v>
      </c>
    </row>
    <row r="7372" spans="1:19" x14ac:dyDescent="0.4">
      <c r="A7372" s="2" t="str">
        <f t="shared" si="230"/>
        <v>2023|Ashburton District|10</v>
      </c>
      <c r="B7372" t="s">
        <v>16</v>
      </c>
      <c r="C7372" t="s">
        <v>17</v>
      </c>
      <c r="D7372" t="s">
        <v>18</v>
      </c>
      <c r="E7372" t="s">
        <v>19</v>
      </c>
      <c r="F7372">
        <v>2023</v>
      </c>
      <c r="G7372">
        <v>2023</v>
      </c>
      <c r="H7372">
        <v>63</v>
      </c>
      <c r="I7372" t="s">
        <v>93</v>
      </c>
      <c r="J7372">
        <v>9</v>
      </c>
      <c r="K7372" t="s">
        <v>31</v>
      </c>
      <c r="L7372">
        <v>10</v>
      </c>
      <c r="N7372">
        <v>0</v>
      </c>
      <c r="R7372" s="2" t="str">
        <f t="shared" si="231"/>
        <v>.</v>
      </c>
      <c r="S7372" s="2" t="str">
        <f>IF(AND(P7372&lt;&gt;"_U",P7372&lt;&gt;"c",J7372&lt;&gt;99,J7372&lt;&gt;9),IFERROR(VLOOKUP(A7372,'TA Total'!$A$2:$N$10000,14,0),"."),".")</f>
        <v>.</v>
      </c>
    </row>
    <row r="7373" spans="1:19" x14ac:dyDescent="0.4">
      <c r="A7373" s="2" t="str">
        <f t="shared" si="230"/>
        <v>2023|Ashburton District|11</v>
      </c>
      <c r="B7373" t="s">
        <v>16</v>
      </c>
      <c r="C7373" t="s">
        <v>17</v>
      </c>
      <c r="D7373" t="s">
        <v>18</v>
      </c>
      <c r="E7373" t="s">
        <v>19</v>
      </c>
      <c r="F7373">
        <v>2023</v>
      </c>
      <c r="G7373">
        <v>2023</v>
      </c>
      <c r="H7373">
        <v>63</v>
      </c>
      <c r="I7373" t="s">
        <v>93</v>
      </c>
      <c r="J7373">
        <v>9</v>
      </c>
      <c r="K7373" t="s">
        <v>31</v>
      </c>
      <c r="L7373">
        <v>11</v>
      </c>
      <c r="N7373">
        <v>714</v>
      </c>
      <c r="R7373" s="2" t="str">
        <f t="shared" si="231"/>
        <v>.</v>
      </c>
      <c r="S7373" s="2" t="str">
        <f>IF(AND(P7373&lt;&gt;"_U",P7373&lt;&gt;"c",J7373&lt;&gt;99,J7373&lt;&gt;9),IFERROR(VLOOKUP(A7373,'TA Total'!$A$2:$N$10000,14,0),"."),".")</f>
        <v>.</v>
      </c>
    </row>
    <row r="7374" spans="1:19" x14ac:dyDescent="0.4">
      <c r="A7374" s="2" t="str">
        <f t="shared" si="230"/>
        <v>2023|Ashburton District|12</v>
      </c>
      <c r="B7374" t="s">
        <v>16</v>
      </c>
      <c r="C7374" t="s">
        <v>17</v>
      </c>
      <c r="D7374" t="s">
        <v>18</v>
      </c>
      <c r="E7374" t="s">
        <v>19</v>
      </c>
      <c r="F7374">
        <v>2023</v>
      </c>
      <c r="G7374">
        <v>2023</v>
      </c>
      <c r="H7374">
        <v>63</v>
      </c>
      <c r="I7374" t="s">
        <v>93</v>
      </c>
      <c r="J7374">
        <v>9</v>
      </c>
      <c r="K7374" t="s">
        <v>31</v>
      </c>
      <c r="L7374">
        <v>12</v>
      </c>
      <c r="N7374">
        <v>111</v>
      </c>
      <c r="R7374" s="2" t="str">
        <f t="shared" si="231"/>
        <v>.</v>
      </c>
      <c r="S7374" s="2" t="str">
        <f>IF(AND(P7374&lt;&gt;"_U",P7374&lt;&gt;"c",J7374&lt;&gt;99,J7374&lt;&gt;9),IFERROR(VLOOKUP(A7374,'TA Total'!$A$2:$N$10000,14,0),"."),".")</f>
        <v>.</v>
      </c>
    </row>
    <row r="7375" spans="1:19" x14ac:dyDescent="0.4">
      <c r="A7375" s="2" t="str">
        <f t="shared" si="230"/>
        <v>2023|Ashburton District|13</v>
      </c>
      <c r="B7375" t="s">
        <v>16</v>
      </c>
      <c r="C7375" t="s">
        <v>17</v>
      </c>
      <c r="D7375" t="s">
        <v>18</v>
      </c>
      <c r="E7375" t="s">
        <v>19</v>
      </c>
      <c r="F7375">
        <v>2023</v>
      </c>
      <c r="G7375">
        <v>2023</v>
      </c>
      <c r="H7375">
        <v>63</v>
      </c>
      <c r="I7375" t="s">
        <v>93</v>
      </c>
      <c r="J7375">
        <v>9</v>
      </c>
      <c r="K7375" t="s">
        <v>31</v>
      </c>
      <c r="L7375">
        <v>13</v>
      </c>
      <c r="N7375">
        <v>30</v>
      </c>
      <c r="R7375" s="2" t="str">
        <f t="shared" si="231"/>
        <v>.</v>
      </c>
      <c r="S7375" s="2" t="str">
        <f>IF(AND(P7375&lt;&gt;"_U",P7375&lt;&gt;"c",J7375&lt;&gt;99,J7375&lt;&gt;9),IFERROR(VLOOKUP(A7375,'TA Total'!$A$2:$N$10000,14,0),"."),".")</f>
        <v>.</v>
      </c>
    </row>
    <row r="7376" spans="1:19" x14ac:dyDescent="0.4">
      <c r="A7376" s="2" t="str">
        <f t="shared" si="230"/>
        <v>2023|Ashburton District|999</v>
      </c>
      <c r="B7376" t="s">
        <v>16</v>
      </c>
      <c r="C7376" t="s">
        <v>17</v>
      </c>
      <c r="D7376" t="s">
        <v>18</v>
      </c>
      <c r="E7376" t="s">
        <v>19</v>
      </c>
      <c r="F7376">
        <v>2023</v>
      </c>
      <c r="G7376">
        <v>2023</v>
      </c>
      <c r="H7376">
        <v>63</v>
      </c>
      <c r="I7376" t="s">
        <v>93</v>
      </c>
      <c r="J7376">
        <v>9</v>
      </c>
      <c r="K7376" t="s">
        <v>31</v>
      </c>
      <c r="L7376">
        <v>999</v>
      </c>
      <c r="N7376">
        <v>855</v>
      </c>
      <c r="R7376" s="2" t="str">
        <f t="shared" si="231"/>
        <v>.</v>
      </c>
      <c r="S7376" s="2" t="str">
        <f>IF(AND(P7376&lt;&gt;"_U",P7376&lt;&gt;"c",J7376&lt;&gt;99,J7376&lt;&gt;9),IFERROR(VLOOKUP(A7376,'TA Total'!$A$2:$N$10000,14,0),"."),".")</f>
        <v>.</v>
      </c>
    </row>
    <row r="7377" spans="1:19" x14ac:dyDescent="0.4">
      <c r="A7377" s="2" t="str">
        <f t="shared" si="230"/>
        <v>2023|Ashburton District|10</v>
      </c>
      <c r="B7377" t="s">
        <v>16</v>
      </c>
      <c r="C7377" t="s">
        <v>17</v>
      </c>
      <c r="D7377" t="s">
        <v>18</v>
      </c>
      <c r="E7377" t="s">
        <v>19</v>
      </c>
      <c r="F7377">
        <v>2023</v>
      </c>
      <c r="G7377">
        <v>2023</v>
      </c>
      <c r="H7377">
        <v>63</v>
      </c>
      <c r="I7377" t="s">
        <v>93</v>
      </c>
      <c r="J7377">
        <v>99</v>
      </c>
      <c r="K7377" t="s">
        <v>32</v>
      </c>
      <c r="L7377">
        <v>10</v>
      </c>
      <c r="N7377">
        <v>6</v>
      </c>
      <c r="R7377" s="2" t="str">
        <f t="shared" si="231"/>
        <v>.</v>
      </c>
      <c r="S7377" s="2" t="str">
        <f>IF(AND(P7377&lt;&gt;"_U",P7377&lt;&gt;"c",J7377&lt;&gt;99,J7377&lt;&gt;9),IFERROR(VLOOKUP(A7377,'TA Total'!$A$2:$N$10000,14,0),"."),".")</f>
        <v>.</v>
      </c>
    </row>
    <row r="7378" spans="1:19" x14ac:dyDescent="0.4">
      <c r="A7378" s="2" t="str">
        <f t="shared" si="230"/>
        <v>2023|Ashburton District|11</v>
      </c>
      <c r="B7378" t="s">
        <v>16</v>
      </c>
      <c r="C7378" t="s">
        <v>17</v>
      </c>
      <c r="D7378" t="s">
        <v>18</v>
      </c>
      <c r="E7378" t="s">
        <v>19</v>
      </c>
      <c r="F7378">
        <v>2023</v>
      </c>
      <c r="G7378">
        <v>2023</v>
      </c>
      <c r="H7378">
        <v>63</v>
      </c>
      <c r="I7378" t="s">
        <v>93</v>
      </c>
      <c r="J7378">
        <v>99</v>
      </c>
      <c r="K7378" t="s">
        <v>32</v>
      </c>
      <c r="L7378">
        <v>11</v>
      </c>
      <c r="N7378">
        <v>12183</v>
      </c>
      <c r="R7378" s="2" t="str">
        <f t="shared" si="231"/>
        <v>.</v>
      </c>
      <c r="S7378" s="2" t="str">
        <f>IF(AND(P7378&lt;&gt;"_U",P7378&lt;&gt;"c",J7378&lt;&gt;99,J7378&lt;&gt;9),IFERROR(VLOOKUP(A7378,'TA Total'!$A$2:$N$10000,14,0),"."),".")</f>
        <v>.</v>
      </c>
    </row>
    <row r="7379" spans="1:19" x14ac:dyDescent="0.4">
      <c r="A7379" s="2" t="str">
        <f t="shared" si="230"/>
        <v>2023|Ashburton District|12</v>
      </c>
      <c r="B7379" t="s">
        <v>16</v>
      </c>
      <c r="C7379" t="s">
        <v>17</v>
      </c>
      <c r="D7379" t="s">
        <v>18</v>
      </c>
      <c r="E7379" t="s">
        <v>19</v>
      </c>
      <c r="F7379">
        <v>2023</v>
      </c>
      <c r="G7379">
        <v>2023</v>
      </c>
      <c r="H7379">
        <v>63</v>
      </c>
      <c r="I7379" t="s">
        <v>93</v>
      </c>
      <c r="J7379">
        <v>99</v>
      </c>
      <c r="K7379" t="s">
        <v>32</v>
      </c>
      <c r="L7379">
        <v>12</v>
      </c>
      <c r="N7379">
        <v>1476</v>
      </c>
      <c r="R7379" s="2" t="str">
        <f t="shared" si="231"/>
        <v>.</v>
      </c>
      <c r="S7379" s="2" t="str">
        <f>IF(AND(P7379&lt;&gt;"_U",P7379&lt;&gt;"c",J7379&lt;&gt;99,J7379&lt;&gt;9),IFERROR(VLOOKUP(A7379,'TA Total'!$A$2:$N$10000,14,0),"."),".")</f>
        <v>.</v>
      </c>
    </row>
    <row r="7380" spans="1:19" x14ac:dyDescent="0.4">
      <c r="A7380" s="2" t="str">
        <f t="shared" si="230"/>
        <v>2023|Ashburton District|13</v>
      </c>
      <c r="B7380" t="s">
        <v>16</v>
      </c>
      <c r="C7380" t="s">
        <v>17</v>
      </c>
      <c r="D7380" t="s">
        <v>18</v>
      </c>
      <c r="E7380" t="s">
        <v>19</v>
      </c>
      <c r="F7380">
        <v>2023</v>
      </c>
      <c r="G7380">
        <v>2023</v>
      </c>
      <c r="H7380">
        <v>63</v>
      </c>
      <c r="I7380" t="s">
        <v>93</v>
      </c>
      <c r="J7380">
        <v>99</v>
      </c>
      <c r="K7380" t="s">
        <v>32</v>
      </c>
      <c r="L7380">
        <v>13</v>
      </c>
      <c r="N7380">
        <v>93</v>
      </c>
      <c r="R7380" s="2" t="str">
        <f t="shared" si="231"/>
        <v>.</v>
      </c>
      <c r="S7380" s="2" t="str">
        <f>IF(AND(P7380&lt;&gt;"_U",P7380&lt;&gt;"c",J7380&lt;&gt;99,J7380&lt;&gt;9),IFERROR(VLOOKUP(A7380,'TA Total'!$A$2:$N$10000,14,0),"."),".")</f>
        <v>.</v>
      </c>
    </row>
    <row r="7381" spans="1:19" x14ac:dyDescent="0.4">
      <c r="A7381" s="2" t="str">
        <f t="shared" si="230"/>
        <v>2023|Ashburton District|999</v>
      </c>
      <c r="B7381" t="s">
        <v>16</v>
      </c>
      <c r="C7381" t="s">
        <v>17</v>
      </c>
      <c r="D7381" t="s">
        <v>18</v>
      </c>
      <c r="E7381" t="s">
        <v>19</v>
      </c>
      <c r="F7381">
        <v>2023</v>
      </c>
      <c r="G7381">
        <v>2023</v>
      </c>
      <c r="H7381">
        <v>63</v>
      </c>
      <c r="I7381" t="s">
        <v>93</v>
      </c>
      <c r="J7381">
        <v>99</v>
      </c>
      <c r="K7381" t="s">
        <v>32</v>
      </c>
      <c r="L7381">
        <v>999</v>
      </c>
      <c r="N7381">
        <v>13758</v>
      </c>
      <c r="R7381" s="2" t="str">
        <f t="shared" si="231"/>
        <v>.</v>
      </c>
      <c r="S7381" s="2" t="str">
        <f>IF(AND(P7381&lt;&gt;"_U",P7381&lt;&gt;"c",J7381&lt;&gt;99,J7381&lt;&gt;9),IFERROR(VLOOKUP(A7381,'TA Total'!$A$2:$N$10000,14,0),"."),".")</f>
        <v>.</v>
      </c>
    </row>
    <row r="7382" spans="1:19" x14ac:dyDescent="0.4">
      <c r="A7382" s="2" t="str">
        <f t="shared" si="230"/>
        <v>2023|Timaru District|10</v>
      </c>
      <c r="B7382" t="s">
        <v>16</v>
      </c>
      <c r="C7382" t="s">
        <v>17</v>
      </c>
      <c r="D7382" t="s">
        <v>18</v>
      </c>
      <c r="E7382" t="s">
        <v>19</v>
      </c>
      <c r="F7382">
        <v>2023</v>
      </c>
      <c r="G7382">
        <v>2023</v>
      </c>
      <c r="H7382">
        <v>64</v>
      </c>
      <c r="I7382" t="s">
        <v>92</v>
      </c>
      <c r="J7382">
        <v>0</v>
      </c>
      <c r="K7382" t="s">
        <v>21</v>
      </c>
      <c r="L7382">
        <v>10</v>
      </c>
      <c r="N7382">
        <v>0</v>
      </c>
      <c r="R7382" s="2">
        <f t="shared" si="231"/>
        <v>0</v>
      </c>
      <c r="S7382" s="2">
        <f>IF(AND(P7382&lt;&gt;"_U",P7382&lt;&gt;"c",J7382&lt;&gt;99,J7382&lt;&gt;9),IFERROR(VLOOKUP(A7382,'TA Total'!$A$2:$N$10000,14,0),"."),".")</f>
        <v>9</v>
      </c>
    </row>
    <row r="7383" spans="1:19" x14ac:dyDescent="0.4">
      <c r="A7383" s="2" t="str">
        <f t="shared" si="230"/>
        <v>2023|Timaru District|11</v>
      </c>
      <c r="B7383" t="s">
        <v>16</v>
      </c>
      <c r="C7383" t="s">
        <v>17</v>
      </c>
      <c r="D7383" t="s">
        <v>18</v>
      </c>
      <c r="E7383" t="s">
        <v>19</v>
      </c>
      <c r="F7383">
        <v>2023</v>
      </c>
      <c r="G7383">
        <v>2023</v>
      </c>
      <c r="H7383">
        <v>64</v>
      </c>
      <c r="I7383" t="s">
        <v>92</v>
      </c>
      <c r="J7383">
        <v>0</v>
      </c>
      <c r="K7383" t="s">
        <v>21</v>
      </c>
      <c r="L7383">
        <v>11</v>
      </c>
      <c r="N7383">
        <v>39</v>
      </c>
      <c r="R7383" s="2">
        <f t="shared" si="231"/>
        <v>0.25</v>
      </c>
      <c r="S7383" s="2">
        <f>IF(AND(P7383&lt;&gt;"_U",P7383&lt;&gt;"c",J7383&lt;&gt;99,J7383&lt;&gt;9),IFERROR(VLOOKUP(A7383,'TA Total'!$A$2:$N$10000,14,0),"."),".")</f>
        <v>15876</v>
      </c>
    </row>
    <row r="7384" spans="1:19" x14ac:dyDescent="0.4">
      <c r="A7384" s="2" t="str">
        <f t="shared" si="230"/>
        <v>2023|Timaru District|12</v>
      </c>
      <c r="B7384" t="s">
        <v>16</v>
      </c>
      <c r="C7384" t="s">
        <v>17</v>
      </c>
      <c r="D7384" t="s">
        <v>18</v>
      </c>
      <c r="E7384" t="s">
        <v>19</v>
      </c>
      <c r="F7384">
        <v>2023</v>
      </c>
      <c r="G7384">
        <v>2023</v>
      </c>
      <c r="H7384">
        <v>64</v>
      </c>
      <c r="I7384" t="s">
        <v>92</v>
      </c>
      <c r="J7384">
        <v>0</v>
      </c>
      <c r="K7384" t="s">
        <v>21</v>
      </c>
      <c r="L7384">
        <v>12</v>
      </c>
      <c r="N7384">
        <v>24</v>
      </c>
      <c r="R7384" s="2">
        <f t="shared" si="231"/>
        <v>0.93</v>
      </c>
      <c r="S7384" s="2">
        <f>IF(AND(P7384&lt;&gt;"_U",P7384&lt;&gt;"c",J7384&lt;&gt;99,J7384&lt;&gt;9),IFERROR(VLOOKUP(A7384,'TA Total'!$A$2:$N$10000,14,0),"."),".")</f>
        <v>2568</v>
      </c>
    </row>
    <row r="7385" spans="1:19" x14ac:dyDescent="0.4">
      <c r="A7385" s="2" t="str">
        <f t="shared" si="230"/>
        <v>2023|Timaru District|13</v>
      </c>
      <c r="B7385" t="s">
        <v>16</v>
      </c>
      <c r="C7385" t="s">
        <v>17</v>
      </c>
      <c r="D7385" t="s">
        <v>18</v>
      </c>
      <c r="E7385" t="s">
        <v>19</v>
      </c>
      <c r="F7385">
        <v>2023</v>
      </c>
      <c r="G7385">
        <v>2023</v>
      </c>
      <c r="H7385">
        <v>64</v>
      </c>
      <c r="I7385" t="s">
        <v>92</v>
      </c>
      <c r="J7385">
        <v>0</v>
      </c>
      <c r="K7385" t="s">
        <v>21</v>
      </c>
      <c r="L7385">
        <v>13</v>
      </c>
      <c r="N7385">
        <v>9</v>
      </c>
      <c r="R7385" s="2">
        <f t="shared" si="231"/>
        <v>7.89</v>
      </c>
      <c r="S7385" s="2">
        <f>IF(AND(P7385&lt;&gt;"_U",P7385&lt;&gt;"c",J7385&lt;&gt;99,J7385&lt;&gt;9),IFERROR(VLOOKUP(A7385,'TA Total'!$A$2:$N$10000,14,0),"."),".")</f>
        <v>114</v>
      </c>
    </row>
    <row r="7386" spans="1:19" x14ac:dyDescent="0.4">
      <c r="A7386" s="2" t="str">
        <f t="shared" si="230"/>
        <v>2023|Timaru District|999</v>
      </c>
      <c r="B7386" t="s">
        <v>16</v>
      </c>
      <c r="C7386" t="s">
        <v>17</v>
      </c>
      <c r="D7386" t="s">
        <v>18</v>
      </c>
      <c r="E7386" t="s">
        <v>19</v>
      </c>
      <c r="F7386">
        <v>2023</v>
      </c>
      <c r="G7386">
        <v>2023</v>
      </c>
      <c r="H7386">
        <v>64</v>
      </c>
      <c r="I7386" t="s">
        <v>92</v>
      </c>
      <c r="J7386">
        <v>0</v>
      </c>
      <c r="K7386" t="s">
        <v>21</v>
      </c>
      <c r="L7386">
        <v>999</v>
      </c>
      <c r="N7386">
        <v>72</v>
      </c>
      <c r="R7386" s="2">
        <f t="shared" si="231"/>
        <v>0.39</v>
      </c>
      <c r="S7386" s="2">
        <f>IF(AND(P7386&lt;&gt;"_U",P7386&lt;&gt;"c",J7386&lt;&gt;99,J7386&lt;&gt;9),IFERROR(VLOOKUP(A7386,'TA Total'!$A$2:$N$10000,14,0),"."),".")</f>
        <v>18564</v>
      </c>
    </row>
    <row r="7387" spans="1:19" x14ac:dyDescent="0.4">
      <c r="A7387" s="2" t="str">
        <f t="shared" si="230"/>
        <v>2023|Timaru District|10</v>
      </c>
      <c r="B7387" t="s">
        <v>16</v>
      </c>
      <c r="C7387" t="s">
        <v>17</v>
      </c>
      <c r="D7387" t="s">
        <v>18</v>
      </c>
      <c r="E7387" t="s">
        <v>19</v>
      </c>
      <c r="F7387">
        <v>2023</v>
      </c>
      <c r="G7387">
        <v>2023</v>
      </c>
      <c r="H7387">
        <v>64</v>
      </c>
      <c r="I7387" t="s">
        <v>92</v>
      </c>
      <c r="J7387">
        <v>1</v>
      </c>
      <c r="K7387" t="s">
        <v>22</v>
      </c>
      <c r="L7387">
        <v>10</v>
      </c>
      <c r="N7387">
        <v>6</v>
      </c>
      <c r="R7387" s="2">
        <f t="shared" si="231"/>
        <v>66.67</v>
      </c>
      <c r="S7387" s="2">
        <f>IF(AND(P7387&lt;&gt;"_U",P7387&lt;&gt;"c",J7387&lt;&gt;99,J7387&lt;&gt;9),IFERROR(VLOOKUP(A7387,'TA Total'!$A$2:$N$10000,14,0),"."),".")</f>
        <v>9</v>
      </c>
    </row>
    <row r="7388" spans="1:19" x14ac:dyDescent="0.4">
      <c r="A7388" s="2" t="str">
        <f t="shared" si="230"/>
        <v>2023|Timaru District|11</v>
      </c>
      <c r="B7388" t="s">
        <v>16</v>
      </c>
      <c r="C7388" t="s">
        <v>17</v>
      </c>
      <c r="D7388" t="s">
        <v>18</v>
      </c>
      <c r="E7388" t="s">
        <v>19</v>
      </c>
      <c r="F7388">
        <v>2023</v>
      </c>
      <c r="G7388">
        <v>2023</v>
      </c>
      <c r="H7388">
        <v>64</v>
      </c>
      <c r="I7388" t="s">
        <v>92</v>
      </c>
      <c r="J7388">
        <v>1</v>
      </c>
      <c r="K7388" t="s">
        <v>22</v>
      </c>
      <c r="L7388">
        <v>11</v>
      </c>
      <c r="N7388">
        <v>11565</v>
      </c>
      <c r="R7388" s="2">
        <f t="shared" si="231"/>
        <v>72.849999999999994</v>
      </c>
      <c r="S7388" s="2">
        <f>IF(AND(P7388&lt;&gt;"_U",P7388&lt;&gt;"c",J7388&lt;&gt;99,J7388&lt;&gt;9),IFERROR(VLOOKUP(A7388,'TA Total'!$A$2:$N$10000,14,0),"."),".")</f>
        <v>15876</v>
      </c>
    </row>
    <row r="7389" spans="1:19" x14ac:dyDescent="0.4">
      <c r="A7389" s="2" t="str">
        <f t="shared" si="230"/>
        <v>2023|Timaru District|12</v>
      </c>
      <c r="B7389" t="s">
        <v>16</v>
      </c>
      <c r="C7389" t="s">
        <v>17</v>
      </c>
      <c r="D7389" t="s">
        <v>18</v>
      </c>
      <c r="E7389" t="s">
        <v>19</v>
      </c>
      <c r="F7389">
        <v>2023</v>
      </c>
      <c r="G7389">
        <v>2023</v>
      </c>
      <c r="H7389">
        <v>64</v>
      </c>
      <c r="I7389" t="s">
        <v>92</v>
      </c>
      <c r="J7389">
        <v>1</v>
      </c>
      <c r="K7389" t="s">
        <v>22</v>
      </c>
      <c r="L7389">
        <v>12</v>
      </c>
      <c r="N7389">
        <v>2223</v>
      </c>
      <c r="R7389" s="2">
        <f t="shared" si="231"/>
        <v>86.57</v>
      </c>
      <c r="S7389" s="2">
        <f>IF(AND(P7389&lt;&gt;"_U",P7389&lt;&gt;"c",J7389&lt;&gt;99,J7389&lt;&gt;9),IFERROR(VLOOKUP(A7389,'TA Total'!$A$2:$N$10000,14,0),"."),".")</f>
        <v>2568</v>
      </c>
    </row>
    <row r="7390" spans="1:19" x14ac:dyDescent="0.4">
      <c r="A7390" s="2" t="str">
        <f t="shared" si="230"/>
        <v>2023|Timaru District|13</v>
      </c>
      <c r="B7390" t="s">
        <v>16</v>
      </c>
      <c r="C7390" t="s">
        <v>17</v>
      </c>
      <c r="D7390" t="s">
        <v>18</v>
      </c>
      <c r="E7390" t="s">
        <v>19</v>
      </c>
      <c r="F7390">
        <v>2023</v>
      </c>
      <c r="G7390">
        <v>2023</v>
      </c>
      <c r="H7390">
        <v>64</v>
      </c>
      <c r="I7390" t="s">
        <v>92</v>
      </c>
      <c r="J7390">
        <v>1</v>
      </c>
      <c r="K7390" t="s">
        <v>22</v>
      </c>
      <c r="L7390">
        <v>13</v>
      </c>
      <c r="N7390">
        <v>27</v>
      </c>
      <c r="R7390" s="2">
        <f t="shared" si="231"/>
        <v>23.68</v>
      </c>
      <c r="S7390" s="2">
        <f>IF(AND(P7390&lt;&gt;"_U",P7390&lt;&gt;"c",J7390&lt;&gt;99,J7390&lt;&gt;9),IFERROR(VLOOKUP(A7390,'TA Total'!$A$2:$N$10000,14,0),"."),".")</f>
        <v>114</v>
      </c>
    </row>
    <row r="7391" spans="1:19" x14ac:dyDescent="0.4">
      <c r="A7391" s="2" t="str">
        <f t="shared" si="230"/>
        <v>2023|Timaru District|999</v>
      </c>
      <c r="B7391" t="s">
        <v>16</v>
      </c>
      <c r="C7391" t="s">
        <v>17</v>
      </c>
      <c r="D7391" t="s">
        <v>18</v>
      </c>
      <c r="E7391" t="s">
        <v>19</v>
      </c>
      <c r="F7391">
        <v>2023</v>
      </c>
      <c r="G7391">
        <v>2023</v>
      </c>
      <c r="H7391">
        <v>64</v>
      </c>
      <c r="I7391" t="s">
        <v>92</v>
      </c>
      <c r="J7391">
        <v>1</v>
      </c>
      <c r="K7391" t="s">
        <v>22</v>
      </c>
      <c r="L7391">
        <v>999</v>
      </c>
      <c r="N7391">
        <v>13824</v>
      </c>
      <c r="R7391" s="2">
        <f t="shared" si="231"/>
        <v>74.47</v>
      </c>
      <c r="S7391" s="2">
        <f>IF(AND(P7391&lt;&gt;"_U",P7391&lt;&gt;"c",J7391&lt;&gt;99,J7391&lt;&gt;9),IFERROR(VLOOKUP(A7391,'TA Total'!$A$2:$N$10000,14,0),"."),".")</f>
        <v>18564</v>
      </c>
    </row>
    <row r="7392" spans="1:19" x14ac:dyDescent="0.4">
      <c r="A7392" s="2" t="str">
        <f t="shared" si="230"/>
        <v>2023|Timaru District|10</v>
      </c>
      <c r="B7392" t="s">
        <v>16</v>
      </c>
      <c r="C7392" t="s">
        <v>17</v>
      </c>
      <c r="D7392" t="s">
        <v>18</v>
      </c>
      <c r="E7392" t="s">
        <v>19</v>
      </c>
      <c r="F7392">
        <v>2023</v>
      </c>
      <c r="G7392">
        <v>2023</v>
      </c>
      <c r="H7392">
        <v>64</v>
      </c>
      <c r="I7392" t="s">
        <v>92</v>
      </c>
      <c r="J7392">
        <v>2</v>
      </c>
      <c r="K7392" t="s">
        <v>23</v>
      </c>
      <c r="L7392">
        <v>10</v>
      </c>
      <c r="N7392">
        <v>0</v>
      </c>
      <c r="R7392" s="2">
        <f t="shared" si="231"/>
        <v>0</v>
      </c>
      <c r="S7392" s="2">
        <f>IF(AND(P7392&lt;&gt;"_U",P7392&lt;&gt;"c",J7392&lt;&gt;99,J7392&lt;&gt;9),IFERROR(VLOOKUP(A7392,'TA Total'!$A$2:$N$10000,14,0),"."),".")</f>
        <v>9</v>
      </c>
    </row>
    <row r="7393" spans="1:19" x14ac:dyDescent="0.4">
      <c r="A7393" s="2" t="str">
        <f t="shared" si="230"/>
        <v>2023|Timaru District|11</v>
      </c>
      <c r="B7393" t="s">
        <v>16</v>
      </c>
      <c r="C7393" t="s">
        <v>17</v>
      </c>
      <c r="D7393" t="s">
        <v>18</v>
      </c>
      <c r="E7393" t="s">
        <v>19</v>
      </c>
      <c r="F7393">
        <v>2023</v>
      </c>
      <c r="G7393">
        <v>2023</v>
      </c>
      <c r="H7393">
        <v>64</v>
      </c>
      <c r="I7393" t="s">
        <v>92</v>
      </c>
      <c r="J7393">
        <v>2</v>
      </c>
      <c r="K7393" t="s">
        <v>23</v>
      </c>
      <c r="L7393">
        <v>11</v>
      </c>
      <c r="N7393">
        <v>4902</v>
      </c>
      <c r="R7393" s="2">
        <f t="shared" si="231"/>
        <v>30.88</v>
      </c>
      <c r="S7393" s="2">
        <f>IF(AND(P7393&lt;&gt;"_U",P7393&lt;&gt;"c",J7393&lt;&gt;99,J7393&lt;&gt;9),IFERROR(VLOOKUP(A7393,'TA Total'!$A$2:$N$10000,14,0),"."),".")</f>
        <v>15876</v>
      </c>
    </row>
    <row r="7394" spans="1:19" x14ac:dyDescent="0.4">
      <c r="A7394" s="2" t="str">
        <f t="shared" si="230"/>
        <v>2023|Timaru District|12</v>
      </c>
      <c r="B7394" t="s">
        <v>16</v>
      </c>
      <c r="C7394" t="s">
        <v>17</v>
      </c>
      <c r="D7394" t="s">
        <v>18</v>
      </c>
      <c r="E7394" t="s">
        <v>19</v>
      </c>
      <c r="F7394">
        <v>2023</v>
      </c>
      <c r="G7394">
        <v>2023</v>
      </c>
      <c r="H7394">
        <v>64</v>
      </c>
      <c r="I7394" t="s">
        <v>92</v>
      </c>
      <c r="J7394">
        <v>2</v>
      </c>
      <c r="K7394" t="s">
        <v>23</v>
      </c>
      <c r="L7394">
        <v>12</v>
      </c>
      <c r="N7394">
        <v>783</v>
      </c>
      <c r="R7394" s="2">
        <f t="shared" si="231"/>
        <v>30.49</v>
      </c>
      <c r="S7394" s="2">
        <f>IF(AND(P7394&lt;&gt;"_U",P7394&lt;&gt;"c",J7394&lt;&gt;99,J7394&lt;&gt;9),IFERROR(VLOOKUP(A7394,'TA Total'!$A$2:$N$10000,14,0),"."),".")</f>
        <v>2568</v>
      </c>
    </row>
    <row r="7395" spans="1:19" x14ac:dyDescent="0.4">
      <c r="A7395" s="2" t="str">
        <f t="shared" si="230"/>
        <v>2023|Timaru District|13</v>
      </c>
      <c r="B7395" t="s">
        <v>16</v>
      </c>
      <c r="C7395" t="s">
        <v>17</v>
      </c>
      <c r="D7395" t="s">
        <v>18</v>
      </c>
      <c r="E7395" t="s">
        <v>19</v>
      </c>
      <c r="F7395">
        <v>2023</v>
      </c>
      <c r="G7395">
        <v>2023</v>
      </c>
      <c r="H7395">
        <v>64</v>
      </c>
      <c r="I7395" t="s">
        <v>92</v>
      </c>
      <c r="J7395">
        <v>2</v>
      </c>
      <c r="K7395" t="s">
        <v>23</v>
      </c>
      <c r="L7395">
        <v>13</v>
      </c>
      <c r="N7395">
        <v>51</v>
      </c>
      <c r="R7395" s="2">
        <f t="shared" si="231"/>
        <v>44.74</v>
      </c>
      <c r="S7395" s="2">
        <f>IF(AND(P7395&lt;&gt;"_U",P7395&lt;&gt;"c",J7395&lt;&gt;99,J7395&lt;&gt;9),IFERROR(VLOOKUP(A7395,'TA Total'!$A$2:$N$10000,14,0),"."),".")</f>
        <v>114</v>
      </c>
    </row>
    <row r="7396" spans="1:19" x14ac:dyDescent="0.4">
      <c r="A7396" s="2" t="str">
        <f t="shared" si="230"/>
        <v>2023|Timaru District|999</v>
      </c>
      <c r="B7396" t="s">
        <v>16</v>
      </c>
      <c r="C7396" t="s">
        <v>17</v>
      </c>
      <c r="D7396" t="s">
        <v>18</v>
      </c>
      <c r="E7396" t="s">
        <v>19</v>
      </c>
      <c r="F7396">
        <v>2023</v>
      </c>
      <c r="G7396">
        <v>2023</v>
      </c>
      <c r="H7396">
        <v>64</v>
      </c>
      <c r="I7396" t="s">
        <v>92</v>
      </c>
      <c r="J7396">
        <v>2</v>
      </c>
      <c r="K7396" t="s">
        <v>23</v>
      </c>
      <c r="L7396">
        <v>999</v>
      </c>
      <c r="N7396">
        <v>5736</v>
      </c>
      <c r="R7396" s="2">
        <f t="shared" si="231"/>
        <v>30.9</v>
      </c>
      <c r="S7396" s="2">
        <f>IF(AND(P7396&lt;&gt;"_U",P7396&lt;&gt;"c",J7396&lt;&gt;99,J7396&lt;&gt;9),IFERROR(VLOOKUP(A7396,'TA Total'!$A$2:$N$10000,14,0),"."),".")</f>
        <v>18564</v>
      </c>
    </row>
    <row r="7397" spans="1:19" x14ac:dyDescent="0.4">
      <c r="A7397" s="2" t="str">
        <f t="shared" si="230"/>
        <v>2023|Timaru District|10</v>
      </c>
      <c r="B7397" t="s">
        <v>16</v>
      </c>
      <c r="C7397" t="s">
        <v>17</v>
      </c>
      <c r="D7397" t="s">
        <v>18</v>
      </c>
      <c r="E7397" t="s">
        <v>19</v>
      </c>
      <c r="F7397">
        <v>2023</v>
      </c>
      <c r="G7397">
        <v>2023</v>
      </c>
      <c r="H7397">
        <v>64</v>
      </c>
      <c r="I7397" t="s">
        <v>92</v>
      </c>
      <c r="J7397">
        <v>3</v>
      </c>
      <c r="K7397" t="s">
        <v>24</v>
      </c>
      <c r="L7397">
        <v>10</v>
      </c>
      <c r="N7397">
        <v>0</v>
      </c>
      <c r="R7397" s="2">
        <f t="shared" si="231"/>
        <v>0</v>
      </c>
      <c r="S7397" s="2">
        <f>IF(AND(P7397&lt;&gt;"_U",P7397&lt;&gt;"c",J7397&lt;&gt;99,J7397&lt;&gt;9),IFERROR(VLOOKUP(A7397,'TA Total'!$A$2:$N$10000,14,0),"."),".")</f>
        <v>9</v>
      </c>
    </row>
    <row r="7398" spans="1:19" x14ac:dyDescent="0.4">
      <c r="A7398" s="2" t="str">
        <f t="shared" si="230"/>
        <v>2023|Timaru District|11</v>
      </c>
      <c r="B7398" t="s">
        <v>16</v>
      </c>
      <c r="C7398" t="s">
        <v>17</v>
      </c>
      <c r="D7398" t="s">
        <v>18</v>
      </c>
      <c r="E7398" t="s">
        <v>19</v>
      </c>
      <c r="F7398">
        <v>2023</v>
      </c>
      <c r="G7398">
        <v>2023</v>
      </c>
      <c r="H7398">
        <v>64</v>
      </c>
      <c r="I7398" t="s">
        <v>92</v>
      </c>
      <c r="J7398">
        <v>3</v>
      </c>
      <c r="K7398" t="s">
        <v>24</v>
      </c>
      <c r="L7398">
        <v>11</v>
      </c>
      <c r="N7398">
        <v>801</v>
      </c>
      <c r="R7398" s="2">
        <f t="shared" si="231"/>
        <v>5.05</v>
      </c>
      <c r="S7398" s="2">
        <f>IF(AND(P7398&lt;&gt;"_U",P7398&lt;&gt;"c",J7398&lt;&gt;99,J7398&lt;&gt;9),IFERROR(VLOOKUP(A7398,'TA Total'!$A$2:$N$10000,14,0),"."),".")</f>
        <v>15876</v>
      </c>
    </row>
    <row r="7399" spans="1:19" x14ac:dyDescent="0.4">
      <c r="A7399" s="2" t="str">
        <f t="shared" si="230"/>
        <v>2023|Timaru District|12</v>
      </c>
      <c r="B7399" t="s">
        <v>16</v>
      </c>
      <c r="C7399" t="s">
        <v>17</v>
      </c>
      <c r="D7399" t="s">
        <v>18</v>
      </c>
      <c r="E7399" t="s">
        <v>19</v>
      </c>
      <c r="F7399">
        <v>2023</v>
      </c>
      <c r="G7399">
        <v>2023</v>
      </c>
      <c r="H7399">
        <v>64</v>
      </c>
      <c r="I7399" t="s">
        <v>92</v>
      </c>
      <c r="J7399">
        <v>3</v>
      </c>
      <c r="K7399" t="s">
        <v>24</v>
      </c>
      <c r="L7399">
        <v>12</v>
      </c>
      <c r="N7399">
        <v>48</v>
      </c>
      <c r="R7399" s="2">
        <f t="shared" si="231"/>
        <v>1.87</v>
      </c>
      <c r="S7399" s="2">
        <f>IF(AND(P7399&lt;&gt;"_U",P7399&lt;&gt;"c",J7399&lt;&gt;99,J7399&lt;&gt;9),IFERROR(VLOOKUP(A7399,'TA Total'!$A$2:$N$10000,14,0),"."),".")</f>
        <v>2568</v>
      </c>
    </row>
    <row r="7400" spans="1:19" x14ac:dyDescent="0.4">
      <c r="A7400" s="2" t="str">
        <f t="shared" si="230"/>
        <v>2023|Timaru District|13</v>
      </c>
      <c r="B7400" t="s">
        <v>16</v>
      </c>
      <c r="C7400" t="s">
        <v>17</v>
      </c>
      <c r="D7400" t="s">
        <v>18</v>
      </c>
      <c r="E7400" t="s">
        <v>19</v>
      </c>
      <c r="F7400">
        <v>2023</v>
      </c>
      <c r="G7400">
        <v>2023</v>
      </c>
      <c r="H7400">
        <v>64</v>
      </c>
      <c r="I7400" t="s">
        <v>92</v>
      </c>
      <c r="J7400">
        <v>3</v>
      </c>
      <c r="K7400" t="s">
        <v>24</v>
      </c>
      <c r="L7400">
        <v>13</v>
      </c>
      <c r="N7400">
        <v>15</v>
      </c>
      <c r="R7400" s="2">
        <f t="shared" si="231"/>
        <v>13.16</v>
      </c>
      <c r="S7400" s="2">
        <f>IF(AND(P7400&lt;&gt;"_U",P7400&lt;&gt;"c",J7400&lt;&gt;99,J7400&lt;&gt;9),IFERROR(VLOOKUP(A7400,'TA Total'!$A$2:$N$10000,14,0),"."),".")</f>
        <v>114</v>
      </c>
    </row>
    <row r="7401" spans="1:19" x14ac:dyDescent="0.4">
      <c r="A7401" s="2" t="str">
        <f t="shared" si="230"/>
        <v>2023|Timaru District|999</v>
      </c>
      <c r="B7401" t="s">
        <v>16</v>
      </c>
      <c r="C7401" t="s">
        <v>17</v>
      </c>
      <c r="D7401" t="s">
        <v>18</v>
      </c>
      <c r="E7401" t="s">
        <v>19</v>
      </c>
      <c r="F7401">
        <v>2023</v>
      </c>
      <c r="G7401">
        <v>2023</v>
      </c>
      <c r="H7401">
        <v>64</v>
      </c>
      <c r="I7401" t="s">
        <v>92</v>
      </c>
      <c r="J7401">
        <v>3</v>
      </c>
      <c r="K7401" t="s">
        <v>24</v>
      </c>
      <c r="L7401">
        <v>999</v>
      </c>
      <c r="N7401">
        <v>864</v>
      </c>
      <c r="R7401" s="2">
        <f t="shared" si="231"/>
        <v>4.6500000000000004</v>
      </c>
      <c r="S7401" s="2">
        <f>IF(AND(P7401&lt;&gt;"_U",P7401&lt;&gt;"c",J7401&lt;&gt;99,J7401&lt;&gt;9),IFERROR(VLOOKUP(A7401,'TA Total'!$A$2:$N$10000,14,0),"."),".")</f>
        <v>18564</v>
      </c>
    </row>
    <row r="7402" spans="1:19" x14ac:dyDescent="0.4">
      <c r="A7402" s="2" t="str">
        <f t="shared" si="230"/>
        <v>2023|Timaru District|10</v>
      </c>
      <c r="B7402" t="s">
        <v>16</v>
      </c>
      <c r="C7402" t="s">
        <v>17</v>
      </c>
      <c r="D7402" t="s">
        <v>18</v>
      </c>
      <c r="E7402" t="s">
        <v>19</v>
      </c>
      <c r="F7402">
        <v>2023</v>
      </c>
      <c r="G7402">
        <v>2023</v>
      </c>
      <c r="H7402">
        <v>64</v>
      </c>
      <c r="I7402" t="s">
        <v>92</v>
      </c>
      <c r="J7402">
        <v>4</v>
      </c>
      <c r="K7402" t="s">
        <v>25</v>
      </c>
      <c r="L7402">
        <v>10</v>
      </c>
      <c r="N7402">
        <v>0</v>
      </c>
      <c r="R7402" s="2">
        <f t="shared" si="231"/>
        <v>0</v>
      </c>
      <c r="S7402" s="2">
        <f>IF(AND(P7402&lt;&gt;"_U",P7402&lt;&gt;"c",J7402&lt;&gt;99,J7402&lt;&gt;9),IFERROR(VLOOKUP(A7402,'TA Total'!$A$2:$N$10000,14,0),"."),".")</f>
        <v>9</v>
      </c>
    </row>
    <row r="7403" spans="1:19" x14ac:dyDescent="0.4">
      <c r="A7403" s="2" t="str">
        <f t="shared" si="230"/>
        <v>2023|Timaru District|11</v>
      </c>
      <c r="B7403" t="s">
        <v>16</v>
      </c>
      <c r="C7403" t="s">
        <v>17</v>
      </c>
      <c r="D7403" t="s">
        <v>18</v>
      </c>
      <c r="E7403" t="s">
        <v>19</v>
      </c>
      <c r="F7403">
        <v>2023</v>
      </c>
      <c r="G7403">
        <v>2023</v>
      </c>
      <c r="H7403">
        <v>64</v>
      </c>
      <c r="I7403" t="s">
        <v>92</v>
      </c>
      <c r="J7403">
        <v>4</v>
      </c>
      <c r="K7403" t="s">
        <v>25</v>
      </c>
      <c r="L7403">
        <v>11</v>
      </c>
      <c r="N7403">
        <v>195</v>
      </c>
      <c r="R7403" s="2">
        <f t="shared" si="231"/>
        <v>1.23</v>
      </c>
      <c r="S7403" s="2">
        <f>IF(AND(P7403&lt;&gt;"_U",P7403&lt;&gt;"c",J7403&lt;&gt;99,J7403&lt;&gt;9),IFERROR(VLOOKUP(A7403,'TA Total'!$A$2:$N$10000,14,0),"."),".")</f>
        <v>15876</v>
      </c>
    </row>
    <row r="7404" spans="1:19" x14ac:dyDescent="0.4">
      <c r="A7404" s="2" t="str">
        <f t="shared" si="230"/>
        <v>2023|Timaru District|12</v>
      </c>
      <c r="B7404" t="s">
        <v>16</v>
      </c>
      <c r="C7404" t="s">
        <v>17</v>
      </c>
      <c r="D7404" t="s">
        <v>18</v>
      </c>
      <c r="E7404" t="s">
        <v>19</v>
      </c>
      <c r="F7404">
        <v>2023</v>
      </c>
      <c r="G7404">
        <v>2023</v>
      </c>
      <c r="H7404">
        <v>64</v>
      </c>
      <c r="I7404" t="s">
        <v>92</v>
      </c>
      <c r="J7404">
        <v>4</v>
      </c>
      <c r="K7404" t="s">
        <v>25</v>
      </c>
      <c r="L7404">
        <v>12</v>
      </c>
      <c r="N7404">
        <v>21</v>
      </c>
      <c r="R7404" s="2">
        <f t="shared" si="231"/>
        <v>0.82</v>
      </c>
      <c r="S7404" s="2">
        <f>IF(AND(P7404&lt;&gt;"_U",P7404&lt;&gt;"c",J7404&lt;&gt;99,J7404&lt;&gt;9),IFERROR(VLOOKUP(A7404,'TA Total'!$A$2:$N$10000,14,0),"."),".")</f>
        <v>2568</v>
      </c>
    </row>
    <row r="7405" spans="1:19" x14ac:dyDescent="0.4">
      <c r="A7405" s="2" t="str">
        <f t="shared" si="230"/>
        <v>2023|Timaru District|13</v>
      </c>
      <c r="B7405" t="s">
        <v>16</v>
      </c>
      <c r="C7405" t="s">
        <v>17</v>
      </c>
      <c r="D7405" t="s">
        <v>18</v>
      </c>
      <c r="E7405" t="s">
        <v>19</v>
      </c>
      <c r="F7405">
        <v>2023</v>
      </c>
      <c r="G7405">
        <v>2023</v>
      </c>
      <c r="H7405">
        <v>64</v>
      </c>
      <c r="I7405" t="s">
        <v>92</v>
      </c>
      <c r="J7405">
        <v>4</v>
      </c>
      <c r="K7405" t="s">
        <v>25</v>
      </c>
      <c r="L7405">
        <v>13</v>
      </c>
      <c r="N7405">
        <v>6</v>
      </c>
      <c r="R7405" s="2">
        <f t="shared" si="231"/>
        <v>5.26</v>
      </c>
      <c r="S7405" s="2">
        <f>IF(AND(P7405&lt;&gt;"_U",P7405&lt;&gt;"c",J7405&lt;&gt;99,J7405&lt;&gt;9),IFERROR(VLOOKUP(A7405,'TA Total'!$A$2:$N$10000,14,0),"."),".")</f>
        <v>114</v>
      </c>
    </row>
    <row r="7406" spans="1:19" x14ac:dyDescent="0.4">
      <c r="A7406" s="2" t="str">
        <f t="shared" si="230"/>
        <v>2023|Timaru District|999</v>
      </c>
      <c r="B7406" t="s">
        <v>16</v>
      </c>
      <c r="C7406" t="s">
        <v>17</v>
      </c>
      <c r="D7406" t="s">
        <v>18</v>
      </c>
      <c r="E7406" t="s">
        <v>19</v>
      </c>
      <c r="F7406">
        <v>2023</v>
      </c>
      <c r="G7406">
        <v>2023</v>
      </c>
      <c r="H7406">
        <v>64</v>
      </c>
      <c r="I7406" t="s">
        <v>92</v>
      </c>
      <c r="J7406">
        <v>4</v>
      </c>
      <c r="K7406" t="s">
        <v>25</v>
      </c>
      <c r="L7406">
        <v>999</v>
      </c>
      <c r="N7406">
        <v>219</v>
      </c>
      <c r="R7406" s="2">
        <f t="shared" si="231"/>
        <v>1.18</v>
      </c>
      <c r="S7406" s="2">
        <f>IF(AND(P7406&lt;&gt;"_U",P7406&lt;&gt;"c",J7406&lt;&gt;99,J7406&lt;&gt;9),IFERROR(VLOOKUP(A7406,'TA Total'!$A$2:$N$10000,14,0),"."),".")</f>
        <v>18564</v>
      </c>
    </row>
    <row r="7407" spans="1:19" x14ac:dyDescent="0.4">
      <c r="A7407" s="2" t="str">
        <f t="shared" si="230"/>
        <v>2023|Timaru District|10</v>
      </c>
      <c r="B7407" t="s">
        <v>16</v>
      </c>
      <c r="C7407" t="s">
        <v>17</v>
      </c>
      <c r="D7407" t="s">
        <v>18</v>
      </c>
      <c r="E7407" t="s">
        <v>19</v>
      </c>
      <c r="F7407">
        <v>2023</v>
      </c>
      <c r="G7407">
        <v>2023</v>
      </c>
      <c r="H7407">
        <v>64</v>
      </c>
      <c r="I7407" t="s">
        <v>92</v>
      </c>
      <c r="J7407">
        <v>5</v>
      </c>
      <c r="K7407" t="s">
        <v>26</v>
      </c>
      <c r="L7407">
        <v>10</v>
      </c>
      <c r="N7407">
        <v>3</v>
      </c>
      <c r="R7407" s="2">
        <f t="shared" si="231"/>
        <v>33.33</v>
      </c>
      <c r="S7407" s="2">
        <f>IF(AND(P7407&lt;&gt;"_U",P7407&lt;&gt;"c",J7407&lt;&gt;99,J7407&lt;&gt;9),IFERROR(VLOOKUP(A7407,'TA Total'!$A$2:$N$10000,14,0),"."),".")</f>
        <v>9</v>
      </c>
    </row>
    <row r="7408" spans="1:19" x14ac:dyDescent="0.4">
      <c r="A7408" s="2" t="str">
        <f t="shared" si="230"/>
        <v>2023|Timaru District|11</v>
      </c>
      <c r="B7408" t="s">
        <v>16</v>
      </c>
      <c r="C7408" t="s">
        <v>17</v>
      </c>
      <c r="D7408" t="s">
        <v>18</v>
      </c>
      <c r="E7408" t="s">
        <v>19</v>
      </c>
      <c r="F7408">
        <v>2023</v>
      </c>
      <c r="G7408">
        <v>2023</v>
      </c>
      <c r="H7408">
        <v>64</v>
      </c>
      <c r="I7408" t="s">
        <v>92</v>
      </c>
      <c r="J7408">
        <v>5</v>
      </c>
      <c r="K7408" t="s">
        <v>26</v>
      </c>
      <c r="L7408">
        <v>11</v>
      </c>
      <c r="N7408">
        <v>9150</v>
      </c>
      <c r="R7408" s="2">
        <f t="shared" si="231"/>
        <v>57.63</v>
      </c>
      <c r="S7408" s="2">
        <f>IF(AND(P7408&lt;&gt;"_U",P7408&lt;&gt;"c",J7408&lt;&gt;99,J7408&lt;&gt;9),IFERROR(VLOOKUP(A7408,'TA Total'!$A$2:$N$10000,14,0),"."),".")</f>
        <v>15876</v>
      </c>
    </row>
    <row r="7409" spans="1:19" x14ac:dyDescent="0.4">
      <c r="A7409" s="2" t="str">
        <f t="shared" si="230"/>
        <v>2023|Timaru District|12</v>
      </c>
      <c r="B7409" t="s">
        <v>16</v>
      </c>
      <c r="C7409" t="s">
        <v>17</v>
      </c>
      <c r="D7409" t="s">
        <v>18</v>
      </c>
      <c r="E7409" t="s">
        <v>19</v>
      </c>
      <c r="F7409">
        <v>2023</v>
      </c>
      <c r="G7409">
        <v>2023</v>
      </c>
      <c r="H7409">
        <v>64</v>
      </c>
      <c r="I7409" t="s">
        <v>92</v>
      </c>
      <c r="J7409">
        <v>5</v>
      </c>
      <c r="K7409" t="s">
        <v>26</v>
      </c>
      <c r="L7409">
        <v>12</v>
      </c>
      <c r="N7409">
        <v>198</v>
      </c>
      <c r="R7409" s="2">
        <f t="shared" si="231"/>
        <v>7.71</v>
      </c>
      <c r="S7409" s="2">
        <f>IF(AND(P7409&lt;&gt;"_U",P7409&lt;&gt;"c",J7409&lt;&gt;99,J7409&lt;&gt;9),IFERROR(VLOOKUP(A7409,'TA Total'!$A$2:$N$10000,14,0),"."),".")</f>
        <v>2568</v>
      </c>
    </row>
    <row r="7410" spans="1:19" x14ac:dyDescent="0.4">
      <c r="A7410" s="2" t="str">
        <f t="shared" si="230"/>
        <v>2023|Timaru District|13</v>
      </c>
      <c r="B7410" t="s">
        <v>16</v>
      </c>
      <c r="C7410" t="s">
        <v>17</v>
      </c>
      <c r="D7410" t="s">
        <v>18</v>
      </c>
      <c r="E7410" t="s">
        <v>19</v>
      </c>
      <c r="F7410">
        <v>2023</v>
      </c>
      <c r="G7410">
        <v>2023</v>
      </c>
      <c r="H7410">
        <v>64</v>
      </c>
      <c r="I7410" t="s">
        <v>92</v>
      </c>
      <c r="J7410">
        <v>5</v>
      </c>
      <c r="K7410" t="s">
        <v>26</v>
      </c>
      <c r="L7410">
        <v>13</v>
      </c>
      <c r="N7410">
        <v>33</v>
      </c>
      <c r="R7410" s="2">
        <f t="shared" si="231"/>
        <v>28.95</v>
      </c>
      <c r="S7410" s="2">
        <f>IF(AND(P7410&lt;&gt;"_U",P7410&lt;&gt;"c",J7410&lt;&gt;99,J7410&lt;&gt;9),IFERROR(VLOOKUP(A7410,'TA Total'!$A$2:$N$10000,14,0),"."),".")</f>
        <v>114</v>
      </c>
    </row>
    <row r="7411" spans="1:19" x14ac:dyDescent="0.4">
      <c r="A7411" s="2" t="str">
        <f t="shared" si="230"/>
        <v>2023|Timaru District|999</v>
      </c>
      <c r="B7411" t="s">
        <v>16</v>
      </c>
      <c r="C7411" t="s">
        <v>17</v>
      </c>
      <c r="D7411" t="s">
        <v>18</v>
      </c>
      <c r="E7411" t="s">
        <v>19</v>
      </c>
      <c r="F7411">
        <v>2023</v>
      </c>
      <c r="G7411">
        <v>2023</v>
      </c>
      <c r="H7411">
        <v>64</v>
      </c>
      <c r="I7411" t="s">
        <v>92</v>
      </c>
      <c r="J7411">
        <v>5</v>
      </c>
      <c r="K7411" t="s">
        <v>26</v>
      </c>
      <c r="L7411">
        <v>999</v>
      </c>
      <c r="N7411">
        <v>9381</v>
      </c>
      <c r="R7411" s="2">
        <f t="shared" si="231"/>
        <v>50.53</v>
      </c>
      <c r="S7411" s="2">
        <f>IF(AND(P7411&lt;&gt;"_U",P7411&lt;&gt;"c",J7411&lt;&gt;99,J7411&lt;&gt;9),IFERROR(VLOOKUP(A7411,'TA Total'!$A$2:$N$10000,14,0),"."),".")</f>
        <v>18564</v>
      </c>
    </row>
    <row r="7412" spans="1:19" x14ac:dyDescent="0.4">
      <c r="A7412" s="2" t="str">
        <f t="shared" si="230"/>
        <v>2023|Timaru District|10</v>
      </c>
      <c r="B7412" t="s">
        <v>16</v>
      </c>
      <c r="C7412" t="s">
        <v>17</v>
      </c>
      <c r="D7412" t="s">
        <v>18</v>
      </c>
      <c r="E7412" t="s">
        <v>19</v>
      </c>
      <c r="F7412">
        <v>2023</v>
      </c>
      <c r="G7412">
        <v>2023</v>
      </c>
      <c r="H7412">
        <v>64</v>
      </c>
      <c r="I7412" t="s">
        <v>92</v>
      </c>
      <c r="J7412">
        <v>6</v>
      </c>
      <c r="K7412" t="s">
        <v>27</v>
      </c>
      <c r="L7412">
        <v>10</v>
      </c>
      <c r="N7412">
        <v>0</v>
      </c>
      <c r="R7412" s="2">
        <f t="shared" si="231"/>
        <v>0</v>
      </c>
      <c r="S7412" s="2">
        <f>IF(AND(P7412&lt;&gt;"_U",P7412&lt;&gt;"c",J7412&lt;&gt;99,J7412&lt;&gt;9),IFERROR(VLOOKUP(A7412,'TA Total'!$A$2:$N$10000,14,0),"."),".")</f>
        <v>9</v>
      </c>
    </row>
    <row r="7413" spans="1:19" x14ac:dyDescent="0.4">
      <c r="A7413" s="2" t="str">
        <f t="shared" si="230"/>
        <v>2023|Timaru District|11</v>
      </c>
      <c r="B7413" t="s">
        <v>16</v>
      </c>
      <c r="C7413" t="s">
        <v>17</v>
      </c>
      <c r="D7413" t="s">
        <v>18</v>
      </c>
      <c r="E7413" t="s">
        <v>19</v>
      </c>
      <c r="F7413">
        <v>2023</v>
      </c>
      <c r="G7413">
        <v>2023</v>
      </c>
      <c r="H7413">
        <v>64</v>
      </c>
      <c r="I7413" t="s">
        <v>92</v>
      </c>
      <c r="J7413">
        <v>6</v>
      </c>
      <c r="K7413" t="s">
        <v>27</v>
      </c>
      <c r="L7413">
        <v>11</v>
      </c>
      <c r="N7413">
        <v>276</v>
      </c>
      <c r="R7413" s="2">
        <f t="shared" si="231"/>
        <v>1.74</v>
      </c>
      <c r="S7413" s="2">
        <f>IF(AND(P7413&lt;&gt;"_U",P7413&lt;&gt;"c",J7413&lt;&gt;99,J7413&lt;&gt;9),IFERROR(VLOOKUP(A7413,'TA Total'!$A$2:$N$10000,14,0),"."),".")</f>
        <v>15876</v>
      </c>
    </row>
    <row r="7414" spans="1:19" x14ac:dyDescent="0.4">
      <c r="A7414" s="2" t="str">
        <f t="shared" si="230"/>
        <v>2023|Timaru District|12</v>
      </c>
      <c r="B7414" t="s">
        <v>16</v>
      </c>
      <c r="C7414" t="s">
        <v>17</v>
      </c>
      <c r="D7414" t="s">
        <v>18</v>
      </c>
      <c r="E7414" t="s">
        <v>19</v>
      </c>
      <c r="F7414">
        <v>2023</v>
      </c>
      <c r="G7414">
        <v>2023</v>
      </c>
      <c r="H7414">
        <v>64</v>
      </c>
      <c r="I7414" t="s">
        <v>92</v>
      </c>
      <c r="J7414">
        <v>6</v>
      </c>
      <c r="K7414" t="s">
        <v>27</v>
      </c>
      <c r="L7414">
        <v>12</v>
      </c>
      <c r="N7414">
        <v>6</v>
      </c>
      <c r="R7414" s="2">
        <f t="shared" si="231"/>
        <v>0.23</v>
      </c>
      <c r="S7414" s="2">
        <f>IF(AND(P7414&lt;&gt;"_U",P7414&lt;&gt;"c",J7414&lt;&gt;99,J7414&lt;&gt;9),IFERROR(VLOOKUP(A7414,'TA Total'!$A$2:$N$10000,14,0),"."),".")</f>
        <v>2568</v>
      </c>
    </row>
    <row r="7415" spans="1:19" x14ac:dyDescent="0.4">
      <c r="A7415" s="2" t="str">
        <f t="shared" si="230"/>
        <v>2023|Timaru District|13</v>
      </c>
      <c r="B7415" t="s">
        <v>16</v>
      </c>
      <c r="C7415" t="s">
        <v>17</v>
      </c>
      <c r="D7415" t="s">
        <v>18</v>
      </c>
      <c r="E7415" t="s">
        <v>19</v>
      </c>
      <c r="F7415">
        <v>2023</v>
      </c>
      <c r="G7415">
        <v>2023</v>
      </c>
      <c r="H7415">
        <v>64</v>
      </c>
      <c r="I7415" t="s">
        <v>92</v>
      </c>
      <c r="J7415">
        <v>6</v>
      </c>
      <c r="K7415" t="s">
        <v>27</v>
      </c>
      <c r="L7415">
        <v>13</v>
      </c>
      <c r="N7415">
        <v>0</v>
      </c>
      <c r="R7415" s="2">
        <f t="shared" si="231"/>
        <v>0</v>
      </c>
      <c r="S7415" s="2">
        <f>IF(AND(P7415&lt;&gt;"_U",P7415&lt;&gt;"c",J7415&lt;&gt;99,J7415&lt;&gt;9),IFERROR(VLOOKUP(A7415,'TA Total'!$A$2:$N$10000,14,0),"."),".")</f>
        <v>114</v>
      </c>
    </row>
    <row r="7416" spans="1:19" x14ac:dyDescent="0.4">
      <c r="A7416" s="2" t="str">
        <f t="shared" si="230"/>
        <v>2023|Timaru District|999</v>
      </c>
      <c r="B7416" t="s">
        <v>16</v>
      </c>
      <c r="C7416" t="s">
        <v>17</v>
      </c>
      <c r="D7416" t="s">
        <v>18</v>
      </c>
      <c r="E7416" t="s">
        <v>19</v>
      </c>
      <c r="F7416">
        <v>2023</v>
      </c>
      <c r="G7416">
        <v>2023</v>
      </c>
      <c r="H7416">
        <v>64</v>
      </c>
      <c r="I7416" t="s">
        <v>92</v>
      </c>
      <c r="J7416">
        <v>6</v>
      </c>
      <c r="K7416" t="s">
        <v>27</v>
      </c>
      <c r="L7416">
        <v>999</v>
      </c>
      <c r="N7416">
        <v>279</v>
      </c>
      <c r="R7416" s="2">
        <f t="shared" si="231"/>
        <v>1.5</v>
      </c>
      <c r="S7416" s="2">
        <f>IF(AND(P7416&lt;&gt;"_U",P7416&lt;&gt;"c",J7416&lt;&gt;99,J7416&lt;&gt;9),IFERROR(VLOOKUP(A7416,'TA Total'!$A$2:$N$10000,14,0),"."),".")</f>
        <v>18564</v>
      </c>
    </row>
    <row r="7417" spans="1:19" x14ac:dyDescent="0.4">
      <c r="A7417" s="2" t="str">
        <f t="shared" si="230"/>
        <v>2023|Timaru District|10</v>
      </c>
      <c r="B7417" t="s">
        <v>16</v>
      </c>
      <c r="C7417" t="s">
        <v>17</v>
      </c>
      <c r="D7417" t="s">
        <v>18</v>
      </c>
      <c r="E7417" t="s">
        <v>19</v>
      </c>
      <c r="F7417">
        <v>2023</v>
      </c>
      <c r="G7417">
        <v>2023</v>
      </c>
      <c r="H7417">
        <v>64</v>
      </c>
      <c r="I7417" t="s">
        <v>92</v>
      </c>
      <c r="J7417">
        <v>7</v>
      </c>
      <c r="K7417" t="s">
        <v>28</v>
      </c>
      <c r="L7417">
        <v>10</v>
      </c>
      <c r="N7417">
        <v>0</v>
      </c>
      <c r="R7417" s="2">
        <f t="shared" si="231"/>
        <v>0</v>
      </c>
      <c r="S7417" s="2">
        <f>IF(AND(P7417&lt;&gt;"_U",P7417&lt;&gt;"c",J7417&lt;&gt;99,J7417&lt;&gt;9),IFERROR(VLOOKUP(A7417,'TA Total'!$A$2:$N$10000,14,0),"."),".")</f>
        <v>9</v>
      </c>
    </row>
    <row r="7418" spans="1:19" x14ac:dyDescent="0.4">
      <c r="A7418" s="2" t="str">
        <f t="shared" si="230"/>
        <v>2023|Timaru District|11</v>
      </c>
      <c r="B7418" t="s">
        <v>16</v>
      </c>
      <c r="C7418" t="s">
        <v>17</v>
      </c>
      <c r="D7418" t="s">
        <v>18</v>
      </c>
      <c r="E7418" t="s">
        <v>19</v>
      </c>
      <c r="F7418">
        <v>2023</v>
      </c>
      <c r="G7418">
        <v>2023</v>
      </c>
      <c r="H7418">
        <v>64</v>
      </c>
      <c r="I7418" t="s">
        <v>92</v>
      </c>
      <c r="J7418">
        <v>7</v>
      </c>
      <c r="K7418" t="s">
        <v>28</v>
      </c>
      <c r="L7418">
        <v>11</v>
      </c>
      <c r="N7418">
        <v>72</v>
      </c>
      <c r="R7418" s="2">
        <f t="shared" si="231"/>
        <v>0.45</v>
      </c>
      <c r="S7418" s="2">
        <f>IF(AND(P7418&lt;&gt;"_U",P7418&lt;&gt;"c",J7418&lt;&gt;99,J7418&lt;&gt;9),IFERROR(VLOOKUP(A7418,'TA Total'!$A$2:$N$10000,14,0),"."),".")</f>
        <v>15876</v>
      </c>
    </row>
    <row r="7419" spans="1:19" x14ac:dyDescent="0.4">
      <c r="A7419" s="2" t="str">
        <f t="shared" si="230"/>
        <v>2023|Timaru District|12</v>
      </c>
      <c r="B7419" t="s">
        <v>16</v>
      </c>
      <c r="C7419" t="s">
        <v>17</v>
      </c>
      <c r="D7419" t="s">
        <v>18</v>
      </c>
      <c r="E7419" t="s">
        <v>19</v>
      </c>
      <c r="F7419">
        <v>2023</v>
      </c>
      <c r="G7419">
        <v>2023</v>
      </c>
      <c r="H7419">
        <v>64</v>
      </c>
      <c r="I7419" t="s">
        <v>92</v>
      </c>
      <c r="J7419">
        <v>7</v>
      </c>
      <c r="K7419" t="s">
        <v>28</v>
      </c>
      <c r="L7419">
        <v>12</v>
      </c>
      <c r="N7419">
        <v>3</v>
      </c>
      <c r="R7419" s="2">
        <f t="shared" si="231"/>
        <v>0.12</v>
      </c>
      <c r="S7419" s="2">
        <f>IF(AND(P7419&lt;&gt;"_U",P7419&lt;&gt;"c",J7419&lt;&gt;99,J7419&lt;&gt;9),IFERROR(VLOOKUP(A7419,'TA Total'!$A$2:$N$10000,14,0),"."),".")</f>
        <v>2568</v>
      </c>
    </row>
    <row r="7420" spans="1:19" x14ac:dyDescent="0.4">
      <c r="A7420" s="2" t="str">
        <f t="shared" si="230"/>
        <v>2023|Timaru District|13</v>
      </c>
      <c r="B7420" t="s">
        <v>16</v>
      </c>
      <c r="C7420" t="s">
        <v>17</v>
      </c>
      <c r="D7420" t="s">
        <v>18</v>
      </c>
      <c r="E7420" t="s">
        <v>19</v>
      </c>
      <c r="F7420">
        <v>2023</v>
      </c>
      <c r="G7420">
        <v>2023</v>
      </c>
      <c r="H7420">
        <v>64</v>
      </c>
      <c r="I7420" t="s">
        <v>92</v>
      </c>
      <c r="J7420">
        <v>7</v>
      </c>
      <c r="K7420" t="s">
        <v>28</v>
      </c>
      <c r="L7420">
        <v>13</v>
      </c>
      <c r="N7420">
        <v>0</v>
      </c>
      <c r="R7420" s="2">
        <f t="shared" si="231"/>
        <v>0</v>
      </c>
      <c r="S7420" s="2">
        <f>IF(AND(P7420&lt;&gt;"_U",P7420&lt;&gt;"c",J7420&lt;&gt;99,J7420&lt;&gt;9),IFERROR(VLOOKUP(A7420,'TA Total'!$A$2:$N$10000,14,0),"."),".")</f>
        <v>114</v>
      </c>
    </row>
    <row r="7421" spans="1:19" x14ac:dyDescent="0.4">
      <c r="A7421" s="2" t="str">
        <f t="shared" si="230"/>
        <v>2023|Timaru District|999</v>
      </c>
      <c r="B7421" t="s">
        <v>16</v>
      </c>
      <c r="C7421" t="s">
        <v>17</v>
      </c>
      <c r="D7421" t="s">
        <v>18</v>
      </c>
      <c r="E7421" t="s">
        <v>19</v>
      </c>
      <c r="F7421">
        <v>2023</v>
      </c>
      <c r="G7421">
        <v>2023</v>
      </c>
      <c r="H7421">
        <v>64</v>
      </c>
      <c r="I7421" t="s">
        <v>92</v>
      </c>
      <c r="J7421">
        <v>7</v>
      </c>
      <c r="K7421" t="s">
        <v>28</v>
      </c>
      <c r="L7421">
        <v>999</v>
      </c>
      <c r="N7421">
        <v>75</v>
      </c>
      <c r="R7421" s="2">
        <f t="shared" si="231"/>
        <v>0.4</v>
      </c>
      <c r="S7421" s="2">
        <f>IF(AND(P7421&lt;&gt;"_U",P7421&lt;&gt;"c",J7421&lt;&gt;99,J7421&lt;&gt;9),IFERROR(VLOOKUP(A7421,'TA Total'!$A$2:$N$10000,14,0),"."),".")</f>
        <v>18564</v>
      </c>
    </row>
    <row r="7422" spans="1:19" x14ac:dyDescent="0.4">
      <c r="A7422" s="2" t="str">
        <f t="shared" si="230"/>
        <v>2023|Timaru District|10</v>
      </c>
      <c r="B7422" t="s">
        <v>16</v>
      </c>
      <c r="C7422" t="s">
        <v>17</v>
      </c>
      <c r="D7422" t="s">
        <v>18</v>
      </c>
      <c r="E7422" t="s">
        <v>19</v>
      </c>
      <c r="F7422">
        <v>2023</v>
      </c>
      <c r="G7422">
        <v>2023</v>
      </c>
      <c r="H7422">
        <v>64</v>
      </c>
      <c r="I7422" t="s">
        <v>92</v>
      </c>
      <c r="J7422">
        <v>77</v>
      </c>
      <c r="K7422" t="s">
        <v>29</v>
      </c>
      <c r="L7422">
        <v>10</v>
      </c>
      <c r="N7422">
        <v>9</v>
      </c>
      <c r="R7422" s="2">
        <f t="shared" si="231"/>
        <v>100</v>
      </c>
      <c r="S7422" s="2">
        <f>IF(AND(P7422&lt;&gt;"_U",P7422&lt;&gt;"c",J7422&lt;&gt;99,J7422&lt;&gt;9),IFERROR(VLOOKUP(A7422,'TA Total'!$A$2:$N$10000,14,0),"."),".")</f>
        <v>9</v>
      </c>
    </row>
    <row r="7423" spans="1:19" x14ac:dyDescent="0.4">
      <c r="A7423" s="2" t="str">
        <f t="shared" si="230"/>
        <v>2023|Timaru District|11</v>
      </c>
      <c r="B7423" t="s">
        <v>16</v>
      </c>
      <c r="C7423" t="s">
        <v>17</v>
      </c>
      <c r="D7423" t="s">
        <v>18</v>
      </c>
      <c r="E7423" t="s">
        <v>19</v>
      </c>
      <c r="F7423">
        <v>2023</v>
      </c>
      <c r="G7423">
        <v>2023</v>
      </c>
      <c r="H7423">
        <v>64</v>
      </c>
      <c r="I7423" t="s">
        <v>92</v>
      </c>
      <c r="J7423">
        <v>77</v>
      </c>
      <c r="K7423" t="s">
        <v>29</v>
      </c>
      <c r="L7423">
        <v>11</v>
      </c>
      <c r="N7423">
        <v>15876</v>
      </c>
      <c r="R7423" s="2">
        <f t="shared" si="231"/>
        <v>100</v>
      </c>
      <c r="S7423" s="2">
        <f>IF(AND(P7423&lt;&gt;"_U",P7423&lt;&gt;"c",J7423&lt;&gt;99,J7423&lt;&gt;9),IFERROR(VLOOKUP(A7423,'TA Total'!$A$2:$N$10000,14,0),"."),".")</f>
        <v>15876</v>
      </c>
    </row>
    <row r="7424" spans="1:19" x14ac:dyDescent="0.4">
      <c r="A7424" s="2" t="str">
        <f t="shared" si="230"/>
        <v>2023|Timaru District|12</v>
      </c>
      <c r="B7424" t="s">
        <v>16</v>
      </c>
      <c r="C7424" t="s">
        <v>17</v>
      </c>
      <c r="D7424" t="s">
        <v>18</v>
      </c>
      <c r="E7424" t="s">
        <v>19</v>
      </c>
      <c r="F7424">
        <v>2023</v>
      </c>
      <c r="G7424">
        <v>2023</v>
      </c>
      <c r="H7424">
        <v>64</v>
      </c>
      <c r="I7424" t="s">
        <v>92</v>
      </c>
      <c r="J7424">
        <v>77</v>
      </c>
      <c r="K7424" t="s">
        <v>29</v>
      </c>
      <c r="L7424">
        <v>12</v>
      </c>
      <c r="N7424">
        <v>2568</v>
      </c>
      <c r="R7424" s="2">
        <f t="shared" si="231"/>
        <v>100</v>
      </c>
      <c r="S7424" s="2">
        <f>IF(AND(P7424&lt;&gt;"_U",P7424&lt;&gt;"c",J7424&lt;&gt;99,J7424&lt;&gt;9),IFERROR(VLOOKUP(A7424,'TA Total'!$A$2:$N$10000,14,0),"."),".")</f>
        <v>2568</v>
      </c>
    </row>
    <row r="7425" spans="1:19" x14ac:dyDescent="0.4">
      <c r="A7425" s="2" t="str">
        <f t="shared" si="230"/>
        <v>2023|Timaru District|13</v>
      </c>
      <c r="B7425" t="s">
        <v>16</v>
      </c>
      <c r="C7425" t="s">
        <v>17</v>
      </c>
      <c r="D7425" t="s">
        <v>18</v>
      </c>
      <c r="E7425" t="s">
        <v>19</v>
      </c>
      <c r="F7425">
        <v>2023</v>
      </c>
      <c r="G7425">
        <v>2023</v>
      </c>
      <c r="H7425">
        <v>64</v>
      </c>
      <c r="I7425" t="s">
        <v>92</v>
      </c>
      <c r="J7425">
        <v>77</v>
      </c>
      <c r="K7425" t="s">
        <v>29</v>
      </c>
      <c r="L7425">
        <v>13</v>
      </c>
      <c r="N7425">
        <v>114</v>
      </c>
      <c r="R7425" s="2">
        <f t="shared" si="231"/>
        <v>100</v>
      </c>
      <c r="S7425" s="2">
        <f>IF(AND(P7425&lt;&gt;"_U",P7425&lt;&gt;"c",J7425&lt;&gt;99,J7425&lt;&gt;9),IFERROR(VLOOKUP(A7425,'TA Total'!$A$2:$N$10000,14,0),"."),".")</f>
        <v>114</v>
      </c>
    </row>
    <row r="7426" spans="1:19" x14ac:dyDescent="0.4">
      <c r="A7426" s="2" t="str">
        <f t="shared" si="230"/>
        <v>2023|Timaru District|999</v>
      </c>
      <c r="B7426" t="s">
        <v>16</v>
      </c>
      <c r="C7426" t="s">
        <v>17</v>
      </c>
      <c r="D7426" t="s">
        <v>18</v>
      </c>
      <c r="E7426" t="s">
        <v>19</v>
      </c>
      <c r="F7426">
        <v>2023</v>
      </c>
      <c r="G7426">
        <v>2023</v>
      </c>
      <c r="H7426">
        <v>64</v>
      </c>
      <c r="I7426" t="s">
        <v>92</v>
      </c>
      <c r="J7426">
        <v>77</v>
      </c>
      <c r="K7426" t="s">
        <v>29</v>
      </c>
      <c r="L7426">
        <v>999</v>
      </c>
      <c r="N7426">
        <v>18564</v>
      </c>
      <c r="R7426" s="2">
        <f t="shared" si="231"/>
        <v>100</v>
      </c>
      <c r="S7426" s="2">
        <f>IF(AND(P7426&lt;&gt;"_U",P7426&lt;&gt;"c",J7426&lt;&gt;99,J7426&lt;&gt;9),IFERROR(VLOOKUP(A7426,'TA Total'!$A$2:$N$10000,14,0),"."),".")</f>
        <v>18564</v>
      </c>
    </row>
    <row r="7427" spans="1:19" x14ac:dyDescent="0.4">
      <c r="A7427" s="2" t="str">
        <f t="shared" ref="A7427:A7490" si="232">G7427&amp;"|"&amp;I7427&amp;"|"&amp;L7427</f>
        <v>2023|Timaru District|10</v>
      </c>
      <c r="B7427" t="s">
        <v>16</v>
      </c>
      <c r="C7427" t="s">
        <v>17</v>
      </c>
      <c r="D7427" t="s">
        <v>18</v>
      </c>
      <c r="E7427" t="s">
        <v>19</v>
      </c>
      <c r="F7427">
        <v>2023</v>
      </c>
      <c r="G7427">
        <v>2023</v>
      </c>
      <c r="H7427">
        <v>64</v>
      </c>
      <c r="I7427" t="s">
        <v>92</v>
      </c>
      <c r="J7427">
        <v>8</v>
      </c>
      <c r="K7427" t="s">
        <v>30</v>
      </c>
      <c r="L7427">
        <v>10</v>
      </c>
      <c r="N7427">
        <v>0</v>
      </c>
      <c r="R7427" s="2">
        <f t="shared" ref="R7427:R7490" si="233">IF(P7427&lt;&gt;"_U",IFERROR((ROUND(N7427/S7427*100,2)),"."),".")</f>
        <v>0</v>
      </c>
      <c r="S7427" s="2">
        <f>IF(AND(P7427&lt;&gt;"_U",P7427&lt;&gt;"c",J7427&lt;&gt;99,J7427&lt;&gt;9),IFERROR(VLOOKUP(A7427,'TA Total'!$A$2:$N$10000,14,0),"."),".")</f>
        <v>9</v>
      </c>
    </row>
    <row r="7428" spans="1:19" x14ac:dyDescent="0.4">
      <c r="A7428" s="2" t="str">
        <f t="shared" si="232"/>
        <v>2023|Timaru District|11</v>
      </c>
      <c r="B7428" t="s">
        <v>16</v>
      </c>
      <c r="C7428" t="s">
        <v>17</v>
      </c>
      <c r="D7428" t="s">
        <v>18</v>
      </c>
      <c r="E7428" t="s">
        <v>19</v>
      </c>
      <c r="F7428">
        <v>2023</v>
      </c>
      <c r="G7428">
        <v>2023</v>
      </c>
      <c r="H7428">
        <v>64</v>
      </c>
      <c r="I7428" t="s">
        <v>92</v>
      </c>
      <c r="J7428">
        <v>8</v>
      </c>
      <c r="K7428" t="s">
        <v>30</v>
      </c>
      <c r="L7428">
        <v>11</v>
      </c>
      <c r="N7428">
        <v>396</v>
      </c>
      <c r="R7428" s="2">
        <f t="shared" si="233"/>
        <v>2.4900000000000002</v>
      </c>
      <c r="S7428" s="2">
        <f>IF(AND(P7428&lt;&gt;"_U",P7428&lt;&gt;"c",J7428&lt;&gt;99,J7428&lt;&gt;9),IFERROR(VLOOKUP(A7428,'TA Total'!$A$2:$N$10000,14,0),"."),".")</f>
        <v>15876</v>
      </c>
    </row>
    <row r="7429" spans="1:19" x14ac:dyDescent="0.4">
      <c r="A7429" s="2" t="str">
        <f t="shared" si="232"/>
        <v>2023|Timaru District|12</v>
      </c>
      <c r="B7429" t="s">
        <v>16</v>
      </c>
      <c r="C7429" t="s">
        <v>17</v>
      </c>
      <c r="D7429" t="s">
        <v>18</v>
      </c>
      <c r="E7429" t="s">
        <v>19</v>
      </c>
      <c r="F7429">
        <v>2023</v>
      </c>
      <c r="G7429">
        <v>2023</v>
      </c>
      <c r="H7429">
        <v>64</v>
      </c>
      <c r="I7429" t="s">
        <v>92</v>
      </c>
      <c r="J7429">
        <v>8</v>
      </c>
      <c r="K7429" t="s">
        <v>30</v>
      </c>
      <c r="L7429">
        <v>12</v>
      </c>
      <c r="N7429">
        <v>27</v>
      </c>
      <c r="R7429" s="2">
        <f t="shared" si="233"/>
        <v>1.05</v>
      </c>
      <c r="S7429" s="2">
        <f>IF(AND(P7429&lt;&gt;"_U",P7429&lt;&gt;"c",J7429&lt;&gt;99,J7429&lt;&gt;9),IFERROR(VLOOKUP(A7429,'TA Total'!$A$2:$N$10000,14,0),"."),".")</f>
        <v>2568</v>
      </c>
    </row>
    <row r="7430" spans="1:19" x14ac:dyDescent="0.4">
      <c r="A7430" s="2" t="str">
        <f t="shared" si="232"/>
        <v>2023|Timaru District|13</v>
      </c>
      <c r="B7430" t="s">
        <v>16</v>
      </c>
      <c r="C7430" t="s">
        <v>17</v>
      </c>
      <c r="D7430" t="s">
        <v>18</v>
      </c>
      <c r="E7430" t="s">
        <v>19</v>
      </c>
      <c r="F7430">
        <v>2023</v>
      </c>
      <c r="G7430">
        <v>2023</v>
      </c>
      <c r="H7430">
        <v>64</v>
      </c>
      <c r="I7430" t="s">
        <v>92</v>
      </c>
      <c r="J7430">
        <v>8</v>
      </c>
      <c r="K7430" t="s">
        <v>30</v>
      </c>
      <c r="L7430">
        <v>13</v>
      </c>
      <c r="N7430">
        <v>9</v>
      </c>
      <c r="R7430" s="2">
        <f t="shared" si="233"/>
        <v>7.89</v>
      </c>
      <c r="S7430" s="2">
        <f>IF(AND(P7430&lt;&gt;"_U",P7430&lt;&gt;"c",J7430&lt;&gt;99,J7430&lt;&gt;9),IFERROR(VLOOKUP(A7430,'TA Total'!$A$2:$N$10000,14,0),"."),".")</f>
        <v>114</v>
      </c>
    </row>
    <row r="7431" spans="1:19" x14ac:dyDescent="0.4">
      <c r="A7431" s="2" t="str">
        <f t="shared" si="232"/>
        <v>2023|Timaru District|999</v>
      </c>
      <c r="B7431" t="s">
        <v>16</v>
      </c>
      <c r="C7431" t="s">
        <v>17</v>
      </c>
      <c r="D7431" t="s">
        <v>18</v>
      </c>
      <c r="E7431" t="s">
        <v>19</v>
      </c>
      <c r="F7431">
        <v>2023</v>
      </c>
      <c r="G7431">
        <v>2023</v>
      </c>
      <c r="H7431">
        <v>64</v>
      </c>
      <c r="I7431" t="s">
        <v>92</v>
      </c>
      <c r="J7431">
        <v>8</v>
      </c>
      <c r="K7431" t="s">
        <v>30</v>
      </c>
      <c r="L7431">
        <v>999</v>
      </c>
      <c r="N7431">
        <v>432</v>
      </c>
      <c r="R7431" s="2">
        <f t="shared" si="233"/>
        <v>2.33</v>
      </c>
      <c r="S7431" s="2">
        <f>IF(AND(P7431&lt;&gt;"_U",P7431&lt;&gt;"c",J7431&lt;&gt;99,J7431&lt;&gt;9),IFERROR(VLOOKUP(A7431,'TA Total'!$A$2:$N$10000,14,0),"."),".")</f>
        <v>18564</v>
      </c>
    </row>
    <row r="7432" spans="1:19" x14ac:dyDescent="0.4">
      <c r="A7432" s="2" t="str">
        <f t="shared" si="232"/>
        <v>2023|Timaru District|10</v>
      </c>
      <c r="B7432" t="s">
        <v>16</v>
      </c>
      <c r="C7432" t="s">
        <v>17</v>
      </c>
      <c r="D7432" t="s">
        <v>18</v>
      </c>
      <c r="E7432" t="s">
        <v>19</v>
      </c>
      <c r="F7432">
        <v>2023</v>
      </c>
      <c r="G7432">
        <v>2023</v>
      </c>
      <c r="H7432">
        <v>64</v>
      </c>
      <c r="I7432" t="s">
        <v>92</v>
      </c>
      <c r="J7432">
        <v>9</v>
      </c>
      <c r="K7432" t="s">
        <v>31</v>
      </c>
      <c r="L7432">
        <v>10</v>
      </c>
      <c r="N7432">
        <v>0</v>
      </c>
      <c r="R7432" s="2" t="str">
        <f t="shared" si="233"/>
        <v>.</v>
      </c>
      <c r="S7432" s="2" t="str">
        <f>IF(AND(P7432&lt;&gt;"_U",P7432&lt;&gt;"c",J7432&lt;&gt;99,J7432&lt;&gt;9),IFERROR(VLOOKUP(A7432,'TA Total'!$A$2:$N$10000,14,0),"."),".")</f>
        <v>.</v>
      </c>
    </row>
    <row r="7433" spans="1:19" x14ac:dyDescent="0.4">
      <c r="A7433" s="2" t="str">
        <f t="shared" si="232"/>
        <v>2023|Timaru District|11</v>
      </c>
      <c r="B7433" t="s">
        <v>16</v>
      </c>
      <c r="C7433" t="s">
        <v>17</v>
      </c>
      <c r="D7433" t="s">
        <v>18</v>
      </c>
      <c r="E7433" t="s">
        <v>19</v>
      </c>
      <c r="F7433">
        <v>2023</v>
      </c>
      <c r="G7433">
        <v>2023</v>
      </c>
      <c r="H7433">
        <v>64</v>
      </c>
      <c r="I7433" t="s">
        <v>92</v>
      </c>
      <c r="J7433">
        <v>9</v>
      </c>
      <c r="K7433" t="s">
        <v>31</v>
      </c>
      <c r="L7433">
        <v>11</v>
      </c>
      <c r="N7433">
        <v>831</v>
      </c>
      <c r="R7433" s="2" t="str">
        <f t="shared" si="233"/>
        <v>.</v>
      </c>
      <c r="S7433" s="2" t="str">
        <f>IF(AND(P7433&lt;&gt;"_U",P7433&lt;&gt;"c",J7433&lt;&gt;99,J7433&lt;&gt;9),IFERROR(VLOOKUP(A7433,'TA Total'!$A$2:$N$10000,14,0),"."),".")</f>
        <v>.</v>
      </c>
    </row>
    <row r="7434" spans="1:19" x14ac:dyDescent="0.4">
      <c r="A7434" s="2" t="str">
        <f t="shared" si="232"/>
        <v>2023|Timaru District|12</v>
      </c>
      <c r="B7434" t="s">
        <v>16</v>
      </c>
      <c r="C7434" t="s">
        <v>17</v>
      </c>
      <c r="D7434" t="s">
        <v>18</v>
      </c>
      <c r="E7434" t="s">
        <v>19</v>
      </c>
      <c r="F7434">
        <v>2023</v>
      </c>
      <c r="G7434">
        <v>2023</v>
      </c>
      <c r="H7434">
        <v>64</v>
      </c>
      <c r="I7434" t="s">
        <v>92</v>
      </c>
      <c r="J7434">
        <v>9</v>
      </c>
      <c r="K7434" t="s">
        <v>31</v>
      </c>
      <c r="L7434">
        <v>12</v>
      </c>
      <c r="N7434">
        <v>198</v>
      </c>
      <c r="R7434" s="2" t="str">
        <f t="shared" si="233"/>
        <v>.</v>
      </c>
      <c r="S7434" s="2" t="str">
        <f>IF(AND(P7434&lt;&gt;"_U",P7434&lt;&gt;"c",J7434&lt;&gt;99,J7434&lt;&gt;9),IFERROR(VLOOKUP(A7434,'TA Total'!$A$2:$N$10000,14,0),"."),".")</f>
        <v>.</v>
      </c>
    </row>
    <row r="7435" spans="1:19" x14ac:dyDescent="0.4">
      <c r="A7435" s="2" t="str">
        <f t="shared" si="232"/>
        <v>2023|Timaru District|13</v>
      </c>
      <c r="B7435" t="s">
        <v>16</v>
      </c>
      <c r="C7435" t="s">
        <v>17</v>
      </c>
      <c r="D7435" t="s">
        <v>18</v>
      </c>
      <c r="E7435" t="s">
        <v>19</v>
      </c>
      <c r="F7435">
        <v>2023</v>
      </c>
      <c r="G7435">
        <v>2023</v>
      </c>
      <c r="H7435">
        <v>64</v>
      </c>
      <c r="I7435" t="s">
        <v>92</v>
      </c>
      <c r="J7435">
        <v>9</v>
      </c>
      <c r="K7435" t="s">
        <v>31</v>
      </c>
      <c r="L7435">
        <v>13</v>
      </c>
      <c r="N7435">
        <v>51</v>
      </c>
      <c r="R7435" s="2" t="str">
        <f t="shared" si="233"/>
        <v>.</v>
      </c>
      <c r="S7435" s="2" t="str">
        <f>IF(AND(P7435&lt;&gt;"_U",P7435&lt;&gt;"c",J7435&lt;&gt;99,J7435&lt;&gt;9),IFERROR(VLOOKUP(A7435,'TA Total'!$A$2:$N$10000,14,0),"."),".")</f>
        <v>.</v>
      </c>
    </row>
    <row r="7436" spans="1:19" x14ac:dyDescent="0.4">
      <c r="A7436" s="2" t="str">
        <f t="shared" si="232"/>
        <v>2023|Timaru District|999</v>
      </c>
      <c r="B7436" t="s">
        <v>16</v>
      </c>
      <c r="C7436" t="s">
        <v>17</v>
      </c>
      <c r="D7436" t="s">
        <v>18</v>
      </c>
      <c r="E7436" t="s">
        <v>19</v>
      </c>
      <c r="F7436">
        <v>2023</v>
      </c>
      <c r="G7436">
        <v>2023</v>
      </c>
      <c r="H7436">
        <v>64</v>
      </c>
      <c r="I7436" t="s">
        <v>92</v>
      </c>
      <c r="J7436">
        <v>9</v>
      </c>
      <c r="K7436" t="s">
        <v>31</v>
      </c>
      <c r="L7436">
        <v>999</v>
      </c>
      <c r="N7436">
        <v>1077</v>
      </c>
      <c r="R7436" s="2" t="str">
        <f t="shared" si="233"/>
        <v>.</v>
      </c>
      <c r="S7436" s="2" t="str">
        <f>IF(AND(P7436&lt;&gt;"_U",P7436&lt;&gt;"c",J7436&lt;&gt;99,J7436&lt;&gt;9),IFERROR(VLOOKUP(A7436,'TA Total'!$A$2:$N$10000,14,0),"."),".")</f>
        <v>.</v>
      </c>
    </row>
    <row r="7437" spans="1:19" x14ac:dyDescent="0.4">
      <c r="A7437" s="2" t="str">
        <f t="shared" si="232"/>
        <v>2023|Timaru District|10</v>
      </c>
      <c r="B7437" t="s">
        <v>16</v>
      </c>
      <c r="C7437" t="s">
        <v>17</v>
      </c>
      <c r="D7437" t="s">
        <v>18</v>
      </c>
      <c r="E7437" t="s">
        <v>19</v>
      </c>
      <c r="F7437">
        <v>2023</v>
      </c>
      <c r="G7437">
        <v>2023</v>
      </c>
      <c r="H7437">
        <v>64</v>
      </c>
      <c r="I7437" t="s">
        <v>92</v>
      </c>
      <c r="J7437">
        <v>99</v>
      </c>
      <c r="K7437" t="s">
        <v>32</v>
      </c>
      <c r="L7437">
        <v>10</v>
      </c>
      <c r="N7437">
        <v>9</v>
      </c>
      <c r="R7437" s="2" t="str">
        <f t="shared" si="233"/>
        <v>.</v>
      </c>
      <c r="S7437" s="2" t="str">
        <f>IF(AND(P7437&lt;&gt;"_U",P7437&lt;&gt;"c",J7437&lt;&gt;99,J7437&lt;&gt;9),IFERROR(VLOOKUP(A7437,'TA Total'!$A$2:$N$10000,14,0),"."),".")</f>
        <v>.</v>
      </c>
    </row>
    <row r="7438" spans="1:19" x14ac:dyDescent="0.4">
      <c r="A7438" s="2" t="str">
        <f t="shared" si="232"/>
        <v>2023|Timaru District|11</v>
      </c>
      <c r="B7438" t="s">
        <v>16</v>
      </c>
      <c r="C7438" t="s">
        <v>17</v>
      </c>
      <c r="D7438" t="s">
        <v>18</v>
      </c>
      <c r="E7438" t="s">
        <v>19</v>
      </c>
      <c r="F7438">
        <v>2023</v>
      </c>
      <c r="G7438">
        <v>2023</v>
      </c>
      <c r="H7438">
        <v>64</v>
      </c>
      <c r="I7438" t="s">
        <v>92</v>
      </c>
      <c r="J7438">
        <v>99</v>
      </c>
      <c r="K7438" t="s">
        <v>32</v>
      </c>
      <c r="L7438">
        <v>11</v>
      </c>
      <c r="N7438">
        <v>16704</v>
      </c>
      <c r="R7438" s="2" t="str">
        <f t="shared" si="233"/>
        <v>.</v>
      </c>
      <c r="S7438" s="2" t="str">
        <f>IF(AND(P7438&lt;&gt;"_U",P7438&lt;&gt;"c",J7438&lt;&gt;99,J7438&lt;&gt;9),IFERROR(VLOOKUP(A7438,'TA Total'!$A$2:$N$10000,14,0),"."),".")</f>
        <v>.</v>
      </c>
    </row>
    <row r="7439" spans="1:19" x14ac:dyDescent="0.4">
      <c r="A7439" s="2" t="str">
        <f t="shared" si="232"/>
        <v>2023|Timaru District|12</v>
      </c>
      <c r="B7439" t="s">
        <v>16</v>
      </c>
      <c r="C7439" t="s">
        <v>17</v>
      </c>
      <c r="D7439" t="s">
        <v>18</v>
      </c>
      <c r="E7439" t="s">
        <v>19</v>
      </c>
      <c r="F7439">
        <v>2023</v>
      </c>
      <c r="G7439">
        <v>2023</v>
      </c>
      <c r="H7439">
        <v>64</v>
      </c>
      <c r="I7439" t="s">
        <v>92</v>
      </c>
      <c r="J7439">
        <v>99</v>
      </c>
      <c r="K7439" t="s">
        <v>32</v>
      </c>
      <c r="L7439">
        <v>12</v>
      </c>
      <c r="N7439">
        <v>2763</v>
      </c>
      <c r="R7439" s="2" t="str">
        <f t="shared" si="233"/>
        <v>.</v>
      </c>
      <c r="S7439" s="2" t="str">
        <f>IF(AND(P7439&lt;&gt;"_U",P7439&lt;&gt;"c",J7439&lt;&gt;99,J7439&lt;&gt;9),IFERROR(VLOOKUP(A7439,'TA Total'!$A$2:$N$10000,14,0),"."),".")</f>
        <v>.</v>
      </c>
    </row>
    <row r="7440" spans="1:19" x14ac:dyDescent="0.4">
      <c r="A7440" s="2" t="str">
        <f t="shared" si="232"/>
        <v>2023|Timaru District|13</v>
      </c>
      <c r="B7440" t="s">
        <v>16</v>
      </c>
      <c r="C7440" t="s">
        <v>17</v>
      </c>
      <c r="D7440" t="s">
        <v>18</v>
      </c>
      <c r="E7440" t="s">
        <v>19</v>
      </c>
      <c r="F7440">
        <v>2023</v>
      </c>
      <c r="G7440">
        <v>2023</v>
      </c>
      <c r="H7440">
        <v>64</v>
      </c>
      <c r="I7440" t="s">
        <v>92</v>
      </c>
      <c r="J7440">
        <v>99</v>
      </c>
      <c r="K7440" t="s">
        <v>32</v>
      </c>
      <c r="L7440">
        <v>13</v>
      </c>
      <c r="N7440">
        <v>162</v>
      </c>
      <c r="R7440" s="2" t="str">
        <f t="shared" si="233"/>
        <v>.</v>
      </c>
      <c r="S7440" s="2" t="str">
        <f>IF(AND(P7440&lt;&gt;"_U",P7440&lt;&gt;"c",J7440&lt;&gt;99,J7440&lt;&gt;9),IFERROR(VLOOKUP(A7440,'TA Total'!$A$2:$N$10000,14,0),"."),".")</f>
        <v>.</v>
      </c>
    </row>
    <row r="7441" spans="1:19" x14ac:dyDescent="0.4">
      <c r="A7441" s="2" t="str">
        <f t="shared" si="232"/>
        <v>2023|Timaru District|999</v>
      </c>
      <c r="B7441" t="s">
        <v>16</v>
      </c>
      <c r="C7441" t="s">
        <v>17</v>
      </c>
      <c r="D7441" t="s">
        <v>18</v>
      </c>
      <c r="E7441" t="s">
        <v>19</v>
      </c>
      <c r="F7441">
        <v>2023</v>
      </c>
      <c r="G7441">
        <v>2023</v>
      </c>
      <c r="H7441">
        <v>64</v>
      </c>
      <c r="I7441" t="s">
        <v>92</v>
      </c>
      <c r="J7441">
        <v>99</v>
      </c>
      <c r="K7441" t="s">
        <v>32</v>
      </c>
      <c r="L7441">
        <v>999</v>
      </c>
      <c r="N7441">
        <v>19641</v>
      </c>
      <c r="R7441" s="2" t="str">
        <f t="shared" si="233"/>
        <v>.</v>
      </c>
      <c r="S7441" s="2" t="str">
        <f>IF(AND(P7441&lt;&gt;"_U",P7441&lt;&gt;"c",J7441&lt;&gt;99,J7441&lt;&gt;9),IFERROR(VLOOKUP(A7441,'TA Total'!$A$2:$N$10000,14,0),"."),".")</f>
        <v>.</v>
      </c>
    </row>
    <row r="7442" spans="1:19" x14ac:dyDescent="0.4">
      <c r="A7442" s="2" t="str">
        <f t="shared" si="232"/>
        <v>2023|Mackenzie District|10</v>
      </c>
      <c r="B7442" t="s">
        <v>16</v>
      </c>
      <c r="C7442" t="s">
        <v>17</v>
      </c>
      <c r="D7442" t="s">
        <v>18</v>
      </c>
      <c r="E7442" t="s">
        <v>19</v>
      </c>
      <c r="F7442">
        <v>2023</v>
      </c>
      <c r="G7442">
        <v>2023</v>
      </c>
      <c r="H7442">
        <v>65</v>
      </c>
      <c r="I7442" t="s">
        <v>91</v>
      </c>
      <c r="J7442">
        <v>0</v>
      </c>
      <c r="K7442" t="s">
        <v>21</v>
      </c>
      <c r="L7442">
        <v>10</v>
      </c>
      <c r="N7442">
        <v>0</v>
      </c>
      <c r="R7442" s="2" t="str">
        <f t="shared" si="233"/>
        <v>.</v>
      </c>
      <c r="S7442" s="2">
        <f>IF(AND(P7442&lt;&gt;"_U",P7442&lt;&gt;"c",J7442&lt;&gt;99,J7442&lt;&gt;9),IFERROR(VLOOKUP(A7442,'TA Total'!$A$2:$N$10000,14,0),"."),".")</f>
        <v>0</v>
      </c>
    </row>
    <row r="7443" spans="1:19" x14ac:dyDescent="0.4">
      <c r="A7443" s="2" t="str">
        <f t="shared" si="232"/>
        <v>2023|Mackenzie District|11</v>
      </c>
      <c r="B7443" t="s">
        <v>16</v>
      </c>
      <c r="C7443" t="s">
        <v>17</v>
      </c>
      <c r="D7443" t="s">
        <v>18</v>
      </c>
      <c r="E7443" t="s">
        <v>19</v>
      </c>
      <c r="F7443">
        <v>2023</v>
      </c>
      <c r="G7443">
        <v>2023</v>
      </c>
      <c r="H7443">
        <v>65</v>
      </c>
      <c r="I7443" t="s">
        <v>91</v>
      </c>
      <c r="J7443">
        <v>0</v>
      </c>
      <c r="K7443" t="s">
        <v>21</v>
      </c>
      <c r="L7443">
        <v>11</v>
      </c>
      <c r="N7443">
        <v>3</v>
      </c>
      <c r="R7443" s="2">
        <f t="shared" si="233"/>
        <v>0.17</v>
      </c>
      <c r="S7443" s="2">
        <f>IF(AND(P7443&lt;&gt;"_U",P7443&lt;&gt;"c",J7443&lt;&gt;99,J7443&lt;&gt;9),IFERROR(VLOOKUP(A7443,'TA Total'!$A$2:$N$10000,14,0),"."),".")</f>
        <v>1725</v>
      </c>
    </row>
    <row r="7444" spans="1:19" x14ac:dyDescent="0.4">
      <c r="A7444" s="2" t="str">
        <f t="shared" si="232"/>
        <v>2023|Mackenzie District|12</v>
      </c>
      <c r="B7444" t="s">
        <v>16</v>
      </c>
      <c r="C7444" t="s">
        <v>17</v>
      </c>
      <c r="D7444" t="s">
        <v>18</v>
      </c>
      <c r="E7444" t="s">
        <v>19</v>
      </c>
      <c r="F7444">
        <v>2023</v>
      </c>
      <c r="G7444">
        <v>2023</v>
      </c>
      <c r="H7444">
        <v>65</v>
      </c>
      <c r="I7444" t="s">
        <v>91</v>
      </c>
      <c r="J7444">
        <v>0</v>
      </c>
      <c r="K7444" t="s">
        <v>21</v>
      </c>
      <c r="L7444">
        <v>12</v>
      </c>
      <c r="N7444">
        <v>0</v>
      </c>
      <c r="R7444" s="2">
        <f t="shared" si="233"/>
        <v>0</v>
      </c>
      <c r="S7444" s="2">
        <f>IF(AND(P7444&lt;&gt;"_U",P7444&lt;&gt;"c",J7444&lt;&gt;99,J7444&lt;&gt;9),IFERROR(VLOOKUP(A7444,'TA Total'!$A$2:$N$10000,14,0),"."),".")</f>
        <v>159</v>
      </c>
    </row>
    <row r="7445" spans="1:19" x14ac:dyDescent="0.4">
      <c r="A7445" s="2" t="str">
        <f t="shared" si="232"/>
        <v>2023|Mackenzie District|13</v>
      </c>
      <c r="B7445" t="s">
        <v>16</v>
      </c>
      <c r="C7445" t="s">
        <v>17</v>
      </c>
      <c r="D7445" t="s">
        <v>18</v>
      </c>
      <c r="E7445" t="s">
        <v>19</v>
      </c>
      <c r="F7445">
        <v>2023</v>
      </c>
      <c r="G7445">
        <v>2023</v>
      </c>
      <c r="H7445">
        <v>65</v>
      </c>
      <c r="I7445" t="s">
        <v>91</v>
      </c>
      <c r="J7445">
        <v>0</v>
      </c>
      <c r="K7445" t="s">
        <v>21</v>
      </c>
      <c r="L7445">
        <v>13</v>
      </c>
      <c r="N7445">
        <v>33</v>
      </c>
      <c r="R7445" s="2">
        <f t="shared" si="233"/>
        <v>36.67</v>
      </c>
      <c r="S7445" s="2">
        <f>IF(AND(P7445&lt;&gt;"_U",P7445&lt;&gt;"c",J7445&lt;&gt;99,J7445&lt;&gt;9),IFERROR(VLOOKUP(A7445,'TA Total'!$A$2:$N$10000,14,0),"."),".")</f>
        <v>90</v>
      </c>
    </row>
    <row r="7446" spans="1:19" x14ac:dyDescent="0.4">
      <c r="A7446" s="2" t="str">
        <f t="shared" si="232"/>
        <v>2023|Mackenzie District|999</v>
      </c>
      <c r="B7446" t="s">
        <v>16</v>
      </c>
      <c r="C7446" t="s">
        <v>17</v>
      </c>
      <c r="D7446" t="s">
        <v>18</v>
      </c>
      <c r="E7446" t="s">
        <v>19</v>
      </c>
      <c r="F7446">
        <v>2023</v>
      </c>
      <c r="G7446">
        <v>2023</v>
      </c>
      <c r="H7446">
        <v>65</v>
      </c>
      <c r="I7446" t="s">
        <v>91</v>
      </c>
      <c r="J7446">
        <v>0</v>
      </c>
      <c r="K7446" t="s">
        <v>21</v>
      </c>
      <c r="L7446">
        <v>999</v>
      </c>
      <c r="N7446">
        <v>39</v>
      </c>
      <c r="R7446" s="2">
        <f t="shared" si="233"/>
        <v>1.98</v>
      </c>
      <c r="S7446" s="2">
        <f>IF(AND(P7446&lt;&gt;"_U",P7446&lt;&gt;"c",J7446&lt;&gt;99,J7446&lt;&gt;9),IFERROR(VLOOKUP(A7446,'TA Total'!$A$2:$N$10000,14,0),"."),".")</f>
        <v>1974</v>
      </c>
    </row>
    <row r="7447" spans="1:19" x14ac:dyDescent="0.4">
      <c r="A7447" s="2" t="str">
        <f t="shared" si="232"/>
        <v>2023|Mackenzie District|10</v>
      </c>
      <c r="B7447" t="s">
        <v>16</v>
      </c>
      <c r="C7447" t="s">
        <v>17</v>
      </c>
      <c r="D7447" t="s">
        <v>18</v>
      </c>
      <c r="E7447" t="s">
        <v>19</v>
      </c>
      <c r="F7447">
        <v>2023</v>
      </c>
      <c r="G7447">
        <v>2023</v>
      </c>
      <c r="H7447">
        <v>65</v>
      </c>
      <c r="I7447" t="s">
        <v>91</v>
      </c>
      <c r="J7447">
        <v>1</v>
      </c>
      <c r="K7447" t="s">
        <v>22</v>
      </c>
      <c r="L7447">
        <v>10</v>
      </c>
      <c r="N7447">
        <v>0</v>
      </c>
      <c r="R7447" s="2" t="str">
        <f t="shared" si="233"/>
        <v>.</v>
      </c>
      <c r="S7447" s="2">
        <f>IF(AND(P7447&lt;&gt;"_U",P7447&lt;&gt;"c",J7447&lt;&gt;99,J7447&lt;&gt;9),IFERROR(VLOOKUP(A7447,'TA Total'!$A$2:$N$10000,14,0),"."),".")</f>
        <v>0</v>
      </c>
    </row>
    <row r="7448" spans="1:19" x14ac:dyDescent="0.4">
      <c r="A7448" s="2" t="str">
        <f t="shared" si="232"/>
        <v>2023|Mackenzie District|11</v>
      </c>
      <c r="B7448" t="s">
        <v>16</v>
      </c>
      <c r="C7448" t="s">
        <v>17</v>
      </c>
      <c r="D7448" t="s">
        <v>18</v>
      </c>
      <c r="E7448" t="s">
        <v>19</v>
      </c>
      <c r="F7448">
        <v>2023</v>
      </c>
      <c r="G7448">
        <v>2023</v>
      </c>
      <c r="H7448">
        <v>65</v>
      </c>
      <c r="I7448" t="s">
        <v>91</v>
      </c>
      <c r="J7448">
        <v>1</v>
      </c>
      <c r="K7448" t="s">
        <v>22</v>
      </c>
      <c r="L7448">
        <v>11</v>
      </c>
      <c r="N7448">
        <v>1020</v>
      </c>
      <c r="R7448" s="2">
        <f t="shared" si="233"/>
        <v>59.13</v>
      </c>
      <c r="S7448" s="2">
        <f>IF(AND(P7448&lt;&gt;"_U",P7448&lt;&gt;"c",J7448&lt;&gt;99,J7448&lt;&gt;9),IFERROR(VLOOKUP(A7448,'TA Total'!$A$2:$N$10000,14,0),"."),".")</f>
        <v>1725</v>
      </c>
    </row>
    <row r="7449" spans="1:19" x14ac:dyDescent="0.4">
      <c r="A7449" s="2" t="str">
        <f t="shared" si="232"/>
        <v>2023|Mackenzie District|12</v>
      </c>
      <c r="B7449" t="s">
        <v>16</v>
      </c>
      <c r="C7449" t="s">
        <v>17</v>
      </c>
      <c r="D7449" t="s">
        <v>18</v>
      </c>
      <c r="E7449" t="s">
        <v>19</v>
      </c>
      <c r="F7449">
        <v>2023</v>
      </c>
      <c r="G7449">
        <v>2023</v>
      </c>
      <c r="H7449">
        <v>65</v>
      </c>
      <c r="I7449" t="s">
        <v>91</v>
      </c>
      <c r="J7449">
        <v>1</v>
      </c>
      <c r="K7449" t="s">
        <v>22</v>
      </c>
      <c r="L7449">
        <v>12</v>
      </c>
      <c r="N7449">
        <v>105</v>
      </c>
      <c r="R7449" s="2">
        <f t="shared" si="233"/>
        <v>66.040000000000006</v>
      </c>
      <c r="S7449" s="2">
        <f>IF(AND(P7449&lt;&gt;"_U",P7449&lt;&gt;"c",J7449&lt;&gt;99,J7449&lt;&gt;9),IFERROR(VLOOKUP(A7449,'TA Total'!$A$2:$N$10000,14,0),"."),".")</f>
        <v>159</v>
      </c>
    </row>
    <row r="7450" spans="1:19" x14ac:dyDescent="0.4">
      <c r="A7450" s="2" t="str">
        <f t="shared" si="232"/>
        <v>2023|Mackenzie District|13</v>
      </c>
      <c r="B7450" t="s">
        <v>16</v>
      </c>
      <c r="C7450" t="s">
        <v>17</v>
      </c>
      <c r="D7450" t="s">
        <v>18</v>
      </c>
      <c r="E7450" t="s">
        <v>19</v>
      </c>
      <c r="F7450">
        <v>2023</v>
      </c>
      <c r="G7450">
        <v>2023</v>
      </c>
      <c r="H7450">
        <v>65</v>
      </c>
      <c r="I7450" t="s">
        <v>91</v>
      </c>
      <c r="J7450">
        <v>1</v>
      </c>
      <c r="K7450" t="s">
        <v>22</v>
      </c>
      <c r="L7450">
        <v>13</v>
      </c>
      <c r="N7450">
        <v>9</v>
      </c>
      <c r="R7450" s="2">
        <f t="shared" si="233"/>
        <v>10</v>
      </c>
      <c r="S7450" s="2">
        <f>IF(AND(P7450&lt;&gt;"_U",P7450&lt;&gt;"c",J7450&lt;&gt;99,J7450&lt;&gt;9),IFERROR(VLOOKUP(A7450,'TA Total'!$A$2:$N$10000,14,0),"."),".")</f>
        <v>90</v>
      </c>
    </row>
    <row r="7451" spans="1:19" x14ac:dyDescent="0.4">
      <c r="A7451" s="2" t="str">
        <f t="shared" si="232"/>
        <v>2023|Mackenzie District|999</v>
      </c>
      <c r="B7451" t="s">
        <v>16</v>
      </c>
      <c r="C7451" t="s">
        <v>17</v>
      </c>
      <c r="D7451" t="s">
        <v>18</v>
      </c>
      <c r="E7451" t="s">
        <v>19</v>
      </c>
      <c r="F7451">
        <v>2023</v>
      </c>
      <c r="G7451">
        <v>2023</v>
      </c>
      <c r="H7451">
        <v>65</v>
      </c>
      <c r="I7451" t="s">
        <v>91</v>
      </c>
      <c r="J7451">
        <v>1</v>
      </c>
      <c r="K7451" t="s">
        <v>22</v>
      </c>
      <c r="L7451">
        <v>999</v>
      </c>
      <c r="N7451">
        <v>1134</v>
      </c>
      <c r="R7451" s="2">
        <f t="shared" si="233"/>
        <v>57.45</v>
      </c>
      <c r="S7451" s="2">
        <f>IF(AND(P7451&lt;&gt;"_U",P7451&lt;&gt;"c",J7451&lt;&gt;99,J7451&lt;&gt;9),IFERROR(VLOOKUP(A7451,'TA Total'!$A$2:$N$10000,14,0),"."),".")</f>
        <v>1974</v>
      </c>
    </row>
    <row r="7452" spans="1:19" x14ac:dyDescent="0.4">
      <c r="A7452" s="2" t="str">
        <f t="shared" si="232"/>
        <v>2023|Mackenzie District|10</v>
      </c>
      <c r="B7452" t="s">
        <v>16</v>
      </c>
      <c r="C7452" t="s">
        <v>17</v>
      </c>
      <c r="D7452" t="s">
        <v>18</v>
      </c>
      <c r="E7452" t="s">
        <v>19</v>
      </c>
      <c r="F7452">
        <v>2023</v>
      </c>
      <c r="G7452">
        <v>2023</v>
      </c>
      <c r="H7452">
        <v>65</v>
      </c>
      <c r="I7452" t="s">
        <v>91</v>
      </c>
      <c r="J7452">
        <v>2</v>
      </c>
      <c r="K7452" t="s">
        <v>23</v>
      </c>
      <c r="L7452">
        <v>10</v>
      </c>
      <c r="N7452">
        <v>0</v>
      </c>
      <c r="R7452" s="2" t="str">
        <f t="shared" si="233"/>
        <v>.</v>
      </c>
      <c r="S7452" s="2">
        <f>IF(AND(P7452&lt;&gt;"_U",P7452&lt;&gt;"c",J7452&lt;&gt;99,J7452&lt;&gt;9),IFERROR(VLOOKUP(A7452,'TA Total'!$A$2:$N$10000,14,0),"."),".")</f>
        <v>0</v>
      </c>
    </row>
    <row r="7453" spans="1:19" x14ac:dyDescent="0.4">
      <c r="A7453" s="2" t="str">
        <f t="shared" si="232"/>
        <v>2023|Mackenzie District|11</v>
      </c>
      <c r="B7453" t="s">
        <v>16</v>
      </c>
      <c r="C7453" t="s">
        <v>17</v>
      </c>
      <c r="D7453" t="s">
        <v>18</v>
      </c>
      <c r="E7453" t="s">
        <v>19</v>
      </c>
      <c r="F7453">
        <v>2023</v>
      </c>
      <c r="G7453">
        <v>2023</v>
      </c>
      <c r="H7453">
        <v>65</v>
      </c>
      <c r="I7453" t="s">
        <v>91</v>
      </c>
      <c r="J7453">
        <v>2</v>
      </c>
      <c r="K7453" t="s">
        <v>23</v>
      </c>
      <c r="L7453">
        <v>11</v>
      </c>
      <c r="N7453">
        <v>567</v>
      </c>
      <c r="R7453" s="2">
        <f t="shared" si="233"/>
        <v>32.869999999999997</v>
      </c>
      <c r="S7453" s="2">
        <f>IF(AND(P7453&lt;&gt;"_U",P7453&lt;&gt;"c",J7453&lt;&gt;99,J7453&lt;&gt;9),IFERROR(VLOOKUP(A7453,'TA Total'!$A$2:$N$10000,14,0),"."),".")</f>
        <v>1725</v>
      </c>
    </row>
    <row r="7454" spans="1:19" x14ac:dyDescent="0.4">
      <c r="A7454" s="2" t="str">
        <f t="shared" si="232"/>
        <v>2023|Mackenzie District|12</v>
      </c>
      <c r="B7454" t="s">
        <v>16</v>
      </c>
      <c r="C7454" t="s">
        <v>17</v>
      </c>
      <c r="D7454" t="s">
        <v>18</v>
      </c>
      <c r="E7454" t="s">
        <v>19</v>
      </c>
      <c r="F7454">
        <v>2023</v>
      </c>
      <c r="G7454">
        <v>2023</v>
      </c>
      <c r="H7454">
        <v>65</v>
      </c>
      <c r="I7454" t="s">
        <v>91</v>
      </c>
      <c r="J7454">
        <v>2</v>
      </c>
      <c r="K7454" t="s">
        <v>23</v>
      </c>
      <c r="L7454">
        <v>12</v>
      </c>
      <c r="N7454">
        <v>84</v>
      </c>
      <c r="R7454" s="2">
        <f t="shared" si="233"/>
        <v>52.83</v>
      </c>
      <c r="S7454" s="2">
        <f>IF(AND(P7454&lt;&gt;"_U",P7454&lt;&gt;"c",J7454&lt;&gt;99,J7454&lt;&gt;9),IFERROR(VLOOKUP(A7454,'TA Total'!$A$2:$N$10000,14,0),"."),".")</f>
        <v>159</v>
      </c>
    </row>
    <row r="7455" spans="1:19" x14ac:dyDescent="0.4">
      <c r="A7455" s="2" t="str">
        <f t="shared" si="232"/>
        <v>2023|Mackenzie District|13</v>
      </c>
      <c r="B7455" t="s">
        <v>16</v>
      </c>
      <c r="C7455" t="s">
        <v>17</v>
      </c>
      <c r="D7455" t="s">
        <v>18</v>
      </c>
      <c r="E7455" t="s">
        <v>19</v>
      </c>
      <c r="F7455">
        <v>2023</v>
      </c>
      <c r="G7455">
        <v>2023</v>
      </c>
      <c r="H7455">
        <v>65</v>
      </c>
      <c r="I7455" t="s">
        <v>91</v>
      </c>
      <c r="J7455">
        <v>2</v>
      </c>
      <c r="K7455" t="s">
        <v>23</v>
      </c>
      <c r="L7455">
        <v>13</v>
      </c>
      <c r="N7455">
        <v>21</v>
      </c>
      <c r="R7455" s="2">
        <f t="shared" si="233"/>
        <v>23.33</v>
      </c>
      <c r="S7455" s="2">
        <f>IF(AND(P7455&lt;&gt;"_U",P7455&lt;&gt;"c",J7455&lt;&gt;99,J7455&lt;&gt;9),IFERROR(VLOOKUP(A7455,'TA Total'!$A$2:$N$10000,14,0),"."),".")</f>
        <v>90</v>
      </c>
    </row>
    <row r="7456" spans="1:19" x14ac:dyDescent="0.4">
      <c r="A7456" s="2" t="str">
        <f t="shared" si="232"/>
        <v>2023|Mackenzie District|999</v>
      </c>
      <c r="B7456" t="s">
        <v>16</v>
      </c>
      <c r="C7456" t="s">
        <v>17</v>
      </c>
      <c r="D7456" t="s">
        <v>18</v>
      </c>
      <c r="E7456" t="s">
        <v>19</v>
      </c>
      <c r="F7456">
        <v>2023</v>
      </c>
      <c r="G7456">
        <v>2023</v>
      </c>
      <c r="H7456">
        <v>65</v>
      </c>
      <c r="I7456" t="s">
        <v>91</v>
      </c>
      <c r="J7456">
        <v>2</v>
      </c>
      <c r="K7456" t="s">
        <v>23</v>
      </c>
      <c r="L7456">
        <v>999</v>
      </c>
      <c r="N7456">
        <v>672</v>
      </c>
      <c r="R7456" s="2">
        <f t="shared" si="233"/>
        <v>34.04</v>
      </c>
      <c r="S7456" s="2">
        <f>IF(AND(P7456&lt;&gt;"_U",P7456&lt;&gt;"c",J7456&lt;&gt;99,J7456&lt;&gt;9),IFERROR(VLOOKUP(A7456,'TA Total'!$A$2:$N$10000,14,0),"."),".")</f>
        <v>1974</v>
      </c>
    </row>
    <row r="7457" spans="1:19" x14ac:dyDescent="0.4">
      <c r="A7457" s="2" t="str">
        <f t="shared" si="232"/>
        <v>2023|Mackenzie District|10</v>
      </c>
      <c r="B7457" t="s">
        <v>16</v>
      </c>
      <c r="C7457" t="s">
        <v>17</v>
      </c>
      <c r="D7457" t="s">
        <v>18</v>
      </c>
      <c r="E7457" t="s">
        <v>19</v>
      </c>
      <c r="F7457">
        <v>2023</v>
      </c>
      <c r="G7457">
        <v>2023</v>
      </c>
      <c r="H7457">
        <v>65</v>
      </c>
      <c r="I7457" t="s">
        <v>91</v>
      </c>
      <c r="J7457">
        <v>3</v>
      </c>
      <c r="K7457" t="s">
        <v>24</v>
      </c>
      <c r="L7457">
        <v>10</v>
      </c>
      <c r="N7457">
        <v>0</v>
      </c>
      <c r="R7457" s="2" t="str">
        <f t="shared" si="233"/>
        <v>.</v>
      </c>
      <c r="S7457" s="2">
        <f>IF(AND(P7457&lt;&gt;"_U",P7457&lt;&gt;"c",J7457&lt;&gt;99,J7457&lt;&gt;9),IFERROR(VLOOKUP(A7457,'TA Total'!$A$2:$N$10000,14,0),"."),".")</f>
        <v>0</v>
      </c>
    </row>
    <row r="7458" spans="1:19" x14ac:dyDescent="0.4">
      <c r="A7458" s="2" t="str">
        <f t="shared" si="232"/>
        <v>2023|Mackenzie District|11</v>
      </c>
      <c r="B7458" t="s">
        <v>16</v>
      </c>
      <c r="C7458" t="s">
        <v>17</v>
      </c>
      <c r="D7458" t="s">
        <v>18</v>
      </c>
      <c r="E7458" t="s">
        <v>19</v>
      </c>
      <c r="F7458">
        <v>2023</v>
      </c>
      <c r="G7458">
        <v>2023</v>
      </c>
      <c r="H7458">
        <v>65</v>
      </c>
      <c r="I7458" t="s">
        <v>91</v>
      </c>
      <c r="J7458">
        <v>3</v>
      </c>
      <c r="K7458" t="s">
        <v>24</v>
      </c>
      <c r="L7458">
        <v>11</v>
      </c>
      <c r="N7458">
        <v>48</v>
      </c>
      <c r="R7458" s="2">
        <f t="shared" si="233"/>
        <v>2.78</v>
      </c>
      <c r="S7458" s="2">
        <f>IF(AND(P7458&lt;&gt;"_U",P7458&lt;&gt;"c",J7458&lt;&gt;99,J7458&lt;&gt;9),IFERROR(VLOOKUP(A7458,'TA Total'!$A$2:$N$10000,14,0),"."),".")</f>
        <v>1725</v>
      </c>
    </row>
    <row r="7459" spans="1:19" x14ac:dyDescent="0.4">
      <c r="A7459" s="2" t="str">
        <f t="shared" si="232"/>
        <v>2023|Mackenzie District|12</v>
      </c>
      <c r="B7459" t="s">
        <v>16</v>
      </c>
      <c r="C7459" t="s">
        <v>17</v>
      </c>
      <c r="D7459" t="s">
        <v>18</v>
      </c>
      <c r="E7459" t="s">
        <v>19</v>
      </c>
      <c r="F7459">
        <v>2023</v>
      </c>
      <c r="G7459">
        <v>2023</v>
      </c>
      <c r="H7459">
        <v>65</v>
      </c>
      <c r="I7459" t="s">
        <v>91</v>
      </c>
      <c r="J7459">
        <v>3</v>
      </c>
      <c r="K7459" t="s">
        <v>24</v>
      </c>
      <c r="L7459">
        <v>12</v>
      </c>
      <c r="N7459">
        <v>9</v>
      </c>
      <c r="R7459" s="2">
        <f t="shared" si="233"/>
        <v>5.66</v>
      </c>
      <c r="S7459" s="2">
        <f>IF(AND(P7459&lt;&gt;"_U",P7459&lt;&gt;"c",J7459&lt;&gt;99,J7459&lt;&gt;9),IFERROR(VLOOKUP(A7459,'TA Total'!$A$2:$N$10000,14,0),"."),".")</f>
        <v>159</v>
      </c>
    </row>
    <row r="7460" spans="1:19" x14ac:dyDescent="0.4">
      <c r="A7460" s="2" t="str">
        <f t="shared" si="232"/>
        <v>2023|Mackenzie District|13</v>
      </c>
      <c r="B7460" t="s">
        <v>16</v>
      </c>
      <c r="C7460" t="s">
        <v>17</v>
      </c>
      <c r="D7460" t="s">
        <v>18</v>
      </c>
      <c r="E7460" t="s">
        <v>19</v>
      </c>
      <c r="F7460">
        <v>2023</v>
      </c>
      <c r="G7460">
        <v>2023</v>
      </c>
      <c r="H7460">
        <v>65</v>
      </c>
      <c r="I7460" t="s">
        <v>91</v>
      </c>
      <c r="J7460">
        <v>3</v>
      </c>
      <c r="K7460" t="s">
        <v>24</v>
      </c>
      <c r="L7460">
        <v>13</v>
      </c>
      <c r="N7460">
        <v>18</v>
      </c>
      <c r="R7460" s="2">
        <f t="shared" si="233"/>
        <v>20</v>
      </c>
      <c r="S7460" s="2">
        <f>IF(AND(P7460&lt;&gt;"_U",P7460&lt;&gt;"c",J7460&lt;&gt;99,J7460&lt;&gt;9),IFERROR(VLOOKUP(A7460,'TA Total'!$A$2:$N$10000,14,0),"."),".")</f>
        <v>90</v>
      </c>
    </row>
    <row r="7461" spans="1:19" x14ac:dyDescent="0.4">
      <c r="A7461" s="2" t="str">
        <f t="shared" si="232"/>
        <v>2023|Mackenzie District|999</v>
      </c>
      <c r="B7461" t="s">
        <v>16</v>
      </c>
      <c r="C7461" t="s">
        <v>17</v>
      </c>
      <c r="D7461" t="s">
        <v>18</v>
      </c>
      <c r="E7461" t="s">
        <v>19</v>
      </c>
      <c r="F7461">
        <v>2023</v>
      </c>
      <c r="G7461">
        <v>2023</v>
      </c>
      <c r="H7461">
        <v>65</v>
      </c>
      <c r="I7461" t="s">
        <v>91</v>
      </c>
      <c r="J7461">
        <v>3</v>
      </c>
      <c r="K7461" t="s">
        <v>24</v>
      </c>
      <c r="L7461">
        <v>999</v>
      </c>
      <c r="N7461">
        <v>78</v>
      </c>
      <c r="R7461" s="2">
        <f t="shared" si="233"/>
        <v>3.95</v>
      </c>
      <c r="S7461" s="2">
        <f>IF(AND(P7461&lt;&gt;"_U",P7461&lt;&gt;"c",J7461&lt;&gt;99,J7461&lt;&gt;9),IFERROR(VLOOKUP(A7461,'TA Total'!$A$2:$N$10000,14,0),"."),".")</f>
        <v>1974</v>
      </c>
    </row>
    <row r="7462" spans="1:19" x14ac:dyDescent="0.4">
      <c r="A7462" s="2" t="str">
        <f t="shared" si="232"/>
        <v>2023|Mackenzie District|10</v>
      </c>
      <c r="B7462" t="s">
        <v>16</v>
      </c>
      <c r="C7462" t="s">
        <v>17</v>
      </c>
      <c r="D7462" t="s">
        <v>18</v>
      </c>
      <c r="E7462" t="s">
        <v>19</v>
      </c>
      <c r="F7462">
        <v>2023</v>
      </c>
      <c r="G7462">
        <v>2023</v>
      </c>
      <c r="H7462">
        <v>65</v>
      </c>
      <c r="I7462" t="s">
        <v>91</v>
      </c>
      <c r="J7462">
        <v>4</v>
      </c>
      <c r="K7462" t="s">
        <v>25</v>
      </c>
      <c r="L7462">
        <v>10</v>
      </c>
      <c r="N7462">
        <v>0</v>
      </c>
      <c r="R7462" s="2" t="str">
        <f t="shared" si="233"/>
        <v>.</v>
      </c>
      <c r="S7462" s="2">
        <f>IF(AND(P7462&lt;&gt;"_U",P7462&lt;&gt;"c",J7462&lt;&gt;99,J7462&lt;&gt;9),IFERROR(VLOOKUP(A7462,'TA Total'!$A$2:$N$10000,14,0),"."),".")</f>
        <v>0</v>
      </c>
    </row>
    <row r="7463" spans="1:19" x14ac:dyDescent="0.4">
      <c r="A7463" s="2" t="str">
        <f t="shared" si="232"/>
        <v>2023|Mackenzie District|11</v>
      </c>
      <c r="B7463" t="s">
        <v>16</v>
      </c>
      <c r="C7463" t="s">
        <v>17</v>
      </c>
      <c r="D7463" t="s">
        <v>18</v>
      </c>
      <c r="E7463" t="s">
        <v>19</v>
      </c>
      <c r="F7463">
        <v>2023</v>
      </c>
      <c r="G7463">
        <v>2023</v>
      </c>
      <c r="H7463">
        <v>65</v>
      </c>
      <c r="I7463" t="s">
        <v>91</v>
      </c>
      <c r="J7463">
        <v>4</v>
      </c>
      <c r="K7463" t="s">
        <v>25</v>
      </c>
      <c r="L7463">
        <v>11</v>
      </c>
      <c r="N7463">
        <v>27</v>
      </c>
      <c r="R7463" s="2">
        <f t="shared" si="233"/>
        <v>1.57</v>
      </c>
      <c r="S7463" s="2">
        <f>IF(AND(P7463&lt;&gt;"_U",P7463&lt;&gt;"c",J7463&lt;&gt;99,J7463&lt;&gt;9),IFERROR(VLOOKUP(A7463,'TA Total'!$A$2:$N$10000,14,0),"."),".")</f>
        <v>1725</v>
      </c>
    </row>
    <row r="7464" spans="1:19" x14ac:dyDescent="0.4">
      <c r="A7464" s="2" t="str">
        <f t="shared" si="232"/>
        <v>2023|Mackenzie District|12</v>
      </c>
      <c r="B7464" t="s">
        <v>16</v>
      </c>
      <c r="C7464" t="s">
        <v>17</v>
      </c>
      <c r="D7464" t="s">
        <v>18</v>
      </c>
      <c r="E7464" t="s">
        <v>19</v>
      </c>
      <c r="F7464">
        <v>2023</v>
      </c>
      <c r="G7464">
        <v>2023</v>
      </c>
      <c r="H7464">
        <v>65</v>
      </c>
      <c r="I7464" t="s">
        <v>91</v>
      </c>
      <c r="J7464">
        <v>4</v>
      </c>
      <c r="K7464" t="s">
        <v>25</v>
      </c>
      <c r="L7464">
        <v>12</v>
      </c>
      <c r="N7464">
        <v>3</v>
      </c>
      <c r="R7464" s="2">
        <f t="shared" si="233"/>
        <v>1.89</v>
      </c>
      <c r="S7464" s="2">
        <f>IF(AND(P7464&lt;&gt;"_U",P7464&lt;&gt;"c",J7464&lt;&gt;99,J7464&lt;&gt;9),IFERROR(VLOOKUP(A7464,'TA Total'!$A$2:$N$10000,14,0),"."),".")</f>
        <v>159</v>
      </c>
    </row>
    <row r="7465" spans="1:19" x14ac:dyDescent="0.4">
      <c r="A7465" s="2" t="str">
        <f t="shared" si="232"/>
        <v>2023|Mackenzie District|13</v>
      </c>
      <c r="B7465" t="s">
        <v>16</v>
      </c>
      <c r="C7465" t="s">
        <v>17</v>
      </c>
      <c r="D7465" t="s">
        <v>18</v>
      </c>
      <c r="E7465" t="s">
        <v>19</v>
      </c>
      <c r="F7465">
        <v>2023</v>
      </c>
      <c r="G7465">
        <v>2023</v>
      </c>
      <c r="H7465">
        <v>65</v>
      </c>
      <c r="I7465" t="s">
        <v>91</v>
      </c>
      <c r="J7465">
        <v>4</v>
      </c>
      <c r="K7465" t="s">
        <v>25</v>
      </c>
      <c r="L7465">
        <v>13</v>
      </c>
      <c r="N7465">
        <v>6</v>
      </c>
      <c r="R7465" s="2">
        <f t="shared" si="233"/>
        <v>6.67</v>
      </c>
      <c r="S7465" s="2">
        <f>IF(AND(P7465&lt;&gt;"_U",P7465&lt;&gt;"c",J7465&lt;&gt;99,J7465&lt;&gt;9),IFERROR(VLOOKUP(A7465,'TA Total'!$A$2:$N$10000,14,0),"."),".")</f>
        <v>90</v>
      </c>
    </row>
    <row r="7466" spans="1:19" x14ac:dyDescent="0.4">
      <c r="A7466" s="2" t="str">
        <f t="shared" si="232"/>
        <v>2023|Mackenzie District|999</v>
      </c>
      <c r="B7466" t="s">
        <v>16</v>
      </c>
      <c r="C7466" t="s">
        <v>17</v>
      </c>
      <c r="D7466" t="s">
        <v>18</v>
      </c>
      <c r="E7466" t="s">
        <v>19</v>
      </c>
      <c r="F7466">
        <v>2023</v>
      </c>
      <c r="G7466">
        <v>2023</v>
      </c>
      <c r="H7466">
        <v>65</v>
      </c>
      <c r="I7466" t="s">
        <v>91</v>
      </c>
      <c r="J7466">
        <v>4</v>
      </c>
      <c r="K7466" t="s">
        <v>25</v>
      </c>
      <c r="L7466">
        <v>999</v>
      </c>
      <c r="N7466">
        <v>36</v>
      </c>
      <c r="R7466" s="2">
        <f t="shared" si="233"/>
        <v>1.82</v>
      </c>
      <c r="S7466" s="2">
        <f>IF(AND(P7466&lt;&gt;"_U",P7466&lt;&gt;"c",J7466&lt;&gt;99,J7466&lt;&gt;9),IFERROR(VLOOKUP(A7466,'TA Total'!$A$2:$N$10000,14,0),"."),".")</f>
        <v>1974</v>
      </c>
    </row>
    <row r="7467" spans="1:19" x14ac:dyDescent="0.4">
      <c r="A7467" s="2" t="str">
        <f t="shared" si="232"/>
        <v>2023|Mackenzie District|10</v>
      </c>
      <c r="B7467" t="s">
        <v>16</v>
      </c>
      <c r="C7467" t="s">
        <v>17</v>
      </c>
      <c r="D7467" t="s">
        <v>18</v>
      </c>
      <c r="E7467" t="s">
        <v>19</v>
      </c>
      <c r="F7467">
        <v>2023</v>
      </c>
      <c r="G7467">
        <v>2023</v>
      </c>
      <c r="H7467">
        <v>65</v>
      </c>
      <c r="I7467" t="s">
        <v>91</v>
      </c>
      <c r="J7467">
        <v>5</v>
      </c>
      <c r="K7467" t="s">
        <v>26</v>
      </c>
      <c r="L7467">
        <v>10</v>
      </c>
      <c r="N7467">
        <v>0</v>
      </c>
      <c r="R7467" s="2" t="str">
        <f t="shared" si="233"/>
        <v>.</v>
      </c>
      <c r="S7467" s="2">
        <f>IF(AND(P7467&lt;&gt;"_U",P7467&lt;&gt;"c",J7467&lt;&gt;99,J7467&lt;&gt;9),IFERROR(VLOOKUP(A7467,'TA Total'!$A$2:$N$10000,14,0),"."),".")</f>
        <v>0</v>
      </c>
    </row>
    <row r="7468" spans="1:19" x14ac:dyDescent="0.4">
      <c r="A7468" s="2" t="str">
        <f t="shared" si="232"/>
        <v>2023|Mackenzie District|11</v>
      </c>
      <c r="B7468" t="s">
        <v>16</v>
      </c>
      <c r="C7468" t="s">
        <v>17</v>
      </c>
      <c r="D7468" t="s">
        <v>18</v>
      </c>
      <c r="E7468" t="s">
        <v>19</v>
      </c>
      <c r="F7468">
        <v>2023</v>
      </c>
      <c r="G7468">
        <v>2023</v>
      </c>
      <c r="H7468">
        <v>65</v>
      </c>
      <c r="I7468" t="s">
        <v>91</v>
      </c>
      <c r="J7468">
        <v>5</v>
      </c>
      <c r="K7468" t="s">
        <v>26</v>
      </c>
      <c r="L7468">
        <v>11</v>
      </c>
      <c r="N7468">
        <v>1473</v>
      </c>
      <c r="R7468" s="2">
        <f t="shared" si="233"/>
        <v>85.39</v>
      </c>
      <c r="S7468" s="2">
        <f>IF(AND(P7468&lt;&gt;"_U",P7468&lt;&gt;"c",J7468&lt;&gt;99,J7468&lt;&gt;9),IFERROR(VLOOKUP(A7468,'TA Total'!$A$2:$N$10000,14,0),"."),".")</f>
        <v>1725</v>
      </c>
    </row>
    <row r="7469" spans="1:19" x14ac:dyDescent="0.4">
      <c r="A7469" s="2" t="str">
        <f t="shared" si="232"/>
        <v>2023|Mackenzie District|12</v>
      </c>
      <c r="B7469" t="s">
        <v>16</v>
      </c>
      <c r="C7469" t="s">
        <v>17</v>
      </c>
      <c r="D7469" t="s">
        <v>18</v>
      </c>
      <c r="E7469" t="s">
        <v>19</v>
      </c>
      <c r="F7469">
        <v>2023</v>
      </c>
      <c r="G7469">
        <v>2023</v>
      </c>
      <c r="H7469">
        <v>65</v>
      </c>
      <c r="I7469" t="s">
        <v>91</v>
      </c>
      <c r="J7469">
        <v>5</v>
      </c>
      <c r="K7469" t="s">
        <v>26</v>
      </c>
      <c r="L7469">
        <v>12</v>
      </c>
      <c r="N7469">
        <v>57</v>
      </c>
      <c r="R7469" s="2">
        <f t="shared" si="233"/>
        <v>35.85</v>
      </c>
      <c r="S7469" s="2">
        <f>IF(AND(P7469&lt;&gt;"_U",P7469&lt;&gt;"c",J7469&lt;&gt;99,J7469&lt;&gt;9),IFERROR(VLOOKUP(A7469,'TA Total'!$A$2:$N$10000,14,0),"."),".")</f>
        <v>159</v>
      </c>
    </row>
    <row r="7470" spans="1:19" x14ac:dyDescent="0.4">
      <c r="A7470" s="2" t="str">
        <f t="shared" si="232"/>
        <v>2023|Mackenzie District|13</v>
      </c>
      <c r="B7470" t="s">
        <v>16</v>
      </c>
      <c r="C7470" t="s">
        <v>17</v>
      </c>
      <c r="D7470" t="s">
        <v>18</v>
      </c>
      <c r="E7470" t="s">
        <v>19</v>
      </c>
      <c r="F7470">
        <v>2023</v>
      </c>
      <c r="G7470">
        <v>2023</v>
      </c>
      <c r="H7470">
        <v>65</v>
      </c>
      <c r="I7470" t="s">
        <v>91</v>
      </c>
      <c r="J7470">
        <v>5</v>
      </c>
      <c r="K7470" t="s">
        <v>26</v>
      </c>
      <c r="L7470">
        <v>13</v>
      </c>
      <c r="N7470">
        <v>12</v>
      </c>
      <c r="R7470" s="2">
        <f t="shared" si="233"/>
        <v>13.33</v>
      </c>
      <c r="S7470" s="2">
        <f>IF(AND(P7470&lt;&gt;"_U",P7470&lt;&gt;"c",J7470&lt;&gt;99,J7470&lt;&gt;9),IFERROR(VLOOKUP(A7470,'TA Total'!$A$2:$N$10000,14,0),"."),".")</f>
        <v>90</v>
      </c>
    </row>
    <row r="7471" spans="1:19" x14ac:dyDescent="0.4">
      <c r="A7471" s="2" t="str">
        <f t="shared" si="232"/>
        <v>2023|Mackenzie District|999</v>
      </c>
      <c r="B7471" t="s">
        <v>16</v>
      </c>
      <c r="C7471" t="s">
        <v>17</v>
      </c>
      <c r="D7471" t="s">
        <v>18</v>
      </c>
      <c r="E7471" t="s">
        <v>19</v>
      </c>
      <c r="F7471">
        <v>2023</v>
      </c>
      <c r="G7471">
        <v>2023</v>
      </c>
      <c r="H7471">
        <v>65</v>
      </c>
      <c r="I7471" t="s">
        <v>91</v>
      </c>
      <c r="J7471">
        <v>5</v>
      </c>
      <c r="K7471" t="s">
        <v>26</v>
      </c>
      <c r="L7471">
        <v>999</v>
      </c>
      <c r="N7471">
        <v>1539</v>
      </c>
      <c r="R7471" s="2">
        <f t="shared" si="233"/>
        <v>77.959999999999994</v>
      </c>
      <c r="S7471" s="2">
        <f>IF(AND(P7471&lt;&gt;"_U",P7471&lt;&gt;"c",J7471&lt;&gt;99,J7471&lt;&gt;9),IFERROR(VLOOKUP(A7471,'TA Total'!$A$2:$N$10000,14,0),"."),".")</f>
        <v>1974</v>
      </c>
    </row>
    <row r="7472" spans="1:19" x14ac:dyDescent="0.4">
      <c r="A7472" s="2" t="str">
        <f t="shared" si="232"/>
        <v>2023|Mackenzie District|10</v>
      </c>
      <c r="B7472" t="s">
        <v>16</v>
      </c>
      <c r="C7472" t="s">
        <v>17</v>
      </c>
      <c r="D7472" t="s">
        <v>18</v>
      </c>
      <c r="E7472" t="s">
        <v>19</v>
      </c>
      <c r="F7472">
        <v>2023</v>
      </c>
      <c r="G7472">
        <v>2023</v>
      </c>
      <c r="H7472">
        <v>65</v>
      </c>
      <c r="I7472" t="s">
        <v>91</v>
      </c>
      <c r="J7472">
        <v>6</v>
      </c>
      <c r="K7472" t="s">
        <v>27</v>
      </c>
      <c r="L7472">
        <v>10</v>
      </c>
      <c r="N7472">
        <v>0</v>
      </c>
      <c r="R7472" s="2" t="str">
        <f t="shared" si="233"/>
        <v>.</v>
      </c>
      <c r="S7472" s="2">
        <f>IF(AND(P7472&lt;&gt;"_U",P7472&lt;&gt;"c",J7472&lt;&gt;99,J7472&lt;&gt;9),IFERROR(VLOOKUP(A7472,'TA Total'!$A$2:$N$10000,14,0),"."),".")</f>
        <v>0</v>
      </c>
    </row>
    <row r="7473" spans="1:19" x14ac:dyDescent="0.4">
      <c r="A7473" s="2" t="str">
        <f t="shared" si="232"/>
        <v>2023|Mackenzie District|11</v>
      </c>
      <c r="B7473" t="s">
        <v>16</v>
      </c>
      <c r="C7473" t="s">
        <v>17</v>
      </c>
      <c r="D7473" t="s">
        <v>18</v>
      </c>
      <c r="E7473" t="s">
        <v>19</v>
      </c>
      <c r="F7473">
        <v>2023</v>
      </c>
      <c r="G7473">
        <v>2023</v>
      </c>
      <c r="H7473">
        <v>65</v>
      </c>
      <c r="I7473" t="s">
        <v>91</v>
      </c>
      <c r="J7473">
        <v>6</v>
      </c>
      <c r="K7473" t="s">
        <v>27</v>
      </c>
      <c r="L7473">
        <v>11</v>
      </c>
      <c r="N7473">
        <v>12</v>
      </c>
      <c r="R7473" s="2">
        <f t="shared" si="233"/>
        <v>0.7</v>
      </c>
      <c r="S7473" s="2">
        <f>IF(AND(P7473&lt;&gt;"_U",P7473&lt;&gt;"c",J7473&lt;&gt;99,J7473&lt;&gt;9),IFERROR(VLOOKUP(A7473,'TA Total'!$A$2:$N$10000,14,0),"."),".")</f>
        <v>1725</v>
      </c>
    </row>
    <row r="7474" spans="1:19" x14ac:dyDescent="0.4">
      <c r="A7474" s="2" t="str">
        <f t="shared" si="232"/>
        <v>2023|Mackenzie District|12</v>
      </c>
      <c r="B7474" t="s">
        <v>16</v>
      </c>
      <c r="C7474" t="s">
        <v>17</v>
      </c>
      <c r="D7474" t="s">
        <v>18</v>
      </c>
      <c r="E7474" t="s">
        <v>19</v>
      </c>
      <c r="F7474">
        <v>2023</v>
      </c>
      <c r="G7474">
        <v>2023</v>
      </c>
      <c r="H7474">
        <v>65</v>
      </c>
      <c r="I7474" t="s">
        <v>91</v>
      </c>
      <c r="J7474">
        <v>6</v>
      </c>
      <c r="K7474" t="s">
        <v>27</v>
      </c>
      <c r="L7474">
        <v>12</v>
      </c>
      <c r="N7474">
        <v>0</v>
      </c>
      <c r="R7474" s="2">
        <f t="shared" si="233"/>
        <v>0</v>
      </c>
      <c r="S7474" s="2">
        <f>IF(AND(P7474&lt;&gt;"_U",P7474&lt;&gt;"c",J7474&lt;&gt;99,J7474&lt;&gt;9),IFERROR(VLOOKUP(A7474,'TA Total'!$A$2:$N$10000,14,0),"."),".")</f>
        <v>159</v>
      </c>
    </row>
    <row r="7475" spans="1:19" x14ac:dyDescent="0.4">
      <c r="A7475" s="2" t="str">
        <f t="shared" si="232"/>
        <v>2023|Mackenzie District|13</v>
      </c>
      <c r="B7475" t="s">
        <v>16</v>
      </c>
      <c r="C7475" t="s">
        <v>17</v>
      </c>
      <c r="D7475" t="s">
        <v>18</v>
      </c>
      <c r="E7475" t="s">
        <v>19</v>
      </c>
      <c r="F7475">
        <v>2023</v>
      </c>
      <c r="G7475">
        <v>2023</v>
      </c>
      <c r="H7475">
        <v>65</v>
      </c>
      <c r="I7475" t="s">
        <v>91</v>
      </c>
      <c r="J7475">
        <v>6</v>
      </c>
      <c r="K7475" t="s">
        <v>27</v>
      </c>
      <c r="L7475">
        <v>13</v>
      </c>
      <c r="N7475">
        <v>0</v>
      </c>
      <c r="R7475" s="2">
        <f t="shared" si="233"/>
        <v>0</v>
      </c>
      <c r="S7475" s="2">
        <f>IF(AND(P7475&lt;&gt;"_U",P7475&lt;&gt;"c",J7475&lt;&gt;99,J7475&lt;&gt;9),IFERROR(VLOOKUP(A7475,'TA Total'!$A$2:$N$10000,14,0),"."),".")</f>
        <v>90</v>
      </c>
    </row>
    <row r="7476" spans="1:19" x14ac:dyDescent="0.4">
      <c r="A7476" s="2" t="str">
        <f t="shared" si="232"/>
        <v>2023|Mackenzie District|999</v>
      </c>
      <c r="B7476" t="s">
        <v>16</v>
      </c>
      <c r="C7476" t="s">
        <v>17</v>
      </c>
      <c r="D7476" t="s">
        <v>18</v>
      </c>
      <c r="E7476" t="s">
        <v>19</v>
      </c>
      <c r="F7476">
        <v>2023</v>
      </c>
      <c r="G7476">
        <v>2023</v>
      </c>
      <c r="H7476">
        <v>65</v>
      </c>
      <c r="I7476" t="s">
        <v>91</v>
      </c>
      <c r="J7476">
        <v>6</v>
      </c>
      <c r="K7476" t="s">
        <v>27</v>
      </c>
      <c r="L7476">
        <v>999</v>
      </c>
      <c r="N7476">
        <v>12</v>
      </c>
      <c r="R7476" s="2">
        <f t="shared" si="233"/>
        <v>0.61</v>
      </c>
      <c r="S7476" s="2">
        <f>IF(AND(P7476&lt;&gt;"_U",P7476&lt;&gt;"c",J7476&lt;&gt;99,J7476&lt;&gt;9),IFERROR(VLOOKUP(A7476,'TA Total'!$A$2:$N$10000,14,0),"."),".")</f>
        <v>1974</v>
      </c>
    </row>
    <row r="7477" spans="1:19" x14ac:dyDescent="0.4">
      <c r="A7477" s="2" t="str">
        <f t="shared" si="232"/>
        <v>2023|Mackenzie District|10</v>
      </c>
      <c r="B7477" t="s">
        <v>16</v>
      </c>
      <c r="C7477" t="s">
        <v>17</v>
      </c>
      <c r="D7477" t="s">
        <v>18</v>
      </c>
      <c r="E7477" t="s">
        <v>19</v>
      </c>
      <c r="F7477">
        <v>2023</v>
      </c>
      <c r="G7477">
        <v>2023</v>
      </c>
      <c r="H7477">
        <v>65</v>
      </c>
      <c r="I7477" t="s">
        <v>91</v>
      </c>
      <c r="J7477">
        <v>7</v>
      </c>
      <c r="K7477" t="s">
        <v>28</v>
      </c>
      <c r="L7477">
        <v>10</v>
      </c>
      <c r="N7477">
        <v>0</v>
      </c>
      <c r="R7477" s="2" t="str">
        <f t="shared" si="233"/>
        <v>.</v>
      </c>
      <c r="S7477" s="2">
        <f>IF(AND(P7477&lt;&gt;"_U",P7477&lt;&gt;"c",J7477&lt;&gt;99,J7477&lt;&gt;9),IFERROR(VLOOKUP(A7477,'TA Total'!$A$2:$N$10000,14,0),"."),".")</f>
        <v>0</v>
      </c>
    </row>
    <row r="7478" spans="1:19" x14ac:dyDescent="0.4">
      <c r="A7478" s="2" t="str">
        <f t="shared" si="232"/>
        <v>2023|Mackenzie District|11</v>
      </c>
      <c r="B7478" t="s">
        <v>16</v>
      </c>
      <c r="C7478" t="s">
        <v>17</v>
      </c>
      <c r="D7478" t="s">
        <v>18</v>
      </c>
      <c r="E7478" t="s">
        <v>19</v>
      </c>
      <c r="F7478">
        <v>2023</v>
      </c>
      <c r="G7478">
        <v>2023</v>
      </c>
      <c r="H7478">
        <v>65</v>
      </c>
      <c r="I7478" t="s">
        <v>91</v>
      </c>
      <c r="J7478">
        <v>7</v>
      </c>
      <c r="K7478" t="s">
        <v>28</v>
      </c>
      <c r="L7478">
        <v>11</v>
      </c>
      <c r="N7478">
        <v>27</v>
      </c>
      <c r="R7478" s="2">
        <f t="shared" si="233"/>
        <v>1.57</v>
      </c>
      <c r="S7478" s="2">
        <f>IF(AND(P7478&lt;&gt;"_U",P7478&lt;&gt;"c",J7478&lt;&gt;99,J7478&lt;&gt;9),IFERROR(VLOOKUP(A7478,'TA Total'!$A$2:$N$10000,14,0),"."),".")</f>
        <v>1725</v>
      </c>
    </row>
    <row r="7479" spans="1:19" x14ac:dyDescent="0.4">
      <c r="A7479" s="2" t="str">
        <f t="shared" si="232"/>
        <v>2023|Mackenzie District|12</v>
      </c>
      <c r="B7479" t="s">
        <v>16</v>
      </c>
      <c r="C7479" t="s">
        <v>17</v>
      </c>
      <c r="D7479" t="s">
        <v>18</v>
      </c>
      <c r="E7479" t="s">
        <v>19</v>
      </c>
      <c r="F7479">
        <v>2023</v>
      </c>
      <c r="G7479">
        <v>2023</v>
      </c>
      <c r="H7479">
        <v>65</v>
      </c>
      <c r="I7479" t="s">
        <v>91</v>
      </c>
      <c r="J7479">
        <v>7</v>
      </c>
      <c r="K7479" t="s">
        <v>28</v>
      </c>
      <c r="L7479">
        <v>12</v>
      </c>
      <c r="N7479">
        <v>0</v>
      </c>
      <c r="R7479" s="2">
        <f t="shared" si="233"/>
        <v>0</v>
      </c>
      <c r="S7479" s="2">
        <f>IF(AND(P7479&lt;&gt;"_U",P7479&lt;&gt;"c",J7479&lt;&gt;99,J7479&lt;&gt;9),IFERROR(VLOOKUP(A7479,'TA Total'!$A$2:$N$10000,14,0),"."),".")</f>
        <v>159</v>
      </c>
    </row>
    <row r="7480" spans="1:19" x14ac:dyDescent="0.4">
      <c r="A7480" s="2" t="str">
        <f t="shared" si="232"/>
        <v>2023|Mackenzie District|13</v>
      </c>
      <c r="B7480" t="s">
        <v>16</v>
      </c>
      <c r="C7480" t="s">
        <v>17</v>
      </c>
      <c r="D7480" t="s">
        <v>18</v>
      </c>
      <c r="E7480" t="s">
        <v>19</v>
      </c>
      <c r="F7480">
        <v>2023</v>
      </c>
      <c r="G7480">
        <v>2023</v>
      </c>
      <c r="H7480">
        <v>65</v>
      </c>
      <c r="I7480" t="s">
        <v>91</v>
      </c>
      <c r="J7480">
        <v>7</v>
      </c>
      <c r="K7480" t="s">
        <v>28</v>
      </c>
      <c r="L7480">
        <v>13</v>
      </c>
      <c r="N7480">
        <v>0</v>
      </c>
      <c r="R7480" s="2">
        <f t="shared" si="233"/>
        <v>0</v>
      </c>
      <c r="S7480" s="2">
        <f>IF(AND(P7480&lt;&gt;"_U",P7480&lt;&gt;"c",J7480&lt;&gt;99,J7480&lt;&gt;9),IFERROR(VLOOKUP(A7480,'TA Total'!$A$2:$N$10000,14,0),"."),".")</f>
        <v>90</v>
      </c>
    </row>
    <row r="7481" spans="1:19" x14ac:dyDescent="0.4">
      <c r="A7481" s="2" t="str">
        <f t="shared" si="232"/>
        <v>2023|Mackenzie District|999</v>
      </c>
      <c r="B7481" t="s">
        <v>16</v>
      </c>
      <c r="C7481" t="s">
        <v>17</v>
      </c>
      <c r="D7481" t="s">
        <v>18</v>
      </c>
      <c r="E7481" t="s">
        <v>19</v>
      </c>
      <c r="F7481">
        <v>2023</v>
      </c>
      <c r="G7481">
        <v>2023</v>
      </c>
      <c r="H7481">
        <v>65</v>
      </c>
      <c r="I7481" t="s">
        <v>91</v>
      </c>
      <c r="J7481">
        <v>7</v>
      </c>
      <c r="K7481" t="s">
        <v>28</v>
      </c>
      <c r="L7481">
        <v>999</v>
      </c>
      <c r="N7481">
        <v>30</v>
      </c>
      <c r="R7481" s="2">
        <f t="shared" si="233"/>
        <v>1.52</v>
      </c>
      <c r="S7481" s="2">
        <f>IF(AND(P7481&lt;&gt;"_U",P7481&lt;&gt;"c",J7481&lt;&gt;99,J7481&lt;&gt;9),IFERROR(VLOOKUP(A7481,'TA Total'!$A$2:$N$10000,14,0),"."),".")</f>
        <v>1974</v>
      </c>
    </row>
    <row r="7482" spans="1:19" x14ac:dyDescent="0.4">
      <c r="A7482" s="2" t="str">
        <f t="shared" si="232"/>
        <v>2023|Mackenzie District|10</v>
      </c>
      <c r="B7482" t="s">
        <v>16</v>
      </c>
      <c r="C7482" t="s">
        <v>17</v>
      </c>
      <c r="D7482" t="s">
        <v>18</v>
      </c>
      <c r="E7482" t="s">
        <v>19</v>
      </c>
      <c r="F7482">
        <v>2023</v>
      </c>
      <c r="G7482">
        <v>2023</v>
      </c>
      <c r="H7482">
        <v>65</v>
      </c>
      <c r="I7482" t="s">
        <v>91</v>
      </c>
      <c r="J7482">
        <v>77</v>
      </c>
      <c r="K7482" t="s">
        <v>29</v>
      </c>
      <c r="L7482">
        <v>10</v>
      </c>
      <c r="N7482">
        <v>0</v>
      </c>
      <c r="R7482" s="2" t="str">
        <f t="shared" si="233"/>
        <v>.</v>
      </c>
      <c r="S7482" s="2">
        <f>IF(AND(P7482&lt;&gt;"_U",P7482&lt;&gt;"c",J7482&lt;&gt;99,J7482&lt;&gt;9),IFERROR(VLOOKUP(A7482,'TA Total'!$A$2:$N$10000,14,0),"."),".")</f>
        <v>0</v>
      </c>
    </row>
    <row r="7483" spans="1:19" x14ac:dyDescent="0.4">
      <c r="A7483" s="2" t="str">
        <f t="shared" si="232"/>
        <v>2023|Mackenzie District|11</v>
      </c>
      <c r="B7483" t="s">
        <v>16</v>
      </c>
      <c r="C7483" t="s">
        <v>17</v>
      </c>
      <c r="D7483" t="s">
        <v>18</v>
      </c>
      <c r="E7483" t="s">
        <v>19</v>
      </c>
      <c r="F7483">
        <v>2023</v>
      </c>
      <c r="G7483">
        <v>2023</v>
      </c>
      <c r="H7483">
        <v>65</v>
      </c>
      <c r="I7483" t="s">
        <v>91</v>
      </c>
      <c r="J7483">
        <v>77</v>
      </c>
      <c r="K7483" t="s">
        <v>29</v>
      </c>
      <c r="L7483">
        <v>11</v>
      </c>
      <c r="N7483">
        <v>1725</v>
      </c>
      <c r="R7483" s="2">
        <f t="shared" si="233"/>
        <v>100</v>
      </c>
      <c r="S7483" s="2">
        <f>IF(AND(P7483&lt;&gt;"_U",P7483&lt;&gt;"c",J7483&lt;&gt;99,J7483&lt;&gt;9),IFERROR(VLOOKUP(A7483,'TA Total'!$A$2:$N$10000,14,0),"."),".")</f>
        <v>1725</v>
      </c>
    </row>
    <row r="7484" spans="1:19" x14ac:dyDescent="0.4">
      <c r="A7484" s="2" t="str">
        <f t="shared" si="232"/>
        <v>2023|Mackenzie District|12</v>
      </c>
      <c r="B7484" t="s">
        <v>16</v>
      </c>
      <c r="C7484" t="s">
        <v>17</v>
      </c>
      <c r="D7484" t="s">
        <v>18</v>
      </c>
      <c r="E7484" t="s">
        <v>19</v>
      </c>
      <c r="F7484">
        <v>2023</v>
      </c>
      <c r="G7484">
        <v>2023</v>
      </c>
      <c r="H7484">
        <v>65</v>
      </c>
      <c r="I7484" t="s">
        <v>91</v>
      </c>
      <c r="J7484">
        <v>77</v>
      </c>
      <c r="K7484" t="s">
        <v>29</v>
      </c>
      <c r="L7484">
        <v>12</v>
      </c>
      <c r="N7484">
        <v>159</v>
      </c>
      <c r="R7484" s="2">
        <f t="shared" si="233"/>
        <v>100</v>
      </c>
      <c r="S7484" s="2">
        <f>IF(AND(P7484&lt;&gt;"_U",P7484&lt;&gt;"c",J7484&lt;&gt;99,J7484&lt;&gt;9),IFERROR(VLOOKUP(A7484,'TA Total'!$A$2:$N$10000,14,0),"."),".")</f>
        <v>159</v>
      </c>
    </row>
    <row r="7485" spans="1:19" x14ac:dyDescent="0.4">
      <c r="A7485" s="2" t="str">
        <f t="shared" si="232"/>
        <v>2023|Mackenzie District|13</v>
      </c>
      <c r="B7485" t="s">
        <v>16</v>
      </c>
      <c r="C7485" t="s">
        <v>17</v>
      </c>
      <c r="D7485" t="s">
        <v>18</v>
      </c>
      <c r="E7485" t="s">
        <v>19</v>
      </c>
      <c r="F7485">
        <v>2023</v>
      </c>
      <c r="G7485">
        <v>2023</v>
      </c>
      <c r="H7485">
        <v>65</v>
      </c>
      <c r="I7485" t="s">
        <v>91</v>
      </c>
      <c r="J7485">
        <v>77</v>
      </c>
      <c r="K7485" t="s">
        <v>29</v>
      </c>
      <c r="L7485">
        <v>13</v>
      </c>
      <c r="N7485">
        <v>90</v>
      </c>
      <c r="R7485" s="2">
        <f t="shared" si="233"/>
        <v>100</v>
      </c>
      <c r="S7485" s="2">
        <f>IF(AND(P7485&lt;&gt;"_U",P7485&lt;&gt;"c",J7485&lt;&gt;99,J7485&lt;&gt;9),IFERROR(VLOOKUP(A7485,'TA Total'!$A$2:$N$10000,14,0),"."),".")</f>
        <v>90</v>
      </c>
    </row>
    <row r="7486" spans="1:19" x14ac:dyDescent="0.4">
      <c r="A7486" s="2" t="str">
        <f t="shared" si="232"/>
        <v>2023|Mackenzie District|999</v>
      </c>
      <c r="B7486" t="s">
        <v>16</v>
      </c>
      <c r="C7486" t="s">
        <v>17</v>
      </c>
      <c r="D7486" t="s">
        <v>18</v>
      </c>
      <c r="E7486" t="s">
        <v>19</v>
      </c>
      <c r="F7486">
        <v>2023</v>
      </c>
      <c r="G7486">
        <v>2023</v>
      </c>
      <c r="H7486">
        <v>65</v>
      </c>
      <c r="I7486" t="s">
        <v>91</v>
      </c>
      <c r="J7486">
        <v>77</v>
      </c>
      <c r="K7486" t="s">
        <v>29</v>
      </c>
      <c r="L7486">
        <v>999</v>
      </c>
      <c r="N7486">
        <v>1974</v>
      </c>
      <c r="R7486" s="2">
        <f t="shared" si="233"/>
        <v>100</v>
      </c>
      <c r="S7486" s="2">
        <f>IF(AND(P7486&lt;&gt;"_U",P7486&lt;&gt;"c",J7486&lt;&gt;99,J7486&lt;&gt;9),IFERROR(VLOOKUP(A7486,'TA Total'!$A$2:$N$10000,14,0),"."),".")</f>
        <v>1974</v>
      </c>
    </row>
    <row r="7487" spans="1:19" x14ac:dyDescent="0.4">
      <c r="A7487" s="2" t="str">
        <f t="shared" si="232"/>
        <v>2023|Mackenzie District|10</v>
      </c>
      <c r="B7487" t="s">
        <v>16</v>
      </c>
      <c r="C7487" t="s">
        <v>17</v>
      </c>
      <c r="D7487" t="s">
        <v>18</v>
      </c>
      <c r="E7487" t="s">
        <v>19</v>
      </c>
      <c r="F7487">
        <v>2023</v>
      </c>
      <c r="G7487">
        <v>2023</v>
      </c>
      <c r="H7487">
        <v>65</v>
      </c>
      <c r="I7487" t="s">
        <v>91</v>
      </c>
      <c r="J7487">
        <v>8</v>
      </c>
      <c r="K7487" t="s">
        <v>30</v>
      </c>
      <c r="L7487">
        <v>10</v>
      </c>
      <c r="N7487">
        <v>0</v>
      </c>
      <c r="R7487" s="2" t="str">
        <f t="shared" si="233"/>
        <v>.</v>
      </c>
      <c r="S7487" s="2">
        <f>IF(AND(P7487&lt;&gt;"_U",P7487&lt;&gt;"c",J7487&lt;&gt;99,J7487&lt;&gt;9),IFERROR(VLOOKUP(A7487,'TA Total'!$A$2:$N$10000,14,0),"."),".")</f>
        <v>0</v>
      </c>
    </row>
    <row r="7488" spans="1:19" x14ac:dyDescent="0.4">
      <c r="A7488" s="2" t="str">
        <f t="shared" si="232"/>
        <v>2023|Mackenzie District|11</v>
      </c>
      <c r="B7488" t="s">
        <v>16</v>
      </c>
      <c r="C7488" t="s">
        <v>17</v>
      </c>
      <c r="D7488" t="s">
        <v>18</v>
      </c>
      <c r="E7488" t="s">
        <v>19</v>
      </c>
      <c r="F7488">
        <v>2023</v>
      </c>
      <c r="G7488">
        <v>2023</v>
      </c>
      <c r="H7488">
        <v>65</v>
      </c>
      <c r="I7488" t="s">
        <v>91</v>
      </c>
      <c r="J7488">
        <v>8</v>
      </c>
      <c r="K7488" t="s">
        <v>30</v>
      </c>
      <c r="L7488">
        <v>11</v>
      </c>
      <c r="N7488">
        <v>72</v>
      </c>
      <c r="R7488" s="2">
        <f t="shared" si="233"/>
        <v>4.17</v>
      </c>
      <c r="S7488" s="2">
        <f>IF(AND(P7488&lt;&gt;"_U",P7488&lt;&gt;"c",J7488&lt;&gt;99,J7488&lt;&gt;9),IFERROR(VLOOKUP(A7488,'TA Total'!$A$2:$N$10000,14,0),"."),".")</f>
        <v>1725</v>
      </c>
    </row>
    <row r="7489" spans="1:19" x14ac:dyDescent="0.4">
      <c r="A7489" s="2" t="str">
        <f t="shared" si="232"/>
        <v>2023|Mackenzie District|12</v>
      </c>
      <c r="B7489" t="s">
        <v>16</v>
      </c>
      <c r="C7489" t="s">
        <v>17</v>
      </c>
      <c r="D7489" t="s">
        <v>18</v>
      </c>
      <c r="E7489" t="s">
        <v>19</v>
      </c>
      <c r="F7489">
        <v>2023</v>
      </c>
      <c r="G7489">
        <v>2023</v>
      </c>
      <c r="H7489">
        <v>65</v>
      </c>
      <c r="I7489" t="s">
        <v>91</v>
      </c>
      <c r="J7489">
        <v>8</v>
      </c>
      <c r="K7489" t="s">
        <v>30</v>
      </c>
      <c r="L7489">
        <v>12</v>
      </c>
      <c r="N7489">
        <v>3</v>
      </c>
      <c r="R7489" s="2">
        <f t="shared" si="233"/>
        <v>1.89</v>
      </c>
      <c r="S7489" s="2">
        <f>IF(AND(P7489&lt;&gt;"_U",P7489&lt;&gt;"c",J7489&lt;&gt;99,J7489&lt;&gt;9),IFERROR(VLOOKUP(A7489,'TA Total'!$A$2:$N$10000,14,0),"."),".")</f>
        <v>159</v>
      </c>
    </row>
    <row r="7490" spans="1:19" x14ac:dyDescent="0.4">
      <c r="A7490" s="2" t="str">
        <f t="shared" si="232"/>
        <v>2023|Mackenzie District|13</v>
      </c>
      <c r="B7490" t="s">
        <v>16</v>
      </c>
      <c r="C7490" t="s">
        <v>17</v>
      </c>
      <c r="D7490" t="s">
        <v>18</v>
      </c>
      <c r="E7490" t="s">
        <v>19</v>
      </c>
      <c r="F7490">
        <v>2023</v>
      </c>
      <c r="G7490">
        <v>2023</v>
      </c>
      <c r="H7490">
        <v>65</v>
      </c>
      <c r="I7490" t="s">
        <v>91</v>
      </c>
      <c r="J7490">
        <v>8</v>
      </c>
      <c r="K7490" t="s">
        <v>30</v>
      </c>
      <c r="L7490">
        <v>13</v>
      </c>
      <c r="N7490">
        <v>6</v>
      </c>
      <c r="R7490" s="2">
        <f t="shared" si="233"/>
        <v>6.67</v>
      </c>
      <c r="S7490" s="2">
        <f>IF(AND(P7490&lt;&gt;"_U",P7490&lt;&gt;"c",J7490&lt;&gt;99,J7490&lt;&gt;9),IFERROR(VLOOKUP(A7490,'TA Total'!$A$2:$N$10000,14,0),"."),".")</f>
        <v>90</v>
      </c>
    </row>
    <row r="7491" spans="1:19" x14ac:dyDescent="0.4">
      <c r="A7491" s="2" t="str">
        <f t="shared" ref="A7491:A7554" si="234">G7491&amp;"|"&amp;I7491&amp;"|"&amp;L7491</f>
        <v>2023|Mackenzie District|999</v>
      </c>
      <c r="B7491" t="s">
        <v>16</v>
      </c>
      <c r="C7491" t="s">
        <v>17</v>
      </c>
      <c r="D7491" t="s">
        <v>18</v>
      </c>
      <c r="E7491" t="s">
        <v>19</v>
      </c>
      <c r="F7491">
        <v>2023</v>
      </c>
      <c r="G7491">
        <v>2023</v>
      </c>
      <c r="H7491">
        <v>65</v>
      </c>
      <c r="I7491" t="s">
        <v>91</v>
      </c>
      <c r="J7491">
        <v>8</v>
      </c>
      <c r="K7491" t="s">
        <v>30</v>
      </c>
      <c r="L7491">
        <v>999</v>
      </c>
      <c r="N7491">
        <v>84</v>
      </c>
      <c r="R7491" s="2">
        <f t="shared" ref="R7491:R7554" si="235">IF(P7491&lt;&gt;"_U",IFERROR((ROUND(N7491/S7491*100,2)),"."),".")</f>
        <v>4.26</v>
      </c>
      <c r="S7491" s="2">
        <f>IF(AND(P7491&lt;&gt;"_U",P7491&lt;&gt;"c",J7491&lt;&gt;99,J7491&lt;&gt;9),IFERROR(VLOOKUP(A7491,'TA Total'!$A$2:$N$10000,14,0),"."),".")</f>
        <v>1974</v>
      </c>
    </row>
    <row r="7492" spans="1:19" x14ac:dyDescent="0.4">
      <c r="A7492" s="2" t="str">
        <f t="shared" si="234"/>
        <v>2023|Mackenzie District|10</v>
      </c>
      <c r="B7492" t="s">
        <v>16</v>
      </c>
      <c r="C7492" t="s">
        <v>17</v>
      </c>
      <c r="D7492" t="s">
        <v>18</v>
      </c>
      <c r="E7492" t="s">
        <v>19</v>
      </c>
      <c r="F7492">
        <v>2023</v>
      </c>
      <c r="G7492">
        <v>2023</v>
      </c>
      <c r="H7492">
        <v>65</v>
      </c>
      <c r="I7492" t="s">
        <v>91</v>
      </c>
      <c r="J7492">
        <v>9</v>
      </c>
      <c r="K7492" t="s">
        <v>31</v>
      </c>
      <c r="L7492">
        <v>10</v>
      </c>
      <c r="N7492">
        <v>0</v>
      </c>
      <c r="R7492" s="2" t="str">
        <f t="shared" si="235"/>
        <v>.</v>
      </c>
      <c r="S7492" s="2" t="str">
        <f>IF(AND(P7492&lt;&gt;"_U",P7492&lt;&gt;"c",J7492&lt;&gt;99,J7492&lt;&gt;9),IFERROR(VLOOKUP(A7492,'TA Total'!$A$2:$N$10000,14,0),"."),".")</f>
        <v>.</v>
      </c>
    </row>
    <row r="7493" spans="1:19" x14ac:dyDescent="0.4">
      <c r="A7493" s="2" t="str">
        <f t="shared" si="234"/>
        <v>2023|Mackenzie District|11</v>
      </c>
      <c r="B7493" t="s">
        <v>16</v>
      </c>
      <c r="C7493" t="s">
        <v>17</v>
      </c>
      <c r="D7493" t="s">
        <v>18</v>
      </c>
      <c r="E7493" t="s">
        <v>19</v>
      </c>
      <c r="F7493">
        <v>2023</v>
      </c>
      <c r="G7493">
        <v>2023</v>
      </c>
      <c r="H7493">
        <v>65</v>
      </c>
      <c r="I7493" t="s">
        <v>91</v>
      </c>
      <c r="J7493">
        <v>9</v>
      </c>
      <c r="K7493" t="s">
        <v>31</v>
      </c>
      <c r="L7493">
        <v>11</v>
      </c>
      <c r="N7493">
        <v>144</v>
      </c>
      <c r="R7493" s="2" t="str">
        <f t="shared" si="235"/>
        <v>.</v>
      </c>
      <c r="S7493" s="2" t="str">
        <f>IF(AND(P7493&lt;&gt;"_U",P7493&lt;&gt;"c",J7493&lt;&gt;99,J7493&lt;&gt;9),IFERROR(VLOOKUP(A7493,'TA Total'!$A$2:$N$10000,14,0),"."),".")</f>
        <v>.</v>
      </c>
    </row>
    <row r="7494" spans="1:19" x14ac:dyDescent="0.4">
      <c r="A7494" s="2" t="str">
        <f t="shared" si="234"/>
        <v>2023|Mackenzie District|12</v>
      </c>
      <c r="B7494" t="s">
        <v>16</v>
      </c>
      <c r="C7494" t="s">
        <v>17</v>
      </c>
      <c r="D7494" t="s">
        <v>18</v>
      </c>
      <c r="E7494" t="s">
        <v>19</v>
      </c>
      <c r="F7494">
        <v>2023</v>
      </c>
      <c r="G7494">
        <v>2023</v>
      </c>
      <c r="H7494">
        <v>65</v>
      </c>
      <c r="I7494" t="s">
        <v>91</v>
      </c>
      <c r="J7494">
        <v>9</v>
      </c>
      <c r="K7494" t="s">
        <v>31</v>
      </c>
      <c r="L7494">
        <v>12</v>
      </c>
      <c r="N7494">
        <v>45</v>
      </c>
      <c r="R7494" s="2" t="str">
        <f t="shared" si="235"/>
        <v>.</v>
      </c>
      <c r="S7494" s="2" t="str">
        <f>IF(AND(P7494&lt;&gt;"_U",P7494&lt;&gt;"c",J7494&lt;&gt;99,J7494&lt;&gt;9),IFERROR(VLOOKUP(A7494,'TA Total'!$A$2:$N$10000,14,0),"."),".")</f>
        <v>.</v>
      </c>
    </row>
    <row r="7495" spans="1:19" x14ac:dyDescent="0.4">
      <c r="A7495" s="2" t="str">
        <f t="shared" si="234"/>
        <v>2023|Mackenzie District|13</v>
      </c>
      <c r="B7495" t="s">
        <v>16</v>
      </c>
      <c r="C7495" t="s">
        <v>17</v>
      </c>
      <c r="D7495" t="s">
        <v>18</v>
      </c>
      <c r="E7495" t="s">
        <v>19</v>
      </c>
      <c r="F7495">
        <v>2023</v>
      </c>
      <c r="G7495">
        <v>2023</v>
      </c>
      <c r="H7495">
        <v>65</v>
      </c>
      <c r="I7495" t="s">
        <v>91</v>
      </c>
      <c r="J7495">
        <v>9</v>
      </c>
      <c r="K7495" t="s">
        <v>31</v>
      </c>
      <c r="L7495">
        <v>13</v>
      </c>
      <c r="N7495">
        <v>120</v>
      </c>
      <c r="R7495" s="2" t="str">
        <f t="shared" si="235"/>
        <v>.</v>
      </c>
      <c r="S7495" s="2" t="str">
        <f>IF(AND(P7495&lt;&gt;"_U",P7495&lt;&gt;"c",J7495&lt;&gt;99,J7495&lt;&gt;9),IFERROR(VLOOKUP(A7495,'TA Total'!$A$2:$N$10000,14,0),"."),".")</f>
        <v>.</v>
      </c>
    </row>
    <row r="7496" spans="1:19" x14ac:dyDescent="0.4">
      <c r="A7496" s="2" t="str">
        <f t="shared" si="234"/>
        <v>2023|Mackenzie District|999</v>
      </c>
      <c r="B7496" t="s">
        <v>16</v>
      </c>
      <c r="C7496" t="s">
        <v>17</v>
      </c>
      <c r="D7496" t="s">
        <v>18</v>
      </c>
      <c r="E7496" t="s">
        <v>19</v>
      </c>
      <c r="F7496">
        <v>2023</v>
      </c>
      <c r="G7496">
        <v>2023</v>
      </c>
      <c r="H7496">
        <v>65</v>
      </c>
      <c r="I7496" t="s">
        <v>91</v>
      </c>
      <c r="J7496">
        <v>9</v>
      </c>
      <c r="K7496" t="s">
        <v>31</v>
      </c>
      <c r="L7496">
        <v>999</v>
      </c>
      <c r="N7496">
        <v>306</v>
      </c>
      <c r="R7496" s="2" t="str">
        <f t="shared" si="235"/>
        <v>.</v>
      </c>
      <c r="S7496" s="2" t="str">
        <f>IF(AND(P7496&lt;&gt;"_U",P7496&lt;&gt;"c",J7496&lt;&gt;99,J7496&lt;&gt;9),IFERROR(VLOOKUP(A7496,'TA Total'!$A$2:$N$10000,14,0),"."),".")</f>
        <v>.</v>
      </c>
    </row>
    <row r="7497" spans="1:19" x14ac:dyDescent="0.4">
      <c r="A7497" s="2" t="str">
        <f t="shared" si="234"/>
        <v>2023|Mackenzie District|10</v>
      </c>
      <c r="B7497" t="s">
        <v>16</v>
      </c>
      <c r="C7497" t="s">
        <v>17</v>
      </c>
      <c r="D7497" t="s">
        <v>18</v>
      </c>
      <c r="E7497" t="s">
        <v>19</v>
      </c>
      <c r="F7497">
        <v>2023</v>
      </c>
      <c r="G7497">
        <v>2023</v>
      </c>
      <c r="H7497">
        <v>65</v>
      </c>
      <c r="I7497" t="s">
        <v>91</v>
      </c>
      <c r="J7497">
        <v>99</v>
      </c>
      <c r="K7497" t="s">
        <v>32</v>
      </c>
      <c r="L7497">
        <v>10</v>
      </c>
      <c r="N7497">
        <v>0</v>
      </c>
      <c r="R7497" s="2" t="str">
        <f t="shared" si="235"/>
        <v>.</v>
      </c>
      <c r="S7497" s="2" t="str">
        <f>IF(AND(P7497&lt;&gt;"_U",P7497&lt;&gt;"c",J7497&lt;&gt;99,J7497&lt;&gt;9),IFERROR(VLOOKUP(A7497,'TA Total'!$A$2:$N$10000,14,0),"."),".")</f>
        <v>.</v>
      </c>
    </row>
    <row r="7498" spans="1:19" x14ac:dyDescent="0.4">
      <c r="A7498" s="2" t="str">
        <f t="shared" si="234"/>
        <v>2023|Mackenzie District|11</v>
      </c>
      <c r="B7498" t="s">
        <v>16</v>
      </c>
      <c r="C7498" t="s">
        <v>17</v>
      </c>
      <c r="D7498" t="s">
        <v>18</v>
      </c>
      <c r="E7498" t="s">
        <v>19</v>
      </c>
      <c r="F7498">
        <v>2023</v>
      </c>
      <c r="G7498">
        <v>2023</v>
      </c>
      <c r="H7498">
        <v>65</v>
      </c>
      <c r="I7498" t="s">
        <v>91</v>
      </c>
      <c r="J7498">
        <v>99</v>
      </c>
      <c r="K7498" t="s">
        <v>32</v>
      </c>
      <c r="L7498">
        <v>11</v>
      </c>
      <c r="N7498">
        <v>1866</v>
      </c>
      <c r="R7498" s="2" t="str">
        <f t="shared" si="235"/>
        <v>.</v>
      </c>
      <c r="S7498" s="2" t="str">
        <f>IF(AND(P7498&lt;&gt;"_U",P7498&lt;&gt;"c",J7498&lt;&gt;99,J7498&lt;&gt;9),IFERROR(VLOOKUP(A7498,'TA Total'!$A$2:$N$10000,14,0),"."),".")</f>
        <v>.</v>
      </c>
    </row>
    <row r="7499" spans="1:19" x14ac:dyDescent="0.4">
      <c r="A7499" s="2" t="str">
        <f t="shared" si="234"/>
        <v>2023|Mackenzie District|12</v>
      </c>
      <c r="B7499" t="s">
        <v>16</v>
      </c>
      <c r="C7499" t="s">
        <v>17</v>
      </c>
      <c r="D7499" t="s">
        <v>18</v>
      </c>
      <c r="E7499" t="s">
        <v>19</v>
      </c>
      <c r="F7499">
        <v>2023</v>
      </c>
      <c r="G7499">
        <v>2023</v>
      </c>
      <c r="H7499">
        <v>65</v>
      </c>
      <c r="I7499" t="s">
        <v>91</v>
      </c>
      <c r="J7499">
        <v>99</v>
      </c>
      <c r="K7499" t="s">
        <v>32</v>
      </c>
      <c r="L7499">
        <v>12</v>
      </c>
      <c r="N7499">
        <v>201</v>
      </c>
      <c r="R7499" s="2" t="str">
        <f t="shared" si="235"/>
        <v>.</v>
      </c>
      <c r="S7499" s="2" t="str">
        <f>IF(AND(P7499&lt;&gt;"_U",P7499&lt;&gt;"c",J7499&lt;&gt;99,J7499&lt;&gt;9),IFERROR(VLOOKUP(A7499,'TA Total'!$A$2:$N$10000,14,0),"."),".")</f>
        <v>.</v>
      </c>
    </row>
    <row r="7500" spans="1:19" x14ac:dyDescent="0.4">
      <c r="A7500" s="2" t="str">
        <f t="shared" si="234"/>
        <v>2023|Mackenzie District|13</v>
      </c>
      <c r="B7500" t="s">
        <v>16</v>
      </c>
      <c r="C7500" t="s">
        <v>17</v>
      </c>
      <c r="D7500" t="s">
        <v>18</v>
      </c>
      <c r="E7500" t="s">
        <v>19</v>
      </c>
      <c r="F7500">
        <v>2023</v>
      </c>
      <c r="G7500">
        <v>2023</v>
      </c>
      <c r="H7500">
        <v>65</v>
      </c>
      <c r="I7500" t="s">
        <v>91</v>
      </c>
      <c r="J7500">
        <v>99</v>
      </c>
      <c r="K7500" t="s">
        <v>32</v>
      </c>
      <c r="L7500">
        <v>13</v>
      </c>
      <c r="N7500">
        <v>210</v>
      </c>
      <c r="R7500" s="2" t="str">
        <f t="shared" si="235"/>
        <v>.</v>
      </c>
      <c r="S7500" s="2" t="str">
        <f>IF(AND(P7500&lt;&gt;"_U",P7500&lt;&gt;"c",J7500&lt;&gt;99,J7500&lt;&gt;9),IFERROR(VLOOKUP(A7500,'TA Total'!$A$2:$N$10000,14,0),"."),".")</f>
        <v>.</v>
      </c>
    </row>
    <row r="7501" spans="1:19" x14ac:dyDescent="0.4">
      <c r="A7501" s="2" t="str">
        <f t="shared" si="234"/>
        <v>2023|Mackenzie District|999</v>
      </c>
      <c r="B7501" t="s">
        <v>16</v>
      </c>
      <c r="C7501" t="s">
        <v>17</v>
      </c>
      <c r="D7501" t="s">
        <v>18</v>
      </c>
      <c r="E7501" t="s">
        <v>19</v>
      </c>
      <c r="F7501">
        <v>2023</v>
      </c>
      <c r="G7501">
        <v>2023</v>
      </c>
      <c r="H7501">
        <v>65</v>
      </c>
      <c r="I7501" t="s">
        <v>91</v>
      </c>
      <c r="J7501">
        <v>99</v>
      </c>
      <c r="K7501" t="s">
        <v>32</v>
      </c>
      <c r="L7501">
        <v>999</v>
      </c>
      <c r="N7501">
        <v>2283</v>
      </c>
      <c r="R7501" s="2" t="str">
        <f t="shared" si="235"/>
        <v>.</v>
      </c>
      <c r="S7501" s="2" t="str">
        <f>IF(AND(P7501&lt;&gt;"_U",P7501&lt;&gt;"c",J7501&lt;&gt;99,J7501&lt;&gt;9),IFERROR(VLOOKUP(A7501,'TA Total'!$A$2:$N$10000,14,0),"."),".")</f>
        <v>.</v>
      </c>
    </row>
    <row r="7502" spans="1:19" x14ac:dyDescent="0.4">
      <c r="A7502" s="2" t="str">
        <f t="shared" si="234"/>
        <v>2023|Waimate District|10</v>
      </c>
      <c r="B7502" t="s">
        <v>16</v>
      </c>
      <c r="C7502" t="s">
        <v>17</v>
      </c>
      <c r="D7502" t="s">
        <v>18</v>
      </c>
      <c r="E7502" t="s">
        <v>19</v>
      </c>
      <c r="F7502">
        <v>2023</v>
      </c>
      <c r="G7502">
        <v>2023</v>
      </c>
      <c r="H7502">
        <v>66</v>
      </c>
      <c r="I7502" t="s">
        <v>90</v>
      </c>
      <c r="J7502">
        <v>0</v>
      </c>
      <c r="K7502" t="s">
        <v>21</v>
      </c>
      <c r="L7502">
        <v>10</v>
      </c>
      <c r="N7502">
        <v>0</v>
      </c>
      <c r="R7502" s="2" t="str">
        <f t="shared" si="235"/>
        <v>.</v>
      </c>
      <c r="S7502" s="2">
        <f>IF(AND(P7502&lt;&gt;"_U",P7502&lt;&gt;"c",J7502&lt;&gt;99,J7502&lt;&gt;9),IFERROR(VLOOKUP(A7502,'TA Total'!$A$2:$N$10000,14,0),"."),".")</f>
        <v>0</v>
      </c>
    </row>
    <row r="7503" spans="1:19" x14ac:dyDescent="0.4">
      <c r="A7503" s="2" t="str">
        <f t="shared" si="234"/>
        <v>2023|Waimate District|11</v>
      </c>
      <c r="B7503" t="s">
        <v>16</v>
      </c>
      <c r="C7503" t="s">
        <v>17</v>
      </c>
      <c r="D7503" t="s">
        <v>18</v>
      </c>
      <c r="E7503" t="s">
        <v>19</v>
      </c>
      <c r="F7503">
        <v>2023</v>
      </c>
      <c r="G7503">
        <v>2023</v>
      </c>
      <c r="H7503">
        <v>66</v>
      </c>
      <c r="I7503" t="s">
        <v>90</v>
      </c>
      <c r="J7503">
        <v>0</v>
      </c>
      <c r="K7503" t="s">
        <v>21</v>
      </c>
      <c r="L7503">
        <v>11</v>
      </c>
      <c r="N7503">
        <v>12</v>
      </c>
      <c r="R7503" s="2">
        <f t="shared" si="235"/>
        <v>0.4</v>
      </c>
      <c r="S7503" s="2">
        <f>IF(AND(P7503&lt;&gt;"_U",P7503&lt;&gt;"c",J7503&lt;&gt;99,J7503&lt;&gt;9),IFERROR(VLOOKUP(A7503,'TA Total'!$A$2:$N$10000,14,0),"."),".")</f>
        <v>2967</v>
      </c>
    </row>
    <row r="7504" spans="1:19" x14ac:dyDescent="0.4">
      <c r="A7504" s="2" t="str">
        <f t="shared" si="234"/>
        <v>2023|Waimate District|12</v>
      </c>
      <c r="B7504" t="s">
        <v>16</v>
      </c>
      <c r="C7504" t="s">
        <v>17</v>
      </c>
      <c r="D7504" t="s">
        <v>18</v>
      </c>
      <c r="E7504" t="s">
        <v>19</v>
      </c>
      <c r="F7504">
        <v>2023</v>
      </c>
      <c r="G7504">
        <v>2023</v>
      </c>
      <c r="H7504">
        <v>66</v>
      </c>
      <c r="I7504" t="s">
        <v>90</v>
      </c>
      <c r="J7504">
        <v>0</v>
      </c>
      <c r="K7504" t="s">
        <v>21</v>
      </c>
      <c r="L7504">
        <v>12</v>
      </c>
      <c r="N7504">
        <v>3</v>
      </c>
      <c r="R7504" s="2">
        <f t="shared" si="235"/>
        <v>1.49</v>
      </c>
      <c r="S7504" s="2">
        <f>IF(AND(P7504&lt;&gt;"_U",P7504&lt;&gt;"c",J7504&lt;&gt;99,J7504&lt;&gt;9),IFERROR(VLOOKUP(A7504,'TA Total'!$A$2:$N$10000,14,0),"."),".")</f>
        <v>201</v>
      </c>
    </row>
    <row r="7505" spans="1:19" x14ac:dyDescent="0.4">
      <c r="A7505" s="2" t="str">
        <f t="shared" si="234"/>
        <v>2023|Waimate District|13</v>
      </c>
      <c r="B7505" t="s">
        <v>16</v>
      </c>
      <c r="C7505" t="s">
        <v>17</v>
      </c>
      <c r="D7505" t="s">
        <v>18</v>
      </c>
      <c r="E7505" t="s">
        <v>19</v>
      </c>
      <c r="F7505">
        <v>2023</v>
      </c>
      <c r="G7505">
        <v>2023</v>
      </c>
      <c r="H7505">
        <v>66</v>
      </c>
      <c r="I7505" t="s">
        <v>90</v>
      </c>
      <c r="J7505">
        <v>0</v>
      </c>
      <c r="K7505" t="s">
        <v>21</v>
      </c>
      <c r="L7505">
        <v>13</v>
      </c>
      <c r="N7505">
        <v>6</v>
      </c>
      <c r="R7505" s="2">
        <f t="shared" si="235"/>
        <v>25</v>
      </c>
      <c r="S7505" s="2">
        <f>IF(AND(P7505&lt;&gt;"_U",P7505&lt;&gt;"c",J7505&lt;&gt;99,J7505&lt;&gt;9),IFERROR(VLOOKUP(A7505,'TA Total'!$A$2:$N$10000,14,0),"."),".")</f>
        <v>24</v>
      </c>
    </row>
    <row r="7506" spans="1:19" x14ac:dyDescent="0.4">
      <c r="A7506" s="2" t="str">
        <f t="shared" si="234"/>
        <v>2023|Waimate District|999</v>
      </c>
      <c r="B7506" t="s">
        <v>16</v>
      </c>
      <c r="C7506" t="s">
        <v>17</v>
      </c>
      <c r="D7506" t="s">
        <v>18</v>
      </c>
      <c r="E7506" t="s">
        <v>19</v>
      </c>
      <c r="F7506">
        <v>2023</v>
      </c>
      <c r="G7506">
        <v>2023</v>
      </c>
      <c r="H7506">
        <v>66</v>
      </c>
      <c r="I7506" t="s">
        <v>90</v>
      </c>
      <c r="J7506">
        <v>0</v>
      </c>
      <c r="K7506" t="s">
        <v>21</v>
      </c>
      <c r="L7506">
        <v>999</v>
      </c>
      <c r="N7506">
        <v>21</v>
      </c>
      <c r="R7506" s="2">
        <f t="shared" si="235"/>
        <v>0.66</v>
      </c>
      <c r="S7506" s="2">
        <f>IF(AND(P7506&lt;&gt;"_U",P7506&lt;&gt;"c",J7506&lt;&gt;99,J7506&lt;&gt;9),IFERROR(VLOOKUP(A7506,'TA Total'!$A$2:$N$10000,14,0),"."),".")</f>
        <v>3192</v>
      </c>
    </row>
    <row r="7507" spans="1:19" x14ac:dyDescent="0.4">
      <c r="A7507" s="2" t="str">
        <f t="shared" si="234"/>
        <v>2023|Waimate District|10</v>
      </c>
      <c r="B7507" t="s">
        <v>16</v>
      </c>
      <c r="C7507" t="s">
        <v>17</v>
      </c>
      <c r="D7507" t="s">
        <v>18</v>
      </c>
      <c r="E7507" t="s">
        <v>19</v>
      </c>
      <c r="F7507">
        <v>2023</v>
      </c>
      <c r="G7507">
        <v>2023</v>
      </c>
      <c r="H7507">
        <v>66</v>
      </c>
      <c r="I7507" t="s">
        <v>90</v>
      </c>
      <c r="J7507">
        <v>1</v>
      </c>
      <c r="K7507" t="s">
        <v>22</v>
      </c>
      <c r="L7507">
        <v>10</v>
      </c>
      <c r="N7507">
        <v>0</v>
      </c>
      <c r="R7507" s="2" t="str">
        <f t="shared" si="235"/>
        <v>.</v>
      </c>
      <c r="S7507" s="2">
        <f>IF(AND(P7507&lt;&gt;"_U",P7507&lt;&gt;"c",J7507&lt;&gt;99,J7507&lt;&gt;9),IFERROR(VLOOKUP(A7507,'TA Total'!$A$2:$N$10000,14,0),"."),".")</f>
        <v>0</v>
      </c>
    </row>
    <row r="7508" spans="1:19" x14ac:dyDescent="0.4">
      <c r="A7508" s="2" t="str">
        <f t="shared" si="234"/>
        <v>2023|Waimate District|11</v>
      </c>
      <c r="B7508" t="s">
        <v>16</v>
      </c>
      <c r="C7508" t="s">
        <v>17</v>
      </c>
      <c r="D7508" t="s">
        <v>18</v>
      </c>
      <c r="E7508" t="s">
        <v>19</v>
      </c>
      <c r="F7508">
        <v>2023</v>
      </c>
      <c r="G7508">
        <v>2023</v>
      </c>
      <c r="H7508">
        <v>66</v>
      </c>
      <c r="I7508" t="s">
        <v>90</v>
      </c>
      <c r="J7508">
        <v>1</v>
      </c>
      <c r="K7508" t="s">
        <v>22</v>
      </c>
      <c r="L7508">
        <v>11</v>
      </c>
      <c r="N7508">
        <v>1653</v>
      </c>
      <c r="R7508" s="2">
        <f t="shared" si="235"/>
        <v>55.71</v>
      </c>
      <c r="S7508" s="2">
        <f>IF(AND(P7508&lt;&gt;"_U",P7508&lt;&gt;"c",J7508&lt;&gt;99,J7508&lt;&gt;9),IFERROR(VLOOKUP(A7508,'TA Total'!$A$2:$N$10000,14,0),"."),".")</f>
        <v>2967</v>
      </c>
    </row>
    <row r="7509" spans="1:19" x14ac:dyDescent="0.4">
      <c r="A7509" s="2" t="str">
        <f t="shared" si="234"/>
        <v>2023|Waimate District|12</v>
      </c>
      <c r="B7509" t="s">
        <v>16</v>
      </c>
      <c r="C7509" t="s">
        <v>17</v>
      </c>
      <c r="D7509" t="s">
        <v>18</v>
      </c>
      <c r="E7509" t="s">
        <v>19</v>
      </c>
      <c r="F7509">
        <v>2023</v>
      </c>
      <c r="G7509">
        <v>2023</v>
      </c>
      <c r="H7509">
        <v>66</v>
      </c>
      <c r="I7509" t="s">
        <v>90</v>
      </c>
      <c r="J7509">
        <v>1</v>
      </c>
      <c r="K7509" t="s">
        <v>22</v>
      </c>
      <c r="L7509">
        <v>12</v>
      </c>
      <c r="N7509">
        <v>153</v>
      </c>
      <c r="R7509" s="2">
        <f t="shared" si="235"/>
        <v>76.12</v>
      </c>
      <c r="S7509" s="2">
        <f>IF(AND(P7509&lt;&gt;"_U",P7509&lt;&gt;"c",J7509&lt;&gt;99,J7509&lt;&gt;9),IFERROR(VLOOKUP(A7509,'TA Total'!$A$2:$N$10000,14,0),"."),".")</f>
        <v>201</v>
      </c>
    </row>
    <row r="7510" spans="1:19" x14ac:dyDescent="0.4">
      <c r="A7510" s="2" t="str">
        <f t="shared" si="234"/>
        <v>2023|Waimate District|13</v>
      </c>
      <c r="B7510" t="s">
        <v>16</v>
      </c>
      <c r="C7510" t="s">
        <v>17</v>
      </c>
      <c r="D7510" t="s">
        <v>18</v>
      </c>
      <c r="E7510" t="s">
        <v>19</v>
      </c>
      <c r="F7510">
        <v>2023</v>
      </c>
      <c r="G7510">
        <v>2023</v>
      </c>
      <c r="H7510">
        <v>66</v>
      </c>
      <c r="I7510" t="s">
        <v>90</v>
      </c>
      <c r="J7510">
        <v>1</v>
      </c>
      <c r="K7510" t="s">
        <v>22</v>
      </c>
      <c r="L7510">
        <v>13</v>
      </c>
      <c r="N7510">
        <v>3</v>
      </c>
      <c r="R7510" s="2">
        <f t="shared" si="235"/>
        <v>12.5</v>
      </c>
      <c r="S7510" s="2">
        <f>IF(AND(P7510&lt;&gt;"_U",P7510&lt;&gt;"c",J7510&lt;&gt;99,J7510&lt;&gt;9),IFERROR(VLOOKUP(A7510,'TA Total'!$A$2:$N$10000,14,0),"."),".")</f>
        <v>24</v>
      </c>
    </row>
    <row r="7511" spans="1:19" x14ac:dyDescent="0.4">
      <c r="A7511" s="2" t="str">
        <f t="shared" si="234"/>
        <v>2023|Waimate District|999</v>
      </c>
      <c r="B7511" t="s">
        <v>16</v>
      </c>
      <c r="C7511" t="s">
        <v>17</v>
      </c>
      <c r="D7511" t="s">
        <v>18</v>
      </c>
      <c r="E7511" t="s">
        <v>19</v>
      </c>
      <c r="F7511">
        <v>2023</v>
      </c>
      <c r="G7511">
        <v>2023</v>
      </c>
      <c r="H7511">
        <v>66</v>
      </c>
      <c r="I7511" t="s">
        <v>90</v>
      </c>
      <c r="J7511">
        <v>1</v>
      </c>
      <c r="K7511" t="s">
        <v>22</v>
      </c>
      <c r="L7511">
        <v>999</v>
      </c>
      <c r="N7511">
        <v>1809</v>
      </c>
      <c r="R7511" s="2">
        <f t="shared" si="235"/>
        <v>56.67</v>
      </c>
      <c r="S7511" s="2">
        <f>IF(AND(P7511&lt;&gt;"_U",P7511&lt;&gt;"c",J7511&lt;&gt;99,J7511&lt;&gt;9),IFERROR(VLOOKUP(A7511,'TA Total'!$A$2:$N$10000,14,0),"."),".")</f>
        <v>3192</v>
      </c>
    </row>
    <row r="7512" spans="1:19" x14ac:dyDescent="0.4">
      <c r="A7512" s="2" t="str">
        <f t="shared" si="234"/>
        <v>2023|Waimate District|10</v>
      </c>
      <c r="B7512" t="s">
        <v>16</v>
      </c>
      <c r="C7512" t="s">
        <v>17</v>
      </c>
      <c r="D7512" t="s">
        <v>18</v>
      </c>
      <c r="E7512" t="s">
        <v>19</v>
      </c>
      <c r="F7512">
        <v>2023</v>
      </c>
      <c r="G7512">
        <v>2023</v>
      </c>
      <c r="H7512">
        <v>66</v>
      </c>
      <c r="I7512" t="s">
        <v>90</v>
      </c>
      <c r="J7512">
        <v>2</v>
      </c>
      <c r="K7512" t="s">
        <v>23</v>
      </c>
      <c r="L7512">
        <v>10</v>
      </c>
      <c r="N7512">
        <v>0</v>
      </c>
      <c r="R7512" s="2" t="str">
        <f t="shared" si="235"/>
        <v>.</v>
      </c>
      <c r="S7512" s="2">
        <f>IF(AND(P7512&lt;&gt;"_U",P7512&lt;&gt;"c",J7512&lt;&gt;99,J7512&lt;&gt;9),IFERROR(VLOOKUP(A7512,'TA Total'!$A$2:$N$10000,14,0),"."),".")</f>
        <v>0</v>
      </c>
    </row>
    <row r="7513" spans="1:19" x14ac:dyDescent="0.4">
      <c r="A7513" s="2" t="str">
        <f t="shared" si="234"/>
        <v>2023|Waimate District|11</v>
      </c>
      <c r="B7513" t="s">
        <v>16</v>
      </c>
      <c r="C7513" t="s">
        <v>17</v>
      </c>
      <c r="D7513" t="s">
        <v>18</v>
      </c>
      <c r="E7513" t="s">
        <v>19</v>
      </c>
      <c r="F7513">
        <v>2023</v>
      </c>
      <c r="G7513">
        <v>2023</v>
      </c>
      <c r="H7513">
        <v>66</v>
      </c>
      <c r="I7513" t="s">
        <v>90</v>
      </c>
      <c r="J7513">
        <v>2</v>
      </c>
      <c r="K7513" t="s">
        <v>23</v>
      </c>
      <c r="L7513">
        <v>11</v>
      </c>
      <c r="N7513">
        <v>915</v>
      </c>
      <c r="R7513" s="2">
        <f t="shared" si="235"/>
        <v>30.84</v>
      </c>
      <c r="S7513" s="2">
        <f>IF(AND(P7513&lt;&gt;"_U",P7513&lt;&gt;"c",J7513&lt;&gt;99,J7513&lt;&gt;9),IFERROR(VLOOKUP(A7513,'TA Total'!$A$2:$N$10000,14,0),"."),".")</f>
        <v>2967</v>
      </c>
    </row>
    <row r="7514" spans="1:19" x14ac:dyDescent="0.4">
      <c r="A7514" s="2" t="str">
        <f t="shared" si="234"/>
        <v>2023|Waimate District|12</v>
      </c>
      <c r="B7514" t="s">
        <v>16</v>
      </c>
      <c r="C7514" t="s">
        <v>17</v>
      </c>
      <c r="D7514" t="s">
        <v>18</v>
      </c>
      <c r="E7514" t="s">
        <v>19</v>
      </c>
      <c r="F7514">
        <v>2023</v>
      </c>
      <c r="G7514">
        <v>2023</v>
      </c>
      <c r="H7514">
        <v>66</v>
      </c>
      <c r="I7514" t="s">
        <v>90</v>
      </c>
      <c r="J7514">
        <v>2</v>
      </c>
      <c r="K7514" t="s">
        <v>23</v>
      </c>
      <c r="L7514">
        <v>12</v>
      </c>
      <c r="N7514">
        <v>48</v>
      </c>
      <c r="R7514" s="2">
        <f t="shared" si="235"/>
        <v>23.88</v>
      </c>
      <c r="S7514" s="2">
        <f>IF(AND(P7514&lt;&gt;"_U",P7514&lt;&gt;"c",J7514&lt;&gt;99,J7514&lt;&gt;9),IFERROR(VLOOKUP(A7514,'TA Total'!$A$2:$N$10000,14,0),"."),".")</f>
        <v>201</v>
      </c>
    </row>
    <row r="7515" spans="1:19" x14ac:dyDescent="0.4">
      <c r="A7515" s="2" t="str">
        <f t="shared" si="234"/>
        <v>2023|Waimate District|13</v>
      </c>
      <c r="B7515" t="s">
        <v>16</v>
      </c>
      <c r="C7515" t="s">
        <v>17</v>
      </c>
      <c r="D7515" t="s">
        <v>18</v>
      </c>
      <c r="E7515" t="s">
        <v>19</v>
      </c>
      <c r="F7515">
        <v>2023</v>
      </c>
      <c r="G7515">
        <v>2023</v>
      </c>
      <c r="H7515">
        <v>66</v>
      </c>
      <c r="I7515" t="s">
        <v>90</v>
      </c>
      <c r="J7515">
        <v>2</v>
      </c>
      <c r="K7515" t="s">
        <v>23</v>
      </c>
      <c r="L7515">
        <v>13</v>
      </c>
      <c r="N7515">
        <v>9</v>
      </c>
      <c r="R7515" s="2">
        <f t="shared" si="235"/>
        <v>37.5</v>
      </c>
      <c r="S7515" s="2">
        <f>IF(AND(P7515&lt;&gt;"_U",P7515&lt;&gt;"c",J7515&lt;&gt;99,J7515&lt;&gt;9),IFERROR(VLOOKUP(A7515,'TA Total'!$A$2:$N$10000,14,0),"."),".")</f>
        <v>24</v>
      </c>
    </row>
    <row r="7516" spans="1:19" x14ac:dyDescent="0.4">
      <c r="A7516" s="2" t="str">
        <f t="shared" si="234"/>
        <v>2023|Waimate District|999</v>
      </c>
      <c r="B7516" t="s">
        <v>16</v>
      </c>
      <c r="C7516" t="s">
        <v>17</v>
      </c>
      <c r="D7516" t="s">
        <v>18</v>
      </c>
      <c r="E7516" t="s">
        <v>19</v>
      </c>
      <c r="F7516">
        <v>2023</v>
      </c>
      <c r="G7516">
        <v>2023</v>
      </c>
      <c r="H7516">
        <v>66</v>
      </c>
      <c r="I7516" t="s">
        <v>90</v>
      </c>
      <c r="J7516">
        <v>2</v>
      </c>
      <c r="K7516" t="s">
        <v>23</v>
      </c>
      <c r="L7516">
        <v>999</v>
      </c>
      <c r="N7516">
        <v>975</v>
      </c>
      <c r="R7516" s="2">
        <f t="shared" si="235"/>
        <v>30.55</v>
      </c>
      <c r="S7516" s="2">
        <f>IF(AND(P7516&lt;&gt;"_U",P7516&lt;&gt;"c",J7516&lt;&gt;99,J7516&lt;&gt;9),IFERROR(VLOOKUP(A7516,'TA Total'!$A$2:$N$10000,14,0),"."),".")</f>
        <v>3192</v>
      </c>
    </row>
    <row r="7517" spans="1:19" x14ac:dyDescent="0.4">
      <c r="A7517" s="2" t="str">
        <f t="shared" si="234"/>
        <v>2023|Waimate District|10</v>
      </c>
      <c r="B7517" t="s">
        <v>16</v>
      </c>
      <c r="C7517" t="s">
        <v>17</v>
      </c>
      <c r="D7517" t="s">
        <v>18</v>
      </c>
      <c r="E7517" t="s">
        <v>19</v>
      </c>
      <c r="F7517">
        <v>2023</v>
      </c>
      <c r="G7517">
        <v>2023</v>
      </c>
      <c r="H7517">
        <v>66</v>
      </c>
      <c r="I7517" t="s">
        <v>90</v>
      </c>
      <c r="J7517">
        <v>3</v>
      </c>
      <c r="K7517" t="s">
        <v>24</v>
      </c>
      <c r="L7517">
        <v>10</v>
      </c>
      <c r="N7517">
        <v>0</v>
      </c>
      <c r="R7517" s="2" t="str">
        <f t="shared" si="235"/>
        <v>.</v>
      </c>
      <c r="S7517" s="2">
        <f>IF(AND(P7517&lt;&gt;"_U",P7517&lt;&gt;"c",J7517&lt;&gt;99,J7517&lt;&gt;9),IFERROR(VLOOKUP(A7517,'TA Total'!$A$2:$N$10000,14,0),"."),".")</f>
        <v>0</v>
      </c>
    </row>
    <row r="7518" spans="1:19" x14ac:dyDescent="0.4">
      <c r="A7518" s="2" t="str">
        <f t="shared" si="234"/>
        <v>2023|Waimate District|11</v>
      </c>
      <c r="B7518" t="s">
        <v>16</v>
      </c>
      <c r="C7518" t="s">
        <v>17</v>
      </c>
      <c r="D7518" t="s">
        <v>18</v>
      </c>
      <c r="E7518" t="s">
        <v>19</v>
      </c>
      <c r="F7518">
        <v>2023</v>
      </c>
      <c r="G7518">
        <v>2023</v>
      </c>
      <c r="H7518">
        <v>66</v>
      </c>
      <c r="I7518" t="s">
        <v>90</v>
      </c>
      <c r="J7518">
        <v>3</v>
      </c>
      <c r="K7518" t="s">
        <v>24</v>
      </c>
      <c r="L7518">
        <v>11</v>
      </c>
      <c r="N7518">
        <v>63</v>
      </c>
      <c r="R7518" s="2">
        <f t="shared" si="235"/>
        <v>2.12</v>
      </c>
      <c r="S7518" s="2">
        <f>IF(AND(P7518&lt;&gt;"_U",P7518&lt;&gt;"c",J7518&lt;&gt;99,J7518&lt;&gt;9),IFERROR(VLOOKUP(A7518,'TA Total'!$A$2:$N$10000,14,0),"."),".")</f>
        <v>2967</v>
      </c>
    </row>
    <row r="7519" spans="1:19" x14ac:dyDescent="0.4">
      <c r="A7519" s="2" t="str">
        <f t="shared" si="234"/>
        <v>2023|Waimate District|12</v>
      </c>
      <c r="B7519" t="s">
        <v>16</v>
      </c>
      <c r="C7519" t="s">
        <v>17</v>
      </c>
      <c r="D7519" t="s">
        <v>18</v>
      </c>
      <c r="E7519" t="s">
        <v>19</v>
      </c>
      <c r="F7519">
        <v>2023</v>
      </c>
      <c r="G7519">
        <v>2023</v>
      </c>
      <c r="H7519">
        <v>66</v>
      </c>
      <c r="I7519" t="s">
        <v>90</v>
      </c>
      <c r="J7519">
        <v>3</v>
      </c>
      <c r="K7519" t="s">
        <v>24</v>
      </c>
      <c r="L7519">
        <v>12</v>
      </c>
      <c r="N7519">
        <v>0</v>
      </c>
      <c r="R7519" s="2">
        <f t="shared" si="235"/>
        <v>0</v>
      </c>
      <c r="S7519" s="2">
        <f>IF(AND(P7519&lt;&gt;"_U",P7519&lt;&gt;"c",J7519&lt;&gt;99,J7519&lt;&gt;9),IFERROR(VLOOKUP(A7519,'TA Total'!$A$2:$N$10000,14,0),"."),".")</f>
        <v>201</v>
      </c>
    </row>
    <row r="7520" spans="1:19" x14ac:dyDescent="0.4">
      <c r="A7520" s="2" t="str">
        <f t="shared" si="234"/>
        <v>2023|Waimate District|13</v>
      </c>
      <c r="B7520" t="s">
        <v>16</v>
      </c>
      <c r="C7520" t="s">
        <v>17</v>
      </c>
      <c r="D7520" t="s">
        <v>18</v>
      </c>
      <c r="E7520" t="s">
        <v>19</v>
      </c>
      <c r="F7520">
        <v>2023</v>
      </c>
      <c r="G7520">
        <v>2023</v>
      </c>
      <c r="H7520">
        <v>66</v>
      </c>
      <c r="I7520" t="s">
        <v>90</v>
      </c>
      <c r="J7520">
        <v>3</v>
      </c>
      <c r="K7520" t="s">
        <v>24</v>
      </c>
      <c r="L7520">
        <v>13</v>
      </c>
      <c r="N7520">
        <v>9</v>
      </c>
      <c r="R7520" s="2">
        <f t="shared" si="235"/>
        <v>37.5</v>
      </c>
      <c r="S7520" s="2">
        <f>IF(AND(P7520&lt;&gt;"_U",P7520&lt;&gt;"c",J7520&lt;&gt;99,J7520&lt;&gt;9),IFERROR(VLOOKUP(A7520,'TA Total'!$A$2:$N$10000,14,0),"."),".")</f>
        <v>24</v>
      </c>
    </row>
    <row r="7521" spans="1:19" x14ac:dyDescent="0.4">
      <c r="A7521" s="2" t="str">
        <f t="shared" si="234"/>
        <v>2023|Waimate District|999</v>
      </c>
      <c r="B7521" t="s">
        <v>16</v>
      </c>
      <c r="C7521" t="s">
        <v>17</v>
      </c>
      <c r="D7521" t="s">
        <v>18</v>
      </c>
      <c r="E7521" t="s">
        <v>19</v>
      </c>
      <c r="F7521">
        <v>2023</v>
      </c>
      <c r="G7521">
        <v>2023</v>
      </c>
      <c r="H7521">
        <v>66</v>
      </c>
      <c r="I7521" t="s">
        <v>90</v>
      </c>
      <c r="J7521">
        <v>3</v>
      </c>
      <c r="K7521" t="s">
        <v>24</v>
      </c>
      <c r="L7521">
        <v>999</v>
      </c>
      <c r="N7521">
        <v>72</v>
      </c>
      <c r="R7521" s="2">
        <f t="shared" si="235"/>
        <v>2.2599999999999998</v>
      </c>
      <c r="S7521" s="2">
        <f>IF(AND(P7521&lt;&gt;"_U",P7521&lt;&gt;"c",J7521&lt;&gt;99,J7521&lt;&gt;9),IFERROR(VLOOKUP(A7521,'TA Total'!$A$2:$N$10000,14,0),"."),".")</f>
        <v>3192</v>
      </c>
    </row>
    <row r="7522" spans="1:19" x14ac:dyDescent="0.4">
      <c r="A7522" s="2" t="str">
        <f t="shared" si="234"/>
        <v>2023|Waimate District|10</v>
      </c>
      <c r="B7522" t="s">
        <v>16</v>
      </c>
      <c r="C7522" t="s">
        <v>17</v>
      </c>
      <c r="D7522" t="s">
        <v>18</v>
      </c>
      <c r="E7522" t="s">
        <v>19</v>
      </c>
      <c r="F7522">
        <v>2023</v>
      </c>
      <c r="G7522">
        <v>2023</v>
      </c>
      <c r="H7522">
        <v>66</v>
      </c>
      <c r="I7522" t="s">
        <v>90</v>
      </c>
      <c r="J7522">
        <v>4</v>
      </c>
      <c r="K7522" t="s">
        <v>25</v>
      </c>
      <c r="L7522">
        <v>10</v>
      </c>
      <c r="N7522">
        <v>0</v>
      </c>
      <c r="R7522" s="2" t="str">
        <f t="shared" si="235"/>
        <v>.</v>
      </c>
      <c r="S7522" s="2">
        <f>IF(AND(P7522&lt;&gt;"_U",P7522&lt;&gt;"c",J7522&lt;&gt;99,J7522&lt;&gt;9),IFERROR(VLOOKUP(A7522,'TA Total'!$A$2:$N$10000,14,0),"."),".")</f>
        <v>0</v>
      </c>
    </row>
    <row r="7523" spans="1:19" x14ac:dyDescent="0.4">
      <c r="A7523" s="2" t="str">
        <f t="shared" si="234"/>
        <v>2023|Waimate District|11</v>
      </c>
      <c r="B7523" t="s">
        <v>16</v>
      </c>
      <c r="C7523" t="s">
        <v>17</v>
      </c>
      <c r="D7523" t="s">
        <v>18</v>
      </c>
      <c r="E7523" t="s">
        <v>19</v>
      </c>
      <c r="F7523">
        <v>2023</v>
      </c>
      <c r="G7523">
        <v>2023</v>
      </c>
      <c r="H7523">
        <v>66</v>
      </c>
      <c r="I7523" t="s">
        <v>90</v>
      </c>
      <c r="J7523">
        <v>4</v>
      </c>
      <c r="K7523" t="s">
        <v>25</v>
      </c>
      <c r="L7523">
        <v>11</v>
      </c>
      <c r="N7523">
        <v>39</v>
      </c>
      <c r="R7523" s="2">
        <f t="shared" si="235"/>
        <v>1.31</v>
      </c>
      <c r="S7523" s="2">
        <f>IF(AND(P7523&lt;&gt;"_U",P7523&lt;&gt;"c",J7523&lt;&gt;99,J7523&lt;&gt;9),IFERROR(VLOOKUP(A7523,'TA Total'!$A$2:$N$10000,14,0),"."),".")</f>
        <v>2967</v>
      </c>
    </row>
    <row r="7524" spans="1:19" x14ac:dyDescent="0.4">
      <c r="A7524" s="2" t="str">
        <f t="shared" si="234"/>
        <v>2023|Waimate District|12</v>
      </c>
      <c r="B7524" t="s">
        <v>16</v>
      </c>
      <c r="C7524" t="s">
        <v>17</v>
      </c>
      <c r="D7524" t="s">
        <v>18</v>
      </c>
      <c r="E7524" t="s">
        <v>19</v>
      </c>
      <c r="F7524">
        <v>2023</v>
      </c>
      <c r="G7524">
        <v>2023</v>
      </c>
      <c r="H7524">
        <v>66</v>
      </c>
      <c r="I7524" t="s">
        <v>90</v>
      </c>
      <c r="J7524">
        <v>4</v>
      </c>
      <c r="K7524" t="s">
        <v>25</v>
      </c>
      <c r="L7524">
        <v>12</v>
      </c>
      <c r="N7524">
        <v>6</v>
      </c>
      <c r="R7524" s="2">
        <f t="shared" si="235"/>
        <v>2.99</v>
      </c>
      <c r="S7524" s="2">
        <f>IF(AND(P7524&lt;&gt;"_U",P7524&lt;&gt;"c",J7524&lt;&gt;99,J7524&lt;&gt;9),IFERROR(VLOOKUP(A7524,'TA Total'!$A$2:$N$10000,14,0),"."),".")</f>
        <v>201</v>
      </c>
    </row>
    <row r="7525" spans="1:19" x14ac:dyDescent="0.4">
      <c r="A7525" s="2" t="str">
        <f t="shared" si="234"/>
        <v>2023|Waimate District|13</v>
      </c>
      <c r="B7525" t="s">
        <v>16</v>
      </c>
      <c r="C7525" t="s">
        <v>17</v>
      </c>
      <c r="D7525" t="s">
        <v>18</v>
      </c>
      <c r="E7525" t="s">
        <v>19</v>
      </c>
      <c r="F7525">
        <v>2023</v>
      </c>
      <c r="G7525">
        <v>2023</v>
      </c>
      <c r="H7525">
        <v>66</v>
      </c>
      <c r="I7525" t="s">
        <v>90</v>
      </c>
      <c r="J7525">
        <v>4</v>
      </c>
      <c r="K7525" t="s">
        <v>25</v>
      </c>
      <c r="L7525">
        <v>13</v>
      </c>
      <c r="N7525">
        <v>3</v>
      </c>
      <c r="R7525" s="2">
        <f t="shared" si="235"/>
        <v>12.5</v>
      </c>
      <c r="S7525" s="2">
        <f>IF(AND(P7525&lt;&gt;"_U",P7525&lt;&gt;"c",J7525&lt;&gt;99,J7525&lt;&gt;9),IFERROR(VLOOKUP(A7525,'TA Total'!$A$2:$N$10000,14,0),"."),".")</f>
        <v>24</v>
      </c>
    </row>
    <row r="7526" spans="1:19" x14ac:dyDescent="0.4">
      <c r="A7526" s="2" t="str">
        <f t="shared" si="234"/>
        <v>2023|Waimate District|999</v>
      </c>
      <c r="B7526" t="s">
        <v>16</v>
      </c>
      <c r="C7526" t="s">
        <v>17</v>
      </c>
      <c r="D7526" t="s">
        <v>18</v>
      </c>
      <c r="E7526" t="s">
        <v>19</v>
      </c>
      <c r="F7526">
        <v>2023</v>
      </c>
      <c r="G7526">
        <v>2023</v>
      </c>
      <c r="H7526">
        <v>66</v>
      </c>
      <c r="I7526" t="s">
        <v>90</v>
      </c>
      <c r="J7526">
        <v>4</v>
      </c>
      <c r="K7526" t="s">
        <v>25</v>
      </c>
      <c r="L7526">
        <v>999</v>
      </c>
      <c r="N7526">
        <v>45</v>
      </c>
      <c r="R7526" s="2">
        <f t="shared" si="235"/>
        <v>1.41</v>
      </c>
      <c r="S7526" s="2">
        <f>IF(AND(P7526&lt;&gt;"_U",P7526&lt;&gt;"c",J7526&lt;&gt;99,J7526&lt;&gt;9),IFERROR(VLOOKUP(A7526,'TA Total'!$A$2:$N$10000,14,0),"."),".")</f>
        <v>3192</v>
      </c>
    </row>
    <row r="7527" spans="1:19" x14ac:dyDescent="0.4">
      <c r="A7527" s="2" t="str">
        <f t="shared" si="234"/>
        <v>2023|Waimate District|10</v>
      </c>
      <c r="B7527" t="s">
        <v>16</v>
      </c>
      <c r="C7527" t="s">
        <v>17</v>
      </c>
      <c r="D7527" t="s">
        <v>18</v>
      </c>
      <c r="E7527" t="s">
        <v>19</v>
      </c>
      <c r="F7527">
        <v>2023</v>
      </c>
      <c r="G7527">
        <v>2023</v>
      </c>
      <c r="H7527">
        <v>66</v>
      </c>
      <c r="I7527" t="s">
        <v>90</v>
      </c>
      <c r="J7527">
        <v>5</v>
      </c>
      <c r="K7527" t="s">
        <v>26</v>
      </c>
      <c r="L7527">
        <v>10</v>
      </c>
      <c r="N7527">
        <v>0</v>
      </c>
      <c r="R7527" s="2" t="str">
        <f t="shared" si="235"/>
        <v>.</v>
      </c>
      <c r="S7527" s="2">
        <f>IF(AND(P7527&lt;&gt;"_U",P7527&lt;&gt;"c",J7527&lt;&gt;99,J7527&lt;&gt;9),IFERROR(VLOOKUP(A7527,'TA Total'!$A$2:$N$10000,14,0),"."),".")</f>
        <v>0</v>
      </c>
    </row>
    <row r="7528" spans="1:19" x14ac:dyDescent="0.4">
      <c r="A7528" s="2" t="str">
        <f t="shared" si="234"/>
        <v>2023|Waimate District|11</v>
      </c>
      <c r="B7528" t="s">
        <v>16</v>
      </c>
      <c r="C7528" t="s">
        <v>17</v>
      </c>
      <c r="D7528" t="s">
        <v>18</v>
      </c>
      <c r="E7528" t="s">
        <v>19</v>
      </c>
      <c r="F7528">
        <v>2023</v>
      </c>
      <c r="G7528">
        <v>2023</v>
      </c>
      <c r="H7528">
        <v>66</v>
      </c>
      <c r="I7528" t="s">
        <v>90</v>
      </c>
      <c r="J7528">
        <v>5</v>
      </c>
      <c r="K7528" t="s">
        <v>26</v>
      </c>
      <c r="L7528">
        <v>11</v>
      </c>
      <c r="N7528">
        <v>2211</v>
      </c>
      <c r="R7528" s="2">
        <f t="shared" si="235"/>
        <v>74.52</v>
      </c>
      <c r="S7528" s="2">
        <f>IF(AND(P7528&lt;&gt;"_U",P7528&lt;&gt;"c",J7528&lt;&gt;99,J7528&lt;&gt;9),IFERROR(VLOOKUP(A7528,'TA Total'!$A$2:$N$10000,14,0),"."),".")</f>
        <v>2967</v>
      </c>
    </row>
    <row r="7529" spans="1:19" x14ac:dyDescent="0.4">
      <c r="A7529" s="2" t="str">
        <f t="shared" si="234"/>
        <v>2023|Waimate District|12</v>
      </c>
      <c r="B7529" t="s">
        <v>16</v>
      </c>
      <c r="C7529" t="s">
        <v>17</v>
      </c>
      <c r="D7529" t="s">
        <v>18</v>
      </c>
      <c r="E7529" t="s">
        <v>19</v>
      </c>
      <c r="F7529">
        <v>2023</v>
      </c>
      <c r="G7529">
        <v>2023</v>
      </c>
      <c r="H7529">
        <v>66</v>
      </c>
      <c r="I7529" t="s">
        <v>90</v>
      </c>
      <c r="J7529">
        <v>5</v>
      </c>
      <c r="K7529" t="s">
        <v>26</v>
      </c>
      <c r="L7529">
        <v>12</v>
      </c>
      <c r="N7529">
        <v>63</v>
      </c>
      <c r="R7529" s="2">
        <f t="shared" si="235"/>
        <v>31.34</v>
      </c>
      <c r="S7529" s="2">
        <f>IF(AND(P7529&lt;&gt;"_U",P7529&lt;&gt;"c",J7529&lt;&gt;99,J7529&lt;&gt;9),IFERROR(VLOOKUP(A7529,'TA Total'!$A$2:$N$10000,14,0),"."),".")</f>
        <v>201</v>
      </c>
    </row>
    <row r="7530" spans="1:19" x14ac:dyDescent="0.4">
      <c r="A7530" s="2" t="str">
        <f t="shared" si="234"/>
        <v>2023|Waimate District|13</v>
      </c>
      <c r="B7530" t="s">
        <v>16</v>
      </c>
      <c r="C7530" t="s">
        <v>17</v>
      </c>
      <c r="D7530" t="s">
        <v>18</v>
      </c>
      <c r="E7530" t="s">
        <v>19</v>
      </c>
      <c r="F7530">
        <v>2023</v>
      </c>
      <c r="G7530">
        <v>2023</v>
      </c>
      <c r="H7530">
        <v>66</v>
      </c>
      <c r="I7530" t="s">
        <v>90</v>
      </c>
      <c r="J7530">
        <v>5</v>
      </c>
      <c r="K7530" t="s">
        <v>26</v>
      </c>
      <c r="L7530">
        <v>13</v>
      </c>
      <c r="N7530">
        <v>6</v>
      </c>
      <c r="R7530" s="2">
        <f t="shared" si="235"/>
        <v>25</v>
      </c>
      <c r="S7530" s="2">
        <f>IF(AND(P7530&lt;&gt;"_U",P7530&lt;&gt;"c",J7530&lt;&gt;99,J7530&lt;&gt;9),IFERROR(VLOOKUP(A7530,'TA Total'!$A$2:$N$10000,14,0),"."),".")</f>
        <v>24</v>
      </c>
    </row>
    <row r="7531" spans="1:19" x14ac:dyDescent="0.4">
      <c r="A7531" s="2" t="str">
        <f t="shared" si="234"/>
        <v>2023|Waimate District|999</v>
      </c>
      <c r="B7531" t="s">
        <v>16</v>
      </c>
      <c r="C7531" t="s">
        <v>17</v>
      </c>
      <c r="D7531" t="s">
        <v>18</v>
      </c>
      <c r="E7531" t="s">
        <v>19</v>
      </c>
      <c r="F7531">
        <v>2023</v>
      </c>
      <c r="G7531">
        <v>2023</v>
      </c>
      <c r="H7531">
        <v>66</v>
      </c>
      <c r="I7531" t="s">
        <v>90</v>
      </c>
      <c r="J7531">
        <v>5</v>
      </c>
      <c r="K7531" t="s">
        <v>26</v>
      </c>
      <c r="L7531">
        <v>999</v>
      </c>
      <c r="N7531">
        <v>2280</v>
      </c>
      <c r="R7531" s="2">
        <f t="shared" si="235"/>
        <v>71.430000000000007</v>
      </c>
      <c r="S7531" s="2">
        <f>IF(AND(P7531&lt;&gt;"_U",P7531&lt;&gt;"c",J7531&lt;&gt;99,J7531&lt;&gt;9),IFERROR(VLOOKUP(A7531,'TA Total'!$A$2:$N$10000,14,0),"."),".")</f>
        <v>3192</v>
      </c>
    </row>
    <row r="7532" spans="1:19" x14ac:dyDescent="0.4">
      <c r="A7532" s="2" t="str">
        <f t="shared" si="234"/>
        <v>2023|Waimate District|10</v>
      </c>
      <c r="B7532" t="s">
        <v>16</v>
      </c>
      <c r="C7532" t="s">
        <v>17</v>
      </c>
      <c r="D7532" t="s">
        <v>18</v>
      </c>
      <c r="E7532" t="s">
        <v>19</v>
      </c>
      <c r="F7532">
        <v>2023</v>
      </c>
      <c r="G7532">
        <v>2023</v>
      </c>
      <c r="H7532">
        <v>66</v>
      </c>
      <c r="I7532" t="s">
        <v>90</v>
      </c>
      <c r="J7532">
        <v>6</v>
      </c>
      <c r="K7532" t="s">
        <v>27</v>
      </c>
      <c r="L7532">
        <v>10</v>
      </c>
      <c r="N7532">
        <v>0</v>
      </c>
      <c r="R7532" s="2" t="str">
        <f t="shared" si="235"/>
        <v>.</v>
      </c>
      <c r="S7532" s="2">
        <f>IF(AND(P7532&lt;&gt;"_U",P7532&lt;&gt;"c",J7532&lt;&gt;99,J7532&lt;&gt;9),IFERROR(VLOOKUP(A7532,'TA Total'!$A$2:$N$10000,14,0),"."),".")</f>
        <v>0</v>
      </c>
    </row>
    <row r="7533" spans="1:19" x14ac:dyDescent="0.4">
      <c r="A7533" s="2" t="str">
        <f t="shared" si="234"/>
        <v>2023|Waimate District|11</v>
      </c>
      <c r="B7533" t="s">
        <v>16</v>
      </c>
      <c r="C7533" t="s">
        <v>17</v>
      </c>
      <c r="D7533" t="s">
        <v>18</v>
      </c>
      <c r="E7533" t="s">
        <v>19</v>
      </c>
      <c r="F7533">
        <v>2023</v>
      </c>
      <c r="G7533">
        <v>2023</v>
      </c>
      <c r="H7533">
        <v>66</v>
      </c>
      <c r="I7533" t="s">
        <v>90</v>
      </c>
      <c r="J7533">
        <v>6</v>
      </c>
      <c r="K7533" t="s">
        <v>27</v>
      </c>
      <c r="L7533">
        <v>11</v>
      </c>
      <c r="N7533">
        <v>30</v>
      </c>
      <c r="R7533" s="2">
        <f t="shared" si="235"/>
        <v>1.01</v>
      </c>
      <c r="S7533" s="2">
        <f>IF(AND(P7533&lt;&gt;"_U",P7533&lt;&gt;"c",J7533&lt;&gt;99,J7533&lt;&gt;9),IFERROR(VLOOKUP(A7533,'TA Total'!$A$2:$N$10000,14,0),"."),".")</f>
        <v>2967</v>
      </c>
    </row>
    <row r="7534" spans="1:19" x14ac:dyDescent="0.4">
      <c r="A7534" s="2" t="str">
        <f t="shared" si="234"/>
        <v>2023|Waimate District|12</v>
      </c>
      <c r="B7534" t="s">
        <v>16</v>
      </c>
      <c r="C7534" t="s">
        <v>17</v>
      </c>
      <c r="D7534" t="s">
        <v>18</v>
      </c>
      <c r="E7534" t="s">
        <v>19</v>
      </c>
      <c r="F7534">
        <v>2023</v>
      </c>
      <c r="G7534">
        <v>2023</v>
      </c>
      <c r="H7534">
        <v>66</v>
      </c>
      <c r="I7534" t="s">
        <v>90</v>
      </c>
      <c r="J7534">
        <v>6</v>
      </c>
      <c r="K7534" t="s">
        <v>27</v>
      </c>
      <c r="L7534">
        <v>12</v>
      </c>
      <c r="N7534">
        <v>3</v>
      </c>
      <c r="R7534" s="2">
        <f t="shared" si="235"/>
        <v>1.49</v>
      </c>
      <c r="S7534" s="2">
        <f>IF(AND(P7534&lt;&gt;"_U",P7534&lt;&gt;"c",J7534&lt;&gt;99,J7534&lt;&gt;9),IFERROR(VLOOKUP(A7534,'TA Total'!$A$2:$N$10000,14,0),"."),".")</f>
        <v>201</v>
      </c>
    </row>
    <row r="7535" spans="1:19" x14ac:dyDescent="0.4">
      <c r="A7535" s="2" t="str">
        <f t="shared" si="234"/>
        <v>2023|Waimate District|13</v>
      </c>
      <c r="B7535" t="s">
        <v>16</v>
      </c>
      <c r="C7535" t="s">
        <v>17</v>
      </c>
      <c r="D7535" t="s">
        <v>18</v>
      </c>
      <c r="E7535" t="s">
        <v>19</v>
      </c>
      <c r="F7535">
        <v>2023</v>
      </c>
      <c r="G7535">
        <v>2023</v>
      </c>
      <c r="H7535">
        <v>66</v>
      </c>
      <c r="I7535" t="s">
        <v>90</v>
      </c>
      <c r="J7535">
        <v>6</v>
      </c>
      <c r="K7535" t="s">
        <v>27</v>
      </c>
      <c r="L7535">
        <v>13</v>
      </c>
      <c r="N7535">
        <v>0</v>
      </c>
      <c r="R7535" s="2">
        <f t="shared" si="235"/>
        <v>0</v>
      </c>
      <c r="S7535" s="2">
        <f>IF(AND(P7535&lt;&gt;"_U",P7535&lt;&gt;"c",J7535&lt;&gt;99,J7535&lt;&gt;9),IFERROR(VLOOKUP(A7535,'TA Total'!$A$2:$N$10000,14,0),"."),".")</f>
        <v>24</v>
      </c>
    </row>
    <row r="7536" spans="1:19" x14ac:dyDescent="0.4">
      <c r="A7536" s="2" t="str">
        <f t="shared" si="234"/>
        <v>2023|Waimate District|999</v>
      </c>
      <c r="B7536" t="s">
        <v>16</v>
      </c>
      <c r="C7536" t="s">
        <v>17</v>
      </c>
      <c r="D7536" t="s">
        <v>18</v>
      </c>
      <c r="E7536" t="s">
        <v>19</v>
      </c>
      <c r="F7536">
        <v>2023</v>
      </c>
      <c r="G7536">
        <v>2023</v>
      </c>
      <c r="H7536">
        <v>66</v>
      </c>
      <c r="I7536" t="s">
        <v>90</v>
      </c>
      <c r="J7536">
        <v>6</v>
      </c>
      <c r="K7536" t="s">
        <v>27</v>
      </c>
      <c r="L7536">
        <v>999</v>
      </c>
      <c r="N7536">
        <v>33</v>
      </c>
      <c r="R7536" s="2">
        <f t="shared" si="235"/>
        <v>1.03</v>
      </c>
      <c r="S7536" s="2">
        <f>IF(AND(P7536&lt;&gt;"_U",P7536&lt;&gt;"c",J7536&lt;&gt;99,J7536&lt;&gt;9),IFERROR(VLOOKUP(A7536,'TA Total'!$A$2:$N$10000,14,0),"."),".")</f>
        <v>3192</v>
      </c>
    </row>
    <row r="7537" spans="1:19" x14ac:dyDescent="0.4">
      <c r="A7537" s="2" t="str">
        <f t="shared" si="234"/>
        <v>2023|Waimate District|10</v>
      </c>
      <c r="B7537" t="s">
        <v>16</v>
      </c>
      <c r="C7537" t="s">
        <v>17</v>
      </c>
      <c r="D7537" t="s">
        <v>18</v>
      </c>
      <c r="E7537" t="s">
        <v>19</v>
      </c>
      <c r="F7537">
        <v>2023</v>
      </c>
      <c r="G7537">
        <v>2023</v>
      </c>
      <c r="H7537">
        <v>66</v>
      </c>
      <c r="I7537" t="s">
        <v>90</v>
      </c>
      <c r="J7537">
        <v>7</v>
      </c>
      <c r="K7537" t="s">
        <v>28</v>
      </c>
      <c r="L7537">
        <v>10</v>
      </c>
      <c r="N7537">
        <v>0</v>
      </c>
      <c r="R7537" s="2" t="str">
        <f t="shared" si="235"/>
        <v>.</v>
      </c>
      <c r="S7537" s="2">
        <f>IF(AND(P7537&lt;&gt;"_U",P7537&lt;&gt;"c",J7537&lt;&gt;99,J7537&lt;&gt;9),IFERROR(VLOOKUP(A7537,'TA Total'!$A$2:$N$10000,14,0),"."),".")</f>
        <v>0</v>
      </c>
    </row>
    <row r="7538" spans="1:19" x14ac:dyDescent="0.4">
      <c r="A7538" s="2" t="str">
        <f t="shared" si="234"/>
        <v>2023|Waimate District|11</v>
      </c>
      <c r="B7538" t="s">
        <v>16</v>
      </c>
      <c r="C7538" t="s">
        <v>17</v>
      </c>
      <c r="D7538" t="s">
        <v>18</v>
      </c>
      <c r="E7538" t="s">
        <v>19</v>
      </c>
      <c r="F7538">
        <v>2023</v>
      </c>
      <c r="G7538">
        <v>2023</v>
      </c>
      <c r="H7538">
        <v>66</v>
      </c>
      <c r="I7538" t="s">
        <v>90</v>
      </c>
      <c r="J7538">
        <v>7</v>
      </c>
      <c r="K7538" t="s">
        <v>28</v>
      </c>
      <c r="L7538">
        <v>11</v>
      </c>
      <c r="N7538">
        <v>27</v>
      </c>
      <c r="R7538" s="2">
        <f t="shared" si="235"/>
        <v>0.91</v>
      </c>
      <c r="S7538" s="2">
        <f>IF(AND(P7538&lt;&gt;"_U",P7538&lt;&gt;"c",J7538&lt;&gt;99,J7538&lt;&gt;9),IFERROR(VLOOKUP(A7538,'TA Total'!$A$2:$N$10000,14,0),"."),".")</f>
        <v>2967</v>
      </c>
    </row>
    <row r="7539" spans="1:19" x14ac:dyDescent="0.4">
      <c r="A7539" s="2" t="str">
        <f t="shared" si="234"/>
        <v>2023|Waimate District|12</v>
      </c>
      <c r="B7539" t="s">
        <v>16</v>
      </c>
      <c r="C7539" t="s">
        <v>17</v>
      </c>
      <c r="D7539" t="s">
        <v>18</v>
      </c>
      <c r="E7539" t="s">
        <v>19</v>
      </c>
      <c r="F7539">
        <v>2023</v>
      </c>
      <c r="G7539">
        <v>2023</v>
      </c>
      <c r="H7539">
        <v>66</v>
      </c>
      <c r="I7539" t="s">
        <v>90</v>
      </c>
      <c r="J7539">
        <v>7</v>
      </c>
      <c r="K7539" t="s">
        <v>28</v>
      </c>
      <c r="L7539">
        <v>12</v>
      </c>
      <c r="N7539">
        <v>0</v>
      </c>
      <c r="R7539" s="2">
        <f t="shared" si="235"/>
        <v>0</v>
      </c>
      <c r="S7539" s="2">
        <f>IF(AND(P7539&lt;&gt;"_U",P7539&lt;&gt;"c",J7539&lt;&gt;99,J7539&lt;&gt;9),IFERROR(VLOOKUP(A7539,'TA Total'!$A$2:$N$10000,14,0),"."),".")</f>
        <v>201</v>
      </c>
    </row>
    <row r="7540" spans="1:19" x14ac:dyDescent="0.4">
      <c r="A7540" s="2" t="str">
        <f t="shared" si="234"/>
        <v>2023|Waimate District|13</v>
      </c>
      <c r="B7540" t="s">
        <v>16</v>
      </c>
      <c r="C7540" t="s">
        <v>17</v>
      </c>
      <c r="D7540" t="s">
        <v>18</v>
      </c>
      <c r="E7540" t="s">
        <v>19</v>
      </c>
      <c r="F7540">
        <v>2023</v>
      </c>
      <c r="G7540">
        <v>2023</v>
      </c>
      <c r="H7540">
        <v>66</v>
      </c>
      <c r="I7540" t="s">
        <v>90</v>
      </c>
      <c r="J7540">
        <v>7</v>
      </c>
      <c r="K7540" t="s">
        <v>28</v>
      </c>
      <c r="L7540">
        <v>13</v>
      </c>
      <c r="N7540">
        <v>0</v>
      </c>
      <c r="R7540" s="2">
        <f t="shared" si="235"/>
        <v>0</v>
      </c>
      <c r="S7540" s="2">
        <f>IF(AND(P7540&lt;&gt;"_U",P7540&lt;&gt;"c",J7540&lt;&gt;99,J7540&lt;&gt;9),IFERROR(VLOOKUP(A7540,'TA Total'!$A$2:$N$10000,14,0),"."),".")</f>
        <v>24</v>
      </c>
    </row>
    <row r="7541" spans="1:19" x14ac:dyDescent="0.4">
      <c r="A7541" s="2" t="str">
        <f t="shared" si="234"/>
        <v>2023|Waimate District|999</v>
      </c>
      <c r="B7541" t="s">
        <v>16</v>
      </c>
      <c r="C7541" t="s">
        <v>17</v>
      </c>
      <c r="D7541" t="s">
        <v>18</v>
      </c>
      <c r="E7541" t="s">
        <v>19</v>
      </c>
      <c r="F7541">
        <v>2023</v>
      </c>
      <c r="G7541">
        <v>2023</v>
      </c>
      <c r="H7541">
        <v>66</v>
      </c>
      <c r="I7541" t="s">
        <v>90</v>
      </c>
      <c r="J7541">
        <v>7</v>
      </c>
      <c r="K7541" t="s">
        <v>28</v>
      </c>
      <c r="L7541">
        <v>999</v>
      </c>
      <c r="N7541">
        <v>27</v>
      </c>
      <c r="R7541" s="2">
        <f t="shared" si="235"/>
        <v>0.85</v>
      </c>
      <c r="S7541" s="2">
        <f>IF(AND(P7541&lt;&gt;"_U",P7541&lt;&gt;"c",J7541&lt;&gt;99,J7541&lt;&gt;9),IFERROR(VLOOKUP(A7541,'TA Total'!$A$2:$N$10000,14,0),"."),".")</f>
        <v>3192</v>
      </c>
    </row>
    <row r="7542" spans="1:19" x14ac:dyDescent="0.4">
      <c r="A7542" s="2" t="str">
        <f t="shared" si="234"/>
        <v>2023|Waimate District|10</v>
      </c>
      <c r="B7542" t="s">
        <v>16</v>
      </c>
      <c r="C7542" t="s">
        <v>17</v>
      </c>
      <c r="D7542" t="s">
        <v>18</v>
      </c>
      <c r="E7542" t="s">
        <v>19</v>
      </c>
      <c r="F7542">
        <v>2023</v>
      </c>
      <c r="G7542">
        <v>2023</v>
      </c>
      <c r="H7542">
        <v>66</v>
      </c>
      <c r="I7542" t="s">
        <v>90</v>
      </c>
      <c r="J7542">
        <v>77</v>
      </c>
      <c r="K7542" t="s">
        <v>29</v>
      </c>
      <c r="L7542">
        <v>10</v>
      </c>
      <c r="N7542">
        <v>0</v>
      </c>
      <c r="R7542" s="2" t="str">
        <f t="shared" si="235"/>
        <v>.</v>
      </c>
      <c r="S7542" s="2">
        <f>IF(AND(P7542&lt;&gt;"_U",P7542&lt;&gt;"c",J7542&lt;&gt;99,J7542&lt;&gt;9),IFERROR(VLOOKUP(A7542,'TA Total'!$A$2:$N$10000,14,0),"."),".")</f>
        <v>0</v>
      </c>
    </row>
    <row r="7543" spans="1:19" x14ac:dyDescent="0.4">
      <c r="A7543" s="2" t="str">
        <f t="shared" si="234"/>
        <v>2023|Waimate District|11</v>
      </c>
      <c r="B7543" t="s">
        <v>16</v>
      </c>
      <c r="C7543" t="s">
        <v>17</v>
      </c>
      <c r="D7543" t="s">
        <v>18</v>
      </c>
      <c r="E7543" t="s">
        <v>19</v>
      </c>
      <c r="F7543">
        <v>2023</v>
      </c>
      <c r="G7543">
        <v>2023</v>
      </c>
      <c r="H7543">
        <v>66</v>
      </c>
      <c r="I7543" t="s">
        <v>90</v>
      </c>
      <c r="J7543">
        <v>77</v>
      </c>
      <c r="K7543" t="s">
        <v>29</v>
      </c>
      <c r="L7543">
        <v>11</v>
      </c>
      <c r="N7543">
        <v>2967</v>
      </c>
      <c r="R7543" s="2">
        <f t="shared" si="235"/>
        <v>100</v>
      </c>
      <c r="S7543" s="2">
        <f>IF(AND(P7543&lt;&gt;"_U",P7543&lt;&gt;"c",J7543&lt;&gt;99,J7543&lt;&gt;9),IFERROR(VLOOKUP(A7543,'TA Total'!$A$2:$N$10000,14,0),"."),".")</f>
        <v>2967</v>
      </c>
    </row>
    <row r="7544" spans="1:19" x14ac:dyDescent="0.4">
      <c r="A7544" s="2" t="str">
        <f t="shared" si="234"/>
        <v>2023|Waimate District|12</v>
      </c>
      <c r="B7544" t="s">
        <v>16</v>
      </c>
      <c r="C7544" t="s">
        <v>17</v>
      </c>
      <c r="D7544" t="s">
        <v>18</v>
      </c>
      <c r="E7544" t="s">
        <v>19</v>
      </c>
      <c r="F7544">
        <v>2023</v>
      </c>
      <c r="G7544">
        <v>2023</v>
      </c>
      <c r="H7544">
        <v>66</v>
      </c>
      <c r="I7544" t="s">
        <v>90</v>
      </c>
      <c r="J7544">
        <v>77</v>
      </c>
      <c r="K7544" t="s">
        <v>29</v>
      </c>
      <c r="L7544">
        <v>12</v>
      </c>
      <c r="N7544">
        <v>201</v>
      </c>
      <c r="R7544" s="2">
        <f t="shared" si="235"/>
        <v>100</v>
      </c>
      <c r="S7544" s="2">
        <f>IF(AND(P7544&lt;&gt;"_U",P7544&lt;&gt;"c",J7544&lt;&gt;99,J7544&lt;&gt;9),IFERROR(VLOOKUP(A7544,'TA Total'!$A$2:$N$10000,14,0),"."),".")</f>
        <v>201</v>
      </c>
    </row>
    <row r="7545" spans="1:19" x14ac:dyDescent="0.4">
      <c r="A7545" s="2" t="str">
        <f t="shared" si="234"/>
        <v>2023|Waimate District|13</v>
      </c>
      <c r="B7545" t="s">
        <v>16</v>
      </c>
      <c r="C7545" t="s">
        <v>17</v>
      </c>
      <c r="D7545" t="s">
        <v>18</v>
      </c>
      <c r="E7545" t="s">
        <v>19</v>
      </c>
      <c r="F7545">
        <v>2023</v>
      </c>
      <c r="G7545">
        <v>2023</v>
      </c>
      <c r="H7545">
        <v>66</v>
      </c>
      <c r="I7545" t="s">
        <v>90</v>
      </c>
      <c r="J7545">
        <v>77</v>
      </c>
      <c r="K7545" t="s">
        <v>29</v>
      </c>
      <c r="L7545">
        <v>13</v>
      </c>
      <c r="N7545">
        <v>24</v>
      </c>
      <c r="R7545" s="2">
        <f t="shared" si="235"/>
        <v>100</v>
      </c>
      <c r="S7545" s="2">
        <f>IF(AND(P7545&lt;&gt;"_U",P7545&lt;&gt;"c",J7545&lt;&gt;99,J7545&lt;&gt;9),IFERROR(VLOOKUP(A7545,'TA Total'!$A$2:$N$10000,14,0),"."),".")</f>
        <v>24</v>
      </c>
    </row>
    <row r="7546" spans="1:19" x14ac:dyDescent="0.4">
      <c r="A7546" s="2" t="str">
        <f t="shared" si="234"/>
        <v>2023|Waimate District|999</v>
      </c>
      <c r="B7546" t="s">
        <v>16</v>
      </c>
      <c r="C7546" t="s">
        <v>17</v>
      </c>
      <c r="D7546" t="s">
        <v>18</v>
      </c>
      <c r="E7546" t="s">
        <v>19</v>
      </c>
      <c r="F7546">
        <v>2023</v>
      </c>
      <c r="G7546">
        <v>2023</v>
      </c>
      <c r="H7546">
        <v>66</v>
      </c>
      <c r="I7546" t="s">
        <v>90</v>
      </c>
      <c r="J7546">
        <v>77</v>
      </c>
      <c r="K7546" t="s">
        <v>29</v>
      </c>
      <c r="L7546">
        <v>999</v>
      </c>
      <c r="N7546">
        <v>3192</v>
      </c>
      <c r="R7546" s="2">
        <f t="shared" si="235"/>
        <v>100</v>
      </c>
      <c r="S7546" s="2">
        <f>IF(AND(P7546&lt;&gt;"_U",P7546&lt;&gt;"c",J7546&lt;&gt;99,J7546&lt;&gt;9),IFERROR(VLOOKUP(A7546,'TA Total'!$A$2:$N$10000,14,0),"."),".")</f>
        <v>3192</v>
      </c>
    </row>
    <row r="7547" spans="1:19" x14ac:dyDescent="0.4">
      <c r="A7547" s="2" t="str">
        <f t="shared" si="234"/>
        <v>2023|Waimate District|10</v>
      </c>
      <c r="B7547" t="s">
        <v>16</v>
      </c>
      <c r="C7547" t="s">
        <v>17</v>
      </c>
      <c r="D7547" t="s">
        <v>18</v>
      </c>
      <c r="E7547" t="s">
        <v>19</v>
      </c>
      <c r="F7547">
        <v>2023</v>
      </c>
      <c r="G7547">
        <v>2023</v>
      </c>
      <c r="H7547">
        <v>66</v>
      </c>
      <c r="I7547" t="s">
        <v>90</v>
      </c>
      <c r="J7547">
        <v>8</v>
      </c>
      <c r="K7547" t="s">
        <v>30</v>
      </c>
      <c r="L7547">
        <v>10</v>
      </c>
      <c r="N7547">
        <v>0</v>
      </c>
      <c r="R7547" s="2" t="str">
        <f t="shared" si="235"/>
        <v>.</v>
      </c>
      <c r="S7547" s="2">
        <f>IF(AND(P7547&lt;&gt;"_U",P7547&lt;&gt;"c",J7547&lt;&gt;99,J7547&lt;&gt;9),IFERROR(VLOOKUP(A7547,'TA Total'!$A$2:$N$10000,14,0),"."),".")</f>
        <v>0</v>
      </c>
    </row>
    <row r="7548" spans="1:19" x14ac:dyDescent="0.4">
      <c r="A7548" s="2" t="str">
        <f t="shared" si="234"/>
        <v>2023|Waimate District|11</v>
      </c>
      <c r="B7548" t="s">
        <v>16</v>
      </c>
      <c r="C7548" t="s">
        <v>17</v>
      </c>
      <c r="D7548" t="s">
        <v>18</v>
      </c>
      <c r="E7548" t="s">
        <v>19</v>
      </c>
      <c r="F7548">
        <v>2023</v>
      </c>
      <c r="G7548">
        <v>2023</v>
      </c>
      <c r="H7548">
        <v>66</v>
      </c>
      <c r="I7548" t="s">
        <v>90</v>
      </c>
      <c r="J7548">
        <v>8</v>
      </c>
      <c r="K7548" t="s">
        <v>30</v>
      </c>
      <c r="L7548">
        <v>11</v>
      </c>
      <c r="N7548">
        <v>84</v>
      </c>
      <c r="R7548" s="2">
        <f t="shared" si="235"/>
        <v>2.83</v>
      </c>
      <c r="S7548" s="2">
        <f>IF(AND(P7548&lt;&gt;"_U",P7548&lt;&gt;"c",J7548&lt;&gt;99,J7548&lt;&gt;9),IFERROR(VLOOKUP(A7548,'TA Total'!$A$2:$N$10000,14,0),"."),".")</f>
        <v>2967</v>
      </c>
    </row>
    <row r="7549" spans="1:19" x14ac:dyDescent="0.4">
      <c r="A7549" s="2" t="str">
        <f t="shared" si="234"/>
        <v>2023|Waimate District|12</v>
      </c>
      <c r="B7549" t="s">
        <v>16</v>
      </c>
      <c r="C7549" t="s">
        <v>17</v>
      </c>
      <c r="D7549" t="s">
        <v>18</v>
      </c>
      <c r="E7549" t="s">
        <v>19</v>
      </c>
      <c r="F7549">
        <v>2023</v>
      </c>
      <c r="G7549">
        <v>2023</v>
      </c>
      <c r="H7549">
        <v>66</v>
      </c>
      <c r="I7549" t="s">
        <v>90</v>
      </c>
      <c r="J7549">
        <v>8</v>
      </c>
      <c r="K7549" t="s">
        <v>30</v>
      </c>
      <c r="L7549">
        <v>12</v>
      </c>
      <c r="N7549">
        <v>3</v>
      </c>
      <c r="R7549" s="2">
        <f t="shared" si="235"/>
        <v>1.49</v>
      </c>
      <c r="S7549" s="2">
        <f>IF(AND(P7549&lt;&gt;"_U",P7549&lt;&gt;"c",J7549&lt;&gt;99,J7549&lt;&gt;9),IFERROR(VLOOKUP(A7549,'TA Total'!$A$2:$N$10000,14,0),"."),".")</f>
        <v>201</v>
      </c>
    </row>
    <row r="7550" spans="1:19" x14ac:dyDescent="0.4">
      <c r="A7550" s="2" t="str">
        <f t="shared" si="234"/>
        <v>2023|Waimate District|13</v>
      </c>
      <c r="B7550" t="s">
        <v>16</v>
      </c>
      <c r="C7550" t="s">
        <v>17</v>
      </c>
      <c r="D7550" t="s">
        <v>18</v>
      </c>
      <c r="E7550" t="s">
        <v>19</v>
      </c>
      <c r="F7550">
        <v>2023</v>
      </c>
      <c r="G7550">
        <v>2023</v>
      </c>
      <c r="H7550">
        <v>66</v>
      </c>
      <c r="I7550" t="s">
        <v>90</v>
      </c>
      <c r="J7550">
        <v>8</v>
      </c>
      <c r="K7550" t="s">
        <v>30</v>
      </c>
      <c r="L7550">
        <v>13</v>
      </c>
      <c r="N7550">
        <v>0</v>
      </c>
      <c r="R7550" s="2">
        <f t="shared" si="235"/>
        <v>0</v>
      </c>
      <c r="S7550" s="2">
        <f>IF(AND(P7550&lt;&gt;"_U",P7550&lt;&gt;"c",J7550&lt;&gt;99,J7550&lt;&gt;9),IFERROR(VLOOKUP(A7550,'TA Total'!$A$2:$N$10000,14,0),"."),".")</f>
        <v>24</v>
      </c>
    </row>
    <row r="7551" spans="1:19" x14ac:dyDescent="0.4">
      <c r="A7551" s="2" t="str">
        <f t="shared" si="234"/>
        <v>2023|Waimate District|999</v>
      </c>
      <c r="B7551" t="s">
        <v>16</v>
      </c>
      <c r="C7551" t="s">
        <v>17</v>
      </c>
      <c r="D7551" t="s">
        <v>18</v>
      </c>
      <c r="E7551" t="s">
        <v>19</v>
      </c>
      <c r="F7551">
        <v>2023</v>
      </c>
      <c r="G7551">
        <v>2023</v>
      </c>
      <c r="H7551">
        <v>66</v>
      </c>
      <c r="I7551" t="s">
        <v>90</v>
      </c>
      <c r="J7551">
        <v>8</v>
      </c>
      <c r="K7551" t="s">
        <v>30</v>
      </c>
      <c r="L7551">
        <v>999</v>
      </c>
      <c r="N7551">
        <v>87</v>
      </c>
      <c r="R7551" s="2">
        <f t="shared" si="235"/>
        <v>2.73</v>
      </c>
      <c r="S7551" s="2">
        <f>IF(AND(P7551&lt;&gt;"_U",P7551&lt;&gt;"c",J7551&lt;&gt;99,J7551&lt;&gt;9),IFERROR(VLOOKUP(A7551,'TA Total'!$A$2:$N$10000,14,0),"."),".")</f>
        <v>3192</v>
      </c>
    </row>
    <row r="7552" spans="1:19" x14ac:dyDescent="0.4">
      <c r="A7552" s="2" t="str">
        <f t="shared" si="234"/>
        <v>2023|Waimate District|10</v>
      </c>
      <c r="B7552" t="s">
        <v>16</v>
      </c>
      <c r="C7552" t="s">
        <v>17</v>
      </c>
      <c r="D7552" t="s">
        <v>18</v>
      </c>
      <c r="E7552" t="s">
        <v>19</v>
      </c>
      <c r="F7552">
        <v>2023</v>
      </c>
      <c r="G7552">
        <v>2023</v>
      </c>
      <c r="H7552">
        <v>66</v>
      </c>
      <c r="I7552" t="s">
        <v>90</v>
      </c>
      <c r="J7552">
        <v>9</v>
      </c>
      <c r="K7552" t="s">
        <v>31</v>
      </c>
      <c r="L7552">
        <v>10</v>
      </c>
      <c r="N7552">
        <v>0</v>
      </c>
      <c r="R7552" s="2" t="str">
        <f t="shared" si="235"/>
        <v>.</v>
      </c>
      <c r="S7552" s="2" t="str">
        <f>IF(AND(P7552&lt;&gt;"_U",P7552&lt;&gt;"c",J7552&lt;&gt;99,J7552&lt;&gt;9),IFERROR(VLOOKUP(A7552,'TA Total'!$A$2:$N$10000,14,0),"."),".")</f>
        <v>.</v>
      </c>
    </row>
    <row r="7553" spans="1:19" x14ac:dyDescent="0.4">
      <c r="A7553" s="2" t="str">
        <f t="shared" si="234"/>
        <v>2023|Waimate District|11</v>
      </c>
      <c r="B7553" t="s">
        <v>16</v>
      </c>
      <c r="C7553" t="s">
        <v>17</v>
      </c>
      <c r="D7553" t="s">
        <v>18</v>
      </c>
      <c r="E7553" t="s">
        <v>19</v>
      </c>
      <c r="F7553">
        <v>2023</v>
      </c>
      <c r="G7553">
        <v>2023</v>
      </c>
      <c r="H7553">
        <v>66</v>
      </c>
      <c r="I7553" t="s">
        <v>90</v>
      </c>
      <c r="J7553">
        <v>9</v>
      </c>
      <c r="K7553" t="s">
        <v>31</v>
      </c>
      <c r="L7553">
        <v>11</v>
      </c>
      <c r="N7553">
        <v>228</v>
      </c>
      <c r="R7553" s="2" t="str">
        <f t="shared" si="235"/>
        <v>.</v>
      </c>
      <c r="S7553" s="2" t="str">
        <f>IF(AND(P7553&lt;&gt;"_U",P7553&lt;&gt;"c",J7553&lt;&gt;99,J7553&lt;&gt;9),IFERROR(VLOOKUP(A7553,'TA Total'!$A$2:$N$10000,14,0),"."),".")</f>
        <v>.</v>
      </c>
    </row>
    <row r="7554" spans="1:19" x14ac:dyDescent="0.4">
      <c r="A7554" s="2" t="str">
        <f t="shared" si="234"/>
        <v>2023|Waimate District|12</v>
      </c>
      <c r="B7554" t="s">
        <v>16</v>
      </c>
      <c r="C7554" t="s">
        <v>17</v>
      </c>
      <c r="D7554" t="s">
        <v>18</v>
      </c>
      <c r="E7554" t="s">
        <v>19</v>
      </c>
      <c r="F7554">
        <v>2023</v>
      </c>
      <c r="G7554">
        <v>2023</v>
      </c>
      <c r="H7554">
        <v>66</v>
      </c>
      <c r="I7554" t="s">
        <v>90</v>
      </c>
      <c r="J7554">
        <v>9</v>
      </c>
      <c r="K7554" t="s">
        <v>31</v>
      </c>
      <c r="L7554">
        <v>12</v>
      </c>
      <c r="N7554">
        <v>27</v>
      </c>
      <c r="R7554" s="2" t="str">
        <f t="shared" si="235"/>
        <v>.</v>
      </c>
      <c r="S7554" s="2" t="str">
        <f>IF(AND(P7554&lt;&gt;"_U",P7554&lt;&gt;"c",J7554&lt;&gt;99,J7554&lt;&gt;9),IFERROR(VLOOKUP(A7554,'TA Total'!$A$2:$N$10000,14,0),"."),".")</f>
        <v>.</v>
      </c>
    </row>
    <row r="7555" spans="1:19" x14ac:dyDescent="0.4">
      <c r="A7555" s="2" t="str">
        <f t="shared" ref="A7555:A7618" si="236">G7555&amp;"|"&amp;I7555&amp;"|"&amp;L7555</f>
        <v>2023|Waimate District|13</v>
      </c>
      <c r="B7555" t="s">
        <v>16</v>
      </c>
      <c r="C7555" t="s">
        <v>17</v>
      </c>
      <c r="D7555" t="s">
        <v>18</v>
      </c>
      <c r="E7555" t="s">
        <v>19</v>
      </c>
      <c r="F7555">
        <v>2023</v>
      </c>
      <c r="G7555">
        <v>2023</v>
      </c>
      <c r="H7555">
        <v>66</v>
      </c>
      <c r="I7555" t="s">
        <v>90</v>
      </c>
      <c r="J7555">
        <v>9</v>
      </c>
      <c r="K7555" t="s">
        <v>31</v>
      </c>
      <c r="L7555">
        <v>13</v>
      </c>
      <c r="N7555">
        <v>15</v>
      </c>
      <c r="R7555" s="2" t="str">
        <f t="shared" ref="R7555:R7618" si="237">IF(P7555&lt;&gt;"_U",IFERROR((ROUND(N7555/S7555*100,2)),"."),".")</f>
        <v>.</v>
      </c>
      <c r="S7555" s="2" t="str">
        <f>IF(AND(P7555&lt;&gt;"_U",P7555&lt;&gt;"c",J7555&lt;&gt;99,J7555&lt;&gt;9),IFERROR(VLOOKUP(A7555,'TA Total'!$A$2:$N$10000,14,0),"."),".")</f>
        <v>.</v>
      </c>
    </row>
    <row r="7556" spans="1:19" x14ac:dyDescent="0.4">
      <c r="A7556" s="2" t="str">
        <f t="shared" si="236"/>
        <v>2023|Waimate District|999</v>
      </c>
      <c r="B7556" t="s">
        <v>16</v>
      </c>
      <c r="C7556" t="s">
        <v>17</v>
      </c>
      <c r="D7556" t="s">
        <v>18</v>
      </c>
      <c r="E7556" t="s">
        <v>19</v>
      </c>
      <c r="F7556">
        <v>2023</v>
      </c>
      <c r="G7556">
        <v>2023</v>
      </c>
      <c r="H7556">
        <v>66</v>
      </c>
      <c r="I7556" t="s">
        <v>90</v>
      </c>
      <c r="J7556">
        <v>9</v>
      </c>
      <c r="K7556" t="s">
        <v>31</v>
      </c>
      <c r="L7556">
        <v>999</v>
      </c>
      <c r="N7556">
        <v>270</v>
      </c>
      <c r="R7556" s="2" t="str">
        <f t="shared" si="237"/>
        <v>.</v>
      </c>
      <c r="S7556" s="2" t="str">
        <f>IF(AND(P7556&lt;&gt;"_U",P7556&lt;&gt;"c",J7556&lt;&gt;99,J7556&lt;&gt;9),IFERROR(VLOOKUP(A7556,'TA Total'!$A$2:$N$10000,14,0),"."),".")</f>
        <v>.</v>
      </c>
    </row>
    <row r="7557" spans="1:19" x14ac:dyDescent="0.4">
      <c r="A7557" s="2" t="str">
        <f t="shared" si="236"/>
        <v>2023|Waimate District|10</v>
      </c>
      <c r="B7557" t="s">
        <v>16</v>
      </c>
      <c r="C7557" t="s">
        <v>17</v>
      </c>
      <c r="D7557" t="s">
        <v>18</v>
      </c>
      <c r="E7557" t="s">
        <v>19</v>
      </c>
      <c r="F7557">
        <v>2023</v>
      </c>
      <c r="G7557">
        <v>2023</v>
      </c>
      <c r="H7557">
        <v>66</v>
      </c>
      <c r="I7557" t="s">
        <v>90</v>
      </c>
      <c r="J7557">
        <v>99</v>
      </c>
      <c r="K7557" t="s">
        <v>32</v>
      </c>
      <c r="L7557">
        <v>10</v>
      </c>
      <c r="N7557">
        <v>0</v>
      </c>
      <c r="R7557" s="2" t="str">
        <f t="shared" si="237"/>
        <v>.</v>
      </c>
      <c r="S7557" s="2" t="str">
        <f>IF(AND(P7557&lt;&gt;"_U",P7557&lt;&gt;"c",J7557&lt;&gt;99,J7557&lt;&gt;9),IFERROR(VLOOKUP(A7557,'TA Total'!$A$2:$N$10000,14,0),"."),".")</f>
        <v>.</v>
      </c>
    </row>
    <row r="7558" spans="1:19" x14ac:dyDescent="0.4">
      <c r="A7558" s="2" t="str">
        <f t="shared" si="236"/>
        <v>2023|Waimate District|11</v>
      </c>
      <c r="B7558" t="s">
        <v>16</v>
      </c>
      <c r="C7558" t="s">
        <v>17</v>
      </c>
      <c r="D7558" t="s">
        <v>18</v>
      </c>
      <c r="E7558" t="s">
        <v>19</v>
      </c>
      <c r="F7558">
        <v>2023</v>
      </c>
      <c r="G7558">
        <v>2023</v>
      </c>
      <c r="H7558">
        <v>66</v>
      </c>
      <c r="I7558" t="s">
        <v>90</v>
      </c>
      <c r="J7558">
        <v>99</v>
      </c>
      <c r="K7558" t="s">
        <v>32</v>
      </c>
      <c r="L7558">
        <v>11</v>
      </c>
      <c r="N7558">
        <v>3192</v>
      </c>
      <c r="R7558" s="2" t="str">
        <f t="shared" si="237"/>
        <v>.</v>
      </c>
      <c r="S7558" s="2" t="str">
        <f>IF(AND(P7558&lt;&gt;"_U",P7558&lt;&gt;"c",J7558&lt;&gt;99,J7558&lt;&gt;9),IFERROR(VLOOKUP(A7558,'TA Total'!$A$2:$N$10000,14,0),"."),".")</f>
        <v>.</v>
      </c>
    </row>
    <row r="7559" spans="1:19" x14ac:dyDescent="0.4">
      <c r="A7559" s="2" t="str">
        <f t="shared" si="236"/>
        <v>2023|Waimate District|12</v>
      </c>
      <c r="B7559" t="s">
        <v>16</v>
      </c>
      <c r="C7559" t="s">
        <v>17</v>
      </c>
      <c r="D7559" t="s">
        <v>18</v>
      </c>
      <c r="E7559" t="s">
        <v>19</v>
      </c>
      <c r="F7559">
        <v>2023</v>
      </c>
      <c r="G7559">
        <v>2023</v>
      </c>
      <c r="H7559">
        <v>66</v>
      </c>
      <c r="I7559" t="s">
        <v>90</v>
      </c>
      <c r="J7559">
        <v>99</v>
      </c>
      <c r="K7559" t="s">
        <v>32</v>
      </c>
      <c r="L7559">
        <v>12</v>
      </c>
      <c r="N7559">
        <v>228</v>
      </c>
      <c r="R7559" s="2" t="str">
        <f t="shared" si="237"/>
        <v>.</v>
      </c>
      <c r="S7559" s="2" t="str">
        <f>IF(AND(P7559&lt;&gt;"_U",P7559&lt;&gt;"c",J7559&lt;&gt;99,J7559&lt;&gt;9),IFERROR(VLOOKUP(A7559,'TA Total'!$A$2:$N$10000,14,0),"."),".")</f>
        <v>.</v>
      </c>
    </row>
    <row r="7560" spans="1:19" x14ac:dyDescent="0.4">
      <c r="A7560" s="2" t="str">
        <f t="shared" si="236"/>
        <v>2023|Waimate District|13</v>
      </c>
      <c r="B7560" t="s">
        <v>16</v>
      </c>
      <c r="C7560" t="s">
        <v>17</v>
      </c>
      <c r="D7560" t="s">
        <v>18</v>
      </c>
      <c r="E7560" t="s">
        <v>19</v>
      </c>
      <c r="F7560">
        <v>2023</v>
      </c>
      <c r="G7560">
        <v>2023</v>
      </c>
      <c r="H7560">
        <v>66</v>
      </c>
      <c r="I7560" t="s">
        <v>90</v>
      </c>
      <c r="J7560">
        <v>99</v>
      </c>
      <c r="K7560" t="s">
        <v>32</v>
      </c>
      <c r="L7560">
        <v>13</v>
      </c>
      <c r="N7560">
        <v>39</v>
      </c>
      <c r="R7560" s="2" t="str">
        <f t="shared" si="237"/>
        <v>.</v>
      </c>
      <c r="S7560" s="2" t="str">
        <f>IF(AND(P7560&lt;&gt;"_U",P7560&lt;&gt;"c",J7560&lt;&gt;99,J7560&lt;&gt;9),IFERROR(VLOOKUP(A7560,'TA Total'!$A$2:$N$10000,14,0),"."),".")</f>
        <v>.</v>
      </c>
    </row>
    <row r="7561" spans="1:19" x14ac:dyDescent="0.4">
      <c r="A7561" s="2" t="str">
        <f t="shared" si="236"/>
        <v>2023|Waimate District|999</v>
      </c>
      <c r="B7561" t="s">
        <v>16</v>
      </c>
      <c r="C7561" t="s">
        <v>17</v>
      </c>
      <c r="D7561" t="s">
        <v>18</v>
      </c>
      <c r="E7561" t="s">
        <v>19</v>
      </c>
      <c r="F7561">
        <v>2023</v>
      </c>
      <c r="G7561">
        <v>2023</v>
      </c>
      <c r="H7561">
        <v>66</v>
      </c>
      <c r="I7561" t="s">
        <v>90</v>
      </c>
      <c r="J7561">
        <v>99</v>
      </c>
      <c r="K7561" t="s">
        <v>32</v>
      </c>
      <c r="L7561">
        <v>999</v>
      </c>
      <c r="N7561">
        <v>3462</v>
      </c>
      <c r="R7561" s="2" t="str">
        <f t="shared" si="237"/>
        <v>.</v>
      </c>
      <c r="S7561" s="2" t="str">
        <f>IF(AND(P7561&lt;&gt;"_U",P7561&lt;&gt;"c",J7561&lt;&gt;99,J7561&lt;&gt;9),IFERROR(VLOOKUP(A7561,'TA Total'!$A$2:$N$10000,14,0),"."),".")</f>
        <v>.</v>
      </c>
    </row>
    <row r="7562" spans="1:19" x14ac:dyDescent="0.4">
      <c r="A7562" s="2" t="str">
        <f t="shared" si="236"/>
        <v>2023|Chatham Islands Territory|10</v>
      </c>
      <c r="B7562" t="s">
        <v>16</v>
      </c>
      <c r="C7562" t="s">
        <v>17</v>
      </c>
      <c r="D7562" t="s">
        <v>18</v>
      </c>
      <c r="E7562" t="s">
        <v>19</v>
      </c>
      <c r="F7562">
        <v>2023</v>
      </c>
      <c r="G7562">
        <v>2023</v>
      </c>
      <c r="H7562">
        <v>67</v>
      </c>
      <c r="I7562" t="s">
        <v>89</v>
      </c>
      <c r="J7562">
        <v>0</v>
      </c>
      <c r="K7562" t="s">
        <v>21</v>
      </c>
      <c r="L7562">
        <v>10</v>
      </c>
      <c r="N7562">
        <v>0</v>
      </c>
      <c r="R7562" s="2" t="str">
        <f t="shared" si="237"/>
        <v>.</v>
      </c>
      <c r="S7562" s="2">
        <f>IF(AND(P7562&lt;&gt;"_U",P7562&lt;&gt;"c",J7562&lt;&gt;99,J7562&lt;&gt;9),IFERROR(VLOOKUP(A7562,'TA Total'!$A$2:$N$10000,14,0),"."),".")</f>
        <v>0</v>
      </c>
    </row>
    <row r="7563" spans="1:19" x14ac:dyDescent="0.4">
      <c r="A7563" s="2" t="str">
        <f t="shared" si="236"/>
        <v>2023|Chatham Islands Territory|11</v>
      </c>
      <c r="B7563" t="s">
        <v>16</v>
      </c>
      <c r="C7563" t="s">
        <v>17</v>
      </c>
      <c r="D7563" t="s">
        <v>18</v>
      </c>
      <c r="E7563" t="s">
        <v>19</v>
      </c>
      <c r="F7563">
        <v>2023</v>
      </c>
      <c r="G7563">
        <v>2023</v>
      </c>
      <c r="H7563">
        <v>67</v>
      </c>
      <c r="I7563" t="s">
        <v>89</v>
      </c>
      <c r="J7563">
        <v>0</v>
      </c>
      <c r="K7563" t="s">
        <v>21</v>
      </c>
      <c r="L7563">
        <v>11</v>
      </c>
      <c r="N7563">
        <v>0</v>
      </c>
      <c r="R7563" s="2">
        <f t="shared" si="237"/>
        <v>0</v>
      </c>
      <c r="S7563" s="2">
        <f>IF(AND(P7563&lt;&gt;"_U",P7563&lt;&gt;"c",J7563&lt;&gt;99,J7563&lt;&gt;9),IFERROR(VLOOKUP(A7563,'TA Total'!$A$2:$N$10000,14,0),"."),".")</f>
        <v>171</v>
      </c>
    </row>
    <row r="7564" spans="1:19" x14ac:dyDescent="0.4">
      <c r="A7564" s="2" t="str">
        <f t="shared" si="236"/>
        <v>2023|Chatham Islands Territory|12</v>
      </c>
      <c r="B7564" t="s">
        <v>16</v>
      </c>
      <c r="C7564" t="s">
        <v>17</v>
      </c>
      <c r="D7564" t="s">
        <v>18</v>
      </c>
      <c r="E7564" t="s">
        <v>19</v>
      </c>
      <c r="F7564">
        <v>2023</v>
      </c>
      <c r="G7564">
        <v>2023</v>
      </c>
      <c r="H7564">
        <v>67</v>
      </c>
      <c r="I7564" t="s">
        <v>89</v>
      </c>
      <c r="J7564">
        <v>0</v>
      </c>
      <c r="K7564" t="s">
        <v>21</v>
      </c>
      <c r="L7564">
        <v>12</v>
      </c>
      <c r="N7564">
        <v>0</v>
      </c>
      <c r="R7564" s="2">
        <f t="shared" si="237"/>
        <v>0</v>
      </c>
      <c r="S7564" s="2">
        <f>IF(AND(P7564&lt;&gt;"_U",P7564&lt;&gt;"c",J7564&lt;&gt;99,J7564&lt;&gt;9),IFERROR(VLOOKUP(A7564,'TA Total'!$A$2:$N$10000,14,0),"."),".")</f>
        <v>30</v>
      </c>
    </row>
    <row r="7565" spans="1:19" x14ac:dyDescent="0.4">
      <c r="A7565" s="2" t="str">
        <f t="shared" si="236"/>
        <v>2023|Chatham Islands Territory|13</v>
      </c>
      <c r="B7565" t="s">
        <v>16</v>
      </c>
      <c r="C7565" t="s">
        <v>17</v>
      </c>
      <c r="D7565" t="s">
        <v>18</v>
      </c>
      <c r="E7565" t="s">
        <v>19</v>
      </c>
      <c r="F7565">
        <v>2023</v>
      </c>
      <c r="G7565">
        <v>2023</v>
      </c>
      <c r="H7565">
        <v>67</v>
      </c>
      <c r="I7565" t="s">
        <v>89</v>
      </c>
      <c r="J7565">
        <v>0</v>
      </c>
      <c r="K7565" t="s">
        <v>21</v>
      </c>
      <c r="L7565">
        <v>13</v>
      </c>
      <c r="N7565">
        <v>0</v>
      </c>
      <c r="R7565" s="2">
        <f t="shared" si="237"/>
        <v>0</v>
      </c>
      <c r="S7565" s="2">
        <f>IF(AND(P7565&lt;&gt;"_U",P7565&lt;&gt;"c",J7565&lt;&gt;99,J7565&lt;&gt;9),IFERROR(VLOOKUP(A7565,'TA Total'!$A$2:$N$10000,14,0),"."),".")</f>
        <v>6</v>
      </c>
    </row>
    <row r="7566" spans="1:19" x14ac:dyDescent="0.4">
      <c r="A7566" s="2" t="str">
        <f t="shared" si="236"/>
        <v>2023|Chatham Islands Territory|999</v>
      </c>
      <c r="B7566" t="s">
        <v>16</v>
      </c>
      <c r="C7566" t="s">
        <v>17</v>
      </c>
      <c r="D7566" t="s">
        <v>18</v>
      </c>
      <c r="E7566" t="s">
        <v>19</v>
      </c>
      <c r="F7566">
        <v>2023</v>
      </c>
      <c r="G7566">
        <v>2023</v>
      </c>
      <c r="H7566">
        <v>67</v>
      </c>
      <c r="I7566" t="s">
        <v>89</v>
      </c>
      <c r="J7566">
        <v>0</v>
      </c>
      <c r="K7566" t="s">
        <v>21</v>
      </c>
      <c r="L7566">
        <v>999</v>
      </c>
      <c r="N7566">
        <v>0</v>
      </c>
      <c r="R7566" s="2">
        <f t="shared" si="237"/>
        <v>0</v>
      </c>
      <c r="S7566" s="2">
        <f>IF(AND(P7566&lt;&gt;"_U",P7566&lt;&gt;"c",J7566&lt;&gt;99,J7566&lt;&gt;9),IFERROR(VLOOKUP(A7566,'TA Total'!$A$2:$N$10000,14,0),"."),".")</f>
        <v>204</v>
      </c>
    </row>
    <row r="7567" spans="1:19" x14ac:dyDescent="0.4">
      <c r="A7567" s="2" t="str">
        <f t="shared" si="236"/>
        <v>2023|Chatham Islands Territory|10</v>
      </c>
      <c r="B7567" t="s">
        <v>16</v>
      </c>
      <c r="C7567" t="s">
        <v>17</v>
      </c>
      <c r="D7567" t="s">
        <v>18</v>
      </c>
      <c r="E7567" t="s">
        <v>19</v>
      </c>
      <c r="F7567">
        <v>2023</v>
      </c>
      <c r="G7567">
        <v>2023</v>
      </c>
      <c r="H7567">
        <v>67</v>
      </c>
      <c r="I7567" t="s">
        <v>89</v>
      </c>
      <c r="J7567">
        <v>1</v>
      </c>
      <c r="K7567" t="s">
        <v>22</v>
      </c>
      <c r="L7567">
        <v>10</v>
      </c>
      <c r="N7567">
        <v>0</v>
      </c>
      <c r="R7567" s="2" t="str">
        <f t="shared" si="237"/>
        <v>.</v>
      </c>
      <c r="S7567" s="2">
        <f>IF(AND(P7567&lt;&gt;"_U",P7567&lt;&gt;"c",J7567&lt;&gt;99,J7567&lt;&gt;9),IFERROR(VLOOKUP(A7567,'TA Total'!$A$2:$N$10000,14,0),"."),".")</f>
        <v>0</v>
      </c>
    </row>
    <row r="7568" spans="1:19" x14ac:dyDescent="0.4">
      <c r="A7568" s="2" t="str">
        <f t="shared" si="236"/>
        <v>2023|Chatham Islands Territory|11</v>
      </c>
      <c r="B7568" t="s">
        <v>16</v>
      </c>
      <c r="C7568" t="s">
        <v>17</v>
      </c>
      <c r="D7568" t="s">
        <v>18</v>
      </c>
      <c r="E7568" t="s">
        <v>19</v>
      </c>
      <c r="F7568">
        <v>2023</v>
      </c>
      <c r="G7568">
        <v>2023</v>
      </c>
      <c r="H7568">
        <v>67</v>
      </c>
      <c r="I7568" t="s">
        <v>89</v>
      </c>
      <c r="J7568">
        <v>1</v>
      </c>
      <c r="K7568" t="s">
        <v>22</v>
      </c>
      <c r="L7568">
        <v>11</v>
      </c>
      <c r="N7568">
        <v>15</v>
      </c>
      <c r="R7568" s="2">
        <f t="shared" si="237"/>
        <v>8.77</v>
      </c>
      <c r="S7568" s="2">
        <f>IF(AND(P7568&lt;&gt;"_U",P7568&lt;&gt;"c",J7568&lt;&gt;99,J7568&lt;&gt;9),IFERROR(VLOOKUP(A7568,'TA Total'!$A$2:$N$10000,14,0),"."),".")</f>
        <v>171</v>
      </c>
    </row>
    <row r="7569" spans="1:19" x14ac:dyDescent="0.4">
      <c r="A7569" s="2" t="str">
        <f t="shared" si="236"/>
        <v>2023|Chatham Islands Territory|12</v>
      </c>
      <c r="B7569" t="s">
        <v>16</v>
      </c>
      <c r="C7569" t="s">
        <v>17</v>
      </c>
      <c r="D7569" t="s">
        <v>18</v>
      </c>
      <c r="E7569" t="s">
        <v>19</v>
      </c>
      <c r="F7569">
        <v>2023</v>
      </c>
      <c r="G7569">
        <v>2023</v>
      </c>
      <c r="H7569">
        <v>67</v>
      </c>
      <c r="I7569" t="s">
        <v>89</v>
      </c>
      <c r="J7569">
        <v>1</v>
      </c>
      <c r="K7569" t="s">
        <v>22</v>
      </c>
      <c r="L7569">
        <v>12</v>
      </c>
      <c r="N7569">
        <v>9</v>
      </c>
      <c r="R7569" s="2">
        <f t="shared" si="237"/>
        <v>30</v>
      </c>
      <c r="S7569" s="2">
        <f>IF(AND(P7569&lt;&gt;"_U",P7569&lt;&gt;"c",J7569&lt;&gt;99,J7569&lt;&gt;9),IFERROR(VLOOKUP(A7569,'TA Total'!$A$2:$N$10000,14,0),"."),".")</f>
        <v>30</v>
      </c>
    </row>
    <row r="7570" spans="1:19" x14ac:dyDescent="0.4">
      <c r="A7570" s="2" t="str">
        <f t="shared" si="236"/>
        <v>2023|Chatham Islands Territory|13</v>
      </c>
      <c r="B7570" t="s">
        <v>16</v>
      </c>
      <c r="C7570" t="s">
        <v>17</v>
      </c>
      <c r="D7570" t="s">
        <v>18</v>
      </c>
      <c r="E7570" t="s">
        <v>19</v>
      </c>
      <c r="F7570">
        <v>2023</v>
      </c>
      <c r="G7570">
        <v>2023</v>
      </c>
      <c r="H7570">
        <v>67</v>
      </c>
      <c r="I7570" t="s">
        <v>89</v>
      </c>
      <c r="J7570">
        <v>1</v>
      </c>
      <c r="K7570" t="s">
        <v>22</v>
      </c>
      <c r="L7570">
        <v>13</v>
      </c>
      <c r="N7570">
        <v>3</v>
      </c>
      <c r="R7570" s="2">
        <f t="shared" si="237"/>
        <v>50</v>
      </c>
      <c r="S7570" s="2">
        <f>IF(AND(P7570&lt;&gt;"_U",P7570&lt;&gt;"c",J7570&lt;&gt;99,J7570&lt;&gt;9),IFERROR(VLOOKUP(A7570,'TA Total'!$A$2:$N$10000,14,0),"."),".")</f>
        <v>6</v>
      </c>
    </row>
    <row r="7571" spans="1:19" x14ac:dyDescent="0.4">
      <c r="A7571" s="2" t="str">
        <f t="shared" si="236"/>
        <v>2023|Chatham Islands Territory|999</v>
      </c>
      <c r="B7571" t="s">
        <v>16</v>
      </c>
      <c r="C7571" t="s">
        <v>17</v>
      </c>
      <c r="D7571" t="s">
        <v>18</v>
      </c>
      <c r="E7571" t="s">
        <v>19</v>
      </c>
      <c r="F7571">
        <v>2023</v>
      </c>
      <c r="G7571">
        <v>2023</v>
      </c>
      <c r="H7571">
        <v>67</v>
      </c>
      <c r="I7571" t="s">
        <v>89</v>
      </c>
      <c r="J7571">
        <v>1</v>
      </c>
      <c r="K7571" t="s">
        <v>22</v>
      </c>
      <c r="L7571">
        <v>999</v>
      </c>
      <c r="N7571">
        <v>27</v>
      </c>
      <c r="R7571" s="2">
        <f t="shared" si="237"/>
        <v>13.24</v>
      </c>
      <c r="S7571" s="2">
        <f>IF(AND(P7571&lt;&gt;"_U",P7571&lt;&gt;"c",J7571&lt;&gt;99,J7571&lt;&gt;9),IFERROR(VLOOKUP(A7571,'TA Total'!$A$2:$N$10000,14,0),"."),".")</f>
        <v>204</v>
      </c>
    </row>
    <row r="7572" spans="1:19" x14ac:dyDescent="0.4">
      <c r="A7572" s="2" t="str">
        <f t="shared" si="236"/>
        <v>2023|Chatham Islands Territory|10</v>
      </c>
      <c r="B7572" t="s">
        <v>16</v>
      </c>
      <c r="C7572" t="s">
        <v>17</v>
      </c>
      <c r="D7572" t="s">
        <v>18</v>
      </c>
      <c r="E7572" t="s">
        <v>19</v>
      </c>
      <c r="F7572">
        <v>2023</v>
      </c>
      <c r="G7572">
        <v>2023</v>
      </c>
      <c r="H7572">
        <v>67</v>
      </c>
      <c r="I7572" t="s">
        <v>89</v>
      </c>
      <c r="J7572">
        <v>2</v>
      </c>
      <c r="K7572" t="s">
        <v>23</v>
      </c>
      <c r="L7572">
        <v>10</v>
      </c>
      <c r="N7572">
        <v>0</v>
      </c>
      <c r="R7572" s="2" t="str">
        <f t="shared" si="237"/>
        <v>.</v>
      </c>
      <c r="S7572" s="2">
        <f>IF(AND(P7572&lt;&gt;"_U",P7572&lt;&gt;"c",J7572&lt;&gt;99,J7572&lt;&gt;9),IFERROR(VLOOKUP(A7572,'TA Total'!$A$2:$N$10000,14,0),"."),".")</f>
        <v>0</v>
      </c>
    </row>
    <row r="7573" spans="1:19" x14ac:dyDescent="0.4">
      <c r="A7573" s="2" t="str">
        <f t="shared" si="236"/>
        <v>2023|Chatham Islands Territory|11</v>
      </c>
      <c r="B7573" t="s">
        <v>16</v>
      </c>
      <c r="C7573" t="s">
        <v>17</v>
      </c>
      <c r="D7573" t="s">
        <v>18</v>
      </c>
      <c r="E7573" t="s">
        <v>19</v>
      </c>
      <c r="F7573">
        <v>2023</v>
      </c>
      <c r="G7573">
        <v>2023</v>
      </c>
      <c r="H7573">
        <v>67</v>
      </c>
      <c r="I7573" t="s">
        <v>89</v>
      </c>
      <c r="J7573">
        <v>2</v>
      </c>
      <c r="K7573" t="s">
        <v>23</v>
      </c>
      <c r="L7573">
        <v>11</v>
      </c>
      <c r="N7573">
        <v>30</v>
      </c>
      <c r="R7573" s="2">
        <f t="shared" si="237"/>
        <v>17.54</v>
      </c>
      <c r="S7573" s="2">
        <f>IF(AND(P7573&lt;&gt;"_U",P7573&lt;&gt;"c",J7573&lt;&gt;99,J7573&lt;&gt;9),IFERROR(VLOOKUP(A7573,'TA Total'!$A$2:$N$10000,14,0),"."),".")</f>
        <v>171</v>
      </c>
    </row>
    <row r="7574" spans="1:19" x14ac:dyDescent="0.4">
      <c r="A7574" s="2" t="str">
        <f t="shared" si="236"/>
        <v>2023|Chatham Islands Territory|12</v>
      </c>
      <c r="B7574" t="s">
        <v>16</v>
      </c>
      <c r="C7574" t="s">
        <v>17</v>
      </c>
      <c r="D7574" t="s">
        <v>18</v>
      </c>
      <c r="E7574" t="s">
        <v>19</v>
      </c>
      <c r="F7574">
        <v>2023</v>
      </c>
      <c r="G7574">
        <v>2023</v>
      </c>
      <c r="H7574">
        <v>67</v>
      </c>
      <c r="I7574" t="s">
        <v>89</v>
      </c>
      <c r="J7574">
        <v>2</v>
      </c>
      <c r="K7574" t="s">
        <v>23</v>
      </c>
      <c r="L7574">
        <v>12</v>
      </c>
      <c r="N7574">
        <v>9</v>
      </c>
      <c r="R7574" s="2">
        <f t="shared" si="237"/>
        <v>30</v>
      </c>
      <c r="S7574" s="2">
        <f>IF(AND(P7574&lt;&gt;"_U",P7574&lt;&gt;"c",J7574&lt;&gt;99,J7574&lt;&gt;9),IFERROR(VLOOKUP(A7574,'TA Total'!$A$2:$N$10000,14,0),"."),".")</f>
        <v>30</v>
      </c>
    </row>
    <row r="7575" spans="1:19" x14ac:dyDescent="0.4">
      <c r="A7575" s="2" t="str">
        <f t="shared" si="236"/>
        <v>2023|Chatham Islands Territory|13</v>
      </c>
      <c r="B7575" t="s">
        <v>16</v>
      </c>
      <c r="C7575" t="s">
        <v>17</v>
      </c>
      <c r="D7575" t="s">
        <v>18</v>
      </c>
      <c r="E7575" t="s">
        <v>19</v>
      </c>
      <c r="F7575">
        <v>2023</v>
      </c>
      <c r="G7575">
        <v>2023</v>
      </c>
      <c r="H7575">
        <v>67</v>
      </c>
      <c r="I7575" t="s">
        <v>89</v>
      </c>
      <c r="J7575">
        <v>2</v>
      </c>
      <c r="K7575" t="s">
        <v>23</v>
      </c>
      <c r="L7575">
        <v>13</v>
      </c>
      <c r="N7575">
        <v>0</v>
      </c>
      <c r="R7575" s="2">
        <f t="shared" si="237"/>
        <v>0</v>
      </c>
      <c r="S7575" s="2">
        <f>IF(AND(P7575&lt;&gt;"_U",P7575&lt;&gt;"c",J7575&lt;&gt;99,J7575&lt;&gt;9),IFERROR(VLOOKUP(A7575,'TA Total'!$A$2:$N$10000,14,0),"."),".")</f>
        <v>6</v>
      </c>
    </row>
    <row r="7576" spans="1:19" x14ac:dyDescent="0.4">
      <c r="A7576" s="2" t="str">
        <f t="shared" si="236"/>
        <v>2023|Chatham Islands Territory|999</v>
      </c>
      <c r="B7576" t="s">
        <v>16</v>
      </c>
      <c r="C7576" t="s">
        <v>17</v>
      </c>
      <c r="D7576" t="s">
        <v>18</v>
      </c>
      <c r="E7576" t="s">
        <v>19</v>
      </c>
      <c r="F7576">
        <v>2023</v>
      </c>
      <c r="G7576">
        <v>2023</v>
      </c>
      <c r="H7576">
        <v>67</v>
      </c>
      <c r="I7576" t="s">
        <v>89</v>
      </c>
      <c r="J7576">
        <v>2</v>
      </c>
      <c r="K7576" t="s">
        <v>23</v>
      </c>
      <c r="L7576">
        <v>999</v>
      </c>
      <c r="N7576">
        <v>36</v>
      </c>
      <c r="R7576" s="2">
        <f t="shared" si="237"/>
        <v>17.649999999999999</v>
      </c>
      <c r="S7576" s="2">
        <f>IF(AND(P7576&lt;&gt;"_U",P7576&lt;&gt;"c",J7576&lt;&gt;99,J7576&lt;&gt;9),IFERROR(VLOOKUP(A7576,'TA Total'!$A$2:$N$10000,14,0),"."),".")</f>
        <v>204</v>
      </c>
    </row>
    <row r="7577" spans="1:19" x14ac:dyDescent="0.4">
      <c r="A7577" s="2" t="str">
        <f t="shared" si="236"/>
        <v>2023|Chatham Islands Territory|10</v>
      </c>
      <c r="B7577" t="s">
        <v>16</v>
      </c>
      <c r="C7577" t="s">
        <v>17</v>
      </c>
      <c r="D7577" t="s">
        <v>18</v>
      </c>
      <c r="E7577" t="s">
        <v>19</v>
      </c>
      <c r="F7577">
        <v>2023</v>
      </c>
      <c r="G7577">
        <v>2023</v>
      </c>
      <c r="H7577">
        <v>67</v>
      </c>
      <c r="I7577" t="s">
        <v>89</v>
      </c>
      <c r="J7577">
        <v>3</v>
      </c>
      <c r="K7577" t="s">
        <v>24</v>
      </c>
      <c r="L7577">
        <v>10</v>
      </c>
      <c r="N7577">
        <v>0</v>
      </c>
      <c r="R7577" s="2" t="str">
        <f t="shared" si="237"/>
        <v>.</v>
      </c>
      <c r="S7577" s="2">
        <f>IF(AND(P7577&lt;&gt;"_U",P7577&lt;&gt;"c",J7577&lt;&gt;99,J7577&lt;&gt;9),IFERROR(VLOOKUP(A7577,'TA Total'!$A$2:$N$10000,14,0),"."),".")</f>
        <v>0</v>
      </c>
    </row>
    <row r="7578" spans="1:19" x14ac:dyDescent="0.4">
      <c r="A7578" s="2" t="str">
        <f t="shared" si="236"/>
        <v>2023|Chatham Islands Territory|11</v>
      </c>
      <c r="B7578" t="s">
        <v>16</v>
      </c>
      <c r="C7578" t="s">
        <v>17</v>
      </c>
      <c r="D7578" t="s">
        <v>18</v>
      </c>
      <c r="E7578" t="s">
        <v>19</v>
      </c>
      <c r="F7578">
        <v>2023</v>
      </c>
      <c r="G7578">
        <v>2023</v>
      </c>
      <c r="H7578">
        <v>67</v>
      </c>
      <c r="I7578" t="s">
        <v>89</v>
      </c>
      <c r="J7578">
        <v>3</v>
      </c>
      <c r="K7578" t="s">
        <v>24</v>
      </c>
      <c r="L7578">
        <v>11</v>
      </c>
      <c r="N7578">
        <v>0</v>
      </c>
      <c r="R7578" s="2">
        <f t="shared" si="237"/>
        <v>0</v>
      </c>
      <c r="S7578" s="2">
        <f>IF(AND(P7578&lt;&gt;"_U",P7578&lt;&gt;"c",J7578&lt;&gt;99,J7578&lt;&gt;9),IFERROR(VLOOKUP(A7578,'TA Total'!$A$2:$N$10000,14,0),"."),".")</f>
        <v>171</v>
      </c>
    </row>
    <row r="7579" spans="1:19" x14ac:dyDescent="0.4">
      <c r="A7579" s="2" t="str">
        <f t="shared" si="236"/>
        <v>2023|Chatham Islands Territory|12</v>
      </c>
      <c r="B7579" t="s">
        <v>16</v>
      </c>
      <c r="C7579" t="s">
        <v>17</v>
      </c>
      <c r="D7579" t="s">
        <v>18</v>
      </c>
      <c r="E7579" t="s">
        <v>19</v>
      </c>
      <c r="F7579">
        <v>2023</v>
      </c>
      <c r="G7579">
        <v>2023</v>
      </c>
      <c r="H7579">
        <v>67</v>
      </c>
      <c r="I7579" t="s">
        <v>89</v>
      </c>
      <c r="J7579">
        <v>3</v>
      </c>
      <c r="K7579" t="s">
        <v>24</v>
      </c>
      <c r="L7579">
        <v>12</v>
      </c>
      <c r="N7579">
        <v>0</v>
      </c>
      <c r="R7579" s="2">
        <f t="shared" si="237"/>
        <v>0</v>
      </c>
      <c r="S7579" s="2">
        <f>IF(AND(P7579&lt;&gt;"_U",P7579&lt;&gt;"c",J7579&lt;&gt;99,J7579&lt;&gt;9),IFERROR(VLOOKUP(A7579,'TA Total'!$A$2:$N$10000,14,0),"."),".")</f>
        <v>30</v>
      </c>
    </row>
    <row r="7580" spans="1:19" x14ac:dyDescent="0.4">
      <c r="A7580" s="2" t="str">
        <f t="shared" si="236"/>
        <v>2023|Chatham Islands Territory|13</v>
      </c>
      <c r="B7580" t="s">
        <v>16</v>
      </c>
      <c r="C7580" t="s">
        <v>17</v>
      </c>
      <c r="D7580" t="s">
        <v>18</v>
      </c>
      <c r="E7580" t="s">
        <v>19</v>
      </c>
      <c r="F7580">
        <v>2023</v>
      </c>
      <c r="G7580">
        <v>2023</v>
      </c>
      <c r="H7580">
        <v>67</v>
      </c>
      <c r="I7580" t="s">
        <v>89</v>
      </c>
      <c r="J7580">
        <v>3</v>
      </c>
      <c r="K7580" t="s">
        <v>24</v>
      </c>
      <c r="L7580">
        <v>13</v>
      </c>
      <c r="N7580">
        <v>0</v>
      </c>
      <c r="R7580" s="2">
        <f t="shared" si="237"/>
        <v>0</v>
      </c>
      <c r="S7580" s="2">
        <f>IF(AND(P7580&lt;&gt;"_U",P7580&lt;&gt;"c",J7580&lt;&gt;99,J7580&lt;&gt;9),IFERROR(VLOOKUP(A7580,'TA Total'!$A$2:$N$10000,14,0),"."),".")</f>
        <v>6</v>
      </c>
    </row>
    <row r="7581" spans="1:19" x14ac:dyDescent="0.4">
      <c r="A7581" s="2" t="str">
        <f t="shared" si="236"/>
        <v>2023|Chatham Islands Territory|999</v>
      </c>
      <c r="B7581" t="s">
        <v>16</v>
      </c>
      <c r="C7581" t="s">
        <v>17</v>
      </c>
      <c r="D7581" t="s">
        <v>18</v>
      </c>
      <c r="E7581" t="s">
        <v>19</v>
      </c>
      <c r="F7581">
        <v>2023</v>
      </c>
      <c r="G7581">
        <v>2023</v>
      </c>
      <c r="H7581">
        <v>67</v>
      </c>
      <c r="I7581" t="s">
        <v>89</v>
      </c>
      <c r="J7581">
        <v>3</v>
      </c>
      <c r="K7581" t="s">
        <v>24</v>
      </c>
      <c r="L7581">
        <v>999</v>
      </c>
      <c r="N7581">
        <v>0</v>
      </c>
      <c r="R7581" s="2">
        <f t="shared" si="237"/>
        <v>0</v>
      </c>
      <c r="S7581" s="2">
        <f>IF(AND(P7581&lt;&gt;"_U",P7581&lt;&gt;"c",J7581&lt;&gt;99,J7581&lt;&gt;9),IFERROR(VLOOKUP(A7581,'TA Total'!$A$2:$N$10000,14,0),"."),".")</f>
        <v>204</v>
      </c>
    </row>
    <row r="7582" spans="1:19" x14ac:dyDescent="0.4">
      <c r="A7582" s="2" t="str">
        <f t="shared" si="236"/>
        <v>2023|Chatham Islands Territory|10</v>
      </c>
      <c r="B7582" t="s">
        <v>16</v>
      </c>
      <c r="C7582" t="s">
        <v>17</v>
      </c>
      <c r="D7582" t="s">
        <v>18</v>
      </c>
      <c r="E7582" t="s">
        <v>19</v>
      </c>
      <c r="F7582">
        <v>2023</v>
      </c>
      <c r="G7582">
        <v>2023</v>
      </c>
      <c r="H7582">
        <v>67</v>
      </c>
      <c r="I7582" t="s">
        <v>89</v>
      </c>
      <c r="J7582">
        <v>4</v>
      </c>
      <c r="K7582" t="s">
        <v>25</v>
      </c>
      <c r="L7582">
        <v>10</v>
      </c>
      <c r="N7582">
        <v>0</v>
      </c>
      <c r="R7582" s="2" t="str">
        <f t="shared" si="237"/>
        <v>.</v>
      </c>
      <c r="S7582" s="2">
        <f>IF(AND(P7582&lt;&gt;"_U",P7582&lt;&gt;"c",J7582&lt;&gt;99,J7582&lt;&gt;9),IFERROR(VLOOKUP(A7582,'TA Total'!$A$2:$N$10000,14,0),"."),".")</f>
        <v>0</v>
      </c>
    </row>
    <row r="7583" spans="1:19" x14ac:dyDescent="0.4">
      <c r="A7583" s="2" t="str">
        <f t="shared" si="236"/>
        <v>2023|Chatham Islands Territory|11</v>
      </c>
      <c r="B7583" t="s">
        <v>16</v>
      </c>
      <c r="C7583" t="s">
        <v>17</v>
      </c>
      <c r="D7583" t="s">
        <v>18</v>
      </c>
      <c r="E7583" t="s">
        <v>19</v>
      </c>
      <c r="F7583">
        <v>2023</v>
      </c>
      <c r="G7583">
        <v>2023</v>
      </c>
      <c r="H7583">
        <v>67</v>
      </c>
      <c r="I7583" t="s">
        <v>89</v>
      </c>
      <c r="J7583">
        <v>4</v>
      </c>
      <c r="K7583" t="s">
        <v>25</v>
      </c>
      <c r="L7583">
        <v>11</v>
      </c>
      <c r="N7583">
        <v>9</v>
      </c>
      <c r="R7583" s="2">
        <f t="shared" si="237"/>
        <v>5.26</v>
      </c>
      <c r="S7583" s="2">
        <f>IF(AND(P7583&lt;&gt;"_U",P7583&lt;&gt;"c",J7583&lt;&gt;99,J7583&lt;&gt;9),IFERROR(VLOOKUP(A7583,'TA Total'!$A$2:$N$10000,14,0),"."),".")</f>
        <v>171</v>
      </c>
    </row>
    <row r="7584" spans="1:19" x14ac:dyDescent="0.4">
      <c r="A7584" s="2" t="str">
        <f t="shared" si="236"/>
        <v>2023|Chatham Islands Territory|12</v>
      </c>
      <c r="B7584" t="s">
        <v>16</v>
      </c>
      <c r="C7584" t="s">
        <v>17</v>
      </c>
      <c r="D7584" t="s">
        <v>18</v>
      </c>
      <c r="E7584" t="s">
        <v>19</v>
      </c>
      <c r="F7584">
        <v>2023</v>
      </c>
      <c r="G7584">
        <v>2023</v>
      </c>
      <c r="H7584">
        <v>67</v>
      </c>
      <c r="I7584" t="s">
        <v>89</v>
      </c>
      <c r="J7584">
        <v>4</v>
      </c>
      <c r="K7584" t="s">
        <v>25</v>
      </c>
      <c r="L7584">
        <v>12</v>
      </c>
      <c r="N7584">
        <v>0</v>
      </c>
      <c r="R7584" s="2">
        <f t="shared" si="237"/>
        <v>0</v>
      </c>
      <c r="S7584" s="2">
        <f>IF(AND(P7584&lt;&gt;"_U",P7584&lt;&gt;"c",J7584&lt;&gt;99,J7584&lt;&gt;9),IFERROR(VLOOKUP(A7584,'TA Total'!$A$2:$N$10000,14,0),"."),".")</f>
        <v>30</v>
      </c>
    </row>
    <row r="7585" spans="1:19" x14ac:dyDescent="0.4">
      <c r="A7585" s="2" t="str">
        <f t="shared" si="236"/>
        <v>2023|Chatham Islands Territory|13</v>
      </c>
      <c r="B7585" t="s">
        <v>16</v>
      </c>
      <c r="C7585" t="s">
        <v>17</v>
      </c>
      <c r="D7585" t="s">
        <v>18</v>
      </c>
      <c r="E7585" t="s">
        <v>19</v>
      </c>
      <c r="F7585">
        <v>2023</v>
      </c>
      <c r="G7585">
        <v>2023</v>
      </c>
      <c r="H7585">
        <v>67</v>
      </c>
      <c r="I7585" t="s">
        <v>89</v>
      </c>
      <c r="J7585">
        <v>4</v>
      </c>
      <c r="K7585" t="s">
        <v>25</v>
      </c>
      <c r="L7585">
        <v>13</v>
      </c>
      <c r="N7585">
        <v>0</v>
      </c>
      <c r="R7585" s="2">
        <f t="shared" si="237"/>
        <v>0</v>
      </c>
      <c r="S7585" s="2">
        <f>IF(AND(P7585&lt;&gt;"_U",P7585&lt;&gt;"c",J7585&lt;&gt;99,J7585&lt;&gt;9),IFERROR(VLOOKUP(A7585,'TA Total'!$A$2:$N$10000,14,0),"."),".")</f>
        <v>6</v>
      </c>
    </row>
    <row r="7586" spans="1:19" x14ac:dyDescent="0.4">
      <c r="A7586" s="2" t="str">
        <f t="shared" si="236"/>
        <v>2023|Chatham Islands Territory|999</v>
      </c>
      <c r="B7586" t="s">
        <v>16</v>
      </c>
      <c r="C7586" t="s">
        <v>17</v>
      </c>
      <c r="D7586" t="s">
        <v>18</v>
      </c>
      <c r="E7586" t="s">
        <v>19</v>
      </c>
      <c r="F7586">
        <v>2023</v>
      </c>
      <c r="G7586">
        <v>2023</v>
      </c>
      <c r="H7586">
        <v>67</v>
      </c>
      <c r="I7586" t="s">
        <v>89</v>
      </c>
      <c r="J7586">
        <v>4</v>
      </c>
      <c r="K7586" t="s">
        <v>25</v>
      </c>
      <c r="L7586">
        <v>999</v>
      </c>
      <c r="N7586">
        <v>9</v>
      </c>
      <c r="R7586" s="2">
        <f t="shared" si="237"/>
        <v>4.41</v>
      </c>
      <c r="S7586" s="2">
        <f>IF(AND(P7586&lt;&gt;"_U",P7586&lt;&gt;"c",J7586&lt;&gt;99,J7586&lt;&gt;9),IFERROR(VLOOKUP(A7586,'TA Total'!$A$2:$N$10000,14,0),"."),".")</f>
        <v>204</v>
      </c>
    </row>
    <row r="7587" spans="1:19" x14ac:dyDescent="0.4">
      <c r="A7587" s="2" t="str">
        <f t="shared" si="236"/>
        <v>2023|Chatham Islands Territory|10</v>
      </c>
      <c r="B7587" t="s">
        <v>16</v>
      </c>
      <c r="C7587" t="s">
        <v>17</v>
      </c>
      <c r="D7587" t="s">
        <v>18</v>
      </c>
      <c r="E7587" t="s">
        <v>19</v>
      </c>
      <c r="F7587">
        <v>2023</v>
      </c>
      <c r="G7587">
        <v>2023</v>
      </c>
      <c r="H7587">
        <v>67</v>
      </c>
      <c r="I7587" t="s">
        <v>89</v>
      </c>
      <c r="J7587">
        <v>5</v>
      </c>
      <c r="K7587" t="s">
        <v>26</v>
      </c>
      <c r="L7587">
        <v>10</v>
      </c>
      <c r="N7587">
        <v>0</v>
      </c>
      <c r="R7587" s="2" t="str">
        <f t="shared" si="237"/>
        <v>.</v>
      </c>
      <c r="S7587" s="2">
        <f>IF(AND(P7587&lt;&gt;"_U",P7587&lt;&gt;"c",J7587&lt;&gt;99,J7587&lt;&gt;9),IFERROR(VLOOKUP(A7587,'TA Total'!$A$2:$N$10000,14,0),"."),".")</f>
        <v>0</v>
      </c>
    </row>
    <row r="7588" spans="1:19" x14ac:dyDescent="0.4">
      <c r="A7588" s="2" t="str">
        <f t="shared" si="236"/>
        <v>2023|Chatham Islands Territory|11</v>
      </c>
      <c r="B7588" t="s">
        <v>16</v>
      </c>
      <c r="C7588" t="s">
        <v>17</v>
      </c>
      <c r="D7588" t="s">
        <v>18</v>
      </c>
      <c r="E7588" t="s">
        <v>19</v>
      </c>
      <c r="F7588">
        <v>2023</v>
      </c>
      <c r="G7588">
        <v>2023</v>
      </c>
      <c r="H7588">
        <v>67</v>
      </c>
      <c r="I7588" t="s">
        <v>89</v>
      </c>
      <c r="J7588">
        <v>5</v>
      </c>
      <c r="K7588" t="s">
        <v>26</v>
      </c>
      <c r="L7588">
        <v>11</v>
      </c>
      <c r="N7588">
        <v>141</v>
      </c>
      <c r="R7588" s="2">
        <f t="shared" si="237"/>
        <v>82.46</v>
      </c>
      <c r="S7588" s="2">
        <f>IF(AND(P7588&lt;&gt;"_U",P7588&lt;&gt;"c",J7588&lt;&gt;99,J7588&lt;&gt;9),IFERROR(VLOOKUP(A7588,'TA Total'!$A$2:$N$10000,14,0),"."),".")</f>
        <v>171</v>
      </c>
    </row>
    <row r="7589" spans="1:19" x14ac:dyDescent="0.4">
      <c r="A7589" s="2" t="str">
        <f t="shared" si="236"/>
        <v>2023|Chatham Islands Territory|12</v>
      </c>
      <c r="B7589" t="s">
        <v>16</v>
      </c>
      <c r="C7589" t="s">
        <v>17</v>
      </c>
      <c r="D7589" t="s">
        <v>18</v>
      </c>
      <c r="E7589" t="s">
        <v>19</v>
      </c>
      <c r="F7589">
        <v>2023</v>
      </c>
      <c r="G7589">
        <v>2023</v>
      </c>
      <c r="H7589">
        <v>67</v>
      </c>
      <c r="I7589" t="s">
        <v>89</v>
      </c>
      <c r="J7589">
        <v>5</v>
      </c>
      <c r="K7589" t="s">
        <v>26</v>
      </c>
      <c r="L7589">
        <v>12</v>
      </c>
      <c r="N7589">
        <v>12</v>
      </c>
      <c r="R7589" s="2">
        <f t="shared" si="237"/>
        <v>40</v>
      </c>
      <c r="S7589" s="2">
        <f>IF(AND(P7589&lt;&gt;"_U",P7589&lt;&gt;"c",J7589&lt;&gt;99,J7589&lt;&gt;9),IFERROR(VLOOKUP(A7589,'TA Total'!$A$2:$N$10000,14,0),"."),".")</f>
        <v>30</v>
      </c>
    </row>
    <row r="7590" spans="1:19" x14ac:dyDescent="0.4">
      <c r="A7590" s="2" t="str">
        <f t="shared" si="236"/>
        <v>2023|Chatham Islands Territory|13</v>
      </c>
      <c r="B7590" t="s">
        <v>16</v>
      </c>
      <c r="C7590" t="s">
        <v>17</v>
      </c>
      <c r="D7590" t="s">
        <v>18</v>
      </c>
      <c r="E7590" t="s">
        <v>19</v>
      </c>
      <c r="F7590">
        <v>2023</v>
      </c>
      <c r="G7590">
        <v>2023</v>
      </c>
      <c r="H7590">
        <v>67</v>
      </c>
      <c r="I7590" t="s">
        <v>89</v>
      </c>
      <c r="J7590">
        <v>5</v>
      </c>
      <c r="K7590" t="s">
        <v>26</v>
      </c>
      <c r="L7590">
        <v>13</v>
      </c>
      <c r="N7590">
        <v>3</v>
      </c>
      <c r="R7590" s="2">
        <f t="shared" si="237"/>
        <v>50</v>
      </c>
      <c r="S7590" s="2">
        <f>IF(AND(P7590&lt;&gt;"_U",P7590&lt;&gt;"c",J7590&lt;&gt;99,J7590&lt;&gt;9),IFERROR(VLOOKUP(A7590,'TA Total'!$A$2:$N$10000,14,0),"."),".")</f>
        <v>6</v>
      </c>
    </row>
    <row r="7591" spans="1:19" x14ac:dyDescent="0.4">
      <c r="A7591" s="2" t="str">
        <f t="shared" si="236"/>
        <v>2023|Chatham Islands Territory|999</v>
      </c>
      <c r="B7591" t="s">
        <v>16</v>
      </c>
      <c r="C7591" t="s">
        <v>17</v>
      </c>
      <c r="D7591" t="s">
        <v>18</v>
      </c>
      <c r="E7591" t="s">
        <v>19</v>
      </c>
      <c r="F7591">
        <v>2023</v>
      </c>
      <c r="G7591">
        <v>2023</v>
      </c>
      <c r="H7591">
        <v>67</v>
      </c>
      <c r="I7591" t="s">
        <v>89</v>
      </c>
      <c r="J7591">
        <v>5</v>
      </c>
      <c r="K7591" t="s">
        <v>26</v>
      </c>
      <c r="L7591">
        <v>999</v>
      </c>
      <c r="N7591">
        <v>156</v>
      </c>
      <c r="R7591" s="2">
        <f t="shared" si="237"/>
        <v>76.47</v>
      </c>
      <c r="S7591" s="2">
        <f>IF(AND(P7591&lt;&gt;"_U",P7591&lt;&gt;"c",J7591&lt;&gt;99,J7591&lt;&gt;9),IFERROR(VLOOKUP(A7591,'TA Total'!$A$2:$N$10000,14,0),"."),".")</f>
        <v>204</v>
      </c>
    </row>
    <row r="7592" spans="1:19" x14ac:dyDescent="0.4">
      <c r="A7592" s="2" t="str">
        <f t="shared" si="236"/>
        <v>2023|Chatham Islands Territory|10</v>
      </c>
      <c r="B7592" t="s">
        <v>16</v>
      </c>
      <c r="C7592" t="s">
        <v>17</v>
      </c>
      <c r="D7592" t="s">
        <v>18</v>
      </c>
      <c r="E7592" t="s">
        <v>19</v>
      </c>
      <c r="F7592">
        <v>2023</v>
      </c>
      <c r="G7592">
        <v>2023</v>
      </c>
      <c r="H7592">
        <v>67</v>
      </c>
      <c r="I7592" t="s">
        <v>89</v>
      </c>
      <c r="J7592">
        <v>6</v>
      </c>
      <c r="K7592" t="s">
        <v>27</v>
      </c>
      <c r="L7592">
        <v>10</v>
      </c>
      <c r="N7592">
        <v>0</v>
      </c>
      <c r="R7592" s="2" t="str">
        <f t="shared" si="237"/>
        <v>.</v>
      </c>
      <c r="S7592" s="2">
        <f>IF(AND(P7592&lt;&gt;"_U",P7592&lt;&gt;"c",J7592&lt;&gt;99,J7592&lt;&gt;9),IFERROR(VLOOKUP(A7592,'TA Total'!$A$2:$N$10000,14,0),"."),".")</f>
        <v>0</v>
      </c>
    </row>
    <row r="7593" spans="1:19" x14ac:dyDescent="0.4">
      <c r="A7593" s="2" t="str">
        <f t="shared" si="236"/>
        <v>2023|Chatham Islands Territory|11</v>
      </c>
      <c r="B7593" t="s">
        <v>16</v>
      </c>
      <c r="C7593" t="s">
        <v>17</v>
      </c>
      <c r="D7593" t="s">
        <v>18</v>
      </c>
      <c r="E7593" t="s">
        <v>19</v>
      </c>
      <c r="F7593">
        <v>2023</v>
      </c>
      <c r="G7593">
        <v>2023</v>
      </c>
      <c r="H7593">
        <v>67</v>
      </c>
      <c r="I7593" t="s">
        <v>89</v>
      </c>
      <c r="J7593">
        <v>6</v>
      </c>
      <c r="K7593" t="s">
        <v>27</v>
      </c>
      <c r="L7593">
        <v>11</v>
      </c>
      <c r="N7593">
        <v>0</v>
      </c>
      <c r="R7593" s="2">
        <f t="shared" si="237"/>
        <v>0</v>
      </c>
      <c r="S7593" s="2">
        <f>IF(AND(P7593&lt;&gt;"_U",P7593&lt;&gt;"c",J7593&lt;&gt;99,J7593&lt;&gt;9),IFERROR(VLOOKUP(A7593,'TA Total'!$A$2:$N$10000,14,0),"."),".")</f>
        <v>171</v>
      </c>
    </row>
    <row r="7594" spans="1:19" x14ac:dyDescent="0.4">
      <c r="A7594" s="2" t="str">
        <f t="shared" si="236"/>
        <v>2023|Chatham Islands Territory|12</v>
      </c>
      <c r="B7594" t="s">
        <v>16</v>
      </c>
      <c r="C7594" t="s">
        <v>17</v>
      </c>
      <c r="D7594" t="s">
        <v>18</v>
      </c>
      <c r="E7594" t="s">
        <v>19</v>
      </c>
      <c r="F7594">
        <v>2023</v>
      </c>
      <c r="G7594">
        <v>2023</v>
      </c>
      <c r="H7594">
        <v>67</v>
      </c>
      <c r="I7594" t="s">
        <v>89</v>
      </c>
      <c r="J7594">
        <v>6</v>
      </c>
      <c r="K7594" t="s">
        <v>27</v>
      </c>
      <c r="L7594">
        <v>12</v>
      </c>
      <c r="N7594">
        <v>0</v>
      </c>
      <c r="R7594" s="2">
        <f t="shared" si="237"/>
        <v>0</v>
      </c>
      <c r="S7594" s="2">
        <f>IF(AND(P7594&lt;&gt;"_U",P7594&lt;&gt;"c",J7594&lt;&gt;99,J7594&lt;&gt;9),IFERROR(VLOOKUP(A7594,'TA Total'!$A$2:$N$10000,14,0),"."),".")</f>
        <v>30</v>
      </c>
    </row>
    <row r="7595" spans="1:19" x14ac:dyDescent="0.4">
      <c r="A7595" s="2" t="str">
        <f t="shared" si="236"/>
        <v>2023|Chatham Islands Territory|13</v>
      </c>
      <c r="B7595" t="s">
        <v>16</v>
      </c>
      <c r="C7595" t="s">
        <v>17</v>
      </c>
      <c r="D7595" t="s">
        <v>18</v>
      </c>
      <c r="E7595" t="s">
        <v>19</v>
      </c>
      <c r="F7595">
        <v>2023</v>
      </c>
      <c r="G7595">
        <v>2023</v>
      </c>
      <c r="H7595">
        <v>67</v>
      </c>
      <c r="I7595" t="s">
        <v>89</v>
      </c>
      <c r="J7595">
        <v>6</v>
      </c>
      <c r="K7595" t="s">
        <v>27</v>
      </c>
      <c r="L7595">
        <v>13</v>
      </c>
      <c r="N7595">
        <v>0</v>
      </c>
      <c r="R7595" s="2">
        <f t="shared" si="237"/>
        <v>0</v>
      </c>
      <c r="S7595" s="2">
        <f>IF(AND(P7595&lt;&gt;"_U",P7595&lt;&gt;"c",J7595&lt;&gt;99,J7595&lt;&gt;9),IFERROR(VLOOKUP(A7595,'TA Total'!$A$2:$N$10000,14,0),"."),".")</f>
        <v>6</v>
      </c>
    </row>
    <row r="7596" spans="1:19" x14ac:dyDescent="0.4">
      <c r="A7596" s="2" t="str">
        <f t="shared" si="236"/>
        <v>2023|Chatham Islands Territory|999</v>
      </c>
      <c r="B7596" t="s">
        <v>16</v>
      </c>
      <c r="C7596" t="s">
        <v>17</v>
      </c>
      <c r="D7596" t="s">
        <v>18</v>
      </c>
      <c r="E7596" t="s">
        <v>19</v>
      </c>
      <c r="F7596">
        <v>2023</v>
      </c>
      <c r="G7596">
        <v>2023</v>
      </c>
      <c r="H7596">
        <v>67</v>
      </c>
      <c r="I7596" t="s">
        <v>89</v>
      </c>
      <c r="J7596">
        <v>6</v>
      </c>
      <c r="K7596" t="s">
        <v>27</v>
      </c>
      <c r="L7596">
        <v>999</v>
      </c>
      <c r="N7596">
        <v>0</v>
      </c>
      <c r="R7596" s="2">
        <f t="shared" si="237"/>
        <v>0</v>
      </c>
      <c r="S7596" s="2">
        <f>IF(AND(P7596&lt;&gt;"_U",P7596&lt;&gt;"c",J7596&lt;&gt;99,J7596&lt;&gt;9),IFERROR(VLOOKUP(A7596,'TA Total'!$A$2:$N$10000,14,0),"."),".")</f>
        <v>204</v>
      </c>
    </row>
    <row r="7597" spans="1:19" x14ac:dyDescent="0.4">
      <c r="A7597" s="2" t="str">
        <f t="shared" si="236"/>
        <v>2023|Chatham Islands Territory|10</v>
      </c>
      <c r="B7597" t="s">
        <v>16</v>
      </c>
      <c r="C7597" t="s">
        <v>17</v>
      </c>
      <c r="D7597" t="s">
        <v>18</v>
      </c>
      <c r="E7597" t="s">
        <v>19</v>
      </c>
      <c r="F7597">
        <v>2023</v>
      </c>
      <c r="G7597">
        <v>2023</v>
      </c>
      <c r="H7597">
        <v>67</v>
      </c>
      <c r="I7597" t="s">
        <v>89</v>
      </c>
      <c r="J7597">
        <v>7</v>
      </c>
      <c r="K7597" t="s">
        <v>28</v>
      </c>
      <c r="L7597">
        <v>10</v>
      </c>
      <c r="N7597">
        <v>0</v>
      </c>
      <c r="R7597" s="2" t="str">
        <f t="shared" si="237"/>
        <v>.</v>
      </c>
      <c r="S7597" s="2">
        <f>IF(AND(P7597&lt;&gt;"_U",P7597&lt;&gt;"c",J7597&lt;&gt;99,J7597&lt;&gt;9),IFERROR(VLOOKUP(A7597,'TA Total'!$A$2:$N$10000,14,0),"."),".")</f>
        <v>0</v>
      </c>
    </row>
    <row r="7598" spans="1:19" x14ac:dyDescent="0.4">
      <c r="A7598" s="2" t="str">
        <f t="shared" si="236"/>
        <v>2023|Chatham Islands Territory|11</v>
      </c>
      <c r="B7598" t="s">
        <v>16</v>
      </c>
      <c r="C7598" t="s">
        <v>17</v>
      </c>
      <c r="D7598" t="s">
        <v>18</v>
      </c>
      <c r="E7598" t="s">
        <v>19</v>
      </c>
      <c r="F7598">
        <v>2023</v>
      </c>
      <c r="G7598">
        <v>2023</v>
      </c>
      <c r="H7598">
        <v>67</v>
      </c>
      <c r="I7598" t="s">
        <v>89</v>
      </c>
      <c r="J7598">
        <v>7</v>
      </c>
      <c r="K7598" t="s">
        <v>28</v>
      </c>
      <c r="L7598">
        <v>11</v>
      </c>
      <c r="N7598">
        <v>3</v>
      </c>
      <c r="R7598" s="2">
        <f t="shared" si="237"/>
        <v>1.75</v>
      </c>
      <c r="S7598" s="2">
        <f>IF(AND(P7598&lt;&gt;"_U",P7598&lt;&gt;"c",J7598&lt;&gt;99,J7598&lt;&gt;9),IFERROR(VLOOKUP(A7598,'TA Total'!$A$2:$N$10000,14,0),"."),".")</f>
        <v>171</v>
      </c>
    </row>
    <row r="7599" spans="1:19" x14ac:dyDescent="0.4">
      <c r="A7599" s="2" t="str">
        <f t="shared" si="236"/>
        <v>2023|Chatham Islands Territory|12</v>
      </c>
      <c r="B7599" t="s">
        <v>16</v>
      </c>
      <c r="C7599" t="s">
        <v>17</v>
      </c>
      <c r="D7599" t="s">
        <v>18</v>
      </c>
      <c r="E7599" t="s">
        <v>19</v>
      </c>
      <c r="F7599">
        <v>2023</v>
      </c>
      <c r="G7599">
        <v>2023</v>
      </c>
      <c r="H7599">
        <v>67</v>
      </c>
      <c r="I7599" t="s">
        <v>89</v>
      </c>
      <c r="J7599">
        <v>7</v>
      </c>
      <c r="K7599" t="s">
        <v>28</v>
      </c>
      <c r="L7599">
        <v>12</v>
      </c>
      <c r="N7599">
        <v>0</v>
      </c>
      <c r="R7599" s="2">
        <f t="shared" si="237"/>
        <v>0</v>
      </c>
      <c r="S7599" s="2">
        <f>IF(AND(P7599&lt;&gt;"_U",P7599&lt;&gt;"c",J7599&lt;&gt;99,J7599&lt;&gt;9),IFERROR(VLOOKUP(A7599,'TA Total'!$A$2:$N$10000,14,0),"."),".")</f>
        <v>30</v>
      </c>
    </row>
    <row r="7600" spans="1:19" x14ac:dyDescent="0.4">
      <c r="A7600" s="2" t="str">
        <f t="shared" si="236"/>
        <v>2023|Chatham Islands Territory|13</v>
      </c>
      <c r="B7600" t="s">
        <v>16</v>
      </c>
      <c r="C7600" t="s">
        <v>17</v>
      </c>
      <c r="D7600" t="s">
        <v>18</v>
      </c>
      <c r="E7600" t="s">
        <v>19</v>
      </c>
      <c r="F7600">
        <v>2023</v>
      </c>
      <c r="G7600">
        <v>2023</v>
      </c>
      <c r="H7600">
        <v>67</v>
      </c>
      <c r="I7600" t="s">
        <v>89</v>
      </c>
      <c r="J7600">
        <v>7</v>
      </c>
      <c r="K7600" t="s">
        <v>28</v>
      </c>
      <c r="L7600">
        <v>13</v>
      </c>
      <c r="N7600">
        <v>0</v>
      </c>
      <c r="R7600" s="2">
        <f t="shared" si="237"/>
        <v>0</v>
      </c>
      <c r="S7600" s="2">
        <f>IF(AND(P7600&lt;&gt;"_U",P7600&lt;&gt;"c",J7600&lt;&gt;99,J7600&lt;&gt;9),IFERROR(VLOOKUP(A7600,'TA Total'!$A$2:$N$10000,14,0),"."),".")</f>
        <v>6</v>
      </c>
    </row>
    <row r="7601" spans="1:19" x14ac:dyDescent="0.4">
      <c r="A7601" s="2" t="str">
        <f t="shared" si="236"/>
        <v>2023|Chatham Islands Territory|999</v>
      </c>
      <c r="B7601" t="s">
        <v>16</v>
      </c>
      <c r="C7601" t="s">
        <v>17</v>
      </c>
      <c r="D7601" t="s">
        <v>18</v>
      </c>
      <c r="E7601" t="s">
        <v>19</v>
      </c>
      <c r="F7601">
        <v>2023</v>
      </c>
      <c r="G7601">
        <v>2023</v>
      </c>
      <c r="H7601">
        <v>67</v>
      </c>
      <c r="I7601" t="s">
        <v>89</v>
      </c>
      <c r="J7601">
        <v>7</v>
      </c>
      <c r="K7601" t="s">
        <v>28</v>
      </c>
      <c r="L7601">
        <v>999</v>
      </c>
      <c r="N7601">
        <v>3</v>
      </c>
      <c r="R7601" s="2">
        <f t="shared" si="237"/>
        <v>1.47</v>
      </c>
      <c r="S7601" s="2">
        <f>IF(AND(P7601&lt;&gt;"_U",P7601&lt;&gt;"c",J7601&lt;&gt;99,J7601&lt;&gt;9),IFERROR(VLOOKUP(A7601,'TA Total'!$A$2:$N$10000,14,0),"."),".")</f>
        <v>204</v>
      </c>
    </row>
    <row r="7602" spans="1:19" x14ac:dyDescent="0.4">
      <c r="A7602" s="2" t="str">
        <f t="shared" si="236"/>
        <v>2023|Chatham Islands Territory|10</v>
      </c>
      <c r="B7602" t="s">
        <v>16</v>
      </c>
      <c r="C7602" t="s">
        <v>17</v>
      </c>
      <c r="D7602" t="s">
        <v>18</v>
      </c>
      <c r="E7602" t="s">
        <v>19</v>
      </c>
      <c r="F7602">
        <v>2023</v>
      </c>
      <c r="G7602">
        <v>2023</v>
      </c>
      <c r="H7602">
        <v>67</v>
      </c>
      <c r="I7602" t="s">
        <v>89</v>
      </c>
      <c r="J7602">
        <v>77</v>
      </c>
      <c r="K7602" t="s">
        <v>29</v>
      </c>
      <c r="L7602">
        <v>10</v>
      </c>
      <c r="N7602">
        <v>0</v>
      </c>
      <c r="R7602" s="2" t="str">
        <f t="shared" si="237"/>
        <v>.</v>
      </c>
      <c r="S7602" s="2">
        <f>IF(AND(P7602&lt;&gt;"_U",P7602&lt;&gt;"c",J7602&lt;&gt;99,J7602&lt;&gt;9),IFERROR(VLOOKUP(A7602,'TA Total'!$A$2:$N$10000,14,0),"."),".")</f>
        <v>0</v>
      </c>
    </row>
    <row r="7603" spans="1:19" x14ac:dyDescent="0.4">
      <c r="A7603" s="2" t="str">
        <f t="shared" si="236"/>
        <v>2023|Chatham Islands Territory|11</v>
      </c>
      <c r="B7603" t="s">
        <v>16</v>
      </c>
      <c r="C7603" t="s">
        <v>17</v>
      </c>
      <c r="D7603" t="s">
        <v>18</v>
      </c>
      <c r="E7603" t="s">
        <v>19</v>
      </c>
      <c r="F7603">
        <v>2023</v>
      </c>
      <c r="G7603">
        <v>2023</v>
      </c>
      <c r="H7603">
        <v>67</v>
      </c>
      <c r="I7603" t="s">
        <v>89</v>
      </c>
      <c r="J7603">
        <v>77</v>
      </c>
      <c r="K7603" t="s">
        <v>29</v>
      </c>
      <c r="L7603">
        <v>11</v>
      </c>
      <c r="N7603">
        <v>171</v>
      </c>
      <c r="R7603" s="2">
        <f t="shared" si="237"/>
        <v>100</v>
      </c>
      <c r="S7603" s="2">
        <f>IF(AND(P7603&lt;&gt;"_U",P7603&lt;&gt;"c",J7603&lt;&gt;99,J7603&lt;&gt;9),IFERROR(VLOOKUP(A7603,'TA Total'!$A$2:$N$10000,14,0),"."),".")</f>
        <v>171</v>
      </c>
    </row>
    <row r="7604" spans="1:19" x14ac:dyDescent="0.4">
      <c r="A7604" s="2" t="str">
        <f t="shared" si="236"/>
        <v>2023|Chatham Islands Territory|12</v>
      </c>
      <c r="B7604" t="s">
        <v>16</v>
      </c>
      <c r="C7604" t="s">
        <v>17</v>
      </c>
      <c r="D7604" t="s">
        <v>18</v>
      </c>
      <c r="E7604" t="s">
        <v>19</v>
      </c>
      <c r="F7604">
        <v>2023</v>
      </c>
      <c r="G7604">
        <v>2023</v>
      </c>
      <c r="H7604">
        <v>67</v>
      </c>
      <c r="I7604" t="s">
        <v>89</v>
      </c>
      <c r="J7604">
        <v>77</v>
      </c>
      <c r="K7604" t="s">
        <v>29</v>
      </c>
      <c r="L7604">
        <v>12</v>
      </c>
      <c r="N7604">
        <v>30</v>
      </c>
      <c r="R7604" s="2">
        <f t="shared" si="237"/>
        <v>100</v>
      </c>
      <c r="S7604" s="2">
        <f>IF(AND(P7604&lt;&gt;"_U",P7604&lt;&gt;"c",J7604&lt;&gt;99,J7604&lt;&gt;9),IFERROR(VLOOKUP(A7604,'TA Total'!$A$2:$N$10000,14,0),"."),".")</f>
        <v>30</v>
      </c>
    </row>
    <row r="7605" spans="1:19" x14ac:dyDescent="0.4">
      <c r="A7605" s="2" t="str">
        <f t="shared" si="236"/>
        <v>2023|Chatham Islands Territory|13</v>
      </c>
      <c r="B7605" t="s">
        <v>16</v>
      </c>
      <c r="C7605" t="s">
        <v>17</v>
      </c>
      <c r="D7605" t="s">
        <v>18</v>
      </c>
      <c r="E7605" t="s">
        <v>19</v>
      </c>
      <c r="F7605">
        <v>2023</v>
      </c>
      <c r="G7605">
        <v>2023</v>
      </c>
      <c r="H7605">
        <v>67</v>
      </c>
      <c r="I7605" t="s">
        <v>89</v>
      </c>
      <c r="J7605">
        <v>77</v>
      </c>
      <c r="K7605" t="s">
        <v>29</v>
      </c>
      <c r="L7605">
        <v>13</v>
      </c>
      <c r="N7605">
        <v>6</v>
      </c>
      <c r="R7605" s="2">
        <f t="shared" si="237"/>
        <v>100</v>
      </c>
      <c r="S7605" s="2">
        <f>IF(AND(P7605&lt;&gt;"_U",P7605&lt;&gt;"c",J7605&lt;&gt;99,J7605&lt;&gt;9),IFERROR(VLOOKUP(A7605,'TA Total'!$A$2:$N$10000,14,0),"."),".")</f>
        <v>6</v>
      </c>
    </row>
    <row r="7606" spans="1:19" x14ac:dyDescent="0.4">
      <c r="A7606" s="2" t="str">
        <f t="shared" si="236"/>
        <v>2023|Chatham Islands Territory|999</v>
      </c>
      <c r="B7606" t="s">
        <v>16</v>
      </c>
      <c r="C7606" t="s">
        <v>17</v>
      </c>
      <c r="D7606" t="s">
        <v>18</v>
      </c>
      <c r="E7606" t="s">
        <v>19</v>
      </c>
      <c r="F7606">
        <v>2023</v>
      </c>
      <c r="G7606">
        <v>2023</v>
      </c>
      <c r="H7606">
        <v>67</v>
      </c>
      <c r="I7606" t="s">
        <v>89</v>
      </c>
      <c r="J7606">
        <v>77</v>
      </c>
      <c r="K7606" t="s">
        <v>29</v>
      </c>
      <c r="L7606">
        <v>999</v>
      </c>
      <c r="N7606">
        <v>204</v>
      </c>
      <c r="R7606" s="2">
        <f t="shared" si="237"/>
        <v>100</v>
      </c>
      <c r="S7606" s="2">
        <f>IF(AND(P7606&lt;&gt;"_U",P7606&lt;&gt;"c",J7606&lt;&gt;99,J7606&lt;&gt;9),IFERROR(VLOOKUP(A7606,'TA Total'!$A$2:$N$10000,14,0),"."),".")</f>
        <v>204</v>
      </c>
    </row>
    <row r="7607" spans="1:19" x14ac:dyDescent="0.4">
      <c r="A7607" s="2" t="str">
        <f t="shared" si="236"/>
        <v>2023|Chatham Islands Territory|10</v>
      </c>
      <c r="B7607" t="s">
        <v>16</v>
      </c>
      <c r="C7607" t="s">
        <v>17</v>
      </c>
      <c r="D7607" t="s">
        <v>18</v>
      </c>
      <c r="E7607" t="s">
        <v>19</v>
      </c>
      <c r="F7607">
        <v>2023</v>
      </c>
      <c r="G7607">
        <v>2023</v>
      </c>
      <c r="H7607">
        <v>67</v>
      </c>
      <c r="I7607" t="s">
        <v>89</v>
      </c>
      <c r="J7607">
        <v>8</v>
      </c>
      <c r="K7607" t="s">
        <v>30</v>
      </c>
      <c r="L7607">
        <v>10</v>
      </c>
      <c r="N7607">
        <v>0</v>
      </c>
      <c r="R7607" s="2" t="str">
        <f t="shared" si="237"/>
        <v>.</v>
      </c>
      <c r="S7607" s="2">
        <f>IF(AND(P7607&lt;&gt;"_U",P7607&lt;&gt;"c",J7607&lt;&gt;99,J7607&lt;&gt;9),IFERROR(VLOOKUP(A7607,'TA Total'!$A$2:$N$10000,14,0),"."),".")</f>
        <v>0</v>
      </c>
    </row>
    <row r="7608" spans="1:19" x14ac:dyDescent="0.4">
      <c r="A7608" s="2" t="str">
        <f t="shared" si="236"/>
        <v>2023|Chatham Islands Territory|11</v>
      </c>
      <c r="B7608" t="s">
        <v>16</v>
      </c>
      <c r="C7608" t="s">
        <v>17</v>
      </c>
      <c r="D7608" t="s">
        <v>18</v>
      </c>
      <c r="E7608" t="s">
        <v>19</v>
      </c>
      <c r="F7608">
        <v>2023</v>
      </c>
      <c r="G7608">
        <v>2023</v>
      </c>
      <c r="H7608">
        <v>67</v>
      </c>
      <c r="I7608" t="s">
        <v>89</v>
      </c>
      <c r="J7608">
        <v>8</v>
      </c>
      <c r="K7608" t="s">
        <v>30</v>
      </c>
      <c r="L7608">
        <v>11</v>
      </c>
      <c r="N7608">
        <v>21</v>
      </c>
      <c r="R7608" s="2">
        <f t="shared" si="237"/>
        <v>12.28</v>
      </c>
      <c r="S7608" s="2">
        <f>IF(AND(P7608&lt;&gt;"_U",P7608&lt;&gt;"c",J7608&lt;&gt;99,J7608&lt;&gt;9),IFERROR(VLOOKUP(A7608,'TA Total'!$A$2:$N$10000,14,0),"."),".")</f>
        <v>171</v>
      </c>
    </row>
    <row r="7609" spans="1:19" x14ac:dyDescent="0.4">
      <c r="A7609" s="2" t="str">
        <f t="shared" si="236"/>
        <v>2023|Chatham Islands Territory|12</v>
      </c>
      <c r="B7609" t="s">
        <v>16</v>
      </c>
      <c r="C7609" t="s">
        <v>17</v>
      </c>
      <c r="D7609" t="s">
        <v>18</v>
      </c>
      <c r="E7609" t="s">
        <v>19</v>
      </c>
      <c r="F7609">
        <v>2023</v>
      </c>
      <c r="G7609">
        <v>2023</v>
      </c>
      <c r="H7609">
        <v>67</v>
      </c>
      <c r="I7609" t="s">
        <v>89</v>
      </c>
      <c r="J7609">
        <v>8</v>
      </c>
      <c r="K7609" t="s">
        <v>30</v>
      </c>
      <c r="L7609">
        <v>12</v>
      </c>
      <c r="N7609">
        <v>3</v>
      </c>
      <c r="R7609" s="2">
        <f t="shared" si="237"/>
        <v>10</v>
      </c>
      <c r="S7609" s="2">
        <f>IF(AND(P7609&lt;&gt;"_U",P7609&lt;&gt;"c",J7609&lt;&gt;99,J7609&lt;&gt;9),IFERROR(VLOOKUP(A7609,'TA Total'!$A$2:$N$10000,14,0),"."),".")</f>
        <v>30</v>
      </c>
    </row>
    <row r="7610" spans="1:19" x14ac:dyDescent="0.4">
      <c r="A7610" s="2" t="str">
        <f t="shared" si="236"/>
        <v>2023|Chatham Islands Territory|13</v>
      </c>
      <c r="B7610" t="s">
        <v>16</v>
      </c>
      <c r="C7610" t="s">
        <v>17</v>
      </c>
      <c r="D7610" t="s">
        <v>18</v>
      </c>
      <c r="E7610" t="s">
        <v>19</v>
      </c>
      <c r="F7610">
        <v>2023</v>
      </c>
      <c r="G7610">
        <v>2023</v>
      </c>
      <c r="H7610">
        <v>67</v>
      </c>
      <c r="I7610" t="s">
        <v>89</v>
      </c>
      <c r="J7610">
        <v>8</v>
      </c>
      <c r="K7610" t="s">
        <v>30</v>
      </c>
      <c r="L7610">
        <v>13</v>
      </c>
      <c r="N7610">
        <v>0</v>
      </c>
      <c r="R7610" s="2">
        <f t="shared" si="237"/>
        <v>0</v>
      </c>
      <c r="S7610" s="2">
        <f>IF(AND(P7610&lt;&gt;"_U",P7610&lt;&gt;"c",J7610&lt;&gt;99,J7610&lt;&gt;9),IFERROR(VLOOKUP(A7610,'TA Total'!$A$2:$N$10000,14,0),"."),".")</f>
        <v>6</v>
      </c>
    </row>
    <row r="7611" spans="1:19" x14ac:dyDescent="0.4">
      <c r="A7611" s="2" t="str">
        <f t="shared" si="236"/>
        <v>2023|Chatham Islands Territory|999</v>
      </c>
      <c r="B7611" t="s">
        <v>16</v>
      </c>
      <c r="C7611" t="s">
        <v>17</v>
      </c>
      <c r="D7611" t="s">
        <v>18</v>
      </c>
      <c r="E7611" t="s">
        <v>19</v>
      </c>
      <c r="F7611">
        <v>2023</v>
      </c>
      <c r="G7611">
        <v>2023</v>
      </c>
      <c r="H7611">
        <v>67</v>
      </c>
      <c r="I7611" t="s">
        <v>89</v>
      </c>
      <c r="J7611">
        <v>8</v>
      </c>
      <c r="K7611" t="s">
        <v>30</v>
      </c>
      <c r="L7611">
        <v>999</v>
      </c>
      <c r="N7611">
        <v>21</v>
      </c>
      <c r="R7611" s="2">
        <f t="shared" si="237"/>
        <v>10.29</v>
      </c>
      <c r="S7611" s="2">
        <f>IF(AND(P7611&lt;&gt;"_U",P7611&lt;&gt;"c",J7611&lt;&gt;99,J7611&lt;&gt;9),IFERROR(VLOOKUP(A7611,'TA Total'!$A$2:$N$10000,14,0),"."),".")</f>
        <v>204</v>
      </c>
    </row>
    <row r="7612" spans="1:19" x14ac:dyDescent="0.4">
      <c r="A7612" s="2" t="str">
        <f t="shared" si="236"/>
        <v>2023|Chatham Islands Territory|10</v>
      </c>
      <c r="B7612" t="s">
        <v>16</v>
      </c>
      <c r="C7612" t="s">
        <v>17</v>
      </c>
      <c r="D7612" t="s">
        <v>18</v>
      </c>
      <c r="E7612" t="s">
        <v>19</v>
      </c>
      <c r="F7612">
        <v>2023</v>
      </c>
      <c r="G7612">
        <v>2023</v>
      </c>
      <c r="H7612">
        <v>67</v>
      </c>
      <c r="I7612" t="s">
        <v>89</v>
      </c>
      <c r="J7612">
        <v>9</v>
      </c>
      <c r="K7612" t="s">
        <v>31</v>
      </c>
      <c r="L7612">
        <v>10</v>
      </c>
      <c r="N7612">
        <v>0</v>
      </c>
      <c r="R7612" s="2" t="str">
        <f t="shared" si="237"/>
        <v>.</v>
      </c>
      <c r="S7612" s="2" t="str">
        <f>IF(AND(P7612&lt;&gt;"_U",P7612&lt;&gt;"c",J7612&lt;&gt;99,J7612&lt;&gt;9),IFERROR(VLOOKUP(A7612,'TA Total'!$A$2:$N$10000,14,0),"."),".")</f>
        <v>.</v>
      </c>
    </row>
    <row r="7613" spans="1:19" x14ac:dyDescent="0.4">
      <c r="A7613" s="2" t="str">
        <f t="shared" si="236"/>
        <v>2023|Chatham Islands Territory|11</v>
      </c>
      <c r="B7613" t="s">
        <v>16</v>
      </c>
      <c r="C7613" t="s">
        <v>17</v>
      </c>
      <c r="D7613" t="s">
        <v>18</v>
      </c>
      <c r="E7613" t="s">
        <v>19</v>
      </c>
      <c r="F7613">
        <v>2023</v>
      </c>
      <c r="G7613">
        <v>2023</v>
      </c>
      <c r="H7613">
        <v>67</v>
      </c>
      <c r="I7613" t="s">
        <v>89</v>
      </c>
      <c r="J7613">
        <v>9</v>
      </c>
      <c r="K7613" t="s">
        <v>31</v>
      </c>
      <c r="L7613">
        <v>11</v>
      </c>
      <c r="N7613">
        <v>39</v>
      </c>
      <c r="R7613" s="2" t="str">
        <f t="shared" si="237"/>
        <v>.</v>
      </c>
      <c r="S7613" s="2" t="str">
        <f>IF(AND(P7613&lt;&gt;"_U",P7613&lt;&gt;"c",J7613&lt;&gt;99,J7613&lt;&gt;9),IFERROR(VLOOKUP(A7613,'TA Total'!$A$2:$N$10000,14,0),"."),".")</f>
        <v>.</v>
      </c>
    </row>
    <row r="7614" spans="1:19" x14ac:dyDescent="0.4">
      <c r="A7614" s="2" t="str">
        <f t="shared" si="236"/>
        <v>2023|Chatham Islands Territory|12</v>
      </c>
      <c r="B7614" t="s">
        <v>16</v>
      </c>
      <c r="C7614" t="s">
        <v>17</v>
      </c>
      <c r="D7614" t="s">
        <v>18</v>
      </c>
      <c r="E7614" t="s">
        <v>19</v>
      </c>
      <c r="F7614">
        <v>2023</v>
      </c>
      <c r="G7614">
        <v>2023</v>
      </c>
      <c r="H7614">
        <v>67</v>
      </c>
      <c r="I7614" t="s">
        <v>89</v>
      </c>
      <c r="J7614">
        <v>9</v>
      </c>
      <c r="K7614" t="s">
        <v>31</v>
      </c>
      <c r="L7614">
        <v>12</v>
      </c>
      <c r="N7614">
        <v>9</v>
      </c>
      <c r="R7614" s="2" t="str">
        <f t="shared" si="237"/>
        <v>.</v>
      </c>
      <c r="S7614" s="2" t="str">
        <f>IF(AND(P7614&lt;&gt;"_U",P7614&lt;&gt;"c",J7614&lt;&gt;99,J7614&lt;&gt;9),IFERROR(VLOOKUP(A7614,'TA Total'!$A$2:$N$10000,14,0),"."),".")</f>
        <v>.</v>
      </c>
    </row>
    <row r="7615" spans="1:19" x14ac:dyDescent="0.4">
      <c r="A7615" s="2" t="str">
        <f t="shared" si="236"/>
        <v>2023|Chatham Islands Territory|13</v>
      </c>
      <c r="B7615" t="s">
        <v>16</v>
      </c>
      <c r="C7615" t="s">
        <v>17</v>
      </c>
      <c r="D7615" t="s">
        <v>18</v>
      </c>
      <c r="E7615" t="s">
        <v>19</v>
      </c>
      <c r="F7615">
        <v>2023</v>
      </c>
      <c r="G7615">
        <v>2023</v>
      </c>
      <c r="H7615">
        <v>67</v>
      </c>
      <c r="I7615" t="s">
        <v>89</v>
      </c>
      <c r="J7615">
        <v>9</v>
      </c>
      <c r="K7615" t="s">
        <v>31</v>
      </c>
      <c r="L7615">
        <v>13</v>
      </c>
      <c r="N7615">
        <v>0</v>
      </c>
      <c r="R7615" s="2" t="str">
        <f t="shared" si="237"/>
        <v>.</v>
      </c>
      <c r="S7615" s="2" t="str">
        <f>IF(AND(P7615&lt;&gt;"_U",P7615&lt;&gt;"c",J7615&lt;&gt;99,J7615&lt;&gt;9),IFERROR(VLOOKUP(A7615,'TA Total'!$A$2:$N$10000,14,0),"."),".")</f>
        <v>.</v>
      </c>
    </row>
    <row r="7616" spans="1:19" x14ac:dyDescent="0.4">
      <c r="A7616" s="2" t="str">
        <f t="shared" si="236"/>
        <v>2023|Chatham Islands Territory|999</v>
      </c>
      <c r="B7616" t="s">
        <v>16</v>
      </c>
      <c r="C7616" t="s">
        <v>17</v>
      </c>
      <c r="D7616" t="s">
        <v>18</v>
      </c>
      <c r="E7616" t="s">
        <v>19</v>
      </c>
      <c r="F7616">
        <v>2023</v>
      </c>
      <c r="G7616">
        <v>2023</v>
      </c>
      <c r="H7616">
        <v>67</v>
      </c>
      <c r="I7616" t="s">
        <v>89</v>
      </c>
      <c r="J7616">
        <v>9</v>
      </c>
      <c r="K7616" t="s">
        <v>31</v>
      </c>
      <c r="L7616">
        <v>999</v>
      </c>
      <c r="N7616">
        <v>45</v>
      </c>
      <c r="R7616" s="2" t="str">
        <f t="shared" si="237"/>
        <v>.</v>
      </c>
      <c r="S7616" s="2" t="str">
        <f>IF(AND(P7616&lt;&gt;"_U",P7616&lt;&gt;"c",J7616&lt;&gt;99,J7616&lt;&gt;9),IFERROR(VLOOKUP(A7616,'TA Total'!$A$2:$N$10000,14,0),"."),".")</f>
        <v>.</v>
      </c>
    </row>
    <row r="7617" spans="1:19" x14ac:dyDescent="0.4">
      <c r="A7617" s="2" t="str">
        <f t="shared" si="236"/>
        <v>2023|Chatham Islands Territory|10</v>
      </c>
      <c r="B7617" t="s">
        <v>16</v>
      </c>
      <c r="C7617" t="s">
        <v>17</v>
      </c>
      <c r="D7617" t="s">
        <v>18</v>
      </c>
      <c r="E7617" t="s">
        <v>19</v>
      </c>
      <c r="F7617">
        <v>2023</v>
      </c>
      <c r="G7617">
        <v>2023</v>
      </c>
      <c r="H7617">
        <v>67</v>
      </c>
      <c r="I7617" t="s">
        <v>89</v>
      </c>
      <c r="J7617">
        <v>99</v>
      </c>
      <c r="K7617" t="s">
        <v>32</v>
      </c>
      <c r="L7617">
        <v>10</v>
      </c>
      <c r="N7617">
        <v>0</v>
      </c>
      <c r="R7617" s="2" t="str">
        <f t="shared" si="237"/>
        <v>.</v>
      </c>
      <c r="S7617" s="2" t="str">
        <f>IF(AND(P7617&lt;&gt;"_U",P7617&lt;&gt;"c",J7617&lt;&gt;99,J7617&lt;&gt;9),IFERROR(VLOOKUP(A7617,'TA Total'!$A$2:$N$10000,14,0),"."),".")</f>
        <v>.</v>
      </c>
    </row>
    <row r="7618" spans="1:19" x14ac:dyDescent="0.4">
      <c r="A7618" s="2" t="str">
        <f t="shared" si="236"/>
        <v>2023|Chatham Islands Territory|11</v>
      </c>
      <c r="B7618" t="s">
        <v>16</v>
      </c>
      <c r="C7618" t="s">
        <v>17</v>
      </c>
      <c r="D7618" t="s">
        <v>18</v>
      </c>
      <c r="E7618" t="s">
        <v>19</v>
      </c>
      <c r="F7618">
        <v>2023</v>
      </c>
      <c r="G7618">
        <v>2023</v>
      </c>
      <c r="H7618">
        <v>67</v>
      </c>
      <c r="I7618" t="s">
        <v>89</v>
      </c>
      <c r="J7618">
        <v>99</v>
      </c>
      <c r="K7618" t="s">
        <v>32</v>
      </c>
      <c r="L7618">
        <v>11</v>
      </c>
      <c r="N7618">
        <v>207</v>
      </c>
      <c r="R7618" s="2" t="str">
        <f t="shared" si="237"/>
        <v>.</v>
      </c>
      <c r="S7618" s="2" t="str">
        <f>IF(AND(P7618&lt;&gt;"_U",P7618&lt;&gt;"c",J7618&lt;&gt;99,J7618&lt;&gt;9),IFERROR(VLOOKUP(A7618,'TA Total'!$A$2:$N$10000,14,0),"."),".")</f>
        <v>.</v>
      </c>
    </row>
    <row r="7619" spans="1:19" x14ac:dyDescent="0.4">
      <c r="A7619" s="2" t="str">
        <f t="shared" ref="A7619:A7682" si="238">G7619&amp;"|"&amp;I7619&amp;"|"&amp;L7619</f>
        <v>2023|Chatham Islands Territory|12</v>
      </c>
      <c r="B7619" t="s">
        <v>16</v>
      </c>
      <c r="C7619" t="s">
        <v>17</v>
      </c>
      <c r="D7619" t="s">
        <v>18</v>
      </c>
      <c r="E7619" t="s">
        <v>19</v>
      </c>
      <c r="F7619">
        <v>2023</v>
      </c>
      <c r="G7619">
        <v>2023</v>
      </c>
      <c r="H7619">
        <v>67</v>
      </c>
      <c r="I7619" t="s">
        <v>89</v>
      </c>
      <c r="J7619">
        <v>99</v>
      </c>
      <c r="K7619" t="s">
        <v>32</v>
      </c>
      <c r="L7619">
        <v>12</v>
      </c>
      <c r="N7619">
        <v>36</v>
      </c>
      <c r="R7619" s="2" t="str">
        <f t="shared" ref="R7619:R7682" si="239">IF(P7619&lt;&gt;"_U",IFERROR((ROUND(N7619/S7619*100,2)),"."),".")</f>
        <v>.</v>
      </c>
      <c r="S7619" s="2" t="str">
        <f>IF(AND(P7619&lt;&gt;"_U",P7619&lt;&gt;"c",J7619&lt;&gt;99,J7619&lt;&gt;9),IFERROR(VLOOKUP(A7619,'TA Total'!$A$2:$N$10000,14,0),"."),".")</f>
        <v>.</v>
      </c>
    </row>
    <row r="7620" spans="1:19" x14ac:dyDescent="0.4">
      <c r="A7620" s="2" t="str">
        <f t="shared" si="238"/>
        <v>2023|Chatham Islands Territory|13</v>
      </c>
      <c r="B7620" t="s">
        <v>16</v>
      </c>
      <c r="C7620" t="s">
        <v>17</v>
      </c>
      <c r="D7620" t="s">
        <v>18</v>
      </c>
      <c r="E7620" t="s">
        <v>19</v>
      </c>
      <c r="F7620">
        <v>2023</v>
      </c>
      <c r="G7620">
        <v>2023</v>
      </c>
      <c r="H7620">
        <v>67</v>
      </c>
      <c r="I7620" t="s">
        <v>89</v>
      </c>
      <c r="J7620">
        <v>99</v>
      </c>
      <c r="K7620" t="s">
        <v>32</v>
      </c>
      <c r="L7620">
        <v>13</v>
      </c>
      <c r="N7620">
        <v>6</v>
      </c>
      <c r="R7620" s="2" t="str">
        <f t="shared" si="239"/>
        <v>.</v>
      </c>
      <c r="S7620" s="2" t="str">
        <f>IF(AND(P7620&lt;&gt;"_U",P7620&lt;&gt;"c",J7620&lt;&gt;99,J7620&lt;&gt;9),IFERROR(VLOOKUP(A7620,'TA Total'!$A$2:$N$10000,14,0),"."),".")</f>
        <v>.</v>
      </c>
    </row>
    <row r="7621" spans="1:19" x14ac:dyDescent="0.4">
      <c r="A7621" s="2" t="str">
        <f t="shared" si="238"/>
        <v>2023|Chatham Islands Territory|999</v>
      </c>
      <c r="B7621" t="s">
        <v>16</v>
      </c>
      <c r="C7621" t="s">
        <v>17</v>
      </c>
      <c r="D7621" t="s">
        <v>18</v>
      </c>
      <c r="E7621" t="s">
        <v>19</v>
      </c>
      <c r="F7621">
        <v>2023</v>
      </c>
      <c r="G7621">
        <v>2023</v>
      </c>
      <c r="H7621">
        <v>67</v>
      </c>
      <c r="I7621" t="s">
        <v>89</v>
      </c>
      <c r="J7621">
        <v>99</v>
      </c>
      <c r="K7621" t="s">
        <v>32</v>
      </c>
      <c r="L7621">
        <v>999</v>
      </c>
      <c r="N7621">
        <v>252</v>
      </c>
      <c r="R7621" s="2" t="str">
        <f t="shared" si="239"/>
        <v>.</v>
      </c>
      <c r="S7621" s="2" t="str">
        <f>IF(AND(P7621&lt;&gt;"_U",P7621&lt;&gt;"c",J7621&lt;&gt;99,J7621&lt;&gt;9),IFERROR(VLOOKUP(A7621,'TA Total'!$A$2:$N$10000,14,0),"."),".")</f>
        <v>.</v>
      </c>
    </row>
    <row r="7622" spans="1:19" x14ac:dyDescent="0.4">
      <c r="A7622" s="2" t="str">
        <f t="shared" si="238"/>
        <v>2023|Waitaki District|10</v>
      </c>
      <c r="B7622" t="s">
        <v>16</v>
      </c>
      <c r="C7622" t="s">
        <v>17</v>
      </c>
      <c r="D7622" t="s">
        <v>18</v>
      </c>
      <c r="E7622" t="s">
        <v>19</v>
      </c>
      <c r="F7622">
        <v>2023</v>
      </c>
      <c r="G7622">
        <v>2023</v>
      </c>
      <c r="H7622">
        <v>68</v>
      </c>
      <c r="I7622" t="s">
        <v>88</v>
      </c>
      <c r="J7622">
        <v>0</v>
      </c>
      <c r="K7622" t="s">
        <v>21</v>
      </c>
      <c r="L7622">
        <v>10</v>
      </c>
      <c r="N7622">
        <v>0</v>
      </c>
      <c r="R7622" s="2">
        <f t="shared" si="239"/>
        <v>0</v>
      </c>
      <c r="S7622" s="2">
        <f>IF(AND(P7622&lt;&gt;"_U",P7622&lt;&gt;"c",J7622&lt;&gt;99,J7622&lt;&gt;9),IFERROR(VLOOKUP(A7622,'TA Total'!$A$2:$N$10000,14,0),"."),".")</f>
        <v>6</v>
      </c>
    </row>
    <row r="7623" spans="1:19" x14ac:dyDescent="0.4">
      <c r="A7623" s="2" t="str">
        <f t="shared" si="238"/>
        <v>2023|Waitaki District|11</v>
      </c>
      <c r="B7623" t="s">
        <v>16</v>
      </c>
      <c r="C7623" t="s">
        <v>17</v>
      </c>
      <c r="D7623" t="s">
        <v>18</v>
      </c>
      <c r="E7623" t="s">
        <v>19</v>
      </c>
      <c r="F7623">
        <v>2023</v>
      </c>
      <c r="G7623">
        <v>2023</v>
      </c>
      <c r="H7623">
        <v>68</v>
      </c>
      <c r="I7623" t="s">
        <v>88</v>
      </c>
      <c r="J7623">
        <v>0</v>
      </c>
      <c r="K7623" t="s">
        <v>21</v>
      </c>
      <c r="L7623">
        <v>11</v>
      </c>
      <c r="N7623">
        <v>18</v>
      </c>
      <c r="R7623" s="2">
        <f t="shared" si="239"/>
        <v>0.22</v>
      </c>
      <c r="S7623" s="2">
        <f>IF(AND(P7623&lt;&gt;"_U",P7623&lt;&gt;"c",J7623&lt;&gt;99,J7623&lt;&gt;9),IFERROR(VLOOKUP(A7623,'TA Total'!$A$2:$N$10000,14,0),"."),".")</f>
        <v>8283</v>
      </c>
    </row>
    <row r="7624" spans="1:19" x14ac:dyDescent="0.4">
      <c r="A7624" s="2" t="str">
        <f t="shared" si="238"/>
        <v>2023|Waitaki District|12</v>
      </c>
      <c r="B7624" t="s">
        <v>16</v>
      </c>
      <c r="C7624" t="s">
        <v>17</v>
      </c>
      <c r="D7624" t="s">
        <v>18</v>
      </c>
      <c r="E7624" t="s">
        <v>19</v>
      </c>
      <c r="F7624">
        <v>2023</v>
      </c>
      <c r="G7624">
        <v>2023</v>
      </c>
      <c r="H7624">
        <v>68</v>
      </c>
      <c r="I7624" t="s">
        <v>88</v>
      </c>
      <c r="J7624">
        <v>0</v>
      </c>
      <c r="K7624" t="s">
        <v>21</v>
      </c>
      <c r="L7624">
        <v>12</v>
      </c>
      <c r="N7624">
        <v>12</v>
      </c>
      <c r="R7624" s="2">
        <f t="shared" si="239"/>
        <v>1.63</v>
      </c>
      <c r="S7624" s="2">
        <f>IF(AND(P7624&lt;&gt;"_U",P7624&lt;&gt;"c",J7624&lt;&gt;99,J7624&lt;&gt;9),IFERROR(VLOOKUP(A7624,'TA Total'!$A$2:$N$10000,14,0),"."),".")</f>
        <v>738</v>
      </c>
    </row>
    <row r="7625" spans="1:19" x14ac:dyDescent="0.4">
      <c r="A7625" s="2" t="str">
        <f t="shared" si="238"/>
        <v>2023|Waitaki District|13</v>
      </c>
      <c r="B7625" t="s">
        <v>16</v>
      </c>
      <c r="C7625" t="s">
        <v>17</v>
      </c>
      <c r="D7625" t="s">
        <v>18</v>
      </c>
      <c r="E7625" t="s">
        <v>19</v>
      </c>
      <c r="F7625">
        <v>2023</v>
      </c>
      <c r="G7625">
        <v>2023</v>
      </c>
      <c r="H7625">
        <v>68</v>
      </c>
      <c r="I7625" t="s">
        <v>88</v>
      </c>
      <c r="J7625">
        <v>0</v>
      </c>
      <c r="K7625" t="s">
        <v>21</v>
      </c>
      <c r="L7625">
        <v>13</v>
      </c>
      <c r="N7625">
        <v>12</v>
      </c>
      <c r="R7625" s="2">
        <f t="shared" si="239"/>
        <v>10.81</v>
      </c>
      <c r="S7625" s="2">
        <f>IF(AND(P7625&lt;&gt;"_U",P7625&lt;&gt;"c",J7625&lt;&gt;99,J7625&lt;&gt;9),IFERROR(VLOOKUP(A7625,'TA Total'!$A$2:$N$10000,14,0),"."),".")</f>
        <v>111</v>
      </c>
    </row>
    <row r="7626" spans="1:19" x14ac:dyDescent="0.4">
      <c r="A7626" s="2" t="str">
        <f t="shared" si="238"/>
        <v>2023|Waitaki District|999</v>
      </c>
      <c r="B7626" t="s">
        <v>16</v>
      </c>
      <c r="C7626" t="s">
        <v>17</v>
      </c>
      <c r="D7626" t="s">
        <v>18</v>
      </c>
      <c r="E7626" t="s">
        <v>19</v>
      </c>
      <c r="F7626">
        <v>2023</v>
      </c>
      <c r="G7626">
        <v>2023</v>
      </c>
      <c r="H7626">
        <v>68</v>
      </c>
      <c r="I7626" t="s">
        <v>88</v>
      </c>
      <c r="J7626">
        <v>0</v>
      </c>
      <c r="K7626" t="s">
        <v>21</v>
      </c>
      <c r="L7626">
        <v>999</v>
      </c>
      <c r="N7626">
        <v>42</v>
      </c>
      <c r="R7626" s="2">
        <f t="shared" si="239"/>
        <v>0.46</v>
      </c>
      <c r="S7626" s="2">
        <f>IF(AND(P7626&lt;&gt;"_U",P7626&lt;&gt;"c",J7626&lt;&gt;99,J7626&lt;&gt;9),IFERROR(VLOOKUP(A7626,'TA Total'!$A$2:$N$10000,14,0),"."),".")</f>
        <v>9135</v>
      </c>
    </row>
    <row r="7627" spans="1:19" x14ac:dyDescent="0.4">
      <c r="A7627" s="2" t="str">
        <f t="shared" si="238"/>
        <v>2023|Waitaki District|10</v>
      </c>
      <c r="B7627" t="s">
        <v>16</v>
      </c>
      <c r="C7627" t="s">
        <v>17</v>
      </c>
      <c r="D7627" t="s">
        <v>18</v>
      </c>
      <c r="E7627" t="s">
        <v>19</v>
      </c>
      <c r="F7627">
        <v>2023</v>
      </c>
      <c r="G7627">
        <v>2023</v>
      </c>
      <c r="H7627">
        <v>68</v>
      </c>
      <c r="I7627" t="s">
        <v>88</v>
      </c>
      <c r="J7627">
        <v>1</v>
      </c>
      <c r="K7627" t="s">
        <v>22</v>
      </c>
      <c r="L7627">
        <v>10</v>
      </c>
      <c r="N7627">
        <v>3</v>
      </c>
      <c r="R7627" s="2">
        <f t="shared" si="239"/>
        <v>50</v>
      </c>
      <c r="S7627" s="2">
        <f>IF(AND(P7627&lt;&gt;"_U",P7627&lt;&gt;"c",J7627&lt;&gt;99,J7627&lt;&gt;9),IFERROR(VLOOKUP(A7627,'TA Total'!$A$2:$N$10000,14,0),"."),".")</f>
        <v>6</v>
      </c>
    </row>
    <row r="7628" spans="1:19" x14ac:dyDescent="0.4">
      <c r="A7628" s="2" t="str">
        <f t="shared" si="238"/>
        <v>2023|Waitaki District|11</v>
      </c>
      <c r="B7628" t="s">
        <v>16</v>
      </c>
      <c r="C7628" t="s">
        <v>17</v>
      </c>
      <c r="D7628" t="s">
        <v>18</v>
      </c>
      <c r="E7628" t="s">
        <v>19</v>
      </c>
      <c r="F7628">
        <v>2023</v>
      </c>
      <c r="G7628">
        <v>2023</v>
      </c>
      <c r="H7628">
        <v>68</v>
      </c>
      <c r="I7628" t="s">
        <v>88</v>
      </c>
      <c r="J7628">
        <v>1</v>
      </c>
      <c r="K7628" t="s">
        <v>22</v>
      </c>
      <c r="L7628">
        <v>11</v>
      </c>
      <c r="N7628">
        <v>5112</v>
      </c>
      <c r="R7628" s="2">
        <f t="shared" si="239"/>
        <v>61.72</v>
      </c>
      <c r="S7628" s="2">
        <f>IF(AND(P7628&lt;&gt;"_U",P7628&lt;&gt;"c",J7628&lt;&gt;99,J7628&lt;&gt;9),IFERROR(VLOOKUP(A7628,'TA Total'!$A$2:$N$10000,14,0),"."),".")</f>
        <v>8283</v>
      </c>
    </row>
    <row r="7629" spans="1:19" x14ac:dyDescent="0.4">
      <c r="A7629" s="2" t="str">
        <f t="shared" si="238"/>
        <v>2023|Waitaki District|12</v>
      </c>
      <c r="B7629" t="s">
        <v>16</v>
      </c>
      <c r="C7629" t="s">
        <v>17</v>
      </c>
      <c r="D7629" t="s">
        <v>18</v>
      </c>
      <c r="E7629" t="s">
        <v>19</v>
      </c>
      <c r="F7629">
        <v>2023</v>
      </c>
      <c r="G7629">
        <v>2023</v>
      </c>
      <c r="H7629">
        <v>68</v>
      </c>
      <c r="I7629" t="s">
        <v>88</v>
      </c>
      <c r="J7629">
        <v>1</v>
      </c>
      <c r="K7629" t="s">
        <v>22</v>
      </c>
      <c r="L7629">
        <v>12</v>
      </c>
      <c r="N7629">
        <v>549</v>
      </c>
      <c r="R7629" s="2">
        <f t="shared" si="239"/>
        <v>74.39</v>
      </c>
      <c r="S7629" s="2">
        <f>IF(AND(P7629&lt;&gt;"_U",P7629&lt;&gt;"c",J7629&lt;&gt;99,J7629&lt;&gt;9),IFERROR(VLOOKUP(A7629,'TA Total'!$A$2:$N$10000,14,0),"."),".")</f>
        <v>738</v>
      </c>
    </row>
    <row r="7630" spans="1:19" x14ac:dyDescent="0.4">
      <c r="A7630" s="2" t="str">
        <f t="shared" si="238"/>
        <v>2023|Waitaki District|13</v>
      </c>
      <c r="B7630" t="s">
        <v>16</v>
      </c>
      <c r="C7630" t="s">
        <v>17</v>
      </c>
      <c r="D7630" t="s">
        <v>18</v>
      </c>
      <c r="E7630" t="s">
        <v>19</v>
      </c>
      <c r="F7630">
        <v>2023</v>
      </c>
      <c r="G7630">
        <v>2023</v>
      </c>
      <c r="H7630">
        <v>68</v>
      </c>
      <c r="I7630" t="s">
        <v>88</v>
      </c>
      <c r="J7630">
        <v>1</v>
      </c>
      <c r="K7630" t="s">
        <v>22</v>
      </c>
      <c r="L7630">
        <v>13</v>
      </c>
      <c r="N7630">
        <v>21</v>
      </c>
      <c r="R7630" s="2">
        <f t="shared" si="239"/>
        <v>18.920000000000002</v>
      </c>
      <c r="S7630" s="2">
        <f>IF(AND(P7630&lt;&gt;"_U",P7630&lt;&gt;"c",J7630&lt;&gt;99,J7630&lt;&gt;9),IFERROR(VLOOKUP(A7630,'TA Total'!$A$2:$N$10000,14,0),"."),".")</f>
        <v>111</v>
      </c>
    </row>
    <row r="7631" spans="1:19" x14ac:dyDescent="0.4">
      <c r="A7631" s="2" t="str">
        <f t="shared" si="238"/>
        <v>2023|Waitaki District|999</v>
      </c>
      <c r="B7631" t="s">
        <v>16</v>
      </c>
      <c r="C7631" t="s">
        <v>17</v>
      </c>
      <c r="D7631" t="s">
        <v>18</v>
      </c>
      <c r="E7631" t="s">
        <v>19</v>
      </c>
      <c r="F7631">
        <v>2023</v>
      </c>
      <c r="G7631">
        <v>2023</v>
      </c>
      <c r="H7631">
        <v>68</v>
      </c>
      <c r="I7631" t="s">
        <v>88</v>
      </c>
      <c r="J7631">
        <v>1</v>
      </c>
      <c r="K7631" t="s">
        <v>22</v>
      </c>
      <c r="L7631">
        <v>999</v>
      </c>
      <c r="N7631">
        <v>5685</v>
      </c>
      <c r="R7631" s="2">
        <f t="shared" si="239"/>
        <v>62.23</v>
      </c>
      <c r="S7631" s="2">
        <f>IF(AND(P7631&lt;&gt;"_U",P7631&lt;&gt;"c",J7631&lt;&gt;99,J7631&lt;&gt;9),IFERROR(VLOOKUP(A7631,'TA Total'!$A$2:$N$10000,14,0),"."),".")</f>
        <v>9135</v>
      </c>
    </row>
    <row r="7632" spans="1:19" x14ac:dyDescent="0.4">
      <c r="A7632" s="2" t="str">
        <f t="shared" si="238"/>
        <v>2023|Waitaki District|10</v>
      </c>
      <c r="B7632" t="s">
        <v>16</v>
      </c>
      <c r="C7632" t="s">
        <v>17</v>
      </c>
      <c r="D7632" t="s">
        <v>18</v>
      </c>
      <c r="E7632" t="s">
        <v>19</v>
      </c>
      <c r="F7632">
        <v>2023</v>
      </c>
      <c r="G7632">
        <v>2023</v>
      </c>
      <c r="H7632">
        <v>68</v>
      </c>
      <c r="I7632" t="s">
        <v>88</v>
      </c>
      <c r="J7632">
        <v>2</v>
      </c>
      <c r="K7632" t="s">
        <v>23</v>
      </c>
      <c r="L7632">
        <v>10</v>
      </c>
      <c r="N7632">
        <v>3</v>
      </c>
      <c r="R7632" s="2">
        <f t="shared" si="239"/>
        <v>50</v>
      </c>
      <c r="S7632" s="2">
        <f>IF(AND(P7632&lt;&gt;"_U",P7632&lt;&gt;"c",J7632&lt;&gt;99,J7632&lt;&gt;9),IFERROR(VLOOKUP(A7632,'TA Total'!$A$2:$N$10000,14,0),"."),".")</f>
        <v>6</v>
      </c>
    </row>
    <row r="7633" spans="1:19" x14ac:dyDescent="0.4">
      <c r="A7633" s="2" t="str">
        <f t="shared" si="238"/>
        <v>2023|Waitaki District|11</v>
      </c>
      <c r="B7633" t="s">
        <v>16</v>
      </c>
      <c r="C7633" t="s">
        <v>17</v>
      </c>
      <c r="D7633" t="s">
        <v>18</v>
      </c>
      <c r="E7633" t="s">
        <v>19</v>
      </c>
      <c r="F7633">
        <v>2023</v>
      </c>
      <c r="G7633">
        <v>2023</v>
      </c>
      <c r="H7633">
        <v>68</v>
      </c>
      <c r="I7633" t="s">
        <v>88</v>
      </c>
      <c r="J7633">
        <v>2</v>
      </c>
      <c r="K7633" t="s">
        <v>23</v>
      </c>
      <c r="L7633">
        <v>11</v>
      </c>
      <c r="N7633">
        <v>2682</v>
      </c>
      <c r="R7633" s="2">
        <f t="shared" si="239"/>
        <v>32.380000000000003</v>
      </c>
      <c r="S7633" s="2">
        <f>IF(AND(P7633&lt;&gt;"_U",P7633&lt;&gt;"c",J7633&lt;&gt;99,J7633&lt;&gt;9),IFERROR(VLOOKUP(A7633,'TA Total'!$A$2:$N$10000,14,0),"."),".")</f>
        <v>8283</v>
      </c>
    </row>
    <row r="7634" spans="1:19" x14ac:dyDescent="0.4">
      <c r="A7634" s="2" t="str">
        <f t="shared" si="238"/>
        <v>2023|Waitaki District|12</v>
      </c>
      <c r="B7634" t="s">
        <v>16</v>
      </c>
      <c r="C7634" t="s">
        <v>17</v>
      </c>
      <c r="D7634" t="s">
        <v>18</v>
      </c>
      <c r="E7634" t="s">
        <v>19</v>
      </c>
      <c r="F7634">
        <v>2023</v>
      </c>
      <c r="G7634">
        <v>2023</v>
      </c>
      <c r="H7634">
        <v>68</v>
      </c>
      <c r="I7634" t="s">
        <v>88</v>
      </c>
      <c r="J7634">
        <v>2</v>
      </c>
      <c r="K7634" t="s">
        <v>23</v>
      </c>
      <c r="L7634">
        <v>12</v>
      </c>
      <c r="N7634">
        <v>270</v>
      </c>
      <c r="R7634" s="2">
        <f t="shared" si="239"/>
        <v>36.590000000000003</v>
      </c>
      <c r="S7634" s="2">
        <f>IF(AND(P7634&lt;&gt;"_U",P7634&lt;&gt;"c",J7634&lt;&gt;99,J7634&lt;&gt;9),IFERROR(VLOOKUP(A7634,'TA Total'!$A$2:$N$10000,14,0),"."),".")</f>
        <v>738</v>
      </c>
    </row>
    <row r="7635" spans="1:19" x14ac:dyDescent="0.4">
      <c r="A7635" s="2" t="str">
        <f t="shared" si="238"/>
        <v>2023|Waitaki District|13</v>
      </c>
      <c r="B7635" t="s">
        <v>16</v>
      </c>
      <c r="C7635" t="s">
        <v>17</v>
      </c>
      <c r="D7635" t="s">
        <v>18</v>
      </c>
      <c r="E7635" t="s">
        <v>19</v>
      </c>
      <c r="F7635">
        <v>2023</v>
      </c>
      <c r="G7635">
        <v>2023</v>
      </c>
      <c r="H7635">
        <v>68</v>
      </c>
      <c r="I7635" t="s">
        <v>88</v>
      </c>
      <c r="J7635">
        <v>2</v>
      </c>
      <c r="K7635" t="s">
        <v>23</v>
      </c>
      <c r="L7635">
        <v>13</v>
      </c>
      <c r="N7635">
        <v>36</v>
      </c>
      <c r="R7635" s="2">
        <f t="shared" si="239"/>
        <v>32.43</v>
      </c>
      <c r="S7635" s="2">
        <f>IF(AND(P7635&lt;&gt;"_U",P7635&lt;&gt;"c",J7635&lt;&gt;99,J7635&lt;&gt;9),IFERROR(VLOOKUP(A7635,'TA Total'!$A$2:$N$10000,14,0),"."),".")</f>
        <v>111</v>
      </c>
    </row>
    <row r="7636" spans="1:19" x14ac:dyDescent="0.4">
      <c r="A7636" s="2" t="str">
        <f t="shared" si="238"/>
        <v>2023|Waitaki District|999</v>
      </c>
      <c r="B7636" t="s">
        <v>16</v>
      </c>
      <c r="C7636" t="s">
        <v>17</v>
      </c>
      <c r="D7636" t="s">
        <v>18</v>
      </c>
      <c r="E7636" t="s">
        <v>19</v>
      </c>
      <c r="F7636">
        <v>2023</v>
      </c>
      <c r="G7636">
        <v>2023</v>
      </c>
      <c r="H7636">
        <v>68</v>
      </c>
      <c r="I7636" t="s">
        <v>88</v>
      </c>
      <c r="J7636">
        <v>2</v>
      </c>
      <c r="K7636" t="s">
        <v>23</v>
      </c>
      <c r="L7636">
        <v>999</v>
      </c>
      <c r="N7636">
        <v>2991</v>
      </c>
      <c r="R7636" s="2">
        <f t="shared" si="239"/>
        <v>32.74</v>
      </c>
      <c r="S7636" s="2">
        <f>IF(AND(P7636&lt;&gt;"_U",P7636&lt;&gt;"c",J7636&lt;&gt;99,J7636&lt;&gt;9),IFERROR(VLOOKUP(A7636,'TA Total'!$A$2:$N$10000,14,0),"."),".")</f>
        <v>9135</v>
      </c>
    </row>
    <row r="7637" spans="1:19" x14ac:dyDescent="0.4">
      <c r="A7637" s="2" t="str">
        <f t="shared" si="238"/>
        <v>2023|Waitaki District|10</v>
      </c>
      <c r="B7637" t="s">
        <v>16</v>
      </c>
      <c r="C7637" t="s">
        <v>17</v>
      </c>
      <c r="D7637" t="s">
        <v>18</v>
      </c>
      <c r="E7637" t="s">
        <v>19</v>
      </c>
      <c r="F7637">
        <v>2023</v>
      </c>
      <c r="G7637">
        <v>2023</v>
      </c>
      <c r="H7637">
        <v>68</v>
      </c>
      <c r="I7637" t="s">
        <v>88</v>
      </c>
      <c r="J7637">
        <v>3</v>
      </c>
      <c r="K7637" t="s">
        <v>24</v>
      </c>
      <c r="L7637">
        <v>10</v>
      </c>
      <c r="N7637">
        <v>0</v>
      </c>
      <c r="R7637" s="2">
        <f t="shared" si="239"/>
        <v>0</v>
      </c>
      <c r="S7637" s="2">
        <f>IF(AND(P7637&lt;&gt;"_U",P7637&lt;&gt;"c",J7637&lt;&gt;99,J7637&lt;&gt;9),IFERROR(VLOOKUP(A7637,'TA Total'!$A$2:$N$10000,14,0),"."),".")</f>
        <v>6</v>
      </c>
    </row>
    <row r="7638" spans="1:19" x14ac:dyDescent="0.4">
      <c r="A7638" s="2" t="str">
        <f t="shared" si="238"/>
        <v>2023|Waitaki District|11</v>
      </c>
      <c r="B7638" t="s">
        <v>16</v>
      </c>
      <c r="C7638" t="s">
        <v>17</v>
      </c>
      <c r="D7638" t="s">
        <v>18</v>
      </c>
      <c r="E7638" t="s">
        <v>19</v>
      </c>
      <c r="F7638">
        <v>2023</v>
      </c>
      <c r="G7638">
        <v>2023</v>
      </c>
      <c r="H7638">
        <v>68</v>
      </c>
      <c r="I7638" t="s">
        <v>88</v>
      </c>
      <c r="J7638">
        <v>3</v>
      </c>
      <c r="K7638" t="s">
        <v>24</v>
      </c>
      <c r="L7638">
        <v>11</v>
      </c>
      <c r="N7638">
        <v>312</v>
      </c>
      <c r="R7638" s="2">
        <f t="shared" si="239"/>
        <v>3.77</v>
      </c>
      <c r="S7638" s="2">
        <f>IF(AND(P7638&lt;&gt;"_U",P7638&lt;&gt;"c",J7638&lt;&gt;99,J7638&lt;&gt;9),IFERROR(VLOOKUP(A7638,'TA Total'!$A$2:$N$10000,14,0),"."),".")</f>
        <v>8283</v>
      </c>
    </row>
    <row r="7639" spans="1:19" x14ac:dyDescent="0.4">
      <c r="A7639" s="2" t="str">
        <f t="shared" si="238"/>
        <v>2023|Waitaki District|12</v>
      </c>
      <c r="B7639" t="s">
        <v>16</v>
      </c>
      <c r="C7639" t="s">
        <v>17</v>
      </c>
      <c r="D7639" t="s">
        <v>18</v>
      </c>
      <c r="E7639" t="s">
        <v>19</v>
      </c>
      <c r="F7639">
        <v>2023</v>
      </c>
      <c r="G7639">
        <v>2023</v>
      </c>
      <c r="H7639">
        <v>68</v>
      </c>
      <c r="I7639" t="s">
        <v>88</v>
      </c>
      <c r="J7639">
        <v>3</v>
      </c>
      <c r="K7639" t="s">
        <v>24</v>
      </c>
      <c r="L7639">
        <v>12</v>
      </c>
      <c r="N7639">
        <v>15</v>
      </c>
      <c r="R7639" s="2">
        <f t="shared" si="239"/>
        <v>2.0299999999999998</v>
      </c>
      <c r="S7639" s="2">
        <f>IF(AND(P7639&lt;&gt;"_U",P7639&lt;&gt;"c",J7639&lt;&gt;99,J7639&lt;&gt;9),IFERROR(VLOOKUP(A7639,'TA Total'!$A$2:$N$10000,14,0),"."),".")</f>
        <v>738</v>
      </c>
    </row>
    <row r="7640" spans="1:19" x14ac:dyDescent="0.4">
      <c r="A7640" s="2" t="str">
        <f t="shared" si="238"/>
        <v>2023|Waitaki District|13</v>
      </c>
      <c r="B7640" t="s">
        <v>16</v>
      </c>
      <c r="C7640" t="s">
        <v>17</v>
      </c>
      <c r="D7640" t="s">
        <v>18</v>
      </c>
      <c r="E7640" t="s">
        <v>19</v>
      </c>
      <c r="F7640">
        <v>2023</v>
      </c>
      <c r="G7640">
        <v>2023</v>
      </c>
      <c r="H7640">
        <v>68</v>
      </c>
      <c r="I7640" t="s">
        <v>88</v>
      </c>
      <c r="J7640">
        <v>3</v>
      </c>
      <c r="K7640" t="s">
        <v>24</v>
      </c>
      <c r="L7640">
        <v>13</v>
      </c>
      <c r="N7640">
        <v>15</v>
      </c>
      <c r="R7640" s="2">
        <f t="shared" si="239"/>
        <v>13.51</v>
      </c>
      <c r="S7640" s="2">
        <f>IF(AND(P7640&lt;&gt;"_U",P7640&lt;&gt;"c",J7640&lt;&gt;99,J7640&lt;&gt;9),IFERROR(VLOOKUP(A7640,'TA Total'!$A$2:$N$10000,14,0),"."),".")</f>
        <v>111</v>
      </c>
    </row>
    <row r="7641" spans="1:19" x14ac:dyDescent="0.4">
      <c r="A7641" s="2" t="str">
        <f t="shared" si="238"/>
        <v>2023|Waitaki District|999</v>
      </c>
      <c r="B7641" t="s">
        <v>16</v>
      </c>
      <c r="C7641" t="s">
        <v>17</v>
      </c>
      <c r="D7641" t="s">
        <v>18</v>
      </c>
      <c r="E7641" t="s">
        <v>19</v>
      </c>
      <c r="F7641">
        <v>2023</v>
      </c>
      <c r="G7641">
        <v>2023</v>
      </c>
      <c r="H7641">
        <v>68</v>
      </c>
      <c r="I7641" t="s">
        <v>88</v>
      </c>
      <c r="J7641">
        <v>3</v>
      </c>
      <c r="K7641" t="s">
        <v>24</v>
      </c>
      <c r="L7641">
        <v>999</v>
      </c>
      <c r="N7641">
        <v>342</v>
      </c>
      <c r="R7641" s="2">
        <f t="shared" si="239"/>
        <v>3.74</v>
      </c>
      <c r="S7641" s="2">
        <f>IF(AND(P7641&lt;&gt;"_U",P7641&lt;&gt;"c",J7641&lt;&gt;99,J7641&lt;&gt;9),IFERROR(VLOOKUP(A7641,'TA Total'!$A$2:$N$10000,14,0),"."),".")</f>
        <v>9135</v>
      </c>
    </row>
    <row r="7642" spans="1:19" x14ac:dyDescent="0.4">
      <c r="A7642" s="2" t="str">
        <f t="shared" si="238"/>
        <v>2023|Waitaki District|10</v>
      </c>
      <c r="B7642" t="s">
        <v>16</v>
      </c>
      <c r="C7642" t="s">
        <v>17</v>
      </c>
      <c r="D7642" t="s">
        <v>18</v>
      </c>
      <c r="E7642" t="s">
        <v>19</v>
      </c>
      <c r="F7642">
        <v>2023</v>
      </c>
      <c r="G7642">
        <v>2023</v>
      </c>
      <c r="H7642">
        <v>68</v>
      </c>
      <c r="I7642" t="s">
        <v>88</v>
      </c>
      <c r="J7642">
        <v>4</v>
      </c>
      <c r="K7642" t="s">
        <v>25</v>
      </c>
      <c r="L7642">
        <v>10</v>
      </c>
      <c r="N7642">
        <v>0</v>
      </c>
      <c r="R7642" s="2">
        <f t="shared" si="239"/>
        <v>0</v>
      </c>
      <c r="S7642" s="2">
        <f>IF(AND(P7642&lt;&gt;"_U",P7642&lt;&gt;"c",J7642&lt;&gt;99,J7642&lt;&gt;9),IFERROR(VLOOKUP(A7642,'TA Total'!$A$2:$N$10000,14,0),"."),".")</f>
        <v>6</v>
      </c>
    </row>
    <row r="7643" spans="1:19" x14ac:dyDescent="0.4">
      <c r="A7643" s="2" t="str">
        <f t="shared" si="238"/>
        <v>2023|Waitaki District|11</v>
      </c>
      <c r="B7643" t="s">
        <v>16</v>
      </c>
      <c r="C7643" t="s">
        <v>17</v>
      </c>
      <c r="D7643" t="s">
        <v>18</v>
      </c>
      <c r="E7643" t="s">
        <v>19</v>
      </c>
      <c r="F7643">
        <v>2023</v>
      </c>
      <c r="G7643">
        <v>2023</v>
      </c>
      <c r="H7643">
        <v>68</v>
      </c>
      <c r="I7643" t="s">
        <v>88</v>
      </c>
      <c r="J7643">
        <v>4</v>
      </c>
      <c r="K7643" t="s">
        <v>25</v>
      </c>
      <c r="L7643">
        <v>11</v>
      </c>
      <c r="N7643">
        <v>111</v>
      </c>
      <c r="R7643" s="2">
        <f t="shared" si="239"/>
        <v>1.34</v>
      </c>
      <c r="S7643" s="2">
        <f>IF(AND(P7643&lt;&gt;"_U",P7643&lt;&gt;"c",J7643&lt;&gt;99,J7643&lt;&gt;9),IFERROR(VLOOKUP(A7643,'TA Total'!$A$2:$N$10000,14,0),"."),".")</f>
        <v>8283</v>
      </c>
    </row>
    <row r="7644" spans="1:19" x14ac:dyDescent="0.4">
      <c r="A7644" s="2" t="str">
        <f t="shared" si="238"/>
        <v>2023|Waitaki District|12</v>
      </c>
      <c r="B7644" t="s">
        <v>16</v>
      </c>
      <c r="C7644" t="s">
        <v>17</v>
      </c>
      <c r="D7644" t="s">
        <v>18</v>
      </c>
      <c r="E7644" t="s">
        <v>19</v>
      </c>
      <c r="F7644">
        <v>2023</v>
      </c>
      <c r="G7644">
        <v>2023</v>
      </c>
      <c r="H7644">
        <v>68</v>
      </c>
      <c r="I7644" t="s">
        <v>88</v>
      </c>
      <c r="J7644">
        <v>4</v>
      </c>
      <c r="K7644" t="s">
        <v>25</v>
      </c>
      <c r="L7644">
        <v>12</v>
      </c>
      <c r="N7644">
        <v>12</v>
      </c>
      <c r="R7644" s="2">
        <f t="shared" si="239"/>
        <v>1.63</v>
      </c>
      <c r="S7644" s="2">
        <f>IF(AND(P7644&lt;&gt;"_U",P7644&lt;&gt;"c",J7644&lt;&gt;99,J7644&lt;&gt;9),IFERROR(VLOOKUP(A7644,'TA Total'!$A$2:$N$10000,14,0),"."),".")</f>
        <v>738</v>
      </c>
    </row>
    <row r="7645" spans="1:19" x14ac:dyDescent="0.4">
      <c r="A7645" s="2" t="str">
        <f t="shared" si="238"/>
        <v>2023|Waitaki District|13</v>
      </c>
      <c r="B7645" t="s">
        <v>16</v>
      </c>
      <c r="C7645" t="s">
        <v>17</v>
      </c>
      <c r="D7645" t="s">
        <v>18</v>
      </c>
      <c r="E7645" t="s">
        <v>19</v>
      </c>
      <c r="F7645">
        <v>2023</v>
      </c>
      <c r="G7645">
        <v>2023</v>
      </c>
      <c r="H7645">
        <v>68</v>
      </c>
      <c r="I7645" t="s">
        <v>88</v>
      </c>
      <c r="J7645">
        <v>4</v>
      </c>
      <c r="K7645" t="s">
        <v>25</v>
      </c>
      <c r="L7645">
        <v>13</v>
      </c>
      <c r="N7645">
        <v>9</v>
      </c>
      <c r="R7645" s="2">
        <f t="shared" si="239"/>
        <v>8.11</v>
      </c>
      <c r="S7645" s="2">
        <f>IF(AND(P7645&lt;&gt;"_U",P7645&lt;&gt;"c",J7645&lt;&gt;99,J7645&lt;&gt;9),IFERROR(VLOOKUP(A7645,'TA Total'!$A$2:$N$10000,14,0),"."),".")</f>
        <v>111</v>
      </c>
    </row>
    <row r="7646" spans="1:19" x14ac:dyDescent="0.4">
      <c r="A7646" s="2" t="str">
        <f t="shared" si="238"/>
        <v>2023|Waitaki District|999</v>
      </c>
      <c r="B7646" t="s">
        <v>16</v>
      </c>
      <c r="C7646" t="s">
        <v>17</v>
      </c>
      <c r="D7646" t="s">
        <v>18</v>
      </c>
      <c r="E7646" t="s">
        <v>19</v>
      </c>
      <c r="F7646">
        <v>2023</v>
      </c>
      <c r="G7646">
        <v>2023</v>
      </c>
      <c r="H7646">
        <v>68</v>
      </c>
      <c r="I7646" t="s">
        <v>88</v>
      </c>
      <c r="J7646">
        <v>4</v>
      </c>
      <c r="K7646" t="s">
        <v>25</v>
      </c>
      <c r="L7646">
        <v>999</v>
      </c>
      <c r="N7646">
        <v>132</v>
      </c>
      <c r="R7646" s="2">
        <f t="shared" si="239"/>
        <v>1.44</v>
      </c>
      <c r="S7646" s="2">
        <f>IF(AND(P7646&lt;&gt;"_U",P7646&lt;&gt;"c",J7646&lt;&gt;99,J7646&lt;&gt;9),IFERROR(VLOOKUP(A7646,'TA Total'!$A$2:$N$10000,14,0),"."),".")</f>
        <v>9135</v>
      </c>
    </row>
    <row r="7647" spans="1:19" x14ac:dyDescent="0.4">
      <c r="A7647" s="2" t="str">
        <f t="shared" si="238"/>
        <v>2023|Waitaki District|10</v>
      </c>
      <c r="B7647" t="s">
        <v>16</v>
      </c>
      <c r="C7647" t="s">
        <v>17</v>
      </c>
      <c r="D7647" t="s">
        <v>18</v>
      </c>
      <c r="E7647" t="s">
        <v>19</v>
      </c>
      <c r="F7647">
        <v>2023</v>
      </c>
      <c r="G7647">
        <v>2023</v>
      </c>
      <c r="H7647">
        <v>68</v>
      </c>
      <c r="I7647" t="s">
        <v>88</v>
      </c>
      <c r="J7647">
        <v>5</v>
      </c>
      <c r="K7647" t="s">
        <v>26</v>
      </c>
      <c r="L7647">
        <v>10</v>
      </c>
      <c r="N7647">
        <v>0</v>
      </c>
      <c r="R7647" s="2">
        <f t="shared" si="239"/>
        <v>0</v>
      </c>
      <c r="S7647" s="2">
        <f>IF(AND(P7647&lt;&gt;"_U",P7647&lt;&gt;"c",J7647&lt;&gt;99,J7647&lt;&gt;9),IFERROR(VLOOKUP(A7647,'TA Total'!$A$2:$N$10000,14,0),"."),".")</f>
        <v>6</v>
      </c>
    </row>
    <row r="7648" spans="1:19" x14ac:dyDescent="0.4">
      <c r="A7648" s="2" t="str">
        <f t="shared" si="238"/>
        <v>2023|Waitaki District|11</v>
      </c>
      <c r="B7648" t="s">
        <v>16</v>
      </c>
      <c r="C7648" t="s">
        <v>17</v>
      </c>
      <c r="D7648" t="s">
        <v>18</v>
      </c>
      <c r="E7648" t="s">
        <v>19</v>
      </c>
      <c r="F7648">
        <v>2023</v>
      </c>
      <c r="G7648">
        <v>2023</v>
      </c>
      <c r="H7648">
        <v>68</v>
      </c>
      <c r="I7648" t="s">
        <v>88</v>
      </c>
      <c r="J7648">
        <v>5</v>
      </c>
      <c r="K7648" t="s">
        <v>26</v>
      </c>
      <c r="L7648">
        <v>11</v>
      </c>
      <c r="N7648">
        <v>5814</v>
      </c>
      <c r="R7648" s="2">
        <f t="shared" si="239"/>
        <v>70.19</v>
      </c>
      <c r="S7648" s="2">
        <f>IF(AND(P7648&lt;&gt;"_U",P7648&lt;&gt;"c",J7648&lt;&gt;99,J7648&lt;&gt;9),IFERROR(VLOOKUP(A7648,'TA Total'!$A$2:$N$10000,14,0),"."),".")</f>
        <v>8283</v>
      </c>
    </row>
    <row r="7649" spans="1:19" x14ac:dyDescent="0.4">
      <c r="A7649" s="2" t="str">
        <f t="shared" si="238"/>
        <v>2023|Waitaki District|12</v>
      </c>
      <c r="B7649" t="s">
        <v>16</v>
      </c>
      <c r="C7649" t="s">
        <v>17</v>
      </c>
      <c r="D7649" t="s">
        <v>18</v>
      </c>
      <c r="E7649" t="s">
        <v>19</v>
      </c>
      <c r="F7649">
        <v>2023</v>
      </c>
      <c r="G7649">
        <v>2023</v>
      </c>
      <c r="H7649">
        <v>68</v>
      </c>
      <c r="I7649" t="s">
        <v>88</v>
      </c>
      <c r="J7649">
        <v>5</v>
      </c>
      <c r="K7649" t="s">
        <v>26</v>
      </c>
      <c r="L7649">
        <v>12</v>
      </c>
      <c r="N7649">
        <v>141</v>
      </c>
      <c r="R7649" s="2">
        <f t="shared" si="239"/>
        <v>19.11</v>
      </c>
      <c r="S7649" s="2">
        <f>IF(AND(P7649&lt;&gt;"_U",P7649&lt;&gt;"c",J7649&lt;&gt;99,J7649&lt;&gt;9),IFERROR(VLOOKUP(A7649,'TA Total'!$A$2:$N$10000,14,0),"."),".")</f>
        <v>738</v>
      </c>
    </row>
    <row r="7650" spans="1:19" x14ac:dyDescent="0.4">
      <c r="A7650" s="2" t="str">
        <f t="shared" si="238"/>
        <v>2023|Waitaki District|13</v>
      </c>
      <c r="B7650" t="s">
        <v>16</v>
      </c>
      <c r="C7650" t="s">
        <v>17</v>
      </c>
      <c r="D7650" t="s">
        <v>18</v>
      </c>
      <c r="E7650" t="s">
        <v>19</v>
      </c>
      <c r="F7650">
        <v>2023</v>
      </c>
      <c r="G7650">
        <v>2023</v>
      </c>
      <c r="H7650">
        <v>68</v>
      </c>
      <c r="I7650" t="s">
        <v>88</v>
      </c>
      <c r="J7650">
        <v>5</v>
      </c>
      <c r="K7650" t="s">
        <v>26</v>
      </c>
      <c r="L7650">
        <v>13</v>
      </c>
      <c r="N7650">
        <v>36</v>
      </c>
      <c r="R7650" s="2">
        <f t="shared" si="239"/>
        <v>32.43</v>
      </c>
      <c r="S7650" s="2">
        <f>IF(AND(P7650&lt;&gt;"_U",P7650&lt;&gt;"c",J7650&lt;&gt;99,J7650&lt;&gt;9),IFERROR(VLOOKUP(A7650,'TA Total'!$A$2:$N$10000,14,0),"."),".")</f>
        <v>111</v>
      </c>
    </row>
    <row r="7651" spans="1:19" x14ac:dyDescent="0.4">
      <c r="A7651" s="2" t="str">
        <f t="shared" si="238"/>
        <v>2023|Waitaki District|999</v>
      </c>
      <c r="B7651" t="s">
        <v>16</v>
      </c>
      <c r="C7651" t="s">
        <v>17</v>
      </c>
      <c r="D7651" t="s">
        <v>18</v>
      </c>
      <c r="E7651" t="s">
        <v>19</v>
      </c>
      <c r="F7651">
        <v>2023</v>
      </c>
      <c r="G7651">
        <v>2023</v>
      </c>
      <c r="H7651">
        <v>68</v>
      </c>
      <c r="I7651" t="s">
        <v>88</v>
      </c>
      <c r="J7651">
        <v>5</v>
      </c>
      <c r="K7651" t="s">
        <v>26</v>
      </c>
      <c r="L7651">
        <v>999</v>
      </c>
      <c r="N7651">
        <v>5994</v>
      </c>
      <c r="R7651" s="2">
        <f t="shared" si="239"/>
        <v>65.62</v>
      </c>
      <c r="S7651" s="2">
        <f>IF(AND(P7651&lt;&gt;"_U",P7651&lt;&gt;"c",J7651&lt;&gt;99,J7651&lt;&gt;9),IFERROR(VLOOKUP(A7651,'TA Total'!$A$2:$N$10000,14,0),"."),".")</f>
        <v>9135</v>
      </c>
    </row>
    <row r="7652" spans="1:19" x14ac:dyDescent="0.4">
      <c r="A7652" s="2" t="str">
        <f t="shared" si="238"/>
        <v>2023|Waitaki District|10</v>
      </c>
      <c r="B7652" t="s">
        <v>16</v>
      </c>
      <c r="C7652" t="s">
        <v>17</v>
      </c>
      <c r="D7652" t="s">
        <v>18</v>
      </c>
      <c r="E7652" t="s">
        <v>19</v>
      </c>
      <c r="F7652">
        <v>2023</v>
      </c>
      <c r="G7652">
        <v>2023</v>
      </c>
      <c r="H7652">
        <v>68</v>
      </c>
      <c r="I7652" t="s">
        <v>88</v>
      </c>
      <c r="J7652">
        <v>6</v>
      </c>
      <c r="K7652" t="s">
        <v>27</v>
      </c>
      <c r="L7652">
        <v>10</v>
      </c>
      <c r="N7652">
        <v>0</v>
      </c>
      <c r="R7652" s="2">
        <f t="shared" si="239"/>
        <v>0</v>
      </c>
      <c r="S7652" s="2">
        <f>IF(AND(P7652&lt;&gt;"_U",P7652&lt;&gt;"c",J7652&lt;&gt;99,J7652&lt;&gt;9),IFERROR(VLOOKUP(A7652,'TA Total'!$A$2:$N$10000,14,0),"."),".")</f>
        <v>6</v>
      </c>
    </row>
    <row r="7653" spans="1:19" x14ac:dyDescent="0.4">
      <c r="A7653" s="2" t="str">
        <f t="shared" si="238"/>
        <v>2023|Waitaki District|11</v>
      </c>
      <c r="B7653" t="s">
        <v>16</v>
      </c>
      <c r="C7653" t="s">
        <v>17</v>
      </c>
      <c r="D7653" t="s">
        <v>18</v>
      </c>
      <c r="E7653" t="s">
        <v>19</v>
      </c>
      <c r="F7653">
        <v>2023</v>
      </c>
      <c r="G7653">
        <v>2023</v>
      </c>
      <c r="H7653">
        <v>68</v>
      </c>
      <c r="I7653" t="s">
        <v>88</v>
      </c>
      <c r="J7653">
        <v>6</v>
      </c>
      <c r="K7653" t="s">
        <v>27</v>
      </c>
      <c r="L7653">
        <v>11</v>
      </c>
      <c r="N7653">
        <v>114</v>
      </c>
      <c r="R7653" s="2">
        <f t="shared" si="239"/>
        <v>1.38</v>
      </c>
      <c r="S7653" s="2">
        <f>IF(AND(P7653&lt;&gt;"_U",P7653&lt;&gt;"c",J7653&lt;&gt;99,J7653&lt;&gt;9),IFERROR(VLOOKUP(A7653,'TA Total'!$A$2:$N$10000,14,0),"."),".")</f>
        <v>8283</v>
      </c>
    </row>
    <row r="7654" spans="1:19" x14ac:dyDescent="0.4">
      <c r="A7654" s="2" t="str">
        <f t="shared" si="238"/>
        <v>2023|Waitaki District|12</v>
      </c>
      <c r="B7654" t="s">
        <v>16</v>
      </c>
      <c r="C7654" t="s">
        <v>17</v>
      </c>
      <c r="D7654" t="s">
        <v>18</v>
      </c>
      <c r="E7654" t="s">
        <v>19</v>
      </c>
      <c r="F7654">
        <v>2023</v>
      </c>
      <c r="G7654">
        <v>2023</v>
      </c>
      <c r="H7654">
        <v>68</v>
      </c>
      <c r="I7654" t="s">
        <v>88</v>
      </c>
      <c r="J7654">
        <v>6</v>
      </c>
      <c r="K7654" t="s">
        <v>27</v>
      </c>
      <c r="L7654">
        <v>12</v>
      </c>
      <c r="N7654">
        <v>9</v>
      </c>
      <c r="R7654" s="2">
        <f t="shared" si="239"/>
        <v>1.22</v>
      </c>
      <c r="S7654" s="2">
        <f>IF(AND(P7654&lt;&gt;"_U",P7654&lt;&gt;"c",J7654&lt;&gt;99,J7654&lt;&gt;9),IFERROR(VLOOKUP(A7654,'TA Total'!$A$2:$N$10000,14,0),"."),".")</f>
        <v>738</v>
      </c>
    </row>
    <row r="7655" spans="1:19" x14ac:dyDescent="0.4">
      <c r="A7655" s="2" t="str">
        <f t="shared" si="238"/>
        <v>2023|Waitaki District|13</v>
      </c>
      <c r="B7655" t="s">
        <v>16</v>
      </c>
      <c r="C7655" t="s">
        <v>17</v>
      </c>
      <c r="D7655" t="s">
        <v>18</v>
      </c>
      <c r="E7655" t="s">
        <v>19</v>
      </c>
      <c r="F7655">
        <v>2023</v>
      </c>
      <c r="G7655">
        <v>2023</v>
      </c>
      <c r="H7655">
        <v>68</v>
      </c>
      <c r="I7655" t="s">
        <v>88</v>
      </c>
      <c r="J7655">
        <v>6</v>
      </c>
      <c r="K7655" t="s">
        <v>27</v>
      </c>
      <c r="L7655">
        <v>13</v>
      </c>
      <c r="N7655">
        <v>0</v>
      </c>
      <c r="R7655" s="2">
        <f t="shared" si="239"/>
        <v>0</v>
      </c>
      <c r="S7655" s="2">
        <f>IF(AND(P7655&lt;&gt;"_U",P7655&lt;&gt;"c",J7655&lt;&gt;99,J7655&lt;&gt;9),IFERROR(VLOOKUP(A7655,'TA Total'!$A$2:$N$10000,14,0),"."),".")</f>
        <v>111</v>
      </c>
    </row>
    <row r="7656" spans="1:19" x14ac:dyDescent="0.4">
      <c r="A7656" s="2" t="str">
        <f t="shared" si="238"/>
        <v>2023|Waitaki District|999</v>
      </c>
      <c r="B7656" t="s">
        <v>16</v>
      </c>
      <c r="C7656" t="s">
        <v>17</v>
      </c>
      <c r="D7656" t="s">
        <v>18</v>
      </c>
      <c r="E7656" t="s">
        <v>19</v>
      </c>
      <c r="F7656">
        <v>2023</v>
      </c>
      <c r="G7656">
        <v>2023</v>
      </c>
      <c r="H7656">
        <v>68</v>
      </c>
      <c r="I7656" t="s">
        <v>88</v>
      </c>
      <c r="J7656">
        <v>6</v>
      </c>
      <c r="K7656" t="s">
        <v>27</v>
      </c>
      <c r="L7656">
        <v>999</v>
      </c>
      <c r="N7656">
        <v>126</v>
      </c>
      <c r="R7656" s="2">
        <f t="shared" si="239"/>
        <v>1.38</v>
      </c>
      <c r="S7656" s="2">
        <f>IF(AND(P7656&lt;&gt;"_U",P7656&lt;&gt;"c",J7656&lt;&gt;99,J7656&lt;&gt;9),IFERROR(VLOOKUP(A7656,'TA Total'!$A$2:$N$10000,14,0),"."),".")</f>
        <v>9135</v>
      </c>
    </row>
    <row r="7657" spans="1:19" x14ac:dyDescent="0.4">
      <c r="A7657" s="2" t="str">
        <f t="shared" si="238"/>
        <v>2023|Waitaki District|10</v>
      </c>
      <c r="B7657" t="s">
        <v>16</v>
      </c>
      <c r="C7657" t="s">
        <v>17</v>
      </c>
      <c r="D7657" t="s">
        <v>18</v>
      </c>
      <c r="E7657" t="s">
        <v>19</v>
      </c>
      <c r="F7657">
        <v>2023</v>
      </c>
      <c r="G7657">
        <v>2023</v>
      </c>
      <c r="H7657">
        <v>68</v>
      </c>
      <c r="I7657" t="s">
        <v>88</v>
      </c>
      <c r="J7657">
        <v>7</v>
      </c>
      <c r="K7657" t="s">
        <v>28</v>
      </c>
      <c r="L7657">
        <v>10</v>
      </c>
      <c r="N7657">
        <v>0</v>
      </c>
      <c r="R7657" s="2">
        <f t="shared" si="239"/>
        <v>0</v>
      </c>
      <c r="S7657" s="2">
        <f>IF(AND(P7657&lt;&gt;"_U",P7657&lt;&gt;"c",J7657&lt;&gt;99,J7657&lt;&gt;9),IFERROR(VLOOKUP(A7657,'TA Total'!$A$2:$N$10000,14,0),"."),".")</f>
        <v>6</v>
      </c>
    </row>
    <row r="7658" spans="1:19" x14ac:dyDescent="0.4">
      <c r="A7658" s="2" t="str">
        <f t="shared" si="238"/>
        <v>2023|Waitaki District|11</v>
      </c>
      <c r="B7658" t="s">
        <v>16</v>
      </c>
      <c r="C7658" t="s">
        <v>17</v>
      </c>
      <c r="D7658" t="s">
        <v>18</v>
      </c>
      <c r="E7658" t="s">
        <v>19</v>
      </c>
      <c r="F7658">
        <v>2023</v>
      </c>
      <c r="G7658">
        <v>2023</v>
      </c>
      <c r="H7658">
        <v>68</v>
      </c>
      <c r="I7658" t="s">
        <v>88</v>
      </c>
      <c r="J7658">
        <v>7</v>
      </c>
      <c r="K7658" t="s">
        <v>28</v>
      </c>
      <c r="L7658">
        <v>11</v>
      </c>
      <c r="N7658">
        <v>144</v>
      </c>
      <c r="R7658" s="2">
        <f t="shared" si="239"/>
        <v>1.74</v>
      </c>
      <c r="S7658" s="2">
        <f>IF(AND(P7658&lt;&gt;"_U",P7658&lt;&gt;"c",J7658&lt;&gt;99,J7658&lt;&gt;9),IFERROR(VLOOKUP(A7658,'TA Total'!$A$2:$N$10000,14,0),"."),".")</f>
        <v>8283</v>
      </c>
    </row>
    <row r="7659" spans="1:19" x14ac:dyDescent="0.4">
      <c r="A7659" s="2" t="str">
        <f t="shared" si="238"/>
        <v>2023|Waitaki District|12</v>
      </c>
      <c r="B7659" t="s">
        <v>16</v>
      </c>
      <c r="C7659" t="s">
        <v>17</v>
      </c>
      <c r="D7659" t="s">
        <v>18</v>
      </c>
      <c r="E7659" t="s">
        <v>19</v>
      </c>
      <c r="F7659">
        <v>2023</v>
      </c>
      <c r="G7659">
        <v>2023</v>
      </c>
      <c r="H7659">
        <v>68</v>
      </c>
      <c r="I7659" t="s">
        <v>88</v>
      </c>
      <c r="J7659">
        <v>7</v>
      </c>
      <c r="K7659" t="s">
        <v>28</v>
      </c>
      <c r="L7659">
        <v>12</v>
      </c>
      <c r="N7659">
        <v>3</v>
      </c>
      <c r="R7659" s="2">
        <f t="shared" si="239"/>
        <v>0.41</v>
      </c>
      <c r="S7659" s="2">
        <f>IF(AND(P7659&lt;&gt;"_U",P7659&lt;&gt;"c",J7659&lt;&gt;99,J7659&lt;&gt;9),IFERROR(VLOOKUP(A7659,'TA Total'!$A$2:$N$10000,14,0),"."),".")</f>
        <v>738</v>
      </c>
    </row>
    <row r="7660" spans="1:19" x14ac:dyDescent="0.4">
      <c r="A7660" s="2" t="str">
        <f t="shared" si="238"/>
        <v>2023|Waitaki District|13</v>
      </c>
      <c r="B7660" t="s">
        <v>16</v>
      </c>
      <c r="C7660" t="s">
        <v>17</v>
      </c>
      <c r="D7660" t="s">
        <v>18</v>
      </c>
      <c r="E7660" t="s">
        <v>19</v>
      </c>
      <c r="F7660">
        <v>2023</v>
      </c>
      <c r="G7660">
        <v>2023</v>
      </c>
      <c r="H7660">
        <v>68</v>
      </c>
      <c r="I7660" t="s">
        <v>88</v>
      </c>
      <c r="J7660">
        <v>7</v>
      </c>
      <c r="K7660" t="s">
        <v>28</v>
      </c>
      <c r="L7660">
        <v>13</v>
      </c>
      <c r="N7660">
        <v>3</v>
      </c>
      <c r="R7660" s="2">
        <f t="shared" si="239"/>
        <v>2.7</v>
      </c>
      <c r="S7660" s="2">
        <f>IF(AND(P7660&lt;&gt;"_U",P7660&lt;&gt;"c",J7660&lt;&gt;99,J7660&lt;&gt;9),IFERROR(VLOOKUP(A7660,'TA Total'!$A$2:$N$10000,14,0),"."),".")</f>
        <v>111</v>
      </c>
    </row>
    <row r="7661" spans="1:19" x14ac:dyDescent="0.4">
      <c r="A7661" s="2" t="str">
        <f t="shared" si="238"/>
        <v>2023|Waitaki District|999</v>
      </c>
      <c r="B7661" t="s">
        <v>16</v>
      </c>
      <c r="C7661" t="s">
        <v>17</v>
      </c>
      <c r="D7661" t="s">
        <v>18</v>
      </c>
      <c r="E7661" t="s">
        <v>19</v>
      </c>
      <c r="F7661">
        <v>2023</v>
      </c>
      <c r="G7661">
        <v>2023</v>
      </c>
      <c r="H7661">
        <v>68</v>
      </c>
      <c r="I7661" t="s">
        <v>88</v>
      </c>
      <c r="J7661">
        <v>7</v>
      </c>
      <c r="K7661" t="s">
        <v>28</v>
      </c>
      <c r="L7661">
        <v>999</v>
      </c>
      <c r="N7661">
        <v>150</v>
      </c>
      <c r="R7661" s="2">
        <f t="shared" si="239"/>
        <v>1.64</v>
      </c>
      <c r="S7661" s="2">
        <f>IF(AND(P7661&lt;&gt;"_U",P7661&lt;&gt;"c",J7661&lt;&gt;99,J7661&lt;&gt;9),IFERROR(VLOOKUP(A7661,'TA Total'!$A$2:$N$10000,14,0),"."),".")</f>
        <v>9135</v>
      </c>
    </row>
    <row r="7662" spans="1:19" x14ac:dyDescent="0.4">
      <c r="A7662" s="2" t="str">
        <f t="shared" si="238"/>
        <v>2023|Waitaki District|10</v>
      </c>
      <c r="B7662" t="s">
        <v>16</v>
      </c>
      <c r="C7662" t="s">
        <v>17</v>
      </c>
      <c r="D7662" t="s">
        <v>18</v>
      </c>
      <c r="E7662" t="s">
        <v>19</v>
      </c>
      <c r="F7662">
        <v>2023</v>
      </c>
      <c r="G7662">
        <v>2023</v>
      </c>
      <c r="H7662">
        <v>68</v>
      </c>
      <c r="I7662" t="s">
        <v>88</v>
      </c>
      <c r="J7662">
        <v>77</v>
      </c>
      <c r="K7662" t="s">
        <v>29</v>
      </c>
      <c r="L7662">
        <v>10</v>
      </c>
      <c r="N7662">
        <v>6</v>
      </c>
      <c r="R7662" s="2">
        <f t="shared" si="239"/>
        <v>100</v>
      </c>
      <c r="S7662" s="2">
        <f>IF(AND(P7662&lt;&gt;"_U",P7662&lt;&gt;"c",J7662&lt;&gt;99,J7662&lt;&gt;9),IFERROR(VLOOKUP(A7662,'TA Total'!$A$2:$N$10000,14,0),"."),".")</f>
        <v>6</v>
      </c>
    </row>
    <row r="7663" spans="1:19" x14ac:dyDescent="0.4">
      <c r="A7663" s="2" t="str">
        <f t="shared" si="238"/>
        <v>2023|Waitaki District|11</v>
      </c>
      <c r="B7663" t="s">
        <v>16</v>
      </c>
      <c r="C7663" t="s">
        <v>17</v>
      </c>
      <c r="D7663" t="s">
        <v>18</v>
      </c>
      <c r="E7663" t="s">
        <v>19</v>
      </c>
      <c r="F7663">
        <v>2023</v>
      </c>
      <c r="G7663">
        <v>2023</v>
      </c>
      <c r="H7663">
        <v>68</v>
      </c>
      <c r="I7663" t="s">
        <v>88</v>
      </c>
      <c r="J7663">
        <v>77</v>
      </c>
      <c r="K7663" t="s">
        <v>29</v>
      </c>
      <c r="L7663">
        <v>11</v>
      </c>
      <c r="N7663">
        <v>8283</v>
      </c>
      <c r="R7663" s="2">
        <f t="shared" si="239"/>
        <v>100</v>
      </c>
      <c r="S7663" s="2">
        <f>IF(AND(P7663&lt;&gt;"_U",P7663&lt;&gt;"c",J7663&lt;&gt;99,J7663&lt;&gt;9),IFERROR(VLOOKUP(A7663,'TA Total'!$A$2:$N$10000,14,0),"."),".")</f>
        <v>8283</v>
      </c>
    </row>
    <row r="7664" spans="1:19" x14ac:dyDescent="0.4">
      <c r="A7664" s="2" t="str">
        <f t="shared" si="238"/>
        <v>2023|Waitaki District|12</v>
      </c>
      <c r="B7664" t="s">
        <v>16</v>
      </c>
      <c r="C7664" t="s">
        <v>17</v>
      </c>
      <c r="D7664" t="s">
        <v>18</v>
      </c>
      <c r="E7664" t="s">
        <v>19</v>
      </c>
      <c r="F7664">
        <v>2023</v>
      </c>
      <c r="G7664">
        <v>2023</v>
      </c>
      <c r="H7664">
        <v>68</v>
      </c>
      <c r="I7664" t="s">
        <v>88</v>
      </c>
      <c r="J7664">
        <v>77</v>
      </c>
      <c r="K7664" t="s">
        <v>29</v>
      </c>
      <c r="L7664">
        <v>12</v>
      </c>
      <c r="N7664">
        <v>738</v>
      </c>
      <c r="R7664" s="2">
        <f t="shared" si="239"/>
        <v>100</v>
      </c>
      <c r="S7664" s="2">
        <f>IF(AND(P7664&lt;&gt;"_U",P7664&lt;&gt;"c",J7664&lt;&gt;99,J7664&lt;&gt;9),IFERROR(VLOOKUP(A7664,'TA Total'!$A$2:$N$10000,14,0),"."),".")</f>
        <v>738</v>
      </c>
    </row>
    <row r="7665" spans="1:19" x14ac:dyDescent="0.4">
      <c r="A7665" s="2" t="str">
        <f t="shared" si="238"/>
        <v>2023|Waitaki District|13</v>
      </c>
      <c r="B7665" t="s">
        <v>16</v>
      </c>
      <c r="C7665" t="s">
        <v>17</v>
      </c>
      <c r="D7665" t="s">
        <v>18</v>
      </c>
      <c r="E7665" t="s">
        <v>19</v>
      </c>
      <c r="F7665">
        <v>2023</v>
      </c>
      <c r="G7665">
        <v>2023</v>
      </c>
      <c r="H7665">
        <v>68</v>
      </c>
      <c r="I7665" t="s">
        <v>88</v>
      </c>
      <c r="J7665">
        <v>77</v>
      </c>
      <c r="K7665" t="s">
        <v>29</v>
      </c>
      <c r="L7665">
        <v>13</v>
      </c>
      <c r="N7665">
        <v>111</v>
      </c>
      <c r="R7665" s="2">
        <f t="shared" si="239"/>
        <v>100</v>
      </c>
      <c r="S7665" s="2">
        <f>IF(AND(P7665&lt;&gt;"_U",P7665&lt;&gt;"c",J7665&lt;&gt;99,J7665&lt;&gt;9),IFERROR(VLOOKUP(A7665,'TA Total'!$A$2:$N$10000,14,0),"."),".")</f>
        <v>111</v>
      </c>
    </row>
    <row r="7666" spans="1:19" x14ac:dyDescent="0.4">
      <c r="A7666" s="2" t="str">
        <f t="shared" si="238"/>
        <v>2023|Waitaki District|999</v>
      </c>
      <c r="B7666" t="s">
        <v>16</v>
      </c>
      <c r="C7666" t="s">
        <v>17</v>
      </c>
      <c r="D7666" t="s">
        <v>18</v>
      </c>
      <c r="E7666" t="s">
        <v>19</v>
      </c>
      <c r="F7666">
        <v>2023</v>
      </c>
      <c r="G7666">
        <v>2023</v>
      </c>
      <c r="H7666">
        <v>68</v>
      </c>
      <c r="I7666" t="s">
        <v>88</v>
      </c>
      <c r="J7666">
        <v>77</v>
      </c>
      <c r="K7666" t="s">
        <v>29</v>
      </c>
      <c r="L7666">
        <v>999</v>
      </c>
      <c r="N7666">
        <v>9135</v>
      </c>
      <c r="R7666" s="2">
        <f t="shared" si="239"/>
        <v>100</v>
      </c>
      <c r="S7666" s="2">
        <f>IF(AND(P7666&lt;&gt;"_U",P7666&lt;&gt;"c",J7666&lt;&gt;99,J7666&lt;&gt;9),IFERROR(VLOOKUP(A7666,'TA Total'!$A$2:$N$10000,14,0),"."),".")</f>
        <v>9135</v>
      </c>
    </row>
    <row r="7667" spans="1:19" x14ac:dyDescent="0.4">
      <c r="A7667" s="2" t="str">
        <f t="shared" si="238"/>
        <v>2023|Waitaki District|10</v>
      </c>
      <c r="B7667" t="s">
        <v>16</v>
      </c>
      <c r="C7667" t="s">
        <v>17</v>
      </c>
      <c r="D7667" t="s">
        <v>18</v>
      </c>
      <c r="E7667" t="s">
        <v>19</v>
      </c>
      <c r="F7667">
        <v>2023</v>
      </c>
      <c r="G7667">
        <v>2023</v>
      </c>
      <c r="H7667">
        <v>68</v>
      </c>
      <c r="I7667" t="s">
        <v>88</v>
      </c>
      <c r="J7667">
        <v>8</v>
      </c>
      <c r="K7667" t="s">
        <v>30</v>
      </c>
      <c r="L7667">
        <v>10</v>
      </c>
      <c r="N7667">
        <v>3</v>
      </c>
      <c r="R7667" s="2">
        <f t="shared" si="239"/>
        <v>50</v>
      </c>
      <c r="S7667" s="2">
        <f>IF(AND(P7667&lt;&gt;"_U",P7667&lt;&gt;"c",J7667&lt;&gt;99,J7667&lt;&gt;9),IFERROR(VLOOKUP(A7667,'TA Total'!$A$2:$N$10000,14,0),"."),".")</f>
        <v>6</v>
      </c>
    </row>
    <row r="7668" spans="1:19" x14ac:dyDescent="0.4">
      <c r="A7668" s="2" t="str">
        <f t="shared" si="238"/>
        <v>2023|Waitaki District|11</v>
      </c>
      <c r="B7668" t="s">
        <v>16</v>
      </c>
      <c r="C7668" t="s">
        <v>17</v>
      </c>
      <c r="D7668" t="s">
        <v>18</v>
      </c>
      <c r="E7668" t="s">
        <v>19</v>
      </c>
      <c r="F7668">
        <v>2023</v>
      </c>
      <c r="G7668">
        <v>2023</v>
      </c>
      <c r="H7668">
        <v>68</v>
      </c>
      <c r="I7668" t="s">
        <v>88</v>
      </c>
      <c r="J7668">
        <v>8</v>
      </c>
      <c r="K7668" t="s">
        <v>30</v>
      </c>
      <c r="L7668">
        <v>11</v>
      </c>
      <c r="N7668">
        <v>213</v>
      </c>
      <c r="R7668" s="2">
        <f t="shared" si="239"/>
        <v>2.57</v>
      </c>
      <c r="S7668" s="2">
        <f>IF(AND(P7668&lt;&gt;"_U",P7668&lt;&gt;"c",J7668&lt;&gt;99,J7668&lt;&gt;9),IFERROR(VLOOKUP(A7668,'TA Total'!$A$2:$N$10000,14,0),"."),".")</f>
        <v>8283</v>
      </c>
    </row>
    <row r="7669" spans="1:19" x14ac:dyDescent="0.4">
      <c r="A7669" s="2" t="str">
        <f t="shared" si="238"/>
        <v>2023|Waitaki District|12</v>
      </c>
      <c r="B7669" t="s">
        <v>16</v>
      </c>
      <c r="C7669" t="s">
        <v>17</v>
      </c>
      <c r="D7669" t="s">
        <v>18</v>
      </c>
      <c r="E7669" t="s">
        <v>19</v>
      </c>
      <c r="F7669">
        <v>2023</v>
      </c>
      <c r="G7669">
        <v>2023</v>
      </c>
      <c r="H7669">
        <v>68</v>
      </c>
      <c r="I7669" t="s">
        <v>88</v>
      </c>
      <c r="J7669">
        <v>8</v>
      </c>
      <c r="K7669" t="s">
        <v>30</v>
      </c>
      <c r="L7669">
        <v>12</v>
      </c>
      <c r="N7669">
        <v>18</v>
      </c>
      <c r="R7669" s="2">
        <f t="shared" si="239"/>
        <v>2.44</v>
      </c>
      <c r="S7669" s="2">
        <f>IF(AND(P7669&lt;&gt;"_U",P7669&lt;&gt;"c",J7669&lt;&gt;99,J7669&lt;&gt;9),IFERROR(VLOOKUP(A7669,'TA Total'!$A$2:$N$10000,14,0),"."),".")</f>
        <v>738</v>
      </c>
    </row>
    <row r="7670" spans="1:19" x14ac:dyDescent="0.4">
      <c r="A7670" s="2" t="str">
        <f t="shared" si="238"/>
        <v>2023|Waitaki District|13</v>
      </c>
      <c r="B7670" t="s">
        <v>16</v>
      </c>
      <c r="C7670" t="s">
        <v>17</v>
      </c>
      <c r="D7670" t="s">
        <v>18</v>
      </c>
      <c r="E7670" t="s">
        <v>19</v>
      </c>
      <c r="F7670">
        <v>2023</v>
      </c>
      <c r="G7670">
        <v>2023</v>
      </c>
      <c r="H7670">
        <v>68</v>
      </c>
      <c r="I7670" t="s">
        <v>88</v>
      </c>
      <c r="J7670">
        <v>8</v>
      </c>
      <c r="K7670" t="s">
        <v>30</v>
      </c>
      <c r="L7670">
        <v>13</v>
      </c>
      <c r="N7670">
        <v>9</v>
      </c>
      <c r="R7670" s="2">
        <f t="shared" si="239"/>
        <v>8.11</v>
      </c>
      <c r="S7670" s="2">
        <f>IF(AND(P7670&lt;&gt;"_U",P7670&lt;&gt;"c",J7670&lt;&gt;99,J7670&lt;&gt;9),IFERROR(VLOOKUP(A7670,'TA Total'!$A$2:$N$10000,14,0),"."),".")</f>
        <v>111</v>
      </c>
    </row>
    <row r="7671" spans="1:19" x14ac:dyDescent="0.4">
      <c r="A7671" s="2" t="str">
        <f t="shared" si="238"/>
        <v>2023|Waitaki District|999</v>
      </c>
      <c r="B7671" t="s">
        <v>16</v>
      </c>
      <c r="C7671" t="s">
        <v>17</v>
      </c>
      <c r="D7671" t="s">
        <v>18</v>
      </c>
      <c r="E7671" t="s">
        <v>19</v>
      </c>
      <c r="F7671">
        <v>2023</v>
      </c>
      <c r="G7671">
        <v>2023</v>
      </c>
      <c r="H7671">
        <v>68</v>
      </c>
      <c r="I7671" t="s">
        <v>88</v>
      </c>
      <c r="J7671">
        <v>8</v>
      </c>
      <c r="K7671" t="s">
        <v>30</v>
      </c>
      <c r="L7671">
        <v>999</v>
      </c>
      <c r="N7671">
        <v>243</v>
      </c>
      <c r="R7671" s="2">
        <f t="shared" si="239"/>
        <v>2.66</v>
      </c>
      <c r="S7671" s="2">
        <f>IF(AND(P7671&lt;&gt;"_U",P7671&lt;&gt;"c",J7671&lt;&gt;99,J7671&lt;&gt;9),IFERROR(VLOOKUP(A7671,'TA Total'!$A$2:$N$10000,14,0),"."),".")</f>
        <v>9135</v>
      </c>
    </row>
    <row r="7672" spans="1:19" x14ac:dyDescent="0.4">
      <c r="A7672" s="2" t="str">
        <f t="shared" si="238"/>
        <v>2023|Waitaki District|10</v>
      </c>
      <c r="B7672" t="s">
        <v>16</v>
      </c>
      <c r="C7672" t="s">
        <v>17</v>
      </c>
      <c r="D7672" t="s">
        <v>18</v>
      </c>
      <c r="E7672" t="s">
        <v>19</v>
      </c>
      <c r="F7672">
        <v>2023</v>
      </c>
      <c r="G7672">
        <v>2023</v>
      </c>
      <c r="H7672">
        <v>68</v>
      </c>
      <c r="I7672" t="s">
        <v>88</v>
      </c>
      <c r="J7672">
        <v>9</v>
      </c>
      <c r="K7672" t="s">
        <v>31</v>
      </c>
      <c r="L7672">
        <v>10</v>
      </c>
      <c r="N7672">
        <v>0</v>
      </c>
      <c r="R7672" s="2" t="str">
        <f t="shared" si="239"/>
        <v>.</v>
      </c>
      <c r="S7672" s="2" t="str">
        <f>IF(AND(P7672&lt;&gt;"_U",P7672&lt;&gt;"c",J7672&lt;&gt;99,J7672&lt;&gt;9),IFERROR(VLOOKUP(A7672,'TA Total'!$A$2:$N$10000,14,0),"."),".")</f>
        <v>.</v>
      </c>
    </row>
    <row r="7673" spans="1:19" x14ac:dyDescent="0.4">
      <c r="A7673" s="2" t="str">
        <f t="shared" si="238"/>
        <v>2023|Waitaki District|11</v>
      </c>
      <c r="B7673" t="s">
        <v>16</v>
      </c>
      <c r="C7673" t="s">
        <v>17</v>
      </c>
      <c r="D7673" t="s">
        <v>18</v>
      </c>
      <c r="E7673" t="s">
        <v>19</v>
      </c>
      <c r="F7673">
        <v>2023</v>
      </c>
      <c r="G7673">
        <v>2023</v>
      </c>
      <c r="H7673">
        <v>68</v>
      </c>
      <c r="I7673" t="s">
        <v>88</v>
      </c>
      <c r="J7673">
        <v>9</v>
      </c>
      <c r="K7673" t="s">
        <v>31</v>
      </c>
      <c r="L7673">
        <v>11</v>
      </c>
      <c r="N7673">
        <v>597</v>
      </c>
      <c r="R7673" s="2" t="str">
        <f t="shared" si="239"/>
        <v>.</v>
      </c>
      <c r="S7673" s="2" t="str">
        <f>IF(AND(P7673&lt;&gt;"_U",P7673&lt;&gt;"c",J7673&lt;&gt;99,J7673&lt;&gt;9),IFERROR(VLOOKUP(A7673,'TA Total'!$A$2:$N$10000,14,0),"."),".")</f>
        <v>.</v>
      </c>
    </row>
    <row r="7674" spans="1:19" x14ac:dyDescent="0.4">
      <c r="A7674" s="2" t="str">
        <f t="shared" si="238"/>
        <v>2023|Waitaki District|12</v>
      </c>
      <c r="B7674" t="s">
        <v>16</v>
      </c>
      <c r="C7674" t="s">
        <v>17</v>
      </c>
      <c r="D7674" t="s">
        <v>18</v>
      </c>
      <c r="E7674" t="s">
        <v>19</v>
      </c>
      <c r="F7674">
        <v>2023</v>
      </c>
      <c r="G7674">
        <v>2023</v>
      </c>
      <c r="H7674">
        <v>68</v>
      </c>
      <c r="I7674" t="s">
        <v>88</v>
      </c>
      <c r="J7674">
        <v>9</v>
      </c>
      <c r="K7674" t="s">
        <v>31</v>
      </c>
      <c r="L7674">
        <v>12</v>
      </c>
      <c r="N7674">
        <v>60</v>
      </c>
      <c r="R7674" s="2" t="str">
        <f t="shared" si="239"/>
        <v>.</v>
      </c>
      <c r="S7674" s="2" t="str">
        <f>IF(AND(P7674&lt;&gt;"_U",P7674&lt;&gt;"c",J7674&lt;&gt;99,J7674&lt;&gt;9),IFERROR(VLOOKUP(A7674,'TA Total'!$A$2:$N$10000,14,0),"."),".")</f>
        <v>.</v>
      </c>
    </row>
    <row r="7675" spans="1:19" x14ac:dyDescent="0.4">
      <c r="A7675" s="2" t="str">
        <f t="shared" si="238"/>
        <v>2023|Waitaki District|13</v>
      </c>
      <c r="B7675" t="s">
        <v>16</v>
      </c>
      <c r="C7675" t="s">
        <v>17</v>
      </c>
      <c r="D7675" t="s">
        <v>18</v>
      </c>
      <c r="E7675" t="s">
        <v>19</v>
      </c>
      <c r="F7675">
        <v>2023</v>
      </c>
      <c r="G7675">
        <v>2023</v>
      </c>
      <c r="H7675">
        <v>68</v>
      </c>
      <c r="I7675" t="s">
        <v>88</v>
      </c>
      <c r="J7675">
        <v>9</v>
      </c>
      <c r="K7675" t="s">
        <v>31</v>
      </c>
      <c r="L7675">
        <v>13</v>
      </c>
      <c r="N7675">
        <v>63</v>
      </c>
      <c r="R7675" s="2" t="str">
        <f t="shared" si="239"/>
        <v>.</v>
      </c>
      <c r="S7675" s="2" t="str">
        <f>IF(AND(P7675&lt;&gt;"_U",P7675&lt;&gt;"c",J7675&lt;&gt;99,J7675&lt;&gt;9),IFERROR(VLOOKUP(A7675,'TA Total'!$A$2:$N$10000,14,0),"."),".")</f>
        <v>.</v>
      </c>
    </row>
    <row r="7676" spans="1:19" x14ac:dyDescent="0.4">
      <c r="A7676" s="2" t="str">
        <f t="shared" si="238"/>
        <v>2023|Waitaki District|999</v>
      </c>
      <c r="B7676" t="s">
        <v>16</v>
      </c>
      <c r="C7676" t="s">
        <v>17</v>
      </c>
      <c r="D7676" t="s">
        <v>18</v>
      </c>
      <c r="E7676" t="s">
        <v>19</v>
      </c>
      <c r="F7676">
        <v>2023</v>
      </c>
      <c r="G7676">
        <v>2023</v>
      </c>
      <c r="H7676">
        <v>68</v>
      </c>
      <c r="I7676" t="s">
        <v>88</v>
      </c>
      <c r="J7676">
        <v>9</v>
      </c>
      <c r="K7676" t="s">
        <v>31</v>
      </c>
      <c r="L7676">
        <v>999</v>
      </c>
      <c r="N7676">
        <v>720</v>
      </c>
      <c r="R7676" s="2" t="str">
        <f t="shared" si="239"/>
        <v>.</v>
      </c>
      <c r="S7676" s="2" t="str">
        <f>IF(AND(P7676&lt;&gt;"_U",P7676&lt;&gt;"c",J7676&lt;&gt;99,J7676&lt;&gt;9),IFERROR(VLOOKUP(A7676,'TA Total'!$A$2:$N$10000,14,0),"."),".")</f>
        <v>.</v>
      </c>
    </row>
    <row r="7677" spans="1:19" x14ac:dyDescent="0.4">
      <c r="A7677" s="2" t="str">
        <f t="shared" si="238"/>
        <v>2023|Waitaki District|10</v>
      </c>
      <c r="B7677" t="s">
        <v>16</v>
      </c>
      <c r="C7677" t="s">
        <v>17</v>
      </c>
      <c r="D7677" t="s">
        <v>18</v>
      </c>
      <c r="E7677" t="s">
        <v>19</v>
      </c>
      <c r="F7677">
        <v>2023</v>
      </c>
      <c r="G7677">
        <v>2023</v>
      </c>
      <c r="H7677">
        <v>68</v>
      </c>
      <c r="I7677" t="s">
        <v>88</v>
      </c>
      <c r="J7677">
        <v>99</v>
      </c>
      <c r="K7677" t="s">
        <v>32</v>
      </c>
      <c r="L7677">
        <v>10</v>
      </c>
      <c r="N7677">
        <v>6</v>
      </c>
      <c r="R7677" s="2" t="str">
        <f t="shared" si="239"/>
        <v>.</v>
      </c>
      <c r="S7677" s="2" t="str">
        <f>IF(AND(P7677&lt;&gt;"_U",P7677&lt;&gt;"c",J7677&lt;&gt;99,J7677&lt;&gt;9),IFERROR(VLOOKUP(A7677,'TA Total'!$A$2:$N$10000,14,0),"."),".")</f>
        <v>.</v>
      </c>
    </row>
    <row r="7678" spans="1:19" x14ac:dyDescent="0.4">
      <c r="A7678" s="2" t="str">
        <f t="shared" si="238"/>
        <v>2023|Waitaki District|11</v>
      </c>
      <c r="B7678" t="s">
        <v>16</v>
      </c>
      <c r="C7678" t="s">
        <v>17</v>
      </c>
      <c r="D7678" t="s">
        <v>18</v>
      </c>
      <c r="E7678" t="s">
        <v>19</v>
      </c>
      <c r="F7678">
        <v>2023</v>
      </c>
      <c r="G7678">
        <v>2023</v>
      </c>
      <c r="H7678">
        <v>68</v>
      </c>
      <c r="I7678" t="s">
        <v>88</v>
      </c>
      <c r="J7678">
        <v>99</v>
      </c>
      <c r="K7678" t="s">
        <v>32</v>
      </c>
      <c r="L7678">
        <v>11</v>
      </c>
      <c r="N7678">
        <v>8877</v>
      </c>
      <c r="R7678" s="2" t="str">
        <f t="shared" si="239"/>
        <v>.</v>
      </c>
      <c r="S7678" s="2" t="str">
        <f>IF(AND(P7678&lt;&gt;"_U",P7678&lt;&gt;"c",J7678&lt;&gt;99,J7678&lt;&gt;9),IFERROR(VLOOKUP(A7678,'TA Total'!$A$2:$N$10000,14,0),"."),".")</f>
        <v>.</v>
      </c>
    </row>
    <row r="7679" spans="1:19" x14ac:dyDescent="0.4">
      <c r="A7679" s="2" t="str">
        <f t="shared" si="238"/>
        <v>2023|Waitaki District|12</v>
      </c>
      <c r="B7679" t="s">
        <v>16</v>
      </c>
      <c r="C7679" t="s">
        <v>17</v>
      </c>
      <c r="D7679" t="s">
        <v>18</v>
      </c>
      <c r="E7679" t="s">
        <v>19</v>
      </c>
      <c r="F7679">
        <v>2023</v>
      </c>
      <c r="G7679">
        <v>2023</v>
      </c>
      <c r="H7679">
        <v>68</v>
      </c>
      <c r="I7679" t="s">
        <v>88</v>
      </c>
      <c r="J7679">
        <v>99</v>
      </c>
      <c r="K7679" t="s">
        <v>32</v>
      </c>
      <c r="L7679">
        <v>12</v>
      </c>
      <c r="N7679">
        <v>798</v>
      </c>
      <c r="R7679" s="2" t="str">
        <f t="shared" si="239"/>
        <v>.</v>
      </c>
      <c r="S7679" s="2" t="str">
        <f>IF(AND(P7679&lt;&gt;"_U",P7679&lt;&gt;"c",J7679&lt;&gt;99,J7679&lt;&gt;9),IFERROR(VLOOKUP(A7679,'TA Total'!$A$2:$N$10000,14,0),"."),".")</f>
        <v>.</v>
      </c>
    </row>
    <row r="7680" spans="1:19" x14ac:dyDescent="0.4">
      <c r="A7680" s="2" t="str">
        <f t="shared" si="238"/>
        <v>2023|Waitaki District|13</v>
      </c>
      <c r="B7680" t="s">
        <v>16</v>
      </c>
      <c r="C7680" t="s">
        <v>17</v>
      </c>
      <c r="D7680" t="s">
        <v>18</v>
      </c>
      <c r="E7680" t="s">
        <v>19</v>
      </c>
      <c r="F7680">
        <v>2023</v>
      </c>
      <c r="G7680">
        <v>2023</v>
      </c>
      <c r="H7680">
        <v>68</v>
      </c>
      <c r="I7680" t="s">
        <v>88</v>
      </c>
      <c r="J7680">
        <v>99</v>
      </c>
      <c r="K7680" t="s">
        <v>32</v>
      </c>
      <c r="L7680">
        <v>13</v>
      </c>
      <c r="N7680">
        <v>177</v>
      </c>
      <c r="R7680" s="2" t="str">
        <f t="shared" si="239"/>
        <v>.</v>
      </c>
      <c r="S7680" s="2" t="str">
        <f>IF(AND(P7680&lt;&gt;"_U",P7680&lt;&gt;"c",J7680&lt;&gt;99,J7680&lt;&gt;9),IFERROR(VLOOKUP(A7680,'TA Total'!$A$2:$N$10000,14,0),"."),".")</f>
        <v>.</v>
      </c>
    </row>
    <row r="7681" spans="1:19" x14ac:dyDescent="0.4">
      <c r="A7681" s="2" t="str">
        <f t="shared" si="238"/>
        <v>2023|Waitaki District|999</v>
      </c>
      <c r="B7681" t="s">
        <v>16</v>
      </c>
      <c r="C7681" t="s">
        <v>17</v>
      </c>
      <c r="D7681" t="s">
        <v>18</v>
      </c>
      <c r="E7681" t="s">
        <v>19</v>
      </c>
      <c r="F7681">
        <v>2023</v>
      </c>
      <c r="G7681">
        <v>2023</v>
      </c>
      <c r="H7681">
        <v>68</v>
      </c>
      <c r="I7681" t="s">
        <v>88</v>
      </c>
      <c r="J7681">
        <v>99</v>
      </c>
      <c r="K7681" t="s">
        <v>32</v>
      </c>
      <c r="L7681">
        <v>999</v>
      </c>
      <c r="N7681">
        <v>9855</v>
      </c>
      <c r="R7681" s="2" t="str">
        <f t="shared" si="239"/>
        <v>.</v>
      </c>
      <c r="S7681" s="2" t="str">
        <f>IF(AND(P7681&lt;&gt;"_U",P7681&lt;&gt;"c",J7681&lt;&gt;99,J7681&lt;&gt;9),IFERROR(VLOOKUP(A7681,'TA Total'!$A$2:$N$10000,14,0),"."),".")</f>
        <v>.</v>
      </c>
    </row>
    <row r="7682" spans="1:19" x14ac:dyDescent="0.4">
      <c r="A7682" s="2" t="str">
        <f t="shared" si="238"/>
        <v>2023|Central Otago District|10</v>
      </c>
      <c r="B7682" t="s">
        <v>16</v>
      </c>
      <c r="C7682" t="s">
        <v>17</v>
      </c>
      <c r="D7682" t="s">
        <v>18</v>
      </c>
      <c r="E7682" t="s">
        <v>19</v>
      </c>
      <c r="F7682">
        <v>2023</v>
      </c>
      <c r="G7682">
        <v>2023</v>
      </c>
      <c r="H7682">
        <v>69</v>
      </c>
      <c r="I7682" t="s">
        <v>87</v>
      </c>
      <c r="J7682">
        <v>0</v>
      </c>
      <c r="K7682" t="s">
        <v>21</v>
      </c>
      <c r="L7682">
        <v>10</v>
      </c>
      <c r="N7682">
        <v>0</v>
      </c>
      <c r="R7682" s="2" t="str">
        <f t="shared" si="239"/>
        <v>.</v>
      </c>
      <c r="S7682" s="2">
        <f>IF(AND(P7682&lt;&gt;"_U",P7682&lt;&gt;"c",J7682&lt;&gt;99,J7682&lt;&gt;9),IFERROR(VLOOKUP(A7682,'TA Total'!$A$2:$N$10000,14,0),"."),".")</f>
        <v>0</v>
      </c>
    </row>
    <row r="7683" spans="1:19" x14ac:dyDescent="0.4">
      <c r="A7683" s="2" t="str">
        <f t="shared" ref="A7683:A7746" si="240">G7683&amp;"|"&amp;I7683&amp;"|"&amp;L7683</f>
        <v>2023|Central Otago District|11</v>
      </c>
      <c r="B7683" t="s">
        <v>16</v>
      </c>
      <c r="C7683" t="s">
        <v>17</v>
      </c>
      <c r="D7683" t="s">
        <v>18</v>
      </c>
      <c r="E7683" t="s">
        <v>19</v>
      </c>
      <c r="F7683">
        <v>2023</v>
      </c>
      <c r="G7683">
        <v>2023</v>
      </c>
      <c r="H7683">
        <v>69</v>
      </c>
      <c r="I7683" t="s">
        <v>87</v>
      </c>
      <c r="J7683">
        <v>0</v>
      </c>
      <c r="K7683" t="s">
        <v>21</v>
      </c>
      <c r="L7683">
        <v>11</v>
      </c>
      <c r="N7683">
        <v>21</v>
      </c>
      <c r="R7683" s="2">
        <f t="shared" ref="R7683:R7746" si="241">IF(P7683&lt;&gt;"_U",IFERROR((ROUND(N7683/S7683*100,2)),"."),".")</f>
        <v>0.26</v>
      </c>
      <c r="S7683" s="2">
        <f>IF(AND(P7683&lt;&gt;"_U",P7683&lt;&gt;"c",J7683&lt;&gt;99,J7683&lt;&gt;9),IFERROR(VLOOKUP(A7683,'TA Total'!$A$2:$N$10000,14,0),"."),".")</f>
        <v>8202</v>
      </c>
    </row>
    <row r="7684" spans="1:19" x14ac:dyDescent="0.4">
      <c r="A7684" s="2" t="str">
        <f t="shared" si="240"/>
        <v>2023|Central Otago District|12</v>
      </c>
      <c r="B7684" t="s">
        <v>16</v>
      </c>
      <c r="C7684" t="s">
        <v>17</v>
      </c>
      <c r="D7684" t="s">
        <v>18</v>
      </c>
      <c r="E7684" t="s">
        <v>19</v>
      </c>
      <c r="F7684">
        <v>2023</v>
      </c>
      <c r="G7684">
        <v>2023</v>
      </c>
      <c r="H7684">
        <v>69</v>
      </c>
      <c r="I7684" t="s">
        <v>87</v>
      </c>
      <c r="J7684">
        <v>0</v>
      </c>
      <c r="K7684" t="s">
        <v>21</v>
      </c>
      <c r="L7684">
        <v>12</v>
      </c>
      <c r="N7684">
        <v>3</v>
      </c>
      <c r="R7684" s="2">
        <f t="shared" si="241"/>
        <v>0.36</v>
      </c>
      <c r="S7684" s="2">
        <f>IF(AND(P7684&lt;&gt;"_U",P7684&lt;&gt;"c",J7684&lt;&gt;99,J7684&lt;&gt;9),IFERROR(VLOOKUP(A7684,'TA Total'!$A$2:$N$10000,14,0),"."),".")</f>
        <v>837</v>
      </c>
    </row>
    <row r="7685" spans="1:19" x14ac:dyDescent="0.4">
      <c r="A7685" s="2" t="str">
        <f t="shared" si="240"/>
        <v>2023|Central Otago District|13</v>
      </c>
      <c r="B7685" t="s">
        <v>16</v>
      </c>
      <c r="C7685" t="s">
        <v>17</v>
      </c>
      <c r="D7685" t="s">
        <v>18</v>
      </c>
      <c r="E7685" t="s">
        <v>19</v>
      </c>
      <c r="F7685">
        <v>2023</v>
      </c>
      <c r="G7685">
        <v>2023</v>
      </c>
      <c r="H7685">
        <v>69</v>
      </c>
      <c r="I7685" t="s">
        <v>87</v>
      </c>
      <c r="J7685">
        <v>0</v>
      </c>
      <c r="K7685" t="s">
        <v>21</v>
      </c>
      <c r="L7685">
        <v>13</v>
      </c>
      <c r="N7685">
        <v>42</v>
      </c>
      <c r="R7685" s="2">
        <f t="shared" si="241"/>
        <v>20.59</v>
      </c>
      <c r="S7685" s="2">
        <f>IF(AND(P7685&lt;&gt;"_U",P7685&lt;&gt;"c",J7685&lt;&gt;99,J7685&lt;&gt;9),IFERROR(VLOOKUP(A7685,'TA Total'!$A$2:$N$10000,14,0),"."),".")</f>
        <v>204</v>
      </c>
    </row>
    <row r="7686" spans="1:19" x14ac:dyDescent="0.4">
      <c r="A7686" s="2" t="str">
        <f t="shared" si="240"/>
        <v>2023|Central Otago District|999</v>
      </c>
      <c r="B7686" t="s">
        <v>16</v>
      </c>
      <c r="C7686" t="s">
        <v>17</v>
      </c>
      <c r="D7686" t="s">
        <v>18</v>
      </c>
      <c r="E7686" t="s">
        <v>19</v>
      </c>
      <c r="F7686">
        <v>2023</v>
      </c>
      <c r="G7686">
        <v>2023</v>
      </c>
      <c r="H7686">
        <v>69</v>
      </c>
      <c r="I7686" t="s">
        <v>87</v>
      </c>
      <c r="J7686">
        <v>0</v>
      </c>
      <c r="K7686" t="s">
        <v>21</v>
      </c>
      <c r="L7686">
        <v>999</v>
      </c>
      <c r="N7686">
        <v>66</v>
      </c>
      <c r="R7686" s="2">
        <f t="shared" si="241"/>
        <v>0.71</v>
      </c>
      <c r="S7686" s="2">
        <f>IF(AND(P7686&lt;&gt;"_U",P7686&lt;&gt;"c",J7686&lt;&gt;99,J7686&lt;&gt;9),IFERROR(VLOOKUP(A7686,'TA Total'!$A$2:$N$10000,14,0),"."),".")</f>
        <v>9243</v>
      </c>
    </row>
    <row r="7687" spans="1:19" x14ac:dyDescent="0.4">
      <c r="A7687" s="2" t="str">
        <f t="shared" si="240"/>
        <v>2023|Central Otago District|10</v>
      </c>
      <c r="B7687" t="s">
        <v>16</v>
      </c>
      <c r="C7687" t="s">
        <v>17</v>
      </c>
      <c r="D7687" t="s">
        <v>18</v>
      </c>
      <c r="E7687" t="s">
        <v>19</v>
      </c>
      <c r="F7687">
        <v>2023</v>
      </c>
      <c r="G7687">
        <v>2023</v>
      </c>
      <c r="H7687">
        <v>69</v>
      </c>
      <c r="I7687" t="s">
        <v>87</v>
      </c>
      <c r="J7687">
        <v>1</v>
      </c>
      <c r="K7687" t="s">
        <v>22</v>
      </c>
      <c r="L7687">
        <v>10</v>
      </c>
      <c r="N7687">
        <v>0</v>
      </c>
      <c r="R7687" s="2" t="str">
        <f t="shared" si="241"/>
        <v>.</v>
      </c>
      <c r="S7687" s="2">
        <f>IF(AND(P7687&lt;&gt;"_U",P7687&lt;&gt;"c",J7687&lt;&gt;99,J7687&lt;&gt;9),IFERROR(VLOOKUP(A7687,'TA Total'!$A$2:$N$10000,14,0),"."),".")</f>
        <v>0</v>
      </c>
    </row>
    <row r="7688" spans="1:19" x14ac:dyDescent="0.4">
      <c r="A7688" s="2" t="str">
        <f t="shared" si="240"/>
        <v>2023|Central Otago District|11</v>
      </c>
      <c r="B7688" t="s">
        <v>16</v>
      </c>
      <c r="C7688" t="s">
        <v>17</v>
      </c>
      <c r="D7688" t="s">
        <v>18</v>
      </c>
      <c r="E7688" t="s">
        <v>19</v>
      </c>
      <c r="F7688">
        <v>2023</v>
      </c>
      <c r="G7688">
        <v>2023</v>
      </c>
      <c r="H7688">
        <v>69</v>
      </c>
      <c r="I7688" t="s">
        <v>87</v>
      </c>
      <c r="J7688">
        <v>1</v>
      </c>
      <c r="K7688" t="s">
        <v>22</v>
      </c>
      <c r="L7688">
        <v>11</v>
      </c>
      <c r="N7688">
        <v>5478</v>
      </c>
      <c r="R7688" s="2">
        <f t="shared" si="241"/>
        <v>66.790000000000006</v>
      </c>
      <c r="S7688" s="2">
        <f>IF(AND(P7688&lt;&gt;"_U",P7688&lt;&gt;"c",J7688&lt;&gt;99,J7688&lt;&gt;9),IFERROR(VLOOKUP(A7688,'TA Total'!$A$2:$N$10000,14,0),"."),".")</f>
        <v>8202</v>
      </c>
    </row>
    <row r="7689" spans="1:19" x14ac:dyDescent="0.4">
      <c r="A7689" s="2" t="str">
        <f t="shared" si="240"/>
        <v>2023|Central Otago District|12</v>
      </c>
      <c r="B7689" t="s">
        <v>16</v>
      </c>
      <c r="C7689" t="s">
        <v>17</v>
      </c>
      <c r="D7689" t="s">
        <v>18</v>
      </c>
      <c r="E7689" t="s">
        <v>19</v>
      </c>
      <c r="F7689">
        <v>2023</v>
      </c>
      <c r="G7689">
        <v>2023</v>
      </c>
      <c r="H7689">
        <v>69</v>
      </c>
      <c r="I7689" t="s">
        <v>87</v>
      </c>
      <c r="J7689">
        <v>1</v>
      </c>
      <c r="K7689" t="s">
        <v>22</v>
      </c>
      <c r="L7689">
        <v>12</v>
      </c>
      <c r="N7689">
        <v>669</v>
      </c>
      <c r="R7689" s="2">
        <f t="shared" si="241"/>
        <v>79.930000000000007</v>
      </c>
      <c r="S7689" s="2">
        <f>IF(AND(P7689&lt;&gt;"_U",P7689&lt;&gt;"c",J7689&lt;&gt;99,J7689&lt;&gt;9),IFERROR(VLOOKUP(A7689,'TA Total'!$A$2:$N$10000,14,0),"."),".")</f>
        <v>837</v>
      </c>
    </row>
    <row r="7690" spans="1:19" x14ac:dyDescent="0.4">
      <c r="A7690" s="2" t="str">
        <f t="shared" si="240"/>
        <v>2023|Central Otago District|13</v>
      </c>
      <c r="B7690" t="s">
        <v>16</v>
      </c>
      <c r="C7690" t="s">
        <v>17</v>
      </c>
      <c r="D7690" t="s">
        <v>18</v>
      </c>
      <c r="E7690" t="s">
        <v>19</v>
      </c>
      <c r="F7690">
        <v>2023</v>
      </c>
      <c r="G7690">
        <v>2023</v>
      </c>
      <c r="H7690">
        <v>69</v>
      </c>
      <c r="I7690" t="s">
        <v>87</v>
      </c>
      <c r="J7690">
        <v>1</v>
      </c>
      <c r="K7690" t="s">
        <v>22</v>
      </c>
      <c r="L7690">
        <v>13</v>
      </c>
      <c r="N7690">
        <v>21</v>
      </c>
      <c r="R7690" s="2">
        <f t="shared" si="241"/>
        <v>10.29</v>
      </c>
      <c r="S7690" s="2">
        <f>IF(AND(P7690&lt;&gt;"_U",P7690&lt;&gt;"c",J7690&lt;&gt;99,J7690&lt;&gt;9),IFERROR(VLOOKUP(A7690,'TA Total'!$A$2:$N$10000,14,0),"."),".")</f>
        <v>204</v>
      </c>
    </row>
    <row r="7691" spans="1:19" x14ac:dyDescent="0.4">
      <c r="A7691" s="2" t="str">
        <f t="shared" si="240"/>
        <v>2023|Central Otago District|999</v>
      </c>
      <c r="B7691" t="s">
        <v>16</v>
      </c>
      <c r="C7691" t="s">
        <v>17</v>
      </c>
      <c r="D7691" t="s">
        <v>18</v>
      </c>
      <c r="E7691" t="s">
        <v>19</v>
      </c>
      <c r="F7691">
        <v>2023</v>
      </c>
      <c r="G7691">
        <v>2023</v>
      </c>
      <c r="H7691">
        <v>69</v>
      </c>
      <c r="I7691" t="s">
        <v>87</v>
      </c>
      <c r="J7691">
        <v>1</v>
      </c>
      <c r="K7691" t="s">
        <v>22</v>
      </c>
      <c r="L7691">
        <v>999</v>
      </c>
      <c r="N7691">
        <v>6171</v>
      </c>
      <c r="R7691" s="2">
        <f t="shared" si="241"/>
        <v>66.760000000000005</v>
      </c>
      <c r="S7691" s="2">
        <f>IF(AND(P7691&lt;&gt;"_U",P7691&lt;&gt;"c",J7691&lt;&gt;99,J7691&lt;&gt;9),IFERROR(VLOOKUP(A7691,'TA Total'!$A$2:$N$10000,14,0),"."),".")</f>
        <v>9243</v>
      </c>
    </row>
    <row r="7692" spans="1:19" x14ac:dyDescent="0.4">
      <c r="A7692" s="2" t="str">
        <f t="shared" si="240"/>
        <v>2023|Central Otago District|10</v>
      </c>
      <c r="B7692" t="s">
        <v>16</v>
      </c>
      <c r="C7692" t="s">
        <v>17</v>
      </c>
      <c r="D7692" t="s">
        <v>18</v>
      </c>
      <c r="E7692" t="s">
        <v>19</v>
      </c>
      <c r="F7692">
        <v>2023</v>
      </c>
      <c r="G7692">
        <v>2023</v>
      </c>
      <c r="H7692">
        <v>69</v>
      </c>
      <c r="I7692" t="s">
        <v>87</v>
      </c>
      <c r="J7692">
        <v>2</v>
      </c>
      <c r="K7692" t="s">
        <v>23</v>
      </c>
      <c r="L7692">
        <v>10</v>
      </c>
      <c r="N7692">
        <v>0</v>
      </c>
      <c r="R7692" s="2" t="str">
        <f t="shared" si="241"/>
        <v>.</v>
      </c>
      <c r="S7692" s="2">
        <f>IF(AND(P7692&lt;&gt;"_U",P7692&lt;&gt;"c",J7692&lt;&gt;99,J7692&lt;&gt;9),IFERROR(VLOOKUP(A7692,'TA Total'!$A$2:$N$10000,14,0),"."),".")</f>
        <v>0</v>
      </c>
    </row>
    <row r="7693" spans="1:19" x14ac:dyDescent="0.4">
      <c r="A7693" s="2" t="str">
        <f t="shared" si="240"/>
        <v>2023|Central Otago District|11</v>
      </c>
      <c r="B7693" t="s">
        <v>16</v>
      </c>
      <c r="C7693" t="s">
        <v>17</v>
      </c>
      <c r="D7693" t="s">
        <v>18</v>
      </c>
      <c r="E7693" t="s">
        <v>19</v>
      </c>
      <c r="F7693">
        <v>2023</v>
      </c>
      <c r="G7693">
        <v>2023</v>
      </c>
      <c r="H7693">
        <v>69</v>
      </c>
      <c r="I7693" t="s">
        <v>87</v>
      </c>
      <c r="J7693">
        <v>2</v>
      </c>
      <c r="K7693" t="s">
        <v>23</v>
      </c>
      <c r="L7693">
        <v>11</v>
      </c>
      <c r="N7693">
        <v>2280</v>
      </c>
      <c r="R7693" s="2">
        <f t="shared" si="241"/>
        <v>27.8</v>
      </c>
      <c r="S7693" s="2">
        <f>IF(AND(P7693&lt;&gt;"_U",P7693&lt;&gt;"c",J7693&lt;&gt;99,J7693&lt;&gt;9),IFERROR(VLOOKUP(A7693,'TA Total'!$A$2:$N$10000,14,0),"."),".")</f>
        <v>8202</v>
      </c>
    </row>
    <row r="7694" spans="1:19" x14ac:dyDescent="0.4">
      <c r="A7694" s="2" t="str">
        <f t="shared" si="240"/>
        <v>2023|Central Otago District|12</v>
      </c>
      <c r="B7694" t="s">
        <v>16</v>
      </c>
      <c r="C7694" t="s">
        <v>17</v>
      </c>
      <c r="D7694" t="s">
        <v>18</v>
      </c>
      <c r="E7694" t="s">
        <v>19</v>
      </c>
      <c r="F7694">
        <v>2023</v>
      </c>
      <c r="G7694">
        <v>2023</v>
      </c>
      <c r="H7694">
        <v>69</v>
      </c>
      <c r="I7694" t="s">
        <v>87</v>
      </c>
      <c r="J7694">
        <v>2</v>
      </c>
      <c r="K7694" t="s">
        <v>23</v>
      </c>
      <c r="L7694">
        <v>12</v>
      </c>
      <c r="N7694">
        <v>237</v>
      </c>
      <c r="R7694" s="2">
        <f t="shared" si="241"/>
        <v>28.32</v>
      </c>
      <c r="S7694" s="2">
        <f>IF(AND(P7694&lt;&gt;"_U",P7694&lt;&gt;"c",J7694&lt;&gt;99,J7694&lt;&gt;9),IFERROR(VLOOKUP(A7694,'TA Total'!$A$2:$N$10000,14,0),"."),".")</f>
        <v>837</v>
      </c>
    </row>
    <row r="7695" spans="1:19" x14ac:dyDescent="0.4">
      <c r="A7695" s="2" t="str">
        <f t="shared" si="240"/>
        <v>2023|Central Otago District|13</v>
      </c>
      <c r="B7695" t="s">
        <v>16</v>
      </c>
      <c r="C7695" t="s">
        <v>17</v>
      </c>
      <c r="D7695" t="s">
        <v>18</v>
      </c>
      <c r="E7695" t="s">
        <v>19</v>
      </c>
      <c r="F7695">
        <v>2023</v>
      </c>
      <c r="G7695">
        <v>2023</v>
      </c>
      <c r="H7695">
        <v>69</v>
      </c>
      <c r="I7695" t="s">
        <v>87</v>
      </c>
      <c r="J7695">
        <v>2</v>
      </c>
      <c r="K7695" t="s">
        <v>23</v>
      </c>
      <c r="L7695">
        <v>13</v>
      </c>
      <c r="N7695">
        <v>57</v>
      </c>
      <c r="R7695" s="2">
        <f t="shared" si="241"/>
        <v>27.94</v>
      </c>
      <c r="S7695" s="2">
        <f>IF(AND(P7695&lt;&gt;"_U",P7695&lt;&gt;"c",J7695&lt;&gt;99,J7695&lt;&gt;9),IFERROR(VLOOKUP(A7695,'TA Total'!$A$2:$N$10000,14,0),"."),".")</f>
        <v>204</v>
      </c>
    </row>
    <row r="7696" spans="1:19" x14ac:dyDescent="0.4">
      <c r="A7696" s="2" t="str">
        <f t="shared" si="240"/>
        <v>2023|Central Otago District|999</v>
      </c>
      <c r="B7696" t="s">
        <v>16</v>
      </c>
      <c r="C7696" t="s">
        <v>17</v>
      </c>
      <c r="D7696" t="s">
        <v>18</v>
      </c>
      <c r="E7696" t="s">
        <v>19</v>
      </c>
      <c r="F7696">
        <v>2023</v>
      </c>
      <c r="G7696">
        <v>2023</v>
      </c>
      <c r="H7696">
        <v>69</v>
      </c>
      <c r="I7696" t="s">
        <v>87</v>
      </c>
      <c r="J7696">
        <v>2</v>
      </c>
      <c r="K7696" t="s">
        <v>23</v>
      </c>
      <c r="L7696">
        <v>999</v>
      </c>
      <c r="N7696">
        <v>2577</v>
      </c>
      <c r="R7696" s="2">
        <f t="shared" si="241"/>
        <v>27.88</v>
      </c>
      <c r="S7696" s="2">
        <f>IF(AND(P7696&lt;&gt;"_U",P7696&lt;&gt;"c",J7696&lt;&gt;99,J7696&lt;&gt;9),IFERROR(VLOOKUP(A7696,'TA Total'!$A$2:$N$10000,14,0),"."),".")</f>
        <v>9243</v>
      </c>
    </row>
    <row r="7697" spans="1:19" x14ac:dyDescent="0.4">
      <c r="A7697" s="2" t="str">
        <f t="shared" si="240"/>
        <v>2023|Central Otago District|10</v>
      </c>
      <c r="B7697" t="s">
        <v>16</v>
      </c>
      <c r="C7697" t="s">
        <v>17</v>
      </c>
      <c r="D7697" t="s">
        <v>18</v>
      </c>
      <c r="E7697" t="s">
        <v>19</v>
      </c>
      <c r="F7697">
        <v>2023</v>
      </c>
      <c r="G7697">
        <v>2023</v>
      </c>
      <c r="H7697">
        <v>69</v>
      </c>
      <c r="I7697" t="s">
        <v>87</v>
      </c>
      <c r="J7697">
        <v>3</v>
      </c>
      <c r="K7697" t="s">
        <v>24</v>
      </c>
      <c r="L7697">
        <v>10</v>
      </c>
      <c r="N7697">
        <v>0</v>
      </c>
      <c r="R7697" s="2" t="str">
        <f t="shared" si="241"/>
        <v>.</v>
      </c>
      <c r="S7697" s="2">
        <f>IF(AND(P7697&lt;&gt;"_U",P7697&lt;&gt;"c",J7697&lt;&gt;99,J7697&lt;&gt;9),IFERROR(VLOOKUP(A7697,'TA Total'!$A$2:$N$10000,14,0),"."),".")</f>
        <v>0</v>
      </c>
    </row>
    <row r="7698" spans="1:19" x14ac:dyDescent="0.4">
      <c r="A7698" s="2" t="str">
        <f t="shared" si="240"/>
        <v>2023|Central Otago District|11</v>
      </c>
      <c r="B7698" t="s">
        <v>16</v>
      </c>
      <c r="C7698" t="s">
        <v>17</v>
      </c>
      <c r="D7698" t="s">
        <v>18</v>
      </c>
      <c r="E7698" t="s">
        <v>19</v>
      </c>
      <c r="F7698">
        <v>2023</v>
      </c>
      <c r="G7698">
        <v>2023</v>
      </c>
      <c r="H7698">
        <v>69</v>
      </c>
      <c r="I7698" t="s">
        <v>87</v>
      </c>
      <c r="J7698">
        <v>3</v>
      </c>
      <c r="K7698" t="s">
        <v>24</v>
      </c>
      <c r="L7698">
        <v>11</v>
      </c>
      <c r="N7698">
        <v>708</v>
      </c>
      <c r="R7698" s="2">
        <f t="shared" si="241"/>
        <v>8.6300000000000008</v>
      </c>
      <c r="S7698" s="2">
        <f>IF(AND(P7698&lt;&gt;"_U",P7698&lt;&gt;"c",J7698&lt;&gt;99,J7698&lt;&gt;9),IFERROR(VLOOKUP(A7698,'TA Total'!$A$2:$N$10000,14,0),"."),".")</f>
        <v>8202</v>
      </c>
    </row>
    <row r="7699" spans="1:19" x14ac:dyDescent="0.4">
      <c r="A7699" s="2" t="str">
        <f t="shared" si="240"/>
        <v>2023|Central Otago District|12</v>
      </c>
      <c r="B7699" t="s">
        <v>16</v>
      </c>
      <c r="C7699" t="s">
        <v>17</v>
      </c>
      <c r="D7699" t="s">
        <v>18</v>
      </c>
      <c r="E7699" t="s">
        <v>19</v>
      </c>
      <c r="F7699">
        <v>2023</v>
      </c>
      <c r="G7699">
        <v>2023</v>
      </c>
      <c r="H7699">
        <v>69</v>
      </c>
      <c r="I7699" t="s">
        <v>87</v>
      </c>
      <c r="J7699">
        <v>3</v>
      </c>
      <c r="K7699" t="s">
        <v>24</v>
      </c>
      <c r="L7699">
        <v>12</v>
      </c>
      <c r="N7699">
        <v>45</v>
      </c>
      <c r="R7699" s="2">
        <f t="shared" si="241"/>
        <v>5.38</v>
      </c>
      <c r="S7699" s="2">
        <f>IF(AND(P7699&lt;&gt;"_U",P7699&lt;&gt;"c",J7699&lt;&gt;99,J7699&lt;&gt;9),IFERROR(VLOOKUP(A7699,'TA Total'!$A$2:$N$10000,14,0),"."),".")</f>
        <v>837</v>
      </c>
    </row>
    <row r="7700" spans="1:19" x14ac:dyDescent="0.4">
      <c r="A7700" s="2" t="str">
        <f t="shared" si="240"/>
        <v>2023|Central Otago District|13</v>
      </c>
      <c r="B7700" t="s">
        <v>16</v>
      </c>
      <c r="C7700" t="s">
        <v>17</v>
      </c>
      <c r="D7700" t="s">
        <v>18</v>
      </c>
      <c r="E7700" t="s">
        <v>19</v>
      </c>
      <c r="F7700">
        <v>2023</v>
      </c>
      <c r="G7700">
        <v>2023</v>
      </c>
      <c r="H7700">
        <v>69</v>
      </c>
      <c r="I7700" t="s">
        <v>87</v>
      </c>
      <c r="J7700">
        <v>3</v>
      </c>
      <c r="K7700" t="s">
        <v>24</v>
      </c>
      <c r="L7700">
        <v>13</v>
      </c>
      <c r="N7700">
        <v>48</v>
      </c>
      <c r="R7700" s="2">
        <f t="shared" si="241"/>
        <v>23.53</v>
      </c>
      <c r="S7700" s="2">
        <f>IF(AND(P7700&lt;&gt;"_U",P7700&lt;&gt;"c",J7700&lt;&gt;99,J7700&lt;&gt;9),IFERROR(VLOOKUP(A7700,'TA Total'!$A$2:$N$10000,14,0),"."),".")</f>
        <v>204</v>
      </c>
    </row>
    <row r="7701" spans="1:19" x14ac:dyDescent="0.4">
      <c r="A7701" s="2" t="str">
        <f t="shared" si="240"/>
        <v>2023|Central Otago District|999</v>
      </c>
      <c r="B7701" t="s">
        <v>16</v>
      </c>
      <c r="C7701" t="s">
        <v>17</v>
      </c>
      <c r="D7701" t="s">
        <v>18</v>
      </c>
      <c r="E7701" t="s">
        <v>19</v>
      </c>
      <c r="F7701">
        <v>2023</v>
      </c>
      <c r="G7701">
        <v>2023</v>
      </c>
      <c r="H7701">
        <v>69</v>
      </c>
      <c r="I7701" t="s">
        <v>87</v>
      </c>
      <c r="J7701">
        <v>3</v>
      </c>
      <c r="K7701" t="s">
        <v>24</v>
      </c>
      <c r="L7701">
        <v>999</v>
      </c>
      <c r="N7701">
        <v>801</v>
      </c>
      <c r="R7701" s="2">
        <f t="shared" si="241"/>
        <v>8.67</v>
      </c>
      <c r="S7701" s="2">
        <f>IF(AND(P7701&lt;&gt;"_U",P7701&lt;&gt;"c",J7701&lt;&gt;99,J7701&lt;&gt;9),IFERROR(VLOOKUP(A7701,'TA Total'!$A$2:$N$10000,14,0),"."),".")</f>
        <v>9243</v>
      </c>
    </row>
    <row r="7702" spans="1:19" x14ac:dyDescent="0.4">
      <c r="A7702" s="2" t="str">
        <f t="shared" si="240"/>
        <v>2023|Central Otago District|10</v>
      </c>
      <c r="B7702" t="s">
        <v>16</v>
      </c>
      <c r="C7702" t="s">
        <v>17</v>
      </c>
      <c r="D7702" t="s">
        <v>18</v>
      </c>
      <c r="E7702" t="s">
        <v>19</v>
      </c>
      <c r="F7702">
        <v>2023</v>
      </c>
      <c r="G7702">
        <v>2023</v>
      </c>
      <c r="H7702">
        <v>69</v>
      </c>
      <c r="I7702" t="s">
        <v>87</v>
      </c>
      <c r="J7702">
        <v>4</v>
      </c>
      <c r="K7702" t="s">
        <v>25</v>
      </c>
      <c r="L7702">
        <v>10</v>
      </c>
      <c r="N7702">
        <v>0</v>
      </c>
      <c r="R7702" s="2" t="str">
        <f t="shared" si="241"/>
        <v>.</v>
      </c>
      <c r="S7702" s="2">
        <f>IF(AND(P7702&lt;&gt;"_U",P7702&lt;&gt;"c",J7702&lt;&gt;99,J7702&lt;&gt;9),IFERROR(VLOOKUP(A7702,'TA Total'!$A$2:$N$10000,14,0),"."),".")</f>
        <v>0</v>
      </c>
    </row>
    <row r="7703" spans="1:19" x14ac:dyDescent="0.4">
      <c r="A7703" s="2" t="str">
        <f t="shared" si="240"/>
        <v>2023|Central Otago District|11</v>
      </c>
      <c r="B7703" t="s">
        <v>16</v>
      </c>
      <c r="C7703" t="s">
        <v>17</v>
      </c>
      <c r="D7703" t="s">
        <v>18</v>
      </c>
      <c r="E7703" t="s">
        <v>19</v>
      </c>
      <c r="F7703">
        <v>2023</v>
      </c>
      <c r="G7703">
        <v>2023</v>
      </c>
      <c r="H7703">
        <v>69</v>
      </c>
      <c r="I7703" t="s">
        <v>87</v>
      </c>
      <c r="J7703">
        <v>4</v>
      </c>
      <c r="K7703" t="s">
        <v>25</v>
      </c>
      <c r="L7703">
        <v>11</v>
      </c>
      <c r="N7703">
        <v>99</v>
      </c>
      <c r="R7703" s="2">
        <f t="shared" si="241"/>
        <v>1.21</v>
      </c>
      <c r="S7703" s="2">
        <f>IF(AND(P7703&lt;&gt;"_U",P7703&lt;&gt;"c",J7703&lt;&gt;99,J7703&lt;&gt;9),IFERROR(VLOOKUP(A7703,'TA Total'!$A$2:$N$10000,14,0),"."),".")</f>
        <v>8202</v>
      </c>
    </row>
    <row r="7704" spans="1:19" x14ac:dyDescent="0.4">
      <c r="A7704" s="2" t="str">
        <f t="shared" si="240"/>
        <v>2023|Central Otago District|12</v>
      </c>
      <c r="B7704" t="s">
        <v>16</v>
      </c>
      <c r="C7704" t="s">
        <v>17</v>
      </c>
      <c r="D7704" t="s">
        <v>18</v>
      </c>
      <c r="E7704" t="s">
        <v>19</v>
      </c>
      <c r="F7704">
        <v>2023</v>
      </c>
      <c r="G7704">
        <v>2023</v>
      </c>
      <c r="H7704">
        <v>69</v>
      </c>
      <c r="I7704" t="s">
        <v>87</v>
      </c>
      <c r="J7704">
        <v>4</v>
      </c>
      <c r="K7704" t="s">
        <v>25</v>
      </c>
      <c r="L7704">
        <v>12</v>
      </c>
      <c r="N7704">
        <v>9</v>
      </c>
      <c r="R7704" s="2">
        <f t="shared" si="241"/>
        <v>1.08</v>
      </c>
      <c r="S7704" s="2">
        <f>IF(AND(P7704&lt;&gt;"_U",P7704&lt;&gt;"c",J7704&lt;&gt;99,J7704&lt;&gt;9),IFERROR(VLOOKUP(A7704,'TA Total'!$A$2:$N$10000,14,0),"."),".")</f>
        <v>837</v>
      </c>
    </row>
    <row r="7705" spans="1:19" x14ac:dyDescent="0.4">
      <c r="A7705" s="2" t="str">
        <f t="shared" si="240"/>
        <v>2023|Central Otago District|13</v>
      </c>
      <c r="B7705" t="s">
        <v>16</v>
      </c>
      <c r="C7705" t="s">
        <v>17</v>
      </c>
      <c r="D7705" t="s">
        <v>18</v>
      </c>
      <c r="E7705" t="s">
        <v>19</v>
      </c>
      <c r="F7705">
        <v>2023</v>
      </c>
      <c r="G7705">
        <v>2023</v>
      </c>
      <c r="H7705">
        <v>69</v>
      </c>
      <c r="I7705" t="s">
        <v>87</v>
      </c>
      <c r="J7705">
        <v>4</v>
      </c>
      <c r="K7705" t="s">
        <v>25</v>
      </c>
      <c r="L7705">
        <v>13</v>
      </c>
      <c r="N7705">
        <v>9</v>
      </c>
      <c r="R7705" s="2">
        <f t="shared" si="241"/>
        <v>4.41</v>
      </c>
      <c r="S7705" s="2">
        <f>IF(AND(P7705&lt;&gt;"_U",P7705&lt;&gt;"c",J7705&lt;&gt;99,J7705&lt;&gt;9),IFERROR(VLOOKUP(A7705,'TA Total'!$A$2:$N$10000,14,0),"."),".")</f>
        <v>204</v>
      </c>
    </row>
    <row r="7706" spans="1:19" x14ac:dyDescent="0.4">
      <c r="A7706" s="2" t="str">
        <f t="shared" si="240"/>
        <v>2023|Central Otago District|999</v>
      </c>
      <c r="B7706" t="s">
        <v>16</v>
      </c>
      <c r="C7706" t="s">
        <v>17</v>
      </c>
      <c r="D7706" t="s">
        <v>18</v>
      </c>
      <c r="E7706" t="s">
        <v>19</v>
      </c>
      <c r="F7706">
        <v>2023</v>
      </c>
      <c r="G7706">
        <v>2023</v>
      </c>
      <c r="H7706">
        <v>69</v>
      </c>
      <c r="I7706" t="s">
        <v>87</v>
      </c>
      <c r="J7706">
        <v>4</v>
      </c>
      <c r="K7706" t="s">
        <v>25</v>
      </c>
      <c r="L7706">
        <v>999</v>
      </c>
      <c r="N7706">
        <v>114</v>
      </c>
      <c r="R7706" s="2">
        <f t="shared" si="241"/>
        <v>1.23</v>
      </c>
      <c r="S7706" s="2">
        <f>IF(AND(P7706&lt;&gt;"_U",P7706&lt;&gt;"c",J7706&lt;&gt;99,J7706&lt;&gt;9),IFERROR(VLOOKUP(A7706,'TA Total'!$A$2:$N$10000,14,0),"."),".")</f>
        <v>9243</v>
      </c>
    </row>
    <row r="7707" spans="1:19" x14ac:dyDescent="0.4">
      <c r="A7707" s="2" t="str">
        <f t="shared" si="240"/>
        <v>2023|Central Otago District|10</v>
      </c>
      <c r="B7707" t="s">
        <v>16</v>
      </c>
      <c r="C7707" t="s">
        <v>17</v>
      </c>
      <c r="D7707" t="s">
        <v>18</v>
      </c>
      <c r="E7707" t="s">
        <v>19</v>
      </c>
      <c r="F7707">
        <v>2023</v>
      </c>
      <c r="G7707">
        <v>2023</v>
      </c>
      <c r="H7707">
        <v>69</v>
      </c>
      <c r="I7707" t="s">
        <v>87</v>
      </c>
      <c r="J7707">
        <v>5</v>
      </c>
      <c r="K7707" t="s">
        <v>26</v>
      </c>
      <c r="L7707">
        <v>10</v>
      </c>
      <c r="N7707">
        <v>0</v>
      </c>
      <c r="R7707" s="2" t="str">
        <f t="shared" si="241"/>
        <v>.</v>
      </c>
      <c r="S7707" s="2">
        <f>IF(AND(P7707&lt;&gt;"_U",P7707&lt;&gt;"c",J7707&lt;&gt;99,J7707&lt;&gt;9),IFERROR(VLOOKUP(A7707,'TA Total'!$A$2:$N$10000,14,0),"."),".")</f>
        <v>0</v>
      </c>
    </row>
    <row r="7708" spans="1:19" x14ac:dyDescent="0.4">
      <c r="A7708" s="2" t="str">
        <f t="shared" si="240"/>
        <v>2023|Central Otago District|11</v>
      </c>
      <c r="B7708" t="s">
        <v>16</v>
      </c>
      <c r="C7708" t="s">
        <v>17</v>
      </c>
      <c r="D7708" t="s">
        <v>18</v>
      </c>
      <c r="E7708" t="s">
        <v>19</v>
      </c>
      <c r="F7708">
        <v>2023</v>
      </c>
      <c r="G7708">
        <v>2023</v>
      </c>
      <c r="H7708">
        <v>69</v>
      </c>
      <c r="I7708" t="s">
        <v>87</v>
      </c>
      <c r="J7708">
        <v>5</v>
      </c>
      <c r="K7708" t="s">
        <v>26</v>
      </c>
      <c r="L7708">
        <v>11</v>
      </c>
      <c r="N7708">
        <v>5565</v>
      </c>
      <c r="R7708" s="2">
        <f t="shared" si="241"/>
        <v>67.849999999999994</v>
      </c>
      <c r="S7708" s="2">
        <f>IF(AND(P7708&lt;&gt;"_U",P7708&lt;&gt;"c",J7708&lt;&gt;99,J7708&lt;&gt;9),IFERROR(VLOOKUP(A7708,'TA Total'!$A$2:$N$10000,14,0),"."),".")</f>
        <v>8202</v>
      </c>
    </row>
    <row r="7709" spans="1:19" x14ac:dyDescent="0.4">
      <c r="A7709" s="2" t="str">
        <f t="shared" si="240"/>
        <v>2023|Central Otago District|12</v>
      </c>
      <c r="B7709" t="s">
        <v>16</v>
      </c>
      <c r="C7709" t="s">
        <v>17</v>
      </c>
      <c r="D7709" t="s">
        <v>18</v>
      </c>
      <c r="E7709" t="s">
        <v>19</v>
      </c>
      <c r="F7709">
        <v>2023</v>
      </c>
      <c r="G7709">
        <v>2023</v>
      </c>
      <c r="H7709">
        <v>69</v>
      </c>
      <c r="I7709" t="s">
        <v>87</v>
      </c>
      <c r="J7709">
        <v>5</v>
      </c>
      <c r="K7709" t="s">
        <v>26</v>
      </c>
      <c r="L7709">
        <v>12</v>
      </c>
      <c r="N7709">
        <v>183</v>
      </c>
      <c r="R7709" s="2">
        <f t="shared" si="241"/>
        <v>21.86</v>
      </c>
      <c r="S7709" s="2">
        <f>IF(AND(P7709&lt;&gt;"_U",P7709&lt;&gt;"c",J7709&lt;&gt;99,J7709&lt;&gt;9),IFERROR(VLOOKUP(A7709,'TA Total'!$A$2:$N$10000,14,0),"."),".")</f>
        <v>837</v>
      </c>
    </row>
    <row r="7710" spans="1:19" x14ac:dyDescent="0.4">
      <c r="A7710" s="2" t="str">
        <f t="shared" si="240"/>
        <v>2023|Central Otago District|13</v>
      </c>
      <c r="B7710" t="s">
        <v>16</v>
      </c>
      <c r="C7710" t="s">
        <v>17</v>
      </c>
      <c r="D7710" t="s">
        <v>18</v>
      </c>
      <c r="E7710" t="s">
        <v>19</v>
      </c>
      <c r="F7710">
        <v>2023</v>
      </c>
      <c r="G7710">
        <v>2023</v>
      </c>
      <c r="H7710">
        <v>69</v>
      </c>
      <c r="I7710" t="s">
        <v>87</v>
      </c>
      <c r="J7710">
        <v>5</v>
      </c>
      <c r="K7710" t="s">
        <v>26</v>
      </c>
      <c r="L7710">
        <v>13</v>
      </c>
      <c r="N7710">
        <v>30</v>
      </c>
      <c r="R7710" s="2">
        <f t="shared" si="241"/>
        <v>14.71</v>
      </c>
      <c r="S7710" s="2">
        <f>IF(AND(P7710&lt;&gt;"_U",P7710&lt;&gt;"c",J7710&lt;&gt;99,J7710&lt;&gt;9),IFERROR(VLOOKUP(A7710,'TA Total'!$A$2:$N$10000,14,0),"."),".")</f>
        <v>204</v>
      </c>
    </row>
    <row r="7711" spans="1:19" x14ac:dyDescent="0.4">
      <c r="A7711" s="2" t="str">
        <f t="shared" si="240"/>
        <v>2023|Central Otago District|999</v>
      </c>
      <c r="B7711" t="s">
        <v>16</v>
      </c>
      <c r="C7711" t="s">
        <v>17</v>
      </c>
      <c r="D7711" t="s">
        <v>18</v>
      </c>
      <c r="E7711" t="s">
        <v>19</v>
      </c>
      <c r="F7711">
        <v>2023</v>
      </c>
      <c r="G7711">
        <v>2023</v>
      </c>
      <c r="H7711">
        <v>69</v>
      </c>
      <c r="I7711" t="s">
        <v>87</v>
      </c>
      <c r="J7711">
        <v>5</v>
      </c>
      <c r="K7711" t="s">
        <v>26</v>
      </c>
      <c r="L7711">
        <v>999</v>
      </c>
      <c r="N7711">
        <v>5778</v>
      </c>
      <c r="R7711" s="2">
        <f t="shared" si="241"/>
        <v>62.51</v>
      </c>
      <c r="S7711" s="2">
        <f>IF(AND(P7711&lt;&gt;"_U",P7711&lt;&gt;"c",J7711&lt;&gt;99,J7711&lt;&gt;9),IFERROR(VLOOKUP(A7711,'TA Total'!$A$2:$N$10000,14,0),"."),".")</f>
        <v>9243</v>
      </c>
    </row>
    <row r="7712" spans="1:19" x14ac:dyDescent="0.4">
      <c r="A7712" s="2" t="str">
        <f t="shared" si="240"/>
        <v>2023|Central Otago District|10</v>
      </c>
      <c r="B7712" t="s">
        <v>16</v>
      </c>
      <c r="C7712" t="s">
        <v>17</v>
      </c>
      <c r="D7712" t="s">
        <v>18</v>
      </c>
      <c r="E7712" t="s">
        <v>19</v>
      </c>
      <c r="F7712">
        <v>2023</v>
      </c>
      <c r="G7712">
        <v>2023</v>
      </c>
      <c r="H7712">
        <v>69</v>
      </c>
      <c r="I7712" t="s">
        <v>87</v>
      </c>
      <c r="J7712">
        <v>6</v>
      </c>
      <c r="K7712" t="s">
        <v>27</v>
      </c>
      <c r="L7712">
        <v>10</v>
      </c>
      <c r="N7712">
        <v>0</v>
      </c>
      <c r="R7712" s="2" t="str">
        <f t="shared" si="241"/>
        <v>.</v>
      </c>
      <c r="S7712" s="2">
        <f>IF(AND(P7712&lt;&gt;"_U",P7712&lt;&gt;"c",J7712&lt;&gt;99,J7712&lt;&gt;9),IFERROR(VLOOKUP(A7712,'TA Total'!$A$2:$N$10000,14,0),"."),".")</f>
        <v>0</v>
      </c>
    </row>
    <row r="7713" spans="1:19" x14ac:dyDescent="0.4">
      <c r="A7713" s="2" t="str">
        <f t="shared" si="240"/>
        <v>2023|Central Otago District|11</v>
      </c>
      <c r="B7713" t="s">
        <v>16</v>
      </c>
      <c r="C7713" t="s">
        <v>17</v>
      </c>
      <c r="D7713" t="s">
        <v>18</v>
      </c>
      <c r="E7713" t="s">
        <v>19</v>
      </c>
      <c r="F7713">
        <v>2023</v>
      </c>
      <c r="G7713">
        <v>2023</v>
      </c>
      <c r="H7713">
        <v>69</v>
      </c>
      <c r="I7713" t="s">
        <v>87</v>
      </c>
      <c r="J7713">
        <v>6</v>
      </c>
      <c r="K7713" t="s">
        <v>27</v>
      </c>
      <c r="L7713">
        <v>11</v>
      </c>
      <c r="N7713">
        <v>120</v>
      </c>
      <c r="R7713" s="2">
        <f t="shared" si="241"/>
        <v>1.46</v>
      </c>
      <c r="S7713" s="2">
        <f>IF(AND(P7713&lt;&gt;"_U",P7713&lt;&gt;"c",J7713&lt;&gt;99,J7713&lt;&gt;9),IFERROR(VLOOKUP(A7713,'TA Total'!$A$2:$N$10000,14,0),"."),".")</f>
        <v>8202</v>
      </c>
    </row>
    <row r="7714" spans="1:19" x14ac:dyDescent="0.4">
      <c r="A7714" s="2" t="str">
        <f t="shared" si="240"/>
        <v>2023|Central Otago District|12</v>
      </c>
      <c r="B7714" t="s">
        <v>16</v>
      </c>
      <c r="C7714" t="s">
        <v>17</v>
      </c>
      <c r="D7714" t="s">
        <v>18</v>
      </c>
      <c r="E7714" t="s">
        <v>19</v>
      </c>
      <c r="F7714">
        <v>2023</v>
      </c>
      <c r="G7714">
        <v>2023</v>
      </c>
      <c r="H7714">
        <v>69</v>
      </c>
      <c r="I7714" t="s">
        <v>87</v>
      </c>
      <c r="J7714">
        <v>6</v>
      </c>
      <c r="K7714" t="s">
        <v>27</v>
      </c>
      <c r="L7714">
        <v>12</v>
      </c>
      <c r="N7714">
        <v>3</v>
      </c>
      <c r="R7714" s="2">
        <f t="shared" si="241"/>
        <v>0.36</v>
      </c>
      <c r="S7714" s="2">
        <f>IF(AND(P7714&lt;&gt;"_U",P7714&lt;&gt;"c",J7714&lt;&gt;99,J7714&lt;&gt;9),IFERROR(VLOOKUP(A7714,'TA Total'!$A$2:$N$10000,14,0),"."),".")</f>
        <v>837</v>
      </c>
    </row>
    <row r="7715" spans="1:19" x14ac:dyDescent="0.4">
      <c r="A7715" s="2" t="str">
        <f t="shared" si="240"/>
        <v>2023|Central Otago District|13</v>
      </c>
      <c r="B7715" t="s">
        <v>16</v>
      </c>
      <c r="C7715" t="s">
        <v>17</v>
      </c>
      <c r="D7715" t="s">
        <v>18</v>
      </c>
      <c r="E7715" t="s">
        <v>19</v>
      </c>
      <c r="F7715">
        <v>2023</v>
      </c>
      <c r="G7715">
        <v>2023</v>
      </c>
      <c r="H7715">
        <v>69</v>
      </c>
      <c r="I7715" t="s">
        <v>87</v>
      </c>
      <c r="J7715">
        <v>6</v>
      </c>
      <c r="K7715" t="s">
        <v>27</v>
      </c>
      <c r="L7715">
        <v>13</v>
      </c>
      <c r="N7715">
        <v>0</v>
      </c>
      <c r="R7715" s="2">
        <f t="shared" si="241"/>
        <v>0</v>
      </c>
      <c r="S7715" s="2">
        <f>IF(AND(P7715&lt;&gt;"_U",P7715&lt;&gt;"c",J7715&lt;&gt;99,J7715&lt;&gt;9),IFERROR(VLOOKUP(A7715,'TA Total'!$A$2:$N$10000,14,0),"."),".")</f>
        <v>204</v>
      </c>
    </row>
    <row r="7716" spans="1:19" x14ac:dyDescent="0.4">
      <c r="A7716" s="2" t="str">
        <f t="shared" si="240"/>
        <v>2023|Central Otago District|999</v>
      </c>
      <c r="B7716" t="s">
        <v>16</v>
      </c>
      <c r="C7716" t="s">
        <v>17</v>
      </c>
      <c r="D7716" t="s">
        <v>18</v>
      </c>
      <c r="E7716" t="s">
        <v>19</v>
      </c>
      <c r="F7716">
        <v>2023</v>
      </c>
      <c r="G7716">
        <v>2023</v>
      </c>
      <c r="H7716">
        <v>69</v>
      </c>
      <c r="I7716" t="s">
        <v>87</v>
      </c>
      <c r="J7716">
        <v>6</v>
      </c>
      <c r="K7716" t="s">
        <v>27</v>
      </c>
      <c r="L7716">
        <v>999</v>
      </c>
      <c r="N7716">
        <v>126</v>
      </c>
      <c r="R7716" s="2">
        <f t="shared" si="241"/>
        <v>1.36</v>
      </c>
      <c r="S7716" s="2">
        <f>IF(AND(P7716&lt;&gt;"_U",P7716&lt;&gt;"c",J7716&lt;&gt;99,J7716&lt;&gt;9),IFERROR(VLOOKUP(A7716,'TA Total'!$A$2:$N$10000,14,0),"."),".")</f>
        <v>9243</v>
      </c>
    </row>
    <row r="7717" spans="1:19" x14ac:dyDescent="0.4">
      <c r="A7717" s="2" t="str">
        <f t="shared" si="240"/>
        <v>2023|Central Otago District|10</v>
      </c>
      <c r="B7717" t="s">
        <v>16</v>
      </c>
      <c r="C7717" t="s">
        <v>17</v>
      </c>
      <c r="D7717" t="s">
        <v>18</v>
      </c>
      <c r="E7717" t="s">
        <v>19</v>
      </c>
      <c r="F7717">
        <v>2023</v>
      </c>
      <c r="G7717">
        <v>2023</v>
      </c>
      <c r="H7717">
        <v>69</v>
      </c>
      <c r="I7717" t="s">
        <v>87</v>
      </c>
      <c r="J7717">
        <v>7</v>
      </c>
      <c r="K7717" t="s">
        <v>28</v>
      </c>
      <c r="L7717">
        <v>10</v>
      </c>
      <c r="N7717">
        <v>0</v>
      </c>
      <c r="R7717" s="2" t="str">
        <f t="shared" si="241"/>
        <v>.</v>
      </c>
      <c r="S7717" s="2">
        <f>IF(AND(P7717&lt;&gt;"_U",P7717&lt;&gt;"c",J7717&lt;&gt;99,J7717&lt;&gt;9),IFERROR(VLOOKUP(A7717,'TA Total'!$A$2:$N$10000,14,0),"."),".")</f>
        <v>0</v>
      </c>
    </row>
    <row r="7718" spans="1:19" x14ac:dyDescent="0.4">
      <c r="A7718" s="2" t="str">
        <f t="shared" si="240"/>
        <v>2023|Central Otago District|11</v>
      </c>
      <c r="B7718" t="s">
        <v>16</v>
      </c>
      <c r="C7718" t="s">
        <v>17</v>
      </c>
      <c r="D7718" t="s">
        <v>18</v>
      </c>
      <c r="E7718" t="s">
        <v>19</v>
      </c>
      <c r="F7718">
        <v>2023</v>
      </c>
      <c r="G7718">
        <v>2023</v>
      </c>
      <c r="H7718">
        <v>69</v>
      </c>
      <c r="I7718" t="s">
        <v>87</v>
      </c>
      <c r="J7718">
        <v>7</v>
      </c>
      <c r="K7718" t="s">
        <v>28</v>
      </c>
      <c r="L7718">
        <v>11</v>
      </c>
      <c r="N7718">
        <v>150</v>
      </c>
      <c r="R7718" s="2">
        <f t="shared" si="241"/>
        <v>1.83</v>
      </c>
      <c r="S7718" s="2">
        <f>IF(AND(P7718&lt;&gt;"_U",P7718&lt;&gt;"c",J7718&lt;&gt;99,J7718&lt;&gt;9),IFERROR(VLOOKUP(A7718,'TA Total'!$A$2:$N$10000,14,0),"."),".")</f>
        <v>8202</v>
      </c>
    </row>
    <row r="7719" spans="1:19" x14ac:dyDescent="0.4">
      <c r="A7719" s="2" t="str">
        <f t="shared" si="240"/>
        <v>2023|Central Otago District|12</v>
      </c>
      <c r="B7719" t="s">
        <v>16</v>
      </c>
      <c r="C7719" t="s">
        <v>17</v>
      </c>
      <c r="D7719" t="s">
        <v>18</v>
      </c>
      <c r="E7719" t="s">
        <v>19</v>
      </c>
      <c r="F7719">
        <v>2023</v>
      </c>
      <c r="G7719">
        <v>2023</v>
      </c>
      <c r="H7719">
        <v>69</v>
      </c>
      <c r="I7719" t="s">
        <v>87</v>
      </c>
      <c r="J7719">
        <v>7</v>
      </c>
      <c r="K7719" t="s">
        <v>28</v>
      </c>
      <c r="L7719">
        <v>12</v>
      </c>
      <c r="N7719">
        <v>9</v>
      </c>
      <c r="R7719" s="2">
        <f t="shared" si="241"/>
        <v>1.08</v>
      </c>
      <c r="S7719" s="2">
        <f>IF(AND(P7719&lt;&gt;"_U",P7719&lt;&gt;"c",J7719&lt;&gt;99,J7719&lt;&gt;9),IFERROR(VLOOKUP(A7719,'TA Total'!$A$2:$N$10000,14,0),"."),".")</f>
        <v>837</v>
      </c>
    </row>
    <row r="7720" spans="1:19" x14ac:dyDescent="0.4">
      <c r="A7720" s="2" t="str">
        <f t="shared" si="240"/>
        <v>2023|Central Otago District|13</v>
      </c>
      <c r="B7720" t="s">
        <v>16</v>
      </c>
      <c r="C7720" t="s">
        <v>17</v>
      </c>
      <c r="D7720" t="s">
        <v>18</v>
      </c>
      <c r="E7720" t="s">
        <v>19</v>
      </c>
      <c r="F7720">
        <v>2023</v>
      </c>
      <c r="G7720">
        <v>2023</v>
      </c>
      <c r="H7720">
        <v>69</v>
      </c>
      <c r="I7720" t="s">
        <v>87</v>
      </c>
      <c r="J7720">
        <v>7</v>
      </c>
      <c r="K7720" t="s">
        <v>28</v>
      </c>
      <c r="L7720">
        <v>13</v>
      </c>
      <c r="N7720">
        <v>3</v>
      </c>
      <c r="R7720" s="2">
        <f t="shared" si="241"/>
        <v>1.47</v>
      </c>
      <c r="S7720" s="2">
        <f>IF(AND(P7720&lt;&gt;"_U",P7720&lt;&gt;"c",J7720&lt;&gt;99,J7720&lt;&gt;9),IFERROR(VLOOKUP(A7720,'TA Total'!$A$2:$N$10000,14,0),"."),".")</f>
        <v>204</v>
      </c>
    </row>
    <row r="7721" spans="1:19" x14ac:dyDescent="0.4">
      <c r="A7721" s="2" t="str">
        <f t="shared" si="240"/>
        <v>2023|Central Otago District|999</v>
      </c>
      <c r="B7721" t="s">
        <v>16</v>
      </c>
      <c r="C7721" t="s">
        <v>17</v>
      </c>
      <c r="D7721" t="s">
        <v>18</v>
      </c>
      <c r="E7721" t="s">
        <v>19</v>
      </c>
      <c r="F7721">
        <v>2023</v>
      </c>
      <c r="G7721">
        <v>2023</v>
      </c>
      <c r="H7721">
        <v>69</v>
      </c>
      <c r="I7721" t="s">
        <v>87</v>
      </c>
      <c r="J7721">
        <v>7</v>
      </c>
      <c r="K7721" t="s">
        <v>28</v>
      </c>
      <c r="L7721">
        <v>999</v>
      </c>
      <c r="N7721">
        <v>156</v>
      </c>
      <c r="R7721" s="2">
        <f t="shared" si="241"/>
        <v>1.69</v>
      </c>
      <c r="S7721" s="2">
        <f>IF(AND(P7721&lt;&gt;"_U",P7721&lt;&gt;"c",J7721&lt;&gt;99,J7721&lt;&gt;9),IFERROR(VLOOKUP(A7721,'TA Total'!$A$2:$N$10000,14,0),"."),".")</f>
        <v>9243</v>
      </c>
    </row>
    <row r="7722" spans="1:19" x14ac:dyDescent="0.4">
      <c r="A7722" s="2" t="str">
        <f t="shared" si="240"/>
        <v>2023|Central Otago District|10</v>
      </c>
      <c r="B7722" t="s">
        <v>16</v>
      </c>
      <c r="C7722" t="s">
        <v>17</v>
      </c>
      <c r="D7722" t="s">
        <v>18</v>
      </c>
      <c r="E7722" t="s">
        <v>19</v>
      </c>
      <c r="F7722">
        <v>2023</v>
      </c>
      <c r="G7722">
        <v>2023</v>
      </c>
      <c r="H7722">
        <v>69</v>
      </c>
      <c r="I7722" t="s">
        <v>87</v>
      </c>
      <c r="J7722">
        <v>77</v>
      </c>
      <c r="K7722" t="s">
        <v>29</v>
      </c>
      <c r="L7722">
        <v>10</v>
      </c>
      <c r="N7722">
        <v>0</v>
      </c>
      <c r="R7722" s="2" t="str">
        <f t="shared" si="241"/>
        <v>.</v>
      </c>
      <c r="S7722" s="2">
        <f>IF(AND(P7722&lt;&gt;"_U",P7722&lt;&gt;"c",J7722&lt;&gt;99,J7722&lt;&gt;9),IFERROR(VLOOKUP(A7722,'TA Total'!$A$2:$N$10000,14,0),"."),".")</f>
        <v>0</v>
      </c>
    </row>
    <row r="7723" spans="1:19" x14ac:dyDescent="0.4">
      <c r="A7723" s="2" t="str">
        <f t="shared" si="240"/>
        <v>2023|Central Otago District|11</v>
      </c>
      <c r="B7723" t="s">
        <v>16</v>
      </c>
      <c r="C7723" t="s">
        <v>17</v>
      </c>
      <c r="D7723" t="s">
        <v>18</v>
      </c>
      <c r="E7723" t="s">
        <v>19</v>
      </c>
      <c r="F7723">
        <v>2023</v>
      </c>
      <c r="G7723">
        <v>2023</v>
      </c>
      <c r="H7723">
        <v>69</v>
      </c>
      <c r="I7723" t="s">
        <v>87</v>
      </c>
      <c r="J7723">
        <v>77</v>
      </c>
      <c r="K7723" t="s">
        <v>29</v>
      </c>
      <c r="L7723">
        <v>11</v>
      </c>
      <c r="N7723">
        <v>8202</v>
      </c>
      <c r="R7723" s="2">
        <f t="shared" si="241"/>
        <v>100</v>
      </c>
      <c r="S7723" s="2">
        <f>IF(AND(P7723&lt;&gt;"_U",P7723&lt;&gt;"c",J7723&lt;&gt;99,J7723&lt;&gt;9),IFERROR(VLOOKUP(A7723,'TA Total'!$A$2:$N$10000,14,0),"."),".")</f>
        <v>8202</v>
      </c>
    </row>
    <row r="7724" spans="1:19" x14ac:dyDescent="0.4">
      <c r="A7724" s="2" t="str">
        <f t="shared" si="240"/>
        <v>2023|Central Otago District|12</v>
      </c>
      <c r="B7724" t="s">
        <v>16</v>
      </c>
      <c r="C7724" t="s">
        <v>17</v>
      </c>
      <c r="D7724" t="s">
        <v>18</v>
      </c>
      <c r="E7724" t="s">
        <v>19</v>
      </c>
      <c r="F7724">
        <v>2023</v>
      </c>
      <c r="G7724">
        <v>2023</v>
      </c>
      <c r="H7724">
        <v>69</v>
      </c>
      <c r="I7724" t="s">
        <v>87</v>
      </c>
      <c r="J7724">
        <v>77</v>
      </c>
      <c r="K7724" t="s">
        <v>29</v>
      </c>
      <c r="L7724">
        <v>12</v>
      </c>
      <c r="N7724">
        <v>837</v>
      </c>
      <c r="R7724" s="2">
        <f t="shared" si="241"/>
        <v>100</v>
      </c>
      <c r="S7724" s="2">
        <f>IF(AND(P7724&lt;&gt;"_U",P7724&lt;&gt;"c",J7724&lt;&gt;99,J7724&lt;&gt;9),IFERROR(VLOOKUP(A7724,'TA Total'!$A$2:$N$10000,14,0),"."),".")</f>
        <v>837</v>
      </c>
    </row>
    <row r="7725" spans="1:19" x14ac:dyDescent="0.4">
      <c r="A7725" s="2" t="str">
        <f t="shared" si="240"/>
        <v>2023|Central Otago District|13</v>
      </c>
      <c r="B7725" t="s">
        <v>16</v>
      </c>
      <c r="C7725" t="s">
        <v>17</v>
      </c>
      <c r="D7725" t="s">
        <v>18</v>
      </c>
      <c r="E7725" t="s">
        <v>19</v>
      </c>
      <c r="F7725">
        <v>2023</v>
      </c>
      <c r="G7725">
        <v>2023</v>
      </c>
      <c r="H7725">
        <v>69</v>
      </c>
      <c r="I7725" t="s">
        <v>87</v>
      </c>
      <c r="J7725">
        <v>77</v>
      </c>
      <c r="K7725" t="s">
        <v>29</v>
      </c>
      <c r="L7725">
        <v>13</v>
      </c>
      <c r="N7725">
        <v>204</v>
      </c>
      <c r="R7725" s="2">
        <f t="shared" si="241"/>
        <v>100</v>
      </c>
      <c r="S7725" s="2">
        <f>IF(AND(P7725&lt;&gt;"_U",P7725&lt;&gt;"c",J7725&lt;&gt;99,J7725&lt;&gt;9),IFERROR(VLOOKUP(A7725,'TA Total'!$A$2:$N$10000,14,0),"."),".")</f>
        <v>204</v>
      </c>
    </row>
    <row r="7726" spans="1:19" x14ac:dyDescent="0.4">
      <c r="A7726" s="2" t="str">
        <f t="shared" si="240"/>
        <v>2023|Central Otago District|999</v>
      </c>
      <c r="B7726" t="s">
        <v>16</v>
      </c>
      <c r="C7726" t="s">
        <v>17</v>
      </c>
      <c r="D7726" t="s">
        <v>18</v>
      </c>
      <c r="E7726" t="s">
        <v>19</v>
      </c>
      <c r="F7726">
        <v>2023</v>
      </c>
      <c r="G7726">
        <v>2023</v>
      </c>
      <c r="H7726">
        <v>69</v>
      </c>
      <c r="I7726" t="s">
        <v>87</v>
      </c>
      <c r="J7726">
        <v>77</v>
      </c>
      <c r="K7726" t="s">
        <v>29</v>
      </c>
      <c r="L7726">
        <v>999</v>
      </c>
      <c r="N7726">
        <v>9243</v>
      </c>
      <c r="R7726" s="2">
        <f t="shared" si="241"/>
        <v>100</v>
      </c>
      <c r="S7726" s="2">
        <f>IF(AND(P7726&lt;&gt;"_U",P7726&lt;&gt;"c",J7726&lt;&gt;99,J7726&lt;&gt;9),IFERROR(VLOOKUP(A7726,'TA Total'!$A$2:$N$10000,14,0),"."),".")</f>
        <v>9243</v>
      </c>
    </row>
    <row r="7727" spans="1:19" x14ac:dyDescent="0.4">
      <c r="A7727" s="2" t="str">
        <f t="shared" si="240"/>
        <v>2023|Central Otago District|10</v>
      </c>
      <c r="B7727" t="s">
        <v>16</v>
      </c>
      <c r="C7727" t="s">
        <v>17</v>
      </c>
      <c r="D7727" t="s">
        <v>18</v>
      </c>
      <c r="E7727" t="s">
        <v>19</v>
      </c>
      <c r="F7727">
        <v>2023</v>
      </c>
      <c r="G7727">
        <v>2023</v>
      </c>
      <c r="H7727">
        <v>69</v>
      </c>
      <c r="I7727" t="s">
        <v>87</v>
      </c>
      <c r="J7727">
        <v>8</v>
      </c>
      <c r="K7727" t="s">
        <v>30</v>
      </c>
      <c r="L7727">
        <v>10</v>
      </c>
      <c r="N7727">
        <v>0</v>
      </c>
      <c r="R7727" s="2" t="str">
        <f t="shared" si="241"/>
        <v>.</v>
      </c>
      <c r="S7727" s="2">
        <f>IF(AND(P7727&lt;&gt;"_U",P7727&lt;&gt;"c",J7727&lt;&gt;99,J7727&lt;&gt;9),IFERROR(VLOOKUP(A7727,'TA Total'!$A$2:$N$10000,14,0),"."),".")</f>
        <v>0</v>
      </c>
    </row>
    <row r="7728" spans="1:19" x14ac:dyDescent="0.4">
      <c r="A7728" s="2" t="str">
        <f t="shared" si="240"/>
        <v>2023|Central Otago District|11</v>
      </c>
      <c r="B7728" t="s">
        <v>16</v>
      </c>
      <c r="C7728" t="s">
        <v>17</v>
      </c>
      <c r="D7728" t="s">
        <v>18</v>
      </c>
      <c r="E7728" t="s">
        <v>19</v>
      </c>
      <c r="F7728">
        <v>2023</v>
      </c>
      <c r="G7728">
        <v>2023</v>
      </c>
      <c r="H7728">
        <v>69</v>
      </c>
      <c r="I7728" t="s">
        <v>87</v>
      </c>
      <c r="J7728">
        <v>8</v>
      </c>
      <c r="K7728" t="s">
        <v>30</v>
      </c>
      <c r="L7728">
        <v>11</v>
      </c>
      <c r="N7728">
        <v>930</v>
      </c>
      <c r="R7728" s="2">
        <f t="shared" si="241"/>
        <v>11.34</v>
      </c>
      <c r="S7728" s="2">
        <f>IF(AND(P7728&lt;&gt;"_U",P7728&lt;&gt;"c",J7728&lt;&gt;99,J7728&lt;&gt;9),IFERROR(VLOOKUP(A7728,'TA Total'!$A$2:$N$10000,14,0),"."),".")</f>
        <v>8202</v>
      </c>
    </row>
    <row r="7729" spans="1:19" x14ac:dyDescent="0.4">
      <c r="A7729" s="2" t="str">
        <f t="shared" si="240"/>
        <v>2023|Central Otago District|12</v>
      </c>
      <c r="B7729" t="s">
        <v>16</v>
      </c>
      <c r="C7729" t="s">
        <v>17</v>
      </c>
      <c r="D7729" t="s">
        <v>18</v>
      </c>
      <c r="E7729" t="s">
        <v>19</v>
      </c>
      <c r="F7729">
        <v>2023</v>
      </c>
      <c r="G7729">
        <v>2023</v>
      </c>
      <c r="H7729">
        <v>69</v>
      </c>
      <c r="I7729" t="s">
        <v>87</v>
      </c>
      <c r="J7729">
        <v>8</v>
      </c>
      <c r="K7729" t="s">
        <v>30</v>
      </c>
      <c r="L7729">
        <v>12</v>
      </c>
      <c r="N7729">
        <v>33</v>
      </c>
      <c r="R7729" s="2">
        <f t="shared" si="241"/>
        <v>3.94</v>
      </c>
      <c r="S7729" s="2">
        <f>IF(AND(P7729&lt;&gt;"_U",P7729&lt;&gt;"c",J7729&lt;&gt;99,J7729&lt;&gt;9),IFERROR(VLOOKUP(A7729,'TA Total'!$A$2:$N$10000,14,0),"."),".")</f>
        <v>837</v>
      </c>
    </row>
    <row r="7730" spans="1:19" x14ac:dyDescent="0.4">
      <c r="A7730" s="2" t="str">
        <f t="shared" si="240"/>
        <v>2023|Central Otago District|13</v>
      </c>
      <c r="B7730" t="s">
        <v>16</v>
      </c>
      <c r="C7730" t="s">
        <v>17</v>
      </c>
      <c r="D7730" t="s">
        <v>18</v>
      </c>
      <c r="E7730" t="s">
        <v>19</v>
      </c>
      <c r="F7730">
        <v>2023</v>
      </c>
      <c r="G7730">
        <v>2023</v>
      </c>
      <c r="H7730">
        <v>69</v>
      </c>
      <c r="I7730" t="s">
        <v>87</v>
      </c>
      <c r="J7730">
        <v>8</v>
      </c>
      <c r="K7730" t="s">
        <v>30</v>
      </c>
      <c r="L7730">
        <v>13</v>
      </c>
      <c r="N7730">
        <v>39</v>
      </c>
      <c r="R7730" s="2">
        <f t="shared" si="241"/>
        <v>19.12</v>
      </c>
      <c r="S7730" s="2">
        <f>IF(AND(P7730&lt;&gt;"_U",P7730&lt;&gt;"c",J7730&lt;&gt;99,J7730&lt;&gt;9),IFERROR(VLOOKUP(A7730,'TA Total'!$A$2:$N$10000,14,0),"."),".")</f>
        <v>204</v>
      </c>
    </row>
    <row r="7731" spans="1:19" x14ac:dyDescent="0.4">
      <c r="A7731" s="2" t="str">
        <f t="shared" si="240"/>
        <v>2023|Central Otago District|999</v>
      </c>
      <c r="B7731" t="s">
        <v>16</v>
      </c>
      <c r="C7731" t="s">
        <v>17</v>
      </c>
      <c r="D7731" t="s">
        <v>18</v>
      </c>
      <c r="E7731" t="s">
        <v>19</v>
      </c>
      <c r="F7731">
        <v>2023</v>
      </c>
      <c r="G7731">
        <v>2023</v>
      </c>
      <c r="H7731">
        <v>69</v>
      </c>
      <c r="I7731" t="s">
        <v>87</v>
      </c>
      <c r="J7731">
        <v>8</v>
      </c>
      <c r="K7731" t="s">
        <v>30</v>
      </c>
      <c r="L7731">
        <v>999</v>
      </c>
      <c r="N7731">
        <v>1002</v>
      </c>
      <c r="R7731" s="2">
        <f t="shared" si="241"/>
        <v>10.84</v>
      </c>
      <c r="S7731" s="2">
        <f>IF(AND(P7731&lt;&gt;"_U",P7731&lt;&gt;"c",J7731&lt;&gt;99,J7731&lt;&gt;9),IFERROR(VLOOKUP(A7731,'TA Total'!$A$2:$N$10000,14,0),"."),".")</f>
        <v>9243</v>
      </c>
    </row>
    <row r="7732" spans="1:19" x14ac:dyDescent="0.4">
      <c r="A7732" s="2" t="str">
        <f t="shared" si="240"/>
        <v>2023|Central Otago District|10</v>
      </c>
      <c r="B7732" t="s">
        <v>16</v>
      </c>
      <c r="C7732" t="s">
        <v>17</v>
      </c>
      <c r="D7732" t="s">
        <v>18</v>
      </c>
      <c r="E7732" t="s">
        <v>19</v>
      </c>
      <c r="F7732">
        <v>2023</v>
      </c>
      <c r="G7732">
        <v>2023</v>
      </c>
      <c r="H7732">
        <v>69</v>
      </c>
      <c r="I7732" t="s">
        <v>87</v>
      </c>
      <c r="J7732">
        <v>9</v>
      </c>
      <c r="K7732" t="s">
        <v>31</v>
      </c>
      <c r="L7732">
        <v>10</v>
      </c>
      <c r="N7732">
        <v>0</v>
      </c>
      <c r="R7732" s="2" t="str">
        <f t="shared" si="241"/>
        <v>.</v>
      </c>
      <c r="S7732" s="2" t="str">
        <f>IF(AND(P7732&lt;&gt;"_U",P7732&lt;&gt;"c",J7732&lt;&gt;99,J7732&lt;&gt;9),IFERROR(VLOOKUP(A7732,'TA Total'!$A$2:$N$10000,14,0),"."),".")</f>
        <v>.</v>
      </c>
    </row>
    <row r="7733" spans="1:19" x14ac:dyDescent="0.4">
      <c r="A7733" s="2" t="str">
        <f t="shared" si="240"/>
        <v>2023|Central Otago District|11</v>
      </c>
      <c r="B7733" t="s">
        <v>16</v>
      </c>
      <c r="C7733" t="s">
        <v>17</v>
      </c>
      <c r="D7733" t="s">
        <v>18</v>
      </c>
      <c r="E7733" t="s">
        <v>19</v>
      </c>
      <c r="F7733">
        <v>2023</v>
      </c>
      <c r="G7733">
        <v>2023</v>
      </c>
      <c r="H7733">
        <v>69</v>
      </c>
      <c r="I7733" t="s">
        <v>87</v>
      </c>
      <c r="J7733">
        <v>9</v>
      </c>
      <c r="K7733" t="s">
        <v>31</v>
      </c>
      <c r="L7733">
        <v>11</v>
      </c>
      <c r="N7733">
        <v>531</v>
      </c>
      <c r="R7733" s="2" t="str">
        <f t="shared" si="241"/>
        <v>.</v>
      </c>
      <c r="S7733" s="2" t="str">
        <f>IF(AND(P7733&lt;&gt;"_U",P7733&lt;&gt;"c",J7733&lt;&gt;99,J7733&lt;&gt;9),IFERROR(VLOOKUP(A7733,'TA Total'!$A$2:$N$10000,14,0),"."),".")</f>
        <v>.</v>
      </c>
    </row>
    <row r="7734" spans="1:19" x14ac:dyDescent="0.4">
      <c r="A7734" s="2" t="str">
        <f t="shared" si="240"/>
        <v>2023|Central Otago District|12</v>
      </c>
      <c r="B7734" t="s">
        <v>16</v>
      </c>
      <c r="C7734" t="s">
        <v>17</v>
      </c>
      <c r="D7734" t="s">
        <v>18</v>
      </c>
      <c r="E7734" t="s">
        <v>19</v>
      </c>
      <c r="F7734">
        <v>2023</v>
      </c>
      <c r="G7734">
        <v>2023</v>
      </c>
      <c r="H7734">
        <v>69</v>
      </c>
      <c r="I7734" t="s">
        <v>87</v>
      </c>
      <c r="J7734">
        <v>9</v>
      </c>
      <c r="K7734" t="s">
        <v>31</v>
      </c>
      <c r="L7734">
        <v>12</v>
      </c>
      <c r="N7734">
        <v>81</v>
      </c>
      <c r="R7734" s="2" t="str">
        <f t="shared" si="241"/>
        <v>.</v>
      </c>
      <c r="S7734" s="2" t="str">
        <f>IF(AND(P7734&lt;&gt;"_U",P7734&lt;&gt;"c",J7734&lt;&gt;99,J7734&lt;&gt;9),IFERROR(VLOOKUP(A7734,'TA Total'!$A$2:$N$10000,14,0),"."),".")</f>
        <v>.</v>
      </c>
    </row>
    <row r="7735" spans="1:19" x14ac:dyDescent="0.4">
      <c r="A7735" s="2" t="str">
        <f t="shared" si="240"/>
        <v>2023|Central Otago District|13</v>
      </c>
      <c r="B7735" t="s">
        <v>16</v>
      </c>
      <c r="C7735" t="s">
        <v>17</v>
      </c>
      <c r="D7735" t="s">
        <v>18</v>
      </c>
      <c r="E7735" t="s">
        <v>19</v>
      </c>
      <c r="F7735">
        <v>2023</v>
      </c>
      <c r="G7735">
        <v>2023</v>
      </c>
      <c r="H7735">
        <v>69</v>
      </c>
      <c r="I7735" t="s">
        <v>87</v>
      </c>
      <c r="J7735">
        <v>9</v>
      </c>
      <c r="K7735" t="s">
        <v>31</v>
      </c>
      <c r="L7735">
        <v>13</v>
      </c>
      <c r="N7735">
        <v>153</v>
      </c>
      <c r="R7735" s="2" t="str">
        <f t="shared" si="241"/>
        <v>.</v>
      </c>
      <c r="S7735" s="2" t="str">
        <f>IF(AND(P7735&lt;&gt;"_U",P7735&lt;&gt;"c",J7735&lt;&gt;99,J7735&lt;&gt;9),IFERROR(VLOOKUP(A7735,'TA Total'!$A$2:$N$10000,14,0),"."),".")</f>
        <v>.</v>
      </c>
    </row>
    <row r="7736" spans="1:19" x14ac:dyDescent="0.4">
      <c r="A7736" s="2" t="str">
        <f t="shared" si="240"/>
        <v>2023|Central Otago District|999</v>
      </c>
      <c r="B7736" t="s">
        <v>16</v>
      </c>
      <c r="C7736" t="s">
        <v>17</v>
      </c>
      <c r="D7736" t="s">
        <v>18</v>
      </c>
      <c r="E7736" t="s">
        <v>19</v>
      </c>
      <c r="F7736">
        <v>2023</v>
      </c>
      <c r="G7736">
        <v>2023</v>
      </c>
      <c r="H7736">
        <v>69</v>
      </c>
      <c r="I7736" t="s">
        <v>87</v>
      </c>
      <c r="J7736">
        <v>9</v>
      </c>
      <c r="K7736" t="s">
        <v>31</v>
      </c>
      <c r="L7736">
        <v>999</v>
      </c>
      <c r="N7736">
        <v>765</v>
      </c>
      <c r="R7736" s="2" t="str">
        <f t="shared" si="241"/>
        <v>.</v>
      </c>
      <c r="S7736" s="2" t="str">
        <f>IF(AND(P7736&lt;&gt;"_U",P7736&lt;&gt;"c",J7736&lt;&gt;99,J7736&lt;&gt;9),IFERROR(VLOOKUP(A7736,'TA Total'!$A$2:$N$10000,14,0),"."),".")</f>
        <v>.</v>
      </c>
    </row>
    <row r="7737" spans="1:19" x14ac:dyDescent="0.4">
      <c r="A7737" s="2" t="str">
        <f t="shared" si="240"/>
        <v>2023|Central Otago District|10</v>
      </c>
      <c r="B7737" t="s">
        <v>16</v>
      </c>
      <c r="C7737" t="s">
        <v>17</v>
      </c>
      <c r="D7737" t="s">
        <v>18</v>
      </c>
      <c r="E7737" t="s">
        <v>19</v>
      </c>
      <c r="F7737">
        <v>2023</v>
      </c>
      <c r="G7737">
        <v>2023</v>
      </c>
      <c r="H7737">
        <v>69</v>
      </c>
      <c r="I7737" t="s">
        <v>87</v>
      </c>
      <c r="J7737">
        <v>99</v>
      </c>
      <c r="K7737" t="s">
        <v>32</v>
      </c>
      <c r="L7737">
        <v>10</v>
      </c>
      <c r="N7737">
        <v>0</v>
      </c>
      <c r="R7737" s="2" t="str">
        <f t="shared" si="241"/>
        <v>.</v>
      </c>
      <c r="S7737" s="2" t="str">
        <f>IF(AND(P7737&lt;&gt;"_U",P7737&lt;&gt;"c",J7737&lt;&gt;99,J7737&lt;&gt;9),IFERROR(VLOOKUP(A7737,'TA Total'!$A$2:$N$10000,14,0),"."),".")</f>
        <v>.</v>
      </c>
    </row>
    <row r="7738" spans="1:19" x14ac:dyDescent="0.4">
      <c r="A7738" s="2" t="str">
        <f t="shared" si="240"/>
        <v>2023|Central Otago District|11</v>
      </c>
      <c r="B7738" t="s">
        <v>16</v>
      </c>
      <c r="C7738" t="s">
        <v>17</v>
      </c>
      <c r="D7738" t="s">
        <v>18</v>
      </c>
      <c r="E7738" t="s">
        <v>19</v>
      </c>
      <c r="F7738">
        <v>2023</v>
      </c>
      <c r="G7738">
        <v>2023</v>
      </c>
      <c r="H7738">
        <v>69</v>
      </c>
      <c r="I7738" t="s">
        <v>87</v>
      </c>
      <c r="J7738">
        <v>99</v>
      </c>
      <c r="K7738" t="s">
        <v>32</v>
      </c>
      <c r="L7738">
        <v>11</v>
      </c>
      <c r="N7738">
        <v>8733</v>
      </c>
      <c r="R7738" s="2" t="str">
        <f t="shared" si="241"/>
        <v>.</v>
      </c>
      <c r="S7738" s="2" t="str">
        <f>IF(AND(P7738&lt;&gt;"_U",P7738&lt;&gt;"c",J7738&lt;&gt;99,J7738&lt;&gt;9),IFERROR(VLOOKUP(A7738,'TA Total'!$A$2:$N$10000,14,0),"."),".")</f>
        <v>.</v>
      </c>
    </row>
    <row r="7739" spans="1:19" x14ac:dyDescent="0.4">
      <c r="A7739" s="2" t="str">
        <f t="shared" si="240"/>
        <v>2023|Central Otago District|12</v>
      </c>
      <c r="B7739" t="s">
        <v>16</v>
      </c>
      <c r="C7739" t="s">
        <v>17</v>
      </c>
      <c r="D7739" t="s">
        <v>18</v>
      </c>
      <c r="E7739" t="s">
        <v>19</v>
      </c>
      <c r="F7739">
        <v>2023</v>
      </c>
      <c r="G7739">
        <v>2023</v>
      </c>
      <c r="H7739">
        <v>69</v>
      </c>
      <c r="I7739" t="s">
        <v>87</v>
      </c>
      <c r="J7739">
        <v>99</v>
      </c>
      <c r="K7739" t="s">
        <v>32</v>
      </c>
      <c r="L7739">
        <v>12</v>
      </c>
      <c r="N7739">
        <v>918</v>
      </c>
      <c r="R7739" s="2" t="str">
        <f t="shared" si="241"/>
        <v>.</v>
      </c>
      <c r="S7739" s="2" t="str">
        <f>IF(AND(P7739&lt;&gt;"_U",P7739&lt;&gt;"c",J7739&lt;&gt;99,J7739&lt;&gt;9),IFERROR(VLOOKUP(A7739,'TA Total'!$A$2:$N$10000,14,0),"."),".")</f>
        <v>.</v>
      </c>
    </row>
    <row r="7740" spans="1:19" x14ac:dyDescent="0.4">
      <c r="A7740" s="2" t="str">
        <f t="shared" si="240"/>
        <v>2023|Central Otago District|13</v>
      </c>
      <c r="B7740" t="s">
        <v>16</v>
      </c>
      <c r="C7740" t="s">
        <v>17</v>
      </c>
      <c r="D7740" t="s">
        <v>18</v>
      </c>
      <c r="E7740" t="s">
        <v>19</v>
      </c>
      <c r="F7740">
        <v>2023</v>
      </c>
      <c r="G7740">
        <v>2023</v>
      </c>
      <c r="H7740">
        <v>69</v>
      </c>
      <c r="I7740" t="s">
        <v>87</v>
      </c>
      <c r="J7740">
        <v>99</v>
      </c>
      <c r="K7740" t="s">
        <v>32</v>
      </c>
      <c r="L7740">
        <v>13</v>
      </c>
      <c r="N7740">
        <v>354</v>
      </c>
      <c r="R7740" s="2" t="str">
        <f t="shared" si="241"/>
        <v>.</v>
      </c>
      <c r="S7740" s="2" t="str">
        <f>IF(AND(P7740&lt;&gt;"_U",P7740&lt;&gt;"c",J7740&lt;&gt;99,J7740&lt;&gt;9),IFERROR(VLOOKUP(A7740,'TA Total'!$A$2:$N$10000,14,0),"."),".")</f>
        <v>.</v>
      </c>
    </row>
    <row r="7741" spans="1:19" x14ac:dyDescent="0.4">
      <c r="A7741" s="2" t="str">
        <f t="shared" si="240"/>
        <v>2023|Central Otago District|999</v>
      </c>
      <c r="B7741" t="s">
        <v>16</v>
      </c>
      <c r="C7741" t="s">
        <v>17</v>
      </c>
      <c r="D7741" t="s">
        <v>18</v>
      </c>
      <c r="E7741" t="s">
        <v>19</v>
      </c>
      <c r="F7741">
        <v>2023</v>
      </c>
      <c r="G7741">
        <v>2023</v>
      </c>
      <c r="H7741">
        <v>69</v>
      </c>
      <c r="I7741" t="s">
        <v>87</v>
      </c>
      <c r="J7741">
        <v>99</v>
      </c>
      <c r="K7741" t="s">
        <v>32</v>
      </c>
      <c r="L7741">
        <v>999</v>
      </c>
      <c r="N7741">
        <v>10005</v>
      </c>
      <c r="R7741" s="2" t="str">
        <f t="shared" si="241"/>
        <v>.</v>
      </c>
      <c r="S7741" s="2" t="str">
        <f>IF(AND(P7741&lt;&gt;"_U",P7741&lt;&gt;"c",J7741&lt;&gt;99,J7741&lt;&gt;9),IFERROR(VLOOKUP(A7741,'TA Total'!$A$2:$N$10000,14,0),"."),".")</f>
        <v>.</v>
      </c>
    </row>
    <row r="7742" spans="1:19" x14ac:dyDescent="0.4">
      <c r="A7742" s="2" t="str">
        <f t="shared" si="240"/>
        <v>2023|Queenstown-Lakes District|10</v>
      </c>
      <c r="B7742" t="s">
        <v>16</v>
      </c>
      <c r="C7742" t="s">
        <v>17</v>
      </c>
      <c r="D7742" t="s">
        <v>18</v>
      </c>
      <c r="E7742" t="s">
        <v>19</v>
      </c>
      <c r="F7742">
        <v>2023</v>
      </c>
      <c r="G7742">
        <v>2023</v>
      </c>
      <c r="H7742">
        <v>70</v>
      </c>
      <c r="I7742" t="s">
        <v>86</v>
      </c>
      <c r="J7742">
        <v>0</v>
      </c>
      <c r="K7742" t="s">
        <v>21</v>
      </c>
      <c r="L7742">
        <v>10</v>
      </c>
      <c r="N7742">
        <v>0</v>
      </c>
      <c r="R7742" s="2">
        <f t="shared" si="241"/>
        <v>0</v>
      </c>
      <c r="S7742" s="2">
        <f>IF(AND(P7742&lt;&gt;"_U",P7742&lt;&gt;"c",J7742&lt;&gt;99,J7742&lt;&gt;9),IFERROR(VLOOKUP(A7742,'TA Total'!$A$2:$N$10000,14,0),"."),".")</f>
        <v>33</v>
      </c>
    </row>
    <row r="7743" spans="1:19" x14ac:dyDescent="0.4">
      <c r="A7743" s="2" t="str">
        <f t="shared" si="240"/>
        <v>2023|Queenstown-Lakes District|11</v>
      </c>
      <c r="B7743" t="s">
        <v>16</v>
      </c>
      <c r="C7743" t="s">
        <v>17</v>
      </c>
      <c r="D7743" t="s">
        <v>18</v>
      </c>
      <c r="E7743" t="s">
        <v>19</v>
      </c>
      <c r="F7743">
        <v>2023</v>
      </c>
      <c r="G7743">
        <v>2023</v>
      </c>
      <c r="H7743">
        <v>70</v>
      </c>
      <c r="I7743" t="s">
        <v>86</v>
      </c>
      <c r="J7743">
        <v>0</v>
      </c>
      <c r="K7743" t="s">
        <v>21</v>
      </c>
      <c r="L7743">
        <v>11</v>
      </c>
      <c r="N7743">
        <v>36</v>
      </c>
      <c r="R7743" s="2">
        <f t="shared" si="241"/>
        <v>0.31</v>
      </c>
      <c r="S7743" s="2">
        <f>IF(AND(P7743&lt;&gt;"_U",P7743&lt;&gt;"c",J7743&lt;&gt;99,J7743&lt;&gt;9),IFERROR(VLOOKUP(A7743,'TA Total'!$A$2:$N$10000,14,0),"."),".")</f>
        <v>11637</v>
      </c>
    </row>
    <row r="7744" spans="1:19" x14ac:dyDescent="0.4">
      <c r="A7744" s="2" t="str">
        <f t="shared" si="240"/>
        <v>2023|Queenstown-Lakes District|12</v>
      </c>
      <c r="B7744" t="s">
        <v>16</v>
      </c>
      <c r="C7744" t="s">
        <v>17</v>
      </c>
      <c r="D7744" t="s">
        <v>18</v>
      </c>
      <c r="E7744" t="s">
        <v>19</v>
      </c>
      <c r="F7744">
        <v>2023</v>
      </c>
      <c r="G7744">
        <v>2023</v>
      </c>
      <c r="H7744">
        <v>70</v>
      </c>
      <c r="I7744" t="s">
        <v>86</v>
      </c>
      <c r="J7744">
        <v>0</v>
      </c>
      <c r="K7744" t="s">
        <v>21</v>
      </c>
      <c r="L7744">
        <v>12</v>
      </c>
      <c r="N7744">
        <v>24</v>
      </c>
      <c r="R7744" s="2">
        <f t="shared" si="241"/>
        <v>0.62</v>
      </c>
      <c r="S7744" s="2">
        <f>IF(AND(P7744&lt;&gt;"_U",P7744&lt;&gt;"c",J7744&lt;&gt;99,J7744&lt;&gt;9),IFERROR(VLOOKUP(A7744,'TA Total'!$A$2:$N$10000,14,0),"."),".")</f>
        <v>3888</v>
      </c>
    </row>
    <row r="7745" spans="1:19" x14ac:dyDescent="0.4">
      <c r="A7745" s="2" t="str">
        <f t="shared" si="240"/>
        <v>2023|Queenstown-Lakes District|13</v>
      </c>
      <c r="B7745" t="s">
        <v>16</v>
      </c>
      <c r="C7745" t="s">
        <v>17</v>
      </c>
      <c r="D7745" t="s">
        <v>18</v>
      </c>
      <c r="E7745" t="s">
        <v>19</v>
      </c>
      <c r="F7745">
        <v>2023</v>
      </c>
      <c r="G7745">
        <v>2023</v>
      </c>
      <c r="H7745">
        <v>70</v>
      </c>
      <c r="I7745" t="s">
        <v>86</v>
      </c>
      <c r="J7745">
        <v>0</v>
      </c>
      <c r="K7745" t="s">
        <v>21</v>
      </c>
      <c r="L7745">
        <v>13</v>
      </c>
      <c r="N7745">
        <v>60</v>
      </c>
      <c r="R7745" s="2">
        <f t="shared" si="241"/>
        <v>28.57</v>
      </c>
      <c r="S7745" s="2">
        <f>IF(AND(P7745&lt;&gt;"_U",P7745&lt;&gt;"c",J7745&lt;&gt;99,J7745&lt;&gt;9),IFERROR(VLOOKUP(A7745,'TA Total'!$A$2:$N$10000,14,0),"."),".")</f>
        <v>210</v>
      </c>
    </row>
    <row r="7746" spans="1:19" x14ac:dyDescent="0.4">
      <c r="A7746" s="2" t="str">
        <f t="shared" si="240"/>
        <v>2023|Queenstown-Lakes District|999</v>
      </c>
      <c r="B7746" t="s">
        <v>16</v>
      </c>
      <c r="C7746" t="s">
        <v>17</v>
      </c>
      <c r="D7746" t="s">
        <v>18</v>
      </c>
      <c r="E7746" t="s">
        <v>19</v>
      </c>
      <c r="F7746">
        <v>2023</v>
      </c>
      <c r="G7746">
        <v>2023</v>
      </c>
      <c r="H7746">
        <v>70</v>
      </c>
      <c r="I7746" t="s">
        <v>86</v>
      </c>
      <c r="J7746">
        <v>0</v>
      </c>
      <c r="K7746" t="s">
        <v>21</v>
      </c>
      <c r="L7746">
        <v>999</v>
      </c>
      <c r="N7746">
        <v>117</v>
      </c>
      <c r="R7746" s="2">
        <f t="shared" si="241"/>
        <v>0.74</v>
      </c>
      <c r="S7746" s="2">
        <f>IF(AND(P7746&lt;&gt;"_U",P7746&lt;&gt;"c",J7746&lt;&gt;99,J7746&lt;&gt;9),IFERROR(VLOOKUP(A7746,'TA Total'!$A$2:$N$10000,14,0),"."),".")</f>
        <v>15765</v>
      </c>
    </row>
    <row r="7747" spans="1:19" x14ac:dyDescent="0.4">
      <c r="A7747" s="2" t="str">
        <f t="shared" ref="A7747:A7810" si="242">G7747&amp;"|"&amp;I7747&amp;"|"&amp;L7747</f>
        <v>2023|Queenstown-Lakes District|10</v>
      </c>
      <c r="B7747" t="s">
        <v>16</v>
      </c>
      <c r="C7747" t="s">
        <v>17</v>
      </c>
      <c r="D7747" t="s">
        <v>18</v>
      </c>
      <c r="E7747" t="s">
        <v>19</v>
      </c>
      <c r="F7747">
        <v>2023</v>
      </c>
      <c r="G7747">
        <v>2023</v>
      </c>
      <c r="H7747">
        <v>70</v>
      </c>
      <c r="I7747" t="s">
        <v>86</v>
      </c>
      <c r="J7747">
        <v>1</v>
      </c>
      <c r="K7747" t="s">
        <v>22</v>
      </c>
      <c r="L7747">
        <v>10</v>
      </c>
      <c r="N7747">
        <v>24</v>
      </c>
      <c r="R7747" s="2">
        <f t="shared" ref="R7747:R7810" si="243">IF(P7747&lt;&gt;"_U",IFERROR((ROUND(N7747/S7747*100,2)),"."),".")</f>
        <v>72.73</v>
      </c>
      <c r="S7747" s="2">
        <f>IF(AND(P7747&lt;&gt;"_U",P7747&lt;&gt;"c",J7747&lt;&gt;99,J7747&lt;&gt;9),IFERROR(VLOOKUP(A7747,'TA Total'!$A$2:$N$10000,14,0),"."),".")</f>
        <v>33</v>
      </c>
    </row>
    <row r="7748" spans="1:19" x14ac:dyDescent="0.4">
      <c r="A7748" s="2" t="str">
        <f t="shared" si="242"/>
        <v>2023|Queenstown-Lakes District|11</v>
      </c>
      <c r="B7748" t="s">
        <v>16</v>
      </c>
      <c r="C7748" t="s">
        <v>17</v>
      </c>
      <c r="D7748" t="s">
        <v>18</v>
      </c>
      <c r="E7748" t="s">
        <v>19</v>
      </c>
      <c r="F7748">
        <v>2023</v>
      </c>
      <c r="G7748">
        <v>2023</v>
      </c>
      <c r="H7748">
        <v>70</v>
      </c>
      <c r="I7748" t="s">
        <v>86</v>
      </c>
      <c r="J7748">
        <v>1</v>
      </c>
      <c r="K7748" t="s">
        <v>22</v>
      </c>
      <c r="L7748">
        <v>11</v>
      </c>
      <c r="N7748">
        <v>8058</v>
      </c>
      <c r="R7748" s="2">
        <f t="shared" si="243"/>
        <v>69.239999999999995</v>
      </c>
      <c r="S7748" s="2">
        <f>IF(AND(P7748&lt;&gt;"_U",P7748&lt;&gt;"c",J7748&lt;&gt;99,J7748&lt;&gt;9),IFERROR(VLOOKUP(A7748,'TA Total'!$A$2:$N$10000,14,0),"."),".")</f>
        <v>11637</v>
      </c>
    </row>
    <row r="7749" spans="1:19" x14ac:dyDescent="0.4">
      <c r="A7749" s="2" t="str">
        <f t="shared" si="242"/>
        <v>2023|Queenstown-Lakes District|12</v>
      </c>
      <c r="B7749" t="s">
        <v>16</v>
      </c>
      <c r="C7749" t="s">
        <v>17</v>
      </c>
      <c r="D7749" t="s">
        <v>18</v>
      </c>
      <c r="E7749" t="s">
        <v>19</v>
      </c>
      <c r="F7749">
        <v>2023</v>
      </c>
      <c r="G7749">
        <v>2023</v>
      </c>
      <c r="H7749">
        <v>70</v>
      </c>
      <c r="I7749" t="s">
        <v>86</v>
      </c>
      <c r="J7749">
        <v>1</v>
      </c>
      <c r="K7749" t="s">
        <v>22</v>
      </c>
      <c r="L7749">
        <v>12</v>
      </c>
      <c r="N7749">
        <v>2964</v>
      </c>
      <c r="R7749" s="2">
        <f t="shared" si="243"/>
        <v>76.23</v>
      </c>
      <c r="S7749" s="2">
        <f>IF(AND(P7749&lt;&gt;"_U",P7749&lt;&gt;"c",J7749&lt;&gt;99,J7749&lt;&gt;9),IFERROR(VLOOKUP(A7749,'TA Total'!$A$2:$N$10000,14,0),"."),".")</f>
        <v>3888</v>
      </c>
    </row>
    <row r="7750" spans="1:19" x14ac:dyDescent="0.4">
      <c r="A7750" s="2" t="str">
        <f t="shared" si="242"/>
        <v>2023|Queenstown-Lakes District|13</v>
      </c>
      <c r="B7750" t="s">
        <v>16</v>
      </c>
      <c r="C7750" t="s">
        <v>17</v>
      </c>
      <c r="D7750" t="s">
        <v>18</v>
      </c>
      <c r="E7750" t="s">
        <v>19</v>
      </c>
      <c r="F7750">
        <v>2023</v>
      </c>
      <c r="G7750">
        <v>2023</v>
      </c>
      <c r="H7750">
        <v>70</v>
      </c>
      <c r="I7750" t="s">
        <v>86</v>
      </c>
      <c r="J7750">
        <v>1</v>
      </c>
      <c r="K7750" t="s">
        <v>22</v>
      </c>
      <c r="L7750">
        <v>13</v>
      </c>
      <c r="N7750">
        <v>27</v>
      </c>
      <c r="R7750" s="2">
        <f t="shared" si="243"/>
        <v>12.86</v>
      </c>
      <c r="S7750" s="2">
        <f>IF(AND(P7750&lt;&gt;"_U",P7750&lt;&gt;"c",J7750&lt;&gt;99,J7750&lt;&gt;9),IFERROR(VLOOKUP(A7750,'TA Total'!$A$2:$N$10000,14,0),"."),".")</f>
        <v>210</v>
      </c>
    </row>
    <row r="7751" spans="1:19" x14ac:dyDescent="0.4">
      <c r="A7751" s="2" t="str">
        <f t="shared" si="242"/>
        <v>2023|Queenstown-Lakes District|999</v>
      </c>
      <c r="B7751" t="s">
        <v>16</v>
      </c>
      <c r="C7751" t="s">
        <v>17</v>
      </c>
      <c r="D7751" t="s">
        <v>18</v>
      </c>
      <c r="E7751" t="s">
        <v>19</v>
      </c>
      <c r="F7751">
        <v>2023</v>
      </c>
      <c r="G7751">
        <v>2023</v>
      </c>
      <c r="H7751">
        <v>70</v>
      </c>
      <c r="I7751" t="s">
        <v>86</v>
      </c>
      <c r="J7751">
        <v>1</v>
      </c>
      <c r="K7751" t="s">
        <v>22</v>
      </c>
      <c r="L7751">
        <v>999</v>
      </c>
      <c r="N7751">
        <v>11070</v>
      </c>
      <c r="R7751" s="2">
        <f t="shared" si="243"/>
        <v>70.22</v>
      </c>
      <c r="S7751" s="2">
        <f>IF(AND(P7751&lt;&gt;"_U",P7751&lt;&gt;"c",J7751&lt;&gt;99,J7751&lt;&gt;9),IFERROR(VLOOKUP(A7751,'TA Total'!$A$2:$N$10000,14,0),"."),".")</f>
        <v>15765</v>
      </c>
    </row>
    <row r="7752" spans="1:19" x14ac:dyDescent="0.4">
      <c r="A7752" s="2" t="str">
        <f t="shared" si="242"/>
        <v>2023|Queenstown-Lakes District|10</v>
      </c>
      <c r="B7752" t="s">
        <v>16</v>
      </c>
      <c r="C7752" t="s">
        <v>17</v>
      </c>
      <c r="D7752" t="s">
        <v>18</v>
      </c>
      <c r="E7752" t="s">
        <v>19</v>
      </c>
      <c r="F7752">
        <v>2023</v>
      </c>
      <c r="G7752">
        <v>2023</v>
      </c>
      <c r="H7752">
        <v>70</v>
      </c>
      <c r="I7752" t="s">
        <v>86</v>
      </c>
      <c r="J7752">
        <v>2</v>
      </c>
      <c r="K7752" t="s">
        <v>23</v>
      </c>
      <c r="L7752">
        <v>10</v>
      </c>
      <c r="N7752">
        <v>15</v>
      </c>
      <c r="R7752" s="2">
        <f t="shared" si="243"/>
        <v>45.45</v>
      </c>
      <c r="S7752" s="2">
        <f>IF(AND(P7752&lt;&gt;"_U",P7752&lt;&gt;"c",J7752&lt;&gt;99,J7752&lt;&gt;9),IFERROR(VLOOKUP(A7752,'TA Total'!$A$2:$N$10000,14,0),"."),".")</f>
        <v>33</v>
      </c>
    </row>
    <row r="7753" spans="1:19" x14ac:dyDescent="0.4">
      <c r="A7753" s="2" t="str">
        <f t="shared" si="242"/>
        <v>2023|Queenstown-Lakes District|11</v>
      </c>
      <c r="B7753" t="s">
        <v>16</v>
      </c>
      <c r="C7753" t="s">
        <v>17</v>
      </c>
      <c r="D7753" t="s">
        <v>18</v>
      </c>
      <c r="E7753" t="s">
        <v>19</v>
      </c>
      <c r="F7753">
        <v>2023</v>
      </c>
      <c r="G7753">
        <v>2023</v>
      </c>
      <c r="H7753">
        <v>70</v>
      </c>
      <c r="I7753" t="s">
        <v>86</v>
      </c>
      <c r="J7753">
        <v>2</v>
      </c>
      <c r="K7753" t="s">
        <v>23</v>
      </c>
      <c r="L7753">
        <v>11</v>
      </c>
      <c r="N7753">
        <v>4293</v>
      </c>
      <c r="R7753" s="2">
        <f t="shared" si="243"/>
        <v>36.89</v>
      </c>
      <c r="S7753" s="2">
        <f>IF(AND(P7753&lt;&gt;"_U",P7753&lt;&gt;"c",J7753&lt;&gt;99,J7753&lt;&gt;9),IFERROR(VLOOKUP(A7753,'TA Total'!$A$2:$N$10000,14,0),"."),".")</f>
        <v>11637</v>
      </c>
    </row>
    <row r="7754" spans="1:19" x14ac:dyDescent="0.4">
      <c r="A7754" s="2" t="str">
        <f t="shared" si="242"/>
        <v>2023|Queenstown-Lakes District|12</v>
      </c>
      <c r="B7754" t="s">
        <v>16</v>
      </c>
      <c r="C7754" t="s">
        <v>17</v>
      </c>
      <c r="D7754" t="s">
        <v>18</v>
      </c>
      <c r="E7754" t="s">
        <v>19</v>
      </c>
      <c r="F7754">
        <v>2023</v>
      </c>
      <c r="G7754">
        <v>2023</v>
      </c>
      <c r="H7754">
        <v>70</v>
      </c>
      <c r="I7754" t="s">
        <v>86</v>
      </c>
      <c r="J7754">
        <v>2</v>
      </c>
      <c r="K7754" t="s">
        <v>23</v>
      </c>
      <c r="L7754">
        <v>12</v>
      </c>
      <c r="N7754">
        <v>1671</v>
      </c>
      <c r="R7754" s="2">
        <f t="shared" si="243"/>
        <v>42.98</v>
      </c>
      <c r="S7754" s="2">
        <f>IF(AND(P7754&lt;&gt;"_U",P7754&lt;&gt;"c",J7754&lt;&gt;99,J7754&lt;&gt;9),IFERROR(VLOOKUP(A7754,'TA Total'!$A$2:$N$10000,14,0),"."),".")</f>
        <v>3888</v>
      </c>
    </row>
    <row r="7755" spans="1:19" x14ac:dyDescent="0.4">
      <c r="A7755" s="2" t="str">
        <f t="shared" si="242"/>
        <v>2023|Queenstown-Lakes District|13</v>
      </c>
      <c r="B7755" t="s">
        <v>16</v>
      </c>
      <c r="C7755" t="s">
        <v>17</v>
      </c>
      <c r="D7755" t="s">
        <v>18</v>
      </c>
      <c r="E7755" t="s">
        <v>19</v>
      </c>
      <c r="F7755">
        <v>2023</v>
      </c>
      <c r="G7755">
        <v>2023</v>
      </c>
      <c r="H7755">
        <v>70</v>
      </c>
      <c r="I7755" t="s">
        <v>86</v>
      </c>
      <c r="J7755">
        <v>2</v>
      </c>
      <c r="K7755" t="s">
        <v>23</v>
      </c>
      <c r="L7755">
        <v>13</v>
      </c>
      <c r="N7755">
        <v>69</v>
      </c>
      <c r="R7755" s="2">
        <f t="shared" si="243"/>
        <v>32.86</v>
      </c>
      <c r="S7755" s="2">
        <f>IF(AND(P7755&lt;&gt;"_U",P7755&lt;&gt;"c",J7755&lt;&gt;99,J7755&lt;&gt;9),IFERROR(VLOOKUP(A7755,'TA Total'!$A$2:$N$10000,14,0),"."),".")</f>
        <v>210</v>
      </c>
    </row>
    <row r="7756" spans="1:19" x14ac:dyDescent="0.4">
      <c r="A7756" s="2" t="str">
        <f t="shared" si="242"/>
        <v>2023|Queenstown-Lakes District|999</v>
      </c>
      <c r="B7756" t="s">
        <v>16</v>
      </c>
      <c r="C7756" t="s">
        <v>17</v>
      </c>
      <c r="D7756" t="s">
        <v>18</v>
      </c>
      <c r="E7756" t="s">
        <v>19</v>
      </c>
      <c r="F7756">
        <v>2023</v>
      </c>
      <c r="G7756">
        <v>2023</v>
      </c>
      <c r="H7756">
        <v>70</v>
      </c>
      <c r="I7756" t="s">
        <v>86</v>
      </c>
      <c r="J7756">
        <v>2</v>
      </c>
      <c r="K7756" t="s">
        <v>23</v>
      </c>
      <c r="L7756">
        <v>999</v>
      </c>
      <c r="N7756">
        <v>6045</v>
      </c>
      <c r="R7756" s="2">
        <f t="shared" si="243"/>
        <v>38.340000000000003</v>
      </c>
      <c r="S7756" s="2">
        <f>IF(AND(P7756&lt;&gt;"_U",P7756&lt;&gt;"c",J7756&lt;&gt;99,J7756&lt;&gt;9),IFERROR(VLOOKUP(A7756,'TA Total'!$A$2:$N$10000,14,0),"."),".")</f>
        <v>15765</v>
      </c>
    </row>
    <row r="7757" spans="1:19" x14ac:dyDescent="0.4">
      <c r="A7757" s="2" t="str">
        <f t="shared" si="242"/>
        <v>2023|Queenstown-Lakes District|10</v>
      </c>
      <c r="B7757" t="s">
        <v>16</v>
      </c>
      <c r="C7757" t="s">
        <v>17</v>
      </c>
      <c r="D7757" t="s">
        <v>18</v>
      </c>
      <c r="E7757" t="s">
        <v>19</v>
      </c>
      <c r="F7757">
        <v>2023</v>
      </c>
      <c r="G7757">
        <v>2023</v>
      </c>
      <c r="H7757">
        <v>70</v>
      </c>
      <c r="I7757" t="s">
        <v>86</v>
      </c>
      <c r="J7757">
        <v>3</v>
      </c>
      <c r="K7757" t="s">
        <v>24</v>
      </c>
      <c r="L7757">
        <v>10</v>
      </c>
      <c r="N7757">
        <v>6</v>
      </c>
      <c r="R7757" s="2">
        <f t="shared" si="243"/>
        <v>18.18</v>
      </c>
      <c r="S7757" s="2">
        <f>IF(AND(P7757&lt;&gt;"_U",P7757&lt;&gt;"c",J7757&lt;&gt;99,J7757&lt;&gt;9),IFERROR(VLOOKUP(A7757,'TA Total'!$A$2:$N$10000,14,0),"."),".")</f>
        <v>33</v>
      </c>
    </row>
    <row r="7758" spans="1:19" x14ac:dyDescent="0.4">
      <c r="A7758" s="2" t="str">
        <f t="shared" si="242"/>
        <v>2023|Queenstown-Lakes District|11</v>
      </c>
      <c r="B7758" t="s">
        <v>16</v>
      </c>
      <c r="C7758" t="s">
        <v>17</v>
      </c>
      <c r="D7758" t="s">
        <v>18</v>
      </c>
      <c r="E7758" t="s">
        <v>19</v>
      </c>
      <c r="F7758">
        <v>2023</v>
      </c>
      <c r="G7758">
        <v>2023</v>
      </c>
      <c r="H7758">
        <v>70</v>
      </c>
      <c r="I7758" t="s">
        <v>86</v>
      </c>
      <c r="J7758">
        <v>3</v>
      </c>
      <c r="K7758" t="s">
        <v>24</v>
      </c>
      <c r="L7758">
        <v>11</v>
      </c>
      <c r="N7758">
        <v>1863</v>
      </c>
      <c r="R7758" s="2">
        <f t="shared" si="243"/>
        <v>16.010000000000002</v>
      </c>
      <c r="S7758" s="2">
        <f>IF(AND(P7758&lt;&gt;"_U",P7758&lt;&gt;"c",J7758&lt;&gt;99,J7758&lt;&gt;9),IFERROR(VLOOKUP(A7758,'TA Total'!$A$2:$N$10000,14,0),"."),".")</f>
        <v>11637</v>
      </c>
    </row>
    <row r="7759" spans="1:19" x14ac:dyDescent="0.4">
      <c r="A7759" s="2" t="str">
        <f t="shared" si="242"/>
        <v>2023|Queenstown-Lakes District|12</v>
      </c>
      <c r="B7759" t="s">
        <v>16</v>
      </c>
      <c r="C7759" t="s">
        <v>17</v>
      </c>
      <c r="D7759" t="s">
        <v>18</v>
      </c>
      <c r="E7759" t="s">
        <v>19</v>
      </c>
      <c r="F7759">
        <v>2023</v>
      </c>
      <c r="G7759">
        <v>2023</v>
      </c>
      <c r="H7759">
        <v>70</v>
      </c>
      <c r="I7759" t="s">
        <v>86</v>
      </c>
      <c r="J7759">
        <v>3</v>
      </c>
      <c r="K7759" t="s">
        <v>24</v>
      </c>
      <c r="L7759">
        <v>12</v>
      </c>
      <c r="N7759">
        <v>468</v>
      </c>
      <c r="R7759" s="2">
        <f t="shared" si="243"/>
        <v>12.04</v>
      </c>
      <c r="S7759" s="2">
        <f>IF(AND(P7759&lt;&gt;"_U",P7759&lt;&gt;"c",J7759&lt;&gt;99,J7759&lt;&gt;9),IFERROR(VLOOKUP(A7759,'TA Total'!$A$2:$N$10000,14,0),"."),".")</f>
        <v>3888</v>
      </c>
    </row>
    <row r="7760" spans="1:19" x14ac:dyDescent="0.4">
      <c r="A7760" s="2" t="str">
        <f t="shared" si="242"/>
        <v>2023|Queenstown-Lakes District|13</v>
      </c>
      <c r="B7760" t="s">
        <v>16</v>
      </c>
      <c r="C7760" t="s">
        <v>17</v>
      </c>
      <c r="D7760" t="s">
        <v>18</v>
      </c>
      <c r="E7760" t="s">
        <v>19</v>
      </c>
      <c r="F7760">
        <v>2023</v>
      </c>
      <c r="G7760">
        <v>2023</v>
      </c>
      <c r="H7760">
        <v>70</v>
      </c>
      <c r="I7760" t="s">
        <v>86</v>
      </c>
      <c r="J7760">
        <v>3</v>
      </c>
      <c r="K7760" t="s">
        <v>24</v>
      </c>
      <c r="L7760">
        <v>13</v>
      </c>
      <c r="N7760">
        <v>33</v>
      </c>
      <c r="R7760" s="2">
        <f t="shared" si="243"/>
        <v>15.71</v>
      </c>
      <c r="S7760" s="2">
        <f>IF(AND(P7760&lt;&gt;"_U",P7760&lt;&gt;"c",J7760&lt;&gt;99,J7760&lt;&gt;9),IFERROR(VLOOKUP(A7760,'TA Total'!$A$2:$N$10000,14,0),"."),".")</f>
        <v>210</v>
      </c>
    </row>
    <row r="7761" spans="1:19" x14ac:dyDescent="0.4">
      <c r="A7761" s="2" t="str">
        <f t="shared" si="242"/>
        <v>2023|Queenstown-Lakes District|999</v>
      </c>
      <c r="B7761" t="s">
        <v>16</v>
      </c>
      <c r="C7761" t="s">
        <v>17</v>
      </c>
      <c r="D7761" t="s">
        <v>18</v>
      </c>
      <c r="E7761" t="s">
        <v>19</v>
      </c>
      <c r="F7761">
        <v>2023</v>
      </c>
      <c r="G7761">
        <v>2023</v>
      </c>
      <c r="H7761">
        <v>70</v>
      </c>
      <c r="I7761" t="s">
        <v>86</v>
      </c>
      <c r="J7761">
        <v>3</v>
      </c>
      <c r="K7761" t="s">
        <v>24</v>
      </c>
      <c r="L7761">
        <v>999</v>
      </c>
      <c r="N7761">
        <v>2373</v>
      </c>
      <c r="R7761" s="2">
        <f t="shared" si="243"/>
        <v>15.05</v>
      </c>
      <c r="S7761" s="2">
        <f>IF(AND(P7761&lt;&gt;"_U",P7761&lt;&gt;"c",J7761&lt;&gt;99,J7761&lt;&gt;9),IFERROR(VLOOKUP(A7761,'TA Total'!$A$2:$N$10000,14,0),"."),".")</f>
        <v>15765</v>
      </c>
    </row>
    <row r="7762" spans="1:19" x14ac:dyDescent="0.4">
      <c r="A7762" s="2" t="str">
        <f t="shared" si="242"/>
        <v>2023|Queenstown-Lakes District|10</v>
      </c>
      <c r="B7762" t="s">
        <v>16</v>
      </c>
      <c r="C7762" t="s">
        <v>17</v>
      </c>
      <c r="D7762" t="s">
        <v>18</v>
      </c>
      <c r="E7762" t="s">
        <v>19</v>
      </c>
      <c r="F7762">
        <v>2023</v>
      </c>
      <c r="G7762">
        <v>2023</v>
      </c>
      <c r="H7762">
        <v>70</v>
      </c>
      <c r="I7762" t="s">
        <v>86</v>
      </c>
      <c r="J7762">
        <v>4</v>
      </c>
      <c r="K7762" t="s">
        <v>25</v>
      </c>
      <c r="L7762">
        <v>10</v>
      </c>
      <c r="N7762">
        <v>0</v>
      </c>
      <c r="R7762" s="2">
        <f t="shared" si="243"/>
        <v>0</v>
      </c>
      <c r="S7762" s="2">
        <f>IF(AND(P7762&lt;&gt;"_U",P7762&lt;&gt;"c",J7762&lt;&gt;99,J7762&lt;&gt;9),IFERROR(VLOOKUP(A7762,'TA Total'!$A$2:$N$10000,14,0),"."),".")</f>
        <v>33</v>
      </c>
    </row>
    <row r="7763" spans="1:19" x14ac:dyDescent="0.4">
      <c r="A7763" s="2" t="str">
        <f t="shared" si="242"/>
        <v>2023|Queenstown-Lakes District|11</v>
      </c>
      <c r="B7763" t="s">
        <v>16</v>
      </c>
      <c r="C7763" t="s">
        <v>17</v>
      </c>
      <c r="D7763" t="s">
        <v>18</v>
      </c>
      <c r="E7763" t="s">
        <v>19</v>
      </c>
      <c r="F7763">
        <v>2023</v>
      </c>
      <c r="G7763">
        <v>2023</v>
      </c>
      <c r="H7763">
        <v>70</v>
      </c>
      <c r="I7763" t="s">
        <v>86</v>
      </c>
      <c r="J7763">
        <v>4</v>
      </c>
      <c r="K7763" t="s">
        <v>25</v>
      </c>
      <c r="L7763">
        <v>11</v>
      </c>
      <c r="N7763">
        <v>129</v>
      </c>
      <c r="R7763" s="2">
        <f t="shared" si="243"/>
        <v>1.1100000000000001</v>
      </c>
      <c r="S7763" s="2">
        <f>IF(AND(P7763&lt;&gt;"_U",P7763&lt;&gt;"c",J7763&lt;&gt;99,J7763&lt;&gt;9),IFERROR(VLOOKUP(A7763,'TA Total'!$A$2:$N$10000,14,0),"."),".")</f>
        <v>11637</v>
      </c>
    </row>
    <row r="7764" spans="1:19" x14ac:dyDescent="0.4">
      <c r="A7764" s="2" t="str">
        <f t="shared" si="242"/>
        <v>2023|Queenstown-Lakes District|12</v>
      </c>
      <c r="B7764" t="s">
        <v>16</v>
      </c>
      <c r="C7764" t="s">
        <v>17</v>
      </c>
      <c r="D7764" t="s">
        <v>18</v>
      </c>
      <c r="E7764" t="s">
        <v>19</v>
      </c>
      <c r="F7764">
        <v>2023</v>
      </c>
      <c r="G7764">
        <v>2023</v>
      </c>
      <c r="H7764">
        <v>70</v>
      </c>
      <c r="I7764" t="s">
        <v>86</v>
      </c>
      <c r="J7764">
        <v>4</v>
      </c>
      <c r="K7764" t="s">
        <v>25</v>
      </c>
      <c r="L7764">
        <v>12</v>
      </c>
      <c r="N7764">
        <v>48</v>
      </c>
      <c r="R7764" s="2">
        <f t="shared" si="243"/>
        <v>1.23</v>
      </c>
      <c r="S7764" s="2">
        <f>IF(AND(P7764&lt;&gt;"_U",P7764&lt;&gt;"c",J7764&lt;&gt;99,J7764&lt;&gt;9),IFERROR(VLOOKUP(A7764,'TA Total'!$A$2:$N$10000,14,0),"."),".")</f>
        <v>3888</v>
      </c>
    </row>
    <row r="7765" spans="1:19" x14ac:dyDescent="0.4">
      <c r="A7765" s="2" t="str">
        <f t="shared" si="242"/>
        <v>2023|Queenstown-Lakes District|13</v>
      </c>
      <c r="B7765" t="s">
        <v>16</v>
      </c>
      <c r="C7765" t="s">
        <v>17</v>
      </c>
      <c r="D7765" t="s">
        <v>18</v>
      </c>
      <c r="E7765" t="s">
        <v>19</v>
      </c>
      <c r="F7765">
        <v>2023</v>
      </c>
      <c r="G7765">
        <v>2023</v>
      </c>
      <c r="H7765">
        <v>70</v>
      </c>
      <c r="I7765" t="s">
        <v>86</v>
      </c>
      <c r="J7765">
        <v>4</v>
      </c>
      <c r="K7765" t="s">
        <v>25</v>
      </c>
      <c r="L7765">
        <v>13</v>
      </c>
      <c r="N7765">
        <v>12</v>
      </c>
      <c r="R7765" s="2">
        <f t="shared" si="243"/>
        <v>5.71</v>
      </c>
      <c r="S7765" s="2">
        <f>IF(AND(P7765&lt;&gt;"_U",P7765&lt;&gt;"c",J7765&lt;&gt;99,J7765&lt;&gt;9),IFERROR(VLOOKUP(A7765,'TA Total'!$A$2:$N$10000,14,0),"."),".")</f>
        <v>210</v>
      </c>
    </row>
    <row r="7766" spans="1:19" x14ac:dyDescent="0.4">
      <c r="A7766" s="2" t="str">
        <f t="shared" si="242"/>
        <v>2023|Queenstown-Lakes District|999</v>
      </c>
      <c r="B7766" t="s">
        <v>16</v>
      </c>
      <c r="C7766" t="s">
        <v>17</v>
      </c>
      <c r="D7766" t="s">
        <v>18</v>
      </c>
      <c r="E7766" t="s">
        <v>19</v>
      </c>
      <c r="F7766">
        <v>2023</v>
      </c>
      <c r="G7766">
        <v>2023</v>
      </c>
      <c r="H7766">
        <v>70</v>
      </c>
      <c r="I7766" t="s">
        <v>86</v>
      </c>
      <c r="J7766">
        <v>4</v>
      </c>
      <c r="K7766" t="s">
        <v>25</v>
      </c>
      <c r="L7766">
        <v>999</v>
      </c>
      <c r="N7766">
        <v>192</v>
      </c>
      <c r="R7766" s="2">
        <f t="shared" si="243"/>
        <v>1.22</v>
      </c>
      <c r="S7766" s="2">
        <f>IF(AND(P7766&lt;&gt;"_U",P7766&lt;&gt;"c",J7766&lt;&gt;99,J7766&lt;&gt;9),IFERROR(VLOOKUP(A7766,'TA Total'!$A$2:$N$10000,14,0),"."),".")</f>
        <v>15765</v>
      </c>
    </row>
    <row r="7767" spans="1:19" x14ac:dyDescent="0.4">
      <c r="A7767" s="2" t="str">
        <f t="shared" si="242"/>
        <v>2023|Queenstown-Lakes District|10</v>
      </c>
      <c r="B7767" t="s">
        <v>16</v>
      </c>
      <c r="C7767" t="s">
        <v>17</v>
      </c>
      <c r="D7767" t="s">
        <v>18</v>
      </c>
      <c r="E7767" t="s">
        <v>19</v>
      </c>
      <c r="F7767">
        <v>2023</v>
      </c>
      <c r="G7767">
        <v>2023</v>
      </c>
      <c r="H7767">
        <v>70</v>
      </c>
      <c r="I7767" t="s">
        <v>86</v>
      </c>
      <c r="J7767">
        <v>5</v>
      </c>
      <c r="K7767" t="s">
        <v>26</v>
      </c>
      <c r="L7767">
        <v>10</v>
      </c>
      <c r="N7767">
        <v>9</v>
      </c>
      <c r="R7767" s="2">
        <f t="shared" si="243"/>
        <v>27.27</v>
      </c>
      <c r="S7767" s="2">
        <f>IF(AND(P7767&lt;&gt;"_U",P7767&lt;&gt;"c",J7767&lt;&gt;99,J7767&lt;&gt;9),IFERROR(VLOOKUP(A7767,'TA Total'!$A$2:$N$10000,14,0),"."),".")</f>
        <v>33</v>
      </c>
    </row>
    <row r="7768" spans="1:19" x14ac:dyDescent="0.4">
      <c r="A7768" s="2" t="str">
        <f t="shared" si="242"/>
        <v>2023|Queenstown-Lakes District|11</v>
      </c>
      <c r="B7768" t="s">
        <v>16</v>
      </c>
      <c r="C7768" t="s">
        <v>17</v>
      </c>
      <c r="D7768" t="s">
        <v>18</v>
      </c>
      <c r="E7768" t="s">
        <v>19</v>
      </c>
      <c r="F7768">
        <v>2023</v>
      </c>
      <c r="G7768">
        <v>2023</v>
      </c>
      <c r="H7768">
        <v>70</v>
      </c>
      <c r="I7768" t="s">
        <v>86</v>
      </c>
      <c r="J7768">
        <v>5</v>
      </c>
      <c r="K7768" t="s">
        <v>26</v>
      </c>
      <c r="L7768">
        <v>11</v>
      </c>
      <c r="N7768">
        <v>6720</v>
      </c>
      <c r="R7768" s="2">
        <f t="shared" si="243"/>
        <v>57.75</v>
      </c>
      <c r="S7768" s="2">
        <f>IF(AND(P7768&lt;&gt;"_U",P7768&lt;&gt;"c",J7768&lt;&gt;99,J7768&lt;&gt;9),IFERROR(VLOOKUP(A7768,'TA Total'!$A$2:$N$10000,14,0),"."),".")</f>
        <v>11637</v>
      </c>
    </row>
    <row r="7769" spans="1:19" x14ac:dyDescent="0.4">
      <c r="A7769" s="2" t="str">
        <f t="shared" si="242"/>
        <v>2023|Queenstown-Lakes District|12</v>
      </c>
      <c r="B7769" t="s">
        <v>16</v>
      </c>
      <c r="C7769" t="s">
        <v>17</v>
      </c>
      <c r="D7769" t="s">
        <v>18</v>
      </c>
      <c r="E7769" t="s">
        <v>19</v>
      </c>
      <c r="F7769">
        <v>2023</v>
      </c>
      <c r="G7769">
        <v>2023</v>
      </c>
      <c r="H7769">
        <v>70</v>
      </c>
      <c r="I7769" t="s">
        <v>86</v>
      </c>
      <c r="J7769">
        <v>5</v>
      </c>
      <c r="K7769" t="s">
        <v>26</v>
      </c>
      <c r="L7769">
        <v>12</v>
      </c>
      <c r="N7769">
        <v>870</v>
      </c>
      <c r="R7769" s="2">
        <f t="shared" si="243"/>
        <v>22.38</v>
      </c>
      <c r="S7769" s="2">
        <f>IF(AND(P7769&lt;&gt;"_U",P7769&lt;&gt;"c",J7769&lt;&gt;99,J7769&lt;&gt;9),IFERROR(VLOOKUP(A7769,'TA Total'!$A$2:$N$10000,14,0),"."),".")</f>
        <v>3888</v>
      </c>
    </row>
    <row r="7770" spans="1:19" x14ac:dyDescent="0.4">
      <c r="A7770" s="2" t="str">
        <f t="shared" si="242"/>
        <v>2023|Queenstown-Lakes District|13</v>
      </c>
      <c r="B7770" t="s">
        <v>16</v>
      </c>
      <c r="C7770" t="s">
        <v>17</v>
      </c>
      <c r="D7770" t="s">
        <v>18</v>
      </c>
      <c r="E7770" t="s">
        <v>19</v>
      </c>
      <c r="F7770">
        <v>2023</v>
      </c>
      <c r="G7770">
        <v>2023</v>
      </c>
      <c r="H7770">
        <v>70</v>
      </c>
      <c r="I7770" t="s">
        <v>86</v>
      </c>
      <c r="J7770">
        <v>5</v>
      </c>
      <c r="K7770" t="s">
        <v>26</v>
      </c>
      <c r="L7770">
        <v>13</v>
      </c>
      <c r="N7770">
        <v>42</v>
      </c>
      <c r="R7770" s="2">
        <f t="shared" si="243"/>
        <v>20</v>
      </c>
      <c r="S7770" s="2">
        <f>IF(AND(P7770&lt;&gt;"_U",P7770&lt;&gt;"c",J7770&lt;&gt;99,J7770&lt;&gt;9),IFERROR(VLOOKUP(A7770,'TA Total'!$A$2:$N$10000,14,0),"."),".")</f>
        <v>210</v>
      </c>
    </row>
    <row r="7771" spans="1:19" x14ac:dyDescent="0.4">
      <c r="A7771" s="2" t="str">
        <f t="shared" si="242"/>
        <v>2023|Queenstown-Lakes District|999</v>
      </c>
      <c r="B7771" t="s">
        <v>16</v>
      </c>
      <c r="C7771" t="s">
        <v>17</v>
      </c>
      <c r="D7771" t="s">
        <v>18</v>
      </c>
      <c r="E7771" t="s">
        <v>19</v>
      </c>
      <c r="F7771">
        <v>2023</v>
      </c>
      <c r="G7771">
        <v>2023</v>
      </c>
      <c r="H7771">
        <v>70</v>
      </c>
      <c r="I7771" t="s">
        <v>86</v>
      </c>
      <c r="J7771">
        <v>5</v>
      </c>
      <c r="K7771" t="s">
        <v>26</v>
      </c>
      <c r="L7771">
        <v>999</v>
      </c>
      <c r="N7771">
        <v>7641</v>
      </c>
      <c r="R7771" s="2">
        <f t="shared" si="243"/>
        <v>48.47</v>
      </c>
      <c r="S7771" s="2">
        <f>IF(AND(P7771&lt;&gt;"_U",P7771&lt;&gt;"c",J7771&lt;&gt;99,J7771&lt;&gt;9),IFERROR(VLOOKUP(A7771,'TA Total'!$A$2:$N$10000,14,0),"."),".")</f>
        <v>15765</v>
      </c>
    </row>
    <row r="7772" spans="1:19" x14ac:dyDescent="0.4">
      <c r="A7772" s="2" t="str">
        <f t="shared" si="242"/>
        <v>2023|Queenstown-Lakes District|10</v>
      </c>
      <c r="B7772" t="s">
        <v>16</v>
      </c>
      <c r="C7772" t="s">
        <v>17</v>
      </c>
      <c r="D7772" t="s">
        <v>18</v>
      </c>
      <c r="E7772" t="s">
        <v>19</v>
      </c>
      <c r="F7772">
        <v>2023</v>
      </c>
      <c r="G7772">
        <v>2023</v>
      </c>
      <c r="H7772">
        <v>70</v>
      </c>
      <c r="I7772" t="s">
        <v>86</v>
      </c>
      <c r="J7772">
        <v>6</v>
      </c>
      <c r="K7772" t="s">
        <v>27</v>
      </c>
      <c r="L7772">
        <v>10</v>
      </c>
      <c r="N7772">
        <v>0</v>
      </c>
      <c r="R7772" s="2">
        <f t="shared" si="243"/>
        <v>0</v>
      </c>
      <c r="S7772" s="2">
        <f>IF(AND(P7772&lt;&gt;"_U",P7772&lt;&gt;"c",J7772&lt;&gt;99,J7772&lt;&gt;9),IFERROR(VLOOKUP(A7772,'TA Total'!$A$2:$N$10000,14,0),"."),".")</f>
        <v>33</v>
      </c>
    </row>
    <row r="7773" spans="1:19" x14ac:dyDescent="0.4">
      <c r="A7773" s="2" t="str">
        <f t="shared" si="242"/>
        <v>2023|Queenstown-Lakes District|11</v>
      </c>
      <c r="B7773" t="s">
        <v>16</v>
      </c>
      <c r="C7773" t="s">
        <v>17</v>
      </c>
      <c r="D7773" t="s">
        <v>18</v>
      </c>
      <c r="E7773" t="s">
        <v>19</v>
      </c>
      <c r="F7773">
        <v>2023</v>
      </c>
      <c r="G7773">
        <v>2023</v>
      </c>
      <c r="H7773">
        <v>70</v>
      </c>
      <c r="I7773" t="s">
        <v>86</v>
      </c>
      <c r="J7773">
        <v>6</v>
      </c>
      <c r="K7773" t="s">
        <v>27</v>
      </c>
      <c r="L7773">
        <v>11</v>
      </c>
      <c r="N7773">
        <v>87</v>
      </c>
      <c r="R7773" s="2">
        <f t="shared" si="243"/>
        <v>0.75</v>
      </c>
      <c r="S7773" s="2">
        <f>IF(AND(P7773&lt;&gt;"_U",P7773&lt;&gt;"c",J7773&lt;&gt;99,J7773&lt;&gt;9),IFERROR(VLOOKUP(A7773,'TA Total'!$A$2:$N$10000,14,0),"."),".")</f>
        <v>11637</v>
      </c>
    </row>
    <row r="7774" spans="1:19" x14ac:dyDescent="0.4">
      <c r="A7774" s="2" t="str">
        <f t="shared" si="242"/>
        <v>2023|Queenstown-Lakes District|12</v>
      </c>
      <c r="B7774" t="s">
        <v>16</v>
      </c>
      <c r="C7774" t="s">
        <v>17</v>
      </c>
      <c r="D7774" t="s">
        <v>18</v>
      </c>
      <c r="E7774" t="s">
        <v>19</v>
      </c>
      <c r="F7774">
        <v>2023</v>
      </c>
      <c r="G7774">
        <v>2023</v>
      </c>
      <c r="H7774">
        <v>70</v>
      </c>
      <c r="I7774" t="s">
        <v>86</v>
      </c>
      <c r="J7774">
        <v>6</v>
      </c>
      <c r="K7774" t="s">
        <v>27</v>
      </c>
      <c r="L7774">
        <v>12</v>
      </c>
      <c r="N7774">
        <v>15</v>
      </c>
      <c r="R7774" s="2">
        <f t="shared" si="243"/>
        <v>0.39</v>
      </c>
      <c r="S7774" s="2">
        <f>IF(AND(P7774&lt;&gt;"_U",P7774&lt;&gt;"c",J7774&lt;&gt;99,J7774&lt;&gt;9),IFERROR(VLOOKUP(A7774,'TA Total'!$A$2:$N$10000,14,0),"."),".")</f>
        <v>3888</v>
      </c>
    </row>
    <row r="7775" spans="1:19" x14ac:dyDescent="0.4">
      <c r="A7775" s="2" t="str">
        <f t="shared" si="242"/>
        <v>2023|Queenstown-Lakes District|13</v>
      </c>
      <c r="B7775" t="s">
        <v>16</v>
      </c>
      <c r="C7775" t="s">
        <v>17</v>
      </c>
      <c r="D7775" t="s">
        <v>18</v>
      </c>
      <c r="E7775" t="s">
        <v>19</v>
      </c>
      <c r="F7775">
        <v>2023</v>
      </c>
      <c r="G7775">
        <v>2023</v>
      </c>
      <c r="H7775">
        <v>70</v>
      </c>
      <c r="I7775" t="s">
        <v>86</v>
      </c>
      <c r="J7775">
        <v>6</v>
      </c>
      <c r="K7775" t="s">
        <v>27</v>
      </c>
      <c r="L7775">
        <v>13</v>
      </c>
      <c r="N7775">
        <v>0</v>
      </c>
      <c r="R7775" s="2">
        <f t="shared" si="243"/>
        <v>0</v>
      </c>
      <c r="S7775" s="2">
        <f>IF(AND(P7775&lt;&gt;"_U",P7775&lt;&gt;"c",J7775&lt;&gt;99,J7775&lt;&gt;9),IFERROR(VLOOKUP(A7775,'TA Total'!$A$2:$N$10000,14,0),"."),".")</f>
        <v>210</v>
      </c>
    </row>
    <row r="7776" spans="1:19" x14ac:dyDescent="0.4">
      <c r="A7776" s="2" t="str">
        <f t="shared" si="242"/>
        <v>2023|Queenstown-Lakes District|999</v>
      </c>
      <c r="B7776" t="s">
        <v>16</v>
      </c>
      <c r="C7776" t="s">
        <v>17</v>
      </c>
      <c r="D7776" t="s">
        <v>18</v>
      </c>
      <c r="E7776" t="s">
        <v>19</v>
      </c>
      <c r="F7776">
        <v>2023</v>
      </c>
      <c r="G7776">
        <v>2023</v>
      </c>
      <c r="H7776">
        <v>70</v>
      </c>
      <c r="I7776" t="s">
        <v>86</v>
      </c>
      <c r="J7776">
        <v>6</v>
      </c>
      <c r="K7776" t="s">
        <v>27</v>
      </c>
      <c r="L7776">
        <v>999</v>
      </c>
      <c r="N7776">
        <v>102</v>
      </c>
      <c r="R7776" s="2">
        <f t="shared" si="243"/>
        <v>0.65</v>
      </c>
      <c r="S7776" s="2">
        <f>IF(AND(P7776&lt;&gt;"_U",P7776&lt;&gt;"c",J7776&lt;&gt;99,J7776&lt;&gt;9),IFERROR(VLOOKUP(A7776,'TA Total'!$A$2:$N$10000,14,0),"."),".")</f>
        <v>15765</v>
      </c>
    </row>
    <row r="7777" spans="1:19" x14ac:dyDescent="0.4">
      <c r="A7777" s="2" t="str">
        <f t="shared" si="242"/>
        <v>2023|Queenstown-Lakes District|10</v>
      </c>
      <c r="B7777" t="s">
        <v>16</v>
      </c>
      <c r="C7777" t="s">
        <v>17</v>
      </c>
      <c r="D7777" t="s">
        <v>18</v>
      </c>
      <c r="E7777" t="s">
        <v>19</v>
      </c>
      <c r="F7777">
        <v>2023</v>
      </c>
      <c r="G7777">
        <v>2023</v>
      </c>
      <c r="H7777">
        <v>70</v>
      </c>
      <c r="I7777" t="s">
        <v>86</v>
      </c>
      <c r="J7777">
        <v>7</v>
      </c>
      <c r="K7777" t="s">
        <v>28</v>
      </c>
      <c r="L7777">
        <v>10</v>
      </c>
      <c r="N7777">
        <v>0</v>
      </c>
      <c r="R7777" s="2">
        <f t="shared" si="243"/>
        <v>0</v>
      </c>
      <c r="S7777" s="2">
        <f>IF(AND(P7777&lt;&gt;"_U",P7777&lt;&gt;"c",J7777&lt;&gt;99,J7777&lt;&gt;9),IFERROR(VLOOKUP(A7777,'TA Total'!$A$2:$N$10000,14,0),"."),".")</f>
        <v>33</v>
      </c>
    </row>
    <row r="7778" spans="1:19" x14ac:dyDescent="0.4">
      <c r="A7778" s="2" t="str">
        <f t="shared" si="242"/>
        <v>2023|Queenstown-Lakes District|11</v>
      </c>
      <c r="B7778" t="s">
        <v>16</v>
      </c>
      <c r="C7778" t="s">
        <v>17</v>
      </c>
      <c r="D7778" t="s">
        <v>18</v>
      </c>
      <c r="E7778" t="s">
        <v>19</v>
      </c>
      <c r="F7778">
        <v>2023</v>
      </c>
      <c r="G7778">
        <v>2023</v>
      </c>
      <c r="H7778">
        <v>70</v>
      </c>
      <c r="I7778" t="s">
        <v>86</v>
      </c>
      <c r="J7778">
        <v>7</v>
      </c>
      <c r="K7778" t="s">
        <v>28</v>
      </c>
      <c r="L7778">
        <v>11</v>
      </c>
      <c r="N7778">
        <v>63</v>
      </c>
      <c r="R7778" s="2">
        <f t="shared" si="243"/>
        <v>0.54</v>
      </c>
      <c r="S7778" s="2">
        <f>IF(AND(P7778&lt;&gt;"_U",P7778&lt;&gt;"c",J7778&lt;&gt;99,J7778&lt;&gt;9),IFERROR(VLOOKUP(A7778,'TA Total'!$A$2:$N$10000,14,0),"."),".")</f>
        <v>11637</v>
      </c>
    </row>
    <row r="7779" spans="1:19" x14ac:dyDescent="0.4">
      <c r="A7779" s="2" t="str">
        <f t="shared" si="242"/>
        <v>2023|Queenstown-Lakes District|12</v>
      </c>
      <c r="B7779" t="s">
        <v>16</v>
      </c>
      <c r="C7779" t="s">
        <v>17</v>
      </c>
      <c r="D7779" t="s">
        <v>18</v>
      </c>
      <c r="E7779" t="s">
        <v>19</v>
      </c>
      <c r="F7779">
        <v>2023</v>
      </c>
      <c r="G7779">
        <v>2023</v>
      </c>
      <c r="H7779">
        <v>70</v>
      </c>
      <c r="I7779" t="s">
        <v>86</v>
      </c>
      <c r="J7779">
        <v>7</v>
      </c>
      <c r="K7779" t="s">
        <v>28</v>
      </c>
      <c r="L7779">
        <v>12</v>
      </c>
      <c r="N7779">
        <v>15</v>
      </c>
      <c r="R7779" s="2">
        <f t="shared" si="243"/>
        <v>0.39</v>
      </c>
      <c r="S7779" s="2">
        <f>IF(AND(P7779&lt;&gt;"_U",P7779&lt;&gt;"c",J7779&lt;&gt;99,J7779&lt;&gt;9),IFERROR(VLOOKUP(A7779,'TA Total'!$A$2:$N$10000,14,0),"."),".")</f>
        <v>3888</v>
      </c>
    </row>
    <row r="7780" spans="1:19" x14ac:dyDescent="0.4">
      <c r="A7780" s="2" t="str">
        <f t="shared" si="242"/>
        <v>2023|Queenstown-Lakes District|13</v>
      </c>
      <c r="B7780" t="s">
        <v>16</v>
      </c>
      <c r="C7780" t="s">
        <v>17</v>
      </c>
      <c r="D7780" t="s">
        <v>18</v>
      </c>
      <c r="E7780" t="s">
        <v>19</v>
      </c>
      <c r="F7780">
        <v>2023</v>
      </c>
      <c r="G7780">
        <v>2023</v>
      </c>
      <c r="H7780">
        <v>70</v>
      </c>
      <c r="I7780" t="s">
        <v>86</v>
      </c>
      <c r="J7780">
        <v>7</v>
      </c>
      <c r="K7780" t="s">
        <v>28</v>
      </c>
      <c r="L7780">
        <v>13</v>
      </c>
      <c r="N7780">
        <v>0</v>
      </c>
      <c r="R7780" s="2">
        <f t="shared" si="243"/>
        <v>0</v>
      </c>
      <c r="S7780" s="2">
        <f>IF(AND(P7780&lt;&gt;"_U",P7780&lt;&gt;"c",J7780&lt;&gt;99,J7780&lt;&gt;9),IFERROR(VLOOKUP(A7780,'TA Total'!$A$2:$N$10000,14,0),"."),".")</f>
        <v>210</v>
      </c>
    </row>
    <row r="7781" spans="1:19" x14ac:dyDescent="0.4">
      <c r="A7781" s="2" t="str">
        <f t="shared" si="242"/>
        <v>2023|Queenstown-Lakes District|999</v>
      </c>
      <c r="B7781" t="s">
        <v>16</v>
      </c>
      <c r="C7781" t="s">
        <v>17</v>
      </c>
      <c r="D7781" t="s">
        <v>18</v>
      </c>
      <c r="E7781" t="s">
        <v>19</v>
      </c>
      <c r="F7781">
        <v>2023</v>
      </c>
      <c r="G7781">
        <v>2023</v>
      </c>
      <c r="H7781">
        <v>70</v>
      </c>
      <c r="I7781" t="s">
        <v>86</v>
      </c>
      <c r="J7781">
        <v>7</v>
      </c>
      <c r="K7781" t="s">
        <v>28</v>
      </c>
      <c r="L7781">
        <v>999</v>
      </c>
      <c r="N7781">
        <v>78</v>
      </c>
      <c r="R7781" s="2">
        <f t="shared" si="243"/>
        <v>0.49</v>
      </c>
      <c r="S7781" s="2">
        <f>IF(AND(P7781&lt;&gt;"_U",P7781&lt;&gt;"c",J7781&lt;&gt;99,J7781&lt;&gt;9),IFERROR(VLOOKUP(A7781,'TA Total'!$A$2:$N$10000,14,0),"."),".")</f>
        <v>15765</v>
      </c>
    </row>
    <row r="7782" spans="1:19" x14ac:dyDescent="0.4">
      <c r="A7782" s="2" t="str">
        <f t="shared" si="242"/>
        <v>2023|Queenstown-Lakes District|10</v>
      </c>
      <c r="B7782" t="s">
        <v>16</v>
      </c>
      <c r="C7782" t="s">
        <v>17</v>
      </c>
      <c r="D7782" t="s">
        <v>18</v>
      </c>
      <c r="E7782" t="s">
        <v>19</v>
      </c>
      <c r="F7782">
        <v>2023</v>
      </c>
      <c r="G7782">
        <v>2023</v>
      </c>
      <c r="H7782">
        <v>70</v>
      </c>
      <c r="I7782" t="s">
        <v>86</v>
      </c>
      <c r="J7782">
        <v>77</v>
      </c>
      <c r="K7782" t="s">
        <v>29</v>
      </c>
      <c r="L7782">
        <v>10</v>
      </c>
      <c r="N7782">
        <v>33</v>
      </c>
      <c r="R7782" s="2">
        <f t="shared" si="243"/>
        <v>100</v>
      </c>
      <c r="S7782" s="2">
        <f>IF(AND(P7782&lt;&gt;"_U",P7782&lt;&gt;"c",J7782&lt;&gt;99,J7782&lt;&gt;9),IFERROR(VLOOKUP(A7782,'TA Total'!$A$2:$N$10000,14,0),"."),".")</f>
        <v>33</v>
      </c>
    </row>
    <row r="7783" spans="1:19" x14ac:dyDescent="0.4">
      <c r="A7783" s="2" t="str">
        <f t="shared" si="242"/>
        <v>2023|Queenstown-Lakes District|11</v>
      </c>
      <c r="B7783" t="s">
        <v>16</v>
      </c>
      <c r="C7783" t="s">
        <v>17</v>
      </c>
      <c r="D7783" t="s">
        <v>18</v>
      </c>
      <c r="E7783" t="s">
        <v>19</v>
      </c>
      <c r="F7783">
        <v>2023</v>
      </c>
      <c r="G7783">
        <v>2023</v>
      </c>
      <c r="H7783">
        <v>70</v>
      </c>
      <c r="I7783" t="s">
        <v>86</v>
      </c>
      <c r="J7783">
        <v>77</v>
      </c>
      <c r="K7783" t="s">
        <v>29</v>
      </c>
      <c r="L7783">
        <v>11</v>
      </c>
      <c r="N7783">
        <v>11637</v>
      </c>
      <c r="R7783" s="2">
        <f t="shared" si="243"/>
        <v>100</v>
      </c>
      <c r="S7783" s="2">
        <f>IF(AND(P7783&lt;&gt;"_U",P7783&lt;&gt;"c",J7783&lt;&gt;99,J7783&lt;&gt;9),IFERROR(VLOOKUP(A7783,'TA Total'!$A$2:$N$10000,14,0),"."),".")</f>
        <v>11637</v>
      </c>
    </row>
    <row r="7784" spans="1:19" x14ac:dyDescent="0.4">
      <c r="A7784" s="2" t="str">
        <f t="shared" si="242"/>
        <v>2023|Queenstown-Lakes District|12</v>
      </c>
      <c r="B7784" t="s">
        <v>16</v>
      </c>
      <c r="C7784" t="s">
        <v>17</v>
      </c>
      <c r="D7784" t="s">
        <v>18</v>
      </c>
      <c r="E7784" t="s">
        <v>19</v>
      </c>
      <c r="F7784">
        <v>2023</v>
      </c>
      <c r="G7784">
        <v>2023</v>
      </c>
      <c r="H7784">
        <v>70</v>
      </c>
      <c r="I7784" t="s">
        <v>86</v>
      </c>
      <c r="J7784">
        <v>77</v>
      </c>
      <c r="K7784" t="s">
        <v>29</v>
      </c>
      <c r="L7784">
        <v>12</v>
      </c>
      <c r="N7784">
        <v>3888</v>
      </c>
      <c r="R7784" s="2">
        <f t="shared" si="243"/>
        <v>100</v>
      </c>
      <c r="S7784" s="2">
        <f>IF(AND(P7784&lt;&gt;"_U",P7784&lt;&gt;"c",J7784&lt;&gt;99,J7784&lt;&gt;9),IFERROR(VLOOKUP(A7784,'TA Total'!$A$2:$N$10000,14,0),"."),".")</f>
        <v>3888</v>
      </c>
    </row>
    <row r="7785" spans="1:19" x14ac:dyDescent="0.4">
      <c r="A7785" s="2" t="str">
        <f t="shared" si="242"/>
        <v>2023|Queenstown-Lakes District|13</v>
      </c>
      <c r="B7785" t="s">
        <v>16</v>
      </c>
      <c r="C7785" t="s">
        <v>17</v>
      </c>
      <c r="D7785" t="s">
        <v>18</v>
      </c>
      <c r="E7785" t="s">
        <v>19</v>
      </c>
      <c r="F7785">
        <v>2023</v>
      </c>
      <c r="G7785">
        <v>2023</v>
      </c>
      <c r="H7785">
        <v>70</v>
      </c>
      <c r="I7785" t="s">
        <v>86</v>
      </c>
      <c r="J7785">
        <v>77</v>
      </c>
      <c r="K7785" t="s">
        <v>29</v>
      </c>
      <c r="L7785">
        <v>13</v>
      </c>
      <c r="N7785">
        <v>210</v>
      </c>
      <c r="R7785" s="2">
        <f t="shared" si="243"/>
        <v>100</v>
      </c>
      <c r="S7785" s="2">
        <f>IF(AND(P7785&lt;&gt;"_U",P7785&lt;&gt;"c",J7785&lt;&gt;99,J7785&lt;&gt;9),IFERROR(VLOOKUP(A7785,'TA Total'!$A$2:$N$10000,14,0),"."),".")</f>
        <v>210</v>
      </c>
    </row>
    <row r="7786" spans="1:19" x14ac:dyDescent="0.4">
      <c r="A7786" s="2" t="str">
        <f t="shared" si="242"/>
        <v>2023|Queenstown-Lakes District|999</v>
      </c>
      <c r="B7786" t="s">
        <v>16</v>
      </c>
      <c r="C7786" t="s">
        <v>17</v>
      </c>
      <c r="D7786" t="s">
        <v>18</v>
      </c>
      <c r="E7786" t="s">
        <v>19</v>
      </c>
      <c r="F7786">
        <v>2023</v>
      </c>
      <c r="G7786">
        <v>2023</v>
      </c>
      <c r="H7786">
        <v>70</v>
      </c>
      <c r="I7786" t="s">
        <v>86</v>
      </c>
      <c r="J7786">
        <v>77</v>
      </c>
      <c r="K7786" t="s">
        <v>29</v>
      </c>
      <c r="L7786">
        <v>999</v>
      </c>
      <c r="N7786">
        <v>15765</v>
      </c>
      <c r="R7786" s="2">
        <f t="shared" si="243"/>
        <v>100</v>
      </c>
      <c r="S7786" s="2">
        <f>IF(AND(P7786&lt;&gt;"_U",P7786&lt;&gt;"c",J7786&lt;&gt;99,J7786&lt;&gt;9),IFERROR(VLOOKUP(A7786,'TA Total'!$A$2:$N$10000,14,0),"."),".")</f>
        <v>15765</v>
      </c>
    </row>
    <row r="7787" spans="1:19" x14ac:dyDescent="0.4">
      <c r="A7787" s="2" t="str">
        <f t="shared" si="242"/>
        <v>2023|Queenstown-Lakes District|10</v>
      </c>
      <c r="B7787" t="s">
        <v>16</v>
      </c>
      <c r="C7787" t="s">
        <v>17</v>
      </c>
      <c r="D7787" t="s">
        <v>18</v>
      </c>
      <c r="E7787" t="s">
        <v>19</v>
      </c>
      <c r="F7787">
        <v>2023</v>
      </c>
      <c r="G7787">
        <v>2023</v>
      </c>
      <c r="H7787">
        <v>70</v>
      </c>
      <c r="I7787" t="s">
        <v>86</v>
      </c>
      <c r="J7787">
        <v>8</v>
      </c>
      <c r="K7787" t="s">
        <v>30</v>
      </c>
      <c r="L7787">
        <v>10</v>
      </c>
      <c r="N7787">
        <v>3</v>
      </c>
      <c r="R7787" s="2">
        <f t="shared" si="243"/>
        <v>9.09</v>
      </c>
      <c r="S7787" s="2">
        <f>IF(AND(P7787&lt;&gt;"_U",P7787&lt;&gt;"c",J7787&lt;&gt;99,J7787&lt;&gt;9),IFERROR(VLOOKUP(A7787,'TA Total'!$A$2:$N$10000,14,0),"."),".")</f>
        <v>33</v>
      </c>
    </row>
    <row r="7788" spans="1:19" x14ac:dyDescent="0.4">
      <c r="A7788" s="2" t="str">
        <f t="shared" si="242"/>
        <v>2023|Queenstown-Lakes District|11</v>
      </c>
      <c r="B7788" t="s">
        <v>16</v>
      </c>
      <c r="C7788" t="s">
        <v>17</v>
      </c>
      <c r="D7788" t="s">
        <v>18</v>
      </c>
      <c r="E7788" t="s">
        <v>19</v>
      </c>
      <c r="F7788">
        <v>2023</v>
      </c>
      <c r="G7788">
        <v>2023</v>
      </c>
      <c r="H7788">
        <v>70</v>
      </c>
      <c r="I7788" t="s">
        <v>86</v>
      </c>
      <c r="J7788">
        <v>8</v>
      </c>
      <c r="K7788" t="s">
        <v>30</v>
      </c>
      <c r="L7788">
        <v>11</v>
      </c>
      <c r="N7788">
        <v>1401</v>
      </c>
      <c r="R7788" s="2">
        <f t="shared" si="243"/>
        <v>12.04</v>
      </c>
      <c r="S7788" s="2">
        <f>IF(AND(P7788&lt;&gt;"_U",P7788&lt;&gt;"c",J7788&lt;&gt;99,J7788&lt;&gt;9),IFERROR(VLOOKUP(A7788,'TA Total'!$A$2:$N$10000,14,0),"."),".")</f>
        <v>11637</v>
      </c>
    </row>
    <row r="7789" spans="1:19" x14ac:dyDescent="0.4">
      <c r="A7789" s="2" t="str">
        <f t="shared" si="242"/>
        <v>2023|Queenstown-Lakes District|12</v>
      </c>
      <c r="B7789" t="s">
        <v>16</v>
      </c>
      <c r="C7789" t="s">
        <v>17</v>
      </c>
      <c r="D7789" t="s">
        <v>18</v>
      </c>
      <c r="E7789" t="s">
        <v>19</v>
      </c>
      <c r="F7789">
        <v>2023</v>
      </c>
      <c r="G7789">
        <v>2023</v>
      </c>
      <c r="H7789">
        <v>70</v>
      </c>
      <c r="I7789" t="s">
        <v>86</v>
      </c>
      <c r="J7789">
        <v>8</v>
      </c>
      <c r="K7789" t="s">
        <v>30</v>
      </c>
      <c r="L7789">
        <v>12</v>
      </c>
      <c r="N7789">
        <v>159</v>
      </c>
      <c r="R7789" s="2">
        <f t="shared" si="243"/>
        <v>4.09</v>
      </c>
      <c r="S7789" s="2">
        <f>IF(AND(P7789&lt;&gt;"_U",P7789&lt;&gt;"c",J7789&lt;&gt;99,J7789&lt;&gt;9),IFERROR(VLOOKUP(A7789,'TA Total'!$A$2:$N$10000,14,0),"."),".")</f>
        <v>3888</v>
      </c>
    </row>
    <row r="7790" spans="1:19" x14ac:dyDescent="0.4">
      <c r="A7790" s="2" t="str">
        <f t="shared" si="242"/>
        <v>2023|Queenstown-Lakes District|13</v>
      </c>
      <c r="B7790" t="s">
        <v>16</v>
      </c>
      <c r="C7790" t="s">
        <v>17</v>
      </c>
      <c r="D7790" t="s">
        <v>18</v>
      </c>
      <c r="E7790" t="s">
        <v>19</v>
      </c>
      <c r="F7790">
        <v>2023</v>
      </c>
      <c r="G7790">
        <v>2023</v>
      </c>
      <c r="H7790">
        <v>70</v>
      </c>
      <c r="I7790" t="s">
        <v>86</v>
      </c>
      <c r="J7790">
        <v>8</v>
      </c>
      <c r="K7790" t="s">
        <v>30</v>
      </c>
      <c r="L7790">
        <v>13</v>
      </c>
      <c r="N7790">
        <v>9</v>
      </c>
      <c r="R7790" s="2">
        <f t="shared" si="243"/>
        <v>4.29</v>
      </c>
      <c r="S7790" s="2">
        <f>IF(AND(P7790&lt;&gt;"_U",P7790&lt;&gt;"c",J7790&lt;&gt;99,J7790&lt;&gt;9),IFERROR(VLOOKUP(A7790,'TA Total'!$A$2:$N$10000,14,0),"."),".")</f>
        <v>210</v>
      </c>
    </row>
    <row r="7791" spans="1:19" x14ac:dyDescent="0.4">
      <c r="A7791" s="2" t="str">
        <f t="shared" si="242"/>
        <v>2023|Queenstown-Lakes District|999</v>
      </c>
      <c r="B7791" t="s">
        <v>16</v>
      </c>
      <c r="C7791" t="s">
        <v>17</v>
      </c>
      <c r="D7791" t="s">
        <v>18</v>
      </c>
      <c r="E7791" t="s">
        <v>19</v>
      </c>
      <c r="F7791">
        <v>2023</v>
      </c>
      <c r="G7791">
        <v>2023</v>
      </c>
      <c r="H7791">
        <v>70</v>
      </c>
      <c r="I7791" t="s">
        <v>86</v>
      </c>
      <c r="J7791">
        <v>8</v>
      </c>
      <c r="K7791" t="s">
        <v>30</v>
      </c>
      <c r="L7791">
        <v>999</v>
      </c>
      <c r="N7791">
        <v>1572</v>
      </c>
      <c r="R7791" s="2">
        <f t="shared" si="243"/>
        <v>9.9700000000000006</v>
      </c>
      <c r="S7791" s="2">
        <f>IF(AND(P7791&lt;&gt;"_U",P7791&lt;&gt;"c",J7791&lt;&gt;99,J7791&lt;&gt;9),IFERROR(VLOOKUP(A7791,'TA Total'!$A$2:$N$10000,14,0),"."),".")</f>
        <v>15765</v>
      </c>
    </row>
    <row r="7792" spans="1:19" x14ac:dyDescent="0.4">
      <c r="A7792" s="2" t="str">
        <f t="shared" si="242"/>
        <v>2023|Queenstown-Lakes District|10</v>
      </c>
      <c r="B7792" t="s">
        <v>16</v>
      </c>
      <c r="C7792" t="s">
        <v>17</v>
      </c>
      <c r="D7792" t="s">
        <v>18</v>
      </c>
      <c r="E7792" t="s">
        <v>19</v>
      </c>
      <c r="F7792">
        <v>2023</v>
      </c>
      <c r="G7792">
        <v>2023</v>
      </c>
      <c r="H7792">
        <v>70</v>
      </c>
      <c r="I7792" t="s">
        <v>86</v>
      </c>
      <c r="J7792">
        <v>9</v>
      </c>
      <c r="K7792" t="s">
        <v>31</v>
      </c>
      <c r="L7792">
        <v>10</v>
      </c>
      <c r="N7792">
        <v>0</v>
      </c>
      <c r="R7792" s="2" t="str">
        <f t="shared" si="243"/>
        <v>.</v>
      </c>
      <c r="S7792" s="2" t="str">
        <f>IF(AND(P7792&lt;&gt;"_U",P7792&lt;&gt;"c",J7792&lt;&gt;99,J7792&lt;&gt;9),IFERROR(VLOOKUP(A7792,'TA Total'!$A$2:$N$10000,14,0),"."),".")</f>
        <v>.</v>
      </c>
    </row>
    <row r="7793" spans="1:19" x14ac:dyDescent="0.4">
      <c r="A7793" s="2" t="str">
        <f t="shared" si="242"/>
        <v>2023|Queenstown-Lakes District|11</v>
      </c>
      <c r="B7793" t="s">
        <v>16</v>
      </c>
      <c r="C7793" t="s">
        <v>17</v>
      </c>
      <c r="D7793" t="s">
        <v>18</v>
      </c>
      <c r="E7793" t="s">
        <v>19</v>
      </c>
      <c r="F7793">
        <v>2023</v>
      </c>
      <c r="G7793">
        <v>2023</v>
      </c>
      <c r="H7793">
        <v>70</v>
      </c>
      <c r="I7793" t="s">
        <v>86</v>
      </c>
      <c r="J7793">
        <v>9</v>
      </c>
      <c r="K7793" t="s">
        <v>31</v>
      </c>
      <c r="L7793">
        <v>11</v>
      </c>
      <c r="N7793">
        <v>969</v>
      </c>
      <c r="R7793" s="2" t="str">
        <f t="shared" si="243"/>
        <v>.</v>
      </c>
      <c r="S7793" s="2" t="str">
        <f>IF(AND(P7793&lt;&gt;"_U",P7793&lt;&gt;"c",J7793&lt;&gt;99,J7793&lt;&gt;9),IFERROR(VLOOKUP(A7793,'TA Total'!$A$2:$N$10000,14,0),"."),".")</f>
        <v>.</v>
      </c>
    </row>
    <row r="7794" spans="1:19" x14ac:dyDescent="0.4">
      <c r="A7794" s="2" t="str">
        <f t="shared" si="242"/>
        <v>2023|Queenstown-Lakes District|12</v>
      </c>
      <c r="B7794" t="s">
        <v>16</v>
      </c>
      <c r="C7794" t="s">
        <v>17</v>
      </c>
      <c r="D7794" t="s">
        <v>18</v>
      </c>
      <c r="E7794" t="s">
        <v>19</v>
      </c>
      <c r="F7794">
        <v>2023</v>
      </c>
      <c r="G7794">
        <v>2023</v>
      </c>
      <c r="H7794">
        <v>70</v>
      </c>
      <c r="I7794" t="s">
        <v>86</v>
      </c>
      <c r="J7794">
        <v>9</v>
      </c>
      <c r="K7794" t="s">
        <v>31</v>
      </c>
      <c r="L7794">
        <v>12</v>
      </c>
      <c r="N7794">
        <v>360</v>
      </c>
      <c r="R7794" s="2" t="str">
        <f t="shared" si="243"/>
        <v>.</v>
      </c>
      <c r="S7794" s="2" t="str">
        <f>IF(AND(P7794&lt;&gt;"_U",P7794&lt;&gt;"c",J7794&lt;&gt;99,J7794&lt;&gt;9),IFERROR(VLOOKUP(A7794,'TA Total'!$A$2:$N$10000,14,0),"."),".")</f>
        <v>.</v>
      </c>
    </row>
    <row r="7795" spans="1:19" x14ac:dyDescent="0.4">
      <c r="A7795" s="2" t="str">
        <f t="shared" si="242"/>
        <v>2023|Queenstown-Lakes District|13</v>
      </c>
      <c r="B7795" t="s">
        <v>16</v>
      </c>
      <c r="C7795" t="s">
        <v>17</v>
      </c>
      <c r="D7795" t="s">
        <v>18</v>
      </c>
      <c r="E7795" t="s">
        <v>19</v>
      </c>
      <c r="F7795">
        <v>2023</v>
      </c>
      <c r="G7795">
        <v>2023</v>
      </c>
      <c r="H7795">
        <v>70</v>
      </c>
      <c r="I7795" t="s">
        <v>86</v>
      </c>
      <c r="J7795">
        <v>9</v>
      </c>
      <c r="K7795" t="s">
        <v>31</v>
      </c>
      <c r="L7795">
        <v>13</v>
      </c>
      <c r="N7795">
        <v>306</v>
      </c>
      <c r="R7795" s="2" t="str">
        <f t="shared" si="243"/>
        <v>.</v>
      </c>
      <c r="S7795" s="2" t="str">
        <f>IF(AND(P7795&lt;&gt;"_U",P7795&lt;&gt;"c",J7795&lt;&gt;99,J7795&lt;&gt;9),IFERROR(VLOOKUP(A7795,'TA Total'!$A$2:$N$10000,14,0),"."),".")</f>
        <v>.</v>
      </c>
    </row>
    <row r="7796" spans="1:19" x14ac:dyDescent="0.4">
      <c r="A7796" s="2" t="str">
        <f t="shared" si="242"/>
        <v>2023|Queenstown-Lakes District|999</v>
      </c>
      <c r="B7796" t="s">
        <v>16</v>
      </c>
      <c r="C7796" t="s">
        <v>17</v>
      </c>
      <c r="D7796" t="s">
        <v>18</v>
      </c>
      <c r="E7796" t="s">
        <v>19</v>
      </c>
      <c r="F7796">
        <v>2023</v>
      </c>
      <c r="G7796">
        <v>2023</v>
      </c>
      <c r="H7796">
        <v>70</v>
      </c>
      <c r="I7796" t="s">
        <v>86</v>
      </c>
      <c r="J7796">
        <v>9</v>
      </c>
      <c r="K7796" t="s">
        <v>31</v>
      </c>
      <c r="L7796">
        <v>999</v>
      </c>
      <c r="N7796">
        <v>1632</v>
      </c>
      <c r="R7796" s="2" t="str">
        <f t="shared" si="243"/>
        <v>.</v>
      </c>
      <c r="S7796" s="2" t="str">
        <f>IF(AND(P7796&lt;&gt;"_U",P7796&lt;&gt;"c",J7796&lt;&gt;99,J7796&lt;&gt;9),IFERROR(VLOOKUP(A7796,'TA Total'!$A$2:$N$10000,14,0),"."),".")</f>
        <v>.</v>
      </c>
    </row>
    <row r="7797" spans="1:19" x14ac:dyDescent="0.4">
      <c r="A7797" s="2" t="str">
        <f t="shared" si="242"/>
        <v>2023|Queenstown-Lakes District|10</v>
      </c>
      <c r="B7797" t="s">
        <v>16</v>
      </c>
      <c r="C7797" t="s">
        <v>17</v>
      </c>
      <c r="D7797" t="s">
        <v>18</v>
      </c>
      <c r="E7797" t="s">
        <v>19</v>
      </c>
      <c r="F7797">
        <v>2023</v>
      </c>
      <c r="G7797">
        <v>2023</v>
      </c>
      <c r="H7797">
        <v>70</v>
      </c>
      <c r="I7797" t="s">
        <v>86</v>
      </c>
      <c r="J7797">
        <v>99</v>
      </c>
      <c r="K7797" t="s">
        <v>32</v>
      </c>
      <c r="L7797">
        <v>10</v>
      </c>
      <c r="N7797">
        <v>33</v>
      </c>
      <c r="R7797" s="2" t="str">
        <f t="shared" si="243"/>
        <v>.</v>
      </c>
      <c r="S7797" s="2" t="str">
        <f>IF(AND(P7797&lt;&gt;"_U",P7797&lt;&gt;"c",J7797&lt;&gt;99,J7797&lt;&gt;9),IFERROR(VLOOKUP(A7797,'TA Total'!$A$2:$N$10000,14,0),"."),".")</f>
        <v>.</v>
      </c>
    </row>
    <row r="7798" spans="1:19" x14ac:dyDescent="0.4">
      <c r="A7798" s="2" t="str">
        <f t="shared" si="242"/>
        <v>2023|Queenstown-Lakes District|11</v>
      </c>
      <c r="B7798" t="s">
        <v>16</v>
      </c>
      <c r="C7798" t="s">
        <v>17</v>
      </c>
      <c r="D7798" t="s">
        <v>18</v>
      </c>
      <c r="E7798" t="s">
        <v>19</v>
      </c>
      <c r="F7798">
        <v>2023</v>
      </c>
      <c r="G7798">
        <v>2023</v>
      </c>
      <c r="H7798">
        <v>70</v>
      </c>
      <c r="I7798" t="s">
        <v>86</v>
      </c>
      <c r="J7798">
        <v>99</v>
      </c>
      <c r="K7798" t="s">
        <v>32</v>
      </c>
      <c r="L7798">
        <v>11</v>
      </c>
      <c r="N7798">
        <v>12603</v>
      </c>
      <c r="R7798" s="2" t="str">
        <f t="shared" si="243"/>
        <v>.</v>
      </c>
      <c r="S7798" s="2" t="str">
        <f>IF(AND(P7798&lt;&gt;"_U",P7798&lt;&gt;"c",J7798&lt;&gt;99,J7798&lt;&gt;9),IFERROR(VLOOKUP(A7798,'TA Total'!$A$2:$N$10000,14,0),"."),".")</f>
        <v>.</v>
      </c>
    </row>
    <row r="7799" spans="1:19" x14ac:dyDescent="0.4">
      <c r="A7799" s="2" t="str">
        <f t="shared" si="242"/>
        <v>2023|Queenstown-Lakes District|12</v>
      </c>
      <c r="B7799" t="s">
        <v>16</v>
      </c>
      <c r="C7799" t="s">
        <v>17</v>
      </c>
      <c r="D7799" t="s">
        <v>18</v>
      </c>
      <c r="E7799" t="s">
        <v>19</v>
      </c>
      <c r="F7799">
        <v>2023</v>
      </c>
      <c r="G7799">
        <v>2023</v>
      </c>
      <c r="H7799">
        <v>70</v>
      </c>
      <c r="I7799" t="s">
        <v>86</v>
      </c>
      <c r="J7799">
        <v>99</v>
      </c>
      <c r="K7799" t="s">
        <v>32</v>
      </c>
      <c r="L7799">
        <v>12</v>
      </c>
      <c r="N7799">
        <v>4245</v>
      </c>
      <c r="R7799" s="2" t="str">
        <f t="shared" si="243"/>
        <v>.</v>
      </c>
      <c r="S7799" s="2" t="str">
        <f>IF(AND(P7799&lt;&gt;"_U",P7799&lt;&gt;"c",J7799&lt;&gt;99,J7799&lt;&gt;9),IFERROR(VLOOKUP(A7799,'TA Total'!$A$2:$N$10000,14,0),"."),".")</f>
        <v>.</v>
      </c>
    </row>
    <row r="7800" spans="1:19" x14ac:dyDescent="0.4">
      <c r="A7800" s="2" t="str">
        <f t="shared" si="242"/>
        <v>2023|Queenstown-Lakes District|13</v>
      </c>
      <c r="B7800" t="s">
        <v>16</v>
      </c>
      <c r="C7800" t="s">
        <v>17</v>
      </c>
      <c r="D7800" t="s">
        <v>18</v>
      </c>
      <c r="E7800" t="s">
        <v>19</v>
      </c>
      <c r="F7800">
        <v>2023</v>
      </c>
      <c r="G7800">
        <v>2023</v>
      </c>
      <c r="H7800">
        <v>70</v>
      </c>
      <c r="I7800" t="s">
        <v>86</v>
      </c>
      <c r="J7800">
        <v>99</v>
      </c>
      <c r="K7800" t="s">
        <v>32</v>
      </c>
      <c r="L7800">
        <v>13</v>
      </c>
      <c r="N7800">
        <v>519</v>
      </c>
      <c r="R7800" s="2" t="str">
        <f t="shared" si="243"/>
        <v>.</v>
      </c>
      <c r="S7800" s="2" t="str">
        <f>IF(AND(P7800&lt;&gt;"_U",P7800&lt;&gt;"c",J7800&lt;&gt;99,J7800&lt;&gt;9),IFERROR(VLOOKUP(A7800,'TA Total'!$A$2:$N$10000,14,0),"."),".")</f>
        <v>.</v>
      </c>
    </row>
    <row r="7801" spans="1:19" x14ac:dyDescent="0.4">
      <c r="A7801" s="2" t="str">
        <f t="shared" si="242"/>
        <v>2023|Queenstown-Lakes District|999</v>
      </c>
      <c r="B7801" t="s">
        <v>16</v>
      </c>
      <c r="C7801" t="s">
        <v>17</v>
      </c>
      <c r="D7801" t="s">
        <v>18</v>
      </c>
      <c r="E7801" t="s">
        <v>19</v>
      </c>
      <c r="F7801">
        <v>2023</v>
      </c>
      <c r="G7801">
        <v>2023</v>
      </c>
      <c r="H7801">
        <v>70</v>
      </c>
      <c r="I7801" t="s">
        <v>86</v>
      </c>
      <c r="J7801">
        <v>99</v>
      </c>
      <c r="K7801" t="s">
        <v>32</v>
      </c>
      <c r="L7801">
        <v>999</v>
      </c>
      <c r="N7801">
        <v>17397</v>
      </c>
      <c r="R7801" s="2" t="str">
        <f t="shared" si="243"/>
        <v>.</v>
      </c>
      <c r="S7801" s="2" t="str">
        <f>IF(AND(P7801&lt;&gt;"_U",P7801&lt;&gt;"c",J7801&lt;&gt;99,J7801&lt;&gt;9),IFERROR(VLOOKUP(A7801,'TA Total'!$A$2:$N$10000,14,0),"."),".")</f>
        <v>.</v>
      </c>
    </row>
    <row r="7802" spans="1:19" x14ac:dyDescent="0.4">
      <c r="A7802" s="2" t="str">
        <f t="shared" si="242"/>
        <v>2023|Dunedin City|10</v>
      </c>
      <c r="B7802" t="s">
        <v>16</v>
      </c>
      <c r="C7802" t="s">
        <v>17</v>
      </c>
      <c r="D7802" t="s">
        <v>18</v>
      </c>
      <c r="E7802" t="s">
        <v>19</v>
      </c>
      <c r="F7802">
        <v>2023</v>
      </c>
      <c r="G7802">
        <v>2023</v>
      </c>
      <c r="H7802">
        <v>71</v>
      </c>
      <c r="I7802" t="s">
        <v>85</v>
      </c>
      <c r="J7802">
        <v>0</v>
      </c>
      <c r="K7802" t="s">
        <v>21</v>
      </c>
      <c r="L7802">
        <v>10</v>
      </c>
      <c r="N7802">
        <v>3</v>
      </c>
      <c r="R7802" s="2">
        <f t="shared" si="243"/>
        <v>7.14</v>
      </c>
      <c r="S7802" s="2">
        <f>IF(AND(P7802&lt;&gt;"_U",P7802&lt;&gt;"c",J7802&lt;&gt;99,J7802&lt;&gt;9),IFERROR(VLOOKUP(A7802,'TA Total'!$A$2:$N$10000,14,0),"."),".")</f>
        <v>42</v>
      </c>
    </row>
    <row r="7803" spans="1:19" x14ac:dyDescent="0.4">
      <c r="A7803" s="2" t="str">
        <f t="shared" si="242"/>
        <v>2023|Dunedin City|11</v>
      </c>
      <c r="B7803" t="s">
        <v>16</v>
      </c>
      <c r="C7803" t="s">
        <v>17</v>
      </c>
      <c r="D7803" t="s">
        <v>18</v>
      </c>
      <c r="E7803" t="s">
        <v>19</v>
      </c>
      <c r="F7803">
        <v>2023</v>
      </c>
      <c r="G7803">
        <v>2023</v>
      </c>
      <c r="H7803">
        <v>71</v>
      </c>
      <c r="I7803" t="s">
        <v>85</v>
      </c>
      <c r="J7803">
        <v>0</v>
      </c>
      <c r="K7803" t="s">
        <v>21</v>
      </c>
      <c r="L7803">
        <v>11</v>
      </c>
      <c r="N7803">
        <v>153</v>
      </c>
      <c r="R7803" s="2">
        <f t="shared" si="243"/>
        <v>0.4</v>
      </c>
      <c r="S7803" s="2">
        <f>IF(AND(P7803&lt;&gt;"_U",P7803&lt;&gt;"c",J7803&lt;&gt;99,J7803&lt;&gt;9),IFERROR(VLOOKUP(A7803,'TA Total'!$A$2:$N$10000,14,0),"."),".")</f>
        <v>38661</v>
      </c>
    </row>
    <row r="7804" spans="1:19" x14ac:dyDescent="0.4">
      <c r="A7804" s="2" t="str">
        <f t="shared" si="242"/>
        <v>2023|Dunedin City|12</v>
      </c>
      <c r="B7804" t="s">
        <v>16</v>
      </c>
      <c r="C7804" t="s">
        <v>17</v>
      </c>
      <c r="D7804" t="s">
        <v>18</v>
      </c>
      <c r="E7804" t="s">
        <v>19</v>
      </c>
      <c r="F7804">
        <v>2023</v>
      </c>
      <c r="G7804">
        <v>2023</v>
      </c>
      <c r="H7804">
        <v>71</v>
      </c>
      <c r="I7804" t="s">
        <v>85</v>
      </c>
      <c r="J7804">
        <v>0</v>
      </c>
      <c r="K7804" t="s">
        <v>21</v>
      </c>
      <c r="L7804">
        <v>12</v>
      </c>
      <c r="N7804">
        <v>132</v>
      </c>
      <c r="R7804" s="2">
        <f t="shared" si="243"/>
        <v>1.56</v>
      </c>
      <c r="S7804" s="2">
        <f>IF(AND(P7804&lt;&gt;"_U",P7804&lt;&gt;"c",J7804&lt;&gt;99,J7804&lt;&gt;9),IFERROR(VLOOKUP(A7804,'TA Total'!$A$2:$N$10000,14,0),"."),".")</f>
        <v>8451</v>
      </c>
    </row>
    <row r="7805" spans="1:19" x14ac:dyDescent="0.4">
      <c r="A7805" s="2" t="str">
        <f t="shared" si="242"/>
        <v>2023|Dunedin City|13</v>
      </c>
      <c r="B7805" t="s">
        <v>16</v>
      </c>
      <c r="C7805" t="s">
        <v>17</v>
      </c>
      <c r="D7805" t="s">
        <v>18</v>
      </c>
      <c r="E7805" t="s">
        <v>19</v>
      </c>
      <c r="F7805">
        <v>2023</v>
      </c>
      <c r="G7805">
        <v>2023</v>
      </c>
      <c r="H7805">
        <v>71</v>
      </c>
      <c r="I7805" t="s">
        <v>85</v>
      </c>
      <c r="J7805">
        <v>0</v>
      </c>
      <c r="K7805" t="s">
        <v>21</v>
      </c>
      <c r="L7805">
        <v>13</v>
      </c>
      <c r="N7805">
        <v>33</v>
      </c>
      <c r="R7805" s="2">
        <f t="shared" si="243"/>
        <v>17.46</v>
      </c>
      <c r="S7805" s="2">
        <f>IF(AND(P7805&lt;&gt;"_U",P7805&lt;&gt;"c",J7805&lt;&gt;99,J7805&lt;&gt;9),IFERROR(VLOOKUP(A7805,'TA Total'!$A$2:$N$10000,14,0),"."),".")</f>
        <v>189</v>
      </c>
    </row>
    <row r="7806" spans="1:19" x14ac:dyDescent="0.4">
      <c r="A7806" s="2" t="str">
        <f t="shared" si="242"/>
        <v>2023|Dunedin City|999</v>
      </c>
      <c r="B7806" t="s">
        <v>16</v>
      </c>
      <c r="C7806" t="s">
        <v>17</v>
      </c>
      <c r="D7806" t="s">
        <v>18</v>
      </c>
      <c r="E7806" t="s">
        <v>19</v>
      </c>
      <c r="F7806">
        <v>2023</v>
      </c>
      <c r="G7806">
        <v>2023</v>
      </c>
      <c r="H7806">
        <v>71</v>
      </c>
      <c r="I7806" t="s">
        <v>85</v>
      </c>
      <c r="J7806">
        <v>0</v>
      </c>
      <c r="K7806" t="s">
        <v>21</v>
      </c>
      <c r="L7806">
        <v>999</v>
      </c>
      <c r="N7806">
        <v>321</v>
      </c>
      <c r="R7806" s="2">
        <f t="shared" si="243"/>
        <v>0.68</v>
      </c>
      <c r="S7806" s="2">
        <f>IF(AND(P7806&lt;&gt;"_U",P7806&lt;&gt;"c",J7806&lt;&gt;99,J7806&lt;&gt;9),IFERROR(VLOOKUP(A7806,'TA Total'!$A$2:$N$10000,14,0),"."),".")</f>
        <v>47343</v>
      </c>
    </row>
    <row r="7807" spans="1:19" x14ac:dyDescent="0.4">
      <c r="A7807" s="2" t="str">
        <f t="shared" si="242"/>
        <v>2023|Dunedin City|10</v>
      </c>
      <c r="B7807" t="s">
        <v>16</v>
      </c>
      <c r="C7807" t="s">
        <v>17</v>
      </c>
      <c r="D7807" t="s">
        <v>18</v>
      </c>
      <c r="E7807" t="s">
        <v>19</v>
      </c>
      <c r="F7807">
        <v>2023</v>
      </c>
      <c r="G7807">
        <v>2023</v>
      </c>
      <c r="H7807">
        <v>71</v>
      </c>
      <c r="I7807" t="s">
        <v>85</v>
      </c>
      <c r="J7807">
        <v>1</v>
      </c>
      <c r="K7807" t="s">
        <v>22</v>
      </c>
      <c r="L7807">
        <v>10</v>
      </c>
      <c r="N7807">
        <v>33</v>
      </c>
      <c r="R7807" s="2">
        <f t="shared" si="243"/>
        <v>78.569999999999993</v>
      </c>
      <c r="S7807" s="2">
        <f>IF(AND(P7807&lt;&gt;"_U",P7807&lt;&gt;"c",J7807&lt;&gt;99,J7807&lt;&gt;9),IFERROR(VLOOKUP(A7807,'TA Total'!$A$2:$N$10000,14,0),"."),".")</f>
        <v>42</v>
      </c>
    </row>
    <row r="7808" spans="1:19" x14ac:dyDescent="0.4">
      <c r="A7808" s="2" t="str">
        <f t="shared" si="242"/>
        <v>2023|Dunedin City|11</v>
      </c>
      <c r="B7808" t="s">
        <v>16</v>
      </c>
      <c r="C7808" t="s">
        <v>17</v>
      </c>
      <c r="D7808" t="s">
        <v>18</v>
      </c>
      <c r="E7808" t="s">
        <v>19</v>
      </c>
      <c r="F7808">
        <v>2023</v>
      </c>
      <c r="G7808">
        <v>2023</v>
      </c>
      <c r="H7808">
        <v>71</v>
      </c>
      <c r="I7808" t="s">
        <v>85</v>
      </c>
      <c r="J7808">
        <v>1</v>
      </c>
      <c r="K7808" t="s">
        <v>22</v>
      </c>
      <c r="L7808">
        <v>11</v>
      </c>
      <c r="N7808">
        <v>30123</v>
      </c>
      <c r="R7808" s="2">
        <f t="shared" si="243"/>
        <v>77.92</v>
      </c>
      <c r="S7808" s="2">
        <f>IF(AND(P7808&lt;&gt;"_U",P7808&lt;&gt;"c",J7808&lt;&gt;99,J7808&lt;&gt;9),IFERROR(VLOOKUP(A7808,'TA Total'!$A$2:$N$10000,14,0),"."),".")</f>
        <v>38661</v>
      </c>
    </row>
    <row r="7809" spans="1:19" x14ac:dyDescent="0.4">
      <c r="A7809" s="2" t="str">
        <f t="shared" si="242"/>
        <v>2023|Dunedin City|12</v>
      </c>
      <c r="B7809" t="s">
        <v>16</v>
      </c>
      <c r="C7809" t="s">
        <v>17</v>
      </c>
      <c r="D7809" t="s">
        <v>18</v>
      </c>
      <c r="E7809" t="s">
        <v>19</v>
      </c>
      <c r="F7809">
        <v>2023</v>
      </c>
      <c r="G7809">
        <v>2023</v>
      </c>
      <c r="H7809">
        <v>71</v>
      </c>
      <c r="I7809" t="s">
        <v>85</v>
      </c>
      <c r="J7809">
        <v>1</v>
      </c>
      <c r="K7809" t="s">
        <v>22</v>
      </c>
      <c r="L7809">
        <v>12</v>
      </c>
      <c r="N7809">
        <v>6588</v>
      </c>
      <c r="R7809" s="2">
        <f t="shared" si="243"/>
        <v>77.959999999999994</v>
      </c>
      <c r="S7809" s="2">
        <f>IF(AND(P7809&lt;&gt;"_U",P7809&lt;&gt;"c",J7809&lt;&gt;99,J7809&lt;&gt;9),IFERROR(VLOOKUP(A7809,'TA Total'!$A$2:$N$10000,14,0),"."),".")</f>
        <v>8451</v>
      </c>
    </row>
    <row r="7810" spans="1:19" x14ac:dyDescent="0.4">
      <c r="A7810" s="2" t="str">
        <f t="shared" si="242"/>
        <v>2023|Dunedin City|13</v>
      </c>
      <c r="B7810" t="s">
        <v>16</v>
      </c>
      <c r="C7810" t="s">
        <v>17</v>
      </c>
      <c r="D7810" t="s">
        <v>18</v>
      </c>
      <c r="E7810" t="s">
        <v>19</v>
      </c>
      <c r="F7810">
        <v>2023</v>
      </c>
      <c r="G7810">
        <v>2023</v>
      </c>
      <c r="H7810">
        <v>71</v>
      </c>
      <c r="I7810" t="s">
        <v>85</v>
      </c>
      <c r="J7810">
        <v>1</v>
      </c>
      <c r="K7810" t="s">
        <v>22</v>
      </c>
      <c r="L7810">
        <v>13</v>
      </c>
      <c r="N7810">
        <v>33</v>
      </c>
      <c r="R7810" s="2">
        <f t="shared" si="243"/>
        <v>17.46</v>
      </c>
      <c r="S7810" s="2">
        <f>IF(AND(P7810&lt;&gt;"_U",P7810&lt;&gt;"c",J7810&lt;&gt;99,J7810&lt;&gt;9),IFERROR(VLOOKUP(A7810,'TA Total'!$A$2:$N$10000,14,0),"."),".")</f>
        <v>189</v>
      </c>
    </row>
    <row r="7811" spans="1:19" x14ac:dyDescent="0.4">
      <c r="A7811" s="2" t="str">
        <f t="shared" ref="A7811:A7874" si="244">G7811&amp;"|"&amp;I7811&amp;"|"&amp;L7811</f>
        <v>2023|Dunedin City|999</v>
      </c>
      <c r="B7811" t="s">
        <v>16</v>
      </c>
      <c r="C7811" t="s">
        <v>17</v>
      </c>
      <c r="D7811" t="s">
        <v>18</v>
      </c>
      <c r="E7811" t="s">
        <v>19</v>
      </c>
      <c r="F7811">
        <v>2023</v>
      </c>
      <c r="G7811">
        <v>2023</v>
      </c>
      <c r="H7811">
        <v>71</v>
      </c>
      <c r="I7811" t="s">
        <v>85</v>
      </c>
      <c r="J7811">
        <v>1</v>
      </c>
      <c r="K7811" t="s">
        <v>22</v>
      </c>
      <c r="L7811">
        <v>999</v>
      </c>
      <c r="N7811">
        <v>36777</v>
      </c>
      <c r="R7811" s="2">
        <f t="shared" ref="R7811:R7874" si="245">IF(P7811&lt;&gt;"_U",IFERROR((ROUND(N7811/S7811*100,2)),"."),".")</f>
        <v>77.680000000000007</v>
      </c>
      <c r="S7811" s="2">
        <f>IF(AND(P7811&lt;&gt;"_U",P7811&lt;&gt;"c",J7811&lt;&gt;99,J7811&lt;&gt;9),IFERROR(VLOOKUP(A7811,'TA Total'!$A$2:$N$10000,14,0),"."),".")</f>
        <v>47343</v>
      </c>
    </row>
    <row r="7812" spans="1:19" x14ac:dyDescent="0.4">
      <c r="A7812" s="2" t="str">
        <f t="shared" si="244"/>
        <v>2023|Dunedin City|10</v>
      </c>
      <c r="B7812" t="s">
        <v>16</v>
      </c>
      <c r="C7812" t="s">
        <v>17</v>
      </c>
      <c r="D7812" t="s">
        <v>18</v>
      </c>
      <c r="E7812" t="s">
        <v>19</v>
      </c>
      <c r="F7812">
        <v>2023</v>
      </c>
      <c r="G7812">
        <v>2023</v>
      </c>
      <c r="H7812">
        <v>71</v>
      </c>
      <c r="I7812" t="s">
        <v>85</v>
      </c>
      <c r="J7812">
        <v>2</v>
      </c>
      <c r="K7812" t="s">
        <v>23</v>
      </c>
      <c r="L7812">
        <v>10</v>
      </c>
      <c r="N7812">
        <v>21</v>
      </c>
      <c r="R7812" s="2">
        <f t="shared" si="245"/>
        <v>50</v>
      </c>
      <c r="S7812" s="2">
        <f>IF(AND(P7812&lt;&gt;"_U",P7812&lt;&gt;"c",J7812&lt;&gt;99,J7812&lt;&gt;9),IFERROR(VLOOKUP(A7812,'TA Total'!$A$2:$N$10000,14,0),"."),".")</f>
        <v>42</v>
      </c>
    </row>
    <row r="7813" spans="1:19" x14ac:dyDescent="0.4">
      <c r="A7813" s="2" t="str">
        <f t="shared" si="244"/>
        <v>2023|Dunedin City|11</v>
      </c>
      <c r="B7813" t="s">
        <v>16</v>
      </c>
      <c r="C7813" t="s">
        <v>17</v>
      </c>
      <c r="D7813" t="s">
        <v>18</v>
      </c>
      <c r="E7813" t="s">
        <v>19</v>
      </c>
      <c r="F7813">
        <v>2023</v>
      </c>
      <c r="G7813">
        <v>2023</v>
      </c>
      <c r="H7813">
        <v>71</v>
      </c>
      <c r="I7813" t="s">
        <v>85</v>
      </c>
      <c r="J7813">
        <v>2</v>
      </c>
      <c r="K7813" t="s">
        <v>23</v>
      </c>
      <c r="L7813">
        <v>11</v>
      </c>
      <c r="N7813">
        <v>16449</v>
      </c>
      <c r="R7813" s="2">
        <f t="shared" si="245"/>
        <v>42.55</v>
      </c>
      <c r="S7813" s="2">
        <f>IF(AND(P7813&lt;&gt;"_U",P7813&lt;&gt;"c",J7813&lt;&gt;99,J7813&lt;&gt;9),IFERROR(VLOOKUP(A7813,'TA Total'!$A$2:$N$10000,14,0),"."),".")</f>
        <v>38661</v>
      </c>
    </row>
    <row r="7814" spans="1:19" x14ac:dyDescent="0.4">
      <c r="A7814" s="2" t="str">
        <f t="shared" si="244"/>
        <v>2023|Dunedin City|12</v>
      </c>
      <c r="B7814" t="s">
        <v>16</v>
      </c>
      <c r="C7814" t="s">
        <v>17</v>
      </c>
      <c r="D7814" t="s">
        <v>18</v>
      </c>
      <c r="E7814" t="s">
        <v>19</v>
      </c>
      <c r="F7814">
        <v>2023</v>
      </c>
      <c r="G7814">
        <v>2023</v>
      </c>
      <c r="H7814">
        <v>71</v>
      </c>
      <c r="I7814" t="s">
        <v>85</v>
      </c>
      <c r="J7814">
        <v>2</v>
      </c>
      <c r="K7814" t="s">
        <v>23</v>
      </c>
      <c r="L7814">
        <v>12</v>
      </c>
      <c r="N7814">
        <v>3945</v>
      </c>
      <c r="R7814" s="2">
        <f t="shared" si="245"/>
        <v>46.68</v>
      </c>
      <c r="S7814" s="2">
        <f>IF(AND(P7814&lt;&gt;"_U",P7814&lt;&gt;"c",J7814&lt;&gt;99,J7814&lt;&gt;9),IFERROR(VLOOKUP(A7814,'TA Total'!$A$2:$N$10000,14,0),"."),".")</f>
        <v>8451</v>
      </c>
    </row>
    <row r="7815" spans="1:19" x14ac:dyDescent="0.4">
      <c r="A7815" s="2" t="str">
        <f t="shared" si="244"/>
        <v>2023|Dunedin City|13</v>
      </c>
      <c r="B7815" t="s">
        <v>16</v>
      </c>
      <c r="C7815" t="s">
        <v>17</v>
      </c>
      <c r="D7815" t="s">
        <v>18</v>
      </c>
      <c r="E7815" t="s">
        <v>19</v>
      </c>
      <c r="F7815">
        <v>2023</v>
      </c>
      <c r="G7815">
        <v>2023</v>
      </c>
      <c r="H7815">
        <v>71</v>
      </c>
      <c r="I7815" t="s">
        <v>85</v>
      </c>
      <c r="J7815">
        <v>2</v>
      </c>
      <c r="K7815" t="s">
        <v>23</v>
      </c>
      <c r="L7815">
        <v>13</v>
      </c>
      <c r="N7815">
        <v>63</v>
      </c>
      <c r="R7815" s="2">
        <f t="shared" si="245"/>
        <v>33.33</v>
      </c>
      <c r="S7815" s="2">
        <f>IF(AND(P7815&lt;&gt;"_U",P7815&lt;&gt;"c",J7815&lt;&gt;99,J7815&lt;&gt;9),IFERROR(VLOOKUP(A7815,'TA Total'!$A$2:$N$10000,14,0),"."),".")</f>
        <v>189</v>
      </c>
    </row>
    <row r="7816" spans="1:19" x14ac:dyDescent="0.4">
      <c r="A7816" s="2" t="str">
        <f t="shared" si="244"/>
        <v>2023|Dunedin City|999</v>
      </c>
      <c r="B7816" t="s">
        <v>16</v>
      </c>
      <c r="C7816" t="s">
        <v>17</v>
      </c>
      <c r="D7816" t="s">
        <v>18</v>
      </c>
      <c r="E7816" t="s">
        <v>19</v>
      </c>
      <c r="F7816">
        <v>2023</v>
      </c>
      <c r="G7816">
        <v>2023</v>
      </c>
      <c r="H7816">
        <v>71</v>
      </c>
      <c r="I7816" t="s">
        <v>85</v>
      </c>
      <c r="J7816">
        <v>2</v>
      </c>
      <c r="K7816" t="s">
        <v>23</v>
      </c>
      <c r="L7816">
        <v>999</v>
      </c>
      <c r="N7816">
        <v>20475</v>
      </c>
      <c r="R7816" s="2">
        <f t="shared" si="245"/>
        <v>43.25</v>
      </c>
      <c r="S7816" s="2">
        <f>IF(AND(P7816&lt;&gt;"_U",P7816&lt;&gt;"c",J7816&lt;&gt;99,J7816&lt;&gt;9),IFERROR(VLOOKUP(A7816,'TA Total'!$A$2:$N$10000,14,0),"."),".")</f>
        <v>47343</v>
      </c>
    </row>
    <row r="7817" spans="1:19" x14ac:dyDescent="0.4">
      <c r="A7817" s="2" t="str">
        <f t="shared" si="244"/>
        <v>2023|Dunedin City|10</v>
      </c>
      <c r="B7817" t="s">
        <v>16</v>
      </c>
      <c r="C7817" t="s">
        <v>17</v>
      </c>
      <c r="D7817" t="s">
        <v>18</v>
      </c>
      <c r="E7817" t="s">
        <v>19</v>
      </c>
      <c r="F7817">
        <v>2023</v>
      </c>
      <c r="G7817">
        <v>2023</v>
      </c>
      <c r="H7817">
        <v>71</v>
      </c>
      <c r="I7817" t="s">
        <v>85</v>
      </c>
      <c r="J7817">
        <v>3</v>
      </c>
      <c r="K7817" t="s">
        <v>24</v>
      </c>
      <c r="L7817">
        <v>10</v>
      </c>
      <c r="N7817">
        <v>3</v>
      </c>
      <c r="R7817" s="2">
        <f t="shared" si="245"/>
        <v>7.14</v>
      </c>
      <c r="S7817" s="2">
        <f>IF(AND(P7817&lt;&gt;"_U",P7817&lt;&gt;"c",J7817&lt;&gt;99,J7817&lt;&gt;9),IFERROR(VLOOKUP(A7817,'TA Total'!$A$2:$N$10000,14,0),"."),".")</f>
        <v>42</v>
      </c>
    </row>
    <row r="7818" spans="1:19" x14ac:dyDescent="0.4">
      <c r="A7818" s="2" t="str">
        <f t="shared" si="244"/>
        <v>2023|Dunedin City|11</v>
      </c>
      <c r="B7818" t="s">
        <v>16</v>
      </c>
      <c r="C7818" t="s">
        <v>17</v>
      </c>
      <c r="D7818" t="s">
        <v>18</v>
      </c>
      <c r="E7818" t="s">
        <v>19</v>
      </c>
      <c r="F7818">
        <v>2023</v>
      </c>
      <c r="G7818">
        <v>2023</v>
      </c>
      <c r="H7818">
        <v>71</v>
      </c>
      <c r="I7818" t="s">
        <v>85</v>
      </c>
      <c r="J7818">
        <v>3</v>
      </c>
      <c r="K7818" t="s">
        <v>24</v>
      </c>
      <c r="L7818">
        <v>11</v>
      </c>
      <c r="N7818">
        <v>1998</v>
      </c>
      <c r="R7818" s="2">
        <f t="shared" si="245"/>
        <v>5.17</v>
      </c>
      <c r="S7818" s="2">
        <f>IF(AND(P7818&lt;&gt;"_U",P7818&lt;&gt;"c",J7818&lt;&gt;99,J7818&lt;&gt;9),IFERROR(VLOOKUP(A7818,'TA Total'!$A$2:$N$10000,14,0),"."),".")</f>
        <v>38661</v>
      </c>
    </row>
    <row r="7819" spans="1:19" x14ac:dyDescent="0.4">
      <c r="A7819" s="2" t="str">
        <f t="shared" si="244"/>
        <v>2023|Dunedin City|12</v>
      </c>
      <c r="B7819" t="s">
        <v>16</v>
      </c>
      <c r="C7819" t="s">
        <v>17</v>
      </c>
      <c r="D7819" t="s">
        <v>18</v>
      </c>
      <c r="E7819" t="s">
        <v>19</v>
      </c>
      <c r="F7819">
        <v>2023</v>
      </c>
      <c r="G7819">
        <v>2023</v>
      </c>
      <c r="H7819">
        <v>71</v>
      </c>
      <c r="I7819" t="s">
        <v>85</v>
      </c>
      <c r="J7819">
        <v>3</v>
      </c>
      <c r="K7819" t="s">
        <v>24</v>
      </c>
      <c r="L7819">
        <v>12</v>
      </c>
      <c r="N7819">
        <v>129</v>
      </c>
      <c r="R7819" s="2">
        <f t="shared" si="245"/>
        <v>1.53</v>
      </c>
      <c r="S7819" s="2">
        <f>IF(AND(P7819&lt;&gt;"_U",P7819&lt;&gt;"c",J7819&lt;&gt;99,J7819&lt;&gt;9),IFERROR(VLOOKUP(A7819,'TA Total'!$A$2:$N$10000,14,0),"."),".")</f>
        <v>8451</v>
      </c>
    </row>
    <row r="7820" spans="1:19" x14ac:dyDescent="0.4">
      <c r="A7820" s="2" t="str">
        <f t="shared" si="244"/>
        <v>2023|Dunedin City|13</v>
      </c>
      <c r="B7820" t="s">
        <v>16</v>
      </c>
      <c r="C7820" t="s">
        <v>17</v>
      </c>
      <c r="D7820" t="s">
        <v>18</v>
      </c>
      <c r="E7820" t="s">
        <v>19</v>
      </c>
      <c r="F7820">
        <v>2023</v>
      </c>
      <c r="G7820">
        <v>2023</v>
      </c>
      <c r="H7820">
        <v>71</v>
      </c>
      <c r="I7820" t="s">
        <v>85</v>
      </c>
      <c r="J7820">
        <v>3</v>
      </c>
      <c r="K7820" t="s">
        <v>24</v>
      </c>
      <c r="L7820">
        <v>13</v>
      </c>
      <c r="N7820">
        <v>18</v>
      </c>
      <c r="R7820" s="2">
        <f t="shared" si="245"/>
        <v>9.52</v>
      </c>
      <c r="S7820" s="2">
        <f>IF(AND(P7820&lt;&gt;"_U",P7820&lt;&gt;"c",J7820&lt;&gt;99,J7820&lt;&gt;9),IFERROR(VLOOKUP(A7820,'TA Total'!$A$2:$N$10000,14,0),"."),".")</f>
        <v>189</v>
      </c>
    </row>
    <row r="7821" spans="1:19" x14ac:dyDescent="0.4">
      <c r="A7821" s="2" t="str">
        <f t="shared" si="244"/>
        <v>2023|Dunedin City|999</v>
      </c>
      <c r="B7821" t="s">
        <v>16</v>
      </c>
      <c r="C7821" t="s">
        <v>17</v>
      </c>
      <c r="D7821" t="s">
        <v>18</v>
      </c>
      <c r="E7821" t="s">
        <v>19</v>
      </c>
      <c r="F7821">
        <v>2023</v>
      </c>
      <c r="G7821">
        <v>2023</v>
      </c>
      <c r="H7821">
        <v>71</v>
      </c>
      <c r="I7821" t="s">
        <v>85</v>
      </c>
      <c r="J7821">
        <v>3</v>
      </c>
      <c r="K7821" t="s">
        <v>24</v>
      </c>
      <c r="L7821">
        <v>999</v>
      </c>
      <c r="N7821">
        <v>2145</v>
      </c>
      <c r="R7821" s="2">
        <f t="shared" si="245"/>
        <v>4.53</v>
      </c>
      <c r="S7821" s="2">
        <f>IF(AND(P7821&lt;&gt;"_U",P7821&lt;&gt;"c",J7821&lt;&gt;99,J7821&lt;&gt;9),IFERROR(VLOOKUP(A7821,'TA Total'!$A$2:$N$10000,14,0),"."),".")</f>
        <v>47343</v>
      </c>
    </row>
    <row r="7822" spans="1:19" x14ac:dyDescent="0.4">
      <c r="A7822" s="2" t="str">
        <f t="shared" si="244"/>
        <v>2023|Dunedin City|10</v>
      </c>
      <c r="B7822" t="s">
        <v>16</v>
      </c>
      <c r="C7822" t="s">
        <v>17</v>
      </c>
      <c r="D7822" t="s">
        <v>18</v>
      </c>
      <c r="E7822" t="s">
        <v>19</v>
      </c>
      <c r="F7822">
        <v>2023</v>
      </c>
      <c r="G7822">
        <v>2023</v>
      </c>
      <c r="H7822">
        <v>71</v>
      </c>
      <c r="I7822" t="s">
        <v>85</v>
      </c>
      <c r="J7822">
        <v>4</v>
      </c>
      <c r="K7822" t="s">
        <v>25</v>
      </c>
      <c r="L7822">
        <v>10</v>
      </c>
      <c r="N7822">
        <v>0</v>
      </c>
      <c r="R7822" s="2">
        <f t="shared" si="245"/>
        <v>0</v>
      </c>
      <c r="S7822" s="2">
        <f>IF(AND(P7822&lt;&gt;"_U",P7822&lt;&gt;"c",J7822&lt;&gt;99,J7822&lt;&gt;9),IFERROR(VLOOKUP(A7822,'TA Total'!$A$2:$N$10000,14,0),"."),".")</f>
        <v>42</v>
      </c>
    </row>
    <row r="7823" spans="1:19" x14ac:dyDescent="0.4">
      <c r="A7823" s="2" t="str">
        <f t="shared" si="244"/>
        <v>2023|Dunedin City|11</v>
      </c>
      <c r="B7823" t="s">
        <v>16</v>
      </c>
      <c r="C7823" t="s">
        <v>17</v>
      </c>
      <c r="D7823" t="s">
        <v>18</v>
      </c>
      <c r="E7823" t="s">
        <v>19</v>
      </c>
      <c r="F7823">
        <v>2023</v>
      </c>
      <c r="G7823">
        <v>2023</v>
      </c>
      <c r="H7823">
        <v>71</v>
      </c>
      <c r="I7823" t="s">
        <v>85</v>
      </c>
      <c r="J7823">
        <v>4</v>
      </c>
      <c r="K7823" t="s">
        <v>25</v>
      </c>
      <c r="L7823">
        <v>11</v>
      </c>
      <c r="N7823">
        <v>531</v>
      </c>
      <c r="R7823" s="2">
        <f t="shared" si="245"/>
        <v>1.37</v>
      </c>
      <c r="S7823" s="2">
        <f>IF(AND(P7823&lt;&gt;"_U",P7823&lt;&gt;"c",J7823&lt;&gt;99,J7823&lt;&gt;9),IFERROR(VLOOKUP(A7823,'TA Total'!$A$2:$N$10000,14,0),"."),".")</f>
        <v>38661</v>
      </c>
    </row>
    <row r="7824" spans="1:19" x14ac:dyDescent="0.4">
      <c r="A7824" s="2" t="str">
        <f t="shared" si="244"/>
        <v>2023|Dunedin City|12</v>
      </c>
      <c r="B7824" t="s">
        <v>16</v>
      </c>
      <c r="C7824" t="s">
        <v>17</v>
      </c>
      <c r="D7824" t="s">
        <v>18</v>
      </c>
      <c r="E7824" t="s">
        <v>19</v>
      </c>
      <c r="F7824">
        <v>2023</v>
      </c>
      <c r="G7824">
        <v>2023</v>
      </c>
      <c r="H7824">
        <v>71</v>
      </c>
      <c r="I7824" t="s">
        <v>85</v>
      </c>
      <c r="J7824">
        <v>4</v>
      </c>
      <c r="K7824" t="s">
        <v>25</v>
      </c>
      <c r="L7824">
        <v>12</v>
      </c>
      <c r="N7824">
        <v>108</v>
      </c>
      <c r="R7824" s="2">
        <f t="shared" si="245"/>
        <v>1.28</v>
      </c>
      <c r="S7824" s="2">
        <f>IF(AND(P7824&lt;&gt;"_U",P7824&lt;&gt;"c",J7824&lt;&gt;99,J7824&lt;&gt;9),IFERROR(VLOOKUP(A7824,'TA Total'!$A$2:$N$10000,14,0),"."),".")</f>
        <v>8451</v>
      </c>
    </row>
    <row r="7825" spans="1:19" x14ac:dyDescent="0.4">
      <c r="A7825" s="2" t="str">
        <f t="shared" si="244"/>
        <v>2023|Dunedin City|13</v>
      </c>
      <c r="B7825" t="s">
        <v>16</v>
      </c>
      <c r="C7825" t="s">
        <v>17</v>
      </c>
      <c r="D7825" t="s">
        <v>18</v>
      </c>
      <c r="E7825" t="s">
        <v>19</v>
      </c>
      <c r="F7825">
        <v>2023</v>
      </c>
      <c r="G7825">
        <v>2023</v>
      </c>
      <c r="H7825">
        <v>71</v>
      </c>
      <c r="I7825" t="s">
        <v>85</v>
      </c>
      <c r="J7825">
        <v>4</v>
      </c>
      <c r="K7825" t="s">
        <v>25</v>
      </c>
      <c r="L7825">
        <v>13</v>
      </c>
      <c r="N7825">
        <v>12</v>
      </c>
      <c r="R7825" s="2">
        <f t="shared" si="245"/>
        <v>6.35</v>
      </c>
      <c r="S7825" s="2">
        <f>IF(AND(P7825&lt;&gt;"_U",P7825&lt;&gt;"c",J7825&lt;&gt;99,J7825&lt;&gt;9),IFERROR(VLOOKUP(A7825,'TA Total'!$A$2:$N$10000,14,0),"."),".")</f>
        <v>189</v>
      </c>
    </row>
    <row r="7826" spans="1:19" x14ac:dyDescent="0.4">
      <c r="A7826" s="2" t="str">
        <f t="shared" si="244"/>
        <v>2023|Dunedin City|999</v>
      </c>
      <c r="B7826" t="s">
        <v>16</v>
      </c>
      <c r="C7826" t="s">
        <v>17</v>
      </c>
      <c r="D7826" t="s">
        <v>18</v>
      </c>
      <c r="E7826" t="s">
        <v>19</v>
      </c>
      <c r="F7826">
        <v>2023</v>
      </c>
      <c r="G7826">
        <v>2023</v>
      </c>
      <c r="H7826">
        <v>71</v>
      </c>
      <c r="I7826" t="s">
        <v>85</v>
      </c>
      <c r="J7826">
        <v>4</v>
      </c>
      <c r="K7826" t="s">
        <v>25</v>
      </c>
      <c r="L7826">
        <v>999</v>
      </c>
      <c r="N7826">
        <v>648</v>
      </c>
      <c r="R7826" s="2">
        <f t="shared" si="245"/>
        <v>1.37</v>
      </c>
      <c r="S7826" s="2">
        <f>IF(AND(P7826&lt;&gt;"_U",P7826&lt;&gt;"c",J7826&lt;&gt;99,J7826&lt;&gt;9),IFERROR(VLOOKUP(A7826,'TA Total'!$A$2:$N$10000,14,0),"."),".")</f>
        <v>47343</v>
      </c>
    </row>
    <row r="7827" spans="1:19" x14ac:dyDescent="0.4">
      <c r="A7827" s="2" t="str">
        <f t="shared" si="244"/>
        <v>2023|Dunedin City|10</v>
      </c>
      <c r="B7827" t="s">
        <v>16</v>
      </c>
      <c r="C7827" t="s">
        <v>17</v>
      </c>
      <c r="D7827" t="s">
        <v>18</v>
      </c>
      <c r="E7827" t="s">
        <v>19</v>
      </c>
      <c r="F7827">
        <v>2023</v>
      </c>
      <c r="G7827">
        <v>2023</v>
      </c>
      <c r="H7827">
        <v>71</v>
      </c>
      <c r="I7827" t="s">
        <v>85</v>
      </c>
      <c r="J7827">
        <v>5</v>
      </c>
      <c r="K7827" t="s">
        <v>26</v>
      </c>
      <c r="L7827">
        <v>10</v>
      </c>
      <c r="N7827">
        <v>18</v>
      </c>
      <c r="R7827" s="2">
        <f t="shared" si="245"/>
        <v>42.86</v>
      </c>
      <c r="S7827" s="2">
        <f>IF(AND(P7827&lt;&gt;"_U",P7827&lt;&gt;"c",J7827&lt;&gt;99,J7827&lt;&gt;9),IFERROR(VLOOKUP(A7827,'TA Total'!$A$2:$N$10000,14,0),"."),".")</f>
        <v>42</v>
      </c>
    </row>
    <row r="7828" spans="1:19" x14ac:dyDescent="0.4">
      <c r="A7828" s="2" t="str">
        <f t="shared" si="244"/>
        <v>2023|Dunedin City|11</v>
      </c>
      <c r="B7828" t="s">
        <v>16</v>
      </c>
      <c r="C7828" t="s">
        <v>17</v>
      </c>
      <c r="D7828" t="s">
        <v>18</v>
      </c>
      <c r="E7828" t="s">
        <v>19</v>
      </c>
      <c r="F7828">
        <v>2023</v>
      </c>
      <c r="G7828">
        <v>2023</v>
      </c>
      <c r="H7828">
        <v>71</v>
      </c>
      <c r="I7828" t="s">
        <v>85</v>
      </c>
      <c r="J7828">
        <v>5</v>
      </c>
      <c r="K7828" t="s">
        <v>26</v>
      </c>
      <c r="L7828">
        <v>11</v>
      </c>
      <c r="N7828">
        <v>19491</v>
      </c>
      <c r="R7828" s="2">
        <f t="shared" si="245"/>
        <v>50.42</v>
      </c>
      <c r="S7828" s="2">
        <f>IF(AND(P7828&lt;&gt;"_U",P7828&lt;&gt;"c",J7828&lt;&gt;99,J7828&lt;&gt;9),IFERROR(VLOOKUP(A7828,'TA Total'!$A$2:$N$10000,14,0),"."),".")</f>
        <v>38661</v>
      </c>
    </row>
    <row r="7829" spans="1:19" x14ac:dyDescent="0.4">
      <c r="A7829" s="2" t="str">
        <f t="shared" si="244"/>
        <v>2023|Dunedin City|12</v>
      </c>
      <c r="B7829" t="s">
        <v>16</v>
      </c>
      <c r="C7829" t="s">
        <v>17</v>
      </c>
      <c r="D7829" t="s">
        <v>18</v>
      </c>
      <c r="E7829" t="s">
        <v>19</v>
      </c>
      <c r="F7829">
        <v>2023</v>
      </c>
      <c r="G7829">
        <v>2023</v>
      </c>
      <c r="H7829">
        <v>71</v>
      </c>
      <c r="I7829" t="s">
        <v>85</v>
      </c>
      <c r="J7829">
        <v>5</v>
      </c>
      <c r="K7829" t="s">
        <v>26</v>
      </c>
      <c r="L7829">
        <v>12</v>
      </c>
      <c r="N7829">
        <v>444</v>
      </c>
      <c r="R7829" s="2">
        <f t="shared" si="245"/>
        <v>5.25</v>
      </c>
      <c r="S7829" s="2">
        <f>IF(AND(P7829&lt;&gt;"_U",P7829&lt;&gt;"c",J7829&lt;&gt;99,J7829&lt;&gt;9),IFERROR(VLOOKUP(A7829,'TA Total'!$A$2:$N$10000,14,0),"."),".")</f>
        <v>8451</v>
      </c>
    </row>
    <row r="7830" spans="1:19" x14ac:dyDescent="0.4">
      <c r="A7830" s="2" t="str">
        <f t="shared" si="244"/>
        <v>2023|Dunedin City|13</v>
      </c>
      <c r="B7830" t="s">
        <v>16</v>
      </c>
      <c r="C7830" t="s">
        <v>17</v>
      </c>
      <c r="D7830" t="s">
        <v>18</v>
      </c>
      <c r="E7830" t="s">
        <v>19</v>
      </c>
      <c r="F7830">
        <v>2023</v>
      </c>
      <c r="G7830">
        <v>2023</v>
      </c>
      <c r="H7830">
        <v>71</v>
      </c>
      <c r="I7830" t="s">
        <v>85</v>
      </c>
      <c r="J7830">
        <v>5</v>
      </c>
      <c r="K7830" t="s">
        <v>26</v>
      </c>
      <c r="L7830">
        <v>13</v>
      </c>
      <c r="N7830">
        <v>42</v>
      </c>
      <c r="R7830" s="2">
        <f t="shared" si="245"/>
        <v>22.22</v>
      </c>
      <c r="S7830" s="2">
        <f>IF(AND(P7830&lt;&gt;"_U",P7830&lt;&gt;"c",J7830&lt;&gt;99,J7830&lt;&gt;9),IFERROR(VLOOKUP(A7830,'TA Total'!$A$2:$N$10000,14,0),"."),".")</f>
        <v>189</v>
      </c>
    </row>
    <row r="7831" spans="1:19" x14ac:dyDescent="0.4">
      <c r="A7831" s="2" t="str">
        <f t="shared" si="244"/>
        <v>2023|Dunedin City|999</v>
      </c>
      <c r="B7831" t="s">
        <v>16</v>
      </c>
      <c r="C7831" t="s">
        <v>17</v>
      </c>
      <c r="D7831" t="s">
        <v>18</v>
      </c>
      <c r="E7831" t="s">
        <v>19</v>
      </c>
      <c r="F7831">
        <v>2023</v>
      </c>
      <c r="G7831">
        <v>2023</v>
      </c>
      <c r="H7831">
        <v>71</v>
      </c>
      <c r="I7831" t="s">
        <v>85</v>
      </c>
      <c r="J7831">
        <v>5</v>
      </c>
      <c r="K7831" t="s">
        <v>26</v>
      </c>
      <c r="L7831">
        <v>999</v>
      </c>
      <c r="N7831">
        <v>19992</v>
      </c>
      <c r="R7831" s="2">
        <f t="shared" si="245"/>
        <v>42.23</v>
      </c>
      <c r="S7831" s="2">
        <f>IF(AND(P7831&lt;&gt;"_U",P7831&lt;&gt;"c",J7831&lt;&gt;99,J7831&lt;&gt;9),IFERROR(VLOOKUP(A7831,'TA Total'!$A$2:$N$10000,14,0),"."),".")</f>
        <v>47343</v>
      </c>
    </row>
    <row r="7832" spans="1:19" x14ac:dyDescent="0.4">
      <c r="A7832" s="2" t="str">
        <f t="shared" si="244"/>
        <v>2023|Dunedin City|10</v>
      </c>
      <c r="B7832" t="s">
        <v>16</v>
      </c>
      <c r="C7832" t="s">
        <v>17</v>
      </c>
      <c r="D7832" t="s">
        <v>18</v>
      </c>
      <c r="E7832" t="s">
        <v>19</v>
      </c>
      <c r="F7832">
        <v>2023</v>
      </c>
      <c r="G7832">
        <v>2023</v>
      </c>
      <c r="H7832">
        <v>71</v>
      </c>
      <c r="I7832" t="s">
        <v>85</v>
      </c>
      <c r="J7832">
        <v>6</v>
      </c>
      <c r="K7832" t="s">
        <v>27</v>
      </c>
      <c r="L7832">
        <v>10</v>
      </c>
      <c r="N7832">
        <v>3</v>
      </c>
      <c r="R7832" s="2">
        <f t="shared" si="245"/>
        <v>7.14</v>
      </c>
      <c r="S7832" s="2">
        <f>IF(AND(P7832&lt;&gt;"_U",P7832&lt;&gt;"c",J7832&lt;&gt;99,J7832&lt;&gt;9),IFERROR(VLOOKUP(A7832,'TA Total'!$A$2:$N$10000,14,0),"."),".")</f>
        <v>42</v>
      </c>
    </row>
    <row r="7833" spans="1:19" x14ac:dyDescent="0.4">
      <c r="A7833" s="2" t="str">
        <f t="shared" si="244"/>
        <v>2023|Dunedin City|11</v>
      </c>
      <c r="B7833" t="s">
        <v>16</v>
      </c>
      <c r="C7833" t="s">
        <v>17</v>
      </c>
      <c r="D7833" t="s">
        <v>18</v>
      </c>
      <c r="E7833" t="s">
        <v>19</v>
      </c>
      <c r="F7833">
        <v>2023</v>
      </c>
      <c r="G7833">
        <v>2023</v>
      </c>
      <c r="H7833">
        <v>71</v>
      </c>
      <c r="I7833" t="s">
        <v>85</v>
      </c>
      <c r="J7833">
        <v>6</v>
      </c>
      <c r="K7833" t="s">
        <v>27</v>
      </c>
      <c r="L7833">
        <v>11</v>
      </c>
      <c r="N7833">
        <v>1653</v>
      </c>
      <c r="R7833" s="2">
        <f t="shared" si="245"/>
        <v>4.28</v>
      </c>
      <c r="S7833" s="2">
        <f>IF(AND(P7833&lt;&gt;"_U",P7833&lt;&gt;"c",J7833&lt;&gt;99,J7833&lt;&gt;9),IFERROR(VLOOKUP(A7833,'TA Total'!$A$2:$N$10000,14,0),"."),".")</f>
        <v>38661</v>
      </c>
    </row>
    <row r="7834" spans="1:19" x14ac:dyDescent="0.4">
      <c r="A7834" s="2" t="str">
        <f t="shared" si="244"/>
        <v>2023|Dunedin City|12</v>
      </c>
      <c r="B7834" t="s">
        <v>16</v>
      </c>
      <c r="C7834" t="s">
        <v>17</v>
      </c>
      <c r="D7834" t="s">
        <v>18</v>
      </c>
      <c r="E7834" t="s">
        <v>19</v>
      </c>
      <c r="F7834">
        <v>2023</v>
      </c>
      <c r="G7834">
        <v>2023</v>
      </c>
      <c r="H7834">
        <v>71</v>
      </c>
      <c r="I7834" t="s">
        <v>85</v>
      </c>
      <c r="J7834">
        <v>6</v>
      </c>
      <c r="K7834" t="s">
        <v>27</v>
      </c>
      <c r="L7834">
        <v>12</v>
      </c>
      <c r="N7834">
        <v>87</v>
      </c>
      <c r="R7834" s="2">
        <f t="shared" si="245"/>
        <v>1.03</v>
      </c>
      <c r="S7834" s="2">
        <f>IF(AND(P7834&lt;&gt;"_U",P7834&lt;&gt;"c",J7834&lt;&gt;99,J7834&lt;&gt;9),IFERROR(VLOOKUP(A7834,'TA Total'!$A$2:$N$10000,14,0),"."),".")</f>
        <v>8451</v>
      </c>
    </row>
    <row r="7835" spans="1:19" x14ac:dyDescent="0.4">
      <c r="A7835" s="2" t="str">
        <f t="shared" si="244"/>
        <v>2023|Dunedin City|13</v>
      </c>
      <c r="B7835" t="s">
        <v>16</v>
      </c>
      <c r="C7835" t="s">
        <v>17</v>
      </c>
      <c r="D7835" t="s">
        <v>18</v>
      </c>
      <c r="E7835" t="s">
        <v>19</v>
      </c>
      <c r="F7835">
        <v>2023</v>
      </c>
      <c r="G7835">
        <v>2023</v>
      </c>
      <c r="H7835">
        <v>71</v>
      </c>
      <c r="I7835" t="s">
        <v>85</v>
      </c>
      <c r="J7835">
        <v>6</v>
      </c>
      <c r="K7835" t="s">
        <v>27</v>
      </c>
      <c r="L7835">
        <v>13</v>
      </c>
      <c r="N7835">
        <v>3</v>
      </c>
      <c r="R7835" s="2">
        <f t="shared" si="245"/>
        <v>1.59</v>
      </c>
      <c r="S7835" s="2">
        <f>IF(AND(P7835&lt;&gt;"_U",P7835&lt;&gt;"c",J7835&lt;&gt;99,J7835&lt;&gt;9),IFERROR(VLOOKUP(A7835,'TA Total'!$A$2:$N$10000,14,0),"."),".")</f>
        <v>189</v>
      </c>
    </row>
    <row r="7836" spans="1:19" x14ac:dyDescent="0.4">
      <c r="A7836" s="2" t="str">
        <f t="shared" si="244"/>
        <v>2023|Dunedin City|999</v>
      </c>
      <c r="B7836" t="s">
        <v>16</v>
      </c>
      <c r="C7836" t="s">
        <v>17</v>
      </c>
      <c r="D7836" t="s">
        <v>18</v>
      </c>
      <c r="E7836" t="s">
        <v>19</v>
      </c>
      <c r="F7836">
        <v>2023</v>
      </c>
      <c r="G7836">
        <v>2023</v>
      </c>
      <c r="H7836">
        <v>71</v>
      </c>
      <c r="I7836" t="s">
        <v>85</v>
      </c>
      <c r="J7836">
        <v>6</v>
      </c>
      <c r="K7836" t="s">
        <v>27</v>
      </c>
      <c r="L7836">
        <v>999</v>
      </c>
      <c r="N7836">
        <v>1743</v>
      </c>
      <c r="R7836" s="2">
        <f t="shared" si="245"/>
        <v>3.68</v>
      </c>
      <c r="S7836" s="2">
        <f>IF(AND(P7836&lt;&gt;"_U",P7836&lt;&gt;"c",J7836&lt;&gt;99,J7836&lt;&gt;9),IFERROR(VLOOKUP(A7836,'TA Total'!$A$2:$N$10000,14,0),"."),".")</f>
        <v>47343</v>
      </c>
    </row>
    <row r="7837" spans="1:19" x14ac:dyDescent="0.4">
      <c r="A7837" s="2" t="str">
        <f t="shared" si="244"/>
        <v>2023|Dunedin City|10</v>
      </c>
      <c r="B7837" t="s">
        <v>16</v>
      </c>
      <c r="C7837" t="s">
        <v>17</v>
      </c>
      <c r="D7837" t="s">
        <v>18</v>
      </c>
      <c r="E7837" t="s">
        <v>19</v>
      </c>
      <c r="F7837">
        <v>2023</v>
      </c>
      <c r="G7837">
        <v>2023</v>
      </c>
      <c r="H7837">
        <v>71</v>
      </c>
      <c r="I7837" t="s">
        <v>85</v>
      </c>
      <c r="J7837">
        <v>7</v>
      </c>
      <c r="K7837" t="s">
        <v>28</v>
      </c>
      <c r="L7837">
        <v>10</v>
      </c>
      <c r="N7837">
        <v>3</v>
      </c>
      <c r="R7837" s="2">
        <f t="shared" si="245"/>
        <v>7.14</v>
      </c>
      <c r="S7837" s="2">
        <f>IF(AND(P7837&lt;&gt;"_U",P7837&lt;&gt;"c",J7837&lt;&gt;99,J7837&lt;&gt;9),IFERROR(VLOOKUP(A7837,'TA Total'!$A$2:$N$10000,14,0),"."),".")</f>
        <v>42</v>
      </c>
    </row>
    <row r="7838" spans="1:19" x14ac:dyDescent="0.4">
      <c r="A7838" s="2" t="str">
        <f t="shared" si="244"/>
        <v>2023|Dunedin City|11</v>
      </c>
      <c r="B7838" t="s">
        <v>16</v>
      </c>
      <c r="C7838" t="s">
        <v>17</v>
      </c>
      <c r="D7838" t="s">
        <v>18</v>
      </c>
      <c r="E7838" t="s">
        <v>19</v>
      </c>
      <c r="F7838">
        <v>2023</v>
      </c>
      <c r="G7838">
        <v>2023</v>
      </c>
      <c r="H7838">
        <v>71</v>
      </c>
      <c r="I7838" t="s">
        <v>85</v>
      </c>
      <c r="J7838">
        <v>7</v>
      </c>
      <c r="K7838" t="s">
        <v>28</v>
      </c>
      <c r="L7838">
        <v>11</v>
      </c>
      <c r="N7838">
        <v>1032</v>
      </c>
      <c r="R7838" s="2">
        <f t="shared" si="245"/>
        <v>2.67</v>
      </c>
      <c r="S7838" s="2">
        <f>IF(AND(P7838&lt;&gt;"_U",P7838&lt;&gt;"c",J7838&lt;&gt;99,J7838&lt;&gt;9),IFERROR(VLOOKUP(A7838,'TA Total'!$A$2:$N$10000,14,0),"."),".")</f>
        <v>38661</v>
      </c>
    </row>
    <row r="7839" spans="1:19" x14ac:dyDescent="0.4">
      <c r="A7839" s="2" t="str">
        <f t="shared" si="244"/>
        <v>2023|Dunedin City|12</v>
      </c>
      <c r="B7839" t="s">
        <v>16</v>
      </c>
      <c r="C7839" t="s">
        <v>17</v>
      </c>
      <c r="D7839" t="s">
        <v>18</v>
      </c>
      <c r="E7839" t="s">
        <v>19</v>
      </c>
      <c r="F7839">
        <v>2023</v>
      </c>
      <c r="G7839">
        <v>2023</v>
      </c>
      <c r="H7839">
        <v>71</v>
      </c>
      <c r="I7839" t="s">
        <v>85</v>
      </c>
      <c r="J7839">
        <v>7</v>
      </c>
      <c r="K7839" t="s">
        <v>28</v>
      </c>
      <c r="L7839">
        <v>12</v>
      </c>
      <c r="N7839">
        <v>30</v>
      </c>
      <c r="R7839" s="2">
        <f t="shared" si="245"/>
        <v>0.35</v>
      </c>
      <c r="S7839" s="2">
        <f>IF(AND(P7839&lt;&gt;"_U",P7839&lt;&gt;"c",J7839&lt;&gt;99,J7839&lt;&gt;9),IFERROR(VLOOKUP(A7839,'TA Total'!$A$2:$N$10000,14,0),"."),".")</f>
        <v>8451</v>
      </c>
    </row>
    <row r="7840" spans="1:19" x14ac:dyDescent="0.4">
      <c r="A7840" s="2" t="str">
        <f t="shared" si="244"/>
        <v>2023|Dunedin City|13</v>
      </c>
      <c r="B7840" t="s">
        <v>16</v>
      </c>
      <c r="C7840" t="s">
        <v>17</v>
      </c>
      <c r="D7840" t="s">
        <v>18</v>
      </c>
      <c r="E7840" t="s">
        <v>19</v>
      </c>
      <c r="F7840">
        <v>2023</v>
      </c>
      <c r="G7840">
        <v>2023</v>
      </c>
      <c r="H7840">
        <v>71</v>
      </c>
      <c r="I7840" t="s">
        <v>85</v>
      </c>
      <c r="J7840">
        <v>7</v>
      </c>
      <c r="K7840" t="s">
        <v>28</v>
      </c>
      <c r="L7840">
        <v>13</v>
      </c>
      <c r="N7840">
        <v>3</v>
      </c>
      <c r="R7840" s="2">
        <f t="shared" si="245"/>
        <v>1.59</v>
      </c>
      <c r="S7840" s="2">
        <f>IF(AND(P7840&lt;&gt;"_U",P7840&lt;&gt;"c",J7840&lt;&gt;99,J7840&lt;&gt;9),IFERROR(VLOOKUP(A7840,'TA Total'!$A$2:$N$10000,14,0),"."),".")</f>
        <v>189</v>
      </c>
    </row>
    <row r="7841" spans="1:19" x14ac:dyDescent="0.4">
      <c r="A7841" s="2" t="str">
        <f t="shared" si="244"/>
        <v>2023|Dunedin City|999</v>
      </c>
      <c r="B7841" t="s">
        <v>16</v>
      </c>
      <c r="C7841" t="s">
        <v>17</v>
      </c>
      <c r="D7841" t="s">
        <v>18</v>
      </c>
      <c r="E7841" t="s">
        <v>19</v>
      </c>
      <c r="F7841">
        <v>2023</v>
      </c>
      <c r="G7841">
        <v>2023</v>
      </c>
      <c r="H7841">
        <v>71</v>
      </c>
      <c r="I7841" t="s">
        <v>85</v>
      </c>
      <c r="J7841">
        <v>7</v>
      </c>
      <c r="K7841" t="s">
        <v>28</v>
      </c>
      <c r="L7841">
        <v>999</v>
      </c>
      <c r="N7841">
        <v>1062</v>
      </c>
      <c r="R7841" s="2">
        <f t="shared" si="245"/>
        <v>2.2400000000000002</v>
      </c>
      <c r="S7841" s="2">
        <f>IF(AND(P7841&lt;&gt;"_U",P7841&lt;&gt;"c",J7841&lt;&gt;99,J7841&lt;&gt;9),IFERROR(VLOOKUP(A7841,'TA Total'!$A$2:$N$10000,14,0),"."),".")</f>
        <v>47343</v>
      </c>
    </row>
    <row r="7842" spans="1:19" x14ac:dyDescent="0.4">
      <c r="A7842" s="2" t="str">
        <f t="shared" si="244"/>
        <v>2023|Dunedin City|10</v>
      </c>
      <c r="B7842" t="s">
        <v>16</v>
      </c>
      <c r="C7842" t="s">
        <v>17</v>
      </c>
      <c r="D7842" t="s">
        <v>18</v>
      </c>
      <c r="E7842" t="s">
        <v>19</v>
      </c>
      <c r="F7842">
        <v>2023</v>
      </c>
      <c r="G7842">
        <v>2023</v>
      </c>
      <c r="H7842">
        <v>71</v>
      </c>
      <c r="I7842" t="s">
        <v>85</v>
      </c>
      <c r="J7842">
        <v>77</v>
      </c>
      <c r="K7842" t="s">
        <v>29</v>
      </c>
      <c r="L7842">
        <v>10</v>
      </c>
      <c r="N7842">
        <v>42</v>
      </c>
      <c r="R7842" s="2">
        <f t="shared" si="245"/>
        <v>100</v>
      </c>
      <c r="S7842" s="2">
        <f>IF(AND(P7842&lt;&gt;"_U",P7842&lt;&gt;"c",J7842&lt;&gt;99,J7842&lt;&gt;9),IFERROR(VLOOKUP(A7842,'TA Total'!$A$2:$N$10000,14,0),"."),".")</f>
        <v>42</v>
      </c>
    </row>
    <row r="7843" spans="1:19" x14ac:dyDescent="0.4">
      <c r="A7843" s="2" t="str">
        <f t="shared" si="244"/>
        <v>2023|Dunedin City|11</v>
      </c>
      <c r="B7843" t="s">
        <v>16</v>
      </c>
      <c r="C7843" t="s">
        <v>17</v>
      </c>
      <c r="D7843" t="s">
        <v>18</v>
      </c>
      <c r="E7843" t="s">
        <v>19</v>
      </c>
      <c r="F7843">
        <v>2023</v>
      </c>
      <c r="G7843">
        <v>2023</v>
      </c>
      <c r="H7843">
        <v>71</v>
      </c>
      <c r="I7843" t="s">
        <v>85</v>
      </c>
      <c r="J7843">
        <v>77</v>
      </c>
      <c r="K7843" t="s">
        <v>29</v>
      </c>
      <c r="L7843">
        <v>11</v>
      </c>
      <c r="N7843">
        <v>38661</v>
      </c>
      <c r="R7843" s="2">
        <f t="shared" si="245"/>
        <v>100</v>
      </c>
      <c r="S7843" s="2">
        <f>IF(AND(P7843&lt;&gt;"_U",P7843&lt;&gt;"c",J7843&lt;&gt;99,J7843&lt;&gt;9),IFERROR(VLOOKUP(A7843,'TA Total'!$A$2:$N$10000,14,0),"."),".")</f>
        <v>38661</v>
      </c>
    </row>
    <row r="7844" spans="1:19" x14ac:dyDescent="0.4">
      <c r="A7844" s="2" t="str">
        <f t="shared" si="244"/>
        <v>2023|Dunedin City|12</v>
      </c>
      <c r="B7844" t="s">
        <v>16</v>
      </c>
      <c r="C7844" t="s">
        <v>17</v>
      </c>
      <c r="D7844" t="s">
        <v>18</v>
      </c>
      <c r="E7844" t="s">
        <v>19</v>
      </c>
      <c r="F7844">
        <v>2023</v>
      </c>
      <c r="G7844">
        <v>2023</v>
      </c>
      <c r="H7844">
        <v>71</v>
      </c>
      <c r="I7844" t="s">
        <v>85</v>
      </c>
      <c r="J7844">
        <v>77</v>
      </c>
      <c r="K7844" t="s">
        <v>29</v>
      </c>
      <c r="L7844">
        <v>12</v>
      </c>
      <c r="N7844">
        <v>8451</v>
      </c>
      <c r="R7844" s="2">
        <f t="shared" si="245"/>
        <v>100</v>
      </c>
      <c r="S7844" s="2">
        <f>IF(AND(P7844&lt;&gt;"_U",P7844&lt;&gt;"c",J7844&lt;&gt;99,J7844&lt;&gt;9),IFERROR(VLOOKUP(A7844,'TA Total'!$A$2:$N$10000,14,0),"."),".")</f>
        <v>8451</v>
      </c>
    </row>
    <row r="7845" spans="1:19" x14ac:dyDescent="0.4">
      <c r="A7845" s="2" t="str">
        <f t="shared" si="244"/>
        <v>2023|Dunedin City|13</v>
      </c>
      <c r="B7845" t="s">
        <v>16</v>
      </c>
      <c r="C7845" t="s">
        <v>17</v>
      </c>
      <c r="D7845" t="s">
        <v>18</v>
      </c>
      <c r="E7845" t="s">
        <v>19</v>
      </c>
      <c r="F7845">
        <v>2023</v>
      </c>
      <c r="G7845">
        <v>2023</v>
      </c>
      <c r="H7845">
        <v>71</v>
      </c>
      <c r="I7845" t="s">
        <v>85</v>
      </c>
      <c r="J7845">
        <v>77</v>
      </c>
      <c r="K7845" t="s">
        <v>29</v>
      </c>
      <c r="L7845">
        <v>13</v>
      </c>
      <c r="N7845">
        <v>189</v>
      </c>
      <c r="R7845" s="2">
        <f t="shared" si="245"/>
        <v>100</v>
      </c>
      <c r="S7845" s="2">
        <f>IF(AND(P7845&lt;&gt;"_U",P7845&lt;&gt;"c",J7845&lt;&gt;99,J7845&lt;&gt;9),IFERROR(VLOOKUP(A7845,'TA Total'!$A$2:$N$10000,14,0),"."),".")</f>
        <v>189</v>
      </c>
    </row>
    <row r="7846" spans="1:19" x14ac:dyDescent="0.4">
      <c r="A7846" s="2" t="str">
        <f t="shared" si="244"/>
        <v>2023|Dunedin City|999</v>
      </c>
      <c r="B7846" t="s">
        <v>16</v>
      </c>
      <c r="C7846" t="s">
        <v>17</v>
      </c>
      <c r="D7846" t="s">
        <v>18</v>
      </c>
      <c r="E7846" t="s">
        <v>19</v>
      </c>
      <c r="F7846">
        <v>2023</v>
      </c>
      <c r="G7846">
        <v>2023</v>
      </c>
      <c r="H7846">
        <v>71</v>
      </c>
      <c r="I7846" t="s">
        <v>85</v>
      </c>
      <c r="J7846">
        <v>77</v>
      </c>
      <c r="K7846" t="s">
        <v>29</v>
      </c>
      <c r="L7846">
        <v>999</v>
      </c>
      <c r="N7846">
        <v>47343</v>
      </c>
      <c r="R7846" s="2">
        <f t="shared" si="245"/>
        <v>100</v>
      </c>
      <c r="S7846" s="2">
        <f>IF(AND(P7846&lt;&gt;"_U",P7846&lt;&gt;"c",J7846&lt;&gt;99,J7846&lt;&gt;9),IFERROR(VLOOKUP(A7846,'TA Total'!$A$2:$N$10000,14,0),"."),".")</f>
        <v>47343</v>
      </c>
    </row>
    <row r="7847" spans="1:19" x14ac:dyDescent="0.4">
      <c r="A7847" s="2" t="str">
        <f t="shared" si="244"/>
        <v>2023|Dunedin City|10</v>
      </c>
      <c r="B7847" t="s">
        <v>16</v>
      </c>
      <c r="C7847" t="s">
        <v>17</v>
      </c>
      <c r="D7847" t="s">
        <v>18</v>
      </c>
      <c r="E7847" t="s">
        <v>19</v>
      </c>
      <c r="F7847">
        <v>2023</v>
      </c>
      <c r="G7847">
        <v>2023</v>
      </c>
      <c r="H7847">
        <v>71</v>
      </c>
      <c r="I7847" t="s">
        <v>85</v>
      </c>
      <c r="J7847">
        <v>8</v>
      </c>
      <c r="K7847" t="s">
        <v>30</v>
      </c>
      <c r="L7847">
        <v>10</v>
      </c>
      <c r="N7847">
        <v>0</v>
      </c>
      <c r="R7847" s="2">
        <f t="shared" si="245"/>
        <v>0</v>
      </c>
      <c r="S7847" s="2">
        <f>IF(AND(P7847&lt;&gt;"_U",P7847&lt;&gt;"c",J7847&lt;&gt;99,J7847&lt;&gt;9),IFERROR(VLOOKUP(A7847,'TA Total'!$A$2:$N$10000,14,0),"."),".")</f>
        <v>42</v>
      </c>
    </row>
    <row r="7848" spans="1:19" x14ac:dyDescent="0.4">
      <c r="A7848" s="2" t="str">
        <f t="shared" si="244"/>
        <v>2023|Dunedin City|11</v>
      </c>
      <c r="B7848" t="s">
        <v>16</v>
      </c>
      <c r="C7848" t="s">
        <v>17</v>
      </c>
      <c r="D7848" t="s">
        <v>18</v>
      </c>
      <c r="E7848" t="s">
        <v>19</v>
      </c>
      <c r="F7848">
        <v>2023</v>
      </c>
      <c r="G7848">
        <v>2023</v>
      </c>
      <c r="H7848">
        <v>71</v>
      </c>
      <c r="I7848" t="s">
        <v>85</v>
      </c>
      <c r="J7848">
        <v>8</v>
      </c>
      <c r="K7848" t="s">
        <v>30</v>
      </c>
      <c r="L7848">
        <v>11</v>
      </c>
      <c r="N7848">
        <v>1317</v>
      </c>
      <c r="R7848" s="2">
        <f t="shared" si="245"/>
        <v>3.41</v>
      </c>
      <c r="S7848" s="2">
        <f>IF(AND(P7848&lt;&gt;"_U",P7848&lt;&gt;"c",J7848&lt;&gt;99,J7848&lt;&gt;9),IFERROR(VLOOKUP(A7848,'TA Total'!$A$2:$N$10000,14,0),"."),".")</f>
        <v>38661</v>
      </c>
    </row>
    <row r="7849" spans="1:19" x14ac:dyDescent="0.4">
      <c r="A7849" s="2" t="str">
        <f t="shared" si="244"/>
        <v>2023|Dunedin City|12</v>
      </c>
      <c r="B7849" t="s">
        <v>16</v>
      </c>
      <c r="C7849" t="s">
        <v>17</v>
      </c>
      <c r="D7849" t="s">
        <v>18</v>
      </c>
      <c r="E7849" t="s">
        <v>19</v>
      </c>
      <c r="F7849">
        <v>2023</v>
      </c>
      <c r="G7849">
        <v>2023</v>
      </c>
      <c r="H7849">
        <v>71</v>
      </c>
      <c r="I7849" t="s">
        <v>85</v>
      </c>
      <c r="J7849">
        <v>8</v>
      </c>
      <c r="K7849" t="s">
        <v>30</v>
      </c>
      <c r="L7849">
        <v>12</v>
      </c>
      <c r="N7849">
        <v>174</v>
      </c>
      <c r="R7849" s="2">
        <f t="shared" si="245"/>
        <v>2.06</v>
      </c>
      <c r="S7849" s="2">
        <f>IF(AND(P7849&lt;&gt;"_U",P7849&lt;&gt;"c",J7849&lt;&gt;99,J7849&lt;&gt;9),IFERROR(VLOOKUP(A7849,'TA Total'!$A$2:$N$10000,14,0),"."),".")</f>
        <v>8451</v>
      </c>
    </row>
    <row r="7850" spans="1:19" x14ac:dyDescent="0.4">
      <c r="A7850" s="2" t="str">
        <f t="shared" si="244"/>
        <v>2023|Dunedin City|13</v>
      </c>
      <c r="B7850" t="s">
        <v>16</v>
      </c>
      <c r="C7850" t="s">
        <v>17</v>
      </c>
      <c r="D7850" t="s">
        <v>18</v>
      </c>
      <c r="E7850" t="s">
        <v>19</v>
      </c>
      <c r="F7850">
        <v>2023</v>
      </c>
      <c r="G7850">
        <v>2023</v>
      </c>
      <c r="H7850">
        <v>71</v>
      </c>
      <c r="I7850" t="s">
        <v>85</v>
      </c>
      <c r="J7850">
        <v>8</v>
      </c>
      <c r="K7850" t="s">
        <v>30</v>
      </c>
      <c r="L7850">
        <v>13</v>
      </c>
      <c r="N7850">
        <v>18</v>
      </c>
      <c r="R7850" s="2">
        <f t="shared" si="245"/>
        <v>9.52</v>
      </c>
      <c r="S7850" s="2">
        <f>IF(AND(P7850&lt;&gt;"_U",P7850&lt;&gt;"c",J7850&lt;&gt;99,J7850&lt;&gt;9),IFERROR(VLOOKUP(A7850,'TA Total'!$A$2:$N$10000,14,0),"."),".")</f>
        <v>189</v>
      </c>
    </row>
    <row r="7851" spans="1:19" x14ac:dyDescent="0.4">
      <c r="A7851" s="2" t="str">
        <f t="shared" si="244"/>
        <v>2023|Dunedin City|999</v>
      </c>
      <c r="B7851" t="s">
        <v>16</v>
      </c>
      <c r="C7851" t="s">
        <v>17</v>
      </c>
      <c r="D7851" t="s">
        <v>18</v>
      </c>
      <c r="E7851" t="s">
        <v>19</v>
      </c>
      <c r="F7851">
        <v>2023</v>
      </c>
      <c r="G7851">
        <v>2023</v>
      </c>
      <c r="H7851">
        <v>71</v>
      </c>
      <c r="I7851" t="s">
        <v>85</v>
      </c>
      <c r="J7851">
        <v>8</v>
      </c>
      <c r="K7851" t="s">
        <v>30</v>
      </c>
      <c r="L7851">
        <v>999</v>
      </c>
      <c r="N7851">
        <v>1509</v>
      </c>
      <c r="R7851" s="2">
        <f t="shared" si="245"/>
        <v>3.19</v>
      </c>
      <c r="S7851" s="2">
        <f>IF(AND(P7851&lt;&gt;"_U",P7851&lt;&gt;"c",J7851&lt;&gt;99,J7851&lt;&gt;9),IFERROR(VLOOKUP(A7851,'TA Total'!$A$2:$N$10000,14,0),"."),".")</f>
        <v>47343</v>
      </c>
    </row>
    <row r="7852" spans="1:19" x14ac:dyDescent="0.4">
      <c r="A7852" s="2" t="str">
        <f t="shared" si="244"/>
        <v>2023|Dunedin City|10</v>
      </c>
      <c r="B7852" t="s">
        <v>16</v>
      </c>
      <c r="C7852" t="s">
        <v>17</v>
      </c>
      <c r="D7852" t="s">
        <v>18</v>
      </c>
      <c r="E7852" t="s">
        <v>19</v>
      </c>
      <c r="F7852">
        <v>2023</v>
      </c>
      <c r="G7852">
        <v>2023</v>
      </c>
      <c r="H7852">
        <v>71</v>
      </c>
      <c r="I7852" t="s">
        <v>85</v>
      </c>
      <c r="J7852">
        <v>9</v>
      </c>
      <c r="K7852" t="s">
        <v>31</v>
      </c>
      <c r="L7852">
        <v>10</v>
      </c>
      <c r="N7852">
        <v>0</v>
      </c>
      <c r="R7852" s="2" t="str">
        <f t="shared" si="245"/>
        <v>.</v>
      </c>
      <c r="S7852" s="2" t="str">
        <f>IF(AND(P7852&lt;&gt;"_U",P7852&lt;&gt;"c",J7852&lt;&gt;99,J7852&lt;&gt;9),IFERROR(VLOOKUP(A7852,'TA Total'!$A$2:$N$10000,14,0),"."),".")</f>
        <v>.</v>
      </c>
    </row>
    <row r="7853" spans="1:19" x14ac:dyDescent="0.4">
      <c r="A7853" s="2" t="str">
        <f t="shared" si="244"/>
        <v>2023|Dunedin City|11</v>
      </c>
      <c r="B7853" t="s">
        <v>16</v>
      </c>
      <c r="C7853" t="s">
        <v>17</v>
      </c>
      <c r="D7853" t="s">
        <v>18</v>
      </c>
      <c r="E7853" t="s">
        <v>19</v>
      </c>
      <c r="F7853">
        <v>2023</v>
      </c>
      <c r="G7853">
        <v>2023</v>
      </c>
      <c r="H7853">
        <v>71</v>
      </c>
      <c r="I7853" t="s">
        <v>85</v>
      </c>
      <c r="J7853">
        <v>9</v>
      </c>
      <c r="K7853" t="s">
        <v>31</v>
      </c>
      <c r="L7853">
        <v>11</v>
      </c>
      <c r="N7853">
        <v>1563</v>
      </c>
      <c r="R7853" s="2" t="str">
        <f t="shared" si="245"/>
        <v>.</v>
      </c>
      <c r="S7853" s="2" t="str">
        <f>IF(AND(P7853&lt;&gt;"_U",P7853&lt;&gt;"c",J7853&lt;&gt;99,J7853&lt;&gt;9),IFERROR(VLOOKUP(A7853,'TA Total'!$A$2:$N$10000,14,0),"."),".")</f>
        <v>.</v>
      </c>
    </row>
    <row r="7854" spans="1:19" x14ac:dyDescent="0.4">
      <c r="A7854" s="2" t="str">
        <f t="shared" si="244"/>
        <v>2023|Dunedin City|12</v>
      </c>
      <c r="B7854" t="s">
        <v>16</v>
      </c>
      <c r="C7854" t="s">
        <v>17</v>
      </c>
      <c r="D7854" t="s">
        <v>18</v>
      </c>
      <c r="E7854" t="s">
        <v>19</v>
      </c>
      <c r="F7854">
        <v>2023</v>
      </c>
      <c r="G7854">
        <v>2023</v>
      </c>
      <c r="H7854">
        <v>71</v>
      </c>
      <c r="I7854" t="s">
        <v>85</v>
      </c>
      <c r="J7854">
        <v>9</v>
      </c>
      <c r="K7854" t="s">
        <v>31</v>
      </c>
      <c r="L7854">
        <v>12</v>
      </c>
      <c r="N7854">
        <v>501</v>
      </c>
      <c r="R7854" s="2" t="str">
        <f t="shared" si="245"/>
        <v>.</v>
      </c>
      <c r="S7854" s="2" t="str">
        <f>IF(AND(P7854&lt;&gt;"_U",P7854&lt;&gt;"c",J7854&lt;&gt;99,J7854&lt;&gt;9),IFERROR(VLOOKUP(A7854,'TA Total'!$A$2:$N$10000,14,0),"."),".")</f>
        <v>.</v>
      </c>
    </row>
    <row r="7855" spans="1:19" x14ac:dyDescent="0.4">
      <c r="A7855" s="2" t="str">
        <f t="shared" si="244"/>
        <v>2023|Dunedin City|13</v>
      </c>
      <c r="B7855" t="s">
        <v>16</v>
      </c>
      <c r="C7855" t="s">
        <v>17</v>
      </c>
      <c r="D7855" t="s">
        <v>18</v>
      </c>
      <c r="E7855" t="s">
        <v>19</v>
      </c>
      <c r="F7855">
        <v>2023</v>
      </c>
      <c r="G7855">
        <v>2023</v>
      </c>
      <c r="H7855">
        <v>71</v>
      </c>
      <c r="I7855" t="s">
        <v>85</v>
      </c>
      <c r="J7855">
        <v>9</v>
      </c>
      <c r="K7855" t="s">
        <v>31</v>
      </c>
      <c r="L7855">
        <v>13</v>
      </c>
      <c r="N7855">
        <v>117</v>
      </c>
      <c r="R7855" s="2" t="str">
        <f t="shared" si="245"/>
        <v>.</v>
      </c>
      <c r="S7855" s="2" t="str">
        <f>IF(AND(P7855&lt;&gt;"_U",P7855&lt;&gt;"c",J7855&lt;&gt;99,J7855&lt;&gt;9),IFERROR(VLOOKUP(A7855,'TA Total'!$A$2:$N$10000,14,0),"."),".")</f>
        <v>.</v>
      </c>
    </row>
    <row r="7856" spans="1:19" x14ac:dyDescent="0.4">
      <c r="A7856" s="2" t="str">
        <f t="shared" si="244"/>
        <v>2023|Dunedin City|999</v>
      </c>
      <c r="B7856" t="s">
        <v>16</v>
      </c>
      <c r="C7856" t="s">
        <v>17</v>
      </c>
      <c r="D7856" t="s">
        <v>18</v>
      </c>
      <c r="E7856" t="s">
        <v>19</v>
      </c>
      <c r="F7856">
        <v>2023</v>
      </c>
      <c r="G7856">
        <v>2023</v>
      </c>
      <c r="H7856">
        <v>71</v>
      </c>
      <c r="I7856" t="s">
        <v>85</v>
      </c>
      <c r="J7856">
        <v>9</v>
      </c>
      <c r="K7856" t="s">
        <v>31</v>
      </c>
      <c r="L7856">
        <v>999</v>
      </c>
      <c r="N7856">
        <v>2184</v>
      </c>
      <c r="R7856" s="2" t="str">
        <f t="shared" si="245"/>
        <v>.</v>
      </c>
      <c r="S7856" s="2" t="str">
        <f>IF(AND(P7856&lt;&gt;"_U",P7856&lt;&gt;"c",J7856&lt;&gt;99,J7856&lt;&gt;9),IFERROR(VLOOKUP(A7856,'TA Total'!$A$2:$N$10000,14,0),"."),".")</f>
        <v>.</v>
      </c>
    </row>
    <row r="7857" spans="1:19" x14ac:dyDescent="0.4">
      <c r="A7857" s="2" t="str">
        <f t="shared" si="244"/>
        <v>2023|Dunedin City|10</v>
      </c>
      <c r="B7857" t="s">
        <v>16</v>
      </c>
      <c r="C7857" t="s">
        <v>17</v>
      </c>
      <c r="D7857" t="s">
        <v>18</v>
      </c>
      <c r="E7857" t="s">
        <v>19</v>
      </c>
      <c r="F7857">
        <v>2023</v>
      </c>
      <c r="G7857">
        <v>2023</v>
      </c>
      <c r="H7857">
        <v>71</v>
      </c>
      <c r="I7857" t="s">
        <v>85</v>
      </c>
      <c r="J7857">
        <v>99</v>
      </c>
      <c r="K7857" t="s">
        <v>32</v>
      </c>
      <c r="L7857">
        <v>10</v>
      </c>
      <c r="N7857">
        <v>42</v>
      </c>
      <c r="R7857" s="2" t="str">
        <f t="shared" si="245"/>
        <v>.</v>
      </c>
      <c r="S7857" s="2" t="str">
        <f>IF(AND(P7857&lt;&gt;"_U",P7857&lt;&gt;"c",J7857&lt;&gt;99,J7857&lt;&gt;9),IFERROR(VLOOKUP(A7857,'TA Total'!$A$2:$N$10000,14,0),"."),".")</f>
        <v>.</v>
      </c>
    </row>
    <row r="7858" spans="1:19" x14ac:dyDescent="0.4">
      <c r="A7858" s="2" t="str">
        <f t="shared" si="244"/>
        <v>2023|Dunedin City|11</v>
      </c>
      <c r="B7858" t="s">
        <v>16</v>
      </c>
      <c r="C7858" t="s">
        <v>17</v>
      </c>
      <c r="D7858" t="s">
        <v>18</v>
      </c>
      <c r="E7858" t="s">
        <v>19</v>
      </c>
      <c r="F7858">
        <v>2023</v>
      </c>
      <c r="G7858">
        <v>2023</v>
      </c>
      <c r="H7858">
        <v>71</v>
      </c>
      <c r="I7858" t="s">
        <v>85</v>
      </c>
      <c r="J7858">
        <v>99</v>
      </c>
      <c r="K7858" t="s">
        <v>32</v>
      </c>
      <c r="L7858">
        <v>11</v>
      </c>
      <c r="N7858">
        <v>40227</v>
      </c>
      <c r="R7858" s="2" t="str">
        <f t="shared" si="245"/>
        <v>.</v>
      </c>
      <c r="S7858" s="2" t="str">
        <f>IF(AND(P7858&lt;&gt;"_U",P7858&lt;&gt;"c",J7858&lt;&gt;99,J7858&lt;&gt;9),IFERROR(VLOOKUP(A7858,'TA Total'!$A$2:$N$10000,14,0),"."),".")</f>
        <v>.</v>
      </c>
    </row>
    <row r="7859" spans="1:19" x14ac:dyDescent="0.4">
      <c r="A7859" s="2" t="str">
        <f t="shared" si="244"/>
        <v>2023|Dunedin City|12</v>
      </c>
      <c r="B7859" t="s">
        <v>16</v>
      </c>
      <c r="C7859" t="s">
        <v>17</v>
      </c>
      <c r="D7859" t="s">
        <v>18</v>
      </c>
      <c r="E7859" t="s">
        <v>19</v>
      </c>
      <c r="F7859">
        <v>2023</v>
      </c>
      <c r="G7859">
        <v>2023</v>
      </c>
      <c r="H7859">
        <v>71</v>
      </c>
      <c r="I7859" t="s">
        <v>85</v>
      </c>
      <c r="J7859">
        <v>99</v>
      </c>
      <c r="K7859" t="s">
        <v>32</v>
      </c>
      <c r="L7859">
        <v>12</v>
      </c>
      <c r="N7859">
        <v>8955</v>
      </c>
      <c r="R7859" s="2" t="str">
        <f t="shared" si="245"/>
        <v>.</v>
      </c>
      <c r="S7859" s="2" t="str">
        <f>IF(AND(P7859&lt;&gt;"_U",P7859&lt;&gt;"c",J7859&lt;&gt;99,J7859&lt;&gt;9),IFERROR(VLOOKUP(A7859,'TA Total'!$A$2:$N$10000,14,0),"."),".")</f>
        <v>.</v>
      </c>
    </row>
    <row r="7860" spans="1:19" x14ac:dyDescent="0.4">
      <c r="A7860" s="2" t="str">
        <f t="shared" si="244"/>
        <v>2023|Dunedin City|13</v>
      </c>
      <c r="B7860" t="s">
        <v>16</v>
      </c>
      <c r="C7860" t="s">
        <v>17</v>
      </c>
      <c r="D7860" t="s">
        <v>18</v>
      </c>
      <c r="E7860" t="s">
        <v>19</v>
      </c>
      <c r="F7860">
        <v>2023</v>
      </c>
      <c r="G7860">
        <v>2023</v>
      </c>
      <c r="H7860">
        <v>71</v>
      </c>
      <c r="I7860" t="s">
        <v>85</v>
      </c>
      <c r="J7860">
        <v>99</v>
      </c>
      <c r="K7860" t="s">
        <v>32</v>
      </c>
      <c r="L7860">
        <v>13</v>
      </c>
      <c r="N7860">
        <v>306</v>
      </c>
      <c r="R7860" s="2" t="str">
        <f t="shared" si="245"/>
        <v>.</v>
      </c>
      <c r="S7860" s="2" t="str">
        <f>IF(AND(P7860&lt;&gt;"_U",P7860&lt;&gt;"c",J7860&lt;&gt;99,J7860&lt;&gt;9),IFERROR(VLOOKUP(A7860,'TA Total'!$A$2:$N$10000,14,0),"."),".")</f>
        <v>.</v>
      </c>
    </row>
    <row r="7861" spans="1:19" x14ac:dyDescent="0.4">
      <c r="A7861" s="2" t="str">
        <f t="shared" si="244"/>
        <v>2023|Dunedin City|999</v>
      </c>
      <c r="B7861" t="s">
        <v>16</v>
      </c>
      <c r="C7861" t="s">
        <v>17</v>
      </c>
      <c r="D7861" t="s">
        <v>18</v>
      </c>
      <c r="E7861" t="s">
        <v>19</v>
      </c>
      <c r="F7861">
        <v>2023</v>
      </c>
      <c r="G7861">
        <v>2023</v>
      </c>
      <c r="H7861">
        <v>71</v>
      </c>
      <c r="I7861" t="s">
        <v>85</v>
      </c>
      <c r="J7861">
        <v>99</v>
      </c>
      <c r="K7861" t="s">
        <v>32</v>
      </c>
      <c r="L7861">
        <v>999</v>
      </c>
      <c r="N7861">
        <v>49527</v>
      </c>
      <c r="R7861" s="2" t="str">
        <f t="shared" si="245"/>
        <v>.</v>
      </c>
      <c r="S7861" s="2" t="str">
        <f>IF(AND(P7861&lt;&gt;"_U",P7861&lt;&gt;"c",J7861&lt;&gt;99,J7861&lt;&gt;9),IFERROR(VLOOKUP(A7861,'TA Total'!$A$2:$N$10000,14,0),"."),".")</f>
        <v>.</v>
      </c>
    </row>
    <row r="7862" spans="1:19" x14ac:dyDescent="0.4">
      <c r="A7862" s="2" t="str">
        <f t="shared" si="244"/>
        <v>2023|Clutha District|10</v>
      </c>
      <c r="B7862" t="s">
        <v>16</v>
      </c>
      <c r="C7862" t="s">
        <v>17</v>
      </c>
      <c r="D7862" t="s">
        <v>18</v>
      </c>
      <c r="E7862" t="s">
        <v>19</v>
      </c>
      <c r="F7862">
        <v>2023</v>
      </c>
      <c r="G7862">
        <v>2023</v>
      </c>
      <c r="H7862">
        <v>72</v>
      </c>
      <c r="I7862" t="s">
        <v>84</v>
      </c>
      <c r="J7862">
        <v>0</v>
      </c>
      <c r="K7862" t="s">
        <v>21</v>
      </c>
      <c r="L7862">
        <v>10</v>
      </c>
      <c r="N7862">
        <v>0</v>
      </c>
      <c r="R7862" s="2">
        <f t="shared" si="245"/>
        <v>0</v>
      </c>
      <c r="S7862" s="2">
        <f>IF(AND(P7862&lt;&gt;"_U",P7862&lt;&gt;"c",J7862&lt;&gt;99,J7862&lt;&gt;9),IFERROR(VLOOKUP(A7862,'TA Total'!$A$2:$N$10000,14,0),"."),".")</f>
        <v>3</v>
      </c>
    </row>
    <row r="7863" spans="1:19" x14ac:dyDescent="0.4">
      <c r="A7863" s="2" t="str">
        <f t="shared" si="244"/>
        <v>2023|Clutha District|11</v>
      </c>
      <c r="B7863" t="s">
        <v>16</v>
      </c>
      <c r="C7863" t="s">
        <v>17</v>
      </c>
      <c r="D7863" t="s">
        <v>18</v>
      </c>
      <c r="E7863" t="s">
        <v>19</v>
      </c>
      <c r="F7863">
        <v>2023</v>
      </c>
      <c r="G7863">
        <v>2023</v>
      </c>
      <c r="H7863">
        <v>72</v>
      </c>
      <c r="I7863" t="s">
        <v>84</v>
      </c>
      <c r="J7863">
        <v>0</v>
      </c>
      <c r="K7863" t="s">
        <v>21</v>
      </c>
      <c r="L7863">
        <v>11</v>
      </c>
      <c r="N7863">
        <v>24</v>
      </c>
      <c r="R7863" s="2">
        <f t="shared" si="245"/>
        <v>0.38</v>
      </c>
      <c r="S7863" s="2">
        <f>IF(AND(P7863&lt;&gt;"_U",P7863&lt;&gt;"c",J7863&lt;&gt;99,J7863&lt;&gt;9),IFERROR(VLOOKUP(A7863,'TA Total'!$A$2:$N$10000,14,0),"."),".")</f>
        <v>6243</v>
      </c>
    </row>
    <row r="7864" spans="1:19" x14ac:dyDescent="0.4">
      <c r="A7864" s="2" t="str">
        <f t="shared" si="244"/>
        <v>2023|Clutha District|12</v>
      </c>
      <c r="B7864" t="s">
        <v>16</v>
      </c>
      <c r="C7864" t="s">
        <v>17</v>
      </c>
      <c r="D7864" t="s">
        <v>18</v>
      </c>
      <c r="E7864" t="s">
        <v>19</v>
      </c>
      <c r="F7864">
        <v>2023</v>
      </c>
      <c r="G7864">
        <v>2023</v>
      </c>
      <c r="H7864">
        <v>72</v>
      </c>
      <c r="I7864" t="s">
        <v>84</v>
      </c>
      <c r="J7864">
        <v>0</v>
      </c>
      <c r="K7864" t="s">
        <v>21</v>
      </c>
      <c r="L7864">
        <v>12</v>
      </c>
      <c r="N7864">
        <v>3</v>
      </c>
      <c r="R7864" s="2">
        <f t="shared" si="245"/>
        <v>0.65</v>
      </c>
      <c r="S7864" s="2">
        <f>IF(AND(P7864&lt;&gt;"_U",P7864&lt;&gt;"c",J7864&lt;&gt;99,J7864&lt;&gt;9),IFERROR(VLOOKUP(A7864,'TA Total'!$A$2:$N$10000,14,0),"."),".")</f>
        <v>459</v>
      </c>
    </row>
    <row r="7865" spans="1:19" x14ac:dyDescent="0.4">
      <c r="A7865" s="2" t="str">
        <f t="shared" si="244"/>
        <v>2023|Clutha District|13</v>
      </c>
      <c r="B7865" t="s">
        <v>16</v>
      </c>
      <c r="C7865" t="s">
        <v>17</v>
      </c>
      <c r="D7865" t="s">
        <v>18</v>
      </c>
      <c r="E7865" t="s">
        <v>19</v>
      </c>
      <c r="F7865">
        <v>2023</v>
      </c>
      <c r="G7865">
        <v>2023</v>
      </c>
      <c r="H7865">
        <v>72</v>
      </c>
      <c r="I7865" t="s">
        <v>84</v>
      </c>
      <c r="J7865">
        <v>0</v>
      </c>
      <c r="K7865" t="s">
        <v>21</v>
      </c>
      <c r="L7865">
        <v>13</v>
      </c>
      <c r="N7865">
        <v>18</v>
      </c>
      <c r="R7865" s="2">
        <f t="shared" si="245"/>
        <v>22.22</v>
      </c>
      <c r="S7865" s="2">
        <f>IF(AND(P7865&lt;&gt;"_U",P7865&lt;&gt;"c",J7865&lt;&gt;99,J7865&lt;&gt;9),IFERROR(VLOOKUP(A7865,'TA Total'!$A$2:$N$10000,14,0),"."),".")</f>
        <v>81</v>
      </c>
    </row>
    <row r="7866" spans="1:19" x14ac:dyDescent="0.4">
      <c r="A7866" s="2" t="str">
        <f t="shared" si="244"/>
        <v>2023|Clutha District|999</v>
      </c>
      <c r="B7866" t="s">
        <v>16</v>
      </c>
      <c r="C7866" t="s">
        <v>17</v>
      </c>
      <c r="D7866" t="s">
        <v>18</v>
      </c>
      <c r="E7866" t="s">
        <v>19</v>
      </c>
      <c r="F7866">
        <v>2023</v>
      </c>
      <c r="G7866">
        <v>2023</v>
      </c>
      <c r="H7866">
        <v>72</v>
      </c>
      <c r="I7866" t="s">
        <v>84</v>
      </c>
      <c r="J7866">
        <v>0</v>
      </c>
      <c r="K7866" t="s">
        <v>21</v>
      </c>
      <c r="L7866">
        <v>999</v>
      </c>
      <c r="N7866">
        <v>48</v>
      </c>
      <c r="R7866" s="2">
        <f t="shared" si="245"/>
        <v>0.71</v>
      </c>
      <c r="S7866" s="2">
        <f>IF(AND(P7866&lt;&gt;"_U",P7866&lt;&gt;"c",J7866&lt;&gt;99,J7866&lt;&gt;9),IFERROR(VLOOKUP(A7866,'TA Total'!$A$2:$N$10000,14,0),"."),".")</f>
        <v>6789</v>
      </c>
    </row>
    <row r="7867" spans="1:19" x14ac:dyDescent="0.4">
      <c r="A7867" s="2" t="str">
        <f t="shared" si="244"/>
        <v>2023|Clutha District|10</v>
      </c>
      <c r="B7867" t="s">
        <v>16</v>
      </c>
      <c r="C7867" t="s">
        <v>17</v>
      </c>
      <c r="D7867" t="s">
        <v>18</v>
      </c>
      <c r="E7867" t="s">
        <v>19</v>
      </c>
      <c r="F7867">
        <v>2023</v>
      </c>
      <c r="G7867">
        <v>2023</v>
      </c>
      <c r="H7867">
        <v>72</v>
      </c>
      <c r="I7867" t="s">
        <v>84</v>
      </c>
      <c r="J7867">
        <v>1</v>
      </c>
      <c r="K7867" t="s">
        <v>22</v>
      </c>
      <c r="L7867">
        <v>10</v>
      </c>
      <c r="N7867">
        <v>3</v>
      </c>
      <c r="R7867" s="2">
        <f t="shared" si="245"/>
        <v>100</v>
      </c>
      <c r="S7867" s="2">
        <f>IF(AND(P7867&lt;&gt;"_U",P7867&lt;&gt;"c",J7867&lt;&gt;99,J7867&lt;&gt;9),IFERROR(VLOOKUP(A7867,'TA Total'!$A$2:$N$10000,14,0),"."),".")</f>
        <v>3</v>
      </c>
    </row>
    <row r="7868" spans="1:19" x14ac:dyDescent="0.4">
      <c r="A7868" s="2" t="str">
        <f t="shared" si="244"/>
        <v>2023|Clutha District|11</v>
      </c>
      <c r="B7868" t="s">
        <v>16</v>
      </c>
      <c r="C7868" t="s">
        <v>17</v>
      </c>
      <c r="D7868" t="s">
        <v>18</v>
      </c>
      <c r="E7868" t="s">
        <v>19</v>
      </c>
      <c r="F7868">
        <v>2023</v>
      </c>
      <c r="G7868">
        <v>2023</v>
      </c>
      <c r="H7868">
        <v>72</v>
      </c>
      <c r="I7868" t="s">
        <v>84</v>
      </c>
      <c r="J7868">
        <v>1</v>
      </c>
      <c r="K7868" t="s">
        <v>22</v>
      </c>
      <c r="L7868">
        <v>11</v>
      </c>
      <c r="N7868">
        <v>3165</v>
      </c>
      <c r="R7868" s="2">
        <f t="shared" si="245"/>
        <v>50.7</v>
      </c>
      <c r="S7868" s="2">
        <f>IF(AND(P7868&lt;&gt;"_U",P7868&lt;&gt;"c",J7868&lt;&gt;99,J7868&lt;&gt;9),IFERROR(VLOOKUP(A7868,'TA Total'!$A$2:$N$10000,14,0),"."),".")</f>
        <v>6243</v>
      </c>
    </row>
    <row r="7869" spans="1:19" x14ac:dyDescent="0.4">
      <c r="A7869" s="2" t="str">
        <f t="shared" si="244"/>
        <v>2023|Clutha District|12</v>
      </c>
      <c r="B7869" t="s">
        <v>16</v>
      </c>
      <c r="C7869" t="s">
        <v>17</v>
      </c>
      <c r="D7869" t="s">
        <v>18</v>
      </c>
      <c r="E7869" t="s">
        <v>19</v>
      </c>
      <c r="F7869">
        <v>2023</v>
      </c>
      <c r="G7869">
        <v>2023</v>
      </c>
      <c r="H7869">
        <v>72</v>
      </c>
      <c r="I7869" t="s">
        <v>84</v>
      </c>
      <c r="J7869">
        <v>1</v>
      </c>
      <c r="K7869" t="s">
        <v>22</v>
      </c>
      <c r="L7869">
        <v>12</v>
      </c>
      <c r="N7869">
        <v>345</v>
      </c>
      <c r="R7869" s="2">
        <f t="shared" si="245"/>
        <v>75.16</v>
      </c>
      <c r="S7869" s="2">
        <f>IF(AND(P7869&lt;&gt;"_U",P7869&lt;&gt;"c",J7869&lt;&gt;99,J7869&lt;&gt;9),IFERROR(VLOOKUP(A7869,'TA Total'!$A$2:$N$10000,14,0),"."),".")</f>
        <v>459</v>
      </c>
    </row>
    <row r="7870" spans="1:19" x14ac:dyDescent="0.4">
      <c r="A7870" s="2" t="str">
        <f t="shared" si="244"/>
        <v>2023|Clutha District|13</v>
      </c>
      <c r="B7870" t="s">
        <v>16</v>
      </c>
      <c r="C7870" t="s">
        <v>17</v>
      </c>
      <c r="D7870" t="s">
        <v>18</v>
      </c>
      <c r="E7870" t="s">
        <v>19</v>
      </c>
      <c r="F7870">
        <v>2023</v>
      </c>
      <c r="G7870">
        <v>2023</v>
      </c>
      <c r="H7870">
        <v>72</v>
      </c>
      <c r="I7870" t="s">
        <v>84</v>
      </c>
      <c r="J7870">
        <v>1</v>
      </c>
      <c r="K7870" t="s">
        <v>22</v>
      </c>
      <c r="L7870">
        <v>13</v>
      </c>
      <c r="N7870">
        <v>9</v>
      </c>
      <c r="R7870" s="2">
        <f t="shared" si="245"/>
        <v>11.11</v>
      </c>
      <c r="S7870" s="2">
        <f>IF(AND(P7870&lt;&gt;"_U",P7870&lt;&gt;"c",J7870&lt;&gt;99,J7870&lt;&gt;9),IFERROR(VLOOKUP(A7870,'TA Total'!$A$2:$N$10000,14,0),"."),".")</f>
        <v>81</v>
      </c>
    </row>
    <row r="7871" spans="1:19" x14ac:dyDescent="0.4">
      <c r="A7871" s="2" t="str">
        <f t="shared" si="244"/>
        <v>2023|Clutha District|999</v>
      </c>
      <c r="B7871" t="s">
        <v>16</v>
      </c>
      <c r="C7871" t="s">
        <v>17</v>
      </c>
      <c r="D7871" t="s">
        <v>18</v>
      </c>
      <c r="E7871" t="s">
        <v>19</v>
      </c>
      <c r="F7871">
        <v>2023</v>
      </c>
      <c r="G7871">
        <v>2023</v>
      </c>
      <c r="H7871">
        <v>72</v>
      </c>
      <c r="I7871" t="s">
        <v>84</v>
      </c>
      <c r="J7871">
        <v>1</v>
      </c>
      <c r="K7871" t="s">
        <v>22</v>
      </c>
      <c r="L7871">
        <v>999</v>
      </c>
      <c r="N7871">
        <v>3522</v>
      </c>
      <c r="R7871" s="2">
        <f t="shared" si="245"/>
        <v>51.88</v>
      </c>
      <c r="S7871" s="2">
        <f>IF(AND(P7871&lt;&gt;"_U",P7871&lt;&gt;"c",J7871&lt;&gt;99,J7871&lt;&gt;9),IFERROR(VLOOKUP(A7871,'TA Total'!$A$2:$N$10000,14,0),"."),".")</f>
        <v>6789</v>
      </c>
    </row>
    <row r="7872" spans="1:19" x14ac:dyDescent="0.4">
      <c r="A7872" s="2" t="str">
        <f t="shared" si="244"/>
        <v>2023|Clutha District|10</v>
      </c>
      <c r="B7872" t="s">
        <v>16</v>
      </c>
      <c r="C7872" t="s">
        <v>17</v>
      </c>
      <c r="D7872" t="s">
        <v>18</v>
      </c>
      <c r="E7872" t="s">
        <v>19</v>
      </c>
      <c r="F7872">
        <v>2023</v>
      </c>
      <c r="G7872">
        <v>2023</v>
      </c>
      <c r="H7872">
        <v>72</v>
      </c>
      <c r="I7872" t="s">
        <v>84</v>
      </c>
      <c r="J7872">
        <v>2</v>
      </c>
      <c r="K7872" t="s">
        <v>23</v>
      </c>
      <c r="L7872">
        <v>10</v>
      </c>
      <c r="N7872">
        <v>0</v>
      </c>
      <c r="R7872" s="2">
        <f t="shared" si="245"/>
        <v>0</v>
      </c>
      <c r="S7872" s="2">
        <f>IF(AND(P7872&lt;&gt;"_U",P7872&lt;&gt;"c",J7872&lt;&gt;99,J7872&lt;&gt;9),IFERROR(VLOOKUP(A7872,'TA Total'!$A$2:$N$10000,14,0),"."),".")</f>
        <v>3</v>
      </c>
    </row>
    <row r="7873" spans="1:19" x14ac:dyDescent="0.4">
      <c r="A7873" s="2" t="str">
        <f t="shared" si="244"/>
        <v>2023|Clutha District|11</v>
      </c>
      <c r="B7873" t="s">
        <v>16</v>
      </c>
      <c r="C7873" t="s">
        <v>17</v>
      </c>
      <c r="D7873" t="s">
        <v>18</v>
      </c>
      <c r="E7873" t="s">
        <v>19</v>
      </c>
      <c r="F7873">
        <v>2023</v>
      </c>
      <c r="G7873">
        <v>2023</v>
      </c>
      <c r="H7873">
        <v>72</v>
      </c>
      <c r="I7873" t="s">
        <v>84</v>
      </c>
      <c r="J7873">
        <v>2</v>
      </c>
      <c r="K7873" t="s">
        <v>23</v>
      </c>
      <c r="L7873">
        <v>11</v>
      </c>
      <c r="N7873">
        <v>1536</v>
      </c>
      <c r="R7873" s="2">
        <f t="shared" si="245"/>
        <v>24.6</v>
      </c>
      <c r="S7873" s="2">
        <f>IF(AND(P7873&lt;&gt;"_U",P7873&lt;&gt;"c",J7873&lt;&gt;99,J7873&lt;&gt;9),IFERROR(VLOOKUP(A7873,'TA Total'!$A$2:$N$10000,14,0),"."),".")</f>
        <v>6243</v>
      </c>
    </row>
    <row r="7874" spans="1:19" x14ac:dyDescent="0.4">
      <c r="A7874" s="2" t="str">
        <f t="shared" si="244"/>
        <v>2023|Clutha District|12</v>
      </c>
      <c r="B7874" t="s">
        <v>16</v>
      </c>
      <c r="C7874" t="s">
        <v>17</v>
      </c>
      <c r="D7874" t="s">
        <v>18</v>
      </c>
      <c r="E7874" t="s">
        <v>19</v>
      </c>
      <c r="F7874">
        <v>2023</v>
      </c>
      <c r="G7874">
        <v>2023</v>
      </c>
      <c r="H7874">
        <v>72</v>
      </c>
      <c r="I7874" t="s">
        <v>84</v>
      </c>
      <c r="J7874">
        <v>2</v>
      </c>
      <c r="K7874" t="s">
        <v>23</v>
      </c>
      <c r="L7874">
        <v>12</v>
      </c>
      <c r="N7874">
        <v>108</v>
      </c>
      <c r="R7874" s="2">
        <f t="shared" si="245"/>
        <v>23.53</v>
      </c>
      <c r="S7874" s="2">
        <f>IF(AND(P7874&lt;&gt;"_U",P7874&lt;&gt;"c",J7874&lt;&gt;99,J7874&lt;&gt;9),IFERROR(VLOOKUP(A7874,'TA Total'!$A$2:$N$10000,14,0),"."),".")</f>
        <v>459</v>
      </c>
    </row>
    <row r="7875" spans="1:19" x14ac:dyDescent="0.4">
      <c r="A7875" s="2" t="str">
        <f t="shared" ref="A7875:A7938" si="246">G7875&amp;"|"&amp;I7875&amp;"|"&amp;L7875</f>
        <v>2023|Clutha District|13</v>
      </c>
      <c r="B7875" t="s">
        <v>16</v>
      </c>
      <c r="C7875" t="s">
        <v>17</v>
      </c>
      <c r="D7875" t="s">
        <v>18</v>
      </c>
      <c r="E7875" t="s">
        <v>19</v>
      </c>
      <c r="F7875">
        <v>2023</v>
      </c>
      <c r="G7875">
        <v>2023</v>
      </c>
      <c r="H7875">
        <v>72</v>
      </c>
      <c r="I7875" t="s">
        <v>84</v>
      </c>
      <c r="J7875">
        <v>2</v>
      </c>
      <c r="K7875" t="s">
        <v>23</v>
      </c>
      <c r="L7875">
        <v>13</v>
      </c>
      <c r="N7875">
        <v>27</v>
      </c>
      <c r="R7875" s="2">
        <f t="shared" ref="R7875:R7938" si="247">IF(P7875&lt;&gt;"_U",IFERROR((ROUND(N7875/S7875*100,2)),"."),".")</f>
        <v>33.33</v>
      </c>
      <c r="S7875" s="2">
        <f>IF(AND(P7875&lt;&gt;"_U",P7875&lt;&gt;"c",J7875&lt;&gt;99,J7875&lt;&gt;9),IFERROR(VLOOKUP(A7875,'TA Total'!$A$2:$N$10000,14,0),"."),".")</f>
        <v>81</v>
      </c>
    </row>
    <row r="7876" spans="1:19" x14ac:dyDescent="0.4">
      <c r="A7876" s="2" t="str">
        <f t="shared" si="246"/>
        <v>2023|Clutha District|999</v>
      </c>
      <c r="B7876" t="s">
        <v>16</v>
      </c>
      <c r="C7876" t="s">
        <v>17</v>
      </c>
      <c r="D7876" t="s">
        <v>18</v>
      </c>
      <c r="E7876" t="s">
        <v>19</v>
      </c>
      <c r="F7876">
        <v>2023</v>
      </c>
      <c r="G7876">
        <v>2023</v>
      </c>
      <c r="H7876">
        <v>72</v>
      </c>
      <c r="I7876" t="s">
        <v>84</v>
      </c>
      <c r="J7876">
        <v>2</v>
      </c>
      <c r="K7876" t="s">
        <v>23</v>
      </c>
      <c r="L7876">
        <v>999</v>
      </c>
      <c r="N7876">
        <v>1671</v>
      </c>
      <c r="R7876" s="2">
        <f t="shared" si="247"/>
        <v>24.61</v>
      </c>
      <c r="S7876" s="2">
        <f>IF(AND(P7876&lt;&gt;"_U",P7876&lt;&gt;"c",J7876&lt;&gt;99,J7876&lt;&gt;9),IFERROR(VLOOKUP(A7876,'TA Total'!$A$2:$N$10000,14,0),"."),".")</f>
        <v>6789</v>
      </c>
    </row>
    <row r="7877" spans="1:19" x14ac:dyDescent="0.4">
      <c r="A7877" s="2" t="str">
        <f t="shared" si="246"/>
        <v>2023|Clutha District|10</v>
      </c>
      <c r="B7877" t="s">
        <v>16</v>
      </c>
      <c r="C7877" t="s">
        <v>17</v>
      </c>
      <c r="D7877" t="s">
        <v>18</v>
      </c>
      <c r="E7877" t="s">
        <v>19</v>
      </c>
      <c r="F7877">
        <v>2023</v>
      </c>
      <c r="G7877">
        <v>2023</v>
      </c>
      <c r="H7877">
        <v>72</v>
      </c>
      <c r="I7877" t="s">
        <v>84</v>
      </c>
      <c r="J7877">
        <v>3</v>
      </c>
      <c r="K7877" t="s">
        <v>24</v>
      </c>
      <c r="L7877">
        <v>10</v>
      </c>
      <c r="N7877">
        <v>0</v>
      </c>
      <c r="R7877" s="2">
        <f t="shared" si="247"/>
        <v>0</v>
      </c>
      <c r="S7877" s="2">
        <f>IF(AND(P7877&lt;&gt;"_U",P7877&lt;&gt;"c",J7877&lt;&gt;99,J7877&lt;&gt;9),IFERROR(VLOOKUP(A7877,'TA Total'!$A$2:$N$10000,14,0),"."),".")</f>
        <v>3</v>
      </c>
    </row>
    <row r="7878" spans="1:19" x14ac:dyDescent="0.4">
      <c r="A7878" s="2" t="str">
        <f t="shared" si="246"/>
        <v>2023|Clutha District|11</v>
      </c>
      <c r="B7878" t="s">
        <v>16</v>
      </c>
      <c r="C7878" t="s">
        <v>17</v>
      </c>
      <c r="D7878" t="s">
        <v>18</v>
      </c>
      <c r="E7878" t="s">
        <v>19</v>
      </c>
      <c r="F7878">
        <v>2023</v>
      </c>
      <c r="G7878">
        <v>2023</v>
      </c>
      <c r="H7878">
        <v>72</v>
      </c>
      <c r="I7878" t="s">
        <v>84</v>
      </c>
      <c r="J7878">
        <v>3</v>
      </c>
      <c r="K7878" t="s">
        <v>24</v>
      </c>
      <c r="L7878">
        <v>11</v>
      </c>
      <c r="N7878">
        <v>180</v>
      </c>
      <c r="R7878" s="2">
        <f t="shared" si="247"/>
        <v>2.88</v>
      </c>
      <c r="S7878" s="2">
        <f>IF(AND(P7878&lt;&gt;"_U",P7878&lt;&gt;"c",J7878&lt;&gt;99,J7878&lt;&gt;9),IFERROR(VLOOKUP(A7878,'TA Total'!$A$2:$N$10000,14,0),"."),".")</f>
        <v>6243</v>
      </c>
    </row>
    <row r="7879" spans="1:19" x14ac:dyDescent="0.4">
      <c r="A7879" s="2" t="str">
        <f t="shared" si="246"/>
        <v>2023|Clutha District|12</v>
      </c>
      <c r="B7879" t="s">
        <v>16</v>
      </c>
      <c r="C7879" t="s">
        <v>17</v>
      </c>
      <c r="D7879" t="s">
        <v>18</v>
      </c>
      <c r="E7879" t="s">
        <v>19</v>
      </c>
      <c r="F7879">
        <v>2023</v>
      </c>
      <c r="G7879">
        <v>2023</v>
      </c>
      <c r="H7879">
        <v>72</v>
      </c>
      <c r="I7879" t="s">
        <v>84</v>
      </c>
      <c r="J7879">
        <v>3</v>
      </c>
      <c r="K7879" t="s">
        <v>24</v>
      </c>
      <c r="L7879">
        <v>12</v>
      </c>
      <c r="N7879">
        <v>6</v>
      </c>
      <c r="R7879" s="2">
        <f t="shared" si="247"/>
        <v>1.31</v>
      </c>
      <c r="S7879" s="2">
        <f>IF(AND(P7879&lt;&gt;"_U",P7879&lt;&gt;"c",J7879&lt;&gt;99,J7879&lt;&gt;9),IFERROR(VLOOKUP(A7879,'TA Total'!$A$2:$N$10000,14,0),"."),".")</f>
        <v>459</v>
      </c>
    </row>
    <row r="7880" spans="1:19" x14ac:dyDescent="0.4">
      <c r="A7880" s="2" t="str">
        <f t="shared" si="246"/>
        <v>2023|Clutha District|13</v>
      </c>
      <c r="B7880" t="s">
        <v>16</v>
      </c>
      <c r="C7880" t="s">
        <v>17</v>
      </c>
      <c r="D7880" t="s">
        <v>18</v>
      </c>
      <c r="E7880" t="s">
        <v>19</v>
      </c>
      <c r="F7880">
        <v>2023</v>
      </c>
      <c r="G7880">
        <v>2023</v>
      </c>
      <c r="H7880">
        <v>72</v>
      </c>
      <c r="I7880" t="s">
        <v>84</v>
      </c>
      <c r="J7880">
        <v>3</v>
      </c>
      <c r="K7880" t="s">
        <v>24</v>
      </c>
      <c r="L7880">
        <v>13</v>
      </c>
      <c r="N7880">
        <v>15</v>
      </c>
      <c r="R7880" s="2">
        <f t="shared" si="247"/>
        <v>18.52</v>
      </c>
      <c r="S7880" s="2">
        <f>IF(AND(P7880&lt;&gt;"_U",P7880&lt;&gt;"c",J7880&lt;&gt;99,J7880&lt;&gt;9),IFERROR(VLOOKUP(A7880,'TA Total'!$A$2:$N$10000,14,0),"."),".")</f>
        <v>81</v>
      </c>
    </row>
    <row r="7881" spans="1:19" x14ac:dyDescent="0.4">
      <c r="A7881" s="2" t="str">
        <f t="shared" si="246"/>
        <v>2023|Clutha District|999</v>
      </c>
      <c r="B7881" t="s">
        <v>16</v>
      </c>
      <c r="C7881" t="s">
        <v>17</v>
      </c>
      <c r="D7881" t="s">
        <v>18</v>
      </c>
      <c r="E7881" t="s">
        <v>19</v>
      </c>
      <c r="F7881">
        <v>2023</v>
      </c>
      <c r="G7881">
        <v>2023</v>
      </c>
      <c r="H7881">
        <v>72</v>
      </c>
      <c r="I7881" t="s">
        <v>84</v>
      </c>
      <c r="J7881">
        <v>3</v>
      </c>
      <c r="K7881" t="s">
        <v>24</v>
      </c>
      <c r="L7881">
        <v>999</v>
      </c>
      <c r="N7881">
        <v>198</v>
      </c>
      <c r="R7881" s="2">
        <f t="shared" si="247"/>
        <v>2.92</v>
      </c>
      <c r="S7881" s="2">
        <f>IF(AND(P7881&lt;&gt;"_U",P7881&lt;&gt;"c",J7881&lt;&gt;99,J7881&lt;&gt;9),IFERROR(VLOOKUP(A7881,'TA Total'!$A$2:$N$10000,14,0),"."),".")</f>
        <v>6789</v>
      </c>
    </row>
    <row r="7882" spans="1:19" x14ac:dyDescent="0.4">
      <c r="A7882" s="2" t="str">
        <f t="shared" si="246"/>
        <v>2023|Clutha District|10</v>
      </c>
      <c r="B7882" t="s">
        <v>16</v>
      </c>
      <c r="C7882" t="s">
        <v>17</v>
      </c>
      <c r="D7882" t="s">
        <v>18</v>
      </c>
      <c r="E7882" t="s">
        <v>19</v>
      </c>
      <c r="F7882">
        <v>2023</v>
      </c>
      <c r="G7882">
        <v>2023</v>
      </c>
      <c r="H7882">
        <v>72</v>
      </c>
      <c r="I7882" t="s">
        <v>84</v>
      </c>
      <c r="J7882">
        <v>4</v>
      </c>
      <c r="K7882" t="s">
        <v>25</v>
      </c>
      <c r="L7882">
        <v>10</v>
      </c>
      <c r="N7882">
        <v>0</v>
      </c>
      <c r="R7882" s="2">
        <f t="shared" si="247"/>
        <v>0</v>
      </c>
      <c r="S7882" s="2">
        <f>IF(AND(P7882&lt;&gt;"_U",P7882&lt;&gt;"c",J7882&lt;&gt;99,J7882&lt;&gt;9),IFERROR(VLOOKUP(A7882,'TA Total'!$A$2:$N$10000,14,0),"."),".")</f>
        <v>3</v>
      </c>
    </row>
    <row r="7883" spans="1:19" x14ac:dyDescent="0.4">
      <c r="A7883" s="2" t="str">
        <f t="shared" si="246"/>
        <v>2023|Clutha District|11</v>
      </c>
      <c r="B7883" t="s">
        <v>16</v>
      </c>
      <c r="C7883" t="s">
        <v>17</v>
      </c>
      <c r="D7883" t="s">
        <v>18</v>
      </c>
      <c r="E7883" t="s">
        <v>19</v>
      </c>
      <c r="F7883">
        <v>2023</v>
      </c>
      <c r="G7883">
        <v>2023</v>
      </c>
      <c r="H7883">
        <v>72</v>
      </c>
      <c r="I7883" t="s">
        <v>84</v>
      </c>
      <c r="J7883">
        <v>4</v>
      </c>
      <c r="K7883" t="s">
        <v>25</v>
      </c>
      <c r="L7883">
        <v>11</v>
      </c>
      <c r="N7883">
        <v>99</v>
      </c>
      <c r="R7883" s="2">
        <f t="shared" si="247"/>
        <v>1.59</v>
      </c>
      <c r="S7883" s="2">
        <f>IF(AND(P7883&lt;&gt;"_U",P7883&lt;&gt;"c",J7883&lt;&gt;99,J7883&lt;&gt;9),IFERROR(VLOOKUP(A7883,'TA Total'!$A$2:$N$10000,14,0),"."),".")</f>
        <v>6243</v>
      </c>
    </row>
    <row r="7884" spans="1:19" x14ac:dyDescent="0.4">
      <c r="A7884" s="2" t="str">
        <f t="shared" si="246"/>
        <v>2023|Clutha District|12</v>
      </c>
      <c r="B7884" t="s">
        <v>16</v>
      </c>
      <c r="C7884" t="s">
        <v>17</v>
      </c>
      <c r="D7884" t="s">
        <v>18</v>
      </c>
      <c r="E7884" t="s">
        <v>19</v>
      </c>
      <c r="F7884">
        <v>2023</v>
      </c>
      <c r="G7884">
        <v>2023</v>
      </c>
      <c r="H7884">
        <v>72</v>
      </c>
      <c r="I7884" t="s">
        <v>84</v>
      </c>
      <c r="J7884">
        <v>4</v>
      </c>
      <c r="K7884" t="s">
        <v>25</v>
      </c>
      <c r="L7884">
        <v>12</v>
      </c>
      <c r="N7884">
        <v>9</v>
      </c>
      <c r="R7884" s="2">
        <f t="shared" si="247"/>
        <v>1.96</v>
      </c>
      <c r="S7884" s="2">
        <f>IF(AND(P7884&lt;&gt;"_U",P7884&lt;&gt;"c",J7884&lt;&gt;99,J7884&lt;&gt;9),IFERROR(VLOOKUP(A7884,'TA Total'!$A$2:$N$10000,14,0),"."),".")</f>
        <v>459</v>
      </c>
    </row>
    <row r="7885" spans="1:19" x14ac:dyDescent="0.4">
      <c r="A7885" s="2" t="str">
        <f t="shared" si="246"/>
        <v>2023|Clutha District|13</v>
      </c>
      <c r="B7885" t="s">
        <v>16</v>
      </c>
      <c r="C7885" t="s">
        <v>17</v>
      </c>
      <c r="D7885" t="s">
        <v>18</v>
      </c>
      <c r="E7885" t="s">
        <v>19</v>
      </c>
      <c r="F7885">
        <v>2023</v>
      </c>
      <c r="G7885">
        <v>2023</v>
      </c>
      <c r="H7885">
        <v>72</v>
      </c>
      <c r="I7885" t="s">
        <v>84</v>
      </c>
      <c r="J7885">
        <v>4</v>
      </c>
      <c r="K7885" t="s">
        <v>25</v>
      </c>
      <c r="L7885">
        <v>13</v>
      </c>
      <c r="N7885">
        <v>9</v>
      </c>
      <c r="R7885" s="2">
        <f t="shared" si="247"/>
        <v>11.11</v>
      </c>
      <c r="S7885" s="2">
        <f>IF(AND(P7885&lt;&gt;"_U",P7885&lt;&gt;"c",J7885&lt;&gt;99,J7885&lt;&gt;9),IFERROR(VLOOKUP(A7885,'TA Total'!$A$2:$N$10000,14,0),"."),".")</f>
        <v>81</v>
      </c>
    </row>
    <row r="7886" spans="1:19" x14ac:dyDescent="0.4">
      <c r="A7886" s="2" t="str">
        <f t="shared" si="246"/>
        <v>2023|Clutha District|999</v>
      </c>
      <c r="B7886" t="s">
        <v>16</v>
      </c>
      <c r="C7886" t="s">
        <v>17</v>
      </c>
      <c r="D7886" t="s">
        <v>18</v>
      </c>
      <c r="E7886" t="s">
        <v>19</v>
      </c>
      <c r="F7886">
        <v>2023</v>
      </c>
      <c r="G7886">
        <v>2023</v>
      </c>
      <c r="H7886">
        <v>72</v>
      </c>
      <c r="I7886" t="s">
        <v>84</v>
      </c>
      <c r="J7886">
        <v>4</v>
      </c>
      <c r="K7886" t="s">
        <v>25</v>
      </c>
      <c r="L7886">
        <v>999</v>
      </c>
      <c r="N7886">
        <v>117</v>
      </c>
      <c r="R7886" s="2">
        <f t="shared" si="247"/>
        <v>1.72</v>
      </c>
      <c r="S7886" s="2">
        <f>IF(AND(P7886&lt;&gt;"_U",P7886&lt;&gt;"c",J7886&lt;&gt;99,J7886&lt;&gt;9),IFERROR(VLOOKUP(A7886,'TA Total'!$A$2:$N$10000,14,0),"."),".")</f>
        <v>6789</v>
      </c>
    </row>
    <row r="7887" spans="1:19" x14ac:dyDescent="0.4">
      <c r="A7887" s="2" t="str">
        <f t="shared" si="246"/>
        <v>2023|Clutha District|10</v>
      </c>
      <c r="B7887" t="s">
        <v>16</v>
      </c>
      <c r="C7887" t="s">
        <v>17</v>
      </c>
      <c r="D7887" t="s">
        <v>18</v>
      </c>
      <c r="E7887" t="s">
        <v>19</v>
      </c>
      <c r="F7887">
        <v>2023</v>
      </c>
      <c r="G7887">
        <v>2023</v>
      </c>
      <c r="H7887">
        <v>72</v>
      </c>
      <c r="I7887" t="s">
        <v>84</v>
      </c>
      <c r="J7887">
        <v>5</v>
      </c>
      <c r="K7887" t="s">
        <v>26</v>
      </c>
      <c r="L7887">
        <v>10</v>
      </c>
      <c r="N7887">
        <v>3</v>
      </c>
      <c r="R7887" s="2">
        <f t="shared" si="247"/>
        <v>100</v>
      </c>
      <c r="S7887" s="2">
        <f>IF(AND(P7887&lt;&gt;"_U",P7887&lt;&gt;"c",J7887&lt;&gt;99,J7887&lt;&gt;9),IFERROR(VLOOKUP(A7887,'TA Total'!$A$2:$N$10000,14,0),"."),".")</f>
        <v>3</v>
      </c>
    </row>
    <row r="7888" spans="1:19" x14ac:dyDescent="0.4">
      <c r="A7888" s="2" t="str">
        <f t="shared" si="246"/>
        <v>2023|Clutha District|11</v>
      </c>
      <c r="B7888" t="s">
        <v>16</v>
      </c>
      <c r="C7888" t="s">
        <v>17</v>
      </c>
      <c r="D7888" t="s">
        <v>18</v>
      </c>
      <c r="E7888" t="s">
        <v>19</v>
      </c>
      <c r="F7888">
        <v>2023</v>
      </c>
      <c r="G7888">
        <v>2023</v>
      </c>
      <c r="H7888">
        <v>72</v>
      </c>
      <c r="I7888" t="s">
        <v>84</v>
      </c>
      <c r="J7888">
        <v>5</v>
      </c>
      <c r="K7888" t="s">
        <v>26</v>
      </c>
      <c r="L7888">
        <v>11</v>
      </c>
      <c r="N7888">
        <v>4410</v>
      </c>
      <c r="R7888" s="2">
        <f t="shared" si="247"/>
        <v>70.64</v>
      </c>
      <c r="S7888" s="2">
        <f>IF(AND(P7888&lt;&gt;"_U",P7888&lt;&gt;"c",J7888&lt;&gt;99,J7888&lt;&gt;9),IFERROR(VLOOKUP(A7888,'TA Total'!$A$2:$N$10000,14,0),"."),".")</f>
        <v>6243</v>
      </c>
    </row>
    <row r="7889" spans="1:19" x14ac:dyDescent="0.4">
      <c r="A7889" s="2" t="str">
        <f t="shared" si="246"/>
        <v>2023|Clutha District|12</v>
      </c>
      <c r="B7889" t="s">
        <v>16</v>
      </c>
      <c r="C7889" t="s">
        <v>17</v>
      </c>
      <c r="D7889" t="s">
        <v>18</v>
      </c>
      <c r="E7889" t="s">
        <v>19</v>
      </c>
      <c r="F7889">
        <v>2023</v>
      </c>
      <c r="G7889">
        <v>2023</v>
      </c>
      <c r="H7889">
        <v>72</v>
      </c>
      <c r="I7889" t="s">
        <v>84</v>
      </c>
      <c r="J7889">
        <v>5</v>
      </c>
      <c r="K7889" t="s">
        <v>26</v>
      </c>
      <c r="L7889">
        <v>12</v>
      </c>
      <c r="N7889">
        <v>102</v>
      </c>
      <c r="R7889" s="2">
        <f t="shared" si="247"/>
        <v>22.22</v>
      </c>
      <c r="S7889" s="2">
        <f>IF(AND(P7889&lt;&gt;"_U",P7889&lt;&gt;"c",J7889&lt;&gt;99,J7889&lt;&gt;9),IFERROR(VLOOKUP(A7889,'TA Total'!$A$2:$N$10000,14,0),"."),".")</f>
        <v>459</v>
      </c>
    </row>
    <row r="7890" spans="1:19" x14ac:dyDescent="0.4">
      <c r="A7890" s="2" t="str">
        <f t="shared" si="246"/>
        <v>2023|Clutha District|13</v>
      </c>
      <c r="B7890" t="s">
        <v>16</v>
      </c>
      <c r="C7890" t="s">
        <v>17</v>
      </c>
      <c r="D7890" t="s">
        <v>18</v>
      </c>
      <c r="E7890" t="s">
        <v>19</v>
      </c>
      <c r="F7890">
        <v>2023</v>
      </c>
      <c r="G7890">
        <v>2023</v>
      </c>
      <c r="H7890">
        <v>72</v>
      </c>
      <c r="I7890" t="s">
        <v>84</v>
      </c>
      <c r="J7890">
        <v>5</v>
      </c>
      <c r="K7890" t="s">
        <v>26</v>
      </c>
      <c r="L7890">
        <v>13</v>
      </c>
      <c r="N7890">
        <v>15</v>
      </c>
      <c r="R7890" s="2">
        <f t="shared" si="247"/>
        <v>18.52</v>
      </c>
      <c r="S7890" s="2">
        <f>IF(AND(P7890&lt;&gt;"_U",P7890&lt;&gt;"c",J7890&lt;&gt;99,J7890&lt;&gt;9),IFERROR(VLOOKUP(A7890,'TA Total'!$A$2:$N$10000,14,0),"."),".")</f>
        <v>81</v>
      </c>
    </row>
    <row r="7891" spans="1:19" x14ac:dyDescent="0.4">
      <c r="A7891" s="2" t="str">
        <f t="shared" si="246"/>
        <v>2023|Clutha District|999</v>
      </c>
      <c r="B7891" t="s">
        <v>16</v>
      </c>
      <c r="C7891" t="s">
        <v>17</v>
      </c>
      <c r="D7891" t="s">
        <v>18</v>
      </c>
      <c r="E7891" t="s">
        <v>19</v>
      </c>
      <c r="F7891">
        <v>2023</v>
      </c>
      <c r="G7891">
        <v>2023</v>
      </c>
      <c r="H7891">
        <v>72</v>
      </c>
      <c r="I7891" t="s">
        <v>84</v>
      </c>
      <c r="J7891">
        <v>5</v>
      </c>
      <c r="K7891" t="s">
        <v>26</v>
      </c>
      <c r="L7891">
        <v>999</v>
      </c>
      <c r="N7891">
        <v>4533</v>
      </c>
      <c r="R7891" s="2">
        <f t="shared" si="247"/>
        <v>66.77</v>
      </c>
      <c r="S7891" s="2">
        <f>IF(AND(P7891&lt;&gt;"_U",P7891&lt;&gt;"c",J7891&lt;&gt;99,J7891&lt;&gt;9),IFERROR(VLOOKUP(A7891,'TA Total'!$A$2:$N$10000,14,0),"."),".")</f>
        <v>6789</v>
      </c>
    </row>
    <row r="7892" spans="1:19" x14ac:dyDescent="0.4">
      <c r="A7892" s="2" t="str">
        <f t="shared" si="246"/>
        <v>2023|Clutha District|10</v>
      </c>
      <c r="B7892" t="s">
        <v>16</v>
      </c>
      <c r="C7892" t="s">
        <v>17</v>
      </c>
      <c r="D7892" t="s">
        <v>18</v>
      </c>
      <c r="E7892" t="s">
        <v>19</v>
      </c>
      <c r="F7892">
        <v>2023</v>
      </c>
      <c r="G7892">
        <v>2023</v>
      </c>
      <c r="H7892">
        <v>72</v>
      </c>
      <c r="I7892" t="s">
        <v>84</v>
      </c>
      <c r="J7892">
        <v>6</v>
      </c>
      <c r="K7892" t="s">
        <v>27</v>
      </c>
      <c r="L7892">
        <v>10</v>
      </c>
      <c r="N7892">
        <v>0</v>
      </c>
      <c r="R7892" s="2">
        <f t="shared" si="247"/>
        <v>0</v>
      </c>
      <c r="S7892" s="2">
        <f>IF(AND(P7892&lt;&gt;"_U",P7892&lt;&gt;"c",J7892&lt;&gt;99,J7892&lt;&gt;9),IFERROR(VLOOKUP(A7892,'TA Total'!$A$2:$N$10000,14,0),"."),".")</f>
        <v>3</v>
      </c>
    </row>
    <row r="7893" spans="1:19" x14ac:dyDescent="0.4">
      <c r="A7893" s="2" t="str">
        <f t="shared" si="246"/>
        <v>2023|Clutha District|11</v>
      </c>
      <c r="B7893" t="s">
        <v>16</v>
      </c>
      <c r="C7893" t="s">
        <v>17</v>
      </c>
      <c r="D7893" t="s">
        <v>18</v>
      </c>
      <c r="E7893" t="s">
        <v>19</v>
      </c>
      <c r="F7893">
        <v>2023</v>
      </c>
      <c r="G7893">
        <v>2023</v>
      </c>
      <c r="H7893">
        <v>72</v>
      </c>
      <c r="I7893" t="s">
        <v>84</v>
      </c>
      <c r="J7893">
        <v>6</v>
      </c>
      <c r="K7893" t="s">
        <v>27</v>
      </c>
      <c r="L7893">
        <v>11</v>
      </c>
      <c r="N7893">
        <v>141</v>
      </c>
      <c r="R7893" s="2">
        <f t="shared" si="247"/>
        <v>2.2599999999999998</v>
      </c>
      <c r="S7893" s="2">
        <f>IF(AND(P7893&lt;&gt;"_U",P7893&lt;&gt;"c",J7893&lt;&gt;99,J7893&lt;&gt;9),IFERROR(VLOOKUP(A7893,'TA Total'!$A$2:$N$10000,14,0),"."),".")</f>
        <v>6243</v>
      </c>
    </row>
    <row r="7894" spans="1:19" x14ac:dyDescent="0.4">
      <c r="A7894" s="2" t="str">
        <f t="shared" si="246"/>
        <v>2023|Clutha District|12</v>
      </c>
      <c r="B7894" t="s">
        <v>16</v>
      </c>
      <c r="C7894" t="s">
        <v>17</v>
      </c>
      <c r="D7894" t="s">
        <v>18</v>
      </c>
      <c r="E7894" t="s">
        <v>19</v>
      </c>
      <c r="F7894">
        <v>2023</v>
      </c>
      <c r="G7894">
        <v>2023</v>
      </c>
      <c r="H7894">
        <v>72</v>
      </c>
      <c r="I7894" t="s">
        <v>84</v>
      </c>
      <c r="J7894">
        <v>6</v>
      </c>
      <c r="K7894" t="s">
        <v>27</v>
      </c>
      <c r="L7894">
        <v>12</v>
      </c>
      <c r="N7894">
        <v>3</v>
      </c>
      <c r="R7894" s="2">
        <f t="shared" si="247"/>
        <v>0.65</v>
      </c>
      <c r="S7894" s="2">
        <f>IF(AND(P7894&lt;&gt;"_U",P7894&lt;&gt;"c",J7894&lt;&gt;99,J7894&lt;&gt;9),IFERROR(VLOOKUP(A7894,'TA Total'!$A$2:$N$10000,14,0),"."),".")</f>
        <v>459</v>
      </c>
    </row>
    <row r="7895" spans="1:19" x14ac:dyDescent="0.4">
      <c r="A7895" s="2" t="str">
        <f t="shared" si="246"/>
        <v>2023|Clutha District|13</v>
      </c>
      <c r="B7895" t="s">
        <v>16</v>
      </c>
      <c r="C7895" t="s">
        <v>17</v>
      </c>
      <c r="D7895" t="s">
        <v>18</v>
      </c>
      <c r="E7895" t="s">
        <v>19</v>
      </c>
      <c r="F7895">
        <v>2023</v>
      </c>
      <c r="G7895">
        <v>2023</v>
      </c>
      <c r="H7895">
        <v>72</v>
      </c>
      <c r="I7895" t="s">
        <v>84</v>
      </c>
      <c r="J7895">
        <v>6</v>
      </c>
      <c r="K7895" t="s">
        <v>27</v>
      </c>
      <c r="L7895">
        <v>13</v>
      </c>
      <c r="N7895">
        <v>0</v>
      </c>
      <c r="R7895" s="2">
        <f t="shared" si="247"/>
        <v>0</v>
      </c>
      <c r="S7895" s="2">
        <f>IF(AND(P7895&lt;&gt;"_U",P7895&lt;&gt;"c",J7895&lt;&gt;99,J7895&lt;&gt;9),IFERROR(VLOOKUP(A7895,'TA Total'!$A$2:$N$10000,14,0),"."),".")</f>
        <v>81</v>
      </c>
    </row>
    <row r="7896" spans="1:19" x14ac:dyDescent="0.4">
      <c r="A7896" s="2" t="str">
        <f t="shared" si="246"/>
        <v>2023|Clutha District|999</v>
      </c>
      <c r="B7896" t="s">
        <v>16</v>
      </c>
      <c r="C7896" t="s">
        <v>17</v>
      </c>
      <c r="D7896" t="s">
        <v>18</v>
      </c>
      <c r="E7896" t="s">
        <v>19</v>
      </c>
      <c r="F7896">
        <v>2023</v>
      </c>
      <c r="G7896">
        <v>2023</v>
      </c>
      <c r="H7896">
        <v>72</v>
      </c>
      <c r="I7896" t="s">
        <v>84</v>
      </c>
      <c r="J7896">
        <v>6</v>
      </c>
      <c r="K7896" t="s">
        <v>27</v>
      </c>
      <c r="L7896">
        <v>999</v>
      </c>
      <c r="N7896">
        <v>144</v>
      </c>
      <c r="R7896" s="2">
        <f t="shared" si="247"/>
        <v>2.12</v>
      </c>
      <c r="S7896" s="2">
        <f>IF(AND(P7896&lt;&gt;"_U",P7896&lt;&gt;"c",J7896&lt;&gt;99,J7896&lt;&gt;9),IFERROR(VLOOKUP(A7896,'TA Total'!$A$2:$N$10000,14,0),"."),".")</f>
        <v>6789</v>
      </c>
    </row>
    <row r="7897" spans="1:19" x14ac:dyDescent="0.4">
      <c r="A7897" s="2" t="str">
        <f t="shared" si="246"/>
        <v>2023|Clutha District|10</v>
      </c>
      <c r="B7897" t="s">
        <v>16</v>
      </c>
      <c r="C7897" t="s">
        <v>17</v>
      </c>
      <c r="D7897" t="s">
        <v>18</v>
      </c>
      <c r="E7897" t="s">
        <v>19</v>
      </c>
      <c r="F7897">
        <v>2023</v>
      </c>
      <c r="G7897">
        <v>2023</v>
      </c>
      <c r="H7897">
        <v>72</v>
      </c>
      <c r="I7897" t="s">
        <v>84</v>
      </c>
      <c r="J7897">
        <v>7</v>
      </c>
      <c r="K7897" t="s">
        <v>28</v>
      </c>
      <c r="L7897">
        <v>10</v>
      </c>
      <c r="N7897">
        <v>0</v>
      </c>
      <c r="R7897" s="2">
        <f t="shared" si="247"/>
        <v>0</v>
      </c>
      <c r="S7897" s="2">
        <f>IF(AND(P7897&lt;&gt;"_U",P7897&lt;&gt;"c",J7897&lt;&gt;99,J7897&lt;&gt;9),IFERROR(VLOOKUP(A7897,'TA Total'!$A$2:$N$10000,14,0),"."),".")</f>
        <v>3</v>
      </c>
    </row>
    <row r="7898" spans="1:19" x14ac:dyDescent="0.4">
      <c r="A7898" s="2" t="str">
        <f t="shared" si="246"/>
        <v>2023|Clutha District|11</v>
      </c>
      <c r="B7898" t="s">
        <v>16</v>
      </c>
      <c r="C7898" t="s">
        <v>17</v>
      </c>
      <c r="D7898" t="s">
        <v>18</v>
      </c>
      <c r="E7898" t="s">
        <v>19</v>
      </c>
      <c r="F7898">
        <v>2023</v>
      </c>
      <c r="G7898">
        <v>2023</v>
      </c>
      <c r="H7898">
        <v>72</v>
      </c>
      <c r="I7898" t="s">
        <v>84</v>
      </c>
      <c r="J7898">
        <v>7</v>
      </c>
      <c r="K7898" t="s">
        <v>28</v>
      </c>
      <c r="L7898">
        <v>11</v>
      </c>
      <c r="N7898">
        <v>882</v>
      </c>
      <c r="R7898" s="2">
        <f t="shared" si="247"/>
        <v>14.13</v>
      </c>
      <c r="S7898" s="2">
        <f>IF(AND(P7898&lt;&gt;"_U",P7898&lt;&gt;"c",J7898&lt;&gt;99,J7898&lt;&gt;9),IFERROR(VLOOKUP(A7898,'TA Total'!$A$2:$N$10000,14,0),"."),".")</f>
        <v>6243</v>
      </c>
    </row>
    <row r="7899" spans="1:19" x14ac:dyDescent="0.4">
      <c r="A7899" s="2" t="str">
        <f t="shared" si="246"/>
        <v>2023|Clutha District|12</v>
      </c>
      <c r="B7899" t="s">
        <v>16</v>
      </c>
      <c r="C7899" t="s">
        <v>17</v>
      </c>
      <c r="D7899" t="s">
        <v>18</v>
      </c>
      <c r="E7899" t="s">
        <v>19</v>
      </c>
      <c r="F7899">
        <v>2023</v>
      </c>
      <c r="G7899">
        <v>2023</v>
      </c>
      <c r="H7899">
        <v>72</v>
      </c>
      <c r="I7899" t="s">
        <v>84</v>
      </c>
      <c r="J7899">
        <v>7</v>
      </c>
      <c r="K7899" t="s">
        <v>28</v>
      </c>
      <c r="L7899">
        <v>12</v>
      </c>
      <c r="N7899">
        <v>21</v>
      </c>
      <c r="R7899" s="2">
        <f t="shared" si="247"/>
        <v>4.58</v>
      </c>
      <c r="S7899" s="2">
        <f>IF(AND(P7899&lt;&gt;"_U",P7899&lt;&gt;"c",J7899&lt;&gt;99,J7899&lt;&gt;9),IFERROR(VLOOKUP(A7899,'TA Total'!$A$2:$N$10000,14,0),"."),".")</f>
        <v>459</v>
      </c>
    </row>
    <row r="7900" spans="1:19" x14ac:dyDescent="0.4">
      <c r="A7900" s="2" t="str">
        <f t="shared" si="246"/>
        <v>2023|Clutha District|13</v>
      </c>
      <c r="B7900" t="s">
        <v>16</v>
      </c>
      <c r="C7900" t="s">
        <v>17</v>
      </c>
      <c r="D7900" t="s">
        <v>18</v>
      </c>
      <c r="E7900" t="s">
        <v>19</v>
      </c>
      <c r="F7900">
        <v>2023</v>
      </c>
      <c r="G7900">
        <v>2023</v>
      </c>
      <c r="H7900">
        <v>72</v>
      </c>
      <c r="I7900" t="s">
        <v>84</v>
      </c>
      <c r="J7900">
        <v>7</v>
      </c>
      <c r="K7900" t="s">
        <v>28</v>
      </c>
      <c r="L7900">
        <v>13</v>
      </c>
      <c r="N7900">
        <v>0</v>
      </c>
      <c r="R7900" s="2">
        <f t="shared" si="247"/>
        <v>0</v>
      </c>
      <c r="S7900" s="2">
        <f>IF(AND(P7900&lt;&gt;"_U",P7900&lt;&gt;"c",J7900&lt;&gt;99,J7900&lt;&gt;9),IFERROR(VLOOKUP(A7900,'TA Total'!$A$2:$N$10000,14,0),"."),".")</f>
        <v>81</v>
      </c>
    </row>
    <row r="7901" spans="1:19" x14ac:dyDescent="0.4">
      <c r="A7901" s="2" t="str">
        <f t="shared" si="246"/>
        <v>2023|Clutha District|999</v>
      </c>
      <c r="B7901" t="s">
        <v>16</v>
      </c>
      <c r="C7901" t="s">
        <v>17</v>
      </c>
      <c r="D7901" t="s">
        <v>18</v>
      </c>
      <c r="E7901" t="s">
        <v>19</v>
      </c>
      <c r="F7901">
        <v>2023</v>
      </c>
      <c r="G7901">
        <v>2023</v>
      </c>
      <c r="H7901">
        <v>72</v>
      </c>
      <c r="I7901" t="s">
        <v>84</v>
      </c>
      <c r="J7901">
        <v>7</v>
      </c>
      <c r="K7901" t="s">
        <v>28</v>
      </c>
      <c r="L7901">
        <v>999</v>
      </c>
      <c r="N7901">
        <v>903</v>
      </c>
      <c r="R7901" s="2">
        <f t="shared" si="247"/>
        <v>13.3</v>
      </c>
      <c r="S7901" s="2">
        <f>IF(AND(P7901&lt;&gt;"_U",P7901&lt;&gt;"c",J7901&lt;&gt;99,J7901&lt;&gt;9),IFERROR(VLOOKUP(A7901,'TA Total'!$A$2:$N$10000,14,0),"."),".")</f>
        <v>6789</v>
      </c>
    </row>
    <row r="7902" spans="1:19" x14ac:dyDescent="0.4">
      <c r="A7902" s="2" t="str">
        <f t="shared" si="246"/>
        <v>2023|Clutha District|10</v>
      </c>
      <c r="B7902" t="s">
        <v>16</v>
      </c>
      <c r="C7902" t="s">
        <v>17</v>
      </c>
      <c r="D7902" t="s">
        <v>18</v>
      </c>
      <c r="E7902" t="s">
        <v>19</v>
      </c>
      <c r="F7902">
        <v>2023</v>
      </c>
      <c r="G7902">
        <v>2023</v>
      </c>
      <c r="H7902">
        <v>72</v>
      </c>
      <c r="I7902" t="s">
        <v>84</v>
      </c>
      <c r="J7902">
        <v>77</v>
      </c>
      <c r="K7902" t="s">
        <v>29</v>
      </c>
      <c r="L7902">
        <v>10</v>
      </c>
      <c r="N7902">
        <v>3</v>
      </c>
      <c r="R7902" s="2">
        <f t="shared" si="247"/>
        <v>100</v>
      </c>
      <c r="S7902" s="2">
        <f>IF(AND(P7902&lt;&gt;"_U",P7902&lt;&gt;"c",J7902&lt;&gt;99,J7902&lt;&gt;9),IFERROR(VLOOKUP(A7902,'TA Total'!$A$2:$N$10000,14,0),"."),".")</f>
        <v>3</v>
      </c>
    </row>
    <row r="7903" spans="1:19" x14ac:dyDescent="0.4">
      <c r="A7903" s="2" t="str">
        <f t="shared" si="246"/>
        <v>2023|Clutha District|11</v>
      </c>
      <c r="B7903" t="s">
        <v>16</v>
      </c>
      <c r="C7903" t="s">
        <v>17</v>
      </c>
      <c r="D7903" t="s">
        <v>18</v>
      </c>
      <c r="E7903" t="s">
        <v>19</v>
      </c>
      <c r="F7903">
        <v>2023</v>
      </c>
      <c r="G7903">
        <v>2023</v>
      </c>
      <c r="H7903">
        <v>72</v>
      </c>
      <c r="I7903" t="s">
        <v>84</v>
      </c>
      <c r="J7903">
        <v>77</v>
      </c>
      <c r="K7903" t="s">
        <v>29</v>
      </c>
      <c r="L7903">
        <v>11</v>
      </c>
      <c r="N7903">
        <v>6243</v>
      </c>
      <c r="R7903" s="2">
        <f t="shared" si="247"/>
        <v>100</v>
      </c>
      <c r="S7903" s="2">
        <f>IF(AND(P7903&lt;&gt;"_U",P7903&lt;&gt;"c",J7903&lt;&gt;99,J7903&lt;&gt;9),IFERROR(VLOOKUP(A7903,'TA Total'!$A$2:$N$10000,14,0),"."),".")</f>
        <v>6243</v>
      </c>
    </row>
    <row r="7904" spans="1:19" x14ac:dyDescent="0.4">
      <c r="A7904" s="2" t="str">
        <f t="shared" si="246"/>
        <v>2023|Clutha District|12</v>
      </c>
      <c r="B7904" t="s">
        <v>16</v>
      </c>
      <c r="C7904" t="s">
        <v>17</v>
      </c>
      <c r="D7904" t="s">
        <v>18</v>
      </c>
      <c r="E7904" t="s">
        <v>19</v>
      </c>
      <c r="F7904">
        <v>2023</v>
      </c>
      <c r="G7904">
        <v>2023</v>
      </c>
      <c r="H7904">
        <v>72</v>
      </c>
      <c r="I7904" t="s">
        <v>84</v>
      </c>
      <c r="J7904">
        <v>77</v>
      </c>
      <c r="K7904" t="s">
        <v>29</v>
      </c>
      <c r="L7904">
        <v>12</v>
      </c>
      <c r="N7904">
        <v>459</v>
      </c>
      <c r="R7904" s="2">
        <f t="shared" si="247"/>
        <v>100</v>
      </c>
      <c r="S7904" s="2">
        <f>IF(AND(P7904&lt;&gt;"_U",P7904&lt;&gt;"c",J7904&lt;&gt;99,J7904&lt;&gt;9),IFERROR(VLOOKUP(A7904,'TA Total'!$A$2:$N$10000,14,0),"."),".")</f>
        <v>459</v>
      </c>
    </row>
    <row r="7905" spans="1:19" x14ac:dyDescent="0.4">
      <c r="A7905" s="2" t="str">
        <f t="shared" si="246"/>
        <v>2023|Clutha District|13</v>
      </c>
      <c r="B7905" t="s">
        <v>16</v>
      </c>
      <c r="C7905" t="s">
        <v>17</v>
      </c>
      <c r="D7905" t="s">
        <v>18</v>
      </c>
      <c r="E7905" t="s">
        <v>19</v>
      </c>
      <c r="F7905">
        <v>2023</v>
      </c>
      <c r="G7905">
        <v>2023</v>
      </c>
      <c r="H7905">
        <v>72</v>
      </c>
      <c r="I7905" t="s">
        <v>84</v>
      </c>
      <c r="J7905">
        <v>77</v>
      </c>
      <c r="K7905" t="s">
        <v>29</v>
      </c>
      <c r="L7905">
        <v>13</v>
      </c>
      <c r="N7905">
        <v>81</v>
      </c>
      <c r="R7905" s="2">
        <f t="shared" si="247"/>
        <v>100</v>
      </c>
      <c r="S7905" s="2">
        <f>IF(AND(P7905&lt;&gt;"_U",P7905&lt;&gt;"c",J7905&lt;&gt;99,J7905&lt;&gt;9),IFERROR(VLOOKUP(A7905,'TA Total'!$A$2:$N$10000,14,0),"."),".")</f>
        <v>81</v>
      </c>
    </row>
    <row r="7906" spans="1:19" x14ac:dyDescent="0.4">
      <c r="A7906" s="2" t="str">
        <f t="shared" si="246"/>
        <v>2023|Clutha District|999</v>
      </c>
      <c r="B7906" t="s">
        <v>16</v>
      </c>
      <c r="C7906" t="s">
        <v>17</v>
      </c>
      <c r="D7906" t="s">
        <v>18</v>
      </c>
      <c r="E7906" t="s">
        <v>19</v>
      </c>
      <c r="F7906">
        <v>2023</v>
      </c>
      <c r="G7906">
        <v>2023</v>
      </c>
      <c r="H7906">
        <v>72</v>
      </c>
      <c r="I7906" t="s">
        <v>84</v>
      </c>
      <c r="J7906">
        <v>77</v>
      </c>
      <c r="K7906" t="s">
        <v>29</v>
      </c>
      <c r="L7906">
        <v>999</v>
      </c>
      <c r="N7906">
        <v>6789</v>
      </c>
      <c r="R7906" s="2">
        <f t="shared" si="247"/>
        <v>100</v>
      </c>
      <c r="S7906" s="2">
        <f>IF(AND(P7906&lt;&gt;"_U",P7906&lt;&gt;"c",J7906&lt;&gt;99,J7906&lt;&gt;9),IFERROR(VLOOKUP(A7906,'TA Total'!$A$2:$N$10000,14,0),"."),".")</f>
        <v>6789</v>
      </c>
    </row>
    <row r="7907" spans="1:19" x14ac:dyDescent="0.4">
      <c r="A7907" s="2" t="str">
        <f t="shared" si="246"/>
        <v>2023|Clutha District|10</v>
      </c>
      <c r="B7907" t="s">
        <v>16</v>
      </c>
      <c r="C7907" t="s">
        <v>17</v>
      </c>
      <c r="D7907" t="s">
        <v>18</v>
      </c>
      <c r="E7907" t="s">
        <v>19</v>
      </c>
      <c r="F7907">
        <v>2023</v>
      </c>
      <c r="G7907">
        <v>2023</v>
      </c>
      <c r="H7907">
        <v>72</v>
      </c>
      <c r="I7907" t="s">
        <v>84</v>
      </c>
      <c r="J7907">
        <v>8</v>
      </c>
      <c r="K7907" t="s">
        <v>30</v>
      </c>
      <c r="L7907">
        <v>10</v>
      </c>
      <c r="N7907">
        <v>0</v>
      </c>
      <c r="R7907" s="2">
        <f t="shared" si="247"/>
        <v>0</v>
      </c>
      <c r="S7907" s="2">
        <f>IF(AND(P7907&lt;&gt;"_U",P7907&lt;&gt;"c",J7907&lt;&gt;99,J7907&lt;&gt;9),IFERROR(VLOOKUP(A7907,'TA Total'!$A$2:$N$10000,14,0),"."),".")</f>
        <v>3</v>
      </c>
    </row>
    <row r="7908" spans="1:19" x14ac:dyDescent="0.4">
      <c r="A7908" s="2" t="str">
        <f t="shared" si="246"/>
        <v>2023|Clutha District|11</v>
      </c>
      <c r="B7908" t="s">
        <v>16</v>
      </c>
      <c r="C7908" t="s">
        <v>17</v>
      </c>
      <c r="D7908" t="s">
        <v>18</v>
      </c>
      <c r="E7908" t="s">
        <v>19</v>
      </c>
      <c r="F7908">
        <v>2023</v>
      </c>
      <c r="G7908">
        <v>2023</v>
      </c>
      <c r="H7908">
        <v>72</v>
      </c>
      <c r="I7908" t="s">
        <v>84</v>
      </c>
      <c r="J7908">
        <v>8</v>
      </c>
      <c r="K7908" t="s">
        <v>30</v>
      </c>
      <c r="L7908">
        <v>11</v>
      </c>
      <c r="N7908">
        <v>486</v>
      </c>
      <c r="R7908" s="2">
        <f t="shared" si="247"/>
        <v>7.78</v>
      </c>
      <c r="S7908" s="2">
        <f>IF(AND(P7908&lt;&gt;"_U",P7908&lt;&gt;"c",J7908&lt;&gt;99,J7908&lt;&gt;9),IFERROR(VLOOKUP(A7908,'TA Total'!$A$2:$N$10000,14,0),"."),".")</f>
        <v>6243</v>
      </c>
    </row>
    <row r="7909" spans="1:19" x14ac:dyDescent="0.4">
      <c r="A7909" s="2" t="str">
        <f t="shared" si="246"/>
        <v>2023|Clutha District|12</v>
      </c>
      <c r="B7909" t="s">
        <v>16</v>
      </c>
      <c r="C7909" t="s">
        <v>17</v>
      </c>
      <c r="D7909" t="s">
        <v>18</v>
      </c>
      <c r="E7909" t="s">
        <v>19</v>
      </c>
      <c r="F7909">
        <v>2023</v>
      </c>
      <c r="G7909">
        <v>2023</v>
      </c>
      <c r="H7909">
        <v>72</v>
      </c>
      <c r="I7909" t="s">
        <v>84</v>
      </c>
      <c r="J7909">
        <v>8</v>
      </c>
      <c r="K7909" t="s">
        <v>30</v>
      </c>
      <c r="L7909">
        <v>12</v>
      </c>
      <c r="N7909">
        <v>12</v>
      </c>
      <c r="R7909" s="2">
        <f t="shared" si="247"/>
        <v>2.61</v>
      </c>
      <c r="S7909" s="2">
        <f>IF(AND(P7909&lt;&gt;"_U",P7909&lt;&gt;"c",J7909&lt;&gt;99,J7909&lt;&gt;9),IFERROR(VLOOKUP(A7909,'TA Total'!$A$2:$N$10000,14,0),"."),".")</f>
        <v>459</v>
      </c>
    </row>
    <row r="7910" spans="1:19" x14ac:dyDescent="0.4">
      <c r="A7910" s="2" t="str">
        <f t="shared" si="246"/>
        <v>2023|Clutha District|13</v>
      </c>
      <c r="B7910" t="s">
        <v>16</v>
      </c>
      <c r="C7910" t="s">
        <v>17</v>
      </c>
      <c r="D7910" t="s">
        <v>18</v>
      </c>
      <c r="E7910" t="s">
        <v>19</v>
      </c>
      <c r="F7910">
        <v>2023</v>
      </c>
      <c r="G7910">
        <v>2023</v>
      </c>
      <c r="H7910">
        <v>72</v>
      </c>
      <c r="I7910" t="s">
        <v>84</v>
      </c>
      <c r="J7910">
        <v>8</v>
      </c>
      <c r="K7910" t="s">
        <v>30</v>
      </c>
      <c r="L7910">
        <v>13</v>
      </c>
      <c r="N7910">
        <v>9</v>
      </c>
      <c r="R7910" s="2">
        <f t="shared" si="247"/>
        <v>11.11</v>
      </c>
      <c r="S7910" s="2">
        <f>IF(AND(P7910&lt;&gt;"_U",P7910&lt;&gt;"c",J7910&lt;&gt;99,J7910&lt;&gt;9),IFERROR(VLOOKUP(A7910,'TA Total'!$A$2:$N$10000,14,0),"."),".")</f>
        <v>81</v>
      </c>
    </row>
    <row r="7911" spans="1:19" x14ac:dyDescent="0.4">
      <c r="A7911" s="2" t="str">
        <f t="shared" si="246"/>
        <v>2023|Clutha District|999</v>
      </c>
      <c r="B7911" t="s">
        <v>16</v>
      </c>
      <c r="C7911" t="s">
        <v>17</v>
      </c>
      <c r="D7911" t="s">
        <v>18</v>
      </c>
      <c r="E7911" t="s">
        <v>19</v>
      </c>
      <c r="F7911">
        <v>2023</v>
      </c>
      <c r="G7911">
        <v>2023</v>
      </c>
      <c r="H7911">
        <v>72</v>
      </c>
      <c r="I7911" t="s">
        <v>84</v>
      </c>
      <c r="J7911">
        <v>8</v>
      </c>
      <c r="K7911" t="s">
        <v>30</v>
      </c>
      <c r="L7911">
        <v>999</v>
      </c>
      <c r="N7911">
        <v>507</v>
      </c>
      <c r="R7911" s="2">
        <f t="shared" si="247"/>
        <v>7.47</v>
      </c>
      <c r="S7911" s="2">
        <f>IF(AND(P7911&lt;&gt;"_U",P7911&lt;&gt;"c",J7911&lt;&gt;99,J7911&lt;&gt;9),IFERROR(VLOOKUP(A7911,'TA Total'!$A$2:$N$10000,14,0),"."),".")</f>
        <v>6789</v>
      </c>
    </row>
    <row r="7912" spans="1:19" x14ac:dyDescent="0.4">
      <c r="A7912" s="2" t="str">
        <f t="shared" si="246"/>
        <v>2023|Clutha District|10</v>
      </c>
      <c r="B7912" t="s">
        <v>16</v>
      </c>
      <c r="C7912" t="s">
        <v>17</v>
      </c>
      <c r="D7912" t="s">
        <v>18</v>
      </c>
      <c r="E7912" t="s">
        <v>19</v>
      </c>
      <c r="F7912">
        <v>2023</v>
      </c>
      <c r="G7912">
        <v>2023</v>
      </c>
      <c r="H7912">
        <v>72</v>
      </c>
      <c r="I7912" t="s">
        <v>84</v>
      </c>
      <c r="J7912">
        <v>9</v>
      </c>
      <c r="K7912" t="s">
        <v>31</v>
      </c>
      <c r="L7912">
        <v>10</v>
      </c>
      <c r="N7912">
        <v>0</v>
      </c>
      <c r="R7912" s="2" t="str">
        <f t="shared" si="247"/>
        <v>.</v>
      </c>
      <c r="S7912" s="2" t="str">
        <f>IF(AND(P7912&lt;&gt;"_U",P7912&lt;&gt;"c",J7912&lt;&gt;99,J7912&lt;&gt;9),IFERROR(VLOOKUP(A7912,'TA Total'!$A$2:$N$10000,14,0),"."),".")</f>
        <v>.</v>
      </c>
    </row>
    <row r="7913" spans="1:19" x14ac:dyDescent="0.4">
      <c r="A7913" s="2" t="str">
        <f t="shared" si="246"/>
        <v>2023|Clutha District|11</v>
      </c>
      <c r="B7913" t="s">
        <v>16</v>
      </c>
      <c r="C7913" t="s">
        <v>17</v>
      </c>
      <c r="D7913" t="s">
        <v>18</v>
      </c>
      <c r="E7913" t="s">
        <v>19</v>
      </c>
      <c r="F7913">
        <v>2023</v>
      </c>
      <c r="G7913">
        <v>2023</v>
      </c>
      <c r="H7913">
        <v>72</v>
      </c>
      <c r="I7913" t="s">
        <v>84</v>
      </c>
      <c r="J7913">
        <v>9</v>
      </c>
      <c r="K7913" t="s">
        <v>31</v>
      </c>
      <c r="L7913">
        <v>11</v>
      </c>
      <c r="N7913">
        <v>438</v>
      </c>
      <c r="R7913" s="2" t="str">
        <f t="shared" si="247"/>
        <v>.</v>
      </c>
      <c r="S7913" s="2" t="str">
        <f>IF(AND(P7913&lt;&gt;"_U",P7913&lt;&gt;"c",J7913&lt;&gt;99,J7913&lt;&gt;9),IFERROR(VLOOKUP(A7913,'TA Total'!$A$2:$N$10000,14,0),"."),".")</f>
        <v>.</v>
      </c>
    </row>
    <row r="7914" spans="1:19" x14ac:dyDescent="0.4">
      <c r="A7914" s="2" t="str">
        <f t="shared" si="246"/>
        <v>2023|Clutha District|12</v>
      </c>
      <c r="B7914" t="s">
        <v>16</v>
      </c>
      <c r="C7914" t="s">
        <v>17</v>
      </c>
      <c r="D7914" t="s">
        <v>18</v>
      </c>
      <c r="E7914" t="s">
        <v>19</v>
      </c>
      <c r="F7914">
        <v>2023</v>
      </c>
      <c r="G7914">
        <v>2023</v>
      </c>
      <c r="H7914">
        <v>72</v>
      </c>
      <c r="I7914" t="s">
        <v>84</v>
      </c>
      <c r="J7914">
        <v>9</v>
      </c>
      <c r="K7914" t="s">
        <v>31</v>
      </c>
      <c r="L7914">
        <v>12</v>
      </c>
      <c r="N7914">
        <v>42</v>
      </c>
      <c r="R7914" s="2" t="str">
        <f t="shared" si="247"/>
        <v>.</v>
      </c>
      <c r="S7914" s="2" t="str">
        <f>IF(AND(P7914&lt;&gt;"_U",P7914&lt;&gt;"c",J7914&lt;&gt;99,J7914&lt;&gt;9),IFERROR(VLOOKUP(A7914,'TA Total'!$A$2:$N$10000,14,0),"."),".")</f>
        <v>.</v>
      </c>
    </row>
    <row r="7915" spans="1:19" x14ac:dyDescent="0.4">
      <c r="A7915" s="2" t="str">
        <f t="shared" si="246"/>
        <v>2023|Clutha District|13</v>
      </c>
      <c r="B7915" t="s">
        <v>16</v>
      </c>
      <c r="C7915" t="s">
        <v>17</v>
      </c>
      <c r="D7915" t="s">
        <v>18</v>
      </c>
      <c r="E7915" t="s">
        <v>19</v>
      </c>
      <c r="F7915">
        <v>2023</v>
      </c>
      <c r="G7915">
        <v>2023</v>
      </c>
      <c r="H7915">
        <v>72</v>
      </c>
      <c r="I7915" t="s">
        <v>84</v>
      </c>
      <c r="J7915">
        <v>9</v>
      </c>
      <c r="K7915" t="s">
        <v>31</v>
      </c>
      <c r="L7915">
        <v>13</v>
      </c>
      <c r="N7915">
        <v>51</v>
      </c>
      <c r="R7915" s="2" t="str">
        <f t="shared" si="247"/>
        <v>.</v>
      </c>
      <c r="S7915" s="2" t="str">
        <f>IF(AND(P7915&lt;&gt;"_U",P7915&lt;&gt;"c",J7915&lt;&gt;99,J7915&lt;&gt;9),IFERROR(VLOOKUP(A7915,'TA Total'!$A$2:$N$10000,14,0),"."),".")</f>
        <v>.</v>
      </c>
    </row>
    <row r="7916" spans="1:19" x14ac:dyDescent="0.4">
      <c r="A7916" s="2" t="str">
        <f t="shared" si="246"/>
        <v>2023|Clutha District|999</v>
      </c>
      <c r="B7916" t="s">
        <v>16</v>
      </c>
      <c r="C7916" t="s">
        <v>17</v>
      </c>
      <c r="D7916" t="s">
        <v>18</v>
      </c>
      <c r="E7916" t="s">
        <v>19</v>
      </c>
      <c r="F7916">
        <v>2023</v>
      </c>
      <c r="G7916">
        <v>2023</v>
      </c>
      <c r="H7916">
        <v>72</v>
      </c>
      <c r="I7916" t="s">
        <v>84</v>
      </c>
      <c r="J7916">
        <v>9</v>
      </c>
      <c r="K7916" t="s">
        <v>31</v>
      </c>
      <c r="L7916">
        <v>999</v>
      </c>
      <c r="N7916">
        <v>528</v>
      </c>
      <c r="R7916" s="2" t="str">
        <f t="shared" si="247"/>
        <v>.</v>
      </c>
      <c r="S7916" s="2" t="str">
        <f>IF(AND(P7916&lt;&gt;"_U",P7916&lt;&gt;"c",J7916&lt;&gt;99,J7916&lt;&gt;9),IFERROR(VLOOKUP(A7916,'TA Total'!$A$2:$N$10000,14,0),"."),".")</f>
        <v>.</v>
      </c>
    </row>
    <row r="7917" spans="1:19" x14ac:dyDescent="0.4">
      <c r="A7917" s="2" t="str">
        <f t="shared" si="246"/>
        <v>2023|Clutha District|10</v>
      </c>
      <c r="B7917" t="s">
        <v>16</v>
      </c>
      <c r="C7917" t="s">
        <v>17</v>
      </c>
      <c r="D7917" t="s">
        <v>18</v>
      </c>
      <c r="E7917" t="s">
        <v>19</v>
      </c>
      <c r="F7917">
        <v>2023</v>
      </c>
      <c r="G7917">
        <v>2023</v>
      </c>
      <c r="H7917">
        <v>72</v>
      </c>
      <c r="I7917" t="s">
        <v>84</v>
      </c>
      <c r="J7917">
        <v>99</v>
      </c>
      <c r="K7917" t="s">
        <v>32</v>
      </c>
      <c r="L7917">
        <v>10</v>
      </c>
      <c r="N7917">
        <v>3</v>
      </c>
      <c r="R7917" s="2" t="str">
        <f t="shared" si="247"/>
        <v>.</v>
      </c>
      <c r="S7917" s="2" t="str">
        <f>IF(AND(P7917&lt;&gt;"_U",P7917&lt;&gt;"c",J7917&lt;&gt;99,J7917&lt;&gt;9),IFERROR(VLOOKUP(A7917,'TA Total'!$A$2:$N$10000,14,0),"."),".")</f>
        <v>.</v>
      </c>
    </row>
    <row r="7918" spans="1:19" x14ac:dyDescent="0.4">
      <c r="A7918" s="2" t="str">
        <f t="shared" si="246"/>
        <v>2023|Clutha District|11</v>
      </c>
      <c r="B7918" t="s">
        <v>16</v>
      </c>
      <c r="C7918" t="s">
        <v>17</v>
      </c>
      <c r="D7918" t="s">
        <v>18</v>
      </c>
      <c r="E7918" t="s">
        <v>19</v>
      </c>
      <c r="F7918">
        <v>2023</v>
      </c>
      <c r="G7918">
        <v>2023</v>
      </c>
      <c r="H7918">
        <v>72</v>
      </c>
      <c r="I7918" t="s">
        <v>84</v>
      </c>
      <c r="J7918">
        <v>99</v>
      </c>
      <c r="K7918" t="s">
        <v>32</v>
      </c>
      <c r="L7918">
        <v>11</v>
      </c>
      <c r="N7918">
        <v>6684</v>
      </c>
      <c r="R7918" s="2" t="str">
        <f t="shared" si="247"/>
        <v>.</v>
      </c>
      <c r="S7918" s="2" t="str">
        <f>IF(AND(P7918&lt;&gt;"_U",P7918&lt;&gt;"c",J7918&lt;&gt;99,J7918&lt;&gt;9),IFERROR(VLOOKUP(A7918,'TA Total'!$A$2:$N$10000,14,0),"."),".")</f>
        <v>.</v>
      </c>
    </row>
    <row r="7919" spans="1:19" x14ac:dyDescent="0.4">
      <c r="A7919" s="2" t="str">
        <f t="shared" si="246"/>
        <v>2023|Clutha District|12</v>
      </c>
      <c r="B7919" t="s">
        <v>16</v>
      </c>
      <c r="C7919" t="s">
        <v>17</v>
      </c>
      <c r="D7919" t="s">
        <v>18</v>
      </c>
      <c r="E7919" t="s">
        <v>19</v>
      </c>
      <c r="F7919">
        <v>2023</v>
      </c>
      <c r="G7919">
        <v>2023</v>
      </c>
      <c r="H7919">
        <v>72</v>
      </c>
      <c r="I7919" t="s">
        <v>84</v>
      </c>
      <c r="J7919">
        <v>99</v>
      </c>
      <c r="K7919" t="s">
        <v>32</v>
      </c>
      <c r="L7919">
        <v>12</v>
      </c>
      <c r="N7919">
        <v>498</v>
      </c>
      <c r="R7919" s="2" t="str">
        <f t="shared" si="247"/>
        <v>.</v>
      </c>
      <c r="S7919" s="2" t="str">
        <f>IF(AND(P7919&lt;&gt;"_U",P7919&lt;&gt;"c",J7919&lt;&gt;99,J7919&lt;&gt;9),IFERROR(VLOOKUP(A7919,'TA Total'!$A$2:$N$10000,14,0),"."),".")</f>
        <v>.</v>
      </c>
    </row>
    <row r="7920" spans="1:19" x14ac:dyDescent="0.4">
      <c r="A7920" s="2" t="str">
        <f t="shared" si="246"/>
        <v>2023|Clutha District|13</v>
      </c>
      <c r="B7920" t="s">
        <v>16</v>
      </c>
      <c r="C7920" t="s">
        <v>17</v>
      </c>
      <c r="D7920" t="s">
        <v>18</v>
      </c>
      <c r="E7920" t="s">
        <v>19</v>
      </c>
      <c r="F7920">
        <v>2023</v>
      </c>
      <c r="G7920">
        <v>2023</v>
      </c>
      <c r="H7920">
        <v>72</v>
      </c>
      <c r="I7920" t="s">
        <v>84</v>
      </c>
      <c r="J7920">
        <v>99</v>
      </c>
      <c r="K7920" t="s">
        <v>32</v>
      </c>
      <c r="L7920">
        <v>13</v>
      </c>
      <c r="N7920">
        <v>132</v>
      </c>
      <c r="R7920" s="2" t="str">
        <f t="shared" si="247"/>
        <v>.</v>
      </c>
      <c r="S7920" s="2" t="str">
        <f>IF(AND(P7920&lt;&gt;"_U",P7920&lt;&gt;"c",J7920&lt;&gt;99,J7920&lt;&gt;9),IFERROR(VLOOKUP(A7920,'TA Total'!$A$2:$N$10000,14,0),"."),".")</f>
        <v>.</v>
      </c>
    </row>
    <row r="7921" spans="1:19" x14ac:dyDescent="0.4">
      <c r="A7921" s="2" t="str">
        <f t="shared" si="246"/>
        <v>2023|Clutha District|999</v>
      </c>
      <c r="B7921" t="s">
        <v>16</v>
      </c>
      <c r="C7921" t="s">
        <v>17</v>
      </c>
      <c r="D7921" t="s">
        <v>18</v>
      </c>
      <c r="E7921" t="s">
        <v>19</v>
      </c>
      <c r="F7921">
        <v>2023</v>
      </c>
      <c r="G7921">
        <v>2023</v>
      </c>
      <c r="H7921">
        <v>72</v>
      </c>
      <c r="I7921" t="s">
        <v>84</v>
      </c>
      <c r="J7921">
        <v>99</v>
      </c>
      <c r="K7921" t="s">
        <v>32</v>
      </c>
      <c r="L7921">
        <v>999</v>
      </c>
      <c r="N7921">
        <v>7314</v>
      </c>
      <c r="R7921" s="2" t="str">
        <f t="shared" si="247"/>
        <v>.</v>
      </c>
      <c r="S7921" s="2" t="str">
        <f>IF(AND(P7921&lt;&gt;"_U",P7921&lt;&gt;"c",J7921&lt;&gt;99,J7921&lt;&gt;9),IFERROR(VLOOKUP(A7921,'TA Total'!$A$2:$N$10000,14,0),"."),".")</f>
        <v>.</v>
      </c>
    </row>
    <row r="7922" spans="1:19" x14ac:dyDescent="0.4">
      <c r="A7922" s="2" t="str">
        <f t="shared" si="246"/>
        <v>2023|Southland District|10</v>
      </c>
      <c r="B7922" t="s">
        <v>16</v>
      </c>
      <c r="C7922" t="s">
        <v>17</v>
      </c>
      <c r="D7922" t="s">
        <v>18</v>
      </c>
      <c r="E7922" t="s">
        <v>19</v>
      </c>
      <c r="F7922">
        <v>2023</v>
      </c>
      <c r="G7922">
        <v>2023</v>
      </c>
      <c r="H7922">
        <v>73</v>
      </c>
      <c r="I7922" t="s">
        <v>83</v>
      </c>
      <c r="J7922">
        <v>0</v>
      </c>
      <c r="K7922" t="s">
        <v>21</v>
      </c>
      <c r="L7922">
        <v>10</v>
      </c>
      <c r="N7922">
        <v>0</v>
      </c>
      <c r="R7922" s="2">
        <f t="shared" si="247"/>
        <v>0</v>
      </c>
      <c r="S7922" s="2">
        <f>IF(AND(P7922&lt;&gt;"_U",P7922&lt;&gt;"c",J7922&lt;&gt;99,J7922&lt;&gt;9),IFERROR(VLOOKUP(A7922,'TA Total'!$A$2:$N$10000,14,0),"."),".")</f>
        <v>12</v>
      </c>
    </row>
    <row r="7923" spans="1:19" x14ac:dyDescent="0.4">
      <c r="A7923" s="2" t="str">
        <f t="shared" si="246"/>
        <v>2023|Southland District|11</v>
      </c>
      <c r="B7923" t="s">
        <v>16</v>
      </c>
      <c r="C7923" t="s">
        <v>17</v>
      </c>
      <c r="D7923" t="s">
        <v>18</v>
      </c>
      <c r="E7923" t="s">
        <v>19</v>
      </c>
      <c r="F7923">
        <v>2023</v>
      </c>
      <c r="G7923">
        <v>2023</v>
      </c>
      <c r="H7923">
        <v>73</v>
      </c>
      <c r="I7923" t="s">
        <v>83</v>
      </c>
      <c r="J7923">
        <v>0</v>
      </c>
      <c r="K7923" t="s">
        <v>21</v>
      </c>
      <c r="L7923">
        <v>11</v>
      </c>
      <c r="N7923">
        <v>48</v>
      </c>
      <c r="R7923" s="2">
        <f t="shared" si="247"/>
        <v>0.44</v>
      </c>
      <c r="S7923" s="2">
        <f>IF(AND(P7923&lt;&gt;"_U",P7923&lt;&gt;"c",J7923&lt;&gt;99,J7923&lt;&gt;9),IFERROR(VLOOKUP(A7923,'TA Total'!$A$2:$N$10000,14,0),"."),".")</f>
        <v>10923</v>
      </c>
    </row>
    <row r="7924" spans="1:19" x14ac:dyDescent="0.4">
      <c r="A7924" s="2" t="str">
        <f t="shared" si="246"/>
        <v>2023|Southland District|12</v>
      </c>
      <c r="B7924" t="s">
        <v>16</v>
      </c>
      <c r="C7924" t="s">
        <v>17</v>
      </c>
      <c r="D7924" t="s">
        <v>18</v>
      </c>
      <c r="E7924" t="s">
        <v>19</v>
      </c>
      <c r="F7924">
        <v>2023</v>
      </c>
      <c r="G7924">
        <v>2023</v>
      </c>
      <c r="H7924">
        <v>73</v>
      </c>
      <c r="I7924" t="s">
        <v>83</v>
      </c>
      <c r="J7924">
        <v>0</v>
      </c>
      <c r="K7924" t="s">
        <v>21</v>
      </c>
      <c r="L7924">
        <v>12</v>
      </c>
      <c r="N7924">
        <v>9</v>
      </c>
      <c r="R7924" s="2">
        <f t="shared" si="247"/>
        <v>1.49</v>
      </c>
      <c r="S7924" s="2">
        <f>IF(AND(P7924&lt;&gt;"_U",P7924&lt;&gt;"c",J7924&lt;&gt;99,J7924&lt;&gt;9),IFERROR(VLOOKUP(A7924,'TA Total'!$A$2:$N$10000,14,0),"."),".")</f>
        <v>603</v>
      </c>
    </row>
    <row r="7925" spans="1:19" x14ac:dyDescent="0.4">
      <c r="A7925" s="2" t="str">
        <f t="shared" si="246"/>
        <v>2023|Southland District|13</v>
      </c>
      <c r="B7925" t="s">
        <v>16</v>
      </c>
      <c r="C7925" t="s">
        <v>17</v>
      </c>
      <c r="D7925" t="s">
        <v>18</v>
      </c>
      <c r="E7925" t="s">
        <v>19</v>
      </c>
      <c r="F7925">
        <v>2023</v>
      </c>
      <c r="G7925">
        <v>2023</v>
      </c>
      <c r="H7925">
        <v>73</v>
      </c>
      <c r="I7925" t="s">
        <v>83</v>
      </c>
      <c r="J7925">
        <v>0</v>
      </c>
      <c r="K7925" t="s">
        <v>21</v>
      </c>
      <c r="L7925">
        <v>13</v>
      </c>
      <c r="N7925">
        <v>90</v>
      </c>
      <c r="R7925" s="2">
        <f t="shared" si="247"/>
        <v>36.14</v>
      </c>
      <c r="S7925" s="2">
        <f>IF(AND(P7925&lt;&gt;"_U",P7925&lt;&gt;"c",J7925&lt;&gt;99,J7925&lt;&gt;9),IFERROR(VLOOKUP(A7925,'TA Total'!$A$2:$N$10000,14,0),"."),".")</f>
        <v>249</v>
      </c>
    </row>
    <row r="7926" spans="1:19" x14ac:dyDescent="0.4">
      <c r="A7926" s="2" t="str">
        <f t="shared" si="246"/>
        <v>2023|Southland District|999</v>
      </c>
      <c r="B7926" t="s">
        <v>16</v>
      </c>
      <c r="C7926" t="s">
        <v>17</v>
      </c>
      <c r="D7926" t="s">
        <v>18</v>
      </c>
      <c r="E7926" t="s">
        <v>19</v>
      </c>
      <c r="F7926">
        <v>2023</v>
      </c>
      <c r="G7926">
        <v>2023</v>
      </c>
      <c r="H7926">
        <v>73</v>
      </c>
      <c r="I7926" t="s">
        <v>83</v>
      </c>
      <c r="J7926">
        <v>0</v>
      </c>
      <c r="K7926" t="s">
        <v>21</v>
      </c>
      <c r="L7926">
        <v>999</v>
      </c>
      <c r="N7926">
        <v>150</v>
      </c>
      <c r="R7926" s="2">
        <f t="shared" si="247"/>
        <v>1.27</v>
      </c>
      <c r="S7926" s="2">
        <f>IF(AND(P7926&lt;&gt;"_U",P7926&lt;&gt;"c",J7926&lt;&gt;99,J7926&lt;&gt;9),IFERROR(VLOOKUP(A7926,'TA Total'!$A$2:$N$10000,14,0),"."),".")</f>
        <v>11787</v>
      </c>
    </row>
    <row r="7927" spans="1:19" x14ac:dyDescent="0.4">
      <c r="A7927" s="2" t="str">
        <f t="shared" si="246"/>
        <v>2023|Southland District|10</v>
      </c>
      <c r="B7927" t="s">
        <v>16</v>
      </c>
      <c r="C7927" t="s">
        <v>17</v>
      </c>
      <c r="D7927" t="s">
        <v>18</v>
      </c>
      <c r="E7927" t="s">
        <v>19</v>
      </c>
      <c r="F7927">
        <v>2023</v>
      </c>
      <c r="G7927">
        <v>2023</v>
      </c>
      <c r="H7927">
        <v>73</v>
      </c>
      <c r="I7927" t="s">
        <v>83</v>
      </c>
      <c r="J7927">
        <v>1</v>
      </c>
      <c r="K7927" t="s">
        <v>22</v>
      </c>
      <c r="L7927">
        <v>10</v>
      </c>
      <c r="N7927">
        <v>6</v>
      </c>
      <c r="R7927" s="2">
        <f t="shared" si="247"/>
        <v>50</v>
      </c>
      <c r="S7927" s="2">
        <f>IF(AND(P7927&lt;&gt;"_U",P7927&lt;&gt;"c",J7927&lt;&gt;99,J7927&lt;&gt;9),IFERROR(VLOOKUP(A7927,'TA Total'!$A$2:$N$10000,14,0),"."),".")</f>
        <v>12</v>
      </c>
    </row>
    <row r="7928" spans="1:19" x14ac:dyDescent="0.4">
      <c r="A7928" s="2" t="str">
        <f t="shared" si="246"/>
        <v>2023|Southland District|11</v>
      </c>
      <c r="B7928" t="s">
        <v>16</v>
      </c>
      <c r="C7928" t="s">
        <v>17</v>
      </c>
      <c r="D7928" t="s">
        <v>18</v>
      </c>
      <c r="E7928" t="s">
        <v>19</v>
      </c>
      <c r="F7928">
        <v>2023</v>
      </c>
      <c r="G7928">
        <v>2023</v>
      </c>
      <c r="H7928">
        <v>73</v>
      </c>
      <c r="I7928" t="s">
        <v>83</v>
      </c>
      <c r="J7928">
        <v>1</v>
      </c>
      <c r="K7928" t="s">
        <v>22</v>
      </c>
      <c r="L7928">
        <v>11</v>
      </c>
      <c r="N7928">
        <v>5871</v>
      </c>
      <c r="R7928" s="2">
        <f t="shared" si="247"/>
        <v>53.75</v>
      </c>
      <c r="S7928" s="2">
        <f>IF(AND(P7928&lt;&gt;"_U",P7928&lt;&gt;"c",J7928&lt;&gt;99,J7928&lt;&gt;9),IFERROR(VLOOKUP(A7928,'TA Total'!$A$2:$N$10000,14,0),"."),".")</f>
        <v>10923</v>
      </c>
    </row>
    <row r="7929" spans="1:19" x14ac:dyDescent="0.4">
      <c r="A7929" s="2" t="str">
        <f t="shared" si="246"/>
        <v>2023|Southland District|12</v>
      </c>
      <c r="B7929" t="s">
        <v>16</v>
      </c>
      <c r="C7929" t="s">
        <v>17</v>
      </c>
      <c r="D7929" t="s">
        <v>18</v>
      </c>
      <c r="E7929" t="s">
        <v>19</v>
      </c>
      <c r="F7929">
        <v>2023</v>
      </c>
      <c r="G7929">
        <v>2023</v>
      </c>
      <c r="H7929">
        <v>73</v>
      </c>
      <c r="I7929" t="s">
        <v>83</v>
      </c>
      <c r="J7929">
        <v>1</v>
      </c>
      <c r="K7929" t="s">
        <v>22</v>
      </c>
      <c r="L7929">
        <v>12</v>
      </c>
      <c r="N7929">
        <v>366</v>
      </c>
      <c r="R7929" s="2">
        <f t="shared" si="247"/>
        <v>60.7</v>
      </c>
      <c r="S7929" s="2">
        <f>IF(AND(P7929&lt;&gt;"_U",P7929&lt;&gt;"c",J7929&lt;&gt;99,J7929&lt;&gt;9),IFERROR(VLOOKUP(A7929,'TA Total'!$A$2:$N$10000,14,0),"."),".")</f>
        <v>603</v>
      </c>
    </row>
    <row r="7930" spans="1:19" x14ac:dyDescent="0.4">
      <c r="A7930" s="2" t="str">
        <f t="shared" si="246"/>
        <v>2023|Southland District|13</v>
      </c>
      <c r="B7930" t="s">
        <v>16</v>
      </c>
      <c r="C7930" t="s">
        <v>17</v>
      </c>
      <c r="D7930" t="s">
        <v>18</v>
      </c>
      <c r="E7930" t="s">
        <v>19</v>
      </c>
      <c r="F7930">
        <v>2023</v>
      </c>
      <c r="G7930">
        <v>2023</v>
      </c>
      <c r="H7930">
        <v>73</v>
      </c>
      <c r="I7930" t="s">
        <v>83</v>
      </c>
      <c r="J7930">
        <v>1</v>
      </c>
      <c r="K7930" t="s">
        <v>22</v>
      </c>
      <c r="L7930">
        <v>13</v>
      </c>
      <c r="N7930">
        <v>18</v>
      </c>
      <c r="R7930" s="2">
        <f t="shared" si="247"/>
        <v>7.23</v>
      </c>
      <c r="S7930" s="2">
        <f>IF(AND(P7930&lt;&gt;"_U",P7930&lt;&gt;"c",J7930&lt;&gt;99,J7930&lt;&gt;9),IFERROR(VLOOKUP(A7930,'TA Total'!$A$2:$N$10000,14,0),"."),".")</f>
        <v>249</v>
      </c>
    </row>
    <row r="7931" spans="1:19" x14ac:dyDescent="0.4">
      <c r="A7931" s="2" t="str">
        <f t="shared" si="246"/>
        <v>2023|Southland District|999</v>
      </c>
      <c r="B7931" t="s">
        <v>16</v>
      </c>
      <c r="C7931" t="s">
        <v>17</v>
      </c>
      <c r="D7931" t="s">
        <v>18</v>
      </c>
      <c r="E7931" t="s">
        <v>19</v>
      </c>
      <c r="F7931">
        <v>2023</v>
      </c>
      <c r="G7931">
        <v>2023</v>
      </c>
      <c r="H7931">
        <v>73</v>
      </c>
      <c r="I7931" t="s">
        <v>83</v>
      </c>
      <c r="J7931">
        <v>1</v>
      </c>
      <c r="K7931" t="s">
        <v>22</v>
      </c>
      <c r="L7931">
        <v>999</v>
      </c>
      <c r="N7931">
        <v>6261</v>
      </c>
      <c r="R7931" s="2">
        <f t="shared" si="247"/>
        <v>53.12</v>
      </c>
      <c r="S7931" s="2">
        <f>IF(AND(P7931&lt;&gt;"_U",P7931&lt;&gt;"c",J7931&lt;&gt;99,J7931&lt;&gt;9),IFERROR(VLOOKUP(A7931,'TA Total'!$A$2:$N$10000,14,0),"."),".")</f>
        <v>11787</v>
      </c>
    </row>
    <row r="7932" spans="1:19" x14ac:dyDescent="0.4">
      <c r="A7932" s="2" t="str">
        <f t="shared" si="246"/>
        <v>2023|Southland District|10</v>
      </c>
      <c r="B7932" t="s">
        <v>16</v>
      </c>
      <c r="C7932" t="s">
        <v>17</v>
      </c>
      <c r="D7932" t="s">
        <v>18</v>
      </c>
      <c r="E7932" t="s">
        <v>19</v>
      </c>
      <c r="F7932">
        <v>2023</v>
      </c>
      <c r="G7932">
        <v>2023</v>
      </c>
      <c r="H7932">
        <v>73</v>
      </c>
      <c r="I7932" t="s">
        <v>83</v>
      </c>
      <c r="J7932">
        <v>2</v>
      </c>
      <c r="K7932" t="s">
        <v>23</v>
      </c>
      <c r="L7932">
        <v>10</v>
      </c>
      <c r="N7932">
        <v>3</v>
      </c>
      <c r="R7932" s="2">
        <f t="shared" si="247"/>
        <v>25</v>
      </c>
      <c r="S7932" s="2">
        <f>IF(AND(P7932&lt;&gt;"_U",P7932&lt;&gt;"c",J7932&lt;&gt;99,J7932&lt;&gt;9),IFERROR(VLOOKUP(A7932,'TA Total'!$A$2:$N$10000,14,0),"."),".")</f>
        <v>12</v>
      </c>
    </row>
    <row r="7933" spans="1:19" x14ac:dyDescent="0.4">
      <c r="A7933" s="2" t="str">
        <f t="shared" si="246"/>
        <v>2023|Southland District|11</v>
      </c>
      <c r="B7933" t="s">
        <v>16</v>
      </c>
      <c r="C7933" t="s">
        <v>17</v>
      </c>
      <c r="D7933" t="s">
        <v>18</v>
      </c>
      <c r="E7933" t="s">
        <v>19</v>
      </c>
      <c r="F7933">
        <v>2023</v>
      </c>
      <c r="G7933">
        <v>2023</v>
      </c>
      <c r="H7933">
        <v>73</v>
      </c>
      <c r="I7933" t="s">
        <v>83</v>
      </c>
      <c r="J7933">
        <v>2</v>
      </c>
      <c r="K7933" t="s">
        <v>23</v>
      </c>
      <c r="L7933">
        <v>11</v>
      </c>
      <c r="N7933">
        <v>3054</v>
      </c>
      <c r="R7933" s="2">
        <f t="shared" si="247"/>
        <v>27.96</v>
      </c>
      <c r="S7933" s="2">
        <f>IF(AND(P7933&lt;&gt;"_U",P7933&lt;&gt;"c",J7933&lt;&gt;99,J7933&lt;&gt;9),IFERROR(VLOOKUP(A7933,'TA Total'!$A$2:$N$10000,14,0),"."),".")</f>
        <v>10923</v>
      </c>
    </row>
    <row r="7934" spans="1:19" x14ac:dyDescent="0.4">
      <c r="A7934" s="2" t="str">
        <f t="shared" si="246"/>
        <v>2023|Southland District|12</v>
      </c>
      <c r="B7934" t="s">
        <v>16</v>
      </c>
      <c r="C7934" t="s">
        <v>17</v>
      </c>
      <c r="D7934" t="s">
        <v>18</v>
      </c>
      <c r="E7934" t="s">
        <v>19</v>
      </c>
      <c r="F7934">
        <v>2023</v>
      </c>
      <c r="G7934">
        <v>2023</v>
      </c>
      <c r="H7934">
        <v>73</v>
      </c>
      <c r="I7934" t="s">
        <v>83</v>
      </c>
      <c r="J7934">
        <v>2</v>
      </c>
      <c r="K7934" t="s">
        <v>23</v>
      </c>
      <c r="L7934">
        <v>12</v>
      </c>
      <c r="N7934">
        <v>192</v>
      </c>
      <c r="R7934" s="2">
        <f t="shared" si="247"/>
        <v>31.84</v>
      </c>
      <c r="S7934" s="2">
        <f>IF(AND(P7934&lt;&gt;"_U",P7934&lt;&gt;"c",J7934&lt;&gt;99,J7934&lt;&gt;9),IFERROR(VLOOKUP(A7934,'TA Total'!$A$2:$N$10000,14,0),"."),".")</f>
        <v>603</v>
      </c>
    </row>
    <row r="7935" spans="1:19" x14ac:dyDescent="0.4">
      <c r="A7935" s="2" t="str">
        <f t="shared" si="246"/>
        <v>2023|Southland District|13</v>
      </c>
      <c r="B7935" t="s">
        <v>16</v>
      </c>
      <c r="C7935" t="s">
        <v>17</v>
      </c>
      <c r="D7935" t="s">
        <v>18</v>
      </c>
      <c r="E7935" t="s">
        <v>19</v>
      </c>
      <c r="F7935">
        <v>2023</v>
      </c>
      <c r="G7935">
        <v>2023</v>
      </c>
      <c r="H7935">
        <v>73</v>
      </c>
      <c r="I7935" t="s">
        <v>83</v>
      </c>
      <c r="J7935">
        <v>2</v>
      </c>
      <c r="K7935" t="s">
        <v>23</v>
      </c>
      <c r="L7935">
        <v>13</v>
      </c>
      <c r="N7935">
        <v>72</v>
      </c>
      <c r="R7935" s="2">
        <f t="shared" si="247"/>
        <v>28.92</v>
      </c>
      <c r="S7935" s="2">
        <f>IF(AND(P7935&lt;&gt;"_U",P7935&lt;&gt;"c",J7935&lt;&gt;99,J7935&lt;&gt;9),IFERROR(VLOOKUP(A7935,'TA Total'!$A$2:$N$10000,14,0),"."),".")</f>
        <v>249</v>
      </c>
    </row>
    <row r="7936" spans="1:19" x14ac:dyDescent="0.4">
      <c r="A7936" s="2" t="str">
        <f t="shared" si="246"/>
        <v>2023|Southland District|999</v>
      </c>
      <c r="B7936" t="s">
        <v>16</v>
      </c>
      <c r="C7936" t="s">
        <v>17</v>
      </c>
      <c r="D7936" t="s">
        <v>18</v>
      </c>
      <c r="E7936" t="s">
        <v>19</v>
      </c>
      <c r="F7936">
        <v>2023</v>
      </c>
      <c r="G7936">
        <v>2023</v>
      </c>
      <c r="H7936">
        <v>73</v>
      </c>
      <c r="I7936" t="s">
        <v>83</v>
      </c>
      <c r="J7936">
        <v>2</v>
      </c>
      <c r="K7936" t="s">
        <v>23</v>
      </c>
      <c r="L7936">
        <v>999</v>
      </c>
      <c r="N7936">
        <v>3321</v>
      </c>
      <c r="R7936" s="2">
        <f t="shared" si="247"/>
        <v>28.18</v>
      </c>
      <c r="S7936" s="2">
        <f>IF(AND(P7936&lt;&gt;"_U",P7936&lt;&gt;"c",J7936&lt;&gt;99,J7936&lt;&gt;9),IFERROR(VLOOKUP(A7936,'TA Total'!$A$2:$N$10000,14,0),"."),".")</f>
        <v>11787</v>
      </c>
    </row>
    <row r="7937" spans="1:19" x14ac:dyDescent="0.4">
      <c r="A7937" s="2" t="str">
        <f t="shared" si="246"/>
        <v>2023|Southland District|10</v>
      </c>
      <c r="B7937" t="s">
        <v>16</v>
      </c>
      <c r="C7937" t="s">
        <v>17</v>
      </c>
      <c r="D7937" t="s">
        <v>18</v>
      </c>
      <c r="E7937" t="s">
        <v>19</v>
      </c>
      <c r="F7937">
        <v>2023</v>
      </c>
      <c r="G7937">
        <v>2023</v>
      </c>
      <c r="H7937">
        <v>73</v>
      </c>
      <c r="I7937" t="s">
        <v>83</v>
      </c>
      <c r="J7937">
        <v>3</v>
      </c>
      <c r="K7937" t="s">
        <v>24</v>
      </c>
      <c r="L7937">
        <v>10</v>
      </c>
      <c r="N7937">
        <v>0</v>
      </c>
      <c r="R7937" s="2">
        <f t="shared" si="247"/>
        <v>0</v>
      </c>
      <c r="S7937" s="2">
        <f>IF(AND(P7937&lt;&gt;"_U",P7937&lt;&gt;"c",J7937&lt;&gt;99,J7937&lt;&gt;9),IFERROR(VLOOKUP(A7937,'TA Total'!$A$2:$N$10000,14,0),"."),".")</f>
        <v>12</v>
      </c>
    </row>
    <row r="7938" spans="1:19" x14ac:dyDescent="0.4">
      <c r="A7938" s="2" t="str">
        <f t="shared" si="246"/>
        <v>2023|Southland District|11</v>
      </c>
      <c r="B7938" t="s">
        <v>16</v>
      </c>
      <c r="C7938" t="s">
        <v>17</v>
      </c>
      <c r="D7938" t="s">
        <v>18</v>
      </c>
      <c r="E7938" t="s">
        <v>19</v>
      </c>
      <c r="F7938">
        <v>2023</v>
      </c>
      <c r="G7938">
        <v>2023</v>
      </c>
      <c r="H7938">
        <v>73</v>
      </c>
      <c r="I7938" t="s">
        <v>83</v>
      </c>
      <c r="J7938">
        <v>3</v>
      </c>
      <c r="K7938" t="s">
        <v>24</v>
      </c>
      <c r="L7938">
        <v>11</v>
      </c>
      <c r="N7938">
        <v>453</v>
      </c>
      <c r="R7938" s="2">
        <f t="shared" si="247"/>
        <v>4.1500000000000004</v>
      </c>
      <c r="S7938" s="2">
        <f>IF(AND(P7938&lt;&gt;"_U",P7938&lt;&gt;"c",J7938&lt;&gt;99,J7938&lt;&gt;9),IFERROR(VLOOKUP(A7938,'TA Total'!$A$2:$N$10000,14,0),"."),".")</f>
        <v>10923</v>
      </c>
    </row>
    <row r="7939" spans="1:19" x14ac:dyDescent="0.4">
      <c r="A7939" s="2" t="str">
        <f t="shared" ref="A7939:A8002" si="248">G7939&amp;"|"&amp;I7939&amp;"|"&amp;L7939</f>
        <v>2023|Southland District|12</v>
      </c>
      <c r="B7939" t="s">
        <v>16</v>
      </c>
      <c r="C7939" t="s">
        <v>17</v>
      </c>
      <c r="D7939" t="s">
        <v>18</v>
      </c>
      <c r="E7939" t="s">
        <v>19</v>
      </c>
      <c r="F7939">
        <v>2023</v>
      </c>
      <c r="G7939">
        <v>2023</v>
      </c>
      <c r="H7939">
        <v>73</v>
      </c>
      <c r="I7939" t="s">
        <v>83</v>
      </c>
      <c r="J7939">
        <v>3</v>
      </c>
      <c r="K7939" t="s">
        <v>24</v>
      </c>
      <c r="L7939">
        <v>12</v>
      </c>
      <c r="N7939">
        <v>21</v>
      </c>
      <c r="R7939" s="2">
        <f t="shared" ref="R7939:R8002" si="249">IF(P7939&lt;&gt;"_U",IFERROR((ROUND(N7939/S7939*100,2)),"."),".")</f>
        <v>3.48</v>
      </c>
      <c r="S7939" s="2">
        <f>IF(AND(P7939&lt;&gt;"_U",P7939&lt;&gt;"c",J7939&lt;&gt;99,J7939&lt;&gt;9),IFERROR(VLOOKUP(A7939,'TA Total'!$A$2:$N$10000,14,0),"."),".")</f>
        <v>603</v>
      </c>
    </row>
    <row r="7940" spans="1:19" x14ac:dyDescent="0.4">
      <c r="A7940" s="2" t="str">
        <f t="shared" si="248"/>
        <v>2023|Southland District|13</v>
      </c>
      <c r="B7940" t="s">
        <v>16</v>
      </c>
      <c r="C7940" t="s">
        <v>17</v>
      </c>
      <c r="D7940" t="s">
        <v>18</v>
      </c>
      <c r="E7940" t="s">
        <v>19</v>
      </c>
      <c r="F7940">
        <v>2023</v>
      </c>
      <c r="G7940">
        <v>2023</v>
      </c>
      <c r="H7940">
        <v>73</v>
      </c>
      <c r="I7940" t="s">
        <v>83</v>
      </c>
      <c r="J7940">
        <v>3</v>
      </c>
      <c r="K7940" t="s">
        <v>24</v>
      </c>
      <c r="L7940">
        <v>13</v>
      </c>
      <c r="N7940">
        <v>36</v>
      </c>
      <c r="R7940" s="2">
        <f t="shared" si="249"/>
        <v>14.46</v>
      </c>
      <c r="S7940" s="2">
        <f>IF(AND(P7940&lt;&gt;"_U",P7940&lt;&gt;"c",J7940&lt;&gt;99,J7940&lt;&gt;9),IFERROR(VLOOKUP(A7940,'TA Total'!$A$2:$N$10000,14,0),"."),".")</f>
        <v>249</v>
      </c>
    </row>
    <row r="7941" spans="1:19" x14ac:dyDescent="0.4">
      <c r="A7941" s="2" t="str">
        <f t="shared" si="248"/>
        <v>2023|Southland District|999</v>
      </c>
      <c r="B7941" t="s">
        <v>16</v>
      </c>
      <c r="C7941" t="s">
        <v>17</v>
      </c>
      <c r="D7941" t="s">
        <v>18</v>
      </c>
      <c r="E7941" t="s">
        <v>19</v>
      </c>
      <c r="F7941">
        <v>2023</v>
      </c>
      <c r="G7941">
        <v>2023</v>
      </c>
      <c r="H7941">
        <v>73</v>
      </c>
      <c r="I7941" t="s">
        <v>83</v>
      </c>
      <c r="J7941">
        <v>3</v>
      </c>
      <c r="K7941" t="s">
        <v>24</v>
      </c>
      <c r="L7941">
        <v>999</v>
      </c>
      <c r="N7941">
        <v>513</v>
      </c>
      <c r="R7941" s="2">
        <f t="shared" si="249"/>
        <v>4.3499999999999996</v>
      </c>
      <c r="S7941" s="2">
        <f>IF(AND(P7941&lt;&gt;"_U",P7941&lt;&gt;"c",J7941&lt;&gt;99,J7941&lt;&gt;9),IFERROR(VLOOKUP(A7941,'TA Total'!$A$2:$N$10000,14,0),"."),".")</f>
        <v>11787</v>
      </c>
    </row>
    <row r="7942" spans="1:19" x14ac:dyDescent="0.4">
      <c r="A7942" s="2" t="str">
        <f t="shared" si="248"/>
        <v>2023|Southland District|10</v>
      </c>
      <c r="B7942" t="s">
        <v>16</v>
      </c>
      <c r="C7942" t="s">
        <v>17</v>
      </c>
      <c r="D7942" t="s">
        <v>18</v>
      </c>
      <c r="E7942" t="s">
        <v>19</v>
      </c>
      <c r="F7942">
        <v>2023</v>
      </c>
      <c r="G7942">
        <v>2023</v>
      </c>
      <c r="H7942">
        <v>73</v>
      </c>
      <c r="I7942" t="s">
        <v>83</v>
      </c>
      <c r="J7942">
        <v>4</v>
      </c>
      <c r="K7942" t="s">
        <v>25</v>
      </c>
      <c r="L7942">
        <v>10</v>
      </c>
      <c r="N7942">
        <v>0</v>
      </c>
      <c r="R7942" s="2">
        <f t="shared" si="249"/>
        <v>0</v>
      </c>
      <c r="S7942" s="2">
        <f>IF(AND(P7942&lt;&gt;"_U",P7942&lt;&gt;"c",J7942&lt;&gt;99,J7942&lt;&gt;9),IFERROR(VLOOKUP(A7942,'TA Total'!$A$2:$N$10000,14,0),"."),".")</f>
        <v>12</v>
      </c>
    </row>
    <row r="7943" spans="1:19" x14ac:dyDescent="0.4">
      <c r="A7943" s="2" t="str">
        <f t="shared" si="248"/>
        <v>2023|Southland District|11</v>
      </c>
      <c r="B7943" t="s">
        <v>16</v>
      </c>
      <c r="C7943" t="s">
        <v>17</v>
      </c>
      <c r="D7943" t="s">
        <v>18</v>
      </c>
      <c r="E7943" t="s">
        <v>19</v>
      </c>
      <c r="F7943">
        <v>2023</v>
      </c>
      <c r="G7943">
        <v>2023</v>
      </c>
      <c r="H7943">
        <v>73</v>
      </c>
      <c r="I7943" t="s">
        <v>83</v>
      </c>
      <c r="J7943">
        <v>4</v>
      </c>
      <c r="K7943" t="s">
        <v>25</v>
      </c>
      <c r="L7943">
        <v>11</v>
      </c>
      <c r="N7943">
        <v>168</v>
      </c>
      <c r="R7943" s="2">
        <f t="shared" si="249"/>
        <v>1.54</v>
      </c>
      <c r="S7943" s="2">
        <f>IF(AND(P7943&lt;&gt;"_U",P7943&lt;&gt;"c",J7943&lt;&gt;99,J7943&lt;&gt;9),IFERROR(VLOOKUP(A7943,'TA Total'!$A$2:$N$10000,14,0),"."),".")</f>
        <v>10923</v>
      </c>
    </row>
    <row r="7944" spans="1:19" x14ac:dyDescent="0.4">
      <c r="A7944" s="2" t="str">
        <f t="shared" si="248"/>
        <v>2023|Southland District|12</v>
      </c>
      <c r="B7944" t="s">
        <v>16</v>
      </c>
      <c r="C7944" t="s">
        <v>17</v>
      </c>
      <c r="D7944" t="s">
        <v>18</v>
      </c>
      <c r="E7944" t="s">
        <v>19</v>
      </c>
      <c r="F7944">
        <v>2023</v>
      </c>
      <c r="G7944">
        <v>2023</v>
      </c>
      <c r="H7944">
        <v>73</v>
      </c>
      <c r="I7944" t="s">
        <v>83</v>
      </c>
      <c r="J7944">
        <v>4</v>
      </c>
      <c r="K7944" t="s">
        <v>25</v>
      </c>
      <c r="L7944">
        <v>12</v>
      </c>
      <c r="N7944">
        <v>9</v>
      </c>
      <c r="R7944" s="2">
        <f t="shared" si="249"/>
        <v>1.49</v>
      </c>
      <c r="S7944" s="2">
        <f>IF(AND(P7944&lt;&gt;"_U",P7944&lt;&gt;"c",J7944&lt;&gt;99,J7944&lt;&gt;9),IFERROR(VLOOKUP(A7944,'TA Total'!$A$2:$N$10000,14,0),"."),".")</f>
        <v>603</v>
      </c>
    </row>
    <row r="7945" spans="1:19" x14ac:dyDescent="0.4">
      <c r="A7945" s="2" t="str">
        <f t="shared" si="248"/>
        <v>2023|Southland District|13</v>
      </c>
      <c r="B7945" t="s">
        <v>16</v>
      </c>
      <c r="C7945" t="s">
        <v>17</v>
      </c>
      <c r="D7945" t="s">
        <v>18</v>
      </c>
      <c r="E7945" t="s">
        <v>19</v>
      </c>
      <c r="F7945">
        <v>2023</v>
      </c>
      <c r="G7945">
        <v>2023</v>
      </c>
      <c r="H7945">
        <v>73</v>
      </c>
      <c r="I7945" t="s">
        <v>83</v>
      </c>
      <c r="J7945">
        <v>4</v>
      </c>
      <c r="K7945" t="s">
        <v>25</v>
      </c>
      <c r="L7945">
        <v>13</v>
      </c>
      <c r="N7945">
        <v>12</v>
      </c>
      <c r="R7945" s="2">
        <f t="shared" si="249"/>
        <v>4.82</v>
      </c>
      <c r="S7945" s="2">
        <f>IF(AND(P7945&lt;&gt;"_U",P7945&lt;&gt;"c",J7945&lt;&gt;99,J7945&lt;&gt;9),IFERROR(VLOOKUP(A7945,'TA Total'!$A$2:$N$10000,14,0),"."),".")</f>
        <v>249</v>
      </c>
    </row>
    <row r="7946" spans="1:19" x14ac:dyDescent="0.4">
      <c r="A7946" s="2" t="str">
        <f t="shared" si="248"/>
        <v>2023|Southland District|999</v>
      </c>
      <c r="B7946" t="s">
        <v>16</v>
      </c>
      <c r="C7946" t="s">
        <v>17</v>
      </c>
      <c r="D7946" t="s">
        <v>18</v>
      </c>
      <c r="E7946" t="s">
        <v>19</v>
      </c>
      <c r="F7946">
        <v>2023</v>
      </c>
      <c r="G7946">
        <v>2023</v>
      </c>
      <c r="H7946">
        <v>73</v>
      </c>
      <c r="I7946" t="s">
        <v>83</v>
      </c>
      <c r="J7946">
        <v>4</v>
      </c>
      <c r="K7946" t="s">
        <v>25</v>
      </c>
      <c r="L7946">
        <v>999</v>
      </c>
      <c r="N7946">
        <v>189</v>
      </c>
      <c r="R7946" s="2">
        <f t="shared" si="249"/>
        <v>1.6</v>
      </c>
      <c r="S7946" s="2">
        <f>IF(AND(P7946&lt;&gt;"_U",P7946&lt;&gt;"c",J7946&lt;&gt;99,J7946&lt;&gt;9),IFERROR(VLOOKUP(A7946,'TA Total'!$A$2:$N$10000,14,0),"."),".")</f>
        <v>11787</v>
      </c>
    </row>
    <row r="7947" spans="1:19" x14ac:dyDescent="0.4">
      <c r="A7947" s="2" t="str">
        <f t="shared" si="248"/>
        <v>2023|Southland District|10</v>
      </c>
      <c r="B7947" t="s">
        <v>16</v>
      </c>
      <c r="C7947" t="s">
        <v>17</v>
      </c>
      <c r="D7947" t="s">
        <v>18</v>
      </c>
      <c r="E7947" t="s">
        <v>19</v>
      </c>
      <c r="F7947">
        <v>2023</v>
      </c>
      <c r="G7947">
        <v>2023</v>
      </c>
      <c r="H7947">
        <v>73</v>
      </c>
      <c r="I7947" t="s">
        <v>83</v>
      </c>
      <c r="J7947">
        <v>5</v>
      </c>
      <c r="K7947" t="s">
        <v>26</v>
      </c>
      <c r="L7947">
        <v>10</v>
      </c>
      <c r="N7947">
        <v>6</v>
      </c>
      <c r="R7947" s="2">
        <f t="shared" si="249"/>
        <v>50</v>
      </c>
      <c r="S7947" s="2">
        <f>IF(AND(P7947&lt;&gt;"_U",P7947&lt;&gt;"c",J7947&lt;&gt;99,J7947&lt;&gt;9),IFERROR(VLOOKUP(A7947,'TA Total'!$A$2:$N$10000,14,0),"."),".")</f>
        <v>12</v>
      </c>
    </row>
    <row r="7948" spans="1:19" x14ac:dyDescent="0.4">
      <c r="A7948" s="2" t="str">
        <f t="shared" si="248"/>
        <v>2023|Southland District|11</v>
      </c>
      <c r="B7948" t="s">
        <v>16</v>
      </c>
      <c r="C7948" t="s">
        <v>17</v>
      </c>
      <c r="D7948" t="s">
        <v>18</v>
      </c>
      <c r="E7948" t="s">
        <v>19</v>
      </c>
      <c r="F7948">
        <v>2023</v>
      </c>
      <c r="G7948">
        <v>2023</v>
      </c>
      <c r="H7948">
        <v>73</v>
      </c>
      <c r="I7948" t="s">
        <v>83</v>
      </c>
      <c r="J7948">
        <v>5</v>
      </c>
      <c r="K7948" t="s">
        <v>26</v>
      </c>
      <c r="L7948">
        <v>11</v>
      </c>
      <c r="N7948">
        <v>6960</v>
      </c>
      <c r="R7948" s="2">
        <f t="shared" si="249"/>
        <v>63.72</v>
      </c>
      <c r="S7948" s="2">
        <f>IF(AND(P7948&lt;&gt;"_U",P7948&lt;&gt;"c",J7948&lt;&gt;99,J7948&lt;&gt;9),IFERROR(VLOOKUP(A7948,'TA Total'!$A$2:$N$10000,14,0),"."),".")</f>
        <v>10923</v>
      </c>
    </row>
    <row r="7949" spans="1:19" x14ac:dyDescent="0.4">
      <c r="A7949" s="2" t="str">
        <f t="shared" si="248"/>
        <v>2023|Southland District|12</v>
      </c>
      <c r="B7949" t="s">
        <v>16</v>
      </c>
      <c r="C7949" t="s">
        <v>17</v>
      </c>
      <c r="D7949" t="s">
        <v>18</v>
      </c>
      <c r="E7949" t="s">
        <v>19</v>
      </c>
      <c r="F7949">
        <v>2023</v>
      </c>
      <c r="G7949">
        <v>2023</v>
      </c>
      <c r="H7949">
        <v>73</v>
      </c>
      <c r="I7949" t="s">
        <v>83</v>
      </c>
      <c r="J7949">
        <v>5</v>
      </c>
      <c r="K7949" t="s">
        <v>26</v>
      </c>
      <c r="L7949">
        <v>12</v>
      </c>
      <c r="N7949">
        <v>210</v>
      </c>
      <c r="R7949" s="2">
        <f t="shared" si="249"/>
        <v>34.83</v>
      </c>
      <c r="S7949" s="2">
        <f>IF(AND(P7949&lt;&gt;"_U",P7949&lt;&gt;"c",J7949&lt;&gt;99,J7949&lt;&gt;9),IFERROR(VLOOKUP(A7949,'TA Total'!$A$2:$N$10000,14,0),"."),".")</f>
        <v>603</v>
      </c>
    </row>
    <row r="7950" spans="1:19" x14ac:dyDescent="0.4">
      <c r="A7950" s="2" t="str">
        <f t="shared" si="248"/>
        <v>2023|Southland District|13</v>
      </c>
      <c r="B7950" t="s">
        <v>16</v>
      </c>
      <c r="C7950" t="s">
        <v>17</v>
      </c>
      <c r="D7950" t="s">
        <v>18</v>
      </c>
      <c r="E7950" t="s">
        <v>19</v>
      </c>
      <c r="F7950">
        <v>2023</v>
      </c>
      <c r="G7950">
        <v>2023</v>
      </c>
      <c r="H7950">
        <v>73</v>
      </c>
      <c r="I7950" t="s">
        <v>83</v>
      </c>
      <c r="J7950">
        <v>5</v>
      </c>
      <c r="K7950" t="s">
        <v>26</v>
      </c>
      <c r="L7950">
        <v>13</v>
      </c>
      <c r="N7950">
        <v>39</v>
      </c>
      <c r="R7950" s="2">
        <f t="shared" si="249"/>
        <v>15.66</v>
      </c>
      <c r="S7950" s="2">
        <f>IF(AND(P7950&lt;&gt;"_U",P7950&lt;&gt;"c",J7950&lt;&gt;99,J7950&lt;&gt;9),IFERROR(VLOOKUP(A7950,'TA Total'!$A$2:$N$10000,14,0),"."),".")</f>
        <v>249</v>
      </c>
    </row>
    <row r="7951" spans="1:19" x14ac:dyDescent="0.4">
      <c r="A7951" s="2" t="str">
        <f t="shared" si="248"/>
        <v>2023|Southland District|999</v>
      </c>
      <c r="B7951" t="s">
        <v>16</v>
      </c>
      <c r="C7951" t="s">
        <v>17</v>
      </c>
      <c r="D7951" t="s">
        <v>18</v>
      </c>
      <c r="E7951" t="s">
        <v>19</v>
      </c>
      <c r="F7951">
        <v>2023</v>
      </c>
      <c r="G7951">
        <v>2023</v>
      </c>
      <c r="H7951">
        <v>73</v>
      </c>
      <c r="I7951" t="s">
        <v>83</v>
      </c>
      <c r="J7951">
        <v>5</v>
      </c>
      <c r="K7951" t="s">
        <v>26</v>
      </c>
      <c r="L7951">
        <v>999</v>
      </c>
      <c r="N7951">
        <v>7212</v>
      </c>
      <c r="R7951" s="2">
        <f t="shared" si="249"/>
        <v>61.19</v>
      </c>
      <c r="S7951" s="2">
        <f>IF(AND(P7951&lt;&gt;"_U",P7951&lt;&gt;"c",J7951&lt;&gt;99,J7951&lt;&gt;9),IFERROR(VLOOKUP(A7951,'TA Total'!$A$2:$N$10000,14,0),"."),".")</f>
        <v>11787</v>
      </c>
    </row>
    <row r="7952" spans="1:19" x14ac:dyDescent="0.4">
      <c r="A7952" s="2" t="str">
        <f t="shared" si="248"/>
        <v>2023|Southland District|10</v>
      </c>
      <c r="B7952" t="s">
        <v>16</v>
      </c>
      <c r="C7952" t="s">
        <v>17</v>
      </c>
      <c r="D7952" t="s">
        <v>18</v>
      </c>
      <c r="E7952" t="s">
        <v>19</v>
      </c>
      <c r="F7952">
        <v>2023</v>
      </c>
      <c r="G7952">
        <v>2023</v>
      </c>
      <c r="H7952">
        <v>73</v>
      </c>
      <c r="I7952" t="s">
        <v>83</v>
      </c>
      <c r="J7952">
        <v>6</v>
      </c>
      <c r="K7952" t="s">
        <v>27</v>
      </c>
      <c r="L7952">
        <v>10</v>
      </c>
      <c r="N7952">
        <v>0</v>
      </c>
      <c r="R7952" s="2">
        <f t="shared" si="249"/>
        <v>0</v>
      </c>
      <c r="S7952" s="2">
        <f>IF(AND(P7952&lt;&gt;"_U",P7952&lt;&gt;"c",J7952&lt;&gt;99,J7952&lt;&gt;9),IFERROR(VLOOKUP(A7952,'TA Total'!$A$2:$N$10000,14,0),"."),".")</f>
        <v>12</v>
      </c>
    </row>
    <row r="7953" spans="1:19" x14ac:dyDescent="0.4">
      <c r="A7953" s="2" t="str">
        <f t="shared" si="248"/>
        <v>2023|Southland District|11</v>
      </c>
      <c r="B7953" t="s">
        <v>16</v>
      </c>
      <c r="C7953" t="s">
        <v>17</v>
      </c>
      <c r="D7953" t="s">
        <v>18</v>
      </c>
      <c r="E7953" t="s">
        <v>19</v>
      </c>
      <c r="F7953">
        <v>2023</v>
      </c>
      <c r="G7953">
        <v>2023</v>
      </c>
      <c r="H7953">
        <v>73</v>
      </c>
      <c r="I7953" t="s">
        <v>83</v>
      </c>
      <c r="J7953">
        <v>6</v>
      </c>
      <c r="K7953" t="s">
        <v>27</v>
      </c>
      <c r="L7953">
        <v>11</v>
      </c>
      <c r="N7953">
        <v>84</v>
      </c>
      <c r="R7953" s="2">
        <f t="shared" si="249"/>
        <v>0.77</v>
      </c>
      <c r="S7953" s="2">
        <f>IF(AND(P7953&lt;&gt;"_U",P7953&lt;&gt;"c",J7953&lt;&gt;99,J7953&lt;&gt;9),IFERROR(VLOOKUP(A7953,'TA Total'!$A$2:$N$10000,14,0),"."),".")</f>
        <v>10923</v>
      </c>
    </row>
    <row r="7954" spans="1:19" x14ac:dyDescent="0.4">
      <c r="A7954" s="2" t="str">
        <f t="shared" si="248"/>
        <v>2023|Southland District|12</v>
      </c>
      <c r="B7954" t="s">
        <v>16</v>
      </c>
      <c r="C7954" t="s">
        <v>17</v>
      </c>
      <c r="D7954" t="s">
        <v>18</v>
      </c>
      <c r="E7954" t="s">
        <v>19</v>
      </c>
      <c r="F7954">
        <v>2023</v>
      </c>
      <c r="G7954">
        <v>2023</v>
      </c>
      <c r="H7954">
        <v>73</v>
      </c>
      <c r="I7954" t="s">
        <v>83</v>
      </c>
      <c r="J7954">
        <v>6</v>
      </c>
      <c r="K7954" t="s">
        <v>27</v>
      </c>
      <c r="L7954">
        <v>12</v>
      </c>
      <c r="N7954">
        <v>6</v>
      </c>
      <c r="R7954" s="2">
        <f t="shared" si="249"/>
        <v>1</v>
      </c>
      <c r="S7954" s="2">
        <f>IF(AND(P7954&lt;&gt;"_U",P7954&lt;&gt;"c",J7954&lt;&gt;99,J7954&lt;&gt;9),IFERROR(VLOOKUP(A7954,'TA Total'!$A$2:$N$10000,14,0),"."),".")</f>
        <v>603</v>
      </c>
    </row>
    <row r="7955" spans="1:19" x14ac:dyDescent="0.4">
      <c r="A7955" s="2" t="str">
        <f t="shared" si="248"/>
        <v>2023|Southland District|13</v>
      </c>
      <c r="B7955" t="s">
        <v>16</v>
      </c>
      <c r="C7955" t="s">
        <v>17</v>
      </c>
      <c r="D7955" t="s">
        <v>18</v>
      </c>
      <c r="E7955" t="s">
        <v>19</v>
      </c>
      <c r="F7955">
        <v>2023</v>
      </c>
      <c r="G7955">
        <v>2023</v>
      </c>
      <c r="H7955">
        <v>73</v>
      </c>
      <c r="I7955" t="s">
        <v>83</v>
      </c>
      <c r="J7955">
        <v>6</v>
      </c>
      <c r="K7955" t="s">
        <v>27</v>
      </c>
      <c r="L7955">
        <v>13</v>
      </c>
      <c r="N7955">
        <v>0</v>
      </c>
      <c r="R7955" s="2">
        <f t="shared" si="249"/>
        <v>0</v>
      </c>
      <c r="S7955" s="2">
        <f>IF(AND(P7955&lt;&gt;"_U",P7955&lt;&gt;"c",J7955&lt;&gt;99,J7955&lt;&gt;9),IFERROR(VLOOKUP(A7955,'TA Total'!$A$2:$N$10000,14,0),"."),".")</f>
        <v>249</v>
      </c>
    </row>
    <row r="7956" spans="1:19" x14ac:dyDescent="0.4">
      <c r="A7956" s="2" t="str">
        <f t="shared" si="248"/>
        <v>2023|Southland District|999</v>
      </c>
      <c r="B7956" t="s">
        <v>16</v>
      </c>
      <c r="C7956" t="s">
        <v>17</v>
      </c>
      <c r="D7956" t="s">
        <v>18</v>
      </c>
      <c r="E7956" t="s">
        <v>19</v>
      </c>
      <c r="F7956">
        <v>2023</v>
      </c>
      <c r="G7956">
        <v>2023</v>
      </c>
      <c r="H7956">
        <v>73</v>
      </c>
      <c r="I7956" t="s">
        <v>83</v>
      </c>
      <c r="J7956">
        <v>6</v>
      </c>
      <c r="K7956" t="s">
        <v>27</v>
      </c>
      <c r="L7956">
        <v>999</v>
      </c>
      <c r="N7956">
        <v>90</v>
      </c>
      <c r="R7956" s="2">
        <f t="shared" si="249"/>
        <v>0.76</v>
      </c>
      <c r="S7956" s="2">
        <f>IF(AND(P7956&lt;&gt;"_U",P7956&lt;&gt;"c",J7956&lt;&gt;99,J7956&lt;&gt;9),IFERROR(VLOOKUP(A7956,'TA Total'!$A$2:$N$10000,14,0),"."),".")</f>
        <v>11787</v>
      </c>
    </row>
    <row r="7957" spans="1:19" x14ac:dyDescent="0.4">
      <c r="A7957" s="2" t="str">
        <f t="shared" si="248"/>
        <v>2023|Southland District|10</v>
      </c>
      <c r="B7957" t="s">
        <v>16</v>
      </c>
      <c r="C7957" t="s">
        <v>17</v>
      </c>
      <c r="D7957" t="s">
        <v>18</v>
      </c>
      <c r="E7957" t="s">
        <v>19</v>
      </c>
      <c r="F7957">
        <v>2023</v>
      </c>
      <c r="G7957">
        <v>2023</v>
      </c>
      <c r="H7957">
        <v>73</v>
      </c>
      <c r="I7957" t="s">
        <v>83</v>
      </c>
      <c r="J7957">
        <v>7</v>
      </c>
      <c r="K7957" t="s">
        <v>28</v>
      </c>
      <c r="L7957">
        <v>10</v>
      </c>
      <c r="N7957">
        <v>0</v>
      </c>
      <c r="R7957" s="2">
        <f t="shared" si="249"/>
        <v>0</v>
      </c>
      <c r="S7957" s="2">
        <f>IF(AND(P7957&lt;&gt;"_U",P7957&lt;&gt;"c",J7957&lt;&gt;99,J7957&lt;&gt;9),IFERROR(VLOOKUP(A7957,'TA Total'!$A$2:$N$10000,14,0),"."),".")</f>
        <v>12</v>
      </c>
    </row>
    <row r="7958" spans="1:19" x14ac:dyDescent="0.4">
      <c r="A7958" s="2" t="str">
        <f t="shared" si="248"/>
        <v>2023|Southland District|11</v>
      </c>
      <c r="B7958" t="s">
        <v>16</v>
      </c>
      <c r="C7958" t="s">
        <v>17</v>
      </c>
      <c r="D7958" t="s">
        <v>18</v>
      </c>
      <c r="E7958" t="s">
        <v>19</v>
      </c>
      <c r="F7958">
        <v>2023</v>
      </c>
      <c r="G7958">
        <v>2023</v>
      </c>
      <c r="H7958">
        <v>73</v>
      </c>
      <c r="I7958" t="s">
        <v>83</v>
      </c>
      <c r="J7958">
        <v>7</v>
      </c>
      <c r="K7958" t="s">
        <v>28</v>
      </c>
      <c r="L7958">
        <v>11</v>
      </c>
      <c r="N7958">
        <v>1125</v>
      </c>
      <c r="R7958" s="2">
        <f t="shared" si="249"/>
        <v>10.3</v>
      </c>
      <c r="S7958" s="2">
        <f>IF(AND(P7958&lt;&gt;"_U",P7958&lt;&gt;"c",J7958&lt;&gt;99,J7958&lt;&gt;9),IFERROR(VLOOKUP(A7958,'TA Total'!$A$2:$N$10000,14,0),"."),".")</f>
        <v>10923</v>
      </c>
    </row>
    <row r="7959" spans="1:19" x14ac:dyDescent="0.4">
      <c r="A7959" s="2" t="str">
        <f t="shared" si="248"/>
        <v>2023|Southland District|12</v>
      </c>
      <c r="B7959" t="s">
        <v>16</v>
      </c>
      <c r="C7959" t="s">
        <v>17</v>
      </c>
      <c r="D7959" t="s">
        <v>18</v>
      </c>
      <c r="E7959" t="s">
        <v>19</v>
      </c>
      <c r="F7959">
        <v>2023</v>
      </c>
      <c r="G7959">
        <v>2023</v>
      </c>
      <c r="H7959">
        <v>73</v>
      </c>
      <c r="I7959" t="s">
        <v>83</v>
      </c>
      <c r="J7959">
        <v>7</v>
      </c>
      <c r="K7959" t="s">
        <v>28</v>
      </c>
      <c r="L7959">
        <v>12</v>
      </c>
      <c r="N7959">
        <v>33</v>
      </c>
      <c r="R7959" s="2">
        <f t="shared" si="249"/>
        <v>5.47</v>
      </c>
      <c r="S7959" s="2">
        <f>IF(AND(P7959&lt;&gt;"_U",P7959&lt;&gt;"c",J7959&lt;&gt;99,J7959&lt;&gt;9),IFERROR(VLOOKUP(A7959,'TA Total'!$A$2:$N$10000,14,0),"."),".")</f>
        <v>603</v>
      </c>
    </row>
    <row r="7960" spans="1:19" x14ac:dyDescent="0.4">
      <c r="A7960" s="2" t="str">
        <f t="shared" si="248"/>
        <v>2023|Southland District|13</v>
      </c>
      <c r="B7960" t="s">
        <v>16</v>
      </c>
      <c r="C7960" t="s">
        <v>17</v>
      </c>
      <c r="D7960" t="s">
        <v>18</v>
      </c>
      <c r="E7960" t="s">
        <v>19</v>
      </c>
      <c r="F7960">
        <v>2023</v>
      </c>
      <c r="G7960">
        <v>2023</v>
      </c>
      <c r="H7960">
        <v>73</v>
      </c>
      <c r="I7960" t="s">
        <v>83</v>
      </c>
      <c r="J7960">
        <v>7</v>
      </c>
      <c r="K7960" t="s">
        <v>28</v>
      </c>
      <c r="L7960">
        <v>13</v>
      </c>
      <c r="N7960">
        <v>3</v>
      </c>
      <c r="R7960" s="2">
        <f t="shared" si="249"/>
        <v>1.2</v>
      </c>
      <c r="S7960" s="2">
        <f>IF(AND(P7960&lt;&gt;"_U",P7960&lt;&gt;"c",J7960&lt;&gt;99,J7960&lt;&gt;9),IFERROR(VLOOKUP(A7960,'TA Total'!$A$2:$N$10000,14,0),"."),".")</f>
        <v>249</v>
      </c>
    </row>
    <row r="7961" spans="1:19" x14ac:dyDescent="0.4">
      <c r="A7961" s="2" t="str">
        <f t="shared" si="248"/>
        <v>2023|Southland District|999</v>
      </c>
      <c r="B7961" t="s">
        <v>16</v>
      </c>
      <c r="C7961" t="s">
        <v>17</v>
      </c>
      <c r="D7961" t="s">
        <v>18</v>
      </c>
      <c r="E7961" t="s">
        <v>19</v>
      </c>
      <c r="F7961">
        <v>2023</v>
      </c>
      <c r="G7961">
        <v>2023</v>
      </c>
      <c r="H7961">
        <v>73</v>
      </c>
      <c r="I7961" t="s">
        <v>83</v>
      </c>
      <c r="J7961">
        <v>7</v>
      </c>
      <c r="K7961" t="s">
        <v>28</v>
      </c>
      <c r="L7961">
        <v>999</v>
      </c>
      <c r="N7961">
        <v>1158</v>
      </c>
      <c r="R7961" s="2">
        <f t="shared" si="249"/>
        <v>9.82</v>
      </c>
      <c r="S7961" s="2">
        <f>IF(AND(P7961&lt;&gt;"_U",P7961&lt;&gt;"c",J7961&lt;&gt;99,J7961&lt;&gt;9),IFERROR(VLOOKUP(A7961,'TA Total'!$A$2:$N$10000,14,0),"."),".")</f>
        <v>11787</v>
      </c>
    </row>
    <row r="7962" spans="1:19" x14ac:dyDescent="0.4">
      <c r="A7962" s="2" t="str">
        <f t="shared" si="248"/>
        <v>2023|Southland District|10</v>
      </c>
      <c r="B7962" t="s">
        <v>16</v>
      </c>
      <c r="C7962" t="s">
        <v>17</v>
      </c>
      <c r="D7962" t="s">
        <v>18</v>
      </c>
      <c r="E7962" t="s">
        <v>19</v>
      </c>
      <c r="F7962">
        <v>2023</v>
      </c>
      <c r="G7962">
        <v>2023</v>
      </c>
      <c r="H7962">
        <v>73</v>
      </c>
      <c r="I7962" t="s">
        <v>83</v>
      </c>
      <c r="J7962">
        <v>77</v>
      </c>
      <c r="K7962" t="s">
        <v>29</v>
      </c>
      <c r="L7962">
        <v>10</v>
      </c>
      <c r="N7962">
        <v>12</v>
      </c>
      <c r="R7962" s="2">
        <f t="shared" si="249"/>
        <v>100</v>
      </c>
      <c r="S7962" s="2">
        <f>IF(AND(P7962&lt;&gt;"_U",P7962&lt;&gt;"c",J7962&lt;&gt;99,J7962&lt;&gt;9),IFERROR(VLOOKUP(A7962,'TA Total'!$A$2:$N$10000,14,0),"."),".")</f>
        <v>12</v>
      </c>
    </row>
    <row r="7963" spans="1:19" x14ac:dyDescent="0.4">
      <c r="A7963" s="2" t="str">
        <f t="shared" si="248"/>
        <v>2023|Southland District|11</v>
      </c>
      <c r="B7963" t="s">
        <v>16</v>
      </c>
      <c r="C7963" t="s">
        <v>17</v>
      </c>
      <c r="D7963" t="s">
        <v>18</v>
      </c>
      <c r="E7963" t="s">
        <v>19</v>
      </c>
      <c r="F7963">
        <v>2023</v>
      </c>
      <c r="G7963">
        <v>2023</v>
      </c>
      <c r="H7963">
        <v>73</v>
      </c>
      <c r="I7963" t="s">
        <v>83</v>
      </c>
      <c r="J7963">
        <v>77</v>
      </c>
      <c r="K7963" t="s">
        <v>29</v>
      </c>
      <c r="L7963">
        <v>11</v>
      </c>
      <c r="N7963">
        <v>10923</v>
      </c>
      <c r="R7963" s="2">
        <f t="shared" si="249"/>
        <v>100</v>
      </c>
      <c r="S7963" s="2">
        <f>IF(AND(P7963&lt;&gt;"_U",P7963&lt;&gt;"c",J7963&lt;&gt;99,J7963&lt;&gt;9),IFERROR(VLOOKUP(A7963,'TA Total'!$A$2:$N$10000,14,0),"."),".")</f>
        <v>10923</v>
      </c>
    </row>
    <row r="7964" spans="1:19" x14ac:dyDescent="0.4">
      <c r="A7964" s="2" t="str">
        <f t="shared" si="248"/>
        <v>2023|Southland District|12</v>
      </c>
      <c r="B7964" t="s">
        <v>16</v>
      </c>
      <c r="C7964" t="s">
        <v>17</v>
      </c>
      <c r="D7964" t="s">
        <v>18</v>
      </c>
      <c r="E7964" t="s">
        <v>19</v>
      </c>
      <c r="F7964">
        <v>2023</v>
      </c>
      <c r="G7964">
        <v>2023</v>
      </c>
      <c r="H7964">
        <v>73</v>
      </c>
      <c r="I7964" t="s">
        <v>83</v>
      </c>
      <c r="J7964">
        <v>77</v>
      </c>
      <c r="K7964" t="s">
        <v>29</v>
      </c>
      <c r="L7964">
        <v>12</v>
      </c>
      <c r="N7964">
        <v>603</v>
      </c>
      <c r="R7964" s="2">
        <f t="shared" si="249"/>
        <v>100</v>
      </c>
      <c r="S7964" s="2">
        <f>IF(AND(P7964&lt;&gt;"_U",P7964&lt;&gt;"c",J7964&lt;&gt;99,J7964&lt;&gt;9),IFERROR(VLOOKUP(A7964,'TA Total'!$A$2:$N$10000,14,0),"."),".")</f>
        <v>603</v>
      </c>
    </row>
    <row r="7965" spans="1:19" x14ac:dyDescent="0.4">
      <c r="A7965" s="2" t="str">
        <f t="shared" si="248"/>
        <v>2023|Southland District|13</v>
      </c>
      <c r="B7965" t="s">
        <v>16</v>
      </c>
      <c r="C7965" t="s">
        <v>17</v>
      </c>
      <c r="D7965" t="s">
        <v>18</v>
      </c>
      <c r="E7965" t="s">
        <v>19</v>
      </c>
      <c r="F7965">
        <v>2023</v>
      </c>
      <c r="G7965">
        <v>2023</v>
      </c>
      <c r="H7965">
        <v>73</v>
      </c>
      <c r="I7965" t="s">
        <v>83</v>
      </c>
      <c r="J7965">
        <v>77</v>
      </c>
      <c r="K7965" t="s">
        <v>29</v>
      </c>
      <c r="L7965">
        <v>13</v>
      </c>
      <c r="N7965">
        <v>249</v>
      </c>
      <c r="R7965" s="2">
        <f t="shared" si="249"/>
        <v>100</v>
      </c>
      <c r="S7965" s="2">
        <f>IF(AND(P7965&lt;&gt;"_U",P7965&lt;&gt;"c",J7965&lt;&gt;99,J7965&lt;&gt;9),IFERROR(VLOOKUP(A7965,'TA Total'!$A$2:$N$10000,14,0),"."),".")</f>
        <v>249</v>
      </c>
    </row>
    <row r="7966" spans="1:19" x14ac:dyDescent="0.4">
      <c r="A7966" s="2" t="str">
        <f t="shared" si="248"/>
        <v>2023|Southland District|999</v>
      </c>
      <c r="B7966" t="s">
        <v>16</v>
      </c>
      <c r="C7966" t="s">
        <v>17</v>
      </c>
      <c r="D7966" t="s">
        <v>18</v>
      </c>
      <c r="E7966" t="s">
        <v>19</v>
      </c>
      <c r="F7966">
        <v>2023</v>
      </c>
      <c r="G7966">
        <v>2023</v>
      </c>
      <c r="H7966">
        <v>73</v>
      </c>
      <c r="I7966" t="s">
        <v>83</v>
      </c>
      <c r="J7966">
        <v>77</v>
      </c>
      <c r="K7966" t="s">
        <v>29</v>
      </c>
      <c r="L7966">
        <v>999</v>
      </c>
      <c r="N7966">
        <v>11787</v>
      </c>
      <c r="R7966" s="2">
        <f t="shared" si="249"/>
        <v>100</v>
      </c>
      <c r="S7966" s="2">
        <f>IF(AND(P7966&lt;&gt;"_U",P7966&lt;&gt;"c",J7966&lt;&gt;99,J7966&lt;&gt;9),IFERROR(VLOOKUP(A7966,'TA Total'!$A$2:$N$10000,14,0),"."),".")</f>
        <v>11787</v>
      </c>
    </row>
    <row r="7967" spans="1:19" x14ac:dyDescent="0.4">
      <c r="A7967" s="2" t="str">
        <f t="shared" si="248"/>
        <v>2023|Southland District|10</v>
      </c>
      <c r="B7967" t="s">
        <v>16</v>
      </c>
      <c r="C7967" t="s">
        <v>17</v>
      </c>
      <c r="D7967" t="s">
        <v>18</v>
      </c>
      <c r="E7967" t="s">
        <v>19</v>
      </c>
      <c r="F7967">
        <v>2023</v>
      </c>
      <c r="G7967">
        <v>2023</v>
      </c>
      <c r="H7967">
        <v>73</v>
      </c>
      <c r="I7967" t="s">
        <v>83</v>
      </c>
      <c r="J7967">
        <v>8</v>
      </c>
      <c r="K7967" t="s">
        <v>30</v>
      </c>
      <c r="L7967">
        <v>10</v>
      </c>
      <c r="N7967">
        <v>0</v>
      </c>
      <c r="R7967" s="2">
        <f t="shared" si="249"/>
        <v>0</v>
      </c>
      <c r="S7967" s="2">
        <f>IF(AND(P7967&lt;&gt;"_U",P7967&lt;&gt;"c",J7967&lt;&gt;99,J7967&lt;&gt;9),IFERROR(VLOOKUP(A7967,'TA Total'!$A$2:$N$10000,14,0),"."),".")</f>
        <v>12</v>
      </c>
    </row>
    <row r="7968" spans="1:19" x14ac:dyDescent="0.4">
      <c r="A7968" s="2" t="str">
        <f t="shared" si="248"/>
        <v>2023|Southland District|11</v>
      </c>
      <c r="B7968" t="s">
        <v>16</v>
      </c>
      <c r="C7968" t="s">
        <v>17</v>
      </c>
      <c r="D7968" t="s">
        <v>18</v>
      </c>
      <c r="E7968" t="s">
        <v>19</v>
      </c>
      <c r="F7968">
        <v>2023</v>
      </c>
      <c r="G7968">
        <v>2023</v>
      </c>
      <c r="H7968">
        <v>73</v>
      </c>
      <c r="I7968" t="s">
        <v>83</v>
      </c>
      <c r="J7968">
        <v>8</v>
      </c>
      <c r="K7968" t="s">
        <v>30</v>
      </c>
      <c r="L7968">
        <v>11</v>
      </c>
      <c r="N7968">
        <v>1182</v>
      </c>
      <c r="R7968" s="2">
        <f t="shared" si="249"/>
        <v>10.82</v>
      </c>
      <c r="S7968" s="2">
        <f>IF(AND(P7968&lt;&gt;"_U",P7968&lt;&gt;"c",J7968&lt;&gt;99,J7968&lt;&gt;9),IFERROR(VLOOKUP(A7968,'TA Total'!$A$2:$N$10000,14,0),"."),".")</f>
        <v>10923</v>
      </c>
    </row>
    <row r="7969" spans="1:19" x14ac:dyDescent="0.4">
      <c r="A7969" s="2" t="str">
        <f t="shared" si="248"/>
        <v>2023|Southland District|12</v>
      </c>
      <c r="B7969" t="s">
        <v>16</v>
      </c>
      <c r="C7969" t="s">
        <v>17</v>
      </c>
      <c r="D7969" t="s">
        <v>18</v>
      </c>
      <c r="E7969" t="s">
        <v>19</v>
      </c>
      <c r="F7969">
        <v>2023</v>
      </c>
      <c r="G7969">
        <v>2023</v>
      </c>
      <c r="H7969">
        <v>73</v>
      </c>
      <c r="I7969" t="s">
        <v>83</v>
      </c>
      <c r="J7969">
        <v>8</v>
      </c>
      <c r="K7969" t="s">
        <v>30</v>
      </c>
      <c r="L7969">
        <v>12</v>
      </c>
      <c r="N7969">
        <v>36</v>
      </c>
      <c r="R7969" s="2">
        <f t="shared" si="249"/>
        <v>5.97</v>
      </c>
      <c r="S7969" s="2">
        <f>IF(AND(P7969&lt;&gt;"_U",P7969&lt;&gt;"c",J7969&lt;&gt;99,J7969&lt;&gt;9),IFERROR(VLOOKUP(A7969,'TA Total'!$A$2:$N$10000,14,0),"."),".")</f>
        <v>603</v>
      </c>
    </row>
    <row r="7970" spans="1:19" x14ac:dyDescent="0.4">
      <c r="A7970" s="2" t="str">
        <f t="shared" si="248"/>
        <v>2023|Southland District|13</v>
      </c>
      <c r="B7970" t="s">
        <v>16</v>
      </c>
      <c r="C7970" t="s">
        <v>17</v>
      </c>
      <c r="D7970" t="s">
        <v>18</v>
      </c>
      <c r="E7970" t="s">
        <v>19</v>
      </c>
      <c r="F7970">
        <v>2023</v>
      </c>
      <c r="G7970">
        <v>2023</v>
      </c>
      <c r="H7970">
        <v>73</v>
      </c>
      <c r="I7970" t="s">
        <v>83</v>
      </c>
      <c r="J7970">
        <v>8</v>
      </c>
      <c r="K7970" t="s">
        <v>30</v>
      </c>
      <c r="L7970">
        <v>13</v>
      </c>
      <c r="N7970">
        <v>15</v>
      </c>
      <c r="R7970" s="2">
        <f t="shared" si="249"/>
        <v>6.02</v>
      </c>
      <c r="S7970" s="2">
        <f>IF(AND(P7970&lt;&gt;"_U",P7970&lt;&gt;"c",J7970&lt;&gt;99,J7970&lt;&gt;9),IFERROR(VLOOKUP(A7970,'TA Total'!$A$2:$N$10000,14,0),"."),".")</f>
        <v>249</v>
      </c>
    </row>
    <row r="7971" spans="1:19" x14ac:dyDescent="0.4">
      <c r="A7971" s="2" t="str">
        <f t="shared" si="248"/>
        <v>2023|Southland District|999</v>
      </c>
      <c r="B7971" t="s">
        <v>16</v>
      </c>
      <c r="C7971" t="s">
        <v>17</v>
      </c>
      <c r="D7971" t="s">
        <v>18</v>
      </c>
      <c r="E7971" t="s">
        <v>19</v>
      </c>
      <c r="F7971">
        <v>2023</v>
      </c>
      <c r="G7971">
        <v>2023</v>
      </c>
      <c r="H7971">
        <v>73</v>
      </c>
      <c r="I7971" t="s">
        <v>83</v>
      </c>
      <c r="J7971">
        <v>8</v>
      </c>
      <c r="K7971" t="s">
        <v>30</v>
      </c>
      <c r="L7971">
        <v>999</v>
      </c>
      <c r="N7971">
        <v>1236</v>
      </c>
      <c r="R7971" s="2">
        <f t="shared" si="249"/>
        <v>10.49</v>
      </c>
      <c r="S7971" s="2">
        <f>IF(AND(P7971&lt;&gt;"_U",P7971&lt;&gt;"c",J7971&lt;&gt;99,J7971&lt;&gt;9),IFERROR(VLOOKUP(A7971,'TA Total'!$A$2:$N$10000,14,0),"."),".")</f>
        <v>11787</v>
      </c>
    </row>
    <row r="7972" spans="1:19" x14ac:dyDescent="0.4">
      <c r="A7972" s="2" t="str">
        <f t="shared" si="248"/>
        <v>2023|Southland District|10</v>
      </c>
      <c r="B7972" t="s">
        <v>16</v>
      </c>
      <c r="C7972" t="s">
        <v>17</v>
      </c>
      <c r="D7972" t="s">
        <v>18</v>
      </c>
      <c r="E7972" t="s">
        <v>19</v>
      </c>
      <c r="F7972">
        <v>2023</v>
      </c>
      <c r="G7972">
        <v>2023</v>
      </c>
      <c r="H7972">
        <v>73</v>
      </c>
      <c r="I7972" t="s">
        <v>83</v>
      </c>
      <c r="J7972">
        <v>9</v>
      </c>
      <c r="K7972" t="s">
        <v>31</v>
      </c>
      <c r="L7972">
        <v>10</v>
      </c>
      <c r="N7972">
        <v>0</v>
      </c>
      <c r="R7972" s="2" t="str">
        <f t="shared" si="249"/>
        <v>.</v>
      </c>
      <c r="S7972" s="2" t="str">
        <f>IF(AND(P7972&lt;&gt;"_U",P7972&lt;&gt;"c",J7972&lt;&gt;99,J7972&lt;&gt;9),IFERROR(VLOOKUP(A7972,'TA Total'!$A$2:$N$10000,14,0),"."),".")</f>
        <v>.</v>
      </c>
    </row>
    <row r="7973" spans="1:19" x14ac:dyDescent="0.4">
      <c r="A7973" s="2" t="str">
        <f t="shared" si="248"/>
        <v>2023|Southland District|11</v>
      </c>
      <c r="B7973" t="s">
        <v>16</v>
      </c>
      <c r="C7973" t="s">
        <v>17</v>
      </c>
      <c r="D7973" t="s">
        <v>18</v>
      </c>
      <c r="E7973" t="s">
        <v>19</v>
      </c>
      <c r="F7973">
        <v>2023</v>
      </c>
      <c r="G7973">
        <v>2023</v>
      </c>
      <c r="H7973">
        <v>73</v>
      </c>
      <c r="I7973" t="s">
        <v>83</v>
      </c>
      <c r="J7973">
        <v>9</v>
      </c>
      <c r="K7973" t="s">
        <v>31</v>
      </c>
      <c r="L7973">
        <v>11</v>
      </c>
      <c r="N7973">
        <v>966</v>
      </c>
      <c r="R7973" s="2" t="str">
        <f t="shared" si="249"/>
        <v>.</v>
      </c>
      <c r="S7973" s="2" t="str">
        <f>IF(AND(P7973&lt;&gt;"_U",P7973&lt;&gt;"c",J7973&lt;&gt;99,J7973&lt;&gt;9),IFERROR(VLOOKUP(A7973,'TA Total'!$A$2:$N$10000,14,0),"."),".")</f>
        <v>.</v>
      </c>
    </row>
    <row r="7974" spans="1:19" x14ac:dyDescent="0.4">
      <c r="A7974" s="2" t="str">
        <f t="shared" si="248"/>
        <v>2023|Southland District|12</v>
      </c>
      <c r="B7974" t="s">
        <v>16</v>
      </c>
      <c r="C7974" t="s">
        <v>17</v>
      </c>
      <c r="D7974" t="s">
        <v>18</v>
      </c>
      <c r="E7974" t="s">
        <v>19</v>
      </c>
      <c r="F7974">
        <v>2023</v>
      </c>
      <c r="G7974">
        <v>2023</v>
      </c>
      <c r="H7974">
        <v>73</v>
      </c>
      <c r="I7974" t="s">
        <v>83</v>
      </c>
      <c r="J7974">
        <v>9</v>
      </c>
      <c r="K7974" t="s">
        <v>31</v>
      </c>
      <c r="L7974">
        <v>12</v>
      </c>
      <c r="N7974">
        <v>69</v>
      </c>
      <c r="R7974" s="2" t="str">
        <f t="shared" si="249"/>
        <v>.</v>
      </c>
      <c r="S7974" s="2" t="str">
        <f>IF(AND(P7974&lt;&gt;"_U",P7974&lt;&gt;"c",J7974&lt;&gt;99,J7974&lt;&gt;9),IFERROR(VLOOKUP(A7974,'TA Total'!$A$2:$N$10000,14,0),"."),".")</f>
        <v>.</v>
      </c>
    </row>
    <row r="7975" spans="1:19" x14ac:dyDescent="0.4">
      <c r="A7975" s="2" t="str">
        <f t="shared" si="248"/>
        <v>2023|Southland District|13</v>
      </c>
      <c r="B7975" t="s">
        <v>16</v>
      </c>
      <c r="C7975" t="s">
        <v>17</v>
      </c>
      <c r="D7975" t="s">
        <v>18</v>
      </c>
      <c r="E7975" t="s">
        <v>19</v>
      </c>
      <c r="F7975">
        <v>2023</v>
      </c>
      <c r="G7975">
        <v>2023</v>
      </c>
      <c r="H7975">
        <v>73</v>
      </c>
      <c r="I7975" t="s">
        <v>83</v>
      </c>
      <c r="J7975">
        <v>9</v>
      </c>
      <c r="K7975" t="s">
        <v>31</v>
      </c>
      <c r="L7975">
        <v>13</v>
      </c>
      <c r="N7975">
        <v>288</v>
      </c>
      <c r="R7975" s="2" t="str">
        <f t="shared" si="249"/>
        <v>.</v>
      </c>
      <c r="S7975" s="2" t="str">
        <f>IF(AND(P7975&lt;&gt;"_U",P7975&lt;&gt;"c",J7975&lt;&gt;99,J7975&lt;&gt;9),IFERROR(VLOOKUP(A7975,'TA Total'!$A$2:$N$10000,14,0),"."),".")</f>
        <v>.</v>
      </c>
    </row>
    <row r="7976" spans="1:19" x14ac:dyDescent="0.4">
      <c r="A7976" s="2" t="str">
        <f t="shared" si="248"/>
        <v>2023|Southland District|999</v>
      </c>
      <c r="B7976" t="s">
        <v>16</v>
      </c>
      <c r="C7976" t="s">
        <v>17</v>
      </c>
      <c r="D7976" t="s">
        <v>18</v>
      </c>
      <c r="E7976" t="s">
        <v>19</v>
      </c>
      <c r="F7976">
        <v>2023</v>
      </c>
      <c r="G7976">
        <v>2023</v>
      </c>
      <c r="H7976">
        <v>73</v>
      </c>
      <c r="I7976" t="s">
        <v>83</v>
      </c>
      <c r="J7976">
        <v>9</v>
      </c>
      <c r="K7976" t="s">
        <v>31</v>
      </c>
      <c r="L7976">
        <v>999</v>
      </c>
      <c r="N7976">
        <v>1323</v>
      </c>
      <c r="R7976" s="2" t="str">
        <f t="shared" si="249"/>
        <v>.</v>
      </c>
      <c r="S7976" s="2" t="str">
        <f>IF(AND(P7976&lt;&gt;"_U",P7976&lt;&gt;"c",J7976&lt;&gt;99,J7976&lt;&gt;9),IFERROR(VLOOKUP(A7976,'TA Total'!$A$2:$N$10000,14,0),"."),".")</f>
        <v>.</v>
      </c>
    </row>
    <row r="7977" spans="1:19" x14ac:dyDescent="0.4">
      <c r="A7977" s="2" t="str">
        <f t="shared" si="248"/>
        <v>2023|Southland District|10</v>
      </c>
      <c r="B7977" t="s">
        <v>16</v>
      </c>
      <c r="C7977" t="s">
        <v>17</v>
      </c>
      <c r="D7977" t="s">
        <v>18</v>
      </c>
      <c r="E7977" t="s">
        <v>19</v>
      </c>
      <c r="F7977">
        <v>2023</v>
      </c>
      <c r="G7977">
        <v>2023</v>
      </c>
      <c r="H7977">
        <v>73</v>
      </c>
      <c r="I7977" t="s">
        <v>83</v>
      </c>
      <c r="J7977">
        <v>99</v>
      </c>
      <c r="K7977" t="s">
        <v>32</v>
      </c>
      <c r="L7977">
        <v>10</v>
      </c>
      <c r="N7977">
        <v>12</v>
      </c>
      <c r="R7977" s="2" t="str">
        <f t="shared" si="249"/>
        <v>.</v>
      </c>
      <c r="S7977" s="2" t="str">
        <f>IF(AND(P7977&lt;&gt;"_U",P7977&lt;&gt;"c",J7977&lt;&gt;99,J7977&lt;&gt;9),IFERROR(VLOOKUP(A7977,'TA Total'!$A$2:$N$10000,14,0),"."),".")</f>
        <v>.</v>
      </c>
    </row>
    <row r="7978" spans="1:19" x14ac:dyDescent="0.4">
      <c r="A7978" s="2" t="str">
        <f t="shared" si="248"/>
        <v>2023|Southland District|11</v>
      </c>
      <c r="B7978" t="s">
        <v>16</v>
      </c>
      <c r="C7978" t="s">
        <v>17</v>
      </c>
      <c r="D7978" t="s">
        <v>18</v>
      </c>
      <c r="E7978" t="s">
        <v>19</v>
      </c>
      <c r="F7978">
        <v>2023</v>
      </c>
      <c r="G7978">
        <v>2023</v>
      </c>
      <c r="H7978">
        <v>73</v>
      </c>
      <c r="I7978" t="s">
        <v>83</v>
      </c>
      <c r="J7978">
        <v>99</v>
      </c>
      <c r="K7978" t="s">
        <v>32</v>
      </c>
      <c r="L7978">
        <v>11</v>
      </c>
      <c r="N7978">
        <v>11889</v>
      </c>
      <c r="R7978" s="2" t="str">
        <f t="shared" si="249"/>
        <v>.</v>
      </c>
      <c r="S7978" s="2" t="str">
        <f>IF(AND(P7978&lt;&gt;"_U",P7978&lt;&gt;"c",J7978&lt;&gt;99,J7978&lt;&gt;9),IFERROR(VLOOKUP(A7978,'TA Total'!$A$2:$N$10000,14,0),"."),".")</f>
        <v>.</v>
      </c>
    </row>
    <row r="7979" spans="1:19" x14ac:dyDescent="0.4">
      <c r="A7979" s="2" t="str">
        <f t="shared" si="248"/>
        <v>2023|Southland District|12</v>
      </c>
      <c r="B7979" t="s">
        <v>16</v>
      </c>
      <c r="C7979" t="s">
        <v>17</v>
      </c>
      <c r="D7979" t="s">
        <v>18</v>
      </c>
      <c r="E7979" t="s">
        <v>19</v>
      </c>
      <c r="F7979">
        <v>2023</v>
      </c>
      <c r="G7979">
        <v>2023</v>
      </c>
      <c r="H7979">
        <v>73</v>
      </c>
      <c r="I7979" t="s">
        <v>83</v>
      </c>
      <c r="J7979">
        <v>99</v>
      </c>
      <c r="K7979" t="s">
        <v>32</v>
      </c>
      <c r="L7979">
        <v>12</v>
      </c>
      <c r="N7979">
        <v>672</v>
      </c>
      <c r="R7979" s="2" t="str">
        <f t="shared" si="249"/>
        <v>.</v>
      </c>
      <c r="S7979" s="2" t="str">
        <f>IF(AND(P7979&lt;&gt;"_U",P7979&lt;&gt;"c",J7979&lt;&gt;99,J7979&lt;&gt;9),IFERROR(VLOOKUP(A7979,'TA Total'!$A$2:$N$10000,14,0),"."),".")</f>
        <v>.</v>
      </c>
    </row>
    <row r="7980" spans="1:19" x14ac:dyDescent="0.4">
      <c r="A7980" s="2" t="str">
        <f t="shared" si="248"/>
        <v>2023|Southland District|13</v>
      </c>
      <c r="B7980" t="s">
        <v>16</v>
      </c>
      <c r="C7980" t="s">
        <v>17</v>
      </c>
      <c r="D7980" t="s">
        <v>18</v>
      </c>
      <c r="E7980" t="s">
        <v>19</v>
      </c>
      <c r="F7980">
        <v>2023</v>
      </c>
      <c r="G7980">
        <v>2023</v>
      </c>
      <c r="H7980">
        <v>73</v>
      </c>
      <c r="I7980" t="s">
        <v>83</v>
      </c>
      <c r="J7980">
        <v>99</v>
      </c>
      <c r="K7980" t="s">
        <v>32</v>
      </c>
      <c r="L7980">
        <v>13</v>
      </c>
      <c r="N7980">
        <v>537</v>
      </c>
      <c r="R7980" s="2" t="str">
        <f t="shared" si="249"/>
        <v>.</v>
      </c>
      <c r="S7980" s="2" t="str">
        <f>IF(AND(P7980&lt;&gt;"_U",P7980&lt;&gt;"c",J7980&lt;&gt;99,J7980&lt;&gt;9),IFERROR(VLOOKUP(A7980,'TA Total'!$A$2:$N$10000,14,0),"."),".")</f>
        <v>.</v>
      </c>
    </row>
    <row r="7981" spans="1:19" x14ac:dyDescent="0.4">
      <c r="A7981" s="2" t="str">
        <f t="shared" si="248"/>
        <v>2023|Southland District|999</v>
      </c>
      <c r="B7981" t="s">
        <v>16</v>
      </c>
      <c r="C7981" t="s">
        <v>17</v>
      </c>
      <c r="D7981" t="s">
        <v>18</v>
      </c>
      <c r="E7981" t="s">
        <v>19</v>
      </c>
      <c r="F7981">
        <v>2023</v>
      </c>
      <c r="G7981">
        <v>2023</v>
      </c>
      <c r="H7981">
        <v>73</v>
      </c>
      <c r="I7981" t="s">
        <v>83</v>
      </c>
      <c r="J7981">
        <v>99</v>
      </c>
      <c r="K7981" t="s">
        <v>32</v>
      </c>
      <c r="L7981">
        <v>999</v>
      </c>
      <c r="N7981">
        <v>13110</v>
      </c>
      <c r="R7981" s="2" t="str">
        <f t="shared" si="249"/>
        <v>.</v>
      </c>
      <c r="S7981" s="2" t="str">
        <f>IF(AND(P7981&lt;&gt;"_U",P7981&lt;&gt;"c",J7981&lt;&gt;99,J7981&lt;&gt;9),IFERROR(VLOOKUP(A7981,'TA Total'!$A$2:$N$10000,14,0),"."),".")</f>
        <v>.</v>
      </c>
    </row>
    <row r="7982" spans="1:19" x14ac:dyDescent="0.4">
      <c r="A7982" s="2" t="str">
        <f t="shared" si="248"/>
        <v>2023|Gore District|10</v>
      </c>
      <c r="B7982" t="s">
        <v>16</v>
      </c>
      <c r="C7982" t="s">
        <v>17</v>
      </c>
      <c r="D7982" t="s">
        <v>18</v>
      </c>
      <c r="E7982" t="s">
        <v>19</v>
      </c>
      <c r="F7982">
        <v>2023</v>
      </c>
      <c r="G7982">
        <v>2023</v>
      </c>
      <c r="H7982">
        <v>74</v>
      </c>
      <c r="I7982" t="s">
        <v>82</v>
      </c>
      <c r="J7982">
        <v>0</v>
      </c>
      <c r="K7982" t="s">
        <v>21</v>
      </c>
      <c r="L7982">
        <v>10</v>
      </c>
      <c r="N7982">
        <v>0</v>
      </c>
      <c r="R7982" s="2">
        <f t="shared" si="249"/>
        <v>0</v>
      </c>
      <c r="S7982" s="2">
        <f>IF(AND(P7982&lt;&gt;"_U",P7982&lt;&gt;"c",J7982&lt;&gt;99,J7982&lt;&gt;9),IFERROR(VLOOKUP(A7982,'TA Total'!$A$2:$N$10000,14,0),"."),".")</f>
        <v>3</v>
      </c>
    </row>
    <row r="7983" spans="1:19" x14ac:dyDescent="0.4">
      <c r="A7983" s="2" t="str">
        <f t="shared" si="248"/>
        <v>2023|Gore District|11</v>
      </c>
      <c r="B7983" t="s">
        <v>16</v>
      </c>
      <c r="C7983" t="s">
        <v>17</v>
      </c>
      <c r="D7983" t="s">
        <v>18</v>
      </c>
      <c r="E7983" t="s">
        <v>19</v>
      </c>
      <c r="F7983">
        <v>2023</v>
      </c>
      <c r="G7983">
        <v>2023</v>
      </c>
      <c r="H7983">
        <v>74</v>
      </c>
      <c r="I7983" t="s">
        <v>82</v>
      </c>
      <c r="J7983">
        <v>0</v>
      </c>
      <c r="K7983" t="s">
        <v>21</v>
      </c>
      <c r="L7983">
        <v>11</v>
      </c>
      <c r="N7983">
        <v>15</v>
      </c>
      <c r="R7983" s="2">
        <f t="shared" si="249"/>
        <v>0.34</v>
      </c>
      <c r="S7983" s="2">
        <f>IF(AND(P7983&lt;&gt;"_U",P7983&lt;&gt;"c",J7983&lt;&gt;99,J7983&lt;&gt;9),IFERROR(VLOOKUP(A7983,'TA Total'!$A$2:$N$10000,14,0),"."),".")</f>
        <v>4359</v>
      </c>
    </row>
    <row r="7984" spans="1:19" x14ac:dyDescent="0.4">
      <c r="A7984" s="2" t="str">
        <f t="shared" si="248"/>
        <v>2023|Gore District|12</v>
      </c>
      <c r="B7984" t="s">
        <v>16</v>
      </c>
      <c r="C7984" t="s">
        <v>17</v>
      </c>
      <c r="D7984" t="s">
        <v>18</v>
      </c>
      <c r="E7984" t="s">
        <v>19</v>
      </c>
      <c r="F7984">
        <v>2023</v>
      </c>
      <c r="G7984">
        <v>2023</v>
      </c>
      <c r="H7984">
        <v>74</v>
      </c>
      <c r="I7984" t="s">
        <v>82</v>
      </c>
      <c r="J7984">
        <v>0</v>
      </c>
      <c r="K7984" t="s">
        <v>21</v>
      </c>
      <c r="L7984">
        <v>12</v>
      </c>
      <c r="N7984">
        <v>0</v>
      </c>
      <c r="R7984" s="2">
        <f t="shared" si="249"/>
        <v>0</v>
      </c>
      <c r="S7984" s="2">
        <f>IF(AND(P7984&lt;&gt;"_U",P7984&lt;&gt;"c",J7984&lt;&gt;99,J7984&lt;&gt;9),IFERROR(VLOOKUP(A7984,'TA Total'!$A$2:$N$10000,14,0),"."),".")</f>
        <v>501</v>
      </c>
    </row>
    <row r="7985" spans="1:19" x14ac:dyDescent="0.4">
      <c r="A7985" s="2" t="str">
        <f t="shared" si="248"/>
        <v>2023|Gore District|13</v>
      </c>
      <c r="B7985" t="s">
        <v>16</v>
      </c>
      <c r="C7985" t="s">
        <v>17</v>
      </c>
      <c r="D7985" t="s">
        <v>18</v>
      </c>
      <c r="E7985" t="s">
        <v>19</v>
      </c>
      <c r="F7985">
        <v>2023</v>
      </c>
      <c r="G7985">
        <v>2023</v>
      </c>
      <c r="H7985">
        <v>74</v>
      </c>
      <c r="I7985" t="s">
        <v>82</v>
      </c>
      <c r="J7985">
        <v>0</v>
      </c>
      <c r="K7985" t="s">
        <v>21</v>
      </c>
      <c r="L7985">
        <v>13</v>
      </c>
      <c r="N7985">
        <v>3</v>
      </c>
      <c r="R7985" s="2">
        <f t="shared" si="249"/>
        <v>5.56</v>
      </c>
      <c r="S7985" s="2">
        <f>IF(AND(P7985&lt;&gt;"_U",P7985&lt;&gt;"c",J7985&lt;&gt;99,J7985&lt;&gt;9),IFERROR(VLOOKUP(A7985,'TA Total'!$A$2:$N$10000,14,0),"."),".")</f>
        <v>54</v>
      </c>
    </row>
    <row r="7986" spans="1:19" x14ac:dyDescent="0.4">
      <c r="A7986" s="2" t="str">
        <f t="shared" si="248"/>
        <v>2023|Gore District|999</v>
      </c>
      <c r="B7986" t="s">
        <v>16</v>
      </c>
      <c r="C7986" t="s">
        <v>17</v>
      </c>
      <c r="D7986" t="s">
        <v>18</v>
      </c>
      <c r="E7986" t="s">
        <v>19</v>
      </c>
      <c r="F7986">
        <v>2023</v>
      </c>
      <c r="G7986">
        <v>2023</v>
      </c>
      <c r="H7986">
        <v>74</v>
      </c>
      <c r="I7986" t="s">
        <v>82</v>
      </c>
      <c r="J7986">
        <v>0</v>
      </c>
      <c r="K7986" t="s">
        <v>21</v>
      </c>
      <c r="L7986">
        <v>999</v>
      </c>
      <c r="N7986">
        <v>21</v>
      </c>
      <c r="R7986" s="2">
        <f t="shared" si="249"/>
        <v>0.43</v>
      </c>
      <c r="S7986" s="2">
        <f>IF(AND(P7986&lt;&gt;"_U",P7986&lt;&gt;"c",J7986&lt;&gt;99,J7986&lt;&gt;9),IFERROR(VLOOKUP(A7986,'TA Total'!$A$2:$N$10000,14,0),"."),".")</f>
        <v>4917</v>
      </c>
    </row>
    <row r="7987" spans="1:19" x14ac:dyDescent="0.4">
      <c r="A7987" s="2" t="str">
        <f t="shared" si="248"/>
        <v>2023|Gore District|10</v>
      </c>
      <c r="B7987" t="s">
        <v>16</v>
      </c>
      <c r="C7987" t="s">
        <v>17</v>
      </c>
      <c r="D7987" t="s">
        <v>18</v>
      </c>
      <c r="E7987" t="s">
        <v>19</v>
      </c>
      <c r="F7987">
        <v>2023</v>
      </c>
      <c r="G7987">
        <v>2023</v>
      </c>
      <c r="H7987">
        <v>74</v>
      </c>
      <c r="I7987" t="s">
        <v>82</v>
      </c>
      <c r="J7987">
        <v>1</v>
      </c>
      <c r="K7987" t="s">
        <v>22</v>
      </c>
      <c r="L7987">
        <v>10</v>
      </c>
      <c r="N7987">
        <v>3</v>
      </c>
      <c r="R7987" s="2">
        <f t="shared" si="249"/>
        <v>100</v>
      </c>
      <c r="S7987" s="2">
        <f>IF(AND(P7987&lt;&gt;"_U",P7987&lt;&gt;"c",J7987&lt;&gt;99,J7987&lt;&gt;9),IFERROR(VLOOKUP(A7987,'TA Total'!$A$2:$N$10000,14,0),"."),".")</f>
        <v>3</v>
      </c>
    </row>
    <row r="7988" spans="1:19" x14ac:dyDescent="0.4">
      <c r="A7988" s="2" t="str">
        <f t="shared" si="248"/>
        <v>2023|Gore District|11</v>
      </c>
      <c r="B7988" t="s">
        <v>16</v>
      </c>
      <c r="C7988" t="s">
        <v>17</v>
      </c>
      <c r="D7988" t="s">
        <v>18</v>
      </c>
      <c r="E7988" t="s">
        <v>19</v>
      </c>
      <c r="F7988">
        <v>2023</v>
      </c>
      <c r="G7988">
        <v>2023</v>
      </c>
      <c r="H7988">
        <v>74</v>
      </c>
      <c r="I7988" t="s">
        <v>82</v>
      </c>
      <c r="J7988">
        <v>1</v>
      </c>
      <c r="K7988" t="s">
        <v>22</v>
      </c>
      <c r="L7988">
        <v>11</v>
      </c>
      <c r="N7988">
        <v>2448</v>
      </c>
      <c r="R7988" s="2">
        <f t="shared" si="249"/>
        <v>56.16</v>
      </c>
      <c r="S7988" s="2">
        <f>IF(AND(P7988&lt;&gt;"_U",P7988&lt;&gt;"c",J7988&lt;&gt;99,J7988&lt;&gt;9),IFERROR(VLOOKUP(A7988,'TA Total'!$A$2:$N$10000,14,0),"."),".")</f>
        <v>4359</v>
      </c>
    </row>
    <row r="7989" spans="1:19" x14ac:dyDescent="0.4">
      <c r="A7989" s="2" t="str">
        <f t="shared" si="248"/>
        <v>2023|Gore District|12</v>
      </c>
      <c r="B7989" t="s">
        <v>16</v>
      </c>
      <c r="C7989" t="s">
        <v>17</v>
      </c>
      <c r="D7989" t="s">
        <v>18</v>
      </c>
      <c r="E7989" t="s">
        <v>19</v>
      </c>
      <c r="F7989">
        <v>2023</v>
      </c>
      <c r="G7989">
        <v>2023</v>
      </c>
      <c r="H7989">
        <v>74</v>
      </c>
      <c r="I7989" t="s">
        <v>82</v>
      </c>
      <c r="J7989">
        <v>1</v>
      </c>
      <c r="K7989" t="s">
        <v>22</v>
      </c>
      <c r="L7989">
        <v>12</v>
      </c>
      <c r="N7989">
        <v>372</v>
      </c>
      <c r="R7989" s="2">
        <f t="shared" si="249"/>
        <v>74.25</v>
      </c>
      <c r="S7989" s="2">
        <f>IF(AND(P7989&lt;&gt;"_U",P7989&lt;&gt;"c",J7989&lt;&gt;99,J7989&lt;&gt;9),IFERROR(VLOOKUP(A7989,'TA Total'!$A$2:$N$10000,14,0),"."),".")</f>
        <v>501</v>
      </c>
    </row>
    <row r="7990" spans="1:19" x14ac:dyDescent="0.4">
      <c r="A7990" s="2" t="str">
        <f t="shared" si="248"/>
        <v>2023|Gore District|13</v>
      </c>
      <c r="B7990" t="s">
        <v>16</v>
      </c>
      <c r="C7990" t="s">
        <v>17</v>
      </c>
      <c r="D7990" t="s">
        <v>18</v>
      </c>
      <c r="E7990" t="s">
        <v>19</v>
      </c>
      <c r="F7990">
        <v>2023</v>
      </c>
      <c r="G7990">
        <v>2023</v>
      </c>
      <c r="H7990">
        <v>74</v>
      </c>
      <c r="I7990" t="s">
        <v>82</v>
      </c>
      <c r="J7990">
        <v>1</v>
      </c>
      <c r="K7990" t="s">
        <v>22</v>
      </c>
      <c r="L7990">
        <v>13</v>
      </c>
      <c r="N7990">
        <v>12</v>
      </c>
      <c r="R7990" s="2">
        <f t="shared" si="249"/>
        <v>22.22</v>
      </c>
      <c r="S7990" s="2">
        <f>IF(AND(P7990&lt;&gt;"_U",P7990&lt;&gt;"c",J7990&lt;&gt;99,J7990&lt;&gt;9),IFERROR(VLOOKUP(A7990,'TA Total'!$A$2:$N$10000,14,0),"."),".")</f>
        <v>54</v>
      </c>
    </row>
    <row r="7991" spans="1:19" x14ac:dyDescent="0.4">
      <c r="A7991" s="2" t="str">
        <f t="shared" si="248"/>
        <v>2023|Gore District|999</v>
      </c>
      <c r="B7991" t="s">
        <v>16</v>
      </c>
      <c r="C7991" t="s">
        <v>17</v>
      </c>
      <c r="D7991" t="s">
        <v>18</v>
      </c>
      <c r="E7991" t="s">
        <v>19</v>
      </c>
      <c r="F7991">
        <v>2023</v>
      </c>
      <c r="G7991">
        <v>2023</v>
      </c>
      <c r="H7991">
        <v>74</v>
      </c>
      <c r="I7991" t="s">
        <v>82</v>
      </c>
      <c r="J7991">
        <v>1</v>
      </c>
      <c r="K7991" t="s">
        <v>22</v>
      </c>
      <c r="L7991">
        <v>999</v>
      </c>
      <c r="N7991">
        <v>2832</v>
      </c>
      <c r="R7991" s="2">
        <f t="shared" si="249"/>
        <v>57.6</v>
      </c>
      <c r="S7991" s="2">
        <f>IF(AND(P7991&lt;&gt;"_U",P7991&lt;&gt;"c",J7991&lt;&gt;99,J7991&lt;&gt;9),IFERROR(VLOOKUP(A7991,'TA Total'!$A$2:$N$10000,14,0),"."),".")</f>
        <v>4917</v>
      </c>
    </row>
    <row r="7992" spans="1:19" x14ac:dyDescent="0.4">
      <c r="A7992" s="2" t="str">
        <f t="shared" si="248"/>
        <v>2023|Gore District|10</v>
      </c>
      <c r="B7992" t="s">
        <v>16</v>
      </c>
      <c r="C7992" t="s">
        <v>17</v>
      </c>
      <c r="D7992" t="s">
        <v>18</v>
      </c>
      <c r="E7992" t="s">
        <v>19</v>
      </c>
      <c r="F7992">
        <v>2023</v>
      </c>
      <c r="G7992">
        <v>2023</v>
      </c>
      <c r="H7992">
        <v>74</v>
      </c>
      <c r="I7992" t="s">
        <v>82</v>
      </c>
      <c r="J7992">
        <v>2</v>
      </c>
      <c r="K7992" t="s">
        <v>23</v>
      </c>
      <c r="L7992">
        <v>10</v>
      </c>
      <c r="N7992">
        <v>0</v>
      </c>
      <c r="R7992" s="2">
        <f t="shared" si="249"/>
        <v>0</v>
      </c>
      <c r="S7992" s="2">
        <f>IF(AND(P7992&lt;&gt;"_U",P7992&lt;&gt;"c",J7992&lt;&gt;99,J7992&lt;&gt;9),IFERROR(VLOOKUP(A7992,'TA Total'!$A$2:$N$10000,14,0),"."),".")</f>
        <v>3</v>
      </c>
    </row>
    <row r="7993" spans="1:19" x14ac:dyDescent="0.4">
      <c r="A7993" s="2" t="str">
        <f t="shared" si="248"/>
        <v>2023|Gore District|11</v>
      </c>
      <c r="B7993" t="s">
        <v>16</v>
      </c>
      <c r="C7993" t="s">
        <v>17</v>
      </c>
      <c r="D7993" t="s">
        <v>18</v>
      </c>
      <c r="E7993" t="s">
        <v>19</v>
      </c>
      <c r="F7993">
        <v>2023</v>
      </c>
      <c r="G7993">
        <v>2023</v>
      </c>
      <c r="H7993">
        <v>74</v>
      </c>
      <c r="I7993" t="s">
        <v>82</v>
      </c>
      <c r="J7993">
        <v>2</v>
      </c>
      <c r="K7993" t="s">
        <v>23</v>
      </c>
      <c r="L7993">
        <v>11</v>
      </c>
      <c r="N7993">
        <v>1245</v>
      </c>
      <c r="R7993" s="2">
        <f t="shared" si="249"/>
        <v>28.56</v>
      </c>
      <c r="S7993" s="2">
        <f>IF(AND(P7993&lt;&gt;"_U",P7993&lt;&gt;"c",J7993&lt;&gt;99,J7993&lt;&gt;9),IFERROR(VLOOKUP(A7993,'TA Total'!$A$2:$N$10000,14,0),"."),".")</f>
        <v>4359</v>
      </c>
    </row>
    <row r="7994" spans="1:19" x14ac:dyDescent="0.4">
      <c r="A7994" s="2" t="str">
        <f t="shared" si="248"/>
        <v>2023|Gore District|12</v>
      </c>
      <c r="B7994" t="s">
        <v>16</v>
      </c>
      <c r="C7994" t="s">
        <v>17</v>
      </c>
      <c r="D7994" t="s">
        <v>18</v>
      </c>
      <c r="E7994" t="s">
        <v>19</v>
      </c>
      <c r="F7994">
        <v>2023</v>
      </c>
      <c r="G7994">
        <v>2023</v>
      </c>
      <c r="H7994">
        <v>74</v>
      </c>
      <c r="I7994" t="s">
        <v>82</v>
      </c>
      <c r="J7994">
        <v>2</v>
      </c>
      <c r="K7994" t="s">
        <v>23</v>
      </c>
      <c r="L7994">
        <v>12</v>
      </c>
      <c r="N7994">
        <v>174</v>
      </c>
      <c r="R7994" s="2">
        <f t="shared" si="249"/>
        <v>34.729999999999997</v>
      </c>
      <c r="S7994" s="2">
        <f>IF(AND(P7994&lt;&gt;"_U",P7994&lt;&gt;"c",J7994&lt;&gt;99,J7994&lt;&gt;9),IFERROR(VLOOKUP(A7994,'TA Total'!$A$2:$N$10000,14,0),"."),".")</f>
        <v>501</v>
      </c>
    </row>
    <row r="7995" spans="1:19" x14ac:dyDescent="0.4">
      <c r="A7995" s="2" t="str">
        <f t="shared" si="248"/>
        <v>2023|Gore District|13</v>
      </c>
      <c r="B7995" t="s">
        <v>16</v>
      </c>
      <c r="C7995" t="s">
        <v>17</v>
      </c>
      <c r="D7995" t="s">
        <v>18</v>
      </c>
      <c r="E7995" t="s">
        <v>19</v>
      </c>
      <c r="F7995">
        <v>2023</v>
      </c>
      <c r="G7995">
        <v>2023</v>
      </c>
      <c r="H7995">
        <v>74</v>
      </c>
      <c r="I7995" t="s">
        <v>82</v>
      </c>
      <c r="J7995">
        <v>2</v>
      </c>
      <c r="K7995" t="s">
        <v>23</v>
      </c>
      <c r="L7995">
        <v>13</v>
      </c>
      <c r="N7995">
        <v>30</v>
      </c>
      <c r="R7995" s="2">
        <f t="shared" si="249"/>
        <v>55.56</v>
      </c>
      <c r="S7995" s="2">
        <f>IF(AND(P7995&lt;&gt;"_U",P7995&lt;&gt;"c",J7995&lt;&gt;99,J7995&lt;&gt;9),IFERROR(VLOOKUP(A7995,'TA Total'!$A$2:$N$10000,14,0),"."),".")</f>
        <v>54</v>
      </c>
    </row>
    <row r="7996" spans="1:19" x14ac:dyDescent="0.4">
      <c r="A7996" s="2" t="str">
        <f t="shared" si="248"/>
        <v>2023|Gore District|999</v>
      </c>
      <c r="B7996" t="s">
        <v>16</v>
      </c>
      <c r="C7996" t="s">
        <v>17</v>
      </c>
      <c r="D7996" t="s">
        <v>18</v>
      </c>
      <c r="E7996" t="s">
        <v>19</v>
      </c>
      <c r="F7996">
        <v>2023</v>
      </c>
      <c r="G7996">
        <v>2023</v>
      </c>
      <c r="H7996">
        <v>74</v>
      </c>
      <c r="I7996" t="s">
        <v>82</v>
      </c>
      <c r="J7996">
        <v>2</v>
      </c>
      <c r="K7996" t="s">
        <v>23</v>
      </c>
      <c r="L7996">
        <v>999</v>
      </c>
      <c r="N7996">
        <v>1449</v>
      </c>
      <c r="R7996" s="2">
        <f t="shared" si="249"/>
        <v>29.47</v>
      </c>
      <c r="S7996" s="2">
        <f>IF(AND(P7996&lt;&gt;"_U",P7996&lt;&gt;"c",J7996&lt;&gt;99,J7996&lt;&gt;9),IFERROR(VLOOKUP(A7996,'TA Total'!$A$2:$N$10000,14,0),"."),".")</f>
        <v>4917</v>
      </c>
    </row>
    <row r="7997" spans="1:19" x14ac:dyDescent="0.4">
      <c r="A7997" s="2" t="str">
        <f t="shared" si="248"/>
        <v>2023|Gore District|10</v>
      </c>
      <c r="B7997" t="s">
        <v>16</v>
      </c>
      <c r="C7997" t="s">
        <v>17</v>
      </c>
      <c r="D7997" t="s">
        <v>18</v>
      </c>
      <c r="E7997" t="s">
        <v>19</v>
      </c>
      <c r="F7997">
        <v>2023</v>
      </c>
      <c r="G7997">
        <v>2023</v>
      </c>
      <c r="H7997">
        <v>74</v>
      </c>
      <c r="I7997" t="s">
        <v>82</v>
      </c>
      <c r="J7997">
        <v>3</v>
      </c>
      <c r="K7997" t="s">
        <v>24</v>
      </c>
      <c r="L7997">
        <v>10</v>
      </c>
      <c r="N7997">
        <v>0</v>
      </c>
      <c r="R7997" s="2">
        <f t="shared" si="249"/>
        <v>0</v>
      </c>
      <c r="S7997" s="2">
        <f>IF(AND(P7997&lt;&gt;"_U",P7997&lt;&gt;"c",J7997&lt;&gt;99,J7997&lt;&gt;9),IFERROR(VLOOKUP(A7997,'TA Total'!$A$2:$N$10000,14,0),"."),".")</f>
        <v>3</v>
      </c>
    </row>
    <row r="7998" spans="1:19" x14ac:dyDescent="0.4">
      <c r="A7998" s="2" t="str">
        <f t="shared" si="248"/>
        <v>2023|Gore District|11</v>
      </c>
      <c r="B7998" t="s">
        <v>16</v>
      </c>
      <c r="C7998" t="s">
        <v>17</v>
      </c>
      <c r="D7998" t="s">
        <v>18</v>
      </c>
      <c r="E7998" t="s">
        <v>19</v>
      </c>
      <c r="F7998">
        <v>2023</v>
      </c>
      <c r="G7998">
        <v>2023</v>
      </c>
      <c r="H7998">
        <v>74</v>
      </c>
      <c r="I7998" t="s">
        <v>82</v>
      </c>
      <c r="J7998">
        <v>3</v>
      </c>
      <c r="K7998" t="s">
        <v>24</v>
      </c>
      <c r="L7998">
        <v>11</v>
      </c>
      <c r="N7998">
        <v>201</v>
      </c>
      <c r="R7998" s="2">
        <f t="shared" si="249"/>
        <v>4.6100000000000003</v>
      </c>
      <c r="S7998" s="2">
        <f>IF(AND(P7998&lt;&gt;"_U",P7998&lt;&gt;"c",J7998&lt;&gt;99,J7998&lt;&gt;9),IFERROR(VLOOKUP(A7998,'TA Total'!$A$2:$N$10000,14,0),"."),".")</f>
        <v>4359</v>
      </c>
    </row>
    <row r="7999" spans="1:19" x14ac:dyDescent="0.4">
      <c r="A7999" s="2" t="str">
        <f t="shared" si="248"/>
        <v>2023|Gore District|12</v>
      </c>
      <c r="B7999" t="s">
        <v>16</v>
      </c>
      <c r="C7999" t="s">
        <v>17</v>
      </c>
      <c r="D7999" t="s">
        <v>18</v>
      </c>
      <c r="E7999" t="s">
        <v>19</v>
      </c>
      <c r="F7999">
        <v>2023</v>
      </c>
      <c r="G7999">
        <v>2023</v>
      </c>
      <c r="H7999">
        <v>74</v>
      </c>
      <c r="I7999" t="s">
        <v>82</v>
      </c>
      <c r="J7999">
        <v>3</v>
      </c>
      <c r="K7999" t="s">
        <v>24</v>
      </c>
      <c r="L7999">
        <v>12</v>
      </c>
      <c r="N7999">
        <v>12</v>
      </c>
      <c r="R7999" s="2">
        <f t="shared" si="249"/>
        <v>2.4</v>
      </c>
      <c r="S7999" s="2">
        <f>IF(AND(P7999&lt;&gt;"_U",P7999&lt;&gt;"c",J7999&lt;&gt;99,J7999&lt;&gt;9),IFERROR(VLOOKUP(A7999,'TA Total'!$A$2:$N$10000,14,0),"."),".")</f>
        <v>501</v>
      </c>
    </row>
    <row r="8000" spans="1:19" x14ac:dyDescent="0.4">
      <c r="A8000" s="2" t="str">
        <f t="shared" si="248"/>
        <v>2023|Gore District|13</v>
      </c>
      <c r="B8000" t="s">
        <v>16</v>
      </c>
      <c r="C8000" t="s">
        <v>17</v>
      </c>
      <c r="D8000" t="s">
        <v>18</v>
      </c>
      <c r="E8000" t="s">
        <v>19</v>
      </c>
      <c r="F8000">
        <v>2023</v>
      </c>
      <c r="G8000">
        <v>2023</v>
      </c>
      <c r="H8000">
        <v>74</v>
      </c>
      <c r="I8000" t="s">
        <v>82</v>
      </c>
      <c r="J8000">
        <v>3</v>
      </c>
      <c r="K8000" t="s">
        <v>24</v>
      </c>
      <c r="L8000">
        <v>13</v>
      </c>
      <c r="N8000">
        <v>9</v>
      </c>
      <c r="R8000" s="2">
        <f t="shared" si="249"/>
        <v>16.670000000000002</v>
      </c>
      <c r="S8000" s="2">
        <f>IF(AND(P8000&lt;&gt;"_U",P8000&lt;&gt;"c",J8000&lt;&gt;99,J8000&lt;&gt;9),IFERROR(VLOOKUP(A8000,'TA Total'!$A$2:$N$10000,14,0),"."),".")</f>
        <v>54</v>
      </c>
    </row>
    <row r="8001" spans="1:19" x14ac:dyDescent="0.4">
      <c r="A8001" s="2" t="str">
        <f t="shared" si="248"/>
        <v>2023|Gore District|999</v>
      </c>
      <c r="B8001" t="s">
        <v>16</v>
      </c>
      <c r="C8001" t="s">
        <v>17</v>
      </c>
      <c r="D8001" t="s">
        <v>18</v>
      </c>
      <c r="E8001" t="s">
        <v>19</v>
      </c>
      <c r="F8001">
        <v>2023</v>
      </c>
      <c r="G8001">
        <v>2023</v>
      </c>
      <c r="H8001">
        <v>74</v>
      </c>
      <c r="I8001" t="s">
        <v>82</v>
      </c>
      <c r="J8001">
        <v>3</v>
      </c>
      <c r="K8001" t="s">
        <v>24</v>
      </c>
      <c r="L8001">
        <v>999</v>
      </c>
      <c r="N8001">
        <v>225</v>
      </c>
      <c r="R8001" s="2">
        <f t="shared" si="249"/>
        <v>4.58</v>
      </c>
      <c r="S8001" s="2">
        <f>IF(AND(P8001&lt;&gt;"_U",P8001&lt;&gt;"c",J8001&lt;&gt;99,J8001&lt;&gt;9),IFERROR(VLOOKUP(A8001,'TA Total'!$A$2:$N$10000,14,0),"."),".")</f>
        <v>4917</v>
      </c>
    </row>
    <row r="8002" spans="1:19" x14ac:dyDescent="0.4">
      <c r="A8002" s="2" t="str">
        <f t="shared" si="248"/>
        <v>2023|Gore District|10</v>
      </c>
      <c r="B8002" t="s">
        <v>16</v>
      </c>
      <c r="C8002" t="s">
        <v>17</v>
      </c>
      <c r="D8002" t="s">
        <v>18</v>
      </c>
      <c r="E8002" t="s">
        <v>19</v>
      </c>
      <c r="F8002">
        <v>2023</v>
      </c>
      <c r="G8002">
        <v>2023</v>
      </c>
      <c r="H8002">
        <v>74</v>
      </c>
      <c r="I8002" t="s">
        <v>82</v>
      </c>
      <c r="J8002">
        <v>4</v>
      </c>
      <c r="K8002" t="s">
        <v>25</v>
      </c>
      <c r="L8002">
        <v>10</v>
      </c>
      <c r="N8002">
        <v>0</v>
      </c>
      <c r="R8002" s="2">
        <f t="shared" si="249"/>
        <v>0</v>
      </c>
      <c r="S8002" s="2">
        <f>IF(AND(P8002&lt;&gt;"_U",P8002&lt;&gt;"c",J8002&lt;&gt;99,J8002&lt;&gt;9),IFERROR(VLOOKUP(A8002,'TA Total'!$A$2:$N$10000,14,0),"."),".")</f>
        <v>3</v>
      </c>
    </row>
    <row r="8003" spans="1:19" x14ac:dyDescent="0.4">
      <c r="A8003" s="2" t="str">
        <f t="shared" ref="A8003:A8066" si="250">G8003&amp;"|"&amp;I8003&amp;"|"&amp;L8003</f>
        <v>2023|Gore District|11</v>
      </c>
      <c r="B8003" t="s">
        <v>16</v>
      </c>
      <c r="C8003" t="s">
        <v>17</v>
      </c>
      <c r="D8003" t="s">
        <v>18</v>
      </c>
      <c r="E8003" t="s">
        <v>19</v>
      </c>
      <c r="F8003">
        <v>2023</v>
      </c>
      <c r="G8003">
        <v>2023</v>
      </c>
      <c r="H8003">
        <v>74</v>
      </c>
      <c r="I8003" t="s">
        <v>82</v>
      </c>
      <c r="J8003">
        <v>4</v>
      </c>
      <c r="K8003" t="s">
        <v>25</v>
      </c>
      <c r="L8003">
        <v>11</v>
      </c>
      <c r="N8003">
        <v>69</v>
      </c>
      <c r="R8003" s="2">
        <f t="shared" ref="R8003:R8066" si="251">IF(P8003&lt;&gt;"_U",IFERROR((ROUND(N8003/S8003*100,2)),"."),".")</f>
        <v>1.58</v>
      </c>
      <c r="S8003" s="2">
        <f>IF(AND(P8003&lt;&gt;"_U",P8003&lt;&gt;"c",J8003&lt;&gt;99,J8003&lt;&gt;9),IFERROR(VLOOKUP(A8003,'TA Total'!$A$2:$N$10000,14,0),"."),".")</f>
        <v>4359</v>
      </c>
    </row>
    <row r="8004" spans="1:19" x14ac:dyDescent="0.4">
      <c r="A8004" s="2" t="str">
        <f t="shared" si="250"/>
        <v>2023|Gore District|12</v>
      </c>
      <c r="B8004" t="s">
        <v>16</v>
      </c>
      <c r="C8004" t="s">
        <v>17</v>
      </c>
      <c r="D8004" t="s">
        <v>18</v>
      </c>
      <c r="E8004" t="s">
        <v>19</v>
      </c>
      <c r="F8004">
        <v>2023</v>
      </c>
      <c r="G8004">
        <v>2023</v>
      </c>
      <c r="H8004">
        <v>74</v>
      </c>
      <c r="I8004" t="s">
        <v>82</v>
      </c>
      <c r="J8004">
        <v>4</v>
      </c>
      <c r="K8004" t="s">
        <v>25</v>
      </c>
      <c r="L8004">
        <v>12</v>
      </c>
      <c r="N8004">
        <v>9</v>
      </c>
      <c r="R8004" s="2">
        <f t="shared" si="251"/>
        <v>1.8</v>
      </c>
      <c r="S8004" s="2">
        <f>IF(AND(P8004&lt;&gt;"_U",P8004&lt;&gt;"c",J8004&lt;&gt;99,J8004&lt;&gt;9),IFERROR(VLOOKUP(A8004,'TA Total'!$A$2:$N$10000,14,0),"."),".")</f>
        <v>501</v>
      </c>
    </row>
    <row r="8005" spans="1:19" x14ac:dyDescent="0.4">
      <c r="A8005" s="2" t="str">
        <f t="shared" si="250"/>
        <v>2023|Gore District|13</v>
      </c>
      <c r="B8005" t="s">
        <v>16</v>
      </c>
      <c r="C8005" t="s">
        <v>17</v>
      </c>
      <c r="D8005" t="s">
        <v>18</v>
      </c>
      <c r="E8005" t="s">
        <v>19</v>
      </c>
      <c r="F8005">
        <v>2023</v>
      </c>
      <c r="G8005">
        <v>2023</v>
      </c>
      <c r="H8005">
        <v>74</v>
      </c>
      <c r="I8005" t="s">
        <v>82</v>
      </c>
      <c r="J8005">
        <v>4</v>
      </c>
      <c r="K8005" t="s">
        <v>25</v>
      </c>
      <c r="L8005">
        <v>13</v>
      </c>
      <c r="N8005">
        <v>3</v>
      </c>
      <c r="R8005" s="2">
        <f t="shared" si="251"/>
        <v>5.56</v>
      </c>
      <c r="S8005" s="2">
        <f>IF(AND(P8005&lt;&gt;"_U",P8005&lt;&gt;"c",J8005&lt;&gt;99,J8005&lt;&gt;9),IFERROR(VLOOKUP(A8005,'TA Total'!$A$2:$N$10000,14,0),"."),".")</f>
        <v>54</v>
      </c>
    </row>
    <row r="8006" spans="1:19" x14ac:dyDescent="0.4">
      <c r="A8006" s="2" t="str">
        <f t="shared" si="250"/>
        <v>2023|Gore District|999</v>
      </c>
      <c r="B8006" t="s">
        <v>16</v>
      </c>
      <c r="C8006" t="s">
        <v>17</v>
      </c>
      <c r="D8006" t="s">
        <v>18</v>
      </c>
      <c r="E8006" t="s">
        <v>19</v>
      </c>
      <c r="F8006">
        <v>2023</v>
      </c>
      <c r="G8006">
        <v>2023</v>
      </c>
      <c r="H8006">
        <v>74</v>
      </c>
      <c r="I8006" t="s">
        <v>82</v>
      </c>
      <c r="J8006">
        <v>4</v>
      </c>
      <c r="K8006" t="s">
        <v>25</v>
      </c>
      <c r="L8006">
        <v>999</v>
      </c>
      <c r="N8006">
        <v>81</v>
      </c>
      <c r="R8006" s="2">
        <f t="shared" si="251"/>
        <v>1.65</v>
      </c>
      <c r="S8006" s="2">
        <f>IF(AND(P8006&lt;&gt;"_U",P8006&lt;&gt;"c",J8006&lt;&gt;99,J8006&lt;&gt;9),IFERROR(VLOOKUP(A8006,'TA Total'!$A$2:$N$10000,14,0),"."),".")</f>
        <v>4917</v>
      </c>
    </row>
    <row r="8007" spans="1:19" x14ac:dyDescent="0.4">
      <c r="A8007" s="2" t="str">
        <f t="shared" si="250"/>
        <v>2023|Gore District|10</v>
      </c>
      <c r="B8007" t="s">
        <v>16</v>
      </c>
      <c r="C8007" t="s">
        <v>17</v>
      </c>
      <c r="D8007" t="s">
        <v>18</v>
      </c>
      <c r="E8007" t="s">
        <v>19</v>
      </c>
      <c r="F8007">
        <v>2023</v>
      </c>
      <c r="G8007">
        <v>2023</v>
      </c>
      <c r="H8007">
        <v>74</v>
      </c>
      <c r="I8007" t="s">
        <v>82</v>
      </c>
      <c r="J8007">
        <v>5</v>
      </c>
      <c r="K8007" t="s">
        <v>26</v>
      </c>
      <c r="L8007">
        <v>10</v>
      </c>
      <c r="N8007">
        <v>0</v>
      </c>
      <c r="R8007" s="2">
        <f t="shared" si="251"/>
        <v>0</v>
      </c>
      <c r="S8007" s="2">
        <f>IF(AND(P8007&lt;&gt;"_U",P8007&lt;&gt;"c",J8007&lt;&gt;99,J8007&lt;&gt;9),IFERROR(VLOOKUP(A8007,'TA Total'!$A$2:$N$10000,14,0),"."),".")</f>
        <v>3</v>
      </c>
    </row>
    <row r="8008" spans="1:19" x14ac:dyDescent="0.4">
      <c r="A8008" s="2" t="str">
        <f t="shared" si="250"/>
        <v>2023|Gore District|11</v>
      </c>
      <c r="B8008" t="s">
        <v>16</v>
      </c>
      <c r="C8008" t="s">
        <v>17</v>
      </c>
      <c r="D8008" t="s">
        <v>18</v>
      </c>
      <c r="E8008" t="s">
        <v>19</v>
      </c>
      <c r="F8008">
        <v>2023</v>
      </c>
      <c r="G8008">
        <v>2023</v>
      </c>
      <c r="H8008">
        <v>74</v>
      </c>
      <c r="I8008" t="s">
        <v>82</v>
      </c>
      <c r="J8008">
        <v>5</v>
      </c>
      <c r="K8008" t="s">
        <v>26</v>
      </c>
      <c r="L8008">
        <v>11</v>
      </c>
      <c r="N8008">
        <v>2430</v>
      </c>
      <c r="R8008" s="2">
        <f t="shared" si="251"/>
        <v>55.75</v>
      </c>
      <c r="S8008" s="2">
        <f>IF(AND(P8008&lt;&gt;"_U",P8008&lt;&gt;"c",J8008&lt;&gt;99,J8008&lt;&gt;9),IFERROR(VLOOKUP(A8008,'TA Total'!$A$2:$N$10000,14,0),"."),".")</f>
        <v>4359</v>
      </c>
    </row>
    <row r="8009" spans="1:19" x14ac:dyDescent="0.4">
      <c r="A8009" s="2" t="str">
        <f t="shared" si="250"/>
        <v>2023|Gore District|12</v>
      </c>
      <c r="B8009" t="s">
        <v>16</v>
      </c>
      <c r="C8009" t="s">
        <v>17</v>
      </c>
      <c r="D8009" t="s">
        <v>18</v>
      </c>
      <c r="E8009" t="s">
        <v>19</v>
      </c>
      <c r="F8009">
        <v>2023</v>
      </c>
      <c r="G8009">
        <v>2023</v>
      </c>
      <c r="H8009">
        <v>74</v>
      </c>
      <c r="I8009" t="s">
        <v>82</v>
      </c>
      <c r="J8009">
        <v>5</v>
      </c>
      <c r="K8009" t="s">
        <v>26</v>
      </c>
      <c r="L8009">
        <v>12</v>
      </c>
      <c r="N8009">
        <v>57</v>
      </c>
      <c r="R8009" s="2">
        <f t="shared" si="251"/>
        <v>11.38</v>
      </c>
      <c r="S8009" s="2">
        <f>IF(AND(P8009&lt;&gt;"_U",P8009&lt;&gt;"c",J8009&lt;&gt;99,J8009&lt;&gt;9),IFERROR(VLOOKUP(A8009,'TA Total'!$A$2:$N$10000,14,0),"."),".")</f>
        <v>501</v>
      </c>
    </row>
    <row r="8010" spans="1:19" x14ac:dyDescent="0.4">
      <c r="A8010" s="2" t="str">
        <f t="shared" si="250"/>
        <v>2023|Gore District|13</v>
      </c>
      <c r="B8010" t="s">
        <v>16</v>
      </c>
      <c r="C8010" t="s">
        <v>17</v>
      </c>
      <c r="D8010" t="s">
        <v>18</v>
      </c>
      <c r="E8010" t="s">
        <v>19</v>
      </c>
      <c r="F8010">
        <v>2023</v>
      </c>
      <c r="G8010">
        <v>2023</v>
      </c>
      <c r="H8010">
        <v>74</v>
      </c>
      <c r="I8010" t="s">
        <v>82</v>
      </c>
      <c r="J8010">
        <v>5</v>
      </c>
      <c r="K8010" t="s">
        <v>26</v>
      </c>
      <c r="L8010">
        <v>13</v>
      </c>
      <c r="N8010">
        <v>6</v>
      </c>
      <c r="R8010" s="2">
        <f t="shared" si="251"/>
        <v>11.11</v>
      </c>
      <c r="S8010" s="2">
        <f>IF(AND(P8010&lt;&gt;"_U",P8010&lt;&gt;"c",J8010&lt;&gt;99,J8010&lt;&gt;9),IFERROR(VLOOKUP(A8010,'TA Total'!$A$2:$N$10000,14,0),"."),".")</f>
        <v>54</v>
      </c>
    </row>
    <row r="8011" spans="1:19" x14ac:dyDescent="0.4">
      <c r="A8011" s="2" t="str">
        <f t="shared" si="250"/>
        <v>2023|Gore District|999</v>
      </c>
      <c r="B8011" t="s">
        <v>16</v>
      </c>
      <c r="C8011" t="s">
        <v>17</v>
      </c>
      <c r="D8011" t="s">
        <v>18</v>
      </c>
      <c r="E8011" t="s">
        <v>19</v>
      </c>
      <c r="F8011">
        <v>2023</v>
      </c>
      <c r="G8011">
        <v>2023</v>
      </c>
      <c r="H8011">
        <v>74</v>
      </c>
      <c r="I8011" t="s">
        <v>82</v>
      </c>
      <c r="J8011">
        <v>5</v>
      </c>
      <c r="K8011" t="s">
        <v>26</v>
      </c>
      <c r="L8011">
        <v>999</v>
      </c>
      <c r="N8011">
        <v>2496</v>
      </c>
      <c r="R8011" s="2">
        <f t="shared" si="251"/>
        <v>50.76</v>
      </c>
      <c r="S8011" s="2">
        <f>IF(AND(P8011&lt;&gt;"_U",P8011&lt;&gt;"c",J8011&lt;&gt;99,J8011&lt;&gt;9),IFERROR(VLOOKUP(A8011,'TA Total'!$A$2:$N$10000,14,0),"."),".")</f>
        <v>4917</v>
      </c>
    </row>
    <row r="8012" spans="1:19" x14ac:dyDescent="0.4">
      <c r="A8012" s="2" t="str">
        <f t="shared" si="250"/>
        <v>2023|Gore District|10</v>
      </c>
      <c r="B8012" t="s">
        <v>16</v>
      </c>
      <c r="C8012" t="s">
        <v>17</v>
      </c>
      <c r="D8012" t="s">
        <v>18</v>
      </c>
      <c r="E8012" t="s">
        <v>19</v>
      </c>
      <c r="F8012">
        <v>2023</v>
      </c>
      <c r="G8012">
        <v>2023</v>
      </c>
      <c r="H8012">
        <v>74</v>
      </c>
      <c r="I8012" t="s">
        <v>82</v>
      </c>
      <c r="J8012">
        <v>6</v>
      </c>
      <c r="K8012" t="s">
        <v>27</v>
      </c>
      <c r="L8012">
        <v>10</v>
      </c>
      <c r="N8012">
        <v>0</v>
      </c>
      <c r="R8012" s="2">
        <f t="shared" si="251"/>
        <v>0</v>
      </c>
      <c r="S8012" s="2">
        <f>IF(AND(P8012&lt;&gt;"_U",P8012&lt;&gt;"c",J8012&lt;&gt;99,J8012&lt;&gt;9),IFERROR(VLOOKUP(A8012,'TA Total'!$A$2:$N$10000,14,0),"."),".")</f>
        <v>3</v>
      </c>
    </row>
    <row r="8013" spans="1:19" x14ac:dyDescent="0.4">
      <c r="A8013" s="2" t="str">
        <f t="shared" si="250"/>
        <v>2023|Gore District|11</v>
      </c>
      <c r="B8013" t="s">
        <v>16</v>
      </c>
      <c r="C8013" t="s">
        <v>17</v>
      </c>
      <c r="D8013" t="s">
        <v>18</v>
      </c>
      <c r="E8013" t="s">
        <v>19</v>
      </c>
      <c r="F8013">
        <v>2023</v>
      </c>
      <c r="G8013">
        <v>2023</v>
      </c>
      <c r="H8013">
        <v>74</v>
      </c>
      <c r="I8013" t="s">
        <v>82</v>
      </c>
      <c r="J8013">
        <v>6</v>
      </c>
      <c r="K8013" t="s">
        <v>27</v>
      </c>
      <c r="L8013">
        <v>11</v>
      </c>
      <c r="N8013">
        <v>36</v>
      </c>
      <c r="R8013" s="2">
        <f t="shared" si="251"/>
        <v>0.83</v>
      </c>
      <c r="S8013" s="2">
        <f>IF(AND(P8013&lt;&gt;"_U",P8013&lt;&gt;"c",J8013&lt;&gt;99,J8013&lt;&gt;9),IFERROR(VLOOKUP(A8013,'TA Total'!$A$2:$N$10000,14,0),"."),".")</f>
        <v>4359</v>
      </c>
    </row>
    <row r="8014" spans="1:19" x14ac:dyDescent="0.4">
      <c r="A8014" s="2" t="str">
        <f t="shared" si="250"/>
        <v>2023|Gore District|12</v>
      </c>
      <c r="B8014" t="s">
        <v>16</v>
      </c>
      <c r="C8014" t="s">
        <v>17</v>
      </c>
      <c r="D8014" t="s">
        <v>18</v>
      </c>
      <c r="E8014" t="s">
        <v>19</v>
      </c>
      <c r="F8014">
        <v>2023</v>
      </c>
      <c r="G8014">
        <v>2023</v>
      </c>
      <c r="H8014">
        <v>74</v>
      </c>
      <c r="I8014" t="s">
        <v>82</v>
      </c>
      <c r="J8014">
        <v>6</v>
      </c>
      <c r="K8014" t="s">
        <v>27</v>
      </c>
      <c r="L8014">
        <v>12</v>
      </c>
      <c r="N8014">
        <v>6</v>
      </c>
      <c r="R8014" s="2">
        <f t="shared" si="251"/>
        <v>1.2</v>
      </c>
      <c r="S8014" s="2">
        <f>IF(AND(P8014&lt;&gt;"_U",P8014&lt;&gt;"c",J8014&lt;&gt;99,J8014&lt;&gt;9),IFERROR(VLOOKUP(A8014,'TA Total'!$A$2:$N$10000,14,0),"."),".")</f>
        <v>501</v>
      </c>
    </row>
    <row r="8015" spans="1:19" x14ac:dyDescent="0.4">
      <c r="A8015" s="2" t="str">
        <f t="shared" si="250"/>
        <v>2023|Gore District|13</v>
      </c>
      <c r="B8015" t="s">
        <v>16</v>
      </c>
      <c r="C8015" t="s">
        <v>17</v>
      </c>
      <c r="D8015" t="s">
        <v>18</v>
      </c>
      <c r="E8015" t="s">
        <v>19</v>
      </c>
      <c r="F8015">
        <v>2023</v>
      </c>
      <c r="G8015">
        <v>2023</v>
      </c>
      <c r="H8015">
        <v>74</v>
      </c>
      <c r="I8015" t="s">
        <v>82</v>
      </c>
      <c r="J8015">
        <v>6</v>
      </c>
      <c r="K8015" t="s">
        <v>27</v>
      </c>
      <c r="L8015">
        <v>13</v>
      </c>
      <c r="N8015">
        <v>0</v>
      </c>
      <c r="R8015" s="2">
        <f t="shared" si="251"/>
        <v>0</v>
      </c>
      <c r="S8015" s="2">
        <f>IF(AND(P8015&lt;&gt;"_U",P8015&lt;&gt;"c",J8015&lt;&gt;99,J8015&lt;&gt;9),IFERROR(VLOOKUP(A8015,'TA Total'!$A$2:$N$10000,14,0),"."),".")</f>
        <v>54</v>
      </c>
    </row>
    <row r="8016" spans="1:19" x14ac:dyDescent="0.4">
      <c r="A8016" s="2" t="str">
        <f t="shared" si="250"/>
        <v>2023|Gore District|999</v>
      </c>
      <c r="B8016" t="s">
        <v>16</v>
      </c>
      <c r="C8016" t="s">
        <v>17</v>
      </c>
      <c r="D8016" t="s">
        <v>18</v>
      </c>
      <c r="E8016" t="s">
        <v>19</v>
      </c>
      <c r="F8016">
        <v>2023</v>
      </c>
      <c r="G8016">
        <v>2023</v>
      </c>
      <c r="H8016">
        <v>74</v>
      </c>
      <c r="I8016" t="s">
        <v>82</v>
      </c>
      <c r="J8016">
        <v>6</v>
      </c>
      <c r="K8016" t="s">
        <v>27</v>
      </c>
      <c r="L8016">
        <v>999</v>
      </c>
      <c r="N8016">
        <v>39</v>
      </c>
      <c r="R8016" s="2">
        <f t="shared" si="251"/>
        <v>0.79</v>
      </c>
      <c r="S8016" s="2">
        <f>IF(AND(P8016&lt;&gt;"_U",P8016&lt;&gt;"c",J8016&lt;&gt;99,J8016&lt;&gt;9),IFERROR(VLOOKUP(A8016,'TA Total'!$A$2:$N$10000,14,0),"."),".")</f>
        <v>4917</v>
      </c>
    </row>
    <row r="8017" spans="1:19" x14ac:dyDescent="0.4">
      <c r="A8017" s="2" t="str">
        <f t="shared" si="250"/>
        <v>2023|Gore District|10</v>
      </c>
      <c r="B8017" t="s">
        <v>16</v>
      </c>
      <c r="C8017" t="s">
        <v>17</v>
      </c>
      <c r="D8017" t="s">
        <v>18</v>
      </c>
      <c r="E8017" t="s">
        <v>19</v>
      </c>
      <c r="F8017">
        <v>2023</v>
      </c>
      <c r="G8017">
        <v>2023</v>
      </c>
      <c r="H8017">
        <v>74</v>
      </c>
      <c r="I8017" t="s">
        <v>82</v>
      </c>
      <c r="J8017">
        <v>7</v>
      </c>
      <c r="K8017" t="s">
        <v>28</v>
      </c>
      <c r="L8017">
        <v>10</v>
      </c>
      <c r="N8017">
        <v>0</v>
      </c>
      <c r="R8017" s="2">
        <f t="shared" si="251"/>
        <v>0</v>
      </c>
      <c r="S8017" s="2">
        <f>IF(AND(P8017&lt;&gt;"_U",P8017&lt;&gt;"c",J8017&lt;&gt;99,J8017&lt;&gt;9),IFERROR(VLOOKUP(A8017,'TA Total'!$A$2:$N$10000,14,0),"."),".")</f>
        <v>3</v>
      </c>
    </row>
    <row r="8018" spans="1:19" x14ac:dyDescent="0.4">
      <c r="A8018" s="2" t="str">
        <f t="shared" si="250"/>
        <v>2023|Gore District|11</v>
      </c>
      <c r="B8018" t="s">
        <v>16</v>
      </c>
      <c r="C8018" t="s">
        <v>17</v>
      </c>
      <c r="D8018" t="s">
        <v>18</v>
      </c>
      <c r="E8018" t="s">
        <v>19</v>
      </c>
      <c r="F8018">
        <v>2023</v>
      </c>
      <c r="G8018">
        <v>2023</v>
      </c>
      <c r="H8018">
        <v>74</v>
      </c>
      <c r="I8018" t="s">
        <v>82</v>
      </c>
      <c r="J8018">
        <v>7</v>
      </c>
      <c r="K8018" t="s">
        <v>28</v>
      </c>
      <c r="L8018">
        <v>11</v>
      </c>
      <c r="N8018">
        <v>510</v>
      </c>
      <c r="R8018" s="2">
        <f t="shared" si="251"/>
        <v>11.7</v>
      </c>
      <c r="S8018" s="2">
        <f>IF(AND(P8018&lt;&gt;"_U",P8018&lt;&gt;"c",J8018&lt;&gt;99,J8018&lt;&gt;9),IFERROR(VLOOKUP(A8018,'TA Total'!$A$2:$N$10000,14,0),"."),".")</f>
        <v>4359</v>
      </c>
    </row>
    <row r="8019" spans="1:19" x14ac:dyDescent="0.4">
      <c r="A8019" s="2" t="str">
        <f t="shared" si="250"/>
        <v>2023|Gore District|12</v>
      </c>
      <c r="B8019" t="s">
        <v>16</v>
      </c>
      <c r="C8019" t="s">
        <v>17</v>
      </c>
      <c r="D8019" t="s">
        <v>18</v>
      </c>
      <c r="E8019" t="s">
        <v>19</v>
      </c>
      <c r="F8019">
        <v>2023</v>
      </c>
      <c r="G8019">
        <v>2023</v>
      </c>
      <c r="H8019">
        <v>74</v>
      </c>
      <c r="I8019" t="s">
        <v>82</v>
      </c>
      <c r="J8019">
        <v>7</v>
      </c>
      <c r="K8019" t="s">
        <v>28</v>
      </c>
      <c r="L8019">
        <v>12</v>
      </c>
      <c r="N8019">
        <v>12</v>
      </c>
      <c r="R8019" s="2">
        <f t="shared" si="251"/>
        <v>2.4</v>
      </c>
      <c r="S8019" s="2">
        <f>IF(AND(P8019&lt;&gt;"_U",P8019&lt;&gt;"c",J8019&lt;&gt;99,J8019&lt;&gt;9),IFERROR(VLOOKUP(A8019,'TA Total'!$A$2:$N$10000,14,0),"."),".")</f>
        <v>501</v>
      </c>
    </row>
    <row r="8020" spans="1:19" x14ac:dyDescent="0.4">
      <c r="A8020" s="2" t="str">
        <f t="shared" si="250"/>
        <v>2023|Gore District|13</v>
      </c>
      <c r="B8020" t="s">
        <v>16</v>
      </c>
      <c r="C8020" t="s">
        <v>17</v>
      </c>
      <c r="D8020" t="s">
        <v>18</v>
      </c>
      <c r="E8020" t="s">
        <v>19</v>
      </c>
      <c r="F8020">
        <v>2023</v>
      </c>
      <c r="G8020">
        <v>2023</v>
      </c>
      <c r="H8020">
        <v>74</v>
      </c>
      <c r="I8020" t="s">
        <v>82</v>
      </c>
      <c r="J8020">
        <v>7</v>
      </c>
      <c r="K8020" t="s">
        <v>28</v>
      </c>
      <c r="L8020">
        <v>13</v>
      </c>
      <c r="N8020">
        <v>3</v>
      </c>
      <c r="R8020" s="2">
        <f t="shared" si="251"/>
        <v>5.56</v>
      </c>
      <c r="S8020" s="2">
        <f>IF(AND(P8020&lt;&gt;"_U",P8020&lt;&gt;"c",J8020&lt;&gt;99,J8020&lt;&gt;9),IFERROR(VLOOKUP(A8020,'TA Total'!$A$2:$N$10000,14,0),"."),".")</f>
        <v>54</v>
      </c>
    </row>
    <row r="8021" spans="1:19" x14ac:dyDescent="0.4">
      <c r="A8021" s="2" t="str">
        <f t="shared" si="250"/>
        <v>2023|Gore District|999</v>
      </c>
      <c r="B8021" t="s">
        <v>16</v>
      </c>
      <c r="C8021" t="s">
        <v>17</v>
      </c>
      <c r="D8021" t="s">
        <v>18</v>
      </c>
      <c r="E8021" t="s">
        <v>19</v>
      </c>
      <c r="F8021">
        <v>2023</v>
      </c>
      <c r="G8021">
        <v>2023</v>
      </c>
      <c r="H8021">
        <v>74</v>
      </c>
      <c r="I8021" t="s">
        <v>82</v>
      </c>
      <c r="J8021">
        <v>7</v>
      </c>
      <c r="K8021" t="s">
        <v>28</v>
      </c>
      <c r="L8021">
        <v>999</v>
      </c>
      <c r="N8021">
        <v>528</v>
      </c>
      <c r="R8021" s="2">
        <f t="shared" si="251"/>
        <v>10.74</v>
      </c>
      <c r="S8021" s="2">
        <f>IF(AND(P8021&lt;&gt;"_U",P8021&lt;&gt;"c",J8021&lt;&gt;99,J8021&lt;&gt;9),IFERROR(VLOOKUP(A8021,'TA Total'!$A$2:$N$10000,14,0),"."),".")</f>
        <v>4917</v>
      </c>
    </row>
    <row r="8022" spans="1:19" x14ac:dyDescent="0.4">
      <c r="A8022" s="2" t="str">
        <f t="shared" si="250"/>
        <v>2023|Gore District|10</v>
      </c>
      <c r="B8022" t="s">
        <v>16</v>
      </c>
      <c r="C8022" t="s">
        <v>17</v>
      </c>
      <c r="D8022" t="s">
        <v>18</v>
      </c>
      <c r="E8022" t="s">
        <v>19</v>
      </c>
      <c r="F8022">
        <v>2023</v>
      </c>
      <c r="G8022">
        <v>2023</v>
      </c>
      <c r="H8022">
        <v>74</v>
      </c>
      <c r="I8022" t="s">
        <v>82</v>
      </c>
      <c r="J8022">
        <v>77</v>
      </c>
      <c r="K8022" t="s">
        <v>29</v>
      </c>
      <c r="L8022">
        <v>10</v>
      </c>
      <c r="N8022">
        <v>3</v>
      </c>
      <c r="R8022" s="2">
        <f t="shared" si="251"/>
        <v>100</v>
      </c>
      <c r="S8022" s="2">
        <f>IF(AND(P8022&lt;&gt;"_U",P8022&lt;&gt;"c",J8022&lt;&gt;99,J8022&lt;&gt;9),IFERROR(VLOOKUP(A8022,'TA Total'!$A$2:$N$10000,14,0),"."),".")</f>
        <v>3</v>
      </c>
    </row>
    <row r="8023" spans="1:19" x14ac:dyDescent="0.4">
      <c r="A8023" s="2" t="str">
        <f t="shared" si="250"/>
        <v>2023|Gore District|11</v>
      </c>
      <c r="B8023" t="s">
        <v>16</v>
      </c>
      <c r="C8023" t="s">
        <v>17</v>
      </c>
      <c r="D8023" t="s">
        <v>18</v>
      </c>
      <c r="E8023" t="s">
        <v>19</v>
      </c>
      <c r="F8023">
        <v>2023</v>
      </c>
      <c r="G8023">
        <v>2023</v>
      </c>
      <c r="H8023">
        <v>74</v>
      </c>
      <c r="I8023" t="s">
        <v>82</v>
      </c>
      <c r="J8023">
        <v>77</v>
      </c>
      <c r="K8023" t="s">
        <v>29</v>
      </c>
      <c r="L8023">
        <v>11</v>
      </c>
      <c r="N8023">
        <v>4359</v>
      </c>
      <c r="R8023" s="2">
        <f t="shared" si="251"/>
        <v>100</v>
      </c>
      <c r="S8023" s="2">
        <f>IF(AND(P8023&lt;&gt;"_U",P8023&lt;&gt;"c",J8023&lt;&gt;99,J8023&lt;&gt;9),IFERROR(VLOOKUP(A8023,'TA Total'!$A$2:$N$10000,14,0),"."),".")</f>
        <v>4359</v>
      </c>
    </row>
    <row r="8024" spans="1:19" x14ac:dyDescent="0.4">
      <c r="A8024" s="2" t="str">
        <f t="shared" si="250"/>
        <v>2023|Gore District|12</v>
      </c>
      <c r="B8024" t="s">
        <v>16</v>
      </c>
      <c r="C8024" t="s">
        <v>17</v>
      </c>
      <c r="D8024" t="s">
        <v>18</v>
      </c>
      <c r="E8024" t="s">
        <v>19</v>
      </c>
      <c r="F8024">
        <v>2023</v>
      </c>
      <c r="G8024">
        <v>2023</v>
      </c>
      <c r="H8024">
        <v>74</v>
      </c>
      <c r="I8024" t="s">
        <v>82</v>
      </c>
      <c r="J8024">
        <v>77</v>
      </c>
      <c r="K8024" t="s">
        <v>29</v>
      </c>
      <c r="L8024">
        <v>12</v>
      </c>
      <c r="N8024">
        <v>501</v>
      </c>
      <c r="R8024" s="2">
        <f t="shared" si="251"/>
        <v>100</v>
      </c>
      <c r="S8024" s="2">
        <f>IF(AND(P8024&lt;&gt;"_U",P8024&lt;&gt;"c",J8024&lt;&gt;99,J8024&lt;&gt;9),IFERROR(VLOOKUP(A8024,'TA Total'!$A$2:$N$10000,14,0),"."),".")</f>
        <v>501</v>
      </c>
    </row>
    <row r="8025" spans="1:19" x14ac:dyDescent="0.4">
      <c r="A8025" s="2" t="str">
        <f t="shared" si="250"/>
        <v>2023|Gore District|13</v>
      </c>
      <c r="B8025" t="s">
        <v>16</v>
      </c>
      <c r="C8025" t="s">
        <v>17</v>
      </c>
      <c r="D8025" t="s">
        <v>18</v>
      </c>
      <c r="E8025" t="s">
        <v>19</v>
      </c>
      <c r="F8025">
        <v>2023</v>
      </c>
      <c r="G8025">
        <v>2023</v>
      </c>
      <c r="H8025">
        <v>74</v>
      </c>
      <c r="I8025" t="s">
        <v>82</v>
      </c>
      <c r="J8025">
        <v>77</v>
      </c>
      <c r="K8025" t="s">
        <v>29</v>
      </c>
      <c r="L8025">
        <v>13</v>
      </c>
      <c r="N8025">
        <v>54</v>
      </c>
      <c r="R8025" s="2">
        <f t="shared" si="251"/>
        <v>100</v>
      </c>
      <c r="S8025" s="2">
        <f>IF(AND(P8025&lt;&gt;"_U",P8025&lt;&gt;"c",J8025&lt;&gt;99,J8025&lt;&gt;9),IFERROR(VLOOKUP(A8025,'TA Total'!$A$2:$N$10000,14,0),"."),".")</f>
        <v>54</v>
      </c>
    </row>
    <row r="8026" spans="1:19" x14ac:dyDescent="0.4">
      <c r="A8026" s="2" t="str">
        <f t="shared" si="250"/>
        <v>2023|Gore District|999</v>
      </c>
      <c r="B8026" t="s">
        <v>16</v>
      </c>
      <c r="C8026" t="s">
        <v>17</v>
      </c>
      <c r="D8026" t="s">
        <v>18</v>
      </c>
      <c r="E8026" t="s">
        <v>19</v>
      </c>
      <c r="F8026">
        <v>2023</v>
      </c>
      <c r="G8026">
        <v>2023</v>
      </c>
      <c r="H8026">
        <v>74</v>
      </c>
      <c r="I8026" t="s">
        <v>82</v>
      </c>
      <c r="J8026">
        <v>77</v>
      </c>
      <c r="K8026" t="s">
        <v>29</v>
      </c>
      <c r="L8026">
        <v>999</v>
      </c>
      <c r="N8026">
        <v>4917</v>
      </c>
      <c r="R8026" s="2">
        <f t="shared" si="251"/>
        <v>100</v>
      </c>
      <c r="S8026" s="2">
        <f>IF(AND(P8026&lt;&gt;"_U",P8026&lt;&gt;"c",J8026&lt;&gt;99,J8026&lt;&gt;9),IFERROR(VLOOKUP(A8026,'TA Total'!$A$2:$N$10000,14,0),"."),".")</f>
        <v>4917</v>
      </c>
    </row>
    <row r="8027" spans="1:19" x14ac:dyDescent="0.4">
      <c r="A8027" s="2" t="str">
        <f t="shared" si="250"/>
        <v>2023|Gore District|10</v>
      </c>
      <c r="B8027" t="s">
        <v>16</v>
      </c>
      <c r="C8027" t="s">
        <v>17</v>
      </c>
      <c r="D8027" t="s">
        <v>18</v>
      </c>
      <c r="E8027" t="s">
        <v>19</v>
      </c>
      <c r="F8027">
        <v>2023</v>
      </c>
      <c r="G8027">
        <v>2023</v>
      </c>
      <c r="H8027">
        <v>74</v>
      </c>
      <c r="I8027" t="s">
        <v>82</v>
      </c>
      <c r="J8027">
        <v>8</v>
      </c>
      <c r="K8027" t="s">
        <v>30</v>
      </c>
      <c r="L8027">
        <v>10</v>
      </c>
      <c r="N8027">
        <v>0</v>
      </c>
      <c r="R8027" s="2">
        <f t="shared" si="251"/>
        <v>0</v>
      </c>
      <c r="S8027" s="2">
        <f>IF(AND(P8027&lt;&gt;"_U",P8027&lt;&gt;"c",J8027&lt;&gt;99,J8027&lt;&gt;9),IFERROR(VLOOKUP(A8027,'TA Total'!$A$2:$N$10000,14,0),"."),".")</f>
        <v>3</v>
      </c>
    </row>
    <row r="8028" spans="1:19" x14ac:dyDescent="0.4">
      <c r="A8028" s="2" t="str">
        <f t="shared" si="250"/>
        <v>2023|Gore District|11</v>
      </c>
      <c r="B8028" t="s">
        <v>16</v>
      </c>
      <c r="C8028" t="s">
        <v>17</v>
      </c>
      <c r="D8028" t="s">
        <v>18</v>
      </c>
      <c r="E8028" t="s">
        <v>19</v>
      </c>
      <c r="F8028">
        <v>2023</v>
      </c>
      <c r="G8028">
        <v>2023</v>
      </c>
      <c r="H8028">
        <v>74</v>
      </c>
      <c r="I8028" t="s">
        <v>82</v>
      </c>
      <c r="J8028">
        <v>8</v>
      </c>
      <c r="K8028" t="s">
        <v>30</v>
      </c>
      <c r="L8028">
        <v>11</v>
      </c>
      <c r="N8028">
        <v>594</v>
      </c>
      <c r="R8028" s="2">
        <f t="shared" si="251"/>
        <v>13.63</v>
      </c>
      <c r="S8028" s="2">
        <f>IF(AND(P8028&lt;&gt;"_U",P8028&lt;&gt;"c",J8028&lt;&gt;99,J8028&lt;&gt;9),IFERROR(VLOOKUP(A8028,'TA Total'!$A$2:$N$10000,14,0),"."),".")</f>
        <v>4359</v>
      </c>
    </row>
    <row r="8029" spans="1:19" x14ac:dyDescent="0.4">
      <c r="A8029" s="2" t="str">
        <f t="shared" si="250"/>
        <v>2023|Gore District|12</v>
      </c>
      <c r="B8029" t="s">
        <v>16</v>
      </c>
      <c r="C8029" t="s">
        <v>17</v>
      </c>
      <c r="D8029" t="s">
        <v>18</v>
      </c>
      <c r="E8029" t="s">
        <v>19</v>
      </c>
      <c r="F8029">
        <v>2023</v>
      </c>
      <c r="G8029">
        <v>2023</v>
      </c>
      <c r="H8029">
        <v>74</v>
      </c>
      <c r="I8029" t="s">
        <v>82</v>
      </c>
      <c r="J8029">
        <v>8</v>
      </c>
      <c r="K8029" t="s">
        <v>30</v>
      </c>
      <c r="L8029">
        <v>12</v>
      </c>
      <c r="N8029">
        <v>21</v>
      </c>
      <c r="R8029" s="2">
        <f t="shared" si="251"/>
        <v>4.1900000000000004</v>
      </c>
      <c r="S8029" s="2">
        <f>IF(AND(P8029&lt;&gt;"_U",P8029&lt;&gt;"c",J8029&lt;&gt;99,J8029&lt;&gt;9),IFERROR(VLOOKUP(A8029,'TA Total'!$A$2:$N$10000,14,0),"."),".")</f>
        <v>501</v>
      </c>
    </row>
    <row r="8030" spans="1:19" x14ac:dyDescent="0.4">
      <c r="A8030" s="2" t="str">
        <f t="shared" si="250"/>
        <v>2023|Gore District|13</v>
      </c>
      <c r="B8030" t="s">
        <v>16</v>
      </c>
      <c r="C8030" t="s">
        <v>17</v>
      </c>
      <c r="D8030" t="s">
        <v>18</v>
      </c>
      <c r="E8030" t="s">
        <v>19</v>
      </c>
      <c r="F8030">
        <v>2023</v>
      </c>
      <c r="G8030">
        <v>2023</v>
      </c>
      <c r="H8030">
        <v>74</v>
      </c>
      <c r="I8030" t="s">
        <v>82</v>
      </c>
      <c r="J8030">
        <v>8</v>
      </c>
      <c r="K8030" t="s">
        <v>30</v>
      </c>
      <c r="L8030">
        <v>13</v>
      </c>
      <c r="N8030">
        <v>3</v>
      </c>
      <c r="R8030" s="2">
        <f t="shared" si="251"/>
        <v>5.56</v>
      </c>
      <c r="S8030" s="2">
        <f>IF(AND(P8030&lt;&gt;"_U",P8030&lt;&gt;"c",J8030&lt;&gt;99,J8030&lt;&gt;9),IFERROR(VLOOKUP(A8030,'TA Total'!$A$2:$N$10000,14,0),"."),".")</f>
        <v>54</v>
      </c>
    </row>
    <row r="8031" spans="1:19" x14ac:dyDescent="0.4">
      <c r="A8031" s="2" t="str">
        <f t="shared" si="250"/>
        <v>2023|Gore District|999</v>
      </c>
      <c r="B8031" t="s">
        <v>16</v>
      </c>
      <c r="C8031" t="s">
        <v>17</v>
      </c>
      <c r="D8031" t="s">
        <v>18</v>
      </c>
      <c r="E8031" t="s">
        <v>19</v>
      </c>
      <c r="F8031">
        <v>2023</v>
      </c>
      <c r="G8031">
        <v>2023</v>
      </c>
      <c r="H8031">
        <v>74</v>
      </c>
      <c r="I8031" t="s">
        <v>82</v>
      </c>
      <c r="J8031">
        <v>8</v>
      </c>
      <c r="K8031" t="s">
        <v>30</v>
      </c>
      <c r="L8031">
        <v>999</v>
      </c>
      <c r="N8031">
        <v>618</v>
      </c>
      <c r="R8031" s="2">
        <f t="shared" si="251"/>
        <v>12.57</v>
      </c>
      <c r="S8031" s="2">
        <f>IF(AND(P8031&lt;&gt;"_U",P8031&lt;&gt;"c",J8031&lt;&gt;99,J8031&lt;&gt;9),IFERROR(VLOOKUP(A8031,'TA Total'!$A$2:$N$10000,14,0),"."),".")</f>
        <v>4917</v>
      </c>
    </row>
    <row r="8032" spans="1:19" x14ac:dyDescent="0.4">
      <c r="A8032" s="2" t="str">
        <f t="shared" si="250"/>
        <v>2023|Gore District|10</v>
      </c>
      <c r="B8032" t="s">
        <v>16</v>
      </c>
      <c r="C8032" t="s">
        <v>17</v>
      </c>
      <c r="D8032" t="s">
        <v>18</v>
      </c>
      <c r="E8032" t="s">
        <v>19</v>
      </c>
      <c r="F8032">
        <v>2023</v>
      </c>
      <c r="G8032">
        <v>2023</v>
      </c>
      <c r="H8032">
        <v>74</v>
      </c>
      <c r="I8032" t="s">
        <v>82</v>
      </c>
      <c r="J8032">
        <v>9</v>
      </c>
      <c r="K8032" t="s">
        <v>31</v>
      </c>
      <c r="L8032">
        <v>10</v>
      </c>
      <c r="N8032">
        <v>0</v>
      </c>
      <c r="R8032" s="2" t="str">
        <f t="shared" si="251"/>
        <v>.</v>
      </c>
      <c r="S8032" s="2" t="str">
        <f>IF(AND(P8032&lt;&gt;"_U",P8032&lt;&gt;"c",J8032&lt;&gt;99,J8032&lt;&gt;9),IFERROR(VLOOKUP(A8032,'TA Total'!$A$2:$N$10000,14,0),"."),".")</f>
        <v>.</v>
      </c>
    </row>
    <row r="8033" spans="1:19" x14ac:dyDescent="0.4">
      <c r="A8033" s="2" t="str">
        <f t="shared" si="250"/>
        <v>2023|Gore District|11</v>
      </c>
      <c r="B8033" t="s">
        <v>16</v>
      </c>
      <c r="C8033" t="s">
        <v>17</v>
      </c>
      <c r="D8033" t="s">
        <v>18</v>
      </c>
      <c r="E8033" t="s">
        <v>19</v>
      </c>
      <c r="F8033">
        <v>2023</v>
      </c>
      <c r="G8033">
        <v>2023</v>
      </c>
      <c r="H8033">
        <v>74</v>
      </c>
      <c r="I8033" t="s">
        <v>82</v>
      </c>
      <c r="J8033">
        <v>9</v>
      </c>
      <c r="K8033" t="s">
        <v>31</v>
      </c>
      <c r="L8033">
        <v>11</v>
      </c>
      <c r="N8033">
        <v>333</v>
      </c>
      <c r="R8033" s="2" t="str">
        <f t="shared" si="251"/>
        <v>.</v>
      </c>
      <c r="S8033" s="2" t="str">
        <f>IF(AND(P8033&lt;&gt;"_U",P8033&lt;&gt;"c",J8033&lt;&gt;99,J8033&lt;&gt;9),IFERROR(VLOOKUP(A8033,'TA Total'!$A$2:$N$10000,14,0),"."),".")</f>
        <v>.</v>
      </c>
    </row>
    <row r="8034" spans="1:19" x14ac:dyDescent="0.4">
      <c r="A8034" s="2" t="str">
        <f t="shared" si="250"/>
        <v>2023|Gore District|12</v>
      </c>
      <c r="B8034" t="s">
        <v>16</v>
      </c>
      <c r="C8034" t="s">
        <v>17</v>
      </c>
      <c r="D8034" t="s">
        <v>18</v>
      </c>
      <c r="E8034" t="s">
        <v>19</v>
      </c>
      <c r="F8034">
        <v>2023</v>
      </c>
      <c r="G8034">
        <v>2023</v>
      </c>
      <c r="H8034">
        <v>74</v>
      </c>
      <c r="I8034" t="s">
        <v>82</v>
      </c>
      <c r="J8034">
        <v>9</v>
      </c>
      <c r="K8034" t="s">
        <v>31</v>
      </c>
      <c r="L8034">
        <v>12</v>
      </c>
      <c r="N8034">
        <v>54</v>
      </c>
      <c r="R8034" s="2" t="str">
        <f t="shared" si="251"/>
        <v>.</v>
      </c>
      <c r="S8034" s="2" t="str">
        <f>IF(AND(P8034&lt;&gt;"_U",P8034&lt;&gt;"c",J8034&lt;&gt;99,J8034&lt;&gt;9),IFERROR(VLOOKUP(A8034,'TA Total'!$A$2:$N$10000,14,0),"."),".")</f>
        <v>.</v>
      </c>
    </row>
    <row r="8035" spans="1:19" x14ac:dyDescent="0.4">
      <c r="A8035" s="2" t="str">
        <f t="shared" si="250"/>
        <v>2023|Gore District|13</v>
      </c>
      <c r="B8035" t="s">
        <v>16</v>
      </c>
      <c r="C8035" t="s">
        <v>17</v>
      </c>
      <c r="D8035" t="s">
        <v>18</v>
      </c>
      <c r="E8035" t="s">
        <v>19</v>
      </c>
      <c r="F8035">
        <v>2023</v>
      </c>
      <c r="G8035">
        <v>2023</v>
      </c>
      <c r="H8035">
        <v>74</v>
      </c>
      <c r="I8035" t="s">
        <v>82</v>
      </c>
      <c r="J8035">
        <v>9</v>
      </c>
      <c r="K8035" t="s">
        <v>31</v>
      </c>
      <c r="L8035">
        <v>13</v>
      </c>
      <c r="N8035">
        <v>27</v>
      </c>
      <c r="R8035" s="2" t="str">
        <f t="shared" si="251"/>
        <v>.</v>
      </c>
      <c r="S8035" s="2" t="str">
        <f>IF(AND(P8035&lt;&gt;"_U",P8035&lt;&gt;"c",J8035&lt;&gt;99,J8035&lt;&gt;9),IFERROR(VLOOKUP(A8035,'TA Total'!$A$2:$N$10000,14,0),"."),".")</f>
        <v>.</v>
      </c>
    </row>
    <row r="8036" spans="1:19" x14ac:dyDescent="0.4">
      <c r="A8036" s="2" t="str">
        <f t="shared" si="250"/>
        <v>2023|Gore District|999</v>
      </c>
      <c r="B8036" t="s">
        <v>16</v>
      </c>
      <c r="C8036" t="s">
        <v>17</v>
      </c>
      <c r="D8036" t="s">
        <v>18</v>
      </c>
      <c r="E8036" t="s">
        <v>19</v>
      </c>
      <c r="F8036">
        <v>2023</v>
      </c>
      <c r="G8036">
        <v>2023</v>
      </c>
      <c r="H8036">
        <v>74</v>
      </c>
      <c r="I8036" t="s">
        <v>82</v>
      </c>
      <c r="J8036">
        <v>9</v>
      </c>
      <c r="K8036" t="s">
        <v>31</v>
      </c>
      <c r="L8036">
        <v>999</v>
      </c>
      <c r="N8036">
        <v>417</v>
      </c>
      <c r="R8036" s="2" t="str">
        <f t="shared" si="251"/>
        <v>.</v>
      </c>
      <c r="S8036" s="2" t="str">
        <f>IF(AND(P8036&lt;&gt;"_U",P8036&lt;&gt;"c",J8036&lt;&gt;99,J8036&lt;&gt;9),IFERROR(VLOOKUP(A8036,'TA Total'!$A$2:$N$10000,14,0),"."),".")</f>
        <v>.</v>
      </c>
    </row>
    <row r="8037" spans="1:19" x14ac:dyDescent="0.4">
      <c r="A8037" s="2" t="str">
        <f t="shared" si="250"/>
        <v>2023|Gore District|10</v>
      </c>
      <c r="B8037" t="s">
        <v>16</v>
      </c>
      <c r="C8037" t="s">
        <v>17</v>
      </c>
      <c r="D8037" t="s">
        <v>18</v>
      </c>
      <c r="E8037" t="s">
        <v>19</v>
      </c>
      <c r="F8037">
        <v>2023</v>
      </c>
      <c r="G8037">
        <v>2023</v>
      </c>
      <c r="H8037">
        <v>74</v>
      </c>
      <c r="I8037" t="s">
        <v>82</v>
      </c>
      <c r="J8037">
        <v>99</v>
      </c>
      <c r="K8037" t="s">
        <v>32</v>
      </c>
      <c r="L8037">
        <v>10</v>
      </c>
      <c r="N8037">
        <v>3</v>
      </c>
      <c r="R8037" s="2" t="str">
        <f t="shared" si="251"/>
        <v>.</v>
      </c>
      <c r="S8037" s="2" t="str">
        <f>IF(AND(P8037&lt;&gt;"_U",P8037&lt;&gt;"c",J8037&lt;&gt;99,J8037&lt;&gt;9),IFERROR(VLOOKUP(A8037,'TA Total'!$A$2:$N$10000,14,0),"."),".")</f>
        <v>.</v>
      </c>
    </row>
    <row r="8038" spans="1:19" x14ac:dyDescent="0.4">
      <c r="A8038" s="2" t="str">
        <f t="shared" si="250"/>
        <v>2023|Gore District|11</v>
      </c>
      <c r="B8038" t="s">
        <v>16</v>
      </c>
      <c r="C8038" t="s">
        <v>17</v>
      </c>
      <c r="D8038" t="s">
        <v>18</v>
      </c>
      <c r="E8038" t="s">
        <v>19</v>
      </c>
      <c r="F8038">
        <v>2023</v>
      </c>
      <c r="G8038">
        <v>2023</v>
      </c>
      <c r="H8038">
        <v>74</v>
      </c>
      <c r="I8038" t="s">
        <v>82</v>
      </c>
      <c r="J8038">
        <v>99</v>
      </c>
      <c r="K8038" t="s">
        <v>32</v>
      </c>
      <c r="L8038">
        <v>11</v>
      </c>
      <c r="N8038">
        <v>4695</v>
      </c>
      <c r="R8038" s="2" t="str">
        <f t="shared" si="251"/>
        <v>.</v>
      </c>
      <c r="S8038" s="2" t="str">
        <f>IF(AND(P8038&lt;&gt;"_U",P8038&lt;&gt;"c",J8038&lt;&gt;99,J8038&lt;&gt;9),IFERROR(VLOOKUP(A8038,'TA Total'!$A$2:$N$10000,14,0),"."),".")</f>
        <v>.</v>
      </c>
    </row>
    <row r="8039" spans="1:19" x14ac:dyDescent="0.4">
      <c r="A8039" s="2" t="str">
        <f t="shared" si="250"/>
        <v>2023|Gore District|12</v>
      </c>
      <c r="B8039" t="s">
        <v>16</v>
      </c>
      <c r="C8039" t="s">
        <v>17</v>
      </c>
      <c r="D8039" t="s">
        <v>18</v>
      </c>
      <c r="E8039" t="s">
        <v>19</v>
      </c>
      <c r="F8039">
        <v>2023</v>
      </c>
      <c r="G8039">
        <v>2023</v>
      </c>
      <c r="H8039">
        <v>74</v>
      </c>
      <c r="I8039" t="s">
        <v>82</v>
      </c>
      <c r="J8039">
        <v>99</v>
      </c>
      <c r="K8039" t="s">
        <v>32</v>
      </c>
      <c r="L8039">
        <v>12</v>
      </c>
      <c r="N8039">
        <v>558</v>
      </c>
      <c r="R8039" s="2" t="str">
        <f t="shared" si="251"/>
        <v>.</v>
      </c>
      <c r="S8039" s="2" t="str">
        <f>IF(AND(P8039&lt;&gt;"_U",P8039&lt;&gt;"c",J8039&lt;&gt;99,J8039&lt;&gt;9),IFERROR(VLOOKUP(A8039,'TA Total'!$A$2:$N$10000,14,0),"."),".")</f>
        <v>.</v>
      </c>
    </row>
    <row r="8040" spans="1:19" x14ac:dyDescent="0.4">
      <c r="A8040" s="2" t="str">
        <f t="shared" si="250"/>
        <v>2023|Gore District|13</v>
      </c>
      <c r="B8040" t="s">
        <v>16</v>
      </c>
      <c r="C8040" t="s">
        <v>17</v>
      </c>
      <c r="D8040" t="s">
        <v>18</v>
      </c>
      <c r="E8040" t="s">
        <v>19</v>
      </c>
      <c r="F8040">
        <v>2023</v>
      </c>
      <c r="G8040">
        <v>2023</v>
      </c>
      <c r="H8040">
        <v>74</v>
      </c>
      <c r="I8040" t="s">
        <v>82</v>
      </c>
      <c r="J8040">
        <v>99</v>
      </c>
      <c r="K8040" t="s">
        <v>32</v>
      </c>
      <c r="L8040">
        <v>13</v>
      </c>
      <c r="N8040">
        <v>81</v>
      </c>
      <c r="R8040" s="2" t="str">
        <f t="shared" si="251"/>
        <v>.</v>
      </c>
      <c r="S8040" s="2" t="str">
        <f>IF(AND(P8040&lt;&gt;"_U",P8040&lt;&gt;"c",J8040&lt;&gt;99,J8040&lt;&gt;9),IFERROR(VLOOKUP(A8040,'TA Total'!$A$2:$N$10000,14,0),"."),".")</f>
        <v>.</v>
      </c>
    </row>
    <row r="8041" spans="1:19" x14ac:dyDescent="0.4">
      <c r="A8041" s="2" t="str">
        <f t="shared" si="250"/>
        <v>2023|Gore District|999</v>
      </c>
      <c r="B8041" t="s">
        <v>16</v>
      </c>
      <c r="C8041" t="s">
        <v>17</v>
      </c>
      <c r="D8041" t="s">
        <v>18</v>
      </c>
      <c r="E8041" t="s">
        <v>19</v>
      </c>
      <c r="F8041">
        <v>2023</v>
      </c>
      <c r="G8041">
        <v>2023</v>
      </c>
      <c r="H8041">
        <v>74</v>
      </c>
      <c r="I8041" t="s">
        <v>82</v>
      </c>
      <c r="J8041">
        <v>99</v>
      </c>
      <c r="K8041" t="s">
        <v>32</v>
      </c>
      <c r="L8041">
        <v>999</v>
      </c>
      <c r="N8041">
        <v>5334</v>
      </c>
      <c r="R8041" s="2" t="str">
        <f t="shared" si="251"/>
        <v>.</v>
      </c>
      <c r="S8041" s="2" t="str">
        <f>IF(AND(P8041&lt;&gt;"_U",P8041&lt;&gt;"c",J8041&lt;&gt;99,J8041&lt;&gt;9),IFERROR(VLOOKUP(A8041,'TA Total'!$A$2:$N$10000,14,0),"."),".")</f>
        <v>.</v>
      </c>
    </row>
    <row r="8042" spans="1:19" x14ac:dyDescent="0.4">
      <c r="A8042" s="2" t="str">
        <f t="shared" si="250"/>
        <v>2023|Invercargill City|10</v>
      </c>
      <c r="B8042" t="s">
        <v>16</v>
      </c>
      <c r="C8042" t="s">
        <v>17</v>
      </c>
      <c r="D8042" t="s">
        <v>18</v>
      </c>
      <c r="E8042" t="s">
        <v>19</v>
      </c>
      <c r="F8042">
        <v>2023</v>
      </c>
      <c r="G8042">
        <v>2023</v>
      </c>
      <c r="H8042">
        <v>75</v>
      </c>
      <c r="I8042" t="s">
        <v>81</v>
      </c>
      <c r="J8042">
        <v>0</v>
      </c>
      <c r="K8042" t="s">
        <v>21</v>
      </c>
      <c r="L8042">
        <v>10</v>
      </c>
      <c r="N8042">
        <v>0</v>
      </c>
      <c r="R8042" s="2">
        <f t="shared" si="251"/>
        <v>0</v>
      </c>
      <c r="S8042" s="2">
        <f>IF(AND(P8042&lt;&gt;"_U",P8042&lt;&gt;"c",J8042&lt;&gt;99,J8042&lt;&gt;9),IFERROR(VLOOKUP(A8042,'TA Total'!$A$2:$N$10000,14,0),"."),".")</f>
        <v>9</v>
      </c>
    </row>
    <row r="8043" spans="1:19" x14ac:dyDescent="0.4">
      <c r="A8043" s="2" t="str">
        <f t="shared" si="250"/>
        <v>2023|Invercargill City|11</v>
      </c>
      <c r="B8043" t="s">
        <v>16</v>
      </c>
      <c r="C8043" t="s">
        <v>17</v>
      </c>
      <c r="D8043" t="s">
        <v>18</v>
      </c>
      <c r="E8043" t="s">
        <v>19</v>
      </c>
      <c r="F8043">
        <v>2023</v>
      </c>
      <c r="G8043">
        <v>2023</v>
      </c>
      <c r="H8043">
        <v>75</v>
      </c>
      <c r="I8043" t="s">
        <v>81</v>
      </c>
      <c r="J8043">
        <v>0</v>
      </c>
      <c r="K8043" t="s">
        <v>21</v>
      </c>
      <c r="L8043">
        <v>11</v>
      </c>
      <c r="N8043">
        <v>63</v>
      </c>
      <c r="R8043" s="2">
        <f t="shared" si="251"/>
        <v>0.35</v>
      </c>
      <c r="S8043" s="2">
        <f>IF(AND(P8043&lt;&gt;"_U",P8043&lt;&gt;"c",J8043&lt;&gt;99,J8043&lt;&gt;9),IFERROR(VLOOKUP(A8043,'TA Total'!$A$2:$N$10000,14,0),"."),".")</f>
        <v>18150</v>
      </c>
    </row>
    <row r="8044" spans="1:19" x14ac:dyDescent="0.4">
      <c r="A8044" s="2" t="str">
        <f t="shared" si="250"/>
        <v>2023|Invercargill City|12</v>
      </c>
      <c r="B8044" t="s">
        <v>16</v>
      </c>
      <c r="C8044" t="s">
        <v>17</v>
      </c>
      <c r="D8044" t="s">
        <v>18</v>
      </c>
      <c r="E8044" t="s">
        <v>19</v>
      </c>
      <c r="F8044">
        <v>2023</v>
      </c>
      <c r="G8044">
        <v>2023</v>
      </c>
      <c r="H8044">
        <v>75</v>
      </c>
      <c r="I8044" t="s">
        <v>81</v>
      </c>
      <c r="J8044">
        <v>0</v>
      </c>
      <c r="K8044" t="s">
        <v>21</v>
      </c>
      <c r="L8044">
        <v>12</v>
      </c>
      <c r="N8044">
        <v>21</v>
      </c>
      <c r="R8044" s="2">
        <f t="shared" si="251"/>
        <v>0.9</v>
      </c>
      <c r="S8044" s="2">
        <f>IF(AND(P8044&lt;&gt;"_U",P8044&lt;&gt;"c",J8044&lt;&gt;99,J8044&lt;&gt;9),IFERROR(VLOOKUP(A8044,'TA Total'!$A$2:$N$10000,14,0),"."),".")</f>
        <v>2337</v>
      </c>
    </row>
    <row r="8045" spans="1:19" x14ac:dyDescent="0.4">
      <c r="A8045" s="2" t="str">
        <f t="shared" si="250"/>
        <v>2023|Invercargill City|13</v>
      </c>
      <c r="B8045" t="s">
        <v>16</v>
      </c>
      <c r="C8045" t="s">
        <v>17</v>
      </c>
      <c r="D8045" t="s">
        <v>18</v>
      </c>
      <c r="E8045" t="s">
        <v>19</v>
      </c>
      <c r="F8045">
        <v>2023</v>
      </c>
      <c r="G8045">
        <v>2023</v>
      </c>
      <c r="H8045">
        <v>75</v>
      </c>
      <c r="I8045" t="s">
        <v>81</v>
      </c>
      <c r="J8045">
        <v>0</v>
      </c>
      <c r="K8045" t="s">
        <v>21</v>
      </c>
      <c r="L8045">
        <v>13</v>
      </c>
      <c r="N8045">
        <v>6</v>
      </c>
      <c r="R8045" s="2">
        <f t="shared" si="251"/>
        <v>7.14</v>
      </c>
      <c r="S8045" s="2">
        <f>IF(AND(P8045&lt;&gt;"_U",P8045&lt;&gt;"c",J8045&lt;&gt;99,J8045&lt;&gt;9),IFERROR(VLOOKUP(A8045,'TA Total'!$A$2:$N$10000,14,0),"."),".")</f>
        <v>84</v>
      </c>
    </row>
    <row r="8046" spans="1:19" x14ac:dyDescent="0.4">
      <c r="A8046" s="2" t="str">
        <f t="shared" si="250"/>
        <v>2023|Invercargill City|999</v>
      </c>
      <c r="B8046" t="s">
        <v>16</v>
      </c>
      <c r="C8046" t="s">
        <v>17</v>
      </c>
      <c r="D8046" t="s">
        <v>18</v>
      </c>
      <c r="E8046" t="s">
        <v>19</v>
      </c>
      <c r="F8046">
        <v>2023</v>
      </c>
      <c r="G8046">
        <v>2023</v>
      </c>
      <c r="H8046">
        <v>75</v>
      </c>
      <c r="I8046" t="s">
        <v>81</v>
      </c>
      <c r="J8046">
        <v>0</v>
      </c>
      <c r="K8046" t="s">
        <v>21</v>
      </c>
      <c r="L8046">
        <v>999</v>
      </c>
      <c r="N8046">
        <v>96</v>
      </c>
      <c r="R8046" s="2">
        <f t="shared" si="251"/>
        <v>0.47</v>
      </c>
      <c r="S8046" s="2">
        <f>IF(AND(P8046&lt;&gt;"_U",P8046&lt;&gt;"c",J8046&lt;&gt;99,J8046&lt;&gt;9),IFERROR(VLOOKUP(A8046,'TA Total'!$A$2:$N$10000,14,0),"."),".")</f>
        <v>20577</v>
      </c>
    </row>
    <row r="8047" spans="1:19" x14ac:dyDescent="0.4">
      <c r="A8047" s="2" t="str">
        <f t="shared" si="250"/>
        <v>2023|Invercargill City|10</v>
      </c>
      <c r="B8047" t="s">
        <v>16</v>
      </c>
      <c r="C8047" t="s">
        <v>17</v>
      </c>
      <c r="D8047" t="s">
        <v>18</v>
      </c>
      <c r="E8047" t="s">
        <v>19</v>
      </c>
      <c r="F8047">
        <v>2023</v>
      </c>
      <c r="G8047">
        <v>2023</v>
      </c>
      <c r="H8047">
        <v>75</v>
      </c>
      <c r="I8047" t="s">
        <v>81</v>
      </c>
      <c r="J8047">
        <v>1</v>
      </c>
      <c r="K8047" t="s">
        <v>22</v>
      </c>
      <c r="L8047">
        <v>10</v>
      </c>
      <c r="N8047">
        <v>9</v>
      </c>
      <c r="R8047" s="2">
        <f t="shared" si="251"/>
        <v>100</v>
      </c>
      <c r="S8047" s="2">
        <f>IF(AND(P8047&lt;&gt;"_U",P8047&lt;&gt;"c",J8047&lt;&gt;99,J8047&lt;&gt;9),IFERROR(VLOOKUP(A8047,'TA Total'!$A$2:$N$10000,14,0),"."),".")</f>
        <v>9</v>
      </c>
    </row>
    <row r="8048" spans="1:19" x14ac:dyDescent="0.4">
      <c r="A8048" s="2" t="str">
        <f t="shared" si="250"/>
        <v>2023|Invercargill City|11</v>
      </c>
      <c r="B8048" t="s">
        <v>16</v>
      </c>
      <c r="C8048" t="s">
        <v>17</v>
      </c>
      <c r="D8048" t="s">
        <v>18</v>
      </c>
      <c r="E8048" t="s">
        <v>19</v>
      </c>
      <c r="F8048">
        <v>2023</v>
      </c>
      <c r="G8048">
        <v>2023</v>
      </c>
      <c r="H8048">
        <v>75</v>
      </c>
      <c r="I8048" t="s">
        <v>81</v>
      </c>
      <c r="J8048">
        <v>1</v>
      </c>
      <c r="K8048" t="s">
        <v>22</v>
      </c>
      <c r="L8048">
        <v>11</v>
      </c>
      <c r="N8048">
        <v>14358</v>
      </c>
      <c r="R8048" s="2">
        <f t="shared" si="251"/>
        <v>79.11</v>
      </c>
      <c r="S8048" s="2">
        <f>IF(AND(P8048&lt;&gt;"_U",P8048&lt;&gt;"c",J8048&lt;&gt;99,J8048&lt;&gt;9),IFERROR(VLOOKUP(A8048,'TA Total'!$A$2:$N$10000,14,0),"."),".")</f>
        <v>18150</v>
      </c>
    </row>
    <row r="8049" spans="1:19" x14ac:dyDescent="0.4">
      <c r="A8049" s="2" t="str">
        <f t="shared" si="250"/>
        <v>2023|Invercargill City|12</v>
      </c>
      <c r="B8049" t="s">
        <v>16</v>
      </c>
      <c r="C8049" t="s">
        <v>17</v>
      </c>
      <c r="D8049" t="s">
        <v>18</v>
      </c>
      <c r="E8049" t="s">
        <v>19</v>
      </c>
      <c r="F8049">
        <v>2023</v>
      </c>
      <c r="G8049">
        <v>2023</v>
      </c>
      <c r="H8049">
        <v>75</v>
      </c>
      <c r="I8049" t="s">
        <v>81</v>
      </c>
      <c r="J8049">
        <v>1</v>
      </c>
      <c r="K8049" t="s">
        <v>22</v>
      </c>
      <c r="L8049">
        <v>12</v>
      </c>
      <c r="N8049">
        <v>1998</v>
      </c>
      <c r="R8049" s="2">
        <f t="shared" si="251"/>
        <v>85.49</v>
      </c>
      <c r="S8049" s="2">
        <f>IF(AND(P8049&lt;&gt;"_U",P8049&lt;&gt;"c",J8049&lt;&gt;99,J8049&lt;&gt;9),IFERROR(VLOOKUP(A8049,'TA Total'!$A$2:$N$10000,14,0),"."),".")</f>
        <v>2337</v>
      </c>
    </row>
    <row r="8050" spans="1:19" x14ac:dyDescent="0.4">
      <c r="A8050" s="2" t="str">
        <f t="shared" si="250"/>
        <v>2023|Invercargill City|13</v>
      </c>
      <c r="B8050" t="s">
        <v>16</v>
      </c>
      <c r="C8050" t="s">
        <v>17</v>
      </c>
      <c r="D8050" t="s">
        <v>18</v>
      </c>
      <c r="E8050" t="s">
        <v>19</v>
      </c>
      <c r="F8050">
        <v>2023</v>
      </c>
      <c r="G8050">
        <v>2023</v>
      </c>
      <c r="H8050">
        <v>75</v>
      </c>
      <c r="I8050" t="s">
        <v>81</v>
      </c>
      <c r="J8050">
        <v>1</v>
      </c>
      <c r="K8050" t="s">
        <v>22</v>
      </c>
      <c r="L8050">
        <v>13</v>
      </c>
      <c r="N8050">
        <v>21</v>
      </c>
      <c r="R8050" s="2">
        <f t="shared" si="251"/>
        <v>25</v>
      </c>
      <c r="S8050" s="2">
        <f>IF(AND(P8050&lt;&gt;"_U",P8050&lt;&gt;"c",J8050&lt;&gt;99,J8050&lt;&gt;9),IFERROR(VLOOKUP(A8050,'TA Total'!$A$2:$N$10000,14,0),"."),".")</f>
        <v>84</v>
      </c>
    </row>
    <row r="8051" spans="1:19" x14ac:dyDescent="0.4">
      <c r="A8051" s="2" t="str">
        <f t="shared" si="250"/>
        <v>2023|Invercargill City|999</v>
      </c>
      <c r="B8051" t="s">
        <v>16</v>
      </c>
      <c r="C8051" t="s">
        <v>17</v>
      </c>
      <c r="D8051" t="s">
        <v>18</v>
      </c>
      <c r="E8051" t="s">
        <v>19</v>
      </c>
      <c r="F8051">
        <v>2023</v>
      </c>
      <c r="G8051">
        <v>2023</v>
      </c>
      <c r="H8051">
        <v>75</v>
      </c>
      <c r="I8051" t="s">
        <v>81</v>
      </c>
      <c r="J8051">
        <v>1</v>
      </c>
      <c r="K8051" t="s">
        <v>22</v>
      </c>
      <c r="L8051">
        <v>999</v>
      </c>
      <c r="N8051">
        <v>16386</v>
      </c>
      <c r="R8051" s="2">
        <f t="shared" si="251"/>
        <v>79.63</v>
      </c>
      <c r="S8051" s="2">
        <f>IF(AND(P8051&lt;&gt;"_U",P8051&lt;&gt;"c",J8051&lt;&gt;99,J8051&lt;&gt;9),IFERROR(VLOOKUP(A8051,'TA Total'!$A$2:$N$10000,14,0),"."),".")</f>
        <v>20577</v>
      </c>
    </row>
    <row r="8052" spans="1:19" x14ac:dyDescent="0.4">
      <c r="A8052" s="2" t="str">
        <f t="shared" si="250"/>
        <v>2023|Invercargill City|10</v>
      </c>
      <c r="B8052" t="s">
        <v>16</v>
      </c>
      <c r="C8052" t="s">
        <v>17</v>
      </c>
      <c r="D8052" t="s">
        <v>18</v>
      </c>
      <c r="E8052" t="s">
        <v>19</v>
      </c>
      <c r="F8052">
        <v>2023</v>
      </c>
      <c r="G8052">
        <v>2023</v>
      </c>
      <c r="H8052">
        <v>75</v>
      </c>
      <c r="I8052" t="s">
        <v>81</v>
      </c>
      <c r="J8052">
        <v>2</v>
      </c>
      <c r="K8052" t="s">
        <v>23</v>
      </c>
      <c r="L8052">
        <v>10</v>
      </c>
      <c r="N8052">
        <v>6</v>
      </c>
      <c r="R8052" s="2">
        <f t="shared" si="251"/>
        <v>66.67</v>
      </c>
      <c r="S8052" s="2">
        <f>IF(AND(P8052&lt;&gt;"_U",P8052&lt;&gt;"c",J8052&lt;&gt;99,J8052&lt;&gt;9),IFERROR(VLOOKUP(A8052,'TA Total'!$A$2:$N$10000,14,0),"."),".")</f>
        <v>9</v>
      </c>
    </row>
    <row r="8053" spans="1:19" x14ac:dyDescent="0.4">
      <c r="A8053" s="2" t="str">
        <f t="shared" si="250"/>
        <v>2023|Invercargill City|11</v>
      </c>
      <c r="B8053" t="s">
        <v>16</v>
      </c>
      <c r="C8053" t="s">
        <v>17</v>
      </c>
      <c r="D8053" t="s">
        <v>18</v>
      </c>
      <c r="E8053" t="s">
        <v>19</v>
      </c>
      <c r="F8053">
        <v>2023</v>
      </c>
      <c r="G8053">
        <v>2023</v>
      </c>
      <c r="H8053">
        <v>75</v>
      </c>
      <c r="I8053" t="s">
        <v>81</v>
      </c>
      <c r="J8053">
        <v>2</v>
      </c>
      <c r="K8053" t="s">
        <v>23</v>
      </c>
      <c r="L8053">
        <v>11</v>
      </c>
      <c r="N8053">
        <v>5385</v>
      </c>
      <c r="R8053" s="2">
        <f t="shared" si="251"/>
        <v>29.67</v>
      </c>
      <c r="S8053" s="2">
        <f>IF(AND(P8053&lt;&gt;"_U",P8053&lt;&gt;"c",J8053&lt;&gt;99,J8053&lt;&gt;9),IFERROR(VLOOKUP(A8053,'TA Total'!$A$2:$N$10000,14,0),"."),".")</f>
        <v>18150</v>
      </c>
    </row>
    <row r="8054" spans="1:19" x14ac:dyDescent="0.4">
      <c r="A8054" s="2" t="str">
        <f t="shared" si="250"/>
        <v>2023|Invercargill City|12</v>
      </c>
      <c r="B8054" t="s">
        <v>16</v>
      </c>
      <c r="C8054" t="s">
        <v>17</v>
      </c>
      <c r="D8054" t="s">
        <v>18</v>
      </c>
      <c r="E8054" t="s">
        <v>19</v>
      </c>
      <c r="F8054">
        <v>2023</v>
      </c>
      <c r="G8054">
        <v>2023</v>
      </c>
      <c r="H8054">
        <v>75</v>
      </c>
      <c r="I8054" t="s">
        <v>81</v>
      </c>
      <c r="J8054">
        <v>2</v>
      </c>
      <c r="K8054" t="s">
        <v>23</v>
      </c>
      <c r="L8054">
        <v>12</v>
      </c>
      <c r="N8054">
        <v>720</v>
      </c>
      <c r="R8054" s="2">
        <f t="shared" si="251"/>
        <v>30.81</v>
      </c>
      <c r="S8054" s="2">
        <f>IF(AND(P8054&lt;&gt;"_U",P8054&lt;&gt;"c",J8054&lt;&gt;99,J8054&lt;&gt;9),IFERROR(VLOOKUP(A8054,'TA Total'!$A$2:$N$10000,14,0),"."),".")</f>
        <v>2337</v>
      </c>
    </row>
    <row r="8055" spans="1:19" x14ac:dyDescent="0.4">
      <c r="A8055" s="2" t="str">
        <f t="shared" si="250"/>
        <v>2023|Invercargill City|13</v>
      </c>
      <c r="B8055" t="s">
        <v>16</v>
      </c>
      <c r="C8055" t="s">
        <v>17</v>
      </c>
      <c r="D8055" t="s">
        <v>18</v>
      </c>
      <c r="E8055" t="s">
        <v>19</v>
      </c>
      <c r="F8055">
        <v>2023</v>
      </c>
      <c r="G8055">
        <v>2023</v>
      </c>
      <c r="H8055">
        <v>75</v>
      </c>
      <c r="I8055" t="s">
        <v>81</v>
      </c>
      <c r="J8055">
        <v>2</v>
      </c>
      <c r="K8055" t="s">
        <v>23</v>
      </c>
      <c r="L8055">
        <v>13</v>
      </c>
      <c r="N8055">
        <v>33</v>
      </c>
      <c r="R8055" s="2">
        <f t="shared" si="251"/>
        <v>39.29</v>
      </c>
      <c r="S8055" s="2">
        <f>IF(AND(P8055&lt;&gt;"_U",P8055&lt;&gt;"c",J8055&lt;&gt;99,J8055&lt;&gt;9),IFERROR(VLOOKUP(A8055,'TA Total'!$A$2:$N$10000,14,0),"."),".")</f>
        <v>84</v>
      </c>
    </row>
    <row r="8056" spans="1:19" x14ac:dyDescent="0.4">
      <c r="A8056" s="2" t="str">
        <f t="shared" si="250"/>
        <v>2023|Invercargill City|999</v>
      </c>
      <c r="B8056" t="s">
        <v>16</v>
      </c>
      <c r="C8056" t="s">
        <v>17</v>
      </c>
      <c r="D8056" t="s">
        <v>18</v>
      </c>
      <c r="E8056" t="s">
        <v>19</v>
      </c>
      <c r="F8056">
        <v>2023</v>
      </c>
      <c r="G8056">
        <v>2023</v>
      </c>
      <c r="H8056">
        <v>75</v>
      </c>
      <c r="I8056" t="s">
        <v>81</v>
      </c>
      <c r="J8056">
        <v>2</v>
      </c>
      <c r="K8056" t="s">
        <v>23</v>
      </c>
      <c r="L8056">
        <v>999</v>
      </c>
      <c r="N8056">
        <v>6144</v>
      </c>
      <c r="R8056" s="2">
        <f t="shared" si="251"/>
        <v>29.86</v>
      </c>
      <c r="S8056" s="2">
        <f>IF(AND(P8056&lt;&gt;"_U",P8056&lt;&gt;"c",J8056&lt;&gt;99,J8056&lt;&gt;9),IFERROR(VLOOKUP(A8056,'TA Total'!$A$2:$N$10000,14,0),"."),".")</f>
        <v>20577</v>
      </c>
    </row>
    <row r="8057" spans="1:19" x14ac:dyDescent="0.4">
      <c r="A8057" s="2" t="str">
        <f t="shared" si="250"/>
        <v>2023|Invercargill City|10</v>
      </c>
      <c r="B8057" t="s">
        <v>16</v>
      </c>
      <c r="C8057" t="s">
        <v>17</v>
      </c>
      <c r="D8057" t="s">
        <v>18</v>
      </c>
      <c r="E8057" t="s">
        <v>19</v>
      </c>
      <c r="F8057">
        <v>2023</v>
      </c>
      <c r="G8057">
        <v>2023</v>
      </c>
      <c r="H8057">
        <v>75</v>
      </c>
      <c r="I8057" t="s">
        <v>81</v>
      </c>
      <c r="J8057">
        <v>3</v>
      </c>
      <c r="K8057" t="s">
        <v>24</v>
      </c>
      <c r="L8057">
        <v>10</v>
      </c>
      <c r="N8057">
        <v>0</v>
      </c>
      <c r="R8057" s="2">
        <f t="shared" si="251"/>
        <v>0</v>
      </c>
      <c r="S8057" s="2">
        <f>IF(AND(P8057&lt;&gt;"_U",P8057&lt;&gt;"c",J8057&lt;&gt;99,J8057&lt;&gt;9),IFERROR(VLOOKUP(A8057,'TA Total'!$A$2:$N$10000,14,0),"."),".")</f>
        <v>9</v>
      </c>
    </row>
    <row r="8058" spans="1:19" x14ac:dyDescent="0.4">
      <c r="A8058" s="2" t="str">
        <f t="shared" si="250"/>
        <v>2023|Invercargill City|11</v>
      </c>
      <c r="B8058" t="s">
        <v>16</v>
      </c>
      <c r="C8058" t="s">
        <v>17</v>
      </c>
      <c r="D8058" t="s">
        <v>18</v>
      </c>
      <c r="E8058" t="s">
        <v>19</v>
      </c>
      <c r="F8058">
        <v>2023</v>
      </c>
      <c r="G8058">
        <v>2023</v>
      </c>
      <c r="H8058">
        <v>75</v>
      </c>
      <c r="I8058" t="s">
        <v>81</v>
      </c>
      <c r="J8058">
        <v>3</v>
      </c>
      <c r="K8058" t="s">
        <v>24</v>
      </c>
      <c r="L8058">
        <v>11</v>
      </c>
      <c r="N8058">
        <v>852</v>
      </c>
      <c r="R8058" s="2">
        <f t="shared" si="251"/>
        <v>4.6900000000000004</v>
      </c>
      <c r="S8058" s="2">
        <f>IF(AND(P8058&lt;&gt;"_U",P8058&lt;&gt;"c",J8058&lt;&gt;99,J8058&lt;&gt;9),IFERROR(VLOOKUP(A8058,'TA Total'!$A$2:$N$10000,14,0),"."),".")</f>
        <v>18150</v>
      </c>
    </row>
    <row r="8059" spans="1:19" x14ac:dyDescent="0.4">
      <c r="A8059" s="2" t="str">
        <f t="shared" si="250"/>
        <v>2023|Invercargill City|12</v>
      </c>
      <c r="B8059" t="s">
        <v>16</v>
      </c>
      <c r="C8059" t="s">
        <v>17</v>
      </c>
      <c r="D8059" t="s">
        <v>18</v>
      </c>
      <c r="E8059" t="s">
        <v>19</v>
      </c>
      <c r="F8059">
        <v>2023</v>
      </c>
      <c r="G8059">
        <v>2023</v>
      </c>
      <c r="H8059">
        <v>75</v>
      </c>
      <c r="I8059" t="s">
        <v>81</v>
      </c>
      <c r="J8059">
        <v>3</v>
      </c>
      <c r="K8059" t="s">
        <v>24</v>
      </c>
      <c r="L8059">
        <v>12</v>
      </c>
      <c r="N8059">
        <v>36</v>
      </c>
      <c r="R8059" s="2">
        <f t="shared" si="251"/>
        <v>1.54</v>
      </c>
      <c r="S8059" s="2">
        <f>IF(AND(P8059&lt;&gt;"_U",P8059&lt;&gt;"c",J8059&lt;&gt;99,J8059&lt;&gt;9),IFERROR(VLOOKUP(A8059,'TA Total'!$A$2:$N$10000,14,0),"."),".")</f>
        <v>2337</v>
      </c>
    </row>
    <row r="8060" spans="1:19" x14ac:dyDescent="0.4">
      <c r="A8060" s="2" t="str">
        <f t="shared" si="250"/>
        <v>2023|Invercargill City|13</v>
      </c>
      <c r="B8060" t="s">
        <v>16</v>
      </c>
      <c r="C8060" t="s">
        <v>17</v>
      </c>
      <c r="D8060" t="s">
        <v>18</v>
      </c>
      <c r="E8060" t="s">
        <v>19</v>
      </c>
      <c r="F8060">
        <v>2023</v>
      </c>
      <c r="G8060">
        <v>2023</v>
      </c>
      <c r="H8060">
        <v>75</v>
      </c>
      <c r="I8060" t="s">
        <v>81</v>
      </c>
      <c r="J8060">
        <v>3</v>
      </c>
      <c r="K8060" t="s">
        <v>24</v>
      </c>
      <c r="L8060">
        <v>13</v>
      </c>
      <c r="N8060">
        <v>9</v>
      </c>
      <c r="R8060" s="2">
        <f t="shared" si="251"/>
        <v>10.71</v>
      </c>
      <c r="S8060" s="2">
        <f>IF(AND(P8060&lt;&gt;"_U",P8060&lt;&gt;"c",J8060&lt;&gt;99,J8060&lt;&gt;9),IFERROR(VLOOKUP(A8060,'TA Total'!$A$2:$N$10000,14,0),"."),".")</f>
        <v>84</v>
      </c>
    </row>
    <row r="8061" spans="1:19" x14ac:dyDescent="0.4">
      <c r="A8061" s="2" t="str">
        <f t="shared" si="250"/>
        <v>2023|Invercargill City|999</v>
      </c>
      <c r="B8061" t="s">
        <v>16</v>
      </c>
      <c r="C8061" t="s">
        <v>17</v>
      </c>
      <c r="D8061" t="s">
        <v>18</v>
      </c>
      <c r="E8061" t="s">
        <v>19</v>
      </c>
      <c r="F8061">
        <v>2023</v>
      </c>
      <c r="G8061">
        <v>2023</v>
      </c>
      <c r="H8061">
        <v>75</v>
      </c>
      <c r="I8061" t="s">
        <v>81</v>
      </c>
      <c r="J8061">
        <v>3</v>
      </c>
      <c r="K8061" t="s">
        <v>24</v>
      </c>
      <c r="L8061">
        <v>999</v>
      </c>
      <c r="N8061">
        <v>900</v>
      </c>
      <c r="R8061" s="2">
        <f t="shared" si="251"/>
        <v>4.37</v>
      </c>
      <c r="S8061" s="2">
        <f>IF(AND(P8061&lt;&gt;"_U",P8061&lt;&gt;"c",J8061&lt;&gt;99,J8061&lt;&gt;9),IFERROR(VLOOKUP(A8061,'TA Total'!$A$2:$N$10000,14,0),"."),".")</f>
        <v>20577</v>
      </c>
    </row>
    <row r="8062" spans="1:19" x14ac:dyDescent="0.4">
      <c r="A8062" s="2" t="str">
        <f t="shared" si="250"/>
        <v>2023|Invercargill City|10</v>
      </c>
      <c r="B8062" t="s">
        <v>16</v>
      </c>
      <c r="C8062" t="s">
        <v>17</v>
      </c>
      <c r="D8062" t="s">
        <v>18</v>
      </c>
      <c r="E8062" t="s">
        <v>19</v>
      </c>
      <c r="F8062">
        <v>2023</v>
      </c>
      <c r="G8062">
        <v>2023</v>
      </c>
      <c r="H8062">
        <v>75</v>
      </c>
      <c r="I8062" t="s">
        <v>81</v>
      </c>
      <c r="J8062">
        <v>4</v>
      </c>
      <c r="K8062" t="s">
        <v>25</v>
      </c>
      <c r="L8062">
        <v>10</v>
      </c>
      <c r="N8062">
        <v>0</v>
      </c>
      <c r="R8062" s="2">
        <f t="shared" si="251"/>
        <v>0</v>
      </c>
      <c r="S8062" s="2">
        <f>IF(AND(P8062&lt;&gt;"_U",P8062&lt;&gt;"c",J8062&lt;&gt;99,J8062&lt;&gt;9),IFERROR(VLOOKUP(A8062,'TA Total'!$A$2:$N$10000,14,0),"."),".")</f>
        <v>9</v>
      </c>
    </row>
    <row r="8063" spans="1:19" x14ac:dyDescent="0.4">
      <c r="A8063" s="2" t="str">
        <f t="shared" si="250"/>
        <v>2023|Invercargill City|11</v>
      </c>
      <c r="B8063" t="s">
        <v>16</v>
      </c>
      <c r="C8063" t="s">
        <v>17</v>
      </c>
      <c r="D8063" t="s">
        <v>18</v>
      </c>
      <c r="E8063" t="s">
        <v>19</v>
      </c>
      <c r="F8063">
        <v>2023</v>
      </c>
      <c r="G8063">
        <v>2023</v>
      </c>
      <c r="H8063">
        <v>75</v>
      </c>
      <c r="I8063" t="s">
        <v>81</v>
      </c>
      <c r="J8063">
        <v>4</v>
      </c>
      <c r="K8063" t="s">
        <v>25</v>
      </c>
      <c r="L8063">
        <v>11</v>
      </c>
      <c r="N8063">
        <v>198</v>
      </c>
      <c r="R8063" s="2">
        <f t="shared" si="251"/>
        <v>1.0900000000000001</v>
      </c>
      <c r="S8063" s="2">
        <f>IF(AND(P8063&lt;&gt;"_U",P8063&lt;&gt;"c",J8063&lt;&gt;99,J8063&lt;&gt;9),IFERROR(VLOOKUP(A8063,'TA Total'!$A$2:$N$10000,14,0),"."),".")</f>
        <v>18150</v>
      </c>
    </row>
    <row r="8064" spans="1:19" x14ac:dyDescent="0.4">
      <c r="A8064" s="2" t="str">
        <f t="shared" si="250"/>
        <v>2023|Invercargill City|12</v>
      </c>
      <c r="B8064" t="s">
        <v>16</v>
      </c>
      <c r="C8064" t="s">
        <v>17</v>
      </c>
      <c r="D8064" t="s">
        <v>18</v>
      </c>
      <c r="E8064" t="s">
        <v>19</v>
      </c>
      <c r="F8064">
        <v>2023</v>
      </c>
      <c r="G8064">
        <v>2023</v>
      </c>
      <c r="H8064">
        <v>75</v>
      </c>
      <c r="I8064" t="s">
        <v>81</v>
      </c>
      <c r="J8064">
        <v>4</v>
      </c>
      <c r="K8064" t="s">
        <v>25</v>
      </c>
      <c r="L8064">
        <v>12</v>
      </c>
      <c r="N8064">
        <v>18</v>
      </c>
      <c r="R8064" s="2">
        <f t="shared" si="251"/>
        <v>0.77</v>
      </c>
      <c r="S8064" s="2">
        <f>IF(AND(P8064&lt;&gt;"_U",P8064&lt;&gt;"c",J8064&lt;&gt;99,J8064&lt;&gt;9),IFERROR(VLOOKUP(A8064,'TA Total'!$A$2:$N$10000,14,0),"."),".")</f>
        <v>2337</v>
      </c>
    </row>
    <row r="8065" spans="1:19" x14ac:dyDescent="0.4">
      <c r="A8065" s="2" t="str">
        <f t="shared" si="250"/>
        <v>2023|Invercargill City|13</v>
      </c>
      <c r="B8065" t="s">
        <v>16</v>
      </c>
      <c r="C8065" t="s">
        <v>17</v>
      </c>
      <c r="D8065" t="s">
        <v>18</v>
      </c>
      <c r="E8065" t="s">
        <v>19</v>
      </c>
      <c r="F8065">
        <v>2023</v>
      </c>
      <c r="G8065">
        <v>2023</v>
      </c>
      <c r="H8065">
        <v>75</v>
      </c>
      <c r="I8065" t="s">
        <v>81</v>
      </c>
      <c r="J8065">
        <v>4</v>
      </c>
      <c r="K8065" t="s">
        <v>25</v>
      </c>
      <c r="L8065">
        <v>13</v>
      </c>
      <c r="N8065">
        <v>3</v>
      </c>
      <c r="R8065" s="2">
        <f t="shared" si="251"/>
        <v>3.57</v>
      </c>
      <c r="S8065" s="2">
        <f>IF(AND(P8065&lt;&gt;"_U",P8065&lt;&gt;"c",J8065&lt;&gt;99,J8065&lt;&gt;9),IFERROR(VLOOKUP(A8065,'TA Total'!$A$2:$N$10000,14,0),"."),".")</f>
        <v>84</v>
      </c>
    </row>
    <row r="8066" spans="1:19" x14ac:dyDescent="0.4">
      <c r="A8066" s="2" t="str">
        <f t="shared" si="250"/>
        <v>2023|Invercargill City|999</v>
      </c>
      <c r="B8066" t="s">
        <v>16</v>
      </c>
      <c r="C8066" t="s">
        <v>17</v>
      </c>
      <c r="D8066" t="s">
        <v>18</v>
      </c>
      <c r="E8066" t="s">
        <v>19</v>
      </c>
      <c r="F8066">
        <v>2023</v>
      </c>
      <c r="G8066">
        <v>2023</v>
      </c>
      <c r="H8066">
        <v>75</v>
      </c>
      <c r="I8066" t="s">
        <v>81</v>
      </c>
      <c r="J8066">
        <v>4</v>
      </c>
      <c r="K8066" t="s">
        <v>25</v>
      </c>
      <c r="L8066">
        <v>999</v>
      </c>
      <c r="N8066">
        <v>225</v>
      </c>
      <c r="R8066" s="2">
        <f t="shared" si="251"/>
        <v>1.0900000000000001</v>
      </c>
      <c r="S8066" s="2">
        <f>IF(AND(P8066&lt;&gt;"_U",P8066&lt;&gt;"c",J8066&lt;&gt;99,J8066&lt;&gt;9),IFERROR(VLOOKUP(A8066,'TA Total'!$A$2:$N$10000,14,0),"."),".")</f>
        <v>20577</v>
      </c>
    </row>
    <row r="8067" spans="1:19" x14ac:dyDescent="0.4">
      <c r="A8067" s="2" t="str">
        <f t="shared" ref="A8067:A8130" si="252">G8067&amp;"|"&amp;I8067&amp;"|"&amp;L8067</f>
        <v>2023|Invercargill City|10</v>
      </c>
      <c r="B8067" t="s">
        <v>16</v>
      </c>
      <c r="C8067" t="s">
        <v>17</v>
      </c>
      <c r="D8067" t="s">
        <v>18</v>
      </c>
      <c r="E8067" t="s">
        <v>19</v>
      </c>
      <c r="F8067">
        <v>2023</v>
      </c>
      <c r="G8067">
        <v>2023</v>
      </c>
      <c r="H8067">
        <v>75</v>
      </c>
      <c r="I8067" t="s">
        <v>81</v>
      </c>
      <c r="J8067">
        <v>5</v>
      </c>
      <c r="K8067" t="s">
        <v>26</v>
      </c>
      <c r="L8067">
        <v>10</v>
      </c>
      <c r="N8067">
        <v>6</v>
      </c>
      <c r="R8067" s="2">
        <f t="shared" ref="R8067:R8130" si="253">IF(P8067&lt;&gt;"_U",IFERROR((ROUND(N8067/S8067*100,2)),"."),".")</f>
        <v>66.67</v>
      </c>
      <c r="S8067" s="2">
        <f>IF(AND(P8067&lt;&gt;"_U",P8067&lt;&gt;"c",J8067&lt;&gt;99,J8067&lt;&gt;9),IFERROR(VLOOKUP(A8067,'TA Total'!$A$2:$N$10000,14,0),"."),".")</f>
        <v>9</v>
      </c>
    </row>
    <row r="8068" spans="1:19" x14ac:dyDescent="0.4">
      <c r="A8068" s="2" t="str">
        <f t="shared" si="252"/>
        <v>2023|Invercargill City|11</v>
      </c>
      <c r="B8068" t="s">
        <v>16</v>
      </c>
      <c r="C8068" t="s">
        <v>17</v>
      </c>
      <c r="D8068" t="s">
        <v>18</v>
      </c>
      <c r="E8068" t="s">
        <v>19</v>
      </c>
      <c r="F8068">
        <v>2023</v>
      </c>
      <c r="G8068">
        <v>2023</v>
      </c>
      <c r="H8068">
        <v>75</v>
      </c>
      <c r="I8068" t="s">
        <v>81</v>
      </c>
      <c r="J8068">
        <v>5</v>
      </c>
      <c r="K8068" t="s">
        <v>26</v>
      </c>
      <c r="L8068">
        <v>11</v>
      </c>
      <c r="N8068">
        <v>7374</v>
      </c>
      <c r="R8068" s="2">
        <f t="shared" si="253"/>
        <v>40.630000000000003</v>
      </c>
      <c r="S8068" s="2">
        <f>IF(AND(P8068&lt;&gt;"_U",P8068&lt;&gt;"c",J8068&lt;&gt;99,J8068&lt;&gt;9),IFERROR(VLOOKUP(A8068,'TA Total'!$A$2:$N$10000,14,0),"."),".")</f>
        <v>18150</v>
      </c>
    </row>
    <row r="8069" spans="1:19" x14ac:dyDescent="0.4">
      <c r="A8069" s="2" t="str">
        <f t="shared" si="252"/>
        <v>2023|Invercargill City|12</v>
      </c>
      <c r="B8069" t="s">
        <v>16</v>
      </c>
      <c r="C8069" t="s">
        <v>17</v>
      </c>
      <c r="D8069" t="s">
        <v>18</v>
      </c>
      <c r="E8069" t="s">
        <v>19</v>
      </c>
      <c r="F8069">
        <v>2023</v>
      </c>
      <c r="G8069">
        <v>2023</v>
      </c>
      <c r="H8069">
        <v>75</v>
      </c>
      <c r="I8069" t="s">
        <v>81</v>
      </c>
      <c r="J8069">
        <v>5</v>
      </c>
      <c r="K8069" t="s">
        <v>26</v>
      </c>
      <c r="L8069">
        <v>12</v>
      </c>
      <c r="N8069">
        <v>126</v>
      </c>
      <c r="R8069" s="2">
        <f t="shared" si="253"/>
        <v>5.39</v>
      </c>
      <c r="S8069" s="2">
        <f>IF(AND(P8069&lt;&gt;"_U",P8069&lt;&gt;"c",J8069&lt;&gt;99,J8069&lt;&gt;9),IFERROR(VLOOKUP(A8069,'TA Total'!$A$2:$N$10000,14,0),"."),".")</f>
        <v>2337</v>
      </c>
    </row>
    <row r="8070" spans="1:19" x14ac:dyDescent="0.4">
      <c r="A8070" s="2" t="str">
        <f t="shared" si="252"/>
        <v>2023|Invercargill City|13</v>
      </c>
      <c r="B8070" t="s">
        <v>16</v>
      </c>
      <c r="C8070" t="s">
        <v>17</v>
      </c>
      <c r="D8070" t="s">
        <v>18</v>
      </c>
      <c r="E8070" t="s">
        <v>19</v>
      </c>
      <c r="F8070">
        <v>2023</v>
      </c>
      <c r="G8070">
        <v>2023</v>
      </c>
      <c r="H8070">
        <v>75</v>
      </c>
      <c r="I8070" t="s">
        <v>81</v>
      </c>
      <c r="J8070">
        <v>5</v>
      </c>
      <c r="K8070" t="s">
        <v>26</v>
      </c>
      <c r="L8070">
        <v>13</v>
      </c>
      <c r="N8070">
        <v>15</v>
      </c>
      <c r="R8070" s="2">
        <f t="shared" si="253"/>
        <v>17.86</v>
      </c>
      <c r="S8070" s="2">
        <f>IF(AND(P8070&lt;&gt;"_U",P8070&lt;&gt;"c",J8070&lt;&gt;99,J8070&lt;&gt;9),IFERROR(VLOOKUP(A8070,'TA Total'!$A$2:$N$10000,14,0),"."),".")</f>
        <v>84</v>
      </c>
    </row>
    <row r="8071" spans="1:19" x14ac:dyDescent="0.4">
      <c r="A8071" s="2" t="str">
        <f t="shared" si="252"/>
        <v>2023|Invercargill City|999</v>
      </c>
      <c r="B8071" t="s">
        <v>16</v>
      </c>
      <c r="C8071" t="s">
        <v>17</v>
      </c>
      <c r="D8071" t="s">
        <v>18</v>
      </c>
      <c r="E8071" t="s">
        <v>19</v>
      </c>
      <c r="F8071">
        <v>2023</v>
      </c>
      <c r="G8071">
        <v>2023</v>
      </c>
      <c r="H8071">
        <v>75</v>
      </c>
      <c r="I8071" t="s">
        <v>81</v>
      </c>
      <c r="J8071">
        <v>5</v>
      </c>
      <c r="K8071" t="s">
        <v>26</v>
      </c>
      <c r="L8071">
        <v>999</v>
      </c>
      <c r="N8071">
        <v>7521</v>
      </c>
      <c r="R8071" s="2">
        <f t="shared" si="253"/>
        <v>36.549999999999997</v>
      </c>
      <c r="S8071" s="2">
        <f>IF(AND(P8071&lt;&gt;"_U",P8071&lt;&gt;"c",J8071&lt;&gt;99,J8071&lt;&gt;9),IFERROR(VLOOKUP(A8071,'TA Total'!$A$2:$N$10000,14,0),"."),".")</f>
        <v>20577</v>
      </c>
    </row>
    <row r="8072" spans="1:19" x14ac:dyDescent="0.4">
      <c r="A8072" s="2" t="str">
        <f t="shared" si="252"/>
        <v>2023|Invercargill City|10</v>
      </c>
      <c r="B8072" t="s">
        <v>16</v>
      </c>
      <c r="C8072" t="s">
        <v>17</v>
      </c>
      <c r="D8072" t="s">
        <v>18</v>
      </c>
      <c r="E8072" t="s">
        <v>19</v>
      </c>
      <c r="F8072">
        <v>2023</v>
      </c>
      <c r="G8072">
        <v>2023</v>
      </c>
      <c r="H8072">
        <v>75</v>
      </c>
      <c r="I8072" t="s">
        <v>81</v>
      </c>
      <c r="J8072">
        <v>6</v>
      </c>
      <c r="K8072" t="s">
        <v>27</v>
      </c>
      <c r="L8072">
        <v>10</v>
      </c>
      <c r="N8072">
        <v>0</v>
      </c>
      <c r="R8072" s="2">
        <f t="shared" si="253"/>
        <v>0</v>
      </c>
      <c r="S8072" s="2">
        <f>IF(AND(P8072&lt;&gt;"_U",P8072&lt;&gt;"c",J8072&lt;&gt;99,J8072&lt;&gt;9),IFERROR(VLOOKUP(A8072,'TA Total'!$A$2:$N$10000,14,0),"."),".")</f>
        <v>9</v>
      </c>
    </row>
    <row r="8073" spans="1:19" x14ac:dyDescent="0.4">
      <c r="A8073" s="2" t="str">
        <f t="shared" si="252"/>
        <v>2023|Invercargill City|11</v>
      </c>
      <c r="B8073" t="s">
        <v>16</v>
      </c>
      <c r="C8073" t="s">
        <v>17</v>
      </c>
      <c r="D8073" t="s">
        <v>18</v>
      </c>
      <c r="E8073" t="s">
        <v>19</v>
      </c>
      <c r="F8073">
        <v>2023</v>
      </c>
      <c r="G8073">
        <v>2023</v>
      </c>
      <c r="H8073">
        <v>75</v>
      </c>
      <c r="I8073" t="s">
        <v>81</v>
      </c>
      <c r="J8073">
        <v>6</v>
      </c>
      <c r="K8073" t="s">
        <v>27</v>
      </c>
      <c r="L8073">
        <v>11</v>
      </c>
      <c r="N8073">
        <v>216</v>
      </c>
      <c r="R8073" s="2">
        <f t="shared" si="253"/>
        <v>1.19</v>
      </c>
      <c r="S8073" s="2">
        <f>IF(AND(P8073&lt;&gt;"_U",P8073&lt;&gt;"c",J8073&lt;&gt;99,J8073&lt;&gt;9),IFERROR(VLOOKUP(A8073,'TA Total'!$A$2:$N$10000,14,0),"."),".")</f>
        <v>18150</v>
      </c>
    </row>
    <row r="8074" spans="1:19" x14ac:dyDescent="0.4">
      <c r="A8074" s="2" t="str">
        <f t="shared" si="252"/>
        <v>2023|Invercargill City|12</v>
      </c>
      <c r="B8074" t="s">
        <v>16</v>
      </c>
      <c r="C8074" t="s">
        <v>17</v>
      </c>
      <c r="D8074" t="s">
        <v>18</v>
      </c>
      <c r="E8074" t="s">
        <v>19</v>
      </c>
      <c r="F8074">
        <v>2023</v>
      </c>
      <c r="G8074">
        <v>2023</v>
      </c>
      <c r="H8074">
        <v>75</v>
      </c>
      <c r="I8074" t="s">
        <v>81</v>
      </c>
      <c r="J8074">
        <v>6</v>
      </c>
      <c r="K8074" t="s">
        <v>27</v>
      </c>
      <c r="L8074">
        <v>12</v>
      </c>
      <c r="N8074">
        <v>3</v>
      </c>
      <c r="R8074" s="2">
        <f t="shared" si="253"/>
        <v>0.13</v>
      </c>
      <c r="S8074" s="2">
        <f>IF(AND(P8074&lt;&gt;"_U",P8074&lt;&gt;"c",J8074&lt;&gt;99,J8074&lt;&gt;9),IFERROR(VLOOKUP(A8074,'TA Total'!$A$2:$N$10000,14,0),"."),".")</f>
        <v>2337</v>
      </c>
    </row>
    <row r="8075" spans="1:19" x14ac:dyDescent="0.4">
      <c r="A8075" s="2" t="str">
        <f t="shared" si="252"/>
        <v>2023|Invercargill City|13</v>
      </c>
      <c r="B8075" t="s">
        <v>16</v>
      </c>
      <c r="C8075" t="s">
        <v>17</v>
      </c>
      <c r="D8075" t="s">
        <v>18</v>
      </c>
      <c r="E8075" t="s">
        <v>19</v>
      </c>
      <c r="F8075">
        <v>2023</v>
      </c>
      <c r="G8075">
        <v>2023</v>
      </c>
      <c r="H8075">
        <v>75</v>
      </c>
      <c r="I8075" t="s">
        <v>81</v>
      </c>
      <c r="J8075">
        <v>6</v>
      </c>
      <c r="K8075" t="s">
        <v>27</v>
      </c>
      <c r="L8075">
        <v>13</v>
      </c>
      <c r="N8075">
        <v>0</v>
      </c>
      <c r="R8075" s="2">
        <f t="shared" si="253"/>
        <v>0</v>
      </c>
      <c r="S8075" s="2">
        <f>IF(AND(P8075&lt;&gt;"_U",P8075&lt;&gt;"c",J8075&lt;&gt;99,J8075&lt;&gt;9),IFERROR(VLOOKUP(A8075,'TA Total'!$A$2:$N$10000,14,0),"."),".")</f>
        <v>84</v>
      </c>
    </row>
    <row r="8076" spans="1:19" x14ac:dyDescent="0.4">
      <c r="A8076" s="2" t="str">
        <f t="shared" si="252"/>
        <v>2023|Invercargill City|999</v>
      </c>
      <c r="B8076" t="s">
        <v>16</v>
      </c>
      <c r="C8076" t="s">
        <v>17</v>
      </c>
      <c r="D8076" t="s">
        <v>18</v>
      </c>
      <c r="E8076" t="s">
        <v>19</v>
      </c>
      <c r="F8076">
        <v>2023</v>
      </c>
      <c r="G8076">
        <v>2023</v>
      </c>
      <c r="H8076">
        <v>75</v>
      </c>
      <c r="I8076" t="s">
        <v>81</v>
      </c>
      <c r="J8076">
        <v>6</v>
      </c>
      <c r="K8076" t="s">
        <v>27</v>
      </c>
      <c r="L8076">
        <v>999</v>
      </c>
      <c r="N8076">
        <v>222</v>
      </c>
      <c r="R8076" s="2">
        <f t="shared" si="253"/>
        <v>1.08</v>
      </c>
      <c r="S8076" s="2">
        <f>IF(AND(P8076&lt;&gt;"_U",P8076&lt;&gt;"c",J8076&lt;&gt;99,J8076&lt;&gt;9),IFERROR(VLOOKUP(A8076,'TA Total'!$A$2:$N$10000,14,0),"."),".")</f>
        <v>20577</v>
      </c>
    </row>
    <row r="8077" spans="1:19" x14ac:dyDescent="0.4">
      <c r="A8077" s="2" t="str">
        <f t="shared" si="252"/>
        <v>2023|Invercargill City|10</v>
      </c>
      <c r="B8077" t="s">
        <v>16</v>
      </c>
      <c r="C8077" t="s">
        <v>17</v>
      </c>
      <c r="D8077" t="s">
        <v>18</v>
      </c>
      <c r="E8077" t="s">
        <v>19</v>
      </c>
      <c r="F8077">
        <v>2023</v>
      </c>
      <c r="G8077">
        <v>2023</v>
      </c>
      <c r="H8077">
        <v>75</v>
      </c>
      <c r="I8077" t="s">
        <v>81</v>
      </c>
      <c r="J8077">
        <v>7</v>
      </c>
      <c r="K8077" t="s">
        <v>28</v>
      </c>
      <c r="L8077">
        <v>10</v>
      </c>
      <c r="N8077">
        <v>0</v>
      </c>
      <c r="R8077" s="2">
        <f t="shared" si="253"/>
        <v>0</v>
      </c>
      <c r="S8077" s="2">
        <f>IF(AND(P8077&lt;&gt;"_U",P8077&lt;&gt;"c",J8077&lt;&gt;99,J8077&lt;&gt;9),IFERROR(VLOOKUP(A8077,'TA Total'!$A$2:$N$10000,14,0),"."),".")</f>
        <v>9</v>
      </c>
    </row>
    <row r="8078" spans="1:19" x14ac:dyDescent="0.4">
      <c r="A8078" s="2" t="str">
        <f t="shared" si="252"/>
        <v>2023|Invercargill City|11</v>
      </c>
      <c r="B8078" t="s">
        <v>16</v>
      </c>
      <c r="C8078" t="s">
        <v>17</v>
      </c>
      <c r="D8078" t="s">
        <v>18</v>
      </c>
      <c r="E8078" t="s">
        <v>19</v>
      </c>
      <c r="F8078">
        <v>2023</v>
      </c>
      <c r="G8078">
        <v>2023</v>
      </c>
      <c r="H8078">
        <v>75</v>
      </c>
      <c r="I8078" t="s">
        <v>81</v>
      </c>
      <c r="J8078">
        <v>7</v>
      </c>
      <c r="K8078" t="s">
        <v>28</v>
      </c>
      <c r="L8078">
        <v>11</v>
      </c>
      <c r="N8078">
        <v>654</v>
      </c>
      <c r="R8078" s="2">
        <f t="shared" si="253"/>
        <v>3.6</v>
      </c>
      <c r="S8078" s="2">
        <f>IF(AND(P8078&lt;&gt;"_U",P8078&lt;&gt;"c",J8078&lt;&gt;99,J8078&lt;&gt;9),IFERROR(VLOOKUP(A8078,'TA Total'!$A$2:$N$10000,14,0),"."),".")</f>
        <v>18150</v>
      </c>
    </row>
    <row r="8079" spans="1:19" x14ac:dyDescent="0.4">
      <c r="A8079" s="2" t="str">
        <f t="shared" si="252"/>
        <v>2023|Invercargill City|12</v>
      </c>
      <c r="B8079" t="s">
        <v>16</v>
      </c>
      <c r="C8079" t="s">
        <v>17</v>
      </c>
      <c r="D8079" t="s">
        <v>18</v>
      </c>
      <c r="E8079" t="s">
        <v>19</v>
      </c>
      <c r="F8079">
        <v>2023</v>
      </c>
      <c r="G8079">
        <v>2023</v>
      </c>
      <c r="H8079">
        <v>75</v>
      </c>
      <c r="I8079" t="s">
        <v>81</v>
      </c>
      <c r="J8079">
        <v>7</v>
      </c>
      <c r="K8079" t="s">
        <v>28</v>
      </c>
      <c r="L8079">
        <v>12</v>
      </c>
      <c r="N8079">
        <v>24</v>
      </c>
      <c r="R8079" s="2">
        <f t="shared" si="253"/>
        <v>1.03</v>
      </c>
      <c r="S8079" s="2">
        <f>IF(AND(P8079&lt;&gt;"_U",P8079&lt;&gt;"c",J8079&lt;&gt;99,J8079&lt;&gt;9),IFERROR(VLOOKUP(A8079,'TA Total'!$A$2:$N$10000,14,0),"."),".")</f>
        <v>2337</v>
      </c>
    </row>
    <row r="8080" spans="1:19" x14ac:dyDescent="0.4">
      <c r="A8080" s="2" t="str">
        <f t="shared" si="252"/>
        <v>2023|Invercargill City|13</v>
      </c>
      <c r="B8080" t="s">
        <v>16</v>
      </c>
      <c r="C8080" t="s">
        <v>17</v>
      </c>
      <c r="D8080" t="s">
        <v>18</v>
      </c>
      <c r="E8080" t="s">
        <v>19</v>
      </c>
      <c r="F8080">
        <v>2023</v>
      </c>
      <c r="G8080">
        <v>2023</v>
      </c>
      <c r="H8080">
        <v>75</v>
      </c>
      <c r="I8080" t="s">
        <v>81</v>
      </c>
      <c r="J8080">
        <v>7</v>
      </c>
      <c r="K8080" t="s">
        <v>28</v>
      </c>
      <c r="L8080">
        <v>13</v>
      </c>
      <c r="N8080">
        <v>0</v>
      </c>
      <c r="R8080" s="2">
        <f t="shared" si="253"/>
        <v>0</v>
      </c>
      <c r="S8080" s="2">
        <f>IF(AND(P8080&lt;&gt;"_U",P8080&lt;&gt;"c",J8080&lt;&gt;99,J8080&lt;&gt;9),IFERROR(VLOOKUP(A8080,'TA Total'!$A$2:$N$10000,14,0),"."),".")</f>
        <v>84</v>
      </c>
    </row>
    <row r="8081" spans="1:19" x14ac:dyDescent="0.4">
      <c r="A8081" s="2" t="str">
        <f t="shared" si="252"/>
        <v>2023|Invercargill City|999</v>
      </c>
      <c r="B8081" t="s">
        <v>16</v>
      </c>
      <c r="C8081" t="s">
        <v>17</v>
      </c>
      <c r="D8081" t="s">
        <v>18</v>
      </c>
      <c r="E8081" t="s">
        <v>19</v>
      </c>
      <c r="F8081">
        <v>2023</v>
      </c>
      <c r="G8081">
        <v>2023</v>
      </c>
      <c r="H8081">
        <v>75</v>
      </c>
      <c r="I8081" t="s">
        <v>81</v>
      </c>
      <c r="J8081">
        <v>7</v>
      </c>
      <c r="K8081" t="s">
        <v>28</v>
      </c>
      <c r="L8081">
        <v>999</v>
      </c>
      <c r="N8081">
        <v>681</v>
      </c>
      <c r="R8081" s="2">
        <f t="shared" si="253"/>
        <v>3.31</v>
      </c>
      <c r="S8081" s="2">
        <f>IF(AND(P8081&lt;&gt;"_U",P8081&lt;&gt;"c",J8081&lt;&gt;99,J8081&lt;&gt;9),IFERROR(VLOOKUP(A8081,'TA Total'!$A$2:$N$10000,14,0),"."),".")</f>
        <v>20577</v>
      </c>
    </row>
    <row r="8082" spans="1:19" x14ac:dyDescent="0.4">
      <c r="A8082" s="2" t="str">
        <f t="shared" si="252"/>
        <v>2023|Invercargill City|10</v>
      </c>
      <c r="B8082" t="s">
        <v>16</v>
      </c>
      <c r="C8082" t="s">
        <v>17</v>
      </c>
      <c r="D8082" t="s">
        <v>18</v>
      </c>
      <c r="E8082" t="s">
        <v>19</v>
      </c>
      <c r="F8082">
        <v>2023</v>
      </c>
      <c r="G8082">
        <v>2023</v>
      </c>
      <c r="H8082">
        <v>75</v>
      </c>
      <c r="I8082" t="s">
        <v>81</v>
      </c>
      <c r="J8082">
        <v>77</v>
      </c>
      <c r="K8082" t="s">
        <v>29</v>
      </c>
      <c r="L8082">
        <v>10</v>
      </c>
      <c r="N8082">
        <v>9</v>
      </c>
      <c r="R8082" s="2">
        <f t="shared" si="253"/>
        <v>100</v>
      </c>
      <c r="S8082" s="2">
        <f>IF(AND(P8082&lt;&gt;"_U",P8082&lt;&gt;"c",J8082&lt;&gt;99,J8082&lt;&gt;9),IFERROR(VLOOKUP(A8082,'TA Total'!$A$2:$N$10000,14,0),"."),".")</f>
        <v>9</v>
      </c>
    </row>
    <row r="8083" spans="1:19" x14ac:dyDescent="0.4">
      <c r="A8083" s="2" t="str">
        <f t="shared" si="252"/>
        <v>2023|Invercargill City|11</v>
      </c>
      <c r="B8083" t="s">
        <v>16</v>
      </c>
      <c r="C8083" t="s">
        <v>17</v>
      </c>
      <c r="D8083" t="s">
        <v>18</v>
      </c>
      <c r="E8083" t="s">
        <v>19</v>
      </c>
      <c r="F8083">
        <v>2023</v>
      </c>
      <c r="G8083">
        <v>2023</v>
      </c>
      <c r="H8083">
        <v>75</v>
      </c>
      <c r="I8083" t="s">
        <v>81</v>
      </c>
      <c r="J8083">
        <v>77</v>
      </c>
      <c r="K8083" t="s">
        <v>29</v>
      </c>
      <c r="L8083">
        <v>11</v>
      </c>
      <c r="N8083">
        <v>18150</v>
      </c>
      <c r="R8083" s="2">
        <f t="shared" si="253"/>
        <v>100</v>
      </c>
      <c r="S8083" s="2">
        <f>IF(AND(P8083&lt;&gt;"_U",P8083&lt;&gt;"c",J8083&lt;&gt;99,J8083&lt;&gt;9),IFERROR(VLOOKUP(A8083,'TA Total'!$A$2:$N$10000,14,0),"."),".")</f>
        <v>18150</v>
      </c>
    </row>
    <row r="8084" spans="1:19" x14ac:dyDescent="0.4">
      <c r="A8084" s="2" t="str">
        <f t="shared" si="252"/>
        <v>2023|Invercargill City|12</v>
      </c>
      <c r="B8084" t="s">
        <v>16</v>
      </c>
      <c r="C8084" t="s">
        <v>17</v>
      </c>
      <c r="D8084" t="s">
        <v>18</v>
      </c>
      <c r="E8084" t="s">
        <v>19</v>
      </c>
      <c r="F8084">
        <v>2023</v>
      </c>
      <c r="G8084">
        <v>2023</v>
      </c>
      <c r="H8084">
        <v>75</v>
      </c>
      <c r="I8084" t="s">
        <v>81</v>
      </c>
      <c r="J8084">
        <v>77</v>
      </c>
      <c r="K8084" t="s">
        <v>29</v>
      </c>
      <c r="L8084">
        <v>12</v>
      </c>
      <c r="N8084">
        <v>2337</v>
      </c>
      <c r="R8084" s="2">
        <f t="shared" si="253"/>
        <v>100</v>
      </c>
      <c r="S8084" s="2">
        <f>IF(AND(P8084&lt;&gt;"_U",P8084&lt;&gt;"c",J8084&lt;&gt;99,J8084&lt;&gt;9),IFERROR(VLOOKUP(A8084,'TA Total'!$A$2:$N$10000,14,0),"."),".")</f>
        <v>2337</v>
      </c>
    </row>
    <row r="8085" spans="1:19" x14ac:dyDescent="0.4">
      <c r="A8085" s="2" t="str">
        <f t="shared" si="252"/>
        <v>2023|Invercargill City|13</v>
      </c>
      <c r="B8085" t="s">
        <v>16</v>
      </c>
      <c r="C8085" t="s">
        <v>17</v>
      </c>
      <c r="D8085" t="s">
        <v>18</v>
      </c>
      <c r="E8085" t="s">
        <v>19</v>
      </c>
      <c r="F8085">
        <v>2023</v>
      </c>
      <c r="G8085">
        <v>2023</v>
      </c>
      <c r="H8085">
        <v>75</v>
      </c>
      <c r="I8085" t="s">
        <v>81</v>
      </c>
      <c r="J8085">
        <v>77</v>
      </c>
      <c r="K8085" t="s">
        <v>29</v>
      </c>
      <c r="L8085">
        <v>13</v>
      </c>
      <c r="N8085">
        <v>84</v>
      </c>
      <c r="R8085" s="2">
        <f t="shared" si="253"/>
        <v>100</v>
      </c>
      <c r="S8085" s="2">
        <f>IF(AND(P8085&lt;&gt;"_U",P8085&lt;&gt;"c",J8085&lt;&gt;99,J8085&lt;&gt;9),IFERROR(VLOOKUP(A8085,'TA Total'!$A$2:$N$10000,14,0),"."),".")</f>
        <v>84</v>
      </c>
    </row>
    <row r="8086" spans="1:19" x14ac:dyDescent="0.4">
      <c r="A8086" s="2" t="str">
        <f t="shared" si="252"/>
        <v>2023|Invercargill City|999</v>
      </c>
      <c r="B8086" t="s">
        <v>16</v>
      </c>
      <c r="C8086" t="s">
        <v>17</v>
      </c>
      <c r="D8086" t="s">
        <v>18</v>
      </c>
      <c r="E8086" t="s">
        <v>19</v>
      </c>
      <c r="F8086">
        <v>2023</v>
      </c>
      <c r="G8086">
        <v>2023</v>
      </c>
      <c r="H8086">
        <v>75</v>
      </c>
      <c r="I8086" t="s">
        <v>81</v>
      </c>
      <c r="J8086">
        <v>77</v>
      </c>
      <c r="K8086" t="s">
        <v>29</v>
      </c>
      <c r="L8086">
        <v>999</v>
      </c>
      <c r="N8086">
        <v>20577</v>
      </c>
      <c r="R8086" s="2">
        <f t="shared" si="253"/>
        <v>100</v>
      </c>
      <c r="S8086" s="2">
        <f>IF(AND(P8086&lt;&gt;"_U",P8086&lt;&gt;"c",J8086&lt;&gt;99,J8086&lt;&gt;9),IFERROR(VLOOKUP(A8086,'TA Total'!$A$2:$N$10000,14,0),"."),".")</f>
        <v>20577</v>
      </c>
    </row>
    <row r="8087" spans="1:19" x14ac:dyDescent="0.4">
      <c r="A8087" s="2" t="str">
        <f t="shared" si="252"/>
        <v>2023|Invercargill City|10</v>
      </c>
      <c r="B8087" t="s">
        <v>16</v>
      </c>
      <c r="C8087" t="s">
        <v>17</v>
      </c>
      <c r="D8087" t="s">
        <v>18</v>
      </c>
      <c r="E8087" t="s">
        <v>19</v>
      </c>
      <c r="F8087">
        <v>2023</v>
      </c>
      <c r="G8087">
        <v>2023</v>
      </c>
      <c r="H8087">
        <v>75</v>
      </c>
      <c r="I8087" t="s">
        <v>81</v>
      </c>
      <c r="J8087">
        <v>8</v>
      </c>
      <c r="K8087" t="s">
        <v>30</v>
      </c>
      <c r="L8087">
        <v>10</v>
      </c>
      <c r="N8087">
        <v>0</v>
      </c>
      <c r="R8087" s="2">
        <f t="shared" si="253"/>
        <v>0</v>
      </c>
      <c r="S8087" s="2">
        <f>IF(AND(P8087&lt;&gt;"_U",P8087&lt;&gt;"c",J8087&lt;&gt;99,J8087&lt;&gt;9),IFERROR(VLOOKUP(A8087,'TA Total'!$A$2:$N$10000,14,0),"."),".")</f>
        <v>9</v>
      </c>
    </row>
    <row r="8088" spans="1:19" x14ac:dyDescent="0.4">
      <c r="A8088" s="2" t="str">
        <f t="shared" si="252"/>
        <v>2023|Invercargill City|11</v>
      </c>
      <c r="B8088" t="s">
        <v>16</v>
      </c>
      <c r="C8088" t="s">
        <v>17</v>
      </c>
      <c r="D8088" t="s">
        <v>18</v>
      </c>
      <c r="E8088" t="s">
        <v>19</v>
      </c>
      <c r="F8088">
        <v>2023</v>
      </c>
      <c r="G8088">
        <v>2023</v>
      </c>
      <c r="H8088">
        <v>75</v>
      </c>
      <c r="I8088" t="s">
        <v>81</v>
      </c>
      <c r="J8088">
        <v>8</v>
      </c>
      <c r="K8088" t="s">
        <v>30</v>
      </c>
      <c r="L8088">
        <v>11</v>
      </c>
      <c r="N8088">
        <v>843</v>
      </c>
      <c r="R8088" s="2">
        <f t="shared" si="253"/>
        <v>4.6399999999999997</v>
      </c>
      <c r="S8088" s="2">
        <f>IF(AND(P8088&lt;&gt;"_U",P8088&lt;&gt;"c",J8088&lt;&gt;99,J8088&lt;&gt;9),IFERROR(VLOOKUP(A8088,'TA Total'!$A$2:$N$10000,14,0),"."),".")</f>
        <v>18150</v>
      </c>
    </row>
    <row r="8089" spans="1:19" x14ac:dyDescent="0.4">
      <c r="A8089" s="2" t="str">
        <f t="shared" si="252"/>
        <v>2023|Invercargill City|12</v>
      </c>
      <c r="B8089" t="s">
        <v>16</v>
      </c>
      <c r="C8089" t="s">
        <v>17</v>
      </c>
      <c r="D8089" t="s">
        <v>18</v>
      </c>
      <c r="E8089" t="s">
        <v>19</v>
      </c>
      <c r="F8089">
        <v>2023</v>
      </c>
      <c r="G8089">
        <v>2023</v>
      </c>
      <c r="H8089">
        <v>75</v>
      </c>
      <c r="I8089" t="s">
        <v>81</v>
      </c>
      <c r="J8089">
        <v>8</v>
      </c>
      <c r="K8089" t="s">
        <v>30</v>
      </c>
      <c r="L8089">
        <v>12</v>
      </c>
      <c r="N8089">
        <v>39</v>
      </c>
      <c r="R8089" s="2">
        <f t="shared" si="253"/>
        <v>1.67</v>
      </c>
      <c r="S8089" s="2">
        <f>IF(AND(P8089&lt;&gt;"_U",P8089&lt;&gt;"c",J8089&lt;&gt;99,J8089&lt;&gt;9),IFERROR(VLOOKUP(A8089,'TA Total'!$A$2:$N$10000,14,0),"."),".")</f>
        <v>2337</v>
      </c>
    </row>
    <row r="8090" spans="1:19" x14ac:dyDescent="0.4">
      <c r="A8090" s="2" t="str">
        <f t="shared" si="252"/>
        <v>2023|Invercargill City|13</v>
      </c>
      <c r="B8090" t="s">
        <v>16</v>
      </c>
      <c r="C8090" t="s">
        <v>17</v>
      </c>
      <c r="D8090" t="s">
        <v>18</v>
      </c>
      <c r="E8090" t="s">
        <v>19</v>
      </c>
      <c r="F8090">
        <v>2023</v>
      </c>
      <c r="G8090">
        <v>2023</v>
      </c>
      <c r="H8090">
        <v>75</v>
      </c>
      <c r="I8090" t="s">
        <v>81</v>
      </c>
      <c r="J8090">
        <v>8</v>
      </c>
      <c r="K8090" t="s">
        <v>30</v>
      </c>
      <c r="L8090">
        <v>13</v>
      </c>
      <c r="N8090">
        <v>12</v>
      </c>
      <c r="R8090" s="2">
        <f t="shared" si="253"/>
        <v>14.29</v>
      </c>
      <c r="S8090" s="2">
        <f>IF(AND(P8090&lt;&gt;"_U",P8090&lt;&gt;"c",J8090&lt;&gt;99,J8090&lt;&gt;9),IFERROR(VLOOKUP(A8090,'TA Total'!$A$2:$N$10000,14,0),"."),".")</f>
        <v>84</v>
      </c>
    </row>
    <row r="8091" spans="1:19" x14ac:dyDescent="0.4">
      <c r="A8091" s="2" t="str">
        <f t="shared" si="252"/>
        <v>2023|Invercargill City|999</v>
      </c>
      <c r="B8091" t="s">
        <v>16</v>
      </c>
      <c r="C8091" t="s">
        <v>17</v>
      </c>
      <c r="D8091" t="s">
        <v>18</v>
      </c>
      <c r="E8091" t="s">
        <v>19</v>
      </c>
      <c r="F8091">
        <v>2023</v>
      </c>
      <c r="G8091">
        <v>2023</v>
      </c>
      <c r="H8091">
        <v>75</v>
      </c>
      <c r="I8091" t="s">
        <v>81</v>
      </c>
      <c r="J8091">
        <v>8</v>
      </c>
      <c r="K8091" t="s">
        <v>30</v>
      </c>
      <c r="L8091">
        <v>999</v>
      </c>
      <c r="N8091">
        <v>894</v>
      </c>
      <c r="R8091" s="2">
        <f t="shared" si="253"/>
        <v>4.34</v>
      </c>
      <c r="S8091" s="2">
        <f>IF(AND(P8091&lt;&gt;"_U",P8091&lt;&gt;"c",J8091&lt;&gt;99,J8091&lt;&gt;9),IFERROR(VLOOKUP(A8091,'TA Total'!$A$2:$N$10000,14,0),"."),".")</f>
        <v>20577</v>
      </c>
    </row>
    <row r="8092" spans="1:19" x14ac:dyDescent="0.4">
      <c r="A8092" s="2" t="str">
        <f t="shared" si="252"/>
        <v>2023|Invercargill City|10</v>
      </c>
      <c r="B8092" t="s">
        <v>16</v>
      </c>
      <c r="C8092" t="s">
        <v>17</v>
      </c>
      <c r="D8092" t="s">
        <v>18</v>
      </c>
      <c r="E8092" t="s">
        <v>19</v>
      </c>
      <c r="F8092">
        <v>2023</v>
      </c>
      <c r="G8092">
        <v>2023</v>
      </c>
      <c r="H8092">
        <v>75</v>
      </c>
      <c r="I8092" t="s">
        <v>81</v>
      </c>
      <c r="J8092">
        <v>9</v>
      </c>
      <c r="K8092" t="s">
        <v>31</v>
      </c>
      <c r="L8092">
        <v>10</v>
      </c>
      <c r="N8092">
        <v>0</v>
      </c>
      <c r="R8092" s="2" t="str">
        <f t="shared" si="253"/>
        <v>.</v>
      </c>
      <c r="S8092" s="2" t="str">
        <f>IF(AND(P8092&lt;&gt;"_U",P8092&lt;&gt;"c",J8092&lt;&gt;99,J8092&lt;&gt;9),IFERROR(VLOOKUP(A8092,'TA Total'!$A$2:$N$10000,14,0),"."),".")</f>
        <v>.</v>
      </c>
    </row>
    <row r="8093" spans="1:19" x14ac:dyDescent="0.4">
      <c r="A8093" s="2" t="str">
        <f t="shared" si="252"/>
        <v>2023|Invercargill City|11</v>
      </c>
      <c r="B8093" t="s">
        <v>16</v>
      </c>
      <c r="C8093" t="s">
        <v>17</v>
      </c>
      <c r="D8093" t="s">
        <v>18</v>
      </c>
      <c r="E8093" t="s">
        <v>19</v>
      </c>
      <c r="F8093">
        <v>2023</v>
      </c>
      <c r="G8093">
        <v>2023</v>
      </c>
      <c r="H8093">
        <v>75</v>
      </c>
      <c r="I8093" t="s">
        <v>81</v>
      </c>
      <c r="J8093">
        <v>9</v>
      </c>
      <c r="K8093" t="s">
        <v>31</v>
      </c>
      <c r="L8093">
        <v>11</v>
      </c>
      <c r="N8093">
        <v>1335</v>
      </c>
      <c r="R8093" s="2" t="str">
        <f t="shared" si="253"/>
        <v>.</v>
      </c>
      <c r="S8093" s="2" t="str">
        <f>IF(AND(P8093&lt;&gt;"_U",P8093&lt;&gt;"c",J8093&lt;&gt;99,J8093&lt;&gt;9),IFERROR(VLOOKUP(A8093,'TA Total'!$A$2:$N$10000,14,0),"."),".")</f>
        <v>.</v>
      </c>
    </row>
    <row r="8094" spans="1:19" x14ac:dyDescent="0.4">
      <c r="A8094" s="2" t="str">
        <f t="shared" si="252"/>
        <v>2023|Invercargill City|12</v>
      </c>
      <c r="B8094" t="s">
        <v>16</v>
      </c>
      <c r="C8094" t="s">
        <v>17</v>
      </c>
      <c r="D8094" t="s">
        <v>18</v>
      </c>
      <c r="E8094" t="s">
        <v>19</v>
      </c>
      <c r="F8094">
        <v>2023</v>
      </c>
      <c r="G8094">
        <v>2023</v>
      </c>
      <c r="H8094">
        <v>75</v>
      </c>
      <c r="I8094" t="s">
        <v>81</v>
      </c>
      <c r="J8094">
        <v>9</v>
      </c>
      <c r="K8094" t="s">
        <v>31</v>
      </c>
      <c r="L8094">
        <v>12</v>
      </c>
      <c r="N8094">
        <v>267</v>
      </c>
      <c r="R8094" s="2" t="str">
        <f t="shared" si="253"/>
        <v>.</v>
      </c>
      <c r="S8094" s="2" t="str">
        <f>IF(AND(P8094&lt;&gt;"_U",P8094&lt;&gt;"c",J8094&lt;&gt;99,J8094&lt;&gt;9),IFERROR(VLOOKUP(A8094,'TA Total'!$A$2:$N$10000,14,0),"."),".")</f>
        <v>.</v>
      </c>
    </row>
    <row r="8095" spans="1:19" x14ac:dyDescent="0.4">
      <c r="A8095" s="2" t="str">
        <f t="shared" si="252"/>
        <v>2023|Invercargill City|13</v>
      </c>
      <c r="B8095" t="s">
        <v>16</v>
      </c>
      <c r="C8095" t="s">
        <v>17</v>
      </c>
      <c r="D8095" t="s">
        <v>18</v>
      </c>
      <c r="E8095" t="s">
        <v>19</v>
      </c>
      <c r="F8095">
        <v>2023</v>
      </c>
      <c r="G8095">
        <v>2023</v>
      </c>
      <c r="H8095">
        <v>75</v>
      </c>
      <c r="I8095" t="s">
        <v>81</v>
      </c>
      <c r="J8095">
        <v>9</v>
      </c>
      <c r="K8095" t="s">
        <v>31</v>
      </c>
      <c r="L8095">
        <v>13</v>
      </c>
      <c r="N8095">
        <v>30</v>
      </c>
      <c r="R8095" s="2" t="str">
        <f t="shared" si="253"/>
        <v>.</v>
      </c>
      <c r="S8095" s="2" t="str">
        <f>IF(AND(P8095&lt;&gt;"_U",P8095&lt;&gt;"c",J8095&lt;&gt;99,J8095&lt;&gt;9),IFERROR(VLOOKUP(A8095,'TA Total'!$A$2:$N$10000,14,0),"."),".")</f>
        <v>.</v>
      </c>
    </row>
    <row r="8096" spans="1:19" x14ac:dyDescent="0.4">
      <c r="A8096" s="2" t="str">
        <f t="shared" si="252"/>
        <v>2023|Invercargill City|999</v>
      </c>
      <c r="B8096" t="s">
        <v>16</v>
      </c>
      <c r="C8096" t="s">
        <v>17</v>
      </c>
      <c r="D8096" t="s">
        <v>18</v>
      </c>
      <c r="E8096" t="s">
        <v>19</v>
      </c>
      <c r="F8096">
        <v>2023</v>
      </c>
      <c r="G8096">
        <v>2023</v>
      </c>
      <c r="H8096">
        <v>75</v>
      </c>
      <c r="I8096" t="s">
        <v>81</v>
      </c>
      <c r="J8096">
        <v>9</v>
      </c>
      <c r="K8096" t="s">
        <v>31</v>
      </c>
      <c r="L8096">
        <v>999</v>
      </c>
      <c r="N8096">
        <v>1635</v>
      </c>
      <c r="R8096" s="2" t="str">
        <f t="shared" si="253"/>
        <v>.</v>
      </c>
      <c r="S8096" s="2" t="str">
        <f>IF(AND(P8096&lt;&gt;"_U",P8096&lt;&gt;"c",J8096&lt;&gt;99,J8096&lt;&gt;9),IFERROR(VLOOKUP(A8096,'TA Total'!$A$2:$N$10000,14,0),"."),".")</f>
        <v>.</v>
      </c>
    </row>
    <row r="8097" spans="1:19" x14ac:dyDescent="0.4">
      <c r="A8097" s="2" t="str">
        <f t="shared" si="252"/>
        <v>2023|Invercargill City|10</v>
      </c>
      <c r="B8097" t="s">
        <v>16</v>
      </c>
      <c r="C8097" t="s">
        <v>17</v>
      </c>
      <c r="D8097" t="s">
        <v>18</v>
      </c>
      <c r="E8097" t="s">
        <v>19</v>
      </c>
      <c r="F8097">
        <v>2023</v>
      </c>
      <c r="G8097">
        <v>2023</v>
      </c>
      <c r="H8097">
        <v>75</v>
      </c>
      <c r="I8097" t="s">
        <v>81</v>
      </c>
      <c r="J8097">
        <v>99</v>
      </c>
      <c r="K8097" t="s">
        <v>32</v>
      </c>
      <c r="L8097">
        <v>10</v>
      </c>
      <c r="N8097">
        <v>9</v>
      </c>
      <c r="R8097" s="2" t="str">
        <f t="shared" si="253"/>
        <v>.</v>
      </c>
      <c r="S8097" s="2" t="str">
        <f>IF(AND(P8097&lt;&gt;"_U",P8097&lt;&gt;"c",J8097&lt;&gt;99,J8097&lt;&gt;9),IFERROR(VLOOKUP(A8097,'TA Total'!$A$2:$N$10000,14,0),"."),".")</f>
        <v>.</v>
      </c>
    </row>
    <row r="8098" spans="1:19" x14ac:dyDescent="0.4">
      <c r="A8098" s="2" t="str">
        <f t="shared" si="252"/>
        <v>2023|Invercargill City|11</v>
      </c>
      <c r="B8098" t="s">
        <v>16</v>
      </c>
      <c r="C8098" t="s">
        <v>17</v>
      </c>
      <c r="D8098" t="s">
        <v>18</v>
      </c>
      <c r="E8098" t="s">
        <v>19</v>
      </c>
      <c r="F8098">
        <v>2023</v>
      </c>
      <c r="G8098">
        <v>2023</v>
      </c>
      <c r="H8098">
        <v>75</v>
      </c>
      <c r="I8098" t="s">
        <v>81</v>
      </c>
      <c r="J8098">
        <v>99</v>
      </c>
      <c r="K8098" t="s">
        <v>32</v>
      </c>
      <c r="L8098">
        <v>11</v>
      </c>
      <c r="N8098">
        <v>19485</v>
      </c>
      <c r="R8098" s="2" t="str">
        <f t="shared" si="253"/>
        <v>.</v>
      </c>
      <c r="S8098" s="2" t="str">
        <f>IF(AND(P8098&lt;&gt;"_U",P8098&lt;&gt;"c",J8098&lt;&gt;99,J8098&lt;&gt;9),IFERROR(VLOOKUP(A8098,'TA Total'!$A$2:$N$10000,14,0),"."),".")</f>
        <v>.</v>
      </c>
    </row>
    <row r="8099" spans="1:19" x14ac:dyDescent="0.4">
      <c r="A8099" s="2" t="str">
        <f t="shared" si="252"/>
        <v>2023|Invercargill City|12</v>
      </c>
      <c r="B8099" t="s">
        <v>16</v>
      </c>
      <c r="C8099" t="s">
        <v>17</v>
      </c>
      <c r="D8099" t="s">
        <v>18</v>
      </c>
      <c r="E8099" t="s">
        <v>19</v>
      </c>
      <c r="F8099">
        <v>2023</v>
      </c>
      <c r="G8099">
        <v>2023</v>
      </c>
      <c r="H8099">
        <v>75</v>
      </c>
      <c r="I8099" t="s">
        <v>81</v>
      </c>
      <c r="J8099">
        <v>99</v>
      </c>
      <c r="K8099" t="s">
        <v>32</v>
      </c>
      <c r="L8099">
        <v>12</v>
      </c>
      <c r="N8099">
        <v>2604</v>
      </c>
      <c r="R8099" s="2" t="str">
        <f t="shared" si="253"/>
        <v>.</v>
      </c>
      <c r="S8099" s="2" t="str">
        <f>IF(AND(P8099&lt;&gt;"_U",P8099&lt;&gt;"c",J8099&lt;&gt;99,J8099&lt;&gt;9),IFERROR(VLOOKUP(A8099,'TA Total'!$A$2:$N$10000,14,0),"."),".")</f>
        <v>.</v>
      </c>
    </row>
    <row r="8100" spans="1:19" x14ac:dyDescent="0.4">
      <c r="A8100" s="2" t="str">
        <f t="shared" si="252"/>
        <v>2023|Invercargill City|13</v>
      </c>
      <c r="B8100" t="s">
        <v>16</v>
      </c>
      <c r="C8100" t="s">
        <v>17</v>
      </c>
      <c r="D8100" t="s">
        <v>18</v>
      </c>
      <c r="E8100" t="s">
        <v>19</v>
      </c>
      <c r="F8100">
        <v>2023</v>
      </c>
      <c r="G8100">
        <v>2023</v>
      </c>
      <c r="H8100">
        <v>75</v>
      </c>
      <c r="I8100" t="s">
        <v>81</v>
      </c>
      <c r="J8100">
        <v>99</v>
      </c>
      <c r="K8100" t="s">
        <v>32</v>
      </c>
      <c r="L8100">
        <v>13</v>
      </c>
      <c r="N8100">
        <v>114</v>
      </c>
      <c r="R8100" s="2" t="str">
        <f t="shared" si="253"/>
        <v>.</v>
      </c>
      <c r="S8100" s="2" t="str">
        <f>IF(AND(P8100&lt;&gt;"_U",P8100&lt;&gt;"c",J8100&lt;&gt;99,J8100&lt;&gt;9),IFERROR(VLOOKUP(A8100,'TA Total'!$A$2:$N$10000,14,0),"."),".")</f>
        <v>.</v>
      </c>
    </row>
    <row r="8101" spans="1:19" x14ac:dyDescent="0.4">
      <c r="A8101" s="2" t="str">
        <f t="shared" si="252"/>
        <v>2023|Invercargill City|999</v>
      </c>
      <c r="B8101" t="s">
        <v>16</v>
      </c>
      <c r="C8101" t="s">
        <v>17</v>
      </c>
      <c r="D8101" t="s">
        <v>18</v>
      </c>
      <c r="E8101" t="s">
        <v>19</v>
      </c>
      <c r="F8101">
        <v>2023</v>
      </c>
      <c r="G8101">
        <v>2023</v>
      </c>
      <c r="H8101">
        <v>75</v>
      </c>
      <c r="I8101" t="s">
        <v>81</v>
      </c>
      <c r="J8101">
        <v>99</v>
      </c>
      <c r="K8101" t="s">
        <v>32</v>
      </c>
      <c r="L8101">
        <v>999</v>
      </c>
      <c r="N8101">
        <v>22212</v>
      </c>
      <c r="R8101" s="2" t="str">
        <f t="shared" si="253"/>
        <v>.</v>
      </c>
      <c r="S8101" s="2" t="str">
        <f>IF(AND(P8101&lt;&gt;"_U",P8101&lt;&gt;"c",J8101&lt;&gt;99,J8101&lt;&gt;9),IFERROR(VLOOKUP(A8101,'TA Total'!$A$2:$N$10000,14,0),"."),".")</f>
        <v>.</v>
      </c>
    </row>
    <row r="8102" spans="1:19" x14ac:dyDescent="0.4">
      <c r="A8102" s="2" t="str">
        <f t="shared" si="252"/>
        <v>2023|Auckland|10</v>
      </c>
      <c r="B8102" t="s">
        <v>16</v>
      </c>
      <c r="C8102" t="s">
        <v>17</v>
      </c>
      <c r="D8102" t="s">
        <v>18</v>
      </c>
      <c r="E8102" t="s">
        <v>19</v>
      </c>
      <c r="F8102">
        <v>2023</v>
      </c>
      <c r="G8102">
        <v>2023</v>
      </c>
      <c r="H8102">
        <v>76</v>
      </c>
      <c r="I8102" t="s">
        <v>80</v>
      </c>
      <c r="J8102">
        <v>0</v>
      </c>
      <c r="K8102" t="s">
        <v>21</v>
      </c>
      <c r="L8102">
        <v>10</v>
      </c>
      <c r="N8102">
        <v>75</v>
      </c>
      <c r="R8102" s="2">
        <f t="shared" si="253"/>
        <v>6.25</v>
      </c>
      <c r="S8102" s="2">
        <f>IF(AND(P8102&lt;&gt;"_U",P8102&lt;&gt;"c",J8102&lt;&gt;99,J8102&lt;&gt;9),IFERROR(VLOOKUP(A8102,'TA Total'!$A$2:$N$10000,14,0),"."),".")</f>
        <v>1200</v>
      </c>
    </row>
    <row r="8103" spans="1:19" x14ac:dyDescent="0.4">
      <c r="A8103" s="2" t="str">
        <f t="shared" si="252"/>
        <v>2023|Auckland|11</v>
      </c>
      <c r="B8103" t="s">
        <v>16</v>
      </c>
      <c r="C8103" t="s">
        <v>17</v>
      </c>
      <c r="D8103" t="s">
        <v>18</v>
      </c>
      <c r="E8103" t="s">
        <v>19</v>
      </c>
      <c r="F8103">
        <v>2023</v>
      </c>
      <c r="G8103">
        <v>2023</v>
      </c>
      <c r="H8103">
        <v>76</v>
      </c>
      <c r="I8103" t="s">
        <v>80</v>
      </c>
      <c r="J8103">
        <v>0</v>
      </c>
      <c r="K8103" t="s">
        <v>21</v>
      </c>
      <c r="L8103">
        <v>11</v>
      </c>
      <c r="N8103">
        <v>13485</v>
      </c>
      <c r="R8103" s="2">
        <f t="shared" si="253"/>
        <v>3.77</v>
      </c>
      <c r="S8103" s="2">
        <f>IF(AND(P8103&lt;&gt;"_U",P8103&lt;&gt;"c",J8103&lt;&gt;99,J8103&lt;&gt;9),IFERROR(VLOOKUP(A8103,'TA Total'!$A$2:$N$10000,14,0),"."),".")</f>
        <v>357444</v>
      </c>
    </row>
    <row r="8104" spans="1:19" x14ac:dyDescent="0.4">
      <c r="A8104" s="2" t="str">
        <f t="shared" si="252"/>
        <v>2023|Auckland|12</v>
      </c>
      <c r="B8104" t="s">
        <v>16</v>
      </c>
      <c r="C8104" t="s">
        <v>17</v>
      </c>
      <c r="D8104" t="s">
        <v>18</v>
      </c>
      <c r="E8104" t="s">
        <v>19</v>
      </c>
      <c r="F8104">
        <v>2023</v>
      </c>
      <c r="G8104">
        <v>2023</v>
      </c>
      <c r="H8104">
        <v>76</v>
      </c>
      <c r="I8104" t="s">
        <v>80</v>
      </c>
      <c r="J8104">
        <v>0</v>
      </c>
      <c r="K8104" t="s">
        <v>21</v>
      </c>
      <c r="L8104">
        <v>12</v>
      </c>
      <c r="N8104">
        <v>11301</v>
      </c>
      <c r="R8104" s="2">
        <f t="shared" si="253"/>
        <v>8.1300000000000008</v>
      </c>
      <c r="S8104" s="2">
        <f>IF(AND(P8104&lt;&gt;"_U",P8104&lt;&gt;"c",J8104&lt;&gt;99,J8104&lt;&gt;9),IFERROR(VLOOKUP(A8104,'TA Total'!$A$2:$N$10000,14,0),"."),".")</f>
        <v>138972</v>
      </c>
    </row>
    <row r="8105" spans="1:19" x14ac:dyDescent="0.4">
      <c r="A8105" s="2" t="str">
        <f t="shared" si="252"/>
        <v>2023|Auckland|13</v>
      </c>
      <c r="B8105" t="s">
        <v>16</v>
      </c>
      <c r="C8105" t="s">
        <v>17</v>
      </c>
      <c r="D8105" t="s">
        <v>18</v>
      </c>
      <c r="E8105" t="s">
        <v>19</v>
      </c>
      <c r="F8105">
        <v>2023</v>
      </c>
      <c r="G8105">
        <v>2023</v>
      </c>
      <c r="H8105">
        <v>76</v>
      </c>
      <c r="I8105" t="s">
        <v>80</v>
      </c>
      <c r="J8105">
        <v>0</v>
      </c>
      <c r="K8105" t="s">
        <v>21</v>
      </c>
      <c r="L8105">
        <v>13</v>
      </c>
      <c r="N8105">
        <v>282</v>
      </c>
      <c r="R8105" s="2">
        <f t="shared" si="253"/>
        <v>19.96</v>
      </c>
      <c r="S8105" s="2">
        <f>IF(AND(P8105&lt;&gt;"_U",P8105&lt;&gt;"c",J8105&lt;&gt;99,J8105&lt;&gt;9),IFERROR(VLOOKUP(A8105,'TA Total'!$A$2:$N$10000,14,0),"."),".")</f>
        <v>1413</v>
      </c>
    </row>
    <row r="8106" spans="1:19" x14ac:dyDescent="0.4">
      <c r="A8106" s="2" t="str">
        <f t="shared" si="252"/>
        <v>2023|Auckland|999</v>
      </c>
      <c r="B8106" t="s">
        <v>16</v>
      </c>
      <c r="C8106" t="s">
        <v>17</v>
      </c>
      <c r="D8106" t="s">
        <v>18</v>
      </c>
      <c r="E8106" t="s">
        <v>19</v>
      </c>
      <c r="F8106">
        <v>2023</v>
      </c>
      <c r="G8106">
        <v>2023</v>
      </c>
      <c r="H8106">
        <v>76</v>
      </c>
      <c r="I8106" t="s">
        <v>80</v>
      </c>
      <c r="J8106">
        <v>0</v>
      </c>
      <c r="K8106" t="s">
        <v>21</v>
      </c>
      <c r="L8106">
        <v>999</v>
      </c>
      <c r="N8106">
        <v>25146</v>
      </c>
      <c r="R8106" s="2">
        <f t="shared" si="253"/>
        <v>5.04</v>
      </c>
      <c r="S8106" s="2">
        <f>IF(AND(P8106&lt;&gt;"_U",P8106&lt;&gt;"c",J8106&lt;&gt;99,J8106&lt;&gt;9),IFERROR(VLOOKUP(A8106,'TA Total'!$A$2:$N$10000,14,0),"."),".")</f>
        <v>499029</v>
      </c>
    </row>
    <row r="8107" spans="1:19" x14ac:dyDescent="0.4">
      <c r="A8107" s="2" t="str">
        <f t="shared" si="252"/>
        <v>2023|Auckland|10</v>
      </c>
      <c r="B8107" t="s">
        <v>16</v>
      </c>
      <c r="C8107" t="s">
        <v>17</v>
      </c>
      <c r="D8107" t="s">
        <v>18</v>
      </c>
      <c r="E8107" t="s">
        <v>19</v>
      </c>
      <c r="F8107">
        <v>2023</v>
      </c>
      <c r="G8107">
        <v>2023</v>
      </c>
      <c r="H8107">
        <v>76</v>
      </c>
      <c r="I8107" t="s">
        <v>80</v>
      </c>
      <c r="J8107">
        <v>1</v>
      </c>
      <c r="K8107" t="s">
        <v>22</v>
      </c>
      <c r="L8107">
        <v>10</v>
      </c>
      <c r="N8107">
        <v>744</v>
      </c>
      <c r="R8107" s="2">
        <f t="shared" si="253"/>
        <v>62</v>
      </c>
      <c r="S8107" s="2">
        <f>IF(AND(P8107&lt;&gt;"_U",P8107&lt;&gt;"c",J8107&lt;&gt;99,J8107&lt;&gt;9),IFERROR(VLOOKUP(A8107,'TA Total'!$A$2:$N$10000,14,0),"."),".")</f>
        <v>1200</v>
      </c>
    </row>
    <row r="8108" spans="1:19" x14ac:dyDescent="0.4">
      <c r="A8108" s="2" t="str">
        <f t="shared" si="252"/>
        <v>2023|Auckland|11</v>
      </c>
      <c r="B8108" t="s">
        <v>16</v>
      </c>
      <c r="C8108" t="s">
        <v>17</v>
      </c>
      <c r="D8108" t="s">
        <v>18</v>
      </c>
      <c r="E8108" t="s">
        <v>19</v>
      </c>
      <c r="F8108">
        <v>2023</v>
      </c>
      <c r="G8108">
        <v>2023</v>
      </c>
      <c r="H8108">
        <v>76</v>
      </c>
      <c r="I8108" t="s">
        <v>80</v>
      </c>
      <c r="J8108">
        <v>1</v>
      </c>
      <c r="K8108" t="s">
        <v>22</v>
      </c>
      <c r="L8108">
        <v>11</v>
      </c>
      <c r="N8108">
        <v>243309</v>
      </c>
      <c r="R8108" s="2">
        <f t="shared" si="253"/>
        <v>68.069999999999993</v>
      </c>
      <c r="S8108" s="2">
        <f>IF(AND(P8108&lt;&gt;"_U",P8108&lt;&gt;"c",J8108&lt;&gt;99,J8108&lt;&gt;9),IFERROR(VLOOKUP(A8108,'TA Total'!$A$2:$N$10000,14,0),"."),".")</f>
        <v>357444</v>
      </c>
    </row>
    <row r="8109" spans="1:19" x14ac:dyDescent="0.4">
      <c r="A8109" s="2" t="str">
        <f t="shared" si="252"/>
        <v>2023|Auckland|12</v>
      </c>
      <c r="B8109" t="s">
        <v>16</v>
      </c>
      <c r="C8109" t="s">
        <v>17</v>
      </c>
      <c r="D8109" t="s">
        <v>18</v>
      </c>
      <c r="E8109" t="s">
        <v>19</v>
      </c>
      <c r="F8109">
        <v>2023</v>
      </c>
      <c r="G8109">
        <v>2023</v>
      </c>
      <c r="H8109">
        <v>76</v>
      </c>
      <c r="I8109" t="s">
        <v>80</v>
      </c>
      <c r="J8109">
        <v>1</v>
      </c>
      <c r="K8109" t="s">
        <v>22</v>
      </c>
      <c r="L8109">
        <v>12</v>
      </c>
      <c r="N8109">
        <v>86457</v>
      </c>
      <c r="R8109" s="2">
        <f t="shared" si="253"/>
        <v>62.21</v>
      </c>
      <c r="S8109" s="2">
        <f>IF(AND(P8109&lt;&gt;"_U",P8109&lt;&gt;"c",J8109&lt;&gt;99,J8109&lt;&gt;9),IFERROR(VLOOKUP(A8109,'TA Total'!$A$2:$N$10000,14,0),"."),".")</f>
        <v>138972</v>
      </c>
    </row>
    <row r="8110" spans="1:19" x14ac:dyDescent="0.4">
      <c r="A8110" s="2" t="str">
        <f t="shared" si="252"/>
        <v>2023|Auckland|13</v>
      </c>
      <c r="B8110" t="s">
        <v>16</v>
      </c>
      <c r="C8110" t="s">
        <v>17</v>
      </c>
      <c r="D8110" t="s">
        <v>18</v>
      </c>
      <c r="E8110" t="s">
        <v>19</v>
      </c>
      <c r="F8110">
        <v>2023</v>
      </c>
      <c r="G8110">
        <v>2023</v>
      </c>
      <c r="H8110">
        <v>76</v>
      </c>
      <c r="I8110" t="s">
        <v>80</v>
      </c>
      <c r="J8110">
        <v>1</v>
      </c>
      <c r="K8110" t="s">
        <v>22</v>
      </c>
      <c r="L8110">
        <v>13</v>
      </c>
      <c r="N8110">
        <v>318</v>
      </c>
      <c r="R8110" s="2">
        <f t="shared" si="253"/>
        <v>22.51</v>
      </c>
      <c r="S8110" s="2">
        <f>IF(AND(P8110&lt;&gt;"_U",P8110&lt;&gt;"c",J8110&lt;&gt;99,J8110&lt;&gt;9),IFERROR(VLOOKUP(A8110,'TA Total'!$A$2:$N$10000,14,0),"."),".")</f>
        <v>1413</v>
      </c>
    </row>
    <row r="8111" spans="1:19" x14ac:dyDescent="0.4">
      <c r="A8111" s="2" t="str">
        <f t="shared" si="252"/>
        <v>2023|Auckland|999</v>
      </c>
      <c r="B8111" t="s">
        <v>16</v>
      </c>
      <c r="C8111" t="s">
        <v>17</v>
      </c>
      <c r="D8111" t="s">
        <v>18</v>
      </c>
      <c r="E8111" t="s">
        <v>19</v>
      </c>
      <c r="F8111">
        <v>2023</v>
      </c>
      <c r="G8111">
        <v>2023</v>
      </c>
      <c r="H8111">
        <v>76</v>
      </c>
      <c r="I8111" t="s">
        <v>80</v>
      </c>
      <c r="J8111">
        <v>1</v>
      </c>
      <c r="K8111" t="s">
        <v>22</v>
      </c>
      <c r="L8111">
        <v>999</v>
      </c>
      <c r="N8111">
        <v>330831</v>
      </c>
      <c r="R8111" s="2">
        <f t="shared" si="253"/>
        <v>66.290000000000006</v>
      </c>
      <c r="S8111" s="2">
        <f>IF(AND(P8111&lt;&gt;"_U",P8111&lt;&gt;"c",J8111&lt;&gt;99,J8111&lt;&gt;9),IFERROR(VLOOKUP(A8111,'TA Total'!$A$2:$N$10000,14,0),"."),".")</f>
        <v>499029</v>
      </c>
    </row>
    <row r="8112" spans="1:19" x14ac:dyDescent="0.4">
      <c r="A8112" s="2" t="str">
        <f t="shared" si="252"/>
        <v>2023|Auckland|10</v>
      </c>
      <c r="B8112" t="s">
        <v>16</v>
      </c>
      <c r="C8112" t="s">
        <v>17</v>
      </c>
      <c r="D8112" t="s">
        <v>18</v>
      </c>
      <c r="E8112" t="s">
        <v>19</v>
      </c>
      <c r="F8112">
        <v>2023</v>
      </c>
      <c r="G8112">
        <v>2023</v>
      </c>
      <c r="H8112">
        <v>76</v>
      </c>
      <c r="I8112" t="s">
        <v>80</v>
      </c>
      <c r="J8112">
        <v>2</v>
      </c>
      <c r="K8112" t="s">
        <v>23</v>
      </c>
      <c r="L8112">
        <v>10</v>
      </c>
      <c r="N8112">
        <v>540</v>
      </c>
      <c r="R8112" s="2">
        <f t="shared" si="253"/>
        <v>45</v>
      </c>
      <c r="S8112" s="2">
        <f>IF(AND(P8112&lt;&gt;"_U",P8112&lt;&gt;"c",J8112&lt;&gt;99,J8112&lt;&gt;9),IFERROR(VLOOKUP(A8112,'TA Total'!$A$2:$N$10000,14,0),"."),".")</f>
        <v>1200</v>
      </c>
    </row>
    <row r="8113" spans="1:19" x14ac:dyDescent="0.4">
      <c r="A8113" s="2" t="str">
        <f t="shared" si="252"/>
        <v>2023|Auckland|11</v>
      </c>
      <c r="B8113" t="s">
        <v>16</v>
      </c>
      <c r="C8113" t="s">
        <v>17</v>
      </c>
      <c r="D8113" t="s">
        <v>18</v>
      </c>
      <c r="E8113" t="s">
        <v>19</v>
      </c>
      <c r="F8113">
        <v>2023</v>
      </c>
      <c r="G8113">
        <v>2023</v>
      </c>
      <c r="H8113">
        <v>76</v>
      </c>
      <c r="I8113" t="s">
        <v>80</v>
      </c>
      <c r="J8113">
        <v>2</v>
      </c>
      <c r="K8113" t="s">
        <v>23</v>
      </c>
      <c r="L8113">
        <v>11</v>
      </c>
      <c r="N8113">
        <v>150015</v>
      </c>
      <c r="R8113" s="2">
        <f t="shared" si="253"/>
        <v>41.97</v>
      </c>
      <c r="S8113" s="2">
        <f>IF(AND(P8113&lt;&gt;"_U",P8113&lt;&gt;"c",J8113&lt;&gt;99,J8113&lt;&gt;9),IFERROR(VLOOKUP(A8113,'TA Total'!$A$2:$N$10000,14,0),"."),".")</f>
        <v>357444</v>
      </c>
    </row>
    <row r="8114" spans="1:19" x14ac:dyDescent="0.4">
      <c r="A8114" s="2" t="str">
        <f t="shared" si="252"/>
        <v>2023|Auckland|12</v>
      </c>
      <c r="B8114" t="s">
        <v>16</v>
      </c>
      <c r="C8114" t="s">
        <v>17</v>
      </c>
      <c r="D8114" t="s">
        <v>18</v>
      </c>
      <c r="E8114" t="s">
        <v>19</v>
      </c>
      <c r="F8114">
        <v>2023</v>
      </c>
      <c r="G8114">
        <v>2023</v>
      </c>
      <c r="H8114">
        <v>76</v>
      </c>
      <c r="I8114" t="s">
        <v>80</v>
      </c>
      <c r="J8114">
        <v>2</v>
      </c>
      <c r="K8114" t="s">
        <v>23</v>
      </c>
      <c r="L8114">
        <v>12</v>
      </c>
      <c r="N8114">
        <v>60417</v>
      </c>
      <c r="R8114" s="2">
        <f t="shared" si="253"/>
        <v>43.47</v>
      </c>
      <c r="S8114" s="2">
        <f>IF(AND(P8114&lt;&gt;"_U",P8114&lt;&gt;"c",J8114&lt;&gt;99,J8114&lt;&gt;9),IFERROR(VLOOKUP(A8114,'TA Total'!$A$2:$N$10000,14,0),"."),".")</f>
        <v>138972</v>
      </c>
    </row>
    <row r="8115" spans="1:19" x14ac:dyDescent="0.4">
      <c r="A8115" s="2" t="str">
        <f t="shared" si="252"/>
        <v>2023|Auckland|13</v>
      </c>
      <c r="B8115" t="s">
        <v>16</v>
      </c>
      <c r="C8115" t="s">
        <v>17</v>
      </c>
      <c r="D8115" t="s">
        <v>18</v>
      </c>
      <c r="E8115" t="s">
        <v>19</v>
      </c>
      <c r="F8115">
        <v>2023</v>
      </c>
      <c r="G8115">
        <v>2023</v>
      </c>
      <c r="H8115">
        <v>76</v>
      </c>
      <c r="I8115" t="s">
        <v>80</v>
      </c>
      <c r="J8115">
        <v>2</v>
      </c>
      <c r="K8115" t="s">
        <v>23</v>
      </c>
      <c r="L8115">
        <v>13</v>
      </c>
      <c r="N8115">
        <v>606</v>
      </c>
      <c r="R8115" s="2">
        <f t="shared" si="253"/>
        <v>42.89</v>
      </c>
      <c r="S8115" s="2">
        <f>IF(AND(P8115&lt;&gt;"_U",P8115&lt;&gt;"c",J8115&lt;&gt;99,J8115&lt;&gt;9),IFERROR(VLOOKUP(A8115,'TA Total'!$A$2:$N$10000,14,0),"."),".")</f>
        <v>1413</v>
      </c>
    </row>
    <row r="8116" spans="1:19" x14ac:dyDescent="0.4">
      <c r="A8116" s="2" t="str">
        <f t="shared" si="252"/>
        <v>2023|Auckland|999</v>
      </c>
      <c r="B8116" t="s">
        <v>16</v>
      </c>
      <c r="C8116" t="s">
        <v>17</v>
      </c>
      <c r="D8116" t="s">
        <v>18</v>
      </c>
      <c r="E8116" t="s">
        <v>19</v>
      </c>
      <c r="F8116">
        <v>2023</v>
      </c>
      <c r="G8116">
        <v>2023</v>
      </c>
      <c r="H8116">
        <v>76</v>
      </c>
      <c r="I8116" t="s">
        <v>80</v>
      </c>
      <c r="J8116">
        <v>2</v>
      </c>
      <c r="K8116" t="s">
        <v>23</v>
      </c>
      <c r="L8116">
        <v>999</v>
      </c>
      <c r="N8116">
        <v>211575</v>
      </c>
      <c r="R8116" s="2">
        <f t="shared" si="253"/>
        <v>42.4</v>
      </c>
      <c r="S8116" s="2">
        <f>IF(AND(P8116&lt;&gt;"_U",P8116&lt;&gt;"c",J8116&lt;&gt;99,J8116&lt;&gt;9),IFERROR(VLOOKUP(A8116,'TA Total'!$A$2:$N$10000,14,0),"."),".")</f>
        <v>499029</v>
      </c>
    </row>
    <row r="8117" spans="1:19" x14ac:dyDescent="0.4">
      <c r="A8117" s="2" t="str">
        <f t="shared" si="252"/>
        <v>2023|Auckland|10</v>
      </c>
      <c r="B8117" t="s">
        <v>16</v>
      </c>
      <c r="C8117" t="s">
        <v>17</v>
      </c>
      <c r="D8117" t="s">
        <v>18</v>
      </c>
      <c r="E8117" t="s">
        <v>19</v>
      </c>
      <c r="F8117">
        <v>2023</v>
      </c>
      <c r="G8117">
        <v>2023</v>
      </c>
      <c r="H8117">
        <v>76</v>
      </c>
      <c r="I8117" t="s">
        <v>80</v>
      </c>
      <c r="J8117">
        <v>3</v>
      </c>
      <c r="K8117" t="s">
        <v>24</v>
      </c>
      <c r="L8117">
        <v>10</v>
      </c>
      <c r="N8117">
        <v>249</v>
      </c>
      <c r="R8117" s="2">
        <f t="shared" si="253"/>
        <v>20.75</v>
      </c>
      <c r="S8117" s="2">
        <f>IF(AND(P8117&lt;&gt;"_U",P8117&lt;&gt;"c",J8117&lt;&gt;99,J8117&lt;&gt;9),IFERROR(VLOOKUP(A8117,'TA Total'!$A$2:$N$10000,14,0),"."),".")</f>
        <v>1200</v>
      </c>
    </row>
    <row r="8118" spans="1:19" x14ac:dyDescent="0.4">
      <c r="A8118" s="2" t="str">
        <f t="shared" si="252"/>
        <v>2023|Auckland|11</v>
      </c>
      <c r="B8118" t="s">
        <v>16</v>
      </c>
      <c r="C8118" t="s">
        <v>17</v>
      </c>
      <c r="D8118" t="s">
        <v>18</v>
      </c>
      <c r="E8118" t="s">
        <v>19</v>
      </c>
      <c r="F8118">
        <v>2023</v>
      </c>
      <c r="G8118">
        <v>2023</v>
      </c>
      <c r="H8118">
        <v>76</v>
      </c>
      <c r="I8118" t="s">
        <v>80</v>
      </c>
      <c r="J8118">
        <v>3</v>
      </c>
      <c r="K8118" t="s">
        <v>24</v>
      </c>
      <c r="L8118">
        <v>11</v>
      </c>
      <c r="N8118">
        <v>37875</v>
      </c>
      <c r="R8118" s="2">
        <f t="shared" si="253"/>
        <v>10.6</v>
      </c>
      <c r="S8118" s="2">
        <f>IF(AND(P8118&lt;&gt;"_U",P8118&lt;&gt;"c",J8118&lt;&gt;99,J8118&lt;&gt;9),IFERROR(VLOOKUP(A8118,'TA Total'!$A$2:$N$10000,14,0),"."),".")</f>
        <v>357444</v>
      </c>
    </row>
    <row r="8119" spans="1:19" x14ac:dyDescent="0.4">
      <c r="A8119" s="2" t="str">
        <f t="shared" si="252"/>
        <v>2023|Auckland|12</v>
      </c>
      <c r="B8119" t="s">
        <v>16</v>
      </c>
      <c r="C8119" t="s">
        <v>17</v>
      </c>
      <c r="D8119" t="s">
        <v>18</v>
      </c>
      <c r="E8119" t="s">
        <v>19</v>
      </c>
      <c r="F8119">
        <v>2023</v>
      </c>
      <c r="G8119">
        <v>2023</v>
      </c>
      <c r="H8119">
        <v>76</v>
      </c>
      <c r="I8119" t="s">
        <v>80</v>
      </c>
      <c r="J8119">
        <v>3</v>
      </c>
      <c r="K8119" t="s">
        <v>24</v>
      </c>
      <c r="L8119">
        <v>12</v>
      </c>
      <c r="N8119">
        <v>5049</v>
      </c>
      <c r="R8119" s="2">
        <f t="shared" si="253"/>
        <v>3.63</v>
      </c>
      <c r="S8119" s="2">
        <f>IF(AND(P8119&lt;&gt;"_U",P8119&lt;&gt;"c",J8119&lt;&gt;99,J8119&lt;&gt;9),IFERROR(VLOOKUP(A8119,'TA Total'!$A$2:$N$10000,14,0),"."),".")</f>
        <v>138972</v>
      </c>
    </row>
    <row r="8120" spans="1:19" x14ac:dyDescent="0.4">
      <c r="A8120" s="2" t="str">
        <f t="shared" si="252"/>
        <v>2023|Auckland|13</v>
      </c>
      <c r="B8120" t="s">
        <v>16</v>
      </c>
      <c r="C8120" t="s">
        <v>17</v>
      </c>
      <c r="D8120" t="s">
        <v>18</v>
      </c>
      <c r="E8120" t="s">
        <v>19</v>
      </c>
      <c r="F8120">
        <v>2023</v>
      </c>
      <c r="G8120">
        <v>2023</v>
      </c>
      <c r="H8120">
        <v>76</v>
      </c>
      <c r="I8120" t="s">
        <v>80</v>
      </c>
      <c r="J8120">
        <v>3</v>
      </c>
      <c r="K8120" t="s">
        <v>24</v>
      </c>
      <c r="L8120">
        <v>13</v>
      </c>
      <c r="N8120">
        <v>114</v>
      </c>
      <c r="R8120" s="2">
        <f t="shared" si="253"/>
        <v>8.07</v>
      </c>
      <c r="S8120" s="2">
        <f>IF(AND(P8120&lt;&gt;"_U",P8120&lt;&gt;"c",J8120&lt;&gt;99,J8120&lt;&gt;9),IFERROR(VLOOKUP(A8120,'TA Total'!$A$2:$N$10000,14,0),"."),".")</f>
        <v>1413</v>
      </c>
    </row>
    <row r="8121" spans="1:19" x14ac:dyDescent="0.4">
      <c r="A8121" s="2" t="str">
        <f t="shared" si="252"/>
        <v>2023|Auckland|999</v>
      </c>
      <c r="B8121" t="s">
        <v>16</v>
      </c>
      <c r="C8121" t="s">
        <v>17</v>
      </c>
      <c r="D8121" t="s">
        <v>18</v>
      </c>
      <c r="E8121" t="s">
        <v>19</v>
      </c>
      <c r="F8121">
        <v>2023</v>
      </c>
      <c r="G8121">
        <v>2023</v>
      </c>
      <c r="H8121">
        <v>76</v>
      </c>
      <c r="I8121" t="s">
        <v>80</v>
      </c>
      <c r="J8121">
        <v>3</v>
      </c>
      <c r="K8121" t="s">
        <v>24</v>
      </c>
      <c r="L8121">
        <v>999</v>
      </c>
      <c r="N8121">
        <v>43284</v>
      </c>
      <c r="R8121" s="2">
        <f t="shared" si="253"/>
        <v>8.67</v>
      </c>
      <c r="S8121" s="2">
        <f>IF(AND(P8121&lt;&gt;"_U",P8121&lt;&gt;"c",J8121&lt;&gt;99,J8121&lt;&gt;9),IFERROR(VLOOKUP(A8121,'TA Total'!$A$2:$N$10000,14,0),"."),".")</f>
        <v>499029</v>
      </c>
    </row>
    <row r="8122" spans="1:19" x14ac:dyDescent="0.4">
      <c r="A8122" s="2" t="str">
        <f t="shared" si="252"/>
        <v>2023|Auckland|10</v>
      </c>
      <c r="B8122" t="s">
        <v>16</v>
      </c>
      <c r="C8122" t="s">
        <v>17</v>
      </c>
      <c r="D8122" t="s">
        <v>18</v>
      </c>
      <c r="E8122" t="s">
        <v>19</v>
      </c>
      <c r="F8122">
        <v>2023</v>
      </c>
      <c r="G8122">
        <v>2023</v>
      </c>
      <c r="H8122">
        <v>76</v>
      </c>
      <c r="I8122" t="s">
        <v>80</v>
      </c>
      <c r="J8122">
        <v>4</v>
      </c>
      <c r="K8122" t="s">
        <v>25</v>
      </c>
      <c r="L8122">
        <v>10</v>
      </c>
      <c r="N8122">
        <v>63</v>
      </c>
      <c r="R8122" s="2">
        <f t="shared" si="253"/>
        <v>5.25</v>
      </c>
      <c r="S8122" s="2">
        <f>IF(AND(P8122&lt;&gt;"_U",P8122&lt;&gt;"c",J8122&lt;&gt;99,J8122&lt;&gt;9),IFERROR(VLOOKUP(A8122,'TA Total'!$A$2:$N$10000,14,0),"."),".")</f>
        <v>1200</v>
      </c>
    </row>
    <row r="8123" spans="1:19" x14ac:dyDescent="0.4">
      <c r="A8123" s="2" t="str">
        <f t="shared" si="252"/>
        <v>2023|Auckland|11</v>
      </c>
      <c r="B8123" t="s">
        <v>16</v>
      </c>
      <c r="C8123" t="s">
        <v>17</v>
      </c>
      <c r="D8123" t="s">
        <v>18</v>
      </c>
      <c r="E8123" t="s">
        <v>19</v>
      </c>
      <c r="F8123">
        <v>2023</v>
      </c>
      <c r="G8123">
        <v>2023</v>
      </c>
      <c r="H8123">
        <v>76</v>
      </c>
      <c r="I8123" t="s">
        <v>80</v>
      </c>
      <c r="J8123">
        <v>4</v>
      </c>
      <c r="K8123" t="s">
        <v>25</v>
      </c>
      <c r="L8123">
        <v>11</v>
      </c>
      <c r="N8123">
        <v>12807</v>
      </c>
      <c r="R8123" s="2">
        <f t="shared" si="253"/>
        <v>3.58</v>
      </c>
      <c r="S8123" s="2">
        <f>IF(AND(P8123&lt;&gt;"_U",P8123&lt;&gt;"c",J8123&lt;&gt;99,J8123&lt;&gt;9),IFERROR(VLOOKUP(A8123,'TA Total'!$A$2:$N$10000,14,0),"."),".")</f>
        <v>357444</v>
      </c>
    </row>
    <row r="8124" spans="1:19" x14ac:dyDescent="0.4">
      <c r="A8124" s="2" t="str">
        <f t="shared" si="252"/>
        <v>2023|Auckland|12</v>
      </c>
      <c r="B8124" t="s">
        <v>16</v>
      </c>
      <c r="C8124" t="s">
        <v>17</v>
      </c>
      <c r="D8124" t="s">
        <v>18</v>
      </c>
      <c r="E8124" t="s">
        <v>19</v>
      </c>
      <c r="F8124">
        <v>2023</v>
      </c>
      <c r="G8124">
        <v>2023</v>
      </c>
      <c r="H8124">
        <v>76</v>
      </c>
      <c r="I8124" t="s">
        <v>80</v>
      </c>
      <c r="J8124">
        <v>4</v>
      </c>
      <c r="K8124" t="s">
        <v>25</v>
      </c>
      <c r="L8124">
        <v>12</v>
      </c>
      <c r="N8124">
        <v>2934</v>
      </c>
      <c r="R8124" s="2">
        <f t="shared" si="253"/>
        <v>2.11</v>
      </c>
      <c r="S8124" s="2">
        <f>IF(AND(P8124&lt;&gt;"_U",P8124&lt;&gt;"c",J8124&lt;&gt;99,J8124&lt;&gt;9),IFERROR(VLOOKUP(A8124,'TA Total'!$A$2:$N$10000,14,0),"."),".")</f>
        <v>138972</v>
      </c>
    </row>
    <row r="8125" spans="1:19" x14ac:dyDescent="0.4">
      <c r="A8125" s="2" t="str">
        <f t="shared" si="252"/>
        <v>2023|Auckland|13</v>
      </c>
      <c r="B8125" t="s">
        <v>16</v>
      </c>
      <c r="C8125" t="s">
        <v>17</v>
      </c>
      <c r="D8125" t="s">
        <v>18</v>
      </c>
      <c r="E8125" t="s">
        <v>19</v>
      </c>
      <c r="F8125">
        <v>2023</v>
      </c>
      <c r="G8125">
        <v>2023</v>
      </c>
      <c r="H8125">
        <v>76</v>
      </c>
      <c r="I8125" t="s">
        <v>80</v>
      </c>
      <c r="J8125">
        <v>4</v>
      </c>
      <c r="K8125" t="s">
        <v>25</v>
      </c>
      <c r="L8125">
        <v>13</v>
      </c>
      <c r="N8125">
        <v>81</v>
      </c>
      <c r="R8125" s="2">
        <f t="shared" si="253"/>
        <v>5.73</v>
      </c>
      <c r="S8125" s="2">
        <f>IF(AND(P8125&lt;&gt;"_U",P8125&lt;&gt;"c",J8125&lt;&gt;99,J8125&lt;&gt;9),IFERROR(VLOOKUP(A8125,'TA Total'!$A$2:$N$10000,14,0),"."),".")</f>
        <v>1413</v>
      </c>
    </row>
    <row r="8126" spans="1:19" x14ac:dyDescent="0.4">
      <c r="A8126" s="2" t="str">
        <f t="shared" si="252"/>
        <v>2023|Auckland|999</v>
      </c>
      <c r="B8126" t="s">
        <v>16</v>
      </c>
      <c r="C8126" t="s">
        <v>17</v>
      </c>
      <c r="D8126" t="s">
        <v>18</v>
      </c>
      <c r="E8126" t="s">
        <v>19</v>
      </c>
      <c r="F8126">
        <v>2023</v>
      </c>
      <c r="G8126">
        <v>2023</v>
      </c>
      <c r="H8126">
        <v>76</v>
      </c>
      <c r="I8126" t="s">
        <v>80</v>
      </c>
      <c r="J8126">
        <v>4</v>
      </c>
      <c r="K8126" t="s">
        <v>25</v>
      </c>
      <c r="L8126">
        <v>999</v>
      </c>
      <c r="N8126">
        <v>15885</v>
      </c>
      <c r="R8126" s="2">
        <f t="shared" si="253"/>
        <v>3.18</v>
      </c>
      <c r="S8126" s="2">
        <f>IF(AND(P8126&lt;&gt;"_U",P8126&lt;&gt;"c",J8126&lt;&gt;99,J8126&lt;&gt;9),IFERROR(VLOOKUP(A8126,'TA Total'!$A$2:$N$10000,14,0),"."),".")</f>
        <v>499029</v>
      </c>
    </row>
    <row r="8127" spans="1:19" x14ac:dyDescent="0.4">
      <c r="A8127" s="2" t="str">
        <f t="shared" si="252"/>
        <v>2023|Auckland|10</v>
      </c>
      <c r="B8127" t="s">
        <v>16</v>
      </c>
      <c r="C8127" t="s">
        <v>17</v>
      </c>
      <c r="D8127" t="s">
        <v>18</v>
      </c>
      <c r="E8127" t="s">
        <v>19</v>
      </c>
      <c r="F8127">
        <v>2023</v>
      </c>
      <c r="G8127">
        <v>2023</v>
      </c>
      <c r="H8127">
        <v>76</v>
      </c>
      <c r="I8127" t="s">
        <v>80</v>
      </c>
      <c r="J8127">
        <v>5</v>
      </c>
      <c r="K8127" t="s">
        <v>26</v>
      </c>
      <c r="L8127">
        <v>10</v>
      </c>
      <c r="N8127">
        <v>156</v>
      </c>
      <c r="R8127" s="2">
        <f t="shared" si="253"/>
        <v>13</v>
      </c>
      <c r="S8127" s="2">
        <f>IF(AND(P8127&lt;&gt;"_U",P8127&lt;&gt;"c",J8127&lt;&gt;99,J8127&lt;&gt;9),IFERROR(VLOOKUP(A8127,'TA Total'!$A$2:$N$10000,14,0),"."),".")</f>
        <v>1200</v>
      </c>
    </row>
    <row r="8128" spans="1:19" x14ac:dyDescent="0.4">
      <c r="A8128" s="2" t="str">
        <f t="shared" si="252"/>
        <v>2023|Auckland|11</v>
      </c>
      <c r="B8128" t="s">
        <v>16</v>
      </c>
      <c r="C8128" t="s">
        <v>17</v>
      </c>
      <c r="D8128" t="s">
        <v>18</v>
      </c>
      <c r="E8128" t="s">
        <v>19</v>
      </c>
      <c r="F8128">
        <v>2023</v>
      </c>
      <c r="G8128">
        <v>2023</v>
      </c>
      <c r="H8128">
        <v>76</v>
      </c>
      <c r="I8128" t="s">
        <v>80</v>
      </c>
      <c r="J8128">
        <v>5</v>
      </c>
      <c r="K8128" t="s">
        <v>26</v>
      </c>
      <c r="L8128">
        <v>11</v>
      </c>
      <c r="N8128">
        <v>58305</v>
      </c>
      <c r="R8128" s="2">
        <f t="shared" si="253"/>
        <v>16.309999999999999</v>
      </c>
      <c r="S8128" s="2">
        <f>IF(AND(P8128&lt;&gt;"_U",P8128&lt;&gt;"c",J8128&lt;&gt;99,J8128&lt;&gt;9),IFERROR(VLOOKUP(A8128,'TA Total'!$A$2:$N$10000,14,0),"."),".")</f>
        <v>357444</v>
      </c>
    </row>
    <row r="8129" spans="1:19" x14ac:dyDescent="0.4">
      <c r="A8129" s="2" t="str">
        <f t="shared" si="252"/>
        <v>2023|Auckland|12</v>
      </c>
      <c r="B8129" t="s">
        <v>16</v>
      </c>
      <c r="C8129" t="s">
        <v>17</v>
      </c>
      <c r="D8129" t="s">
        <v>18</v>
      </c>
      <c r="E8129" t="s">
        <v>19</v>
      </c>
      <c r="F8129">
        <v>2023</v>
      </c>
      <c r="G8129">
        <v>2023</v>
      </c>
      <c r="H8129">
        <v>76</v>
      </c>
      <c r="I8129" t="s">
        <v>80</v>
      </c>
      <c r="J8129">
        <v>5</v>
      </c>
      <c r="K8129" t="s">
        <v>26</v>
      </c>
      <c r="L8129">
        <v>12</v>
      </c>
      <c r="N8129">
        <v>3171</v>
      </c>
      <c r="R8129" s="2">
        <f t="shared" si="253"/>
        <v>2.2799999999999998</v>
      </c>
      <c r="S8129" s="2">
        <f>IF(AND(P8129&lt;&gt;"_U",P8129&lt;&gt;"c",J8129&lt;&gt;99,J8129&lt;&gt;9),IFERROR(VLOOKUP(A8129,'TA Total'!$A$2:$N$10000,14,0),"."),".")</f>
        <v>138972</v>
      </c>
    </row>
    <row r="8130" spans="1:19" x14ac:dyDescent="0.4">
      <c r="A8130" s="2" t="str">
        <f t="shared" si="252"/>
        <v>2023|Auckland|13</v>
      </c>
      <c r="B8130" t="s">
        <v>16</v>
      </c>
      <c r="C8130" t="s">
        <v>17</v>
      </c>
      <c r="D8130" t="s">
        <v>18</v>
      </c>
      <c r="E8130" t="s">
        <v>19</v>
      </c>
      <c r="F8130">
        <v>2023</v>
      </c>
      <c r="G8130">
        <v>2023</v>
      </c>
      <c r="H8130">
        <v>76</v>
      </c>
      <c r="I8130" t="s">
        <v>80</v>
      </c>
      <c r="J8130">
        <v>5</v>
      </c>
      <c r="K8130" t="s">
        <v>26</v>
      </c>
      <c r="L8130">
        <v>13</v>
      </c>
      <c r="N8130">
        <v>135</v>
      </c>
      <c r="R8130" s="2">
        <f t="shared" si="253"/>
        <v>9.5500000000000007</v>
      </c>
      <c r="S8130" s="2">
        <f>IF(AND(P8130&lt;&gt;"_U",P8130&lt;&gt;"c",J8130&lt;&gt;99,J8130&lt;&gt;9),IFERROR(VLOOKUP(A8130,'TA Total'!$A$2:$N$10000,14,0),"."),".")</f>
        <v>1413</v>
      </c>
    </row>
    <row r="8131" spans="1:19" x14ac:dyDescent="0.4">
      <c r="A8131" s="2" t="str">
        <f t="shared" ref="A8131:A8194" si="254">G8131&amp;"|"&amp;I8131&amp;"|"&amp;L8131</f>
        <v>2023|Auckland|999</v>
      </c>
      <c r="B8131" t="s">
        <v>16</v>
      </c>
      <c r="C8131" t="s">
        <v>17</v>
      </c>
      <c r="D8131" t="s">
        <v>18</v>
      </c>
      <c r="E8131" t="s">
        <v>19</v>
      </c>
      <c r="F8131">
        <v>2023</v>
      </c>
      <c r="G8131">
        <v>2023</v>
      </c>
      <c r="H8131">
        <v>76</v>
      </c>
      <c r="I8131" t="s">
        <v>80</v>
      </c>
      <c r="J8131">
        <v>5</v>
      </c>
      <c r="K8131" t="s">
        <v>26</v>
      </c>
      <c r="L8131">
        <v>999</v>
      </c>
      <c r="N8131">
        <v>61770</v>
      </c>
      <c r="R8131" s="2">
        <f t="shared" ref="R8131:R8194" si="255">IF(P8131&lt;&gt;"_U",IFERROR((ROUND(N8131/S8131*100,2)),"."),".")</f>
        <v>12.38</v>
      </c>
      <c r="S8131" s="2">
        <f>IF(AND(P8131&lt;&gt;"_U",P8131&lt;&gt;"c",J8131&lt;&gt;99,J8131&lt;&gt;9),IFERROR(VLOOKUP(A8131,'TA Total'!$A$2:$N$10000,14,0),"."),".")</f>
        <v>499029</v>
      </c>
    </row>
    <row r="8132" spans="1:19" x14ac:dyDescent="0.4">
      <c r="A8132" s="2" t="str">
        <f t="shared" si="254"/>
        <v>2023|Auckland|10</v>
      </c>
      <c r="B8132" t="s">
        <v>16</v>
      </c>
      <c r="C8132" t="s">
        <v>17</v>
      </c>
      <c r="D8132" t="s">
        <v>18</v>
      </c>
      <c r="E8132" t="s">
        <v>19</v>
      </c>
      <c r="F8132">
        <v>2023</v>
      </c>
      <c r="G8132">
        <v>2023</v>
      </c>
      <c r="H8132">
        <v>76</v>
      </c>
      <c r="I8132" t="s">
        <v>80</v>
      </c>
      <c r="J8132">
        <v>6</v>
      </c>
      <c r="K8132" t="s">
        <v>27</v>
      </c>
      <c r="L8132">
        <v>10</v>
      </c>
      <c r="N8132">
        <v>9</v>
      </c>
      <c r="R8132" s="2">
        <f t="shared" si="255"/>
        <v>0.75</v>
      </c>
      <c r="S8132" s="2">
        <f>IF(AND(P8132&lt;&gt;"_U",P8132&lt;&gt;"c",J8132&lt;&gt;99,J8132&lt;&gt;9),IFERROR(VLOOKUP(A8132,'TA Total'!$A$2:$N$10000,14,0),"."),".")</f>
        <v>1200</v>
      </c>
    </row>
    <row r="8133" spans="1:19" x14ac:dyDescent="0.4">
      <c r="A8133" s="2" t="str">
        <f t="shared" si="254"/>
        <v>2023|Auckland|11</v>
      </c>
      <c r="B8133" t="s">
        <v>16</v>
      </c>
      <c r="C8133" t="s">
        <v>17</v>
      </c>
      <c r="D8133" t="s">
        <v>18</v>
      </c>
      <c r="E8133" t="s">
        <v>19</v>
      </c>
      <c r="F8133">
        <v>2023</v>
      </c>
      <c r="G8133">
        <v>2023</v>
      </c>
      <c r="H8133">
        <v>76</v>
      </c>
      <c r="I8133" t="s">
        <v>80</v>
      </c>
      <c r="J8133">
        <v>6</v>
      </c>
      <c r="K8133" t="s">
        <v>27</v>
      </c>
      <c r="L8133">
        <v>11</v>
      </c>
      <c r="N8133">
        <v>1209</v>
      </c>
      <c r="R8133" s="2">
        <f t="shared" si="255"/>
        <v>0.34</v>
      </c>
      <c r="S8133" s="2">
        <f>IF(AND(P8133&lt;&gt;"_U",P8133&lt;&gt;"c",J8133&lt;&gt;99,J8133&lt;&gt;9),IFERROR(VLOOKUP(A8133,'TA Total'!$A$2:$N$10000,14,0),"."),".")</f>
        <v>357444</v>
      </c>
    </row>
    <row r="8134" spans="1:19" x14ac:dyDescent="0.4">
      <c r="A8134" s="2" t="str">
        <f t="shared" si="254"/>
        <v>2023|Auckland|12</v>
      </c>
      <c r="B8134" t="s">
        <v>16</v>
      </c>
      <c r="C8134" t="s">
        <v>17</v>
      </c>
      <c r="D8134" t="s">
        <v>18</v>
      </c>
      <c r="E8134" t="s">
        <v>19</v>
      </c>
      <c r="F8134">
        <v>2023</v>
      </c>
      <c r="G8134">
        <v>2023</v>
      </c>
      <c r="H8134">
        <v>76</v>
      </c>
      <c r="I8134" t="s">
        <v>80</v>
      </c>
      <c r="J8134">
        <v>6</v>
      </c>
      <c r="K8134" t="s">
        <v>27</v>
      </c>
      <c r="L8134">
        <v>12</v>
      </c>
      <c r="N8134">
        <v>150</v>
      </c>
      <c r="R8134" s="2">
        <f t="shared" si="255"/>
        <v>0.11</v>
      </c>
      <c r="S8134" s="2">
        <f>IF(AND(P8134&lt;&gt;"_U",P8134&lt;&gt;"c",J8134&lt;&gt;99,J8134&lt;&gt;9),IFERROR(VLOOKUP(A8134,'TA Total'!$A$2:$N$10000,14,0),"."),".")</f>
        <v>138972</v>
      </c>
    </row>
    <row r="8135" spans="1:19" x14ac:dyDescent="0.4">
      <c r="A8135" s="2" t="str">
        <f t="shared" si="254"/>
        <v>2023|Auckland|13</v>
      </c>
      <c r="B8135" t="s">
        <v>16</v>
      </c>
      <c r="C8135" t="s">
        <v>17</v>
      </c>
      <c r="D8135" t="s">
        <v>18</v>
      </c>
      <c r="E8135" t="s">
        <v>19</v>
      </c>
      <c r="F8135">
        <v>2023</v>
      </c>
      <c r="G8135">
        <v>2023</v>
      </c>
      <c r="H8135">
        <v>76</v>
      </c>
      <c r="I8135" t="s">
        <v>80</v>
      </c>
      <c r="J8135">
        <v>6</v>
      </c>
      <c r="K8135" t="s">
        <v>27</v>
      </c>
      <c r="L8135">
        <v>13</v>
      </c>
      <c r="N8135">
        <v>9</v>
      </c>
      <c r="R8135" s="2">
        <f t="shared" si="255"/>
        <v>0.64</v>
      </c>
      <c r="S8135" s="2">
        <f>IF(AND(P8135&lt;&gt;"_U",P8135&lt;&gt;"c",J8135&lt;&gt;99,J8135&lt;&gt;9),IFERROR(VLOOKUP(A8135,'TA Total'!$A$2:$N$10000,14,0),"."),".")</f>
        <v>1413</v>
      </c>
    </row>
    <row r="8136" spans="1:19" x14ac:dyDescent="0.4">
      <c r="A8136" s="2" t="str">
        <f t="shared" si="254"/>
        <v>2023|Auckland|999</v>
      </c>
      <c r="B8136" t="s">
        <v>16</v>
      </c>
      <c r="C8136" t="s">
        <v>17</v>
      </c>
      <c r="D8136" t="s">
        <v>18</v>
      </c>
      <c r="E8136" t="s">
        <v>19</v>
      </c>
      <c r="F8136">
        <v>2023</v>
      </c>
      <c r="G8136">
        <v>2023</v>
      </c>
      <c r="H8136">
        <v>76</v>
      </c>
      <c r="I8136" t="s">
        <v>80</v>
      </c>
      <c r="J8136">
        <v>6</v>
      </c>
      <c r="K8136" t="s">
        <v>27</v>
      </c>
      <c r="L8136">
        <v>999</v>
      </c>
      <c r="N8136">
        <v>1377</v>
      </c>
      <c r="R8136" s="2">
        <f t="shared" si="255"/>
        <v>0.28000000000000003</v>
      </c>
      <c r="S8136" s="2">
        <f>IF(AND(P8136&lt;&gt;"_U",P8136&lt;&gt;"c",J8136&lt;&gt;99,J8136&lt;&gt;9),IFERROR(VLOOKUP(A8136,'TA Total'!$A$2:$N$10000,14,0),"."),".")</f>
        <v>499029</v>
      </c>
    </row>
    <row r="8137" spans="1:19" x14ac:dyDescent="0.4">
      <c r="A8137" s="2" t="str">
        <f t="shared" si="254"/>
        <v>2023|Auckland|10</v>
      </c>
      <c r="B8137" t="s">
        <v>16</v>
      </c>
      <c r="C8137" t="s">
        <v>17</v>
      </c>
      <c r="D8137" t="s">
        <v>18</v>
      </c>
      <c r="E8137" t="s">
        <v>19</v>
      </c>
      <c r="F8137">
        <v>2023</v>
      </c>
      <c r="G8137">
        <v>2023</v>
      </c>
      <c r="H8137">
        <v>76</v>
      </c>
      <c r="I8137" t="s">
        <v>80</v>
      </c>
      <c r="J8137">
        <v>7</v>
      </c>
      <c r="K8137" t="s">
        <v>28</v>
      </c>
      <c r="L8137">
        <v>10</v>
      </c>
      <c r="N8137">
        <v>6</v>
      </c>
      <c r="R8137" s="2">
        <f t="shared" si="255"/>
        <v>0.5</v>
      </c>
      <c r="S8137" s="2">
        <f>IF(AND(P8137&lt;&gt;"_U",P8137&lt;&gt;"c",J8137&lt;&gt;99,J8137&lt;&gt;9),IFERROR(VLOOKUP(A8137,'TA Total'!$A$2:$N$10000,14,0),"."),".")</f>
        <v>1200</v>
      </c>
    </row>
    <row r="8138" spans="1:19" x14ac:dyDescent="0.4">
      <c r="A8138" s="2" t="str">
        <f t="shared" si="254"/>
        <v>2023|Auckland|11</v>
      </c>
      <c r="B8138" t="s">
        <v>16</v>
      </c>
      <c r="C8138" t="s">
        <v>17</v>
      </c>
      <c r="D8138" t="s">
        <v>18</v>
      </c>
      <c r="E8138" t="s">
        <v>19</v>
      </c>
      <c r="F8138">
        <v>2023</v>
      </c>
      <c r="G8138">
        <v>2023</v>
      </c>
      <c r="H8138">
        <v>76</v>
      </c>
      <c r="I8138" t="s">
        <v>80</v>
      </c>
      <c r="J8138">
        <v>7</v>
      </c>
      <c r="K8138" t="s">
        <v>28</v>
      </c>
      <c r="L8138">
        <v>11</v>
      </c>
      <c r="N8138">
        <v>696</v>
      </c>
      <c r="R8138" s="2">
        <f t="shared" si="255"/>
        <v>0.19</v>
      </c>
      <c r="S8138" s="2">
        <f>IF(AND(P8138&lt;&gt;"_U",P8138&lt;&gt;"c",J8138&lt;&gt;99,J8138&lt;&gt;9),IFERROR(VLOOKUP(A8138,'TA Total'!$A$2:$N$10000,14,0),"."),".")</f>
        <v>357444</v>
      </c>
    </row>
    <row r="8139" spans="1:19" x14ac:dyDescent="0.4">
      <c r="A8139" s="2" t="str">
        <f t="shared" si="254"/>
        <v>2023|Auckland|12</v>
      </c>
      <c r="B8139" t="s">
        <v>16</v>
      </c>
      <c r="C8139" t="s">
        <v>17</v>
      </c>
      <c r="D8139" t="s">
        <v>18</v>
      </c>
      <c r="E8139" t="s">
        <v>19</v>
      </c>
      <c r="F8139">
        <v>2023</v>
      </c>
      <c r="G8139">
        <v>2023</v>
      </c>
      <c r="H8139">
        <v>76</v>
      </c>
      <c r="I8139" t="s">
        <v>80</v>
      </c>
      <c r="J8139">
        <v>7</v>
      </c>
      <c r="K8139" t="s">
        <v>28</v>
      </c>
      <c r="L8139">
        <v>12</v>
      </c>
      <c r="N8139">
        <v>135</v>
      </c>
      <c r="R8139" s="2">
        <f t="shared" si="255"/>
        <v>0.1</v>
      </c>
      <c r="S8139" s="2">
        <f>IF(AND(P8139&lt;&gt;"_U",P8139&lt;&gt;"c",J8139&lt;&gt;99,J8139&lt;&gt;9),IFERROR(VLOOKUP(A8139,'TA Total'!$A$2:$N$10000,14,0),"."),".")</f>
        <v>138972</v>
      </c>
    </row>
    <row r="8140" spans="1:19" x14ac:dyDescent="0.4">
      <c r="A8140" s="2" t="str">
        <f t="shared" si="254"/>
        <v>2023|Auckland|13</v>
      </c>
      <c r="B8140" t="s">
        <v>16</v>
      </c>
      <c r="C8140" t="s">
        <v>17</v>
      </c>
      <c r="D8140" t="s">
        <v>18</v>
      </c>
      <c r="E8140" t="s">
        <v>19</v>
      </c>
      <c r="F8140">
        <v>2023</v>
      </c>
      <c r="G8140">
        <v>2023</v>
      </c>
      <c r="H8140">
        <v>76</v>
      </c>
      <c r="I8140" t="s">
        <v>80</v>
      </c>
      <c r="J8140">
        <v>7</v>
      </c>
      <c r="K8140" t="s">
        <v>28</v>
      </c>
      <c r="L8140">
        <v>13</v>
      </c>
      <c r="N8140">
        <v>12</v>
      </c>
      <c r="R8140" s="2">
        <f t="shared" si="255"/>
        <v>0.85</v>
      </c>
      <c r="S8140" s="2">
        <f>IF(AND(P8140&lt;&gt;"_U",P8140&lt;&gt;"c",J8140&lt;&gt;99,J8140&lt;&gt;9),IFERROR(VLOOKUP(A8140,'TA Total'!$A$2:$N$10000,14,0),"."),".")</f>
        <v>1413</v>
      </c>
    </row>
    <row r="8141" spans="1:19" x14ac:dyDescent="0.4">
      <c r="A8141" s="2" t="str">
        <f t="shared" si="254"/>
        <v>2023|Auckland|999</v>
      </c>
      <c r="B8141" t="s">
        <v>16</v>
      </c>
      <c r="C8141" t="s">
        <v>17</v>
      </c>
      <c r="D8141" t="s">
        <v>18</v>
      </c>
      <c r="E8141" t="s">
        <v>19</v>
      </c>
      <c r="F8141">
        <v>2023</v>
      </c>
      <c r="G8141">
        <v>2023</v>
      </c>
      <c r="H8141">
        <v>76</v>
      </c>
      <c r="I8141" t="s">
        <v>80</v>
      </c>
      <c r="J8141">
        <v>7</v>
      </c>
      <c r="K8141" t="s">
        <v>28</v>
      </c>
      <c r="L8141">
        <v>999</v>
      </c>
      <c r="N8141">
        <v>849</v>
      </c>
      <c r="R8141" s="2">
        <f t="shared" si="255"/>
        <v>0.17</v>
      </c>
      <c r="S8141" s="2">
        <f>IF(AND(P8141&lt;&gt;"_U",P8141&lt;&gt;"c",J8141&lt;&gt;99,J8141&lt;&gt;9),IFERROR(VLOOKUP(A8141,'TA Total'!$A$2:$N$10000,14,0),"."),".")</f>
        <v>499029</v>
      </c>
    </row>
    <row r="8142" spans="1:19" x14ac:dyDescent="0.4">
      <c r="A8142" s="2" t="str">
        <f t="shared" si="254"/>
        <v>2023|Auckland|10</v>
      </c>
      <c r="B8142" t="s">
        <v>16</v>
      </c>
      <c r="C8142" t="s">
        <v>17</v>
      </c>
      <c r="D8142" t="s">
        <v>18</v>
      </c>
      <c r="E8142" t="s">
        <v>19</v>
      </c>
      <c r="F8142">
        <v>2023</v>
      </c>
      <c r="G8142">
        <v>2023</v>
      </c>
      <c r="H8142">
        <v>76</v>
      </c>
      <c r="I8142" t="s">
        <v>80</v>
      </c>
      <c r="J8142">
        <v>77</v>
      </c>
      <c r="K8142" t="s">
        <v>29</v>
      </c>
      <c r="L8142">
        <v>10</v>
      </c>
      <c r="N8142">
        <v>1200</v>
      </c>
      <c r="R8142" s="2">
        <f t="shared" si="255"/>
        <v>100</v>
      </c>
      <c r="S8142" s="2">
        <f>IF(AND(P8142&lt;&gt;"_U",P8142&lt;&gt;"c",J8142&lt;&gt;99,J8142&lt;&gt;9),IFERROR(VLOOKUP(A8142,'TA Total'!$A$2:$N$10000,14,0),"."),".")</f>
        <v>1200</v>
      </c>
    </row>
    <row r="8143" spans="1:19" x14ac:dyDescent="0.4">
      <c r="A8143" s="2" t="str">
        <f t="shared" si="254"/>
        <v>2023|Auckland|11</v>
      </c>
      <c r="B8143" t="s">
        <v>16</v>
      </c>
      <c r="C8143" t="s">
        <v>17</v>
      </c>
      <c r="D8143" t="s">
        <v>18</v>
      </c>
      <c r="E8143" t="s">
        <v>19</v>
      </c>
      <c r="F8143">
        <v>2023</v>
      </c>
      <c r="G8143">
        <v>2023</v>
      </c>
      <c r="H8143">
        <v>76</v>
      </c>
      <c r="I8143" t="s">
        <v>80</v>
      </c>
      <c r="J8143">
        <v>77</v>
      </c>
      <c r="K8143" t="s">
        <v>29</v>
      </c>
      <c r="L8143">
        <v>11</v>
      </c>
      <c r="N8143">
        <v>357444</v>
      </c>
      <c r="R8143" s="2">
        <f t="shared" si="255"/>
        <v>100</v>
      </c>
      <c r="S8143" s="2">
        <f>IF(AND(P8143&lt;&gt;"_U",P8143&lt;&gt;"c",J8143&lt;&gt;99,J8143&lt;&gt;9),IFERROR(VLOOKUP(A8143,'TA Total'!$A$2:$N$10000,14,0),"."),".")</f>
        <v>357444</v>
      </c>
    </row>
    <row r="8144" spans="1:19" x14ac:dyDescent="0.4">
      <c r="A8144" s="2" t="str">
        <f t="shared" si="254"/>
        <v>2023|Auckland|12</v>
      </c>
      <c r="B8144" t="s">
        <v>16</v>
      </c>
      <c r="C8144" t="s">
        <v>17</v>
      </c>
      <c r="D8144" t="s">
        <v>18</v>
      </c>
      <c r="E8144" t="s">
        <v>19</v>
      </c>
      <c r="F8144">
        <v>2023</v>
      </c>
      <c r="G8144">
        <v>2023</v>
      </c>
      <c r="H8144">
        <v>76</v>
      </c>
      <c r="I8144" t="s">
        <v>80</v>
      </c>
      <c r="J8144">
        <v>77</v>
      </c>
      <c r="K8144" t="s">
        <v>29</v>
      </c>
      <c r="L8144">
        <v>12</v>
      </c>
      <c r="N8144">
        <v>138972</v>
      </c>
      <c r="R8144" s="2">
        <f t="shared" si="255"/>
        <v>100</v>
      </c>
      <c r="S8144" s="2">
        <f>IF(AND(P8144&lt;&gt;"_U",P8144&lt;&gt;"c",J8144&lt;&gt;99,J8144&lt;&gt;9),IFERROR(VLOOKUP(A8144,'TA Total'!$A$2:$N$10000,14,0),"."),".")</f>
        <v>138972</v>
      </c>
    </row>
    <row r="8145" spans="1:19" x14ac:dyDescent="0.4">
      <c r="A8145" s="2" t="str">
        <f t="shared" si="254"/>
        <v>2023|Auckland|13</v>
      </c>
      <c r="B8145" t="s">
        <v>16</v>
      </c>
      <c r="C8145" t="s">
        <v>17</v>
      </c>
      <c r="D8145" t="s">
        <v>18</v>
      </c>
      <c r="E8145" t="s">
        <v>19</v>
      </c>
      <c r="F8145">
        <v>2023</v>
      </c>
      <c r="G8145">
        <v>2023</v>
      </c>
      <c r="H8145">
        <v>76</v>
      </c>
      <c r="I8145" t="s">
        <v>80</v>
      </c>
      <c r="J8145">
        <v>77</v>
      </c>
      <c r="K8145" t="s">
        <v>29</v>
      </c>
      <c r="L8145">
        <v>13</v>
      </c>
      <c r="N8145">
        <v>1413</v>
      </c>
      <c r="R8145" s="2">
        <f t="shared" si="255"/>
        <v>100</v>
      </c>
      <c r="S8145" s="2">
        <f>IF(AND(P8145&lt;&gt;"_U",P8145&lt;&gt;"c",J8145&lt;&gt;99,J8145&lt;&gt;9),IFERROR(VLOOKUP(A8145,'TA Total'!$A$2:$N$10000,14,0),"."),".")</f>
        <v>1413</v>
      </c>
    </row>
    <row r="8146" spans="1:19" x14ac:dyDescent="0.4">
      <c r="A8146" s="2" t="str">
        <f t="shared" si="254"/>
        <v>2023|Auckland|999</v>
      </c>
      <c r="B8146" t="s">
        <v>16</v>
      </c>
      <c r="C8146" t="s">
        <v>17</v>
      </c>
      <c r="D8146" t="s">
        <v>18</v>
      </c>
      <c r="E8146" t="s">
        <v>19</v>
      </c>
      <c r="F8146">
        <v>2023</v>
      </c>
      <c r="G8146">
        <v>2023</v>
      </c>
      <c r="H8146">
        <v>76</v>
      </c>
      <c r="I8146" t="s">
        <v>80</v>
      </c>
      <c r="J8146">
        <v>77</v>
      </c>
      <c r="K8146" t="s">
        <v>29</v>
      </c>
      <c r="L8146">
        <v>999</v>
      </c>
      <c r="N8146">
        <v>499029</v>
      </c>
      <c r="R8146" s="2">
        <f t="shared" si="255"/>
        <v>100</v>
      </c>
      <c r="S8146" s="2">
        <f>IF(AND(P8146&lt;&gt;"_U",P8146&lt;&gt;"c",J8146&lt;&gt;99,J8146&lt;&gt;9),IFERROR(VLOOKUP(A8146,'TA Total'!$A$2:$N$10000,14,0),"."),".")</f>
        <v>499029</v>
      </c>
    </row>
    <row r="8147" spans="1:19" x14ac:dyDescent="0.4">
      <c r="A8147" s="2" t="str">
        <f t="shared" si="254"/>
        <v>2023|Auckland|10</v>
      </c>
      <c r="B8147" t="s">
        <v>16</v>
      </c>
      <c r="C8147" t="s">
        <v>17</v>
      </c>
      <c r="D8147" t="s">
        <v>18</v>
      </c>
      <c r="E8147" t="s">
        <v>19</v>
      </c>
      <c r="F8147">
        <v>2023</v>
      </c>
      <c r="G8147">
        <v>2023</v>
      </c>
      <c r="H8147">
        <v>76</v>
      </c>
      <c r="I8147" t="s">
        <v>80</v>
      </c>
      <c r="J8147">
        <v>8</v>
      </c>
      <c r="K8147" t="s">
        <v>30</v>
      </c>
      <c r="L8147">
        <v>10</v>
      </c>
      <c r="N8147">
        <v>36</v>
      </c>
      <c r="R8147" s="2">
        <f t="shared" si="255"/>
        <v>3</v>
      </c>
      <c r="S8147" s="2">
        <f>IF(AND(P8147&lt;&gt;"_U",P8147&lt;&gt;"c",J8147&lt;&gt;99,J8147&lt;&gt;9),IFERROR(VLOOKUP(A8147,'TA Total'!$A$2:$N$10000,14,0),"."),".")</f>
        <v>1200</v>
      </c>
    </row>
    <row r="8148" spans="1:19" x14ac:dyDescent="0.4">
      <c r="A8148" s="2" t="str">
        <f t="shared" si="254"/>
        <v>2023|Auckland|11</v>
      </c>
      <c r="B8148" t="s">
        <v>16</v>
      </c>
      <c r="C8148" t="s">
        <v>17</v>
      </c>
      <c r="D8148" t="s">
        <v>18</v>
      </c>
      <c r="E8148" t="s">
        <v>19</v>
      </c>
      <c r="F8148">
        <v>2023</v>
      </c>
      <c r="G8148">
        <v>2023</v>
      </c>
      <c r="H8148">
        <v>76</v>
      </c>
      <c r="I8148" t="s">
        <v>80</v>
      </c>
      <c r="J8148">
        <v>8</v>
      </c>
      <c r="K8148" t="s">
        <v>30</v>
      </c>
      <c r="L8148">
        <v>11</v>
      </c>
      <c r="N8148">
        <v>7692</v>
      </c>
      <c r="R8148" s="2">
        <f t="shared" si="255"/>
        <v>2.15</v>
      </c>
      <c r="S8148" s="2">
        <f>IF(AND(P8148&lt;&gt;"_U",P8148&lt;&gt;"c",J8148&lt;&gt;99,J8148&lt;&gt;9),IFERROR(VLOOKUP(A8148,'TA Total'!$A$2:$N$10000,14,0),"."),".")</f>
        <v>357444</v>
      </c>
    </row>
    <row r="8149" spans="1:19" x14ac:dyDescent="0.4">
      <c r="A8149" s="2" t="str">
        <f t="shared" si="254"/>
        <v>2023|Auckland|12</v>
      </c>
      <c r="B8149" t="s">
        <v>16</v>
      </c>
      <c r="C8149" t="s">
        <v>17</v>
      </c>
      <c r="D8149" t="s">
        <v>18</v>
      </c>
      <c r="E8149" t="s">
        <v>19</v>
      </c>
      <c r="F8149">
        <v>2023</v>
      </c>
      <c r="G8149">
        <v>2023</v>
      </c>
      <c r="H8149">
        <v>76</v>
      </c>
      <c r="I8149" t="s">
        <v>80</v>
      </c>
      <c r="J8149">
        <v>8</v>
      </c>
      <c r="K8149" t="s">
        <v>30</v>
      </c>
      <c r="L8149">
        <v>12</v>
      </c>
      <c r="N8149">
        <v>1080</v>
      </c>
      <c r="R8149" s="2">
        <f t="shared" si="255"/>
        <v>0.78</v>
      </c>
      <c r="S8149" s="2">
        <f>IF(AND(P8149&lt;&gt;"_U",P8149&lt;&gt;"c",J8149&lt;&gt;99,J8149&lt;&gt;9),IFERROR(VLOOKUP(A8149,'TA Total'!$A$2:$N$10000,14,0),"."),".")</f>
        <v>138972</v>
      </c>
    </row>
    <row r="8150" spans="1:19" x14ac:dyDescent="0.4">
      <c r="A8150" s="2" t="str">
        <f t="shared" si="254"/>
        <v>2023|Auckland|13</v>
      </c>
      <c r="B8150" t="s">
        <v>16</v>
      </c>
      <c r="C8150" t="s">
        <v>17</v>
      </c>
      <c r="D8150" t="s">
        <v>18</v>
      </c>
      <c r="E8150" t="s">
        <v>19</v>
      </c>
      <c r="F8150">
        <v>2023</v>
      </c>
      <c r="G8150">
        <v>2023</v>
      </c>
      <c r="H8150">
        <v>76</v>
      </c>
      <c r="I8150" t="s">
        <v>80</v>
      </c>
      <c r="J8150">
        <v>8</v>
      </c>
      <c r="K8150" t="s">
        <v>30</v>
      </c>
      <c r="L8150">
        <v>13</v>
      </c>
      <c r="N8150">
        <v>72</v>
      </c>
      <c r="R8150" s="2">
        <f t="shared" si="255"/>
        <v>5.0999999999999996</v>
      </c>
      <c r="S8150" s="2">
        <f>IF(AND(P8150&lt;&gt;"_U",P8150&lt;&gt;"c",J8150&lt;&gt;99,J8150&lt;&gt;9),IFERROR(VLOOKUP(A8150,'TA Total'!$A$2:$N$10000,14,0),"."),".")</f>
        <v>1413</v>
      </c>
    </row>
    <row r="8151" spans="1:19" x14ac:dyDescent="0.4">
      <c r="A8151" s="2" t="str">
        <f t="shared" si="254"/>
        <v>2023|Auckland|999</v>
      </c>
      <c r="B8151" t="s">
        <v>16</v>
      </c>
      <c r="C8151" t="s">
        <v>17</v>
      </c>
      <c r="D8151" t="s">
        <v>18</v>
      </c>
      <c r="E8151" t="s">
        <v>19</v>
      </c>
      <c r="F8151">
        <v>2023</v>
      </c>
      <c r="G8151">
        <v>2023</v>
      </c>
      <c r="H8151">
        <v>76</v>
      </c>
      <c r="I8151" t="s">
        <v>80</v>
      </c>
      <c r="J8151">
        <v>8</v>
      </c>
      <c r="K8151" t="s">
        <v>30</v>
      </c>
      <c r="L8151">
        <v>999</v>
      </c>
      <c r="N8151">
        <v>8883</v>
      </c>
      <c r="R8151" s="2">
        <f t="shared" si="255"/>
        <v>1.78</v>
      </c>
      <c r="S8151" s="2">
        <f>IF(AND(P8151&lt;&gt;"_U",P8151&lt;&gt;"c",J8151&lt;&gt;99,J8151&lt;&gt;9),IFERROR(VLOOKUP(A8151,'TA Total'!$A$2:$N$10000,14,0),"."),".")</f>
        <v>499029</v>
      </c>
    </row>
    <row r="8152" spans="1:19" x14ac:dyDescent="0.4">
      <c r="A8152" s="2" t="str">
        <f t="shared" si="254"/>
        <v>2023|Auckland|10</v>
      </c>
      <c r="B8152" t="s">
        <v>16</v>
      </c>
      <c r="C8152" t="s">
        <v>17</v>
      </c>
      <c r="D8152" t="s">
        <v>18</v>
      </c>
      <c r="E8152" t="s">
        <v>19</v>
      </c>
      <c r="F8152">
        <v>2023</v>
      </c>
      <c r="G8152">
        <v>2023</v>
      </c>
      <c r="H8152">
        <v>76</v>
      </c>
      <c r="I8152" t="s">
        <v>80</v>
      </c>
      <c r="J8152">
        <v>9</v>
      </c>
      <c r="K8152" t="s">
        <v>31</v>
      </c>
      <c r="L8152">
        <v>10</v>
      </c>
      <c r="N8152">
        <v>15</v>
      </c>
      <c r="R8152" s="2" t="str">
        <f t="shared" si="255"/>
        <v>.</v>
      </c>
      <c r="S8152" s="2" t="str">
        <f>IF(AND(P8152&lt;&gt;"_U",P8152&lt;&gt;"c",J8152&lt;&gt;99,J8152&lt;&gt;9),IFERROR(VLOOKUP(A8152,'TA Total'!$A$2:$N$10000,14,0),"."),".")</f>
        <v>.</v>
      </c>
    </row>
    <row r="8153" spans="1:19" x14ac:dyDescent="0.4">
      <c r="A8153" s="2" t="str">
        <f t="shared" si="254"/>
        <v>2023|Auckland|11</v>
      </c>
      <c r="B8153" t="s">
        <v>16</v>
      </c>
      <c r="C8153" t="s">
        <v>17</v>
      </c>
      <c r="D8153" t="s">
        <v>18</v>
      </c>
      <c r="E8153" t="s">
        <v>19</v>
      </c>
      <c r="F8153">
        <v>2023</v>
      </c>
      <c r="G8153">
        <v>2023</v>
      </c>
      <c r="H8153">
        <v>76</v>
      </c>
      <c r="I8153" t="s">
        <v>80</v>
      </c>
      <c r="J8153">
        <v>9</v>
      </c>
      <c r="K8153" t="s">
        <v>31</v>
      </c>
      <c r="L8153">
        <v>11</v>
      </c>
      <c r="N8153">
        <v>30462</v>
      </c>
      <c r="R8153" s="2" t="str">
        <f t="shared" si="255"/>
        <v>.</v>
      </c>
      <c r="S8153" s="2" t="str">
        <f>IF(AND(P8153&lt;&gt;"_U",P8153&lt;&gt;"c",J8153&lt;&gt;99,J8153&lt;&gt;9),IFERROR(VLOOKUP(A8153,'TA Total'!$A$2:$N$10000,14,0),"."),".")</f>
        <v>.</v>
      </c>
    </row>
    <row r="8154" spans="1:19" x14ac:dyDescent="0.4">
      <c r="A8154" s="2" t="str">
        <f t="shared" si="254"/>
        <v>2023|Auckland|12</v>
      </c>
      <c r="B8154" t="s">
        <v>16</v>
      </c>
      <c r="C8154" t="s">
        <v>17</v>
      </c>
      <c r="D8154" t="s">
        <v>18</v>
      </c>
      <c r="E8154" t="s">
        <v>19</v>
      </c>
      <c r="F8154">
        <v>2023</v>
      </c>
      <c r="G8154">
        <v>2023</v>
      </c>
      <c r="H8154">
        <v>76</v>
      </c>
      <c r="I8154" t="s">
        <v>80</v>
      </c>
      <c r="J8154">
        <v>9</v>
      </c>
      <c r="K8154" t="s">
        <v>31</v>
      </c>
      <c r="L8154">
        <v>12</v>
      </c>
      <c r="N8154">
        <v>12267</v>
      </c>
      <c r="R8154" s="2" t="str">
        <f t="shared" si="255"/>
        <v>.</v>
      </c>
      <c r="S8154" s="2" t="str">
        <f>IF(AND(P8154&lt;&gt;"_U",P8154&lt;&gt;"c",J8154&lt;&gt;99,J8154&lt;&gt;9),IFERROR(VLOOKUP(A8154,'TA Total'!$A$2:$N$10000,14,0),"."),".")</f>
        <v>.</v>
      </c>
    </row>
    <row r="8155" spans="1:19" x14ac:dyDescent="0.4">
      <c r="A8155" s="2" t="str">
        <f t="shared" si="254"/>
        <v>2023|Auckland|13</v>
      </c>
      <c r="B8155" t="s">
        <v>16</v>
      </c>
      <c r="C8155" t="s">
        <v>17</v>
      </c>
      <c r="D8155" t="s">
        <v>18</v>
      </c>
      <c r="E8155" t="s">
        <v>19</v>
      </c>
      <c r="F8155">
        <v>2023</v>
      </c>
      <c r="G8155">
        <v>2023</v>
      </c>
      <c r="H8155">
        <v>76</v>
      </c>
      <c r="I8155" t="s">
        <v>80</v>
      </c>
      <c r="J8155">
        <v>9</v>
      </c>
      <c r="K8155" t="s">
        <v>31</v>
      </c>
      <c r="L8155">
        <v>13</v>
      </c>
      <c r="N8155">
        <v>573</v>
      </c>
      <c r="R8155" s="2" t="str">
        <f t="shared" si="255"/>
        <v>.</v>
      </c>
      <c r="S8155" s="2" t="str">
        <f>IF(AND(P8155&lt;&gt;"_U",P8155&lt;&gt;"c",J8155&lt;&gt;99,J8155&lt;&gt;9),IFERROR(VLOOKUP(A8155,'TA Total'!$A$2:$N$10000,14,0),"."),".")</f>
        <v>.</v>
      </c>
    </row>
    <row r="8156" spans="1:19" x14ac:dyDescent="0.4">
      <c r="A8156" s="2" t="str">
        <f t="shared" si="254"/>
        <v>2023|Auckland|999</v>
      </c>
      <c r="B8156" t="s">
        <v>16</v>
      </c>
      <c r="C8156" t="s">
        <v>17</v>
      </c>
      <c r="D8156" t="s">
        <v>18</v>
      </c>
      <c r="E8156" t="s">
        <v>19</v>
      </c>
      <c r="F8156">
        <v>2023</v>
      </c>
      <c r="G8156">
        <v>2023</v>
      </c>
      <c r="H8156">
        <v>76</v>
      </c>
      <c r="I8156" t="s">
        <v>80</v>
      </c>
      <c r="J8156">
        <v>9</v>
      </c>
      <c r="K8156" t="s">
        <v>31</v>
      </c>
      <c r="L8156">
        <v>999</v>
      </c>
      <c r="N8156">
        <v>43323</v>
      </c>
      <c r="R8156" s="2" t="str">
        <f t="shared" si="255"/>
        <v>.</v>
      </c>
      <c r="S8156" s="2" t="str">
        <f>IF(AND(P8156&lt;&gt;"_U",P8156&lt;&gt;"c",J8156&lt;&gt;99,J8156&lt;&gt;9),IFERROR(VLOOKUP(A8156,'TA Total'!$A$2:$N$10000,14,0),"."),".")</f>
        <v>.</v>
      </c>
    </row>
    <row r="8157" spans="1:19" x14ac:dyDescent="0.4">
      <c r="A8157" s="2" t="str">
        <f t="shared" si="254"/>
        <v>2023|Auckland|10</v>
      </c>
      <c r="B8157" t="s">
        <v>16</v>
      </c>
      <c r="C8157" t="s">
        <v>17</v>
      </c>
      <c r="D8157" t="s">
        <v>18</v>
      </c>
      <c r="E8157" t="s">
        <v>19</v>
      </c>
      <c r="F8157">
        <v>2023</v>
      </c>
      <c r="G8157">
        <v>2023</v>
      </c>
      <c r="H8157">
        <v>76</v>
      </c>
      <c r="I8157" t="s">
        <v>80</v>
      </c>
      <c r="J8157">
        <v>99</v>
      </c>
      <c r="K8157" t="s">
        <v>32</v>
      </c>
      <c r="L8157">
        <v>10</v>
      </c>
      <c r="N8157">
        <v>1215</v>
      </c>
      <c r="R8157" s="2" t="str">
        <f t="shared" si="255"/>
        <v>.</v>
      </c>
      <c r="S8157" s="2" t="str">
        <f>IF(AND(P8157&lt;&gt;"_U",P8157&lt;&gt;"c",J8157&lt;&gt;99,J8157&lt;&gt;9),IFERROR(VLOOKUP(A8157,'TA Total'!$A$2:$N$10000,14,0),"."),".")</f>
        <v>.</v>
      </c>
    </row>
    <row r="8158" spans="1:19" x14ac:dyDescent="0.4">
      <c r="A8158" s="2" t="str">
        <f t="shared" si="254"/>
        <v>2023|Auckland|11</v>
      </c>
      <c r="B8158" t="s">
        <v>16</v>
      </c>
      <c r="C8158" t="s">
        <v>17</v>
      </c>
      <c r="D8158" t="s">
        <v>18</v>
      </c>
      <c r="E8158" t="s">
        <v>19</v>
      </c>
      <c r="F8158">
        <v>2023</v>
      </c>
      <c r="G8158">
        <v>2023</v>
      </c>
      <c r="H8158">
        <v>76</v>
      </c>
      <c r="I8158" t="s">
        <v>80</v>
      </c>
      <c r="J8158">
        <v>99</v>
      </c>
      <c r="K8158" t="s">
        <v>32</v>
      </c>
      <c r="L8158">
        <v>11</v>
      </c>
      <c r="N8158">
        <v>387906</v>
      </c>
      <c r="R8158" s="2" t="str">
        <f t="shared" si="255"/>
        <v>.</v>
      </c>
      <c r="S8158" s="2" t="str">
        <f>IF(AND(P8158&lt;&gt;"_U",P8158&lt;&gt;"c",J8158&lt;&gt;99,J8158&lt;&gt;9),IFERROR(VLOOKUP(A8158,'TA Total'!$A$2:$N$10000,14,0),"."),".")</f>
        <v>.</v>
      </c>
    </row>
    <row r="8159" spans="1:19" x14ac:dyDescent="0.4">
      <c r="A8159" s="2" t="str">
        <f t="shared" si="254"/>
        <v>2023|Auckland|12</v>
      </c>
      <c r="B8159" t="s">
        <v>16</v>
      </c>
      <c r="C8159" t="s">
        <v>17</v>
      </c>
      <c r="D8159" t="s">
        <v>18</v>
      </c>
      <c r="E8159" t="s">
        <v>19</v>
      </c>
      <c r="F8159">
        <v>2023</v>
      </c>
      <c r="G8159">
        <v>2023</v>
      </c>
      <c r="H8159">
        <v>76</v>
      </c>
      <c r="I8159" t="s">
        <v>80</v>
      </c>
      <c r="J8159">
        <v>99</v>
      </c>
      <c r="K8159" t="s">
        <v>32</v>
      </c>
      <c r="L8159">
        <v>12</v>
      </c>
      <c r="N8159">
        <v>151242</v>
      </c>
      <c r="R8159" s="2" t="str">
        <f t="shared" si="255"/>
        <v>.</v>
      </c>
      <c r="S8159" s="2" t="str">
        <f>IF(AND(P8159&lt;&gt;"_U",P8159&lt;&gt;"c",J8159&lt;&gt;99,J8159&lt;&gt;9),IFERROR(VLOOKUP(A8159,'TA Total'!$A$2:$N$10000,14,0),"."),".")</f>
        <v>.</v>
      </c>
    </row>
    <row r="8160" spans="1:19" x14ac:dyDescent="0.4">
      <c r="A8160" s="2" t="str">
        <f t="shared" si="254"/>
        <v>2023|Auckland|13</v>
      </c>
      <c r="B8160" t="s">
        <v>16</v>
      </c>
      <c r="C8160" t="s">
        <v>17</v>
      </c>
      <c r="D8160" t="s">
        <v>18</v>
      </c>
      <c r="E8160" t="s">
        <v>19</v>
      </c>
      <c r="F8160">
        <v>2023</v>
      </c>
      <c r="G8160">
        <v>2023</v>
      </c>
      <c r="H8160">
        <v>76</v>
      </c>
      <c r="I8160" t="s">
        <v>80</v>
      </c>
      <c r="J8160">
        <v>99</v>
      </c>
      <c r="K8160" t="s">
        <v>32</v>
      </c>
      <c r="L8160">
        <v>13</v>
      </c>
      <c r="N8160">
        <v>1986</v>
      </c>
      <c r="R8160" s="2" t="str">
        <f t="shared" si="255"/>
        <v>.</v>
      </c>
      <c r="S8160" s="2" t="str">
        <f>IF(AND(P8160&lt;&gt;"_U",P8160&lt;&gt;"c",J8160&lt;&gt;99,J8160&lt;&gt;9),IFERROR(VLOOKUP(A8160,'TA Total'!$A$2:$N$10000,14,0),"."),".")</f>
        <v>.</v>
      </c>
    </row>
    <row r="8161" spans="1:19" x14ac:dyDescent="0.4">
      <c r="A8161" s="2" t="str">
        <f t="shared" si="254"/>
        <v>2023|Auckland|999</v>
      </c>
      <c r="B8161" t="s">
        <v>16</v>
      </c>
      <c r="C8161" t="s">
        <v>17</v>
      </c>
      <c r="D8161" t="s">
        <v>18</v>
      </c>
      <c r="E8161" t="s">
        <v>19</v>
      </c>
      <c r="F8161">
        <v>2023</v>
      </c>
      <c r="G8161">
        <v>2023</v>
      </c>
      <c r="H8161">
        <v>76</v>
      </c>
      <c r="I8161" t="s">
        <v>80</v>
      </c>
      <c r="J8161">
        <v>99</v>
      </c>
      <c r="K8161" t="s">
        <v>32</v>
      </c>
      <c r="L8161">
        <v>999</v>
      </c>
      <c r="N8161">
        <v>542349</v>
      </c>
      <c r="R8161" s="2" t="str">
        <f t="shared" si="255"/>
        <v>.</v>
      </c>
      <c r="S8161" s="2" t="str">
        <f>IF(AND(P8161&lt;&gt;"_U",P8161&lt;&gt;"c",J8161&lt;&gt;99,J8161&lt;&gt;9),IFERROR(VLOOKUP(A8161,'TA Total'!$A$2:$N$10000,14,0),"."),".")</f>
        <v>.</v>
      </c>
    </row>
    <row r="8162" spans="1:19" x14ac:dyDescent="0.4">
      <c r="A8162" s="2" t="str">
        <f t="shared" si="254"/>
        <v>2023|Area Outside Territorial Authority|10</v>
      </c>
      <c r="B8162" t="s">
        <v>16</v>
      </c>
      <c r="C8162" t="s">
        <v>17</v>
      </c>
      <c r="D8162" t="s">
        <v>18</v>
      </c>
      <c r="E8162" t="s">
        <v>19</v>
      </c>
      <c r="F8162">
        <v>2023</v>
      </c>
      <c r="G8162">
        <v>2023</v>
      </c>
      <c r="H8162">
        <v>999</v>
      </c>
      <c r="I8162" t="s">
        <v>51</v>
      </c>
      <c r="J8162">
        <v>0</v>
      </c>
      <c r="K8162" t="s">
        <v>21</v>
      </c>
      <c r="L8162">
        <v>10</v>
      </c>
      <c r="P8162" t="s">
        <v>53</v>
      </c>
      <c r="Q8162" t="s">
        <v>52</v>
      </c>
      <c r="R8162" s="2" t="str">
        <f t="shared" si="255"/>
        <v>.</v>
      </c>
      <c r="S8162" s="2" t="str">
        <f>IF(AND(P8162&lt;&gt;"_U",P8162&lt;&gt;"c",J8162&lt;&gt;99,J8162&lt;&gt;9),IFERROR(VLOOKUP(A8162,'TA Total'!$A$2:$N$10000,14,0),"."),".")</f>
        <v>.</v>
      </c>
    </row>
    <row r="8163" spans="1:19" x14ac:dyDescent="0.4">
      <c r="A8163" s="2" t="str">
        <f t="shared" si="254"/>
        <v>2023|Area Outside Territorial Authority|11</v>
      </c>
      <c r="B8163" t="s">
        <v>16</v>
      </c>
      <c r="C8163" t="s">
        <v>17</v>
      </c>
      <c r="D8163" t="s">
        <v>18</v>
      </c>
      <c r="E8163" t="s">
        <v>19</v>
      </c>
      <c r="F8163">
        <v>2023</v>
      </c>
      <c r="G8163">
        <v>2023</v>
      </c>
      <c r="H8163">
        <v>999</v>
      </c>
      <c r="I8163" t="s">
        <v>51</v>
      </c>
      <c r="J8163">
        <v>0</v>
      </c>
      <c r="K8163" t="s">
        <v>21</v>
      </c>
      <c r="L8163">
        <v>11</v>
      </c>
      <c r="P8163" t="s">
        <v>53</v>
      </c>
      <c r="Q8163" t="s">
        <v>52</v>
      </c>
      <c r="R8163" s="2" t="str">
        <f t="shared" si="255"/>
        <v>.</v>
      </c>
      <c r="S8163" s="2" t="str">
        <f>IF(AND(P8163&lt;&gt;"_U",P8163&lt;&gt;"c",J8163&lt;&gt;99,J8163&lt;&gt;9),IFERROR(VLOOKUP(A8163,'TA Total'!$A$2:$N$10000,14,0),"."),".")</f>
        <v>.</v>
      </c>
    </row>
    <row r="8164" spans="1:19" x14ac:dyDescent="0.4">
      <c r="A8164" s="2" t="str">
        <f t="shared" si="254"/>
        <v>2023|Area Outside Territorial Authority|12</v>
      </c>
      <c r="B8164" t="s">
        <v>16</v>
      </c>
      <c r="C8164" t="s">
        <v>17</v>
      </c>
      <c r="D8164" t="s">
        <v>18</v>
      </c>
      <c r="E8164" t="s">
        <v>19</v>
      </c>
      <c r="F8164">
        <v>2023</v>
      </c>
      <c r="G8164">
        <v>2023</v>
      </c>
      <c r="H8164">
        <v>999</v>
      </c>
      <c r="I8164" t="s">
        <v>51</v>
      </c>
      <c r="J8164">
        <v>0</v>
      </c>
      <c r="K8164" t="s">
        <v>21</v>
      </c>
      <c r="L8164">
        <v>12</v>
      </c>
      <c r="P8164" t="s">
        <v>53</v>
      </c>
      <c r="Q8164" t="s">
        <v>52</v>
      </c>
      <c r="R8164" s="2" t="str">
        <f t="shared" si="255"/>
        <v>.</v>
      </c>
      <c r="S8164" s="2" t="str">
        <f>IF(AND(P8164&lt;&gt;"_U",P8164&lt;&gt;"c",J8164&lt;&gt;99,J8164&lt;&gt;9),IFERROR(VLOOKUP(A8164,'TA Total'!$A$2:$N$10000,14,0),"."),".")</f>
        <v>.</v>
      </c>
    </row>
    <row r="8165" spans="1:19" x14ac:dyDescent="0.4">
      <c r="A8165" s="2" t="str">
        <f t="shared" si="254"/>
        <v>2023|Area Outside Territorial Authority|13</v>
      </c>
      <c r="B8165" t="s">
        <v>16</v>
      </c>
      <c r="C8165" t="s">
        <v>17</v>
      </c>
      <c r="D8165" t="s">
        <v>18</v>
      </c>
      <c r="E8165" t="s">
        <v>19</v>
      </c>
      <c r="F8165">
        <v>2023</v>
      </c>
      <c r="G8165">
        <v>2023</v>
      </c>
      <c r="H8165">
        <v>999</v>
      </c>
      <c r="I8165" t="s">
        <v>51</v>
      </c>
      <c r="J8165">
        <v>0</v>
      </c>
      <c r="K8165" t="s">
        <v>21</v>
      </c>
      <c r="L8165">
        <v>13</v>
      </c>
      <c r="P8165" t="s">
        <v>53</v>
      </c>
      <c r="Q8165" t="s">
        <v>52</v>
      </c>
      <c r="R8165" s="2" t="str">
        <f t="shared" si="255"/>
        <v>.</v>
      </c>
      <c r="S8165" s="2" t="str">
        <f>IF(AND(P8165&lt;&gt;"_U",P8165&lt;&gt;"c",J8165&lt;&gt;99,J8165&lt;&gt;9),IFERROR(VLOOKUP(A8165,'TA Total'!$A$2:$N$10000,14,0),"."),".")</f>
        <v>.</v>
      </c>
    </row>
    <row r="8166" spans="1:19" x14ac:dyDescent="0.4">
      <c r="A8166" s="2" t="str">
        <f t="shared" si="254"/>
        <v>2023|Area Outside Territorial Authority|999</v>
      </c>
      <c r="B8166" t="s">
        <v>16</v>
      </c>
      <c r="C8166" t="s">
        <v>17</v>
      </c>
      <c r="D8166" t="s">
        <v>18</v>
      </c>
      <c r="E8166" t="s">
        <v>19</v>
      </c>
      <c r="F8166">
        <v>2023</v>
      </c>
      <c r="G8166">
        <v>2023</v>
      </c>
      <c r="H8166">
        <v>999</v>
      </c>
      <c r="I8166" t="s">
        <v>51</v>
      </c>
      <c r="J8166">
        <v>0</v>
      </c>
      <c r="K8166" t="s">
        <v>21</v>
      </c>
      <c r="L8166">
        <v>999</v>
      </c>
      <c r="N8166">
        <v>12</v>
      </c>
      <c r="R8166" s="2">
        <f t="shared" si="255"/>
        <v>40</v>
      </c>
      <c r="S8166" s="2">
        <f>IF(AND(P8166&lt;&gt;"_U",P8166&lt;&gt;"c",J8166&lt;&gt;99,J8166&lt;&gt;9),IFERROR(VLOOKUP(A8166,'TA Total'!$A$2:$N$10000,14,0),"."),".")</f>
        <v>30</v>
      </c>
    </row>
    <row r="8167" spans="1:19" x14ac:dyDescent="0.4">
      <c r="A8167" s="2" t="str">
        <f t="shared" si="254"/>
        <v>2023|Area Outside Territorial Authority|10</v>
      </c>
      <c r="B8167" t="s">
        <v>16</v>
      </c>
      <c r="C8167" t="s">
        <v>17</v>
      </c>
      <c r="D8167" t="s">
        <v>18</v>
      </c>
      <c r="E8167" t="s">
        <v>19</v>
      </c>
      <c r="F8167">
        <v>2023</v>
      </c>
      <c r="G8167">
        <v>2023</v>
      </c>
      <c r="H8167">
        <v>999</v>
      </c>
      <c r="I8167" t="s">
        <v>51</v>
      </c>
      <c r="J8167">
        <v>1</v>
      </c>
      <c r="K8167" t="s">
        <v>22</v>
      </c>
      <c r="L8167">
        <v>10</v>
      </c>
      <c r="P8167" t="s">
        <v>53</v>
      </c>
      <c r="Q8167" t="s">
        <v>52</v>
      </c>
      <c r="R8167" s="2" t="str">
        <f t="shared" si="255"/>
        <v>.</v>
      </c>
      <c r="S8167" s="2" t="str">
        <f>IF(AND(P8167&lt;&gt;"_U",P8167&lt;&gt;"c",J8167&lt;&gt;99,J8167&lt;&gt;9),IFERROR(VLOOKUP(A8167,'TA Total'!$A$2:$N$10000,14,0),"."),".")</f>
        <v>.</v>
      </c>
    </row>
    <row r="8168" spans="1:19" x14ac:dyDescent="0.4">
      <c r="A8168" s="2" t="str">
        <f t="shared" si="254"/>
        <v>2023|Area Outside Territorial Authority|11</v>
      </c>
      <c r="B8168" t="s">
        <v>16</v>
      </c>
      <c r="C8168" t="s">
        <v>17</v>
      </c>
      <c r="D8168" t="s">
        <v>18</v>
      </c>
      <c r="E8168" t="s">
        <v>19</v>
      </c>
      <c r="F8168">
        <v>2023</v>
      </c>
      <c r="G8168">
        <v>2023</v>
      </c>
      <c r="H8168">
        <v>999</v>
      </c>
      <c r="I8168" t="s">
        <v>51</v>
      </c>
      <c r="J8168">
        <v>1</v>
      </c>
      <c r="K8168" t="s">
        <v>22</v>
      </c>
      <c r="L8168">
        <v>11</v>
      </c>
      <c r="P8168" t="s">
        <v>53</v>
      </c>
      <c r="Q8168" t="s">
        <v>52</v>
      </c>
      <c r="R8168" s="2" t="str">
        <f t="shared" si="255"/>
        <v>.</v>
      </c>
      <c r="S8168" s="2" t="str">
        <f>IF(AND(P8168&lt;&gt;"_U",P8168&lt;&gt;"c",J8168&lt;&gt;99,J8168&lt;&gt;9),IFERROR(VLOOKUP(A8168,'TA Total'!$A$2:$N$10000,14,0),"."),".")</f>
        <v>.</v>
      </c>
    </row>
    <row r="8169" spans="1:19" x14ac:dyDescent="0.4">
      <c r="A8169" s="2" t="str">
        <f t="shared" si="254"/>
        <v>2023|Area Outside Territorial Authority|12</v>
      </c>
      <c r="B8169" t="s">
        <v>16</v>
      </c>
      <c r="C8169" t="s">
        <v>17</v>
      </c>
      <c r="D8169" t="s">
        <v>18</v>
      </c>
      <c r="E8169" t="s">
        <v>19</v>
      </c>
      <c r="F8169">
        <v>2023</v>
      </c>
      <c r="G8169">
        <v>2023</v>
      </c>
      <c r="H8169">
        <v>999</v>
      </c>
      <c r="I8169" t="s">
        <v>51</v>
      </c>
      <c r="J8169">
        <v>1</v>
      </c>
      <c r="K8169" t="s">
        <v>22</v>
      </c>
      <c r="L8169">
        <v>12</v>
      </c>
      <c r="P8169" t="s">
        <v>53</v>
      </c>
      <c r="Q8169" t="s">
        <v>52</v>
      </c>
      <c r="R8169" s="2" t="str">
        <f t="shared" si="255"/>
        <v>.</v>
      </c>
      <c r="S8169" s="2" t="str">
        <f>IF(AND(P8169&lt;&gt;"_U",P8169&lt;&gt;"c",J8169&lt;&gt;99,J8169&lt;&gt;9),IFERROR(VLOOKUP(A8169,'TA Total'!$A$2:$N$10000,14,0),"."),".")</f>
        <v>.</v>
      </c>
    </row>
    <row r="8170" spans="1:19" x14ac:dyDescent="0.4">
      <c r="A8170" s="2" t="str">
        <f t="shared" si="254"/>
        <v>2023|Area Outside Territorial Authority|13</v>
      </c>
      <c r="B8170" t="s">
        <v>16</v>
      </c>
      <c r="C8170" t="s">
        <v>17</v>
      </c>
      <c r="D8170" t="s">
        <v>18</v>
      </c>
      <c r="E8170" t="s">
        <v>19</v>
      </c>
      <c r="F8170">
        <v>2023</v>
      </c>
      <c r="G8170">
        <v>2023</v>
      </c>
      <c r="H8170">
        <v>999</v>
      </c>
      <c r="I8170" t="s">
        <v>51</v>
      </c>
      <c r="J8170">
        <v>1</v>
      </c>
      <c r="K8170" t="s">
        <v>22</v>
      </c>
      <c r="L8170">
        <v>13</v>
      </c>
      <c r="P8170" t="s">
        <v>53</v>
      </c>
      <c r="Q8170" t="s">
        <v>52</v>
      </c>
      <c r="R8170" s="2" t="str">
        <f t="shared" si="255"/>
        <v>.</v>
      </c>
      <c r="S8170" s="2" t="str">
        <f>IF(AND(P8170&lt;&gt;"_U",P8170&lt;&gt;"c",J8170&lt;&gt;99,J8170&lt;&gt;9),IFERROR(VLOOKUP(A8170,'TA Total'!$A$2:$N$10000,14,0),"."),".")</f>
        <v>.</v>
      </c>
    </row>
    <row r="8171" spans="1:19" x14ac:dyDescent="0.4">
      <c r="A8171" s="2" t="str">
        <f t="shared" si="254"/>
        <v>2023|Area Outside Territorial Authority|999</v>
      </c>
      <c r="B8171" t="s">
        <v>16</v>
      </c>
      <c r="C8171" t="s">
        <v>17</v>
      </c>
      <c r="D8171" t="s">
        <v>18</v>
      </c>
      <c r="E8171" t="s">
        <v>19</v>
      </c>
      <c r="F8171">
        <v>2023</v>
      </c>
      <c r="G8171">
        <v>2023</v>
      </c>
      <c r="H8171">
        <v>999</v>
      </c>
      <c r="I8171" t="s">
        <v>51</v>
      </c>
      <c r="J8171">
        <v>1</v>
      </c>
      <c r="K8171" t="s">
        <v>22</v>
      </c>
      <c r="L8171">
        <v>999</v>
      </c>
      <c r="N8171">
        <v>3</v>
      </c>
      <c r="R8171" s="2">
        <f t="shared" si="255"/>
        <v>10</v>
      </c>
      <c r="S8171" s="2">
        <f>IF(AND(P8171&lt;&gt;"_U",P8171&lt;&gt;"c",J8171&lt;&gt;99,J8171&lt;&gt;9),IFERROR(VLOOKUP(A8171,'TA Total'!$A$2:$N$10000,14,0),"."),".")</f>
        <v>30</v>
      </c>
    </row>
    <row r="8172" spans="1:19" x14ac:dyDescent="0.4">
      <c r="A8172" s="2" t="str">
        <f t="shared" si="254"/>
        <v>2023|Area Outside Territorial Authority|10</v>
      </c>
      <c r="B8172" t="s">
        <v>16</v>
      </c>
      <c r="C8172" t="s">
        <v>17</v>
      </c>
      <c r="D8172" t="s">
        <v>18</v>
      </c>
      <c r="E8172" t="s">
        <v>19</v>
      </c>
      <c r="F8172">
        <v>2023</v>
      </c>
      <c r="G8172">
        <v>2023</v>
      </c>
      <c r="H8172">
        <v>999</v>
      </c>
      <c r="I8172" t="s">
        <v>51</v>
      </c>
      <c r="J8172">
        <v>2</v>
      </c>
      <c r="K8172" t="s">
        <v>23</v>
      </c>
      <c r="L8172">
        <v>10</v>
      </c>
      <c r="P8172" t="s">
        <v>53</v>
      </c>
      <c r="Q8172" t="s">
        <v>52</v>
      </c>
      <c r="R8172" s="2" t="str">
        <f t="shared" si="255"/>
        <v>.</v>
      </c>
      <c r="S8172" s="2" t="str">
        <f>IF(AND(P8172&lt;&gt;"_U",P8172&lt;&gt;"c",J8172&lt;&gt;99,J8172&lt;&gt;9),IFERROR(VLOOKUP(A8172,'TA Total'!$A$2:$N$10000,14,0),"."),".")</f>
        <v>.</v>
      </c>
    </row>
    <row r="8173" spans="1:19" x14ac:dyDescent="0.4">
      <c r="A8173" s="2" t="str">
        <f t="shared" si="254"/>
        <v>2023|Area Outside Territorial Authority|11</v>
      </c>
      <c r="B8173" t="s">
        <v>16</v>
      </c>
      <c r="C8173" t="s">
        <v>17</v>
      </c>
      <c r="D8173" t="s">
        <v>18</v>
      </c>
      <c r="E8173" t="s">
        <v>19</v>
      </c>
      <c r="F8173">
        <v>2023</v>
      </c>
      <c r="G8173">
        <v>2023</v>
      </c>
      <c r="H8173">
        <v>999</v>
      </c>
      <c r="I8173" t="s">
        <v>51</v>
      </c>
      <c r="J8173">
        <v>2</v>
      </c>
      <c r="K8173" t="s">
        <v>23</v>
      </c>
      <c r="L8173">
        <v>11</v>
      </c>
      <c r="P8173" t="s">
        <v>53</v>
      </c>
      <c r="Q8173" t="s">
        <v>52</v>
      </c>
      <c r="R8173" s="2" t="str">
        <f t="shared" si="255"/>
        <v>.</v>
      </c>
      <c r="S8173" s="2" t="str">
        <f>IF(AND(P8173&lt;&gt;"_U",P8173&lt;&gt;"c",J8173&lt;&gt;99,J8173&lt;&gt;9),IFERROR(VLOOKUP(A8173,'TA Total'!$A$2:$N$10000,14,0),"."),".")</f>
        <v>.</v>
      </c>
    </row>
    <row r="8174" spans="1:19" x14ac:dyDescent="0.4">
      <c r="A8174" s="2" t="str">
        <f t="shared" si="254"/>
        <v>2023|Area Outside Territorial Authority|12</v>
      </c>
      <c r="B8174" t="s">
        <v>16</v>
      </c>
      <c r="C8174" t="s">
        <v>17</v>
      </c>
      <c r="D8174" t="s">
        <v>18</v>
      </c>
      <c r="E8174" t="s">
        <v>19</v>
      </c>
      <c r="F8174">
        <v>2023</v>
      </c>
      <c r="G8174">
        <v>2023</v>
      </c>
      <c r="H8174">
        <v>999</v>
      </c>
      <c r="I8174" t="s">
        <v>51</v>
      </c>
      <c r="J8174">
        <v>2</v>
      </c>
      <c r="K8174" t="s">
        <v>23</v>
      </c>
      <c r="L8174">
        <v>12</v>
      </c>
      <c r="P8174" t="s">
        <v>53</v>
      </c>
      <c r="Q8174" t="s">
        <v>52</v>
      </c>
      <c r="R8174" s="2" t="str">
        <f t="shared" si="255"/>
        <v>.</v>
      </c>
      <c r="S8174" s="2" t="str">
        <f>IF(AND(P8174&lt;&gt;"_U",P8174&lt;&gt;"c",J8174&lt;&gt;99,J8174&lt;&gt;9),IFERROR(VLOOKUP(A8174,'TA Total'!$A$2:$N$10000,14,0),"."),".")</f>
        <v>.</v>
      </c>
    </row>
    <row r="8175" spans="1:19" x14ac:dyDescent="0.4">
      <c r="A8175" s="2" t="str">
        <f t="shared" si="254"/>
        <v>2023|Area Outside Territorial Authority|13</v>
      </c>
      <c r="B8175" t="s">
        <v>16</v>
      </c>
      <c r="C8175" t="s">
        <v>17</v>
      </c>
      <c r="D8175" t="s">
        <v>18</v>
      </c>
      <c r="E8175" t="s">
        <v>19</v>
      </c>
      <c r="F8175">
        <v>2023</v>
      </c>
      <c r="G8175">
        <v>2023</v>
      </c>
      <c r="H8175">
        <v>999</v>
      </c>
      <c r="I8175" t="s">
        <v>51</v>
      </c>
      <c r="J8175">
        <v>2</v>
      </c>
      <c r="K8175" t="s">
        <v>23</v>
      </c>
      <c r="L8175">
        <v>13</v>
      </c>
      <c r="P8175" t="s">
        <v>53</v>
      </c>
      <c r="Q8175" t="s">
        <v>52</v>
      </c>
      <c r="R8175" s="2" t="str">
        <f t="shared" si="255"/>
        <v>.</v>
      </c>
      <c r="S8175" s="2" t="str">
        <f>IF(AND(P8175&lt;&gt;"_U",P8175&lt;&gt;"c",J8175&lt;&gt;99,J8175&lt;&gt;9),IFERROR(VLOOKUP(A8175,'TA Total'!$A$2:$N$10000,14,0),"."),".")</f>
        <v>.</v>
      </c>
    </row>
    <row r="8176" spans="1:19" x14ac:dyDescent="0.4">
      <c r="A8176" s="2" t="str">
        <f t="shared" si="254"/>
        <v>2023|Area Outside Territorial Authority|999</v>
      </c>
      <c r="B8176" t="s">
        <v>16</v>
      </c>
      <c r="C8176" t="s">
        <v>17</v>
      </c>
      <c r="D8176" t="s">
        <v>18</v>
      </c>
      <c r="E8176" t="s">
        <v>19</v>
      </c>
      <c r="F8176">
        <v>2023</v>
      </c>
      <c r="G8176">
        <v>2023</v>
      </c>
      <c r="H8176">
        <v>999</v>
      </c>
      <c r="I8176" t="s">
        <v>51</v>
      </c>
      <c r="J8176">
        <v>2</v>
      </c>
      <c r="K8176" t="s">
        <v>23</v>
      </c>
      <c r="L8176">
        <v>999</v>
      </c>
      <c r="N8176">
        <v>3</v>
      </c>
      <c r="R8176" s="2">
        <f t="shared" si="255"/>
        <v>10</v>
      </c>
      <c r="S8176" s="2">
        <f>IF(AND(P8176&lt;&gt;"_U",P8176&lt;&gt;"c",J8176&lt;&gt;99,J8176&lt;&gt;9),IFERROR(VLOOKUP(A8176,'TA Total'!$A$2:$N$10000,14,0),"."),".")</f>
        <v>30</v>
      </c>
    </row>
    <row r="8177" spans="1:19" x14ac:dyDescent="0.4">
      <c r="A8177" s="2" t="str">
        <f t="shared" si="254"/>
        <v>2023|Area Outside Territorial Authority|10</v>
      </c>
      <c r="B8177" t="s">
        <v>16</v>
      </c>
      <c r="C8177" t="s">
        <v>17</v>
      </c>
      <c r="D8177" t="s">
        <v>18</v>
      </c>
      <c r="E8177" t="s">
        <v>19</v>
      </c>
      <c r="F8177">
        <v>2023</v>
      </c>
      <c r="G8177">
        <v>2023</v>
      </c>
      <c r="H8177">
        <v>999</v>
      </c>
      <c r="I8177" t="s">
        <v>51</v>
      </c>
      <c r="J8177">
        <v>3</v>
      </c>
      <c r="K8177" t="s">
        <v>24</v>
      </c>
      <c r="L8177">
        <v>10</v>
      </c>
      <c r="P8177" t="s">
        <v>53</v>
      </c>
      <c r="Q8177" t="s">
        <v>52</v>
      </c>
      <c r="R8177" s="2" t="str">
        <f t="shared" si="255"/>
        <v>.</v>
      </c>
      <c r="S8177" s="2" t="str">
        <f>IF(AND(P8177&lt;&gt;"_U",P8177&lt;&gt;"c",J8177&lt;&gt;99,J8177&lt;&gt;9),IFERROR(VLOOKUP(A8177,'TA Total'!$A$2:$N$10000,14,0),"."),".")</f>
        <v>.</v>
      </c>
    </row>
    <row r="8178" spans="1:19" x14ac:dyDescent="0.4">
      <c r="A8178" s="2" t="str">
        <f t="shared" si="254"/>
        <v>2023|Area Outside Territorial Authority|11</v>
      </c>
      <c r="B8178" t="s">
        <v>16</v>
      </c>
      <c r="C8178" t="s">
        <v>17</v>
      </c>
      <c r="D8178" t="s">
        <v>18</v>
      </c>
      <c r="E8178" t="s">
        <v>19</v>
      </c>
      <c r="F8178">
        <v>2023</v>
      </c>
      <c r="G8178">
        <v>2023</v>
      </c>
      <c r="H8178">
        <v>999</v>
      </c>
      <c r="I8178" t="s">
        <v>51</v>
      </c>
      <c r="J8178">
        <v>3</v>
      </c>
      <c r="K8178" t="s">
        <v>24</v>
      </c>
      <c r="L8178">
        <v>11</v>
      </c>
      <c r="P8178" t="s">
        <v>53</v>
      </c>
      <c r="Q8178" t="s">
        <v>52</v>
      </c>
      <c r="R8178" s="2" t="str">
        <f t="shared" si="255"/>
        <v>.</v>
      </c>
      <c r="S8178" s="2" t="str">
        <f>IF(AND(P8178&lt;&gt;"_U",P8178&lt;&gt;"c",J8178&lt;&gt;99,J8178&lt;&gt;9),IFERROR(VLOOKUP(A8178,'TA Total'!$A$2:$N$10000,14,0),"."),".")</f>
        <v>.</v>
      </c>
    </row>
    <row r="8179" spans="1:19" x14ac:dyDescent="0.4">
      <c r="A8179" s="2" t="str">
        <f t="shared" si="254"/>
        <v>2023|Area Outside Territorial Authority|12</v>
      </c>
      <c r="B8179" t="s">
        <v>16</v>
      </c>
      <c r="C8179" t="s">
        <v>17</v>
      </c>
      <c r="D8179" t="s">
        <v>18</v>
      </c>
      <c r="E8179" t="s">
        <v>19</v>
      </c>
      <c r="F8179">
        <v>2023</v>
      </c>
      <c r="G8179">
        <v>2023</v>
      </c>
      <c r="H8179">
        <v>999</v>
      </c>
      <c r="I8179" t="s">
        <v>51</v>
      </c>
      <c r="J8179">
        <v>3</v>
      </c>
      <c r="K8179" t="s">
        <v>24</v>
      </c>
      <c r="L8179">
        <v>12</v>
      </c>
      <c r="P8179" t="s">
        <v>53</v>
      </c>
      <c r="Q8179" t="s">
        <v>52</v>
      </c>
      <c r="R8179" s="2" t="str">
        <f t="shared" si="255"/>
        <v>.</v>
      </c>
      <c r="S8179" s="2" t="str">
        <f>IF(AND(P8179&lt;&gt;"_U",P8179&lt;&gt;"c",J8179&lt;&gt;99,J8179&lt;&gt;9),IFERROR(VLOOKUP(A8179,'TA Total'!$A$2:$N$10000,14,0),"."),".")</f>
        <v>.</v>
      </c>
    </row>
    <row r="8180" spans="1:19" x14ac:dyDescent="0.4">
      <c r="A8180" s="2" t="str">
        <f t="shared" si="254"/>
        <v>2023|Area Outside Territorial Authority|13</v>
      </c>
      <c r="B8180" t="s">
        <v>16</v>
      </c>
      <c r="C8180" t="s">
        <v>17</v>
      </c>
      <c r="D8180" t="s">
        <v>18</v>
      </c>
      <c r="E8180" t="s">
        <v>19</v>
      </c>
      <c r="F8180">
        <v>2023</v>
      </c>
      <c r="G8180">
        <v>2023</v>
      </c>
      <c r="H8180">
        <v>999</v>
      </c>
      <c r="I8180" t="s">
        <v>51</v>
      </c>
      <c r="J8180">
        <v>3</v>
      </c>
      <c r="K8180" t="s">
        <v>24</v>
      </c>
      <c r="L8180">
        <v>13</v>
      </c>
      <c r="P8180" t="s">
        <v>53</v>
      </c>
      <c r="Q8180" t="s">
        <v>52</v>
      </c>
      <c r="R8180" s="2" t="str">
        <f t="shared" si="255"/>
        <v>.</v>
      </c>
      <c r="S8180" s="2" t="str">
        <f>IF(AND(P8180&lt;&gt;"_U",P8180&lt;&gt;"c",J8180&lt;&gt;99,J8180&lt;&gt;9),IFERROR(VLOOKUP(A8180,'TA Total'!$A$2:$N$10000,14,0),"."),".")</f>
        <v>.</v>
      </c>
    </row>
    <row r="8181" spans="1:19" x14ac:dyDescent="0.4">
      <c r="A8181" s="2" t="str">
        <f t="shared" si="254"/>
        <v>2023|Area Outside Territorial Authority|999</v>
      </c>
      <c r="B8181" t="s">
        <v>16</v>
      </c>
      <c r="C8181" t="s">
        <v>17</v>
      </c>
      <c r="D8181" t="s">
        <v>18</v>
      </c>
      <c r="E8181" t="s">
        <v>19</v>
      </c>
      <c r="F8181">
        <v>2023</v>
      </c>
      <c r="G8181">
        <v>2023</v>
      </c>
      <c r="H8181">
        <v>999</v>
      </c>
      <c r="I8181" t="s">
        <v>51</v>
      </c>
      <c r="J8181">
        <v>3</v>
      </c>
      <c r="K8181" t="s">
        <v>24</v>
      </c>
      <c r="L8181">
        <v>999</v>
      </c>
      <c r="N8181">
        <v>0</v>
      </c>
      <c r="R8181" s="2">
        <f t="shared" si="255"/>
        <v>0</v>
      </c>
      <c r="S8181" s="2">
        <f>IF(AND(P8181&lt;&gt;"_U",P8181&lt;&gt;"c",J8181&lt;&gt;99,J8181&lt;&gt;9),IFERROR(VLOOKUP(A8181,'TA Total'!$A$2:$N$10000,14,0),"."),".")</f>
        <v>30</v>
      </c>
    </row>
    <row r="8182" spans="1:19" x14ac:dyDescent="0.4">
      <c r="A8182" s="2" t="str">
        <f t="shared" si="254"/>
        <v>2023|Area Outside Territorial Authority|10</v>
      </c>
      <c r="B8182" t="s">
        <v>16</v>
      </c>
      <c r="C8182" t="s">
        <v>17</v>
      </c>
      <c r="D8182" t="s">
        <v>18</v>
      </c>
      <c r="E8182" t="s">
        <v>19</v>
      </c>
      <c r="F8182">
        <v>2023</v>
      </c>
      <c r="G8182">
        <v>2023</v>
      </c>
      <c r="H8182">
        <v>999</v>
      </c>
      <c r="I8182" t="s">
        <v>51</v>
      </c>
      <c r="J8182">
        <v>4</v>
      </c>
      <c r="K8182" t="s">
        <v>25</v>
      </c>
      <c r="L8182">
        <v>10</v>
      </c>
      <c r="P8182" t="s">
        <v>53</v>
      </c>
      <c r="Q8182" t="s">
        <v>52</v>
      </c>
      <c r="R8182" s="2" t="str">
        <f t="shared" si="255"/>
        <v>.</v>
      </c>
      <c r="S8182" s="2" t="str">
        <f>IF(AND(P8182&lt;&gt;"_U",P8182&lt;&gt;"c",J8182&lt;&gt;99,J8182&lt;&gt;9),IFERROR(VLOOKUP(A8182,'TA Total'!$A$2:$N$10000,14,0),"."),".")</f>
        <v>.</v>
      </c>
    </row>
    <row r="8183" spans="1:19" x14ac:dyDescent="0.4">
      <c r="A8183" s="2" t="str">
        <f t="shared" si="254"/>
        <v>2023|Area Outside Territorial Authority|11</v>
      </c>
      <c r="B8183" t="s">
        <v>16</v>
      </c>
      <c r="C8183" t="s">
        <v>17</v>
      </c>
      <c r="D8183" t="s">
        <v>18</v>
      </c>
      <c r="E8183" t="s">
        <v>19</v>
      </c>
      <c r="F8183">
        <v>2023</v>
      </c>
      <c r="G8183">
        <v>2023</v>
      </c>
      <c r="H8183">
        <v>999</v>
      </c>
      <c r="I8183" t="s">
        <v>51</v>
      </c>
      <c r="J8183">
        <v>4</v>
      </c>
      <c r="K8183" t="s">
        <v>25</v>
      </c>
      <c r="L8183">
        <v>11</v>
      </c>
      <c r="P8183" t="s">
        <v>53</v>
      </c>
      <c r="Q8183" t="s">
        <v>52</v>
      </c>
      <c r="R8183" s="2" t="str">
        <f t="shared" si="255"/>
        <v>.</v>
      </c>
      <c r="S8183" s="2" t="str">
        <f>IF(AND(P8183&lt;&gt;"_U",P8183&lt;&gt;"c",J8183&lt;&gt;99,J8183&lt;&gt;9),IFERROR(VLOOKUP(A8183,'TA Total'!$A$2:$N$10000,14,0),"."),".")</f>
        <v>.</v>
      </c>
    </row>
    <row r="8184" spans="1:19" x14ac:dyDescent="0.4">
      <c r="A8184" s="2" t="str">
        <f t="shared" si="254"/>
        <v>2023|Area Outside Territorial Authority|12</v>
      </c>
      <c r="B8184" t="s">
        <v>16</v>
      </c>
      <c r="C8184" t="s">
        <v>17</v>
      </c>
      <c r="D8184" t="s">
        <v>18</v>
      </c>
      <c r="E8184" t="s">
        <v>19</v>
      </c>
      <c r="F8184">
        <v>2023</v>
      </c>
      <c r="G8184">
        <v>2023</v>
      </c>
      <c r="H8184">
        <v>999</v>
      </c>
      <c r="I8184" t="s">
        <v>51</v>
      </c>
      <c r="J8184">
        <v>4</v>
      </c>
      <c r="K8184" t="s">
        <v>25</v>
      </c>
      <c r="L8184">
        <v>12</v>
      </c>
      <c r="P8184" t="s">
        <v>53</v>
      </c>
      <c r="Q8184" t="s">
        <v>52</v>
      </c>
      <c r="R8184" s="2" t="str">
        <f t="shared" si="255"/>
        <v>.</v>
      </c>
      <c r="S8184" s="2" t="str">
        <f>IF(AND(P8184&lt;&gt;"_U",P8184&lt;&gt;"c",J8184&lt;&gt;99,J8184&lt;&gt;9),IFERROR(VLOOKUP(A8184,'TA Total'!$A$2:$N$10000,14,0),"."),".")</f>
        <v>.</v>
      </c>
    </row>
    <row r="8185" spans="1:19" x14ac:dyDescent="0.4">
      <c r="A8185" s="2" t="str">
        <f t="shared" si="254"/>
        <v>2023|Area Outside Territorial Authority|13</v>
      </c>
      <c r="B8185" t="s">
        <v>16</v>
      </c>
      <c r="C8185" t="s">
        <v>17</v>
      </c>
      <c r="D8185" t="s">
        <v>18</v>
      </c>
      <c r="E8185" t="s">
        <v>19</v>
      </c>
      <c r="F8185">
        <v>2023</v>
      </c>
      <c r="G8185">
        <v>2023</v>
      </c>
      <c r="H8185">
        <v>999</v>
      </c>
      <c r="I8185" t="s">
        <v>51</v>
      </c>
      <c r="J8185">
        <v>4</v>
      </c>
      <c r="K8185" t="s">
        <v>25</v>
      </c>
      <c r="L8185">
        <v>13</v>
      </c>
      <c r="P8185" t="s">
        <v>53</v>
      </c>
      <c r="Q8185" t="s">
        <v>52</v>
      </c>
      <c r="R8185" s="2" t="str">
        <f t="shared" si="255"/>
        <v>.</v>
      </c>
      <c r="S8185" s="2" t="str">
        <f>IF(AND(P8185&lt;&gt;"_U",P8185&lt;&gt;"c",J8185&lt;&gt;99,J8185&lt;&gt;9),IFERROR(VLOOKUP(A8185,'TA Total'!$A$2:$N$10000,14,0),"."),".")</f>
        <v>.</v>
      </c>
    </row>
    <row r="8186" spans="1:19" x14ac:dyDescent="0.4">
      <c r="A8186" s="2" t="str">
        <f t="shared" si="254"/>
        <v>2023|Area Outside Territorial Authority|999</v>
      </c>
      <c r="B8186" t="s">
        <v>16</v>
      </c>
      <c r="C8186" t="s">
        <v>17</v>
      </c>
      <c r="D8186" t="s">
        <v>18</v>
      </c>
      <c r="E8186" t="s">
        <v>19</v>
      </c>
      <c r="F8186">
        <v>2023</v>
      </c>
      <c r="G8186">
        <v>2023</v>
      </c>
      <c r="H8186">
        <v>999</v>
      </c>
      <c r="I8186" t="s">
        <v>51</v>
      </c>
      <c r="J8186">
        <v>4</v>
      </c>
      <c r="K8186" t="s">
        <v>25</v>
      </c>
      <c r="L8186">
        <v>999</v>
      </c>
      <c r="N8186">
        <v>6</v>
      </c>
      <c r="R8186" s="2">
        <f t="shared" si="255"/>
        <v>20</v>
      </c>
      <c r="S8186" s="2">
        <f>IF(AND(P8186&lt;&gt;"_U",P8186&lt;&gt;"c",J8186&lt;&gt;99,J8186&lt;&gt;9),IFERROR(VLOOKUP(A8186,'TA Total'!$A$2:$N$10000,14,0),"."),".")</f>
        <v>30</v>
      </c>
    </row>
    <row r="8187" spans="1:19" x14ac:dyDescent="0.4">
      <c r="A8187" s="2" t="str">
        <f t="shared" si="254"/>
        <v>2023|Area Outside Territorial Authority|10</v>
      </c>
      <c r="B8187" t="s">
        <v>16</v>
      </c>
      <c r="C8187" t="s">
        <v>17</v>
      </c>
      <c r="D8187" t="s">
        <v>18</v>
      </c>
      <c r="E8187" t="s">
        <v>19</v>
      </c>
      <c r="F8187">
        <v>2023</v>
      </c>
      <c r="G8187">
        <v>2023</v>
      </c>
      <c r="H8187">
        <v>999</v>
      </c>
      <c r="I8187" t="s">
        <v>51</v>
      </c>
      <c r="J8187">
        <v>5</v>
      </c>
      <c r="K8187" t="s">
        <v>26</v>
      </c>
      <c r="L8187">
        <v>10</v>
      </c>
      <c r="P8187" t="s">
        <v>53</v>
      </c>
      <c r="Q8187" t="s">
        <v>52</v>
      </c>
      <c r="R8187" s="2" t="str">
        <f t="shared" si="255"/>
        <v>.</v>
      </c>
      <c r="S8187" s="2" t="str">
        <f>IF(AND(P8187&lt;&gt;"_U",P8187&lt;&gt;"c",J8187&lt;&gt;99,J8187&lt;&gt;9),IFERROR(VLOOKUP(A8187,'TA Total'!$A$2:$N$10000,14,0),"."),".")</f>
        <v>.</v>
      </c>
    </row>
    <row r="8188" spans="1:19" x14ac:dyDescent="0.4">
      <c r="A8188" s="2" t="str">
        <f t="shared" si="254"/>
        <v>2023|Area Outside Territorial Authority|11</v>
      </c>
      <c r="B8188" t="s">
        <v>16</v>
      </c>
      <c r="C8188" t="s">
        <v>17</v>
      </c>
      <c r="D8188" t="s">
        <v>18</v>
      </c>
      <c r="E8188" t="s">
        <v>19</v>
      </c>
      <c r="F8188">
        <v>2023</v>
      </c>
      <c r="G8188">
        <v>2023</v>
      </c>
      <c r="H8188">
        <v>999</v>
      </c>
      <c r="I8188" t="s">
        <v>51</v>
      </c>
      <c r="J8188">
        <v>5</v>
      </c>
      <c r="K8188" t="s">
        <v>26</v>
      </c>
      <c r="L8188">
        <v>11</v>
      </c>
      <c r="N8188">
        <v>9</v>
      </c>
      <c r="R8188" s="2">
        <f t="shared" si="255"/>
        <v>60</v>
      </c>
      <c r="S8188" s="2">
        <f>IF(AND(P8188&lt;&gt;"_U",P8188&lt;&gt;"c",J8188&lt;&gt;99,J8188&lt;&gt;9),IFERROR(VLOOKUP(A8188,'TA Total'!$A$2:$N$10000,14,0),"."),".")</f>
        <v>15</v>
      </c>
    </row>
    <row r="8189" spans="1:19" x14ac:dyDescent="0.4">
      <c r="A8189" s="2" t="str">
        <f t="shared" si="254"/>
        <v>2023|Area Outside Territorial Authority|12</v>
      </c>
      <c r="B8189" t="s">
        <v>16</v>
      </c>
      <c r="C8189" t="s">
        <v>17</v>
      </c>
      <c r="D8189" t="s">
        <v>18</v>
      </c>
      <c r="E8189" t="s">
        <v>19</v>
      </c>
      <c r="F8189">
        <v>2023</v>
      </c>
      <c r="G8189">
        <v>2023</v>
      </c>
      <c r="H8189">
        <v>999</v>
      </c>
      <c r="I8189" t="s">
        <v>51</v>
      </c>
      <c r="J8189">
        <v>5</v>
      </c>
      <c r="K8189" t="s">
        <v>26</v>
      </c>
      <c r="L8189">
        <v>12</v>
      </c>
      <c r="P8189" t="s">
        <v>53</v>
      </c>
      <c r="Q8189" t="s">
        <v>52</v>
      </c>
      <c r="R8189" s="2" t="str">
        <f t="shared" si="255"/>
        <v>.</v>
      </c>
      <c r="S8189" s="2" t="str">
        <f>IF(AND(P8189&lt;&gt;"_U",P8189&lt;&gt;"c",J8189&lt;&gt;99,J8189&lt;&gt;9),IFERROR(VLOOKUP(A8189,'TA Total'!$A$2:$N$10000,14,0),"."),".")</f>
        <v>.</v>
      </c>
    </row>
    <row r="8190" spans="1:19" x14ac:dyDescent="0.4">
      <c r="A8190" s="2" t="str">
        <f t="shared" si="254"/>
        <v>2023|Area Outside Territorial Authority|13</v>
      </c>
      <c r="B8190" t="s">
        <v>16</v>
      </c>
      <c r="C8190" t="s">
        <v>17</v>
      </c>
      <c r="D8190" t="s">
        <v>18</v>
      </c>
      <c r="E8190" t="s">
        <v>19</v>
      </c>
      <c r="F8190">
        <v>2023</v>
      </c>
      <c r="G8190">
        <v>2023</v>
      </c>
      <c r="H8190">
        <v>999</v>
      </c>
      <c r="I8190" t="s">
        <v>51</v>
      </c>
      <c r="J8190">
        <v>5</v>
      </c>
      <c r="K8190" t="s">
        <v>26</v>
      </c>
      <c r="L8190">
        <v>13</v>
      </c>
      <c r="P8190" t="s">
        <v>53</v>
      </c>
      <c r="Q8190" t="s">
        <v>52</v>
      </c>
      <c r="R8190" s="2" t="str">
        <f t="shared" si="255"/>
        <v>.</v>
      </c>
      <c r="S8190" s="2" t="str">
        <f>IF(AND(P8190&lt;&gt;"_U",P8190&lt;&gt;"c",J8190&lt;&gt;99,J8190&lt;&gt;9),IFERROR(VLOOKUP(A8190,'TA Total'!$A$2:$N$10000,14,0),"."),".")</f>
        <v>.</v>
      </c>
    </row>
    <row r="8191" spans="1:19" x14ac:dyDescent="0.4">
      <c r="A8191" s="2" t="str">
        <f t="shared" si="254"/>
        <v>2023|Area Outside Territorial Authority|999</v>
      </c>
      <c r="B8191" t="s">
        <v>16</v>
      </c>
      <c r="C8191" t="s">
        <v>17</v>
      </c>
      <c r="D8191" t="s">
        <v>18</v>
      </c>
      <c r="E8191" t="s">
        <v>19</v>
      </c>
      <c r="F8191">
        <v>2023</v>
      </c>
      <c r="G8191">
        <v>2023</v>
      </c>
      <c r="H8191">
        <v>999</v>
      </c>
      <c r="I8191" t="s">
        <v>51</v>
      </c>
      <c r="J8191">
        <v>5</v>
      </c>
      <c r="K8191" t="s">
        <v>26</v>
      </c>
      <c r="L8191">
        <v>999</v>
      </c>
      <c r="N8191">
        <v>9</v>
      </c>
      <c r="R8191" s="2">
        <f t="shared" si="255"/>
        <v>30</v>
      </c>
      <c r="S8191" s="2">
        <f>IF(AND(P8191&lt;&gt;"_U",P8191&lt;&gt;"c",J8191&lt;&gt;99,J8191&lt;&gt;9),IFERROR(VLOOKUP(A8191,'TA Total'!$A$2:$N$10000,14,0),"."),".")</f>
        <v>30</v>
      </c>
    </row>
    <row r="8192" spans="1:19" x14ac:dyDescent="0.4">
      <c r="A8192" s="2" t="str">
        <f t="shared" si="254"/>
        <v>2023|Area Outside Territorial Authority|10</v>
      </c>
      <c r="B8192" t="s">
        <v>16</v>
      </c>
      <c r="C8192" t="s">
        <v>17</v>
      </c>
      <c r="D8192" t="s">
        <v>18</v>
      </c>
      <c r="E8192" t="s">
        <v>19</v>
      </c>
      <c r="F8192">
        <v>2023</v>
      </c>
      <c r="G8192">
        <v>2023</v>
      </c>
      <c r="H8192">
        <v>999</v>
      </c>
      <c r="I8192" t="s">
        <v>51</v>
      </c>
      <c r="J8192">
        <v>6</v>
      </c>
      <c r="K8192" t="s">
        <v>27</v>
      </c>
      <c r="L8192">
        <v>10</v>
      </c>
      <c r="P8192" t="s">
        <v>53</v>
      </c>
      <c r="Q8192" t="s">
        <v>52</v>
      </c>
      <c r="R8192" s="2" t="str">
        <f t="shared" si="255"/>
        <v>.</v>
      </c>
      <c r="S8192" s="2" t="str">
        <f>IF(AND(P8192&lt;&gt;"_U",P8192&lt;&gt;"c",J8192&lt;&gt;99,J8192&lt;&gt;9),IFERROR(VLOOKUP(A8192,'TA Total'!$A$2:$N$10000,14,0),"."),".")</f>
        <v>.</v>
      </c>
    </row>
    <row r="8193" spans="1:19" x14ac:dyDescent="0.4">
      <c r="A8193" s="2" t="str">
        <f t="shared" si="254"/>
        <v>2023|Area Outside Territorial Authority|11</v>
      </c>
      <c r="B8193" t="s">
        <v>16</v>
      </c>
      <c r="C8193" t="s">
        <v>17</v>
      </c>
      <c r="D8193" t="s">
        <v>18</v>
      </c>
      <c r="E8193" t="s">
        <v>19</v>
      </c>
      <c r="F8193">
        <v>2023</v>
      </c>
      <c r="G8193">
        <v>2023</v>
      </c>
      <c r="H8193">
        <v>999</v>
      </c>
      <c r="I8193" t="s">
        <v>51</v>
      </c>
      <c r="J8193">
        <v>6</v>
      </c>
      <c r="K8193" t="s">
        <v>27</v>
      </c>
      <c r="L8193">
        <v>11</v>
      </c>
      <c r="P8193" t="s">
        <v>53</v>
      </c>
      <c r="Q8193" t="s">
        <v>52</v>
      </c>
      <c r="R8193" s="2" t="str">
        <f t="shared" si="255"/>
        <v>.</v>
      </c>
      <c r="S8193" s="2" t="str">
        <f>IF(AND(P8193&lt;&gt;"_U",P8193&lt;&gt;"c",J8193&lt;&gt;99,J8193&lt;&gt;9),IFERROR(VLOOKUP(A8193,'TA Total'!$A$2:$N$10000,14,0),"."),".")</f>
        <v>.</v>
      </c>
    </row>
    <row r="8194" spans="1:19" x14ac:dyDescent="0.4">
      <c r="A8194" s="2" t="str">
        <f t="shared" si="254"/>
        <v>2023|Area Outside Territorial Authority|12</v>
      </c>
      <c r="B8194" t="s">
        <v>16</v>
      </c>
      <c r="C8194" t="s">
        <v>17</v>
      </c>
      <c r="D8194" t="s">
        <v>18</v>
      </c>
      <c r="E8194" t="s">
        <v>19</v>
      </c>
      <c r="F8194">
        <v>2023</v>
      </c>
      <c r="G8194">
        <v>2023</v>
      </c>
      <c r="H8194">
        <v>999</v>
      </c>
      <c r="I8194" t="s">
        <v>51</v>
      </c>
      <c r="J8194">
        <v>6</v>
      </c>
      <c r="K8194" t="s">
        <v>27</v>
      </c>
      <c r="L8194">
        <v>12</v>
      </c>
      <c r="P8194" t="s">
        <v>53</v>
      </c>
      <c r="Q8194" t="s">
        <v>52</v>
      </c>
      <c r="R8194" s="2" t="str">
        <f t="shared" si="255"/>
        <v>.</v>
      </c>
      <c r="S8194" s="2" t="str">
        <f>IF(AND(P8194&lt;&gt;"_U",P8194&lt;&gt;"c",J8194&lt;&gt;99,J8194&lt;&gt;9),IFERROR(VLOOKUP(A8194,'TA Total'!$A$2:$N$10000,14,0),"."),".")</f>
        <v>.</v>
      </c>
    </row>
    <row r="8195" spans="1:19" x14ac:dyDescent="0.4">
      <c r="A8195" s="2" t="str">
        <f t="shared" ref="A8195:A8258" si="256">G8195&amp;"|"&amp;I8195&amp;"|"&amp;L8195</f>
        <v>2023|Area Outside Territorial Authority|13</v>
      </c>
      <c r="B8195" t="s">
        <v>16</v>
      </c>
      <c r="C8195" t="s">
        <v>17</v>
      </c>
      <c r="D8195" t="s">
        <v>18</v>
      </c>
      <c r="E8195" t="s">
        <v>19</v>
      </c>
      <c r="F8195">
        <v>2023</v>
      </c>
      <c r="G8195">
        <v>2023</v>
      </c>
      <c r="H8195">
        <v>999</v>
      </c>
      <c r="I8195" t="s">
        <v>51</v>
      </c>
      <c r="J8195">
        <v>6</v>
      </c>
      <c r="K8195" t="s">
        <v>27</v>
      </c>
      <c r="L8195">
        <v>13</v>
      </c>
      <c r="P8195" t="s">
        <v>53</v>
      </c>
      <c r="Q8195" t="s">
        <v>52</v>
      </c>
      <c r="R8195" s="2" t="str">
        <f t="shared" ref="R8195:R8258" si="257">IF(P8195&lt;&gt;"_U",IFERROR((ROUND(N8195/S8195*100,2)),"."),".")</f>
        <v>.</v>
      </c>
      <c r="S8195" s="2" t="str">
        <f>IF(AND(P8195&lt;&gt;"_U",P8195&lt;&gt;"c",J8195&lt;&gt;99,J8195&lt;&gt;9),IFERROR(VLOOKUP(A8195,'TA Total'!$A$2:$N$10000,14,0),"."),".")</f>
        <v>.</v>
      </c>
    </row>
    <row r="8196" spans="1:19" x14ac:dyDescent="0.4">
      <c r="A8196" s="2" t="str">
        <f t="shared" si="256"/>
        <v>2023|Area Outside Territorial Authority|999</v>
      </c>
      <c r="B8196" t="s">
        <v>16</v>
      </c>
      <c r="C8196" t="s">
        <v>17</v>
      </c>
      <c r="D8196" t="s">
        <v>18</v>
      </c>
      <c r="E8196" t="s">
        <v>19</v>
      </c>
      <c r="F8196">
        <v>2023</v>
      </c>
      <c r="G8196">
        <v>2023</v>
      </c>
      <c r="H8196">
        <v>999</v>
      </c>
      <c r="I8196" t="s">
        <v>51</v>
      </c>
      <c r="J8196">
        <v>6</v>
      </c>
      <c r="K8196" t="s">
        <v>27</v>
      </c>
      <c r="L8196">
        <v>999</v>
      </c>
      <c r="N8196">
        <v>0</v>
      </c>
      <c r="R8196" s="2">
        <f t="shared" si="257"/>
        <v>0</v>
      </c>
      <c r="S8196" s="2">
        <f>IF(AND(P8196&lt;&gt;"_U",P8196&lt;&gt;"c",J8196&lt;&gt;99,J8196&lt;&gt;9),IFERROR(VLOOKUP(A8196,'TA Total'!$A$2:$N$10000,14,0),"."),".")</f>
        <v>30</v>
      </c>
    </row>
    <row r="8197" spans="1:19" x14ac:dyDescent="0.4">
      <c r="A8197" s="2" t="str">
        <f t="shared" si="256"/>
        <v>2023|Area Outside Territorial Authority|10</v>
      </c>
      <c r="B8197" t="s">
        <v>16</v>
      </c>
      <c r="C8197" t="s">
        <v>17</v>
      </c>
      <c r="D8197" t="s">
        <v>18</v>
      </c>
      <c r="E8197" t="s">
        <v>19</v>
      </c>
      <c r="F8197">
        <v>2023</v>
      </c>
      <c r="G8197">
        <v>2023</v>
      </c>
      <c r="H8197">
        <v>999</v>
      </c>
      <c r="I8197" t="s">
        <v>51</v>
      </c>
      <c r="J8197">
        <v>7</v>
      </c>
      <c r="K8197" t="s">
        <v>28</v>
      </c>
      <c r="L8197">
        <v>10</v>
      </c>
      <c r="P8197" t="s">
        <v>53</v>
      </c>
      <c r="Q8197" t="s">
        <v>52</v>
      </c>
      <c r="R8197" s="2" t="str">
        <f t="shared" si="257"/>
        <v>.</v>
      </c>
      <c r="S8197" s="2" t="str">
        <f>IF(AND(P8197&lt;&gt;"_U",P8197&lt;&gt;"c",J8197&lt;&gt;99,J8197&lt;&gt;9),IFERROR(VLOOKUP(A8197,'TA Total'!$A$2:$N$10000,14,0),"."),".")</f>
        <v>.</v>
      </c>
    </row>
    <row r="8198" spans="1:19" x14ac:dyDescent="0.4">
      <c r="A8198" s="2" t="str">
        <f t="shared" si="256"/>
        <v>2023|Area Outside Territorial Authority|11</v>
      </c>
      <c r="B8198" t="s">
        <v>16</v>
      </c>
      <c r="C8198" t="s">
        <v>17</v>
      </c>
      <c r="D8198" t="s">
        <v>18</v>
      </c>
      <c r="E8198" t="s">
        <v>19</v>
      </c>
      <c r="F8198">
        <v>2023</v>
      </c>
      <c r="G8198">
        <v>2023</v>
      </c>
      <c r="H8198">
        <v>999</v>
      </c>
      <c r="I8198" t="s">
        <v>51</v>
      </c>
      <c r="J8198">
        <v>7</v>
      </c>
      <c r="K8198" t="s">
        <v>28</v>
      </c>
      <c r="L8198">
        <v>11</v>
      </c>
      <c r="P8198" t="s">
        <v>53</v>
      </c>
      <c r="Q8198" t="s">
        <v>52</v>
      </c>
      <c r="R8198" s="2" t="str">
        <f t="shared" si="257"/>
        <v>.</v>
      </c>
      <c r="S8198" s="2" t="str">
        <f>IF(AND(P8198&lt;&gt;"_U",P8198&lt;&gt;"c",J8198&lt;&gt;99,J8198&lt;&gt;9),IFERROR(VLOOKUP(A8198,'TA Total'!$A$2:$N$10000,14,0),"."),".")</f>
        <v>.</v>
      </c>
    </row>
    <row r="8199" spans="1:19" x14ac:dyDescent="0.4">
      <c r="A8199" s="2" t="str">
        <f t="shared" si="256"/>
        <v>2023|Area Outside Territorial Authority|12</v>
      </c>
      <c r="B8199" t="s">
        <v>16</v>
      </c>
      <c r="C8199" t="s">
        <v>17</v>
      </c>
      <c r="D8199" t="s">
        <v>18</v>
      </c>
      <c r="E8199" t="s">
        <v>19</v>
      </c>
      <c r="F8199">
        <v>2023</v>
      </c>
      <c r="G8199">
        <v>2023</v>
      </c>
      <c r="H8199">
        <v>999</v>
      </c>
      <c r="I8199" t="s">
        <v>51</v>
      </c>
      <c r="J8199">
        <v>7</v>
      </c>
      <c r="K8199" t="s">
        <v>28</v>
      </c>
      <c r="L8199">
        <v>12</v>
      </c>
      <c r="P8199" t="s">
        <v>53</v>
      </c>
      <c r="Q8199" t="s">
        <v>52</v>
      </c>
      <c r="R8199" s="2" t="str">
        <f t="shared" si="257"/>
        <v>.</v>
      </c>
      <c r="S8199" s="2" t="str">
        <f>IF(AND(P8199&lt;&gt;"_U",P8199&lt;&gt;"c",J8199&lt;&gt;99,J8199&lt;&gt;9),IFERROR(VLOOKUP(A8199,'TA Total'!$A$2:$N$10000,14,0),"."),".")</f>
        <v>.</v>
      </c>
    </row>
    <row r="8200" spans="1:19" x14ac:dyDescent="0.4">
      <c r="A8200" s="2" t="str">
        <f t="shared" si="256"/>
        <v>2023|Area Outside Territorial Authority|13</v>
      </c>
      <c r="B8200" t="s">
        <v>16</v>
      </c>
      <c r="C8200" t="s">
        <v>17</v>
      </c>
      <c r="D8200" t="s">
        <v>18</v>
      </c>
      <c r="E8200" t="s">
        <v>19</v>
      </c>
      <c r="F8200">
        <v>2023</v>
      </c>
      <c r="G8200">
        <v>2023</v>
      </c>
      <c r="H8200">
        <v>999</v>
      </c>
      <c r="I8200" t="s">
        <v>51</v>
      </c>
      <c r="J8200">
        <v>7</v>
      </c>
      <c r="K8200" t="s">
        <v>28</v>
      </c>
      <c r="L8200">
        <v>13</v>
      </c>
      <c r="P8200" t="s">
        <v>53</v>
      </c>
      <c r="Q8200" t="s">
        <v>52</v>
      </c>
      <c r="R8200" s="2" t="str">
        <f t="shared" si="257"/>
        <v>.</v>
      </c>
      <c r="S8200" s="2" t="str">
        <f>IF(AND(P8200&lt;&gt;"_U",P8200&lt;&gt;"c",J8200&lt;&gt;99,J8200&lt;&gt;9),IFERROR(VLOOKUP(A8200,'TA Total'!$A$2:$N$10000,14,0),"."),".")</f>
        <v>.</v>
      </c>
    </row>
    <row r="8201" spans="1:19" x14ac:dyDescent="0.4">
      <c r="A8201" s="2" t="str">
        <f t="shared" si="256"/>
        <v>2023|Area Outside Territorial Authority|999</v>
      </c>
      <c r="B8201" t="s">
        <v>16</v>
      </c>
      <c r="C8201" t="s">
        <v>17</v>
      </c>
      <c r="D8201" t="s">
        <v>18</v>
      </c>
      <c r="E8201" t="s">
        <v>19</v>
      </c>
      <c r="F8201">
        <v>2023</v>
      </c>
      <c r="G8201">
        <v>2023</v>
      </c>
      <c r="H8201">
        <v>999</v>
      </c>
      <c r="I8201" t="s">
        <v>51</v>
      </c>
      <c r="J8201">
        <v>7</v>
      </c>
      <c r="K8201" t="s">
        <v>28</v>
      </c>
      <c r="L8201">
        <v>999</v>
      </c>
      <c r="N8201">
        <v>0</v>
      </c>
      <c r="R8201" s="2">
        <f t="shared" si="257"/>
        <v>0</v>
      </c>
      <c r="S8201" s="2">
        <f>IF(AND(P8201&lt;&gt;"_U",P8201&lt;&gt;"c",J8201&lt;&gt;99,J8201&lt;&gt;9),IFERROR(VLOOKUP(A8201,'TA Total'!$A$2:$N$10000,14,0),"."),".")</f>
        <v>30</v>
      </c>
    </row>
    <row r="8202" spans="1:19" x14ac:dyDescent="0.4">
      <c r="A8202" s="2" t="str">
        <f t="shared" si="256"/>
        <v>2023|Area Outside Territorial Authority|10</v>
      </c>
      <c r="B8202" t="s">
        <v>16</v>
      </c>
      <c r="C8202" t="s">
        <v>17</v>
      </c>
      <c r="D8202" t="s">
        <v>18</v>
      </c>
      <c r="E8202" t="s">
        <v>19</v>
      </c>
      <c r="F8202">
        <v>2023</v>
      </c>
      <c r="G8202">
        <v>2023</v>
      </c>
      <c r="H8202">
        <v>999</v>
      </c>
      <c r="I8202" t="s">
        <v>51</v>
      </c>
      <c r="J8202">
        <v>77</v>
      </c>
      <c r="K8202" t="s">
        <v>29</v>
      </c>
      <c r="L8202">
        <v>10</v>
      </c>
      <c r="P8202" t="s">
        <v>53</v>
      </c>
      <c r="Q8202" t="s">
        <v>52</v>
      </c>
      <c r="R8202" s="2" t="str">
        <f t="shared" si="257"/>
        <v>.</v>
      </c>
      <c r="S8202" s="2" t="str">
        <f>IF(AND(P8202&lt;&gt;"_U",P8202&lt;&gt;"c",J8202&lt;&gt;99,J8202&lt;&gt;9),IFERROR(VLOOKUP(A8202,'TA Total'!$A$2:$N$10000,14,0),"."),".")</f>
        <v>.</v>
      </c>
    </row>
    <row r="8203" spans="1:19" x14ac:dyDescent="0.4">
      <c r="A8203" s="2" t="str">
        <f t="shared" si="256"/>
        <v>2023|Area Outside Territorial Authority|11</v>
      </c>
      <c r="B8203" t="s">
        <v>16</v>
      </c>
      <c r="C8203" t="s">
        <v>17</v>
      </c>
      <c r="D8203" t="s">
        <v>18</v>
      </c>
      <c r="E8203" t="s">
        <v>19</v>
      </c>
      <c r="F8203">
        <v>2023</v>
      </c>
      <c r="G8203">
        <v>2023</v>
      </c>
      <c r="H8203">
        <v>999</v>
      </c>
      <c r="I8203" t="s">
        <v>51</v>
      </c>
      <c r="J8203">
        <v>77</v>
      </c>
      <c r="K8203" t="s">
        <v>29</v>
      </c>
      <c r="L8203">
        <v>11</v>
      </c>
      <c r="N8203">
        <v>15</v>
      </c>
      <c r="R8203" s="2">
        <f t="shared" si="257"/>
        <v>100</v>
      </c>
      <c r="S8203" s="2">
        <f>IF(AND(P8203&lt;&gt;"_U",P8203&lt;&gt;"c",J8203&lt;&gt;99,J8203&lt;&gt;9),IFERROR(VLOOKUP(A8203,'TA Total'!$A$2:$N$10000,14,0),"."),".")</f>
        <v>15</v>
      </c>
    </row>
    <row r="8204" spans="1:19" x14ac:dyDescent="0.4">
      <c r="A8204" s="2" t="str">
        <f t="shared" si="256"/>
        <v>2023|Area Outside Territorial Authority|12</v>
      </c>
      <c r="B8204" t="s">
        <v>16</v>
      </c>
      <c r="C8204" t="s">
        <v>17</v>
      </c>
      <c r="D8204" t="s">
        <v>18</v>
      </c>
      <c r="E8204" t="s">
        <v>19</v>
      </c>
      <c r="F8204">
        <v>2023</v>
      </c>
      <c r="G8204">
        <v>2023</v>
      </c>
      <c r="H8204">
        <v>999</v>
      </c>
      <c r="I8204" t="s">
        <v>51</v>
      </c>
      <c r="J8204">
        <v>77</v>
      </c>
      <c r="K8204" t="s">
        <v>29</v>
      </c>
      <c r="L8204">
        <v>12</v>
      </c>
      <c r="P8204" t="s">
        <v>53</v>
      </c>
      <c r="Q8204" t="s">
        <v>52</v>
      </c>
      <c r="R8204" s="2" t="str">
        <f t="shared" si="257"/>
        <v>.</v>
      </c>
      <c r="S8204" s="2" t="str">
        <f>IF(AND(P8204&lt;&gt;"_U",P8204&lt;&gt;"c",J8204&lt;&gt;99,J8204&lt;&gt;9),IFERROR(VLOOKUP(A8204,'TA Total'!$A$2:$N$10000,14,0),"."),".")</f>
        <v>.</v>
      </c>
    </row>
    <row r="8205" spans="1:19" x14ac:dyDescent="0.4">
      <c r="A8205" s="2" t="str">
        <f t="shared" si="256"/>
        <v>2023|Area Outside Territorial Authority|13</v>
      </c>
      <c r="B8205" t="s">
        <v>16</v>
      </c>
      <c r="C8205" t="s">
        <v>17</v>
      </c>
      <c r="D8205" t="s">
        <v>18</v>
      </c>
      <c r="E8205" t="s">
        <v>19</v>
      </c>
      <c r="F8205">
        <v>2023</v>
      </c>
      <c r="G8205">
        <v>2023</v>
      </c>
      <c r="H8205">
        <v>999</v>
      </c>
      <c r="I8205" t="s">
        <v>51</v>
      </c>
      <c r="J8205">
        <v>77</v>
      </c>
      <c r="K8205" t="s">
        <v>29</v>
      </c>
      <c r="L8205">
        <v>13</v>
      </c>
      <c r="N8205">
        <v>15</v>
      </c>
      <c r="R8205" s="2">
        <f t="shared" si="257"/>
        <v>100</v>
      </c>
      <c r="S8205" s="2">
        <f>IF(AND(P8205&lt;&gt;"_U",P8205&lt;&gt;"c",J8205&lt;&gt;99,J8205&lt;&gt;9),IFERROR(VLOOKUP(A8205,'TA Total'!$A$2:$N$10000,14,0),"."),".")</f>
        <v>15</v>
      </c>
    </row>
    <row r="8206" spans="1:19" x14ac:dyDescent="0.4">
      <c r="A8206" s="2" t="str">
        <f t="shared" si="256"/>
        <v>2023|Area Outside Territorial Authority|999</v>
      </c>
      <c r="B8206" t="s">
        <v>16</v>
      </c>
      <c r="C8206" t="s">
        <v>17</v>
      </c>
      <c r="D8206" t="s">
        <v>18</v>
      </c>
      <c r="E8206" t="s">
        <v>19</v>
      </c>
      <c r="F8206">
        <v>2023</v>
      </c>
      <c r="G8206">
        <v>2023</v>
      </c>
      <c r="H8206">
        <v>999</v>
      </c>
      <c r="I8206" t="s">
        <v>51</v>
      </c>
      <c r="J8206">
        <v>77</v>
      </c>
      <c r="K8206" t="s">
        <v>29</v>
      </c>
      <c r="L8206">
        <v>999</v>
      </c>
      <c r="N8206">
        <v>30</v>
      </c>
      <c r="R8206" s="2">
        <f t="shared" si="257"/>
        <v>100</v>
      </c>
      <c r="S8206" s="2">
        <f>IF(AND(P8206&lt;&gt;"_U",P8206&lt;&gt;"c",J8206&lt;&gt;99,J8206&lt;&gt;9),IFERROR(VLOOKUP(A8206,'TA Total'!$A$2:$N$10000,14,0),"."),".")</f>
        <v>30</v>
      </c>
    </row>
    <row r="8207" spans="1:19" x14ac:dyDescent="0.4">
      <c r="A8207" s="2" t="str">
        <f t="shared" si="256"/>
        <v>2023|Area Outside Territorial Authority|10</v>
      </c>
      <c r="B8207" t="s">
        <v>16</v>
      </c>
      <c r="C8207" t="s">
        <v>17</v>
      </c>
      <c r="D8207" t="s">
        <v>18</v>
      </c>
      <c r="E8207" t="s">
        <v>19</v>
      </c>
      <c r="F8207">
        <v>2023</v>
      </c>
      <c r="G8207">
        <v>2023</v>
      </c>
      <c r="H8207">
        <v>999</v>
      </c>
      <c r="I8207" t="s">
        <v>51</v>
      </c>
      <c r="J8207">
        <v>8</v>
      </c>
      <c r="K8207" t="s">
        <v>30</v>
      </c>
      <c r="L8207">
        <v>10</v>
      </c>
      <c r="P8207" t="s">
        <v>53</v>
      </c>
      <c r="Q8207" t="s">
        <v>52</v>
      </c>
      <c r="R8207" s="2" t="str">
        <f t="shared" si="257"/>
        <v>.</v>
      </c>
      <c r="S8207" s="2" t="str">
        <f>IF(AND(P8207&lt;&gt;"_U",P8207&lt;&gt;"c",J8207&lt;&gt;99,J8207&lt;&gt;9),IFERROR(VLOOKUP(A8207,'TA Total'!$A$2:$N$10000,14,0),"."),".")</f>
        <v>.</v>
      </c>
    </row>
    <row r="8208" spans="1:19" x14ac:dyDescent="0.4">
      <c r="A8208" s="2" t="str">
        <f t="shared" si="256"/>
        <v>2023|Area Outside Territorial Authority|11</v>
      </c>
      <c r="B8208" t="s">
        <v>16</v>
      </c>
      <c r="C8208" t="s">
        <v>17</v>
      </c>
      <c r="D8208" t="s">
        <v>18</v>
      </c>
      <c r="E8208" t="s">
        <v>19</v>
      </c>
      <c r="F8208">
        <v>2023</v>
      </c>
      <c r="G8208">
        <v>2023</v>
      </c>
      <c r="H8208">
        <v>999</v>
      </c>
      <c r="I8208" t="s">
        <v>51</v>
      </c>
      <c r="J8208">
        <v>8</v>
      </c>
      <c r="K8208" t="s">
        <v>30</v>
      </c>
      <c r="L8208">
        <v>11</v>
      </c>
      <c r="P8208" t="s">
        <v>53</v>
      </c>
      <c r="Q8208" t="s">
        <v>52</v>
      </c>
      <c r="R8208" s="2" t="str">
        <f t="shared" si="257"/>
        <v>.</v>
      </c>
      <c r="S8208" s="2" t="str">
        <f>IF(AND(P8208&lt;&gt;"_U",P8208&lt;&gt;"c",J8208&lt;&gt;99,J8208&lt;&gt;9),IFERROR(VLOOKUP(A8208,'TA Total'!$A$2:$N$10000,14,0),"."),".")</f>
        <v>.</v>
      </c>
    </row>
    <row r="8209" spans="1:19" x14ac:dyDescent="0.4">
      <c r="A8209" s="2" t="str">
        <f t="shared" si="256"/>
        <v>2023|Area Outside Territorial Authority|12</v>
      </c>
      <c r="B8209" t="s">
        <v>16</v>
      </c>
      <c r="C8209" t="s">
        <v>17</v>
      </c>
      <c r="D8209" t="s">
        <v>18</v>
      </c>
      <c r="E8209" t="s">
        <v>19</v>
      </c>
      <c r="F8209">
        <v>2023</v>
      </c>
      <c r="G8209">
        <v>2023</v>
      </c>
      <c r="H8209">
        <v>999</v>
      </c>
      <c r="I8209" t="s">
        <v>51</v>
      </c>
      <c r="J8209">
        <v>8</v>
      </c>
      <c r="K8209" t="s">
        <v>30</v>
      </c>
      <c r="L8209">
        <v>12</v>
      </c>
      <c r="P8209" t="s">
        <v>53</v>
      </c>
      <c r="Q8209" t="s">
        <v>52</v>
      </c>
      <c r="R8209" s="2" t="str">
        <f t="shared" si="257"/>
        <v>.</v>
      </c>
      <c r="S8209" s="2" t="str">
        <f>IF(AND(P8209&lt;&gt;"_U",P8209&lt;&gt;"c",J8209&lt;&gt;99,J8209&lt;&gt;9),IFERROR(VLOOKUP(A8209,'TA Total'!$A$2:$N$10000,14,0),"."),".")</f>
        <v>.</v>
      </c>
    </row>
    <row r="8210" spans="1:19" x14ac:dyDescent="0.4">
      <c r="A8210" s="2" t="str">
        <f t="shared" si="256"/>
        <v>2023|Area Outside Territorial Authority|13</v>
      </c>
      <c r="B8210" t="s">
        <v>16</v>
      </c>
      <c r="C8210" t="s">
        <v>17</v>
      </c>
      <c r="D8210" t="s">
        <v>18</v>
      </c>
      <c r="E8210" t="s">
        <v>19</v>
      </c>
      <c r="F8210">
        <v>2023</v>
      </c>
      <c r="G8210">
        <v>2023</v>
      </c>
      <c r="H8210">
        <v>999</v>
      </c>
      <c r="I8210" t="s">
        <v>51</v>
      </c>
      <c r="J8210">
        <v>8</v>
      </c>
      <c r="K8210" t="s">
        <v>30</v>
      </c>
      <c r="L8210">
        <v>13</v>
      </c>
      <c r="P8210" t="s">
        <v>53</v>
      </c>
      <c r="Q8210" t="s">
        <v>52</v>
      </c>
      <c r="R8210" s="2" t="str">
        <f t="shared" si="257"/>
        <v>.</v>
      </c>
      <c r="S8210" s="2" t="str">
        <f>IF(AND(P8210&lt;&gt;"_U",P8210&lt;&gt;"c",J8210&lt;&gt;99,J8210&lt;&gt;9),IFERROR(VLOOKUP(A8210,'TA Total'!$A$2:$N$10000,14,0),"."),".")</f>
        <v>.</v>
      </c>
    </row>
    <row r="8211" spans="1:19" x14ac:dyDescent="0.4">
      <c r="A8211" s="2" t="str">
        <f t="shared" si="256"/>
        <v>2023|Area Outside Territorial Authority|999</v>
      </c>
      <c r="B8211" t="s">
        <v>16</v>
      </c>
      <c r="C8211" t="s">
        <v>17</v>
      </c>
      <c r="D8211" t="s">
        <v>18</v>
      </c>
      <c r="E8211" t="s">
        <v>19</v>
      </c>
      <c r="F8211">
        <v>2023</v>
      </c>
      <c r="G8211">
        <v>2023</v>
      </c>
      <c r="H8211">
        <v>999</v>
      </c>
      <c r="I8211" t="s">
        <v>51</v>
      </c>
      <c r="J8211">
        <v>8</v>
      </c>
      <c r="K8211" t="s">
        <v>30</v>
      </c>
      <c r="L8211">
        <v>999</v>
      </c>
      <c r="N8211">
        <v>3</v>
      </c>
      <c r="R8211" s="2">
        <f t="shared" si="257"/>
        <v>10</v>
      </c>
      <c r="S8211" s="2">
        <f>IF(AND(P8211&lt;&gt;"_U",P8211&lt;&gt;"c",J8211&lt;&gt;99,J8211&lt;&gt;9),IFERROR(VLOOKUP(A8211,'TA Total'!$A$2:$N$10000,14,0),"."),".")</f>
        <v>30</v>
      </c>
    </row>
    <row r="8212" spans="1:19" x14ac:dyDescent="0.4">
      <c r="A8212" s="2" t="str">
        <f t="shared" si="256"/>
        <v>2023|Area Outside Territorial Authority|10</v>
      </c>
      <c r="B8212" t="s">
        <v>16</v>
      </c>
      <c r="C8212" t="s">
        <v>17</v>
      </c>
      <c r="D8212" t="s">
        <v>18</v>
      </c>
      <c r="E8212" t="s">
        <v>19</v>
      </c>
      <c r="F8212">
        <v>2023</v>
      </c>
      <c r="G8212">
        <v>2023</v>
      </c>
      <c r="H8212">
        <v>999</v>
      </c>
      <c r="I8212" t="s">
        <v>51</v>
      </c>
      <c r="J8212">
        <v>9</v>
      </c>
      <c r="K8212" t="s">
        <v>31</v>
      </c>
      <c r="L8212">
        <v>10</v>
      </c>
      <c r="P8212" t="s">
        <v>53</v>
      </c>
      <c r="Q8212" t="s">
        <v>52</v>
      </c>
      <c r="R8212" s="2" t="str">
        <f t="shared" si="257"/>
        <v>.</v>
      </c>
      <c r="S8212" s="2" t="str">
        <f>IF(AND(P8212&lt;&gt;"_U",P8212&lt;&gt;"c",J8212&lt;&gt;99,J8212&lt;&gt;9),IFERROR(VLOOKUP(A8212,'TA Total'!$A$2:$N$10000,14,0),"."),".")</f>
        <v>.</v>
      </c>
    </row>
    <row r="8213" spans="1:19" x14ac:dyDescent="0.4">
      <c r="A8213" s="2" t="str">
        <f t="shared" si="256"/>
        <v>2023|Area Outside Territorial Authority|11</v>
      </c>
      <c r="B8213" t="s">
        <v>16</v>
      </c>
      <c r="C8213" t="s">
        <v>17</v>
      </c>
      <c r="D8213" t="s">
        <v>18</v>
      </c>
      <c r="E8213" t="s">
        <v>19</v>
      </c>
      <c r="F8213">
        <v>2023</v>
      </c>
      <c r="G8213">
        <v>2023</v>
      </c>
      <c r="H8213">
        <v>999</v>
      </c>
      <c r="I8213" t="s">
        <v>51</v>
      </c>
      <c r="J8213">
        <v>9</v>
      </c>
      <c r="K8213" t="s">
        <v>31</v>
      </c>
      <c r="L8213">
        <v>11</v>
      </c>
      <c r="N8213">
        <v>6</v>
      </c>
      <c r="R8213" s="2" t="str">
        <f t="shared" si="257"/>
        <v>.</v>
      </c>
      <c r="S8213" s="2" t="str">
        <f>IF(AND(P8213&lt;&gt;"_U",P8213&lt;&gt;"c",J8213&lt;&gt;99,J8213&lt;&gt;9),IFERROR(VLOOKUP(A8213,'TA Total'!$A$2:$N$10000,14,0),"."),".")</f>
        <v>.</v>
      </c>
    </row>
    <row r="8214" spans="1:19" x14ac:dyDescent="0.4">
      <c r="A8214" s="2" t="str">
        <f t="shared" si="256"/>
        <v>2023|Area Outside Territorial Authority|12</v>
      </c>
      <c r="B8214" t="s">
        <v>16</v>
      </c>
      <c r="C8214" t="s">
        <v>17</v>
      </c>
      <c r="D8214" t="s">
        <v>18</v>
      </c>
      <c r="E8214" t="s">
        <v>19</v>
      </c>
      <c r="F8214">
        <v>2023</v>
      </c>
      <c r="G8214">
        <v>2023</v>
      </c>
      <c r="H8214">
        <v>999</v>
      </c>
      <c r="I8214" t="s">
        <v>51</v>
      </c>
      <c r="J8214">
        <v>9</v>
      </c>
      <c r="K8214" t="s">
        <v>31</v>
      </c>
      <c r="L8214">
        <v>12</v>
      </c>
      <c r="P8214" t="s">
        <v>53</v>
      </c>
      <c r="Q8214" t="s">
        <v>52</v>
      </c>
      <c r="R8214" s="2" t="str">
        <f t="shared" si="257"/>
        <v>.</v>
      </c>
      <c r="S8214" s="2" t="str">
        <f>IF(AND(P8214&lt;&gt;"_U",P8214&lt;&gt;"c",J8214&lt;&gt;99,J8214&lt;&gt;9),IFERROR(VLOOKUP(A8214,'TA Total'!$A$2:$N$10000,14,0),"."),".")</f>
        <v>.</v>
      </c>
    </row>
    <row r="8215" spans="1:19" x14ac:dyDescent="0.4">
      <c r="A8215" s="2" t="str">
        <f t="shared" si="256"/>
        <v>2023|Area Outside Territorial Authority|13</v>
      </c>
      <c r="B8215" t="s">
        <v>16</v>
      </c>
      <c r="C8215" t="s">
        <v>17</v>
      </c>
      <c r="D8215" t="s">
        <v>18</v>
      </c>
      <c r="E8215" t="s">
        <v>19</v>
      </c>
      <c r="F8215">
        <v>2023</v>
      </c>
      <c r="G8215">
        <v>2023</v>
      </c>
      <c r="H8215">
        <v>999</v>
      </c>
      <c r="I8215" t="s">
        <v>51</v>
      </c>
      <c r="J8215">
        <v>9</v>
      </c>
      <c r="K8215" t="s">
        <v>31</v>
      </c>
      <c r="L8215">
        <v>13</v>
      </c>
      <c r="N8215">
        <v>39</v>
      </c>
      <c r="R8215" s="2" t="str">
        <f t="shared" si="257"/>
        <v>.</v>
      </c>
      <c r="S8215" s="2" t="str">
        <f>IF(AND(P8215&lt;&gt;"_U",P8215&lt;&gt;"c",J8215&lt;&gt;99,J8215&lt;&gt;9),IFERROR(VLOOKUP(A8215,'TA Total'!$A$2:$N$10000,14,0),"."),".")</f>
        <v>.</v>
      </c>
    </row>
    <row r="8216" spans="1:19" x14ac:dyDescent="0.4">
      <c r="A8216" s="2" t="str">
        <f t="shared" si="256"/>
        <v>2023|Area Outside Territorial Authority|999</v>
      </c>
      <c r="B8216" t="s">
        <v>16</v>
      </c>
      <c r="C8216" t="s">
        <v>17</v>
      </c>
      <c r="D8216" t="s">
        <v>18</v>
      </c>
      <c r="E8216" t="s">
        <v>19</v>
      </c>
      <c r="F8216">
        <v>2023</v>
      </c>
      <c r="G8216">
        <v>2023</v>
      </c>
      <c r="H8216">
        <v>999</v>
      </c>
      <c r="I8216" t="s">
        <v>51</v>
      </c>
      <c r="J8216">
        <v>9</v>
      </c>
      <c r="K8216" t="s">
        <v>31</v>
      </c>
      <c r="L8216">
        <v>999</v>
      </c>
      <c r="N8216">
        <v>45</v>
      </c>
      <c r="R8216" s="2" t="str">
        <f t="shared" si="257"/>
        <v>.</v>
      </c>
      <c r="S8216" s="2" t="str">
        <f>IF(AND(P8216&lt;&gt;"_U",P8216&lt;&gt;"c",J8216&lt;&gt;99,J8216&lt;&gt;9),IFERROR(VLOOKUP(A8216,'TA Total'!$A$2:$N$10000,14,0),"."),".")</f>
        <v>.</v>
      </c>
    </row>
    <row r="8217" spans="1:19" x14ac:dyDescent="0.4">
      <c r="A8217" s="2" t="str">
        <f t="shared" si="256"/>
        <v>2023|Area Outside Territorial Authority|10</v>
      </c>
      <c r="B8217" t="s">
        <v>16</v>
      </c>
      <c r="C8217" t="s">
        <v>17</v>
      </c>
      <c r="D8217" t="s">
        <v>18</v>
      </c>
      <c r="E8217" t="s">
        <v>19</v>
      </c>
      <c r="F8217">
        <v>2023</v>
      </c>
      <c r="G8217">
        <v>2023</v>
      </c>
      <c r="H8217">
        <v>999</v>
      </c>
      <c r="I8217" t="s">
        <v>51</v>
      </c>
      <c r="J8217">
        <v>99</v>
      </c>
      <c r="K8217" t="s">
        <v>32</v>
      </c>
      <c r="L8217">
        <v>10</v>
      </c>
      <c r="N8217">
        <v>0</v>
      </c>
      <c r="R8217" s="2" t="str">
        <f t="shared" si="257"/>
        <v>.</v>
      </c>
      <c r="S8217" s="2" t="str">
        <f>IF(AND(P8217&lt;&gt;"_U",P8217&lt;&gt;"c",J8217&lt;&gt;99,J8217&lt;&gt;9),IFERROR(VLOOKUP(A8217,'TA Total'!$A$2:$N$10000,14,0),"."),".")</f>
        <v>.</v>
      </c>
    </row>
    <row r="8218" spans="1:19" x14ac:dyDescent="0.4">
      <c r="A8218" s="2" t="str">
        <f t="shared" si="256"/>
        <v>2023|Area Outside Territorial Authority|11</v>
      </c>
      <c r="B8218" t="s">
        <v>16</v>
      </c>
      <c r="C8218" t="s">
        <v>17</v>
      </c>
      <c r="D8218" t="s">
        <v>18</v>
      </c>
      <c r="E8218" t="s">
        <v>19</v>
      </c>
      <c r="F8218">
        <v>2023</v>
      </c>
      <c r="G8218">
        <v>2023</v>
      </c>
      <c r="H8218">
        <v>999</v>
      </c>
      <c r="I8218" t="s">
        <v>51</v>
      </c>
      <c r="J8218">
        <v>99</v>
      </c>
      <c r="K8218" t="s">
        <v>32</v>
      </c>
      <c r="L8218">
        <v>11</v>
      </c>
      <c r="N8218">
        <v>24</v>
      </c>
      <c r="R8218" s="2" t="str">
        <f t="shared" si="257"/>
        <v>.</v>
      </c>
      <c r="S8218" s="2" t="str">
        <f>IF(AND(P8218&lt;&gt;"_U",P8218&lt;&gt;"c",J8218&lt;&gt;99,J8218&lt;&gt;9),IFERROR(VLOOKUP(A8218,'TA Total'!$A$2:$N$10000,14,0),"."),".")</f>
        <v>.</v>
      </c>
    </row>
    <row r="8219" spans="1:19" x14ac:dyDescent="0.4">
      <c r="A8219" s="2" t="str">
        <f t="shared" si="256"/>
        <v>2023|Area Outside Territorial Authority|12</v>
      </c>
      <c r="B8219" t="s">
        <v>16</v>
      </c>
      <c r="C8219" t="s">
        <v>17</v>
      </c>
      <c r="D8219" t="s">
        <v>18</v>
      </c>
      <c r="E8219" t="s">
        <v>19</v>
      </c>
      <c r="F8219">
        <v>2023</v>
      </c>
      <c r="G8219">
        <v>2023</v>
      </c>
      <c r="H8219">
        <v>999</v>
      </c>
      <c r="I8219" t="s">
        <v>51</v>
      </c>
      <c r="J8219">
        <v>99</v>
      </c>
      <c r="K8219" t="s">
        <v>32</v>
      </c>
      <c r="L8219">
        <v>12</v>
      </c>
      <c r="N8219">
        <v>0</v>
      </c>
      <c r="R8219" s="2" t="str">
        <f t="shared" si="257"/>
        <v>.</v>
      </c>
      <c r="S8219" s="2" t="str">
        <f>IF(AND(P8219&lt;&gt;"_U",P8219&lt;&gt;"c",J8219&lt;&gt;99,J8219&lt;&gt;9),IFERROR(VLOOKUP(A8219,'TA Total'!$A$2:$N$10000,14,0),"."),".")</f>
        <v>.</v>
      </c>
    </row>
    <row r="8220" spans="1:19" x14ac:dyDescent="0.4">
      <c r="A8220" s="2" t="str">
        <f t="shared" si="256"/>
        <v>2023|Area Outside Territorial Authority|13</v>
      </c>
      <c r="B8220" t="s">
        <v>16</v>
      </c>
      <c r="C8220" t="s">
        <v>17</v>
      </c>
      <c r="D8220" t="s">
        <v>18</v>
      </c>
      <c r="E8220" t="s">
        <v>19</v>
      </c>
      <c r="F8220">
        <v>2023</v>
      </c>
      <c r="G8220">
        <v>2023</v>
      </c>
      <c r="H8220">
        <v>999</v>
      </c>
      <c r="I8220" t="s">
        <v>51</v>
      </c>
      <c r="J8220">
        <v>99</v>
      </c>
      <c r="K8220" t="s">
        <v>32</v>
      </c>
      <c r="L8220">
        <v>13</v>
      </c>
      <c r="N8220">
        <v>51</v>
      </c>
      <c r="R8220" s="2" t="str">
        <f t="shared" si="257"/>
        <v>.</v>
      </c>
      <c r="S8220" s="2" t="str">
        <f>IF(AND(P8220&lt;&gt;"_U",P8220&lt;&gt;"c",J8220&lt;&gt;99,J8220&lt;&gt;9),IFERROR(VLOOKUP(A8220,'TA Total'!$A$2:$N$10000,14,0),"."),".")</f>
        <v>.</v>
      </c>
    </row>
    <row r="8221" spans="1:19" x14ac:dyDescent="0.4">
      <c r="A8221" s="2" t="str">
        <f t="shared" si="256"/>
        <v>2023|Area Outside Territorial Authority|999</v>
      </c>
      <c r="B8221" t="s">
        <v>16</v>
      </c>
      <c r="C8221" t="s">
        <v>17</v>
      </c>
      <c r="D8221" t="s">
        <v>18</v>
      </c>
      <c r="E8221" t="s">
        <v>19</v>
      </c>
      <c r="F8221">
        <v>2023</v>
      </c>
      <c r="G8221">
        <v>2023</v>
      </c>
      <c r="H8221">
        <v>999</v>
      </c>
      <c r="I8221" t="s">
        <v>51</v>
      </c>
      <c r="J8221">
        <v>99</v>
      </c>
      <c r="K8221" t="s">
        <v>32</v>
      </c>
      <c r="L8221">
        <v>999</v>
      </c>
      <c r="N8221">
        <v>75</v>
      </c>
      <c r="R8221" s="2" t="str">
        <f t="shared" si="257"/>
        <v>.</v>
      </c>
      <c r="S8221" s="2" t="str">
        <f>IF(AND(P8221&lt;&gt;"_U",P8221&lt;&gt;"c",J8221&lt;&gt;99,J8221&lt;&gt;9),IFERROR(VLOOKUP(A8221,'TA Total'!$A$2:$N$10000,14,0),"."),".")</f>
        <v>.</v>
      </c>
    </row>
    <row r="8222" spans="1:19" x14ac:dyDescent="0.4">
      <c r="A8222" s="2" t="str">
        <f t="shared" si="256"/>
        <v>2023|Total - New Zealand by territorial authority and Auckland local board/SA2|10</v>
      </c>
      <c r="B8222" t="s">
        <v>16</v>
      </c>
      <c r="C8222" t="s">
        <v>17</v>
      </c>
      <c r="D8222" t="s">
        <v>18</v>
      </c>
      <c r="E8222" t="s">
        <v>19</v>
      </c>
      <c r="F8222">
        <v>2023</v>
      </c>
      <c r="G8222">
        <v>2023</v>
      </c>
      <c r="H8222">
        <v>999999</v>
      </c>
      <c r="I8222" t="s">
        <v>50</v>
      </c>
      <c r="J8222">
        <v>0</v>
      </c>
      <c r="K8222" t="s">
        <v>21</v>
      </c>
      <c r="L8222">
        <v>10</v>
      </c>
      <c r="N8222">
        <v>99</v>
      </c>
      <c r="R8222" s="2">
        <f t="shared" si="257"/>
        <v>4.1500000000000004</v>
      </c>
      <c r="S8222" s="2">
        <f>IF(AND(P8222&lt;&gt;"_U",P8222&lt;&gt;"c",J8222&lt;&gt;99,J8222&lt;&gt;9),IFERROR(VLOOKUP(A8222,'TA Total'!$A$2:$N$10000,14,0),"."),".")</f>
        <v>2385</v>
      </c>
    </row>
    <row r="8223" spans="1:19" x14ac:dyDescent="0.4">
      <c r="A8223" s="2" t="str">
        <f t="shared" si="256"/>
        <v>2023|Total - New Zealand by territorial authority and Auckland local board/SA2|11</v>
      </c>
      <c r="B8223" t="s">
        <v>16</v>
      </c>
      <c r="C8223" t="s">
        <v>17</v>
      </c>
      <c r="D8223" t="s">
        <v>18</v>
      </c>
      <c r="E8223" t="s">
        <v>19</v>
      </c>
      <c r="F8223">
        <v>2023</v>
      </c>
      <c r="G8223">
        <v>2023</v>
      </c>
      <c r="H8223">
        <v>999999</v>
      </c>
      <c r="I8223" t="s">
        <v>50</v>
      </c>
      <c r="J8223">
        <v>0</v>
      </c>
      <c r="K8223" t="s">
        <v>21</v>
      </c>
      <c r="L8223">
        <v>11</v>
      </c>
      <c r="N8223">
        <v>22212</v>
      </c>
      <c r="R8223" s="2">
        <f t="shared" si="257"/>
        <v>1.72</v>
      </c>
      <c r="S8223" s="2">
        <f>IF(AND(P8223&lt;&gt;"_U",P8223&lt;&gt;"c",J8223&lt;&gt;99,J8223&lt;&gt;9),IFERROR(VLOOKUP(A8223,'TA Total'!$A$2:$N$10000,14,0),"."),".")</f>
        <v>1292247</v>
      </c>
    </row>
    <row r="8224" spans="1:19" x14ac:dyDescent="0.4">
      <c r="A8224" s="2" t="str">
        <f t="shared" si="256"/>
        <v>2023|Total - New Zealand by territorial authority and Auckland local board/SA2|12</v>
      </c>
      <c r="B8224" t="s">
        <v>16</v>
      </c>
      <c r="C8224" t="s">
        <v>17</v>
      </c>
      <c r="D8224" t="s">
        <v>18</v>
      </c>
      <c r="E8224" t="s">
        <v>19</v>
      </c>
      <c r="F8224">
        <v>2023</v>
      </c>
      <c r="G8224">
        <v>2023</v>
      </c>
      <c r="H8224">
        <v>999999</v>
      </c>
      <c r="I8224" t="s">
        <v>50</v>
      </c>
      <c r="J8224">
        <v>0</v>
      </c>
      <c r="K8224" t="s">
        <v>21</v>
      </c>
      <c r="L8224">
        <v>12</v>
      </c>
      <c r="N8224">
        <v>15837</v>
      </c>
      <c r="R8224" s="2">
        <f t="shared" si="257"/>
        <v>4.74</v>
      </c>
      <c r="S8224" s="2">
        <f>IF(AND(P8224&lt;&gt;"_U",P8224&lt;&gt;"c",J8224&lt;&gt;99,J8224&lt;&gt;9),IFERROR(VLOOKUP(A8224,'TA Total'!$A$2:$N$10000,14,0),"."),".")</f>
        <v>333837</v>
      </c>
    </row>
    <row r="8225" spans="1:19" x14ac:dyDescent="0.4">
      <c r="A8225" s="2" t="str">
        <f t="shared" si="256"/>
        <v>2023|Total - New Zealand by territorial authority and Auckland local board/SA2|13</v>
      </c>
      <c r="B8225" t="s">
        <v>16</v>
      </c>
      <c r="C8225" t="s">
        <v>17</v>
      </c>
      <c r="D8225" t="s">
        <v>18</v>
      </c>
      <c r="E8225" t="s">
        <v>19</v>
      </c>
      <c r="F8225">
        <v>2023</v>
      </c>
      <c r="G8225">
        <v>2023</v>
      </c>
      <c r="H8225">
        <v>999999</v>
      </c>
      <c r="I8225" t="s">
        <v>50</v>
      </c>
      <c r="J8225">
        <v>0</v>
      </c>
      <c r="K8225" t="s">
        <v>21</v>
      </c>
      <c r="L8225">
        <v>13</v>
      </c>
      <c r="N8225">
        <v>1749</v>
      </c>
      <c r="R8225" s="2">
        <f t="shared" si="257"/>
        <v>16.600000000000001</v>
      </c>
      <c r="S8225" s="2">
        <f>IF(AND(P8225&lt;&gt;"_U",P8225&lt;&gt;"c",J8225&lt;&gt;99,J8225&lt;&gt;9),IFERROR(VLOOKUP(A8225,'TA Total'!$A$2:$N$10000,14,0),"."),".")</f>
        <v>10536</v>
      </c>
    </row>
    <row r="8226" spans="1:19" x14ac:dyDescent="0.4">
      <c r="A8226" s="2" t="str">
        <f t="shared" si="256"/>
        <v>2023|Total - New Zealand by territorial authority and Auckland local board/SA2|999</v>
      </c>
      <c r="B8226" t="s">
        <v>16</v>
      </c>
      <c r="C8226" t="s">
        <v>17</v>
      </c>
      <c r="D8226" t="s">
        <v>18</v>
      </c>
      <c r="E8226" t="s">
        <v>19</v>
      </c>
      <c r="F8226">
        <v>2023</v>
      </c>
      <c r="G8226">
        <v>2023</v>
      </c>
      <c r="H8226">
        <v>999999</v>
      </c>
      <c r="I8226" t="s">
        <v>50</v>
      </c>
      <c r="J8226">
        <v>0</v>
      </c>
      <c r="K8226" t="s">
        <v>21</v>
      </c>
      <c r="L8226">
        <v>999</v>
      </c>
      <c r="N8226">
        <v>39900</v>
      </c>
      <c r="R8226" s="2">
        <f t="shared" si="257"/>
        <v>2.4300000000000002</v>
      </c>
      <c r="S8226" s="2">
        <f>IF(AND(P8226&lt;&gt;"_U",P8226&lt;&gt;"c",J8226&lt;&gt;99,J8226&lt;&gt;9),IFERROR(VLOOKUP(A8226,'TA Total'!$A$2:$N$10000,14,0),"."),".")</f>
        <v>1639005</v>
      </c>
    </row>
    <row r="8227" spans="1:19" x14ac:dyDescent="0.4">
      <c r="A8227" s="2" t="str">
        <f t="shared" si="256"/>
        <v>2023|Total - New Zealand by territorial authority and Auckland local board/SA2|10</v>
      </c>
      <c r="B8227" t="s">
        <v>16</v>
      </c>
      <c r="C8227" t="s">
        <v>17</v>
      </c>
      <c r="D8227" t="s">
        <v>18</v>
      </c>
      <c r="E8227" t="s">
        <v>19</v>
      </c>
      <c r="F8227">
        <v>2023</v>
      </c>
      <c r="G8227">
        <v>2023</v>
      </c>
      <c r="H8227">
        <v>999999</v>
      </c>
      <c r="I8227" t="s">
        <v>50</v>
      </c>
      <c r="J8227">
        <v>1</v>
      </c>
      <c r="K8227" t="s">
        <v>22</v>
      </c>
      <c r="L8227">
        <v>10</v>
      </c>
      <c r="N8227">
        <v>1491</v>
      </c>
      <c r="R8227" s="2">
        <f t="shared" si="257"/>
        <v>62.52</v>
      </c>
      <c r="S8227" s="2">
        <f>IF(AND(P8227&lt;&gt;"_U",P8227&lt;&gt;"c",J8227&lt;&gt;99,J8227&lt;&gt;9),IFERROR(VLOOKUP(A8227,'TA Total'!$A$2:$N$10000,14,0),"."),".")</f>
        <v>2385</v>
      </c>
    </row>
    <row r="8228" spans="1:19" x14ac:dyDescent="0.4">
      <c r="A8228" s="2" t="str">
        <f t="shared" si="256"/>
        <v>2023|Total - New Zealand by territorial authority and Auckland local board/SA2|11</v>
      </c>
      <c r="B8228" t="s">
        <v>16</v>
      </c>
      <c r="C8228" t="s">
        <v>17</v>
      </c>
      <c r="D8228" t="s">
        <v>18</v>
      </c>
      <c r="E8228" t="s">
        <v>19</v>
      </c>
      <c r="F8228">
        <v>2023</v>
      </c>
      <c r="G8228">
        <v>2023</v>
      </c>
      <c r="H8228">
        <v>999999</v>
      </c>
      <c r="I8228" t="s">
        <v>50</v>
      </c>
      <c r="J8228">
        <v>1</v>
      </c>
      <c r="K8228" t="s">
        <v>22</v>
      </c>
      <c r="L8228">
        <v>11</v>
      </c>
      <c r="N8228">
        <v>861732</v>
      </c>
      <c r="R8228" s="2">
        <f t="shared" si="257"/>
        <v>66.680000000000007</v>
      </c>
      <c r="S8228" s="2">
        <f>IF(AND(P8228&lt;&gt;"_U",P8228&lt;&gt;"c",J8228&lt;&gt;99,J8228&lt;&gt;9),IFERROR(VLOOKUP(A8228,'TA Total'!$A$2:$N$10000,14,0),"."),".")</f>
        <v>1292247</v>
      </c>
    </row>
    <row r="8229" spans="1:19" x14ac:dyDescent="0.4">
      <c r="A8229" s="2" t="str">
        <f t="shared" si="256"/>
        <v>2023|Total - New Zealand by territorial authority and Auckland local board/SA2|12</v>
      </c>
      <c r="B8229" t="s">
        <v>16</v>
      </c>
      <c r="C8229" t="s">
        <v>17</v>
      </c>
      <c r="D8229" t="s">
        <v>18</v>
      </c>
      <c r="E8229" t="s">
        <v>19</v>
      </c>
      <c r="F8229">
        <v>2023</v>
      </c>
      <c r="G8229">
        <v>2023</v>
      </c>
      <c r="H8229">
        <v>999999</v>
      </c>
      <c r="I8229" t="s">
        <v>50</v>
      </c>
      <c r="J8229">
        <v>1</v>
      </c>
      <c r="K8229" t="s">
        <v>22</v>
      </c>
      <c r="L8229">
        <v>12</v>
      </c>
      <c r="N8229">
        <v>229866</v>
      </c>
      <c r="R8229" s="2">
        <f t="shared" si="257"/>
        <v>68.86</v>
      </c>
      <c r="S8229" s="2">
        <f>IF(AND(P8229&lt;&gt;"_U",P8229&lt;&gt;"c",J8229&lt;&gt;99,J8229&lt;&gt;9),IFERROR(VLOOKUP(A8229,'TA Total'!$A$2:$N$10000,14,0),"."),".")</f>
        <v>333837</v>
      </c>
    </row>
    <row r="8230" spans="1:19" x14ac:dyDescent="0.4">
      <c r="A8230" s="2" t="str">
        <f t="shared" si="256"/>
        <v>2023|Total - New Zealand by territorial authority and Auckland local board/SA2|13</v>
      </c>
      <c r="B8230" t="s">
        <v>16</v>
      </c>
      <c r="C8230" t="s">
        <v>17</v>
      </c>
      <c r="D8230" t="s">
        <v>18</v>
      </c>
      <c r="E8230" t="s">
        <v>19</v>
      </c>
      <c r="F8230">
        <v>2023</v>
      </c>
      <c r="G8230">
        <v>2023</v>
      </c>
      <c r="H8230">
        <v>999999</v>
      </c>
      <c r="I8230" t="s">
        <v>50</v>
      </c>
      <c r="J8230">
        <v>1</v>
      </c>
      <c r="K8230" t="s">
        <v>22</v>
      </c>
      <c r="L8230">
        <v>13</v>
      </c>
      <c r="N8230">
        <v>1923</v>
      </c>
      <c r="R8230" s="2">
        <f t="shared" si="257"/>
        <v>18.25</v>
      </c>
      <c r="S8230" s="2">
        <f>IF(AND(P8230&lt;&gt;"_U",P8230&lt;&gt;"c",J8230&lt;&gt;99,J8230&lt;&gt;9),IFERROR(VLOOKUP(A8230,'TA Total'!$A$2:$N$10000,14,0),"."),".")</f>
        <v>10536</v>
      </c>
    </row>
    <row r="8231" spans="1:19" x14ac:dyDescent="0.4">
      <c r="A8231" s="2" t="str">
        <f t="shared" si="256"/>
        <v>2023|Total - New Zealand by territorial authority and Auckland local board/SA2|999</v>
      </c>
      <c r="B8231" t="s">
        <v>16</v>
      </c>
      <c r="C8231" t="s">
        <v>17</v>
      </c>
      <c r="D8231" t="s">
        <v>18</v>
      </c>
      <c r="E8231" t="s">
        <v>19</v>
      </c>
      <c r="F8231">
        <v>2023</v>
      </c>
      <c r="G8231">
        <v>2023</v>
      </c>
      <c r="H8231">
        <v>999999</v>
      </c>
      <c r="I8231" t="s">
        <v>50</v>
      </c>
      <c r="J8231">
        <v>1</v>
      </c>
      <c r="K8231" t="s">
        <v>22</v>
      </c>
      <c r="L8231">
        <v>999</v>
      </c>
      <c r="N8231">
        <v>1095009</v>
      </c>
      <c r="R8231" s="2">
        <f t="shared" si="257"/>
        <v>66.81</v>
      </c>
      <c r="S8231" s="2">
        <f>IF(AND(P8231&lt;&gt;"_U",P8231&lt;&gt;"c",J8231&lt;&gt;99,J8231&lt;&gt;9),IFERROR(VLOOKUP(A8231,'TA Total'!$A$2:$N$10000,14,0),"."),".")</f>
        <v>1639005</v>
      </c>
    </row>
    <row r="8232" spans="1:19" x14ac:dyDescent="0.4">
      <c r="A8232" s="2" t="str">
        <f t="shared" si="256"/>
        <v>2023|Total - New Zealand by territorial authority and Auckland local board/SA2|10</v>
      </c>
      <c r="B8232" t="s">
        <v>16</v>
      </c>
      <c r="C8232" t="s">
        <v>17</v>
      </c>
      <c r="D8232" t="s">
        <v>18</v>
      </c>
      <c r="E8232" t="s">
        <v>19</v>
      </c>
      <c r="F8232">
        <v>2023</v>
      </c>
      <c r="G8232">
        <v>2023</v>
      </c>
      <c r="H8232">
        <v>999999</v>
      </c>
      <c r="I8232" t="s">
        <v>50</v>
      </c>
      <c r="J8232">
        <v>2</v>
      </c>
      <c r="K8232" t="s">
        <v>23</v>
      </c>
      <c r="L8232">
        <v>10</v>
      </c>
      <c r="N8232">
        <v>1041</v>
      </c>
      <c r="R8232" s="2">
        <f t="shared" si="257"/>
        <v>43.65</v>
      </c>
      <c r="S8232" s="2">
        <f>IF(AND(P8232&lt;&gt;"_U",P8232&lt;&gt;"c",J8232&lt;&gt;99,J8232&lt;&gt;9),IFERROR(VLOOKUP(A8232,'TA Total'!$A$2:$N$10000,14,0),"."),".")</f>
        <v>2385</v>
      </c>
    </row>
    <row r="8233" spans="1:19" x14ac:dyDescent="0.4">
      <c r="A8233" s="2" t="str">
        <f t="shared" si="256"/>
        <v>2023|Total - New Zealand by territorial authority and Auckland local board/SA2|11</v>
      </c>
      <c r="B8233" t="s">
        <v>16</v>
      </c>
      <c r="C8233" t="s">
        <v>17</v>
      </c>
      <c r="D8233" t="s">
        <v>18</v>
      </c>
      <c r="E8233" t="s">
        <v>19</v>
      </c>
      <c r="F8233">
        <v>2023</v>
      </c>
      <c r="G8233">
        <v>2023</v>
      </c>
      <c r="H8233">
        <v>999999</v>
      </c>
      <c r="I8233" t="s">
        <v>50</v>
      </c>
      <c r="J8233">
        <v>2</v>
      </c>
      <c r="K8233" t="s">
        <v>23</v>
      </c>
      <c r="L8233">
        <v>11</v>
      </c>
      <c r="N8233">
        <v>473289</v>
      </c>
      <c r="R8233" s="2">
        <f t="shared" si="257"/>
        <v>36.630000000000003</v>
      </c>
      <c r="S8233" s="2">
        <f>IF(AND(P8233&lt;&gt;"_U",P8233&lt;&gt;"c",J8233&lt;&gt;99,J8233&lt;&gt;9),IFERROR(VLOOKUP(A8233,'TA Total'!$A$2:$N$10000,14,0),"."),".")</f>
        <v>1292247</v>
      </c>
    </row>
    <row r="8234" spans="1:19" x14ac:dyDescent="0.4">
      <c r="A8234" s="2" t="str">
        <f t="shared" si="256"/>
        <v>2023|Total - New Zealand by territorial authority and Auckland local board/SA2|12</v>
      </c>
      <c r="B8234" t="s">
        <v>16</v>
      </c>
      <c r="C8234" t="s">
        <v>17</v>
      </c>
      <c r="D8234" t="s">
        <v>18</v>
      </c>
      <c r="E8234" t="s">
        <v>19</v>
      </c>
      <c r="F8234">
        <v>2023</v>
      </c>
      <c r="G8234">
        <v>2023</v>
      </c>
      <c r="H8234">
        <v>999999</v>
      </c>
      <c r="I8234" t="s">
        <v>50</v>
      </c>
      <c r="J8234">
        <v>2</v>
      </c>
      <c r="K8234" t="s">
        <v>23</v>
      </c>
      <c r="L8234">
        <v>12</v>
      </c>
      <c r="N8234">
        <v>138465</v>
      </c>
      <c r="R8234" s="2">
        <f t="shared" si="257"/>
        <v>41.48</v>
      </c>
      <c r="S8234" s="2">
        <f>IF(AND(P8234&lt;&gt;"_U",P8234&lt;&gt;"c",J8234&lt;&gt;99,J8234&lt;&gt;9),IFERROR(VLOOKUP(A8234,'TA Total'!$A$2:$N$10000,14,0),"."),".")</f>
        <v>333837</v>
      </c>
    </row>
    <row r="8235" spans="1:19" x14ac:dyDescent="0.4">
      <c r="A8235" s="2" t="str">
        <f t="shared" si="256"/>
        <v>2023|Total - New Zealand by territorial authority and Auckland local board/SA2|13</v>
      </c>
      <c r="B8235" t="s">
        <v>16</v>
      </c>
      <c r="C8235" t="s">
        <v>17</v>
      </c>
      <c r="D8235" t="s">
        <v>18</v>
      </c>
      <c r="E8235" t="s">
        <v>19</v>
      </c>
      <c r="F8235">
        <v>2023</v>
      </c>
      <c r="G8235">
        <v>2023</v>
      </c>
      <c r="H8235">
        <v>999999</v>
      </c>
      <c r="I8235" t="s">
        <v>50</v>
      </c>
      <c r="J8235">
        <v>2</v>
      </c>
      <c r="K8235" t="s">
        <v>23</v>
      </c>
      <c r="L8235">
        <v>13</v>
      </c>
      <c r="N8235">
        <v>4407</v>
      </c>
      <c r="R8235" s="2">
        <f t="shared" si="257"/>
        <v>41.83</v>
      </c>
      <c r="S8235" s="2">
        <f>IF(AND(P8235&lt;&gt;"_U",P8235&lt;&gt;"c",J8235&lt;&gt;99,J8235&lt;&gt;9),IFERROR(VLOOKUP(A8235,'TA Total'!$A$2:$N$10000,14,0),"."),".")</f>
        <v>10536</v>
      </c>
    </row>
    <row r="8236" spans="1:19" x14ac:dyDescent="0.4">
      <c r="A8236" s="2" t="str">
        <f t="shared" si="256"/>
        <v>2023|Total - New Zealand by territorial authority and Auckland local board/SA2|999</v>
      </c>
      <c r="B8236" t="s">
        <v>16</v>
      </c>
      <c r="C8236" t="s">
        <v>17</v>
      </c>
      <c r="D8236" t="s">
        <v>18</v>
      </c>
      <c r="E8236" t="s">
        <v>19</v>
      </c>
      <c r="F8236">
        <v>2023</v>
      </c>
      <c r="G8236">
        <v>2023</v>
      </c>
      <c r="H8236">
        <v>999999</v>
      </c>
      <c r="I8236" t="s">
        <v>50</v>
      </c>
      <c r="J8236">
        <v>2</v>
      </c>
      <c r="K8236" t="s">
        <v>23</v>
      </c>
      <c r="L8236">
        <v>999</v>
      </c>
      <c r="N8236">
        <v>617205</v>
      </c>
      <c r="R8236" s="2">
        <f t="shared" si="257"/>
        <v>37.659999999999997</v>
      </c>
      <c r="S8236" s="2">
        <f>IF(AND(P8236&lt;&gt;"_U",P8236&lt;&gt;"c",J8236&lt;&gt;99,J8236&lt;&gt;9),IFERROR(VLOOKUP(A8236,'TA Total'!$A$2:$N$10000,14,0),"."),".")</f>
        <v>1639005</v>
      </c>
    </row>
    <row r="8237" spans="1:19" x14ac:dyDescent="0.4">
      <c r="A8237" s="2" t="str">
        <f t="shared" si="256"/>
        <v>2023|Total - New Zealand by territorial authority and Auckland local board/SA2|10</v>
      </c>
      <c r="B8237" t="s">
        <v>16</v>
      </c>
      <c r="C8237" t="s">
        <v>17</v>
      </c>
      <c r="D8237" t="s">
        <v>18</v>
      </c>
      <c r="E8237" t="s">
        <v>19</v>
      </c>
      <c r="F8237">
        <v>2023</v>
      </c>
      <c r="G8237">
        <v>2023</v>
      </c>
      <c r="H8237">
        <v>999999</v>
      </c>
      <c r="I8237" t="s">
        <v>50</v>
      </c>
      <c r="J8237">
        <v>3</v>
      </c>
      <c r="K8237" t="s">
        <v>24</v>
      </c>
      <c r="L8237">
        <v>10</v>
      </c>
      <c r="N8237">
        <v>510</v>
      </c>
      <c r="R8237" s="2">
        <f t="shared" si="257"/>
        <v>21.38</v>
      </c>
      <c r="S8237" s="2">
        <f>IF(AND(P8237&lt;&gt;"_U",P8237&lt;&gt;"c",J8237&lt;&gt;99,J8237&lt;&gt;9),IFERROR(VLOOKUP(A8237,'TA Total'!$A$2:$N$10000,14,0),"."),".")</f>
        <v>2385</v>
      </c>
    </row>
    <row r="8238" spans="1:19" x14ac:dyDescent="0.4">
      <c r="A8238" s="2" t="str">
        <f t="shared" si="256"/>
        <v>2023|Total - New Zealand by territorial authority and Auckland local board/SA2|11</v>
      </c>
      <c r="B8238" t="s">
        <v>16</v>
      </c>
      <c r="C8238" t="s">
        <v>17</v>
      </c>
      <c r="D8238" t="s">
        <v>18</v>
      </c>
      <c r="E8238" t="s">
        <v>19</v>
      </c>
      <c r="F8238">
        <v>2023</v>
      </c>
      <c r="G8238">
        <v>2023</v>
      </c>
      <c r="H8238">
        <v>999999</v>
      </c>
      <c r="I8238" t="s">
        <v>50</v>
      </c>
      <c r="J8238">
        <v>3</v>
      </c>
      <c r="K8238" t="s">
        <v>24</v>
      </c>
      <c r="L8238">
        <v>11</v>
      </c>
      <c r="N8238">
        <v>141255</v>
      </c>
      <c r="R8238" s="2">
        <f t="shared" si="257"/>
        <v>10.93</v>
      </c>
      <c r="S8238" s="2">
        <f>IF(AND(P8238&lt;&gt;"_U",P8238&lt;&gt;"c",J8238&lt;&gt;99,J8238&lt;&gt;9),IFERROR(VLOOKUP(A8238,'TA Total'!$A$2:$N$10000,14,0),"."),".")</f>
        <v>1292247</v>
      </c>
    </row>
    <row r="8239" spans="1:19" x14ac:dyDescent="0.4">
      <c r="A8239" s="2" t="str">
        <f t="shared" si="256"/>
        <v>2023|Total - New Zealand by territorial authority and Auckland local board/SA2|12</v>
      </c>
      <c r="B8239" t="s">
        <v>16</v>
      </c>
      <c r="C8239" t="s">
        <v>17</v>
      </c>
      <c r="D8239" t="s">
        <v>18</v>
      </c>
      <c r="E8239" t="s">
        <v>19</v>
      </c>
      <c r="F8239">
        <v>2023</v>
      </c>
      <c r="G8239">
        <v>2023</v>
      </c>
      <c r="H8239">
        <v>999999</v>
      </c>
      <c r="I8239" t="s">
        <v>50</v>
      </c>
      <c r="J8239">
        <v>3</v>
      </c>
      <c r="K8239" t="s">
        <v>24</v>
      </c>
      <c r="L8239">
        <v>12</v>
      </c>
      <c r="N8239">
        <v>13428</v>
      </c>
      <c r="R8239" s="2">
        <f t="shared" si="257"/>
        <v>4.0199999999999996</v>
      </c>
      <c r="S8239" s="2">
        <f>IF(AND(P8239&lt;&gt;"_U",P8239&lt;&gt;"c",J8239&lt;&gt;99,J8239&lt;&gt;9),IFERROR(VLOOKUP(A8239,'TA Total'!$A$2:$N$10000,14,0),"."),".")</f>
        <v>333837</v>
      </c>
    </row>
    <row r="8240" spans="1:19" x14ac:dyDescent="0.4">
      <c r="A8240" s="2" t="str">
        <f t="shared" si="256"/>
        <v>2023|Total - New Zealand by territorial authority and Auckland local board/SA2|13</v>
      </c>
      <c r="B8240" t="s">
        <v>16</v>
      </c>
      <c r="C8240" t="s">
        <v>17</v>
      </c>
      <c r="D8240" t="s">
        <v>18</v>
      </c>
      <c r="E8240" t="s">
        <v>19</v>
      </c>
      <c r="F8240">
        <v>2023</v>
      </c>
      <c r="G8240">
        <v>2023</v>
      </c>
      <c r="H8240">
        <v>999999</v>
      </c>
      <c r="I8240" t="s">
        <v>50</v>
      </c>
      <c r="J8240">
        <v>3</v>
      </c>
      <c r="K8240" t="s">
        <v>24</v>
      </c>
      <c r="L8240">
        <v>13</v>
      </c>
      <c r="N8240">
        <v>1296</v>
      </c>
      <c r="R8240" s="2">
        <f t="shared" si="257"/>
        <v>12.3</v>
      </c>
      <c r="S8240" s="2">
        <f>IF(AND(P8240&lt;&gt;"_U",P8240&lt;&gt;"c",J8240&lt;&gt;99,J8240&lt;&gt;9),IFERROR(VLOOKUP(A8240,'TA Total'!$A$2:$N$10000,14,0),"."),".")</f>
        <v>10536</v>
      </c>
    </row>
    <row r="8241" spans="1:19" x14ac:dyDescent="0.4">
      <c r="A8241" s="2" t="str">
        <f t="shared" si="256"/>
        <v>2023|Total - New Zealand by territorial authority and Auckland local board/SA2|999</v>
      </c>
      <c r="B8241" t="s">
        <v>16</v>
      </c>
      <c r="C8241" t="s">
        <v>17</v>
      </c>
      <c r="D8241" t="s">
        <v>18</v>
      </c>
      <c r="E8241" t="s">
        <v>19</v>
      </c>
      <c r="F8241">
        <v>2023</v>
      </c>
      <c r="G8241">
        <v>2023</v>
      </c>
      <c r="H8241">
        <v>999999</v>
      </c>
      <c r="I8241" t="s">
        <v>50</v>
      </c>
      <c r="J8241">
        <v>3</v>
      </c>
      <c r="K8241" t="s">
        <v>24</v>
      </c>
      <c r="L8241">
        <v>999</v>
      </c>
      <c r="N8241">
        <v>156492</v>
      </c>
      <c r="R8241" s="2">
        <f t="shared" si="257"/>
        <v>9.5500000000000007</v>
      </c>
      <c r="S8241" s="2">
        <f>IF(AND(P8241&lt;&gt;"_U",P8241&lt;&gt;"c",J8241&lt;&gt;99,J8241&lt;&gt;9),IFERROR(VLOOKUP(A8241,'TA Total'!$A$2:$N$10000,14,0),"."),".")</f>
        <v>1639005</v>
      </c>
    </row>
    <row r="8242" spans="1:19" x14ac:dyDescent="0.4">
      <c r="A8242" s="2" t="str">
        <f t="shared" si="256"/>
        <v>2023|Total - New Zealand by territorial authority and Auckland local board/SA2|10</v>
      </c>
      <c r="B8242" t="s">
        <v>16</v>
      </c>
      <c r="C8242" t="s">
        <v>17</v>
      </c>
      <c r="D8242" t="s">
        <v>18</v>
      </c>
      <c r="E8242" t="s">
        <v>19</v>
      </c>
      <c r="F8242">
        <v>2023</v>
      </c>
      <c r="G8242">
        <v>2023</v>
      </c>
      <c r="H8242">
        <v>999999</v>
      </c>
      <c r="I8242" t="s">
        <v>50</v>
      </c>
      <c r="J8242">
        <v>4</v>
      </c>
      <c r="K8242" t="s">
        <v>25</v>
      </c>
      <c r="L8242">
        <v>10</v>
      </c>
      <c r="N8242">
        <v>102</v>
      </c>
      <c r="R8242" s="2">
        <f t="shared" si="257"/>
        <v>4.28</v>
      </c>
      <c r="S8242" s="2">
        <f>IF(AND(P8242&lt;&gt;"_U",P8242&lt;&gt;"c",J8242&lt;&gt;99,J8242&lt;&gt;9),IFERROR(VLOOKUP(A8242,'TA Total'!$A$2:$N$10000,14,0),"."),".")</f>
        <v>2385</v>
      </c>
    </row>
    <row r="8243" spans="1:19" x14ac:dyDescent="0.4">
      <c r="A8243" s="2" t="str">
        <f t="shared" si="256"/>
        <v>2023|Total - New Zealand by territorial authority and Auckland local board/SA2|11</v>
      </c>
      <c r="B8243" t="s">
        <v>16</v>
      </c>
      <c r="C8243" t="s">
        <v>17</v>
      </c>
      <c r="D8243" t="s">
        <v>18</v>
      </c>
      <c r="E8243" t="s">
        <v>19</v>
      </c>
      <c r="F8243">
        <v>2023</v>
      </c>
      <c r="G8243">
        <v>2023</v>
      </c>
      <c r="H8243">
        <v>999999</v>
      </c>
      <c r="I8243" t="s">
        <v>50</v>
      </c>
      <c r="J8243">
        <v>4</v>
      </c>
      <c r="K8243" t="s">
        <v>25</v>
      </c>
      <c r="L8243">
        <v>11</v>
      </c>
      <c r="N8243">
        <v>33771</v>
      </c>
      <c r="R8243" s="2">
        <f t="shared" si="257"/>
        <v>2.61</v>
      </c>
      <c r="S8243" s="2">
        <f>IF(AND(P8243&lt;&gt;"_U",P8243&lt;&gt;"c",J8243&lt;&gt;99,J8243&lt;&gt;9),IFERROR(VLOOKUP(A8243,'TA Total'!$A$2:$N$10000,14,0),"."),".")</f>
        <v>1292247</v>
      </c>
    </row>
    <row r="8244" spans="1:19" x14ac:dyDescent="0.4">
      <c r="A8244" s="2" t="str">
        <f t="shared" si="256"/>
        <v>2023|Total - New Zealand by territorial authority and Auckland local board/SA2|12</v>
      </c>
      <c r="B8244" t="s">
        <v>16</v>
      </c>
      <c r="C8244" t="s">
        <v>17</v>
      </c>
      <c r="D8244" t="s">
        <v>18</v>
      </c>
      <c r="E8244" t="s">
        <v>19</v>
      </c>
      <c r="F8244">
        <v>2023</v>
      </c>
      <c r="G8244">
        <v>2023</v>
      </c>
      <c r="H8244">
        <v>999999</v>
      </c>
      <c r="I8244" t="s">
        <v>50</v>
      </c>
      <c r="J8244">
        <v>4</v>
      </c>
      <c r="K8244" t="s">
        <v>25</v>
      </c>
      <c r="L8244">
        <v>12</v>
      </c>
      <c r="N8244">
        <v>6306</v>
      </c>
      <c r="R8244" s="2">
        <f t="shared" si="257"/>
        <v>1.89</v>
      </c>
      <c r="S8244" s="2">
        <f>IF(AND(P8244&lt;&gt;"_U",P8244&lt;&gt;"c",J8244&lt;&gt;99,J8244&lt;&gt;9),IFERROR(VLOOKUP(A8244,'TA Total'!$A$2:$N$10000,14,0),"."),".")</f>
        <v>333837</v>
      </c>
    </row>
    <row r="8245" spans="1:19" x14ac:dyDescent="0.4">
      <c r="A8245" s="2" t="str">
        <f t="shared" si="256"/>
        <v>2023|Total - New Zealand by territorial authority and Auckland local board/SA2|13</v>
      </c>
      <c r="B8245" t="s">
        <v>16</v>
      </c>
      <c r="C8245" t="s">
        <v>17</v>
      </c>
      <c r="D8245" t="s">
        <v>18</v>
      </c>
      <c r="E8245" t="s">
        <v>19</v>
      </c>
      <c r="F8245">
        <v>2023</v>
      </c>
      <c r="G8245">
        <v>2023</v>
      </c>
      <c r="H8245">
        <v>999999</v>
      </c>
      <c r="I8245" t="s">
        <v>50</v>
      </c>
      <c r="J8245">
        <v>4</v>
      </c>
      <c r="K8245" t="s">
        <v>25</v>
      </c>
      <c r="L8245">
        <v>13</v>
      </c>
      <c r="N8245">
        <v>618</v>
      </c>
      <c r="R8245" s="2">
        <f t="shared" si="257"/>
        <v>5.87</v>
      </c>
      <c r="S8245" s="2">
        <f>IF(AND(P8245&lt;&gt;"_U",P8245&lt;&gt;"c",J8245&lt;&gt;99,J8245&lt;&gt;9),IFERROR(VLOOKUP(A8245,'TA Total'!$A$2:$N$10000,14,0),"."),".")</f>
        <v>10536</v>
      </c>
    </row>
    <row r="8246" spans="1:19" x14ac:dyDescent="0.4">
      <c r="A8246" s="2" t="str">
        <f t="shared" si="256"/>
        <v>2023|Total - New Zealand by territorial authority and Auckland local board/SA2|999</v>
      </c>
      <c r="B8246" t="s">
        <v>16</v>
      </c>
      <c r="C8246" t="s">
        <v>17</v>
      </c>
      <c r="D8246" t="s">
        <v>18</v>
      </c>
      <c r="E8246" t="s">
        <v>19</v>
      </c>
      <c r="F8246">
        <v>2023</v>
      </c>
      <c r="G8246">
        <v>2023</v>
      </c>
      <c r="H8246">
        <v>999999</v>
      </c>
      <c r="I8246" t="s">
        <v>50</v>
      </c>
      <c r="J8246">
        <v>4</v>
      </c>
      <c r="K8246" t="s">
        <v>25</v>
      </c>
      <c r="L8246">
        <v>999</v>
      </c>
      <c r="N8246">
        <v>40797</v>
      </c>
      <c r="R8246" s="2">
        <f t="shared" si="257"/>
        <v>2.4900000000000002</v>
      </c>
      <c r="S8246" s="2">
        <f>IF(AND(P8246&lt;&gt;"_U",P8246&lt;&gt;"c",J8246&lt;&gt;99,J8246&lt;&gt;9),IFERROR(VLOOKUP(A8246,'TA Total'!$A$2:$N$10000,14,0),"."),".")</f>
        <v>1639005</v>
      </c>
    </row>
    <row r="8247" spans="1:19" x14ac:dyDescent="0.4">
      <c r="A8247" s="2" t="str">
        <f t="shared" si="256"/>
        <v>2023|Total - New Zealand by territorial authority and Auckland local board/SA2|10</v>
      </c>
      <c r="B8247" t="s">
        <v>16</v>
      </c>
      <c r="C8247" t="s">
        <v>17</v>
      </c>
      <c r="D8247" t="s">
        <v>18</v>
      </c>
      <c r="E8247" t="s">
        <v>19</v>
      </c>
      <c r="F8247">
        <v>2023</v>
      </c>
      <c r="G8247">
        <v>2023</v>
      </c>
      <c r="H8247">
        <v>999999</v>
      </c>
      <c r="I8247" t="s">
        <v>50</v>
      </c>
      <c r="J8247">
        <v>5</v>
      </c>
      <c r="K8247" t="s">
        <v>26</v>
      </c>
      <c r="L8247">
        <v>10</v>
      </c>
      <c r="N8247">
        <v>531</v>
      </c>
      <c r="R8247" s="2">
        <f t="shared" si="257"/>
        <v>22.26</v>
      </c>
      <c r="S8247" s="2">
        <f>IF(AND(P8247&lt;&gt;"_U",P8247&lt;&gt;"c",J8247&lt;&gt;99,J8247&lt;&gt;9),IFERROR(VLOOKUP(A8247,'TA Total'!$A$2:$N$10000,14,0),"."),".")</f>
        <v>2385</v>
      </c>
    </row>
    <row r="8248" spans="1:19" x14ac:dyDescent="0.4">
      <c r="A8248" s="2" t="str">
        <f t="shared" si="256"/>
        <v>2023|Total - New Zealand by territorial authority and Auckland local board/SA2|11</v>
      </c>
      <c r="B8248" t="s">
        <v>16</v>
      </c>
      <c r="C8248" t="s">
        <v>17</v>
      </c>
      <c r="D8248" t="s">
        <v>18</v>
      </c>
      <c r="E8248" t="s">
        <v>19</v>
      </c>
      <c r="F8248">
        <v>2023</v>
      </c>
      <c r="G8248">
        <v>2023</v>
      </c>
      <c r="H8248">
        <v>999999</v>
      </c>
      <c r="I8248" t="s">
        <v>50</v>
      </c>
      <c r="J8248">
        <v>5</v>
      </c>
      <c r="K8248" t="s">
        <v>26</v>
      </c>
      <c r="L8248">
        <v>11</v>
      </c>
      <c r="N8248">
        <v>443703</v>
      </c>
      <c r="R8248" s="2">
        <f t="shared" si="257"/>
        <v>34.340000000000003</v>
      </c>
      <c r="S8248" s="2">
        <f>IF(AND(P8248&lt;&gt;"_U",P8248&lt;&gt;"c",J8248&lt;&gt;99,J8248&lt;&gt;9),IFERROR(VLOOKUP(A8248,'TA Total'!$A$2:$N$10000,14,0),"."),".")</f>
        <v>1292247</v>
      </c>
    </row>
    <row r="8249" spans="1:19" x14ac:dyDescent="0.4">
      <c r="A8249" s="2" t="str">
        <f t="shared" si="256"/>
        <v>2023|Total - New Zealand by territorial authority and Auckland local board/SA2|12</v>
      </c>
      <c r="B8249" t="s">
        <v>16</v>
      </c>
      <c r="C8249" t="s">
        <v>17</v>
      </c>
      <c r="D8249" t="s">
        <v>18</v>
      </c>
      <c r="E8249" t="s">
        <v>19</v>
      </c>
      <c r="F8249">
        <v>2023</v>
      </c>
      <c r="G8249">
        <v>2023</v>
      </c>
      <c r="H8249">
        <v>999999</v>
      </c>
      <c r="I8249" t="s">
        <v>50</v>
      </c>
      <c r="J8249">
        <v>5</v>
      </c>
      <c r="K8249" t="s">
        <v>26</v>
      </c>
      <c r="L8249">
        <v>12</v>
      </c>
      <c r="N8249">
        <v>16626</v>
      </c>
      <c r="R8249" s="2">
        <f t="shared" si="257"/>
        <v>4.9800000000000004</v>
      </c>
      <c r="S8249" s="2">
        <f>IF(AND(P8249&lt;&gt;"_U",P8249&lt;&gt;"c",J8249&lt;&gt;99,J8249&lt;&gt;9),IFERROR(VLOOKUP(A8249,'TA Total'!$A$2:$N$10000,14,0),"."),".")</f>
        <v>333837</v>
      </c>
    </row>
    <row r="8250" spans="1:19" x14ac:dyDescent="0.4">
      <c r="A8250" s="2" t="str">
        <f t="shared" si="256"/>
        <v>2023|Total - New Zealand by territorial authority and Auckland local board/SA2|13</v>
      </c>
      <c r="B8250" t="s">
        <v>16</v>
      </c>
      <c r="C8250" t="s">
        <v>17</v>
      </c>
      <c r="D8250" t="s">
        <v>18</v>
      </c>
      <c r="E8250" t="s">
        <v>19</v>
      </c>
      <c r="F8250">
        <v>2023</v>
      </c>
      <c r="G8250">
        <v>2023</v>
      </c>
      <c r="H8250">
        <v>999999</v>
      </c>
      <c r="I8250" t="s">
        <v>50</v>
      </c>
      <c r="J8250">
        <v>5</v>
      </c>
      <c r="K8250" t="s">
        <v>26</v>
      </c>
      <c r="L8250">
        <v>13</v>
      </c>
      <c r="N8250">
        <v>1689</v>
      </c>
      <c r="R8250" s="2">
        <f t="shared" si="257"/>
        <v>16.03</v>
      </c>
      <c r="S8250" s="2">
        <f>IF(AND(P8250&lt;&gt;"_U",P8250&lt;&gt;"c",J8250&lt;&gt;99,J8250&lt;&gt;9),IFERROR(VLOOKUP(A8250,'TA Total'!$A$2:$N$10000,14,0),"."),".")</f>
        <v>10536</v>
      </c>
    </row>
    <row r="8251" spans="1:19" x14ac:dyDescent="0.4">
      <c r="A8251" s="2" t="str">
        <f t="shared" si="256"/>
        <v>2023|Total - New Zealand by territorial authority and Auckland local board/SA2|999</v>
      </c>
      <c r="B8251" t="s">
        <v>16</v>
      </c>
      <c r="C8251" t="s">
        <v>17</v>
      </c>
      <c r="D8251" t="s">
        <v>18</v>
      </c>
      <c r="E8251" t="s">
        <v>19</v>
      </c>
      <c r="F8251">
        <v>2023</v>
      </c>
      <c r="G8251">
        <v>2023</v>
      </c>
      <c r="H8251">
        <v>999999</v>
      </c>
      <c r="I8251" t="s">
        <v>50</v>
      </c>
      <c r="J8251">
        <v>5</v>
      </c>
      <c r="K8251" t="s">
        <v>26</v>
      </c>
      <c r="L8251">
        <v>999</v>
      </c>
      <c r="N8251">
        <v>462549</v>
      </c>
      <c r="R8251" s="2">
        <f t="shared" si="257"/>
        <v>28.22</v>
      </c>
      <c r="S8251" s="2">
        <f>IF(AND(P8251&lt;&gt;"_U",P8251&lt;&gt;"c",J8251&lt;&gt;99,J8251&lt;&gt;9),IFERROR(VLOOKUP(A8251,'TA Total'!$A$2:$N$10000,14,0),"."),".")</f>
        <v>1639005</v>
      </c>
    </row>
    <row r="8252" spans="1:19" x14ac:dyDescent="0.4">
      <c r="A8252" s="2" t="str">
        <f t="shared" si="256"/>
        <v>2023|Total - New Zealand by territorial authority and Auckland local board/SA2|10</v>
      </c>
      <c r="B8252" t="s">
        <v>16</v>
      </c>
      <c r="C8252" t="s">
        <v>17</v>
      </c>
      <c r="D8252" t="s">
        <v>18</v>
      </c>
      <c r="E8252" t="s">
        <v>19</v>
      </c>
      <c r="F8252">
        <v>2023</v>
      </c>
      <c r="G8252">
        <v>2023</v>
      </c>
      <c r="H8252">
        <v>999999</v>
      </c>
      <c r="I8252" t="s">
        <v>50</v>
      </c>
      <c r="J8252">
        <v>6</v>
      </c>
      <c r="K8252" t="s">
        <v>27</v>
      </c>
      <c r="L8252">
        <v>10</v>
      </c>
      <c r="N8252">
        <v>30</v>
      </c>
      <c r="R8252" s="2">
        <f t="shared" si="257"/>
        <v>1.26</v>
      </c>
      <c r="S8252" s="2">
        <f>IF(AND(P8252&lt;&gt;"_U",P8252&lt;&gt;"c",J8252&lt;&gt;99,J8252&lt;&gt;9),IFERROR(VLOOKUP(A8252,'TA Total'!$A$2:$N$10000,14,0),"."),".")</f>
        <v>2385</v>
      </c>
    </row>
    <row r="8253" spans="1:19" x14ac:dyDescent="0.4">
      <c r="A8253" s="2" t="str">
        <f t="shared" si="256"/>
        <v>2023|Total - New Zealand by territorial authority and Auckland local board/SA2|11</v>
      </c>
      <c r="B8253" t="s">
        <v>16</v>
      </c>
      <c r="C8253" t="s">
        <v>17</v>
      </c>
      <c r="D8253" t="s">
        <v>18</v>
      </c>
      <c r="E8253" t="s">
        <v>19</v>
      </c>
      <c r="F8253">
        <v>2023</v>
      </c>
      <c r="G8253">
        <v>2023</v>
      </c>
      <c r="H8253">
        <v>999999</v>
      </c>
      <c r="I8253" t="s">
        <v>50</v>
      </c>
      <c r="J8253">
        <v>6</v>
      </c>
      <c r="K8253" t="s">
        <v>27</v>
      </c>
      <c r="L8253">
        <v>11</v>
      </c>
      <c r="N8253">
        <v>13293</v>
      </c>
      <c r="R8253" s="2">
        <f t="shared" si="257"/>
        <v>1.03</v>
      </c>
      <c r="S8253" s="2">
        <f>IF(AND(P8253&lt;&gt;"_U",P8253&lt;&gt;"c",J8253&lt;&gt;99,J8253&lt;&gt;9),IFERROR(VLOOKUP(A8253,'TA Total'!$A$2:$N$10000,14,0),"."),".")</f>
        <v>1292247</v>
      </c>
    </row>
    <row r="8254" spans="1:19" x14ac:dyDescent="0.4">
      <c r="A8254" s="2" t="str">
        <f t="shared" si="256"/>
        <v>2023|Total - New Zealand by territorial authority and Auckland local board/SA2|12</v>
      </c>
      <c r="B8254" t="s">
        <v>16</v>
      </c>
      <c r="C8254" t="s">
        <v>17</v>
      </c>
      <c r="D8254" t="s">
        <v>18</v>
      </c>
      <c r="E8254" t="s">
        <v>19</v>
      </c>
      <c r="F8254">
        <v>2023</v>
      </c>
      <c r="G8254">
        <v>2023</v>
      </c>
      <c r="H8254">
        <v>999999</v>
      </c>
      <c r="I8254" t="s">
        <v>50</v>
      </c>
      <c r="J8254">
        <v>6</v>
      </c>
      <c r="K8254" t="s">
        <v>27</v>
      </c>
      <c r="L8254">
        <v>12</v>
      </c>
      <c r="N8254">
        <v>840</v>
      </c>
      <c r="R8254" s="2">
        <f t="shared" si="257"/>
        <v>0.25</v>
      </c>
      <c r="S8254" s="2">
        <f>IF(AND(P8254&lt;&gt;"_U",P8254&lt;&gt;"c",J8254&lt;&gt;99,J8254&lt;&gt;9),IFERROR(VLOOKUP(A8254,'TA Total'!$A$2:$N$10000,14,0),"."),".")</f>
        <v>333837</v>
      </c>
    </row>
    <row r="8255" spans="1:19" x14ac:dyDescent="0.4">
      <c r="A8255" s="2" t="str">
        <f t="shared" si="256"/>
        <v>2023|Total - New Zealand by territorial authority and Auckland local board/SA2|13</v>
      </c>
      <c r="B8255" t="s">
        <v>16</v>
      </c>
      <c r="C8255" t="s">
        <v>17</v>
      </c>
      <c r="D8255" t="s">
        <v>18</v>
      </c>
      <c r="E8255" t="s">
        <v>19</v>
      </c>
      <c r="F8255">
        <v>2023</v>
      </c>
      <c r="G8255">
        <v>2023</v>
      </c>
      <c r="H8255">
        <v>999999</v>
      </c>
      <c r="I8255" t="s">
        <v>50</v>
      </c>
      <c r="J8255">
        <v>6</v>
      </c>
      <c r="K8255" t="s">
        <v>27</v>
      </c>
      <c r="L8255">
        <v>13</v>
      </c>
      <c r="N8255">
        <v>33</v>
      </c>
      <c r="R8255" s="2">
        <f t="shared" si="257"/>
        <v>0.31</v>
      </c>
      <c r="S8255" s="2">
        <f>IF(AND(P8255&lt;&gt;"_U",P8255&lt;&gt;"c",J8255&lt;&gt;99,J8255&lt;&gt;9),IFERROR(VLOOKUP(A8255,'TA Total'!$A$2:$N$10000,14,0),"."),".")</f>
        <v>10536</v>
      </c>
    </row>
    <row r="8256" spans="1:19" x14ac:dyDescent="0.4">
      <c r="A8256" s="2" t="str">
        <f t="shared" si="256"/>
        <v>2023|Total - New Zealand by territorial authority and Auckland local board/SA2|999</v>
      </c>
      <c r="B8256" t="s">
        <v>16</v>
      </c>
      <c r="C8256" t="s">
        <v>17</v>
      </c>
      <c r="D8256" t="s">
        <v>18</v>
      </c>
      <c r="E8256" t="s">
        <v>19</v>
      </c>
      <c r="F8256">
        <v>2023</v>
      </c>
      <c r="G8256">
        <v>2023</v>
      </c>
      <c r="H8256">
        <v>999999</v>
      </c>
      <c r="I8256" t="s">
        <v>50</v>
      </c>
      <c r="J8256">
        <v>6</v>
      </c>
      <c r="K8256" t="s">
        <v>27</v>
      </c>
      <c r="L8256">
        <v>999</v>
      </c>
      <c r="N8256">
        <v>14193</v>
      </c>
      <c r="R8256" s="2">
        <f t="shared" si="257"/>
        <v>0.87</v>
      </c>
      <c r="S8256" s="2">
        <f>IF(AND(P8256&lt;&gt;"_U",P8256&lt;&gt;"c",J8256&lt;&gt;99,J8256&lt;&gt;9),IFERROR(VLOOKUP(A8256,'TA Total'!$A$2:$N$10000,14,0),"."),".")</f>
        <v>1639005</v>
      </c>
    </row>
    <row r="8257" spans="1:19" x14ac:dyDescent="0.4">
      <c r="A8257" s="2" t="str">
        <f t="shared" si="256"/>
        <v>2023|Total - New Zealand by territorial authority and Auckland local board/SA2|10</v>
      </c>
      <c r="B8257" t="s">
        <v>16</v>
      </c>
      <c r="C8257" t="s">
        <v>17</v>
      </c>
      <c r="D8257" t="s">
        <v>18</v>
      </c>
      <c r="E8257" t="s">
        <v>19</v>
      </c>
      <c r="F8257">
        <v>2023</v>
      </c>
      <c r="G8257">
        <v>2023</v>
      </c>
      <c r="H8257">
        <v>999999</v>
      </c>
      <c r="I8257" t="s">
        <v>50</v>
      </c>
      <c r="J8257">
        <v>7</v>
      </c>
      <c r="K8257" t="s">
        <v>28</v>
      </c>
      <c r="L8257">
        <v>10</v>
      </c>
      <c r="N8257">
        <v>21</v>
      </c>
      <c r="R8257" s="2">
        <f t="shared" si="257"/>
        <v>0.88</v>
      </c>
      <c r="S8257" s="2">
        <f>IF(AND(P8257&lt;&gt;"_U",P8257&lt;&gt;"c",J8257&lt;&gt;99,J8257&lt;&gt;9),IFERROR(VLOOKUP(A8257,'TA Total'!$A$2:$N$10000,14,0),"."),".")</f>
        <v>2385</v>
      </c>
    </row>
    <row r="8258" spans="1:19" x14ac:dyDescent="0.4">
      <c r="A8258" s="2" t="str">
        <f t="shared" si="256"/>
        <v>2023|Total - New Zealand by territorial authority and Auckland local board/SA2|11</v>
      </c>
      <c r="B8258" t="s">
        <v>16</v>
      </c>
      <c r="C8258" t="s">
        <v>17</v>
      </c>
      <c r="D8258" t="s">
        <v>18</v>
      </c>
      <c r="E8258" t="s">
        <v>19</v>
      </c>
      <c r="F8258">
        <v>2023</v>
      </c>
      <c r="G8258">
        <v>2023</v>
      </c>
      <c r="H8258">
        <v>999999</v>
      </c>
      <c r="I8258" t="s">
        <v>50</v>
      </c>
      <c r="J8258">
        <v>7</v>
      </c>
      <c r="K8258" t="s">
        <v>28</v>
      </c>
      <c r="L8258">
        <v>11</v>
      </c>
      <c r="N8258">
        <v>10377</v>
      </c>
      <c r="R8258" s="2">
        <f t="shared" si="257"/>
        <v>0.8</v>
      </c>
      <c r="S8258" s="2">
        <f>IF(AND(P8258&lt;&gt;"_U",P8258&lt;&gt;"c",J8258&lt;&gt;99,J8258&lt;&gt;9),IFERROR(VLOOKUP(A8258,'TA Total'!$A$2:$N$10000,14,0),"."),".")</f>
        <v>1292247</v>
      </c>
    </row>
    <row r="8259" spans="1:19" x14ac:dyDescent="0.4">
      <c r="A8259" s="2" t="str">
        <f t="shared" ref="A8259:A8281" si="258">G8259&amp;"|"&amp;I8259&amp;"|"&amp;L8259</f>
        <v>2023|Total - New Zealand by territorial authority and Auckland local board/SA2|12</v>
      </c>
      <c r="B8259" t="s">
        <v>16</v>
      </c>
      <c r="C8259" t="s">
        <v>17</v>
      </c>
      <c r="D8259" t="s">
        <v>18</v>
      </c>
      <c r="E8259" t="s">
        <v>19</v>
      </c>
      <c r="F8259">
        <v>2023</v>
      </c>
      <c r="G8259">
        <v>2023</v>
      </c>
      <c r="H8259">
        <v>999999</v>
      </c>
      <c r="I8259" t="s">
        <v>50</v>
      </c>
      <c r="J8259">
        <v>7</v>
      </c>
      <c r="K8259" t="s">
        <v>28</v>
      </c>
      <c r="L8259">
        <v>12</v>
      </c>
      <c r="N8259">
        <v>567</v>
      </c>
      <c r="R8259" s="2">
        <f t="shared" ref="R8259:R8281" si="259">IF(P8259&lt;&gt;"_U",IFERROR((ROUND(N8259/S8259*100,2)),"."),".")</f>
        <v>0.17</v>
      </c>
      <c r="S8259" s="2">
        <f>IF(AND(P8259&lt;&gt;"_U",P8259&lt;&gt;"c",J8259&lt;&gt;99,J8259&lt;&gt;9),IFERROR(VLOOKUP(A8259,'TA Total'!$A$2:$N$10000,14,0),"."),".")</f>
        <v>333837</v>
      </c>
    </row>
    <row r="8260" spans="1:19" x14ac:dyDescent="0.4">
      <c r="A8260" s="2" t="str">
        <f t="shared" si="258"/>
        <v>2023|Total - New Zealand by territorial authority and Auckland local board/SA2|13</v>
      </c>
      <c r="B8260" t="s">
        <v>16</v>
      </c>
      <c r="C8260" t="s">
        <v>17</v>
      </c>
      <c r="D8260" t="s">
        <v>18</v>
      </c>
      <c r="E8260" t="s">
        <v>19</v>
      </c>
      <c r="F8260">
        <v>2023</v>
      </c>
      <c r="G8260">
        <v>2023</v>
      </c>
      <c r="H8260">
        <v>999999</v>
      </c>
      <c r="I8260" t="s">
        <v>50</v>
      </c>
      <c r="J8260">
        <v>7</v>
      </c>
      <c r="K8260" t="s">
        <v>28</v>
      </c>
      <c r="L8260">
        <v>13</v>
      </c>
      <c r="N8260">
        <v>75</v>
      </c>
      <c r="R8260" s="2">
        <f t="shared" si="259"/>
        <v>0.71</v>
      </c>
      <c r="S8260" s="2">
        <f>IF(AND(P8260&lt;&gt;"_U",P8260&lt;&gt;"c",J8260&lt;&gt;99,J8260&lt;&gt;9),IFERROR(VLOOKUP(A8260,'TA Total'!$A$2:$N$10000,14,0),"."),".")</f>
        <v>10536</v>
      </c>
    </row>
    <row r="8261" spans="1:19" x14ac:dyDescent="0.4">
      <c r="A8261" s="2" t="str">
        <f t="shared" si="258"/>
        <v>2023|Total - New Zealand by territorial authority and Auckland local board/SA2|999</v>
      </c>
      <c r="B8261" t="s">
        <v>16</v>
      </c>
      <c r="C8261" t="s">
        <v>17</v>
      </c>
      <c r="D8261" t="s">
        <v>18</v>
      </c>
      <c r="E8261" t="s">
        <v>19</v>
      </c>
      <c r="F8261">
        <v>2023</v>
      </c>
      <c r="G8261">
        <v>2023</v>
      </c>
      <c r="H8261">
        <v>999999</v>
      </c>
      <c r="I8261" t="s">
        <v>50</v>
      </c>
      <c r="J8261">
        <v>7</v>
      </c>
      <c r="K8261" t="s">
        <v>28</v>
      </c>
      <c r="L8261">
        <v>999</v>
      </c>
      <c r="N8261">
        <v>11037</v>
      </c>
      <c r="R8261" s="2">
        <f t="shared" si="259"/>
        <v>0.67</v>
      </c>
      <c r="S8261" s="2">
        <f>IF(AND(P8261&lt;&gt;"_U",P8261&lt;&gt;"c",J8261&lt;&gt;99,J8261&lt;&gt;9),IFERROR(VLOOKUP(A8261,'TA Total'!$A$2:$N$10000,14,0),"."),".")</f>
        <v>1639005</v>
      </c>
    </row>
    <row r="8262" spans="1:19" x14ac:dyDescent="0.4">
      <c r="A8262" s="2" t="str">
        <f t="shared" si="258"/>
        <v>2023|Total - New Zealand by territorial authority and Auckland local board/SA2|10</v>
      </c>
      <c r="B8262" t="s">
        <v>16</v>
      </c>
      <c r="C8262" t="s">
        <v>17</v>
      </c>
      <c r="D8262" t="s">
        <v>18</v>
      </c>
      <c r="E8262" t="s">
        <v>19</v>
      </c>
      <c r="F8262">
        <v>2023</v>
      </c>
      <c r="G8262">
        <v>2023</v>
      </c>
      <c r="H8262">
        <v>999999</v>
      </c>
      <c r="I8262" t="s">
        <v>50</v>
      </c>
      <c r="J8262">
        <v>77</v>
      </c>
      <c r="K8262" t="s">
        <v>29</v>
      </c>
      <c r="L8262">
        <v>10</v>
      </c>
      <c r="N8262">
        <v>2385</v>
      </c>
      <c r="R8262" s="2">
        <f t="shared" si="259"/>
        <v>100</v>
      </c>
      <c r="S8262" s="2">
        <f>IF(AND(P8262&lt;&gt;"_U",P8262&lt;&gt;"c",J8262&lt;&gt;99,J8262&lt;&gt;9),IFERROR(VLOOKUP(A8262,'TA Total'!$A$2:$N$10000,14,0),"."),".")</f>
        <v>2385</v>
      </c>
    </row>
    <row r="8263" spans="1:19" x14ac:dyDescent="0.4">
      <c r="A8263" s="2" t="str">
        <f t="shared" si="258"/>
        <v>2023|Total - New Zealand by territorial authority and Auckland local board/SA2|11</v>
      </c>
      <c r="B8263" t="s">
        <v>16</v>
      </c>
      <c r="C8263" t="s">
        <v>17</v>
      </c>
      <c r="D8263" t="s">
        <v>18</v>
      </c>
      <c r="E8263" t="s">
        <v>19</v>
      </c>
      <c r="F8263">
        <v>2023</v>
      </c>
      <c r="G8263">
        <v>2023</v>
      </c>
      <c r="H8263">
        <v>999999</v>
      </c>
      <c r="I8263" t="s">
        <v>50</v>
      </c>
      <c r="J8263">
        <v>77</v>
      </c>
      <c r="K8263" t="s">
        <v>29</v>
      </c>
      <c r="L8263">
        <v>11</v>
      </c>
      <c r="N8263">
        <v>1292247</v>
      </c>
      <c r="R8263" s="2">
        <f t="shared" si="259"/>
        <v>100</v>
      </c>
      <c r="S8263" s="2">
        <f>IF(AND(P8263&lt;&gt;"_U",P8263&lt;&gt;"c",J8263&lt;&gt;99,J8263&lt;&gt;9),IFERROR(VLOOKUP(A8263,'TA Total'!$A$2:$N$10000,14,0),"."),".")</f>
        <v>1292247</v>
      </c>
    </row>
    <row r="8264" spans="1:19" x14ac:dyDescent="0.4">
      <c r="A8264" s="2" t="str">
        <f t="shared" si="258"/>
        <v>2023|Total - New Zealand by territorial authority and Auckland local board/SA2|12</v>
      </c>
      <c r="B8264" t="s">
        <v>16</v>
      </c>
      <c r="C8264" t="s">
        <v>17</v>
      </c>
      <c r="D8264" t="s">
        <v>18</v>
      </c>
      <c r="E8264" t="s">
        <v>19</v>
      </c>
      <c r="F8264">
        <v>2023</v>
      </c>
      <c r="G8264">
        <v>2023</v>
      </c>
      <c r="H8264">
        <v>999999</v>
      </c>
      <c r="I8264" t="s">
        <v>50</v>
      </c>
      <c r="J8264">
        <v>77</v>
      </c>
      <c r="K8264" t="s">
        <v>29</v>
      </c>
      <c r="L8264">
        <v>12</v>
      </c>
      <c r="N8264">
        <v>333837</v>
      </c>
      <c r="R8264" s="2">
        <f t="shared" si="259"/>
        <v>100</v>
      </c>
      <c r="S8264" s="2">
        <f>IF(AND(P8264&lt;&gt;"_U",P8264&lt;&gt;"c",J8264&lt;&gt;99,J8264&lt;&gt;9),IFERROR(VLOOKUP(A8264,'TA Total'!$A$2:$N$10000,14,0),"."),".")</f>
        <v>333837</v>
      </c>
    </row>
    <row r="8265" spans="1:19" x14ac:dyDescent="0.4">
      <c r="A8265" s="2" t="str">
        <f t="shared" si="258"/>
        <v>2023|Total - New Zealand by territorial authority and Auckland local board/SA2|13</v>
      </c>
      <c r="B8265" t="s">
        <v>16</v>
      </c>
      <c r="C8265" t="s">
        <v>17</v>
      </c>
      <c r="D8265" t="s">
        <v>18</v>
      </c>
      <c r="E8265" t="s">
        <v>19</v>
      </c>
      <c r="F8265">
        <v>2023</v>
      </c>
      <c r="G8265">
        <v>2023</v>
      </c>
      <c r="H8265">
        <v>999999</v>
      </c>
      <c r="I8265" t="s">
        <v>50</v>
      </c>
      <c r="J8265">
        <v>77</v>
      </c>
      <c r="K8265" t="s">
        <v>29</v>
      </c>
      <c r="L8265">
        <v>13</v>
      </c>
      <c r="N8265">
        <v>10536</v>
      </c>
      <c r="R8265" s="2">
        <f t="shared" si="259"/>
        <v>100</v>
      </c>
      <c r="S8265" s="2">
        <f>IF(AND(P8265&lt;&gt;"_U",P8265&lt;&gt;"c",J8265&lt;&gt;99,J8265&lt;&gt;9),IFERROR(VLOOKUP(A8265,'TA Total'!$A$2:$N$10000,14,0),"."),".")</f>
        <v>10536</v>
      </c>
    </row>
    <row r="8266" spans="1:19" x14ac:dyDescent="0.4">
      <c r="A8266" s="2" t="str">
        <f t="shared" si="258"/>
        <v>2023|Total - New Zealand by territorial authority and Auckland local board/SA2|999</v>
      </c>
      <c r="B8266" t="s">
        <v>16</v>
      </c>
      <c r="C8266" t="s">
        <v>17</v>
      </c>
      <c r="D8266" t="s">
        <v>18</v>
      </c>
      <c r="E8266" t="s">
        <v>19</v>
      </c>
      <c r="F8266">
        <v>2023</v>
      </c>
      <c r="G8266">
        <v>2023</v>
      </c>
      <c r="H8266">
        <v>999999</v>
      </c>
      <c r="I8266" t="s">
        <v>50</v>
      </c>
      <c r="J8266">
        <v>77</v>
      </c>
      <c r="K8266" t="s">
        <v>29</v>
      </c>
      <c r="L8266">
        <v>999</v>
      </c>
      <c r="N8266">
        <v>1639005</v>
      </c>
      <c r="R8266" s="2">
        <f t="shared" si="259"/>
        <v>100</v>
      </c>
      <c r="S8266" s="2">
        <f>IF(AND(P8266&lt;&gt;"_U",P8266&lt;&gt;"c",J8266&lt;&gt;99,J8266&lt;&gt;9),IFERROR(VLOOKUP(A8266,'TA Total'!$A$2:$N$10000,14,0),"."),".")</f>
        <v>1639005</v>
      </c>
    </row>
    <row r="8267" spans="1:19" x14ac:dyDescent="0.4">
      <c r="A8267" s="2" t="str">
        <f t="shared" si="258"/>
        <v>2023|Total - New Zealand by territorial authority and Auckland local board/SA2|10</v>
      </c>
      <c r="B8267" t="s">
        <v>16</v>
      </c>
      <c r="C8267" t="s">
        <v>17</v>
      </c>
      <c r="D8267" t="s">
        <v>18</v>
      </c>
      <c r="E8267" t="s">
        <v>19</v>
      </c>
      <c r="F8267">
        <v>2023</v>
      </c>
      <c r="G8267">
        <v>2023</v>
      </c>
      <c r="H8267">
        <v>999999</v>
      </c>
      <c r="I8267" t="s">
        <v>50</v>
      </c>
      <c r="J8267">
        <v>8</v>
      </c>
      <c r="K8267" t="s">
        <v>30</v>
      </c>
      <c r="L8267">
        <v>10</v>
      </c>
      <c r="N8267">
        <v>123</v>
      </c>
      <c r="R8267" s="2">
        <f t="shared" si="259"/>
        <v>5.16</v>
      </c>
      <c r="S8267" s="2">
        <f>IF(AND(P8267&lt;&gt;"_U",P8267&lt;&gt;"c",J8267&lt;&gt;99,J8267&lt;&gt;9),IFERROR(VLOOKUP(A8267,'TA Total'!$A$2:$N$10000,14,0),"."),".")</f>
        <v>2385</v>
      </c>
    </row>
    <row r="8268" spans="1:19" x14ac:dyDescent="0.4">
      <c r="A8268" s="2" t="str">
        <f t="shared" si="258"/>
        <v>2023|Total - New Zealand by territorial authority and Auckland local board/SA2|11</v>
      </c>
      <c r="B8268" t="s">
        <v>16</v>
      </c>
      <c r="C8268" t="s">
        <v>17</v>
      </c>
      <c r="D8268" t="s">
        <v>18</v>
      </c>
      <c r="E8268" t="s">
        <v>19</v>
      </c>
      <c r="F8268">
        <v>2023</v>
      </c>
      <c r="G8268">
        <v>2023</v>
      </c>
      <c r="H8268">
        <v>999999</v>
      </c>
      <c r="I8268" t="s">
        <v>50</v>
      </c>
      <c r="J8268">
        <v>8</v>
      </c>
      <c r="K8268" t="s">
        <v>30</v>
      </c>
      <c r="L8268">
        <v>11</v>
      </c>
      <c r="N8268">
        <v>38748</v>
      </c>
      <c r="R8268" s="2">
        <f t="shared" si="259"/>
        <v>3</v>
      </c>
      <c r="S8268" s="2">
        <f>IF(AND(P8268&lt;&gt;"_U",P8268&lt;&gt;"c",J8268&lt;&gt;99,J8268&lt;&gt;9),IFERROR(VLOOKUP(A8268,'TA Total'!$A$2:$N$10000,14,0),"."),".")</f>
        <v>1292247</v>
      </c>
    </row>
    <row r="8269" spans="1:19" x14ac:dyDescent="0.4">
      <c r="A8269" s="2" t="str">
        <f t="shared" si="258"/>
        <v>2023|Total - New Zealand by territorial authority and Auckland local board/SA2|12</v>
      </c>
      <c r="B8269" t="s">
        <v>16</v>
      </c>
      <c r="C8269" t="s">
        <v>17</v>
      </c>
      <c r="D8269" t="s">
        <v>18</v>
      </c>
      <c r="E8269" t="s">
        <v>19</v>
      </c>
      <c r="F8269">
        <v>2023</v>
      </c>
      <c r="G8269">
        <v>2023</v>
      </c>
      <c r="H8269">
        <v>999999</v>
      </c>
      <c r="I8269" t="s">
        <v>50</v>
      </c>
      <c r="J8269">
        <v>8</v>
      </c>
      <c r="K8269" t="s">
        <v>30</v>
      </c>
      <c r="L8269">
        <v>12</v>
      </c>
      <c r="N8269">
        <v>3666</v>
      </c>
      <c r="R8269" s="2">
        <f t="shared" si="259"/>
        <v>1.1000000000000001</v>
      </c>
      <c r="S8269" s="2">
        <f>IF(AND(P8269&lt;&gt;"_U",P8269&lt;&gt;"c",J8269&lt;&gt;99,J8269&lt;&gt;9),IFERROR(VLOOKUP(A8269,'TA Total'!$A$2:$N$10000,14,0),"."),".")</f>
        <v>333837</v>
      </c>
    </row>
    <row r="8270" spans="1:19" x14ac:dyDescent="0.4">
      <c r="A8270" s="2" t="str">
        <f t="shared" si="258"/>
        <v>2023|Total - New Zealand by territorial authority and Auckland local board/SA2|13</v>
      </c>
      <c r="B8270" t="s">
        <v>16</v>
      </c>
      <c r="C8270" t="s">
        <v>17</v>
      </c>
      <c r="D8270" t="s">
        <v>18</v>
      </c>
      <c r="E8270" t="s">
        <v>19</v>
      </c>
      <c r="F8270">
        <v>2023</v>
      </c>
      <c r="G8270">
        <v>2023</v>
      </c>
      <c r="H8270">
        <v>999999</v>
      </c>
      <c r="I8270" t="s">
        <v>50</v>
      </c>
      <c r="J8270">
        <v>8</v>
      </c>
      <c r="K8270" t="s">
        <v>30</v>
      </c>
      <c r="L8270">
        <v>13</v>
      </c>
      <c r="N8270">
        <v>708</v>
      </c>
      <c r="R8270" s="2">
        <f t="shared" si="259"/>
        <v>6.72</v>
      </c>
      <c r="S8270" s="2">
        <f>IF(AND(P8270&lt;&gt;"_U",P8270&lt;&gt;"c",J8270&lt;&gt;99,J8270&lt;&gt;9),IFERROR(VLOOKUP(A8270,'TA Total'!$A$2:$N$10000,14,0),"."),".")</f>
        <v>10536</v>
      </c>
    </row>
    <row r="8271" spans="1:19" x14ac:dyDescent="0.4">
      <c r="A8271" s="2" t="str">
        <f t="shared" si="258"/>
        <v>2023|Total - New Zealand by territorial authority and Auckland local board/SA2|999</v>
      </c>
      <c r="B8271" t="s">
        <v>16</v>
      </c>
      <c r="C8271" t="s">
        <v>17</v>
      </c>
      <c r="D8271" t="s">
        <v>18</v>
      </c>
      <c r="E8271" t="s">
        <v>19</v>
      </c>
      <c r="F8271">
        <v>2023</v>
      </c>
      <c r="G8271">
        <v>2023</v>
      </c>
      <c r="H8271">
        <v>999999</v>
      </c>
      <c r="I8271" t="s">
        <v>50</v>
      </c>
      <c r="J8271">
        <v>8</v>
      </c>
      <c r="K8271" t="s">
        <v>30</v>
      </c>
      <c r="L8271">
        <v>999</v>
      </c>
      <c r="N8271">
        <v>43245</v>
      </c>
      <c r="R8271" s="2">
        <f t="shared" si="259"/>
        <v>2.64</v>
      </c>
      <c r="S8271" s="2">
        <f>IF(AND(P8271&lt;&gt;"_U",P8271&lt;&gt;"c",J8271&lt;&gt;99,J8271&lt;&gt;9),IFERROR(VLOOKUP(A8271,'TA Total'!$A$2:$N$10000,14,0),"."),".")</f>
        <v>1639005</v>
      </c>
    </row>
    <row r="8272" spans="1:19" x14ac:dyDescent="0.4">
      <c r="A8272" s="2" t="str">
        <f t="shared" si="258"/>
        <v>2023|Total - New Zealand by territorial authority and Auckland local board/SA2|10</v>
      </c>
      <c r="B8272" t="s">
        <v>16</v>
      </c>
      <c r="C8272" t="s">
        <v>17</v>
      </c>
      <c r="D8272" t="s">
        <v>18</v>
      </c>
      <c r="E8272" t="s">
        <v>19</v>
      </c>
      <c r="F8272">
        <v>2023</v>
      </c>
      <c r="G8272">
        <v>2023</v>
      </c>
      <c r="H8272">
        <v>999999</v>
      </c>
      <c r="I8272" t="s">
        <v>50</v>
      </c>
      <c r="J8272">
        <v>9</v>
      </c>
      <c r="K8272" t="s">
        <v>31</v>
      </c>
      <c r="L8272">
        <v>10</v>
      </c>
      <c r="N8272">
        <v>27</v>
      </c>
      <c r="R8272" s="2" t="str">
        <f t="shared" si="259"/>
        <v>.</v>
      </c>
      <c r="S8272" s="2" t="str">
        <f>IF(AND(P8272&lt;&gt;"_U",P8272&lt;&gt;"c",J8272&lt;&gt;99,J8272&lt;&gt;9),IFERROR(VLOOKUP(A8272,'TA Total'!$A$2:$N$10000,14,0),"."),".")</f>
        <v>.</v>
      </c>
    </row>
    <row r="8273" spans="1:19" x14ac:dyDescent="0.4">
      <c r="A8273" s="2" t="str">
        <f t="shared" si="258"/>
        <v>2023|Total - New Zealand by territorial authority and Auckland local board/SA2|11</v>
      </c>
      <c r="B8273" t="s">
        <v>16</v>
      </c>
      <c r="C8273" t="s">
        <v>17</v>
      </c>
      <c r="D8273" t="s">
        <v>18</v>
      </c>
      <c r="E8273" t="s">
        <v>19</v>
      </c>
      <c r="F8273">
        <v>2023</v>
      </c>
      <c r="G8273">
        <v>2023</v>
      </c>
      <c r="H8273">
        <v>999999</v>
      </c>
      <c r="I8273" t="s">
        <v>50</v>
      </c>
      <c r="J8273">
        <v>9</v>
      </c>
      <c r="K8273" t="s">
        <v>31</v>
      </c>
      <c r="L8273">
        <v>11</v>
      </c>
      <c r="N8273">
        <v>115818</v>
      </c>
      <c r="R8273" s="2" t="str">
        <f t="shared" si="259"/>
        <v>.</v>
      </c>
      <c r="S8273" s="2" t="str">
        <f>IF(AND(P8273&lt;&gt;"_U",P8273&lt;&gt;"c",J8273&lt;&gt;99,J8273&lt;&gt;9),IFERROR(VLOOKUP(A8273,'TA Total'!$A$2:$N$10000,14,0),"."),".")</f>
        <v>.</v>
      </c>
    </row>
    <row r="8274" spans="1:19" x14ac:dyDescent="0.4">
      <c r="A8274" s="2" t="str">
        <f t="shared" si="258"/>
        <v>2023|Total - New Zealand by territorial authority and Auckland local board/SA2|12</v>
      </c>
      <c r="B8274" t="s">
        <v>16</v>
      </c>
      <c r="C8274" t="s">
        <v>17</v>
      </c>
      <c r="D8274" t="s">
        <v>18</v>
      </c>
      <c r="E8274" t="s">
        <v>19</v>
      </c>
      <c r="F8274">
        <v>2023</v>
      </c>
      <c r="G8274">
        <v>2023</v>
      </c>
      <c r="H8274">
        <v>999999</v>
      </c>
      <c r="I8274" t="s">
        <v>50</v>
      </c>
      <c r="J8274">
        <v>9</v>
      </c>
      <c r="K8274" t="s">
        <v>31</v>
      </c>
      <c r="L8274">
        <v>12</v>
      </c>
      <c r="N8274">
        <v>33300</v>
      </c>
      <c r="R8274" s="2" t="str">
        <f t="shared" si="259"/>
        <v>.</v>
      </c>
      <c r="S8274" s="2" t="str">
        <f>IF(AND(P8274&lt;&gt;"_U",P8274&lt;&gt;"c",J8274&lt;&gt;99,J8274&lt;&gt;9),IFERROR(VLOOKUP(A8274,'TA Total'!$A$2:$N$10000,14,0),"."),".")</f>
        <v>.</v>
      </c>
    </row>
    <row r="8275" spans="1:19" x14ac:dyDescent="0.4">
      <c r="A8275" s="2" t="str">
        <f t="shared" si="258"/>
        <v>2023|Total - New Zealand by territorial authority and Auckland local board/SA2|13</v>
      </c>
      <c r="B8275" t="s">
        <v>16</v>
      </c>
      <c r="C8275" t="s">
        <v>17</v>
      </c>
      <c r="D8275" t="s">
        <v>18</v>
      </c>
      <c r="E8275" t="s">
        <v>19</v>
      </c>
      <c r="F8275">
        <v>2023</v>
      </c>
      <c r="G8275">
        <v>2023</v>
      </c>
      <c r="H8275">
        <v>999999</v>
      </c>
      <c r="I8275" t="s">
        <v>50</v>
      </c>
      <c r="J8275">
        <v>9</v>
      </c>
      <c r="K8275" t="s">
        <v>31</v>
      </c>
      <c r="L8275">
        <v>13</v>
      </c>
      <c r="N8275">
        <v>5457</v>
      </c>
      <c r="R8275" s="2" t="str">
        <f t="shared" si="259"/>
        <v>.</v>
      </c>
      <c r="S8275" s="2" t="str">
        <f>IF(AND(P8275&lt;&gt;"_U",P8275&lt;&gt;"c",J8275&lt;&gt;99,J8275&lt;&gt;9),IFERROR(VLOOKUP(A8275,'TA Total'!$A$2:$N$10000,14,0),"."),".")</f>
        <v>.</v>
      </c>
    </row>
    <row r="8276" spans="1:19" x14ac:dyDescent="0.4">
      <c r="A8276" s="2" t="str">
        <f t="shared" si="258"/>
        <v>2023|Total - New Zealand by territorial authority and Auckland local board/SA2|999</v>
      </c>
      <c r="B8276" t="s">
        <v>16</v>
      </c>
      <c r="C8276" t="s">
        <v>17</v>
      </c>
      <c r="D8276" t="s">
        <v>18</v>
      </c>
      <c r="E8276" t="s">
        <v>19</v>
      </c>
      <c r="F8276">
        <v>2023</v>
      </c>
      <c r="G8276">
        <v>2023</v>
      </c>
      <c r="H8276">
        <v>999999</v>
      </c>
      <c r="I8276" t="s">
        <v>50</v>
      </c>
      <c r="J8276">
        <v>9</v>
      </c>
      <c r="K8276" t="s">
        <v>31</v>
      </c>
      <c r="L8276">
        <v>999</v>
      </c>
      <c r="N8276">
        <v>154605</v>
      </c>
      <c r="R8276" s="2" t="str">
        <f t="shared" si="259"/>
        <v>.</v>
      </c>
      <c r="S8276" s="2" t="str">
        <f>IF(AND(P8276&lt;&gt;"_U",P8276&lt;&gt;"c",J8276&lt;&gt;99,J8276&lt;&gt;9),IFERROR(VLOOKUP(A8276,'TA Total'!$A$2:$N$10000,14,0),"."),".")</f>
        <v>.</v>
      </c>
    </row>
    <row r="8277" spans="1:19" x14ac:dyDescent="0.4">
      <c r="A8277" s="2" t="str">
        <f t="shared" si="258"/>
        <v>2023|Total - New Zealand by territorial authority and Auckland local board/SA2|10</v>
      </c>
      <c r="B8277" t="s">
        <v>16</v>
      </c>
      <c r="C8277" t="s">
        <v>17</v>
      </c>
      <c r="D8277" t="s">
        <v>18</v>
      </c>
      <c r="E8277" t="s">
        <v>19</v>
      </c>
      <c r="F8277">
        <v>2023</v>
      </c>
      <c r="G8277">
        <v>2023</v>
      </c>
      <c r="H8277">
        <v>999999</v>
      </c>
      <c r="I8277" t="s">
        <v>50</v>
      </c>
      <c r="J8277">
        <v>99</v>
      </c>
      <c r="K8277" t="s">
        <v>32</v>
      </c>
      <c r="L8277">
        <v>10</v>
      </c>
      <c r="N8277">
        <v>2412</v>
      </c>
      <c r="R8277" s="2" t="str">
        <f t="shared" si="259"/>
        <v>.</v>
      </c>
      <c r="S8277" s="2" t="str">
        <f>IF(AND(P8277&lt;&gt;"_U",P8277&lt;&gt;"c",J8277&lt;&gt;99,J8277&lt;&gt;9),IFERROR(VLOOKUP(A8277,'TA Total'!$A$2:$N$10000,14,0),"."),".")</f>
        <v>.</v>
      </c>
    </row>
    <row r="8278" spans="1:19" x14ac:dyDescent="0.4">
      <c r="A8278" s="2" t="str">
        <f t="shared" si="258"/>
        <v>2023|Total - New Zealand by territorial authority and Auckland local board/SA2|11</v>
      </c>
      <c r="B8278" t="s">
        <v>16</v>
      </c>
      <c r="C8278" t="s">
        <v>17</v>
      </c>
      <c r="D8278" t="s">
        <v>18</v>
      </c>
      <c r="E8278" t="s">
        <v>19</v>
      </c>
      <c r="F8278">
        <v>2023</v>
      </c>
      <c r="G8278">
        <v>2023</v>
      </c>
      <c r="H8278">
        <v>999999</v>
      </c>
      <c r="I8278" t="s">
        <v>50</v>
      </c>
      <c r="J8278">
        <v>99</v>
      </c>
      <c r="K8278" t="s">
        <v>32</v>
      </c>
      <c r="L8278">
        <v>11</v>
      </c>
      <c r="N8278">
        <v>1408068</v>
      </c>
      <c r="R8278" s="2" t="str">
        <f t="shared" si="259"/>
        <v>.</v>
      </c>
      <c r="S8278" s="2" t="str">
        <f>IF(AND(P8278&lt;&gt;"_U",P8278&lt;&gt;"c",J8278&lt;&gt;99,J8278&lt;&gt;9),IFERROR(VLOOKUP(A8278,'TA Total'!$A$2:$N$10000,14,0),"."),".")</f>
        <v>.</v>
      </c>
    </row>
    <row r="8279" spans="1:19" x14ac:dyDescent="0.4">
      <c r="A8279" s="2" t="str">
        <f t="shared" si="258"/>
        <v>2023|Total - New Zealand by territorial authority and Auckland local board/SA2|12</v>
      </c>
      <c r="B8279" t="s">
        <v>16</v>
      </c>
      <c r="C8279" t="s">
        <v>17</v>
      </c>
      <c r="D8279" t="s">
        <v>18</v>
      </c>
      <c r="E8279" t="s">
        <v>19</v>
      </c>
      <c r="F8279">
        <v>2023</v>
      </c>
      <c r="G8279">
        <v>2023</v>
      </c>
      <c r="H8279">
        <v>999999</v>
      </c>
      <c r="I8279" t="s">
        <v>50</v>
      </c>
      <c r="J8279">
        <v>99</v>
      </c>
      <c r="K8279" t="s">
        <v>32</v>
      </c>
      <c r="L8279">
        <v>12</v>
      </c>
      <c r="N8279">
        <v>367137</v>
      </c>
      <c r="R8279" s="2" t="str">
        <f t="shared" si="259"/>
        <v>.</v>
      </c>
      <c r="S8279" s="2" t="str">
        <f>IF(AND(P8279&lt;&gt;"_U",P8279&lt;&gt;"c",J8279&lt;&gt;99,J8279&lt;&gt;9),IFERROR(VLOOKUP(A8279,'TA Total'!$A$2:$N$10000,14,0),"."),".")</f>
        <v>.</v>
      </c>
    </row>
    <row r="8280" spans="1:19" x14ac:dyDescent="0.4">
      <c r="A8280" s="2" t="str">
        <f t="shared" si="258"/>
        <v>2023|Total - New Zealand by territorial authority and Auckland local board/SA2|13</v>
      </c>
      <c r="B8280" t="s">
        <v>16</v>
      </c>
      <c r="C8280" t="s">
        <v>17</v>
      </c>
      <c r="D8280" t="s">
        <v>18</v>
      </c>
      <c r="E8280" t="s">
        <v>19</v>
      </c>
      <c r="F8280">
        <v>2023</v>
      </c>
      <c r="G8280">
        <v>2023</v>
      </c>
      <c r="H8280">
        <v>999999</v>
      </c>
      <c r="I8280" t="s">
        <v>50</v>
      </c>
      <c r="J8280">
        <v>99</v>
      </c>
      <c r="K8280" t="s">
        <v>32</v>
      </c>
      <c r="L8280">
        <v>13</v>
      </c>
      <c r="N8280">
        <v>15993</v>
      </c>
      <c r="R8280" s="2" t="str">
        <f t="shared" si="259"/>
        <v>.</v>
      </c>
      <c r="S8280" s="2" t="str">
        <f>IF(AND(P8280&lt;&gt;"_U",P8280&lt;&gt;"c",J8280&lt;&gt;99,J8280&lt;&gt;9),IFERROR(VLOOKUP(A8280,'TA Total'!$A$2:$N$10000,14,0),"."),".")</f>
        <v>.</v>
      </c>
    </row>
    <row r="8281" spans="1:19" x14ac:dyDescent="0.4">
      <c r="A8281" s="2" t="str">
        <f t="shared" si="258"/>
        <v>2023|Total - New Zealand by territorial authority and Auckland local board/SA2|999</v>
      </c>
      <c r="B8281" t="s">
        <v>16</v>
      </c>
      <c r="C8281" t="s">
        <v>17</v>
      </c>
      <c r="D8281" t="s">
        <v>18</v>
      </c>
      <c r="E8281" t="s">
        <v>19</v>
      </c>
      <c r="F8281">
        <v>2023</v>
      </c>
      <c r="G8281">
        <v>2023</v>
      </c>
      <c r="H8281">
        <v>999999</v>
      </c>
      <c r="I8281" t="s">
        <v>50</v>
      </c>
      <c r="J8281">
        <v>99</v>
      </c>
      <c r="K8281" t="s">
        <v>32</v>
      </c>
      <c r="L8281">
        <v>999</v>
      </c>
      <c r="N8281">
        <v>1793613</v>
      </c>
      <c r="R8281" s="2" t="str">
        <f t="shared" si="259"/>
        <v>.</v>
      </c>
      <c r="S8281" s="2" t="str">
        <f>IF(AND(P8281&lt;&gt;"_U",P8281&lt;&gt;"c",J8281&lt;&gt;99,J8281&lt;&gt;9),IFERROR(VLOOKUP(A8281,'TA Total'!$A$2:$N$10000,14,0),"."),".")</f>
        <v>.</v>
      </c>
    </row>
  </sheetData>
  <autoFilter ref="B1:Q8281" xr:uid="{5095F7A1-FE4C-4F49-BFB7-8ADD519FC97D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A70B7-8E29-450D-8658-CAAFBEEBD9B4}">
  <dimension ref="A1:Q691"/>
  <sheetViews>
    <sheetView workbookViewId="0">
      <selection activeCell="A10" sqref="A10"/>
    </sheetView>
  </sheetViews>
  <sheetFormatPr defaultRowHeight="14.6" x14ac:dyDescent="0.4"/>
  <sheetData>
    <row r="1" spans="1:17" x14ac:dyDescent="0.4">
      <c r="A1" s="1" t="s">
        <v>166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</row>
    <row r="2" spans="1:17" x14ac:dyDescent="0.4">
      <c r="A2" s="2" t="str">
        <f>G2&amp;"|"&amp;I2&amp;"|"&amp;L2</f>
        <v>2018|Far North District|10</v>
      </c>
      <c r="B2" t="s">
        <v>16</v>
      </c>
      <c r="C2" t="s">
        <v>17</v>
      </c>
      <c r="D2" t="s">
        <v>18</v>
      </c>
      <c r="E2" t="s">
        <v>19</v>
      </c>
      <c r="F2">
        <v>2018</v>
      </c>
      <c r="G2">
        <v>2018</v>
      </c>
      <c r="H2">
        <v>1</v>
      </c>
      <c r="I2" t="s">
        <v>146</v>
      </c>
      <c r="J2">
        <v>77</v>
      </c>
      <c r="K2" t="s">
        <v>29</v>
      </c>
      <c r="L2">
        <v>10</v>
      </c>
      <c r="N2">
        <v>0</v>
      </c>
    </row>
    <row r="3" spans="1:17" x14ac:dyDescent="0.4">
      <c r="A3" s="2" t="str">
        <f t="shared" ref="A3:A66" si="0">G3&amp;"|"&amp;I3&amp;"|"&amp;L3</f>
        <v>2018|Far North District|11</v>
      </c>
      <c r="B3" t="s">
        <v>16</v>
      </c>
      <c r="C3" t="s">
        <v>17</v>
      </c>
      <c r="D3" t="s">
        <v>18</v>
      </c>
      <c r="E3" t="s">
        <v>19</v>
      </c>
      <c r="F3">
        <v>2018</v>
      </c>
      <c r="G3">
        <v>2018</v>
      </c>
      <c r="H3">
        <v>1</v>
      </c>
      <c r="I3" t="s">
        <v>146</v>
      </c>
      <c r="J3">
        <v>77</v>
      </c>
      <c r="K3" t="s">
        <v>29</v>
      </c>
      <c r="L3">
        <v>11</v>
      </c>
      <c r="N3">
        <v>17652</v>
      </c>
    </row>
    <row r="4" spans="1:17" x14ac:dyDescent="0.4">
      <c r="A4" s="2" t="str">
        <f t="shared" si="0"/>
        <v>2018|Far North District|12</v>
      </c>
      <c r="B4" t="s">
        <v>16</v>
      </c>
      <c r="C4" t="s">
        <v>17</v>
      </c>
      <c r="D4" t="s">
        <v>18</v>
      </c>
      <c r="E4" t="s">
        <v>19</v>
      </c>
      <c r="F4">
        <v>2018</v>
      </c>
      <c r="G4">
        <v>2018</v>
      </c>
      <c r="H4">
        <v>1</v>
      </c>
      <c r="I4" t="s">
        <v>146</v>
      </c>
      <c r="J4">
        <v>77</v>
      </c>
      <c r="K4" t="s">
        <v>29</v>
      </c>
      <c r="L4">
        <v>12</v>
      </c>
      <c r="N4">
        <v>1425</v>
      </c>
    </row>
    <row r="5" spans="1:17" x14ac:dyDescent="0.4">
      <c r="A5" s="2" t="str">
        <f t="shared" si="0"/>
        <v>2018|Far North District|13</v>
      </c>
      <c r="B5" t="s">
        <v>16</v>
      </c>
      <c r="C5" t="s">
        <v>17</v>
      </c>
      <c r="D5" t="s">
        <v>18</v>
      </c>
      <c r="E5" t="s">
        <v>19</v>
      </c>
      <c r="F5">
        <v>2018</v>
      </c>
      <c r="G5">
        <v>2018</v>
      </c>
      <c r="H5">
        <v>1</v>
      </c>
      <c r="I5" t="s">
        <v>146</v>
      </c>
      <c r="J5">
        <v>77</v>
      </c>
      <c r="K5" t="s">
        <v>29</v>
      </c>
      <c r="L5">
        <v>13</v>
      </c>
      <c r="N5">
        <v>441</v>
      </c>
    </row>
    <row r="6" spans="1:17" x14ac:dyDescent="0.4">
      <c r="A6" s="2" t="str">
        <f t="shared" si="0"/>
        <v>2018|Far North District|999</v>
      </c>
      <c r="B6" t="s">
        <v>16</v>
      </c>
      <c r="C6" t="s">
        <v>17</v>
      </c>
      <c r="D6" t="s">
        <v>18</v>
      </c>
      <c r="E6" t="s">
        <v>19</v>
      </c>
      <c r="F6">
        <v>2018</v>
      </c>
      <c r="G6">
        <v>2018</v>
      </c>
      <c r="H6">
        <v>1</v>
      </c>
      <c r="I6" t="s">
        <v>146</v>
      </c>
      <c r="J6">
        <v>77</v>
      </c>
      <c r="K6" t="s">
        <v>29</v>
      </c>
      <c r="L6">
        <v>999</v>
      </c>
      <c r="N6">
        <v>19515</v>
      </c>
    </row>
    <row r="7" spans="1:17" x14ac:dyDescent="0.4">
      <c r="A7" s="2" t="str">
        <f t="shared" si="0"/>
        <v>2018|Whangarei District|10</v>
      </c>
      <c r="B7" t="s">
        <v>16</v>
      </c>
      <c r="C7" t="s">
        <v>17</v>
      </c>
      <c r="D7" t="s">
        <v>18</v>
      </c>
      <c r="E7" t="s">
        <v>19</v>
      </c>
      <c r="F7">
        <v>2018</v>
      </c>
      <c r="G7">
        <v>2018</v>
      </c>
      <c r="H7">
        <v>2</v>
      </c>
      <c r="I7" t="s">
        <v>145</v>
      </c>
      <c r="J7">
        <v>77</v>
      </c>
      <c r="K7" t="s">
        <v>29</v>
      </c>
      <c r="L7">
        <v>10</v>
      </c>
      <c r="N7">
        <v>0</v>
      </c>
    </row>
    <row r="8" spans="1:17" x14ac:dyDescent="0.4">
      <c r="A8" s="2" t="str">
        <f t="shared" si="0"/>
        <v>2018|Whangarei District|11</v>
      </c>
      <c r="B8" t="s">
        <v>16</v>
      </c>
      <c r="C8" t="s">
        <v>17</v>
      </c>
      <c r="D8" t="s">
        <v>18</v>
      </c>
      <c r="E8" t="s">
        <v>19</v>
      </c>
      <c r="F8">
        <v>2018</v>
      </c>
      <c r="G8">
        <v>2018</v>
      </c>
      <c r="H8">
        <v>2</v>
      </c>
      <c r="I8" t="s">
        <v>145</v>
      </c>
      <c r="J8">
        <v>77</v>
      </c>
      <c r="K8" t="s">
        <v>29</v>
      </c>
      <c r="L8">
        <v>11</v>
      </c>
      <c r="N8">
        <v>26643</v>
      </c>
    </row>
    <row r="9" spans="1:17" x14ac:dyDescent="0.4">
      <c r="A9" s="2" t="str">
        <f t="shared" si="0"/>
        <v>2018|Whangarei District|12</v>
      </c>
      <c r="B9" t="s">
        <v>16</v>
      </c>
      <c r="C9" t="s">
        <v>17</v>
      </c>
      <c r="D9" t="s">
        <v>18</v>
      </c>
      <c r="E9" t="s">
        <v>19</v>
      </c>
      <c r="F9">
        <v>2018</v>
      </c>
      <c r="G9">
        <v>2018</v>
      </c>
      <c r="H9">
        <v>2</v>
      </c>
      <c r="I9" t="s">
        <v>145</v>
      </c>
      <c r="J9">
        <v>77</v>
      </c>
      <c r="K9" t="s">
        <v>29</v>
      </c>
      <c r="L9">
        <v>12</v>
      </c>
      <c r="N9">
        <v>3342</v>
      </c>
    </row>
    <row r="10" spans="1:17" x14ac:dyDescent="0.4">
      <c r="A10" s="2" t="str">
        <f t="shared" si="0"/>
        <v>2018|Whangarei District|13</v>
      </c>
      <c r="B10" t="s">
        <v>16</v>
      </c>
      <c r="C10" t="s">
        <v>17</v>
      </c>
      <c r="D10" t="s">
        <v>18</v>
      </c>
      <c r="E10" t="s">
        <v>19</v>
      </c>
      <c r="F10">
        <v>2018</v>
      </c>
      <c r="G10">
        <v>2018</v>
      </c>
      <c r="H10">
        <v>2</v>
      </c>
      <c r="I10" t="s">
        <v>145</v>
      </c>
      <c r="J10">
        <v>77</v>
      </c>
      <c r="K10" t="s">
        <v>29</v>
      </c>
      <c r="L10">
        <v>13</v>
      </c>
      <c r="N10">
        <v>459</v>
      </c>
    </row>
    <row r="11" spans="1:17" x14ac:dyDescent="0.4">
      <c r="A11" s="2" t="str">
        <f t="shared" si="0"/>
        <v>2018|Whangarei District|999</v>
      </c>
      <c r="B11" t="s">
        <v>16</v>
      </c>
      <c r="C11" t="s">
        <v>17</v>
      </c>
      <c r="D11" t="s">
        <v>18</v>
      </c>
      <c r="E11" t="s">
        <v>19</v>
      </c>
      <c r="F11">
        <v>2018</v>
      </c>
      <c r="G11">
        <v>2018</v>
      </c>
      <c r="H11">
        <v>2</v>
      </c>
      <c r="I11" t="s">
        <v>145</v>
      </c>
      <c r="J11">
        <v>77</v>
      </c>
      <c r="K11" t="s">
        <v>29</v>
      </c>
      <c r="L11">
        <v>999</v>
      </c>
      <c r="N11">
        <v>30447</v>
      </c>
    </row>
    <row r="12" spans="1:17" x14ac:dyDescent="0.4">
      <c r="A12" s="2" t="str">
        <f t="shared" si="0"/>
        <v>2018|Kaipara District|10</v>
      </c>
      <c r="B12" t="s">
        <v>16</v>
      </c>
      <c r="C12" t="s">
        <v>17</v>
      </c>
      <c r="D12" t="s">
        <v>18</v>
      </c>
      <c r="E12" t="s">
        <v>19</v>
      </c>
      <c r="F12">
        <v>2018</v>
      </c>
      <c r="G12">
        <v>2018</v>
      </c>
      <c r="H12">
        <v>3</v>
      </c>
      <c r="I12" t="s">
        <v>144</v>
      </c>
      <c r="J12">
        <v>77</v>
      </c>
      <c r="K12" t="s">
        <v>29</v>
      </c>
      <c r="L12">
        <v>10</v>
      </c>
      <c r="N12">
        <v>0</v>
      </c>
    </row>
    <row r="13" spans="1:17" x14ac:dyDescent="0.4">
      <c r="A13" s="2" t="str">
        <f t="shared" si="0"/>
        <v>2018|Kaipara District|11</v>
      </c>
      <c r="B13" t="s">
        <v>16</v>
      </c>
      <c r="C13" t="s">
        <v>17</v>
      </c>
      <c r="D13" t="s">
        <v>18</v>
      </c>
      <c r="E13" t="s">
        <v>19</v>
      </c>
      <c r="F13">
        <v>2018</v>
      </c>
      <c r="G13">
        <v>2018</v>
      </c>
      <c r="H13">
        <v>3</v>
      </c>
      <c r="I13" t="s">
        <v>144</v>
      </c>
      <c r="J13">
        <v>77</v>
      </c>
      <c r="K13" t="s">
        <v>29</v>
      </c>
      <c r="L13">
        <v>11</v>
      </c>
      <c r="N13">
        <v>7317</v>
      </c>
    </row>
    <row r="14" spans="1:17" x14ac:dyDescent="0.4">
      <c r="A14" s="2" t="str">
        <f t="shared" si="0"/>
        <v>2018|Kaipara District|12</v>
      </c>
      <c r="B14" t="s">
        <v>16</v>
      </c>
      <c r="C14" t="s">
        <v>17</v>
      </c>
      <c r="D14" t="s">
        <v>18</v>
      </c>
      <c r="E14" t="s">
        <v>19</v>
      </c>
      <c r="F14">
        <v>2018</v>
      </c>
      <c r="G14">
        <v>2018</v>
      </c>
      <c r="H14">
        <v>3</v>
      </c>
      <c r="I14" t="s">
        <v>144</v>
      </c>
      <c r="J14">
        <v>77</v>
      </c>
      <c r="K14" t="s">
        <v>29</v>
      </c>
      <c r="L14">
        <v>12</v>
      </c>
      <c r="N14">
        <v>462</v>
      </c>
    </row>
    <row r="15" spans="1:17" x14ac:dyDescent="0.4">
      <c r="A15" s="2" t="str">
        <f t="shared" si="0"/>
        <v>2018|Kaipara District|13</v>
      </c>
      <c r="B15" t="s">
        <v>16</v>
      </c>
      <c r="C15" t="s">
        <v>17</v>
      </c>
      <c r="D15" t="s">
        <v>18</v>
      </c>
      <c r="E15" t="s">
        <v>19</v>
      </c>
      <c r="F15">
        <v>2018</v>
      </c>
      <c r="G15">
        <v>2018</v>
      </c>
      <c r="H15">
        <v>3</v>
      </c>
      <c r="I15" t="s">
        <v>144</v>
      </c>
      <c r="J15">
        <v>77</v>
      </c>
      <c r="K15" t="s">
        <v>29</v>
      </c>
      <c r="L15">
        <v>13</v>
      </c>
      <c r="N15">
        <v>189</v>
      </c>
    </row>
    <row r="16" spans="1:17" x14ac:dyDescent="0.4">
      <c r="A16" s="2" t="str">
        <f t="shared" si="0"/>
        <v>2018|Kaipara District|999</v>
      </c>
      <c r="B16" t="s">
        <v>16</v>
      </c>
      <c r="C16" t="s">
        <v>17</v>
      </c>
      <c r="D16" t="s">
        <v>18</v>
      </c>
      <c r="E16" t="s">
        <v>19</v>
      </c>
      <c r="F16">
        <v>2018</v>
      </c>
      <c r="G16">
        <v>2018</v>
      </c>
      <c r="H16">
        <v>3</v>
      </c>
      <c r="I16" t="s">
        <v>144</v>
      </c>
      <c r="J16">
        <v>77</v>
      </c>
      <c r="K16" t="s">
        <v>29</v>
      </c>
      <c r="L16">
        <v>999</v>
      </c>
      <c r="N16">
        <v>7968</v>
      </c>
    </row>
    <row r="17" spans="1:14" x14ac:dyDescent="0.4">
      <c r="A17" s="2" t="str">
        <f t="shared" si="0"/>
        <v>2018|Thames-Coromandel District|10</v>
      </c>
      <c r="B17" t="s">
        <v>16</v>
      </c>
      <c r="C17" t="s">
        <v>17</v>
      </c>
      <c r="D17" t="s">
        <v>18</v>
      </c>
      <c r="E17" t="s">
        <v>19</v>
      </c>
      <c r="F17">
        <v>2018</v>
      </c>
      <c r="G17">
        <v>2018</v>
      </c>
      <c r="H17">
        <v>11</v>
      </c>
      <c r="I17" t="s">
        <v>143</v>
      </c>
      <c r="J17">
        <v>77</v>
      </c>
      <c r="K17" t="s">
        <v>29</v>
      </c>
      <c r="L17">
        <v>10</v>
      </c>
      <c r="N17">
        <v>0</v>
      </c>
    </row>
    <row r="18" spans="1:14" x14ac:dyDescent="0.4">
      <c r="A18" s="2" t="str">
        <f t="shared" si="0"/>
        <v>2018|Thames-Coromandel District|11</v>
      </c>
      <c r="B18" t="s">
        <v>16</v>
      </c>
      <c r="C18" t="s">
        <v>17</v>
      </c>
      <c r="D18" t="s">
        <v>18</v>
      </c>
      <c r="E18" t="s">
        <v>19</v>
      </c>
      <c r="F18">
        <v>2018</v>
      </c>
      <c r="G18">
        <v>2018</v>
      </c>
      <c r="H18">
        <v>11</v>
      </c>
      <c r="I18" t="s">
        <v>143</v>
      </c>
      <c r="J18">
        <v>77</v>
      </c>
      <c r="K18" t="s">
        <v>29</v>
      </c>
      <c r="L18">
        <v>11</v>
      </c>
      <c r="N18">
        <v>10488</v>
      </c>
    </row>
    <row r="19" spans="1:14" x14ac:dyDescent="0.4">
      <c r="A19" s="2" t="str">
        <f t="shared" si="0"/>
        <v>2018|Thames-Coromandel District|12</v>
      </c>
      <c r="B19" t="s">
        <v>16</v>
      </c>
      <c r="C19" t="s">
        <v>17</v>
      </c>
      <c r="D19" t="s">
        <v>18</v>
      </c>
      <c r="E19" t="s">
        <v>19</v>
      </c>
      <c r="F19">
        <v>2018</v>
      </c>
      <c r="G19">
        <v>2018</v>
      </c>
      <c r="H19">
        <v>11</v>
      </c>
      <c r="I19" t="s">
        <v>143</v>
      </c>
      <c r="J19">
        <v>77</v>
      </c>
      <c r="K19" t="s">
        <v>29</v>
      </c>
      <c r="L19">
        <v>12</v>
      </c>
      <c r="N19">
        <v>1104</v>
      </c>
    </row>
    <row r="20" spans="1:14" x14ac:dyDescent="0.4">
      <c r="A20" s="2" t="str">
        <f t="shared" si="0"/>
        <v>2018|Thames-Coromandel District|13</v>
      </c>
      <c r="B20" t="s">
        <v>16</v>
      </c>
      <c r="C20" t="s">
        <v>17</v>
      </c>
      <c r="D20" t="s">
        <v>18</v>
      </c>
      <c r="E20" t="s">
        <v>19</v>
      </c>
      <c r="F20">
        <v>2018</v>
      </c>
      <c r="G20">
        <v>2018</v>
      </c>
      <c r="H20">
        <v>11</v>
      </c>
      <c r="I20" t="s">
        <v>143</v>
      </c>
      <c r="J20">
        <v>77</v>
      </c>
      <c r="K20" t="s">
        <v>29</v>
      </c>
      <c r="L20">
        <v>13</v>
      </c>
      <c r="N20">
        <v>240</v>
      </c>
    </row>
    <row r="21" spans="1:14" x14ac:dyDescent="0.4">
      <c r="A21" s="2" t="str">
        <f t="shared" si="0"/>
        <v>2018|Thames-Coromandel District|999</v>
      </c>
      <c r="B21" t="s">
        <v>16</v>
      </c>
      <c r="C21" t="s">
        <v>17</v>
      </c>
      <c r="D21" t="s">
        <v>18</v>
      </c>
      <c r="E21" t="s">
        <v>19</v>
      </c>
      <c r="F21">
        <v>2018</v>
      </c>
      <c r="G21">
        <v>2018</v>
      </c>
      <c r="H21">
        <v>11</v>
      </c>
      <c r="I21" t="s">
        <v>143</v>
      </c>
      <c r="J21">
        <v>77</v>
      </c>
      <c r="K21" t="s">
        <v>29</v>
      </c>
      <c r="L21">
        <v>999</v>
      </c>
      <c r="N21">
        <v>11832</v>
      </c>
    </row>
    <row r="22" spans="1:14" x14ac:dyDescent="0.4">
      <c r="A22" s="2" t="str">
        <f t="shared" si="0"/>
        <v>2018|Hauraki District|10</v>
      </c>
      <c r="B22" t="s">
        <v>16</v>
      </c>
      <c r="C22" t="s">
        <v>17</v>
      </c>
      <c r="D22" t="s">
        <v>18</v>
      </c>
      <c r="E22" t="s">
        <v>19</v>
      </c>
      <c r="F22">
        <v>2018</v>
      </c>
      <c r="G22">
        <v>2018</v>
      </c>
      <c r="H22">
        <v>12</v>
      </c>
      <c r="I22" t="s">
        <v>142</v>
      </c>
      <c r="J22">
        <v>77</v>
      </c>
      <c r="K22" t="s">
        <v>29</v>
      </c>
      <c r="L22">
        <v>10</v>
      </c>
      <c r="N22">
        <v>0</v>
      </c>
    </row>
    <row r="23" spans="1:14" x14ac:dyDescent="0.4">
      <c r="A23" s="2" t="str">
        <f t="shared" si="0"/>
        <v>2018|Hauraki District|11</v>
      </c>
      <c r="B23" t="s">
        <v>16</v>
      </c>
      <c r="C23" t="s">
        <v>17</v>
      </c>
      <c r="D23" t="s">
        <v>18</v>
      </c>
      <c r="E23" t="s">
        <v>19</v>
      </c>
      <c r="F23">
        <v>2018</v>
      </c>
      <c r="G23">
        <v>2018</v>
      </c>
      <c r="H23">
        <v>12</v>
      </c>
      <c r="I23" t="s">
        <v>142</v>
      </c>
      <c r="J23">
        <v>77</v>
      </c>
      <c r="K23" t="s">
        <v>29</v>
      </c>
      <c r="L23">
        <v>11</v>
      </c>
      <c r="N23">
        <v>6693</v>
      </c>
    </row>
    <row r="24" spans="1:14" x14ac:dyDescent="0.4">
      <c r="A24" s="2" t="str">
        <f t="shared" si="0"/>
        <v>2018|Hauraki District|12</v>
      </c>
      <c r="B24" t="s">
        <v>16</v>
      </c>
      <c r="C24" t="s">
        <v>17</v>
      </c>
      <c r="D24" t="s">
        <v>18</v>
      </c>
      <c r="E24" t="s">
        <v>19</v>
      </c>
      <c r="F24">
        <v>2018</v>
      </c>
      <c r="G24">
        <v>2018</v>
      </c>
      <c r="H24">
        <v>12</v>
      </c>
      <c r="I24" t="s">
        <v>142</v>
      </c>
      <c r="J24">
        <v>77</v>
      </c>
      <c r="K24" t="s">
        <v>29</v>
      </c>
      <c r="L24">
        <v>12</v>
      </c>
      <c r="N24">
        <v>453</v>
      </c>
    </row>
    <row r="25" spans="1:14" x14ac:dyDescent="0.4">
      <c r="A25" s="2" t="str">
        <f t="shared" si="0"/>
        <v>2018|Hauraki District|13</v>
      </c>
      <c r="B25" t="s">
        <v>16</v>
      </c>
      <c r="C25" t="s">
        <v>17</v>
      </c>
      <c r="D25" t="s">
        <v>18</v>
      </c>
      <c r="E25" t="s">
        <v>19</v>
      </c>
      <c r="F25">
        <v>2018</v>
      </c>
      <c r="G25">
        <v>2018</v>
      </c>
      <c r="H25">
        <v>12</v>
      </c>
      <c r="I25" t="s">
        <v>142</v>
      </c>
      <c r="J25">
        <v>77</v>
      </c>
      <c r="K25" t="s">
        <v>29</v>
      </c>
      <c r="L25">
        <v>13</v>
      </c>
      <c r="N25">
        <v>129</v>
      </c>
    </row>
    <row r="26" spans="1:14" x14ac:dyDescent="0.4">
      <c r="A26" s="2" t="str">
        <f t="shared" si="0"/>
        <v>2018|Hauraki District|999</v>
      </c>
      <c r="B26" t="s">
        <v>16</v>
      </c>
      <c r="C26" t="s">
        <v>17</v>
      </c>
      <c r="D26" t="s">
        <v>18</v>
      </c>
      <c r="E26" t="s">
        <v>19</v>
      </c>
      <c r="F26">
        <v>2018</v>
      </c>
      <c r="G26">
        <v>2018</v>
      </c>
      <c r="H26">
        <v>12</v>
      </c>
      <c r="I26" t="s">
        <v>142</v>
      </c>
      <c r="J26">
        <v>77</v>
      </c>
      <c r="K26" t="s">
        <v>29</v>
      </c>
      <c r="L26">
        <v>999</v>
      </c>
      <c r="N26">
        <v>7275</v>
      </c>
    </row>
    <row r="27" spans="1:14" x14ac:dyDescent="0.4">
      <c r="A27" s="2" t="str">
        <f t="shared" si="0"/>
        <v>2018|Waikato District|10</v>
      </c>
      <c r="B27" t="s">
        <v>16</v>
      </c>
      <c r="C27" t="s">
        <v>17</v>
      </c>
      <c r="D27" t="s">
        <v>18</v>
      </c>
      <c r="E27" t="s">
        <v>19</v>
      </c>
      <c r="F27">
        <v>2018</v>
      </c>
      <c r="G27">
        <v>2018</v>
      </c>
      <c r="H27">
        <v>13</v>
      </c>
      <c r="I27" t="s">
        <v>141</v>
      </c>
      <c r="J27">
        <v>77</v>
      </c>
      <c r="K27" t="s">
        <v>29</v>
      </c>
      <c r="L27">
        <v>10</v>
      </c>
      <c r="N27">
        <v>0</v>
      </c>
    </row>
    <row r="28" spans="1:14" x14ac:dyDescent="0.4">
      <c r="A28" s="2" t="str">
        <f t="shared" si="0"/>
        <v>2018|Waikato District|11</v>
      </c>
      <c r="B28" t="s">
        <v>16</v>
      </c>
      <c r="C28" t="s">
        <v>17</v>
      </c>
      <c r="D28" t="s">
        <v>18</v>
      </c>
      <c r="E28" t="s">
        <v>19</v>
      </c>
      <c r="F28">
        <v>2018</v>
      </c>
      <c r="G28">
        <v>2018</v>
      </c>
      <c r="H28">
        <v>13</v>
      </c>
      <c r="I28" t="s">
        <v>141</v>
      </c>
      <c r="J28">
        <v>77</v>
      </c>
      <c r="K28" t="s">
        <v>29</v>
      </c>
      <c r="L28">
        <v>11</v>
      </c>
      <c r="N28">
        <v>21330</v>
      </c>
    </row>
    <row r="29" spans="1:14" x14ac:dyDescent="0.4">
      <c r="A29" s="2" t="str">
        <f t="shared" si="0"/>
        <v>2018|Waikato District|12</v>
      </c>
      <c r="B29" t="s">
        <v>16</v>
      </c>
      <c r="C29" t="s">
        <v>17</v>
      </c>
      <c r="D29" t="s">
        <v>18</v>
      </c>
      <c r="E29" t="s">
        <v>19</v>
      </c>
      <c r="F29">
        <v>2018</v>
      </c>
      <c r="G29">
        <v>2018</v>
      </c>
      <c r="H29">
        <v>13</v>
      </c>
      <c r="I29" t="s">
        <v>141</v>
      </c>
      <c r="J29">
        <v>77</v>
      </c>
      <c r="K29" t="s">
        <v>29</v>
      </c>
      <c r="L29">
        <v>12</v>
      </c>
      <c r="N29">
        <v>1224</v>
      </c>
    </row>
    <row r="30" spans="1:14" x14ac:dyDescent="0.4">
      <c r="A30" s="2" t="str">
        <f t="shared" si="0"/>
        <v>2018|Waikato District|13</v>
      </c>
      <c r="B30" t="s">
        <v>16</v>
      </c>
      <c r="C30" t="s">
        <v>17</v>
      </c>
      <c r="D30" t="s">
        <v>18</v>
      </c>
      <c r="E30" t="s">
        <v>19</v>
      </c>
      <c r="F30">
        <v>2018</v>
      </c>
      <c r="G30">
        <v>2018</v>
      </c>
      <c r="H30">
        <v>13</v>
      </c>
      <c r="I30" t="s">
        <v>141</v>
      </c>
      <c r="J30">
        <v>77</v>
      </c>
      <c r="K30" t="s">
        <v>29</v>
      </c>
      <c r="L30">
        <v>13</v>
      </c>
      <c r="N30">
        <v>228</v>
      </c>
    </row>
    <row r="31" spans="1:14" x14ac:dyDescent="0.4">
      <c r="A31" s="2" t="str">
        <f t="shared" si="0"/>
        <v>2018|Waikato District|999</v>
      </c>
      <c r="B31" t="s">
        <v>16</v>
      </c>
      <c r="C31" t="s">
        <v>17</v>
      </c>
      <c r="D31" t="s">
        <v>18</v>
      </c>
      <c r="E31" t="s">
        <v>19</v>
      </c>
      <c r="F31">
        <v>2018</v>
      </c>
      <c r="G31">
        <v>2018</v>
      </c>
      <c r="H31">
        <v>13</v>
      </c>
      <c r="I31" t="s">
        <v>141</v>
      </c>
      <c r="J31">
        <v>77</v>
      </c>
      <c r="K31" t="s">
        <v>29</v>
      </c>
      <c r="L31">
        <v>999</v>
      </c>
      <c r="N31">
        <v>22785</v>
      </c>
    </row>
    <row r="32" spans="1:14" x14ac:dyDescent="0.4">
      <c r="A32" s="2" t="str">
        <f t="shared" si="0"/>
        <v>2018|Matamata-Piako District|10</v>
      </c>
      <c r="B32" t="s">
        <v>16</v>
      </c>
      <c r="C32" t="s">
        <v>17</v>
      </c>
      <c r="D32" t="s">
        <v>18</v>
      </c>
      <c r="E32" t="s">
        <v>19</v>
      </c>
      <c r="F32">
        <v>2018</v>
      </c>
      <c r="G32">
        <v>2018</v>
      </c>
      <c r="H32">
        <v>15</v>
      </c>
      <c r="I32" t="s">
        <v>140</v>
      </c>
      <c r="J32">
        <v>77</v>
      </c>
      <c r="K32" t="s">
        <v>29</v>
      </c>
      <c r="L32">
        <v>10</v>
      </c>
      <c r="N32">
        <v>0</v>
      </c>
    </row>
    <row r="33" spans="1:14" x14ac:dyDescent="0.4">
      <c r="A33" s="2" t="str">
        <f t="shared" si="0"/>
        <v>2018|Matamata-Piako District|11</v>
      </c>
      <c r="B33" t="s">
        <v>16</v>
      </c>
      <c r="C33" t="s">
        <v>17</v>
      </c>
      <c r="D33" t="s">
        <v>18</v>
      </c>
      <c r="E33" t="s">
        <v>19</v>
      </c>
      <c r="F33">
        <v>2018</v>
      </c>
      <c r="G33">
        <v>2018</v>
      </c>
      <c r="H33">
        <v>15</v>
      </c>
      <c r="I33" t="s">
        <v>140</v>
      </c>
      <c r="J33">
        <v>77</v>
      </c>
      <c r="K33" t="s">
        <v>29</v>
      </c>
      <c r="L33">
        <v>11</v>
      </c>
      <c r="N33">
        <v>11079</v>
      </c>
    </row>
    <row r="34" spans="1:14" x14ac:dyDescent="0.4">
      <c r="A34" s="2" t="str">
        <f t="shared" si="0"/>
        <v>2018|Matamata-Piako District|12</v>
      </c>
      <c r="B34" t="s">
        <v>16</v>
      </c>
      <c r="C34" t="s">
        <v>17</v>
      </c>
      <c r="D34" t="s">
        <v>18</v>
      </c>
      <c r="E34" t="s">
        <v>19</v>
      </c>
      <c r="F34">
        <v>2018</v>
      </c>
      <c r="G34">
        <v>2018</v>
      </c>
      <c r="H34">
        <v>15</v>
      </c>
      <c r="I34" t="s">
        <v>140</v>
      </c>
      <c r="J34">
        <v>77</v>
      </c>
      <c r="K34" t="s">
        <v>29</v>
      </c>
      <c r="L34">
        <v>12</v>
      </c>
      <c r="N34">
        <v>966</v>
      </c>
    </row>
    <row r="35" spans="1:14" x14ac:dyDescent="0.4">
      <c r="A35" s="2" t="str">
        <f t="shared" si="0"/>
        <v>2018|Matamata-Piako District|13</v>
      </c>
      <c r="B35" t="s">
        <v>16</v>
      </c>
      <c r="C35" t="s">
        <v>17</v>
      </c>
      <c r="D35" t="s">
        <v>18</v>
      </c>
      <c r="E35" t="s">
        <v>19</v>
      </c>
      <c r="F35">
        <v>2018</v>
      </c>
      <c r="G35">
        <v>2018</v>
      </c>
      <c r="H35">
        <v>15</v>
      </c>
      <c r="I35" t="s">
        <v>140</v>
      </c>
      <c r="J35">
        <v>77</v>
      </c>
      <c r="K35" t="s">
        <v>29</v>
      </c>
      <c r="L35">
        <v>13</v>
      </c>
      <c r="N35">
        <v>51</v>
      </c>
    </row>
    <row r="36" spans="1:14" x14ac:dyDescent="0.4">
      <c r="A36" s="2" t="str">
        <f t="shared" si="0"/>
        <v>2018|Matamata-Piako District|999</v>
      </c>
      <c r="B36" t="s">
        <v>16</v>
      </c>
      <c r="C36" t="s">
        <v>17</v>
      </c>
      <c r="D36" t="s">
        <v>18</v>
      </c>
      <c r="E36" t="s">
        <v>19</v>
      </c>
      <c r="F36">
        <v>2018</v>
      </c>
      <c r="G36">
        <v>2018</v>
      </c>
      <c r="H36">
        <v>15</v>
      </c>
      <c r="I36" t="s">
        <v>140</v>
      </c>
      <c r="J36">
        <v>77</v>
      </c>
      <c r="K36" t="s">
        <v>29</v>
      </c>
      <c r="L36">
        <v>999</v>
      </c>
      <c r="N36">
        <v>12099</v>
      </c>
    </row>
    <row r="37" spans="1:14" x14ac:dyDescent="0.4">
      <c r="A37" s="2" t="str">
        <f t="shared" si="0"/>
        <v>2018|Hamilton City|10</v>
      </c>
      <c r="B37" t="s">
        <v>16</v>
      </c>
      <c r="C37" t="s">
        <v>17</v>
      </c>
      <c r="D37" t="s">
        <v>18</v>
      </c>
      <c r="E37" t="s">
        <v>19</v>
      </c>
      <c r="F37">
        <v>2018</v>
      </c>
      <c r="G37">
        <v>2018</v>
      </c>
      <c r="H37">
        <v>16</v>
      </c>
      <c r="I37" t="s">
        <v>139</v>
      </c>
      <c r="J37">
        <v>77</v>
      </c>
      <c r="K37" t="s">
        <v>29</v>
      </c>
      <c r="L37">
        <v>10</v>
      </c>
      <c r="N37">
        <v>0</v>
      </c>
    </row>
    <row r="38" spans="1:14" x14ac:dyDescent="0.4">
      <c r="A38" s="2" t="str">
        <f t="shared" si="0"/>
        <v>2018|Hamilton City|11</v>
      </c>
      <c r="B38" t="s">
        <v>16</v>
      </c>
      <c r="C38" t="s">
        <v>17</v>
      </c>
      <c r="D38" t="s">
        <v>18</v>
      </c>
      <c r="E38" t="s">
        <v>19</v>
      </c>
      <c r="F38">
        <v>2018</v>
      </c>
      <c r="G38">
        <v>2018</v>
      </c>
      <c r="H38">
        <v>16</v>
      </c>
      <c r="I38" t="s">
        <v>139</v>
      </c>
      <c r="J38">
        <v>77</v>
      </c>
      <c r="K38" t="s">
        <v>29</v>
      </c>
      <c r="L38">
        <v>11</v>
      </c>
      <c r="N38">
        <v>42375</v>
      </c>
    </row>
    <row r="39" spans="1:14" x14ac:dyDescent="0.4">
      <c r="A39" s="2" t="str">
        <f t="shared" si="0"/>
        <v>2018|Hamilton City|12</v>
      </c>
      <c r="B39" t="s">
        <v>16</v>
      </c>
      <c r="C39" t="s">
        <v>17</v>
      </c>
      <c r="D39" t="s">
        <v>18</v>
      </c>
      <c r="E39" t="s">
        <v>19</v>
      </c>
      <c r="F39">
        <v>2018</v>
      </c>
      <c r="G39">
        <v>2018</v>
      </c>
      <c r="H39">
        <v>16</v>
      </c>
      <c r="I39" t="s">
        <v>139</v>
      </c>
      <c r="J39">
        <v>77</v>
      </c>
      <c r="K39" t="s">
        <v>29</v>
      </c>
      <c r="L39">
        <v>12</v>
      </c>
      <c r="N39">
        <v>7998</v>
      </c>
    </row>
    <row r="40" spans="1:14" x14ac:dyDescent="0.4">
      <c r="A40" s="2" t="str">
        <f t="shared" si="0"/>
        <v>2018|Hamilton City|13</v>
      </c>
      <c r="B40" t="s">
        <v>16</v>
      </c>
      <c r="C40" t="s">
        <v>17</v>
      </c>
      <c r="D40" t="s">
        <v>18</v>
      </c>
      <c r="E40" t="s">
        <v>19</v>
      </c>
      <c r="F40">
        <v>2018</v>
      </c>
      <c r="G40">
        <v>2018</v>
      </c>
      <c r="H40">
        <v>16</v>
      </c>
      <c r="I40" t="s">
        <v>139</v>
      </c>
      <c r="J40">
        <v>77</v>
      </c>
      <c r="K40" t="s">
        <v>29</v>
      </c>
      <c r="L40">
        <v>13</v>
      </c>
      <c r="N40">
        <v>78</v>
      </c>
    </row>
    <row r="41" spans="1:14" x14ac:dyDescent="0.4">
      <c r="A41" s="2" t="str">
        <f t="shared" si="0"/>
        <v>2018|Hamilton City|999</v>
      </c>
      <c r="B41" t="s">
        <v>16</v>
      </c>
      <c r="C41" t="s">
        <v>17</v>
      </c>
      <c r="D41" t="s">
        <v>18</v>
      </c>
      <c r="E41" t="s">
        <v>19</v>
      </c>
      <c r="F41">
        <v>2018</v>
      </c>
      <c r="G41">
        <v>2018</v>
      </c>
      <c r="H41">
        <v>16</v>
      </c>
      <c r="I41" t="s">
        <v>139</v>
      </c>
      <c r="J41">
        <v>77</v>
      </c>
      <c r="K41" t="s">
        <v>29</v>
      </c>
      <c r="L41">
        <v>999</v>
      </c>
      <c r="N41">
        <v>50454</v>
      </c>
    </row>
    <row r="42" spans="1:14" x14ac:dyDescent="0.4">
      <c r="A42" s="2" t="str">
        <f t="shared" si="0"/>
        <v>2018|Waipa District|10</v>
      </c>
      <c r="B42" t="s">
        <v>16</v>
      </c>
      <c r="C42" t="s">
        <v>17</v>
      </c>
      <c r="D42" t="s">
        <v>18</v>
      </c>
      <c r="E42" t="s">
        <v>19</v>
      </c>
      <c r="F42">
        <v>2018</v>
      </c>
      <c r="G42">
        <v>2018</v>
      </c>
      <c r="H42">
        <v>17</v>
      </c>
      <c r="I42" t="s">
        <v>138</v>
      </c>
      <c r="J42">
        <v>77</v>
      </c>
      <c r="K42" t="s">
        <v>29</v>
      </c>
      <c r="L42">
        <v>10</v>
      </c>
      <c r="N42">
        <v>0</v>
      </c>
    </row>
    <row r="43" spans="1:14" x14ac:dyDescent="0.4">
      <c r="A43" s="2" t="str">
        <f t="shared" si="0"/>
        <v>2018|Waipa District|11</v>
      </c>
      <c r="B43" t="s">
        <v>16</v>
      </c>
      <c r="C43" t="s">
        <v>17</v>
      </c>
      <c r="D43" t="s">
        <v>18</v>
      </c>
      <c r="E43" t="s">
        <v>19</v>
      </c>
      <c r="F43">
        <v>2018</v>
      </c>
      <c r="G43">
        <v>2018</v>
      </c>
      <c r="H43">
        <v>17</v>
      </c>
      <c r="I43" t="s">
        <v>138</v>
      </c>
      <c r="J43">
        <v>77</v>
      </c>
      <c r="K43" t="s">
        <v>29</v>
      </c>
      <c r="L43">
        <v>11</v>
      </c>
      <c r="N43">
        <v>16734</v>
      </c>
    </row>
    <row r="44" spans="1:14" x14ac:dyDescent="0.4">
      <c r="A44" s="2" t="str">
        <f t="shared" si="0"/>
        <v>2018|Waipa District|12</v>
      </c>
      <c r="B44" t="s">
        <v>16</v>
      </c>
      <c r="C44" t="s">
        <v>17</v>
      </c>
      <c r="D44" t="s">
        <v>18</v>
      </c>
      <c r="E44" t="s">
        <v>19</v>
      </c>
      <c r="F44">
        <v>2018</v>
      </c>
      <c r="G44">
        <v>2018</v>
      </c>
      <c r="H44">
        <v>17</v>
      </c>
      <c r="I44" t="s">
        <v>138</v>
      </c>
      <c r="J44">
        <v>77</v>
      </c>
      <c r="K44" t="s">
        <v>29</v>
      </c>
      <c r="L44">
        <v>12</v>
      </c>
      <c r="N44">
        <v>1698</v>
      </c>
    </row>
    <row r="45" spans="1:14" x14ac:dyDescent="0.4">
      <c r="A45" s="2" t="str">
        <f t="shared" si="0"/>
        <v>2018|Waipa District|13</v>
      </c>
      <c r="B45" t="s">
        <v>16</v>
      </c>
      <c r="C45" t="s">
        <v>17</v>
      </c>
      <c r="D45" t="s">
        <v>18</v>
      </c>
      <c r="E45" t="s">
        <v>19</v>
      </c>
      <c r="F45">
        <v>2018</v>
      </c>
      <c r="G45">
        <v>2018</v>
      </c>
      <c r="H45">
        <v>17</v>
      </c>
      <c r="I45" t="s">
        <v>138</v>
      </c>
      <c r="J45">
        <v>77</v>
      </c>
      <c r="K45" t="s">
        <v>29</v>
      </c>
      <c r="L45">
        <v>13</v>
      </c>
      <c r="N45">
        <v>84</v>
      </c>
    </row>
    <row r="46" spans="1:14" x14ac:dyDescent="0.4">
      <c r="A46" s="2" t="str">
        <f t="shared" si="0"/>
        <v>2018|Waipa District|999</v>
      </c>
      <c r="B46" t="s">
        <v>16</v>
      </c>
      <c r="C46" t="s">
        <v>17</v>
      </c>
      <c r="D46" t="s">
        <v>18</v>
      </c>
      <c r="E46" t="s">
        <v>19</v>
      </c>
      <c r="F46">
        <v>2018</v>
      </c>
      <c r="G46">
        <v>2018</v>
      </c>
      <c r="H46">
        <v>17</v>
      </c>
      <c r="I46" t="s">
        <v>138</v>
      </c>
      <c r="J46">
        <v>77</v>
      </c>
      <c r="K46" t="s">
        <v>29</v>
      </c>
      <c r="L46">
        <v>999</v>
      </c>
      <c r="N46">
        <v>18516</v>
      </c>
    </row>
    <row r="47" spans="1:14" x14ac:dyDescent="0.4">
      <c r="A47" s="2" t="str">
        <f t="shared" si="0"/>
        <v>2018|ÅŒtorohanga District|10</v>
      </c>
      <c r="B47" t="s">
        <v>16</v>
      </c>
      <c r="C47" t="s">
        <v>17</v>
      </c>
      <c r="D47" t="s">
        <v>18</v>
      </c>
      <c r="E47" t="s">
        <v>19</v>
      </c>
      <c r="F47">
        <v>2018</v>
      </c>
      <c r="G47">
        <v>2018</v>
      </c>
      <c r="H47">
        <v>18</v>
      </c>
      <c r="I47" t="s">
        <v>137</v>
      </c>
      <c r="J47">
        <v>77</v>
      </c>
      <c r="K47" t="s">
        <v>29</v>
      </c>
      <c r="L47">
        <v>10</v>
      </c>
      <c r="N47">
        <v>0</v>
      </c>
    </row>
    <row r="48" spans="1:14" x14ac:dyDescent="0.4">
      <c r="A48" s="2" t="str">
        <f t="shared" si="0"/>
        <v>2018|ÅŒtorohanga District|11</v>
      </c>
      <c r="B48" t="s">
        <v>16</v>
      </c>
      <c r="C48" t="s">
        <v>17</v>
      </c>
      <c r="D48" t="s">
        <v>18</v>
      </c>
      <c r="E48" t="s">
        <v>19</v>
      </c>
      <c r="F48">
        <v>2018</v>
      </c>
      <c r="G48">
        <v>2018</v>
      </c>
      <c r="H48">
        <v>18</v>
      </c>
      <c r="I48" t="s">
        <v>137</v>
      </c>
      <c r="J48">
        <v>77</v>
      </c>
      <c r="K48" t="s">
        <v>29</v>
      </c>
      <c r="L48">
        <v>11</v>
      </c>
      <c r="N48">
        <v>2997</v>
      </c>
    </row>
    <row r="49" spans="1:14" x14ac:dyDescent="0.4">
      <c r="A49" s="2" t="str">
        <f t="shared" si="0"/>
        <v>2018|ÅŒtorohanga District|12</v>
      </c>
      <c r="B49" t="s">
        <v>16</v>
      </c>
      <c r="C49" t="s">
        <v>17</v>
      </c>
      <c r="D49" t="s">
        <v>18</v>
      </c>
      <c r="E49" t="s">
        <v>19</v>
      </c>
      <c r="F49">
        <v>2018</v>
      </c>
      <c r="G49">
        <v>2018</v>
      </c>
      <c r="H49">
        <v>18</v>
      </c>
      <c r="I49" t="s">
        <v>137</v>
      </c>
      <c r="J49">
        <v>77</v>
      </c>
      <c r="K49" t="s">
        <v>29</v>
      </c>
      <c r="L49">
        <v>12</v>
      </c>
      <c r="N49">
        <v>186</v>
      </c>
    </row>
    <row r="50" spans="1:14" x14ac:dyDescent="0.4">
      <c r="A50" s="2" t="str">
        <f t="shared" si="0"/>
        <v>2018|ÅŒtorohanga District|13</v>
      </c>
      <c r="B50" t="s">
        <v>16</v>
      </c>
      <c r="C50" t="s">
        <v>17</v>
      </c>
      <c r="D50" t="s">
        <v>18</v>
      </c>
      <c r="E50" t="s">
        <v>19</v>
      </c>
      <c r="F50">
        <v>2018</v>
      </c>
      <c r="G50">
        <v>2018</v>
      </c>
      <c r="H50">
        <v>18</v>
      </c>
      <c r="I50" t="s">
        <v>137</v>
      </c>
      <c r="J50">
        <v>77</v>
      </c>
      <c r="K50" t="s">
        <v>29</v>
      </c>
      <c r="L50">
        <v>13</v>
      </c>
      <c r="N50">
        <v>36</v>
      </c>
    </row>
    <row r="51" spans="1:14" x14ac:dyDescent="0.4">
      <c r="A51" s="2" t="str">
        <f t="shared" si="0"/>
        <v>2018|ÅŒtorohanga District|999</v>
      </c>
      <c r="B51" t="s">
        <v>16</v>
      </c>
      <c r="C51" t="s">
        <v>17</v>
      </c>
      <c r="D51" t="s">
        <v>18</v>
      </c>
      <c r="E51" t="s">
        <v>19</v>
      </c>
      <c r="F51">
        <v>2018</v>
      </c>
      <c r="G51">
        <v>2018</v>
      </c>
      <c r="H51">
        <v>18</v>
      </c>
      <c r="I51" t="s">
        <v>137</v>
      </c>
      <c r="J51">
        <v>77</v>
      </c>
      <c r="K51" t="s">
        <v>29</v>
      </c>
      <c r="L51">
        <v>999</v>
      </c>
      <c r="N51">
        <v>3219</v>
      </c>
    </row>
    <row r="52" spans="1:14" x14ac:dyDescent="0.4">
      <c r="A52" s="2" t="str">
        <f t="shared" si="0"/>
        <v>2018|South Waikato District|10</v>
      </c>
      <c r="B52" t="s">
        <v>16</v>
      </c>
      <c r="C52" t="s">
        <v>17</v>
      </c>
      <c r="D52" t="s">
        <v>18</v>
      </c>
      <c r="E52" t="s">
        <v>19</v>
      </c>
      <c r="F52">
        <v>2018</v>
      </c>
      <c r="G52">
        <v>2018</v>
      </c>
      <c r="H52">
        <v>19</v>
      </c>
      <c r="I52" t="s">
        <v>136</v>
      </c>
      <c r="J52">
        <v>77</v>
      </c>
      <c r="K52" t="s">
        <v>29</v>
      </c>
      <c r="L52">
        <v>10</v>
      </c>
      <c r="N52">
        <v>0</v>
      </c>
    </row>
    <row r="53" spans="1:14" x14ac:dyDescent="0.4">
      <c r="A53" s="2" t="str">
        <f t="shared" si="0"/>
        <v>2018|South Waikato District|11</v>
      </c>
      <c r="B53" t="s">
        <v>16</v>
      </c>
      <c r="C53" t="s">
        <v>17</v>
      </c>
      <c r="D53" t="s">
        <v>18</v>
      </c>
      <c r="E53" t="s">
        <v>19</v>
      </c>
      <c r="F53">
        <v>2018</v>
      </c>
      <c r="G53">
        <v>2018</v>
      </c>
      <c r="H53">
        <v>19</v>
      </c>
      <c r="I53" t="s">
        <v>136</v>
      </c>
      <c r="J53">
        <v>77</v>
      </c>
      <c r="K53" t="s">
        <v>29</v>
      </c>
      <c r="L53">
        <v>11</v>
      </c>
      <c r="N53">
        <v>7137</v>
      </c>
    </row>
    <row r="54" spans="1:14" x14ac:dyDescent="0.4">
      <c r="A54" s="2" t="str">
        <f t="shared" si="0"/>
        <v>2018|South Waikato District|12</v>
      </c>
      <c r="B54" t="s">
        <v>16</v>
      </c>
      <c r="C54" t="s">
        <v>17</v>
      </c>
      <c r="D54" t="s">
        <v>18</v>
      </c>
      <c r="E54" t="s">
        <v>19</v>
      </c>
      <c r="F54">
        <v>2018</v>
      </c>
      <c r="G54">
        <v>2018</v>
      </c>
      <c r="H54">
        <v>19</v>
      </c>
      <c r="I54" t="s">
        <v>136</v>
      </c>
      <c r="J54">
        <v>77</v>
      </c>
      <c r="K54" t="s">
        <v>29</v>
      </c>
      <c r="L54">
        <v>12</v>
      </c>
      <c r="N54">
        <v>543</v>
      </c>
    </row>
    <row r="55" spans="1:14" x14ac:dyDescent="0.4">
      <c r="A55" s="2" t="str">
        <f t="shared" si="0"/>
        <v>2018|South Waikato District|13</v>
      </c>
      <c r="B55" t="s">
        <v>16</v>
      </c>
      <c r="C55" t="s">
        <v>17</v>
      </c>
      <c r="D55" t="s">
        <v>18</v>
      </c>
      <c r="E55" t="s">
        <v>19</v>
      </c>
      <c r="F55">
        <v>2018</v>
      </c>
      <c r="G55">
        <v>2018</v>
      </c>
      <c r="H55">
        <v>19</v>
      </c>
      <c r="I55" t="s">
        <v>136</v>
      </c>
      <c r="J55">
        <v>77</v>
      </c>
      <c r="K55" t="s">
        <v>29</v>
      </c>
      <c r="L55">
        <v>13</v>
      </c>
      <c r="N55">
        <v>30</v>
      </c>
    </row>
    <row r="56" spans="1:14" x14ac:dyDescent="0.4">
      <c r="A56" s="2" t="str">
        <f t="shared" si="0"/>
        <v>2018|South Waikato District|999</v>
      </c>
      <c r="B56" t="s">
        <v>16</v>
      </c>
      <c r="C56" t="s">
        <v>17</v>
      </c>
      <c r="D56" t="s">
        <v>18</v>
      </c>
      <c r="E56" t="s">
        <v>19</v>
      </c>
      <c r="F56">
        <v>2018</v>
      </c>
      <c r="G56">
        <v>2018</v>
      </c>
      <c r="H56">
        <v>19</v>
      </c>
      <c r="I56" t="s">
        <v>136</v>
      </c>
      <c r="J56">
        <v>77</v>
      </c>
      <c r="K56" t="s">
        <v>29</v>
      </c>
      <c r="L56">
        <v>999</v>
      </c>
      <c r="N56">
        <v>7710</v>
      </c>
    </row>
    <row r="57" spans="1:14" x14ac:dyDescent="0.4">
      <c r="A57" s="2" t="str">
        <f t="shared" si="0"/>
        <v>2018|Waitomo District|10</v>
      </c>
      <c r="B57" t="s">
        <v>16</v>
      </c>
      <c r="C57" t="s">
        <v>17</v>
      </c>
      <c r="D57" t="s">
        <v>18</v>
      </c>
      <c r="E57" t="s">
        <v>19</v>
      </c>
      <c r="F57">
        <v>2018</v>
      </c>
      <c r="G57">
        <v>2018</v>
      </c>
      <c r="H57">
        <v>20</v>
      </c>
      <c r="I57" t="s">
        <v>135</v>
      </c>
      <c r="J57">
        <v>77</v>
      </c>
      <c r="K57" t="s">
        <v>29</v>
      </c>
      <c r="L57">
        <v>10</v>
      </c>
      <c r="N57">
        <v>0</v>
      </c>
    </row>
    <row r="58" spans="1:14" x14ac:dyDescent="0.4">
      <c r="A58" s="2" t="str">
        <f t="shared" si="0"/>
        <v>2018|Waitomo District|11</v>
      </c>
      <c r="B58" t="s">
        <v>16</v>
      </c>
      <c r="C58" t="s">
        <v>17</v>
      </c>
      <c r="D58" t="s">
        <v>18</v>
      </c>
      <c r="E58" t="s">
        <v>19</v>
      </c>
      <c r="F58">
        <v>2018</v>
      </c>
      <c r="G58">
        <v>2018</v>
      </c>
      <c r="H58">
        <v>20</v>
      </c>
      <c r="I58" t="s">
        <v>135</v>
      </c>
      <c r="J58">
        <v>77</v>
      </c>
      <c r="K58" t="s">
        <v>29</v>
      </c>
      <c r="L58">
        <v>11</v>
      </c>
      <c r="N58">
        <v>2784</v>
      </c>
    </row>
    <row r="59" spans="1:14" x14ac:dyDescent="0.4">
      <c r="A59" s="2" t="str">
        <f t="shared" si="0"/>
        <v>2018|Waitomo District|12</v>
      </c>
      <c r="B59" t="s">
        <v>16</v>
      </c>
      <c r="C59" t="s">
        <v>17</v>
      </c>
      <c r="D59" t="s">
        <v>18</v>
      </c>
      <c r="E59" t="s">
        <v>19</v>
      </c>
      <c r="F59">
        <v>2018</v>
      </c>
      <c r="G59">
        <v>2018</v>
      </c>
      <c r="H59">
        <v>20</v>
      </c>
      <c r="I59" t="s">
        <v>135</v>
      </c>
      <c r="J59">
        <v>77</v>
      </c>
      <c r="K59" t="s">
        <v>29</v>
      </c>
      <c r="L59">
        <v>12</v>
      </c>
      <c r="N59">
        <v>210</v>
      </c>
    </row>
    <row r="60" spans="1:14" x14ac:dyDescent="0.4">
      <c r="A60" s="2" t="str">
        <f t="shared" si="0"/>
        <v>2018|Waitomo District|13</v>
      </c>
      <c r="B60" t="s">
        <v>16</v>
      </c>
      <c r="C60" t="s">
        <v>17</v>
      </c>
      <c r="D60" t="s">
        <v>18</v>
      </c>
      <c r="E60" t="s">
        <v>19</v>
      </c>
      <c r="F60">
        <v>2018</v>
      </c>
      <c r="G60">
        <v>2018</v>
      </c>
      <c r="H60">
        <v>20</v>
      </c>
      <c r="I60" t="s">
        <v>135</v>
      </c>
      <c r="J60">
        <v>77</v>
      </c>
      <c r="K60" t="s">
        <v>29</v>
      </c>
      <c r="L60">
        <v>13</v>
      </c>
      <c r="N60">
        <v>21</v>
      </c>
    </row>
    <row r="61" spans="1:14" x14ac:dyDescent="0.4">
      <c r="A61" s="2" t="str">
        <f t="shared" si="0"/>
        <v>2018|Waitomo District|999</v>
      </c>
      <c r="B61" t="s">
        <v>16</v>
      </c>
      <c r="C61" t="s">
        <v>17</v>
      </c>
      <c r="D61" t="s">
        <v>18</v>
      </c>
      <c r="E61" t="s">
        <v>19</v>
      </c>
      <c r="F61">
        <v>2018</v>
      </c>
      <c r="G61">
        <v>2018</v>
      </c>
      <c r="H61">
        <v>20</v>
      </c>
      <c r="I61" t="s">
        <v>135</v>
      </c>
      <c r="J61">
        <v>77</v>
      </c>
      <c r="K61" t="s">
        <v>29</v>
      </c>
      <c r="L61">
        <v>999</v>
      </c>
      <c r="N61">
        <v>3018</v>
      </c>
    </row>
    <row r="62" spans="1:14" x14ac:dyDescent="0.4">
      <c r="A62" s="2" t="str">
        <f t="shared" si="0"/>
        <v>2018|Taupo District|10</v>
      </c>
      <c r="B62" t="s">
        <v>16</v>
      </c>
      <c r="C62" t="s">
        <v>17</v>
      </c>
      <c r="D62" t="s">
        <v>18</v>
      </c>
      <c r="E62" t="s">
        <v>19</v>
      </c>
      <c r="F62">
        <v>2018</v>
      </c>
      <c r="G62">
        <v>2018</v>
      </c>
      <c r="H62">
        <v>21</v>
      </c>
      <c r="I62" t="s">
        <v>134</v>
      </c>
      <c r="J62">
        <v>77</v>
      </c>
      <c r="K62" t="s">
        <v>29</v>
      </c>
      <c r="L62">
        <v>10</v>
      </c>
      <c r="N62">
        <v>0</v>
      </c>
    </row>
    <row r="63" spans="1:14" x14ac:dyDescent="0.4">
      <c r="A63" s="2" t="str">
        <f t="shared" si="0"/>
        <v>2018|Taupo District|11</v>
      </c>
      <c r="B63" t="s">
        <v>16</v>
      </c>
      <c r="C63" t="s">
        <v>17</v>
      </c>
      <c r="D63" t="s">
        <v>18</v>
      </c>
      <c r="E63" t="s">
        <v>19</v>
      </c>
      <c r="F63">
        <v>2018</v>
      </c>
      <c r="G63">
        <v>2018</v>
      </c>
      <c r="H63">
        <v>21</v>
      </c>
      <c r="I63" t="s">
        <v>134</v>
      </c>
      <c r="J63">
        <v>77</v>
      </c>
      <c r="K63" t="s">
        <v>29</v>
      </c>
      <c r="L63">
        <v>11</v>
      </c>
      <c r="N63">
        <v>11529</v>
      </c>
    </row>
    <row r="64" spans="1:14" x14ac:dyDescent="0.4">
      <c r="A64" s="2" t="str">
        <f t="shared" si="0"/>
        <v>2018|Taupo District|12</v>
      </c>
      <c r="B64" t="s">
        <v>16</v>
      </c>
      <c r="C64" t="s">
        <v>17</v>
      </c>
      <c r="D64" t="s">
        <v>18</v>
      </c>
      <c r="E64" t="s">
        <v>19</v>
      </c>
      <c r="F64">
        <v>2018</v>
      </c>
      <c r="G64">
        <v>2018</v>
      </c>
      <c r="H64">
        <v>21</v>
      </c>
      <c r="I64" t="s">
        <v>134</v>
      </c>
      <c r="J64">
        <v>77</v>
      </c>
      <c r="K64" t="s">
        <v>29</v>
      </c>
      <c r="L64">
        <v>12</v>
      </c>
      <c r="N64">
        <v>1173</v>
      </c>
    </row>
    <row r="65" spans="1:14" x14ac:dyDescent="0.4">
      <c r="A65" s="2" t="str">
        <f t="shared" si="0"/>
        <v>2018|Taupo District|13</v>
      </c>
      <c r="B65" t="s">
        <v>16</v>
      </c>
      <c r="C65" t="s">
        <v>17</v>
      </c>
      <c r="D65" t="s">
        <v>18</v>
      </c>
      <c r="E65" t="s">
        <v>19</v>
      </c>
      <c r="F65">
        <v>2018</v>
      </c>
      <c r="G65">
        <v>2018</v>
      </c>
      <c r="H65">
        <v>21</v>
      </c>
      <c r="I65" t="s">
        <v>134</v>
      </c>
      <c r="J65">
        <v>77</v>
      </c>
      <c r="K65" t="s">
        <v>29</v>
      </c>
      <c r="L65">
        <v>13</v>
      </c>
      <c r="N65">
        <v>90</v>
      </c>
    </row>
    <row r="66" spans="1:14" x14ac:dyDescent="0.4">
      <c r="A66" s="2" t="str">
        <f t="shared" si="0"/>
        <v>2018|Taupo District|999</v>
      </c>
      <c r="B66" t="s">
        <v>16</v>
      </c>
      <c r="C66" t="s">
        <v>17</v>
      </c>
      <c r="D66" t="s">
        <v>18</v>
      </c>
      <c r="E66" t="s">
        <v>19</v>
      </c>
      <c r="F66">
        <v>2018</v>
      </c>
      <c r="G66">
        <v>2018</v>
      </c>
      <c r="H66">
        <v>21</v>
      </c>
      <c r="I66" t="s">
        <v>134</v>
      </c>
      <c r="J66">
        <v>77</v>
      </c>
      <c r="K66" t="s">
        <v>29</v>
      </c>
      <c r="L66">
        <v>999</v>
      </c>
      <c r="N66">
        <v>12795</v>
      </c>
    </row>
    <row r="67" spans="1:14" x14ac:dyDescent="0.4">
      <c r="A67" s="2" t="str">
        <f t="shared" ref="A67:A130" si="1">G67&amp;"|"&amp;I67&amp;"|"&amp;L67</f>
        <v>2018|Western Bay of Plenty District|10</v>
      </c>
      <c r="B67" t="s">
        <v>16</v>
      </c>
      <c r="C67" t="s">
        <v>17</v>
      </c>
      <c r="D67" t="s">
        <v>18</v>
      </c>
      <c r="E67" t="s">
        <v>19</v>
      </c>
      <c r="F67">
        <v>2018</v>
      </c>
      <c r="G67">
        <v>2018</v>
      </c>
      <c r="H67">
        <v>22</v>
      </c>
      <c r="I67" t="s">
        <v>133</v>
      </c>
      <c r="J67">
        <v>77</v>
      </c>
      <c r="K67" t="s">
        <v>29</v>
      </c>
      <c r="L67">
        <v>10</v>
      </c>
      <c r="N67">
        <v>0</v>
      </c>
    </row>
    <row r="68" spans="1:14" x14ac:dyDescent="0.4">
      <c r="A68" s="2" t="str">
        <f t="shared" si="1"/>
        <v>2018|Western Bay of Plenty District|11</v>
      </c>
      <c r="B68" t="s">
        <v>16</v>
      </c>
      <c r="C68" t="s">
        <v>17</v>
      </c>
      <c r="D68" t="s">
        <v>18</v>
      </c>
      <c r="E68" t="s">
        <v>19</v>
      </c>
      <c r="F68">
        <v>2018</v>
      </c>
      <c r="G68">
        <v>2018</v>
      </c>
      <c r="H68">
        <v>22</v>
      </c>
      <c r="I68" t="s">
        <v>133</v>
      </c>
      <c r="J68">
        <v>77</v>
      </c>
      <c r="K68" t="s">
        <v>29</v>
      </c>
      <c r="L68">
        <v>11</v>
      </c>
      <c r="N68">
        <v>15171</v>
      </c>
    </row>
    <row r="69" spans="1:14" x14ac:dyDescent="0.4">
      <c r="A69" s="2" t="str">
        <f t="shared" si="1"/>
        <v>2018|Western Bay of Plenty District|12</v>
      </c>
      <c r="B69" t="s">
        <v>16</v>
      </c>
      <c r="C69" t="s">
        <v>17</v>
      </c>
      <c r="D69" t="s">
        <v>18</v>
      </c>
      <c r="E69" t="s">
        <v>19</v>
      </c>
      <c r="F69">
        <v>2018</v>
      </c>
      <c r="G69">
        <v>2018</v>
      </c>
      <c r="H69">
        <v>22</v>
      </c>
      <c r="I69" t="s">
        <v>133</v>
      </c>
      <c r="J69">
        <v>77</v>
      </c>
      <c r="K69" t="s">
        <v>29</v>
      </c>
      <c r="L69">
        <v>12</v>
      </c>
      <c r="N69">
        <v>1119</v>
      </c>
    </row>
    <row r="70" spans="1:14" x14ac:dyDescent="0.4">
      <c r="A70" s="2" t="str">
        <f t="shared" si="1"/>
        <v>2018|Western Bay of Plenty District|13</v>
      </c>
      <c r="B70" t="s">
        <v>16</v>
      </c>
      <c r="C70" t="s">
        <v>17</v>
      </c>
      <c r="D70" t="s">
        <v>18</v>
      </c>
      <c r="E70" t="s">
        <v>19</v>
      </c>
      <c r="F70">
        <v>2018</v>
      </c>
      <c r="G70">
        <v>2018</v>
      </c>
      <c r="H70">
        <v>22</v>
      </c>
      <c r="I70" t="s">
        <v>133</v>
      </c>
      <c r="J70">
        <v>77</v>
      </c>
      <c r="K70" t="s">
        <v>29</v>
      </c>
      <c r="L70">
        <v>13</v>
      </c>
      <c r="N70">
        <v>336</v>
      </c>
    </row>
    <row r="71" spans="1:14" x14ac:dyDescent="0.4">
      <c r="A71" s="2" t="str">
        <f t="shared" si="1"/>
        <v>2018|Western Bay of Plenty District|999</v>
      </c>
      <c r="B71" t="s">
        <v>16</v>
      </c>
      <c r="C71" t="s">
        <v>17</v>
      </c>
      <c r="D71" t="s">
        <v>18</v>
      </c>
      <c r="E71" t="s">
        <v>19</v>
      </c>
      <c r="F71">
        <v>2018</v>
      </c>
      <c r="G71">
        <v>2018</v>
      </c>
      <c r="H71">
        <v>22</v>
      </c>
      <c r="I71" t="s">
        <v>133</v>
      </c>
      <c r="J71">
        <v>77</v>
      </c>
      <c r="K71" t="s">
        <v>29</v>
      </c>
      <c r="L71">
        <v>999</v>
      </c>
      <c r="N71">
        <v>16629</v>
      </c>
    </row>
    <row r="72" spans="1:14" x14ac:dyDescent="0.4">
      <c r="A72" s="2" t="str">
        <f t="shared" si="1"/>
        <v>2018|Tauranga City|10</v>
      </c>
      <c r="B72" t="s">
        <v>16</v>
      </c>
      <c r="C72" t="s">
        <v>17</v>
      </c>
      <c r="D72" t="s">
        <v>18</v>
      </c>
      <c r="E72" t="s">
        <v>19</v>
      </c>
      <c r="F72">
        <v>2018</v>
      </c>
      <c r="G72">
        <v>2018</v>
      </c>
      <c r="H72">
        <v>23</v>
      </c>
      <c r="I72" t="s">
        <v>132</v>
      </c>
      <c r="J72">
        <v>77</v>
      </c>
      <c r="K72" t="s">
        <v>29</v>
      </c>
      <c r="L72">
        <v>10</v>
      </c>
      <c r="N72">
        <v>0</v>
      </c>
    </row>
    <row r="73" spans="1:14" x14ac:dyDescent="0.4">
      <c r="A73" s="2" t="str">
        <f t="shared" si="1"/>
        <v>2018|Tauranga City|11</v>
      </c>
      <c r="B73" t="s">
        <v>16</v>
      </c>
      <c r="C73" t="s">
        <v>17</v>
      </c>
      <c r="D73" t="s">
        <v>18</v>
      </c>
      <c r="E73" t="s">
        <v>19</v>
      </c>
      <c r="F73">
        <v>2018</v>
      </c>
      <c r="G73">
        <v>2018</v>
      </c>
      <c r="H73">
        <v>23</v>
      </c>
      <c r="I73" t="s">
        <v>132</v>
      </c>
      <c r="J73">
        <v>77</v>
      </c>
      <c r="K73" t="s">
        <v>29</v>
      </c>
      <c r="L73">
        <v>11</v>
      </c>
      <c r="N73">
        <v>39825</v>
      </c>
    </row>
    <row r="74" spans="1:14" x14ac:dyDescent="0.4">
      <c r="A74" s="2" t="str">
        <f t="shared" si="1"/>
        <v>2018|Tauranga City|12</v>
      </c>
      <c r="B74" t="s">
        <v>16</v>
      </c>
      <c r="C74" t="s">
        <v>17</v>
      </c>
      <c r="D74" t="s">
        <v>18</v>
      </c>
      <c r="E74" t="s">
        <v>19</v>
      </c>
      <c r="F74">
        <v>2018</v>
      </c>
      <c r="G74">
        <v>2018</v>
      </c>
      <c r="H74">
        <v>23</v>
      </c>
      <c r="I74" t="s">
        <v>132</v>
      </c>
      <c r="J74">
        <v>77</v>
      </c>
      <c r="K74" t="s">
        <v>29</v>
      </c>
      <c r="L74">
        <v>12</v>
      </c>
      <c r="N74">
        <v>7209</v>
      </c>
    </row>
    <row r="75" spans="1:14" x14ac:dyDescent="0.4">
      <c r="A75" s="2" t="str">
        <f t="shared" si="1"/>
        <v>2018|Tauranga City|13</v>
      </c>
      <c r="B75" t="s">
        <v>16</v>
      </c>
      <c r="C75" t="s">
        <v>17</v>
      </c>
      <c r="D75" t="s">
        <v>18</v>
      </c>
      <c r="E75" t="s">
        <v>19</v>
      </c>
      <c r="F75">
        <v>2018</v>
      </c>
      <c r="G75">
        <v>2018</v>
      </c>
      <c r="H75">
        <v>23</v>
      </c>
      <c r="I75" t="s">
        <v>132</v>
      </c>
      <c r="J75">
        <v>77</v>
      </c>
      <c r="K75" t="s">
        <v>29</v>
      </c>
      <c r="L75">
        <v>13</v>
      </c>
      <c r="N75">
        <v>276</v>
      </c>
    </row>
    <row r="76" spans="1:14" x14ac:dyDescent="0.4">
      <c r="A76" s="2" t="str">
        <f t="shared" si="1"/>
        <v>2018|Tauranga City|999</v>
      </c>
      <c r="B76" t="s">
        <v>16</v>
      </c>
      <c r="C76" t="s">
        <v>17</v>
      </c>
      <c r="D76" t="s">
        <v>18</v>
      </c>
      <c r="E76" t="s">
        <v>19</v>
      </c>
      <c r="F76">
        <v>2018</v>
      </c>
      <c r="G76">
        <v>2018</v>
      </c>
      <c r="H76">
        <v>23</v>
      </c>
      <c r="I76" t="s">
        <v>132</v>
      </c>
      <c r="J76">
        <v>77</v>
      </c>
      <c r="K76" t="s">
        <v>29</v>
      </c>
      <c r="L76">
        <v>999</v>
      </c>
      <c r="N76">
        <v>47310</v>
      </c>
    </row>
    <row r="77" spans="1:14" x14ac:dyDescent="0.4">
      <c r="A77" s="2" t="str">
        <f t="shared" si="1"/>
        <v>2018|Rotorua District|10</v>
      </c>
      <c r="B77" t="s">
        <v>16</v>
      </c>
      <c r="C77" t="s">
        <v>17</v>
      </c>
      <c r="D77" t="s">
        <v>18</v>
      </c>
      <c r="E77" t="s">
        <v>19</v>
      </c>
      <c r="F77">
        <v>2018</v>
      </c>
      <c r="G77">
        <v>2018</v>
      </c>
      <c r="H77">
        <v>24</v>
      </c>
      <c r="I77" t="s">
        <v>131</v>
      </c>
      <c r="J77">
        <v>77</v>
      </c>
      <c r="K77" t="s">
        <v>29</v>
      </c>
      <c r="L77">
        <v>10</v>
      </c>
      <c r="N77">
        <v>0</v>
      </c>
    </row>
    <row r="78" spans="1:14" x14ac:dyDescent="0.4">
      <c r="A78" s="2" t="str">
        <f t="shared" si="1"/>
        <v>2018|Rotorua District|11</v>
      </c>
      <c r="B78" t="s">
        <v>16</v>
      </c>
      <c r="C78" t="s">
        <v>17</v>
      </c>
      <c r="D78" t="s">
        <v>18</v>
      </c>
      <c r="E78" t="s">
        <v>19</v>
      </c>
      <c r="F78">
        <v>2018</v>
      </c>
      <c r="G78">
        <v>2018</v>
      </c>
      <c r="H78">
        <v>24</v>
      </c>
      <c r="I78" t="s">
        <v>131</v>
      </c>
      <c r="J78">
        <v>77</v>
      </c>
      <c r="K78" t="s">
        <v>29</v>
      </c>
      <c r="L78">
        <v>11</v>
      </c>
      <c r="N78">
        <v>18954</v>
      </c>
    </row>
    <row r="79" spans="1:14" x14ac:dyDescent="0.4">
      <c r="A79" s="2" t="str">
        <f t="shared" si="1"/>
        <v>2018|Rotorua District|12</v>
      </c>
      <c r="B79" t="s">
        <v>16</v>
      </c>
      <c r="C79" t="s">
        <v>17</v>
      </c>
      <c r="D79" t="s">
        <v>18</v>
      </c>
      <c r="E79" t="s">
        <v>19</v>
      </c>
      <c r="F79">
        <v>2018</v>
      </c>
      <c r="G79">
        <v>2018</v>
      </c>
      <c r="H79">
        <v>24</v>
      </c>
      <c r="I79" t="s">
        <v>131</v>
      </c>
      <c r="J79">
        <v>77</v>
      </c>
      <c r="K79" t="s">
        <v>29</v>
      </c>
      <c r="L79">
        <v>12</v>
      </c>
      <c r="N79">
        <v>2580</v>
      </c>
    </row>
    <row r="80" spans="1:14" x14ac:dyDescent="0.4">
      <c r="A80" s="2" t="str">
        <f t="shared" si="1"/>
        <v>2018|Rotorua District|13</v>
      </c>
      <c r="B80" t="s">
        <v>16</v>
      </c>
      <c r="C80" t="s">
        <v>17</v>
      </c>
      <c r="D80" t="s">
        <v>18</v>
      </c>
      <c r="E80" t="s">
        <v>19</v>
      </c>
      <c r="F80">
        <v>2018</v>
      </c>
      <c r="G80">
        <v>2018</v>
      </c>
      <c r="H80">
        <v>24</v>
      </c>
      <c r="I80" t="s">
        <v>131</v>
      </c>
      <c r="J80">
        <v>77</v>
      </c>
      <c r="K80" t="s">
        <v>29</v>
      </c>
      <c r="L80">
        <v>13</v>
      </c>
      <c r="N80">
        <v>105</v>
      </c>
    </row>
    <row r="81" spans="1:14" x14ac:dyDescent="0.4">
      <c r="A81" s="2" t="str">
        <f t="shared" si="1"/>
        <v>2018|Rotorua District|999</v>
      </c>
      <c r="B81" t="s">
        <v>16</v>
      </c>
      <c r="C81" t="s">
        <v>17</v>
      </c>
      <c r="D81" t="s">
        <v>18</v>
      </c>
      <c r="E81" t="s">
        <v>19</v>
      </c>
      <c r="F81">
        <v>2018</v>
      </c>
      <c r="G81">
        <v>2018</v>
      </c>
      <c r="H81">
        <v>24</v>
      </c>
      <c r="I81" t="s">
        <v>131</v>
      </c>
      <c r="J81">
        <v>77</v>
      </c>
      <c r="K81" t="s">
        <v>29</v>
      </c>
      <c r="L81">
        <v>999</v>
      </c>
      <c r="N81">
        <v>21636</v>
      </c>
    </row>
    <row r="82" spans="1:14" x14ac:dyDescent="0.4">
      <c r="A82" s="2" t="str">
        <f t="shared" si="1"/>
        <v>2018|Whakatane District|10</v>
      </c>
      <c r="B82" t="s">
        <v>16</v>
      </c>
      <c r="C82" t="s">
        <v>17</v>
      </c>
      <c r="D82" t="s">
        <v>18</v>
      </c>
      <c r="E82" t="s">
        <v>19</v>
      </c>
      <c r="F82">
        <v>2018</v>
      </c>
      <c r="G82">
        <v>2018</v>
      </c>
      <c r="H82">
        <v>25</v>
      </c>
      <c r="I82" t="s">
        <v>130</v>
      </c>
      <c r="J82">
        <v>77</v>
      </c>
      <c r="K82" t="s">
        <v>29</v>
      </c>
      <c r="L82">
        <v>10</v>
      </c>
      <c r="N82">
        <v>0</v>
      </c>
    </row>
    <row r="83" spans="1:14" x14ac:dyDescent="0.4">
      <c r="A83" s="2" t="str">
        <f t="shared" si="1"/>
        <v>2018|Whakatane District|11</v>
      </c>
      <c r="B83" t="s">
        <v>16</v>
      </c>
      <c r="C83" t="s">
        <v>17</v>
      </c>
      <c r="D83" t="s">
        <v>18</v>
      </c>
      <c r="E83" t="s">
        <v>19</v>
      </c>
      <c r="F83">
        <v>2018</v>
      </c>
      <c r="G83">
        <v>2018</v>
      </c>
      <c r="H83">
        <v>25</v>
      </c>
      <c r="I83" t="s">
        <v>130</v>
      </c>
      <c r="J83">
        <v>77</v>
      </c>
      <c r="K83" t="s">
        <v>29</v>
      </c>
      <c r="L83">
        <v>11</v>
      </c>
      <c r="N83">
        <v>9855</v>
      </c>
    </row>
    <row r="84" spans="1:14" x14ac:dyDescent="0.4">
      <c r="A84" s="2" t="str">
        <f t="shared" si="1"/>
        <v>2018|Whakatane District|12</v>
      </c>
      <c r="B84" t="s">
        <v>16</v>
      </c>
      <c r="C84" t="s">
        <v>17</v>
      </c>
      <c r="D84" t="s">
        <v>18</v>
      </c>
      <c r="E84" t="s">
        <v>19</v>
      </c>
      <c r="F84">
        <v>2018</v>
      </c>
      <c r="G84">
        <v>2018</v>
      </c>
      <c r="H84">
        <v>25</v>
      </c>
      <c r="I84" t="s">
        <v>130</v>
      </c>
      <c r="J84">
        <v>77</v>
      </c>
      <c r="K84" t="s">
        <v>29</v>
      </c>
      <c r="L84">
        <v>12</v>
      </c>
      <c r="N84">
        <v>1197</v>
      </c>
    </row>
    <row r="85" spans="1:14" x14ac:dyDescent="0.4">
      <c r="A85" s="2" t="str">
        <f t="shared" si="1"/>
        <v>2018|Whakatane District|13</v>
      </c>
      <c r="B85" t="s">
        <v>16</v>
      </c>
      <c r="C85" t="s">
        <v>17</v>
      </c>
      <c r="D85" t="s">
        <v>18</v>
      </c>
      <c r="E85" t="s">
        <v>19</v>
      </c>
      <c r="F85">
        <v>2018</v>
      </c>
      <c r="G85">
        <v>2018</v>
      </c>
      <c r="H85">
        <v>25</v>
      </c>
      <c r="I85" t="s">
        <v>130</v>
      </c>
      <c r="J85">
        <v>77</v>
      </c>
      <c r="K85" t="s">
        <v>29</v>
      </c>
      <c r="L85">
        <v>13</v>
      </c>
      <c r="N85">
        <v>108</v>
      </c>
    </row>
    <row r="86" spans="1:14" x14ac:dyDescent="0.4">
      <c r="A86" s="2" t="str">
        <f t="shared" si="1"/>
        <v>2018|Whakatane District|999</v>
      </c>
      <c r="B86" t="s">
        <v>16</v>
      </c>
      <c r="C86" t="s">
        <v>17</v>
      </c>
      <c r="D86" t="s">
        <v>18</v>
      </c>
      <c r="E86" t="s">
        <v>19</v>
      </c>
      <c r="F86">
        <v>2018</v>
      </c>
      <c r="G86">
        <v>2018</v>
      </c>
      <c r="H86">
        <v>25</v>
      </c>
      <c r="I86" t="s">
        <v>130</v>
      </c>
      <c r="J86">
        <v>77</v>
      </c>
      <c r="K86" t="s">
        <v>29</v>
      </c>
      <c r="L86">
        <v>999</v>
      </c>
      <c r="N86">
        <v>11160</v>
      </c>
    </row>
    <row r="87" spans="1:14" x14ac:dyDescent="0.4">
      <c r="A87" s="2" t="str">
        <f t="shared" si="1"/>
        <v>2018|Kawerau District|10</v>
      </c>
      <c r="B87" t="s">
        <v>16</v>
      </c>
      <c r="C87" t="s">
        <v>17</v>
      </c>
      <c r="D87" t="s">
        <v>18</v>
      </c>
      <c r="E87" t="s">
        <v>19</v>
      </c>
      <c r="F87">
        <v>2018</v>
      </c>
      <c r="G87">
        <v>2018</v>
      </c>
      <c r="H87">
        <v>26</v>
      </c>
      <c r="I87" t="s">
        <v>129</v>
      </c>
      <c r="J87">
        <v>77</v>
      </c>
      <c r="K87" t="s">
        <v>29</v>
      </c>
      <c r="L87">
        <v>10</v>
      </c>
      <c r="N87">
        <v>0</v>
      </c>
    </row>
    <row r="88" spans="1:14" x14ac:dyDescent="0.4">
      <c r="A88" s="2" t="str">
        <f t="shared" si="1"/>
        <v>2018|Kawerau District|11</v>
      </c>
      <c r="B88" t="s">
        <v>16</v>
      </c>
      <c r="C88" t="s">
        <v>17</v>
      </c>
      <c r="D88" t="s">
        <v>18</v>
      </c>
      <c r="E88" t="s">
        <v>19</v>
      </c>
      <c r="F88">
        <v>2018</v>
      </c>
      <c r="G88">
        <v>2018</v>
      </c>
      <c r="H88">
        <v>26</v>
      </c>
      <c r="I88" t="s">
        <v>129</v>
      </c>
      <c r="J88">
        <v>77</v>
      </c>
      <c r="K88" t="s">
        <v>29</v>
      </c>
      <c r="L88">
        <v>11</v>
      </c>
      <c r="N88">
        <v>1989</v>
      </c>
    </row>
    <row r="89" spans="1:14" x14ac:dyDescent="0.4">
      <c r="A89" s="2" t="str">
        <f t="shared" si="1"/>
        <v>2018|Kawerau District|12</v>
      </c>
      <c r="B89" t="s">
        <v>16</v>
      </c>
      <c r="C89" t="s">
        <v>17</v>
      </c>
      <c r="D89" t="s">
        <v>18</v>
      </c>
      <c r="E89" t="s">
        <v>19</v>
      </c>
      <c r="F89">
        <v>2018</v>
      </c>
      <c r="G89">
        <v>2018</v>
      </c>
      <c r="H89">
        <v>26</v>
      </c>
      <c r="I89" t="s">
        <v>129</v>
      </c>
      <c r="J89">
        <v>77</v>
      </c>
      <c r="K89" t="s">
        <v>29</v>
      </c>
      <c r="L89">
        <v>12</v>
      </c>
      <c r="N89">
        <v>126</v>
      </c>
    </row>
    <row r="90" spans="1:14" x14ac:dyDescent="0.4">
      <c r="A90" s="2" t="str">
        <f t="shared" si="1"/>
        <v>2018|Kawerau District|13</v>
      </c>
      <c r="B90" t="s">
        <v>16</v>
      </c>
      <c r="C90" t="s">
        <v>17</v>
      </c>
      <c r="D90" t="s">
        <v>18</v>
      </c>
      <c r="E90" t="s">
        <v>19</v>
      </c>
      <c r="F90">
        <v>2018</v>
      </c>
      <c r="G90">
        <v>2018</v>
      </c>
      <c r="H90">
        <v>26</v>
      </c>
      <c r="I90" t="s">
        <v>129</v>
      </c>
      <c r="J90">
        <v>77</v>
      </c>
      <c r="K90" t="s">
        <v>29</v>
      </c>
      <c r="L90">
        <v>13</v>
      </c>
      <c r="N90">
        <v>18</v>
      </c>
    </row>
    <row r="91" spans="1:14" x14ac:dyDescent="0.4">
      <c r="A91" s="2" t="str">
        <f t="shared" si="1"/>
        <v>2018|Kawerau District|999</v>
      </c>
      <c r="B91" t="s">
        <v>16</v>
      </c>
      <c r="C91" t="s">
        <v>17</v>
      </c>
      <c r="D91" t="s">
        <v>18</v>
      </c>
      <c r="E91" t="s">
        <v>19</v>
      </c>
      <c r="F91">
        <v>2018</v>
      </c>
      <c r="G91">
        <v>2018</v>
      </c>
      <c r="H91">
        <v>26</v>
      </c>
      <c r="I91" t="s">
        <v>129</v>
      </c>
      <c r="J91">
        <v>77</v>
      </c>
      <c r="K91" t="s">
        <v>29</v>
      </c>
      <c r="L91">
        <v>999</v>
      </c>
      <c r="N91">
        <v>2133</v>
      </c>
    </row>
    <row r="92" spans="1:14" x14ac:dyDescent="0.4">
      <c r="A92" s="2" t="str">
        <f t="shared" si="1"/>
        <v>2018|ÅŒpÅtiki District|10</v>
      </c>
      <c r="B92" t="s">
        <v>16</v>
      </c>
      <c r="C92" t="s">
        <v>17</v>
      </c>
      <c r="D92" t="s">
        <v>18</v>
      </c>
      <c r="E92" t="s">
        <v>19</v>
      </c>
      <c r="F92">
        <v>2018</v>
      </c>
      <c r="G92">
        <v>2018</v>
      </c>
      <c r="H92">
        <v>27</v>
      </c>
      <c r="I92" t="s">
        <v>128</v>
      </c>
      <c r="J92">
        <v>77</v>
      </c>
      <c r="K92" t="s">
        <v>29</v>
      </c>
      <c r="L92">
        <v>10</v>
      </c>
      <c r="N92">
        <v>0</v>
      </c>
    </row>
    <row r="93" spans="1:14" x14ac:dyDescent="0.4">
      <c r="A93" s="2" t="str">
        <f t="shared" si="1"/>
        <v>2018|ÅŒpÅtiki District|11</v>
      </c>
      <c r="B93" t="s">
        <v>16</v>
      </c>
      <c r="C93" t="s">
        <v>17</v>
      </c>
      <c r="D93" t="s">
        <v>18</v>
      </c>
      <c r="E93" t="s">
        <v>19</v>
      </c>
      <c r="F93">
        <v>2018</v>
      </c>
      <c r="G93">
        <v>2018</v>
      </c>
      <c r="H93">
        <v>27</v>
      </c>
      <c r="I93" t="s">
        <v>128</v>
      </c>
      <c r="J93">
        <v>77</v>
      </c>
      <c r="K93" t="s">
        <v>29</v>
      </c>
      <c r="L93">
        <v>11</v>
      </c>
      <c r="N93">
        <v>2499</v>
      </c>
    </row>
    <row r="94" spans="1:14" x14ac:dyDescent="0.4">
      <c r="A94" s="2" t="str">
        <f t="shared" si="1"/>
        <v>2018|ÅŒpÅtiki District|12</v>
      </c>
      <c r="B94" t="s">
        <v>16</v>
      </c>
      <c r="C94" t="s">
        <v>17</v>
      </c>
      <c r="D94" t="s">
        <v>18</v>
      </c>
      <c r="E94" t="s">
        <v>19</v>
      </c>
      <c r="F94">
        <v>2018</v>
      </c>
      <c r="G94">
        <v>2018</v>
      </c>
      <c r="H94">
        <v>27</v>
      </c>
      <c r="I94" t="s">
        <v>128</v>
      </c>
      <c r="J94">
        <v>77</v>
      </c>
      <c r="K94" t="s">
        <v>29</v>
      </c>
      <c r="L94">
        <v>12</v>
      </c>
      <c r="N94">
        <v>171</v>
      </c>
    </row>
    <row r="95" spans="1:14" x14ac:dyDescent="0.4">
      <c r="A95" s="2" t="str">
        <f t="shared" si="1"/>
        <v>2018|ÅŒpÅtiki District|13</v>
      </c>
      <c r="B95" t="s">
        <v>16</v>
      </c>
      <c r="C95" t="s">
        <v>17</v>
      </c>
      <c r="D95" t="s">
        <v>18</v>
      </c>
      <c r="E95" t="s">
        <v>19</v>
      </c>
      <c r="F95">
        <v>2018</v>
      </c>
      <c r="G95">
        <v>2018</v>
      </c>
      <c r="H95">
        <v>27</v>
      </c>
      <c r="I95" t="s">
        <v>128</v>
      </c>
      <c r="J95">
        <v>77</v>
      </c>
      <c r="K95" t="s">
        <v>29</v>
      </c>
      <c r="L95">
        <v>13</v>
      </c>
      <c r="N95">
        <v>48</v>
      </c>
    </row>
    <row r="96" spans="1:14" x14ac:dyDescent="0.4">
      <c r="A96" s="2" t="str">
        <f t="shared" si="1"/>
        <v>2018|ÅŒpÅtiki District|999</v>
      </c>
      <c r="B96" t="s">
        <v>16</v>
      </c>
      <c r="C96" t="s">
        <v>17</v>
      </c>
      <c r="D96" t="s">
        <v>18</v>
      </c>
      <c r="E96" t="s">
        <v>19</v>
      </c>
      <c r="F96">
        <v>2018</v>
      </c>
      <c r="G96">
        <v>2018</v>
      </c>
      <c r="H96">
        <v>27</v>
      </c>
      <c r="I96" t="s">
        <v>128</v>
      </c>
      <c r="J96">
        <v>77</v>
      </c>
      <c r="K96" t="s">
        <v>29</v>
      </c>
      <c r="L96">
        <v>999</v>
      </c>
      <c r="N96">
        <v>2718</v>
      </c>
    </row>
    <row r="97" spans="1:14" x14ac:dyDescent="0.4">
      <c r="A97" s="2" t="str">
        <f t="shared" si="1"/>
        <v>2018|Gisborne District|10</v>
      </c>
      <c r="B97" t="s">
        <v>16</v>
      </c>
      <c r="C97" t="s">
        <v>17</v>
      </c>
      <c r="D97" t="s">
        <v>18</v>
      </c>
      <c r="E97" t="s">
        <v>19</v>
      </c>
      <c r="F97">
        <v>2018</v>
      </c>
      <c r="G97">
        <v>2018</v>
      </c>
      <c r="H97">
        <v>28</v>
      </c>
      <c r="I97" t="s">
        <v>127</v>
      </c>
      <c r="J97">
        <v>77</v>
      </c>
      <c r="K97" t="s">
        <v>29</v>
      </c>
      <c r="L97">
        <v>10</v>
      </c>
      <c r="N97">
        <v>0</v>
      </c>
    </row>
    <row r="98" spans="1:14" x14ac:dyDescent="0.4">
      <c r="A98" s="2" t="str">
        <f t="shared" si="1"/>
        <v>2018|Gisborne District|11</v>
      </c>
      <c r="B98" t="s">
        <v>16</v>
      </c>
      <c r="C98" t="s">
        <v>17</v>
      </c>
      <c r="D98" t="s">
        <v>18</v>
      </c>
      <c r="E98" t="s">
        <v>19</v>
      </c>
      <c r="F98">
        <v>2018</v>
      </c>
      <c r="G98">
        <v>2018</v>
      </c>
      <c r="H98">
        <v>28</v>
      </c>
      <c r="I98" t="s">
        <v>127</v>
      </c>
      <c r="J98">
        <v>77</v>
      </c>
      <c r="K98" t="s">
        <v>29</v>
      </c>
      <c r="L98">
        <v>11</v>
      </c>
      <c r="N98">
        <v>13020</v>
      </c>
    </row>
    <row r="99" spans="1:14" x14ac:dyDescent="0.4">
      <c r="A99" s="2" t="str">
        <f t="shared" si="1"/>
        <v>2018|Gisborne District|12</v>
      </c>
      <c r="B99" t="s">
        <v>16</v>
      </c>
      <c r="C99" t="s">
        <v>17</v>
      </c>
      <c r="D99" t="s">
        <v>18</v>
      </c>
      <c r="E99" t="s">
        <v>19</v>
      </c>
      <c r="F99">
        <v>2018</v>
      </c>
      <c r="G99">
        <v>2018</v>
      </c>
      <c r="H99">
        <v>28</v>
      </c>
      <c r="I99" t="s">
        <v>127</v>
      </c>
      <c r="J99">
        <v>77</v>
      </c>
      <c r="K99" t="s">
        <v>29</v>
      </c>
      <c r="L99">
        <v>12</v>
      </c>
      <c r="N99">
        <v>1533</v>
      </c>
    </row>
    <row r="100" spans="1:14" x14ac:dyDescent="0.4">
      <c r="A100" s="2" t="str">
        <f t="shared" si="1"/>
        <v>2018|Gisborne District|13</v>
      </c>
      <c r="B100" t="s">
        <v>16</v>
      </c>
      <c r="C100" t="s">
        <v>17</v>
      </c>
      <c r="D100" t="s">
        <v>18</v>
      </c>
      <c r="E100" t="s">
        <v>19</v>
      </c>
      <c r="F100">
        <v>2018</v>
      </c>
      <c r="G100">
        <v>2018</v>
      </c>
      <c r="H100">
        <v>28</v>
      </c>
      <c r="I100" t="s">
        <v>127</v>
      </c>
      <c r="J100">
        <v>77</v>
      </c>
      <c r="K100" t="s">
        <v>29</v>
      </c>
      <c r="L100">
        <v>13</v>
      </c>
      <c r="N100">
        <v>60</v>
      </c>
    </row>
    <row r="101" spans="1:14" x14ac:dyDescent="0.4">
      <c r="A101" s="2" t="str">
        <f t="shared" si="1"/>
        <v>2018|Gisborne District|999</v>
      </c>
      <c r="B101" t="s">
        <v>16</v>
      </c>
      <c r="C101" t="s">
        <v>17</v>
      </c>
      <c r="D101" t="s">
        <v>18</v>
      </c>
      <c r="E101" t="s">
        <v>19</v>
      </c>
      <c r="F101">
        <v>2018</v>
      </c>
      <c r="G101">
        <v>2018</v>
      </c>
      <c r="H101">
        <v>28</v>
      </c>
      <c r="I101" t="s">
        <v>127</v>
      </c>
      <c r="J101">
        <v>77</v>
      </c>
      <c r="K101" t="s">
        <v>29</v>
      </c>
      <c r="L101">
        <v>999</v>
      </c>
      <c r="N101">
        <v>14613</v>
      </c>
    </row>
    <row r="102" spans="1:14" x14ac:dyDescent="0.4">
      <c r="A102" s="2" t="str">
        <f t="shared" si="1"/>
        <v>2018|Wairoa District|10</v>
      </c>
      <c r="B102" t="s">
        <v>16</v>
      </c>
      <c r="C102" t="s">
        <v>17</v>
      </c>
      <c r="D102" t="s">
        <v>18</v>
      </c>
      <c r="E102" t="s">
        <v>19</v>
      </c>
      <c r="F102">
        <v>2018</v>
      </c>
      <c r="G102">
        <v>2018</v>
      </c>
      <c r="H102">
        <v>29</v>
      </c>
      <c r="I102" t="s">
        <v>126</v>
      </c>
      <c r="J102">
        <v>77</v>
      </c>
      <c r="K102" t="s">
        <v>29</v>
      </c>
      <c r="L102">
        <v>10</v>
      </c>
      <c r="N102">
        <v>0</v>
      </c>
    </row>
    <row r="103" spans="1:14" x14ac:dyDescent="0.4">
      <c r="A103" s="2" t="str">
        <f t="shared" si="1"/>
        <v>2018|Wairoa District|11</v>
      </c>
      <c r="B103" t="s">
        <v>16</v>
      </c>
      <c r="C103" t="s">
        <v>17</v>
      </c>
      <c r="D103" t="s">
        <v>18</v>
      </c>
      <c r="E103" t="s">
        <v>19</v>
      </c>
      <c r="F103">
        <v>2018</v>
      </c>
      <c r="G103">
        <v>2018</v>
      </c>
      <c r="H103">
        <v>29</v>
      </c>
      <c r="I103" t="s">
        <v>126</v>
      </c>
      <c r="J103">
        <v>77</v>
      </c>
      <c r="K103" t="s">
        <v>29</v>
      </c>
      <c r="L103">
        <v>11</v>
      </c>
      <c r="N103">
        <v>2370</v>
      </c>
    </row>
    <row r="104" spans="1:14" x14ac:dyDescent="0.4">
      <c r="A104" s="2" t="str">
        <f t="shared" si="1"/>
        <v>2018|Wairoa District|12</v>
      </c>
      <c r="B104" t="s">
        <v>16</v>
      </c>
      <c r="C104" t="s">
        <v>17</v>
      </c>
      <c r="D104" t="s">
        <v>18</v>
      </c>
      <c r="E104" t="s">
        <v>19</v>
      </c>
      <c r="F104">
        <v>2018</v>
      </c>
      <c r="G104">
        <v>2018</v>
      </c>
      <c r="H104">
        <v>29</v>
      </c>
      <c r="I104" t="s">
        <v>126</v>
      </c>
      <c r="J104">
        <v>77</v>
      </c>
      <c r="K104" t="s">
        <v>29</v>
      </c>
      <c r="L104">
        <v>12</v>
      </c>
      <c r="N104">
        <v>153</v>
      </c>
    </row>
    <row r="105" spans="1:14" x14ac:dyDescent="0.4">
      <c r="A105" s="2" t="str">
        <f t="shared" si="1"/>
        <v>2018|Wairoa District|13</v>
      </c>
      <c r="B105" t="s">
        <v>16</v>
      </c>
      <c r="C105" t="s">
        <v>17</v>
      </c>
      <c r="D105" t="s">
        <v>18</v>
      </c>
      <c r="E105" t="s">
        <v>19</v>
      </c>
      <c r="F105">
        <v>2018</v>
      </c>
      <c r="G105">
        <v>2018</v>
      </c>
      <c r="H105">
        <v>29</v>
      </c>
      <c r="I105" t="s">
        <v>126</v>
      </c>
      <c r="J105">
        <v>77</v>
      </c>
      <c r="K105" t="s">
        <v>29</v>
      </c>
      <c r="L105">
        <v>13</v>
      </c>
      <c r="N105">
        <v>21</v>
      </c>
    </row>
    <row r="106" spans="1:14" x14ac:dyDescent="0.4">
      <c r="A106" s="2" t="str">
        <f t="shared" si="1"/>
        <v>2018|Wairoa District|999</v>
      </c>
      <c r="B106" t="s">
        <v>16</v>
      </c>
      <c r="C106" t="s">
        <v>17</v>
      </c>
      <c r="D106" t="s">
        <v>18</v>
      </c>
      <c r="E106" t="s">
        <v>19</v>
      </c>
      <c r="F106">
        <v>2018</v>
      </c>
      <c r="G106">
        <v>2018</v>
      </c>
      <c r="H106">
        <v>29</v>
      </c>
      <c r="I106" t="s">
        <v>126</v>
      </c>
      <c r="J106">
        <v>77</v>
      </c>
      <c r="K106" t="s">
        <v>29</v>
      </c>
      <c r="L106">
        <v>999</v>
      </c>
      <c r="N106">
        <v>2544</v>
      </c>
    </row>
    <row r="107" spans="1:14" x14ac:dyDescent="0.4">
      <c r="A107" s="2" t="str">
        <f t="shared" si="1"/>
        <v>2018|Hastings District|10</v>
      </c>
      <c r="B107" t="s">
        <v>16</v>
      </c>
      <c r="C107" t="s">
        <v>17</v>
      </c>
      <c r="D107" t="s">
        <v>18</v>
      </c>
      <c r="E107" t="s">
        <v>19</v>
      </c>
      <c r="F107">
        <v>2018</v>
      </c>
      <c r="G107">
        <v>2018</v>
      </c>
      <c r="H107">
        <v>30</v>
      </c>
      <c r="I107" t="s">
        <v>125</v>
      </c>
      <c r="J107">
        <v>77</v>
      </c>
      <c r="K107" t="s">
        <v>29</v>
      </c>
      <c r="L107">
        <v>10</v>
      </c>
      <c r="N107">
        <v>0</v>
      </c>
    </row>
    <row r="108" spans="1:14" x14ac:dyDescent="0.4">
      <c r="A108" s="2" t="str">
        <f t="shared" si="1"/>
        <v>2018|Hastings District|11</v>
      </c>
      <c r="B108" t="s">
        <v>16</v>
      </c>
      <c r="C108" t="s">
        <v>17</v>
      </c>
      <c r="D108" t="s">
        <v>18</v>
      </c>
      <c r="E108" t="s">
        <v>19</v>
      </c>
      <c r="F108">
        <v>2018</v>
      </c>
      <c r="G108">
        <v>2018</v>
      </c>
      <c r="H108">
        <v>30</v>
      </c>
      <c r="I108" t="s">
        <v>125</v>
      </c>
      <c r="J108">
        <v>77</v>
      </c>
      <c r="K108" t="s">
        <v>29</v>
      </c>
      <c r="L108">
        <v>11</v>
      </c>
      <c r="N108">
        <v>21876</v>
      </c>
    </row>
    <row r="109" spans="1:14" x14ac:dyDescent="0.4">
      <c r="A109" s="2" t="str">
        <f t="shared" si="1"/>
        <v>2018|Hastings District|12</v>
      </c>
      <c r="B109" t="s">
        <v>16</v>
      </c>
      <c r="C109" t="s">
        <v>17</v>
      </c>
      <c r="D109" t="s">
        <v>18</v>
      </c>
      <c r="E109" t="s">
        <v>19</v>
      </c>
      <c r="F109">
        <v>2018</v>
      </c>
      <c r="G109">
        <v>2018</v>
      </c>
      <c r="H109">
        <v>30</v>
      </c>
      <c r="I109" t="s">
        <v>125</v>
      </c>
      <c r="J109">
        <v>77</v>
      </c>
      <c r="K109" t="s">
        <v>29</v>
      </c>
      <c r="L109">
        <v>12</v>
      </c>
      <c r="N109">
        <v>3459</v>
      </c>
    </row>
    <row r="110" spans="1:14" x14ac:dyDescent="0.4">
      <c r="A110" s="2" t="str">
        <f t="shared" si="1"/>
        <v>2018|Hastings District|13</v>
      </c>
      <c r="B110" t="s">
        <v>16</v>
      </c>
      <c r="C110" t="s">
        <v>17</v>
      </c>
      <c r="D110" t="s">
        <v>18</v>
      </c>
      <c r="E110" t="s">
        <v>19</v>
      </c>
      <c r="F110">
        <v>2018</v>
      </c>
      <c r="G110">
        <v>2018</v>
      </c>
      <c r="H110">
        <v>30</v>
      </c>
      <c r="I110" t="s">
        <v>125</v>
      </c>
      <c r="J110">
        <v>77</v>
      </c>
      <c r="K110" t="s">
        <v>29</v>
      </c>
      <c r="L110">
        <v>13</v>
      </c>
      <c r="N110">
        <v>159</v>
      </c>
    </row>
    <row r="111" spans="1:14" x14ac:dyDescent="0.4">
      <c r="A111" s="2" t="str">
        <f t="shared" si="1"/>
        <v>2018|Hastings District|999</v>
      </c>
      <c r="B111" t="s">
        <v>16</v>
      </c>
      <c r="C111" t="s">
        <v>17</v>
      </c>
      <c r="D111" t="s">
        <v>18</v>
      </c>
      <c r="E111" t="s">
        <v>19</v>
      </c>
      <c r="F111">
        <v>2018</v>
      </c>
      <c r="G111">
        <v>2018</v>
      </c>
      <c r="H111">
        <v>30</v>
      </c>
      <c r="I111" t="s">
        <v>125</v>
      </c>
      <c r="J111">
        <v>77</v>
      </c>
      <c r="K111" t="s">
        <v>29</v>
      </c>
      <c r="L111">
        <v>999</v>
      </c>
      <c r="N111">
        <v>25491</v>
      </c>
    </row>
    <row r="112" spans="1:14" x14ac:dyDescent="0.4">
      <c r="A112" s="2" t="str">
        <f t="shared" si="1"/>
        <v>2018|Napier City|10</v>
      </c>
      <c r="B112" t="s">
        <v>16</v>
      </c>
      <c r="C112" t="s">
        <v>17</v>
      </c>
      <c r="D112" t="s">
        <v>18</v>
      </c>
      <c r="E112" t="s">
        <v>19</v>
      </c>
      <c r="F112">
        <v>2018</v>
      </c>
      <c r="G112">
        <v>2018</v>
      </c>
      <c r="H112">
        <v>31</v>
      </c>
      <c r="I112" t="s">
        <v>124</v>
      </c>
      <c r="J112">
        <v>77</v>
      </c>
      <c r="K112" t="s">
        <v>29</v>
      </c>
      <c r="L112">
        <v>10</v>
      </c>
      <c r="N112">
        <v>0</v>
      </c>
    </row>
    <row r="113" spans="1:14" x14ac:dyDescent="0.4">
      <c r="A113" s="2" t="str">
        <f t="shared" si="1"/>
        <v>2018|Napier City|11</v>
      </c>
      <c r="B113" t="s">
        <v>16</v>
      </c>
      <c r="C113" t="s">
        <v>17</v>
      </c>
      <c r="D113" t="s">
        <v>18</v>
      </c>
      <c r="E113" t="s">
        <v>19</v>
      </c>
      <c r="F113">
        <v>2018</v>
      </c>
      <c r="G113">
        <v>2018</v>
      </c>
      <c r="H113">
        <v>31</v>
      </c>
      <c r="I113" t="s">
        <v>124</v>
      </c>
      <c r="J113">
        <v>77</v>
      </c>
      <c r="K113" t="s">
        <v>29</v>
      </c>
      <c r="L113">
        <v>11</v>
      </c>
      <c r="N113">
        <v>18678</v>
      </c>
    </row>
    <row r="114" spans="1:14" x14ac:dyDescent="0.4">
      <c r="A114" s="2" t="str">
        <f t="shared" si="1"/>
        <v>2018|Napier City|12</v>
      </c>
      <c r="B114" t="s">
        <v>16</v>
      </c>
      <c r="C114" t="s">
        <v>17</v>
      </c>
      <c r="D114" t="s">
        <v>18</v>
      </c>
      <c r="E114" t="s">
        <v>19</v>
      </c>
      <c r="F114">
        <v>2018</v>
      </c>
      <c r="G114">
        <v>2018</v>
      </c>
      <c r="H114">
        <v>31</v>
      </c>
      <c r="I114" t="s">
        <v>124</v>
      </c>
      <c r="J114">
        <v>77</v>
      </c>
      <c r="K114" t="s">
        <v>29</v>
      </c>
      <c r="L114">
        <v>12</v>
      </c>
      <c r="N114">
        <v>3333</v>
      </c>
    </row>
    <row r="115" spans="1:14" x14ac:dyDescent="0.4">
      <c r="A115" s="2" t="str">
        <f t="shared" si="1"/>
        <v>2018|Napier City|13</v>
      </c>
      <c r="B115" t="s">
        <v>16</v>
      </c>
      <c r="C115" t="s">
        <v>17</v>
      </c>
      <c r="D115" t="s">
        <v>18</v>
      </c>
      <c r="E115" t="s">
        <v>19</v>
      </c>
      <c r="F115">
        <v>2018</v>
      </c>
      <c r="G115">
        <v>2018</v>
      </c>
      <c r="H115">
        <v>31</v>
      </c>
      <c r="I115" t="s">
        <v>124</v>
      </c>
      <c r="J115">
        <v>77</v>
      </c>
      <c r="K115" t="s">
        <v>29</v>
      </c>
      <c r="L115">
        <v>13</v>
      </c>
      <c r="N115">
        <v>72</v>
      </c>
    </row>
    <row r="116" spans="1:14" x14ac:dyDescent="0.4">
      <c r="A116" s="2" t="str">
        <f t="shared" si="1"/>
        <v>2018|Napier City|999</v>
      </c>
      <c r="B116" t="s">
        <v>16</v>
      </c>
      <c r="C116" t="s">
        <v>17</v>
      </c>
      <c r="D116" t="s">
        <v>18</v>
      </c>
      <c r="E116" t="s">
        <v>19</v>
      </c>
      <c r="F116">
        <v>2018</v>
      </c>
      <c r="G116">
        <v>2018</v>
      </c>
      <c r="H116">
        <v>31</v>
      </c>
      <c r="I116" t="s">
        <v>124</v>
      </c>
      <c r="J116">
        <v>77</v>
      </c>
      <c r="K116" t="s">
        <v>29</v>
      </c>
      <c r="L116">
        <v>999</v>
      </c>
      <c r="N116">
        <v>22083</v>
      </c>
    </row>
    <row r="117" spans="1:14" x14ac:dyDescent="0.4">
      <c r="A117" s="2" t="str">
        <f t="shared" si="1"/>
        <v>2018|Central Hawke's Bay District|10</v>
      </c>
      <c r="B117" t="s">
        <v>16</v>
      </c>
      <c r="C117" t="s">
        <v>17</v>
      </c>
      <c r="D117" t="s">
        <v>18</v>
      </c>
      <c r="E117" t="s">
        <v>19</v>
      </c>
      <c r="F117">
        <v>2018</v>
      </c>
      <c r="G117">
        <v>2018</v>
      </c>
      <c r="H117">
        <v>32</v>
      </c>
      <c r="I117" t="s">
        <v>123</v>
      </c>
      <c r="J117">
        <v>77</v>
      </c>
      <c r="K117" t="s">
        <v>29</v>
      </c>
      <c r="L117">
        <v>10</v>
      </c>
      <c r="N117">
        <v>0</v>
      </c>
    </row>
    <row r="118" spans="1:14" x14ac:dyDescent="0.4">
      <c r="A118" s="2" t="str">
        <f t="shared" si="1"/>
        <v>2018|Central Hawke's Bay District|11</v>
      </c>
      <c r="B118" t="s">
        <v>16</v>
      </c>
      <c r="C118" t="s">
        <v>17</v>
      </c>
      <c r="D118" t="s">
        <v>18</v>
      </c>
      <c r="E118" t="s">
        <v>19</v>
      </c>
      <c r="F118">
        <v>2018</v>
      </c>
      <c r="G118">
        <v>2018</v>
      </c>
      <c r="H118">
        <v>32</v>
      </c>
      <c r="I118" t="s">
        <v>123</v>
      </c>
      <c r="J118">
        <v>77</v>
      </c>
      <c r="K118" t="s">
        <v>29</v>
      </c>
      <c r="L118">
        <v>11</v>
      </c>
      <c r="N118">
        <v>4707</v>
      </c>
    </row>
    <row r="119" spans="1:14" x14ac:dyDescent="0.4">
      <c r="A119" s="2" t="str">
        <f t="shared" si="1"/>
        <v>2018|Central Hawke's Bay District|12</v>
      </c>
      <c r="B119" t="s">
        <v>16</v>
      </c>
      <c r="C119" t="s">
        <v>17</v>
      </c>
      <c r="D119" t="s">
        <v>18</v>
      </c>
      <c r="E119" t="s">
        <v>19</v>
      </c>
      <c r="F119">
        <v>2018</v>
      </c>
      <c r="G119">
        <v>2018</v>
      </c>
      <c r="H119">
        <v>32</v>
      </c>
      <c r="I119" t="s">
        <v>123</v>
      </c>
      <c r="J119">
        <v>77</v>
      </c>
      <c r="K119" t="s">
        <v>29</v>
      </c>
      <c r="L119">
        <v>12</v>
      </c>
      <c r="N119">
        <v>366</v>
      </c>
    </row>
    <row r="120" spans="1:14" x14ac:dyDescent="0.4">
      <c r="A120" s="2" t="str">
        <f t="shared" si="1"/>
        <v>2018|Central Hawke's Bay District|13</v>
      </c>
      <c r="B120" t="s">
        <v>16</v>
      </c>
      <c r="C120" t="s">
        <v>17</v>
      </c>
      <c r="D120" t="s">
        <v>18</v>
      </c>
      <c r="E120" t="s">
        <v>19</v>
      </c>
      <c r="F120">
        <v>2018</v>
      </c>
      <c r="G120">
        <v>2018</v>
      </c>
      <c r="H120">
        <v>32</v>
      </c>
      <c r="I120" t="s">
        <v>123</v>
      </c>
      <c r="J120">
        <v>77</v>
      </c>
      <c r="K120" t="s">
        <v>29</v>
      </c>
      <c r="L120">
        <v>13</v>
      </c>
      <c r="N120">
        <v>72</v>
      </c>
    </row>
    <row r="121" spans="1:14" x14ac:dyDescent="0.4">
      <c r="A121" s="2" t="str">
        <f t="shared" si="1"/>
        <v>2018|Central Hawke's Bay District|999</v>
      </c>
      <c r="B121" t="s">
        <v>16</v>
      </c>
      <c r="C121" t="s">
        <v>17</v>
      </c>
      <c r="D121" t="s">
        <v>18</v>
      </c>
      <c r="E121" t="s">
        <v>19</v>
      </c>
      <c r="F121">
        <v>2018</v>
      </c>
      <c r="G121">
        <v>2018</v>
      </c>
      <c r="H121">
        <v>32</v>
      </c>
      <c r="I121" t="s">
        <v>123</v>
      </c>
      <c r="J121">
        <v>77</v>
      </c>
      <c r="K121" t="s">
        <v>29</v>
      </c>
      <c r="L121">
        <v>999</v>
      </c>
      <c r="N121">
        <v>5145</v>
      </c>
    </row>
    <row r="122" spans="1:14" x14ac:dyDescent="0.4">
      <c r="A122" s="2" t="str">
        <f t="shared" si="1"/>
        <v>2018|New Plymouth District|10</v>
      </c>
      <c r="B122" t="s">
        <v>16</v>
      </c>
      <c r="C122" t="s">
        <v>17</v>
      </c>
      <c r="D122" t="s">
        <v>18</v>
      </c>
      <c r="E122" t="s">
        <v>19</v>
      </c>
      <c r="F122">
        <v>2018</v>
      </c>
      <c r="G122">
        <v>2018</v>
      </c>
      <c r="H122">
        <v>33</v>
      </c>
      <c r="I122" t="s">
        <v>122</v>
      </c>
      <c r="J122">
        <v>77</v>
      </c>
      <c r="K122" t="s">
        <v>29</v>
      </c>
      <c r="L122">
        <v>10</v>
      </c>
      <c r="N122">
        <v>0</v>
      </c>
    </row>
    <row r="123" spans="1:14" x14ac:dyDescent="0.4">
      <c r="A123" s="2" t="str">
        <f t="shared" si="1"/>
        <v>2018|New Plymouth District|11</v>
      </c>
      <c r="B123" t="s">
        <v>16</v>
      </c>
      <c r="C123" t="s">
        <v>17</v>
      </c>
      <c r="D123" t="s">
        <v>18</v>
      </c>
      <c r="E123" t="s">
        <v>19</v>
      </c>
      <c r="F123">
        <v>2018</v>
      </c>
      <c r="G123">
        <v>2018</v>
      </c>
      <c r="H123">
        <v>33</v>
      </c>
      <c r="I123" t="s">
        <v>122</v>
      </c>
      <c r="J123">
        <v>77</v>
      </c>
      <c r="K123" t="s">
        <v>29</v>
      </c>
      <c r="L123">
        <v>11</v>
      </c>
      <c r="N123">
        <v>26076</v>
      </c>
    </row>
    <row r="124" spans="1:14" x14ac:dyDescent="0.4">
      <c r="A124" s="2" t="str">
        <f t="shared" si="1"/>
        <v>2018|New Plymouth District|12</v>
      </c>
      <c r="B124" t="s">
        <v>16</v>
      </c>
      <c r="C124" t="s">
        <v>17</v>
      </c>
      <c r="D124" t="s">
        <v>18</v>
      </c>
      <c r="E124" t="s">
        <v>19</v>
      </c>
      <c r="F124">
        <v>2018</v>
      </c>
      <c r="G124">
        <v>2018</v>
      </c>
      <c r="H124">
        <v>33</v>
      </c>
      <c r="I124" t="s">
        <v>122</v>
      </c>
      <c r="J124">
        <v>77</v>
      </c>
      <c r="K124" t="s">
        <v>29</v>
      </c>
      <c r="L124">
        <v>12</v>
      </c>
      <c r="N124">
        <v>3183</v>
      </c>
    </row>
    <row r="125" spans="1:14" x14ac:dyDescent="0.4">
      <c r="A125" s="2" t="str">
        <f t="shared" si="1"/>
        <v>2018|New Plymouth District|13</v>
      </c>
      <c r="B125" t="s">
        <v>16</v>
      </c>
      <c r="C125" t="s">
        <v>17</v>
      </c>
      <c r="D125" t="s">
        <v>18</v>
      </c>
      <c r="E125" t="s">
        <v>19</v>
      </c>
      <c r="F125">
        <v>2018</v>
      </c>
      <c r="G125">
        <v>2018</v>
      </c>
      <c r="H125">
        <v>33</v>
      </c>
      <c r="I125" t="s">
        <v>122</v>
      </c>
      <c r="J125">
        <v>77</v>
      </c>
      <c r="K125" t="s">
        <v>29</v>
      </c>
      <c r="L125">
        <v>13</v>
      </c>
      <c r="N125">
        <v>117</v>
      </c>
    </row>
    <row r="126" spans="1:14" x14ac:dyDescent="0.4">
      <c r="A126" s="2" t="str">
        <f t="shared" si="1"/>
        <v>2018|New Plymouth District|999</v>
      </c>
      <c r="B126" t="s">
        <v>16</v>
      </c>
      <c r="C126" t="s">
        <v>17</v>
      </c>
      <c r="D126" t="s">
        <v>18</v>
      </c>
      <c r="E126" t="s">
        <v>19</v>
      </c>
      <c r="F126">
        <v>2018</v>
      </c>
      <c r="G126">
        <v>2018</v>
      </c>
      <c r="H126">
        <v>33</v>
      </c>
      <c r="I126" t="s">
        <v>122</v>
      </c>
      <c r="J126">
        <v>77</v>
      </c>
      <c r="K126" t="s">
        <v>29</v>
      </c>
      <c r="L126">
        <v>999</v>
      </c>
      <c r="N126">
        <v>29373</v>
      </c>
    </row>
    <row r="127" spans="1:14" x14ac:dyDescent="0.4">
      <c r="A127" s="2" t="str">
        <f t="shared" si="1"/>
        <v>2018|Stratford District|10</v>
      </c>
      <c r="B127" t="s">
        <v>16</v>
      </c>
      <c r="C127" t="s">
        <v>17</v>
      </c>
      <c r="D127" t="s">
        <v>18</v>
      </c>
      <c r="E127" t="s">
        <v>19</v>
      </c>
      <c r="F127">
        <v>2018</v>
      </c>
      <c r="G127">
        <v>2018</v>
      </c>
      <c r="H127">
        <v>34</v>
      </c>
      <c r="I127" t="s">
        <v>121</v>
      </c>
      <c r="J127">
        <v>77</v>
      </c>
      <c r="K127" t="s">
        <v>29</v>
      </c>
      <c r="L127">
        <v>10</v>
      </c>
      <c r="N127">
        <v>0</v>
      </c>
    </row>
    <row r="128" spans="1:14" x14ac:dyDescent="0.4">
      <c r="A128" s="2" t="str">
        <f t="shared" si="1"/>
        <v>2018|Stratford District|11</v>
      </c>
      <c r="B128" t="s">
        <v>16</v>
      </c>
      <c r="C128" t="s">
        <v>17</v>
      </c>
      <c r="D128" t="s">
        <v>18</v>
      </c>
      <c r="E128" t="s">
        <v>19</v>
      </c>
      <c r="F128">
        <v>2018</v>
      </c>
      <c r="G128">
        <v>2018</v>
      </c>
      <c r="H128">
        <v>34</v>
      </c>
      <c r="I128" t="s">
        <v>121</v>
      </c>
      <c r="J128">
        <v>77</v>
      </c>
      <c r="K128" t="s">
        <v>29</v>
      </c>
      <c r="L128">
        <v>11</v>
      </c>
      <c r="N128">
        <v>3180</v>
      </c>
    </row>
    <row r="129" spans="1:14" x14ac:dyDescent="0.4">
      <c r="A129" s="2" t="str">
        <f t="shared" si="1"/>
        <v>2018|Stratford District|12</v>
      </c>
      <c r="B129" t="s">
        <v>16</v>
      </c>
      <c r="C129" t="s">
        <v>17</v>
      </c>
      <c r="D129" t="s">
        <v>18</v>
      </c>
      <c r="E129" t="s">
        <v>19</v>
      </c>
      <c r="F129">
        <v>2018</v>
      </c>
      <c r="G129">
        <v>2018</v>
      </c>
      <c r="H129">
        <v>34</v>
      </c>
      <c r="I129" t="s">
        <v>121</v>
      </c>
      <c r="J129">
        <v>77</v>
      </c>
      <c r="K129" t="s">
        <v>29</v>
      </c>
      <c r="L129">
        <v>12</v>
      </c>
      <c r="N129">
        <v>264</v>
      </c>
    </row>
    <row r="130" spans="1:14" x14ac:dyDescent="0.4">
      <c r="A130" s="2" t="str">
        <f t="shared" si="1"/>
        <v>2018|Stratford District|13</v>
      </c>
      <c r="B130" t="s">
        <v>16</v>
      </c>
      <c r="C130" t="s">
        <v>17</v>
      </c>
      <c r="D130" t="s">
        <v>18</v>
      </c>
      <c r="E130" t="s">
        <v>19</v>
      </c>
      <c r="F130">
        <v>2018</v>
      </c>
      <c r="G130">
        <v>2018</v>
      </c>
      <c r="H130">
        <v>34</v>
      </c>
      <c r="I130" t="s">
        <v>121</v>
      </c>
      <c r="J130">
        <v>77</v>
      </c>
      <c r="K130" t="s">
        <v>29</v>
      </c>
      <c r="L130">
        <v>13</v>
      </c>
      <c r="N130">
        <v>12</v>
      </c>
    </row>
    <row r="131" spans="1:14" x14ac:dyDescent="0.4">
      <c r="A131" s="2" t="str">
        <f t="shared" ref="A131:A194" si="2">G131&amp;"|"&amp;I131&amp;"|"&amp;L131</f>
        <v>2018|Stratford District|999</v>
      </c>
      <c r="B131" t="s">
        <v>16</v>
      </c>
      <c r="C131" t="s">
        <v>17</v>
      </c>
      <c r="D131" t="s">
        <v>18</v>
      </c>
      <c r="E131" t="s">
        <v>19</v>
      </c>
      <c r="F131">
        <v>2018</v>
      </c>
      <c r="G131">
        <v>2018</v>
      </c>
      <c r="H131">
        <v>34</v>
      </c>
      <c r="I131" t="s">
        <v>121</v>
      </c>
      <c r="J131">
        <v>77</v>
      </c>
      <c r="K131" t="s">
        <v>29</v>
      </c>
      <c r="L131">
        <v>999</v>
      </c>
      <c r="N131">
        <v>3459</v>
      </c>
    </row>
    <row r="132" spans="1:14" x14ac:dyDescent="0.4">
      <c r="A132" s="2" t="str">
        <f t="shared" si="2"/>
        <v>2018|South Taranaki District|10</v>
      </c>
      <c r="B132" t="s">
        <v>16</v>
      </c>
      <c r="C132" t="s">
        <v>17</v>
      </c>
      <c r="D132" t="s">
        <v>18</v>
      </c>
      <c r="E132" t="s">
        <v>19</v>
      </c>
      <c r="F132">
        <v>2018</v>
      </c>
      <c r="G132">
        <v>2018</v>
      </c>
      <c r="H132">
        <v>35</v>
      </c>
      <c r="I132" t="s">
        <v>120</v>
      </c>
      <c r="J132">
        <v>77</v>
      </c>
      <c r="K132" t="s">
        <v>29</v>
      </c>
      <c r="L132">
        <v>10</v>
      </c>
      <c r="N132">
        <v>0</v>
      </c>
    </row>
    <row r="133" spans="1:14" x14ac:dyDescent="0.4">
      <c r="A133" s="2" t="str">
        <f t="shared" si="2"/>
        <v>2018|South Taranaki District|11</v>
      </c>
      <c r="B133" t="s">
        <v>16</v>
      </c>
      <c r="C133" t="s">
        <v>17</v>
      </c>
      <c r="D133" t="s">
        <v>18</v>
      </c>
      <c r="E133" t="s">
        <v>19</v>
      </c>
      <c r="F133">
        <v>2018</v>
      </c>
      <c r="G133">
        <v>2018</v>
      </c>
      <c r="H133">
        <v>35</v>
      </c>
      <c r="I133" t="s">
        <v>120</v>
      </c>
      <c r="J133">
        <v>77</v>
      </c>
      <c r="K133" t="s">
        <v>29</v>
      </c>
      <c r="L133">
        <v>11</v>
      </c>
      <c r="N133">
        <v>8955</v>
      </c>
    </row>
    <row r="134" spans="1:14" x14ac:dyDescent="0.4">
      <c r="A134" s="2" t="str">
        <f t="shared" si="2"/>
        <v>2018|South Taranaki District|12</v>
      </c>
      <c r="B134" t="s">
        <v>16</v>
      </c>
      <c r="C134" t="s">
        <v>17</v>
      </c>
      <c r="D134" t="s">
        <v>18</v>
      </c>
      <c r="E134" t="s">
        <v>19</v>
      </c>
      <c r="F134">
        <v>2018</v>
      </c>
      <c r="G134">
        <v>2018</v>
      </c>
      <c r="H134">
        <v>35</v>
      </c>
      <c r="I134" t="s">
        <v>120</v>
      </c>
      <c r="J134">
        <v>77</v>
      </c>
      <c r="K134" t="s">
        <v>29</v>
      </c>
      <c r="L134">
        <v>12</v>
      </c>
      <c r="N134">
        <v>645</v>
      </c>
    </row>
    <row r="135" spans="1:14" x14ac:dyDescent="0.4">
      <c r="A135" s="2" t="str">
        <f t="shared" si="2"/>
        <v>2018|South Taranaki District|13</v>
      </c>
      <c r="B135" t="s">
        <v>16</v>
      </c>
      <c r="C135" t="s">
        <v>17</v>
      </c>
      <c r="D135" t="s">
        <v>18</v>
      </c>
      <c r="E135" t="s">
        <v>19</v>
      </c>
      <c r="F135">
        <v>2018</v>
      </c>
      <c r="G135">
        <v>2018</v>
      </c>
      <c r="H135">
        <v>35</v>
      </c>
      <c r="I135" t="s">
        <v>120</v>
      </c>
      <c r="J135">
        <v>77</v>
      </c>
      <c r="K135" t="s">
        <v>29</v>
      </c>
      <c r="L135">
        <v>13</v>
      </c>
      <c r="N135">
        <v>45</v>
      </c>
    </row>
    <row r="136" spans="1:14" x14ac:dyDescent="0.4">
      <c r="A136" s="2" t="str">
        <f t="shared" si="2"/>
        <v>2018|South Taranaki District|999</v>
      </c>
      <c r="B136" t="s">
        <v>16</v>
      </c>
      <c r="C136" t="s">
        <v>17</v>
      </c>
      <c r="D136" t="s">
        <v>18</v>
      </c>
      <c r="E136" t="s">
        <v>19</v>
      </c>
      <c r="F136">
        <v>2018</v>
      </c>
      <c r="G136">
        <v>2018</v>
      </c>
      <c r="H136">
        <v>35</v>
      </c>
      <c r="I136" t="s">
        <v>120</v>
      </c>
      <c r="J136">
        <v>77</v>
      </c>
      <c r="K136" t="s">
        <v>29</v>
      </c>
      <c r="L136">
        <v>999</v>
      </c>
      <c r="N136">
        <v>9645</v>
      </c>
    </row>
    <row r="137" spans="1:14" x14ac:dyDescent="0.4">
      <c r="A137" s="2" t="str">
        <f t="shared" si="2"/>
        <v>2018|Ruapehu District|10</v>
      </c>
      <c r="B137" t="s">
        <v>16</v>
      </c>
      <c r="C137" t="s">
        <v>17</v>
      </c>
      <c r="D137" t="s">
        <v>18</v>
      </c>
      <c r="E137" t="s">
        <v>19</v>
      </c>
      <c r="F137">
        <v>2018</v>
      </c>
      <c r="G137">
        <v>2018</v>
      </c>
      <c r="H137">
        <v>36</v>
      </c>
      <c r="I137" t="s">
        <v>119</v>
      </c>
      <c r="J137">
        <v>77</v>
      </c>
      <c r="K137" t="s">
        <v>29</v>
      </c>
      <c r="L137">
        <v>10</v>
      </c>
      <c r="N137">
        <v>0</v>
      </c>
    </row>
    <row r="138" spans="1:14" x14ac:dyDescent="0.4">
      <c r="A138" s="2" t="str">
        <f t="shared" si="2"/>
        <v>2018|Ruapehu District|11</v>
      </c>
      <c r="B138" t="s">
        <v>16</v>
      </c>
      <c r="C138" t="s">
        <v>17</v>
      </c>
      <c r="D138" t="s">
        <v>18</v>
      </c>
      <c r="E138" t="s">
        <v>19</v>
      </c>
      <c r="F138">
        <v>2018</v>
      </c>
      <c r="G138">
        <v>2018</v>
      </c>
      <c r="H138">
        <v>36</v>
      </c>
      <c r="I138" t="s">
        <v>119</v>
      </c>
      <c r="J138">
        <v>77</v>
      </c>
      <c r="K138" t="s">
        <v>29</v>
      </c>
      <c r="L138">
        <v>11</v>
      </c>
      <c r="N138">
        <v>3810</v>
      </c>
    </row>
    <row r="139" spans="1:14" x14ac:dyDescent="0.4">
      <c r="A139" s="2" t="str">
        <f t="shared" si="2"/>
        <v>2018|Ruapehu District|12</v>
      </c>
      <c r="B139" t="s">
        <v>16</v>
      </c>
      <c r="C139" t="s">
        <v>17</v>
      </c>
      <c r="D139" t="s">
        <v>18</v>
      </c>
      <c r="E139" t="s">
        <v>19</v>
      </c>
      <c r="F139">
        <v>2018</v>
      </c>
      <c r="G139">
        <v>2018</v>
      </c>
      <c r="H139">
        <v>36</v>
      </c>
      <c r="I139" t="s">
        <v>119</v>
      </c>
      <c r="J139">
        <v>77</v>
      </c>
      <c r="K139" t="s">
        <v>29</v>
      </c>
      <c r="L139">
        <v>12</v>
      </c>
      <c r="N139">
        <v>240</v>
      </c>
    </row>
    <row r="140" spans="1:14" x14ac:dyDescent="0.4">
      <c r="A140" s="2" t="str">
        <f t="shared" si="2"/>
        <v>2018|Ruapehu District|13</v>
      </c>
      <c r="B140" t="s">
        <v>16</v>
      </c>
      <c r="C140" t="s">
        <v>17</v>
      </c>
      <c r="D140" t="s">
        <v>18</v>
      </c>
      <c r="E140" t="s">
        <v>19</v>
      </c>
      <c r="F140">
        <v>2018</v>
      </c>
      <c r="G140">
        <v>2018</v>
      </c>
      <c r="H140">
        <v>36</v>
      </c>
      <c r="I140" t="s">
        <v>119</v>
      </c>
      <c r="J140">
        <v>77</v>
      </c>
      <c r="K140" t="s">
        <v>29</v>
      </c>
      <c r="L140">
        <v>13</v>
      </c>
      <c r="N140">
        <v>21</v>
      </c>
    </row>
    <row r="141" spans="1:14" x14ac:dyDescent="0.4">
      <c r="A141" s="2" t="str">
        <f t="shared" si="2"/>
        <v>2018|Ruapehu District|999</v>
      </c>
      <c r="B141" t="s">
        <v>16</v>
      </c>
      <c r="C141" t="s">
        <v>17</v>
      </c>
      <c r="D141" t="s">
        <v>18</v>
      </c>
      <c r="E141" t="s">
        <v>19</v>
      </c>
      <c r="F141">
        <v>2018</v>
      </c>
      <c r="G141">
        <v>2018</v>
      </c>
      <c r="H141">
        <v>36</v>
      </c>
      <c r="I141" t="s">
        <v>119</v>
      </c>
      <c r="J141">
        <v>77</v>
      </c>
      <c r="K141" t="s">
        <v>29</v>
      </c>
      <c r="L141">
        <v>999</v>
      </c>
      <c r="N141">
        <v>4068</v>
      </c>
    </row>
    <row r="142" spans="1:14" x14ac:dyDescent="0.4">
      <c r="A142" s="2" t="str">
        <f t="shared" si="2"/>
        <v>2018|Whanganui District|10</v>
      </c>
      <c r="B142" t="s">
        <v>16</v>
      </c>
      <c r="C142" t="s">
        <v>17</v>
      </c>
      <c r="D142" t="s">
        <v>18</v>
      </c>
      <c r="E142" t="s">
        <v>19</v>
      </c>
      <c r="F142">
        <v>2018</v>
      </c>
      <c r="G142">
        <v>2018</v>
      </c>
      <c r="H142">
        <v>37</v>
      </c>
      <c r="I142" t="s">
        <v>118</v>
      </c>
      <c r="J142">
        <v>77</v>
      </c>
      <c r="K142" t="s">
        <v>29</v>
      </c>
      <c r="L142">
        <v>10</v>
      </c>
      <c r="N142">
        <v>0</v>
      </c>
    </row>
    <row r="143" spans="1:14" x14ac:dyDescent="0.4">
      <c r="A143" s="2" t="str">
        <f t="shared" si="2"/>
        <v>2018|Whanganui District|11</v>
      </c>
      <c r="B143" t="s">
        <v>16</v>
      </c>
      <c r="C143" t="s">
        <v>17</v>
      </c>
      <c r="D143" t="s">
        <v>18</v>
      </c>
      <c r="E143" t="s">
        <v>19</v>
      </c>
      <c r="F143">
        <v>2018</v>
      </c>
      <c r="G143">
        <v>2018</v>
      </c>
      <c r="H143">
        <v>37</v>
      </c>
      <c r="I143" t="s">
        <v>118</v>
      </c>
      <c r="J143">
        <v>77</v>
      </c>
      <c r="K143" t="s">
        <v>29</v>
      </c>
      <c r="L143">
        <v>11</v>
      </c>
      <c r="N143">
        <v>14406</v>
      </c>
    </row>
    <row r="144" spans="1:14" x14ac:dyDescent="0.4">
      <c r="A144" s="2" t="str">
        <f t="shared" si="2"/>
        <v>2018|Whanganui District|12</v>
      </c>
      <c r="B144" t="s">
        <v>16</v>
      </c>
      <c r="C144" t="s">
        <v>17</v>
      </c>
      <c r="D144" t="s">
        <v>18</v>
      </c>
      <c r="E144" t="s">
        <v>19</v>
      </c>
      <c r="F144">
        <v>2018</v>
      </c>
      <c r="G144">
        <v>2018</v>
      </c>
      <c r="H144">
        <v>37</v>
      </c>
      <c r="I144" t="s">
        <v>118</v>
      </c>
      <c r="J144">
        <v>77</v>
      </c>
      <c r="K144" t="s">
        <v>29</v>
      </c>
      <c r="L144">
        <v>12</v>
      </c>
      <c r="N144">
        <v>1644</v>
      </c>
    </row>
    <row r="145" spans="1:14" x14ac:dyDescent="0.4">
      <c r="A145" s="2" t="str">
        <f t="shared" si="2"/>
        <v>2018|Whanganui District|13</v>
      </c>
      <c r="B145" t="s">
        <v>16</v>
      </c>
      <c r="C145" t="s">
        <v>17</v>
      </c>
      <c r="D145" t="s">
        <v>18</v>
      </c>
      <c r="E145" t="s">
        <v>19</v>
      </c>
      <c r="F145">
        <v>2018</v>
      </c>
      <c r="G145">
        <v>2018</v>
      </c>
      <c r="H145">
        <v>37</v>
      </c>
      <c r="I145" t="s">
        <v>118</v>
      </c>
      <c r="J145">
        <v>77</v>
      </c>
      <c r="K145" t="s">
        <v>29</v>
      </c>
      <c r="L145">
        <v>13</v>
      </c>
      <c r="N145">
        <v>39</v>
      </c>
    </row>
    <row r="146" spans="1:14" x14ac:dyDescent="0.4">
      <c r="A146" s="2" t="str">
        <f t="shared" si="2"/>
        <v>2018|Whanganui District|999</v>
      </c>
      <c r="B146" t="s">
        <v>16</v>
      </c>
      <c r="C146" t="s">
        <v>17</v>
      </c>
      <c r="D146" t="s">
        <v>18</v>
      </c>
      <c r="E146" t="s">
        <v>19</v>
      </c>
      <c r="F146">
        <v>2018</v>
      </c>
      <c r="G146">
        <v>2018</v>
      </c>
      <c r="H146">
        <v>37</v>
      </c>
      <c r="I146" t="s">
        <v>118</v>
      </c>
      <c r="J146">
        <v>77</v>
      </c>
      <c r="K146" t="s">
        <v>29</v>
      </c>
      <c r="L146">
        <v>999</v>
      </c>
      <c r="N146">
        <v>16089</v>
      </c>
    </row>
    <row r="147" spans="1:14" x14ac:dyDescent="0.4">
      <c r="A147" s="2" t="str">
        <f t="shared" si="2"/>
        <v>2018|Rangitikei District|10</v>
      </c>
      <c r="B147" t="s">
        <v>16</v>
      </c>
      <c r="C147" t="s">
        <v>17</v>
      </c>
      <c r="D147" t="s">
        <v>18</v>
      </c>
      <c r="E147" t="s">
        <v>19</v>
      </c>
      <c r="F147">
        <v>2018</v>
      </c>
      <c r="G147">
        <v>2018</v>
      </c>
      <c r="H147">
        <v>38</v>
      </c>
      <c r="I147" t="s">
        <v>117</v>
      </c>
      <c r="J147">
        <v>77</v>
      </c>
      <c r="K147" t="s">
        <v>29</v>
      </c>
      <c r="L147">
        <v>10</v>
      </c>
      <c r="N147">
        <v>0</v>
      </c>
    </row>
    <row r="148" spans="1:14" x14ac:dyDescent="0.4">
      <c r="A148" s="2" t="str">
        <f t="shared" si="2"/>
        <v>2018|Rangitikei District|11</v>
      </c>
      <c r="B148" t="s">
        <v>16</v>
      </c>
      <c r="C148" t="s">
        <v>17</v>
      </c>
      <c r="D148" t="s">
        <v>18</v>
      </c>
      <c r="E148" t="s">
        <v>19</v>
      </c>
      <c r="F148">
        <v>2018</v>
      </c>
      <c r="G148">
        <v>2018</v>
      </c>
      <c r="H148">
        <v>38</v>
      </c>
      <c r="I148" t="s">
        <v>117</v>
      </c>
      <c r="J148">
        <v>77</v>
      </c>
      <c r="K148" t="s">
        <v>29</v>
      </c>
      <c r="L148">
        <v>11</v>
      </c>
      <c r="N148">
        <v>4929</v>
      </c>
    </row>
    <row r="149" spans="1:14" x14ac:dyDescent="0.4">
      <c r="A149" s="2" t="str">
        <f t="shared" si="2"/>
        <v>2018|Rangitikei District|12</v>
      </c>
      <c r="B149" t="s">
        <v>16</v>
      </c>
      <c r="C149" t="s">
        <v>17</v>
      </c>
      <c r="D149" t="s">
        <v>18</v>
      </c>
      <c r="E149" t="s">
        <v>19</v>
      </c>
      <c r="F149">
        <v>2018</v>
      </c>
      <c r="G149">
        <v>2018</v>
      </c>
      <c r="H149">
        <v>38</v>
      </c>
      <c r="I149" t="s">
        <v>117</v>
      </c>
      <c r="J149">
        <v>77</v>
      </c>
      <c r="K149" t="s">
        <v>29</v>
      </c>
      <c r="L149">
        <v>12</v>
      </c>
      <c r="N149">
        <v>384</v>
      </c>
    </row>
    <row r="150" spans="1:14" x14ac:dyDescent="0.4">
      <c r="A150" s="2" t="str">
        <f t="shared" si="2"/>
        <v>2018|Rangitikei District|13</v>
      </c>
      <c r="B150" t="s">
        <v>16</v>
      </c>
      <c r="C150" t="s">
        <v>17</v>
      </c>
      <c r="D150" t="s">
        <v>18</v>
      </c>
      <c r="E150" t="s">
        <v>19</v>
      </c>
      <c r="F150">
        <v>2018</v>
      </c>
      <c r="G150">
        <v>2018</v>
      </c>
      <c r="H150">
        <v>38</v>
      </c>
      <c r="I150" t="s">
        <v>117</v>
      </c>
      <c r="J150">
        <v>77</v>
      </c>
      <c r="K150" t="s">
        <v>29</v>
      </c>
      <c r="L150">
        <v>13</v>
      </c>
      <c r="N150">
        <v>15</v>
      </c>
    </row>
    <row r="151" spans="1:14" x14ac:dyDescent="0.4">
      <c r="A151" s="2" t="str">
        <f t="shared" si="2"/>
        <v>2018|Rangitikei District|999</v>
      </c>
      <c r="B151" t="s">
        <v>16</v>
      </c>
      <c r="C151" t="s">
        <v>17</v>
      </c>
      <c r="D151" t="s">
        <v>18</v>
      </c>
      <c r="E151" t="s">
        <v>19</v>
      </c>
      <c r="F151">
        <v>2018</v>
      </c>
      <c r="G151">
        <v>2018</v>
      </c>
      <c r="H151">
        <v>38</v>
      </c>
      <c r="I151" t="s">
        <v>117</v>
      </c>
      <c r="J151">
        <v>77</v>
      </c>
      <c r="K151" t="s">
        <v>29</v>
      </c>
      <c r="L151">
        <v>999</v>
      </c>
      <c r="N151">
        <v>5331</v>
      </c>
    </row>
    <row r="152" spans="1:14" x14ac:dyDescent="0.4">
      <c r="A152" s="2" t="str">
        <f t="shared" si="2"/>
        <v>2018|Manawatu District|10</v>
      </c>
      <c r="B152" t="s">
        <v>16</v>
      </c>
      <c r="C152" t="s">
        <v>17</v>
      </c>
      <c r="D152" t="s">
        <v>18</v>
      </c>
      <c r="E152" t="s">
        <v>19</v>
      </c>
      <c r="F152">
        <v>2018</v>
      </c>
      <c r="G152">
        <v>2018</v>
      </c>
      <c r="H152">
        <v>39</v>
      </c>
      <c r="I152" t="s">
        <v>116</v>
      </c>
      <c r="J152">
        <v>77</v>
      </c>
      <c r="K152" t="s">
        <v>29</v>
      </c>
      <c r="L152">
        <v>10</v>
      </c>
      <c r="N152">
        <v>0</v>
      </c>
    </row>
    <row r="153" spans="1:14" x14ac:dyDescent="0.4">
      <c r="A153" s="2" t="str">
        <f t="shared" si="2"/>
        <v>2018|Manawatu District|11</v>
      </c>
      <c r="B153" t="s">
        <v>16</v>
      </c>
      <c r="C153" t="s">
        <v>17</v>
      </c>
      <c r="D153" t="s">
        <v>18</v>
      </c>
      <c r="E153" t="s">
        <v>19</v>
      </c>
      <c r="F153">
        <v>2018</v>
      </c>
      <c r="G153">
        <v>2018</v>
      </c>
      <c r="H153">
        <v>39</v>
      </c>
      <c r="I153" t="s">
        <v>116</v>
      </c>
      <c r="J153">
        <v>77</v>
      </c>
      <c r="K153" t="s">
        <v>29</v>
      </c>
      <c r="L153">
        <v>11</v>
      </c>
      <c r="N153">
        <v>9762</v>
      </c>
    </row>
    <row r="154" spans="1:14" x14ac:dyDescent="0.4">
      <c r="A154" s="2" t="str">
        <f t="shared" si="2"/>
        <v>2018|Manawatu District|12</v>
      </c>
      <c r="B154" t="s">
        <v>16</v>
      </c>
      <c r="C154" t="s">
        <v>17</v>
      </c>
      <c r="D154" t="s">
        <v>18</v>
      </c>
      <c r="E154" t="s">
        <v>19</v>
      </c>
      <c r="F154">
        <v>2018</v>
      </c>
      <c r="G154">
        <v>2018</v>
      </c>
      <c r="H154">
        <v>39</v>
      </c>
      <c r="I154" t="s">
        <v>116</v>
      </c>
      <c r="J154">
        <v>77</v>
      </c>
      <c r="K154" t="s">
        <v>29</v>
      </c>
      <c r="L154">
        <v>12</v>
      </c>
      <c r="N154">
        <v>858</v>
      </c>
    </row>
    <row r="155" spans="1:14" x14ac:dyDescent="0.4">
      <c r="A155" s="2" t="str">
        <f t="shared" si="2"/>
        <v>2018|Manawatu District|13</v>
      </c>
      <c r="B155" t="s">
        <v>16</v>
      </c>
      <c r="C155" t="s">
        <v>17</v>
      </c>
      <c r="D155" t="s">
        <v>18</v>
      </c>
      <c r="E155" t="s">
        <v>19</v>
      </c>
      <c r="F155">
        <v>2018</v>
      </c>
      <c r="G155">
        <v>2018</v>
      </c>
      <c r="H155">
        <v>39</v>
      </c>
      <c r="I155" t="s">
        <v>116</v>
      </c>
      <c r="J155">
        <v>77</v>
      </c>
      <c r="K155" t="s">
        <v>29</v>
      </c>
      <c r="L155">
        <v>13</v>
      </c>
      <c r="N155">
        <v>54</v>
      </c>
    </row>
    <row r="156" spans="1:14" x14ac:dyDescent="0.4">
      <c r="A156" s="2" t="str">
        <f t="shared" si="2"/>
        <v>2018|Manawatu District|999</v>
      </c>
      <c r="B156" t="s">
        <v>16</v>
      </c>
      <c r="C156" t="s">
        <v>17</v>
      </c>
      <c r="D156" t="s">
        <v>18</v>
      </c>
      <c r="E156" t="s">
        <v>19</v>
      </c>
      <c r="F156">
        <v>2018</v>
      </c>
      <c r="G156">
        <v>2018</v>
      </c>
      <c r="H156">
        <v>39</v>
      </c>
      <c r="I156" t="s">
        <v>116</v>
      </c>
      <c r="J156">
        <v>77</v>
      </c>
      <c r="K156" t="s">
        <v>29</v>
      </c>
      <c r="L156">
        <v>999</v>
      </c>
      <c r="N156">
        <v>10671</v>
      </c>
    </row>
    <row r="157" spans="1:14" x14ac:dyDescent="0.4">
      <c r="A157" s="2" t="str">
        <f t="shared" si="2"/>
        <v>2018|Palmerston North City|10</v>
      </c>
      <c r="B157" t="s">
        <v>16</v>
      </c>
      <c r="C157" t="s">
        <v>17</v>
      </c>
      <c r="D157" t="s">
        <v>18</v>
      </c>
      <c r="E157" t="s">
        <v>19</v>
      </c>
      <c r="F157">
        <v>2018</v>
      </c>
      <c r="G157">
        <v>2018</v>
      </c>
      <c r="H157">
        <v>40</v>
      </c>
      <c r="I157" t="s">
        <v>115</v>
      </c>
      <c r="J157">
        <v>77</v>
      </c>
      <c r="K157" t="s">
        <v>29</v>
      </c>
      <c r="L157">
        <v>10</v>
      </c>
      <c r="N157">
        <v>0</v>
      </c>
    </row>
    <row r="158" spans="1:14" x14ac:dyDescent="0.4">
      <c r="A158" s="2" t="str">
        <f t="shared" si="2"/>
        <v>2018|Palmerston North City|11</v>
      </c>
      <c r="B158" t="s">
        <v>16</v>
      </c>
      <c r="C158" t="s">
        <v>17</v>
      </c>
      <c r="D158" t="s">
        <v>18</v>
      </c>
      <c r="E158" t="s">
        <v>19</v>
      </c>
      <c r="F158">
        <v>2018</v>
      </c>
      <c r="G158">
        <v>2018</v>
      </c>
      <c r="H158">
        <v>40</v>
      </c>
      <c r="I158" t="s">
        <v>115</v>
      </c>
      <c r="J158">
        <v>77</v>
      </c>
      <c r="K158" t="s">
        <v>29</v>
      </c>
      <c r="L158">
        <v>11</v>
      </c>
      <c r="N158">
        <v>24960</v>
      </c>
    </row>
    <row r="159" spans="1:14" x14ac:dyDescent="0.4">
      <c r="A159" s="2" t="str">
        <f t="shared" si="2"/>
        <v>2018|Palmerston North City|12</v>
      </c>
      <c r="B159" t="s">
        <v>16</v>
      </c>
      <c r="C159" t="s">
        <v>17</v>
      </c>
      <c r="D159" t="s">
        <v>18</v>
      </c>
      <c r="E159" t="s">
        <v>19</v>
      </c>
      <c r="F159">
        <v>2018</v>
      </c>
      <c r="G159">
        <v>2018</v>
      </c>
      <c r="H159">
        <v>40</v>
      </c>
      <c r="I159" t="s">
        <v>115</v>
      </c>
      <c r="J159">
        <v>77</v>
      </c>
      <c r="K159" t="s">
        <v>29</v>
      </c>
      <c r="L159">
        <v>12</v>
      </c>
      <c r="N159">
        <v>3792</v>
      </c>
    </row>
    <row r="160" spans="1:14" x14ac:dyDescent="0.4">
      <c r="A160" s="2" t="str">
        <f t="shared" si="2"/>
        <v>2018|Palmerston North City|13</v>
      </c>
      <c r="B160" t="s">
        <v>16</v>
      </c>
      <c r="C160" t="s">
        <v>17</v>
      </c>
      <c r="D160" t="s">
        <v>18</v>
      </c>
      <c r="E160" t="s">
        <v>19</v>
      </c>
      <c r="F160">
        <v>2018</v>
      </c>
      <c r="G160">
        <v>2018</v>
      </c>
      <c r="H160">
        <v>40</v>
      </c>
      <c r="I160" t="s">
        <v>115</v>
      </c>
      <c r="J160">
        <v>77</v>
      </c>
      <c r="K160" t="s">
        <v>29</v>
      </c>
      <c r="L160">
        <v>13</v>
      </c>
      <c r="N160">
        <v>42</v>
      </c>
    </row>
    <row r="161" spans="1:14" x14ac:dyDescent="0.4">
      <c r="A161" s="2" t="str">
        <f t="shared" si="2"/>
        <v>2018|Palmerston North City|999</v>
      </c>
      <c r="B161" t="s">
        <v>16</v>
      </c>
      <c r="C161" t="s">
        <v>17</v>
      </c>
      <c r="D161" t="s">
        <v>18</v>
      </c>
      <c r="E161" t="s">
        <v>19</v>
      </c>
      <c r="F161">
        <v>2018</v>
      </c>
      <c r="G161">
        <v>2018</v>
      </c>
      <c r="H161">
        <v>40</v>
      </c>
      <c r="I161" t="s">
        <v>115</v>
      </c>
      <c r="J161">
        <v>77</v>
      </c>
      <c r="K161" t="s">
        <v>29</v>
      </c>
      <c r="L161">
        <v>999</v>
      </c>
      <c r="N161">
        <v>28797</v>
      </c>
    </row>
    <row r="162" spans="1:14" x14ac:dyDescent="0.4">
      <c r="A162" s="2" t="str">
        <f t="shared" si="2"/>
        <v>2018|Tararua District|10</v>
      </c>
      <c r="B162" t="s">
        <v>16</v>
      </c>
      <c r="C162" t="s">
        <v>17</v>
      </c>
      <c r="D162" t="s">
        <v>18</v>
      </c>
      <c r="E162" t="s">
        <v>19</v>
      </c>
      <c r="F162">
        <v>2018</v>
      </c>
      <c r="G162">
        <v>2018</v>
      </c>
      <c r="H162">
        <v>41</v>
      </c>
      <c r="I162" t="s">
        <v>114</v>
      </c>
      <c r="J162">
        <v>77</v>
      </c>
      <c r="K162" t="s">
        <v>29</v>
      </c>
      <c r="L162">
        <v>10</v>
      </c>
      <c r="N162">
        <v>0</v>
      </c>
    </row>
    <row r="163" spans="1:14" x14ac:dyDescent="0.4">
      <c r="A163" s="2" t="str">
        <f t="shared" si="2"/>
        <v>2018|Tararua District|11</v>
      </c>
      <c r="B163" t="s">
        <v>16</v>
      </c>
      <c r="C163" t="s">
        <v>17</v>
      </c>
      <c r="D163" t="s">
        <v>18</v>
      </c>
      <c r="E163" t="s">
        <v>19</v>
      </c>
      <c r="F163">
        <v>2018</v>
      </c>
      <c r="G163">
        <v>2018</v>
      </c>
      <c r="H163">
        <v>41</v>
      </c>
      <c r="I163" t="s">
        <v>114</v>
      </c>
      <c r="J163">
        <v>77</v>
      </c>
      <c r="K163" t="s">
        <v>29</v>
      </c>
      <c r="L163">
        <v>11</v>
      </c>
      <c r="N163">
        <v>5925</v>
      </c>
    </row>
    <row r="164" spans="1:14" x14ac:dyDescent="0.4">
      <c r="A164" s="2" t="str">
        <f t="shared" si="2"/>
        <v>2018|Tararua District|12</v>
      </c>
      <c r="B164" t="s">
        <v>16</v>
      </c>
      <c r="C164" t="s">
        <v>17</v>
      </c>
      <c r="D164" t="s">
        <v>18</v>
      </c>
      <c r="E164" t="s">
        <v>19</v>
      </c>
      <c r="F164">
        <v>2018</v>
      </c>
      <c r="G164">
        <v>2018</v>
      </c>
      <c r="H164">
        <v>41</v>
      </c>
      <c r="I164" t="s">
        <v>114</v>
      </c>
      <c r="J164">
        <v>77</v>
      </c>
      <c r="K164" t="s">
        <v>29</v>
      </c>
      <c r="L164">
        <v>12</v>
      </c>
      <c r="N164">
        <v>441</v>
      </c>
    </row>
    <row r="165" spans="1:14" x14ac:dyDescent="0.4">
      <c r="A165" s="2" t="str">
        <f t="shared" si="2"/>
        <v>2018|Tararua District|13</v>
      </c>
      <c r="B165" t="s">
        <v>16</v>
      </c>
      <c r="C165" t="s">
        <v>17</v>
      </c>
      <c r="D165" t="s">
        <v>18</v>
      </c>
      <c r="E165" t="s">
        <v>19</v>
      </c>
      <c r="F165">
        <v>2018</v>
      </c>
      <c r="G165">
        <v>2018</v>
      </c>
      <c r="H165">
        <v>41</v>
      </c>
      <c r="I165" t="s">
        <v>114</v>
      </c>
      <c r="J165">
        <v>77</v>
      </c>
      <c r="K165" t="s">
        <v>29</v>
      </c>
      <c r="L165">
        <v>13</v>
      </c>
      <c r="N165">
        <v>45</v>
      </c>
    </row>
    <row r="166" spans="1:14" x14ac:dyDescent="0.4">
      <c r="A166" s="2" t="str">
        <f t="shared" si="2"/>
        <v>2018|Tararua District|999</v>
      </c>
      <c r="B166" t="s">
        <v>16</v>
      </c>
      <c r="C166" t="s">
        <v>17</v>
      </c>
      <c r="D166" t="s">
        <v>18</v>
      </c>
      <c r="E166" t="s">
        <v>19</v>
      </c>
      <c r="F166">
        <v>2018</v>
      </c>
      <c r="G166">
        <v>2018</v>
      </c>
      <c r="H166">
        <v>41</v>
      </c>
      <c r="I166" t="s">
        <v>114</v>
      </c>
      <c r="J166">
        <v>77</v>
      </c>
      <c r="K166" t="s">
        <v>29</v>
      </c>
      <c r="L166">
        <v>999</v>
      </c>
      <c r="N166">
        <v>6411</v>
      </c>
    </row>
    <row r="167" spans="1:14" x14ac:dyDescent="0.4">
      <c r="A167" s="2" t="str">
        <f t="shared" si="2"/>
        <v>2018|Horowhenua District|10</v>
      </c>
      <c r="B167" t="s">
        <v>16</v>
      </c>
      <c r="C167" t="s">
        <v>17</v>
      </c>
      <c r="D167" t="s">
        <v>18</v>
      </c>
      <c r="E167" t="s">
        <v>19</v>
      </c>
      <c r="F167">
        <v>2018</v>
      </c>
      <c r="G167">
        <v>2018</v>
      </c>
      <c r="H167">
        <v>42</v>
      </c>
      <c r="I167" t="s">
        <v>113</v>
      </c>
      <c r="J167">
        <v>77</v>
      </c>
      <c r="K167" t="s">
        <v>29</v>
      </c>
      <c r="L167">
        <v>10</v>
      </c>
      <c r="N167">
        <v>0</v>
      </c>
    </row>
    <row r="168" spans="1:14" x14ac:dyDescent="0.4">
      <c r="A168" s="2" t="str">
        <f t="shared" si="2"/>
        <v>2018|Horowhenua District|11</v>
      </c>
      <c r="B168" t="s">
        <v>16</v>
      </c>
      <c r="C168" t="s">
        <v>17</v>
      </c>
      <c r="D168" t="s">
        <v>18</v>
      </c>
      <c r="E168" t="s">
        <v>19</v>
      </c>
      <c r="F168">
        <v>2018</v>
      </c>
      <c r="G168">
        <v>2018</v>
      </c>
      <c r="H168">
        <v>42</v>
      </c>
      <c r="I168" t="s">
        <v>113</v>
      </c>
      <c r="J168">
        <v>77</v>
      </c>
      <c r="K168" t="s">
        <v>29</v>
      </c>
      <c r="L168">
        <v>11</v>
      </c>
      <c r="N168">
        <v>10962</v>
      </c>
    </row>
    <row r="169" spans="1:14" x14ac:dyDescent="0.4">
      <c r="A169" s="2" t="str">
        <f t="shared" si="2"/>
        <v>2018|Horowhenua District|12</v>
      </c>
      <c r="B169" t="s">
        <v>16</v>
      </c>
      <c r="C169" t="s">
        <v>17</v>
      </c>
      <c r="D169" t="s">
        <v>18</v>
      </c>
      <c r="E169" t="s">
        <v>19</v>
      </c>
      <c r="F169">
        <v>2018</v>
      </c>
      <c r="G169">
        <v>2018</v>
      </c>
      <c r="H169">
        <v>42</v>
      </c>
      <c r="I169" t="s">
        <v>113</v>
      </c>
      <c r="J169">
        <v>77</v>
      </c>
      <c r="K169" t="s">
        <v>29</v>
      </c>
      <c r="L169">
        <v>12</v>
      </c>
      <c r="N169">
        <v>1302</v>
      </c>
    </row>
    <row r="170" spans="1:14" x14ac:dyDescent="0.4">
      <c r="A170" s="2" t="str">
        <f t="shared" si="2"/>
        <v>2018|Horowhenua District|13</v>
      </c>
      <c r="B170" t="s">
        <v>16</v>
      </c>
      <c r="C170" t="s">
        <v>17</v>
      </c>
      <c r="D170" t="s">
        <v>18</v>
      </c>
      <c r="E170" t="s">
        <v>19</v>
      </c>
      <c r="F170">
        <v>2018</v>
      </c>
      <c r="G170">
        <v>2018</v>
      </c>
      <c r="H170">
        <v>42</v>
      </c>
      <c r="I170" t="s">
        <v>113</v>
      </c>
      <c r="J170">
        <v>77</v>
      </c>
      <c r="K170" t="s">
        <v>29</v>
      </c>
      <c r="L170">
        <v>13</v>
      </c>
      <c r="N170">
        <v>60</v>
      </c>
    </row>
    <row r="171" spans="1:14" x14ac:dyDescent="0.4">
      <c r="A171" s="2" t="str">
        <f t="shared" si="2"/>
        <v>2018|Horowhenua District|999</v>
      </c>
      <c r="B171" t="s">
        <v>16</v>
      </c>
      <c r="C171" t="s">
        <v>17</v>
      </c>
      <c r="D171" t="s">
        <v>18</v>
      </c>
      <c r="E171" t="s">
        <v>19</v>
      </c>
      <c r="F171">
        <v>2018</v>
      </c>
      <c r="G171">
        <v>2018</v>
      </c>
      <c r="H171">
        <v>42</v>
      </c>
      <c r="I171" t="s">
        <v>113</v>
      </c>
      <c r="J171">
        <v>77</v>
      </c>
      <c r="K171" t="s">
        <v>29</v>
      </c>
      <c r="L171">
        <v>999</v>
      </c>
      <c r="N171">
        <v>12321</v>
      </c>
    </row>
    <row r="172" spans="1:14" x14ac:dyDescent="0.4">
      <c r="A172" s="2" t="str">
        <f t="shared" si="2"/>
        <v>2018|Kapiti Coast District|10</v>
      </c>
      <c r="B172" t="s">
        <v>16</v>
      </c>
      <c r="C172" t="s">
        <v>17</v>
      </c>
      <c r="D172" t="s">
        <v>18</v>
      </c>
      <c r="E172" t="s">
        <v>19</v>
      </c>
      <c r="F172">
        <v>2018</v>
      </c>
      <c r="G172">
        <v>2018</v>
      </c>
      <c r="H172">
        <v>43</v>
      </c>
      <c r="I172" t="s">
        <v>112</v>
      </c>
      <c r="J172">
        <v>77</v>
      </c>
      <c r="K172" t="s">
        <v>29</v>
      </c>
      <c r="L172">
        <v>10</v>
      </c>
      <c r="N172">
        <v>0</v>
      </c>
    </row>
    <row r="173" spans="1:14" x14ac:dyDescent="0.4">
      <c r="A173" s="2" t="str">
        <f t="shared" si="2"/>
        <v>2018|Kapiti Coast District|11</v>
      </c>
      <c r="B173" t="s">
        <v>16</v>
      </c>
      <c r="C173" t="s">
        <v>17</v>
      </c>
      <c r="D173" t="s">
        <v>18</v>
      </c>
      <c r="E173" t="s">
        <v>19</v>
      </c>
      <c r="F173">
        <v>2018</v>
      </c>
      <c r="G173">
        <v>2018</v>
      </c>
      <c r="H173">
        <v>43</v>
      </c>
      <c r="I173" t="s">
        <v>112</v>
      </c>
      <c r="J173">
        <v>77</v>
      </c>
      <c r="K173" t="s">
        <v>29</v>
      </c>
      <c r="L173">
        <v>11</v>
      </c>
      <c r="N173">
        <v>18009</v>
      </c>
    </row>
    <row r="174" spans="1:14" x14ac:dyDescent="0.4">
      <c r="A174" s="2" t="str">
        <f t="shared" si="2"/>
        <v>2018|Kapiti Coast District|12</v>
      </c>
      <c r="B174" t="s">
        <v>16</v>
      </c>
      <c r="C174" t="s">
        <v>17</v>
      </c>
      <c r="D174" t="s">
        <v>18</v>
      </c>
      <c r="E174" t="s">
        <v>19</v>
      </c>
      <c r="F174">
        <v>2018</v>
      </c>
      <c r="G174">
        <v>2018</v>
      </c>
      <c r="H174">
        <v>43</v>
      </c>
      <c r="I174" t="s">
        <v>112</v>
      </c>
      <c r="J174">
        <v>77</v>
      </c>
      <c r="K174" t="s">
        <v>29</v>
      </c>
      <c r="L174">
        <v>12</v>
      </c>
      <c r="N174">
        <v>2706</v>
      </c>
    </row>
    <row r="175" spans="1:14" x14ac:dyDescent="0.4">
      <c r="A175" s="2" t="str">
        <f t="shared" si="2"/>
        <v>2018|Kapiti Coast District|13</v>
      </c>
      <c r="B175" t="s">
        <v>16</v>
      </c>
      <c r="C175" t="s">
        <v>17</v>
      </c>
      <c r="D175" t="s">
        <v>18</v>
      </c>
      <c r="E175" t="s">
        <v>19</v>
      </c>
      <c r="F175">
        <v>2018</v>
      </c>
      <c r="G175">
        <v>2018</v>
      </c>
      <c r="H175">
        <v>43</v>
      </c>
      <c r="I175" t="s">
        <v>112</v>
      </c>
      <c r="J175">
        <v>77</v>
      </c>
      <c r="K175" t="s">
        <v>29</v>
      </c>
      <c r="L175">
        <v>13</v>
      </c>
      <c r="N175">
        <v>75</v>
      </c>
    </row>
    <row r="176" spans="1:14" x14ac:dyDescent="0.4">
      <c r="A176" s="2" t="str">
        <f t="shared" si="2"/>
        <v>2018|Kapiti Coast District|999</v>
      </c>
      <c r="B176" t="s">
        <v>16</v>
      </c>
      <c r="C176" t="s">
        <v>17</v>
      </c>
      <c r="D176" t="s">
        <v>18</v>
      </c>
      <c r="E176" t="s">
        <v>19</v>
      </c>
      <c r="F176">
        <v>2018</v>
      </c>
      <c r="G176">
        <v>2018</v>
      </c>
      <c r="H176">
        <v>43</v>
      </c>
      <c r="I176" t="s">
        <v>112</v>
      </c>
      <c r="J176">
        <v>77</v>
      </c>
      <c r="K176" t="s">
        <v>29</v>
      </c>
      <c r="L176">
        <v>999</v>
      </c>
      <c r="N176">
        <v>20793</v>
      </c>
    </row>
    <row r="177" spans="1:14" x14ac:dyDescent="0.4">
      <c r="A177" s="2" t="str">
        <f t="shared" si="2"/>
        <v>2018|Porirua City|10</v>
      </c>
      <c r="B177" t="s">
        <v>16</v>
      </c>
      <c r="C177" t="s">
        <v>17</v>
      </c>
      <c r="D177" t="s">
        <v>18</v>
      </c>
      <c r="E177" t="s">
        <v>19</v>
      </c>
      <c r="F177">
        <v>2018</v>
      </c>
      <c r="G177">
        <v>2018</v>
      </c>
      <c r="H177">
        <v>44</v>
      </c>
      <c r="I177" t="s">
        <v>111</v>
      </c>
      <c r="J177">
        <v>77</v>
      </c>
      <c r="K177" t="s">
        <v>29</v>
      </c>
      <c r="L177">
        <v>10</v>
      </c>
      <c r="N177">
        <v>0</v>
      </c>
    </row>
    <row r="178" spans="1:14" x14ac:dyDescent="0.4">
      <c r="A178" s="2" t="str">
        <f t="shared" si="2"/>
        <v>2018|Porirua City|11</v>
      </c>
      <c r="B178" t="s">
        <v>16</v>
      </c>
      <c r="C178" t="s">
        <v>17</v>
      </c>
      <c r="D178" t="s">
        <v>18</v>
      </c>
      <c r="E178" t="s">
        <v>19</v>
      </c>
      <c r="F178">
        <v>2018</v>
      </c>
      <c r="G178">
        <v>2018</v>
      </c>
      <c r="H178">
        <v>44</v>
      </c>
      <c r="I178" t="s">
        <v>111</v>
      </c>
      <c r="J178">
        <v>77</v>
      </c>
      <c r="K178" t="s">
        <v>29</v>
      </c>
      <c r="L178">
        <v>11</v>
      </c>
      <c r="N178">
        <v>14373</v>
      </c>
    </row>
    <row r="179" spans="1:14" x14ac:dyDescent="0.4">
      <c r="A179" s="2" t="str">
        <f t="shared" si="2"/>
        <v>2018|Porirua City|12</v>
      </c>
      <c r="B179" t="s">
        <v>16</v>
      </c>
      <c r="C179" t="s">
        <v>17</v>
      </c>
      <c r="D179" t="s">
        <v>18</v>
      </c>
      <c r="E179" t="s">
        <v>19</v>
      </c>
      <c r="F179">
        <v>2018</v>
      </c>
      <c r="G179">
        <v>2018</v>
      </c>
      <c r="H179">
        <v>44</v>
      </c>
      <c r="I179" t="s">
        <v>111</v>
      </c>
      <c r="J179">
        <v>77</v>
      </c>
      <c r="K179" t="s">
        <v>29</v>
      </c>
      <c r="L179">
        <v>12</v>
      </c>
      <c r="N179">
        <v>1953</v>
      </c>
    </row>
    <row r="180" spans="1:14" x14ac:dyDescent="0.4">
      <c r="A180" s="2" t="str">
        <f t="shared" si="2"/>
        <v>2018|Porirua City|13</v>
      </c>
      <c r="B180" t="s">
        <v>16</v>
      </c>
      <c r="C180" t="s">
        <v>17</v>
      </c>
      <c r="D180" t="s">
        <v>18</v>
      </c>
      <c r="E180" t="s">
        <v>19</v>
      </c>
      <c r="F180">
        <v>2018</v>
      </c>
      <c r="G180">
        <v>2018</v>
      </c>
      <c r="H180">
        <v>44</v>
      </c>
      <c r="I180" t="s">
        <v>111</v>
      </c>
      <c r="J180">
        <v>77</v>
      </c>
      <c r="K180" t="s">
        <v>29</v>
      </c>
      <c r="L180">
        <v>13</v>
      </c>
      <c r="N180">
        <v>66</v>
      </c>
    </row>
    <row r="181" spans="1:14" x14ac:dyDescent="0.4">
      <c r="A181" s="2" t="str">
        <f t="shared" si="2"/>
        <v>2018|Porirua City|999</v>
      </c>
      <c r="B181" t="s">
        <v>16</v>
      </c>
      <c r="C181" t="s">
        <v>17</v>
      </c>
      <c r="D181" t="s">
        <v>18</v>
      </c>
      <c r="E181" t="s">
        <v>19</v>
      </c>
      <c r="F181">
        <v>2018</v>
      </c>
      <c r="G181">
        <v>2018</v>
      </c>
      <c r="H181">
        <v>44</v>
      </c>
      <c r="I181" t="s">
        <v>111</v>
      </c>
      <c r="J181">
        <v>77</v>
      </c>
      <c r="K181" t="s">
        <v>29</v>
      </c>
      <c r="L181">
        <v>999</v>
      </c>
      <c r="N181">
        <v>16392</v>
      </c>
    </row>
    <row r="182" spans="1:14" x14ac:dyDescent="0.4">
      <c r="A182" s="2" t="str">
        <f t="shared" si="2"/>
        <v>2018|Upper Hutt City|10</v>
      </c>
      <c r="B182" t="s">
        <v>16</v>
      </c>
      <c r="C182" t="s">
        <v>17</v>
      </c>
      <c r="D182" t="s">
        <v>18</v>
      </c>
      <c r="E182" t="s">
        <v>19</v>
      </c>
      <c r="F182">
        <v>2018</v>
      </c>
      <c r="G182">
        <v>2018</v>
      </c>
      <c r="H182">
        <v>45</v>
      </c>
      <c r="I182" t="s">
        <v>110</v>
      </c>
      <c r="J182">
        <v>77</v>
      </c>
      <c r="K182" t="s">
        <v>29</v>
      </c>
      <c r="L182">
        <v>10</v>
      </c>
      <c r="N182">
        <v>0</v>
      </c>
    </row>
    <row r="183" spans="1:14" x14ac:dyDescent="0.4">
      <c r="A183" s="2" t="str">
        <f t="shared" si="2"/>
        <v>2018|Upper Hutt City|11</v>
      </c>
      <c r="B183" t="s">
        <v>16</v>
      </c>
      <c r="C183" t="s">
        <v>17</v>
      </c>
      <c r="D183" t="s">
        <v>18</v>
      </c>
      <c r="E183" t="s">
        <v>19</v>
      </c>
      <c r="F183">
        <v>2018</v>
      </c>
      <c r="G183">
        <v>2018</v>
      </c>
      <c r="H183">
        <v>45</v>
      </c>
      <c r="I183" t="s">
        <v>110</v>
      </c>
      <c r="J183">
        <v>77</v>
      </c>
      <c r="K183" t="s">
        <v>29</v>
      </c>
      <c r="L183">
        <v>11</v>
      </c>
      <c r="N183">
        <v>12558</v>
      </c>
    </row>
    <row r="184" spans="1:14" x14ac:dyDescent="0.4">
      <c r="A184" s="2" t="str">
        <f t="shared" si="2"/>
        <v>2018|Upper Hutt City|12</v>
      </c>
      <c r="B184" t="s">
        <v>16</v>
      </c>
      <c r="C184" t="s">
        <v>17</v>
      </c>
      <c r="D184" t="s">
        <v>18</v>
      </c>
      <c r="E184" t="s">
        <v>19</v>
      </c>
      <c r="F184">
        <v>2018</v>
      </c>
      <c r="G184">
        <v>2018</v>
      </c>
      <c r="H184">
        <v>45</v>
      </c>
      <c r="I184" t="s">
        <v>110</v>
      </c>
      <c r="J184">
        <v>77</v>
      </c>
      <c r="K184" t="s">
        <v>29</v>
      </c>
      <c r="L184">
        <v>12</v>
      </c>
      <c r="N184">
        <v>2655</v>
      </c>
    </row>
    <row r="185" spans="1:14" x14ac:dyDescent="0.4">
      <c r="A185" s="2" t="str">
        <f t="shared" si="2"/>
        <v>2018|Upper Hutt City|13</v>
      </c>
      <c r="B185" t="s">
        <v>16</v>
      </c>
      <c r="C185" t="s">
        <v>17</v>
      </c>
      <c r="D185" t="s">
        <v>18</v>
      </c>
      <c r="E185" t="s">
        <v>19</v>
      </c>
      <c r="F185">
        <v>2018</v>
      </c>
      <c r="G185">
        <v>2018</v>
      </c>
      <c r="H185">
        <v>45</v>
      </c>
      <c r="I185" t="s">
        <v>110</v>
      </c>
      <c r="J185">
        <v>77</v>
      </c>
      <c r="K185" t="s">
        <v>29</v>
      </c>
      <c r="L185">
        <v>13</v>
      </c>
      <c r="N185">
        <v>27</v>
      </c>
    </row>
    <row r="186" spans="1:14" x14ac:dyDescent="0.4">
      <c r="A186" s="2" t="str">
        <f t="shared" si="2"/>
        <v>2018|Upper Hutt City|999</v>
      </c>
      <c r="B186" t="s">
        <v>16</v>
      </c>
      <c r="C186" t="s">
        <v>17</v>
      </c>
      <c r="D186" t="s">
        <v>18</v>
      </c>
      <c r="E186" t="s">
        <v>19</v>
      </c>
      <c r="F186">
        <v>2018</v>
      </c>
      <c r="G186">
        <v>2018</v>
      </c>
      <c r="H186">
        <v>45</v>
      </c>
      <c r="I186" t="s">
        <v>110</v>
      </c>
      <c r="J186">
        <v>77</v>
      </c>
      <c r="K186" t="s">
        <v>29</v>
      </c>
      <c r="L186">
        <v>999</v>
      </c>
      <c r="N186">
        <v>15243</v>
      </c>
    </row>
    <row r="187" spans="1:14" x14ac:dyDescent="0.4">
      <c r="A187" s="2" t="str">
        <f t="shared" si="2"/>
        <v>2018|Lower Hutt City|10</v>
      </c>
      <c r="B187" t="s">
        <v>16</v>
      </c>
      <c r="C187" t="s">
        <v>17</v>
      </c>
      <c r="D187" t="s">
        <v>18</v>
      </c>
      <c r="E187" t="s">
        <v>19</v>
      </c>
      <c r="F187">
        <v>2018</v>
      </c>
      <c r="G187">
        <v>2018</v>
      </c>
      <c r="H187">
        <v>46</v>
      </c>
      <c r="I187" t="s">
        <v>109</v>
      </c>
      <c r="J187">
        <v>77</v>
      </c>
      <c r="K187" t="s">
        <v>29</v>
      </c>
      <c r="L187">
        <v>10</v>
      </c>
      <c r="N187">
        <v>0</v>
      </c>
    </row>
    <row r="188" spans="1:14" x14ac:dyDescent="0.4">
      <c r="A188" s="2" t="str">
        <f t="shared" si="2"/>
        <v>2018|Lower Hutt City|11</v>
      </c>
      <c r="B188" t="s">
        <v>16</v>
      </c>
      <c r="C188" t="s">
        <v>17</v>
      </c>
      <c r="D188" t="s">
        <v>18</v>
      </c>
      <c r="E188" t="s">
        <v>19</v>
      </c>
      <c r="F188">
        <v>2018</v>
      </c>
      <c r="G188">
        <v>2018</v>
      </c>
      <c r="H188">
        <v>46</v>
      </c>
      <c r="I188" t="s">
        <v>109</v>
      </c>
      <c r="J188">
        <v>77</v>
      </c>
      <c r="K188" t="s">
        <v>29</v>
      </c>
      <c r="L188">
        <v>11</v>
      </c>
      <c r="N188">
        <v>28668</v>
      </c>
    </row>
    <row r="189" spans="1:14" x14ac:dyDescent="0.4">
      <c r="A189" s="2" t="str">
        <f t="shared" si="2"/>
        <v>2018|Lower Hutt City|12</v>
      </c>
      <c r="B189" t="s">
        <v>16</v>
      </c>
      <c r="C189" t="s">
        <v>17</v>
      </c>
      <c r="D189" t="s">
        <v>18</v>
      </c>
      <c r="E189" t="s">
        <v>19</v>
      </c>
      <c r="F189">
        <v>2018</v>
      </c>
      <c r="G189">
        <v>2018</v>
      </c>
      <c r="H189">
        <v>46</v>
      </c>
      <c r="I189" t="s">
        <v>109</v>
      </c>
      <c r="J189">
        <v>77</v>
      </c>
      <c r="K189" t="s">
        <v>29</v>
      </c>
      <c r="L189">
        <v>12</v>
      </c>
      <c r="N189">
        <v>5859</v>
      </c>
    </row>
    <row r="190" spans="1:14" x14ac:dyDescent="0.4">
      <c r="A190" s="2" t="str">
        <f t="shared" si="2"/>
        <v>2018|Lower Hutt City|13</v>
      </c>
      <c r="B190" t="s">
        <v>16</v>
      </c>
      <c r="C190" t="s">
        <v>17</v>
      </c>
      <c r="D190" t="s">
        <v>18</v>
      </c>
      <c r="E190" t="s">
        <v>19</v>
      </c>
      <c r="F190">
        <v>2018</v>
      </c>
      <c r="G190">
        <v>2018</v>
      </c>
      <c r="H190">
        <v>46</v>
      </c>
      <c r="I190" t="s">
        <v>109</v>
      </c>
      <c r="J190">
        <v>77</v>
      </c>
      <c r="K190" t="s">
        <v>29</v>
      </c>
      <c r="L190">
        <v>13</v>
      </c>
      <c r="N190">
        <v>87</v>
      </c>
    </row>
    <row r="191" spans="1:14" x14ac:dyDescent="0.4">
      <c r="A191" s="2" t="str">
        <f t="shared" si="2"/>
        <v>2018|Lower Hutt City|999</v>
      </c>
      <c r="B191" t="s">
        <v>16</v>
      </c>
      <c r="C191" t="s">
        <v>17</v>
      </c>
      <c r="D191" t="s">
        <v>18</v>
      </c>
      <c r="E191" t="s">
        <v>19</v>
      </c>
      <c r="F191">
        <v>2018</v>
      </c>
      <c r="G191">
        <v>2018</v>
      </c>
      <c r="H191">
        <v>46</v>
      </c>
      <c r="I191" t="s">
        <v>109</v>
      </c>
      <c r="J191">
        <v>77</v>
      </c>
      <c r="K191" t="s">
        <v>29</v>
      </c>
      <c r="L191">
        <v>999</v>
      </c>
      <c r="N191">
        <v>34614</v>
      </c>
    </row>
    <row r="192" spans="1:14" x14ac:dyDescent="0.4">
      <c r="A192" s="2" t="str">
        <f t="shared" si="2"/>
        <v>2018|Wellington City|10</v>
      </c>
      <c r="B192" t="s">
        <v>16</v>
      </c>
      <c r="C192" t="s">
        <v>17</v>
      </c>
      <c r="D192" t="s">
        <v>18</v>
      </c>
      <c r="E192" t="s">
        <v>19</v>
      </c>
      <c r="F192">
        <v>2018</v>
      </c>
      <c r="G192">
        <v>2018</v>
      </c>
      <c r="H192">
        <v>47</v>
      </c>
      <c r="I192" t="s">
        <v>108</v>
      </c>
      <c r="J192">
        <v>77</v>
      </c>
      <c r="K192" t="s">
        <v>29</v>
      </c>
      <c r="L192">
        <v>10</v>
      </c>
      <c r="N192">
        <v>0</v>
      </c>
    </row>
    <row r="193" spans="1:14" x14ac:dyDescent="0.4">
      <c r="A193" s="2" t="str">
        <f t="shared" si="2"/>
        <v>2018|Wellington City|11</v>
      </c>
      <c r="B193" t="s">
        <v>16</v>
      </c>
      <c r="C193" t="s">
        <v>17</v>
      </c>
      <c r="D193" t="s">
        <v>18</v>
      </c>
      <c r="E193" t="s">
        <v>19</v>
      </c>
      <c r="F193">
        <v>2018</v>
      </c>
      <c r="G193">
        <v>2018</v>
      </c>
      <c r="H193">
        <v>47</v>
      </c>
      <c r="I193" t="s">
        <v>108</v>
      </c>
      <c r="J193">
        <v>77</v>
      </c>
      <c r="K193" t="s">
        <v>29</v>
      </c>
      <c r="L193">
        <v>11</v>
      </c>
      <c r="N193">
        <v>50268</v>
      </c>
    </row>
    <row r="194" spans="1:14" x14ac:dyDescent="0.4">
      <c r="A194" s="2" t="str">
        <f t="shared" si="2"/>
        <v>2018|Wellington City|12</v>
      </c>
      <c r="B194" t="s">
        <v>16</v>
      </c>
      <c r="C194" t="s">
        <v>17</v>
      </c>
      <c r="D194" t="s">
        <v>18</v>
      </c>
      <c r="E194" t="s">
        <v>19</v>
      </c>
      <c r="F194">
        <v>2018</v>
      </c>
      <c r="G194">
        <v>2018</v>
      </c>
      <c r="H194">
        <v>47</v>
      </c>
      <c r="I194" t="s">
        <v>108</v>
      </c>
      <c r="J194">
        <v>77</v>
      </c>
      <c r="K194" t="s">
        <v>29</v>
      </c>
      <c r="L194">
        <v>12</v>
      </c>
      <c r="N194">
        <v>20118</v>
      </c>
    </row>
    <row r="195" spans="1:14" x14ac:dyDescent="0.4">
      <c r="A195" s="2" t="str">
        <f t="shared" ref="A195:A258" si="3">G195&amp;"|"&amp;I195&amp;"|"&amp;L195</f>
        <v>2018|Wellington City|13</v>
      </c>
      <c r="B195" t="s">
        <v>16</v>
      </c>
      <c r="C195" t="s">
        <v>17</v>
      </c>
      <c r="D195" t="s">
        <v>18</v>
      </c>
      <c r="E195" t="s">
        <v>19</v>
      </c>
      <c r="F195">
        <v>2018</v>
      </c>
      <c r="G195">
        <v>2018</v>
      </c>
      <c r="H195">
        <v>47</v>
      </c>
      <c r="I195" t="s">
        <v>108</v>
      </c>
      <c r="J195">
        <v>77</v>
      </c>
      <c r="K195" t="s">
        <v>29</v>
      </c>
      <c r="L195">
        <v>13</v>
      </c>
      <c r="N195">
        <v>75</v>
      </c>
    </row>
    <row r="196" spans="1:14" x14ac:dyDescent="0.4">
      <c r="A196" s="2" t="str">
        <f t="shared" si="3"/>
        <v>2018|Wellington City|999</v>
      </c>
      <c r="B196" t="s">
        <v>16</v>
      </c>
      <c r="C196" t="s">
        <v>17</v>
      </c>
      <c r="D196" t="s">
        <v>18</v>
      </c>
      <c r="E196" t="s">
        <v>19</v>
      </c>
      <c r="F196">
        <v>2018</v>
      </c>
      <c r="G196">
        <v>2018</v>
      </c>
      <c r="H196">
        <v>47</v>
      </c>
      <c r="I196" t="s">
        <v>108</v>
      </c>
      <c r="J196">
        <v>77</v>
      </c>
      <c r="K196" t="s">
        <v>29</v>
      </c>
      <c r="L196">
        <v>999</v>
      </c>
      <c r="N196">
        <v>70461</v>
      </c>
    </row>
    <row r="197" spans="1:14" x14ac:dyDescent="0.4">
      <c r="A197" s="2" t="str">
        <f t="shared" si="3"/>
        <v>2018|Masterton District|10</v>
      </c>
      <c r="B197" t="s">
        <v>16</v>
      </c>
      <c r="C197" t="s">
        <v>17</v>
      </c>
      <c r="D197" t="s">
        <v>18</v>
      </c>
      <c r="E197" t="s">
        <v>19</v>
      </c>
      <c r="F197">
        <v>2018</v>
      </c>
      <c r="G197">
        <v>2018</v>
      </c>
      <c r="H197">
        <v>48</v>
      </c>
      <c r="I197" t="s">
        <v>107</v>
      </c>
      <c r="J197">
        <v>77</v>
      </c>
      <c r="K197" t="s">
        <v>29</v>
      </c>
      <c r="L197">
        <v>10</v>
      </c>
      <c r="N197">
        <v>0</v>
      </c>
    </row>
    <row r="198" spans="1:14" x14ac:dyDescent="0.4">
      <c r="A198" s="2" t="str">
        <f t="shared" si="3"/>
        <v>2018|Masterton District|11</v>
      </c>
      <c r="B198" t="s">
        <v>16</v>
      </c>
      <c r="C198" t="s">
        <v>17</v>
      </c>
      <c r="D198" t="s">
        <v>18</v>
      </c>
      <c r="E198" t="s">
        <v>19</v>
      </c>
      <c r="F198">
        <v>2018</v>
      </c>
      <c r="G198">
        <v>2018</v>
      </c>
      <c r="H198">
        <v>48</v>
      </c>
      <c r="I198" t="s">
        <v>107</v>
      </c>
      <c r="J198">
        <v>77</v>
      </c>
      <c r="K198" t="s">
        <v>29</v>
      </c>
      <c r="L198">
        <v>11</v>
      </c>
      <c r="N198">
        <v>8334</v>
      </c>
    </row>
    <row r="199" spans="1:14" x14ac:dyDescent="0.4">
      <c r="A199" s="2" t="str">
        <f t="shared" si="3"/>
        <v>2018|Masterton District|12</v>
      </c>
      <c r="B199" t="s">
        <v>16</v>
      </c>
      <c r="C199" t="s">
        <v>17</v>
      </c>
      <c r="D199" t="s">
        <v>18</v>
      </c>
      <c r="E199" t="s">
        <v>19</v>
      </c>
      <c r="F199">
        <v>2018</v>
      </c>
      <c r="G199">
        <v>2018</v>
      </c>
      <c r="H199">
        <v>48</v>
      </c>
      <c r="I199" t="s">
        <v>107</v>
      </c>
      <c r="J199">
        <v>77</v>
      </c>
      <c r="K199" t="s">
        <v>29</v>
      </c>
      <c r="L199">
        <v>12</v>
      </c>
      <c r="N199">
        <v>861</v>
      </c>
    </row>
    <row r="200" spans="1:14" x14ac:dyDescent="0.4">
      <c r="A200" s="2" t="str">
        <f t="shared" si="3"/>
        <v>2018|Masterton District|13</v>
      </c>
      <c r="B200" t="s">
        <v>16</v>
      </c>
      <c r="C200" t="s">
        <v>17</v>
      </c>
      <c r="D200" t="s">
        <v>18</v>
      </c>
      <c r="E200" t="s">
        <v>19</v>
      </c>
      <c r="F200">
        <v>2018</v>
      </c>
      <c r="G200">
        <v>2018</v>
      </c>
      <c r="H200">
        <v>48</v>
      </c>
      <c r="I200" t="s">
        <v>107</v>
      </c>
      <c r="J200">
        <v>77</v>
      </c>
      <c r="K200" t="s">
        <v>29</v>
      </c>
      <c r="L200">
        <v>13</v>
      </c>
      <c r="N200">
        <v>39</v>
      </c>
    </row>
    <row r="201" spans="1:14" x14ac:dyDescent="0.4">
      <c r="A201" s="2" t="str">
        <f t="shared" si="3"/>
        <v>2018|Masterton District|999</v>
      </c>
      <c r="B201" t="s">
        <v>16</v>
      </c>
      <c r="C201" t="s">
        <v>17</v>
      </c>
      <c r="D201" t="s">
        <v>18</v>
      </c>
      <c r="E201" t="s">
        <v>19</v>
      </c>
      <c r="F201">
        <v>2018</v>
      </c>
      <c r="G201">
        <v>2018</v>
      </c>
      <c r="H201">
        <v>48</v>
      </c>
      <c r="I201" t="s">
        <v>107</v>
      </c>
      <c r="J201">
        <v>77</v>
      </c>
      <c r="K201" t="s">
        <v>29</v>
      </c>
      <c r="L201">
        <v>999</v>
      </c>
      <c r="N201">
        <v>9237</v>
      </c>
    </row>
    <row r="202" spans="1:14" x14ac:dyDescent="0.4">
      <c r="A202" s="2" t="str">
        <f t="shared" si="3"/>
        <v>2018|Carterton District|10</v>
      </c>
      <c r="B202" t="s">
        <v>16</v>
      </c>
      <c r="C202" t="s">
        <v>17</v>
      </c>
      <c r="D202" t="s">
        <v>18</v>
      </c>
      <c r="E202" t="s">
        <v>19</v>
      </c>
      <c r="F202">
        <v>2018</v>
      </c>
      <c r="G202">
        <v>2018</v>
      </c>
      <c r="H202">
        <v>49</v>
      </c>
      <c r="I202" t="s">
        <v>106</v>
      </c>
      <c r="J202">
        <v>77</v>
      </c>
      <c r="K202" t="s">
        <v>29</v>
      </c>
      <c r="L202">
        <v>10</v>
      </c>
      <c r="N202">
        <v>0</v>
      </c>
    </row>
    <row r="203" spans="1:14" x14ac:dyDescent="0.4">
      <c r="A203" s="2" t="str">
        <f t="shared" si="3"/>
        <v>2018|Carterton District|11</v>
      </c>
      <c r="B203" t="s">
        <v>16</v>
      </c>
      <c r="C203" t="s">
        <v>17</v>
      </c>
      <c r="D203" t="s">
        <v>18</v>
      </c>
      <c r="E203" t="s">
        <v>19</v>
      </c>
      <c r="F203">
        <v>2018</v>
      </c>
      <c r="G203">
        <v>2018</v>
      </c>
      <c r="H203">
        <v>49</v>
      </c>
      <c r="I203" t="s">
        <v>106</v>
      </c>
      <c r="J203">
        <v>77</v>
      </c>
      <c r="K203" t="s">
        <v>29</v>
      </c>
      <c r="L203">
        <v>11</v>
      </c>
      <c r="N203">
        <v>3204</v>
      </c>
    </row>
    <row r="204" spans="1:14" x14ac:dyDescent="0.4">
      <c r="A204" s="2" t="str">
        <f t="shared" si="3"/>
        <v>2018|Carterton District|12</v>
      </c>
      <c r="B204" t="s">
        <v>16</v>
      </c>
      <c r="C204" t="s">
        <v>17</v>
      </c>
      <c r="D204" t="s">
        <v>18</v>
      </c>
      <c r="E204" t="s">
        <v>19</v>
      </c>
      <c r="F204">
        <v>2018</v>
      </c>
      <c r="G204">
        <v>2018</v>
      </c>
      <c r="H204">
        <v>49</v>
      </c>
      <c r="I204" t="s">
        <v>106</v>
      </c>
      <c r="J204">
        <v>77</v>
      </c>
      <c r="K204" t="s">
        <v>29</v>
      </c>
      <c r="L204">
        <v>12</v>
      </c>
      <c r="N204">
        <v>249</v>
      </c>
    </row>
    <row r="205" spans="1:14" x14ac:dyDescent="0.4">
      <c r="A205" s="2" t="str">
        <f t="shared" si="3"/>
        <v>2018|Carterton District|13</v>
      </c>
      <c r="B205" t="s">
        <v>16</v>
      </c>
      <c r="C205" t="s">
        <v>17</v>
      </c>
      <c r="D205" t="s">
        <v>18</v>
      </c>
      <c r="E205" t="s">
        <v>19</v>
      </c>
      <c r="F205">
        <v>2018</v>
      </c>
      <c r="G205">
        <v>2018</v>
      </c>
      <c r="H205">
        <v>49</v>
      </c>
      <c r="I205" t="s">
        <v>106</v>
      </c>
      <c r="J205">
        <v>77</v>
      </c>
      <c r="K205" t="s">
        <v>29</v>
      </c>
      <c r="L205">
        <v>13</v>
      </c>
      <c r="N205">
        <v>27</v>
      </c>
    </row>
    <row r="206" spans="1:14" x14ac:dyDescent="0.4">
      <c r="A206" s="2" t="str">
        <f t="shared" si="3"/>
        <v>2018|Carterton District|999</v>
      </c>
      <c r="B206" t="s">
        <v>16</v>
      </c>
      <c r="C206" t="s">
        <v>17</v>
      </c>
      <c r="D206" t="s">
        <v>18</v>
      </c>
      <c r="E206" t="s">
        <v>19</v>
      </c>
      <c r="F206">
        <v>2018</v>
      </c>
      <c r="G206">
        <v>2018</v>
      </c>
      <c r="H206">
        <v>49</v>
      </c>
      <c r="I206" t="s">
        <v>106</v>
      </c>
      <c r="J206">
        <v>77</v>
      </c>
      <c r="K206" t="s">
        <v>29</v>
      </c>
      <c r="L206">
        <v>999</v>
      </c>
      <c r="N206">
        <v>3477</v>
      </c>
    </row>
    <row r="207" spans="1:14" x14ac:dyDescent="0.4">
      <c r="A207" s="2" t="str">
        <f t="shared" si="3"/>
        <v>2018|South Wairarapa District|10</v>
      </c>
      <c r="B207" t="s">
        <v>16</v>
      </c>
      <c r="C207" t="s">
        <v>17</v>
      </c>
      <c r="D207" t="s">
        <v>18</v>
      </c>
      <c r="E207" t="s">
        <v>19</v>
      </c>
      <c r="F207">
        <v>2018</v>
      </c>
      <c r="G207">
        <v>2018</v>
      </c>
      <c r="H207">
        <v>50</v>
      </c>
      <c r="I207" t="s">
        <v>105</v>
      </c>
      <c r="J207">
        <v>77</v>
      </c>
      <c r="K207" t="s">
        <v>29</v>
      </c>
      <c r="L207">
        <v>10</v>
      </c>
      <c r="N207">
        <v>0</v>
      </c>
    </row>
    <row r="208" spans="1:14" x14ac:dyDescent="0.4">
      <c r="A208" s="2" t="str">
        <f t="shared" si="3"/>
        <v>2018|South Wairarapa District|11</v>
      </c>
      <c r="B208" t="s">
        <v>16</v>
      </c>
      <c r="C208" t="s">
        <v>17</v>
      </c>
      <c r="D208" t="s">
        <v>18</v>
      </c>
      <c r="E208" t="s">
        <v>19</v>
      </c>
      <c r="F208">
        <v>2018</v>
      </c>
      <c r="G208">
        <v>2018</v>
      </c>
      <c r="H208">
        <v>50</v>
      </c>
      <c r="I208" t="s">
        <v>105</v>
      </c>
      <c r="J208">
        <v>77</v>
      </c>
      <c r="K208" t="s">
        <v>29</v>
      </c>
      <c r="L208">
        <v>11</v>
      </c>
      <c r="N208">
        <v>3891</v>
      </c>
    </row>
    <row r="209" spans="1:14" x14ac:dyDescent="0.4">
      <c r="A209" s="2" t="str">
        <f t="shared" si="3"/>
        <v>2018|South Wairarapa District|12</v>
      </c>
      <c r="B209" t="s">
        <v>16</v>
      </c>
      <c r="C209" t="s">
        <v>17</v>
      </c>
      <c r="D209" t="s">
        <v>18</v>
      </c>
      <c r="E209" t="s">
        <v>19</v>
      </c>
      <c r="F209">
        <v>2018</v>
      </c>
      <c r="G209">
        <v>2018</v>
      </c>
      <c r="H209">
        <v>50</v>
      </c>
      <c r="I209" t="s">
        <v>105</v>
      </c>
      <c r="J209">
        <v>77</v>
      </c>
      <c r="K209" t="s">
        <v>29</v>
      </c>
      <c r="L209">
        <v>12</v>
      </c>
      <c r="N209">
        <v>213</v>
      </c>
    </row>
    <row r="210" spans="1:14" x14ac:dyDescent="0.4">
      <c r="A210" s="2" t="str">
        <f t="shared" si="3"/>
        <v>2018|South Wairarapa District|13</v>
      </c>
      <c r="B210" t="s">
        <v>16</v>
      </c>
      <c r="C210" t="s">
        <v>17</v>
      </c>
      <c r="D210" t="s">
        <v>18</v>
      </c>
      <c r="E210" t="s">
        <v>19</v>
      </c>
      <c r="F210">
        <v>2018</v>
      </c>
      <c r="G210">
        <v>2018</v>
      </c>
      <c r="H210">
        <v>50</v>
      </c>
      <c r="I210" t="s">
        <v>105</v>
      </c>
      <c r="J210">
        <v>77</v>
      </c>
      <c r="K210" t="s">
        <v>29</v>
      </c>
      <c r="L210">
        <v>13</v>
      </c>
      <c r="N210">
        <v>30</v>
      </c>
    </row>
    <row r="211" spans="1:14" x14ac:dyDescent="0.4">
      <c r="A211" s="2" t="str">
        <f t="shared" si="3"/>
        <v>2018|South Wairarapa District|999</v>
      </c>
      <c r="B211" t="s">
        <v>16</v>
      </c>
      <c r="C211" t="s">
        <v>17</v>
      </c>
      <c r="D211" t="s">
        <v>18</v>
      </c>
      <c r="E211" t="s">
        <v>19</v>
      </c>
      <c r="F211">
        <v>2018</v>
      </c>
      <c r="G211">
        <v>2018</v>
      </c>
      <c r="H211">
        <v>50</v>
      </c>
      <c r="I211" t="s">
        <v>105</v>
      </c>
      <c r="J211">
        <v>77</v>
      </c>
      <c r="K211" t="s">
        <v>29</v>
      </c>
      <c r="L211">
        <v>999</v>
      </c>
      <c r="N211">
        <v>4134</v>
      </c>
    </row>
    <row r="212" spans="1:14" x14ac:dyDescent="0.4">
      <c r="A212" s="2" t="str">
        <f t="shared" si="3"/>
        <v>2018|Tasman District|10</v>
      </c>
      <c r="B212" t="s">
        <v>16</v>
      </c>
      <c r="C212" t="s">
        <v>17</v>
      </c>
      <c r="D212" t="s">
        <v>18</v>
      </c>
      <c r="E212" t="s">
        <v>19</v>
      </c>
      <c r="F212">
        <v>2018</v>
      </c>
      <c r="G212">
        <v>2018</v>
      </c>
      <c r="H212">
        <v>51</v>
      </c>
      <c r="I212" t="s">
        <v>104</v>
      </c>
      <c r="J212">
        <v>77</v>
      </c>
      <c r="K212" t="s">
        <v>29</v>
      </c>
      <c r="L212">
        <v>10</v>
      </c>
      <c r="N212">
        <v>0</v>
      </c>
    </row>
    <row r="213" spans="1:14" x14ac:dyDescent="0.4">
      <c r="A213" s="2" t="str">
        <f t="shared" si="3"/>
        <v>2018|Tasman District|11</v>
      </c>
      <c r="B213" t="s">
        <v>16</v>
      </c>
      <c r="C213" t="s">
        <v>17</v>
      </c>
      <c r="D213" t="s">
        <v>18</v>
      </c>
      <c r="E213" t="s">
        <v>19</v>
      </c>
      <c r="F213">
        <v>2018</v>
      </c>
      <c r="G213">
        <v>2018</v>
      </c>
      <c r="H213">
        <v>51</v>
      </c>
      <c r="I213" t="s">
        <v>104</v>
      </c>
      <c r="J213">
        <v>77</v>
      </c>
      <c r="K213" t="s">
        <v>29</v>
      </c>
      <c r="L213">
        <v>11</v>
      </c>
      <c r="N213">
        <v>16839</v>
      </c>
    </row>
    <row r="214" spans="1:14" x14ac:dyDescent="0.4">
      <c r="A214" s="2" t="str">
        <f t="shared" si="3"/>
        <v>2018|Tasman District|12</v>
      </c>
      <c r="B214" t="s">
        <v>16</v>
      </c>
      <c r="C214" t="s">
        <v>17</v>
      </c>
      <c r="D214" t="s">
        <v>18</v>
      </c>
      <c r="E214" t="s">
        <v>19</v>
      </c>
      <c r="F214">
        <v>2018</v>
      </c>
      <c r="G214">
        <v>2018</v>
      </c>
      <c r="H214">
        <v>51</v>
      </c>
      <c r="I214" t="s">
        <v>104</v>
      </c>
      <c r="J214">
        <v>77</v>
      </c>
      <c r="K214" t="s">
        <v>29</v>
      </c>
      <c r="L214">
        <v>12</v>
      </c>
      <c r="N214">
        <v>1485</v>
      </c>
    </row>
    <row r="215" spans="1:14" x14ac:dyDescent="0.4">
      <c r="A215" s="2" t="str">
        <f t="shared" si="3"/>
        <v>2018|Tasman District|13</v>
      </c>
      <c r="B215" t="s">
        <v>16</v>
      </c>
      <c r="C215" t="s">
        <v>17</v>
      </c>
      <c r="D215" t="s">
        <v>18</v>
      </c>
      <c r="E215" t="s">
        <v>19</v>
      </c>
      <c r="F215">
        <v>2018</v>
      </c>
      <c r="G215">
        <v>2018</v>
      </c>
      <c r="H215">
        <v>51</v>
      </c>
      <c r="I215" t="s">
        <v>104</v>
      </c>
      <c r="J215">
        <v>77</v>
      </c>
      <c r="K215" t="s">
        <v>29</v>
      </c>
      <c r="L215">
        <v>13</v>
      </c>
      <c r="N215">
        <v>336</v>
      </c>
    </row>
    <row r="216" spans="1:14" x14ac:dyDescent="0.4">
      <c r="A216" s="2" t="str">
        <f t="shared" si="3"/>
        <v>2018|Tasman District|999</v>
      </c>
      <c r="B216" t="s">
        <v>16</v>
      </c>
      <c r="C216" t="s">
        <v>17</v>
      </c>
      <c r="D216" t="s">
        <v>18</v>
      </c>
      <c r="E216" t="s">
        <v>19</v>
      </c>
      <c r="F216">
        <v>2018</v>
      </c>
      <c r="G216">
        <v>2018</v>
      </c>
      <c r="H216">
        <v>51</v>
      </c>
      <c r="I216" t="s">
        <v>104</v>
      </c>
      <c r="J216">
        <v>77</v>
      </c>
      <c r="K216" t="s">
        <v>29</v>
      </c>
      <c r="L216">
        <v>999</v>
      </c>
      <c r="N216">
        <v>18660</v>
      </c>
    </row>
    <row r="217" spans="1:14" x14ac:dyDescent="0.4">
      <c r="A217" s="2" t="str">
        <f t="shared" si="3"/>
        <v>2018|Nelson City|10</v>
      </c>
      <c r="B217" t="s">
        <v>16</v>
      </c>
      <c r="C217" t="s">
        <v>17</v>
      </c>
      <c r="D217" t="s">
        <v>18</v>
      </c>
      <c r="E217" t="s">
        <v>19</v>
      </c>
      <c r="F217">
        <v>2018</v>
      </c>
      <c r="G217">
        <v>2018</v>
      </c>
      <c r="H217">
        <v>52</v>
      </c>
      <c r="I217" t="s">
        <v>103</v>
      </c>
      <c r="J217">
        <v>77</v>
      </c>
      <c r="K217" t="s">
        <v>29</v>
      </c>
      <c r="L217">
        <v>10</v>
      </c>
      <c r="N217">
        <v>0</v>
      </c>
    </row>
    <row r="218" spans="1:14" x14ac:dyDescent="0.4">
      <c r="A218" s="2" t="str">
        <f t="shared" si="3"/>
        <v>2018|Nelson City|11</v>
      </c>
      <c r="B218" t="s">
        <v>16</v>
      </c>
      <c r="C218" t="s">
        <v>17</v>
      </c>
      <c r="D218" t="s">
        <v>18</v>
      </c>
      <c r="E218" t="s">
        <v>19</v>
      </c>
      <c r="F218">
        <v>2018</v>
      </c>
      <c r="G218">
        <v>2018</v>
      </c>
      <c r="H218">
        <v>52</v>
      </c>
      <c r="I218" t="s">
        <v>103</v>
      </c>
      <c r="J218">
        <v>77</v>
      </c>
      <c r="K218" t="s">
        <v>29</v>
      </c>
      <c r="L218">
        <v>11</v>
      </c>
      <c r="N218">
        <v>15768</v>
      </c>
    </row>
    <row r="219" spans="1:14" x14ac:dyDescent="0.4">
      <c r="A219" s="2" t="str">
        <f t="shared" si="3"/>
        <v>2018|Nelson City|12</v>
      </c>
      <c r="B219" t="s">
        <v>16</v>
      </c>
      <c r="C219" t="s">
        <v>17</v>
      </c>
      <c r="D219" t="s">
        <v>18</v>
      </c>
      <c r="E219" t="s">
        <v>19</v>
      </c>
      <c r="F219">
        <v>2018</v>
      </c>
      <c r="G219">
        <v>2018</v>
      </c>
      <c r="H219">
        <v>52</v>
      </c>
      <c r="I219" t="s">
        <v>103</v>
      </c>
      <c r="J219">
        <v>77</v>
      </c>
      <c r="K219" t="s">
        <v>29</v>
      </c>
      <c r="L219">
        <v>12</v>
      </c>
      <c r="N219">
        <v>2850</v>
      </c>
    </row>
    <row r="220" spans="1:14" x14ac:dyDescent="0.4">
      <c r="A220" s="2" t="str">
        <f t="shared" si="3"/>
        <v>2018|Nelson City|13</v>
      </c>
      <c r="B220" t="s">
        <v>16</v>
      </c>
      <c r="C220" t="s">
        <v>17</v>
      </c>
      <c r="D220" t="s">
        <v>18</v>
      </c>
      <c r="E220" t="s">
        <v>19</v>
      </c>
      <c r="F220">
        <v>2018</v>
      </c>
      <c r="G220">
        <v>2018</v>
      </c>
      <c r="H220">
        <v>52</v>
      </c>
      <c r="I220" t="s">
        <v>103</v>
      </c>
      <c r="J220">
        <v>77</v>
      </c>
      <c r="K220" t="s">
        <v>29</v>
      </c>
      <c r="L220">
        <v>13</v>
      </c>
      <c r="N220">
        <v>186</v>
      </c>
    </row>
    <row r="221" spans="1:14" x14ac:dyDescent="0.4">
      <c r="A221" s="2" t="str">
        <f t="shared" si="3"/>
        <v>2018|Nelson City|999</v>
      </c>
      <c r="B221" t="s">
        <v>16</v>
      </c>
      <c r="C221" t="s">
        <v>17</v>
      </c>
      <c r="D221" t="s">
        <v>18</v>
      </c>
      <c r="E221" t="s">
        <v>19</v>
      </c>
      <c r="F221">
        <v>2018</v>
      </c>
      <c r="G221">
        <v>2018</v>
      </c>
      <c r="H221">
        <v>52</v>
      </c>
      <c r="I221" t="s">
        <v>103</v>
      </c>
      <c r="J221">
        <v>77</v>
      </c>
      <c r="K221" t="s">
        <v>29</v>
      </c>
      <c r="L221">
        <v>999</v>
      </c>
      <c r="N221">
        <v>18804</v>
      </c>
    </row>
    <row r="222" spans="1:14" x14ac:dyDescent="0.4">
      <c r="A222" s="2" t="str">
        <f t="shared" si="3"/>
        <v>2018|Marlborough District|10</v>
      </c>
      <c r="B222" t="s">
        <v>16</v>
      </c>
      <c r="C222" t="s">
        <v>17</v>
      </c>
      <c r="D222" t="s">
        <v>18</v>
      </c>
      <c r="E222" t="s">
        <v>19</v>
      </c>
      <c r="F222">
        <v>2018</v>
      </c>
      <c r="G222">
        <v>2018</v>
      </c>
      <c r="H222">
        <v>53</v>
      </c>
      <c r="I222" t="s">
        <v>102</v>
      </c>
      <c r="J222">
        <v>77</v>
      </c>
      <c r="K222" t="s">
        <v>29</v>
      </c>
      <c r="L222">
        <v>10</v>
      </c>
      <c r="N222">
        <v>0</v>
      </c>
    </row>
    <row r="223" spans="1:14" x14ac:dyDescent="0.4">
      <c r="A223" s="2" t="str">
        <f t="shared" si="3"/>
        <v>2018|Marlborough District|11</v>
      </c>
      <c r="B223" t="s">
        <v>16</v>
      </c>
      <c r="C223" t="s">
        <v>17</v>
      </c>
      <c r="D223" t="s">
        <v>18</v>
      </c>
      <c r="E223" t="s">
        <v>19</v>
      </c>
      <c r="F223">
        <v>2018</v>
      </c>
      <c r="G223">
        <v>2018</v>
      </c>
      <c r="H223">
        <v>53</v>
      </c>
      <c r="I223" t="s">
        <v>102</v>
      </c>
      <c r="J223">
        <v>77</v>
      </c>
      <c r="K223" t="s">
        <v>29</v>
      </c>
      <c r="L223">
        <v>11</v>
      </c>
      <c r="N223">
        <v>15552</v>
      </c>
    </row>
    <row r="224" spans="1:14" x14ac:dyDescent="0.4">
      <c r="A224" s="2" t="str">
        <f t="shared" si="3"/>
        <v>2018|Marlborough District|12</v>
      </c>
      <c r="B224" t="s">
        <v>16</v>
      </c>
      <c r="C224" t="s">
        <v>17</v>
      </c>
      <c r="D224" t="s">
        <v>18</v>
      </c>
      <c r="E224" t="s">
        <v>19</v>
      </c>
      <c r="F224">
        <v>2018</v>
      </c>
      <c r="G224">
        <v>2018</v>
      </c>
      <c r="H224">
        <v>53</v>
      </c>
      <c r="I224" t="s">
        <v>102</v>
      </c>
      <c r="J224">
        <v>77</v>
      </c>
      <c r="K224" t="s">
        <v>29</v>
      </c>
      <c r="L224">
        <v>12</v>
      </c>
      <c r="N224">
        <v>1929</v>
      </c>
    </row>
    <row r="225" spans="1:14" x14ac:dyDescent="0.4">
      <c r="A225" s="2" t="str">
        <f t="shared" si="3"/>
        <v>2018|Marlborough District|13</v>
      </c>
      <c r="B225" t="s">
        <v>16</v>
      </c>
      <c r="C225" t="s">
        <v>17</v>
      </c>
      <c r="D225" t="s">
        <v>18</v>
      </c>
      <c r="E225" t="s">
        <v>19</v>
      </c>
      <c r="F225">
        <v>2018</v>
      </c>
      <c r="G225">
        <v>2018</v>
      </c>
      <c r="H225">
        <v>53</v>
      </c>
      <c r="I225" t="s">
        <v>102</v>
      </c>
      <c r="J225">
        <v>77</v>
      </c>
      <c r="K225" t="s">
        <v>29</v>
      </c>
      <c r="L225">
        <v>13</v>
      </c>
      <c r="N225">
        <v>177</v>
      </c>
    </row>
    <row r="226" spans="1:14" x14ac:dyDescent="0.4">
      <c r="A226" s="2" t="str">
        <f t="shared" si="3"/>
        <v>2018|Marlborough District|999</v>
      </c>
      <c r="B226" t="s">
        <v>16</v>
      </c>
      <c r="C226" t="s">
        <v>17</v>
      </c>
      <c r="D226" t="s">
        <v>18</v>
      </c>
      <c r="E226" t="s">
        <v>19</v>
      </c>
      <c r="F226">
        <v>2018</v>
      </c>
      <c r="G226">
        <v>2018</v>
      </c>
      <c r="H226">
        <v>53</v>
      </c>
      <c r="I226" t="s">
        <v>102</v>
      </c>
      <c r="J226">
        <v>77</v>
      </c>
      <c r="K226" t="s">
        <v>29</v>
      </c>
      <c r="L226">
        <v>999</v>
      </c>
      <c r="N226">
        <v>17658</v>
      </c>
    </row>
    <row r="227" spans="1:14" x14ac:dyDescent="0.4">
      <c r="A227" s="2" t="str">
        <f t="shared" si="3"/>
        <v>2018|Kaikoura District|10</v>
      </c>
      <c r="B227" t="s">
        <v>16</v>
      </c>
      <c r="C227" t="s">
        <v>17</v>
      </c>
      <c r="D227" t="s">
        <v>18</v>
      </c>
      <c r="E227" t="s">
        <v>19</v>
      </c>
      <c r="F227">
        <v>2018</v>
      </c>
      <c r="G227">
        <v>2018</v>
      </c>
      <c r="H227">
        <v>54</v>
      </c>
      <c r="I227" t="s">
        <v>101</v>
      </c>
      <c r="J227">
        <v>77</v>
      </c>
      <c r="K227" t="s">
        <v>29</v>
      </c>
      <c r="L227">
        <v>10</v>
      </c>
      <c r="N227">
        <v>0</v>
      </c>
    </row>
    <row r="228" spans="1:14" x14ac:dyDescent="0.4">
      <c r="A228" s="2" t="str">
        <f t="shared" si="3"/>
        <v>2018|Kaikoura District|11</v>
      </c>
      <c r="B228" t="s">
        <v>16</v>
      </c>
      <c r="C228" t="s">
        <v>17</v>
      </c>
      <c r="D228" t="s">
        <v>18</v>
      </c>
      <c r="E228" t="s">
        <v>19</v>
      </c>
      <c r="F228">
        <v>2018</v>
      </c>
      <c r="G228">
        <v>2018</v>
      </c>
      <c r="H228">
        <v>54</v>
      </c>
      <c r="I228" t="s">
        <v>101</v>
      </c>
      <c r="J228">
        <v>77</v>
      </c>
      <c r="K228" t="s">
        <v>29</v>
      </c>
      <c r="L228">
        <v>11</v>
      </c>
      <c r="N228">
        <v>1173</v>
      </c>
    </row>
    <row r="229" spans="1:14" x14ac:dyDescent="0.4">
      <c r="A229" s="2" t="str">
        <f t="shared" si="3"/>
        <v>2018|Kaikoura District|12</v>
      </c>
      <c r="B229" t="s">
        <v>16</v>
      </c>
      <c r="C229" t="s">
        <v>17</v>
      </c>
      <c r="D229" t="s">
        <v>18</v>
      </c>
      <c r="E229" t="s">
        <v>19</v>
      </c>
      <c r="F229">
        <v>2018</v>
      </c>
      <c r="G229">
        <v>2018</v>
      </c>
      <c r="H229">
        <v>54</v>
      </c>
      <c r="I229" t="s">
        <v>101</v>
      </c>
      <c r="J229">
        <v>77</v>
      </c>
      <c r="K229" t="s">
        <v>29</v>
      </c>
      <c r="L229">
        <v>12</v>
      </c>
      <c r="N229">
        <v>102</v>
      </c>
    </row>
    <row r="230" spans="1:14" x14ac:dyDescent="0.4">
      <c r="A230" s="2" t="str">
        <f t="shared" si="3"/>
        <v>2018|Kaikoura District|13</v>
      </c>
      <c r="B230" t="s">
        <v>16</v>
      </c>
      <c r="C230" t="s">
        <v>17</v>
      </c>
      <c r="D230" t="s">
        <v>18</v>
      </c>
      <c r="E230" t="s">
        <v>19</v>
      </c>
      <c r="F230">
        <v>2018</v>
      </c>
      <c r="G230">
        <v>2018</v>
      </c>
      <c r="H230">
        <v>54</v>
      </c>
      <c r="I230" t="s">
        <v>101</v>
      </c>
      <c r="J230">
        <v>77</v>
      </c>
      <c r="K230" t="s">
        <v>29</v>
      </c>
      <c r="L230">
        <v>13</v>
      </c>
      <c r="N230">
        <v>27</v>
      </c>
    </row>
    <row r="231" spans="1:14" x14ac:dyDescent="0.4">
      <c r="A231" s="2" t="str">
        <f t="shared" si="3"/>
        <v>2018|Kaikoura District|999</v>
      </c>
      <c r="B231" t="s">
        <v>16</v>
      </c>
      <c r="C231" t="s">
        <v>17</v>
      </c>
      <c r="D231" t="s">
        <v>18</v>
      </c>
      <c r="E231" t="s">
        <v>19</v>
      </c>
      <c r="F231">
        <v>2018</v>
      </c>
      <c r="G231">
        <v>2018</v>
      </c>
      <c r="H231">
        <v>54</v>
      </c>
      <c r="I231" t="s">
        <v>101</v>
      </c>
      <c r="J231">
        <v>77</v>
      </c>
      <c r="K231" t="s">
        <v>29</v>
      </c>
      <c r="L231">
        <v>999</v>
      </c>
      <c r="N231">
        <v>1305</v>
      </c>
    </row>
    <row r="232" spans="1:14" x14ac:dyDescent="0.4">
      <c r="A232" s="2" t="str">
        <f t="shared" si="3"/>
        <v>2018|Buller District|10</v>
      </c>
      <c r="B232" t="s">
        <v>16</v>
      </c>
      <c r="C232" t="s">
        <v>17</v>
      </c>
      <c r="D232" t="s">
        <v>18</v>
      </c>
      <c r="E232" t="s">
        <v>19</v>
      </c>
      <c r="F232">
        <v>2018</v>
      </c>
      <c r="G232">
        <v>2018</v>
      </c>
      <c r="H232">
        <v>55</v>
      </c>
      <c r="I232" t="s">
        <v>100</v>
      </c>
      <c r="J232">
        <v>77</v>
      </c>
      <c r="K232" t="s">
        <v>29</v>
      </c>
      <c r="L232">
        <v>10</v>
      </c>
      <c r="N232">
        <v>0</v>
      </c>
    </row>
    <row r="233" spans="1:14" x14ac:dyDescent="0.4">
      <c r="A233" s="2" t="str">
        <f t="shared" si="3"/>
        <v>2018|Buller District|11</v>
      </c>
      <c r="B233" t="s">
        <v>16</v>
      </c>
      <c r="C233" t="s">
        <v>17</v>
      </c>
      <c r="D233" t="s">
        <v>18</v>
      </c>
      <c r="E233" t="s">
        <v>19</v>
      </c>
      <c r="F233">
        <v>2018</v>
      </c>
      <c r="G233">
        <v>2018</v>
      </c>
      <c r="H233">
        <v>55</v>
      </c>
      <c r="I233" t="s">
        <v>100</v>
      </c>
      <c r="J233">
        <v>77</v>
      </c>
      <c r="K233" t="s">
        <v>29</v>
      </c>
      <c r="L233">
        <v>11</v>
      </c>
      <c r="N233">
        <v>3603</v>
      </c>
    </row>
    <row r="234" spans="1:14" x14ac:dyDescent="0.4">
      <c r="A234" s="2" t="str">
        <f t="shared" si="3"/>
        <v>2018|Buller District|12</v>
      </c>
      <c r="B234" t="s">
        <v>16</v>
      </c>
      <c r="C234" t="s">
        <v>17</v>
      </c>
      <c r="D234" t="s">
        <v>18</v>
      </c>
      <c r="E234" t="s">
        <v>19</v>
      </c>
      <c r="F234">
        <v>2018</v>
      </c>
      <c r="G234">
        <v>2018</v>
      </c>
      <c r="H234">
        <v>55</v>
      </c>
      <c r="I234" t="s">
        <v>100</v>
      </c>
      <c r="J234">
        <v>77</v>
      </c>
      <c r="K234" t="s">
        <v>29</v>
      </c>
      <c r="L234">
        <v>12</v>
      </c>
      <c r="N234">
        <v>303</v>
      </c>
    </row>
    <row r="235" spans="1:14" x14ac:dyDescent="0.4">
      <c r="A235" s="2" t="str">
        <f t="shared" si="3"/>
        <v>2018|Buller District|13</v>
      </c>
      <c r="B235" t="s">
        <v>16</v>
      </c>
      <c r="C235" t="s">
        <v>17</v>
      </c>
      <c r="D235" t="s">
        <v>18</v>
      </c>
      <c r="E235" t="s">
        <v>19</v>
      </c>
      <c r="F235">
        <v>2018</v>
      </c>
      <c r="G235">
        <v>2018</v>
      </c>
      <c r="H235">
        <v>55</v>
      </c>
      <c r="I235" t="s">
        <v>100</v>
      </c>
      <c r="J235">
        <v>77</v>
      </c>
      <c r="K235" t="s">
        <v>29</v>
      </c>
      <c r="L235">
        <v>13</v>
      </c>
      <c r="N235">
        <v>69</v>
      </c>
    </row>
    <row r="236" spans="1:14" x14ac:dyDescent="0.4">
      <c r="A236" s="2" t="str">
        <f t="shared" si="3"/>
        <v>2018|Buller District|999</v>
      </c>
      <c r="B236" t="s">
        <v>16</v>
      </c>
      <c r="C236" t="s">
        <v>17</v>
      </c>
      <c r="D236" t="s">
        <v>18</v>
      </c>
      <c r="E236" t="s">
        <v>19</v>
      </c>
      <c r="F236">
        <v>2018</v>
      </c>
      <c r="G236">
        <v>2018</v>
      </c>
      <c r="H236">
        <v>55</v>
      </c>
      <c r="I236" t="s">
        <v>100</v>
      </c>
      <c r="J236">
        <v>77</v>
      </c>
      <c r="K236" t="s">
        <v>29</v>
      </c>
      <c r="L236">
        <v>999</v>
      </c>
      <c r="N236">
        <v>3975</v>
      </c>
    </row>
    <row r="237" spans="1:14" x14ac:dyDescent="0.4">
      <c r="A237" s="2" t="str">
        <f t="shared" si="3"/>
        <v>2018|Grey District|10</v>
      </c>
      <c r="B237" t="s">
        <v>16</v>
      </c>
      <c r="C237" t="s">
        <v>17</v>
      </c>
      <c r="D237" t="s">
        <v>18</v>
      </c>
      <c r="E237" t="s">
        <v>19</v>
      </c>
      <c r="F237">
        <v>2018</v>
      </c>
      <c r="G237">
        <v>2018</v>
      </c>
      <c r="H237">
        <v>56</v>
      </c>
      <c r="I237" t="s">
        <v>99</v>
      </c>
      <c r="J237">
        <v>77</v>
      </c>
      <c r="K237" t="s">
        <v>29</v>
      </c>
      <c r="L237">
        <v>10</v>
      </c>
      <c r="N237">
        <v>0</v>
      </c>
    </row>
    <row r="238" spans="1:14" x14ac:dyDescent="0.4">
      <c r="A238" s="2" t="str">
        <f t="shared" si="3"/>
        <v>2018|Grey District|11</v>
      </c>
      <c r="B238" t="s">
        <v>16</v>
      </c>
      <c r="C238" t="s">
        <v>17</v>
      </c>
      <c r="D238" t="s">
        <v>18</v>
      </c>
      <c r="E238" t="s">
        <v>19</v>
      </c>
      <c r="F238">
        <v>2018</v>
      </c>
      <c r="G238">
        <v>2018</v>
      </c>
      <c r="H238">
        <v>56</v>
      </c>
      <c r="I238" t="s">
        <v>99</v>
      </c>
      <c r="J238">
        <v>77</v>
      </c>
      <c r="K238" t="s">
        <v>29</v>
      </c>
      <c r="L238">
        <v>11</v>
      </c>
      <c r="N238">
        <v>4596</v>
      </c>
    </row>
    <row r="239" spans="1:14" x14ac:dyDescent="0.4">
      <c r="A239" s="2" t="str">
        <f t="shared" si="3"/>
        <v>2018|Grey District|12</v>
      </c>
      <c r="B239" t="s">
        <v>16</v>
      </c>
      <c r="C239" t="s">
        <v>17</v>
      </c>
      <c r="D239" t="s">
        <v>18</v>
      </c>
      <c r="E239" t="s">
        <v>19</v>
      </c>
      <c r="F239">
        <v>2018</v>
      </c>
      <c r="G239">
        <v>2018</v>
      </c>
      <c r="H239">
        <v>56</v>
      </c>
      <c r="I239" t="s">
        <v>99</v>
      </c>
      <c r="J239">
        <v>77</v>
      </c>
      <c r="K239" t="s">
        <v>29</v>
      </c>
      <c r="L239">
        <v>12</v>
      </c>
      <c r="N239">
        <v>342</v>
      </c>
    </row>
    <row r="240" spans="1:14" x14ac:dyDescent="0.4">
      <c r="A240" s="2" t="str">
        <f t="shared" si="3"/>
        <v>2018|Grey District|13</v>
      </c>
      <c r="B240" t="s">
        <v>16</v>
      </c>
      <c r="C240" t="s">
        <v>17</v>
      </c>
      <c r="D240" t="s">
        <v>18</v>
      </c>
      <c r="E240" t="s">
        <v>19</v>
      </c>
      <c r="F240">
        <v>2018</v>
      </c>
      <c r="G240">
        <v>2018</v>
      </c>
      <c r="H240">
        <v>56</v>
      </c>
      <c r="I240" t="s">
        <v>99</v>
      </c>
      <c r="J240">
        <v>77</v>
      </c>
      <c r="K240" t="s">
        <v>29</v>
      </c>
      <c r="L240">
        <v>13</v>
      </c>
      <c r="N240">
        <v>48</v>
      </c>
    </row>
    <row r="241" spans="1:14" x14ac:dyDescent="0.4">
      <c r="A241" s="2" t="str">
        <f t="shared" si="3"/>
        <v>2018|Grey District|999</v>
      </c>
      <c r="B241" t="s">
        <v>16</v>
      </c>
      <c r="C241" t="s">
        <v>17</v>
      </c>
      <c r="D241" t="s">
        <v>18</v>
      </c>
      <c r="E241" t="s">
        <v>19</v>
      </c>
      <c r="F241">
        <v>2018</v>
      </c>
      <c r="G241">
        <v>2018</v>
      </c>
      <c r="H241">
        <v>56</v>
      </c>
      <c r="I241" t="s">
        <v>99</v>
      </c>
      <c r="J241">
        <v>77</v>
      </c>
      <c r="K241" t="s">
        <v>29</v>
      </c>
      <c r="L241">
        <v>999</v>
      </c>
      <c r="N241">
        <v>4989</v>
      </c>
    </row>
    <row r="242" spans="1:14" x14ac:dyDescent="0.4">
      <c r="A242" s="2" t="str">
        <f t="shared" si="3"/>
        <v>2018|Westland District|10</v>
      </c>
      <c r="B242" t="s">
        <v>16</v>
      </c>
      <c r="C242" t="s">
        <v>17</v>
      </c>
      <c r="D242" t="s">
        <v>18</v>
      </c>
      <c r="E242" t="s">
        <v>19</v>
      </c>
      <c r="F242">
        <v>2018</v>
      </c>
      <c r="G242">
        <v>2018</v>
      </c>
      <c r="H242">
        <v>57</v>
      </c>
      <c r="I242" t="s">
        <v>98</v>
      </c>
      <c r="J242">
        <v>77</v>
      </c>
      <c r="K242" t="s">
        <v>29</v>
      </c>
      <c r="L242">
        <v>10</v>
      </c>
      <c r="N242">
        <v>0</v>
      </c>
    </row>
    <row r="243" spans="1:14" x14ac:dyDescent="0.4">
      <c r="A243" s="2" t="str">
        <f t="shared" si="3"/>
        <v>2018|Westland District|11</v>
      </c>
      <c r="B243" t="s">
        <v>16</v>
      </c>
      <c r="C243" t="s">
        <v>17</v>
      </c>
      <c r="D243" t="s">
        <v>18</v>
      </c>
      <c r="E243" t="s">
        <v>19</v>
      </c>
      <c r="F243">
        <v>2018</v>
      </c>
      <c r="G243">
        <v>2018</v>
      </c>
      <c r="H243">
        <v>57</v>
      </c>
      <c r="I243" t="s">
        <v>98</v>
      </c>
      <c r="J243">
        <v>77</v>
      </c>
      <c r="K243" t="s">
        <v>29</v>
      </c>
      <c r="L243">
        <v>11</v>
      </c>
      <c r="N243">
        <v>2973</v>
      </c>
    </row>
    <row r="244" spans="1:14" x14ac:dyDescent="0.4">
      <c r="A244" s="2" t="str">
        <f t="shared" si="3"/>
        <v>2018|Westland District|12</v>
      </c>
      <c r="B244" t="s">
        <v>16</v>
      </c>
      <c r="C244" t="s">
        <v>17</v>
      </c>
      <c r="D244" t="s">
        <v>18</v>
      </c>
      <c r="E244" t="s">
        <v>19</v>
      </c>
      <c r="F244">
        <v>2018</v>
      </c>
      <c r="G244">
        <v>2018</v>
      </c>
      <c r="H244">
        <v>57</v>
      </c>
      <c r="I244" t="s">
        <v>98</v>
      </c>
      <c r="J244">
        <v>77</v>
      </c>
      <c r="K244" t="s">
        <v>29</v>
      </c>
      <c r="L244">
        <v>12</v>
      </c>
      <c r="N244">
        <v>309</v>
      </c>
    </row>
    <row r="245" spans="1:14" x14ac:dyDescent="0.4">
      <c r="A245" s="2" t="str">
        <f t="shared" si="3"/>
        <v>2018|Westland District|13</v>
      </c>
      <c r="B245" t="s">
        <v>16</v>
      </c>
      <c r="C245" t="s">
        <v>17</v>
      </c>
      <c r="D245" t="s">
        <v>18</v>
      </c>
      <c r="E245" t="s">
        <v>19</v>
      </c>
      <c r="F245">
        <v>2018</v>
      </c>
      <c r="G245">
        <v>2018</v>
      </c>
      <c r="H245">
        <v>57</v>
      </c>
      <c r="I245" t="s">
        <v>98</v>
      </c>
      <c r="J245">
        <v>77</v>
      </c>
      <c r="K245" t="s">
        <v>29</v>
      </c>
      <c r="L245">
        <v>13</v>
      </c>
      <c r="N245">
        <v>87</v>
      </c>
    </row>
    <row r="246" spans="1:14" x14ac:dyDescent="0.4">
      <c r="A246" s="2" t="str">
        <f t="shared" si="3"/>
        <v>2018|Westland District|999</v>
      </c>
      <c r="B246" t="s">
        <v>16</v>
      </c>
      <c r="C246" t="s">
        <v>17</v>
      </c>
      <c r="D246" t="s">
        <v>18</v>
      </c>
      <c r="E246" t="s">
        <v>19</v>
      </c>
      <c r="F246">
        <v>2018</v>
      </c>
      <c r="G246">
        <v>2018</v>
      </c>
      <c r="H246">
        <v>57</v>
      </c>
      <c r="I246" t="s">
        <v>98</v>
      </c>
      <c r="J246">
        <v>77</v>
      </c>
      <c r="K246" t="s">
        <v>29</v>
      </c>
      <c r="L246">
        <v>999</v>
      </c>
      <c r="N246">
        <v>3369</v>
      </c>
    </row>
    <row r="247" spans="1:14" x14ac:dyDescent="0.4">
      <c r="A247" s="2" t="str">
        <f t="shared" si="3"/>
        <v>2018|Hurunui District|10</v>
      </c>
      <c r="B247" t="s">
        <v>16</v>
      </c>
      <c r="C247" t="s">
        <v>17</v>
      </c>
      <c r="D247" t="s">
        <v>18</v>
      </c>
      <c r="E247" t="s">
        <v>19</v>
      </c>
      <c r="F247">
        <v>2018</v>
      </c>
      <c r="G247">
        <v>2018</v>
      </c>
      <c r="H247">
        <v>58</v>
      </c>
      <c r="I247" t="s">
        <v>97</v>
      </c>
      <c r="J247">
        <v>77</v>
      </c>
      <c r="K247" t="s">
        <v>29</v>
      </c>
      <c r="L247">
        <v>10</v>
      </c>
      <c r="N247">
        <v>0</v>
      </c>
    </row>
    <row r="248" spans="1:14" x14ac:dyDescent="0.4">
      <c r="A248" s="2" t="str">
        <f t="shared" si="3"/>
        <v>2018|Hurunui District|11</v>
      </c>
      <c r="B248" t="s">
        <v>16</v>
      </c>
      <c r="C248" t="s">
        <v>17</v>
      </c>
      <c r="D248" t="s">
        <v>18</v>
      </c>
      <c r="E248" t="s">
        <v>19</v>
      </c>
      <c r="F248">
        <v>2018</v>
      </c>
      <c r="G248">
        <v>2018</v>
      </c>
      <c r="H248">
        <v>58</v>
      </c>
      <c r="I248" t="s">
        <v>97</v>
      </c>
      <c r="J248">
        <v>77</v>
      </c>
      <c r="K248" t="s">
        <v>29</v>
      </c>
      <c r="L248">
        <v>11</v>
      </c>
      <c r="N248">
        <v>4290</v>
      </c>
    </row>
    <row r="249" spans="1:14" x14ac:dyDescent="0.4">
      <c r="A249" s="2" t="str">
        <f t="shared" si="3"/>
        <v>2018|Hurunui District|12</v>
      </c>
      <c r="B249" t="s">
        <v>16</v>
      </c>
      <c r="C249" t="s">
        <v>17</v>
      </c>
      <c r="D249" t="s">
        <v>18</v>
      </c>
      <c r="E249" t="s">
        <v>19</v>
      </c>
      <c r="F249">
        <v>2018</v>
      </c>
      <c r="G249">
        <v>2018</v>
      </c>
      <c r="H249">
        <v>58</v>
      </c>
      <c r="I249" t="s">
        <v>97</v>
      </c>
      <c r="J249">
        <v>77</v>
      </c>
      <c r="K249" t="s">
        <v>29</v>
      </c>
      <c r="L249">
        <v>12</v>
      </c>
      <c r="N249">
        <v>249</v>
      </c>
    </row>
    <row r="250" spans="1:14" x14ac:dyDescent="0.4">
      <c r="A250" s="2" t="str">
        <f t="shared" si="3"/>
        <v>2018|Hurunui District|13</v>
      </c>
      <c r="B250" t="s">
        <v>16</v>
      </c>
      <c r="C250" t="s">
        <v>17</v>
      </c>
      <c r="D250" t="s">
        <v>18</v>
      </c>
      <c r="E250" t="s">
        <v>19</v>
      </c>
      <c r="F250">
        <v>2018</v>
      </c>
      <c r="G250">
        <v>2018</v>
      </c>
      <c r="H250">
        <v>58</v>
      </c>
      <c r="I250" t="s">
        <v>97</v>
      </c>
      <c r="J250">
        <v>77</v>
      </c>
      <c r="K250" t="s">
        <v>29</v>
      </c>
      <c r="L250">
        <v>13</v>
      </c>
      <c r="N250">
        <v>57</v>
      </c>
    </row>
    <row r="251" spans="1:14" x14ac:dyDescent="0.4">
      <c r="A251" s="2" t="str">
        <f t="shared" si="3"/>
        <v>2018|Hurunui District|999</v>
      </c>
      <c r="B251" t="s">
        <v>16</v>
      </c>
      <c r="C251" t="s">
        <v>17</v>
      </c>
      <c r="D251" t="s">
        <v>18</v>
      </c>
      <c r="E251" t="s">
        <v>19</v>
      </c>
      <c r="F251">
        <v>2018</v>
      </c>
      <c r="G251">
        <v>2018</v>
      </c>
      <c r="H251">
        <v>58</v>
      </c>
      <c r="I251" t="s">
        <v>97</v>
      </c>
      <c r="J251">
        <v>77</v>
      </c>
      <c r="K251" t="s">
        <v>29</v>
      </c>
      <c r="L251">
        <v>999</v>
      </c>
      <c r="N251">
        <v>4599</v>
      </c>
    </row>
    <row r="252" spans="1:14" x14ac:dyDescent="0.4">
      <c r="A252" s="2" t="str">
        <f t="shared" si="3"/>
        <v>2018|Waimakariri District|10</v>
      </c>
      <c r="B252" t="s">
        <v>16</v>
      </c>
      <c r="C252" t="s">
        <v>17</v>
      </c>
      <c r="D252" t="s">
        <v>18</v>
      </c>
      <c r="E252" t="s">
        <v>19</v>
      </c>
      <c r="F252">
        <v>2018</v>
      </c>
      <c r="G252">
        <v>2018</v>
      </c>
      <c r="H252">
        <v>59</v>
      </c>
      <c r="I252" t="s">
        <v>96</v>
      </c>
      <c r="J252">
        <v>77</v>
      </c>
      <c r="K252" t="s">
        <v>29</v>
      </c>
      <c r="L252">
        <v>10</v>
      </c>
      <c r="N252">
        <v>0</v>
      </c>
    </row>
    <row r="253" spans="1:14" x14ac:dyDescent="0.4">
      <c r="A253" s="2" t="str">
        <f t="shared" si="3"/>
        <v>2018|Waimakariri District|11</v>
      </c>
      <c r="B253" t="s">
        <v>16</v>
      </c>
      <c r="C253" t="s">
        <v>17</v>
      </c>
      <c r="D253" t="s">
        <v>18</v>
      </c>
      <c r="E253" t="s">
        <v>19</v>
      </c>
      <c r="F253">
        <v>2018</v>
      </c>
      <c r="G253">
        <v>2018</v>
      </c>
      <c r="H253">
        <v>59</v>
      </c>
      <c r="I253" t="s">
        <v>96</v>
      </c>
      <c r="J253">
        <v>77</v>
      </c>
      <c r="K253" t="s">
        <v>29</v>
      </c>
      <c r="L253">
        <v>11</v>
      </c>
      <c r="N253">
        <v>19212</v>
      </c>
    </row>
    <row r="254" spans="1:14" x14ac:dyDescent="0.4">
      <c r="A254" s="2" t="str">
        <f t="shared" si="3"/>
        <v>2018|Waimakariri District|12</v>
      </c>
      <c r="B254" t="s">
        <v>16</v>
      </c>
      <c r="C254" t="s">
        <v>17</v>
      </c>
      <c r="D254" t="s">
        <v>18</v>
      </c>
      <c r="E254" t="s">
        <v>19</v>
      </c>
      <c r="F254">
        <v>2018</v>
      </c>
      <c r="G254">
        <v>2018</v>
      </c>
      <c r="H254">
        <v>59</v>
      </c>
      <c r="I254" t="s">
        <v>96</v>
      </c>
      <c r="J254">
        <v>77</v>
      </c>
      <c r="K254" t="s">
        <v>29</v>
      </c>
      <c r="L254">
        <v>12</v>
      </c>
      <c r="N254">
        <v>1506</v>
      </c>
    </row>
    <row r="255" spans="1:14" x14ac:dyDescent="0.4">
      <c r="A255" s="2" t="str">
        <f t="shared" si="3"/>
        <v>2018|Waimakariri District|13</v>
      </c>
      <c r="B255" t="s">
        <v>16</v>
      </c>
      <c r="C255" t="s">
        <v>17</v>
      </c>
      <c r="D255" t="s">
        <v>18</v>
      </c>
      <c r="E255" t="s">
        <v>19</v>
      </c>
      <c r="F255">
        <v>2018</v>
      </c>
      <c r="G255">
        <v>2018</v>
      </c>
      <c r="H255">
        <v>59</v>
      </c>
      <c r="I255" t="s">
        <v>96</v>
      </c>
      <c r="J255">
        <v>77</v>
      </c>
      <c r="K255" t="s">
        <v>29</v>
      </c>
      <c r="L255">
        <v>13</v>
      </c>
      <c r="N255">
        <v>336</v>
      </c>
    </row>
    <row r="256" spans="1:14" x14ac:dyDescent="0.4">
      <c r="A256" s="2" t="str">
        <f t="shared" si="3"/>
        <v>2018|Waimakariri District|999</v>
      </c>
      <c r="B256" t="s">
        <v>16</v>
      </c>
      <c r="C256" t="s">
        <v>17</v>
      </c>
      <c r="D256" t="s">
        <v>18</v>
      </c>
      <c r="E256" t="s">
        <v>19</v>
      </c>
      <c r="F256">
        <v>2018</v>
      </c>
      <c r="G256">
        <v>2018</v>
      </c>
      <c r="H256">
        <v>59</v>
      </c>
      <c r="I256" t="s">
        <v>96</v>
      </c>
      <c r="J256">
        <v>77</v>
      </c>
      <c r="K256" t="s">
        <v>29</v>
      </c>
      <c r="L256">
        <v>999</v>
      </c>
      <c r="N256">
        <v>21057</v>
      </c>
    </row>
    <row r="257" spans="1:14" x14ac:dyDescent="0.4">
      <c r="A257" s="2" t="str">
        <f t="shared" si="3"/>
        <v>2018|Christchurch City|10</v>
      </c>
      <c r="B257" t="s">
        <v>16</v>
      </c>
      <c r="C257" t="s">
        <v>17</v>
      </c>
      <c r="D257" t="s">
        <v>18</v>
      </c>
      <c r="E257" t="s">
        <v>19</v>
      </c>
      <c r="F257">
        <v>2018</v>
      </c>
      <c r="G257">
        <v>2018</v>
      </c>
      <c r="H257">
        <v>60</v>
      </c>
      <c r="I257" t="s">
        <v>95</v>
      </c>
      <c r="J257">
        <v>77</v>
      </c>
      <c r="K257" t="s">
        <v>29</v>
      </c>
      <c r="L257">
        <v>10</v>
      </c>
      <c r="N257">
        <v>0</v>
      </c>
    </row>
    <row r="258" spans="1:14" x14ac:dyDescent="0.4">
      <c r="A258" s="2" t="str">
        <f t="shared" si="3"/>
        <v>2018|Christchurch City|11</v>
      </c>
      <c r="B258" t="s">
        <v>16</v>
      </c>
      <c r="C258" t="s">
        <v>17</v>
      </c>
      <c r="D258" t="s">
        <v>18</v>
      </c>
      <c r="E258" t="s">
        <v>19</v>
      </c>
      <c r="F258">
        <v>2018</v>
      </c>
      <c r="G258">
        <v>2018</v>
      </c>
      <c r="H258">
        <v>60</v>
      </c>
      <c r="I258" t="s">
        <v>95</v>
      </c>
      <c r="J258">
        <v>77</v>
      </c>
      <c r="K258" t="s">
        <v>29</v>
      </c>
      <c r="L258">
        <v>11</v>
      </c>
      <c r="N258">
        <v>106188</v>
      </c>
    </row>
    <row r="259" spans="1:14" x14ac:dyDescent="0.4">
      <c r="A259" s="2" t="str">
        <f t="shared" ref="A259:A322" si="4">G259&amp;"|"&amp;I259&amp;"|"&amp;L259</f>
        <v>2018|Christchurch City|12</v>
      </c>
      <c r="B259" t="s">
        <v>16</v>
      </c>
      <c r="C259" t="s">
        <v>17</v>
      </c>
      <c r="D259" t="s">
        <v>18</v>
      </c>
      <c r="E259" t="s">
        <v>19</v>
      </c>
      <c r="F259">
        <v>2018</v>
      </c>
      <c r="G259">
        <v>2018</v>
      </c>
      <c r="H259">
        <v>60</v>
      </c>
      <c r="I259" t="s">
        <v>95</v>
      </c>
      <c r="J259">
        <v>77</v>
      </c>
      <c r="K259" t="s">
        <v>29</v>
      </c>
      <c r="L259">
        <v>12</v>
      </c>
      <c r="N259">
        <v>23847</v>
      </c>
    </row>
    <row r="260" spans="1:14" x14ac:dyDescent="0.4">
      <c r="A260" s="2" t="str">
        <f t="shared" si="4"/>
        <v>2018|Christchurch City|13</v>
      </c>
      <c r="B260" t="s">
        <v>16</v>
      </c>
      <c r="C260" t="s">
        <v>17</v>
      </c>
      <c r="D260" t="s">
        <v>18</v>
      </c>
      <c r="E260" t="s">
        <v>19</v>
      </c>
      <c r="F260">
        <v>2018</v>
      </c>
      <c r="G260">
        <v>2018</v>
      </c>
      <c r="H260">
        <v>60</v>
      </c>
      <c r="I260" t="s">
        <v>95</v>
      </c>
      <c r="J260">
        <v>77</v>
      </c>
      <c r="K260" t="s">
        <v>29</v>
      </c>
      <c r="L260">
        <v>13</v>
      </c>
      <c r="N260">
        <v>339</v>
      </c>
    </row>
    <row r="261" spans="1:14" x14ac:dyDescent="0.4">
      <c r="A261" s="2" t="str">
        <f t="shared" si="4"/>
        <v>2018|Christchurch City|999</v>
      </c>
      <c r="B261" t="s">
        <v>16</v>
      </c>
      <c r="C261" t="s">
        <v>17</v>
      </c>
      <c r="D261" t="s">
        <v>18</v>
      </c>
      <c r="E261" t="s">
        <v>19</v>
      </c>
      <c r="F261">
        <v>2018</v>
      </c>
      <c r="G261">
        <v>2018</v>
      </c>
      <c r="H261">
        <v>60</v>
      </c>
      <c r="I261" t="s">
        <v>95</v>
      </c>
      <c r="J261">
        <v>77</v>
      </c>
      <c r="K261" t="s">
        <v>29</v>
      </c>
      <c r="L261">
        <v>999</v>
      </c>
      <c r="N261">
        <v>130371</v>
      </c>
    </row>
    <row r="262" spans="1:14" x14ac:dyDescent="0.4">
      <c r="A262" s="2" t="str">
        <f t="shared" si="4"/>
        <v>2018|Selwyn District|10</v>
      </c>
      <c r="B262" t="s">
        <v>16</v>
      </c>
      <c r="C262" t="s">
        <v>17</v>
      </c>
      <c r="D262" t="s">
        <v>18</v>
      </c>
      <c r="E262" t="s">
        <v>19</v>
      </c>
      <c r="F262">
        <v>2018</v>
      </c>
      <c r="G262">
        <v>2018</v>
      </c>
      <c r="H262">
        <v>62</v>
      </c>
      <c r="I262" t="s">
        <v>94</v>
      </c>
      <c r="J262">
        <v>77</v>
      </c>
      <c r="K262" t="s">
        <v>29</v>
      </c>
      <c r="L262">
        <v>10</v>
      </c>
      <c r="N262">
        <v>0</v>
      </c>
    </row>
    <row r="263" spans="1:14" x14ac:dyDescent="0.4">
      <c r="A263" s="2" t="str">
        <f t="shared" si="4"/>
        <v>2018|Selwyn District|11</v>
      </c>
      <c r="B263" t="s">
        <v>16</v>
      </c>
      <c r="C263" t="s">
        <v>17</v>
      </c>
      <c r="D263" t="s">
        <v>18</v>
      </c>
      <c r="E263" t="s">
        <v>19</v>
      </c>
      <c r="F263">
        <v>2018</v>
      </c>
      <c r="G263">
        <v>2018</v>
      </c>
      <c r="H263">
        <v>62</v>
      </c>
      <c r="I263" t="s">
        <v>94</v>
      </c>
      <c r="J263">
        <v>77</v>
      </c>
      <c r="K263" t="s">
        <v>29</v>
      </c>
      <c r="L263">
        <v>11</v>
      </c>
      <c r="N263">
        <v>18828</v>
      </c>
    </row>
    <row r="264" spans="1:14" x14ac:dyDescent="0.4">
      <c r="A264" s="2" t="str">
        <f t="shared" si="4"/>
        <v>2018|Selwyn District|12</v>
      </c>
      <c r="B264" t="s">
        <v>16</v>
      </c>
      <c r="C264" t="s">
        <v>17</v>
      </c>
      <c r="D264" t="s">
        <v>18</v>
      </c>
      <c r="E264" t="s">
        <v>19</v>
      </c>
      <c r="F264">
        <v>2018</v>
      </c>
      <c r="G264">
        <v>2018</v>
      </c>
      <c r="H264">
        <v>62</v>
      </c>
      <c r="I264" t="s">
        <v>94</v>
      </c>
      <c r="J264">
        <v>77</v>
      </c>
      <c r="K264" t="s">
        <v>29</v>
      </c>
      <c r="L264">
        <v>12</v>
      </c>
      <c r="N264">
        <v>816</v>
      </c>
    </row>
    <row r="265" spans="1:14" x14ac:dyDescent="0.4">
      <c r="A265" s="2" t="str">
        <f t="shared" si="4"/>
        <v>2018|Selwyn District|13</v>
      </c>
      <c r="B265" t="s">
        <v>16</v>
      </c>
      <c r="C265" t="s">
        <v>17</v>
      </c>
      <c r="D265" t="s">
        <v>18</v>
      </c>
      <c r="E265" t="s">
        <v>19</v>
      </c>
      <c r="F265">
        <v>2018</v>
      </c>
      <c r="G265">
        <v>2018</v>
      </c>
      <c r="H265">
        <v>62</v>
      </c>
      <c r="I265" t="s">
        <v>94</v>
      </c>
      <c r="J265">
        <v>77</v>
      </c>
      <c r="K265" t="s">
        <v>29</v>
      </c>
      <c r="L265">
        <v>13</v>
      </c>
      <c r="N265">
        <v>153</v>
      </c>
    </row>
    <row r="266" spans="1:14" x14ac:dyDescent="0.4">
      <c r="A266" s="2" t="str">
        <f t="shared" si="4"/>
        <v>2018|Selwyn District|999</v>
      </c>
      <c r="B266" t="s">
        <v>16</v>
      </c>
      <c r="C266" t="s">
        <v>17</v>
      </c>
      <c r="D266" t="s">
        <v>18</v>
      </c>
      <c r="E266" t="s">
        <v>19</v>
      </c>
      <c r="F266">
        <v>2018</v>
      </c>
      <c r="G266">
        <v>2018</v>
      </c>
      <c r="H266">
        <v>62</v>
      </c>
      <c r="I266" t="s">
        <v>94</v>
      </c>
      <c r="J266">
        <v>77</v>
      </c>
      <c r="K266" t="s">
        <v>29</v>
      </c>
      <c r="L266">
        <v>999</v>
      </c>
      <c r="N266">
        <v>19797</v>
      </c>
    </row>
    <row r="267" spans="1:14" x14ac:dyDescent="0.4">
      <c r="A267" s="2" t="str">
        <f t="shared" si="4"/>
        <v>2018|Ashburton District|10</v>
      </c>
      <c r="B267" t="s">
        <v>16</v>
      </c>
      <c r="C267" t="s">
        <v>17</v>
      </c>
      <c r="D267" t="s">
        <v>18</v>
      </c>
      <c r="E267" t="s">
        <v>19</v>
      </c>
      <c r="F267">
        <v>2018</v>
      </c>
      <c r="G267">
        <v>2018</v>
      </c>
      <c r="H267">
        <v>63</v>
      </c>
      <c r="I267" t="s">
        <v>93</v>
      </c>
      <c r="J267">
        <v>77</v>
      </c>
      <c r="K267" t="s">
        <v>29</v>
      </c>
      <c r="L267">
        <v>10</v>
      </c>
      <c r="N267">
        <v>0</v>
      </c>
    </row>
    <row r="268" spans="1:14" x14ac:dyDescent="0.4">
      <c r="A268" s="2" t="str">
        <f t="shared" si="4"/>
        <v>2018|Ashburton District|11</v>
      </c>
      <c r="B268" t="s">
        <v>16</v>
      </c>
      <c r="C268" t="s">
        <v>17</v>
      </c>
      <c r="D268" t="s">
        <v>18</v>
      </c>
      <c r="E268" t="s">
        <v>19</v>
      </c>
      <c r="F268">
        <v>2018</v>
      </c>
      <c r="G268">
        <v>2018</v>
      </c>
      <c r="H268">
        <v>63</v>
      </c>
      <c r="I268" t="s">
        <v>93</v>
      </c>
      <c r="J268">
        <v>77</v>
      </c>
      <c r="K268" t="s">
        <v>29</v>
      </c>
      <c r="L268">
        <v>11</v>
      </c>
      <c r="N268">
        <v>10884</v>
      </c>
    </row>
    <row r="269" spans="1:14" x14ac:dyDescent="0.4">
      <c r="A269" s="2" t="str">
        <f t="shared" si="4"/>
        <v>2018|Ashburton District|12</v>
      </c>
      <c r="B269" t="s">
        <v>16</v>
      </c>
      <c r="C269" t="s">
        <v>17</v>
      </c>
      <c r="D269" t="s">
        <v>18</v>
      </c>
      <c r="E269" t="s">
        <v>19</v>
      </c>
      <c r="F269">
        <v>2018</v>
      </c>
      <c r="G269">
        <v>2018</v>
      </c>
      <c r="H269">
        <v>63</v>
      </c>
      <c r="I269" t="s">
        <v>93</v>
      </c>
      <c r="J269">
        <v>77</v>
      </c>
      <c r="K269" t="s">
        <v>29</v>
      </c>
      <c r="L269">
        <v>12</v>
      </c>
      <c r="N269">
        <v>1200</v>
      </c>
    </row>
    <row r="270" spans="1:14" x14ac:dyDescent="0.4">
      <c r="A270" s="2" t="str">
        <f t="shared" si="4"/>
        <v>2018|Ashburton District|13</v>
      </c>
      <c r="B270" t="s">
        <v>16</v>
      </c>
      <c r="C270" t="s">
        <v>17</v>
      </c>
      <c r="D270" t="s">
        <v>18</v>
      </c>
      <c r="E270" t="s">
        <v>19</v>
      </c>
      <c r="F270">
        <v>2018</v>
      </c>
      <c r="G270">
        <v>2018</v>
      </c>
      <c r="H270">
        <v>63</v>
      </c>
      <c r="I270" t="s">
        <v>93</v>
      </c>
      <c r="J270">
        <v>77</v>
      </c>
      <c r="K270" t="s">
        <v>29</v>
      </c>
      <c r="L270">
        <v>13</v>
      </c>
      <c r="N270">
        <v>75</v>
      </c>
    </row>
    <row r="271" spans="1:14" x14ac:dyDescent="0.4">
      <c r="A271" s="2" t="str">
        <f t="shared" si="4"/>
        <v>2018|Ashburton District|999</v>
      </c>
      <c r="B271" t="s">
        <v>16</v>
      </c>
      <c r="C271" t="s">
        <v>17</v>
      </c>
      <c r="D271" t="s">
        <v>18</v>
      </c>
      <c r="E271" t="s">
        <v>19</v>
      </c>
      <c r="F271">
        <v>2018</v>
      </c>
      <c r="G271">
        <v>2018</v>
      </c>
      <c r="H271">
        <v>63</v>
      </c>
      <c r="I271" t="s">
        <v>93</v>
      </c>
      <c r="J271">
        <v>77</v>
      </c>
      <c r="K271" t="s">
        <v>29</v>
      </c>
      <c r="L271">
        <v>999</v>
      </c>
      <c r="N271">
        <v>12162</v>
      </c>
    </row>
    <row r="272" spans="1:14" x14ac:dyDescent="0.4">
      <c r="A272" s="2" t="str">
        <f t="shared" si="4"/>
        <v>2018|Timaru District|10</v>
      </c>
      <c r="B272" t="s">
        <v>16</v>
      </c>
      <c r="C272" t="s">
        <v>17</v>
      </c>
      <c r="D272" t="s">
        <v>18</v>
      </c>
      <c r="E272" t="s">
        <v>19</v>
      </c>
      <c r="F272">
        <v>2018</v>
      </c>
      <c r="G272">
        <v>2018</v>
      </c>
      <c r="H272">
        <v>64</v>
      </c>
      <c r="I272" t="s">
        <v>92</v>
      </c>
      <c r="J272">
        <v>77</v>
      </c>
      <c r="K272" t="s">
        <v>29</v>
      </c>
      <c r="L272">
        <v>10</v>
      </c>
      <c r="N272">
        <v>0</v>
      </c>
    </row>
    <row r="273" spans="1:14" x14ac:dyDescent="0.4">
      <c r="A273" s="2" t="str">
        <f t="shared" si="4"/>
        <v>2018|Timaru District|11</v>
      </c>
      <c r="B273" t="s">
        <v>16</v>
      </c>
      <c r="C273" t="s">
        <v>17</v>
      </c>
      <c r="D273" t="s">
        <v>18</v>
      </c>
      <c r="E273" t="s">
        <v>19</v>
      </c>
      <c r="F273">
        <v>2018</v>
      </c>
      <c r="G273">
        <v>2018</v>
      </c>
      <c r="H273">
        <v>64</v>
      </c>
      <c r="I273" t="s">
        <v>92</v>
      </c>
      <c r="J273">
        <v>77</v>
      </c>
      <c r="K273" t="s">
        <v>29</v>
      </c>
      <c r="L273">
        <v>11</v>
      </c>
      <c r="N273">
        <v>16041</v>
      </c>
    </row>
    <row r="274" spans="1:14" x14ac:dyDescent="0.4">
      <c r="A274" s="2" t="str">
        <f t="shared" si="4"/>
        <v>2018|Timaru District|12</v>
      </c>
      <c r="B274" t="s">
        <v>16</v>
      </c>
      <c r="C274" t="s">
        <v>17</v>
      </c>
      <c r="D274" t="s">
        <v>18</v>
      </c>
      <c r="E274" t="s">
        <v>19</v>
      </c>
      <c r="F274">
        <v>2018</v>
      </c>
      <c r="G274">
        <v>2018</v>
      </c>
      <c r="H274">
        <v>64</v>
      </c>
      <c r="I274" t="s">
        <v>92</v>
      </c>
      <c r="J274">
        <v>77</v>
      </c>
      <c r="K274" t="s">
        <v>29</v>
      </c>
      <c r="L274">
        <v>12</v>
      </c>
      <c r="N274">
        <v>2073</v>
      </c>
    </row>
    <row r="275" spans="1:14" x14ac:dyDescent="0.4">
      <c r="A275" s="2" t="str">
        <f t="shared" si="4"/>
        <v>2018|Timaru District|13</v>
      </c>
      <c r="B275" t="s">
        <v>16</v>
      </c>
      <c r="C275" t="s">
        <v>17</v>
      </c>
      <c r="D275" t="s">
        <v>18</v>
      </c>
      <c r="E275" t="s">
        <v>19</v>
      </c>
      <c r="F275">
        <v>2018</v>
      </c>
      <c r="G275">
        <v>2018</v>
      </c>
      <c r="H275">
        <v>64</v>
      </c>
      <c r="I275" t="s">
        <v>92</v>
      </c>
      <c r="J275">
        <v>77</v>
      </c>
      <c r="K275" t="s">
        <v>29</v>
      </c>
      <c r="L275">
        <v>13</v>
      </c>
      <c r="N275">
        <v>72</v>
      </c>
    </row>
    <row r="276" spans="1:14" x14ac:dyDescent="0.4">
      <c r="A276" s="2" t="str">
        <f t="shared" si="4"/>
        <v>2018|Timaru District|999</v>
      </c>
      <c r="B276" t="s">
        <v>16</v>
      </c>
      <c r="C276" t="s">
        <v>17</v>
      </c>
      <c r="D276" t="s">
        <v>18</v>
      </c>
      <c r="E276" t="s">
        <v>19</v>
      </c>
      <c r="F276">
        <v>2018</v>
      </c>
      <c r="G276">
        <v>2018</v>
      </c>
      <c r="H276">
        <v>64</v>
      </c>
      <c r="I276" t="s">
        <v>92</v>
      </c>
      <c r="J276">
        <v>77</v>
      </c>
      <c r="K276" t="s">
        <v>29</v>
      </c>
      <c r="L276">
        <v>999</v>
      </c>
      <c r="N276">
        <v>18186</v>
      </c>
    </row>
    <row r="277" spans="1:14" x14ac:dyDescent="0.4">
      <c r="A277" s="2" t="str">
        <f t="shared" si="4"/>
        <v>2018|Mackenzie District|10</v>
      </c>
      <c r="B277" t="s">
        <v>16</v>
      </c>
      <c r="C277" t="s">
        <v>17</v>
      </c>
      <c r="D277" t="s">
        <v>18</v>
      </c>
      <c r="E277" t="s">
        <v>19</v>
      </c>
      <c r="F277">
        <v>2018</v>
      </c>
      <c r="G277">
        <v>2018</v>
      </c>
      <c r="H277">
        <v>65</v>
      </c>
      <c r="I277" t="s">
        <v>91</v>
      </c>
      <c r="J277">
        <v>77</v>
      </c>
      <c r="K277" t="s">
        <v>29</v>
      </c>
      <c r="L277">
        <v>10</v>
      </c>
      <c r="N277">
        <v>0</v>
      </c>
    </row>
    <row r="278" spans="1:14" x14ac:dyDescent="0.4">
      <c r="A278" s="2" t="str">
        <f t="shared" si="4"/>
        <v>2018|Mackenzie District|11</v>
      </c>
      <c r="B278" t="s">
        <v>16</v>
      </c>
      <c r="C278" t="s">
        <v>17</v>
      </c>
      <c r="D278" t="s">
        <v>18</v>
      </c>
      <c r="E278" t="s">
        <v>19</v>
      </c>
      <c r="F278">
        <v>2018</v>
      </c>
      <c r="G278">
        <v>2018</v>
      </c>
      <c r="H278">
        <v>65</v>
      </c>
      <c r="I278" t="s">
        <v>91</v>
      </c>
      <c r="J278">
        <v>77</v>
      </c>
      <c r="K278" t="s">
        <v>29</v>
      </c>
      <c r="L278">
        <v>11</v>
      </c>
      <c r="N278">
        <v>1620</v>
      </c>
    </row>
    <row r="279" spans="1:14" x14ac:dyDescent="0.4">
      <c r="A279" s="2" t="str">
        <f t="shared" si="4"/>
        <v>2018|Mackenzie District|12</v>
      </c>
      <c r="B279" t="s">
        <v>16</v>
      </c>
      <c r="C279" t="s">
        <v>17</v>
      </c>
      <c r="D279" t="s">
        <v>18</v>
      </c>
      <c r="E279" t="s">
        <v>19</v>
      </c>
      <c r="F279">
        <v>2018</v>
      </c>
      <c r="G279">
        <v>2018</v>
      </c>
      <c r="H279">
        <v>65</v>
      </c>
      <c r="I279" t="s">
        <v>91</v>
      </c>
      <c r="J279">
        <v>77</v>
      </c>
      <c r="K279" t="s">
        <v>29</v>
      </c>
      <c r="L279">
        <v>12</v>
      </c>
      <c r="N279">
        <v>141</v>
      </c>
    </row>
    <row r="280" spans="1:14" x14ac:dyDescent="0.4">
      <c r="A280" s="2" t="str">
        <f t="shared" si="4"/>
        <v>2018|Mackenzie District|13</v>
      </c>
      <c r="B280" t="s">
        <v>16</v>
      </c>
      <c r="C280" t="s">
        <v>17</v>
      </c>
      <c r="D280" t="s">
        <v>18</v>
      </c>
      <c r="E280" t="s">
        <v>19</v>
      </c>
      <c r="F280">
        <v>2018</v>
      </c>
      <c r="G280">
        <v>2018</v>
      </c>
      <c r="H280">
        <v>65</v>
      </c>
      <c r="I280" t="s">
        <v>91</v>
      </c>
      <c r="J280">
        <v>77</v>
      </c>
      <c r="K280" t="s">
        <v>29</v>
      </c>
      <c r="L280">
        <v>13</v>
      </c>
      <c r="N280">
        <v>48</v>
      </c>
    </row>
    <row r="281" spans="1:14" x14ac:dyDescent="0.4">
      <c r="A281" s="2" t="str">
        <f t="shared" si="4"/>
        <v>2018|Mackenzie District|999</v>
      </c>
      <c r="B281" t="s">
        <v>16</v>
      </c>
      <c r="C281" t="s">
        <v>17</v>
      </c>
      <c r="D281" t="s">
        <v>18</v>
      </c>
      <c r="E281" t="s">
        <v>19</v>
      </c>
      <c r="F281">
        <v>2018</v>
      </c>
      <c r="G281">
        <v>2018</v>
      </c>
      <c r="H281">
        <v>65</v>
      </c>
      <c r="I281" t="s">
        <v>91</v>
      </c>
      <c r="J281">
        <v>77</v>
      </c>
      <c r="K281" t="s">
        <v>29</v>
      </c>
      <c r="L281">
        <v>999</v>
      </c>
      <c r="N281">
        <v>1809</v>
      </c>
    </row>
    <row r="282" spans="1:14" x14ac:dyDescent="0.4">
      <c r="A282" s="2" t="str">
        <f t="shared" si="4"/>
        <v>2018|Waimate District|10</v>
      </c>
      <c r="B282" t="s">
        <v>16</v>
      </c>
      <c r="C282" t="s">
        <v>17</v>
      </c>
      <c r="D282" t="s">
        <v>18</v>
      </c>
      <c r="E282" t="s">
        <v>19</v>
      </c>
      <c r="F282">
        <v>2018</v>
      </c>
      <c r="G282">
        <v>2018</v>
      </c>
      <c r="H282">
        <v>66</v>
      </c>
      <c r="I282" t="s">
        <v>90</v>
      </c>
      <c r="J282">
        <v>77</v>
      </c>
      <c r="K282" t="s">
        <v>29</v>
      </c>
      <c r="L282">
        <v>10</v>
      </c>
      <c r="N282">
        <v>0</v>
      </c>
    </row>
    <row r="283" spans="1:14" x14ac:dyDescent="0.4">
      <c r="A283" s="2" t="str">
        <f t="shared" si="4"/>
        <v>2018|Waimate District|11</v>
      </c>
      <c r="B283" t="s">
        <v>16</v>
      </c>
      <c r="C283" t="s">
        <v>17</v>
      </c>
      <c r="D283" t="s">
        <v>18</v>
      </c>
      <c r="E283" t="s">
        <v>19</v>
      </c>
      <c r="F283">
        <v>2018</v>
      </c>
      <c r="G283">
        <v>2018</v>
      </c>
      <c r="H283">
        <v>66</v>
      </c>
      <c r="I283" t="s">
        <v>90</v>
      </c>
      <c r="J283">
        <v>77</v>
      </c>
      <c r="K283" t="s">
        <v>29</v>
      </c>
      <c r="L283">
        <v>11</v>
      </c>
      <c r="N283">
        <v>2868</v>
      </c>
    </row>
    <row r="284" spans="1:14" x14ac:dyDescent="0.4">
      <c r="A284" s="2" t="str">
        <f t="shared" si="4"/>
        <v>2018|Waimate District|12</v>
      </c>
      <c r="B284" t="s">
        <v>16</v>
      </c>
      <c r="C284" t="s">
        <v>17</v>
      </c>
      <c r="D284" t="s">
        <v>18</v>
      </c>
      <c r="E284" t="s">
        <v>19</v>
      </c>
      <c r="F284">
        <v>2018</v>
      </c>
      <c r="G284">
        <v>2018</v>
      </c>
      <c r="H284">
        <v>66</v>
      </c>
      <c r="I284" t="s">
        <v>90</v>
      </c>
      <c r="J284">
        <v>77</v>
      </c>
      <c r="K284" t="s">
        <v>29</v>
      </c>
      <c r="L284">
        <v>12</v>
      </c>
      <c r="N284">
        <v>222</v>
      </c>
    </row>
    <row r="285" spans="1:14" x14ac:dyDescent="0.4">
      <c r="A285" s="2" t="str">
        <f t="shared" si="4"/>
        <v>2018|Waimate District|13</v>
      </c>
      <c r="B285" t="s">
        <v>16</v>
      </c>
      <c r="C285" t="s">
        <v>17</v>
      </c>
      <c r="D285" t="s">
        <v>18</v>
      </c>
      <c r="E285" t="s">
        <v>19</v>
      </c>
      <c r="F285">
        <v>2018</v>
      </c>
      <c r="G285">
        <v>2018</v>
      </c>
      <c r="H285">
        <v>66</v>
      </c>
      <c r="I285" t="s">
        <v>90</v>
      </c>
      <c r="J285">
        <v>77</v>
      </c>
      <c r="K285" t="s">
        <v>29</v>
      </c>
      <c r="L285">
        <v>13</v>
      </c>
      <c r="N285">
        <v>33</v>
      </c>
    </row>
    <row r="286" spans="1:14" x14ac:dyDescent="0.4">
      <c r="A286" s="2" t="str">
        <f t="shared" si="4"/>
        <v>2018|Waimate District|999</v>
      </c>
      <c r="B286" t="s">
        <v>16</v>
      </c>
      <c r="C286" t="s">
        <v>17</v>
      </c>
      <c r="D286" t="s">
        <v>18</v>
      </c>
      <c r="E286" t="s">
        <v>19</v>
      </c>
      <c r="F286">
        <v>2018</v>
      </c>
      <c r="G286">
        <v>2018</v>
      </c>
      <c r="H286">
        <v>66</v>
      </c>
      <c r="I286" t="s">
        <v>90</v>
      </c>
      <c r="J286">
        <v>77</v>
      </c>
      <c r="K286" t="s">
        <v>29</v>
      </c>
      <c r="L286">
        <v>999</v>
      </c>
      <c r="N286">
        <v>3123</v>
      </c>
    </row>
    <row r="287" spans="1:14" x14ac:dyDescent="0.4">
      <c r="A287" s="2" t="str">
        <f t="shared" si="4"/>
        <v>2018|Chatham Islands Territory|10</v>
      </c>
      <c r="B287" t="s">
        <v>16</v>
      </c>
      <c r="C287" t="s">
        <v>17</v>
      </c>
      <c r="D287" t="s">
        <v>18</v>
      </c>
      <c r="E287" t="s">
        <v>19</v>
      </c>
      <c r="F287">
        <v>2018</v>
      </c>
      <c r="G287">
        <v>2018</v>
      </c>
      <c r="H287">
        <v>67</v>
      </c>
      <c r="I287" t="s">
        <v>89</v>
      </c>
      <c r="J287">
        <v>77</v>
      </c>
      <c r="K287" t="s">
        <v>29</v>
      </c>
      <c r="L287">
        <v>10</v>
      </c>
      <c r="N287">
        <v>0</v>
      </c>
    </row>
    <row r="288" spans="1:14" x14ac:dyDescent="0.4">
      <c r="A288" s="2" t="str">
        <f t="shared" si="4"/>
        <v>2018|Chatham Islands Territory|11</v>
      </c>
      <c r="B288" t="s">
        <v>16</v>
      </c>
      <c r="C288" t="s">
        <v>17</v>
      </c>
      <c r="D288" t="s">
        <v>18</v>
      </c>
      <c r="E288" t="s">
        <v>19</v>
      </c>
      <c r="F288">
        <v>2018</v>
      </c>
      <c r="G288">
        <v>2018</v>
      </c>
      <c r="H288">
        <v>67</v>
      </c>
      <c r="I288" t="s">
        <v>89</v>
      </c>
      <c r="J288">
        <v>77</v>
      </c>
      <c r="K288" t="s">
        <v>29</v>
      </c>
      <c r="L288">
        <v>11</v>
      </c>
      <c r="N288">
        <v>225</v>
      </c>
    </row>
    <row r="289" spans="1:14" x14ac:dyDescent="0.4">
      <c r="A289" s="2" t="str">
        <f t="shared" si="4"/>
        <v>2018|Chatham Islands Territory|12</v>
      </c>
      <c r="B289" t="s">
        <v>16</v>
      </c>
      <c r="C289" t="s">
        <v>17</v>
      </c>
      <c r="D289" t="s">
        <v>18</v>
      </c>
      <c r="E289" t="s">
        <v>19</v>
      </c>
      <c r="F289">
        <v>2018</v>
      </c>
      <c r="G289">
        <v>2018</v>
      </c>
      <c r="H289">
        <v>67</v>
      </c>
      <c r="I289" t="s">
        <v>89</v>
      </c>
      <c r="J289">
        <v>77</v>
      </c>
      <c r="K289" t="s">
        <v>29</v>
      </c>
      <c r="L289">
        <v>12</v>
      </c>
      <c r="N289">
        <v>12</v>
      </c>
    </row>
    <row r="290" spans="1:14" x14ac:dyDescent="0.4">
      <c r="A290" s="2" t="str">
        <f t="shared" si="4"/>
        <v>2018|Chatham Islands Territory|13</v>
      </c>
      <c r="B290" t="s">
        <v>16</v>
      </c>
      <c r="C290" t="s">
        <v>17</v>
      </c>
      <c r="D290" t="s">
        <v>18</v>
      </c>
      <c r="E290" t="s">
        <v>19</v>
      </c>
      <c r="F290">
        <v>2018</v>
      </c>
      <c r="G290">
        <v>2018</v>
      </c>
      <c r="H290">
        <v>67</v>
      </c>
      <c r="I290" t="s">
        <v>89</v>
      </c>
      <c r="J290">
        <v>77</v>
      </c>
      <c r="K290" t="s">
        <v>29</v>
      </c>
      <c r="L290">
        <v>13</v>
      </c>
      <c r="N290">
        <v>3</v>
      </c>
    </row>
    <row r="291" spans="1:14" x14ac:dyDescent="0.4">
      <c r="A291" s="2" t="str">
        <f t="shared" si="4"/>
        <v>2018|Chatham Islands Territory|999</v>
      </c>
      <c r="B291" t="s">
        <v>16</v>
      </c>
      <c r="C291" t="s">
        <v>17</v>
      </c>
      <c r="D291" t="s">
        <v>18</v>
      </c>
      <c r="E291" t="s">
        <v>19</v>
      </c>
      <c r="F291">
        <v>2018</v>
      </c>
      <c r="G291">
        <v>2018</v>
      </c>
      <c r="H291">
        <v>67</v>
      </c>
      <c r="I291" t="s">
        <v>89</v>
      </c>
      <c r="J291">
        <v>77</v>
      </c>
      <c r="K291" t="s">
        <v>29</v>
      </c>
      <c r="L291">
        <v>999</v>
      </c>
      <c r="N291">
        <v>240</v>
      </c>
    </row>
    <row r="292" spans="1:14" x14ac:dyDescent="0.4">
      <c r="A292" s="2" t="str">
        <f t="shared" si="4"/>
        <v>2018|Waitaki District|10</v>
      </c>
      <c r="B292" t="s">
        <v>16</v>
      </c>
      <c r="C292" t="s">
        <v>17</v>
      </c>
      <c r="D292" t="s">
        <v>18</v>
      </c>
      <c r="E292" t="s">
        <v>19</v>
      </c>
      <c r="F292">
        <v>2018</v>
      </c>
      <c r="G292">
        <v>2018</v>
      </c>
      <c r="H292">
        <v>68</v>
      </c>
      <c r="I292" t="s">
        <v>88</v>
      </c>
      <c r="J292">
        <v>77</v>
      </c>
      <c r="K292" t="s">
        <v>29</v>
      </c>
      <c r="L292">
        <v>10</v>
      </c>
      <c r="N292">
        <v>0</v>
      </c>
    </row>
    <row r="293" spans="1:14" x14ac:dyDescent="0.4">
      <c r="A293" s="2" t="str">
        <f t="shared" si="4"/>
        <v>2018|Waitaki District|11</v>
      </c>
      <c r="B293" t="s">
        <v>16</v>
      </c>
      <c r="C293" t="s">
        <v>17</v>
      </c>
      <c r="D293" t="s">
        <v>18</v>
      </c>
      <c r="E293" t="s">
        <v>19</v>
      </c>
      <c r="F293">
        <v>2018</v>
      </c>
      <c r="G293">
        <v>2018</v>
      </c>
      <c r="H293">
        <v>68</v>
      </c>
      <c r="I293" t="s">
        <v>88</v>
      </c>
      <c r="J293">
        <v>77</v>
      </c>
      <c r="K293" t="s">
        <v>29</v>
      </c>
      <c r="L293">
        <v>11</v>
      </c>
      <c r="N293">
        <v>8088</v>
      </c>
    </row>
    <row r="294" spans="1:14" x14ac:dyDescent="0.4">
      <c r="A294" s="2" t="str">
        <f t="shared" si="4"/>
        <v>2018|Waitaki District|12</v>
      </c>
      <c r="B294" t="s">
        <v>16</v>
      </c>
      <c r="C294" t="s">
        <v>17</v>
      </c>
      <c r="D294" t="s">
        <v>18</v>
      </c>
      <c r="E294" t="s">
        <v>19</v>
      </c>
      <c r="F294">
        <v>2018</v>
      </c>
      <c r="G294">
        <v>2018</v>
      </c>
      <c r="H294">
        <v>68</v>
      </c>
      <c r="I294" t="s">
        <v>88</v>
      </c>
      <c r="J294">
        <v>77</v>
      </c>
      <c r="K294" t="s">
        <v>29</v>
      </c>
      <c r="L294">
        <v>12</v>
      </c>
      <c r="N294">
        <v>567</v>
      </c>
    </row>
    <row r="295" spans="1:14" x14ac:dyDescent="0.4">
      <c r="A295" s="2" t="str">
        <f t="shared" si="4"/>
        <v>2018|Waitaki District|13</v>
      </c>
      <c r="B295" t="s">
        <v>16</v>
      </c>
      <c r="C295" t="s">
        <v>17</v>
      </c>
      <c r="D295" t="s">
        <v>18</v>
      </c>
      <c r="E295" t="s">
        <v>19</v>
      </c>
      <c r="F295">
        <v>2018</v>
      </c>
      <c r="G295">
        <v>2018</v>
      </c>
      <c r="H295">
        <v>68</v>
      </c>
      <c r="I295" t="s">
        <v>88</v>
      </c>
      <c r="J295">
        <v>77</v>
      </c>
      <c r="K295" t="s">
        <v>29</v>
      </c>
      <c r="L295">
        <v>13</v>
      </c>
      <c r="N295">
        <v>57</v>
      </c>
    </row>
    <row r="296" spans="1:14" x14ac:dyDescent="0.4">
      <c r="A296" s="2" t="str">
        <f t="shared" si="4"/>
        <v>2018|Waitaki District|999</v>
      </c>
      <c r="B296" t="s">
        <v>16</v>
      </c>
      <c r="C296" t="s">
        <v>17</v>
      </c>
      <c r="D296" t="s">
        <v>18</v>
      </c>
      <c r="E296" t="s">
        <v>19</v>
      </c>
      <c r="F296">
        <v>2018</v>
      </c>
      <c r="G296">
        <v>2018</v>
      </c>
      <c r="H296">
        <v>68</v>
      </c>
      <c r="I296" t="s">
        <v>88</v>
      </c>
      <c r="J296">
        <v>77</v>
      </c>
      <c r="K296" t="s">
        <v>29</v>
      </c>
      <c r="L296">
        <v>999</v>
      </c>
      <c r="N296">
        <v>8712</v>
      </c>
    </row>
    <row r="297" spans="1:14" x14ac:dyDescent="0.4">
      <c r="A297" s="2" t="str">
        <f t="shared" si="4"/>
        <v>2018|Central Otago District|10</v>
      </c>
      <c r="B297" t="s">
        <v>16</v>
      </c>
      <c r="C297" t="s">
        <v>17</v>
      </c>
      <c r="D297" t="s">
        <v>18</v>
      </c>
      <c r="E297" t="s">
        <v>19</v>
      </c>
      <c r="F297">
        <v>2018</v>
      </c>
      <c r="G297">
        <v>2018</v>
      </c>
      <c r="H297">
        <v>69</v>
      </c>
      <c r="I297" t="s">
        <v>87</v>
      </c>
      <c r="J297">
        <v>77</v>
      </c>
      <c r="K297" t="s">
        <v>29</v>
      </c>
      <c r="L297">
        <v>10</v>
      </c>
      <c r="N297">
        <v>0</v>
      </c>
    </row>
    <row r="298" spans="1:14" x14ac:dyDescent="0.4">
      <c r="A298" s="2" t="str">
        <f t="shared" si="4"/>
        <v>2018|Central Otago District|11</v>
      </c>
      <c r="B298" t="s">
        <v>16</v>
      </c>
      <c r="C298" t="s">
        <v>17</v>
      </c>
      <c r="D298" t="s">
        <v>18</v>
      </c>
      <c r="E298" t="s">
        <v>19</v>
      </c>
      <c r="F298">
        <v>2018</v>
      </c>
      <c r="G298">
        <v>2018</v>
      </c>
      <c r="H298">
        <v>69</v>
      </c>
      <c r="I298" t="s">
        <v>87</v>
      </c>
      <c r="J298">
        <v>77</v>
      </c>
      <c r="K298" t="s">
        <v>29</v>
      </c>
      <c r="L298">
        <v>11</v>
      </c>
      <c r="N298">
        <v>7530</v>
      </c>
    </row>
    <row r="299" spans="1:14" x14ac:dyDescent="0.4">
      <c r="A299" s="2" t="str">
        <f t="shared" si="4"/>
        <v>2018|Central Otago District|12</v>
      </c>
      <c r="B299" t="s">
        <v>16</v>
      </c>
      <c r="C299" t="s">
        <v>17</v>
      </c>
      <c r="D299" t="s">
        <v>18</v>
      </c>
      <c r="E299" t="s">
        <v>19</v>
      </c>
      <c r="F299">
        <v>2018</v>
      </c>
      <c r="G299">
        <v>2018</v>
      </c>
      <c r="H299">
        <v>69</v>
      </c>
      <c r="I299" t="s">
        <v>87</v>
      </c>
      <c r="J299">
        <v>77</v>
      </c>
      <c r="K299" t="s">
        <v>29</v>
      </c>
      <c r="L299">
        <v>12</v>
      </c>
      <c r="N299">
        <v>645</v>
      </c>
    </row>
    <row r="300" spans="1:14" x14ac:dyDescent="0.4">
      <c r="A300" s="2" t="str">
        <f t="shared" si="4"/>
        <v>2018|Central Otago District|13</v>
      </c>
      <c r="B300" t="s">
        <v>16</v>
      </c>
      <c r="C300" t="s">
        <v>17</v>
      </c>
      <c r="D300" t="s">
        <v>18</v>
      </c>
      <c r="E300" t="s">
        <v>19</v>
      </c>
      <c r="F300">
        <v>2018</v>
      </c>
      <c r="G300">
        <v>2018</v>
      </c>
      <c r="H300">
        <v>69</v>
      </c>
      <c r="I300" t="s">
        <v>87</v>
      </c>
      <c r="J300">
        <v>77</v>
      </c>
      <c r="K300" t="s">
        <v>29</v>
      </c>
      <c r="L300">
        <v>13</v>
      </c>
      <c r="N300">
        <v>129</v>
      </c>
    </row>
    <row r="301" spans="1:14" x14ac:dyDescent="0.4">
      <c r="A301" s="2" t="str">
        <f t="shared" si="4"/>
        <v>2018|Central Otago District|999</v>
      </c>
      <c r="B301" t="s">
        <v>16</v>
      </c>
      <c r="C301" t="s">
        <v>17</v>
      </c>
      <c r="D301" t="s">
        <v>18</v>
      </c>
      <c r="E301" t="s">
        <v>19</v>
      </c>
      <c r="F301">
        <v>2018</v>
      </c>
      <c r="G301">
        <v>2018</v>
      </c>
      <c r="H301">
        <v>69</v>
      </c>
      <c r="I301" t="s">
        <v>87</v>
      </c>
      <c r="J301">
        <v>77</v>
      </c>
      <c r="K301" t="s">
        <v>29</v>
      </c>
      <c r="L301">
        <v>999</v>
      </c>
      <c r="N301">
        <v>8307</v>
      </c>
    </row>
    <row r="302" spans="1:14" x14ac:dyDescent="0.4">
      <c r="A302" s="2" t="str">
        <f t="shared" si="4"/>
        <v>2018|Queenstown-Lakes District|10</v>
      </c>
      <c r="B302" t="s">
        <v>16</v>
      </c>
      <c r="C302" t="s">
        <v>17</v>
      </c>
      <c r="D302" t="s">
        <v>18</v>
      </c>
      <c r="E302" t="s">
        <v>19</v>
      </c>
      <c r="F302">
        <v>2018</v>
      </c>
      <c r="G302">
        <v>2018</v>
      </c>
      <c r="H302">
        <v>70</v>
      </c>
      <c r="I302" t="s">
        <v>86</v>
      </c>
      <c r="J302">
        <v>77</v>
      </c>
      <c r="K302" t="s">
        <v>29</v>
      </c>
      <c r="L302">
        <v>10</v>
      </c>
      <c r="N302">
        <v>0</v>
      </c>
    </row>
    <row r="303" spans="1:14" x14ac:dyDescent="0.4">
      <c r="A303" s="2" t="str">
        <f t="shared" si="4"/>
        <v>2018|Queenstown-Lakes District|11</v>
      </c>
      <c r="B303" t="s">
        <v>16</v>
      </c>
      <c r="C303" t="s">
        <v>17</v>
      </c>
      <c r="D303" t="s">
        <v>18</v>
      </c>
      <c r="E303" t="s">
        <v>19</v>
      </c>
      <c r="F303">
        <v>2018</v>
      </c>
      <c r="G303">
        <v>2018</v>
      </c>
      <c r="H303">
        <v>70</v>
      </c>
      <c r="I303" t="s">
        <v>86</v>
      </c>
      <c r="J303">
        <v>77</v>
      </c>
      <c r="K303" t="s">
        <v>29</v>
      </c>
      <c r="L303">
        <v>11</v>
      </c>
      <c r="N303">
        <v>10272</v>
      </c>
    </row>
    <row r="304" spans="1:14" x14ac:dyDescent="0.4">
      <c r="A304" s="2" t="str">
        <f t="shared" si="4"/>
        <v>2018|Queenstown-Lakes District|12</v>
      </c>
      <c r="B304" t="s">
        <v>16</v>
      </c>
      <c r="C304" t="s">
        <v>17</v>
      </c>
      <c r="D304" t="s">
        <v>18</v>
      </c>
      <c r="E304" t="s">
        <v>19</v>
      </c>
      <c r="F304">
        <v>2018</v>
      </c>
      <c r="G304">
        <v>2018</v>
      </c>
      <c r="H304">
        <v>70</v>
      </c>
      <c r="I304" t="s">
        <v>86</v>
      </c>
      <c r="J304">
        <v>77</v>
      </c>
      <c r="K304" t="s">
        <v>29</v>
      </c>
      <c r="L304">
        <v>12</v>
      </c>
      <c r="N304">
        <v>2166</v>
      </c>
    </row>
    <row r="305" spans="1:14" x14ac:dyDescent="0.4">
      <c r="A305" s="2" t="str">
        <f t="shared" si="4"/>
        <v>2018|Queenstown-Lakes District|13</v>
      </c>
      <c r="B305" t="s">
        <v>16</v>
      </c>
      <c r="C305" t="s">
        <v>17</v>
      </c>
      <c r="D305" t="s">
        <v>18</v>
      </c>
      <c r="E305" t="s">
        <v>19</v>
      </c>
      <c r="F305">
        <v>2018</v>
      </c>
      <c r="G305">
        <v>2018</v>
      </c>
      <c r="H305">
        <v>70</v>
      </c>
      <c r="I305" t="s">
        <v>86</v>
      </c>
      <c r="J305">
        <v>77</v>
      </c>
      <c r="K305" t="s">
        <v>29</v>
      </c>
      <c r="L305">
        <v>13</v>
      </c>
      <c r="N305">
        <v>96</v>
      </c>
    </row>
    <row r="306" spans="1:14" x14ac:dyDescent="0.4">
      <c r="A306" s="2" t="str">
        <f t="shared" si="4"/>
        <v>2018|Queenstown-Lakes District|999</v>
      </c>
      <c r="B306" t="s">
        <v>16</v>
      </c>
      <c r="C306" t="s">
        <v>17</v>
      </c>
      <c r="D306" t="s">
        <v>18</v>
      </c>
      <c r="E306" t="s">
        <v>19</v>
      </c>
      <c r="F306">
        <v>2018</v>
      </c>
      <c r="G306">
        <v>2018</v>
      </c>
      <c r="H306">
        <v>70</v>
      </c>
      <c r="I306" t="s">
        <v>86</v>
      </c>
      <c r="J306">
        <v>77</v>
      </c>
      <c r="K306" t="s">
        <v>29</v>
      </c>
      <c r="L306">
        <v>999</v>
      </c>
      <c r="N306">
        <v>12537</v>
      </c>
    </row>
    <row r="307" spans="1:14" x14ac:dyDescent="0.4">
      <c r="A307" s="2" t="str">
        <f t="shared" si="4"/>
        <v>2018|Dunedin City|10</v>
      </c>
      <c r="B307" t="s">
        <v>16</v>
      </c>
      <c r="C307" t="s">
        <v>17</v>
      </c>
      <c r="D307" t="s">
        <v>18</v>
      </c>
      <c r="E307" t="s">
        <v>19</v>
      </c>
      <c r="F307">
        <v>2018</v>
      </c>
      <c r="G307">
        <v>2018</v>
      </c>
      <c r="H307">
        <v>71</v>
      </c>
      <c r="I307" t="s">
        <v>85</v>
      </c>
      <c r="J307">
        <v>77</v>
      </c>
      <c r="K307" t="s">
        <v>29</v>
      </c>
      <c r="L307">
        <v>10</v>
      </c>
      <c r="N307">
        <v>0</v>
      </c>
    </row>
    <row r="308" spans="1:14" x14ac:dyDescent="0.4">
      <c r="A308" s="2" t="str">
        <f t="shared" si="4"/>
        <v>2018|Dunedin City|11</v>
      </c>
      <c r="B308" t="s">
        <v>16</v>
      </c>
      <c r="C308" t="s">
        <v>17</v>
      </c>
      <c r="D308" t="s">
        <v>18</v>
      </c>
      <c r="E308" t="s">
        <v>19</v>
      </c>
      <c r="F308">
        <v>2018</v>
      </c>
      <c r="G308">
        <v>2018</v>
      </c>
      <c r="H308">
        <v>71</v>
      </c>
      <c r="I308" t="s">
        <v>85</v>
      </c>
      <c r="J308">
        <v>77</v>
      </c>
      <c r="K308" t="s">
        <v>29</v>
      </c>
      <c r="L308">
        <v>11</v>
      </c>
      <c r="N308">
        <v>39255</v>
      </c>
    </row>
    <row r="309" spans="1:14" x14ac:dyDescent="0.4">
      <c r="A309" s="2" t="str">
        <f t="shared" si="4"/>
        <v>2018|Dunedin City|12</v>
      </c>
      <c r="B309" t="s">
        <v>16</v>
      </c>
      <c r="C309" t="s">
        <v>17</v>
      </c>
      <c r="D309" t="s">
        <v>18</v>
      </c>
      <c r="E309" t="s">
        <v>19</v>
      </c>
      <c r="F309">
        <v>2018</v>
      </c>
      <c r="G309">
        <v>2018</v>
      </c>
      <c r="H309">
        <v>71</v>
      </c>
      <c r="I309" t="s">
        <v>85</v>
      </c>
      <c r="J309">
        <v>77</v>
      </c>
      <c r="K309" t="s">
        <v>29</v>
      </c>
      <c r="L309">
        <v>12</v>
      </c>
      <c r="N309">
        <v>6543</v>
      </c>
    </row>
    <row r="310" spans="1:14" x14ac:dyDescent="0.4">
      <c r="A310" s="2" t="str">
        <f t="shared" si="4"/>
        <v>2018|Dunedin City|13</v>
      </c>
      <c r="B310" t="s">
        <v>16</v>
      </c>
      <c r="C310" t="s">
        <v>17</v>
      </c>
      <c r="D310" t="s">
        <v>18</v>
      </c>
      <c r="E310" t="s">
        <v>19</v>
      </c>
      <c r="F310">
        <v>2018</v>
      </c>
      <c r="G310">
        <v>2018</v>
      </c>
      <c r="H310">
        <v>71</v>
      </c>
      <c r="I310" t="s">
        <v>85</v>
      </c>
      <c r="J310">
        <v>77</v>
      </c>
      <c r="K310" t="s">
        <v>29</v>
      </c>
      <c r="L310">
        <v>13</v>
      </c>
      <c r="N310">
        <v>135</v>
      </c>
    </row>
    <row r="311" spans="1:14" x14ac:dyDescent="0.4">
      <c r="A311" s="2" t="str">
        <f t="shared" si="4"/>
        <v>2018|Dunedin City|999</v>
      </c>
      <c r="B311" t="s">
        <v>16</v>
      </c>
      <c r="C311" t="s">
        <v>17</v>
      </c>
      <c r="D311" t="s">
        <v>18</v>
      </c>
      <c r="E311" t="s">
        <v>19</v>
      </c>
      <c r="F311">
        <v>2018</v>
      </c>
      <c r="G311">
        <v>2018</v>
      </c>
      <c r="H311">
        <v>71</v>
      </c>
      <c r="I311" t="s">
        <v>85</v>
      </c>
      <c r="J311">
        <v>77</v>
      </c>
      <c r="K311" t="s">
        <v>29</v>
      </c>
      <c r="L311">
        <v>999</v>
      </c>
      <c r="N311">
        <v>45930</v>
      </c>
    </row>
    <row r="312" spans="1:14" x14ac:dyDescent="0.4">
      <c r="A312" s="2" t="str">
        <f t="shared" si="4"/>
        <v>2018|Clutha District|10</v>
      </c>
      <c r="B312" t="s">
        <v>16</v>
      </c>
      <c r="C312" t="s">
        <v>17</v>
      </c>
      <c r="D312" t="s">
        <v>18</v>
      </c>
      <c r="E312" t="s">
        <v>19</v>
      </c>
      <c r="F312">
        <v>2018</v>
      </c>
      <c r="G312">
        <v>2018</v>
      </c>
      <c r="H312">
        <v>72</v>
      </c>
      <c r="I312" t="s">
        <v>84</v>
      </c>
      <c r="J312">
        <v>77</v>
      </c>
      <c r="K312" t="s">
        <v>29</v>
      </c>
      <c r="L312">
        <v>10</v>
      </c>
      <c r="N312">
        <v>0</v>
      </c>
    </row>
    <row r="313" spans="1:14" x14ac:dyDescent="0.4">
      <c r="A313" s="2" t="str">
        <f t="shared" si="4"/>
        <v>2018|Clutha District|11</v>
      </c>
      <c r="B313" t="s">
        <v>16</v>
      </c>
      <c r="C313" t="s">
        <v>17</v>
      </c>
      <c r="D313" t="s">
        <v>18</v>
      </c>
      <c r="E313" t="s">
        <v>19</v>
      </c>
      <c r="F313">
        <v>2018</v>
      </c>
      <c r="G313">
        <v>2018</v>
      </c>
      <c r="H313">
        <v>72</v>
      </c>
      <c r="I313" t="s">
        <v>84</v>
      </c>
      <c r="J313">
        <v>77</v>
      </c>
      <c r="K313" t="s">
        <v>29</v>
      </c>
      <c r="L313">
        <v>11</v>
      </c>
      <c r="N313">
        <v>6162</v>
      </c>
    </row>
    <row r="314" spans="1:14" x14ac:dyDescent="0.4">
      <c r="A314" s="2" t="str">
        <f t="shared" si="4"/>
        <v>2018|Clutha District|12</v>
      </c>
      <c r="B314" t="s">
        <v>16</v>
      </c>
      <c r="C314" t="s">
        <v>17</v>
      </c>
      <c r="D314" t="s">
        <v>18</v>
      </c>
      <c r="E314" t="s">
        <v>19</v>
      </c>
      <c r="F314">
        <v>2018</v>
      </c>
      <c r="G314">
        <v>2018</v>
      </c>
      <c r="H314">
        <v>72</v>
      </c>
      <c r="I314" t="s">
        <v>84</v>
      </c>
      <c r="J314">
        <v>77</v>
      </c>
      <c r="K314" t="s">
        <v>29</v>
      </c>
      <c r="L314">
        <v>12</v>
      </c>
      <c r="N314">
        <v>507</v>
      </c>
    </row>
    <row r="315" spans="1:14" x14ac:dyDescent="0.4">
      <c r="A315" s="2" t="str">
        <f t="shared" si="4"/>
        <v>2018|Clutha District|13</v>
      </c>
      <c r="B315" t="s">
        <v>16</v>
      </c>
      <c r="C315" t="s">
        <v>17</v>
      </c>
      <c r="D315" t="s">
        <v>18</v>
      </c>
      <c r="E315" t="s">
        <v>19</v>
      </c>
      <c r="F315">
        <v>2018</v>
      </c>
      <c r="G315">
        <v>2018</v>
      </c>
      <c r="H315">
        <v>72</v>
      </c>
      <c r="I315" t="s">
        <v>84</v>
      </c>
      <c r="J315">
        <v>77</v>
      </c>
      <c r="K315" t="s">
        <v>29</v>
      </c>
      <c r="L315">
        <v>13</v>
      </c>
      <c r="N315">
        <v>54</v>
      </c>
    </row>
    <row r="316" spans="1:14" x14ac:dyDescent="0.4">
      <c r="A316" s="2" t="str">
        <f t="shared" si="4"/>
        <v>2018|Clutha District|999</v>
      </c>
      <c r="B316" t="s">
        <v>16</v>
      </c>
      <c r="C316" t="s">
        <v>17</v>
      </c>
      <c r="D316" t="s">
        <v>18</v>
      </c>
      <c r="E316" t="s">
        <v>19</v>
      </c>
      <c r="F316">
        <v>2018</v>
      </c>
      <c r="G316">
        <v>2018</v>
      </c>
      <c r="H316">
        <v>72</v>
      </c>
      <c r="I316" t="s">
        <v>84</v>
      </c>
      <c r="J316">
        <v>77</v>
      </c>
      <c r="K316" t="s">
        <v>29</v>
      </c>
      <c r="L316">
        <v>999</v>
      </c>
      <c r="N316">
        <v>6726</v>
      </c>
    </row>
    <row r="317" spans="1:14" x14ac:dyDescent="0.4">
      <c r="A317" s="2" t="str">
        <f t="shared" si="4"/>
        <v>2018|Southland District|10</v>
      </c>
      <c r="B317" t="s">
        <v>16</v>
      </c>
      <c r="C317" t="s">
        <v>17</v>
      </c>
      <c r="D317" t="s">
        <v>18</v>
      </c>
      <c r="E317" t="s">
        <v>19</v>
      </c>
      <c r="F317">
        <v>2018</v>
      </c>
      <c r="G317">
        <v>2018</v>
      </c>
      <c r="H317">
        <v>73</v>
      </c>
      <c r="I317" t="s">
        <v>83</v>
      </c>
      <c r="J317">
        <v>77</v>
      </c>
      <c r="K317" t="s">
        <v>29</v>
      </c>
      <c r="L317">
        <v>10</v>
      </c>
      <c r="N317">
        <v>0</v>
      </c>
    </row>
    <row r="318" spans="1:14" x14ac:dyDescent="0.4">
      <c r="A318" s="2" t="str">
        <f t="shared" si="4"/>
        <v>2018|Southland District|11</v>
      </c>
      <c r="B318" t="s">
        <v>16</v>
      </c>
      <c r="C318" t="s">
        <v>17</v>
      </c>
      <c r="D318" t="s">
        <v>18</v>
      </c>
      <c r="E318" t="s">
        <v>19</v>
      </c>
      <c r="F318">
        <v>2018</v>
      </c>
      <c r="G318">
        <v>2018</v>
      </c>
      <c r="H318">
        <v>73</v>
      </c>
      <c r="I318" t="s">
        <v>83</v>
      </c>
      <c r="J318">
        <v>77</v>
      </c>
      <c r="K318" t="s">
        <v>29</v>
      </c>
      <c r="L318">
        <v>11</v>
      </c>
      <c r="N318">
        <v>10518</v>
      </c>
    </row>
    <row r="319" spans="1:14" x14ac:dyDescent="0.4">
      <c r="A319" s="2" t="str">
        <f t="shared" si="4"/>
        <v>2018|Southland District|12</v>
      </c>
      <c r="B319" t="s">
        <v>16</v>
      </c>
      <c r="C319" t="s">
        <v>17</v>
      </c>
      <c r="D319" t="s">
        <v>18</v>
      </c>
      <c r="E319" t="s">
        <v>19</v>
      </c>
      <c r="F319">
        <v>2018</v>
      </c>
      <c r="G319">
        <v>2018</v>
      </c>
      <c r="H319">
        <v>73</v>
      </c>
      <c r="I319" t="s">
        <v>83</v>
      </c>
      <c r="J319">
        <v>77</v>
      </c>
      <c r="K319" t="s">
        <v>29</v>
      </c>
      <c r="L319">
        <v>12</v>
      </c>
      <c r="N319">
        <v>714</v>
      </c>
    </row>
    <row r="320" spans="1:14" x14ac:dyDescent="0.4">
      <c r="A320" s="2" t="str">
        <f t="shared" si="4"/>
        <v>2018|Southland District|13</v>
      </c>
      <c r="B320" t="s">
        <v>16</v>
      </c>
      <c r="C320" t="s">
        <v>17</v>
      </c>
      <c r="D320" t="s">
        <v>18</v>
      </c>
      <c r="E320" t="s">
        <v>19</v>
      </c>
      <c r="F320">
        <v>2018</v>
      </c>
      <c r="G320">
        <v>2018</v>
      </c>
      <c r="H320">
        <v>73</v>
      </c>
      <c r="I320" t="s">
        <v>83</v>
      </c>
      <c r="J320">
        <v>77</v>
      </c>
      <c r="K320" t="s">
        <v>29</v>
      </c>
      <c r="L320">
        <v>13</v>
      </c>
      <c r="N320">
        <v>117</v>
      </c>
    </row>
    <row r="321" spans="1:14" x14ac:dyDescent="0.4">
      <c r="A321" s="2" t="str">
        <f t="shared" si="4"/>
        <v>2018|Southland District|999</v>
      </c>
      <c r="B321" t="s">
        <v>16</v>
      </c>
      <c r="C321" t="s">
        <v>17</v>
      </c>
      <c r="D321" t="s">
        <v>18</v>
      </c>
      <c r="E321" t="s">
        <v>19</v>
      </c>
      <c r="F321">
        <v>2018</v>
      </c>
      <c r="G321">
        <v>2018</v>
      </c>
      <c r="H321">
        <v>73</v>
      </c>
      <c r="I321" t="s">
        <v>83</v>
      </c>
      <c r="J321">
        <v>77</v>
      </c>
      <c r="K321" t="s">
        <v>29</v>
      </c>
      <c r="L321">
        <v>999</v>
      </c>
      <c r="N321">
        <v>11352</v>
      </c>
    </row>
    <row r="322" spans="1:14" x14ac:dyDescent="0.4">
      <c r="A322" s="2" t="str">
        <f t="shared" si="4"/>
        <v>2018|Gore District|10</v>
      </c>
      <c r="B322" t="s">
        <v>16</v>
      </c>
      <c r="C322" t="s">
        <v>17</v>
      </c>
      <c r="D322" t="s">
        <v>18</v>
      </c>
      <c r="E322" t="s">
        <v>19</v>
      </c>
      <c r="F322">
        <v>2018</v>
      </c>
      <c r="G322">
        <v>2018</v>
      </c>
      <c r="H322">
        <v>74</v>
      </c>
      <c r="I322" t="s">
        <v>82</v>
      </c>
      <c r="J322">
        <v>77</v>
      </c>
      <c r="K322" t="s">
        <v>29</v>
      </c>
      <c r="L322">
        <v>10</v>
      </c>
      <c r="N322">
        <v>0</v>
      </c>
    </row>
    <row r="323" spans="1:14" x14ac:dyDescent="0.4">
      <c r="A323" s="2" t="str">
        <f t="shared" ref="A323:A386" si="5">G323&amp;"|"&amp;I323&amp;"|"&amp;L323</f>
        <v>2018|Gore District|11</v>
      </c>
      <c r="B323" t="s">
        <v>16</v>
      </c>
      <c r="C323" t="s">
        <v>17</v>
      </c>
      <c r="D323" t="s">
        <v>18</v>
      </c>
      <c r="E323" t="s">
        <v>19</v>
      </c>
      <c r="F323">
        <v>2018</v>
      </c>
      <c r="G323">
        <v>2018</v>
      </c>
      <c r="H323">
        <v>74</v>
      </c>
      <c r="I323" t="s">
        <v>82</v>
      </c>
      <c r="J323">
        <v>77</v>
      </c>
      <c r="K323" t="s">
        <v>29</v>
      </c>
      <c r="L323">
        <v>11</v>
      </c>
      <c r="N323">
        <v>4419</v>
      </c>
    </row>
    <row r="324" spans="1:14" x14ac:dyDescent="0.4">
      <c r="A324" s="2" t="str">
        <f t="shared" si="5"/>
        <v>2018|Gore District|12</v>
      </c>
      <c r="B324" t="s">
        <v>16</v>
      </c>
      <c r="C324" t="s">
        <v>17</v>
      </c>
      <c r="D324" t="s">
        <v>18</v>
      </c>
      <c r="E324" t="s">
        <v>19</v>
      </c>
      <c r="F324">
        <v>2018</v>
      </c>
      <c r="G324">
        <v>2018</v>
      </c>
      <c r="H324">
        <v>74</v>
      </c>
      <c r="I324" t="s">
        <v>82</v>
      </c>
      <c r="J324">
        <v>77</v>
      </c>
      <c r="K324" t="s">
        <v>29</v>
      </c>
      <c r="L324">
        <v>12</v>
      </c>
      <c r="N324">
        <v>399</v>
      </c>
    </row>
    <row r="325" spans="1:14" x14ac:dyDescent="0.4">
      <c r="A325" s="2" t="str">
        <f t="shared" si="5"/>
        <v>2018|Gore District|13</v>
      </c>
      <c r="B325" t="s">
        <v>16</v>
      </c>
      <c r="C325" t="s">
        <v>17</v>
      </c>
      <c r="D325" t="s">
        <v>18</v>
      </c>
      <c r="E325" t="s">
        <v>19</v>
      </c>
      <c r="F325">
        <v>2018</v>
      </c>
      <c r="G325">
        <v>2018</v>
      </c>
      <c r="H325">
        <v>74</v>
      </c>
      <c r="I325" t="s">
        <v>82</v>
      </c>
      <c r="J325">
        <v>77</v>
      </c>
      <c r="K325" t="s">
        <v>29</v>
      </c>
      <c r="L325">
        <v>13</v>
      </c>
      <c r="N325">
        <v>6</v>
      </c>
    </row>
    <row r="326" spans="1:14" x14ac:dyDescent="0.4">
      <c r="A326" s="2" t="str">
        <f t="shared" si="5"/>
        <v>2018|Gore District|999</v>
      </c>
      <c r="B326" t="s">
        <v>16</v>
      </c>
      <c r="C326" t="s">
        <v>17</v>
      </c>
      <c r="D326" t="s">
        <v>18</v>
      </c>
      <c r="E326" t="s">
        <v>19</v>
      </c>
      <c r="F326">
        <v>2018</v>
      </c>
      <c r="G326">
        <v>2018</v>
      </c>
      <c r="H326">
        <v>74</v>
      </c>
      <c r="I326" t="s">
        <v>82</v>
      </c>
      <c r="J326">
        <v>77</v>
      </c>
      <c r="K326" t="s">
        <v>29</v>
      </c>
      <c r="L326">
        <v>999</v>
      </c>
      <c r="N326">
        <v>4824</v>
      </c>
    </row>
    <row r="327" spans="1:14" x14ac:dyDescent="0.4">
      <c r="A327" s="2" t="str">
        <f t="shared" si="5"/>
        <v>2018|Invercargill City|10</v>
      </c>
      <c r="B327" t="s">
        <v>16</v>
      </c>
      <c r="C327" t="s">
        <v>17</v>
      </c>
      <c r="D327" t="s">
        <v>18</v>
      </c>
      <c r="E327" t="s">
        <v>19</v>
      </c>
      <c r="F327">
        <v>2018</v>
      </c>
      <c r="G327">
        <v>2018</v>
      </c>
      <c r="H327">
        <v>75</v>
      </c>
      <c r="I327" t="s">
        <v>81</v>
      </c>
      <c r="J327">
        <v>77</v>
      </c>
      <c r="K327" t="s">
        <v>29</v>
      </c>
      <c r="L327">
        <v>10</v>
      </c>
      <c r="N327">
        <v>0</v>
      </c>
    </row>
    <row r="328" spans="1:14" x14ac:dyDescent="0.4">
      <c r="A328" s="2" t="str">
        <f t="shared" si="5"/>
        <v>2018|Invercargill City|11</v>
      </c>
      <c r="B328" t="s">
        <v>16</v>
      </c>
      <c r="C328" t="s">
        <v>17</v>
      </c>
      <c r="D328" t="s">
        <v>18</v>
      </c>
      <c r="E328" t="s">
        <v>19</v>
      </c>
      <c r="F328">
        <v>2018</v>
      </c>
      <c r="G328">
        <v>2018</v>
      </c>
      <c r="H328">
        <v>75</v>
      </c>
      <c r="I328" t="s">
        <v>81</v>
      </c>
      <c r="J328">
        <v>77</v>
      </c>
      <c r="K328" t="s">
        <v>29</v>
      </c>
      <c r="L328">
        <v>11</v>
      </c>
      <c r="N328">
        <v>18657</v>
      </c>
    </row>
    <row r="329" spans="1:14" x14ac:dyDescent="0.4">
      <c r="A329" s="2" t="str">
        <f t="shared" si="5"/>
        <v>2018|Invercargill City|12</v>
      </c>
      <c r="B329" t="s">
        <v>16</v>
      </c>
      <c r="C329" t="s">
        <v>17</v>
      </c>
      <c r="D329" t="s">
        <v>18</v>
      </c>
      <c r="E329" t="s">
        <v>19</v>
      </c>
      <c r="F329">
        <v>2018</v>
      </c>
      <c r="G329">
        <v>2018</v>
      </c>
      <c r="H329">
        <v>75</v>
      </c>
      <c r="I329" t="s">
        <v>81</v>
      </c>
      <c r="J329">
        <v>77</v>
      </c>
      <c r="K329" t="s">
        <v>29</v>
      </c>
      <c r="L329">
        <v>12</v>
      </c>
      <c r="N329">
        <v>1773</v>
      </c>
    </row>
    <row r="330" spans="1:14" x14ac:dyDescent="0.4">
      <c r="A330" s="2" t="str">
        <f t="shared" si="5"/>
        <v>2018|Invercargill City|13</v>
      </c>
      <c r="B330" t="s">
        <v>16</v>
      </c>
      <c r="C330" t="s">
        <v>17</v>
      </c>
      <c r="D330" t="s">
        <v>18</v>
      </c>
      <c r="E330" t="s">
        <v>19</v>
      </c>
      <c r="F330">
        <v>2018</v>
      </c>
      <c r="G330">
        <v>2018</v>
      </c>
      <c r="H330">
        <v>75</v>
      </c>
      <c r="I330" t="s">
        <v>81</v>
      </c>
      <c r="J330">
        <v>77</v>
      </c>
      <c r="K330" t="s">
        <v>29</v>
      </c>
      <c r="L330">
        <v>13</v>
      </c>
      <c r="N330">
        <v>42</v>
      </c>
    </row>
    <row r="331" spans="1:14" x14ac:dyDescent="0.4">
      <c r="A331" s="2" t="str">
        <f t="shared" si="5"/>
        <v>2018|Invercargill City|999</v>
      </c>
      <c r="B331" t="s">
        <v>16</v>
      </c>
      <c r="C331" t="s">
        <v>17</v>
      </c>
      <c r="D331" t="s">
        <v>18</v>
      </c>
      <c r="E331" t="s">
        <v>19</v>
      </c>
      <c r="F331">
        <v>2018</v>
      </c>
      <c r="G331">
        <v>2018</v>
      </c>
      <c r="H331">
        <v>75</v>
      </c>
      <c r="I331" t="s">
        <v>81</v>
      </c>
      <c r="J331">
        <v>77</v>
      </c>
      <c r="K331" t="s">
        <v>29</v>
      </c>
      <c r="L331">
        <v>999</v>
      </c>
      <c r="N331">
        <v>20469</v>
      </c>
    </row>
    <row r="332" spans="1:14" x14ac:dyDescent="0.4">
      <c r="A332" s="2" t="str">
        <f t="shared" si="5"/>
        <v>2018|Auckland|10</v>
      </c>
      <c r="B332" t="s">
        <v>16</v>
      </c>
      <c r="C332" t="s">
        <v>17</v>
      </c>
      <c r="D332" t="s">
        <v>18</v>
      </c>
      <c r="E332" t="s">
        <v>19</v>
      </c>
      <c r="F332">
        <v>2018</v>
      </c>
      <c r="G332">
        <v>2018</v>
      </c>
      <c r="H332">
        <v>76</v>
      </c>
      <c r="I332" t="s">
        <v>80</v>
      </c>
      <c r="J332">
        <v>77</v>
      </c>
      <c r="K332" t="s">
        <v>29</v>
      </c>
      <c r="L332">
        <v>10</v>
      </c>
      <c r="N332">
        <v>0</v>
      </c>
    </row>
    <row r="333" spans="1:14" x14ac:dyDescent="0.4">
      <c r="A333" s="2" t="str">
        <f t="shared" si="5"/>
        <v>2018|Auckland|11</v>
      </c>
      <c r="B333" t="s">
        <v>16</v>
      </c>
      <c r="C333" t="s">
        <v>17</v>
      </c>
      <c r="D333" t="s">
        <v>18</v>
      </c>
      <c r="E333" t="s">
        <v>19</v>
      </c>
      <c r="F333">
        <v>2018</v>
      </c>
      <c r="G333">
        <v>2018</v>
      </c>
      <c r="H333">
        <v>76</v>
      </c>
      <c r="I333" t="s">
        <v>80</v>
      </c>
      <c r="J333">
        <v>77</v>
      </c>
      <c r="K333" t="s">
        <v>29</v>
      </c>
      <c r="L333">
        <v>11</v>
      </c>
      <c r="N333">
        <v>367071</v>
      </c>
    </row>
    <row r="334" spans="1:14" x14ac:dyDescent="0.4">
      <c r="A334" s="2" t="str">
        <f t="shared" si="5"/>
        <v>2018|Auckland|12</v>
      </c>
      <c r="B334" t="s">
        <v>16</v>
      </c>
      <c r="C334" t="s">
        <v>17</v>
      </c>
      <c r="D334" t="s">
        <v>18</v>
      </c>
      <c r="E334" t="s">
        <v>19</v>
      </c>
      <c r="F334">
        <v>2018</v>
      </c>
      <c r="G334">
        <v>2018</v>
      </c>
      <c r="H334">
        <v>76</v>
      </c>
      <c r="I334" t="s">
        <v>80</v>
      </c>
      <c r="J334">
        <v>77</v>
      </c>
      <c r="K334" t="s">
        <v>29</v>
      </c>
      <c r="L334">
        <v>12</v>
      </c>
      <c r="N334">
        <v>82944</v>
      </c>
    </row>
    <row r="335" spans="1:14" x14ac:dyDescent="0.4">
      <c r="A335" s="2" t="str">
        <f t="shared" si="5"/>
        <v>2018|Auckland|13</v>
      </c>
      <c r="B335" t="s">
        <v>16</v>
      </c>
      <c r="C335" t="s">
        <v>17</v>
      </c>
      <c r="D335" t="s">
        <v>18</v>
      </c>
      <c r="E335" t="s">
        <v>19</v>
      </c>
      <c r="F335">
        <v>2018</v>
      </c>
      <c r="G335">
        <v>2018</v>
      </c>
      <c r="H335">
        <v>76</v>
      </c>
      <c r="I335" t="s">
        <v>80</v>
      </c>
      <c r="J335">
        <v>77</v>
      </c>
      <c r="K335" t="s">
        <v>29</v>
      </c>
      <c r="L335">
        <v>13</v>
      </c>
      <c r="N335">
        <v>1065</v>
      </c>
    </row>
    <row r="336" spans="1:14" x14ac:dyDescent="0.4">
      <c r="A336" s="2" t="str">
        <f t="shared" si="5"/>
        <v>2018|Auckland|999</v>
      </c>
      <c r="B336" t="s">
        <v>16</v>
      </c>
      <c r="C336" t="s">
        <v>17</v>
      </c>
      <c r="D336" t="s">
        <v>18</v>
      </c>
      <c r="E336" t="s">
        <v>19</v>
      </c>
      <c r="F336">
        <v>2018</v>
      </c>
      <c r="G336">
        <v>2018</v>
      </c>
      <c r="H336">
        <v>76</v>
      </c>
      <c r="I336" t="s">
        <v>80</v>
      </c>
      <c r="J336">
        <v>77</v>
      </c>
      <c r="K336" t="s">
        <v>29</v>
      </c>
      <c r="L336">
        <v>999</v>
      </c>
      <c r="N336">
        <v>451080</v>
      </c>
    </row>
    <row r="337" spans="1:17" x14ac:dyDescent="0.4">
      <c r="A337" s="2" t="str">
        <f t="shared" si="5"/>
        <v>2018|Area Outside Territorial Authority|10</v>
      </c>
      <c r="B337" t="s">
        <v>16</v>
      </c>
      <c r="C337" t="s">
        <v>17</v>
      </c>
      <c r="D337" t="s">
        <v>18</v>
      </c>
      <c r="E337" t="s">
        <v>19</v>
      </c>
      <c r="F337">
        <v>2018</v>
      </c>
      <c r="G337">
        <v>2018</v>
      </c>
      <c r="H337">
        <v>999</v>
      </c>
      <c r="I337" t="s">
        <v>51</v>
      </c>
      <c r="J337">
        <v>77</v>
      </c>
      <c r="K337" t="s">
        <v>29</v>
      </c>
      <c r="L337">
        <v>10</v>
      </c>
      <c r="P337" t="s">
        <v>53</v>
      </c>
      <c r="Q337" t="s">
        <v>52</v>
      </c>
    </row>
    <row r="338" spans="1:17" x14ac:dyDescent="0.4">
      <c r="A338" s="2" t="str">
        <f t="shared" si="5"/>
        <v>2018|Area Outside Territorial Authority|11</v>
      </c>
      <c r="B338" t="s">
        <v>16</v>
      </c>
      <c r="C338" t="s">
        <v>17</v>
      </c>
      <c r="D338" t="s">
        <v>18</v>
      </c>
      <c r="E338" t="s">
        <v>19</v>
      </c>
      <c r="F338">
        <v>2018</v>
      </c>
      <c r="G338">
        <v>2018</v>
      </c>
      <c r="H338">
        <v>999</v>
      </c>
      <c r="I338" t="s">
        <v>51</v>
      </c>
      <c r="J338">
        <v>77</v>
      </c>
      <c r="K338" t="s">
        <v>29</v>
      </c>
      <c r="L338">
        <v>11</v>
      </c>
      <c r="N338">
        <v>12</v>
      </c>
    </row>
    <row r="339" spans="1:17" x14ac:dyDescent="0.4">
      <c r="A339" s="2" t="str">
        <f t="shared" si="5"/>
        <v>2018|Area Outside Territorial Authority|12</v>
      </c>
      <c r="B339" t="s">
        <v>16</v>
      </c>
      <c r="C339" t="s">
        <v>17</v>
      </c>
      <c r="D339" t="s">
        <v>18</v>
      </c>
      <c r="E339" t="s">
        <v>19</v>
      </c>
      <c r="F339">
        <v>2018</v>
      </c>
      <c r="G339">
        <v>2018</v>
      </c>
      <c r="H339">
        <v>999</v>
      </c>
      <c r="I339" t="s">
        <v>51</v>
      </c>
      <c r="J339">
        <v>77</v>
      </c>
      <c r="K339" t="s">
        <v>29</v>
      </c>
      <c r="L339">
        <v>12</v>
      </c>
      <c r="P339" t="s">
        <v>53</v>
      </c>
      <c r="Q339" t="s">
        <v>52</v>
      </c>
    </row>
    <row r="340" spans="1:17" x14ac:dyDescent="0.4">
      <c r="A340" s="2" t="str">
        <f t="shared" si="5"/>
        <v>2018|Area Outside Territorial Authority|13</v>
      </c>
      <c r="B340" t="s">
        <v>16</v>
      </c>
      <c r="C340" t="s">
        <v>17</v>
      </c>
      <c r="D340" t="s">
        <v>18</v>
      </c>
      <c r="E340" t="s">
        <v>19</v>
      </c>
      <c r="F340">
        <v>2018</v>
      </c>
      <c r="G340">
        <v>2018</v>
      </c>
      <c r="H340">
        <v>999</v>
      </c>
      <c r="I340" t="s">
        <v>51</v>
      </c>
      <c r="J340">
        <v>77</v>
      </c>
      <c r="K340" t="s">
        <v>29</v>
      </c>
      <c r="L340">
        <v>13</v>
      </c>
      <c r="P340" t="s">
        <v>53</v>
      </c>
      <c r="Q340" t="s">
        <v>52</v>
      </c>
    </row>
    <row r="341" spans="1:17" x14ac:dyDescent="0.4">
      <c r="A341" s="2" t="str">
        <f t="shared" si="5"/>
        <v>2018|Area Outside Territorial Authority|999</v>
      </c>
      <c r="B341" t="s">
        <v>16</v>
      </c>
      <c r="C341" t="s">
        <v>17</v>
      </c>
      <c r="D341" t="s">
        <v>18</v>
      </c>
      <c r="E341" t="s">
        <v>19</v>
      </c>
      <c r="F341">
        <v>2018</v>
      </c>
      <c r="G341">
        <v>2018</v>
      </c>
      <c r="H341">
        <v>999</v>
      </c>
      <c r="I341" t="s">
        <v>51</v>
      </c>
      <c r="J341">
        <v>77</v>
      </c>
      <c r="K341" t="s">
        <v>29</v>
      </c>
      <c r="L341">
        <v>999</v>
      </c>
      <c r="N341">
        <v>21</v>
      </c>
    </row>
    <row r="342" spans="1:17" x14ac:dyDescent="0.4">
      <c r="A342" s="2" t="str">
        <f t="shared" si="5"/>
        <v>2018|Total - New Zealand by territorial authority and Auckland local board/SA2|10</v>
      </c>
      <c r="B342" t="s">
        <v>16</v>
      </c>
      <c r="C342" t="s">
        <v>17</v>
      </c>
      <c r="D342" t="s">
        <v>18</v>
      </c>
      <c r="E342" t="s">
        <v>19</v>
      </c>
      <c r="F342">
        <v>2018</v>
      </c>
      <c r="G342">
        <v>2018</v>
      </c>
      <c r="H342">
        <v>999999</v>
      </c>
      <c r="I342" t="s">
        <v>50</v>
      </c>
      <c r="J342">
        <v>77</v>
      </c>
      <c r="K342" t="s">
        <v>29</v>
      </c>
      <c r="L342">
        <v>10</v>
      </c>
      <c r="N342">
        <v>0</v>
      </c>
    </row>
    <row r="343" spans="1:17" x14ac:dyDescent="0.4">
      <c r="A343" s="2" t="str">
        <f t="shared" si="5"/>
        <v>2018|Total - New Zealand by territorial authority and Auckland local board/SA2|11</v>
      </c>
      <c r="B343" t="s">
        <v>16</v>
      </c>
      <c r="C343" t="s">
        <v>17</v>
      </c>
      <c r="D343" t="s">
        <v>18</v>
      </c>
      <c r="E343" t="s">
        <v>19</v>
      </c>
      <c r="F343">
        <v>2018</v>
      </c>
      <c r="G343">
        <v>2018</v>
      </c>
      <c r="H343">
        <v>999999</v>
      </c>
      <c r="I343" t="s">
        <v>50</v>
      </c>
      <c r="J343">
        <v>77</v>
      </c>
      <c r="K343" t="s">
        <v>29</v>
      </c>
      <c r="L343">
        <v>11</v>
      </c>
      <c r="N343">
        <v>1298631</v>
      </c>
    </row>
    <row r="344" spans="1:17" x14ac:dyDescent="0.4">
      <c r="A344" s="2" t="str">
        <f t="shared" si="5"/>
        <v>2018|Total - New Zealand by territorial authority and Auckland local board/SA2|12</v>
      </c>
      <c r="B344" t="s">
        <v>16</v>
      </c>
      <c r="C344" t="s">
        <v>17</v>
      </c>
      <c r="D344" t="s">
        <v>18</v>
      </c>
      <c r="E344" t="s">
        <v>19</v>
      </c>
      <c r="F344">
        <v>2018</v>
      </c>
      <c r="G344">
        <v>2018</v>
      </c>
      <c r="H344">
        <v>999999</v>
      </c>
      <c r="I344" t="s">
        <v>50</v>
      </c>
      <c r="J344">
        <v>77</v>
      </c>
      <c r="K344" t="s">
        <v>29</v>
      </c>
      <c r="L344">
        <v>12</v>
      </c>
      <c r="N344">
        <v>223056</v>
      </c>
    </row>
    <row r="345" spans="1:17" x14ac:dyDescent="0.4">
      <c r="A345" s="2" t="str">
        <f t="shared" si="5"/>
        <v>2018|Total - New Zealand by territorial authority and Auckland local board/SA2|13</v>
      </c>
      <c r="B345" t="s">
        <v>16</v>
      </c>
      <c r="C345" t="s">
        <v>17</v>
      </c>
      <c r="D345" t="s">
        <v>18</v>
      </c>
      <c r="E345" t="s">
        <v>19</v>
      </c>
      <c r="F345">
        <v>2018</v>
      </c>
      <c r="G345">
        <v>2018</v>
      </c>
      <c r="H345">
        <v>999999</v>
      </c>
      <c r="I345" t="s">
        <v>50</v>
      </c>
      <c r="J345">
        <v>77</v>
      </c>
      <c r="K345" t="s">
        <v>29</v>
      </c>
      <c r="L345">
        <v>13</v>
      </c>
      <c r="N345">
        <v>7971</v>
      </c>
    </row>
    <row r="346" spans="1:17" x14ac:dyDescent="0.4">
      <c r="A346" s="2" t="str">
        <f t="shared" si="5"/>
        <v>2018|Total - New Zealand by territorial authority and Auckland local board/SA2|999</v>
      </c>
      <c r="B346" t="s">
        <v>16</v>
      </c>
      <c r="C346" t="s">
        <v>17</v>
      </c>
      <c r="D346" t="s">
        <v>18</v>
      </c>
      <c r="E346" t="s">
        <v>19</v>
      </c>
      <c r="F346">
        <v>2018</v>
      </c>
      <c r="G346">
        <v>2018</v>
      </c>
      <c r="H346">
        <v>999999</v>
      </c>
      <c r="I346" t="s">
        <v>50</v>
      </c>
      <c r="J346">
        <v>77</v>
      </c>
      <c r="K346" t="s">
        <v>29</v>
      </c>
      <c r="L346">
        <v>999</v>
      </c>
      <c r="N346">
        <v>1529661</v>
      </c>
    </row>
    <row r="347" spans="1:17" x14ac:dyDescent="0.4">
      <c r="A347" s="2" t="str">
        <f t="shared" si="5"/>
        <v>2023|Far North District|10</v>
      </c>
      <c r="B347" t="s">
        <v>16</v>
      </c>
      <c r="C347" t="s">
        <v>17</v>
      </c>
      <c r="D347" t="s">
        <v>18</v>
      </c>
      <c r="E347" t="s">
        <v>19</v>
      </c>
      <c r="F347">
        <v>2023</v>
      </c>
      <c r="G347">
        <v>2023</v>
      </c>
      <c r="H347">
        <v>1</v>
      </c>
      <c r="I347" t="s">
        <v>146</v>
      </c>
      <c r="J347">
        <v>77</v>
      </c>
      <c r="K347" t="s">
        <v>29</v>
      </c>
      <c r="L347">
        <v>10</v>
      </c>
      <c r="N347">
        <v>27</v>
      </c>
    </row>
    <row r="348" spans="1:17" x14ac:dyDescent="0.4">
      <c r="A348" s="2" t="str">
        <f t="shared" si="5"/>
        <v>2023|Far North District|11</v>
      </c>
      <c r="B348" t="s">
        <v>16</v>
      </c>
      <c r="C348" t="s">
        <v>17</v>
      </c>
      <c r="D348" t="s">
        <v>18</v>
      </c>
      <c r="E348" t="s">
        <v>19</v>
      </c>
      <c r="F348">
        <v>2023</v>
      </c>
      <c r="G348">
        <v>2023</v>
      </c>
      <c r="H348">
        <v>1</v>
      </c>
      <c r="I348" t="s">
        <v>146</v>
      </c>
      <c r="J348">
        <v>77</v>
      </c>
      <c r="K348" t="s">
        <v>29</v>
      </c>
      <c r="L348">
        <v>11</v>
      </c>
      <c r="N348">
        <v>18120</v>
      </c>
    </row>
    <row r="349" spans="1:17" x14ac:dyDescent="0.4">
      <c r="A349" s="2" t="str">
        <f t="shared" si="5"/>
        <v>2023|Far North District|12</v>
      </c>
      <c r="B349" t="s">
        <v>16</v>
      </c>
      <c r="C349" t="s">
        <v>17</v>
      </c>
      <c r="D349" t="s">
        <v>18</v>
      </c>
      <c r="E349" t="s">
        <v>19</v>
      </c>
      <c r="F349">
        <v>2023</v>
      </c>
      <c r="G349">
        <v>2023</v>
      </c>
      <c r="H349">
        <v>1</v>
      </c>
      <c r="I349" t="s">
        <v>146</v>
      </c>
      <c r="J349">
        <v>77</v>
      </c>
      <c r="K349" t="s">
        <v>29</v>
      </c>
      <c r="L349">
        <v>12</v>
      </c>
      <c r="N349">
        <v>2037</v>
      </c>
    </row>
    <row r="350" spans="1:17" x14ac:dyDescent="0.4">
      <c r="A350" s="2" t="str">
        <f t="shared" si="5"/>
        <v>2023|Far North District|13</v>
      </c>
      <c r="B350" t="s">
        <v>16</v>
      </c>
      <c r="C350" t="s">
        <v>17</v>
      </c>
      <c r="D350" t="s">
        <v>18</v>
      </c>
      <c r="E350" t="s">
        <v>19</v>
      </c>
      <c r="F350">
        <v>2023</v>
      </c>
      <c r="G350">
        <v>2023</v>
      </c>
      <c r="H350">
        <v>1</v>
      </c>
      <c r="I350" t="s">
        <v>146</v>
      </c>
      <c r="J350">
        <v>77</v>
      </c>
      <c r="K350" t="s">
        <v>29</v>
      </c>
      <c r="L350">
        <v>13</v>
      </c>
      <c r="N350">
        <v>594</v>
      </c>
    </row>
    <row r="351" spans="1:17" x14ac:dyDescent="0.4">
      <c r="A351" s="2" t="str">
        <f t="shared" si="5"/>
        <v>2023|Far North District|999</v>
      </c>
      <c r="B351" t="s">
        <v>16</v>
      </c>
      <c r="C351" t="s">
        <v>17</v>
      </c>
      <c r="D351" t="s">
        <v>18</v>
      </c>
      <c r="E351" t="s">
        <v>19</v>
      </c>
      <c r="F351">
        <v>2023</v>
      </c>
      <c r="G351">
        <v>2023</v>
      </c>
      <c r="H351">
        <v>1</v>
      </c>
      <c r="I351" t="s">
        <v>146</v>
      </c>
      <c r="J351">
        <v>77</v>
      </c>
      <c r="K351" t="s">
        <v>29</v>
      </c>
      <c r="L351">
        <v>999</v>
      </c>
      <c r="N351">
        <v>20778</v>
      </c>
    </row>
    <row r="352" spans="1:17" x14ac:dyDescent="0.4">
      <c r="A352" s="2" t="str">
        <f t="shared" si="5"/>
        <v>2023|Whangarei District|10</v>
      </c>
      <c r="B352" t="s">
        <v>16</v>
      </c>
      <c r="C352" t="s">
        <v>17</v>
      </c>
      <c r="D352" t="s">
        <v>18</v>
      </c>
      <c r="E352" t="s">
        <v>19</v>
      </c>
      <c r="F352">
        <v>2023</v>
      </c>
      <c r="G352">
        <v>2023</v>
      </c>
      <c r="H352">
        <v>2</v>
      </c>
      <c r="I352" t="s">
        <v>145</v>
      </c>
      <c r="J352">
        <v>77</v>
      </c>
      <c r="K352" t="s">
        <v>29</v>
      </c>
      <c r="L352">
        <v>10</v>
      </c>
      <c r="N352">
        <v>18</v>
      </c>
    </row>
    <row r="353" spans="1:14" x14ac:dyDescent="0.4">
      <c r="A353" s="2" t="str">
        <f t="shared" si="5"/>
        <v>2023|Whangarei District|11</v>
      </c>
      <c r="B353" t="s">
        <v>16</v>
      </c>
      <c r="C353" t="s">
        <v>17</v>
      </c>
      <c r="D353" t="s">
        <v>18</v>
      </c>
      <c r="E353" t="s">
        <v>19</v>
      </c>
      <c r="F353">
        <v>2023</v>
      </c>
      <c r="G353">
        <v>2023</v>
      </c>
      <c r="H353">
        <v>2</v>
      </c>
      <c r="I353" t="s">
        <v>145</v>
      </c>
      <c r="J353">
        <v>77</v>
      </c>
      <c r="K353" t="s">
        <v>29</v>
      </c>
      <c r="L353">
        <v>11</v>
      </c>
      <c r="N353">
        <v>26112</v>
      </c>
    </row>
    <row r="354" spans="1:14" x14ac:dyDescent="0.4">
      <c r="A354" s="2" t="str">
        <f t="shared" si="5"/>
        <v>2023|Whangarei District|12</v>
      </c>
      <c r="B354" t="s">
        <v>16</v>
      </c>
      <c r="C354" t="s">
        <v>17</v>
      </c>
      <c r="D354" t="s">
        <v>18</v>
      </c>
      <c r="E354" t="s">
        <v>19</v>
      </c>
      <c r="F354">
        <v>2023</v>
      </c>
      <c r="G354">
        <v>2023</v>
      </c>
      <c r="H354">
        <v>2</v>
      </c>
      <c r="I354" t="s">
        <v>145</v>
      </c>
      <c r="J354">
        <v>77</v>
      </c>
      <c r="K354" t="s">
        <v>29</v>
      </c>
      <c r="L354">
        <v>12</v>
      </c>
      <c r="N354">
        <v>4431</v>
      </c>
    </row>
    <row r="355" spans="1:14" x14ac:dyDescent="0.4">
      <c r="A355" s="2" t="str">
        <f t="shared" si="5"/>
        <v>2023|Whangarei District|13</v>
      </c>
      <c r="B355" t="s">
        <v>16</v>
      </c>
      <c r="C355" t="s">
        <v>17</v>
      </c>
      <c r="D355" t="s">
        <v>18</v>
      </c>
      <c r="E355" t="s">
        <v>19</v>
      </c>
      <c r="F355">
        <v>2023</v>
      </c>
      <c r="G355">
        <v>2023</v>
      </c>
      <c r="H355">
        <v>2</v>
      </c>
      <c r="I355" t="s">
        <v>145</v>
      </c>
      <c r="J355">
        <v>77</v>
      </c>
      <c r="K355" t="s">
        <v>29</v>
      </c>
      <c r="L355">
        <v>13</v>
      </c>
      <c r="N355">
        <v>426</v>
      </c>
    </row>
    <row r="356" spans="1:14" x14ac:dyDescent="0.4">
      <c r="A356" s="2" t="str">
        <f t="shared" si="5"/>
        <v>2023|Whangarei District|999</v>
      </c>
      <c r="B356" t="s">
        <v>16</v>
      </c>
      <c r="C356" t="s">
        <v>17</v>
      </c>
      <c r="D356" t="s">
        <v>18</v>
      </c>
      <c r="E356" t="s">
        <v>19</v>
      </c>
      <c r="F356">
        <v>2023</v>
      </c>
      <c r="G356">
        <v>2023</v>
      </c>
      <c r="H356">
        <v>2</v>
      </c>
      <c r="I356" t="s">
        <v>145</v>
      </c>
      <c r="J356">
        <v>77</v>
      </c>
      <c r="K356" t="s">
        <v>29</v>
      </c>
      <c r="L356">
        <v>999</v>
      </c>
      <c r="N356">
        <v>30987</v>
      </c>
    </row>
    <row r="357" spans="1:14" x14ac:dyDescent="0.4">
      <c r="A357" s="2" t="str">
        <f t="shared" si="5"/>
        <v>2023|Kaipara District|10</v>
      </c>
      <c r="B357" t="s">
        <v>16</v>
      </c>
      <c r="C357" t="s">
        <v>17</v>
      </c>
      <c r="D357" t="s">
        <v>18</v>
      </c>
      <c r="E357" t="s">
        <v>19</v>
      </c>
      <c r="F357">
        <v>2023</v>
      </c>
      <c r="G357">
        <v>2023</v>
      </c>
      <c r="H357">
        <v>3</v>
      </c>
      <c r="I357" t="s">
        <v>144</v>
      </c>
      <c r="J357">
        <v>77</v>
      </c>
      <c r="K357" t="s">
        <v>29</v>
      </c>
      <c r="L357">
        <v>10</v>
      </c>
      <c r="N357">
        <v>6</v>
      </c>
    </row>
    <row r="358" spans="1:14" x14ac:dyDescent="0.4">
      <c r="A358" s="2" t="str">
        <f t="shared" si="5"/>
        <v>2023|Kaipara District|11</v>
      </c>
      <c r="B358" t="s">
        <v>16</v>
      </c>
      <c r="C358" t="s">
        <v>17</v>
      </c>
      <c r="D358" t="s">
        <v>18</v>
      </c>
      <c r="E358" t="s">
        <v>19</v>
      </c>
      <c r="F358">
        <v>2023</v>
      </c>
      <c r="G358">
        <v>2023</v>
      </c>
      <c r="H358">
        <v>3</v>
      </c>
      <c r="I358" t="s">
        <v>144</v>
      </c>
      <c r="J358">
        <v>77</v>
      </c>
      <c r="K358" t="s">
        <v>29</v>
      </c>
      <c r="L358">
        <v>11</v>
      </c>
      <c r="N358">
        <v>8043</v>
      </c>
    </row>
    <row r="359" spans="1:14" x14ac:dyDescent="0.4">
      <c r="A359" s="2" t="str">
        <f t="shared" si="5"/>
        <v>2023|Kaipara District|12</v>
      </c>
      <c r="B359" t="s">
        <v>16</v>
      </c>
      <c r="C359" t="s">
        <v>17</v>
      </c>
      <c r="D359" t="s">
        <v>18</v>
      </c>
      <c r="E359" t="s">
        <v>19</v>
      </c>
      <c r="F359">
        <v>2023</v>
      </c>
      <c r="G359">
        <v>2023</v>
      </c>
      <c r="H359">
        <v>3</v>
      </c>
      <c r="I359" t="s">
        <v>144</v>
      </c>
      <c r="J359">
        <v>77</v>
      </c>
      <c r="K359" t="s">
        <v>29</v>
      </c>
      <c r="L359">
        <v>12</v>
      </c>
      <c r="N359">
        <v>534</v>
      </c>
    </row>
    <row r="360" spans="1:14" x14ac:dyDescent="0.4">
      <c r="A360" s="2" t="str">
        <f t="shared" si="5"/>
        <v>2023|Kaipara District|13</v>
      </c>
      <c r="B360" t="s">
        <v>16</v>
      </c>
      <c r="C360" t="s">
        <v>17</v>
      </c>
      <c r="D360" t="s">
        <v>18</v>
      </c>
      <c r="E360" t="s">
        <v>19</v>
      </c>
      <c r="F360">
        <v>2023</v>
      </c>
      <c r="G360">
        <v>2023</v>
      </c>
      <c r="H360">
        <v>3</v>
      </c>
      <c r="I360" t="s">
        <v>144</v>
      </c>
      <c r="J360">
        <v>77</v>
      </c>
      <c r="K360" t="s">
        <v>29</v>
      </c>
      <c r="L360">
        <v>13</v>
      </c>
      <c r="N360">
        <v>180</v>
      </c>
    </row>
    <row r="361" spans="1:14" x14ac:dyDescent="0.4">
      <c r="A361" s="2" t="str">
        <f t="shared" si="5"/>
        <v>2023|Kaipara District|999</v>
      </c>
      <c r="B361" t="s">
        <v>16</v>
      </c>
      <c r="C361" t="s">
        <v>17</v>
      </c>
      <c r="D361" t="s">
        <v>18</v>
      </c>
      <c r="E361" t="s">
        <v>19</v>
      </c>
      <c r="F361">
        <v>2023</v>
      </c>
      <c r="G361">
        <v>2023</v>
      </c>
      <c r="H361">
        <v>3</v>
      </c>
      <c r="I361" t="s">
        <v>144</v>
      </c>
      <c r="J361">
        <v>77</v>
      </c>
      <c r="K361" t="s">
        <v>29</v>
      </c>
      <c r="L361">
        <v>999</v>
      </c>
      <c r="N361">
        <v>8760</v>
      </c>
    </row>
    <row r="362" spans="1:14" x14ac:dyDescent="0.4">
      <c r="A362" s="2" t="str">
        <f t="shared" si="5"/>
        <v>2023|Thames-Coromandel District|10</v>
      </c>
      <c r="B362" t="s">
        <v>16</v>
      </c>
      <c r="C362" t="s">
        <v>17</v>
      </c>
      <c r="D362" t="s">
        <v>18</v>
      </c>
      <c r="E362" t="s">
        <v>19</v>
      </c>
      <c r="F362">
        <v>2023</v>
      </c>
      <c r="G362">
        <v>2023</v>
      </c>
      <c r="H362">
        <v>11</v>
      </c>
      <c r="I362" t="s">
        <v>143</v>
      </c>
      <c r="J362">
        <v>77</v>
      </c>
      <c r="K362" t="s">
        <v>29</v>
      </c>
      <c r="L362">
        <v>10</v>
      </c>
      <c r="N362">
        <v>15</v>
      </c>
    </row>
    <row r="363" spans="1:14" x14ac:dyDescent="0.4">
      <c r="A363" s="2" t="str">
        <f t="shared" si="5"/>
        <v>2023|Thames-Coromandel District|11</v>
      </c>
      <c r="B363" t="s">
        <v>16</v>
      </c>
      <c r="C363" t="s">
        <v>17</v>
      </c>
      <c r="D363" t="s">
        <v>18</v>
      </c>
      <c r="E363" t="s">
        <v>19</v>
      </c>
      <c r="F363">
        <v>2023</v>
      </c>
      <c r="G363">
        <v>2023</v>
      </c>
      <c r="H363">
        <v>11</v>
      </c>
      <c r="I363" t="s">
        <v>143</v>
      </c>
      <c r="J363">
        <v>77</v>
      </c>
      <c r="K363" t="s">
        <v>29</v>
      </c>
      <c r="L363">
        <v>11</v>
      </c>
      <c r="N363">
        <v>10407</v>
      </c>
    </row>
    <row r="364" spans="1:14" x14ac:dyDescent="0.4">
      <c r="A364" s="2" t="str">
        <f t="shared" si="5"/>
        <v>2023|Thames-Coromandel District|12</v>
      </c>
      <c r="B364" t="s">
        <v>16</v>
      </c>
      <c r="C364" t="s">
        <v>17</v>
      </c>
      <c r="D364" t="s">
        <v>18</v>
      </c>
      <c r="E364" t="s">
        <v>19</v>
      </c>
      <c r="F364">
        <v>2023</v>
      </c>
      <c r="G364">
        <v>2023</v>
      </c>
      <c r="H364">
        <v>11</v>
      </c>
      <c r="I364" t="s">
        <v>143</v>
      </c>
      <c r="J364">
        <v>77</v>
      </c>
      <c r="K364" t="s">
        <v>29</v>
      </c>
      <c r="L364">
        <v>12</v>
      </c>
      <c r="N364">
        <v>1458</v>
      </c>
    </row>
    <row r="365" spans="1:14" x14ac:dyDescent="0.4">
      <c r="A365" s="2" t="str">
        <f t="shared" si="5"/>
        <v>2023|Thames-Coromandel District|13</v>
      </c>
      <c r="B365" t="s">
        <v>16</v>
      </c>
      <c r="C365" t="s">
        <v>17</v>
      </c>
      <c r="D365" t="s">
        <v>18</v>
      </c>
      <c r="E365" t="s">
        <v>19</v>
      </c>
      <c r="F365">
        <v>2023</v>
      </c>
      <c r="G365">
        <v>2023</v>
      </c>
      <c r="H365">
        <v>11</v>
      </c>
      <c r="I365" t="s">
        <v>143</v>
      </c>
      <c r="J365">
        <v>77</v>
      </c>
      <c r="K365" t="s">
        <v>29</v>
      </c>
      <c r="L365">
        <v>13</v>
      </c>
      <c r="N365">
        <v>234</v>
      </c>
    </row>
    <row r="366" spans="1:14" x14ac:dyDescent="0.4">
      <c r="A366" s="2" t="str">
        <f t="shared" si="5"/>
        <v>2023|Thames-Coromandel District|999</v>
      </c>
      <c r="B366" t="s">
        <v>16</v>
      </c>
      <c r="C366" t="s">
        <v>17</v>
      </c>
      <c r="D366" t="s">
        <v>18</v>
      </c>
      <c r="E366" t="s">
        <v>19</v>
      </c>
      <c r="F366">
        <v>2023</v>
      </c>
      <c r="G366">
        <v>2023</v>
      </c>
      <c r="H366">
        <v>11</v>
      </c>
      <c r="I366" t="s">
        <v>143</v>
      </c>
      <c r="J366">
        <v>77</v>
      </c>
      <c r="K366" t="s">
        <v>29</v>
      </c>
      <c r="L366">
        <v>999</v>
      </c>
      <c r="N366">
        <v>12117</v>
      </c>
    </row>
    <row r="367" spans="1:14" x14ac:dyDescent="0.4">
      <c r="A367" s="2" t="str">
        <f t="shared" si="5"/>
        <v>2023|Hauraki District|10</v>
      </c>
      <c r="B367" t="s">
        <v>16</v>
      </c>
      <c r="C367" t="s">
        <v>17</v>
      </c>
      <c r="D367" t="s">
        <v>18</v>
      </c>
      <c r="E367" t="s">
        <v>19</v>
      </c>
      <c r="F367">
        <v>2023</v>
      </c>
      <c r="G367">
        <v>2023</v>
      </c>
      <c r="H367">
        <v>12</v>
      </c>
      <c r="I367" t="s">
        <v>142</v>
      </c>
      <c r="J367">
        <v>77</v>
      </c>
      <c r="K367" t="s">
        <v>29</v>
      </c>
      <c r="L367">
        <v>10</v>
      </c>
      <c r="N367">
        <v>0</v>
      </c>
    </row>
    <row r="368" spans="1:14" x14ac:dyDescent="0.4">
      <c r="A368" s="2" t="str">
        <f t="shared" si="5"/>
        <v>2023|Hauraki District|11</v>
      </c>
      <c r="B368" t="s">
        <v>16</v>
      </c>
      <c r="C368" t="s">
        <v>17</v>
      </c>
      <c r="D368" t="s">
        <v>18</v>
      </c>
      <c r="E368" t="s">
        <v>19</v>
      </c>
      <c r="F368">
        <v>2023</v>
      </c>
      <c r="G368">
        <v>2023</v>
      </c>
      <c r="H368">
        <v>12</v>
      </c>
      <c r="I368" t="s">
        <v>142</v>
      </c>
      <c r="J368">
        <v>77</v>
      </c>
      <c r="K368" t="s">
        <v>29</v>
      </c>
      <c r="L368">
        <v>11</v>
      </c>
      <c r="N368">
        <v>6735</v>
      </c>
    </row>
    <row r="369" spans="1:14" x14ac:dyDescent="0.4">
      <c r="A369" s="2" t="str">
        <f t="shared" si="5"/>
        <v>2023|Hauraki District|12</v>
      </c>
      <c r="B369" t="s">
        <v>16</v>
      </c>
      <c r="C369" t="s">
        <v>17</v>
      </c>
      <c r="D369" t="s">
        <v>18</v>
      </c>
      <c r="E369" t="s">
        <v>19</v>
      </c>
      <c r="F369">
        <v>2023</v>
      </c>
      <c r="G369">
        <v>2023</v>
      </c>
      <c r="H369">
        <v>12</v>
      </c>
      <c r="I369" t="s">
        <v>142</v>
      </c>
      <c r="J369">
        <v>77</v>
      </c>
      <c r="K369" t="s">
        <v>29</v>
      </c>
      <c r="L369">
        <v>12</v>
      </c>
      <c r="N369">
        <v>519</v>
      </c>
    </row>
    <row r="370" spans="1:14" x14ac:dyDescent="0.4">
      <c r="A370" s="2" t="str">
        <f t="shared" si="5"/>
        <v>2023|Hauraki District|13</v>
      </c>
      <c r="B370" t="s">
        <v>16</v>
      </c>
      <c r="C370" t="s">
        <v>17</v>
      </c>
      <c r="D370" t="s">
        <v>18</v>
      </c>
      <c r="E370" t="s">
        <v>19</v>
      </c>
      <c r="F370">
        <v>2023</v>
      </c>
      <c r="G370">
        <v>2023</v>
      </c>
      <c r="H370">
        <v>12</v>
      </c>
      <c r="I370" t="s">
        <v>142</v>
      </c>
      <c r="J370">
        <v>77</v>
      </c>
      <c r="K370" t="s">
        <v>29</v>
      </c>
      <c r="L370">
        <v>13</v>
      </c>
      <c r="N370">
        <v>99</v>
      </c>
    </row>
    <row r="371" spans="1:14" x14ac:dyDescent="0.4">
      <c r="A371" s="2" t="str">
        <f t="shared" si="5"/>
        <v>2023|Hauraki District|999</v>
      </c>
      <c r="B371" t="s">
        <v>16</v>
      </c>
      <c r="C371" t="s">
        <v>17</v>
      </c>
      <c r="D371" t="s">
        <v>18</v>
      </c>
      <c r="E371" t="s">
        <v>19</v>
      </c>
      <c r="F371">
        <v>2023</v>
      </c>
      <c r="G371">
        <v>2023</v>
      </c>
      <c r="H371">
        <v>12</v>
      </c>
      <c r="I371" t="s">
        <v>142</v>
      </c>
      <c r="J371">
        <v>77</v>
      </c>
      <c r="K371" t="s">
        <v>29</v>
      </c>
      <c r="L371">
        <v>999</v>
      </c>
      <c r="N371">
        <v>7353</v>
      </c>
    </row>
    <row r="372" spans="1:14" x14ac:dyDescent="0.4">
      <c r="A372" s="2" t="str">
        <f t="shared" si="5"/>
        <v>2023|Waikato District|10</v>
      </c>
      <c r="B372" t="s">
        <v>16</v>
      </c>
      <c r="C372" t="s">
        <v>17</v>
      </c>
      <c r="D372" t="s">
        <v>18</v>
      </c>
      <c r="E372" t="s">
        <v>19</v>
      </c>
      <c r="F372">
        <v>2023</v>
      </c>
      <c r="G372">
        <v>2023</v>
      </c>
      <c r="H372">
        <v>13</v>
      </c>
      <c r="I372" t="s">
        <v>141</v>
      </c>
      <c r="J372">
        <v>77</v>
      </c>
      <c r="K372" t="s">
        <v>29</v>
      </c>
      <c r="L372">
        <v>10</v>
      </c>
      <c r="N372">
        <v>18</v>
      </c>
    </row>
    <row r="373" spans="1:14" x14ac:dyDescent="0.4">
      <c r="A373" s="2" t="str">
        <f t="shared" si="5"/>
        <v>2023|Waikato District|11</v>
      </c>
      <c r="B373" t="s">
        <v>16</v>
      </c>
      <c r="C373" t="s">
        <v>17</v>
      </c>
      <c r="D373" t="s">
        <v>18</v>
      </c>
      <c r="E373" t="s">
        <v>19</v>
      </c>
      <c r="F373">
        <v>2023</v>
      </c>
      <c r="G373">
        <v>2023</v>
      </c>
      <c r="H373">
        <v>13</v>
      </c>
      <c r="I373" t="s">
        <v>141</v>
      </c>
      <c r="J373">
        <v>77</v>
      </c>
      <c r="K373" t="s">
        <v>29</v>
      </c>
      <c r="L373">
        <v>11</v>
      </c>
      <c r="N373">
        <v>23139</v>
      </c>
    </row>
    <row r="374" spans="1:14" x14ac:dyDescent="0.4">
      <c r="A374" s="2" t="str">
        <f t="shared" si="5"/>
        <v>2023|Waikato District|12</v>
      </c>
      <c r="B374" t="s">
        <v>16</v>
      </c>
      <c r="C374" t="s">
        <v>17</v>
      </c>
      <c r="D374" t="s">
        <v>18</v>
      </c>
      <c r="E374" t="s">
        <v>19</v>
      </c>
      <c r="F374">
        <v>2023</v>
      </c>
      <c r="G374">
        <v>2023</v>
      </c>
      <c r="H374">
        <v>13</v>
      </c>
      <c r="I374" t="s">
        <v>141</v>
      </c>
      <c r="J374">
        <v>77</v>
      </c>
      <c r="K374" t="s">
        <v>29</v>
      </c>
      <c r="L374">
        <v>12</v>
      </c>
      <c r="N374">
        <v>1641</v>
      </c>
    </row>
    <row r="375" spans="1:14" x14ac:dyDescent="0.4">
      <c r="A375" s="2" t="str">
        <f t="shared" si="5"/>
        <v>2023|Waikato District|13</v>
      </c>
      <c r="B375" t="s">
        <v>16</v>
      </c>
      <c r="C375" t="s">
        <v>17</v>
      </c>
      <c r="D375" t="s">
        <v>18</v>
      </c>
      <c r="E375" t="s">
        <v>19</v>
      </c>
      <c r="F375">
        <v>2023</v>
      </c>
      <c r="G375">
        <v>2023</v>
      </c>
      <c r="H375">
        <v>13</v>
      </c>
      <c r="I375" t="s">
        <v>141</v>
      </c>
      <c r="J375">
        <v>77</v>
      </c>
      <c r="K375" t="s">
        <v>29</v>
      </c>
      <c r="L375">
        <v>13</v>
      </c>
      <c r="N375">
        <v>231</v>
      </c>
    </row>
    <row r="376" spans="1:14" x14ac:dyDescent="0.4">
      <c r="A376" s="2" t="str">
        <f t="shared" si="5"/>
        <v>2023|Waikato District|999</v>
      </c>
      <c r="B376" t="s">
        <v>16</v>
      </c>
      <c r="C376" t="s">
        <v>17</v>
      </c>
      <c r="D376" t="s">
        <v>18</v>
      </c>
      <c r="E376" t="s">
        <v>19</v>
      </c>
      <c r="F376">
        <v>2023</v>
      </c>
      <c r="G376">
        <v>2023</v>
      </c>
      <c r="H376">
        <v>13</v>
      </c>
      <c r="I376" t="s">
        <v>141</v>
      </c>
      <c r="J376">
        <v>77</v>
      </c>
      <c r="K376" t="s">
        <v>29</v>
      </c>
      <c r="L376">
        <v>999</v>
      </c>
      <c r="N376">
        <v>25026</v>
      </c>
    </row>
    <row r="377" spans="1:14" x14ac:dyDescent="0.4">
      <c r="A377" s="2" t="str">
        <f t="shared" si="5"/>
        <v>2023|Matamata-Piako District|10</v>
      </c>
      <c r="B377" t="s">
        <v>16</v>
      </c>
      <c r="C377" t="s">
        <v>17</v>
      </c>
      <c r="D377" t="s">
        <v>18</v>
      </c>
      <c r="E377" t="s">
        <v>19</v>
      </c>
      <c r="F377">
        <v>2023</v>
      </c>
      <c r="G377">
        <v>2023</v>
      </c>
      <c r="H377">
        <v>15</v>
      </c>
      <c r="I377" t="s">
        <v>140</v>
      </c>
      <c r="J377">
        <v>77</v>
      </c>
      <c r="K377" t="s">
        <v>29</v>
      </c>
      <c r="L377">
        <v>10</v>
      </c>
      <c r="N377">
        <v>6</v>
      </c>
    </row>
    <row r="378" spans="1:14" x14ac:dyDescent="0.4">
      <c r="A378" s="2" t="str">
        <f t="shared" si="5"/>
        <v>2023|Matamata-Piako District|11</v>
      </c>
      <c r="B378" t="s">
        <v>16</v>
      </c>
      <c r="C378" t="s">
        <v>17</v>
      </c>
      <c r="D378" t="s">
        <v>18</v>
      </c>
      <c r="E378" t="s">
        <v>19</v>
      </c>
      <c r="F378">
        <v>2023</v>
      </c>
      <c r="G378">
        <v>2023</v>
      </c>
      <c r="H378">
        <v>15</v>
      </c>
      <c r="I378" t="s">
        <v>140</v>
      </c>
      <c r="J378">
        <v>77</v>
      </c>
      <c r="K378" t="s">
        <v>29</v>
      </c>
      <c r="L378">
        <v>11</v>
      </c>
      <c r="N378">
        <v>11253</v>
      </c>
    </row>
    <row r="379" spans="1:14" x14ac:dyDescent="0.4">
      <c r="A379" s="2" t="str">
        <f t="shared" si="5"/>
        <v>2023|Matamata-Piako District|12</v>
      </c>
      <c r="B379" t="s">
        <v>16</v>
      </c>
      <c r="C379" t="s">
        <v>17</v>
      </c>
      <c r="D379" t="s">
        <v>18</v>
      </c>
      <c r="E379" t="s">
        <v>19</v>
      </c>
      <c r="F379">
        <v>2023</v>
      </c>
      <c r="G379">
        <v>2023</v>
      </c>
      <c r="H379">
        <v>15</v>
      </c>
      <c r="I379" t="s">
        <v>140</v>
      </c>
      <c r="J379">
        <v>77</v>
      </c>
      <c r="K379" t="s">
        <v>29</v>
      </c>
      <c r="L379">
        <v>12</v>
      </c>
      <c r="N379">
        <v>1359</v>
      </c>
    </row>
    <row r="380" spans="1:14" x14ac:dyDescent="0.4">
      <c r="A380" s="2" t="str">
        <f t="shared" si="5"/>
        <v>2023|Matamata-Piako District|13</v>
      </c>
      <c r="B380" t="s">
        <v>16</v>
      </c>
      <c r="C380" t="s">
        <v>17</v>
      </c>
      <c r="D380" t="s">
        <v>18</v>
      </c>
      <c r="E380" t="s">
        <v>19</v>
      </c>
      <c r="F380">
        <v>2023</v>
      </c>
      <c r="G380">
        <v>2023</v>
      </c>
      <c r="H380">
        <v>15</v>
      </c>
      <c r="I380" t="s">
        <v>140</v>
      </c>
      <c r="J380">
        <v>77</v>
      </c>
      <c r="K380" t="s">
        <v>29</v>
      </c>
      <c r="L380">
        <v>13</v>
      </c>
      <c r="N380">
        <v>60</v>
      </c>
    </row>
    <row r="381" spans="1:14" x14ac:dyDescent="0.4">
      <c r="A381" s="2" t="str">
        <f t="shared" si="5"/>
        <v>2023|Matamata-Piako District|999</v>
      </c>
      <c r="B381" t="s">
        <v>16</v>
      </c>
      <c r="C381" t="s">
        <v>17</v>
      </c>
      <c r="D381" t="s">
        <v>18</v>
      </c>
      <c r="E381" t="s">
        <v>19</v>
      </c>
      <c r="F381">
        <v>2023</v>
      </c>
      <c r="G381">
        <v>2023</v>
      </c>
      <c r="H381">
        <v>15</v>
      </c>
      <c r="I381" t="s">
        <v>140</v>
      </c>
      <c r="J381">
        <v>77</v>
      </c>
      <c r="K381" t="s">
        <v>29</v>
      </c>
      <c r="L381">
        <v>999</v>
      </c>
      <c r="N381">
        <v>12681</v>
      </c>
    </row>
    <row r="382" spans="1:14" x14ac:dyDescent="0.4">
      <c r="A382" s="2" t="str">
        <f t="shared" si="5"/>
        <v>2023|Hamilton City|10</v>
      </c>
      <c r="B382" t="s">
        <v>16</v>
      </c>
      <c r="C382" t="s">
        <v>17</v>
      </c>
      <c r="D382" t="s">
        <v>18</v>
      </c>
      <c r="E382" t="s">
        <v>19</v>
      </c>
      <c r="F382">
        <v>2023</v>
      </c>
      <c r="G382">
        <v>2023</v>
      </c>
      <c r="H382">
        <v>16</v>
      </c>
      <c r="I382" t="s">
        <v>139</v>
      </c>
      <c r="J382">
        <v>77</v>
      </c>
      <c r="K382" t="s">
        <v>29</v>
      </c>
      <c r="L382">
        <v>10</v>
      </c>
      <c r="N382">
        <v>54</v>
      </c>
    </row>
    <row r="383" spans="1:14" x14ac:dyDescent="0.4">
      <c r="A383" s="2" t="str">
        <f t="shared" si="5"/>
        <v>2023|Hamilton City|11</v>
      </c>
      <c r="B383" t="s">
        <v>16</v>
      </c>
      <c r="C383" t="s">
        <v>17</v>
      </c>
      <c r="D383" t="s">
        <v>18</v>
      </c>
      <c r="E383" t="s">
        <v>19</v>
      </c>
      <c r="F383">
        <v>2023</v>
      </c>
      <c r="G383">
        <v>2023</v>
      </c>
      <c r="H383">
        <v>16</v>
      </c>
      <c r="I383" t="s">
        <v>139</v>
      </c>
      <c r="J383">
        <v>77</v>
      </c>
      <c r="K383" t="s">
        <v>29</v>
      </c>
      <c r="L383">
        <v>11</v>
      </c>
      <c r="N383">
        <v>40962</v>
      </c>
    </row>
    <row r="384" spans="1:14" x14ac:dyDescent="0.4">
      <c r="A384" s="2" t="str">
        <f t="shared" si="5"/>
        <v>2023|Hamilton City|12</v>
      </c>
      <c r="B384" t="s">
        <v>16</v>
      </c>
      <c r="C384" t="s">
        <v>17</v>
      </c>
      <c r="D384" t="s">
        <v>18</v>
      </c>
      <c r="E384" t="s">
        <v>19</v>
      </c>
      <c r="F384">
        <v>2023</v>
      </c>
      <c r="G384">
        <v>2023</v>
      </c>
      <c r="H384">
        <v>16</v>
      </c>
      <c r="I384" t="s">
        <v>139</v>
      </c>
      <c r="J384">
        <v>77</v>
      </c>
      <c r="K384" t="s">
        <v>29</v>
      </c>
      <c r="L384">
        <v>12</v>
      </c>
      <c r="N384">
        <v>14109</v>
      </c>
    </row>
    <row r="385" spans="1:14" x14ac:dyDescent="0.4">
      <c r="A385" s="2" t="str">
        <f t="shared" si="5"/>
        <v>2023|Hamilton City|13</v>
      </c>
      <c r="B385" t="s">
        <v>16</v>
      </c>
      <c r="C385" t="s">
        <v>17</v>
      </c>
      <c r="D385" t="s">
        <v>18</v>
      </c>
      <c r="E385" t="s">
        <v>19</v>
      </c>
      <c r="F385">
        <v>2023</v>
      </c>
      <c r="G385">
        <v>2023</v>
      </c>
      <c r="H385">
        <v>16</v>
      </c>
      <c r="I385" t="s">
        <v>139</v>
      </c>
      <c r="J385">
        <v>77</v>
      </c>
      <c r="K385" t="s">
        <v>29</v>
      </c>
      <c r="L385">
        <v>13</v>
      </c>
      <c r="N385">
        <v>54</v>
      </c>
    </row>
    <row r="386" spans="1:14" x14ac:dyDescent="0.4">
      <c r="A386" s="2" t="str">
        <f t="shared" si="5"/>
        <v>2023|Hamilton City|999</v>
      </c>
      <c r="B386" t="s">
        <v>16</v>
      </c>
      <c r="C386" t="s">
        <v>17</v>
      </c>
      <c r="D386" t="s">
        <v>18</v>
      </c>
      <c r="E386" t="s">
        <v>19</v>
      </c>
      <c r="F386">
        <v>2023</v>
      </c>
      <c r="G386">
        <v>2023</v>
      </c>
      <c r="H386">
        <v>16</v>
      </c>
      <c r="I386" t="s">
        <v>139</v>
      </c>
      <c r="J386">
        <v>77</v>
      </c>
      <c r="K386" t="s">
        <v>29</v>
      </c>
      <c r="L386">
        <v>999</v>
      </c>
      <c r="N386">
        <v>55176</v>
      </c>
    </row>
    <row r="387" spans="1:14" x14ac:dyDescent="0.4">
      <c r="A387" s="2" t="str">
        <f t="shared" ref="A387:A450" si="6">G387&amp;"|"&amp;I387&amp;"|"&amp;L387</f>
        <v>2023|Waipa District|10</v>
      </c>
      <c r="B387" t="s">
        <v>16</v>
      </c>
      <c r="C387" t="s">
        <v>17</v>
      </c>
      <c r="D387" t="s">
        <v>18</v>
      </c>
      <c r="E387" t="s">
        <v>19</v>
      </c>
      <c r="F387">
        <v>2023</v>
      </c>
      <c r="G387">
        <v>2023</v>
      </c>
      <c r="H387">
        <v>17</v>
      </c>
      <c r="I387" t="s">
        <v>138</v>
      </c>
      <c r="J387">
        <v>77</v>
      </c>
      <c r="K387" t="s">
        <v>29</v>
      </c>
      <c r="L387">
        <v>10</v>
      </c>
      <c r="N387">
        <v>6</v>
      </c>
    </row>
    <row r="388" spans="1:14" x14ac:dyDescent="0.4">
      <c r="A388" s="2" t="str">
        <f t="shared" si="6"/>
        <v>2023|Waipa District|11</v>
      </c>
      <c r="B388" t="s">
        <v>16</v>
      </c>
      <c r="C388" t="s">
        <v>17</v>
      </c>
      <c r="D388" t="s">
        <v>18</v>
      </c>
      <c r="E388" t="s">
        <v>19</v>
      </c>
      <c r="F388">
        <v>2023</v>
      </c>
      <c r="G388">
        <v>2023</v>
      </c>
      <c r="H388">
        <v>17</v>
      </c>
      <c r="I388" t="s">
        <v>138</v>
      </c>
      <c r="J388">
        <v>77</v>
      </c>
      <c r="K388" t="s">
        <v>29</v>
      </c>
      <c r="L388">
        <v>11</v>
      </c>
      <c r="N388">
        <v>17430</v>
      </c>
    </row>
    <row r="389" spans="1:14" x14ac:dyDescent="0.4">
      <c r="A389" s="2" t="str">
        <f t="shared" si="6"/>
        <v>2023|Waipa District|12</v>
      </c>
      <c r="B389" t="s">
        <v>16</v>
      </c>
      <c r="C389" t="s">
        <v>17</v>
      </c>
      <c r="D389" t="s">
        <v>18</v>
      </c>
      <c r="E389" t="s">
        <v>19</v>
      </c>
      <c r="F389">
        <v>2023</v>
      </c>
      <c r="G389">
        <v>2023</v>
      </c>
      <c r="H389">
        <v>17</v>
      </c>
      <c r="I389" t="s">
        <v>138</v>
      </c>
      <c r="J389">
        <v>77</v>
      </c>
      <c r="K389" t="s">
        <v>29</v>
      </c>
      <c r="L389">
        <v>12</v>
      </c>
      <c r="N389">
        <v>2418</v>
      </c>
    </row>
    <row r="390" spans="1:14" x14ac:dyDescent="0.4">
      <c r="A390" s="2" t="str">
        <f t="shared" si="6"/>
        <v>2023|Waipa District|13</v>
      </c>
      <c r="B390" t="s">
        <v>16</v>
      </c>
      <c r="C390" t="s">
        <v>17</v>
      </c>
      <c r="D390" t="s">
        <v>18</v>
      </c>
      <c r="E390" t="s">
        <v>19</v>
      </c>
      <c r="F390">
        <v>2023</v>
      </c>
      <c r="G390">
        <v>2023</v>
      </c>
      <c r="H390">
        <v>17</v>
      </c>
      <c r="I390" t="s">
        <v>138</v>
      </c>
      <c r="J390">
        <v>77</v>
      </c>
      <c r="K390" t="s">
        <v>29</v>
      </c>
      <c r="L390">
        <v>13</v>
      </c>
      <c r="N390">
        <v>93</v>
      </c>
    </row>
    <row r="391" spans="1:14" x14ac:dyDescent="0.4">
      <c r="A391" s="2" t="str">
        <f t="shared" si="6"/>
        <v>2023|Waipa District|999</v>
      </c>
      <c r="B391" t="s">
        <v>16</v>
      </c>
      <c r="C391" t="s">
        <v>17</v>
      </c>
      <c r="D391" t="s">
        <v>18</v>
      </c>
      <c r="E391" t="s">
        <v>19</v>
      </c>
      <c r="F391">
        <v>2023</v>
      </c>
      <c r="G391">
        <v>2023</v>
      </c>
      <c r="H391">
        <v>17</v>
      </c>
      <c r="I391" t="s">
        <v>138</v>
      </c>
      <c r="J391">
        <v>77</v>
      </c>
      <c r="K391" t="s">
        <v>29</v>
      </c>
      <c r="L391">
        <v>999</v>
      </c>
      <c r="N391">
        <v>19944</v>
      </c>
    </row>
    <row r="392" spans="1:14" x14ac:dyDescent="0.4">
      <c r="A392" s="2" t="str">
        <f t="shared" si="6"/>
        <v>2023|ÅŒtorohanga District|10</v>
      </c>
      <c r="B392" t="s">
        <v>16</v>
      </c>
      <c r="C392" t="s">
        <v>17</v>
      </c>
      <c r="D392" t="s">
        <v>18</v>
      </c>
      <c r="E392" t="s">
        <v>19</v>
      </c>
      <c r="F392">
        <v>2023</v>
      </c>
      <c r="G392">
        <v>2023</v>
      </c>
      <c r="H392">
        <v>18</v>
      </c>
      <c r="I392" t="s">
        <v>137</v>
      </c>
      <c r="J392">
        <v>77</v>
      </c>
      <c r="K392" t="s">
        <v>29</v>
      </c>
      <c r="L392">
        <v>10</v>
      </c>
      <c r="N392">
        <v>0</v>
      </c>
    </row>
    <row r="393" spans="1:14" x14ac:dyDescent="0.4">
      <c r="A393" s="2" t="str">
        <f t="shared" si="6"/>
        <v>2023|ÅŒtorohanga District|11</v>
      </c>
      <c r="B393" t="s">
        <v>16</v>
      </c>
      <c r="C393" t="s">
        <v>17</v>
      </c>
      <c r="D393" t="s">
        <v>18</v>
      </c>
      <c r="E393" t="s">
        <v>19</v>
      </c>
      <c r="F393">
        <v>2023</v>
      </c>
      <c r="G393">
        <v>2023</v>
      </c>
      <c r="H393">
        <v>18</v>
      </c>
      <c r="I393" t="s">
        <v>137</v>
      </c>
      <c r="J393">
        <v>77</v>
      </c>
      <c r="K393" t="s">
        <v>29</v>
      </c>
      <c r="L393">
        <v>11</v>
      </c>
      <c r="N393">
        <v>2931</v>
      </c>
    </row>
    <row r="394" spans="1:14" x14ac:dyDescent="0.4">
      <c r="A394" s="2" t="str">
        <f t="shared" si="6"/>
        <v>2023|ÅŒtorohanga District|12</v>
      </c>
      <c r="B394" t="s">
        <v>16</v>
      </c>
      <c r="C394" t="s">
        <v>17</v>
      </c>
      <c r="D394" t="s">
        <v>18</v>
      </c>
      <c r="E394" t="s">
        <v>19</v>
      </c>
      <c r="F394">
        <v>2023</v>
      </c>
      <c r="G394">
        <v>2023</v>
      </c>
      <c r="H394">
        <v>18</v>
      </c>
      <c r="I394" t="s">
        <v>137</v>
      </c>
      <c r="J394">
        <v>77</v>
      </c>
      <c r="K394" t="s">
        <v>29</v>
      </c>
      <c r="L394">
        <v>12</v>
      </c>
      <c r="N394">
        <v>177</v>
      </c>
    </row>
    <row r="395" spans="1:14" x14ac:dyDescent="0.4">
      <c r="A395" s="2" t="str">
        <f t="shared" si="6"/>
        <v>2023|ÅŒtorohanga District|13</v>
      </c>
      <c r="B395" t="s">
        <v>16</v>
      </c>
      <c r="C395" t="s">
        <v>17</v>
      </c>
      <c r="D395" t="s">
        <v>18</v>
      </c>
      <c r="E395" t="s">
        <v>19</v>
      </c>
      <c r="F395">
        <v>2023</v>
      </c>
      <c r="G395">
        <v>2023</v>
      </c>
      <c r="H395">
        <v>18</v>
      </c>
      <c r="I395" t="s">
        <v>137</v>
      </c>
      <c r="J395">
        <v>77</v>
      </c>
      <c r="K395" t="s">
        <v>29</v>
      </c>
      <c r="L395">
        <v>13</v>
      </c>
      <c r="N395">
        <v>36</v>
      </c>
    </row>
    <row r="396" spans="1:14" x14ac:dyDescent="0.4">
      <c r="A396" s="2" t="str">
        <f t="shared" si="6"/>
        <v>2023|ÅŒtorohanga District|999</v>
      </c>
      <c r="B396" t="s">
        <v>16</v>
      </c>
      <c r="C396" t="s">
        <v>17</v>
      </c>
      <c r="D396" t="s">
        <v>18</v>
      </c>
      <c r="E396" t="s">
        <v>19</v>
      </c>
      <c r="F396">
        <v>2023</v>
      </c>
      <c r="G396">
        <v>2023</v>
      </c>
      <c r="H396">
        <v>18</v>
      </c>
      <c r="I396" t="s">
        <v>137</v>
      </c>
      <c r="J396">
        <v>77</v>
      </c>
      <c r="K396" t="s">
        <v>29</v>
      </c>
      <c r="L396">
        <v>999</v>
      </c>
      <c r="N396">
        <v>3147</v>
      </c>
    </row>
    <row r="397" spans="1:14" x14ac:dyDescent="0.4">
      <c r="A397" s="2" t="str">
        <f t="shared" si="6"/>
        <v>2023|South Waikato District|10</v>
      </c>
      <c r="B397" t="s">
        <v>16</v>
      </c>
      <c r="C397" t="s">
        <v>17</v>
      </c>
      <c r="D397" t="s">
        <v>18</v>
      </c>
      <c r="E397" t="s">
        <v>19</v>
      </c>
      <c r="F397">
        <v>2023</v>
      </c>
      <c r="G397">
        <v>2023</v>
      </c>
      <c r="H397">
        <v>19</v>
      </c>
      <c r="I397" t="s">
        <v>136</v>
      </c>
      <c r="J397">
        <v>77</v>
      </c>
      <c r="K397" t="s">
        <v>29</v>
      </c>
      <c r="L397">
        <v>10</v>
      </c>
      <c r="N397">
        <v>6</v>
      </c>
    </row>
    <row r="398" spans="1:14" x14ac:dyDescent="0.4">
      <c r="A398" s="2" t="str">
        <f t="shared" si="6"/>
        <v>2023|South Waikato District|11</v>
      </c>
      <c r="B398" t="s">
        <v>16</v>
      </c>
      <c r="C398" t="s">
        <v>17</v>
      </c>
      <c r="D398" t="s">
        <v>18</v>
      </c>
      <c r="E398" t="s">
        <v>19</v>
      </c>
      <c r="F398">
        <v>2023</v>
      </c>
      <c r="G398">
        <v>2023</v>
      </c>
      <c r="H398">
        <v>19</v>
      </c>
      <c r="I398" t="s">
        <v>136</v>
      </c>
      <c r="J398">
        <v>77</v>
      </c>
      <c r="K398" t="s">
        <v>29</v>
      </c>
      <c r="L398">
        <v>11</v>
      </c>
      <c r="N398">
        <v>7065</v>
      </c>
    </row>
    <row r="399" spans="1:14" x14ac:dyDescent="0.4">
      <c r="A399" s="2" t="str">
        <f t="shared" si="6"/>
        <v>2023|South Waikato District|12</v>
      </c>
      <c r="B399" t="s">
        <v>16</v>
      </c>
      <c r="C399" t="s">
        <v>17</v>
      </c>
      <c r="D399" t="s">
        <v>18</v>
      </c>
      <c r="E399" t="s">
        <v>19</v>
      </c>
      <c r="F399">
        <v>2023</v>
      </c>
      <c r="G399">
        <v>2023</v>
      </c>
      <c r="H399">
        <v>19</v>
      </c>
      <c r="I399" t="s">
        <v>136</v>
      </c>
      <c r="J399">
        <v>77</v>
      </c>
      <c r="K399" t="s">
        <v>29</v>
      </c>
      <c r="L399">
        <v>12</v>
      </c>
      <c r="N399">
        <v>681</v>
      </c>
    </row>
    <row r="400" spans="1:14" x14ac:dyDescent="0.4">
      <c r="A400" s="2" t="str">
        <f t="shared" si="6"/>
        <v>2023|South Waikato District|13</v>
      </c>
      <c r="B400" t="s">
        <v>16</v>
      </c>
      <c r="C400" t="s">
        <v>17</v>
      </c>
      <c r="D400" t="s">
        <v>18</v>
      </c>
      <c r="E400" t="s">
        <v>19</v>
      </c>
      <c r="F400">
        <v>2023</v>
      </c>
      <c r="G400">
        <v>2023</v>
      </c>
      <c r="H400">
        <v>19</v>
      </c>
      <c r="I400" t="s">
        <v>136</v>
      </c>
      <c r="J400">
        <v>77</v>
      </c>
      <c r="K400" t="s">
        <v>29</v>
      </c>
      <c r="L400">
        <v>13</v>
      </c>
      <c r="N400">
        <v>54</v>
      </c>
    </row>
    <row r="401" spans="1:14" x14ac:dyDescent="0.4">
      <c r="A401" s="2" t="str">
        <f t="shared" si="6"/>
        <v>2023|South Waikato District|999</v>
      </c>
      <c r="B401" t="s">
        <v>16</v>
      </c>
      <c r="C401" t="s">
        <v>17</v>
      </c>
      <c r="D401" t="s">
        <v>18</v>
      </c>
      <c r="E401" t="s">
        <v>19</v>
      </c>
      <c r="F401">
        <v>2023</v>
      </c>
      <c r="G401">
        <v>2023</v>
      </c>
      <c r="H401">
        <v>19</v>
      </c>
      <c r="I401" t="s">
        <v>136</v>
      </c>
      <c r="J401">
        <v>77</v>
      </c>
      <c r="K401" t="s">
        <v>29</v>
      </c>
      <c r="L401">
        <v>999</v>
      </c>
      <c r="N401">
        <v>7806</v>
      </c>
    </row>
    <row r="402" spans="1:14" x14ac:dyDescent="0.4">
      <c r="A402" s="2" t="str">
        <f t="shared" si="6"/>
        <v>2023|Waitomo District|10</v>
      </c>
      <c r="B402" t="s">
        <v>16</v>
      </c>
      <c r="C402" t="s">
        <v>17</v>
      </c>
      <c r="D402" t="s">
        <v>18</v>
      </c>
      <c r="E402" t="s">
        <v>19</v>
      </c>
      <c r="F402">
        <v>2023</v>
      </c>
      <c r="G402">
        <v>2023</v>
      </c>
      <c r="H402">
        <v>20</v>
      </c>
      <c r="I402" t="s">
        <v>135</v>
      </c>
      <c r="J402">
        <v>77</v>
      </c>
      <c r="K402" t="s">
        <v>29</v>
      </c>
      <c r="L402">
        <v>10</v>
      </c>
      <c r="N402">
        <v>0</v>
      </c>
    </row>
    <row r="403" spans="1:14" x14ac:dyDescent="0.4">
      <c r="A403" s="2" t="str">
        <f t="shared" si="6"/>
        <v>2023|Waitomo District|11</v>
      </c>
      <c r="B403" t="s">
        <v>16</v>
      </c>
      <c r="C403" t="s">
        <v>17</v>
      </c>
      <c r="D403" t="s">
        <v>18</v>
      </c>
      <c r="E403" t="s">
        <v>19</v>
      </c>
      <c r="F403">
        <v>2023</v>
      </c>
      <c r="G403">
        <v>2023</v>
      </c>
      <c r="H403">
        <v>20</v>
      </c>
      <c r="I403" t="s">
        <v>135</v>
      </c>
      <c r="J403">
        <v>77</v>
      </c>
      <c r="K403" t="s">
        <v>29</v>
      </c>
      <c r="L403">
        <v>11</v>
      </c>
      <c r="N403">
        <v>2763</v>
      </c>
    </row>
    <row r="404" spans="1:14" x14ac:dyDescent="0.4">
      <c r="A404" s="2" t="str">
        <f t="shared" si="6"/>
        <v>2023|Waitomo District|12</v>
      </c>
      <c r="B404" t="s">
        <v>16</v>
      </c>
      <c r="C404" t="s">
        <v>17</v>
      </c>
      <c r="D404" t="s">
        <v>18</v>
      </c>
      <c r="E404" t="s">
        <v>19</v>
      </c>
      <c r="F404">
        <v>2023</v>
      </c>
      <c r="G404">
        <v>2023</v>
      </c>
      <c r="H404">
        <v>20</v>
      </c>
      <c r="I404" t="s">
        <v>135</v>
      </c>
      <c r="J404">
        <v>77</v>
      </c>
      <c r="K404" t="s">
        <v>29</v>
      </c>
      <c r="L404">
        <v>12</v>
      </c>
      <c r="N404">
        <v>210</v>
      </c>
    </row>
    <row r="405" spans="1:14" x14ac:dyDescent="0.4">
      <c r="A405" s="2" t="str">
        <f t="shared" si="6"/>
        <v>2023|Waitomo District|13</v>
      </c>
      <c r="B405" t="s">
        <v>16</v>
      </c>
      <c r="C405" t="s">
        <v>17</v>
      </c>
      <c r="D405" t="s">
        <v>18</v>
      </c>
      <c r="E405" t="s">
        <v>19</v>
      </c>
      <c r="F405">
        <v>2023</v>
      </c>
      <c r="G405">
        <v>2023</v>
      </c>
      <c r="H405">
        <v>20</v>
      </c>
      <c r="I405" t="s">
        <v>135</v>
      </c>
      <c r="J405">
        <v>77</v>
      </c>
      <c r="K405" t="s">
        <v>29</v>
      </c>
      <c r="L405">
        <v>13</v>
      </c>
      <c r="N405">
        <v>42</v>
      </c>
    </row>
    <row r="406" spans="1:14" x14ac:dyDescent="0.4">
      <c r="A406" s="2" t="str">
        <f t="shared" si="6"/>
        <v>2023|Waitomo District|999</v>
      </c>
      <c r="B406" t="s">
        <v>16</v>
      </c>
      <c r="C406" t="s">
        <v>17</v>
      </c>
      <c r="D406" t="s">
        <v>18</v>
      </c>
      <c r="E406" t="s">
        <v>19</v>
      </c>
      <c r="F406">
        <v>2023</v>
      </c>
      <c r="G406">
        <v>2023</v>
      </c>
      <c r="H406">
        <v>20</v>
      </c>
      <c r="I406" t="s">
        <v>135</v>
      </c>
      <c r="J406">
        <v>77</v>
      </c>
      <c r="K406" t="s">
        <v>29</v>
      </c>
      <c r="L406">
        <v>999</v>
      </c>
      <c r="N406">
        <v>3012</v>
      </c>
    </row>
    <row r="407" spans="1:14" x14ac:dyDescent="0.4">
      <c r="A407" s="2" t="str">
        <f t="shared" si="6"/>
        <v>2023|Taupo District|10</v>
      </c>
      <c r="B407" t="s">
        <v>16</v>
      </c>
      <c r="C407" t="s">
        <v>17</v>
      </c>
      <c r="D407" t="s">
        <v>18</v>
      </c>
      <c r="E407" t="s">
        <v>19</v>
      </c>
      <c r="F407">
        <v>2023</v>
      </c>
      <c r="G407">
        <v>2023</v>
      </c>
      <c r="H407">
        <v>21</v>
      </c>
      <c r="I407" t="s">
        <v>134</v>
      </c>
      <c r="J407">
        <v>77</v>
      </c>
      <c r="K407" t="s">
        <v>29</v>
      </c>
      <c r="L407">
        <v>10</v>
      </c>
      <c r="N407">
        <v>15</v>
      </c>
    </row>
    <row r="408" spans="1:14" x14ac:dyDescent="0.4">
      <c r="A408" s="2" t="str">
        <f t="shared" si="6"/>
        <v>2023|Taupo District|11</v>
      </c>
      <c r="B408" t="s">
        <v>16</v>
      </c>
      <c r="C408" t="s">
        <v>17</v>
      </c>
      <c r="D408" t="s">
        <v>18</v>
      </c>
      <c r="E408" t="s">
        <v>19</v>
      </c>
      <c r="F408">
        <v>2023</v>
      </c>
      <c r="G408">
        <v>2023</v>
      </c>
      <c r="H408">
        <v>21</v>
      </c>
      <c r="I408" t="s">
        <v>134</v>
      </c>
      <c r="J408">
        <v>77</v>
      </c>
      <c r="K408" t="s">
        <v>29</v>
      </c>
      <c r="L408">
        <v>11</v>
      </c>
      <c r="N408">
        <v>11832</v>
      </c>
    </row>
    <row r="409" spans="1:14" x14ac:dyDescent="0.4">
      <c r="A409" s="2" t="str">
        <f t="shared" si="6"/>
        <v>2023|Taupo District|12</v>
      </c>
      <c r="B409" t="s">
        <v>16</v>
      </c>
      <c r="C409" t="s">
        <v>17</v>
      </c>
      <c r="D409" t="s">
        <v>18</v>
      </c>
      <c r="E409" t="s">
        <v>19</v>
      </c>
      <c r="F409">
        <v>2023</v>
      </c>
      <c r="G409">
        <v>2023</v>
      </c>
      <c r="H409">
        <v>21</v>
      </c>
      <c r="I409" t="s">
        <v>134</v>
      </c>
      <c r="J409">
        <v>77</v>
      </c>
      <c r="K409" t="s">
        <v>29</v>
      </c>
      <c r="L409">
        <v>12</v>
      </c>
      <c r="N409">
        <v>1467</v>
      </c>
    </row>
    <row r="410" spans="1:14" x14ac:dyDescent="0.4">
      <c r="A410" s="2" t="str">
        <f t="shared" si="6"/>
        <v>2023|Taupo District|13</v>
      </c>
      <c r="B410" t="s">
        <v>16</v>
      </c>
      <c r="C410" t="s">
        <v>17</v>
      </c>
      <c r="D410" t="s">
        <v>18</v>
      </c>
      <c r="E410" t="s">
        <v>19</v>
      </c>
      <c r="F410">
        <v>2023</v>
      </c>
      <c r="G410">
        <v>2023</v>
      </c>
      <c r="H410">
        <v>21</v>
      </c>
      <c r="I410" t="s">
        <v>134</v>
      </c>
      <c r="J410">
        <v>77</v>
      </c>
      <c r="K410" t="s">
        <v>29</v>
      </c>
      <c r="L410">
        <v>13</v>
      </c>
      <c r="N410">
        <v>105</v>
      </c>
    </row>
    <row r="411" spans="1:14" x14ac:dyDescent="0.4">
      <c r="A411" s="2" t="str">
        <f t="shared" si="6"/>
        <v>2023|Taupo District|999</v>
      </c>
      <c r="B411" t="s">
        <v>16</v>
      </c>
      <c r="C411" t="s">
        <v>17</v>
      </c>
      <c r="D411" t="s">
        <v>18</v>
      </c>
      <c r="E411" t="s">
        <v>19</v>
      </c>
      <c r="F411">
        <v>2023</v>
      </c>
      <c r="G411">
        <v>2023</v>
      </c>
      <c r="H411">
        <v>21</v>
      </c>
      <c r="I411" t="s">
        <v>134</v>
      </c>
      <c r="J411">
        <v>77</v>
      </c>
      <c r="K411" t="s">
        <v>29</v>
      </c>
      <c r="L411">
        <v>999</v>
      </c>
      <c r="N411">
        <v>13410</v>
      </c>
    </row>
    <row r="412" spans="1:14" x14ac:dyDescent="0.4">
      <c r="A412" s="2" t="str">
        <f t="shared" si="6"/>
        <v>2023|Western Bay of Plenty District|10</v>
      </c>
      <c r="B412" t="s">
        <v>16</v>
      </c>
      <c r="C412" t="s">
        <v>17</v>
      </c>
      <c r="D412" t="s">
        <v>18</v>
      </c>
      <c r="E412" t="s">
        <v>19</v>
      </c>
      <c r="F412">
        <v>2023</v>
      </c>
      <c r="G412">
        <v>2023</v>
      </c>
      <c r="H412">
        <v>22</v>
      </c>
      <c r="I412" t="s">
        <v>133</v>
      </c>
      <c r="J412">
        <v>77</v>
      </c>
      <c r="K412" t="s">
        <v>29</v>
      </c>
      <c r="L412">
        <v>10</v>
      </c>
      <c r="N412">
        <v>15</v>
      </c>
    </row>
    <row r="413" spans="1:14" x14ac:dyDescent="0.4">
      <c r="A413" s="2" t="str">
        <f t="shared" si="6"/>
        <v>2023|Western Bay of Plenty District|11</v>
      </c>
      <c r="B413" t="s">
        <v>16</v>
      </c>
      <c r="C413" t="s">
        <v>17</v>
      </c>
      <c r="D413" t="s">
        <v>18</v>
      </c>
      <c r="E413" t="s">
        <v>19</v>
      </c>
      <c r="F413">
        <v>2023</v>
      </c>
      <c r="G413">
        <v>2023</v>
      </c>
      <c r="H413">
        <v>22</v>
      </c>
      <c r="I413" t="s">
        <v>133</v>
      </c>
      <c r="J413">
        <v>77</v>
      </c>
      <c r="K413" t="s">
        <v>29</v>
      </c>
      <c r="L413">
        <v>11</v>
      </c>
      <c r="N413">
        <v>15996</v>
      </c>
    </row>
    <row r="414" spans="1:14" x14ac:dyDescent="0.4">
      <c r="A414" s="2" t="str">
        <f t="shared" si="6"/>
        <v>2023|Western Bay of Plenty District|12</v>
      </c>
      <c r="B414" t="s">
        <v>16</v>
      </c>
      <c r="C414" t="s">
        <v>17</v>
      </c>
      <c r="D414" t="s">
        <v>18</v>
      </c>
      <c r="E414" t="s">
        <v>19</v>
      </c>
      <c r="F414">
        <v>2023</v>
      </c>
      <c r="G414">
        <v>2023</v>
      </c>
      <c r="H414">
        <v>22</v>
      </c>
      <c r="I414" t="s">
        <v>133</v>
      </c>
      <c r="J414">
        <v>77</v>
      </c>
      <c r="K414" t="s">
        <v>29</v>
      </c>
      <c r="L414">
        <v>12</v>
      </c>
      <c r="N414">
        <v>1689</v>
      </c>
    </row>
    <row r="415" spans="1:14" x14ac:dyDescent="0.4">
      <c r="A415" s="2" t="str">
        <f t="shared" si="6"/>
        <v>2023|Western Bay of Plenty District|13</v>
      </c>
      <c r="B415" t="s">
        <v>16</v>
      </c>
      <c r="C415" t="s">
        <v>17</v>
      </c>
      <c r="D415" t="s">
        <v>18</v>
      </c>
      <c r="E415" t="s">
        <v>19</v>
      </c>
      <c r="F415">
        <v>2023</v>
      </c>
      <c r="G415">
        <v>2023</v>
      </c>
      <c r="H415">
        <v>22</v>
      </c>
      <c r="I415" t="s">
        <v>133</v>
      </c>
      <c r="J415">
        <v>77</v>
      </c>
      <c r="K415" t="s">
        <v>29</v>
      </c>
      <c r="L415">
        <v>13</v>
      </c>
      <c r="N415">
        <v>318</v>
      </c>
    </row>
    <row r="416" spans="1:14" x14ac:dyDescent="0.4">
      <c r="A416" s="2" t="str">
        <f t="shared" si="6"/>
        <v>2023|Western Bay of Plenty District|999</v>
      </c>
      <c r="B416" t="s">
        <v>16</v>
      </c>
      <c r="C416" t="s">
        <v>17</v>
      </c>
      <c r="D416" t="s">
        <v>18</v>
      </c>
      <c r="E416" t="s">
        <v>19</v>
      </c>
      <c r="F416">
        <v>2023</v>
      </c>
      <c r="G416">
        <v>2023</v>
      </c>
      <c r="H416">
        <v>22</v>
      </c>
      <c r="I416" t="s">
        <v>133</v>
      </c>
      <c r="J416">
        <v>77</v>
      </c>
      <c r="K416" t="s">
        <v>29</v>
      </c>
      <c r="L416">
        <v>999</v>
      </c>
      <c r="N416">
        <v>18018</v>
      </c>
    </row>
    <row r="417" spans="1:14" x14ac:dyDescent="0.4">
      <c r="A417" s="2" t="str">
        <f t="shared" si="6"/>
        <v>2023|Tauranga City|10</v>
      </c>
      <c r="B417" t="s">
        <v>16</v>
      </c>
      <c r="C417" t="s">
        <v>17</v>
      </c>
      <c r="D417" t="s">
        <v>18</v>
      </c>
      <c r="E417" t="s">
        <v>19</v>
      </c>
      <c r="F417">
        <v>2023</v>
      </c>
      <c r="G417">
        <v>2023</v>
      </c>
      <c r="H417">
        <v>23</v>
      </c>
      <c r="I417" t="s">
        <v>132</v>
      </c>
      <c r="J417">
        <v>77</v>
      </c>
      <c r="K417" t="s">
        <v>29</v>
      </c>
      <c r="L417">
        <v>10</v>
      </c>
      <c r="N417">
        <v>36</v>
      </c>
    </row>
    <row r="418" spans="1:14" x14ac:dyDescent="0.4">
      <c r="A418" s="2" t="str">
        <f t="shared" si="6"/>
        <v>2023|Tauranga City|11</v>
      </c>
      <c r="B418" t="s">
        <v>16</v>
      </c>
      <c r="C418" t="s">
        <v>17</v>
      </c>
      <c r="D418" t="s">
        <v>18</v>
      </c>
      <c r="E418" t="s">
        <v>19</v>
      </c>
      <c r="F418">
        <v>2023</v>
      </c>
      <c r="G418">
        <v>2023</v>
      </c>
      <c r="H418">
        <v>23</v>
      </c>
      <c r="I418" t="s">
        <v>132</v>
      </c>
      <c r="J418">
        <v>77</v>
      </c>
      <c r="K418" t="s">
        <v>29</v>
      </c>
      <c r="L418">
        <v>11</v>
      </c>
      <c r="N418">
        <v>41319</v>
      </c>
    </row>
    <row r="419" spans="1:14" x14ac:dyDescent="0.4">
      <c r="A419" s="2" t="str">
        <f t="shared" si="6"/>
        <v>2023|Tauranga City|12</v>
      </c>
      <c r="B419" t="s">
        <v>16</v>
      </c>
      <c r="C419" t="s">
        <v>17</v>
      </c>
      <c r="D419" t="s">
        <v>18</v>
      </c>
      <c r="E419" t="s">
        <v>19</v>
      </c>
      <c r="F419">
        <v>2023</v>
      </c>
      <c r="G419">
        <v>2023</v>
      </c>
      <c r="H419">
        <v>23</v>
      </c>
      <c r="I419" t="s">
        <v>132</v>
      </c>
      <c r="J419">
        <v>77</v>
      </c>
      <c r="K419" t="s">
        <v>29</v>
      </c>
      <c r="L419">
        <v>12</v>
      </c>
      <c r="N419">
        <v>9939</v>
      </c>
    </row>
    <row r="420" spans="1:14" x14ac:dyDescent="0.4">
      <c r="A420" s="2" t="str">
        <f t="shared" si="6"/>
        <v>2023|Tauranga City|13</v>
      </c>
      <c r="B420" t="s">
        <v>16</v>
      </c>
      <c r="C420" t="s">
        <v>17</v>
      </c>
      <c r="D420" t="s">
        <v>18</v>
      </c>
      <c r="E420" t="s">
        <v>19</v>
      </c>
      <c r="F420">
        <v>2023</v>
      </c>
      <c r="G420">
        <v>2023</v>
      </c>
      <c r="H420">
        <v>23</v>
      </c>
      <c r="I420" t="s">
        <v>132</v>
      </c>
      <c r="J420">
        <v>77</v>
      </c>
      <c r="K420" t="s">
        <v>29</v>
      </c>
      <c r="L420">
        <v>13</v>
      </c>
      <c r="N420">
        <v>171</v>
      </c>
    </row>
    <row r="421" spans="1:14" x14ac:dyDescent="0.4">
      <c r="A421" s="2" t="str">
        <f t="shared" si="6"/>
        <v>2023|Tauranga City|999</v>
      </c>
      <c r="B421" t="s">
        <v>16</v>
      </c>
      <c r="C421" t="s">
        <v>17</v>
      </c>
      <c r="D421" t="s">
        <v>18</v>
      </c>
      <c r="E421" t="s">
        <v>19</v>
      </c>
      <c r="F421">
        <v>2023</v>
      </c>
      <c r="G421">
        <v>2023</v>
      </c>
      <c r="H421">
        <v>23</v>
      </c>
      <c r="I421" t="s">
        <v>132</v>
      </c>
      <c r="J421">
        <v>77</v>
      </c>
      <c r="K421" t="s">
        <v>29</v>
      </c>
      <c r="L421">
        <v>999</v>
      </c>
      <c r="N421">
        <v>51465</v>
      </c>
    </row>
    <row r="422" spans="1:14" x14ac:dyDescent="0.4">
      <c r="A422" s="2" t="str">
        <f t="shared" si="6"/>
        <v>2023|Rotorua District|10</v>
      </c>
      <c r="B422" t="s">
        <v>16</v>
      </c>
      <c r="C422" t="s">
        <v>17</v>
      </c>
      <c r="D422" t="s">
        <v>18</v>
      </c>
      <c r="E422" t="s">
        <v>19</v>
      </c>
      <c r="F422">
        <v>2023</v>
      </c>
      <c r="G422">
        <v>2023</v>
      </c>
      <c r="H422">
        <v>24</v>
      </c>
      <c r="I422" t="s">
        <v>131</v>
      </c>
      <c r="J422">
        <v>77</v>
      </c>
      <c r="K422" t="s">
        <v>29</v>
      </c>
      <c r="L422">
        <v>10</v>
      </c>
      <c r="N422">
        <v>18</v>
      </c>
    </row>
    <row r="423" spans="1:14" x14ac:dyDescent="0.4">
      <c r="A423" s="2" t="str">
        <f t="shared" si="6"/>
        <v>2023|Rotorua District|11</v>
      </c>
      <c r="B423" t="s">
        <v>16</v>
      </c>
      <c r="C423" t="s">
        <v>17</v>
      </c>
      <c r="D423" t="s">
        <v>18</v>
      </c>
      <c r="E423" t="s">
        <v>19</v>
      </c>
      <c r="F423">
        <v>2023</v>
      </c>
      <c r="G423">
        <v>2023</v>
      </c>
      <c r="H423">
        <v>24</v>
      </c>
      <c r="I423" t="s">
        <v>131</v>
      </c>
      <c r="J423">
        <v>77</v>
      </c>
      <c r="K423" t="s">
        <v>29</v>
      </c>
      <c r="L423">
        <v>11</v>
      </c>
      <c r="N423">
        <v>17916</v>
      </c>
    </row>
    <row r="424" spans="1:14" x14ac:dyDescent="0.4">
      <c r="A424" s="2" t="str">
        <f t="shared" si="6"/>
        <v>2023|Rotorua District|12</v>
      </c>
      <c r="B424" t="s">
        <v>16</v>
      </c>
      <c r="C424" t="s">
        <v>17</v>
      </c>
      <c r="D424" t="s">
        <v>18</v>
      </c>
      <c r="E424" t="s">
        <v>19</v>
      </c>
      <c r="F424">
        <v>2023</v>
      </c>
      <c r="G424">
        <v>2023</v>
      </c>
      <c r="H424">
        <v>24</v>
      </c>
      <c r="I424" t="s">
        <v>131</v>
      </c>
      <c r="J424">
        <v>77</v>
      </c>
      <c r="K424" t="s">
        <v>29</v>
      </c>
      <c r="L424">
        <v>12</v>
      </c>
      <c r="N424">
        <v>3678</v>
      </c>
    </row>
    <row r="425" spans="1:14" x14ac:dyDescent="0.4">
      <c r="A425" s="2" t="str">
        <f t="shared" si="6"/>
        <v>2023|Rotorua District|13</v>
      </c>
      <c r="B425" t="s">
        <v>16</v>
      </c>
      <c r="C425" t="s">
        <v>17</v>
      </c>
      <c r="D425" t="s">
        <v>18</v>
      </c>
      <c r="E425" t="s">
        <v>19</v>
      </c>
      <c r="F425">
        <v>2023</v>
      </c>
      <c r="G425">
        <v>2023</v>
      </c>
      <c r="H425">
        <v>24</v>
      </c>
      <c r="I425" t="s">
        <v>131</v>
      </c>
      <c r="J425">
        <v>77</v>
      </c>
      <c r="K425" t="s">
        <v>29</v>
      </c>
      <c r="L425">
        <v>13</v>
      </c>
      <c r="N425">
        <v>141</v>
      </c>
    </row>
    <row r="426" spans="1:14" x14ac:dyDescent="0.4">
      <c r="A426" s="2" t="str">
        <f t="shared" si="6"/>
        <v>2023|Rotorua District|999</v>
      </c>
      <c r="B426" t="s">
        <v>16</v>
      </c>
      <c r="C426" t="s">
        <v>17</v>
      </c>
      <c r="D426" t="s">
        <v>18</v>
      </c>
      <c r="E426" t="s">
        <v>19</v>
      </c>
      <c r="F426">
        <v>2023</v>
      </c>
      <c r="G426">
        <v>2023</v>
      </c>
      <c r="H426">
        <v>24</v>
      </c>
      <c r="I426" t="s">
        <v>131</v>
      </c>
      <c r="J426">
        <v>77</v>
      </c>
      <c r="K426" t="s">
        <v>29</v>
      </c>
      <c r="L426">
        <v>999</v>
      </c>
      <c r="N426">
        <v>21750</v>
      </c>
    </row>
    <row r="427" spans="1:14" x14ac:dyDescent="0.4">
      <c r="A427" s="2" t="str">
        <f t="shared" si="6"/>
        <v>2023|Whakatane District|10</v>
      </c>
      <c r="B427" t="s">
        <v>16</v>
      </c>
      <c r="C427" t="s">
        <v>17</v>
      </c>
      <c r="D427" t="s">
        <v>18</v>
      </c>
      <c r="E427" t="s">
        <v>19</v>
      </c>
      <c r="F427">
        <v>2023</v>
      </c>
      <c r="G427">
        <v>2023</v>
      </c>
      <c r="H427">
        <v>25</v>
      </c>
      <c r="I427" t="s">
        <v>130</v>
      </c>
      <c r="J427">
        <v>77</v>
      </c>
      <c r="K427" t="s">
        <v>29</v>
      </c>
      <c r="L427">
        <v>10</v>
      </c>
      <c r="N427">
        <v>6</v>
      </c>
    </row>
    <row r="428" spans="1:14" x14ac:dyDescent="0.4">
      <c r="A428" s="2" t="str">
        <f t="shared" si="6"/>
        <v>2023|Whakatane District|11</v>
      </c>
      <c r="B428" t="s">
        <v>16</v>
      </c>
      <c r="C428" t="s">
        <v>17</v>
      </c>
      <c r="D428" t="s">
        <v>18</v>
      </c>
      <c r="E428" t="s">
        <v>19</v>
      </c>
      <c r="F428">
        <v>2023</v>
      </c>
      <c r="G428">
        <v>2023</v>
      </c>
      <c r="H428">
        <v>25</v>
      </c>
      <c r="I428" t="s">
        <v>130</v>
      </c>
      <c r="J428">
        <v>77</v>
      </c>
      <c r="K428" t="s">
        <v>29</v>
      </c>
      <c r="L428">
        <v>11</v>
      </c>
      <c r="N428">
        <v>9405</v>
      </c>
    </row>
    <row r="429" spans="1:14" x14ac:dyDescent="0.4">
      <c r="A429" s="2" t="str">
        <f t="shared" si="6"/>
        <v>2023|Whakatane District|12</v>
      </c>
      <c r="B429" t="s">
        <v>16</v>
      </c>
      <c r="C429" t="s">
        <v>17</v>
      </c>
      <c r="D429" t="s">
        <v>18</v>
      </c>
      <c r="E429" t="s">
        <v>19</v>
      </c>
      <c r="F429">
        <v>2023</v>
      </c>
      <c r="G429">
        <v>2023</v>
      </c>
      <c r="H429">
        <v>25</v>
      </c>
      <c r="I429" t="s">
        <v>130</v>
      </c>
      <c r="J429">
        <v>77</v>
      </c>
      <c r="K429" t="s">
        <v>29</v>
      </c>
      <c r="L429">
        <v>12</v>
      </c>
      <c r="N429">
        <v>1506</v>
      </c>
    </row>
    <row r="430" spans="1:14" x14ac:dyDescent="0.4">
      <c r="A430" s="2" t="str">
        <f t="shared" si="6"/>
        <v>2023|Whakatane District|13</v>
      </c>
      <c r="B430" t="s">
        <v>16</v>
      </c>
      <c r="C430" t="s">
        <v>17</v>
      </c>
      <c r="D430" t="s">
        <v>18</v>
      </c>
      <c r="E430" t="s">
        <v>19</v>
      </c>
      <c r="F430">
        <v>2023</v>
      </c>
      <c r="G430">
        <v>2023</v>
      </c>
      <c r="H430">
        <v>25</v>
      </c>
      <c r="I430" t="s">
        <v>130</v>
      </c>
      <c r="J430">
        <v>77</v>
      </c>
      <c r="K430" t="s">
        <v>29</v>
      </c>
      <c r="L430">
        <v>13</v>
      </c>
      <c r="N430">
        <v>135</v>
      </c>
    </row>
    <row r="431" spans="1:14" x14ac:dyDescent="0.4">
      <c r="A431" s="2" t="str">
        <f t="shared" si="6"/>
        <v>2023|Whakatane District|999</v>
      </c>
      <c r="B431" t="s">
        <v>16</v>
      </c>
      <c r="C431" t="s">
        <v>17</v>
      </c>
      <c r="D431" t="s">
        <v>18</v>
      </c>
      <c r="E431" t="s">
        <v>19</v>
      </c>
      <c r="F431">
        <v>2023</v>
      </c>
      <c r="G431">
        <v>2023</v>
      </c>
      <c r="H431">
        <v>25</v>
      </c>
      <c r="I431" t="s">
        <v>130</v>
      </c>
      <c r="J431">
        <v>77</v>
      </c>
      <c r="K431" t="s">
        <v>29</v>
      </c>
      <c r="L431">
        <v>999</v>
      </c>
      <c r="N431">
        <v>11052</v>
      </c>
    </row>
    <row r="432" spans="1:14" x14ac:dyDescent="0.4">
      <c r="A432" s="2" t="str">
        <f t="shared" si="6"/>
        <v>2023|Kawerau District|10</v>
      </c>
      <c r="B432" t="s">
        <v>16</v>
      </c>
      <c r="C432" t="s">
        <v>17</v>
      </c>
      <c r="D432" t="s">
        <v>18</v>
      </c>
      <c r="E432" t="s">
        <v>19</v>
      </c>
      <c r="F432">
        <v>2023</v>
      </c>
      <c r="G432">
        <v>2023</v>
      </c>
      <c r="H432">
        <v>26</v>
      </c>
      <c r="I432" t="s">
        <v>129</v>
      </c>
      <c r="J432">
        <v>77</v>
      </c>
      <c r="K432" t="s">
        <v>29</v>
      </c>
      <c r="L432">
        <v>10</v>
      </c>
      <c r="N432">
        <v>0</v>
      </c>
    </row>
    <row r="433" spans="1:14" x14ac:dyDescent="0.4">
      <c r="A433" s="2" t="str">
        <f t="shared" si="6"/>
        <v>2023|Kawerau District|11</v>
      </c>
      <c r="B433" t="s">
        <v>16</v>
      </c>
      <c r="C433" t="s">
        <v>17</v>
      </c>
      <c r="D433" t="s">
        <v>18</v>
      </c>
      <c r="E433" t="s">
        <v>19</v>
      </c>
      <c r="F433">
        <v>2023</v>
      </c>
      <c r="G433">
        <v>2023</v>
      </c>
      <c r="H433">
        <v>26</v>
      </c>
      <c r="I433" t="s">
        <v>129</v>
      </c>
      <c r="J433">
        <v>77</v>
      </c>
      <c r="K433" t="s">
        <v>29</v>
      </c>
      <c r="L433">
        <v>11</v>
      </c>
      <c r="N433">
        <v>1755</v>
      </c>
    </row>
    <row r="434" spans="1:14" x14ac:dyDescent="0.4">
      <c r="A434" s="2" t="str">
        <f t="shared" si="6"/>
        <v>2023|Kawerau District|12</v>
      </c>
      <c r="B434" t="s">
        <v>16</v>
      </c>
      <c r="C434" t="s">
        <v>17</v>
      </c>
      <c r="D434" t="s">
        <v>18</v>
      </c>
      <c r="E434" t="s">
        <v>19</v>
      </c>
      <c r="F434">
        <v>2023</v>
      </c>
      <c r="G434">
        <v>2023</v>
      </c>
      <c r="H434">
        <v>26</v>
      </c>
      <c r="I434" t="s">
        <v>129</v>
      </c>
      <c r="J434">
        <v>77</v>
      </c>
      <c r="K434" t="s">
        <v>29</v>
      </c>
      <c r="L434">
        <v>12</v>
      </c>
      <c r="N434">
        <v>204</v>
      </c>
    </row>
    <row r="435" spans="1:14" x14ac:dyDescent="0.4">
      <c r="A435" s="2" t="str">
        <f t="shared" si="6"/>
        <v>2023|Kawerau District|13</v>
      </c>
      <c r="B435" t="s">
        <v>16</v>
      </c>
      <c r="C435" t="s">
        <v>17</v>
      </c>
      <c r="D435" t="s">
        <v>18</v>
      </c>
      <c r="E435" t="s">
        <v>19</v>
      </c>
      <c r="F435">
        <v>2023</v>
      </c>
      <c r="G435">
        <v>2023</v>
      </c>
      <c r="H435">
        <v>26</v>
      </c>
      <c r="I435" t="s">
        <v>129</v>
      </c>
      <c r="J435">
        <v>77</v>
      </c>
      <c r="K435" t="s">
        <v>29</v>
      </c>
      <c r="L435">
        <v>13</v>
      </c>
      <c r="N435">
        <v>15</v>
      </c>
    </row>
    <row r="436" spans="1:14" x14ac:dyDescent="0.4">
      <c r="A436" s="2" t="str">
        <f t="shared" si="6"/>
        <v>2023|Kawerau District|999</v>
      </c>
      <c r="B436" t="s">
        <v>16</v>
      </c>
      <c r="C436" t="s">
        <v>17</v>
      </c>
      <c r="D436" t="s">
        <v>18</v>
      </c>
      <c r="E436" t="s">
        <v>19</v>
      </c>
      <c r="F436">
        <v>2023</v>
      </c>
      <c r="G436">
        <v>2023</v>
      </c>
      <c r="H436">
        <v>26</v>
      </c>
      <c r="I436" t="s">
        <v>129</v>
      </c>
      <c r="J436">
        <v>77</v>
      </c>
      <c r="K436" t="s">
        <v>29</v>
      </c>
      <c r="L436">
        <v>999</v>
      </c>
      <c r="N436">
        <v>1974</v>
      </c>
    </row>
    <row r="437" spans="1:14" x14ac:dyDescent="0.4">
      <c r="A437" s="2" t="str">
        <f t="shared" si="6"/>
        <v>2023|ÅŒpÅtiki District|10</v>
      </c>
      <c r="B437" t="s">
        <v>16</v>
      </c>
      <c r="C437" t="s">
        <v>17</v>
      </c>
      <c r="D437" t="s">
        <v>18</v>
      </c>
      <c r="E437" t="s">
        <v>19</v>
      </c>
      <c r="F437">
        <v>2023</v>
      </c>
      <c r="G437">
        <v>2023</v>
      </c>
      <c r="H437">
        <v>27</v>
      </c>
      <c r="I437" t="s">
        <v>128</v>
      </c>
      <c r="J437">
        <v>77</v>
      </c>
      <c r="K437" t="s">
        <v>29</v>
      </c>
      <c r="L437">
        <v>10</v>
      </c>
      <c r="N437">
        <v>0</v>
      </c>
    </row>
    <row r="438" spans="1:14" x14ac:dyDescent="0.4">
      <c r="A438" s="2" t="str">
        <f t="shared" si="6"/>
        <v>2023|ÅŒpÅtiki District|11</v>
      </c>
      <c r="B438" t="s">
        <v>16</v>
      </c>
      <c r="C438" t="s">
        <v>17</v>
      </c>
      <c r="D438" t="s">
        <v>18</v>
      </c>
      <c r="E438" t="s">
        <v>19</v>
      </c>
      <c r="F438">
        <v>2023</v>
      </c>
      <c r="G438">
        <v>2023</v>
      </c>
      <c r="H438">
        <v>27</v>
      </c>
      <c r="I438" t="s">
        <v>128</v>
      </c>
      <c r="J438">
        <v>77</v>
      </c>
      <c r="K438" t="s">
        <v>29</v>
      </c>
      <c r="L438">
        <v>11</v>
      </c>
      <c r="N438">
        <v>2364</v>
      </c>
    </row>
    <row r="439" spans="1:14" x14ac:dyDescent="0.4">
      <c r="A439" s="2" t="str">
        <f t="shared" si="6"/>
        <v>2023|ÅŒpÅtiki District|12</v>
      </c>
      <c r="B439" t="s">
        <v>16</v>
      </c>
      <c r="C439" t="s">
        <v>17</v>
      </c>
      <c r="D439" t="s">
        <v>18</v>
      </c>
      <c r="E439" t="s">
        <v>19</v>
      </c>
      <c r="F439">
        <v>2023</v>
      </c>
      <c r="G439">
        <v>2023</v>
      </c>
      <c r="H439">
        <v>27</v>
      </c>
      <c r="I439" t="s">
        <v>128</v>
      </c>
      <c r="J439">
        <v>77</v>
      </c>
      <c r="K439" t="s">
        <v>29</v>
      </c>
      <c r="L439">
        <v>12</v>
      </c>
      <c r="N439">
        <v>189</v>
      </c>
    </row>
    <row r="440" spans="1:14" x14ac:dyDescent="0.4">
      <c r="A440" s="2" t="str">
        <f t="shared" si="6"/>
        <v>2023|ÅŒpÅtiki District|13</v>
      </c>
      <c r="B440" t="s">
        <v>16</v>
      </c>
      <c r="C440" t="s">
        <v>17</v>
      </c>
      <c r="D440" t="s">
        <v>18</v>
      </c>
      <c r="E440" t="s">
        <v>19</v>
      </c>
      <c r="F440">
        <v>2023</v>
      </c>
      <c r="G440">
        <v>2023</v>
      </c>
      <c r="H440">
        <v>27</v>
      </c>
      <c r="I440" t="s">
        <v>128</v>
      </c>
      <c r="J440">
        <v>77</v>
      </c>
      <c r="K440" t="s">
        <v>29</v>
      </c>
      <c r="L440">
        <v>13</v>
      </c>
      <c r="N440">
        <v>87</v>
      </c>
    </row>
    <row r="441" spans="1:14" x14ac:dyDescent="0.4">
      <c r="A441" s="2" t="str">
        <f t="shared" si="6"/>
        <v>2023|ÅŒpÅtiki District|999</v>
      </c>
      <c r="B441" t="s">
        <v>16</v>
      </c>
      <c r="C441" t="s">
        <v>17</v>
      </c>
      <c r="D441" t="s">
        <v>18</v>
      </c>
      <c r="E441" t="s">
        <v>19</v>
      </c>
      <c r="F441">
        <v>2023</v>
      </c>
      <c r="G441">
        <v>2023</v>
      </c>
      <c r="H441">
        <v>27</v>
      </c>
      <c r="I441" t="s">
        <v>128</v>
      </c>
      <c r="J441">
        <v>77</v>
      </c>
      <c r="K441" t="s">
        <v>29</v>
      </c>
      <c r="L441">
        <v>999</v>
      </c>
      <c r="N441">
        <v>2637</v>
      </c>
    </row>
    <row r="442" spans="1:14" x14ac:dyDescent="0.4">
      <c r="A442" s="2" t="str">
        <f t="shared" si="6"/>
        <v>2023|Gisborne District|10</v>
      </c>
      <c r="B442" t="s">
        <v>16</v>
      </c>
      <c r="C442" t="s">
        <v>17</v>
      </c>
      <c r="D442" t="s">
        <v>18</v>
      </c>
      <c r="E442" t="s">
        <v>19</v>
      </c>
      <c r="F442">
        <v>2023</v>
      </c>
      <c r="G442">
        <v>2023</v>
      </c>
      <c r="H442">
        <v>28</v>
      </c>
      <c r="I442" t="s">
        <v>127</v>
      </c>
      <c r="J442">
        <v>77</v>
      </c>
      <c r="K442" t="s">
        <v>29</v>
      </c>
      <c r="L442">
        <v>10</v>
      </c>
      <c r="N442">
        <v>6</v>
      </c>
    </row>
    <row r="443" spans="1:14" x14ac:dyDescent="0.4">
      <c r="A443" s="2" t="str">
        <f t="shared" si="6"/>
        <v>2023|Gisborne District|11</v>
      </c>
      <c r="B443" t="s">
        <v>16</v>
      </c>
      <c r="C443" t="s">
        <v>17</v>
      </c>
      <c r="D443" t="s">
        <v>18</v>
      </c>
      <c r="E443" t="s">
        <v>19</v>
      </c>
      <c r="F443">
        <v>2023</v>
      </c>
      <c r="G443">
        <v>2023</v>
      </c>
      <c r="H443">
        <v>28</v>
      </c>
      <c r="I443" t="s">
        <v>127</v>
      </c>
      <c r="J443">
        <v>77</v>
      </c>
      <c r="K443" t="s">
        <v>29</v>
      </c>
      <c r="L443">
        <v>11</v>
      </c>
      <c r="N443">
        <v>12939</v>
      </c>
    </row>
    <row r="444" spans="1:14" x14ac:dyDescent="0.4">
      <c r="A444" s="2" t="str">
        <f t="shared" si="6"/>
        <v>2023|Gisborne District|12</v>
      </c>
      <c r="B444" t="s">
        <v>16</v>
      </c>
      <c r="C444" t="s">
        <v>17</v>
      </c>
      <c r="D444" t="s">
        <v>18</v>
      </c>
      <c r="E444" t="s">
        <v>19</v>
      </c>
      <c r="F444">
        <v>2023</v>
      </c>
      <c r="G444">
        <v>2023</v>
      </c>
      <c r="H444">
        <v>28</v>
      </c>
      <c r="I444" t="s">
        <v>127</v>
      </c>
      <c r="J444">
        <v>77</v>
      </c>
      <c r="K444" t="s">
        <v>29</v>
      </c>
      <c r="L444">
        <v>12</v>
      </c>
      <c r="N444">
        <v>1989</v>
      </c>
    </row>
    <row r="445" spans="1:14" x14ac:dyDescent="0.4">
      <c r="A445" s="2" t="str">
        <f t="shared" si="6"/>
        <v>2023|Gisborne District|13</v>
      </c>
      <c r="B445" t="s">
        <v>16</v>
      </c>
      <c r="C445" t="s">
        <v>17</v>
      </c>
      <c r="D445" t="s">
        <v>18</v>
      </c>
      <c r="E445" t="s">
        <v>19</v>
      </c>
      <c r="F445">
        <v>2023</v>
      </c>
      <c r="G445">
        <v>2023</v>
      </c>
      <c r="H445">
        <v>28</v>
      </c>
      <c r="I445" t="s">
        <v>127</v>
      </c>
      <c r="J445">
        <v>77</v>
      </c>
      <c r="K445" t="s">
        <v>29</v>
      </c>
      <c r="L445">
        <v>13</v>
      </c>
      <c r="N445">
        <v>132</v>
      </c>
    </row>
    <row r="446" spans="1:14" x14ac:dyDescent="0.4">
      <c r="A446" s="2" t="str">
        <f t="shared" si="6"/>
        <v>2023|Gisborne District|999</v>
      </c>
      <c r="B446" t="s">
        <v>16</v>
      </c>
      <c r="C446" t="s">
        <v>17</v>
      </c>
      <c r="D446" t="s">
        <v>18</v>
      </c>
      <c r="E446" t="s">
        <v>19</v>
      </c>
      <c r="F446">
        <v>2023</v>
      </c>
      <c r="G446">
        <v>2023</v>
      </c>
      <c r="H446">
        <v>28</v>
      </c>
      <c r="I446" t="s">
        <v>127</v>
      </c>
      <c r="J446">
        <v>77</v>
      </c>
      <c r="K446" t="s">
        <v>29</v>
      </c>
      <c r="L446">
        <v>999</v>
      </c>
      <c r="N446">
        <v>15063</v>
      </c>
    </row>
    <row r="447" spans="1:14" x14ac:dyDescent="0.4">
      <c r="A447" s="2" t="str">
        <f t="shared" si="6"/>
        <v>2023|Wairoa District|10</v>
      </c>
      <c r="B447" t="s">
        <v>16</v>
      </c>
      <c r="C447" t="s">
        <v>17</v>
      </c>
      <c r="D447" t="s">
        <v>18</v>
      </c>
      <c r="E447" t="s">
        <v>19</v>
      </c>
      <c r="F447">
        <v>2023</v>
      </c>
      <c r="G447">
        <v>2023</v>
      </c>
      <c r="H447">
        <v>29</v>
      </c>
      <c r="I447" t="s">
        <v>126</v>
      </c>
      <c r="J447">
        <v>77</v>
      </c>
      <c r="K447" t="s">
        <v>29</v>
      </c>
      <c r="L447">
        <v>10</v>
      </c>
      <c r="N447">
        <v>3</v>
      </c>
    </row>
    <row r="448" spans="1:14" x14ac:dyDescent="0.4">
      <c r="A448" s="2" t="str">
        <f t="shared" si="6"/>
        <v>2023|Wairoa District|11</v>
      </c>
      <c r="B448" t="s">
        <v>16</v>
      </c>
      <c r="C448" t="s">
        <v>17</v>
      </c>
      <c r="D448" t="s">
        <v>18</v>
      </c>
      <c r="E448" t="s">
        <v>19</v>
      </c>
      <c r="F448">
        <v>2023</v>
      </c>
      <c r="G448">
        <v>2023</v>
      </c>
      <c r="H448">
        <v>29</v>
      </c>
      <c r="I448" t="s">
        <v>126</v>
      </c>
      <c r="J448">
        <v>77</v>
      </c>
      <c r="K448" t="s">
        <v>29</v>
      </c>
      <c r="L448">
        <v>11</v>
      </c>
      <c r="N448">
        <v>2136</v>
      </c>
    </row>
    <row r="449" spans="1:14" x14ac:dyDescent="0.4">
      <c r="A449" s="2" t="str">
        <f t="shared" si="6"/>
        <v>2023|Wairoa District|12</v>
      </c>
      <c r="B449" t="s">
        <v>16</v>
      </c>
      <c r="C449" t="s">
        <v>17</v>
      </c>
      <c r="D449" t="s">
        <v>18</v>
      </c>
      <c r="E449" t="s">
        <v>19</v>
      </c>
      <c r="F449">
        <v>2023</v>
      </c>
      <c r="G449">
        <v>2023</v>
      </c>
      <c r="H449">
        <v>29</v>
      </c>
      <c r="I449" t="s">
        <v>126</v>
      </c>
      <c r="J449">
        <v>77</v>
      </c>
      <c r="K449" t="s">
        <v>29</v>
      </c>
      <c r="L449">
        <v>12</v>
      </c>
      <c r="N449">
        <v>171</v>
      </c>
    </row>
    <row r="450" spans="1:14" x14ac:dyDescent="0.4">
      <c r="A450" s="2" t="str">
        <f t="shared" si="6"/>
        <v>2023|Wairoa District|13</v>
      </c>
      <c r="B450" t="s">
        <v>16</v>
      </c>
      <c r="C450" t="s">
        <v>17</v>
      </c>
      <c r="D450" t="s">
        <v>18</v>
      </c>
      <c r="E450" t="s">
        <v>19</v>
      </c>
      <c r="F450">
        <v>2023</v>
      </c>
      <c r="G450">
        <v>2023</v>
      </c>
      <c r="H450">
        <v>29</v>
      </c>
      <c r="I450" t="s">
        <v>126</v>
      </c>
      <c r="J450">
        <v>77</v>
      </c>
      <c r="K450" t="s">
        <v>29</v>
      </c>
      <c r="L450">
        <v>13</v>
      </c>
      <c r="N450">
        <v>39</v>
      </c>
    </row>
    <row r="451" spans="1:14" x14ac:dyDescent="0.4">
      <c r="A451" s="2" t="str">
        <f t="shared" ref="A451:A514" si="7">G451&amp;"|"&amp;I451&amp;"|"&amp;L451</f>
        <v>2023|Wairoa District|999</v>
      </c>
      <c r="B451" t="s">
        <v>16</v>
      </c>
      <c r="C451" t="s">
        <v>17</v>
      </c>
      <c r="D451" t="s">
        <v>18</v>
      </c>
      <c r="E451" t="s">
        <v>19</v>
      </c>
      <c r="F451">
        <v>2023</v>
      </c>
      <c r="G451">
        <v>2023</v>
      </c>
      <c r="H451">
        <v>29</v>
      </c>
      <c r="I451" t="s">
        <v>126</v>
      </c>
      <c r="J451">
        <v>77</v>
      </c>
      <c r="K451" t="s">
        <v>29</v>
      </c>
      <c r="L451">
        <v>999</v>
      </c>
      <c r="N451">
        <v>2346</v>
      </c>
    </row>
    <row r="452" spans="1:14" x14ac:dyDescent="0.4">
      <c r="A452" s="2" t="str">
        <f t="shared" si="7"/>
        <v>2023|Hastings District|10</v>
      </c>
      <c r="B452" t="s">
        <v>16</v>
      </c>
      <c r="C452" t="s">
        <v>17</v>
      </c>
      <c r="D452" t="s">
        <v>18</v>
      </c>
      <c r="E452" t="s">
        <v>19</v>
      </c>
      <c r="F452">
        <v>2023</v>
      </c>
      <c r="G452">
        <v>2023</v>
      </c>
      <c r="H452">
        <v>30</v>
      </c>
      <c r="I452" t="s">
        <v>125</v>
      </c>
      <c r="J452">
        <v>77</v>
      </c>
      <c r="K452" t="s">
        <v>29</v>
      </c>
      <c r="L452">
        <v>10</v>
      </c>
      <c r="N452">
        <v>12</v>
      </c>
    </row>
    <row r="453" spans="1:14" x14ac:dyDescent="0.4">
      <c r="A453" s="2" t="str">
        <f t="shared" si="7"/>
        <v>2023|Hastings District|11</v>
      </c>
      <c r="B453" t="s">
        <v>16</v>
      </c>
      <c r="C453" t="s">
        <v>17</v>
      </c>
      <c r="D453" t="s">
        <v>18</v>
      </c>
      <c r="E453" t="s">
        <v>19</v>
      </c>
      <c r="F453">
        <v>2023</v>
      </c>
      <c r="G453">
        <v>2023</v>
      </c>
      <c r="H453">
        <v>30</v>
      </c>
      <c r="I453" t="s">
        <v>125</v>
      </c>
      <c r="J453">
        <v>77</v>
      </c>
      <c r="K453" t="s">
        <v>29</v>
      </c>
      <c r="L453">
        <v>11</v>
      </c>
      <c r="N453">
        <v>20229</v>
      </c>
    </row>
    <row r="454" spans="1:14" x14ac:dyDescent="0.4">
      <c r="A454" s="2" t="str">
        <f t="shared" si="7"/>
        <v>2023|Hastings District|12</v>
      </c>
      <c r="B454" t="s">
        <v>16</v>
      </c>
      <c r="C454" t="s">
        <v>17</v>
      </c>
      <c r="D454" t="s">
        <v>18</v>
      </c>
      <c r="E454" t="s">
        <v>19</v>
      </c>
      <c r="F454">
        <v>2023</v>
      </c>
      <c r="G454">
        <v>2023</v>
      </c>
      <c r="H454">
        <v>30</v>
      </c>
      <c r="I454" t="s">
        <v>125</v>
      </c>
      <c r="J454">
        <v>77</v>
      </c>
      <c r="K454" t="s">
        <v>29</v>
      </c>
      <c r="L454">
        <v>12</v>
      </c>
      <c r="N454">
        <v>4272</v>
      </c>
    </row>
    <row r="455" spans="1:14" x14ac:dyDescent="0.4">
      <c r="A455" s="2" t="str">
        <f t="shared" si="7"/>
        <v>2023|Hastings District|13</v>
      </c>
      <c r="B455" t="s">
        <v>16</v>
      </c>
      <c r="C455" t="s">
        <v>17</v>
      </c>
      <c r="D455" t="s">
        <v>18</v>
      </c>
      <c r="E455" t="s">
        <v>19</v>
      </c>
      <c r="F455">
        <v>2023</v>
      </c>
      <c r="G455">
        <v>2023</v>
      </c>
      <c r="H455">
        <v>30</v>
      </c>
      <c r="I455" t="s">
        <v>125</v>
      </c>
      <c r="J455">
        <v>77</v>
      </c>
      <c r="K455" t="s">
        <v>29</v>
      </c>
      <c r="L455">
        <v>13</v>
      </c>
      <c r="N455">
        <v>159</v>
      </c>
    </row>
    <row r="456" spans="1:14" x14ac:dyDescent="0.4">
      <c r="A456" s="2" t="str">
        <f t="shared" si="7"/>
        <v>2023|Hastings District|999</v>
      </c>
      <c r="B456" t="s">
        <v>16</v>
      </c>
      <c r="C456" t="s">
        <v>17</v>
      </c>
      <c r="D456" t="s">
        <v>18</v>
      </c>
      <c r="E456" t="s">
        <v>19</v>
      </c>
      <c r="F456">
        <v>2023</v>
      </c>
      <c r="G456">
        <v>2023</v>
      </c>
      <c r="H456">
        <v>30</v>
      </c>
      <c r="I456" t="s">
        <v>125</v>
      </c>
      <c r="J456">
        <v>77</v>
      </c>
      <c r="K456" t="s">
        <v>29</v>
      </c>
      <c r="L456">
        <v>999</v>
      </c>
      <c r="N456">
        <v>24669</v>
      </c>
    </row>
    <row r="457" spans="1:14" x14ac:dyDescent="0.4">
      <c r="A457" s="2" t="str">
        <f t="shared" si="7"/>
        <v>2023|Napier City|10</v>
      </c>
      <c r="B457" t="s">
        <v>16</v>
      </c>
      <c r="C457" t="s">
        <v>17</v>
      </c>
      <c r="D457" t="s">
        <v>18</v>
      </c>
      <c r="E457" t="s">
        <v>19</v>
      </c>
      <c r="F457">
        <v>2023</v>
      </c>
      <c r="G457">
        <v>2023</v>
      </c>
      <c r="H457">
        <v>31</v>
      </c>
      <c r="I457" t="s">
        <v>124</v>
      </c>
      <c r="J457">
        <v>77</v>
      </c>
      <c r="K457" t="s">
        <v>29</v>
      </c>
      <c r="L457">
        <v>10</v>
      </c>
      <c r="N457">
        <v>12</v>
      </c>
    </row>
    <row r="458" spans="1:14" x14ac:dyDescent="0.4">
      <c r="A458" s="2" t="str">
        <f t="shared" si="7"/>
        <v>2023|Napier City|11</v>
      </c>
      <c r="B458" t="s">
        <v>16</v>
      </c>
      <c r="C458" t="s">
        <v>17</v>
      </c>
      <c r="D458" t="s">
        <v>18</v>
      </c>
      <c r="E458" t="s">
        <v>19</v>
      </c>
      <c r="F458">
        <v>2023</v>
      </c>
      <c r="G458">
        <v>2023</v>
      </c>
      <c r="H458">
        <v>31</v>
      </c>
      <c r="I458" t="s">
        <v>124</v>
      </c>
      <c r="J458">
        <v>77</v>
      </c>
      <c r="K458" t="s">
        <v>29</v>
      </c>
      <c r="L458">
        <v>11</v>
      </c>
      <c r="N458">
        <v>17295</v>
      </c>
    </row>
    <row r="459" spans="1:14" x14ac:dyDescent="0.4">
      <c r="A459" s="2" t="str">
        <f t="shared" si="7"/>
        <v>2023|Napier City|12</v>
      </c>
      <c r="B459" t="s">
        <v>16</v>
      </c>
      <c r="C459" t="s">
        <v>17</v>
      </c>
      <c r="D459" t="s">
        <v>18</v>
      </c>
      <c r="E459" t="s">
        <v>19</v>
      </c>
      <c r="F459">
        <v>2023</v>
      </c>
      <c r="G459">
        <v>2023</v>
      </c>
      <c r="H459">
        <v>31</v>
      </c>
      <c r="I459" t="s">
        <v>124</v>
      </c>
      <c r="J459">
        <v>77</v>
      </c>
      <c r="K459" t="s">
        <v>29</v>
      </c>
      <c r="L459">
        <v>12</v>
      </c>
      <c r="N459">
        <v>4257</v>
      </c>
    </row>
    <row r="460" spans="1:14" x14ac:dyDescent="0.4">
      <c r="A460" s="2" t="str">
        <f t="shared" si="7"/>
        <v>2023|Napier City|13</v>
      </c>
      <c r="B460" t="s">
        <v>16</v>
      </c>
      <c r="C460" t="s">
        <v>17</v>
      </c>
      <c r="D460" t="s">
        <v>18</v>
      </c>
      <c r="E460" t="s">
        <v>19</v>
      </c>
      <c r="F460">
        <v>2023</v>
      </c>
      <c r="G460">
        <v>2023</v>
      </c>
      <c r="H460">
        <v>31</v>
      </c>
      <c r="I460" t="s">
        <v>124</v>
      </c>
      <c r="J460">
        <v>77</v>
      </c>
      <c r="K460" t="s">
        <v>29</v>
      </c>
      <c r="L460">
        <v>13</v>
      </c>
      <c r="N460">
        <v>102</v>
      </c>
    </row>
    <row r="461" spans="1:14" x14ac:dyDescent="0.4">
      <c r="A461" s="2" t="str">
        <f t="shared" si="7"/>
        <v>2023|Napier City|999</v>
      </c>
      <c r="B461" t="s">
        <v>16</v>
      </c>
      <c r="C461" t="s">
        <v>17</v>
      </c>
      <c r="D461" t="s">
        <v>18</v>
      </c>
      <c r="E461" t="s">
        <v>19</v>
      </c>
      <c r="F461">
        <v>2023</v>
      </c>
      <c r="G461">
        <v>2023</v>
      </c>
      <c r="H461">
        <v>31</v>
      </c>
      <c r="I461" t="s">
        <v>124</v>
      </c>
      <c r="J461">
        <v>77</v>
      </c>
      <c r="K461" t="s">
        <v>29</v>
      </c>
      <c r="L461">
        <v>999</v>
      </c>
      <c r="N461">
        <v>21669</v>
      </c>
    </row>
    <row r="462" spans="1:14" x14ac:dyDescent="0.4">
      <c r="A462" s="2" t="str">
        <f t="shared" si="7"/>
        <v>2023|Central Hawke's Bay District|10</v>
      </c>
      <c r="B462" t="s">
        <v>16</v>
      </c>
      <c r="C462" t="s">
        <v>17</v>
      </c>
      <c r="D462" t="s">
        <v>18</v>
      </c>
      <c r="E462" t="s">
        <v>19</v>
      </c>
      <c r="F462">
        <v>2023</v>
      </c>
      <c r="G462">
        <v>2023</v>
      </c>
      <c r="H462">
        <v>32</v>
      </c>
      <c r="I462" t="s">
        <v>123</v>
      </c>
      <c r="J462">
        <v>77</v>
      </c>
      <c r="K462" t="s">
        <v>29</v>
      </c>
      <c r="L462">
        <v>10</v>
      </c>
      <c r="N462">
        <v>3</v>
      </c>
    </row>
    <row r="463" spans="1:14" x14ac:dyDescent="0.4">
      <c r="A463" s="2" t="str">
        <f t="shared" si="7"/>
        <v>2023|Central Hawke's Bay District|11</v>
      </c>
      <c r="B463" t="s">
        <v>16</v>
      </c>
      <c r="C463" t="s">
        <v>17</v>
      </c>
      <c r="D463" t="s">
        <v>18</v>
      </c>
      <c r="E463" t="s">
        <v>19</v>
      </c>
      <c r="F463">
        <v>2023</v>
      </c>
      <c r="G463">
        <v>2023</v>
      </c>
      <c r="H463">
        <v>32</v>
      </c>
      <c r="I463" t="s">
        <v>123</v>
      </c>
      <c r="J463">
        <v>77</v>
      </c>
      <c r="K463" t="s">
        <v>29</v>
      </c>
      <c r="L463">
        <v>11</v>
      </c>
      <c r="N463">
        <v>4620</v>
      </c>
    </row>
    <row r="464" spans="1:14" x14ac:dyDescent="0.4">
      <c r="A464" s="2" t="str">
        <f t="shared" si="7"/>
        <v>2023|Central Hawke's Bay District|12</v>
      </c>
      <c r="B464" t="s">
        <v>16</v>
      </c>
      <c r="C464" t="s">
        <v>17</v>
      </c>
      <c r="D464" t="s">
        <v>18</v>
      </c>
      <c r="E464" t="s">
        <v>19</v>
      </c>
      <c r="F464">
        <v>2023</v>
      </c>
      <c r="G464">
        <v>2023</v>
      </c>
      <c r="H464">
        <v>32</v>
      </c>
      <c r="I464" t="s">
        <v>123</v>
      </c>
      <c r="J464">
        <v>77</v>
      </c>
      <c r="K464" t="s">
        <v>29</v>
      </c>
      <c r="L464">
        <v>12</v>
      </c>
      <c r="N464">
        <v>366</v>
      </c>
    </row>
    <row r="465" spans="1:14" x14ac:dyDescent="0.4">
      <c r="A465" s="2" t="str">
        <f t="shared" si="7"/>
        <v>2023|Central Hawke's Bay District|13</v>
      </c>
      <c r="B465" t="s">
        <v>16</v>
      </c>
      <c r="C465" t="s">
        <v>17</v>
      </c>
      <c r="D465" t="s">
        <v>18</v>
      </c>
      <c r="E465" t="s">
        <v>19</v>
      </c>
      <c r="F465">
        <v>2023</v>
      </c>
      <c r="G465">
        <v>2023</v>
      </c>
      <c r="H465">
        <v>32</v>
      </c>
      <c r="I465" t="s">
        <v>123</v>
      </c>
      <c r="J465">
        <v>77</v>
      </c>
      <c r="K465" t="s">
        <v>29</v>
      </c>
      <c r="L465">
        <v>13</v>
      </c>
      <c r="N465">
        <v>78</v>
      </c>
    </row>
    <row r="466" spans="1:14" x14ac:dyDescent="0.4">
      <c r="A466" s="2" t="str">
        <f t="shared" si="7"/>
        <v>2023|Central Hawke's Bay District|999</v>
      </c>
      <c r="B466" t="s">
        <v>16</v>
      </c>
      <c r="C466" t="s">
        <v>17</v>
      </c>
      <c r="D466" t="s">
        <v>18</v>
      </c>
      <c r="E466" t="s">
        <v>19</v>
      </c>
      <c r="F466">
        <v>2023</v>
      </c>
      <c r="G466">
        <v>2023</v>
      </c>
      <c r="H466">
        <v>32</v>
      </c>
      <c r="I466" t="s">
        <v>123</v>
      </c>
      <c r="J466">
        <v>77</v>
      </c>
      <c r="K466" t="s">
        <v>29</v>
      </c>
      <c r="L466">
        <v>999</v>
      </c>
      <c r="N466">
        <v>5064</v>
      </c>
    </row>
    <row r="467" spans="1:14" x14ac:dyDescent="0.4">
      <c r="A467" s="2" t="str">
        <f t="shared" si="7"/>
        <v>2023|New Plymouth District|10</v>
      </c>
      <c r="B467" t="s">
        <v>16</v>
      </c>
      <c r="C467" t="s">
        <v>17</v>
      </c>
      <c r="D467" t="s">
        <v>18</v>
      </c>
      <c r="E467" t="s">
        <v>19</v>
      </c>
      <c r="F467">
        <v>2023</v>
      </c>
      <c r="G467">
        <v>2023</v>
      </c>
      <c r="H467">
        <v>33</v>
      </c>
      <c r="I467" t="s">
        <v>122</v>
      </c>
      <c r="J467">
        <v>77</v>
      </c>
      <c r="K467" t="s">
        <v>29</v>
      </c>
      <c r="L467">
        <v>10</v>
      </c>
      <c r="N467">
        <v>24</v>
      </c>
    </row>
    <row r="468" spans="1:14" x14ac:dyDescent="0.4">
      <c r="A468" s="2" t="str">
        <f t="shared" si="7"/>
        <v>2023|New Plymouth District|11</v>
      </c>
      <c r="B468" t="s">
        <v>16</v>
      </c>
      <c r="C468" t="s">
        <v>17</v>
      </c>
      <c r="D468" t="s">
        <v>18</v>
      </c>
      <c r="E468" t="s">
        <v>19</v>
      </c>
      <c r="F468">
        <v>2023</v>
      </c>
      <c r="G468">
        <v>2023</v>
      </c>
      <c r="H468">
        <v>33</v>
      </c>
      <c r="I468" t="s">
        <v>122</v>
      </c>
      <c r="J468">
        <v>77</v>
      </c>
      <c r="K468" t="s">
        <v>29</v>
      </c>
      <c r="L468">
        <v>11</v>
      </c>
      <c r="N468">
        <v>25917</v>
      </c>
    </row>
    <row r="469" spans="1:14" x14ac:dyDescent="0.4">
      <c r="A469" s="2" t="str">
        <f t="shared" si="7"/>
        <v>2023|New Plymouth District|12</v>
      </c>
      <c r="B469" t="s">
        <v>16</v>
      </c>
      <c r="C469" t="s">
        <v>17</v>
      </c>
      <c r="D469" t="s">
        <v>18</v>
      </c>
      <c r="E469" t="s">
        <v>19</v>
      </c>
      <c r="F469">
        <v>2023</v>
      </c>
      <c r="G469">
        <v>2023</v>
      </c>
      <c r="H469">
        <v>33</v>
      </c>
      <c r="I469" t="s">
        <v>122</v>
      </c>
      <c r="J469">
        <v>77</v>
      </c>
      <c r="K469" t="s">
        <v>29</v>
      </c>
      <c r="L469">
        <v>12</v>
      </c>
      <c r="N469">
        <v>4353</v>
      </c>
    </row>
    <row r="470" spans="1:14" x14ac:dyDescent="0.4">
      <c r="A470" s="2" t="str">
        <f t="shared" si="7"/>
        <v>2023|New Plymouth District|13</v>
      </c>
      <c r="B470" t="s">
        <v>16</v>
      </c>
      <c r="C470" t="s">
        <v>17</v>
      </c>
      <c r="D470" t="s">
        <v>18</v>
      </c>
      <c r="E470" t="s">
        <v>19</v>
      </c>
      <c r="F470">
        <v>2023</v>
      </c>
      <c r="G470">
        <v>2023</v>
      </c>
      <c r="H470">
        <v>33</v>
      </c>
      <c r="I470" t="s">
        <v>122</v>
      </c>
      <c r="J470">
        <v>77</v>
      </c>
      <c r="K470" t="s">
        <v>29</v>
      </c>
      <c r="L470">
        <v>13</v>
      </c>
      <c r="N470">
        <v>168</v>
      </c>
    </row>
    <row r="471" spans="1:14" x14ac:dyDescent="0.4">
      <c r="A471" s="2" t="str">
        <f t="shared" si="7"/>
        <v>2023|New Plymouth District|999</v>
      </c>
      <c r="B471" t="s">
        <v>16</v>
      </c>
      <c r="C471" t="s">
        <v>17</v>
      </c>
      <c r="D471" t="s">
        <v>18</v>
      </c>
      <c r="E471" t="s">
        <v>19</v>
      </c>
      <c r="F471">
        <v>2023</v>
      </c>
      <c r="G471">
        <v>2023</v>
      </c>
      <c r="H471">
        <v>33</v>
      </c>
      <c r="I471" t="s">
        <v>122</v>
      </c>
      <c r="J471">
        <v>77</v>
      </c>
      <c r="K471" t="s">
        <v>29</v>
      </c>
      <c r="L471">
        <v>999</v>
      </c>
      <c r="N471">
        <v>30462</v>
      </c>
    </row>
    <row r="472" spans="1:14" x14ac:dyDescent="0.4">
      <c r="A472" s="2" t="str">
        <f t="shared" si="7"/>
        <v>2023|Stratford District|10</v>
      </c>
      <c r="B472" t="s">
        <v>16</v>
      </c>
      <c r="C472" t="s">
        <v>17</v>
      </c>
      <c r="D472" t="s">
        <v>18</v>
      </c>
      <c r="E472" t="s">
        <v>19</v>
      </c>
      <c r="F472">
        <v>2023</v>
      </c>
      <c r="G472">
        <v>2023</v>
      </c>
      <c r="H472">
        <v>34</v>
      </c>
      <c r="I472" t="s">
        <v>121</v>
      </c>
      <c r="J472">
        <v>77</v>
      </c>
      <c r="K472" t="s">
        <v>29</v>
      </c>
      <c r="L472">
        <v>10</v>
      </c>
      <c r="N472">
        <v>3</v>
      </c>
    </row>
    <row r="473" spans="1:14" x14ac:dyDescent="0.4">
      <c r="A473" s="2" t="str">
        <f t="shared" si="7"/>
        <v>2023|Stratford District|11</v>
      </c>
      <c r="B473" t="s">
        <v>16</v>
      </c>
      <c r="C473" t="s">
        <v>17</v>
      </c>
      <c r="D473" t="s">
        <v>18</v>
      </c>
      <c r="E473" t="s">
        <v>19</v>
      </c>
      <c r="F473">
        <v>2023</v>
      </c>
      <c r="G473">
        <v>2023</v>
      </c>
      <c r="H473">
        <v>34</v>
      </c>
      <c r="I473" t="s">
        <v>121</v>
      </c>
      <c r="J473">
        <v>77</v>
      </c>
      <c r="K473" t="s">
        <v>29</v>
      </c>
      <c r="L473">
        <v>11</v>
      </c>
      <c r="N473">
        <v>3228</v>
      </c>
    </row>
    <row r="474" spans="1:14" x14ac:dyDescent="0.4">
      <c r="A474" s="2" t="str">
        <f t="shared" si="7"/>
        <v>2023|Stratford District|12</v>
      </c>
      <c r="B474" t="s">
        <v>16</v>
      </c>
      <c r="C474" t="s">
        <v>17</v>
      </c>
      <c r="D474" t="s">
        <v>18</v>
      </c>
      <c r="E474" t="s">
        <v>19</v>
      </c>
      <c r="F474">
        <v>2023</v>
      </c>
      <c r="G474">
        <v>2023</v>
      </c>
      <c r="H474">
        <v>34</v>
      </c>
      <c r="I474" t="s">
        <v>121</v>
      </c>
      <c r="J474">
        <v>77</v>
      </c>
      <c r="K474" t="s">
        <v>29</v>
      </c>
      <c r="L474">
        <v>12</v>
      </c>
      <c r="N474">
        <v>306</v>
      </c>
    </row>
    <row r="475" spans="1:14" x14ac:dyDescent="0.4">
      <c r="A475" s="2" t="str">
        <f t="shared" si="7"/>
        <v>2023|Stratford District|13</v>
      </c>
      <c r="B475" t="s">
        <v>16</v>
      </c>
      <c r="C475" t="s">
        <v>17</v>
      </c>
      <c r="D475" t="s">
        <v>18</v>
      </c>
      <c r="E475" t="s">
        <v>19</v>
      </c>
      <c r="F475">
        <v>2023</v>
      </c>
      <c r="G475">
        <v>2023</v>
      </c>
      <c r="H475">
        <v>34</v>
      </c>
      <c r="I475" t="s">
        <v>121</v>
      </c>
      <c r="J475">
        <v>77</v>
      </c>
      <c r="K475" t="s">
        <v>29</v>
      </c>
      <c r="L475">
        <v>13</v>
      </c>
      <c r="N475">
        <v>36</v>
      </c>
    </row>
    <row r="476" spans="1:14" x14ac:dyDescent="0.4">
      <c r="A476" s="2" t="str">
        <f t="shared" si="7"/>
        <v>2023|Stratford District|999</v>
      </c>
      <c r="B476" t="s">
        <v>16</v>
      </c>
      <c r="C476" t="s">
        <v>17</v>
      </c>
      <c r="D476" t="s">
        <v>18</v>
      </c>
      <c r="E476" t="s">
        <v>19</v>
      </c>
      <c r="F476">
        <v>2023</v>
      </c>
      <c r="G476">
        <v>2023</v>
      </c>
      <c r="H476">
        <v>34</v>
      </c>
      <c r="I476" t="s">
        <v>121</v>
      </c>
      <c r="J476">
        <v>77</v>
      </c>
      <c r="K476" t="s">
        <v>29</v>
      </c>
      <c r="L476">
        <v>999</v>
      </c>
      <c r="N476">
        <v>3573</v>
      </c>
    </row>
    <row r="477" spans="1:14" x14ac:dyDescent="0.4">
      <c r="A477" s="2" t="str">
        <f t="shared" si="7"/>
        <v>2023|South Taranaki District|10</v>
      </c>
      <c r="B477" t="s">
        <v>16</v>
      </c>
      <c r="C477" t="s">
        <v>17</v>
      </c>
      <c r="D477" t="s">
        <v>18</v>
      </c>
      <c r="E477" t="s">
        <v>19</v>
      </c>
      <c r="F477">
        <v>2023</v>
      </c>
      <c r="G477">
        <v>2023</v>
      </c>
      <c r="H477">
        <v>35</v>
      </c>
      <c r="I477" t="s">
        <v>120</v>
      </c>
      <c r="J477">
        <v>77</v>
      </c>
      <c r="K477" t="s">
        <v>29</v>
      </c>
      <c r="L477">
        <v>10</v>
      </c>
      <c r="N477">
        <v>3</v>
      </c>
    </row>
    <row r="478" spans="1:14" x14ac:dyDescent="0.4">
      <c r="A478" s="2" t="str">
        <f t="shared" si="7"/>
        <v>2023|South Taranaki District|11</v>
      </c>
      <c r="B478" t="s">
        <v>16</v>
      </c>
      <c r="C478" t="s">
        <v>17</v>
      </c>
      <c r="D478" t="s">
        <v>18</v>
      </c>
      <c r="E478" t="s">
        <v>19</v>
      </c>
      <c r="F478">
        <v>2023</v>
      </c>
      <c r="G478">
        <v>2023</v>
      </c>
      <c r="H478">
        <v>35</v>
      </c>
      <c r="I478" t="s">
        <v>120</v>
      </c>
      <c r="J478">
        <v>77</v>
      </c>
      <c r="K478" t="s">
        <v>29</v>
      </c>
      <c r="L478">
        <v>11</v>
      </c>
      <c r="N478">
        <v>8973</v>
      </c>
    </row>
    <row r="479" spans="1:14" x14ac:dyDescent="0.4">
      <c r="A479" s="2" t="str">
        <f t="shared" si="7"/>
        <v>2023|South Taranaki District|12</v>
      </c>
      <c r="B479" t="s">
        <v>16</v>
      </c>
      <c r="C479" t="s">
        <v>17</v>
      </c>
      <c r="D479" t="s">
        <v>18</v>
      </c>
      <c r="E479" t="s">
        <v>19</v>
      </c>
      <c r="F479">
        <v>2023</v>
      </c>
      <c r="G479">
        <v>2023</v>
      </c>
      <c r="H479">
        <v>35</v>
      </c>
      <c r="I479" t="s">
        <v>120</v>
      </c>
      <c r="J479">
        <v>77</v>
      </c>
      <c r="K479" t="s">
        <v>29</v>
      </c>
      <c r="L479">
        <v>12</v>
      </c>
      <c r="N479">
        <v>705</v>
      </c>
    </row>
    <row r="480" spans="1:14" x14ac:dyDescent="0.4">
      <c r="A480" s="2" t="str">
        <f t="shared" si="7"/>
        <v>2023|South Taranaki District|13</v>
      </c>
      <c r="B480" t="s">
        <v>16</v>
      </c>
      <c r="C480" t="s">
        <v>17</v>
      </c>
      <c r="D480" t="s">
        <v>18</v>
      </c>
      <c r="E480" t="s">
        <v>19</v>
      </c>
      <c r="F480">
        <v>2023</v>
      </c>
      <c r="G480">
        <v>2023</v>
      </c>
      <c r="H480">
        <v>35</v>
      </c>
      <c r="I480" t="s">
        <v>120</v>
      </c>
      <c r="J480">
        <v>77</v>
      </c>
      <c r="K480" t="s">
        <v>29</v>
      </c>
      <c r="L480">
        <v>13</v>
      </c>
      <c r="N480">
        <v>69</v>
      </c>
    </row>
    <row r="481" spans="1:14" x14ac:dyDescent="0.4">
      <c r="A481" s="2" t="str">
        <f t="shared" si="7"/>
        <v>2023|South Taranaki District|999</v>
      </c>
      <c r="B481" t="s">
        <v>16</v>
      </c>
      <c r="C481" t="s">
        <v>17</v>
      </c>
      <c r="D481" t="s">
        <v>18</v>
      </c>
      <c r="E481" t="s">
        <v>19</v>
      </c>
      <c r="F481">
        <v>2023</v>
      </c>
      <c r="G481">
        <v>2023</v>
      </c>
      <c r="H481">
        <v>35</v>
      </c>
      <c r="I481" t="s">
        <v>120</v>
      </c>
      <c r="J481">
        <v>77</v>
      </c>
      <c r="K481" t="s">
        <v>29</v>
      </c>
      <c r="L481">
        <v>999</v>
      </c>
      <c r="N481">
        <v>9753</v>
      </c>
    </row>
    <row r="482" spans="1:14" x14ac:dyDescent="0.4">
      <c r="A482" s="2" t="str">
        <f t="shared" si="7"/>
        <v>2023|Ruapehu District|10</v>
      </c>
      <c r="B482" t="s">
        <v>16</v>
      </c>
      <c r="C482" t="s">
        <v>17</v>
      </c>
      <c r="D482" t="s">
        <v>18</v>
      </c>
      <c r="E482" t="s">
        <v>19</v>
      </c>
      <c r="F482">
        <v>2023</v>
      </c>
      <c r="G482">
        <v>2023</v>
      </c>
      <c r="H482">
        <v>36</v>
      </c>
      <c r="I482" t="s">
        <v>119</v>
      </c>
      <c r="J482">
        <v>77</v>
      </c>
      <c r="K482" t="s">
        <v>29</v>
      </c>
      <c r="L482">
        <v>10</v>
      </c>
      <c r="N482">
        <v>3</v>
      </c>
    </row>
    <row r="483" spans="1:14" x14ac:dyDescent="0.4">
      <c r="A483" s="2" t="str">
        <f t="shared" si="7"/>
        <v>2023|Ruapehu District|11</v>
      </c>
      <c r="B483" t="s">
        <v>16</v>
      </c>
      <c r="C483" t="s">
        <v>17</v>
      </c>
      <c r="D483" t="s">
        <v>18</v>
      </c>
      <c r="E483" t="s">
        <v>19</v>
      </c>
      <c r="F483">
        <v>2023</v>
      </c>
      <c r="G483">
        <v>2023</v>
      </c>
      <c r="H483">
        <v>36</v>
      </c>
      <c r="I483" t="s">
        <v>119</v>
      </c>
      <c r="J483">
        <v>77</v>
      </c>
      <c r="K483" t="s">
        <v>29</v>
      </c>
      <c r="L483">
        <v>11</v>
      </c>
      <c r="N483">
        <v>3999</v>
      </c>
    </row>
    <row r="484" spans="1:14" x14ac:dyDescent="0.4">
      <c r="A484" s="2" t="str">
        <f t="shared" si="7"/>
        <v>2023|Ruapehu District|12</v>
      </c>
      <c r="B484" t="s">
        <v>16</v>
      </c>
      <c r="C484" t="s">
        <v>17</v>
      </c>
      <c r="D484" t="s">
        <v>18</v>
      </c>
      <c r="E484" t="s">
        <v>19</v>
      </c>
      <c r="F484">
        <v>2023</v>
      </c>
      <c r="G484">
        <v>2023</v>
      </c>
      <c r="H484">
        <v>36</v>
      </c>
      <c r="I484" t="s">
        <v>119</v>
      </c>
      <c r="J484">
        <v>77</v>
      </c>
      <c r="K484" t="s">
        <v>29</v>
      </c>
      <c r="L484">
        <v>12</v>
      </c>
      <c r="N484">
        <v>318</v>
      </c>
    </row>
    <row r="485" spans="1:14" x14ac:dyDescent="0.4">
      <c r="A485" s="2" t="str">
        <f t="shared" si="7"/>
        <v>2023|Ruapehu District|13</v>
      </c>
      <c r="B485" t="s">
        <v>16</v>
      </c>
      <c r="C485" t="s">
        <v>17</v>
      </c>
      <c r="D485" t="s">
        <v>18</v>
      </c>
      <c r="E485" t="s">
        <v>19</v>
      </c>
      <c r="F485">
        <v>2023</v>
      </c>
      <c r="G485">
        <v>2023</v>
      </c>
      <c r="H485">
        <v>36</v>
      </c>
      <c r="I485" t="s">
        <v>119</v>
      </c>
      <c r="J485">
        <v>77</v>
      </c>
      <c r="K485" t="s">
        <v>29</v>
      </c>
      <c r="L485">
        <v>13</v>
      </c>
      <c r="N485">
        <v>99</v>
      </c>
    </row>
    <row r="486" spans="1:14" x14ac:dyDescent="0.4">
      <c r="A486" s="2" t="str">
        <f t="shared" si="7"/>
        <v>2023|Ruapehu District|999</v>
      </c>
      <c r="B486" t="s">
        <v>16</v>
      </c>
      <c r="C486" t="s">
        <v>17</v>
      </c>
      <c r="D486" t="s">
        <v>18</v>
      </c>
      <c r="E486" t="s">
        <v>19</v>
      </c>
      <c r="F486">
        <v>2023</v>
      </c>
      <c r="G486">
        <v>2023</v>
      </c>
      <c r="H486">
        <v>36</v>
      </c>
      <c r="I486" t="s">
        <v>119</v>
      </c>
      <c r="J486">
        <v>77</v>
      </c>
      <c r="K486" t="s">
        <v>29</v>
      </c>
      <c r="L486">
        <v>999</v>
      </c>
      <c r="N486">
        <v>4419</v>
      </c>
    </row>
    <row r="487" spans="1:14" x14ac:dyDescent="0.4">
      <c r="A487" s="2" t="str">
        <f t="shared" si="7"/>
        <v>2023|Whanganui District|10</v>
      </c>
      <c r="B487" t="s">
        <v>16</v>
      </c>
      <c r="C487" t="s">
        <v>17</v>
      </c>
      <c r="D487" t="s">
        <v>18</v>
      </c>
      <c r="E487" t="s">
        <v>19</v>
      </c>
      <c r="F487">
        <v>2023</v>
      </c>
      <c r="G487">
        <v>2023</v>
      </c>
      <c r="H487">
        <v>37</v>
      </c>
      <c r="I487" t="s">
        <v>118</v>
      </c>
      <c r="J487">
        <v>77</v>
      </c>
      <c r="K487" t="s">
        <v>29</v>
      </c>
      <c r="L487">
        <v>10</v>
      </c>
      <c r="N487">
        <v>9</v>
      </c>
    </row>
    <row r="488" spans="1:14" x14ac:dyDescent="0.4">
      <c r="A488" s="2" t="str">
        <f t="shared" si="7"/>
        <v>2023|Whanganui District|11</v>
      </c>
      <c r="B488" t="s">
        <v>16</v>
      </c>
      <c r="C488" t="s">
        <v>17</v>
      </c>
      <c r="D488" t="s">
        <v>18</v>
      </c>
      <c r="E488" t="s">
        <v>19</v>
      </c>
      <c r="F488">
        <v>2023</v>
      </c>
      <c r="G488">
        <v>2023</v>
      </c>
      <c r="H488">
        <v>37</v>
      </c>
      <c r="I488" t="s">
        <v>118</v>
      </c>
      <c r="J488">
        <v>77</v>
      </c>
      <c r="K488" t="s">
        <v>29</v>
      </c>
      <c r="L488">
        <v>11</v>
      </c>
      <c r="N488">
        <v>14385</v>
      </c>
    </row>
    <row r="489" spans="1:14" x14ac:dyDescent="0.4">
      <c r="A489" s="2" t="str">
        <f t="shared" si="7"/>
        <v>2023|Whanganui District|12</v>
      </c>
      <c r="B489" t="s">
        <v>16</v>
      </c>
      <c r="C489" t="s">
        <v>17</v>
      </c>
      <c r="D489" t="s">
        <v>18</v>
      </c>
      <c r="E489" t="s">
        <v>19</v>
      </c>
      <c r="F489">
        <v>2023</v>
      </c>
      <c r="G489">
        <v>2023</v>
      </c>
      <c r="H489">
        <v>37</v>
      </c>
      <c r="I489" t="s">
        <v>118</v>
      </c>
      <c r="J489">
        <v>77</v>
      </c>
      <c r="K489" t="s">
        <v>29</v>
      </c>
      <c r="L489">
        <v>12</v>
      </c>
      <c r="N489">
        <v>2388</v>
      </c>
    </row>
    <row r="490" spans="1:14" x14ac:dyDescent="0.4">
      <c r="A490" s="2" t="str">
        <f t="shared" si="7"/>
        <v>2023|Whanganui District|13</v>
      </c>
      <c r="B490" t="s">
        <v>16</v>
      </c>
      <c r="C490" t="s">
        <v>17</v>
      </c>
      <c r="D490" t="s">
        <v>18</v>
      </c>
      <c r="E490" t="s">
        <v>19</v>
      </c>
      <c r="F490">
        <v>2023</v>
      </c>
      <c r="G490">
        <v>2023</v>
      </c>
      <c r="H490">
        <v>37</v>
      </c>
      <c r="I490" t="s">
        <v>118</v>
      </c>
      <c r="J490">
        <v>77</v>
      </c>
      <c r="K490" t="s">
        <v>29</v>
      </c>
      <c r="L490">
        <v>13</v>
      </c>
      <c r="N490">
        <v>78</v>
      </c>
    </row>
    <row r="491" spans="1:14" x14ac:dyDescent="0.4">
      <c r="A491" s="2" t="str">
        <f t="shared" si="7"/>
        <v>2023|Whanganui District|999</v>
      </c>
      <c r="B491" t="s">
        <v>16</v>
      </c>
      <c r="C491" t="s">
        <v>17</v>
      </c>
      <c r="D491" t="s">
        <v>18</v>
      </c>
      <c r="E491" t="s">
        <v>19</v>
      </c>
      <c r="F491">
        <v>2023</v>
      </c>
      <c r="G491">
        <v>2023</v>
      </c>
      <c r="H491">
        <v>37</v>
      </c>
      <c r="I491" t="s">
        <v>118</v>
      </c>
      <c r="J491">
        <v>77</v>
      </c>
      <c r="K491" t="s">
        <v>29</v>
      </c>
      <c r="L491">
        <v>999</v>
      </c>
      <c r="N491">
        <v>16863</v>
      </c>
    </row>
    <row r="492" spans="1:14" x14ac:dyDescent="0.4">
      <c r="A492" s="2" t="str">
        <f t="shared" si="7"/>
        <v>2023|Rangitikei District|10</v>
      </c>
      <c r="B492" t="s">
        <v>16</v>
      </c>
      <c r="C492" t="s">
        <v>17</v>
      </c>
      <c r="D492" t="s">
        <v>18</v>
      </c>
      <c r="E492" t="s">
        <v>19</v>
      </c>
      <c r="F492">
        <v>2023</v>
      </c>
      <c r="G492">
        <v>2023</v>
      </c>
      <c r="H492">
        <v>38</v>
      </c>
      <c r="I492" t="s">
        <v>117</v>
      </c>
      <c r="J492">
        <v>77</v>
      </c>
      <c r="K492" t="s">
        <v>29</v>
      </c>
      <c r="L492">
        <v>10</v>
      </c>
      <c r="N492">
        <v>3</v>
      </c>
    </row>
    <row r="493" spans="1:14" x14ac:dyDescent="0.4">
      <c r="A493" s="2" t="str">
        <f t="shared" si="7"/>
        <v>2023|Rangitikei District|11</v>
      </c>
      <c r="B493" t="s">
        <v>16</v>
      </c>
      <c r="C493" t="s">
        <v>17</v>
      </c>
      <c r="D493" t="s">
        <v>18</v>
      </c>
      <c r="E493" t="s">
        <v>19</v>
      </c>
      <c r="F493">
        <v>2023</v>
      </c>
      <c r="G493">
        <v>2023</v>
      </c>
      <c r="H493">
        <v>38</v>
      </c>
      <c r="I493" t="s">
        <v>117</v>
      </c>
      <c r="J493">
        <v>77</v>
      </c>
      <c r="K493" t="s">
        <v>29</v>
      </c>
      <c r="L493">
        <v>11</v>
      </c>
      <c r="N493">
        <v>5064</v>
      </c>
    </row>
    <row r="494" spans="1:14" x14ac:dyDescent="0.4">
      <c r="A494" s="2" t="str">
        <f t="shared" si="7"/>
        <v>2023|Rangitikei District|12</v>
      </c>
      <c r="B494" t="s">
        <v>16</v>
      </c>
      <c r="C494" t="s">
        <v>17</v>
      </c>
      <c r="D494" t="s">
        <v>18</v>
      </c>
      <c r="E494" t="s">
        <v>19</v>
      </c>
      <c r="F494">
        <v>2023</v>
      </c>
      <c r="G494">
        <v>2023</v>
      </c>
      <c r="H494">
        <v>38</v>
      </c>
      <c r="I494" t="s">
        <v>117</v>
      </c>
      <c r="J494">
        <v>77</v>
      </c>
      <c r="K494" t="s">
        <v>29</v>
      </c>
      <c r="L494">
        <v>12</v>
      </c>
      <c r="N494">
        <v>444</v>
      </c>
    </row>
    <row r="495" spans="1:14" x14ac:dyDescent="0.4">
      <c r="A495" s="2" t="str">
        <f t="shared" si="7"/>
        <v>2023|Rangitikei District|13</v>
      </c>
      <c r="B495" t="s">
        <v>16</v>
      </c>
      <c r="C495" t="s">
        <v>17</v>
      </c>
      <c r="D495" t="s">
        <v>18</v>
      </c>
      <c r="E495" t="s">
        <v>19</v>
      </c>
      <c r="F495">
        <v>2023</v>
      </c>
      <c r="G495">
        <v>2023</v>
      </c>
      <c r="H495">
        <v>38</v>
      </c>
      <c r="I495" t="s">
        <v>117</v>
      </c>
      <c r="J495">
        <v>77</v>
      </c>
      <c r="K495" t="s">
        <v>29</v>
      </c>
      <c r="L495">
        <v>13</v>
      </c>
      <c r="N495">
        <v>42</v>
      </c>
    </row>
    <row r="496" spans="1:14" x14ac:dyDescent="0.4">
      <c r="A496" s="2" t="str">
        <f t="shared" si="7"/>
        <v>2023|Rangitikei District|999</v>
      </c>
      <c r="B496" t="s">
        <v>16</v>
      </c>
      <c r="C496" t="s">
        <v>17</v>
      </c>
      <c r="D496" t="s">
        <v>18</v>
      </c>
      <c r="E496" t="s">
        <v>19</v>
      </c>
      <c r="F496">
        <v>2023</v>
      </c>
      <c r="G496">
        <v>2023</v>
      </c>
      <c r="H496">
        <v>38</v>
      </c>
      <c r="I496" t="s">
        <v>117</v>
      </c>
      <c r="J496">
        <v>77</v>
      </c>
      <c r="K496" t="s">
        <v>29</v>
      </c>
      <c r="L496">
        <v>999</v>
      </c>
      <c r="N496">
        <v>5556</v>
      </c>
    </row>
    <row r="497" spans="1:14" x14ac:dyDescent="0.4">
      <c r="A497" s="2" t="str">
        <f t="shared" si="7"/>
        <v>2023|Manawatu District|10</v>
      </c>
      <c r="B497" t="s">
        <v>16</v>
      </c>
      <c r="C497" t="s">
        <v>17</v>
      </c>
      <c r="D497" t="s">
        <v>18</v>
      </c>
      <c r="E497" t="s">
        <v>19</v>
      </c>
      <c r="F497">
        <v>2023</v>
      </c>
      <c r="G497">
        <v>2023</v>
      </c>
      <c r="H497">
        <v>39</v>
      </c>
      <c r="I497" t="s">
        <v>116</v>
      </c>
      <c r="J497">
        <v>77</v>
      </c>
      <c r="K497" t="s">
        <v>29</v>
      </c>
      <c r="L497">
        <v>10</v>
      </c>
      <c r="N497">
        <v>6</v>
      </c>
    </row>
    <row r="498" spans="1:14" x14ac:dyDescent="0.4">
      <c r="A498" s="2" t="str">
        <f t="shared" si="7"/>
        <v>2023|Manawatu District|11</v>
      </c>
      <c r="B498" t="s">
        <v>16</v>
      </c>
      <c r="C498" t="s">
        <v>17</v>
      </c>
      <c r="D498" t="s">
        <v>18</v>
      </c>
      <c r="E498" t="s">
        <v>19</v>
      </c>
      <c r="F498">
        <v>2023</v>
      </c>
      <c r="G498">
        <v>2023</v>
      </c>
      <c r="H498">
        <v>39</v>
      </c>
      <c r="I498" t="s">
        <v>116</v>
      </c>
      <c r="J498">
        <v>77</v>
      </c>
      <c r="K498" t="s">
        <v>29</v>
      </c>
      <c r="L498">
        <v>11</v>
      </c>
      <c r="N498">
        <v>10155</v>
      </c>
    </row>
    <row r="499" spans="1:14" x14ac:dyDescent="0.4">
      <c r="A499" s="2" t="str">
        <f t="shared" si="7"/>
        <v>2023|Manawatu District|12</v>
      </c>
      <c r="B499" t="s">
        <v>16</v>
      </c>
      <c r="C499" t="s">
        <v>17</v>
      </c>
      <c r="D499" t="s">
        <v>18</v>
      </c>
      <c r="E499" t="s">
        <v>19</v>
      </c>
      <c r="F499">
        <v>2023</v>
      </c>
      <c r="G499">
        <v>2023</v>
      </c>
      <c r="H499">
        <v>39</v>
      </c>
      <c r="I499" t="s">
        <v>116</v>
      </c>
      <c r="J499">
        <v>77</v>
      </c>
      <c r="K499" t="s">
        <v>29</v>
      </c>
      <c r="L499">
        <v>12</v>
      </c>
      <c r="N499">
        <v>936</v>
      </c>
    </row>
    <row r="500" spans="1:14" x14ac:dyDescent="0.4">
      <c r="A500" s="2" t="str">
        <f t="shared" si="7"/>
        <v>2023|Manawatu District|13</v>
      </c>
      <c r="B500" t="s">
        <v>16</v>
      </c>
      <c r="C500" t="s">
        <v>17</v>
      </c>
      <c r="D500" t="s">
        <v>18</v>
      </c>
      <c r="E500" t="s">
        <v>19</v>
      </c>
      <c r="F500">
        <v>2023</v>
      </c>
      <c r="G500">
        <v>2023</v>
      </c>
      <c r="H500">
        <v>39</v>
      </c>
      <c r="I500" t="s">
        <v>116</v>
      </c>
      <c r="J500">
        <v>77</v>
      </c>
      <c r="K500" t="s">
        <v>29</v>
      </c>
      <c r="L500">
        <v>13</v>
      </c>
      <c r="N500">
        <v>87</v>
      </c>
    </row>
    <row r="501" spans="1:14" x14ac:dyDescent="0.4">
      <c r="A501" s="2" t="str">
        <f t="shared" si="7"/>
        <v>2023|Manawatu District|999</v>
      </c>
      <c r="B501" t="s">
        <v>16</v>
      </c>
      <c r="C501" t="s">
        <v>17</v>
      </c>
      <c r="D501" t="s">
        <v>18</v>
      </c>
      <c r="E501" t="s">
        <v>19</v>
      </c>
      <c r="F501">
        <v>2023</v>
      </c>
      <c r="G501">
        <v>2023</v>
      </c>
      <c r="H501">
        <v>39</v>
      </c>
      <c r="I501" t="s">
        <v>116</v>
      </c>
      <c r="J501">
        <v>77</v>
      </c>
      <c r="K501" t="s">
        <v>29</v>
      </c>
      <c r="L501">
        <v>999</v>
      </c>
      <c r="N501">
        <v>11184</v>
      </c>
    </row>
    <row r="502" spans="1:14" x14ac:dyDescent="0.4">
      <c r="A502" s="2" t="str">
        <f t="shared" si="7"/>
        <v>2023|Palmerston North City|10</v>
      </c>
      <c r="B502" t="s">
        <v>16</v>
      </c>
      <c r="C502" t="s">
        <v>17</v>
      </c>
      <c r="D502" t="s">
        <v>18</v>
      </c>
      <c r="E502" t="s">
        <v>19</v>
      </c>
      <c r="F502">
        <v>2023</v>
      </c>
      <c r="G502">
        <v>2023</v>
      </c>
      <c r="H502">
        <v>40</v>
      </c>
      <c r="I502" t="s">
        <v>115</v>
      </c>
      <c r="J502">
        <v>77</v>
      </c>
      <c r="K502" t="s">
        <v>29</v>
      </c>
      <c r="L502">
        <v>10</v>
      </c>
      <c r="N502">
        <v>18</v>
      </c>
    </row>
    <row r="503" spans="1:14" x14ac:dyDescent="0.4">
      <c r="A503" s="2" t="str">
        <f t="shared" si="7"/>
        <v>2023|Palmerston North City|11</v>
      </c>
      <c r="B503" t="s">
        <v>16</v>
      </c>
      <c r="C503" t="s">
        <v>17</v>
      </c>
      <c r="D503" t="s">
        <v>18</v>
      </c>
      <c r="E503" t="s">
        <v>19</v>
      </c>
      <c r="F503">
        <v>2023</v>
      </c>
      <c r="G503">
        <v>2023</v>
      </c>
      <c r="H503">
        <v>40</v>
      </c>
      <c r="I503" t="s">
        <v>115</v>
      </c>
      <c r="J503">
        <v>77</v>
      </c>
      <c r="K503" t="s">
        <v>29</v>
      </c>
      <c r="L503">
        <v>11</v>
      </c>
      <c r="N503">
        <v>24480</v>
      </c>
    </row>
    <row r="504" spans="1:14" x14ac:dyDescent="0.4">
      <c r="A504" s="2" t="str">
        <f t="shared" si="7"/>
        <v>2023|Palmerston North City|12</v>
      </c>
      <c r="B504" t="s">
        <v>16</v>
      </c>
      <c r="C504" t="s">
        <v>17</v>
      </c>
      <c r="D504" t="s">
        <v>18</v>
      </c>
      <c r="E504" t="s">
        <v>19</v>
      </c>
      <c r="F504">
        <v>2023</v>
      </c>
      <c r="G504">
        <v>2023</v>
      </c>
      <c r="H504">
        <v>40</v>
      </c>
      <c r="I504" t="s">
        <v>115</v>
      </c>
      <c r="J504">
        <v>77</v>
      </c>
      <c r="K504" t="s">
        <v>29</v>
      </c>
      <c r="L504">
        <v>12</v>
      </c>
      <c r="N504">
        <v>4929</v>
      </c>
    </row>
    <row r="505" spans="1:14" x14ac:dyDescent="0.4">
      <c r="A505" s="2" t="str">
        <f t="shared" si="7"/>
        <v>2023|Palmerston North City|13</v>
      </c>
      <c r="B505" t="s">
        <v>16</v>
      </c>
      <c r="C505" t="s">
        <v>17</v>
      </c>
      <c r="D505" t="s">
        <v>18</v>
      </c>
      <c r="E505" t="s">
        <v>19</v>
      </c>
      <c r="F505">
        <v>2023</v>
      </c>
      <c r="G505">
        <v>2023</v>
      </c>
      <c r="H505">
        <v>40</v>
      </c>
      <c r="I505" t="s">
        <v>115</v>
      </c>
      <c r="J505">
        <v>77</v>
      </c>
      <c r="K505" t="s">
        <v>29</v>
      </c>
      <c r="L505">
        <v>13</v>
      </c>
      <c r="N505">
        <v>36</v>
      </c>
    </row>
    <row r="506" spans="1:14" x14ac:dyDescent="0.4">
      <c r="A506" s="2" t="str">
        <f t="shared" si="7"/>
        <v>2023|Palmerston North City|999</v>
      </c>
      <c r="B506" t="s">
        <v>16</v>
      </c>
      <c r="C506" t="s">
        <v>17</v>
      </c>
      <c r="D506" t="s">
        <v>18</v>
      </c>
      <c r="E506" t="s">
        <v>19</v>
      </c>
      <c r="F506">
        <v>2023</v>
      </c>
      <c r="G506">
        <v>2023</v>
      </c>
      <c r="H506">
        <v>40</v>
      </c>
      <c r="I506" t="s">
        <v>115</v>
      </c>
      <c r="J506">
        <v>77</v>
      </c>
      <c r="K506" t="s">
        <v>29</v>
      </c>
      <c r="L506">
        <v>999</v>
      </c>
      <c r="N506">
        <v>29457</v>
      </c>
    </row>
    <row r="507" spans="1:14" x14ac:dyDescent="0.4">
      <c r="A507" s="2" t="str">
        <f t="shared" si="7"/>
        <v>2023|Tararua District|10</v>
      </c>
      <c r="B507" t="s">
        <v>16</v>
      </c>
      <c r="C507" t="s">
        <v>17</v>
      </c>
      <c r="D507" t="s">
        <v>18</v>
      </c>
      <c r="E507" t="s">
        <v>19</v>
      </c>
      <c r="F507">
        <v>2023</v>
      </c>
      <c r="G507">
        <v>2023</v>
      </c>
      <c r="H507">
        <v>41</v>
      </c>
      <c r="I507" t="s">
        <v>114</v>
      </c>
      <c r="J507">
        <v>77</v>
      </c>
      <c r="K507" t="s">
        <v>29</v>
      </c>
      <c r="L507">
        <v>10</v>
      </c>
      <c r="N507">
        <v>3</v>
      </c>
    </row>
    <row r="508" spans="1:14" x14ac:dyDescent="0.4">
      <c r="A508" s="2" t="str">
        <f t="shared" si="7"/>
        <v>2023|Tararua District|11</v>
      </c>
      <c r="B508" t="s">
        <v>16</v>
      </c>
      <c r="C508" t="s">
        <v>17</v>
      </c>
      <c r="D508" t="s">
        <v>18</v>
      </c>
      <c r="E508" t="s">
        <v>19</v>
      </c>
      <c r="F508">
        <v>2023</v>
      </c>
      <c r="G508">
        <v>2023</v>
      </c>
      <c r="H508">
        <v>41</v>
      </c>
      <c r="I508" t="s">
        <v>114</v>
      </c>
      <c r="J508">
        <v>77</v>
      </c>
      <c r="K508" t="s">
        <v>29</v>
      </c>
      <c r="L508">
        <v>11</v>
      </c>
      <c r="N508">
        <v>5934</v>
      </c>
    </row>
    <row r="509" spans="1:14" x14ac:dyDescent="0.4">
      <c r="A509" s="2" t="str">
        <f t="shared" si="7"/>
        <v>2023|Tararua District|12</v>
      </c>
      <c r="B509" t="s">
        <v>16</v>
      </c>
      <c r="C509" t="s">
        <v>17</v>
      </c>
      <c r="D509" t="s">
        <v>18</v>
      </c>
      <c r="E509" t="s">
        <v>19</v>
      </c>
      <c r="F509">
        <v>2023</v>
      </c>
      <c r="G509">
        <v>2023</v>
      </c>
      <c r="H509">
        <v>41</v>
      </c>
      <c r="I509" t="s">
        <v>114</v>
      </c>
      <c r="J509">
        <v>77</v>
      </c>
      <c r="K509" t="s">
        <v>29</v>
      </c>
      <c r="L509">
        <v>12</v>
      </c>
      <c r="N509">
        <v>444</v>
      </c>
    </row>
    <row r="510" spans="1:14" x14ac:dyDescent="0.4">
      <c r="A510" s="2" t="str">
        <f t="shared" si="7"/>
        <v>2023|Tararua District|13</v>
      </c>
      <c r="B510" t="s">
        <v>16</v>
      </c>
      <c r="C510" t="s">
        <v>17</v>
      </c>
      <c r="D510" t="s">
        <v>18</v>
      </c>
      <c r="E510" t="s">
        <v>19</v>
      </c>
      <c r="F510">
        <v>2023</v>
      </c>
      <c r="G510">
        <v>2023</v>
      </c>
      <c r="H510">
        <v>41</v>
      </c>
      <c r="I510" t="s">
        <v>114</v>
      </c>
      <c r="J510">
        <v>77</v>
      </c>
      <c r="K510" t="s">
        <v>29</v>
      </c>
      <c r="L510">
        <v>13</v>
      </c>
      <c r="N510">
        <v>81</v>
      </c>
    </row>
    <row r="511" spans="1:14" x14ac:dyDescent="0.4">
      <c r="A511" s="2" t="str">
        <f t="shared" si="7"/>
        <v>2023|Tararua District|999</v>
      </c>
      <c r="B511" t="s">
        <v>16</v>
      </c>
      <c r="C511" t="s">
        <v>17</v>
      </c>
      <c r="D511" t="s">
        <v>18</v>
      </c>
      <c r="E511" t="s">
        <v>19</v>
      </c>
      <c r="F511">
        <v>2023</v>
      </c>
      <c r="G511">
        <v>2023</v>
      </c>
      <c r="H511">
        <v>41</v>
      </c>
      <c r="I511" t="s">
        <v>114</v>
      </c>
      <c r="J511">
        <v>77</v>
      </c>
      <c r="K511" t="s">
        <v>29</v>
      </c>
      <c r="L511">
        <v>999</v>
      </c>
      <c r="N511">
        <v>6462</v>
      </c>
    </row>
    <row r="512" spans="1:14" x14ac:dyDescent="0.4">
      <c r="A512" s="2" t="str">
        <f t="shared" si="7"/>
        <v>2023|Horowhenua District|10</v>
      </c>
      <c r="B512" t="s">
        <v>16</v>
      </c>
      <c r="C512" t="s">
        <v>17</v>
      </c>
      <c r="D512" t="s">
        <v>18</v>
      </c>
      <c r="E512" t="s">
        <v>19</v>
      </c>
      <c r="F512">
        <v>2023</v>
      </c>
      <c r="G512">
        <v>2023</v>
      </c>
      <c r="H512">
        <v>42</v>
      </c>
      <c r="I512" t="s">
        <v>113</v>
      </c>
      <c r="J512">
        <v>77</v>
      </c>
      <c r="K512" t="s">
        <v>29</v>
      </c>
      <c r="L512">
        <v>10</v>
      </c>
      <c r="N512">
        <v>9</v>
      </c>
    </row>
    <row r="513" spans="1:14" x14ac:dyDescent="0.4">
      <c r="A513" s="2" t="str">
        <f t="shared" si="7"/>
        <v>2023|Horowhenua District|11</v>
      </c>
      <c r="B513" t="s">
        <v>16</v>
      </c>
      <c r="C513" t="s">
        <v>17</v>
      </c>
      <c r="D513" t="s">
        <v>18</v>
      </c>
      <c r="E513" t="s">
        <v>19</v>
      </c>
      <c r="F513">
        <v>2023</v>
      </c>
      <c r="G513">
        <v>2023</v>
      </c>
      <c r="H513">
        <v>42</v>
      </c>
      <c r="I513" t="s">
        <v>113</v>
      </c>
      <c r="J513">
        <v>77</v>
      </c>
      <c r="K513" t="s">
        <v>29</v>
      </c>
      <c r="L513">
        <v>11</v>
      </c>
      <c r="N513">
        <v>11247</v>
      </c>
    </row>
    <row r="514" spans="1:14" x14ac:dyDescent="0.4">
      <c r="A514" s="2" t="str">
        <f t="shared" si="7"/>
        <v>2023|Horowhenua District|12</v>
      </c>
      <c r="B514" t="s">
        <v>16</v>
      </c>
      <c r="C514" t="s">
        <v>17</v>
      </c>
      <c r="D514" t="s">
        <v>18</v>
      </c>
      <c r="E514" t="s">
        <v>19</v>
      </c>
      <c r="F514">
        <v>2023</v>
      </c>
      <c r="G514">
        <v>2023</v>
      </c>
      <c r="H514">
        <v>42</v>
      </c>
      <c r="I514" t="s">
        <v>113</v>
      </c>
      <c r="J514">
        <v>77</v>
      </c>
      <c r="K514" t="s">
        <v>29</v>
      </c>
      <c r="L514">
        <v>12</v>
      </c>
      <c r="N514">
        <v>1722</v>
      </c>
    </row>
    <row r="515" spans="1:14" x14ac:dyDescent="0.4">
      <c r="A515" s="2" t="str">
        <f t="shared" ref="A515:A578" si="8">G515&amp;"|"&amp;I515&amp;"|"&amp;L515</f>
        <v>2023|Horowhenua District|13</v>
      </c>
      <c r="B515" t="s">
        <v>16</v>
      </c>
      <c r="C515" t="s">
        <v>17</v>
      </c>
      <c r="D515" t="s">
        <v>18</v>
      </c>
      <c r="E515" t="s">
        <v>19</v>
      </c>
      <c r="F515">
        <v>2023</v>
      </c>
      <c r="G515">
        <v>2023</v>
      </c>
      <c r="H515">
        <v>42</v>
      </c>
      <c r="I515" t="s">
        <v>113</v>
      </c>
      <c r="J515">
        <v>77</v>
      </c>
      <c r="K515" t="s">
        <v>29</v>
      </c>
      <c r="L515">
        <v>13</v>
      </c>
      <c r="N515">
        <v>108</v>
      </c>
    </row>
    <row r="516" spans="1:14" x14ac:dyDescent="0.4">
      <c r="A516" s="2" t="str">
        <f t="shared" si="8"/>
        <v>2023|Horowhenua District|999</v>
      </c>
      <c r="B516" t="s">
        <v>16</v>
      </c>
      <c r="C516" t="s">
        <v>17</v>
      </c>
      <c r="D516" t="s">
        <v>18</v>
      </c>
      <c r="E516" t="s">
        <v>19</v>
      </c>
      <c r="F516">
        <v>2023</v>
      </c>
      <c r="G516">
        <v>2023</v>
      </c>
      <c r="H516">
        <v>42</v>
      </c>
      <c r="I516" t="s">
        <v>113</v>
      </c>
      <c r="J516">
        <v>77</v>
      </c>
      <c r="K516" t="s">
        <v>29</v>
      </c>
      <c r="L516">
        <v>999</v>
      </c>
      <c r="N516">
        <v>13086</v>
      </c>
    </row>
    <row r="517" spans="1:14" x14ac:dyDescent="0.4">
      <c r="A517" s="2" t="str">
        <f t="shared" si="8"/>
        <v>2023|Kapiti Coast District|10</v>
      </c>
      <c r="B517" t="s">
        <v>16</v>
      </c>
      <c r="C517" t="s">
        <v>17</v>
      </c>
      <c r="D517" t="s">
        <v>18</v>
      </c>
      <c r="E517" t="s">
        <v>19</v>
      </c>
      <c r="F517">
        <v>2023</v>
      </c>
      <c r="G517">
        <v>2023</v>
      </c>
      <c r="H517">
        <v>43</v>
      </c>
      <c r="I517" t="s">
        <v>112</v>
      </c>
      <c r="J517">
        <v>77</v>
      </c>
      <c r="K517" t="s">
        <v>29</v>
      </c>
      <c r="L517">
        <v>10</v>
      </c>
      <c r="N517">
        <v>27</v>
      </c>
    </row>
    <row r="518" spans="1:14" x14ac:dyDescent="0.4">
      <c r="A518" s="2" t="str">
        <f t="shared" si="8"/>
        <v>2023|Kapiti Coast District|11</v>
      </c>
      <c r="B518" t="s">
        <v>16</v>
      </c>
      <c r="C518" t="s">
        <v>17</v>
      </c>
      <c r="D518" t="s">
        <v>18</v>
      </c>
      <c r="E518" t="s">
        <v>19</v>
      </c>
      <c r="F518">
        <v>2023</v>
      </c>
      <c r="G518">
        <v>2023</v>
      </c>
      <c r="H518">
        <v>43</v>
      </c>
      <c r="I518" t="s">
        <v>112</v>
      </c>
      <c r="J518">
        <v>77</v>
      </c>
      <c r="K518" t="s">
        <v>29</v>
      </c>
      <c r="L518">
        <v>11</v>
      </c>
      <c r="N518">
        <v>18069</v>
      </c>
    </row>
    <row r="519" spans="1:14" x14ac:dyDescent="0.4">
      <c r="A519" s="2" t="str">
        <f t="shared" si="8"/>
        <v>2023|Kapiti Coast District|12</v>
      </c>
      <c r="B519" t="s">
        <v>16</v>
      </c>
      <c r="C519" t="s">
        <v>17</v>
      </c>
      <c r="D519" t="s">
        <v>18</v>
      </c>
      <c r="E519" t="s">
        <v>19</v>
      </c>
      <c r="F519">
        <v>2023</v>
      </c>
      <c r="G519">
        <v>2023</v>
      </c>
      <c r="H519">
        <v>43</v>
      </c>
      <c r="I519" t="s">
        <v>112</v>
      </c>
      <c r="J519">
        <v>77</v>
      </c>
      <c r="K519" t="s">
        <v>29</v>
      </c>
      <c r="L519">
        <v>12</v>
      </c>
      <c r="N519">
        <v>3174</v>
      </c>
    </row>
    <row r="520" spans="1:14" x14ac:dyDescent="0.4">
      <c r="A520" s="2" t="str">
        <f t="shared" si="8"/>
        <v>2023|Kapiti Coast District|13</v>
      </c>
      <c r="B520" t="s">
        <v>16</v>
      </c>
      <c r="C520" t="s">
        <v>17</v>
      </c>
      <c r="D520" t="s">
        <v>18</v>
      </c>
      <c r="E520" t="s">
        <v>19</v>
      </c>
      <c r="F520">
        <v>2023</v>
      </c>
      <c r="G520">
        <v>2023</v>
      </c>
      <c r="H520">
        <v>43</v>
      </c>
      <c r="I520" t="s">
        <v>112</v>
      </c>
      <c r="J520">
        <v>77</v>
      </c>
      <c r="K520" t="s">
        <v>29</v>
      </c>
      <c r="L520">
        <v>13</v>
      </c>
      <c r="N520">
        <v>168</v>
      </c>
    </row>
    <row r="521" spans="1:14" x14ac:dyDescent="0.4">
      <c r="A521" s="2" t="str">
        <f t="shared" si="8"/>
        <v>2023|Kapiti Coast District|999</v>
      </c>
      <c r="B521" t="s">
        <v>16</v>
      </c>
      <c r="C521" t="s">
        <v>17</v>
      </c>
      <c r="D521" t="s">
        <v>18</v>
      </c>
      <c r="E521" t="s">
        <v>19</v>
      </c>
      <c r="F521">
        <v>2023</v>
      </c>
      <c r="G521">
        <v>2023</v>
      </c>
      <c r="H521">
        <v>43</v>
      </c>
      <c r="I521" t="s">
        <v>112</v>
      </c>
      <c r="J521">
        <v>77</v>
      </c>
      <c r="K521" t="s">
        <v>29</v>
      </c>
      <c r="L521">
        <v>999</v>
      </c>
      <c r="N521">
        <v>21438</v>
      </c>
    </row>
    <row r="522" spans="1:14" x14ac:dyDescent="0.4">
      <c r="A522" s="2" t="str">
        <f t="shared" si="8"/>
        <v>2023|Porirua City|10</v>
      </c>
      <c r="B522" t="s">
        <v>16</v>
      </c>
      <c r="C522" t="s">
        <v>17</v>
      </c>
      <c r="D522" t="s">
        <v>18</v>
      </c>
      <c r="E522" t="s">
        <v>19</v>
      </c>
      <c r="F522">
        <v>2023</v>
      </c>
      <c r="G522">
        <v>2023</v>
      </c>
      <c r="H522">
        <v>44</v>
      </c>
      <c r="I522" t="s">
        <v>111</v>
      </c>
      <c r="J522">
        <v>77</v>
      </c>
      <c r="K522" t="s">
        <v>29</v>
      </c>
      <c r="L522">
        <v>10</v>
      </c>
      <c r="N522">
        <v>63</v>
      </c>
    </row>
    <row r="523" spans="1:14" x14ac:dyDescent="0.4">
      <c r="A523" s="2" t="str">
        <f t="shared" si="8"/>
        <v>2023|Porirua City|11</v>
      </c>
      <c r="B523" t="s">
        <v>16</v>
      </c>
      <c r="C523" t="s">
        <v>17</v>
      </c>
      <c r="D523" t="s">
        <v>18</v>
      </c>
      <c r="E523" t="s">
        <v>19</v>
      </c>
      <c r="F523">
        <v>2023</v>
      </c>
      <c r="G523">
        <v>2023</v>
      </c>
      <c r="H523">
        <v>44</v>
      </c>
      <c r="I523" t="s">
        <v>111</v>
      </c>
      <c r="J523">
        <v>77</v>
      </c>
      <c r="K523" t="s">
        <v>29</v>
      </c>
      <c r="L523">
        <v>11</v>
      </c>
      <c r="N523">
        <v>14775</v>
      </c>
    </row>
    <row r="524" spans="1:14" x14ac:dyDescent="0.4">
      <c r="A524" s="2" t="str">
        <f t="shared" si="8"/>
        <v>2023|Porirua City|12</v>
      </c>
      <c r="B524" t="s">
        <v>16</v>
      </c>
      <c r="C524" t="s">
        <v>17</v>
      </c>
      <c r="D524" t="s">
        <v>18</v>
      </c>
      <c r="E524" t="s">
        <v>19</v>
      </c>
      <c r="F524">
        <v>2023</v>
      </c>
      <c r="G524">
        <v>2023</v>
      </c>
      <c r="H524">
        <v>44</v>
      </c>
      <c r="I524" t="s">
        <v>111</v>
      </c>
      <c r="J524">
        <v>77</v>
      </c>
      <c r="K524" t="s">
        <v>29</v>
      </c>
      <c r="L524">
        <v>12</v>
      </c>
      <c r="N524">
        <v>2802</v>
      </c>
    </row>
    <row r="525" spans="1:14" x14ac:dyDescent="0.4">
      <c r="A525" s="2" t="str">
        <f t="shared" si="8"/>
        <v>2023|Porirua City|13</v>
      </c>
      <c r="B525" t="s">
        <v>16</v>
      </c>
      <c r="C525" t="s">
        <v>17</v>
      </c>
      <c r="D525" t="s">
        <v>18</v>
      </c>
      <c r="E525" t="s">
        <v>19</v>
      </c>
      <c r="F525">
        <v>2023</v>
      </c>
      <c r="G525">
        <v>2023</v>
      </c>
      <c r="H525">
        <v>44</v>
      </c>
      <c r="I525" t="s">
        <v>111</v>
      </c>
      <c r="J525">
        <v>77</v>
      </c>
      <c r="K525" t="s">
        <v>29</v>
      </c>
      <c r="L525">
        <v>13</v>
      </c>
      <c r="N525">
        <v>36</v>
      </c>
    </row>
    <row r="526" spans="1:14" x14ac:dyDescent="0.4">
      <c r="A526" s="2" t="str">
        <f t="shared" si="8"/>
        <v>2023|Porirua City|999</v>
      </c>
      <c r="B526" t="s">
        <v>16</v>
      </c>
      <c r="C526" t="s">
        <v>17</v>
      </c>
      <c r="D526" t="s">
        <v>18</v>
      </c>
      <c r="E526" t="s">
        <v>19</v>
      </c>
      <c r="F526">
        <v>2023</v>
      </c>
      <c r="G526">
        <v>2023</v>
      </c>
      <c r="H526">
        <v>44</v>
      </c>
      <c r="I526" t="s">
        <v>111</v>
      </c>
      <c r="J526">
        <v>77</v>
      </c>
      <c r="K526" t="s">
        <v>29</v>
      </c>
      <c r="L526">
        <v>999</v>
      </c>
      <c r="N526">
        <v>17673</v>
      </c>
    </row>
    <row r="527" spans="1:14" x14ac:dyDescent="0.4">
      <c r="A527" s="2" t="str">
        <f t="shared" si="8"/>
        <v>2023|Upper Hutt City|10</v>
      </c>
      <c r="B527" t="s">
        <v>16</v>
      </c>
      <c r="C527" t="s">
        <v>17</v>
      </c>
      <c r="D527" t="s">
        <v>18</v>
      </c>
      <c r="E527" t="s">
        <v>19</v>
      </c>
      <c r="F527">
        <v>2023</v>
      </c>
      <c r="G527">
        <v>2023</v>
      </c>
      <c r="H527">
        <v>45</v>
      </c>
      <c r="I527" t="s">
        <v>110</v>
      </c>
      <c r="J527">
        <v>77</v>
      </c>
      <c r="K527" t="s">
        <v>29</v>
      </c>
      <c r="L527">
        <v>10</v>
      </c>
      <c r="N527">
        <v>15</v>
      </c>
    </row>
    <row r="528" spans="1:14" x14ac:dyDescent="0.4">
      <c r="A528" s="2" t="str">
        <f t="shared" si="8"/>
        <v>2023|Upper Hutt City|11</v>
      </c>
      <c r="B528" t="s">
        <v>16</v>
      </c>
      <c r="C528" t="s">
        <v>17</v>
      </c>
      <c r="D528" t="s">
        <v>18</v>
      </c>
      <c r="E528" t="s">
        <v>19</v>
      </c>
      <c r="F528">
        <v>2023</v>
      </c>
      <c r="G528">
        <v>2023</v>
      </c>
      <c r="H528">
        <v>45</v>
      </c>
      <c r="I528" t="s">
        <v>110</v>
      </c>
      <c r="J528">
        <v>77</v>
      </c>
      <c r="K528" t="s">
        <v>29</v>
      </c>
      <c r="L528">
        <v>11</v>
      </c>
      <c r="N528">
        <v>12363</v>
      </c>
    </row>
    <row r="529" spans="1:14" x14ac:dyDescent="0.4">
      <c r="A529" s="2" t="str">
        <f t="shared" si="8"/>
        <v>2023|Upper Hutt City|12</v>
      </c>
      <c r="B529" t="s">
        <v>16</v>
      </c>
      <c r="C529" t="s">
        <v>17</v>
      </c>
      <c r="D529" t="s">
        <v>18</v>
      </c>
      <c r="E529" t="s">
        <v>19</v>
      </c>
      <c r="F529">
        <v>2023</v>
      </c>
      <c r="G529">
        <v>2023</v>
      </c>
      <c r="H529">
        <v>45</v>
      </c>
      <c r="I529" t="s">
        <v>110</v>
      </c>
      <c r="J529">
        <v>77</v>
      </c>
      <c r="K529" t="s">
        <v>29</v>
      </c>
      <c r="L529">
        <v>12</v>
      </c>
      <c r="N529">
        <v>3276</v>
      </c>
    </row>
    <row r="530" spans="1:14" x14ac:dyDescent="0.4">
      <c r="A530" s="2" t="str">
        <f t="shared" si="8"/>
        <v>2023|Upper Hutt City|13</v>
      </c>
      <c r="B530" t="s">
        <v>16</v>
      </c>
      <c r="C530" t="s">
        <v>17</v>
      </c>
      <c r="D530" t="s">
        <v>18</v>
      </c>
      <c r="E530" t="s">
        <v>19</v>
      </c>
      <c r="F530">
        <v>2023</v>
      </c>
      <c r="G530">
        <v>2023</v>
      </c>
      <c r="H530">
        <v>45</v>
      </c>
      <c r="I530" t="s">
        <v>110</v>
      </c>
      <c r="J530">
        <v>77</v>
      </c>
      <c r="K530" t="s">
        <v>29</v>
      </c>
      <c r="L530">
        <v>13</v>
      </c>
      <c r="N530">
        <v>48</v>
      </c>
    </row>
    <row r="531" spans="1:14" x14ac:dyDescent="0.4">
      <c r="A531" s="2" t="str">
        <f t="shared" si="8"/>
        <v>2023|Upper Hutt City|999</v>
      </c>
      <c r="B531" t="s">
        <v>16</v>
      </c>
      <c r="C531" t="s">
        <v>17</v>
      </c>
      <c r="D531" t="s">
        <v>18</v>
      </c>
      <c r="E531" t="s">
        <v>19</v>
      </c>
      <c r="F531">
        <v>2023</v>
      </c>
      <c r="G531">
        <v>2023</v>
      </c>
      <c r="H531">
        <v>45</v>
      </c>
      <c r="I531" t="s">
        <v>110</v>
      </c>
      <c r="J531">
        <v>77</v>
      </c>
      <c r="K531" t="s">
        <v>29</v>
      </c>
      <c r="L531">
        <v>999</v>
      </c>
      <c r="N531">
        <v>15702</v>
      </c>
    </row>
    <row r="532" spans="1:14" x14ac:dyDescent="0.4">
      <c r="A532" s="2" t="str">
        <f t="shared" si="8"/>
        <v>2023|Lower Hutt City|10</v>
      </c>
      <c r="B532" t="s">
        <v>16</v>
      </c>
      <c r="C532" t="s">
        <v>17</v>
      </c>
      <c r="D532" t="s">
        <v>18</v>
      </c>
      <c r="E532" t="s">
        <v>19</v>
      </c>
      <c r="F532">
        <v>2023</v>
      </c>
      <c r="G532">
        <v>2023</v>
      </c>
      <c r="H532">
        <v>46</v>
      </c>
      <c r="I532" t="s">
        <v>109</v>
      </c>
      <c r="J532">
        <v>77</v>
      </c>
      <c r="K532" t="s">
        <v>29</v>
      </c>
      <c r="L532">
        <v>10</v>
      </c>
      <c r="N532">
        <v>99</v>
      </c>
    </row>
    <row r="533" spans="1:14" x14ac:dyDescent="0.4">
      <c r="A533" s="2" t="str">
        <f t="shared" si="8"/>
        <v>2023|Lower Hutt City|11</v>
      </c>
      <c r="B533" t="s">
        <v>16</v>
      </c>
      <c r="C533" t="s">
        <v>17</v>
      </c>
      <c r="D533" t="s">
        <v>18</v>
      </c>
      <c r="E533" t="s">
        <v>19</v>
      </c>
      <c r="F533">
        <v>2023</v>
      </c>
      <c r="G533">
        <v>2023</v>
      </c>
      <c r="H533">
        <v>46</v>
      </c>
      <c r="I533" t="s">
        <v>109</v>
      </c>
      <c r="J533">
        <v>77</v>
      </c>
      <c r="K533" t="s">
        <v>29</v>
      </c>
      <c r="L533">
        <v>11</v>
      </c>
      <c r="N533">
        <v>27606</v>
      </c>
    </row>
    <row r="534" spans="1:14" x14ac:dyDescent="0.4">
      <c r="A534" s="2" t="str">
        <f t="shared" si="8"/>
        <v>2023|Lower Hutt City|12</v>
      </c>
      <c r="B534" t="s">
        <v>16</v>
      </c>
      <c r="C534" t="s">
        <v>17</v>
      </c>
      <c r="D534" t="s">
        <v>18</v>
      </c>
      <c r="E534" t="s">
        <v>19</v>
      </c>
      <c r="F534">
        <v>2023</v>
      </c>
      <c r="G534">
        <v>2023</v>
      </c>
      <c r="H534">
        <v>46</v>
      </c>
      <c r="I534" t="s">
        <v>109</v>
      </c>
      <c r="J534">
        <v>77</v>
      </c>
      <c r="K534" t="s">
        <v>29</v>
      </c>
      <c r="L534">
        <v>12</v>
      </c>
      <c r="N534">
        <v>8034</v>
      </c>
    </row>
    <row r="535" spans="1:14" x14ac:dyDescent="0.4">
      <c r="A535" s="2" t="str">
        <f t="shared" si="8"/>
        <v>2023|Lower Hutt City|13</v>
      </c>
      <c r="B535" t="s">
        <v>16</v>
      </c>
      <c r="C535" t="s">
        <v>17</v>
      </c>
      <c r="D535" t="s">
        <v>18</v>
      </c>
      <c r="E535" t="s">
        <v>19</v>
      </c>
      <c r="F535">
        <v>2023</v>
      </c>
      <c r="G535">
        <v>2023</v>
      </c>
      <c r="H535">
        <v>46</v>
      </c>
      <c r="I535" t="s">
        <v>109</v>
      </c>
      <c r="J535">
        <v>77</v>
      </c>
      <c r="K535" t="s">
        <v>29</v>
      </c>
      <c r="L535">
        <v>13</v>
      </c>
      <c r="N535">
        <v>78</v>
      </c>
    </row>
    <row r="536" spans="1:14" x14ac:dyDescent="0.4">
      <c r="A536" s="2" t="str">
        <f t="shared" si="8"/>
        <v>2023|Lower Hutt City|999</v>
      </c>
      <c r="B536" t="s">
        <v>16</v>
      </c>
      <c r="C536" t="s">
        <v>17</v>
      </c>
      <c r="D536" t="s">
        <v>18</v>
      </c>
      <c r="E536" t="s">
        <v>19</v>
      </c>
      <c r="F536">
        <v>2023</v>
      </c>
      <c r="G536">
        <v>2023</v>
      </c>
      <c r="H536">
        <v>46</v>
      </c>
      <c r="I536" t="s">
        <v>109</v>
      </c>
      <c r="J536">
        <v>77</v>
      </c>
      <c r="K536" t="s">
        <v>29</v>
      </c>
      <c r="L536">
        <v>999</v>
      </c>
      <c r="N536">
        <v>35814</v>
      </c>
    </row>
    <row r="537" spans="1:14" x14ac:dyDescent="0.4">
      <c r="A537" s="2" t="str">
        <f t="shared" si="8"/>
        <v>2023|Wellington City|10</v>
      </c>
      <c r="B537" t="s">
        <v>16</v>
      </c>
      <c r="C537" t="s">
        <v>17</v>
      </c>
      <c r="D537" t="s">
        <v>18</v>
      </c>
      <c r="E537" t="s">
        <v>19</v>
      </c>
      <c r="F537">
        <v>2023</v>
      </c>
      <c r="G537">
        <v>2023</v>
      </c>
      <c r="H537">
        <v>47</v>
      </c>
      <c r="I537" t="s">
        <v>108</v>
      </c>
      <c r="J537">
        <v>77</v>
      </c>
      <c r="K537" t="s">
        <v>29</v>
      </c>
      <c r="L537">
        <v>10</v>
      </c>
      <c r="N537">
        <v>288</v>
      </c>
    </row>
    <row r="538" spans="1:14" x14ac:dyDescent="0.4">
      <c r="A538" s="2" t="str">
        <f t="shared" si="8"/>
        <v>2023|Wellington City|11</v>
      </c>
      <c r="B538" t="s">
        <v>16</v>
      </c>
      <c r="C538" t="s">
        <v>17</v>
      </c>
      <c r="D538" t="s">
        <v>18</v>
      </c>
      <c r="E538" t="s">
        <v>19</v>
      </c>
      <c r="F538">
        <v>2023</v>
      </c>
      <c r="G538">
        <v>2023</v>
      </c>
      <c r="H538">
        <v>47</v>
      </c>
      <c r="I538" t="s">
        <v>108</v>
      </c>
      <c r="J538">
        <v>77</v>
      </c>
      <c r="K538" t="s">
        <v>29</v>
      </c>
      <c r="L538">
        <v>11</v>
      </c>
      <c r="N538">
        <v>44388</v>
      </c>
    </row>
    <row r="539" spans="1:14" x14ac:dyDescent="0.4">
      <c r="A539" s="2" t="str">
        <f t="shared" si="8"/>
        <v>2023|Wellington City|12</v>
      </c>
      <c r="B539" t="s">
        <v>16</v>
      </c>
      <c r="C539" t="s">
        <v>17</v>
      </c>
      <c r="D539" t="s">
        <v>18</v>
      </c>
      <c r="E539" t="s">
        <v>19</v>
      </c>
      <c r="F539">
        <v>2023</v>
      </c>
      <c r="G539">
        <v>2023</v>
      </c>
      <c r="H539">
        <v>47</v>
      </c>
      <c r="I539" t="s">
        <v>108</v>
      </c>
      <c r="J539">
        <v>77</v>
      </c>
      <c r="K539" t="s">
        <v>29</v>
      </c>
      <c r="L539">
        <v>12</v>
      </c>
      <c r="N539">
        <v>28539</v>
      </c>
    </row>
    <row r="540" spans="1:14" x14ac:dyDescent="0.4">
      <c r="A540" s="2" t="str">
        <f t="shared" si="8"/>
        <v>2023|Wellington City|13</v>
      </c>
      <c r="B540" t="s">
        <v>16</v>
      </c>
      <c r="C540" t="s">
        <v>17</v>
      </c>
      <c r="D540" t="s">
        <v>18</v>
      </c>
      <c r="E540" t="s">
        <v>19</v>
      </c>
      <c r="F540">
        <v>2023</v>
      </c>
      <c r="G540">
        <v>2023</v>
      </c>
      <c r="H540">
        <v>47</v>
      </c>
      <c r="I540" t="s">
        <v>108</v>
      </c>
      <c r="J540">
        <v>77</v>
      </c>
      <c r="K540" t="s">
        <v>29</v>
      </c>
      <c r="L540">
        <v>13</v>
      </c>
      <c r="N540">
        <v>138</v>
      </c>
    </row>
    <row r="541" spans="1:14" x14ac:dyDescent="0.4">
      <c r="A541" s="2" t="str">
        <f t="shared" si="8"/>
        <v>2023|Wellington City|999</v>
      </c>
      <c r="B541" t="s">
        <v>16</v>
      </c>
      <c r="C541" t="s">
        <v>17</v>
      </c>
      <c r="D541" t="s">
        <v>18</v>
      </c>
      <c r="E541" t="s">
        <v>19</v>
      </c>
      <c r="F541">
        <v>2023</v>
      </c>
      <c r="G541">
        <v>2023</v>
      </c>
      <c r="H541">
        <v>47</v>
      </c>
      <c r="I541" t="s">
        <v>108</v>
      </c>
      <c r="J541">
        <v>77</v>
      </c>
      <c r="K541" t="s">
        <v>29</v>
      </c>
      <c r="L541">
        <v>999</v>
      </c>
      <c r="N541">
        <v>73356</v>
      </c>
    </row>
    <row r="542" spans="1:14" x14ac:dyDescent="0.4">
      <c r="A542" s="2" t="str">
        <f t="shared" si="8"/>
        <v>2023|Masterton District|10</v>
      </c>
      <c r="B542" t="s">
        <v>16</v>
      </c>
      <c r="C542" t="s">
        <v>17</v>
      </c>
      <c r="D542" t="s">
        <v>18</v>
      </c>
      <c r="E542" t="s">
        <v>19</v>
      </c>
      <c r="F542">
        <v>2023</v>
      </c>
      <c r="G542">
        <v>2023</v>
      </c>
      <c r="H542">
        <v>48</v>
      </c>
      <c r="I542" t="s">
        <v>107</v>
      </c>
      <c r="J542">
        <v>77</v>
      </c>
      <c r="K542" t="s">
        <v>29</v>
      </c>
      <c r="L542">
        <v>10</v>
      </c>
      <c r="N542">
        <v>0</v>
      </c>
    </row>
    <row r="543" spans="1:14" x14ac:dyDescent="0.4">
      <c r="A543" s="2" t="str">
        <f t="shared" si="8"/>
        <v>2023|Masterton District|11</v>
      </c>
      <c r="B543" t="s">
        <v>16</v>
      </c>
      <c r="C543" t="s">
        <v>17</v>
      </c>
      <c r="D543" t="s">
        <v>18</v>
      </c>
      <c r="E543" t="s">
        <v>19</v>
      </c>
      <c r="F543">
        <v>2023</v>
      </c>
      <c r="G543">
        <v>2023</v>
      </c>
      <c r="H543">
        <v>48</v>
      </c>
      <c r="I543" t="s">
        <v>107</v>
      </c>
      <c r="J543">
        <v>77</v>
      </c>
      <c r="K543" t="s">
        <v>29</v>
      </c>
      <c r="L543">
        <v>11</v>
      </c>
      <c r="N543">
        <v>8676</v>
      </c>
    </row>
    <row r="544" spans="1:14" x14ac:dyDescent="0.4">
      <c r="A544" s="2" t="str">
        <f t="shared" si="8"/>
        <v>2023|Masterton District|12</v>
      </c>
      <c r="B544" t="s">
        <v>16</v>
      </c>
      <c r="C544" t="s">
        <v>17</v>
      </c>
      <c r="D544" t="s">
        <v>18</v>
      </c>
      <c r="E544" t="s">
        <v>19</v>
      </c>
      <c r="F544">
        <v>2023</v>
      </c>
      <c r="G544">
        <v>2023</v>
      </c>
      <c r="H544">
        <v>48</v>
      </c>
      <c r="I544" t="s">
        <v>107</v>
      </c>
      <c r="J544">
        <v>77</v>
      </c>
      <c r="K544" t="s">
        <v>29</v>
      </c>
      <c r="L544">
        <v>12</v>
      </c>
      <c r="N544">
        <v>1197</v>
      </c>
    </row>
    <row r="545" spans="1:14" x14ac:dyDescent="0.4">
      <c r="A545" s="2" t="str">
        <f t="shared" si="8"/>
        <v>2023|Masterton District|13</v>
      </c>
      <c r="B545" t="s">
        <v>16</v>
      </c>
      <c r="C545" t="s">
        <v>17</v>
      </c>
      <c r="D545" t="s">
        <v>18</v>
      </c>
      <c r="E545" t="s">
        <v>19</v>
      </c>
      <c r="F545">
        <v>2023</v>
      </c>
      <c r="G545">
        <v>2023</v>
      </c>
      <c r="H545">
        <v>48</v>
      </c>
      <c r="I545" t="s">
        <v>107</v>
      </c>
      <c r="J545">
        <v>77</v>
      </c>
      <c r="K545" t="s">
        <v>29</v>
      </c>
      <c r="L545">
        <v>13</v>
      </c>
      <c r="N545">
        <v>48</v>
      </c>
    </row>
    <row r="546" spans="1:14" x14ac:dyDescent="0.4">
      <c r="A546" s="2" t="str">
        <f t="shared" si="8"/>
        <v>2023|Masterton District|999</v>
      </c>
      <c r="B546" t="s">
        <v>16</v>
      </c>
      <c r="C546" t="s">
        <v>17</v>
      </c>
      <c r="D546" t="s">
        <v>18</v>
      </c>
      <c r="E546" t="s">
        <v>19</v>
      </c>
      <c r="F546">
        <v>2023</v>
      </c>
      <c r="G546">
        <v>2023</v>
      </c>
      <c r="H546">
        <v>48</v>
      </c>
      <c r="I546" t="s">
        <v>107</v>
      </c>
      <c r="J546">
        <v>77</v>
      </c>
      <c r="K546" t="s">
        <v>29</v>
      </c>
      <c r="L546">
        <v>999</v>
      </c>
      <c r="N546">
        <v>9921</v>
      </c>
    </row>
    <row r="547" spans="1:14" x14ac:dyDescent="0.4">
      <c r="A547" s="2" t="str">
        <f t="shared" si="8"/>
        <v>2023|Carterton District|10</v>
      </c>
      <c r="B547" t="s">
        <v>16</v>
      </c>
      <c r="C547" t="s">
        <v>17</v>
      </c>
      <c r="D547" t="s">
        <v>18</v>
      </c>
      <c r="E547" t="s">
        <v>19</v>
      </c>
      <c r="F547">
        <v>2023</v>
      </c>
      <c r="G547">
        <v>2023</v>
      </c>
      <c r="H547">
        <v>49</v>
      </c>
      <c r="I547" t="s">
        <v>106</v>
      </c>
      <c r="J547">
        <v>77</v>
      </c>
      <c r="K547" t="s">
        <v>29</v>
      </c>
      <c r="L547">
        <v>10</v>
      </c>
      <c r="N547">
        <v>0</v>
      </c>
    </row>
    <row r="548" spans="1:14" x14ac:dyDescent="0.4">
      <c r="A548" s="2" t="str">
        <f t="shared" si="8"/>
        <v>2023|Carterton District|11</v>
      </c>
      <c r="B548" t="s">
        <v>16</v>
      </c>
      <c r="C548" t="s">
        <v>17</v>
      </c>
      <c r="D548" t="s">
        <v>18</v>
      </c>
      <c r="E548" t="s">
        <v>19</v>
      </c>
      <c r="F548">
        <v>2023</v>
      </c>
      <c r="G548">
        <v>2023</v>
      </c>
      <c r="H548">
        <v>49</v>
      </c>
      <c r="I548" t="s">
        <v>106</v>
      </c>
      <c r="J548">
        <v>77</v>
      </c>
      <c r="K548" t="s">
        <v>29</v>
      </c>
      <c r="L548">
        <v>11</v>
      </c>
      <c r="N548">
        <v>3468</v>
      </c>
    </row>
    <row r="549" spans="1:14" x14ac:dyDescent="0.4">
      <c r="A549" s="2" t="str">
        <f t="shared" si="8"/>
        <v>2023|Carterton District|12</v>
      </c>
      <c r="B549" t="s">
        <v>16</v>
      </c>
      <c r="C549" t="s">
        <v>17</v>
      </c>
      <c r="D549" t="s">
        <v>18</v>
      </c>
      <c r="E549" t="s">
        <v>19</v>
      </c>
      <c r="F549">
        <v>2023</v>
      </c>
      <c r="G549">
        <v>2023</v>
      </c>
      <c r="H549">
        <v>49</v>
      </c>
      <c r="I549" t="s">
        <v>106</v>
      </c>
      <c r="J549">
        <v>77</v>
      </c>
      <c r="K549" t="s">
        <v>29</v>
      </c>
      <c r="L549">
        <v>12</v>
      </c>
      <c r="N549">
        <v>351</v>
      </c>
    </row>
    <row r="550" spans="1:14" x14ac:dyDescent="0.4">
      <c r="A550" s="2" t="str">
        <f t="shared" si="8"/>
        <v>2023|Carterton District|13</v>
      </c>
      <c r="B550" t="s">
        <v>16</v>
      </c>
      <c r="C550" t="s">
        <v>17</v>
      </c>
      <c r="D550" t="s">
        <v>18</v>
      </c>
      <c r="E550" t="s">
        <v>19</v>
      </c>
      <c r="F550">
        <v>2023</v>
      </c>
      <c r="G550">
        <v>2023</v>
      </c>
      <c r="H550">
        <v>49</v>
      </c>
      <c r="I550" t="s">
        <v>106</v>
      </c>
      <c r="J550">
        <v>77</v>
      </c>
      <c r="K550" t="s">
        <v>29</v>
      </c>
      <c r="L550">
        <v>13</v>
      </c>
      <c r="N550">
        <v>39</v>
      </c>
    </row>
    <row r="551" spans="1:14" x14ac:dyDescent="0.4">
      <c r="A551" s="2" t="str">
        <f t="shared" si="8"/>
        <v>2023|Carterton District|999</v>
      </c>
      <c r="B551" t="s">
        <v>16</v>
      </c>
      <c r="C551" t="s">
        <v>17</v>
      </c>
      <c r="D551" t="s">
        <v>18</v>
      </c>
      <c r="E551" t="s">
        <v>19</v>
      </c>
      <c r="F551">
        <v>2023</v>
      </c>
      <c r="G551">
        <v>2023</v>
      </c>
      <c r="H551">
        <v>49</v>
      </c>
      <c r="I551" t="s">
        <v>106</v>
      </c>
      <c r="J551">
        <v>77</v>
      </c>
      <c r="K551" t="s">
        <v>29</v>
      </c>
      <c r="L551">
        <v>999</v>
      </c>
      <c r="N551">
        <v>3858</v>
      </c>
    </row>
    <row r="552" spans="1:14" x14ac:dyDescent="0.4">
      <c r="A552" s="2" t="str">
        <f t="shared" si="8"/>
        <v>2023|South Wairarapa District|10</v>
      </c>
      <c r="B552" t="s">
        <v>16</v>
      </c>
      <c r="C552" t="s">
        <v>17</v>
      </c>
      <c r="D552" t="s">
        <v>18</v>
      </c>
      <c r="E552" t="s">
        <v>19</v>
      </c>
      <c r="F552">
        <v>2023</v>
      </c>
      <c r="G552">
        <v>2023</v>
      </c>
      <c r="H552">
        <v>50</v>
      </c>
      <c r="I552" t="s">
        <v>105</v>
      </c>
      <c r="J552">
        <v>77</v>
      </c>
      <c r="K552" t="s">
        <v>29</v>
      </c>
      <c r="L552">
        <v>10</v>
      </c>
      <c r="N552">
        <v>0</v>
      </c>
    </row>
    <row r="553" spans="1:14" x14ac:dyDescent="0.4">
      <c r="A553" s="2" t="str">
        <f t="shared" si="8"/>
        <v>2023|South Wairarapa District|11</v>
      </c>
      <c r="B553" t="s">
        <v>16</v>
      </c>
      <c r="C553" t="s">
        <v>17</v>
      </c>
      <c r="D553" t="s">
        <v>18</v>
      </c>
      <c r="E553" t="s">
        <v>19</v>
      </c>
      <c r="F553">
        <v>2023</v>
      </c>
      <c r="G553">
        <v>2023</v>
      </c>
      <c r="H553">
        <v>50</v>
      </c>
      <c r="I553" t="s">
        <v>105</v>
      </c>
      <c r="J553">
        <v>77</v>
      </c>
      <c r="K553" t="s">
        <v>29</v>
      </c>
      <c r="L553">
        <v>11</v>
      </c>
      <c r="N553">
        <v>4224</v>
      </c>
    </row>
    <row r="554" spans="1:14" x14ac:dyDescent="0.4">
      <c r="A554" s="2" t="str">
        <f t="shared" si="8"/>
        <v>2023|South Wairarapa District|12</v>
      </c>
      <c r="B554" t="s">
        <v>16</v>
      </c>
      <c r="C554" t="s">
        <v>17</v>
      </c>
      <c r="D554" t="s">
        <v>18</v>
      </c>
      <c r="E554" t="s">
        <v>19</v>
      </c>
      <c r="F554">
        <v>2023</v>
      </c>
      <c r="G554">
        <v>2023</v>
      </c>
      <c r="H554">
        <v>50</v>
      </c>
      <c r="I554" t="s">
        <v>105</v>
      </c>
      <c r="J554">
        <v>77</v>
      </c>
      <c r="K554" t="s">
        <v>29</v>
      </c>
      <c r="L554">
        <v>12</v>
      </c>
      <c r="N554">
        <v>201</v>
      </c>
    </row>
    <row r="555" spans="1:14" x14ac:dyDescent="0.4">
      <c r="A555" s="2" t="str">
        <f t="shared" si="8"/>
        <v>2023|South Wairarapa District|13</v>
      </c>
      <c r="B555" t="s">
        <v>16</v>
      </c>
      <c r="C555" t="s">
        <v>17</v>
      </c>
      <c r="D555" t="s">
        <v>18</v>
      </c>
      <c r="E555" t="s">
        <v>19</v>
      </c>
      <c r="F555">
        <v>2023</v>
      </c>
      <c r="G555">
        <v>2023</v>
      </c>
      <c r="H555">
        <v>50</v>
      </c>
      <c r="I555" t="s">
        <v>105</v>
      </c>
      <c r="J555">
        <v>77</v>
      </c>
      <c r="K555" t="s">
        <v>29</v>
      </c>
      <c r="L555">
        <v>13</v>
      </c>
      <c r="N555">
        <v>42</v>
      </c>
    </row>
    <row r="556" spans="1:14" x14ac:dyDescent="0.4">
      <c r="A556" s="2" t="str">
        <f t="shared" si="8"/>
        <v>2023|South Wairarapa District|999</v>
      </c>
      <c r="B556" t="s">
        <v>16</v>
      </c>
      <c r="C556" t="s">
        <v>17</v>
      </c>
      <c r="D556" t="s">
        <v>18</v>
      </c>
      <c r="E556" t="s">
        <v>19</v>
      </c>
      <c r="F556">
        <v>2023</v>
      </c>
      <c r="G556">
        <v>2023</v>
      </c>
      <c r="H556">
        <v>50</v>
      </c>
      <c r="I556" t="s">
        <v>105</v>
      </c>
      <c r="J556">
        <v>77</v>
      </c>
      <c r="K556" t="s">
        <v>29</v>
      </c>
      <c r="L556">
        <v>999</v>
      </c>
      <c r="N556">
        <v>4470</v>
      </c>
    </row>
    <row r="557" spans="1:14" x14ac:dyDescent="0.4">
      <c r="A557" s="2" t="str">
        <f t="shared" si="8"/>
        <v>2023|Tasman District|10</v>
      </c>
      <c r="B557" t="s">
        <v>16</v>
      </c>
      <c r="C557" t="s">
        <v>17</v>
      </c>
      <c r="D557" t="s">
        <v>18</v>
      </c>
      <c r="E557" t="s">
        <v>19</v>
      </c>
      <c r="F557">
        <v>2023</v>
      </c>
      <c r="G557">
        <v>2023</v>
      </c>
      <c r="H557">
        <v>51</v>
      </c>
      <c r="I557" t="s">
        <v>104</v>
      </c>
      <c r="J557">
        <v>77</v>
      </c>
      <c r="K557" t="s">
        <v>29</v>
      </c>
      <c r="L557">
        <v>10</v>
      </c>
      <c r="N557">
        <v>6</v>
      </c>
    </row>
    <row r="558" spans="1:14" x14ac:dyDescent="0.4">
      <c r="A558" s="2" t="str">
        <f t="shared" si="8"/>
        <v>2023|Tasman District|11</v>
      </c>
      <c r="B558" t="s">
        <v>16</v>
      </c>
      <c r="C558" t="s">
        <v>17</v>
      </c>
      <c r="D558" t="s">
        <v>18</v>
      </c>
      <c r="E558" t="s">
        <v>19</v>
      </c>
      <c r="F558">
        <v>2023</v>
      </c>
      <c r="G558">
        <v>2023</v>
      </c>
      <c r="H558">
        <v>51</v>
      </c>
      <c r="I558" t="s">
        <v>104</v>
      </c>
      <c r="J558">
        <v>77</v>
      </c>
      <c r="K558" t="s">
        <v>29</v>
      </c>
      <c r="L558">
        <v>11</v>
      </c>
      <c r="N558">
        <v>17751</v>
      </c>
    </row>
    <row r="559" spans="1:14" x14ac:dyDescent="0.4">
      <c r="A559" s="2" t="str">
        <f t="shared" si="8"/>
        <v>2023|Tasman District|12</v>
      </c>
      <c r="B559" t="s">
        <v>16</v>
      </c>
      <c r="C559" t="s">
        <v>17</v>
      </c>
      <c r="D559" t="s">
        <v>18</v>
      </c>
      <c r="E559" t="s">
        <v>19</v>
      </c>
      <c r="F559">
        <v>2023</v>
      </c>
      <c r="G559">
        <v>2023</v>
      </c>
      <c r="H559">
        <v>51</v>
      </c>
      <c r="I559" t="s">
        <v>104</v>
      </c>
      <c r="J559">
        <v>77</v>
      </c>
      <c r="K559" t="s">
        <v>29</v>
      </c>
      <c r="L559">
        <v>12</v>
      </c>
      <c r="N559">
        <v>2022</v>
      </c>
    </row>
    <row r="560" spans="1:14" x14ac:dyDescent="0.4">
      <c r="A560" s="2" t="str">
        <f t="shared" si="8"/>
        <v>2023|Tasman District|13</v>
      </c>
      <c r="B560" t="s">
        <v>16</v>
      </c>
      <c r="C560" t="s">
        <v>17</v>
      </c>
      <c r="D560" t="s">
        <v>18</v>
      </c>
      <c r="E560" t="s">
        <v>19</v>
      </c>
      <c r="F560">
        <v>2023</v>
      </c>
      <c r="G560">
        <v>2023</v>
      </c>
      <c r="H560">
        <v>51</v>
      </c>
      <c r="I560" t="s">
        <v>104</v>
      </c>
      <c r="J560">
        <v>77</v>
      </c>
      <c r="K560" t="s">
        <v>29</v>
      </c>
      <c r="L560">
        <v>13</v>
      </c>
      <c r="N560">
        <v>558</v>
      </c>
    </row>
    <row r="561" spans="1:14" x14ac:dyDescent="0.4">
      <c r="A561" s="2" t="str">
        <f t="shared" si="8"/>
        <v>2023|Tasman District|999</v>
      </c>
      <c r="B561" t="s">
        <v>16</v>
      </c>
      <c r="C561" t="s">
        <v>17</v>
      </c>
      <c r="D561" t="s">
        <v>18</v>
      </c>
      <c r="E561" t="s">
        <v>19</v>
      </c>
      <c r="F561">
        <v>2023</v>
      </c>
      <c r="G561">
        <v>2023</v>
      </c>
      <c r="H561">
        <v>51</v>
      </c>
      <c r="I561" t="s">
        <v>104</v>
      </c>
      <c r="J561">
        <v>77</v>
      </c>
      <c r="K561" t="s">
        <v>29</v>
      </c>
      <c r="L561">
        <v>999</v>
      </c>
      <c r="N561">
        <v>20337</v>
      </c>
    </row>
    <row r="562" spans="1:14" x14ac:dyDescent="0.4">
      <c r="A562" s="2" t="str">
        <f t="shared" si="8"/>
        <v>2023|Nelson City|10</v>
      </c>
      <c r="B562" t="s">
        <v>16</v>
      </c>
      <c r="C562" t="s">
        <v>17</v>
      </c>
      <c r="D562" t="s">
        <v>18</v>
      </c>
      <c r="E562" t="s">
        <v>19</v>
      </c>
      <c r="F562">
        <v>2023</v>
      </c>
      <c r="G562">
        <v>2023</v>
      </c>
      <c r="H562">
        <v>52</v>
      </c>
      <c r="I562" t="s">
        <v>103</v>
      </c>
      <c r="J562">
        <v>77</v>
      </c>
      <c r="K562" t="s">
        <v>29</v>
      </c>
      <c r="L562">
        <v>10</v>
      </c>
      <c r="N562">
        <v>18</v>
      </c>
    </row>
    <row r="563" spans="1:14" x14ac:dyDescent="0.4">
      <c r="A563" s="2" t="str">
        <f t="shared" si="8"/>
        <v>2023|Nelson City|11</v>
      </c>
      <c r="B563" t="s">
        <v>16</v>
      </c>
      <c r="C563" t="s">
        <v>17</v>
      </c>
      <c r="D563" t="s">
        <v>18</v>
      </c>
      <c r="E563" t="s">
        <v>19</v>
      </c>
      <c r="F563">
        <v>2023</v>
      </c>
      <c r="G563">
        <v>2023</v>
      </c>
      <c r="H563">
        <v>52</v>
      </c>
      <c r="I563" t="s">
        <v>103</v>
      </c>
      <c r="J563">
        <v>77</v>
      </c>
      <c r="K563" t="s">
        <v>29</v>
      </c>
      <c r="L563">
        <v>11</v>
      </c>
      <c r="N563">
        <v>15582</v>
      </c>
    </row>
    <row r="564" spans="1:14" x14ac:dyDescent="0.4">
      <c r="A564" s="2" t="str">
        <f t="shared" si="8"/>
        <v>2023|Nelson City|12</v>
      </c>
      <c r="B564" t="s">
        <v>16</v>
      </c>
      <c r="C564" t="s">
        <v>17</v>
      </c>
      <c r="D564" t="s">
        <v>18</v>
      </c>
      <c r="E564" t="s">
        <v>19</v>
      </c>
      <c r="F564">
        <v>2023</v>
      </c>
      <c r="G564">
        <v>2023</v>
      </c>
      <c r="H564">
        <v>52</v>
      </c>
      <c r="I564" t="s">
        <v>103</v>
      </c>
      <c r="J564">
        <v>77</v>
      </c>
      <c r="K564" t="s">
        <v>29</v>
      </c>
      <c r="L564">
        <v>12</v>
      </c>
      <c r="N564">
        <v>3900</v>
      </c>
    </row>
    <row r="565" spans="1:14" x14ac:dyDescent="0.4">
      <c r="A565" s="2" t="str">
        <f t="shared" si="8"/>
        <v>2023|Nelson City|13</v>
      </c>
      <c r="B565" t="s">
        <v>16</v>
      </c>
      <c r="C565" t="s">
        <v>17</v>
      </c>
      <c r="D565" t="s">
        <v>18</v>
      </c>
      <c r="E565" t="s">
        <v>19</v>
      </c>
      <c r="F565">
        <v>2023</v>
      </c>
      <c r="G565">
        <v>2023</v>
      </c>
      <c r="H565">
        <v>52</v>
      </c>
      <c r="I565" t="s">
        <v>103</v>
      </c>
      <c r="J565">
        <v>77</v>
      </c>
      <c r="K565" t="s">
        <v>29</v>
      </c>
      <c r="L565">
        <v>13</v>
      </c>
      <c r="N565">
        <v>204</v>
      </c>
    </row>
    <row r="566" spans="1:14" x14ac:dyDescent="0.4">
      <c r="A566" s="2" t="str">
        <f t="shared" si="8"/>
        <v>2023|Nelson City|999</v>
      </c>
      <c r="B566" t="s">
        <v>16</v>
      </c>
      <c r="C566" t="s">
        <v>17</v>
      </c>
      <c r="D566" t="s">
        <v>18</v>
      </c>
      <c r="E566" t="s">
        <v>19</v>
      </c>
      <c r="F566">
        <v>2023</v>
      </c>
      <c r="G566">
        <v>2023</v>
      </c>
      <c r="H566">
        <v>52</v>
      </c>
      <c r="I566" t="s">
        <v>103</v>
      </c>
      <c r="J566">
        <v>77</v>
      </c>
      <c r="K566" t="s">
        <v>29</v>
      </c>
      <c r="L566">
        <v>999</v>
      </c>
      <c r="N566">
        <v>19707</v>
      </c>
    </row>
    <row r="567" spans="1:14" x14ac:dyDescent="0.4">
      <c r="A567" s="2" t="str">
        <f t="shared" si="8"/>
        <v>2023|Marlborough District|10</v>
      </c>
      <c r="B567" t="s">
        <v>16</v>
      </c>
      <c r="C567" t="s">
        <v>17</v>
      </c>
      <c r="D567" t="s">
        <v>18</v>
      </c>
      <c r="E567" t="s">
        <v>19</v>
      </c>
      <c r="F567">
        <v>2023</v>
      </c>
      <c r="G567">
        <v>2023</v>
      </c>
      <c r="H567">
        <v>53</v>
      </c>
      <c r="I567" t="s">
        <v>102</v>
      </c>
      <c r="J567">
        <v>77</v>
      </c>
      <c r="K567" t="s">
        <v>29</v>
      </c>
      <c r="L567">
        <v>10</v>
      </c>
      <c r="N567">
        <v>6</v>
      </c>
    </row>
    <row r="568" spans="1:14" x14ac:dyDescent="0.4">
      <c r="A568" s="2" t="str">
        <f t="shared" si="8"/>
        <v>2023|Marlborough District|11</v>
      </c>
      <c r="B568" t="s">
        <v>16</v>
      </c>
      <c r="C568" t="s">
        <v>17</v>
      </c>
      <c r="D568" t="s">
        <v>18</v>
      </c>
      <c r="E568" t="s">
        <v>19</v>
      </c>
      <c r="F568">
        <v>2023</v>
      </c>
      <c r="G568">
        <v>2023</v>
      </c>
      <c r="H568">
        <v>53</v>
      </c>
      <c r="I568" t="s">
        <v>102</v>
      </c>
      <c r="J568">
        <v>77</v>
      </c>
      <c r="K568" t="s">
        <v>29</v>
      </c>
      <c r="L568">
        <v>11</v>
      </c>
      <c r="N568">
        <v>15750</v>
      </c>
    </row>
    <row r="569" spans="1:14" x14ac:dyDescent="0.4">
      <c r="A569" s="2" t="str">
        <f t="shared" si="8"/>
        <v>2023|Marlborough District|12</v>
      </c>
      <c r="B569" t="s">
        <v>16</v>
      </c>
      <c r="C569" t="s">
        <v>17</v>
      </c>
      <c r="D569" t="s">
        <v>18</v>
      </c>
      <c r="E569" t="s">
        <v>19</v>
      </c>
      <c r="F569">
        <v>2023</v>
      </c>
      <c r="G569">
        <v>2023</v>
      </c>
      <c r="H569">
        <v>53</v>
      </c>
      <c r="I569" t="s">
        <v>102</v>
      </c>
      <c r="J569">
        <v>77</v>
      </c>
      <c r="K569" t="s">
        <v>29</v>
      </c>
      <c r="L569">
        <v>12</v>
      </c>
      <c r="N569">
        <v>2322</v>
      </c>
    </row>
    <row r="570" spans="1:14" x14ac:dyDescent="0.4">
      <c r="A570" s="2" t="str">
        <f t="shared" si="8"/>
        <v>2023|Marlborough District|13</v>
      </c>
      <c r="B570" t="s">
        <v>16</v>
      </c>
      <c r="C570" t="s">
        <v>17</v>
      </c>
      <c r="D570" t="s">
        <v>18</v>
      </c>
      <c r="E570" t="s">
        <v>19</v>
      </c>
      <c r="F570">
        <v>2023</v>
      </c>
      <c r="G570">
        <v>2023</v>
      </c>
      <c r="H570">
        <v>53</v>
      </c>
      <c r="I570" t="s">
        <v>102</v>
      </c>
      <c r="J570">
        <v>77</v>
      </c>
      <c r="K570" t="s">
        <v>29</v>
      </c>
      <c r="L570">
        <v>13</v>
      </c>
      <c r="N570">
        <v>300</v>
      </c>
    </row>
    <row r="571" spans="1:14" x14ac:dyDescent="0.4">
      <c r="A571" s="2" t="str">
        <f t="shared" si="8"/>
        <v>2023|Marlborough District|999</v>
      </c>
      <c r="B571" t="s">
        <v>16</v>
      </c>
      <c r="C571" t="s">
        <v>17</v>
      </c>
      <c r="D571" t="s">
        <v>18</v>
      </c>
      <c r="E571" t="s">
        <v>19</v>
      </c>
      <c r="F571">
        <v>2023</v>
      </c>
      <c r="G571">
        <v>2023</v>
      </c>
      <c r="H571">
        <v>53</v>
      </c>
      <c r="I571" t="s">
        <v>102</v>
      </c>
      <c r="J571">
        <v>77</v>
      </c>
      <c r="K571" t="s">
        <v>29</v>
      </c>
      <c r="L571">
        <v>999</v>
      </c>
      <c r="N571">
        <v>18381</v>
      </c>
    </row>
    <row r="572" spans="1:14" x14ac:dyDescent="0.4">
      <c r="A572" s="2" t="str">
        <f t="shared" si="8"/>
        <v>2023|Kaikoura District|10</v>
      </c>
      <c r="B572" t="s">
        <v>16</v>
      </c>
      <c r="C572" t="s">
        <v>17</v>
      </c>
      <c r="D572" t="s">
        <v>18</v>
      </c>
      <c r="E572" t="s">
        <v>19</v>
      </c>
      <c r="F572">
        <v>2023</v>
      </c>
      <c r="G572">
        <v>2023</v>
      </c>
      <c r="H572">
        <v>54</v>
      </c>
      <c r="I572" t="s">
        <v>101</v>
      </c>
      <c r="J572">
        <v>77</v>
      </c>
      <c r="K572" t="s">
        <v>29</v>
      </c>
      <c r="L572">
        <v>10</v>
      </c>
      <c r="N572">
        <v>0</v>
      </c>
    </row>
    <row r="573" spans="1:14" x14ac:dyDescent="0.4">
      <c r="A573" s="2" t="str">
        <f t="shared" si="8"/>
        <v>2023|Kaikoura District|11</v>
      </c>
      <c r="B573" t="s">
        <v>16</v>
      </c>
      <c r="C573" t="s">
        <v>17</v>
      </c>
      <c r="D573" t="s">
        <v>18</v>
      </c>
      <c r="E573" t="s">
        <v>19</v>
      </c>
      <c r="F573">
        <v>2023</v>
      </c>
      <c r="G573">
        <v>2023</v>
      </c>
      <c r="H573">
        <v>54</v>
      </c>
      <c r="I573" t="s">
        <v>101</v>
      </c>
      <c r="J573">
        <v>77</v>
      </c>
      <c r="K573" t="s">
        <v>29</v>
      </c>
      <c r="L573">
        <v>11</v>
      </c>
      <c r="N573">
        <v>1326</v>
      </c>
    </row>
    <row r="574" spans="1:14" x14ac:dyDescent="0.4">
      <c r="A574" s="2" t="str">
        <f t="shared" si="8"/>
        <v>2023|Kaikoura District|12</v>
      </c>
      <c r="B574" t="s">
        <v>16</v>
      </c>
      <c r="C574" t="s">
        <v>17</v>
      </c>
      <c r="D574" t="s">
        <v>18</v>
      </c>
      <c r="E574" t="s">
        <v>19</v>
      </c>
      <c r="F574">
        <v>2023</v>
      </c>
      <c r="G574">
        <v>2023</v>
      </c>
      <c r="H574">
        <v>54</v>
      </c>
      <c r="I574" t="s">
        <v>101</v>
      </c>
      <c r="J574">
        <v>77</v>
      </c>
      <c r="K574" t="s">
        <v>29</v>
      </c>
      <c r="L574">
        <v>12</v>
      </c>
      <c r="N574">
        <v>141</v>
      </c>
    </row>
    <row r="575" spans="1:14" x14ac:dyDescent="0.4">
      <c r="A575" s="2" t="str">
        <f t="shared" si="8"/>
        <v>2023|Kaikoura District|13</v>
      </c>
      <c r="B575" t="s">
        <v>16</v>
      </c>
      <c r="C575" t="s">
        <v>17</v>
      </c>
      <c r="D575" t="s">
        <v>18</v>
      </c>
      <c r="E575" t="s">
        <v>19</v>
      </c>
      <c r="F575">
        <v>2023</v>
      </c>
      <c r="G575">
        <v>2023</v>
      </c>
      <c r="H575">
        <v>54</v>
      </c>
      <c r="I575" t="s">
        <v>101</v>
      </c>
      <c r="J575">
        <v>77</v>
      </c>
      <c r="K575" t="s">
        <v>29</v>
      </c>
      <c r="L575">
        <v>13</v>
      </c>
      <c r="N575">
        <v>42</v>
      </c>
    </row>
    <row r="576" spans="1:14" x14ac:dyDescent="0.4">
      <c r="A576" s="2" t="str">
        <f t="shared" si="8"/>
        <v>2023|Kaikoura District|999</v>
      </c>
      <c r="B576" t="s">
        <v>16</v>
      </c>
      <c r="C576" t="s">
        <v>17</v>
      </c>
      <c r="D576" t="s">
        <v>18</v>
      </c>
      <c r="E576" t="s">
        <v>19</v>
      </c>
      <c r="F576">
        <v>2023</v>
      </c>
      <c r="G576">
        <v>2023</v>
      </c>
      <c r="H576">
        <v>54</v>
      </c>
      <c r="I576" t="s">
        <v>101</v>
      </c>
      <c r="J576">
        <v>77</v>
      </c>
      <c r="K576" t="s">
        <v>29</v>
      </c>
      <c r="L576">
        <v>999</v>
      </c>
      <c r="N576">
        <v>1506</v>
      </c>
    </row>
    <row r="577" spans="1:14" x14ac:dyDescent="0.4">
      <c r="A577" s="2" t="str">
        <f t="shared" si="8"/>
        <v>2023|Buller District|10</v>
      </c>
      <c r="B577" t="s">
        <v>16</v>
      </c>
      <c r="C577" t="s">
        <v>17</v>
      </c>
      <c r="D577" t="s">
        <v>18</v>
      </c>
      <c r="E577" t="s">
        <v>19</v>
      </c>
      <c r="F577">
        <v>2023</v>
      </c>
      <c r="G577">
        <v>2023</v>
      </c>
      <c r="H577">
        <v>55</v>
      </c>
      <c r="I577" t="s">
        <v>100</v>
      </c>
      <c r="J577">
        <v>77</v>
      </c>
      <c r="K577" t="s">
        <v>29</v>
      </c>
      <c r="L577">
        <v>10</v>
      </c>
      <c r="N577">
        <v>3</v>
      </c>
    </row>
    <row r="578" spans="1:14" x14ac:dyDescent="0.4">
      <c r="A578" s="2" t="str">
        <f t="shared" si="8"/>
        <v>2023|Buller District|11</v>
      </c>
      <c r="B578" t="s">
        <v>16</v>
      </c>
      <c r="C578" t="s">
        <v>17</v>
      </c>
      <c r="D578" t="s">
        <v>18</v>
      </c>
      <c r="E578" t="s">
        <v>19</v>
      </c>
      <c r="F578">
        <v>2023</v>
      </c>
      <c r="G578">
        <v>2023</v>
      </c>
      <c r="H578">
        <v>55</v>
      </c>
      <c r="I578" t="s">
        <v>100</v>
      </c>
      <c r="J578">
        <v>77</v>
      </c>
      <c r="K578" t="s">
        <v>29</v>
      </c>
      <c r="L578">
        <v>11</v>
      </c>
      <c r="N578">
        <v>3687</v>
      </c>
    </row>
    <row r="579" spans="1:14" x14ac:dyDescent="0.4">
      <c r="A579" s="2" t="str">
        <f t="shared" ref="A579:A642" si="9">G579&amp;"|"&amp;I579&amp;"|"&amp;L579</f>
        <v>2023|Buller District|12</v>
      </c>
      <c r="B579" t="s">
        <v>16</v>
      </c>
      <c r="C579" t="s">
        <v>17</v>
      </c>
      <c r="D579" t="s">
        <v>18</v>
      </c>
      <c r="E579" t="s">
        <v>19</v>
      </c>
      <c r="F579">
        <v>2023</v>
      </c>
      <c r="G579">
        <v>2023</v>
      </c>
      <c r="H579">
        <v>55</v>
      </c>
      <c r="I579" t="s">
        <v>100</v>
      </c>
      <c r="J579">
        <v>77</v>
      </c>
      <c r="K579" t="s">
        <v>29</v>
      </c>
      <c r="L579">
        <v>12</v>
      </c>
      <c r="N579">
        <v>381</v>
      </c>
    </row>
    <row r="580" spans="1:14" x14ac:dyDescent="0.4">
      <c r="A580" s="2" t="str">
        <f t="shared" si="9"/>
        <v>2023|Buller District|13</v>
      </c>
      <c r="B580" t="s">
        <v>16</v>
      </c>
      <c r="C580" t="s">
        <v>17</v>
      </c>
      <c r="D580" t="s">
        <v>18</v>
      </c>
      <c r="E580" t="s">
        <v>19</v>
      </c>
      <c r="F580">
        <v>2023</v>
      </c>
      <c r="G580">
        <v>2023</v>
      </c>
      <c r="H580">
        <v>55</v>
      </c>
      <c r="I580" t="s">
        <v>100</v>
      </c>
      <c r="J580">
        <v>77</v>
      </c>
      <c r="K580" t="s">
        <v>29</v>
      </c>
      <c r="L580">
        <v>13</v>
      </c>
      <c r="N580">
        <v>138</v>
      </c>
    </row>
    <row r="581" spans="1:14" x14ac:dyDescent="0.4">
      <c r="A581" s="2" t="str">
        <f t="shared" si="9"/>
        <v>2023|Buller District|999</v>
      </c>
      <c r="B581" t="s">
        <v>16</v>
      </c>
      <c r="C581" t="s">
        <v>17</v>
      </c>
      <c r="D581" t="s">
        <v>18</v>
      </c>
      <c r="E581" t="s">
        <v>19</v>
      </c>
      <c r="F581">
        <v>2023</v>
      </c>
      <c r="G581">
        <v>2023</v>
      </c>
      <c r="H581">
        <v>55</v>
      </c>
      <c r="I581" t="s">
        <v>100</v>
      </c>
      <c r="J581">
        <v>77</v>
      </c>
      <c r="K581" t="s">
        <v>29</v>
      </c>
      <c r="L581">
        <v>999</v>
      </c>
      <c r="N581">
        <v>4209</v>
      </c>
    </row>
    <row r="582" spans="1:14" x14ac:dyDescent="0.4">
      <c r="A582" s="2" t="str">
        <f t="shared" si="9"/>
        <v>2023|Grey District|10</v>
      </c>
      <c r="B582" t="s">
        <v>16</v>
      </c>
      <c r="C582" t="s">
        <v>17</v>
      </c>
      <c r="D582" t="s">
        <v>18</v>
      </c>
      <c r="E582" t="s">
        <v>19</v>
      </c>
      <c r="F582">
        <v>2023</v>
      </c>
      <c r="G582">
        <v>2023</v>
      </c>
      <c r="H582">
        <v>56</v>
      </c>
      <c r="I582" t="s">
        <v>99</v>
      </c>
      <c r="J582">
        <v>77</v>
      </c>
      <c r="K582" t="s">
        <v>29</v>
      </c>
      <c r="L582">
        <v>10</v>
      </c>
      <c r="N582">
        <v>0</v>
      </c>
    </row>
    <row r="583" spans="1:14" x14ac:dyDescent="0.4">
      <c r="A583" s="2" t="str">
        <f t="shared" si="9"/>
        <v>2023|Grey District|11</v>
      </c>
      <c r="B583" t="s">
        <v>16</v>
      </c>
      <c r="C583" t="s">
        <v>17</v>
      </c>
      <c r="D583" t="s">
        <v>18</v>
      </c>
      <c r="E583" t="s">
        <v>19</v>
      </c>
      <c r="F583">
        <v>2023</v>
      </c>
      <c r="G583">
        <v>2023</v>
      </c>
      <c r="H583">
        <v>56</v>
      </c>
      <c r="I583" t="s">
        <v>99</v>
      </c>
      <c r="J583">
        <v>77</v>
      </c>
      <c r="K583" t="s">
        <v>29</v>
      </c>
      <c r="L583">
        <v>11</v>
      </c>
      <c r="N583">
        <v>4464</v>
      </c>
    </row>
    <row r="584" spans="1:14" x14ac:dyDescent="0.4">
      <c r="A584" s="2" t="str">
        <f t="shared" si="9"/>
        <v>2023|Grey District|12</v>
      </c>
      <c r="B584" t="s">
        <v>16</v>
      </c>
      <c r="C584" t="s">
        <v>17</v>
      </c>
      <c r="D584" t="s">
        <v>18</v>
      </c>
      <c r="E584" t="s">
        <v>19</v>
      </c>
      <c r="F584">
        <v>2023</v>
      </c>
      <c r="G584">
        <v>2023</v>
      </c>
      <c r="H584">
        <v>56</v>
      </c>
      <c r="I584" t="s">
        <v>99</v>
      </c>
      <c r="J584">
        <v>77</v>
      </c>
      <c r="K584" t="s">
        <v>29</v>
      </c>
      <c r="L584">
        <v>12</v>
      </c>
      <c r="N584">
        <v>423</v>
      </c>
    </row>
    <row r="585" spans="1:14" x14ac:dyDescent="0.4">
      <c r="A585" s="2" t="str">
        <f t="shared" si="9"/>
        <v>2023|Grey District|13</v>
      </c>
      <c r="B585" t="s">
        <v>16</v>
      </c>
      <c r="C585" t="s">
        <v>17</v>
      </c>
      <c r="D585" t="s">
        <v>18</v>
      </c>
      <c r="E585" t="s">
        <v>19</v>
      </c>
      <c r="F585">
        <v>2023</v>
      </c>
      <c r="G585">
        <v>2023</v>
      </c>
      <c r="H585">
        <v>56</v>
      </c>
      <c r="I585" t="s">
        <v>99</v>
      </c>
      <c r="J585">
        <v>77</v>
      </c>
      <c r="K585" t="s">
        <v>29</v>
      </c>
      <c r="L585">
        <v>13</v>
      </c>
      <c r="N585">
        <v>90</v>
      </c>
    </row>
    <row r="586" spans="1:14" x14ac:dyDescent="0.4">
      <c r="A586" s="2" t="str">
        <f t="shared" si="9"/>
        <v>2023|Grey District|999</v>
      </c>
      <c r="B586" t="s">
        <v>16</v>
      </c>
      <c r="C586" t="s">
        <v>17</v>
      </c>
      <c r="D586" t="s">
        <v>18</v>
      </c>
      <c r="E586" t="s">
        <v>19</v>
      </c>
      <c r="F586">
        <v>2023</v>
      </c>
      <c r="G586">
        <v>2023</v>
      </c>
      <c r="H586">
        <v>56</v>
      </c>
      <c r="I586" t="s">
        <v>99</v>
      </c>
      <c r="J586">
        <v>77</v>
      </c>
      <c r="K586" t="s">
        <v>29</v>
      </c>
      <c r="L586">
        <v>999</v>
      </c>
      <c r="N586">
        <v>4974</v>
      </c>
    </row>
    <row r="587" spans="1:14" x14ac:dyDescent="0.4">
      <c r="A587" s="2" t="str">
        <f t="shared" si="9"/>
        <v>2023|Westland District|10</v>
      </c>
      <c r="B587" t="s">
        <v>16</v>
      </c>
      <c r="C587" t="s">
        <v>17</v>
      </c>
      <c r="D587" t="s">
        <v>18</v>
      </c>
      <c r="E587" t="s">
        <v>19</v>
      </c>
      <c r="F587">
        <v>2023</v>
      </c>
      <c r="G587">
        <v>2023</v>
      </c>
      <c r="H587">
        <v>57</v>
      </c>
      <c r="I587" t="s">
        <v>98</v>
      </c>
      <c r="J587">
        <v>77</v>
      </c>
      <c r="K587" t="s">
        <v>29</v>
      </c>
      <c r="L587">
        <v>10</v>
      </c>
      <c r="N587">
        <v>3</v>
      </c>
    </row>
    <row r="588" spans="1:14" x14ac:dyDescent="0.4">
      <c r="A588" s="2" t="str">
        <f t="shared" si="9"/>
        <v>2023|Westland District|11</v>
      </c>
      <c r="B588" t="s">
        <v>16</v>
      </c>
      <c r="C588" t="s">
        <v>17</v>
      </c>
      <c r="D588" t="s">
        <v>18</v>
      </c>
      <c r="E588" t="s">
        <v>19</v>
      </c>
      <c r="F588">
        <v>2023</v>
      </c>
      <c r="G588">
        <v>2023</v>
      </c>
      <c r="H588">
        <v>57</v>
      </c>
      <c r="I588" t="s">
        <v>98</v>
      </c>
      <c r="J588">
        <v>77</v>
      </c>
      <c r="K588" t="s">
        <v>29</v>
      </c>
      <c r="L588">
        <v>11</v>
      </c>
      <c r="N588">
        <v>3006</v>
      </c>
    </row>
    <row r="589" spans="1:14" x14ac:dyDescent="0.4">
      <c r="A589" s="2" t="str">
        <f t="shared" si="9"/>
        <v>2023|Westland District|12</v>
      </c>
      <c r="B589" t="s">
        <v>16</v>
      </c>
      <c r="C589" t="s">
        <v>17</v>
      </c>
      <c r="D589" t="s">
        <v>18</v>
      </c>
      <c r="E589" t="s">
        <v>19</v>
      </c>
      <c r="F589">
        <v>2023</v>
      </c>
      <c r="G589">
        <v>2023</v>
      </c>
      <c r="H589">
        <v>57</v>
      </c>
      <c r="I589" t="s">
        <v>98</v>
      </c>
      <c r="J589">
        <v>77</v>
      </c>
      <c r="K589" t="s">
        <v>29</v>
      </c>
      <c r="L589">
        <v>12</v>
      </c>
      <c r="N589">
        <v>327</v>
      </c>
    </row>
    <row r="590" spans="1:14" x14ac:dyDescent="0.4">
      <c r="A590" s="2" t="str">
        <f t="shared" si="9"/>
        <v>2023|Westland District|13</v>
      </c>
      <c r="B590" t="s">
        <v>16</v>
      </c>
      <c r="C590" t="s">
        <v>17</v>
      </c>
      <c r="D590" t="s">
        <v>18</v>
      </c>
      <c r="E590" t="s">
        <v>19</v>
      </c>
      <c r="F590">
        <v>2023</v>
      </c>
      <c r="G590">
        <v>2023</v>
      </c>
      <c r="H590">
        <v>57</v>
      </c>
      <c r="I590" t="s">
        <v>98</v>
      </c>
      <c r="J590">
        <v>77</v>
      </c>
      <c r="K590" t="s">
        <v>29</v>
      </c>
      <c r="L590">
        <v>13</v>
      </c>
      <c r="N590">
        <v>120</v>
      </c>
    </row>
    <row r="591" spans="1:14" x14ac:dyDescent="0.4">
      <c r="A591" s="2" t="str">
        <f t="shared" si="9"/>
        <v>2023|Westland District|999</v>
      </c>
      <c r="B591" t="s">
        <v>16</v>
      </c>
      <c r="C591" t="s">
        <v>17</v>
      </c>
      <c r="D591" t="s">
        <v>18</v>
      </c>
      <c r="E591" t="s">
        <v>19</v>
      </c>
      <c r="F591">
        <v>2023</v>
      </c>
      <c r="G591">
        <v>2023</v>
      </c>
      <c r="H591">
        <v>57</v>
      </c>
      <c r="I591" t="s">
        <v>98</v>
      </c>
      <c r="J591">
        <v>77</v>
      </c>
      <c r="K591" t="s">
        <v>29</v>
      </c>
      <c r="L591">
        <v>999</v>
      </c>
      <c r="N591">
        <v>3453</v>
      </c>
    </row>
    <row r="592" spans="1:14" x14ac:dyDescent="0.4">
      <c r="A592" s="2" t="str">
        <f t="shared" si="9"/>
        <v>2023|Hurunui District|10</v>
      </c>
      <c r="B592" t="s">
        <v>16</v>
      </c>
      <c r="C592" t="s">
        <v>17</v>
      </c>
      <c r="D592" t="s">
        <v>18</v>
      </c>
      <c r="E592" t="s">
        <v>19</v>
      </c>
      <c r="F592">
        <v>2023</v>
      </c>
      <c r="G592">
        <v>2023</v>
      </c>
      <c r="H592">
        <v>58</v>
      </c>
      <c r="I592" t="s">
        <v>97</v>
      </c>
      <c r="J592">
        <v>77</v>
      </c>
      <c r="K592" t="s">
        <v>29</v>
      </c>
      <c r="L592">
        <v>10</v>
      </c>
      <c r="N592">
        <v>0</v>
      </c>
    </row>
    <row r="593" spans="1:14" x14ac:dyDescent="0.4">
      <c r="A593" s="2" t="str">
        <f t="shared" si="9"/>
        <v>2023|Hurunui District|11</v>
      </c>
      <c r="B593" t="s">
        <v>16</v>
      </c>
      <c r="C593" t="s">
        <v>17</v>
      </c>
      <c r="D593" t="s">
        <v>18</v>
      </c>
      <c r="E593" t="s">
        <v>19</v>
      </c>
      <c r="F593">
        <v>2023</v>
      </c>
      <c r="G593">
        <v>2023</v>
      </c>
      <c r="H593">
        <v>58</v>
      </c>
      <c r="I593" t="s">
        <v>97</v>
      </c>
      <c r="J593">
        <v>77</v>
      </c>
      <c r="K593" t="s">
        <v>29</v>
      </c>
      <c r="L593">
        <v>11</v>
      </c>
      <c r="N593">
        <v>4704</v>
      </c>
    </row>
    <row r="594" spans="1:14" x14ac:dyDescent="0.4">
      <c r="A594" s="2" t="str">
        <f t="shared" si="9"/>
        <v>2023|Hurunui District|12</v>
      </c>
      <c r="B594" t="s">
        <v>16</v>
      </c>
      <c r="C594" t="s">
        <v>17</v>
      </c>
      <c r="D594" t="s">
        <v>18</v>
      </c>
      <c r="E594" t="s">
        <v>19</v>
      </c>
      <c r="F594">
        <v>2023</v>
      </c>
      <c r="G594">
        <v>2023</v>
      </c>
      <c r="H594">
        <v>58</v>
      </c>
      <c r="I594" t="s">
        <v>97</v>
      </c>
      <c r="J594">
        <v>77</v>
      </c>
      <c r="K594" t="s">
        <v>29</v>
      </c>
      <c r="L594">
        <v>12</v>
      </c>
      <c r="N594">
        <v>246</v>
      </c>
    </row>
    <row r="595" spans="1:14" x14ac:dyDescent="0.4">
      <c r="A595" s="2" t="str">
        <f t="shared" si="9"/>
        <v>2023|Hurunui District|13</v>
      </c>
      <c r="B595" t="s">
        <v>16</v>
      </c>
      <c r="C595" t="s">
        <v>17</v>
      </c>
      <c r="D595" t="s">
        <v>18</v>
      </c>
      <c r="E595" t="s">
        <v>19</v>
      </c>
      <c r="F595">
        <v>2023</v>
      </c>
      <c r="G595">
        <v>2023</v>
      </c>
      <c r="H595">
        <v>58</v>
      </c>
      <c r="I595" t="s">
        <v>97</v>
      </c>
      <c r="J595">
        <v>77</v>
      </c>
      <c r="K595" t="s">
        <v>29</v>
      </c>
      <c r="L595">
        <v>13</v>
      </c>
      <c r="N595">
        <v>87</v>
      </c>
    </row>
    <row r="596" spans="1:14" x14ac:dyDescent="0.4">
      <c r="A596" s="2" t="str">
        <f t="shared" si="9"/>
        <v>2023|Hurunui District|999</v>
      </c>
      <c r="B596" t="s">
        <v>16</v>
      </c>
      <c r="C596" t="s">
        <v>17</v>
      </c>
      <c r="D596" t="s">
        <v>18</v>
      </c>
      <c r="E596" t="s">
        <v>19</v>
      </c>
      <c r="F596">
        <v>2023</v>
      </c>
      <c r="G596">
        <v>2023</v>
      </c>
      <c r="H596">
        <v>58</v>
      </c>
      <c r="I596" t="s">
        <v>97</v>
      </c>
      <c r="J596">
        <v>77</v>
      </c>
      <c r="K596" t="s">
        <v>29</v>
      </c>
      <c r="L596">
        <v>999</v>
      </c>
      <c r="N596">
        <v>5040</v>
      </c>
    </row>
    <row r="597" spans="1:14" x14ac:dyDescent="0.4">
      <c r="A597" s="2" t="str">
        <f t="shared" si="9"/>
        <v>2023|Waimakariri District|10</v>
      </c>
      <c r="B597" t="s">
        <v>16</v>
      </c>
      <c r="C597" t="s">
        <v>17</v>
      </c>
      <c r="D597" t="s">
        <v>18</v>
      </c>
      <c r="E597" t="s">
        <v>19</v>
      </c>
      <c r="F597">
        <v>2023</v>
      </c>
      <c r="G597">
        <v>2023</v>
      </c>
      <c r="H597">
        <v>59</v>
      </c>
      <c r="I597" t="s">
        <v>96</v>
      </c>
      <c r="J597">
        <v>77</v>
      </c>
      <c r="K597" t="s">
        <v>29</v>
      </c>
      <c r="L597">
        <v>10</v>
      </c>
      <c r="N597">
        <v>12</v>
      </c>
    </row>
    <row r="598" spans="1:14" x14ac:dyDescent="0.4">
      <c r="A598" s="2" t="str">
        <f t="shared" si="9"/>
        <v>2023|Waimakariri District|11</v>
      </c>
      <c r="B598" t="s">
        <v>16</v>
      </c>
      <c r="C598" t="s">
        <v>17</v>
      </c>
      <c r="D598" t="s">
        <v>18</v>
      </c>
      <c r="E598" t="s">
        <v>19</v>
      </c>
      <c r="F598">
        <v>2023</v>
      </c>
      <c r="G598">
        <v>2023</v>
      </c>
      <c r="H598">
        <v>59</v>
      </c>
      <c r="I598" t="s">
        <v>96</v>
      </c>
      <c r="J598">
        <v>77</v>
      </c>
      <c r="K598" t="s">
        <v>29</v>
      </c>
      <c r="L598">
        <v>11</v>
      </c>
      <c r="N598">
        <v>21285</v>
      </c>
    </row>
    <row r="599" spans="1:14" x14ac:dyDescent="0.4">
      <c r="A599" s="2" t="str">
        <f t="shared" si="9"/>
        <v>2023|Waimakariri District|12</v>
      </c>
      <c r="B599" t="s">
        <v>16</v>
      </c>
      <c r="C599" t="s">
        <v>17</v>
      </c>
      <c r="D599" t="s">
        <v>18</v>
      </c>
      <c r="E599" t="s">
        <v>19</v>
      </c>
      <c r="F599">
        <v>2023</v>
      </c>
      <c r="G599">
        <v>2023</v>
      </c>
      <c r="H599">
        <v>59</v>
      </c>
      <c r="I599" t="s">
        <v>96</v>
      </c>
      <c r="J599">
        <v>77</v>
      </c>
      <c r="K599" t="s">
        <v>29</v>
      </c>
      <c r="L599">
        <v>12</v>
      </c>
      <c r="N599">
        <v>2172</v>
      </c>
    </row>
    <row r="600" spans="1:14" x14ac:dyDescent="0.4">
      <c r="A600" s="2" t="str">
        <f t="shared" si="9"/>
        <v>2023|Waimakariri District|13</v>
      </c>
      <c r="B600" t="s">
        <v>16</v>
      </c>
      <c r="C600" t="s">
        <v>17</v>
      </c>
      <c r="D600" t="s">
        <v>18</v>
      </c>
      <c r="E600" t="s">
        <v>19</v>
      </c>
      <c r="F600">
        <v>2023</v>
      </c>
      <c r="G600">
        <v>2023</v>
      </c>
      <c r="H600">
        <v>59</v>
      </c>
      <c r="I600" t="s">
        <v>96</v>
      </c>
      <c r="J600">
        <v>77</v>
      </c>
      <c r="K600" t="s">
        <v>29</v>
      </c>
      <c r="L600">
        <v>13</v>
      </c>
      <c r="N600">
        <v>507</v>
      </c>
    </row>
    <row r="601" spans="1:14" x14ac:dyDescent="0.4">
      <c r="A601" s="2" t="str">
        <f t="shared" si="9"/>
        <v>2023|Waimakariri District|999</v>
      </c>
      <c r="B601" t="s">
        <v>16</v>
      </c>
      <c r="C601" t="s">
        <v>17</v>
      </c>
      <c r="D601" t="s">
        <v>18</v>
      </c>
      <c r="E601" t="s">
        <v>19</v>
      </c>
      <c r="F601">
        <v>2023</v>
      </c>
      <c r="G601">
        <v>2023</v>
      </c>
      <c r="H601">
        <v>59</v>
      </c>
      <c r="I601" t="s">
        <v>96</v>
      </c>
      <c r="J601">
        <v>77</v>
      </c>
      <c r="K601" t="s">
        <v>29</v>
      </c>
      <c r="L601">
        <v>999</v>
      </c>
      <c r="N601">
        <v>23970</v>
      </c>
    </row>
    <row r="602" spans="1:14" x14ac:dyDescent="0.4">
      <c r="A602" s="2" t="str">
        <f t="shared" si="9"/>
        <v>2023|Christchurch City|10</v>
      </c>
      <c r="B602" t="s">
        <v>16</v>
      </c>
      <c r="C602" t="s">
        <v>17</v>
      </c>
      <c r="D602" t="s">
        <v>18</v>
      </c>
      <c r="E602" t="s">
        <v>19</v>
      </c>
      <c r="F602">
        <v>2023</v>
      </c>
      <c r="G602">
        <v>2023</v>
      </c>
      <c r="H602">
        <v>60</v>
      </c>
      <c r="I602" t="s">
        <v>95</v>
      </c>
      <c r="J602">
        <v>77</v>
      </c>
      <c r="K602" t="s">
        <v>29</v>
      </c>
      <c r="L602">
        <v>10</v>
      </c>
      <c r="N602">
        <v>156</v>
      </c>
    </row>
    <row r="603" spans="1:14" x14ac:dyDescent="0.4">
      <c r="A603" s="2" t="str">
        <f t="shared" si="9"/>
        <v>2023|Christchurch City|11</v>
      </c>
      <c r="B603" t="s">
        <v>16</v>
      </c>
      <c r="C603" t="s">
        <v>17</v>
      </c>
      <c r="D603" t="s">
        <v>18</v>
      </c>
      <c r="E603" t="s">
        <v>19</v>
      </c>
      <c r="F603">
        <v>2023</v>
      </c>
      <c r="G603">
        <v>2023</v>
      </c>
      <c r="H603">
        <v>60</v>
      </c>
      <c r="I603" t="s">
        <v>95</v>
      </c>
      <c r="J603">
        <v>77</v>
      </c>
      <c r="K603" t="s">
        <v>29</v>
      </c>
      <c r="L603">
        <v>11</v>
      </c>
      <c r="N603">
        <v>104415</v>
      </c>
    </row>
    <row r="604" spans="1:14" x14ac:dyDescent="0.4">
      <c r="A604" s="2" t="str">
        <f t="shared" si="9"/>
        <v>2023|Christchurch City|12</v>
      </c>
      <c r="B604" t="s">
        <v>16</v>
      </c>
      <c r="C604" t="s">
        <v>17</v>
      </c>
      <c r="D604" t="s">
        <v>18</v>
      </c>
      <c r="E604" t="s">
        <v>19</v>
      </c>
      <c r="F604">
        <v>2023</v>
      </c>
      <c r="G604">
        <v>2023</v>
      </c>
      <c r="H604">
        <v>60</v>
      </c>
      <c r="I604" t="s">
        <v>95</v>
      </c>
      <c r="J604">
        <v>77</v>
      </c>
      <c r="K604" t="s">
        <v>29</v>
      </c>
      <c r="L604">
        <v>12</v>
      </c>
      <c r="N604">
        <v>36216</v>
      </c>
    </row>
    <row r="605" spans="1:14" x14ac:dyDescent="0.4">
      <c r="A605" s="2" t="str">
        <f t="shared" si="9"/>
        <v>2023|Christchurch City|13</v>
      </c>
      <c r="B605" t="s">
        <v>16</v>
      </c>
      <c r="C605" t="s">
        <v>17</v>
      </c>
      <c r="D605" t="s">
        <v>18</v>
      </c>
      <c r="E605" t="s">
        <v>19</v>
      </c>
      <c r="F605">
        <v>2023</v>
      </c>
      <c r="G605">
        <v>2023</v>
      </c>
      <c r="H605">
        <v>60</v>
      </c>
      <c r="I605" t="s">
        <v>95</v>
      </c>
      <c r="J605">
        <v>77</v>
      </c>
      <c r="K605" t="s">
        <v>29</v>
      </c>
      <c r="L605">
        <v>13</v>
      </c>
      <c r="N605">
        <v>465</v>
      </c>
    </row>
    <row r="606" spans="1:14" x14ac:dyDescent="0.4">
      <c r="A606" s="2" t="str">
        <f t="shared" si="9"/>
        <v>2023|Christchurch City|999</v>
      </c>
      <c r="B606" t="s">
        <v>16</v>
      </c>
      <c r="C606" t="s">
        <v>17</v>
      </c>
      <c r="D606" t="s">
        <v>18</v>
      </c>
      <c r="E606" t="s">
        <v>19</v>
      </c>
      <c r="F606">
        <v>2023</v>
      </c>
      <c r="G606">
        <v>2023</v>
      </c>
      <c r="H606">
        <v>60</v>
      </c>
      <c r="I606" t="s">
        <v>95</v>
      </c>
      <c r="J606">
        <v>77</v>
      </c>
      <c r="K606" t="s">
        <v>29</v>
      </c>
      <c r="L606">
        <v>999</v>
      </c>
      <c r="N606">
        <v>141252</v>
      </c>
    </row>
    <row r="607" spans="1:14" x14ac:dyDescent="0.4">
      <c r="A607" s="2" t="str">
        <f t="shared" si="9"/>
        <v>2023|Selwyn District|10</v>
      </c>
      <c r="B607" t="s">
        <v>16</v>
      </c>
      <c r="C607" t="s">
        <v>17</v>
      </c>
      <c r="D607" t="s">
        <v>18</v>
      </c>
      <c r="E607" t="s">
        <v>19</v>
      </c>
      <c r="F607">
        <v>2023</v>
      </c>
      <c r="G607">
        <v>2023</v>
      </c>
      <c r="H607">
        <v>62</v>
      </c>
      <c r="I607" t="s">
        <v>94</v>
      </c>
      <c r="J607">
        <v>77</v>
      </c>
      <c r="K607" t="s">
        <v>29</v>
      </c>
      <c r="L607">
        <v>10</v>
      </c>
      <c r="N607">
        <v>9</v>
      </c>
    </row>
    <row r="608" spans="1:14" x14ac:dyDescent="0.4">
      <c r="A608" s="2" t="str">
        <f t="shared" si="9"/>
        <v>2023|Selwyn District|11</v>
      </c>
      <c r="B608" t="s">
        <v>16</v>
      </c>
      <c r="C608" t="s">
        <v>17</v>
      </c>
      <c r="D608" t="s">
        <v>18</v>
      </c>
      <c r="E608" t="s">
        <v>19</v>
      </c>
      <c r="F608">
        <v>2023</v>
      </c>
      <c r="G608">
        <v>2023</v>
      </c>
      <c r="H608">
        <v>62</v>
      </c>
      <c r="I608" t="s">
        <v>94</v>
      </c>
      <c r="J608">
        <v>77</v>
      </c>
      <c r="K608" t="s">
        <v>29</v>
      </c>
      <c r="L608">
        <v>11</v>
      </c>
      <c r="N608">
        <v>24447</v>
      </c>
    </row>
    <row r="609" spans="1:14" x14ac:dyDescent="0.4">
      <c r="A609" s="2" t="str">
        <f t="shared" si="9"/>
        <v>2023|Selwyn District|12</v>
      </c>
      <c r="B609" t="s">
        <v>16</v>
      </c>
      <c r="C609" t="s">
        <v>17</v>
      </c>
      <c r="D609" t="s">
        <v>18</v>
      </c>
      <c r="E609" t="s">
        <v>19</v>
      </c>
      <c r="F609">
        <v>2023</v>
      </c>
      <c r="G609">
        <v>2023</v>
      </c>
      <c r="H609">
        <v>62</v>
      </c>
      <c r="I609" t="s">
        <v>94</v>
      </c>
      <c r="J609">
        <v>77</v>
      </c>
      <c r="K609" t="s">
        <v>29</v>
      </c>
      <c r="L609">
        <v>12</v>
      </c>
      <c r="N609">
        <v>1164</v>
      </c>
    </row>
    <row r="610" spans="1:14" x14ac:dyDescent="0.4">
      <c r="A610" s="2" t="str">
        <f t="shared" si="9"/>
        <v>2023|Selwyn District|13</v>
      </c>
      <c r="B610" t="s">
        <v>16</v>
      </c>
      <c r="C610" t="s">
        <v>17</v>
      </c>
      <c r="D610" t="s">
        <v>18</v>
      </c>
      <c r="E610" t="s">
        <v>19</v>
      </c>
      <c r="F610">
        <v>2023</v>
      </c>
      <c r="G610">
        <v>2023</v>
      </c>
      <c r="H610">
        <v>62</v>
      </c>
      <c r="I610" t="s">
        <v>94</v>
      </c>
      <c r="J610">
        <v>77</v>
      </c>
      <c r="K610" t="s">
        <v>29</v>
      </c>
      <c r="L610">
        <v>13</v>
      </c>
      <c r="N610">
        <v>153</v>
      </c>
    </row>
    <row r="611" spans="1:14" x14ac:dyDescent="0.4">
      <c r="A611" s="2" t="str">
        <f t="shared" si="9"/>
        <v>2023|Selwyn District|999</v>
      </c>
      <c r="B611" t="s">
        <v>16</v>
      </c>
      <c r="C611" t="s">
        <v>17</v>
      </c>
      <c r="D611" t="s">
        <v>18</v>
      </c>
      <c r="E611" t="s">
        <v>19</v>
      </c>
      <c r="F611">
        <v>2023</v>
      </c>
      <c r="G611">
        <v>2023</v>
      </c>
      <c r="H611">
        <v>62</v>
      </c>
      <c r="I611" t="s">
        <v>94</v>
      </c>
      <c r="J611">
        <v>77</v>
      </c>
      <c r="K611" t="s">
        <v>29</v>
      </c>
      <c r="L611">
        <v>999</v>
      </c>
      <c r="N611">
        <v>25770</v>
      </c>
    </row>
    <row r="612" spans="1:14" x14ac:dyDescent="0.4">
      <c r="A612" s="2" t="str">
        <f t="shared" si="9"/>
        <v>2023|Ashburton District|10</v>
      </c>
      <c r="B612" t="s">
        <v>16</v>
      </c>
      <c r="C612" t="s">
        <v>17</v>
      </c>
      <c r="D612" t="s">
        <v>18</v>
      </c>
      <c r="E612" t="s">
        <v>19</v>
      </c>
      <c r="F612">
        <v>2023</v>
      </c>
      <c r="G612">
        <v>2023</v>
      </c>
      <c r="H612">
        <v>63</v>
      </c>
      <c r="I612" t="s">
        <v>93</v>
      </c>
      <c r="J612">
        <v>77</v>
      </c>
      <c r="K612" t="s">
        <v>29</v>
      </c>
      <c r="L612">
        <v>10</v>
      </c>
      <c r="N612">
        <v>6</v>
      </c>
    </row>
    <row r="613" spans="1:14" x14ac:dyDescent="0.4">
      <c r="A613" s="2" t="str">
        <f t="shared" si="9"/>
        <v>2023|Ashburton District|11</v>
      </c>
      <c r="B613" t="s">
        <v>16</v>
      </c>
      <c r="C613" t="s">
        <v>17</v>
      </c>
      <c r="D613" t="s">
        <v>18</v>
      </c>
      <c r="E613" t="s">
        <v>19</v>
      </c>
      <c r="F613">
        <v>2023</v>
      </c>
      <c r="G613">
        <v>2023</v>
      </c>
      <c r="H613">
        <v>63</v>
      </c>
      <c r="I613" t="s">
        <v>93</v>
      </c>
      <c r="J613">
        <v>77</v>
      </c>
      <c r="K613" t="s">
        <v>29</v>
      </c>
      <c r="L613">
        <v>11</v>
      </c>
      <c r="N613">
        <v>11469</v>
      </c>
    </row>
    <row r="614" spans="1:14" x14ac:dyDescent="0.4">
      <c r="A614" s="2" t="str">
        <f t="shared" si="9"/>
        <v>2023|Ashburton District|12</v>
      </c>
      <c r="B614" t="s">
        <v>16</v>
      </c>
      <c r="C614" t="s">
        <v>17</v>
      </c>
      <c r="D614" t="s">
        <v>18</v>
      </c>
      <c r="E614" t="s">
        <v>19</v>
      </c>
      <c r="F614">
        <v>2023</v>
      </c>
      <c r="G614">
        <v>2023</v>
      </c>
      <c r="H614">
        <v>63</v>
      </c>
      <c r="I614" t="s">
        <v>93</v>
      </c>
      <c r="J614">
        <v>77</v>
      </c>
      <c r="K614" t="s">
        <v>29</v>
      </c>
      <c r="L614">
        <v>12</v>
      </c>
      <c r="N614">
        <v>1365</v>
      </c>
    </row>
    <row r="615" spans="1:14" x14ac:dyDescent="0.4">
      <c r="A615" s="2" t="str">
        <f t="shared" si="9"/>
        <v>2023|Ashburton District|13</v>
      </c>
      <c r="B615" t="s">
        <v>16</v>
      </c>
      <c r="C615" t="s">
        <v>17</v>
      </c>
      <c r="D615" t="s">
        <v>18</v>
      </c>
      <c r="E615" t="s">
        <v>19</v>
      </c>
      <c r="F615">
        <v>2023</v>
      </c>
      <c r="G615">
        <v>2023</v>
      </c>
      <c r="H615">
        <v>63</v>
      </c>
      <c r="I615" t="s">
        <v>93</v>
      </c>
      <c r="J615">
        <v>77</v>
      </c>
      <c r="K615" t="s">
        <v>29</v>
      </c>
      <c r="L615">
        <v>13</v>
      </c>
      <c r="N615">
        <v>63</v>
      </c>
    </row>
    <row r="616" spans="1:14" x14ac:dyDescent="0.4">
      <c r="A616" s="2" t="str">
        <f t="shared" si="9"/>
        <v>2023|Ashburton District|999</v>
      </c>
      <c r="B616" t="s">
        <v>16</v>
      </c>
      <c r="C616" t="s">
        <v>17</v>
      </c>
      <c r="D616" t="s">
        <v>18</v>
      </c>
      <c r="E616" t="s">
        <v>19</v>
      </c>
      <c r="F616">
        <v>2023</v>
      </c>
      <c r="G616">
        <v>2023</v>
      </c>
      <c r="H616">
        <v>63</v>
      </c>
      <c r="I616" t="s">
        <v>93</v>
      </c>
      <c r="J616">
        <v>77</v>
      </c>
      <c r="K616" t="s">
        <v>29</v>
      </c>
      <c r="L616">
        <v>999</v>
      </c>
      <c r="N616">
        <v>12906</v>
      </c>
    </row>
    <row r="617" spans="1:14" x14ac:dyDescent="0.4">
      <c r="A617" s="2" t="str">
        <f t="shared" si="9"/>
        <v>2023|Timaru District|10</v>
      </c>
      <c r="B617" t="s">
        <v>16</v>
      </c>
      <c r="C617" t="s">
        <v>17</v>
      </c>
      <c r="D617" t="s">
        <v>18</v>
      </c>
      <c r="E617" t="s">
        <v>19</v>
      </c>
      <c r="F617">
        <v>2023</v>
      </c>
      <c r="G617">
        <v>2023</v>
      </c>
      <c r="H617">
        <v>64</v>
      </c>
      <c r="I617" t="s">
        <v>92</v>
      </c>
      <c r="J617">
        <v>77</v>
      </c>
      <c r="K617" t="s">
        <v>29</v>
      </c>
      <c r="L617">
        <v>10</v>
      </c>
      <c r="N617">
        <v>9</v>
      </c>
    </row>
    <row r="618" spans="1:14" x14ac:dyDescent="0.4">
      <c r="A618" s="2" t="str">
        <f t="shared" si="9"/>
        <v>2023|Timaru District|11</v>
      </c>
      <c r="B618" t="s">
        <v>16</v>
      </c>
      <c r="C618" t="s">
        <v>17</v>
      </c>
      <c r="D618" t="s">
        <v>18</v>
      </c>
      <c r="E618" t="s">
        <v>19</v>
      </c>
      <c r="F618">
        <v>2023</v>
      </c>
      <c r="G618">
        <v>2023</v>
      </c>
      <c r="H618">
        <v>64</v>
      </c>
      <c r="I618" t="s">
        <v>92</v>
      </c>
      <c r="J618">
        <v>77</v>
      </c>
      <c r="K618" t="s">
        <v>29</v>
      </c>
      <c r="L618">
        <v>11</v>
      </c>
      <c r="N618">
        <v>15876</v>
      </c>
    </row>
    <row r="619" spans="1:14" x14ac:dyDescent="0.4">
      <c r="A619" s="2" t="str">
        <f t="shared" si="9"/>
        <v>2023|Timaru District|12</v>
      </c>
      <c r="B619" t="s">
        <v>16</v>
      </c>
      <c r="C619" t="s">
        <v>17</v>
      </c>
      <c r="D619" t="s">
        <v>18</v>
      </c>
      <c r="E619" t="s">
        <v>19</v>
      </c>
      <c r="F619">
        <v>2023</v>
      </c>
      <c r="G619">
        <v>2023</v>
      </c>
      <c r="H619">
        <v>64</v>
      </c>
      <c r="I619" t="s">
        <v>92</v>
      </c>
      <c r="J619">
        <v>77</v>
      </c>
      <c r="K619" t="s">
        <v>29</v>
      </c>
      <c r="L619">
        <v>12</v>
      </c>
      <c r="N619">
        <v>2568</v>
      </c>
    </row>
    <row r="620" spans="1:14" x14ac:dyDescent="0.4">
      <c r="A620" s="2" t="str">
        <f t="shared" si="9"/>
        <v>2023|Timaru District|13</v>
      </c>
      <c r="B620" t="s">
        <v>16</v>
      </c>
      <c r="C620" t="s">
        <v>17</v>
      </c>
      <c r="D620" t="s">
        <v>18</v>
      </c>
      <c r="E620" t="s">
        <v>19</v>
      </c>
      <c r="F620">
        <v>2023</v>
      </c>
      <c r="G620">
        <v>2023</v>
      </c>
      <c r="H620">
        <v>64</v>
      </c>
      <c r="I620" t="s">
        <v>92</v>
      </c>
      <c r="J620">
        <v>77</v>
      </c>
      <c r="K620" t="s">
        <v>29</v>
      </c>
      <c r="L620">
        <v>13</v>
      </c>
      <c r="N620">
        <v>114</v>
      </c>
    </row>
    <row r="621" spans="1:14" x14ac:dyDescent="0.4">
      <c r="A621" s="2" t="str">
        <f t="shared" si="9"/>
        <v>2023|Timaru District|999</v>
      </c>
      <c r="B621" t="s">
        <v>16</v>
      </c>
      <c r="C621" t="s">
        <v>17</v>
      </c>
      <c r="D621" t="s">
        <v>18</v>
      </c>
      <c r="E621" t="s">
        <v>19</v>
      </c>
      <c r="F621">
        <v>2023</v>
      </c>
      <c r="G621">
        <v>2023</v>
      </c>
      <c r="H621">
        <v>64</v>
      </c>
      <c r="I621" t="s">
        <v>92</v>
      </c>
      <c r="J621">
        <v>77</v>
      </c>
      <c r="K621" t="s">
        <v>29</v>
      </c>
      <c r="L621">
        <v>999</v>
      </c>
      <c r="N621">
        <v>18564</v>
      </c>
    </row>
    <row r="622" spans="1:14" x14ac:dyDescent="0.4">
      <c r="A622" s="2" t="str">
        <f t="shared" si="9"/>
        <v>2023|Mackenzie District|10</v>
      </c>
      <c r="B622" t="s">
        <v>16</v>
      </c>
      <c r="C622" t="s">
        <v>17</v>
      </c>
      <c r="D622" t="s">
        <v>18</v>
      </c>
      <c r="E622" t="s">
        <v>19</v>
      </c>
      <c r="F622">
        <v>2023</v>
      </c>
      <c r="G622">
        <v>2023</v>
      </c>
      <c r="H622">
        <v>65</v>
      </c>
      <c r="I622" t="s">
        <v>91</v>
      </c>
      <c r="J622">
        <v>77</v>
      </c>
      <c r="K622" t="s">
        <v>29</v>
      </c>
      <c r="L622">
        <v>10</v>
      </c>
      <c r="N622">
        <v>0</v>
      </c>
    </row>
    <row r="623" spans="1:14" x14ac:dyDescent="0.4">
      <c r="A623" s="2" t="str">
        <f t="shared" si="9"/>
        <v>2023|Mackenzie District|11</v>
      </c>
      <c r="B623" t="s">
        <v>16</v>
      </c>
      <c r="C623" t="s">
        <v>17</v>
      </c>
      <c r="D623" t="s">
        <v>18</v>
      </c>
      <c r="E623" t="s">
        <v>19</v>
      </c>
      <c r="F623">
        <v>2023</v>
      </c>
      <c r="G623">
        <v>2023</v>
      </c>
      <c r="H623">
        <v>65</v>
      </c>
      <c r="I623" t="s">
        <v>91</v>
      </c>
      <c r="J623">
        <v>77</v>
      </c>
      <c r="K623" t="s">
        <v>29</v>
      </c>
      <c r="L623">
        <v>11</v>
      </c>
      <c r="N623">
        <v>1725</v>
      </c>
    </row>
    <row r="624" spans="1:14" x14ac:dyDescent="0.4">
      <c r="A624" s="2" t="str">
        <f t="shared" si="9"/>
        <v>2023|Mackenzie District|12</v>
      </c>
      <c r="B624" t="s">
        <v>16</v>
      </c>
      <c r="C624" t="s">
        <v>17</v>
      </c>
      <c r="D624" t="s">
        <v>18</v>
      </c>
      <c r="E624" t="s">
        <v>19</v>
      </c>
      <c r="F624">
        <v>2023</v>
      </c>
      <c r="G624">
        <v>2023</v>
      </c>
      <c r="H624">
        <v>65</v>
      </c>
      <c r="I624" t="s">
        <v>91</v>
      </c>
      <c r="J624">
        <v>77</v>
      </c>
      <c r="K624" t="s">
        <v>29</v>
      </c>
      <c r="L624">
        <v>12</v>
      </c>
      <c r="N624">
        <v>159</v>
      </c>
    </row>
    <row r="625" spans="1:14" x14ac:dyDescent="0.4">
      <c r="A625" s="2" t="str">
        <f t="shared" si="9"/>
        <v>2023|Mackenzie District|13</v>
      </c>
      <c r="B625" t="s">
        <v>16</v>
      </c>
      <c r="C625" t="s">
        <v>17</v>
      </c>
      <c r="D625" t="s">
        <v>18</v>
      </c>
      <c r="E625" t="s">
        <v>19</v>
      </c>
      <c r="F625">
        <v>2023</v>
      </c>
      <c r="G625">
        <v>2023</v>
      </c>
      <c r="H625">
        <v>65</v>
      </c>
      <c r="I625" t="s">
        <v>91</v>
      </c>
      <c r="J625">
        <v>77</v>
      </c>
      <c r="K625" t="s">
        <v>29</v>
      </c>
      <c r="L625">
        <v>13</v>
      </c>
      <c r="N625">
        <v>90</v>
      </c>
    </row>
    <row r="626" spans="1:14" x14ac:dyDescent="0.4">
      <c r="A626" s="2" t="str">
        <f t="shared" si="9"/>
        <v>2023|Mackenzie District|999</v>
      </c>
      <c r="B626" t="s">
        <v>16</v>
      </c>
      <c r="C626" t="s">
        <v>17</v>
      </c>
      <c r="D626" t="s">
        <v>18</v>
      </c>
      <c r="E626" t="s">
        <v>19</v>
      </c>
      <c r="F626">
        <v>2023</v>
      </c>
      <c r="G626">
        <v>2023</v>
      </c>
      <c r="H626">
        <v>65</v>
      </c>
      <c r="I626" t="s">
        <v>91</v>
      </c>
      <c r="J626">
        <v>77</v>
      </c>
      <c r="K626" t="s">
        <v>29</v>
      </c>
      <c r="L626">
        <v>999</v>
      </c>
      <c r="N626">
        <v>1974</v>
      </c>
    </row>
    <row r="627" spans="1:14" x14ac:dyDescent="0.4">
      <c r="A627" s="2" t="str">
        <f t="shared" si="9"/>
        <v>2023|Waimate District|10</v>
      </c>
      <c r="B627" t="s">
        <v>16</v>
      </c>
      <c r="C627" t="s">
        <v>17</v>
      </c>
      <c r="D627" t="s">
        <v>18</v>
      </c>
      <c r="E627" t="s">
        <v>19</v>
      </c>
      <c r="F627">
        <v>2023</v>
      </c>
      <c r="G627">
        <v>2023</v>
      </c>
      <c r="H627">
        <v>66</v>
      </c>
      <c r="I627" t="s">
        <v>90</v>
      </c>
      <c r="J627">
        <v>77</v>
      </c>
      <c r="K627" t="s">
        <v>29</v>
      </c>
      <c r="L627">
        <v>10</v>
      </c>
      <c r="N627">
        <v>0</v>
      </c>
    </row>
    <row r="628" spans="1:14" x14ac:dyDescent="0.4">
      <c r="A628" s="2" t="str">
        <f t="shared" si="9"/>
        <v>2023|Waimate District|11</v>
      </c>
      <c r="B628" t="s">
        <v>16</v>
      </c>
      <c r="C628" t="s">
        <v>17</v>
      </c>
      <c r="D628" t="s">
        <v>18</v>
      </c>
      <c r="E628" t="s">
        <v>19</v>
      </c>
      <c r="F628">
        <v>2023</v>
      </c>
      <c r="G628">
        <v>2023</v>
      </c>
      <c r="H628">
        <v>66</v>
      </c>
      <c r="I628" t="s">
        <v>90</v>
      </c>
      <c r="J628">
        <v>77</v>
      </c>
      <c r="K628" t="s">
        <v>29</v>
      </c>
      <c r="L628">
        <v>11</v>
      </c>
      <c r="N628">
        <v>2967</v>
      </c>
    </row>
    <row r="629" spans="1:14" x14ac:dyDescent="0.4">
      <c r="A629" s="2" t="str">
        <f t="shared" si="9"/>
        <v>2023|Waimate District|12</v>
      </c>
      <c r="B629" t="s">
        <v>16</v>
      </c>
      <c r="C629" t="s">
        <v>17</v>
      </c>
      <c r="D629" t="s">
        <v>18</v>
      </c>
      <c r="E629" t="s">
        <v>19</v>
      </c>
      <c r="F629">
        <v>2023</v>
      </c>
      <c r="G629">
        <v>2023</v>
      </c>
      <c r="H629">
        <v>66</v>
      </c>
      <c r="I629" t="s">
        <v>90</v>
      </c>
      <c r="J629">
        <v>77</v>
      </c>
      <c r="K629" t="s">
        <v>29</v>
      </c>
      <c r="L629">
        <v>12</v>
      </c>
      <c r="N629">
        <v>201</v>
      </c>
    </row>
    <row r="630" spans="1:14" x14ac:dyDescent="0.4">
      <c r="A630" s="2" t="str">
        <f t="shared" si="9"/>
        <v>2023|Waimate District|13</v>
      </c>
      <c r="B630" t="s">
        <v>16</v>
      </c>
      <c r="C630" t="s">
        <v>17</v>
      </c>
      <c r="D630" t="s">
        <v>18</v>
      </c>
      <c r="E630" t="s">
        <v>19</v>
      </c>
      <c r="F630">
        <v>2023</v>
      </c>
      <c r="G630">
        <v>2023</v>
      </c>
      <c r="H630">
        <v>66</v>
      </c>
      <c r="I630" t="s">
        <v>90</v>
      </c>
      <c r="J630">
        <v>77</v>
      </c>
      <c r="K630" t="s">
        <v>29</v>
      </c>
      <c r="L630">
        <v>13</v>
      </c>
      <c r="N630">
        <v>24</v>
      </c>
    </row>
    <row r="631" spans="1:14" x14ac:dyDescent="0.4">
      <c r="A631" s="2" t="str">
        <f t="shared" si="9"/>
        <v>2023|Waimate District|999</v>
      </c>
      <c r="B631" t="s">
        <v>16</v>
      </c>
      <c r="C631" t="s">
        <v>17</v>
      </c>
      <c r="D631" t="s">
        <v>18</v>
      </c>
      <c r="E631" t="s">
        <v>19</v>
      </c>
      <c r="F631">
        <v>2023</v>
      </c>
      <c r="G631">
        <v>2023</v>
      </c>
      <c r="H631">
        <v>66</v>
      </c>
      <c r="I631" t="s">
        <v>90</v>
      </c>
      <c r="J631">
        <v>77</v>
      </c>
      <c r="K631" t="s">
        <v>29</v>
      </c>
      <c r="L631">
        <v>999</v>
      </c>
      <c r="N631">
        <v>3192</v>
      </c>
    </row>
    <row r="632" spans="1:14" x14ac:dyDescent="0.4">
      <c r="A632" s="2" t="str">
        <f t="shared" si="9"/>
        <v>2023|Chatham Islands Territory|10</v>
      </c>
      <c r="B632" t="s">
        <v>16</v>
      </c>
      <c r="C632" t="s">
        <v>17</v>
      </c>
      <c r="D632" t="s">
        <v>18</v>
      </c>
      <c r="E632" t="s">
        <v>19</v>
      </c>
      <c r="F632">
        <v>2023</v>
      </c>
      <c r="G632">
        <v>2023</v>
      </c>
      <c r="H632">
        <v>67</v>
      </c>
      <c r="I632" t="s">
        <v>89</v>
      </c>
      <c r="J632">
        <v>77</v>
      </c>
      <c r="K632" t="s">
        <v>29</v>
      </c>
      <c r="L632">
        <v>10</v>
      </c>
      <c r="N632">
        <v>0</v>
      </c>
    </row>
    <row r="633" spans="1:14" x14ac:dyDescent="0.4">
      <c r="A633" s="2" t="str">
        <f t="shared" si="9"/>
        <v>2023|Chatham Islands Territory|11</v>
      </c>
      <c r="B633" t="s">
        <v>16</v>
      </c>
      <c r="C633" t="s">
        <v>17</v>
      </c>
      <c r="D633" t="s">
        <v>18</v>
      </c>
      <c r="E633" t="s">
        <v>19</v>
      </c>
      <c r="F633">
        <v>2023</v>
      </c>
      <c r="G633">
        <v>2023</v>
      </c>
      <c r="H633">
        <v>67</v>
      </c>
      <c r="I633" t="s">
        <v>89</v>
      </c>
      <c r="J633">
        <v>77</v>
      </c>
      <c r="K633" t="s">
        <v>29</v>
      </c>
      <c r="L633">
        <v>11</v>
      </c>
      <c r="N633">
        <v>171</v>
      </c>
    </row>
    <row r="634" spans="1:14" x14ac:dyDescent="0.4">
      <c r="A634" s="2" t="str">
        <f t="shared" si="9"/>
        <v>2023|Chatham Islands Territory|12</v>
      </c>
      <c r="B634" t="s">
        <v>16</v>
      </c>
      <c r="C634" t="s">
        <v>17</v>
      </c>
      <c r="D634" t="s">
        <v>18</v>
      </c>
      <c r="E634" t="s">
        <v>19</v>
      </c>
      <c r="F634">
        <v>2023</v>
      </c>
      <c r="G634">
        <v>2023</v>
      </c>
      <c r="H634">
        <v>67</v>
      </c>
      <c r="I634" t="s">
        <v>89</v>
      </c>
      <c r="J634">
        <v>77</v>
      </c>
      <c r="K634" t="s">
        <v>29</v>
      </c>
      <c r="L634">
        <v>12</v>
      </c>
      <c r="N634">
        <v>30</v>
      </c>
    </row>
    <row r="635" spans="1:14" x14ac:dyDescent="0.4">
      <c r="A635" s="2" t="str">
        <f t="shared" si="9"/>
        <v>2023|Chatham Islands Territory|13</v>
      </c>
      <c r="B635" t="s">
        <v>16</v>
      </c>
      <c r="C635" t="s">
        <v>17</v>
      </c>
      <c r="D635" t="s">
        <v>18</v>
      </c>
      <c r="E635" t="s">
        <v>19</v>
      </c>
      <c r="F635">
        <v>2023</v>
      </c>
      <c r="G635">
        <v>2023</v>
      </c>
      <c r="H635">
        <v>67</v>
      </c>
      <c r="I635" t="s">
        <v>89</v>
      </c>
      <c r="J635">
        <v>77</v>
      </c>
      <c r="K635" t="s">
        <v>29</v>
      </c>
      <c r="L635">
        <v>13</v>
      </c>
      <c r="N635">
        <v>6</v>
      </c>
    </row>
    <row r="636" spans="1:14" x14ac:dyDescent="0.4">
      <c r="A636" s="2" t="str">
        <f t="shared" si="9"/>
        <v>2023|Chatham Islands Territory|999</v>
      </c>
      <c r="B636" t="s">
        <v>16</v>
      </c>
      <c r="C636" t="s">
        <v>17</v>
      </c>
      <c r="D636" t="s">
        <v>18</v>
      </c>
      <c r="E636" t="s">
        <v>19</v>
      </c>
      <c r="F636">
        <v>2023</v>
      </c>
      <c r="G636">
        <v>2023</v>
      </c>
      <c r="H636">
        <v>67</v>
      </c>
      <c r="I636" t="s">
        <v>89</v>
      </c>
      <c r="J636">
        <v>77</v>
      </c>
      <c r="K636" t="s">
        <v>29</v>
      </c>
      <c r="L636">
        <v>999</v>
      </c>
      <c r="N636">
        <v>204</v>
      </c>
    </row>
    <row r="637" spans="1:14" x14ac:dyDescent="0.4">
      <c r="A637" s="2" t="str">
        <f t="shared" si="9"/>
        <v>2023|Waitaki District|10</v>
      </c>
      <c r="B637" t="s">
        <v>16</v>
      </c>
      <c r="C637" t="s">
        <v>17</v>
      </c>
      <c r="D637" t="s">
        <v>18</v>
      </c>
      <c r="E637" t="s">
        <v>19</v>
      </c>
      <c r="F637">
        <v>2023</v>
      </c>
      <c r="G637">
        <v>2023</v>
      </c>
      <c r="H637">
        <v>68</v>
      </c>
      <c r="I637" t="s">
        <v>88</v>
      </c>
      <c r="J637">
        <v>77</v>
      </c>
      <c r="K637" t="s">
        <v>29</v>
      </c>
      <c r="L637">
        <v>10</v>
      </c>
      <c r="N637">
        <v>6</v>
      </c>
    </row>
    <row r="638" spans="1:14" x14ac:dyDescent="0.4">
      <c r="A638" s="2" t="str">
        <f t="shared" si="9"/>
        <v>2023|Waitaki District|11</v>
      </c>
      <c r="B638" t="s">
        <v>16</v>
      </c>
      <c r="C638" t="s">
        <v>17</v>
      </c>
      <c r="D638" t="s">
        <v>18</v>
      </c>
      <c r="E638" t="s">
        <v>19</v>
      </c>
      <c r="F638">
        <v>2023</v>
      </c>
      <c r="G638">
        <v>2023</v>
      </c>
      <c r="H638">
        <v>68</v>
      </c>
      <c r="I638" t="s">
        <v>88</v>
      </c>
      <c r="J638">
        <v>77</v>
      </c>
      <c r="K638" t="s">
        <v>29</v>
      </c>
      <c r="L638">
        <v>11</v>
      </c>
      <c r="N638">
        <v>8283</v>
      </c>
    </row>
    <row r="639" spans="1:14" x14ac:dyDescent="0.4">
      <c r="A639" s="2" t="str">
        <f t="shared" si="9"/>
        <v>2023|Waitaki District|12</v>
      </c>
      <c r="B639" t="s">
        <v>16</v>
      </c>
      <c r="C639" t="s">
        <v>17</v>
      </c>
      <c r="D639" t="s">
        <v>18</v>
      </c>
      <c r="E639" t="s">
        <v>19</v>
      </c>
      <c r="F639">
        <v>2023</v>
      </c>
      <c r="G639">
        <v>2023</v>
      </c>
      <c r="H639">
        <v>68</v>
      </c>
      <c r="I639" t="s">
        <v>88</v>
      </c>
      <c r="J639">
        <v>77</v>
      </c>
      <c r="K639" t="s">
        <v>29</v>
      </c>
      <c r="L639">
        <v>12</v>
      </c>
      <c r="N639">
        <v>738</v>
      </c>
    </row>
    <row r="640" spans="1:14" x14ac:dyDescent="0.4">
      <c r="A640" s="2" t="str">
        <f t="shared" si="9"/>
        <v>2023|Waitaki District|13</v>
      </c>
      <c r="B640" t="s">
        <v>16</v>
      </c>
      <c r="C640" t="s">
        <v>17</v>
      </c>
      <c r="D640" t="s">
        <v>18</v>
      </c>
      <c r="E640" t="s">
        <v>19</v>
      </c>
      <c r="F640">
        <v>2023</v>
      </c>
      <c r="G640">
        <v>2023</v>
      </c>
      <c r="H640">
        <v>68</v>
      </c>
      <c r="I640" t="s">
        <v>88</v>
      </c>
      <c r="J640">
        <v>77</v>
      </c>
      <c r="K640" t="s">
        <v>29</v>
      </c>
      <c r="L640">
        <v>13</v>
      </c>
      <c r="N640">
        <v>111</v>
      </c>
    </row>
    <row r="641" spans="1:14" x14ac:dyDescent="0.4">
      <c r="A641" s="2" t="str">
        <f t="shared" si="9"/>
        <v>2023|Waitaki District|999</v>
      </c>
      <c r="B641" t="s">
        <v>16</v>
      </c>
      <c r="C641" t="s">
        <v>17</v>
      </c>
      <c r="D641" t="s">
        <v>18</v>
      </c>
      <c r="E641" t="s">
        <v>19</v>
      </c>
      <c r="F641">
        <v>2023</v>
      </c>
      <c r="G641">
        <v>2023</v>
      </c>
      <c r="H641">
        <v>68</v>
      </c>
      <c r="I641" t="s">
        <v>88</v>
      </c>
      <c r="J641">
        <v>77</v>
      </c>
      <c r="K641" t="s">
        <v>29</v>
      </c>
      <c r="L641">
        <v>999</v>
      </c>
      <c r="N641">
        <v>9135</v>
      </c>
    </row>
    <row r="642" spans="1:14" x14ac:dyDescent="0.4">
      <c r="A642" s="2" t="str">
        <f t="shared" si="9"/>
        <v>2023|Central Otago District|10</v>
      </c>
      <c r="B642" t="s">
        <v>16</v>
      </c>
      <c r="C642" t="s">
        <v>17</v>
      </c>
      <c r="D642" t="s">
        <v>18</v>
      </c>
      <c r="E642" t="s">
        <v>19</v>
      </c>
      <c r="F642">
        <v>2023</v>
      </c>
      <c r="G642">
        <v>2023</v>
      </c>
      <c r="H642">
        <v>69</v>
      </c>
      <c r="I642" t="s">
        <v>87</v>
      </c>
      <c r="J642">
        <v>77</v>
      </c>
      <c r="K642" t="s">
        <v>29</v>
      </c>
      <c r="L642">
        <v>10</v>
      </c>
      <c r="N642">
        <v>0</v>
      </c>
    </row>
    <row r="643" spans="1:14" x14ac:dyDescent="0.4">
      <c r="A643" s="2" t="str">
        <f t="shared" ref="A643:A691" si="10">G643&amp;"|"&amp;I643&amp;"|"&amp;L643</f>
        <v>2023|Central Otago District|11</v>
      </c>
      <c r="B643" t="s">
        <v>16</v>
      </c>
      <c r="C643" t="s">
        <v>17</v>
      </c>
      <c r="D643" t="s">
        <v>18</v>
      </c>
      <c r="E643" t="s">
        <v>19</v>
      </c>
      <c r="F643">
        <v>2023</v>
      </c>
      <c r="G643">
        <v>2023</v>
      </c>
      <c r="H643">
        <v>69</v>
      </c>
      <c r="I643" t="s">
        <v>87</v>
      </c>
      <c r="J643">
        <v>77</v>
      </c>
      <c r="K643" t="s">
        <v>29</v>
      </c>
      <c r="L643">
        <v>11</v>
      </c>
      <c r="N643">
        <v>8202</v>
      </c>
    </row>
    <row r="644" spans="1:14" x14ac:dyDescent="0.4">
      <c r="A644" s="2" t="str">
        <f t="shared" si="10"/>
        <v>2023|Central Otago District|12</v>
      </c>
      <c r="B644" t="s">
        <v>16</v>
      </c>
      <c r="C644" t="s">
        <v>17</v>
      </c>
      <c r="D644" t="s">
        <v>18</v>
      </c>
      <c r="E644" t="s">
        <v>19</v>
      </c>
      <c r="F644">
        <v>2023</v>
      </c>
      <c r="G644">
        <v>2023</v>
      </c>
      <c r="H644">
        <v>69</v>
      </c>
      <c r="I644" t="s">
        <v>87</v>
      </c>
      <c r="J644">
        <v>77</v>
      </c>
      <c r="K644" t="s">
        <v>29</v>
      </c>
      <c r="L644">
        <v>12</v>
      </c>
      <c r="N644">
        <v>837</v>
      </c>
    </row>
    <row r="645" spans="1:14" x14ac:dyDescent="0.4">
      <c r="A645" s="2" t="str">
        <f t="shared" si="10"/>
        <v>2023|Central Otago District|13</v>
      </c>
      <c r="B645" t="s">
        <v>16</v>
      </c>
      <c r="C645" t="s">
        <v>17</v>
      </c>
      <c r="D645" t="s">
        <v>18</v>
      </c>
      <c r="E645" t="s">
        <v>19</v>
      </c>
      <c r="F645">
        <v>2023</v>
      </c>
      <c r="G645">
        <v>2023</v>
      </c>
      <c r="H645">
        <v>69</v>
      </c>
      <c r="I645" t="s">
        <v>87</v>
      </c>
      <c r="J645">
        <v>77</v>
      </c>
      <c r="K645" t="s">
        <v>29</v>
      </c>
      <c r="L645">
        <v>13</v>
      </c>
      <c r="N645">
        <v>204</v>
      </c>
    </row>
    <row r="646" spans="1:14" x14ac:dyDescent="0.4">
      <c r="A646" s="2" t="str">
        <f t="shared" si="10"/>
        <v>2023|Central Otago District|999</v>
      </c>
      <c r="B646" t="s">
        <v>16</v>
      </c>
      <c r="C646" t="s">
        <v>17</v>
      </c>
      <c r="D646" t="s">
        <v>18</v>
      </c>
      <c r="E646" t="s">
        <v>19</v>
      </c>
      <c r="F646">
        <v>2023</v>
      </c>
      <c r="G646">
        <v>2023</v>
      </c>
      <c r="H646">
        <v>69</v>
      </c>
      <c r="I646" t="s">
        <v>87</v>
      </c>
      <c r="J646">
        <v>77</v>
      </c>
      <c r="K646" t="s">
        <v>29</v>
      </c>
      <c r="L646">
        <v>999</v>
      </c>
      <c r="N646">
        <v>9243</v>
      </c>
    </row>
    <row r="647" spans="1:14" x14ac:dyDescent="0.4">
      <c r="A647" s="2" t="str">
        <f t="shared" si="10"/>
        <v>2023|Queenstown-Lakes District|10</v>
      </c>
      <c r="B647" t="s">
        <v>16</v>
      </c>
      <c r="C647" t="s">
        <v>17</v>
      </c>
      <c r="D647" t="s">
        <v>18</v>
      </c>
      <c r="E647" t="s">
        <v>19</v>
      </c>
      <c r="F647">
        <v>2023</v>
      </c>
      <c r="G647">
        <v>2023</v>
      </c>
      <c r="H647">
        <v>70</v>
      </c>
      <c r="I647" t="s">
        <v>86</v>
      </c>
      <c r="J647">
        <v>77</v>
      </c>
      <c r="K647" t="s">
        <v>29</v>
      </c>
      <c r="L647">
        <v>10</v>
      </c>
      <c r="N647">
        <v>33</v>
      </c>
    </row>
    <row r="648" spans="1:14" x14ac:dyDescent="0.4">
      <c r="A648" s="2" t="str">
        <f t="shared" si="10"/>
        <v>2023|Queenstown-Lakes District|11</v>
      </c>
      <c r="B648" t="s">
        <v>16</v>
      </c>
      <c r="C648" t="s">
        <v>17</v>
      </c>
      <c r="D648" t="s">
        <v>18</v>
      </c>
      <c r="E648" t="s">
        <v>19</v>
      </c>
      <c r="F648">
        <v>2023</v>
      </c>
      <c r="G648">
        <v>2023</v>
      </c>
      <c r="H648">
        <v>70</v>
      </c>
      <c r="I648" t="s">
        <v>86</v>
      </c>
      <c r="J648">
        <v>77</v>
      </c>
      <c r="K648" t="s">
        <v>29</v>
      </c>
      <c r="L648">
        <v>11</v>
      </c>
      <c r="N648">
        <v>11637</v>
      </c>
    </row>
    <row r="649" spans="1:14" x14ac:dyDescent="0.4">
      <c r="A649" s="2" t="str">
        <f t="shared" si="10"/>
        <v>2023|Queenstown-Lakes District|12</v>
      </c>
      <c r="B649" t="s">
        <v>16</v>
      </c>
      <c r="C649" t="s">
        <v>17</v>
      </c>
      <c r="D649" t="s">
        <v>18</v>
      </c>
      <c r="E649" t="s">
        <v>19</v>
      </c>
      <c r="F649">
        <v>2023</v>
      </c>
      <c r="G649">
        <v>2023</v>
      </c>
      <c r="H649">
        <v>70</v>
      </c>
      <c r="I649" t="s">
        <v>86</v>
      </c>
      <c r="J649">
        <v>77</v>
      </c>
      <c r="K649" t="s">
        <v>29</v>
      </c>
      <c r="L649">
        <v>12</v>
      </c>
      <c r="N649">
        <v>3888</v>
      </c>
    </row>
    <row r="650" spans="1:14" x14ac:dyDescent="0.4">
      <c r="A650" s="2" t="str">
        <f t="shared" si="10"/>
        <v>2023|Queenstown-Lakes District|13</v>
      </c>
      <c r="B650" t="s">
        <v>16</v>
      </c>
      <c r="C650" t="s">
        <v>17</v>
      </c>
      <c r="D650" t="s">
        <v>18</v>
      </c>
      <c r="E650" t="s">
        <v>19</v>
      </c>
      <c r="F650">
        <v>2023</v>
      </c>
      <c r="G650">
        <v>2023</v>
      </c>
      <c r="H650">
        <v>70</v>
      </c>
      <c r="I650" t="s">
        <v>86</v>
      </c>
      <c r="J650">
        <v>77</v>
      </c>
      <c r="K650" t="s">
        <v>29</v>
      </c>
      <c r="L650">
        <v>13</v>
      </c>
      <c r="N650">
        <v>210</v>
      </c>
    </row>
    <row r="651" spans="1:14" x14ac:dyDescent="0.4">
      <c r="A651" s="2" t="str">
        <f t="shared" si="10"/>
        <v>2023|Queenstown-Lakes District|999</v>
      </c>
      <c r="B651" t="s">
        <v>16</v>
      </c>
      <c r="C651" t="s">
        <v>17</v>
      </c>
      <c r="D651" t="s">
        <v>18</v>
      </c>
      <c r="E651" t="s">
        <v>19</v>
      </c>
      <c r="F651">
        <v>2023</v>
      </c>
      <c r="G651">
        <v>2023</v>
      </c>
      <c r="H651">
        <v>70</v>
      </c>
      <c r="I651" t="s">
        <v>86</v>
      </c>
      <c r="J651">
        <v>77</v>
      </c>
      <c r="K651" t="s">
        <v>29</v>
      </c>
      <c r="L651">
        <v>999</v>
      </c>
      <c r="N651">
        <v>15765</v>
      </c>
    </row>
    <row r="652" spans="1:14" x14ac:dyDescent="0.4">
      <c r="A652" s="2" t="str">
        <f t="shared" si="10"/>
        <v>2023|Dunedin City|10</v>
      </c>
      <c r="B652" t="s">
        <v>16</v>
      </c>
      <c r="C652" t="s">
        <v>17</v>
      </c>
      <c r="D652" t="s">
        <v>18</v>
      </c>
      <c r="E652" t="s">
        <v>19</v>
      </c>
      <c r="F652">
        <v>2023</v>
      </c>
      <c r="G652">
        <v>2023</v>
      </c>
      <c r="H652">
        <v>71</v>
      </c>
      <c r="I652" t="s">
        <v>85</v>
      </c>
      <c r="J652">
        <v>77</v>
      </c>
      <c r="K652" t="s">
        <v>29</v>
      </c>
      <c r="L652">
        <v>10</v>
      </c>
      <c r="N652">
        <v>42</v>
      </c>
    </row>
    <row r="653" spans="1:14" x14ac:dyDescent="0.4">
      <c r="A653" s="2" t="str">
        <f t="shared" si="10"/>
        <v>2023|Dunedin City|11</v>
      </c>
      <c r="B653" t="s">
        <v>16</v>
      </c>
      <c r="C653" t="s">
        <v>17</v>
      </c>
      <c r="D653" t="s">
        <v>18</v>
      </c>
      <c r="E653" t="s">
        <v>19</v>
      </c>
      <c r="F653">
        <v>2023</v>
      </c>
      <c r="G653">
        <v>2023</v>
      </c>
      <c r="H653">
        <v>71</v>
      </c>
      <c r="I653" t="s">
        <v>85</v>
      </c>
      <c r="J653">
        <v>77</v>
      </c>
      <c r="K653" t="s">
        <v>29</v>
      </c>
      <c r="L653">
        <v>11</v>
      </c>
      <c r="N653">
        <v>38661</v>
      </c>
    </row>
    <row r="654" spans="1:14" x14ac:dyDescent="0.4">
      <c r="A654" s="2" t="str">
        <f t="shared" si="10"/>
        <v>2023|Dunedin City|12</v>
      </c>
      <c r="B654" t="s">
        <v>16</v>
      </c>
      <c r="C654" t="s">
        <v>17</v>
      </c>
      <c r="D654" t="s">
        <v>18</v>
      </c>
      <c r="E654" t="s">
        <v>19</v>
      </c>
      <c r="F654">
        <v>2023</v>
      </c>
      <c r="G654">
        <v>2023</v>
      </c>
      <c r="H654">
        <v>71</v>
      </c>
      <c r="I654" t="s">
        <v>85</v>
      </c>
      <c r="J654">
        <v>77</v>
      </c>
      <c r="K654" t="s">
        <v>29</v>
      </c>
      <c r="L654">
        <v>12</v>
      </c>
      <c r="N654">
        <v>8451</v>
      </c>
    </row>
    <row r="655" spans="1:14" x14ac:dyDescent="0.4">
      <c r="A655" s="2" t="str">
        <f t="shared" si="10"/>
        <v>2023|Dunedin City|13</v>
      </c>
      <c r="B655" t="s">
        <v>16</v>
      </c>
      <c r="C655" t="s">
        <v>17</v>
      </c>
      <c r="D655" t="s">
        <v>18</v>
      </c>
      <c r="E655" t="s">
        <v>19</v>
      </c>
      <c r="F655">
        <v>2023</v>
      </c>
      <c r="G655">
        <v>2023</v>
      </c>
      <c r="H655">
        <v>71</v>
      </c>
      <c r="I655" t="s">
        <v>85</v>
      </c>
      <c r="J655">
        <v>77</v>
      </c>
      <c r="K655" t="s">
        <v>29</v>
      </c>
      <c r="L655">
        <v>13</v>
      </c>
      <c r="N655">
        <v>189</v>
      </c>
    </row>
    <row r="656" spans="1:14" x14ac:dyDescent="0.4">
      <c r="A656" s="2" t="str">
        <f t="shared" si="10"/>
        <v>2023|Dunedin City|999</v>
      </c>
      <c r="B656" t="s">
        <v>16</v>
      </c>
      <c r="C656" t="s">
        <v>17</v>
      </c>
      <c r="D656" t="s">
        <v>18</v>
      </c>
      <c r="E656" t="s">
        <v>19</v>
      </c>
      <c r="F656">
        <v>2023</v>
      </c>
      <c r="G656">
        <v>2023</v>
      </c>
      <c r="H656">
        <v>71</v>
      </c>
      <c r="I656" t="s">
        <v>85</v>
      </c>
      <c r="J656">
        <v>77</v>
      </c>
      <c r="K656" t="s">
        <v>29</v>
      </c>
      <c r="L656">
        <v>999</v>
      </c>
      <c r="N656">
        <v>47343</v>
      </c>
    </row>
    <row r="657" spans="1:14" x14ac:dyDescent="0.4">
      <c r="A657" s="2" t="str">
        <f t="shared" si="10"/>
        <v>2023|Clutha District|10</v>
      </c>
      <c r="B657" t="s">
        <v>16</v>
      </c>
      <c r="C657" t="s">
        <v>17</v>
      </c>
      <c r="D657" t="s">
        <v>18</v>
      </c>
      <c r="E657" t="s">
        <v>19</v>
      </c>
      <c r="F657">
        <v>2023</v>
      </c>
      <c r="G657">
        <v>2023</v>
      </c>
      <c r="H657">
        <v>72</v>
      </c>
      <c r="I657" t="s">
        <v>84</v>
      </c>
      <c r="J657">
        <v>77</v>
      </c>
      <c r="K657" t="s">
        <v>29</v>
      </c>
      <c r="L657">
        <v>10</v>
      </c>
      <c r="N657">
        <v>3</v>
      </c>
    </row>
    <row r="658" spans="1:14" x14ac:dyDescent="0.4">
      <c r="A658" s="2" t="str">
        <f t="shared" si="10"/>
        <v>2023|Clutha District|11</v>
      </c>
      <c r="B658" t="s">
        <v>16</v>
      </c>
      <c r="C658" t="s">
        <v>17</v>
      </c>
      <c r="D658" t="s">
        <v>18</v>
      </c>
      <c r="E658" t="s">
        <v>19</v>
      </c>
      <c r="F658">
        <v>2023</v>
      </c>
      <c r="G658">
        <v>2023</v>
      </c>
      <c r="H658">
        <v>72</v>
      </c>
      <c r="I658" t="s">
        <v>84</v>
      </c>
      <c r="J658">
        <v>77</v>
      </c>
      <c r="K658" t="s">
        <v>29</v>
      </c>
      <c r="L658">
        <v>11</v>
      </c>
      <c r="N658">
        <v>6243</v>
      </c>
    </row>
    <row r="659" spans="1:14" x14ac:dyDescent="0.4">
      <c r="A659" s="2" t="str">
        <f t="shared" si="10"/>
        <v>2023|Clutha District|12</v>
      </c>
      <c r="B659" t="s">
        <v>16</v>
      </c>
      <c r="C659" t="s">
        <v>17</v>
      </c>
      <c r="D659" t="s">
        <v>18</v>
      </c>
      <c r="E659" t="s">
        <v>19</v>
      </c>
      <c r="F659">
        <v>2023</v>
      </c>
      <c r="G659">
        <v>2023</v>
      </c>
      <c r="H659">
        <v>72</v>
      </c>
      <c r="I659" t="s">
        <v>84</v>
      </c>
      <c r="J659">
        <v>77</v>
      </c>
      <c r="K659" t="s">
        <v>29</v>
      </c>
      <c r="L659">
        <v>12</v>
      </c>
      <c r="N659">
        <v>459</v>
      </c>
    </row>
    <row r="660" spans="1:14" x14ac:dyDescent="0.4">
      <c r="A660" s="2" t="str">
        <f t="shared" si="10"/>
        <v>2023|Clutha District|13</v>
      </c>
      <c r="B660" t="s">
        <v>16</v>
      </c>
      <c r="C660" t="s">
        <v>17</v>
      </c>
      <c r="D660" t="s">
        <v>18</v>
      </c>
      <c r="E660" t="s">
        <v>19</v>
      </c>
      <c r="F660">
        <v>2023</v>
      </c>
      <c r="G660">
        <v>2023</v>
      </c>
      <c r="H660">
        <v>72</v>
      </c>
      <c r="I660" t="s">
        <v>84</v>
      </c>
      <c r="J660">
        <v>77</v>
      </c>
      <c r="K660" t="s">
        <v>29</v>
      </c>
      <c r="L660">
        <v>13</v>
      </c>
      <c r="N660">
        <v>81</v>
      </c>
    </row>
    <row r="661" spans="1:14" x14ac:dyDescent="0.4">
      <c r="A661" s="2" t="str">
        <f t="shared" si="10"/>
        <v>2023|Clutha District|999</v>
      </c>
      <c r="B661" t="s">
        <v>16</v>
      </c>
      <c r="C661" t="s">
        <v>17</v>
      </c>
      <c r="D661" t="s">
        <v>18</v>
      </c>
      <c r="E661" t="s">
        <v>19</v>
      </c>
      <c r="F661">
        <v>2023</v>
      </c>
      <c r="G661">
        <v>2023</v>
      </c>
      <c r="H661">
        <v>72</v>
      </c>
      <c r="I661" t="s">
        <v>84</v>
      </c>
      <c r="J661">
        <v>77</v>
      </c>
      <c r="K661" t="s">
        <v>29</v>
      </c>
      <c r="L661">
        <v>999</v>
      </c>
      <c r="N661">
        <v>6789</v>
      </c>
    </row>
    <row r="662" spans="1:14" x14ac:dyDescent="0.4">
      <c r="A662" s="2" t="str">
        <f t="shared" si="10"/>
        <v>2023|Southland District|10</v>
      </c>
      <c r="B662" t="s">
        <v>16</v>
      </c>
      <c r="C662" t="s">
        <v>17</v>
      </c>
      <c r="D662" t="s">
        <v>18</v>
      </c>
      <c r="E662" t="s">
        <v>19</v>
      </c>
      <c r="F662">
        <v>2023</v>
      </c>
      <c r="G662">
        <v>2023</v>
      </c>
      <c r="H662">
        <v>73</v>
      </c>
      <c r="I662" t="s">
        <v>83</v>
      </c>
      <c r="J662">
        <v>77</v>
      </c>
      <c r="K662" t="s">
        <v>29</v>
      </c>
      <c r="L662">
        <v>10</v>
      </c>
      <c r="N662">
        <v>12</v>
      </c>
    </row>
    <row r="663" spans="1:14" x14ac:dyDescent="0.4">
      <c r="A663" s="2" t="str">
        <f t="shared" si="10"/>
        <v>2023|Southland District|11</v>
      </c>
      <c r="B663" t="s">
        <v>16</v>
      </c>
      <c r="C663" t="s">
        <v>17</v>
      </c>
      <c r="D663" t="s">
        <v>18</v>
      </c>
      <c r="E663" t="s">
        <v>19</v>
      </c>
      <c r="F663">
        <v>2023</v>
      </c>
      <c r="G663">
        <v>2023</v>
      </c>
      <c r="H663">
        <v>73</v>
      </c>
      <c r="I663" t="s">
        <v>83</v>
      </c>
      <c r="J663">
        <v>77</v>
      </c>
      <c r="K663" t="s">
        <v>29</v>
      </c>
      <c r="L663">
        <v>11</v>
      </c>
      <c r="N663">
        <v>10923</v>
      </c>
    </row>
    <row r="664" spans="1:14" x14ac:dyDescent="0.4">
      <c r="A664" s="2" t="str">
        <f t="shared" si="10"/>
        <v>2023|Southland District|12</v>
      </c>
      <c r="B664" t="s">
        <v>16</v>
      </c>
      <c r="C664" t="s">
        <v>17</v>
      </c>
      <c r="D664" t="s">
        <v>18</v>
      </c>
      <c r="E664" t="s">
        <v>19</v>
      </c>
      <c r="F664">
        <v>2023</v>
      </c>
      <c r="G664">
        <v>2023</v>
      </c>
      <c r="H664">
        <v>73</v>
      </c>
      <c r="I664" t="s">
        <v>83</v>
      </c>
      <c r="J664">
        <v>77</v>
      </c>
      <c r="K664" t="s">
        <v>29</v>
      </c>
      <c r="L664">
        <v>12</v>
      </c>
      <c r="N664">
        <v>603</v>
      </c>
    </row>
    <row r="665" spans="1:14" x14ac:dyDescent="0.4">
      <c r="A665" s="2" t="str">
        <f t="shared" si="10"/>
        <v>2023|Southland District|13</v>
      </c>
      <c r="B665" t="s">
        <v>16</v>
      </c>
      <c r="C665" t="s">
        <v>17</v>
      </c>
      <c r="D665" t="s">
        <v>18</v>
      </c>
      <c r="E665" t="s">
        <v>19</v>
      </c>
      <c r="F665">
        <v>2023</v>
      </c>
      <c r="G665">
        <v>2023</v>
      </c>
      <c r="H665">
        <v>73</v>
      </c>
      <c r="I665" t="s">
        <v>83</v>
      </c>
      <c r="J665">
        <v>77</v>
      </c>
      <c r="K665" t="s">
        <v>29</v>
      </c>
      <c r="L665">
        <v>13</v>
      </c>
      <c r="N665">
        <v>249</v>
      </c>
    </row>
    <row r="666" spans="1:14" x14ac:dyDescent="0.4">
      <c r="A666" s="2" t="str">
        <f t="shared" si="10"/>
        <v>2023|Southland District|999</v>
      </c>
      <c r="B666" t="s">
        <v>16</v>
      </c>
      <c r="C666" t="s">
        <v>17</v>
      </c>
      <c r="D666" t="s">
        <v>18</v>
      </c>
      <c r="E666" t="s">
        <v>19</v>
      </c>
      <c r="F666">
        <v>2023</v>
      </c>
      <c r="G666">
        <v>2023</v>
      </c>
      <c r="H666">
        <v>73</v>
      </c>
      <c r="I666" t="s">
        <v>83</v>
      </c>
      <c r="J666">
        <v>77</v>
      </c>
      <c r="K666" t="s">
        <v>29</v>
      </c>
      <c r="L666">
        <v>999</v>
      </c>
      <c r="N666">
        <v>11787</v>
      </c>
    </row>
    <row r="667" spans="1:14" x14ac:dyDescent="0.4">
      <c r="A667" s="2" t="str">
        <f t="shared" si="10"/>
        <v>2023|Gore District|10</v>
      </c>
      <c r="B667" t="s">
        <v>16</v>
      </c>
      <c r="C667" t="s">
        <v>17</v>
      </c>
      <c r="D667" t="s">
        <v>18</v>
      </c>
      <c r="E667" t="s">
        <v>19</v>
      </c>
      <c r="F667">
        <v>2023</v>
      </c>
      <c r="G667">
        <v>2023</v>
      </c>
      <c r="H667">
        <v>74</v>
      </c>
      <c r="I667" t="s">
        <v>82</v>
      </c>
      <c r="J667">
        <v>77</v>
      </c>
      <c r="K667" t="s">
        <v>29</v>
      </c>
      <c r="L667">
        <v>10</v>
      </c>
      <c r="N667">
        <v>3</v>
      </c>
    </row>
    <row r="668" spans="1:14" x14ac:dyDescent="0.4">
      <c r="A668" s="2" t="str">
        <f t="shared" si="10"/>
        <v>2023|Gore District|11</v>
      </c>
      <c r="B668" t="s">
        <v>16</v>
      </c>
      <c r="C668" t="s">
        <v>17</v>
      </c>
      <c r="D668" t="s">
        <v>18</v>
      </c>
      <c r="E668" t="s">
        <v>19</v>
      </c>
      <c r="F668">
        <v>2023</v>
      </c>
      <c r="G668">
        <v>2023</v>
      </c>
      <c r="H668">
        <v>74</v>
      </c>
      <c r="I668" t="s">
        <v>82</v>
      </c>
      <c r="J668">
        <v>77</v>
      </c>
      <c r="K668" t="s">
        <v>29</v>
      </c>
      <c r="L668">
        <v>11</v>
      </c>
      <c r="N668">
        <v>4359</v>
      </c>
    </row>
    <row r="669" spans="1:14" x14ac:dyDescent="0.4">
      <c r="A669" s="2" t="str">
        <f t="shared" si="10"/>
        <v>2023|Gore District|12</v>
      </c>
      <c r="B669" t="s">
        <v>16</v>
      </c>
      <c r="C669" t="s">
        <v>17</v>
      </c>
      <c r="D669" t="s">
        <v>18</v>
      </c>
      <c r="E669" t="s">
        <v>19</v>
      </c>
      <c r="F669">
        <v>2023</v>
      </c>
      <c r="G669">
        <v>2023</v>
      </c>
      <c r="H669">
        <v>74</v>
      </c>
      <c r="I669" t="s">
        <v>82</v>
      </c>
      <c r="J669">
        <v>77</v>
      </c>
      <c r="K669" t="s">
        <v>29</v>
      </c>
      <c r="L669">
        <v>12</v>
      </c>
      <c r="N669">
        <v>501</v>
      </c>
    </row>
    <row r="670" spans="1:14" x14ac:dyDescent="0.4">
      <c r="A670" s="2" t="str">
        <f t="shared" si="10"/>
        <v>2023|Gore District|13</v>
      </c>
      <c r="B670" t="s">
        <v>16</v>
      </c>
      <c r="C670" t="s">
        <v>17</v>
      </c>
      <c r="D670" t="s">
        <v>18</v>
      </c>
      <c r="E670" t="s">
        <v>19</v>
      </c>
      <c r="F670">
        <v>2023</v>
      </c>
      <c r="G670">
        <v>2023</v>
      </c>
      <c r="H670">
        <v>74</v>
      </c>
      <c r="I670" t="s">
        <v>82</v>
      </c>
      <c r="J670">
        <v>77</v>
      </c>
      <c r="K670" t="s">
        <v>29</v>
      </c>
      <c r="L670">
        <v>13</v>
      </c>
      <c r="N670">
        <v>54</v>
      </c>
    </row>
    <row r="671" spans="1:14" x14ac:dyDescent="0.4">
      <c r="A671" s="2" t="str">
        <f t="shared" si="10"/>
        <v>2023|Gore District|999</v>
      </c>
      <c r="B671" t="s">
        <v>16</v>
      </c>
      <c r="C671" t="s">
        <v>17</v>
      </c>
      <c r="D671" t="s">
        <v>18</v>
      </c>
      <c r="E671" t="s">
        <v>19</v>
      </c>
      <c r="F671">
        <v>2023</v>
      </c>
      <c r="G671">
        <v>2023</v>
      </c>
      <c r="H671">
        <v>74</v>
      </c>
      <c r="I671" t="s">
        <v>82</v>
      </c>
      <c r="J671">
        <v>77</v>
      </c>
      <c r="K671" t="s">
        <v>29</v>
      </c>
      <c r="L671">
        <v>999</v>
      </c>
      <c r="N671">
        <v>4917</v>
      </c>
    </row>
    <row r="672" spans="1:14" x14ac:dyDescent="0.4">
      <c r="A672" s="2" t="str">
        <f t="shared" si="10"/>
        <v>2023|Invercargill City|10</v>
      </c>
      <c r="B672" t="s">
        <v>16</v>
      </c>
      <c r="C672" t="s">
        <v>17</v>
      </c>
      <c r="D672" t="s">
        <v>18</v>
      </c>
      <c r="E672" t="s">
        <v>19</v>
      </c>
      <c r="F672">
        <v>2023</v>
      </c>
      <c r="G672">
        <v>2023</v>
      </c>
      <c r="H672">
        <v>75</v>
      </c>
      <c r="I672" t="s">
        <v>81</v>
      </c>
      <c r="J672">
        <v>77</v>
      </c>
      <c r="K672" t="s">
        <v>29</v>
      </c>
      <c r="L672">
        <v>10</v>
      </c>
      <c r="N672">
        <v>9</v>
      </c>
    </row>
    <row r="673" spans="1:17" x14ac:dyDescent="0.4">
      <c r="A673" s="2" t="str">
        <f t="shared" si="10"/>
        <v>2023|Invercargill City|11</v>
      </c>
      <c r="B673" t="s">
        <v>16</v>
      </c>
      <c r="C673" t="s">
        <v>17</v>
      </c>
      <c r="D673" t="s">
        <v>18</v>
      </c>
      <c r="E673" t="s">
        <v>19</v>
      </c>
      <c r="F673">
        <v>2023</v>
      </c>
      <c r="G673">
        <v>2023</v>
      </c>
      <c r="H673">
        <v>75</v>
      </c>
      <c r="I673" t="s">
        <v>81</v>
      </c>
      <c r="J673">
        <v>77</v>
      </c>
      <c r="K673" t="s">
        <v>29</v>
      </c>
      <c r="L673">
        <v>11</v>
      </c>
      <c r="N673">
        <v>18150</v>
      </c>
    </row>
    <row r="674" spans="1:17" x14ac:dyDescent="0.4">
      <c r="A674" s="2" t="str">
        <f t="shared" si="10"/>
        <v>2023|Invercargill City|12</v>
      </c>
      <c r="B674" t="s">
        <v>16</v>
      </c>
      <c r="C674" t="s">
        <v>17</v>
      </c>
      <c r="D674" t="s">
        <v>18</v>
      </c>
      <c r="E674" t="s">
        <v>19</v>
      </c>
      <c r="F674">
        <v>2023</v>
      </c>
      <c r="G674">
        <v>2023</v>
      </c>
      <c r="H674">
        <v>75</v>
      </c>
      <c r="I674" t="s">
        <v>81</v>
      </c>
      <c r="J674">
        <v>77</v>
      </c>
      <c r="K674" t="s">
        <v>29</v>
      </c>
      <c r="L674">
        <v>12</v>
      </c>
      <c r="N674">
        <v>2337</v>
      </c>
    </row>
    <row r="675" spans="1:17" x14ac:dyDescent="0.4">
      <c r="A675" s="2" t="str">
        <f t="shared" si="10"/>
        <v>2023|Invercargill City|13</v>
      </c>
      <c r="B675" t="s">
        <v>16</v>
      </c>
      <c r="C675" t="s">
        <v>17</v>
      </c>
      <c r="D675" t="s">
        <v>18</v>
      </c>
      <c r="E675" t="s">
        <v>19</v>
      </c>
      <c r="F675">
        <v>2023</v>
      </c>
      <c r="G675">
        <v>2023</v>
      </c>
      <c r="H675">
        <v>75</v>
      </c>
      <c r="I675" t="s">
        <v>81</v>
      </c>
      <c r="J675">
        <v>77</v>
      </c>
      <c r="K675" t="s">
        <v>29</v>
      </c>
      <c r="L675">
        <v>13</v>
      </c>
      <c r="N675">
        <v>84</v>
      </c>
    </row>
    <row r="676" spans="1:17" x14ac:dyDescent="0.4">
      <c r="A676" s="2" t="str">
        <f t="shared" si="10"/>
        <v>2023|Invercargill City|999</v>
      </c>
      <c r="B676" t="s">
        <v>16</v>
      </c>
      <c r="C676" t="s">
        <v>17</v>
      </c>
      <c r="D676" t="s">
        <v>18</v>
      </c>
      <c r="E676" t="s">
        <v>19</v>
      </c>
      <c r="F676">
        <v>2023</v>
      </c>
      <c r="G676">
        <v>2023</v>
      </c>
      <c r="H676">
        <v>75</v>
      </c>
      <c r="I676" t="s">
        <v>81</v>
      </c>
      <c r="J676">
        <v>77</v>
      </c>
      <c r="K676" t="s">
        <v>29</v>
      </c>
      <c r="L676">
        <v>999</v>
      </c>
      <c r="N676">
        <v>20577</v>
      </c>
    </row>
    <row r="677" spans="1:17" x14ac:dyDescent="0.4">
      <c r="A677" s="2" t="str">
        <f t="shared" si="10"/>
        <v>2023|Auckland|10</v>
      </c>
      <c r="B677" t="s">
        <v>16</v>
      </c>
      <c r="C677" t="s">
        <v>17</v>
      </c>
      <c r="D677" t="s">
        <v>18</v>
      </c>
      <c r="E677" t="s">
        <v>19</v>
      </c>
      <c r="F677">
        <v>2023</v>
      </c>
      <c r="G677">
        <v>2023</v>
      </c>
      <c r="H677">
        <v>76</v>
      </c>
      <c r="I677" t="s">
        <v>80</v>
      </c>
      <c r="J677">
        <v>77</v>
      </c>
      <c r="K677" t="s">
        <v>29</v>
      </c>
      <c r="L677">
        <v>10</v>
      </c>
      <c r="N677">
        <v>1200</v>
      </c>
    </row>
    <row r="678" spans="1:17" x14ac:dyDescent="0.4">
      <c r="A678" s="2" t="str">
        <f t="shared" si="10"/>
        <v>2023|Auckland|11</v>
      </c>
      <c r="B678" t="s">
        <v>16</v>
      </c>
      <c r="C678" t="s">
        <v>17</v>
      </c>
      <c r="D678" t="s">
        <v>18</v>
      </c>
      <c r="E678" t="s">
        <v>19</v>
      </c>
      <c r="F678">
        <v>2023</v>
      </c>
      <c r="G678">
        <v>2023</v>
      </c>
      <c r="H678">
        <v>76</v>
      </c>
      <c r="I678" t="s">
        <v>80</v>
      </c>
      <c r="J678">
        <v>77</v>
      </c>
      <c r="K678" t="s">
        <v>29</v>
      </c>
      <c r="L678">
        <v>11</v>
      </c>
      <c r="N678">
        <v>357444</v>
      </c>
    </row>
    <row r="679" spans="1:17" x14ac:dyDescent="0.4">
      <c r="A679" s="2" t="str">
        <f t="shared" si="10"/>
        <v>2023|Auckland|12</v>
      </c>
      <c r="B679" t="s">
        <v>16</v>
      </c>
      <c r="C679" t="s">
        <v>17</v>
      </c>
      <c r="D679" t="s">
        <v>18</v>
      </c>
      <c r="E679" t="s">
        <v>19</v>
      </c>
      <c r="F679">
        <v>2023</v>
      </c>
      <c r="G679">
        <v>2023</v>
      </c>
      <c r="H679">
        <v>76</v>
      </c>
      <c r="I679" t="s">
        <v>80</v>
      </c>
      <c r="J679">
        <v>77</v>
      </c>
      <c r="K679" t="s">
        <v>29</v>
      </c>
      <c r="L679">
        <v>12</v>
      </c>
      <c r="N679">
        <v>138972</v>
      </c>
    </row>
    <row r="680" spans="1:17" x14ac:dyDescent="0.4">
      <c r="A680" s="2" t="str">
        <f t="shared" si="10"/>
        <v>2023|Auckland|13</v>
      </c>
      <c r="B680" t="s">
        <v>16</v>
      </c>
      <c r="C680" t="s">
        <v>17</v>
      </c>
      <c r="D680" t="s">
        <v>18</v>
      </c>
      <c r="E680" t="s">
        <v>19</v>
      </c>
      <c r="F680">
        <v>2023</v>
      </c>
      <c r="G680">
        <v>2023</v>
      </c>
      <c r="H680">
        <v>76</v>
      </c>
      <c r="I680" t="s">
        <v>80</v>
      </c>
      <c r="J680">
        <v>77</v>
      </c>
      <c r="K680" t="s">
        <v>29</v>
      </c>
      <c r="L680">
        <v>13</v>
      </c>
      <c r="N680">
        <v>1413</v>
      </c>
    </row>
    <row r="681" spans="1:17" x14ac:dyDescent="0.4">
      <c r="A681" s="2" t="str">
        <f t="shared" si="10"/>
        <v>2023|Auckland|999</v>
      </c>
      <c r="B681" t="s">
        <v>16</v>
      </c>
      <c r="C681" t="s">
        <v>17</v>
      </c>
      <c r="D681" t="s">
        <v>18</v>
      </c>
      <c r="E681" t="s">
        <v>19</v>
      </c>
      <c r="F681">
        <v>2023</v>
      </c>
      <c r="G681">
        <v>2023</v>
      </c>
      <c r="H681">
        <v>76</v>
      </c>
      <c r="I681" t="s">
        <v>80</v>
      </c>
      <c r="J681">
        <v>77</v>
      </c>
      <c r="K681" t="s">
        <v>29</v>
      </c>
      <c r="L681">
        <v>999</v>
      </c>
      <c r="N681">
        <v>499029</v>
      </c>
    </row>
    <row r="682" spans="1:17" x14ac:dyDescent="0.4">
      <c r="A682" s="2" t="str">
        <f t="shared" si="10"/>
        <v>2023|Area Outside Territorial Authority|10</v>
      </c>
      <c r="B682" t="s">
        <v>16</v>
      </c>
      <c r="C682" t="s">
        <v>17</v>
      </c>
      <c r="D682" t="s">
        <v>18</v>
      </c>
      <c r="E682" t="s">
        <v>19</v>
      </c>
      <c r="F682">
        <v>2023</v>
      </c>
      <c r="G682">
        <v>2023</v>
      </c>
      <c r="H682">
        <v>999</v>
      </c>
      <c r="I682" t="s">
        <v>51</v>
      </c>
      <c r="J682">
        <v>77</v>
      </c>
      <c r="K682" t="s">
        <v>29</v>
      </c>
      <c r="L682">
        <v>10</v>
      </c>
      <c r="P682" t="s">
        <v>53</v>
      </c>
      <c r="Q682" t="s">
        <v>52</v>
      </c>
    </row>
    <row r="683" spans="1:17" x14ac:dyDescent="0.4">
      <c r="A683" s="2" t="str">
        <f t="shared" si="10"/>
        <v>2023|Area Outside Territorial Authority|11</v>
      </c>
      <c r="B683" t="s">
        <v>16</v>
      </c>
      <c r="C683" t="s">
        <v>17</v>
      </c>
      <c r="D683" t="s">
        <v>18</v>
      </c>
      <c r="E683" t="s">
        <v>19</v>
      </c>
      <c r="F683">
        <v>2023</v>
      </c>
      <c r="G683">
        <v>2023</v>
      </c>
      <c r="H683">
        <v>999</v>
      </c>
      <c r="I683" t="s">
        <v>51</v>
      </c>
      <c r="J683">
        <v>77</v>
      </c>
      <c r="K683" t="s">
        <v>29</v>
      </c>
      <c r="L683">
        <v>11</v>
      </c>
      <c r="N683">
        <v>15</v>
      </c>
    </row>
    <row r="684" spans="1:17" x14ac:dyDescent="0.4">
      <c r="A684" s="2" t="str">
        <f t="shared" si="10"/>
        <v>2023|Area Outside Territorial Authority|12</v>
      </c>
      <c r="B684" t="s">
        <v>16</v>
      </c>
      <c r="C684" t="s">
        <v>17</v>
      </c>
      <c r="D684" t="s">
        <v>18</v>
      </c>
      <c r="E684" t="s">
        <v>19</v>
      </c>
      <c r="F684">
        <v>2023</v>
      </c>
      <c r="G684">
        <v>2023</v>
      </c>
      <c r="H684">
        <v>999</v>
      </c>
      <c r="I684" t="s">
        <v>51</v>
      </c>
      <c r="J684">
        <v>77</v>
      </c>
      <c r="K684" t="s">
        <v>29</v>
      </c>
      <c r="L684">
        <v>12</v>
      </c>
      <c r="P684" t="s">
        <v>53</v>
      </c>
      <c r="Q684" t="s">
        <v>52</v>
      </c>
    </row>
    <row r="685" spans="1:17" x14ac:dyDescent="0.4">
      <c r="A685" s="2" t="str">
        <f t="shared" si="10"/>
        <v>2023|Area Outside Territorial Authority|13</v>
      </c>
      <c r="B685" t="s">
        <v>16</v>
      </c>
      <c r="C685" t="s">
        <v>17</v>
      </c>
      <c r="D685" t="s">
        <v>18</v>
      </c>
      <c r="E685" t="s">
        <v>19</v>
      </c>
      <c r="F685">
        <v>2023</v>
      </c>
      <c r="G685">
        <v>2023</v>
      </c>
      <c r="H685">
        <v>999</v>
      </c>
      <c r="I685" t="s">
        <v>51</v>
      </c>
      <c r="J685">
        <v>77</v>
      </c>
      <c r="K685" t="s">
        <v>29</v>
      </c>
      <c r="L685">
        <v>13</v>
      </c>
      <c r="N685">
        <v>15</v>
      </c>
    </row>
    <row r="686" spans="1:17" x14ac:dyDescent="0.4">
      <c r="A686" s="2" t="str">
        <f t="shared" si="10"/>
        <v>2023|Area Outside Territorial Authority|999</v>
      </c>
      <c r="B686" t="s">
        <v>16</v>
      </c>
      <c r="C686" t="s">
        <v>17</v>
      </c>
      <c r="D686" t="s">
        <v>18</v>
      </c>
      <c r="E686" t="s">
        <v>19</v>
      </c>
      <c r="F686">
        <v>2023</v>
      </c>
      <c r="G686">
        <v>2023</v>
      </c>
      <c r="H686">
        <v>999</v>
      </c>
      <c r="I686" t="s">
        <v>51</v>
      </c>
      <c r="J686">
        <v>77</v>
      </c>
      <c r="K686" t="s">
        <v>29</v>
      </c>
      <c r="L686">
        <v>999</v>
      </c>
      <c r="N686">
        <v>30</v>
      </c>
    </row>
    <row r="687" spans="1:17" x14ac:dyDescent="0.4">
      <c r="A687" s="2" t="str">
        <f t="shared" si="10"/>
        <v>2023|Total - New Zealand by territorial authority and Auckland local board/SA2|10</v>
      </c>
      <c r="B687" t="s">
        <v>16</v>
      </c>
      <c r="C687" t="s">
        <v>17</v>
      </c>
      <c r="D687" t="s">
        <v>18</v>
      </c>
      <c r="E687" t="s">
        <v>19</v>
      </c>
      <c r="F687">
        <v>2023</v>
      </c>
      <c r="G687">
        <v>2023</v>
      </c>
      <c r="H687">
        <v>999999</v>
      </c>
      <c r="I687" t="s">
        <v>50</v>
      </c>
      <c r="J687">
        <v>77</v>
      </c>
      <c r="K687" t="s">
        <v>29</v>
      </c>
      <c r="L687">
        <v>10</v>
      </c>
      <c r="N687">
        <v>2385</v>
      </c>
    </row>
    <row r="688" spans="1:17" x14ac:dyDescent="0.4">
      <c r="A688" s="2" t="str">
        <f t="shared" si="10"/>
        <v>2023|Total - New Zealand by territorial authority and Auckland local board/SA2|11</v>
      </c>
      <c r="B688" t="s">
        <v>16</v>
      </c>
      <c r="C688" t="s">
        <v>17</v>
      </c>
      <c r="D688" t="s">
        <v>18</v>
      </c>
      <c r="E688" t="s">
        <v>19</v>
      </c>
      <c r="F688">
        <v>2023</v>
      </c>
      <c r="G688">
        <v>2023</v>
      </c>
      <c r="H688">
        <v>999999</v>
      </c>
      <c r="I688" t="s">
        <v>50</v>
      </c>
      <c r="J688">
        <v>77</v>
      </c>
      <c r="K688" t="s">
        <v>29</v>
      </c>
      <c r="L688">
        <v>11</v>
      </c>
      <c r="N688">
        <v>1292247</v>
      </c>
    </row>
    <row r="689" spans="1:14" x14ac:dyDescent="0.4">
      <c r="A689" s="2" t="str">
        <f t="shared" si="10"/>
        <v>2023|Total - New Zealand by territorial authority and Auckland local board/SA2|12</v>
      </c>
      <c r="B689" t="s">
        <v>16</v>
      </c>
      <c r="C689" t="s">
        <v>17</v>
      </c>
      <c r="D689" t="s">
        <v>18</v>
      </c>
      <c r="E689" t="s">
        <v>19</v>
      </c>
      <c r="F689">
        <v>2023</v>
      </c>
      <c r="G689">
        <v>2023</v>
      </c>
      <c r="H689">
        <v>999999</v>
      </c>
      <c r="I689" t="s">
        <v>50</v>
      </c>
      <c r="J689">
        <v>77</v>
      </c>
      <c r="K689" t="s">
        <v>29</v>
      </c>
      <c r="L689">
        <v>12</v>
      </c>
      <c r="N689">
        <v>333837</v>
      </c>
    </row>
    <row r="690" spans="1:14" x14ac:dyDescent="0.4">
      <c r="A690" s="2" t="str">
        <f t="shared" si="10"/>
        <v>2023|Total - New Zealand by territorial authority and Auckland local board/SA2|13</v>
      </c>
      <c r="B690" t="s">
        <v>16</v>
      </c>
      <c r="C690" t="s">
        <v>17</v>
      </c>
      <c r="D690" t="s">
        <v>18</v>
      </c>
      <c r="E690" t="s">
        <v>19</v>
      </c>
      <c r="F690">
        <v>2023</v>
      </c>
      <c r="G690">
        <v>2023</v>
      </c>
      <c r="H690">
        <v>999999</v>
      </c>
      <c r="I690" t="s">
        <v>50</v>
      </c>
      <c r="J690">
        <v>77</v>
      </c>
      <c r="K690" t="s">
        <v>29</v>
      </c>
      <c r="L690">
        <v>13</v>
      </c>
      <c r="N690">
        <v>10536</v>
      </c>
    </row>
    <row r="691" spans="1:14" x14ac:dyDescent="0.4">
      <c r="A691" s="2" t="str">
        <f t="shared" si="10"/>
        <v>2023|Total - New Zealand by territorial authority and Auckland local board/SA2|999</v>
      </c>
      <c r="B691" t="s">
        <v>16</v>
      </c>
      <c r="C691" t="s">
        <v>17</v>
      </c>
      <c r="D691" t="s">
        <v>18</v>
      </c>
      <c r="E691" t="s">
        <v>19</v>
      </c>
      <c r="F691">
        <v>2023</v>
      </c>
      <c r="G691">
        <v>2023</v>
      </c>
      <c r="H691">
        <v>999999</v>
      </c>
      <c r="I691" t="s">
        <v>50</v>
      </c>
      <c r="J691">
        <v>77</v>
      </c>
      <c r="K691" t="s">
        <v>29</v>
      </c>
      <c r="L691">
        <v>999</v>
      </c>
      <c r="N691">
        <v>1639005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9D92D-0A1D-4B60-86A2-064425D82A84}">
  <dimension ref="A1:S2641"/>
  <sheetViews>
    <sheetView workbookViewId="0">
      <selection activeCell="R1" sqref="R1:S2"/>
    </sheetView>
  </sheetViews>
  <sheetFormatPr defaultRowHeight="14.6" x14ac:dyDescent="0.4"/>
  <cols>
    <col min="1" max="1" width="22.69140625" customWidth="1"/>
  </cols>
  <sheetData>
    <row r="1" spans="1:19" x14ac:dyDescent="0.4">
      <c r="A1" s="1" t="s">
        <v>166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s="3" t="s">
        <v>167</v>
      </c>
      <c r="S1" s="4" t="s">
        <v>168</v>
      </c>
    </row>
    <row r="2" spans="1:19" x14ac:dyDescent="0.4">
      <c r="A2" s="2" t="str">
        <f>G2&amp;"|"&amp;I2&amp;"|"&amp;L2</f>
        <v>2018|Auckland|10</v>
      </c>
      <c r="B2" t="s">
        <v>16</v>
      </c>
      <c r="C2" t="s">
        <v>17</v>
      </c>
      <c r="D2" t="s">
        <v>18</v>
      </c>
      <c r="E2" t="s">
        <v>19</v>
      </c>
      <c r="F2">
        <v>2018</v>
      </c>
      <c r="G2">
        <v>2018</v>
      </c>
      <c r="H2">
        <v>76</v>
      </c>
      <c r="I2" t="s">
        <v>80</v>
      </c>
      <c r="J2">
        <v>0</v>
      </c>
      <c r="K2" t="s">
        <v>21</v>
      </c>
      <c r="L2">
        <v>10</v>
      </c>
      <c r="N2">
        <v>0</v>
      </c>
      <c r="R2" s="2" t="str">
        <f>IF(P2&lt;&gt;"_U",IFERROR((ROUND(N2/S2*100,2)),"."),".")</f>
        <v>.</v>
      </c>
      <c r="S2" s="2">
        <f>IF(AND(P2&lt;&gt;"_U",P2&lt;&gt;"c",J2&lt;&gt;99,J2&lt;&gt;9),IFERROR(VLOOKUP(A2,'LBA Total'!$A$2:$N$10000,14,0),"."),".")</f>
        <v>0</v>
      </c>
    </row>
    <row r="3" spans="1:19" x14ac:dyDescent="0.4">
      <c r="A3" s="2" t="str">
        <f t="shared" ref="A3:A66" si="0">G3&amp;"|"&amp;I3&amp;"|"&amp;L3</f>
        <v>2018|Auckland|11</v>
      </c>
      <c r="B3" t="s">
        <v>16</v>
      </c>
      <c r="C3" t="s">
        <v>17</v>
      </c>
      <c r="D3" t="s">
        <v>18</v>
      </c>
      <c r="E3" t="s">
        <v>19</v>
      </c>
      <c r="F3">
        <v>2018</v>
      </c>
      <c r="G3">
        <v>2018</v>
      </c>
      <c r="H3">
        <v>76</v>
      </c>
      <c r="I3" t="s">
        <v>80</v>
      </c>
      <c r="J3">
        <v>0</v>
      </c>
      <c r="K3" t="s">
        <v>21</v>
      </c>
      <c r="L3">
        <v>11</v>
      </c>
      <c r="N3">
        <v>29010</v>
      </c>
      <c r="R3" s="2">
        <f t="shared" ref="R3:R66" si="1">IF(P3&lt;&gt;"_U",IFERROR((ROUND(N3/S3*100,2)),"."),".")</f>
        <v>7.9</v>
      </c>
      <c r="S3" s="2">
        <f>IF(AND(P3&lt;&gt;"_U",P3&lt;&gt;"c",J3&lt;&gt;99,J3&lt;&gt;9),IFERROR(VLOOKUP(A3,'LBA Total'!$A$2:$N$10000,14,0),"."),".")</f>
        <v>367071</v>
      </c>
    </row>
    <row r="4" spans="1:19" x14ac:dyDescent="0.4">
      <c r="A4" s="2" t="str">
        <f t="shared" si="0"/>
        <v>2018|Auckland|12</v>
      </c>
      <c r="B4" t="s">
        <v>16</v>
      </c>
      <c r="C4" t="s">
        <v>17</v>
      </c>
      <c r="D4" t="s">
        <v>18</v>
      </c>
      <c r="E4" t="s">
        <v>19</v>
      </c>
      <c r="F4">
        <v>2018</v>
      </c>
      <c r="G4">
        <v>2018</v>
      </c>
      <c r="H4">
        <v>76</v>
      </c>
      <c r="I4" t="s">
        <v>80</v>
      </c>
      <c r="J4">
        <v>0</v>
      </c>
      <c r="K4" t="s">
        <v>21</v>
      </c>
      <c r="L4">
        <v>12</v>
      </c>
      <c r="N4">
        <v>9867</v>
      </c>
      <c r="R4" s="2">
        <f t="shared" si="1"/>
        <v>11.9</v>
      </c>
      <c r="S4" s="2">
        <f>IF(AND(P4&lt;&gt;"_U",P4&lt;&gt;"c",J4&lt;&gt;99,J4&lt;&gt;9),IFERROR(VLOOKUP(A4,'LBA Total'!$A$2:$N$10000,14,0),"."),".")</f>
        <v>82944</v>
      </c>
    </row>
    <row r="5" spans="1:19" x14ac:dyDescent="0.4">
      <c r="A5" s="2" t="str">
        <f t="shared" si="0"/>
        <v>2018|Auckland|13</v>
      </c>
      <c r="B5" t="s">
        <v>16</v>
      </c>
      <c r="C5" t="s">
        <v>17</v>
      </c>
      <c r="D5" t="s">
        <v>18</v>
      </c>
      <c r="E5" t="s">
        <v>19</v>
      </c>
      <c r="F5">
        <v>2018</v>
      </c>
      <c r="G5">
        <v>2018</v>
      </c>
      <c r="H5">
        <v>76</v>
      </c>
      <c r="I5" t="s">
        <v>80</v>
      </c>
      <c r="J5">
        <v>0</v>
      </c>
      <c r="K5" t="s">
        <v>21</v>
      </c>
      <c r="L5">
        <v>13</v>
      </c>
      <c r="N5">
        <v>180</v>
      </c>
      <c r="R5" s="2">
        <f t="shared" si="1"/>
        <v>16.899999999999999</v>
      </c>
      <c r="S5" s="2">
        <f>IF(AND(P5&lt;&gt;"_U",P5&lt;&gt;"c",J5&lt;&gt;99,J5&lt;&gt;9),IFERROR(VLOOKUP(A5,'LBA Total'!$A$2:$N$10000,14,0),"."),".")</f>
        <v>1065</v>
      </c>
    </row>
    <row r="6" spans="1:19" x14ac:dyDescent="0.4">
      <c r="A6" s="2" t="str">
        <f t="shared" si="0"/>
        <v>2018|Auckland|999</v>
      </c>
      <c r="B6" t="s">
        <v>16</v>
      </c>
      <c r="C6" t="s">
        <v>17</v>
      </c>
      <c r="D6" t="s">
        <v>18</v>
      </c>
      <c r="E6" t="s">
        <v>19</v>
      </c>
      <c r="F6">
        <v>2018</v>
      </c>
      <c r="G6">
        <v>2018</v>
      </c>
      <c r="H6">
        <v>76</v>
      </c>
      <c r="I6" t="s">
        <v>80</v>
      </c>
      <c r="J6">
        <v>0</v>
      </c>
      <c r="K6" t="s">
        <v>21</v>
      </c>
      <c r="L6">
        <v>999</v>
      </c>
      <c r="N6">
        <v>39057</v>
      </c>
      <c r="R6" s="2">
        <f t="shared" si="1"/>
        <v>8.66</v>
      </c>
      <c r="S6" s="2">
        <f>IF(AND(P6&lt;&gt;"_U",P6&lt;&gt;"c",J6&lt;&gt;99,J6&lt;&gt;9),IFERROR(VLOOKUP(A6,'LBA Total'!$A$2:$N$10000,14,0),"."),".")</f>
        <v>451080</v>
      </c>
    </row>
    <row r="7" spans="1:19" x14ac:dyDescent="0.4">
      <c r="A7" s="2" t="str">
        <f t="shared" si="0"/>
        <v>2018|Auckland|10</v>
      </c>
      <c r="B7" t="s">
        <v>16</v>
      </c>
      <c r="C7" t="s">
        <v>17</v>
      </c>
      <c r="D7" t="s">
        <v>18</v>
      </c>
      <c r="E7" t="s">
        <v>19</v>
      </c>
      <c r="F7">
        <v>2018</v>
      </c>
      <c r="G7">
        <v>2018</v>
      </c>
      <c r="H7">
        <v>76</v>
      </c>
      <c r="I7" t="s">
        <v>80</v>
      </c>
      <c r="J7">
        <v>1</v>
      </c>
      <c r="K7" t="s">
        <v>22</v>
      </c>
      <c r="L7">
        <v>10</v>
      </c>
      <c r="N7">
        <v>0</v>
      </c>
      <c r="R7" s="2" t="str">
        <f t="shared" si="1"/>
        <v>.</v>
      </c>
      <c r="S7" s="2">
        <f>IF(AND(P7&lt;&gt;"_U",P7&lt;&gt;"c",J7&lt;&gt;99,J7&lt;&gt;9),IFERROR(VLOOKUP(A7,'LBA Total'!$A$2:$N$10000,14,0),"."),".")</f>
        <v>0</v>
      </c>
    </row>
    <row r="8" spans="1:19" x14ac:dyDescent="0.4">
      <c r="A8" s="2" t="str">
        <f t="shared" si="0"/>
        <v>2018|Auckland|11</v>
      </c>
      <c r="B8" t="s">
        <v>16</v>
      </c>
      <c r="C8" t="s">
        <v>17</v>
      </c>
      <c r="D8" t="s">
        <v>18</v>
      </c>
      <c r="E8" t="s">
        <v>19</v>
      </c>
      <c r="F8">
        <v>2018</v>
      </c>
      <c r="G8">
        <v>2018</v>
      </c>
      <c r="H8">
        <v>76</v>
      </c>
      <c r="I8" t="s">
        <v>80</v>
      </c>
      <c r="J8">
        <v>1</v>
      </c>
      <c r="K8" t="s">
        <v>22</v>
      </c>
      <c r="L8">
        <v>11</v>
      </c>
      <c r="N8">
        <v>151260</v>
      </c>
      <c r="R8" s="2">
        <f t="shared" si="1"/>
        <v>41.21</v>
      </c>
      <c r="S8" s="2">
        <f>IF(AND(P8&lt;&gt;"_U",P8&lt;&gt;"c",J8&lt;&gt;99,J8&lt;&gt;9),IFERROR(VLOOKUP(A8,'LBA Total'!$A$2:$N$10000,14,0),"."),".")</f>
        <v>367071</v>
      </c>
    </row>
    <row r="9" spans="1:19" x14ac:dyDescent="0.4">
      <c r="A9" s="2" t="str">
        <f t="shared" si="0"/>
        <v>2018|Auckland|12</v>
      </c>
      <c r="B9" t="s">
        <v>16</v>
      </c>
      <c r="C9" t="s">
        <v>17</v>
      </c>
      <c r="D9" t="s">
        <v>18</v>
      </c>
      <c r="E9" t="s">
        <v>19</v>
      </c>
      <c r="F9">
        <v>2018</v>
      </c>
      <c r="G9">
        <v>2018</v>
      </c>
      <c r="H9">
        <v>76</v>
      </c>
      <c r="I9" t="s">
        <v>80</v>
      </c>
      <c r="J9">
        <v>1</v>
      </c>
      <c r="K9" t="s">
        <v>22</v>
      </c>
      <c r="L9">
        <v>12</v>
      </c>
      <c r="N9">
        <v>26988</v>
      </c>
      <c r="R9" s="2">
        <f t="shared" si="1"/>
        <v>32.54</v>
      </c>
      <c r="S9" s="2">
        <f>IF(AND(P9&lt;&gt;"_U",P9&lt;&gt;"c",J9&lt;&gt;99,J9&lt;&gt;9),IFERROR(VLOOKUP(A9,'LBA Total'!$A$2:$N$10000,14,0),"."),".")</f>
        <v>82944</v>
      </c>
    </row>
    <row r="10" spans="1:19" x14ac:dyDescent="0.4">
      <c r="A10" s="2" t="str">
        <f t="shared" si="0"/>
        <v>2018|Auckland|13</v>
      </c>
      <c r="B10" t="s">
        <v>16</v>
      </c>
      <c r="C10" t="s">
        <v>17</v>
      </c>
      <c r="D10" t="s">
        <v>18</v>
      </c>
      <c r="E10" t="s">
        <v>19</v>
      </c>
      <c r="F10">
        <v>2018</v>
      </c>
      <c r="G10">
        <v>2018</v>
      </c>
      <c r="H10">
        <v>76</v>
      </c>
      <c r="I10" t="s">
        <v>80</v>
      </c>
      <c r="J10">
        <v>1</v>
      </c>
      <c r="K10" t="s">
        <v>22</v>
      </c>
      <c r="L10">
        <v>13</v>
      </c>
      <c r="N10">
        <v>153</v>
      </c>
      <c r="R10" s="2">
        <f t="shared" si="1"/>
        <v>14.37</v>
      </c>
      <c r="S10" s="2">
        <f>IF(AND(P10&lt;&gt;"_U",P10&lt;&gt;"c",J10&lt;&gt;99,J10&lt;&gt;9),IFERROR(VLOOKUP(A10,'LBA Total'!$A$2:$N$10000,14,0),"."),".")</f>
        <v>1065</v>
      </c>
    </row>
    <row r="11" spans="1:19" x14ac:dyDescent="0.4">
      <c r="A11" s="2" t="str">
        <f t="shared" si="0"/>
        <v>2018|Auckland|999</v>
      </c>
      <c r="B11" t="s">
        <v>16</v>
      </c>
      <c r="C11" t="s">
        <v>17</v>
      </c>
      <c r="D11" t="s">
        <v>18</v>
      </c>
      <c r="E11" t="s">
        <v>19</v>
      </c>
      <c r="F11">
        <v>2018</v>
      </c>
      <c r="G11">
        <v>2018</v>
      </c>
      <c r="H11">
        <v>76</v>
      </c>
      <c r="I11" t="s">
        <v>80</v>
      </c>
      <c r="J11">
        <v>1</v>
      </c>
      <c r="K11" t="s">
        <v>22</v>
      </c>
      <c r="L11">
        <v>999</v>
      </c>
      <c r="N11">
        <v>178398</v>
      </c>
      <c r="R11" s="2">
        <f t="shared" si="1"/>
        <v>39.549999999999997</v>
      </c>
      <c r="S11" s="2">
        <f>IF(AND(P11&lt;&gt;"_U",P11&lt;&gt;"c",J11&lt;&gt;99,J11&lt;&gt;9),IFERROR(VLOOKUP(A11,'LBA Total'!$A$2:$N$10000,14,0),"."),".")</f>
        <v>451080</v>
      </c>
    </row>
    <row r="12" spans="1:19" x14ac:dyDescent="0.4">
      <c r="A12" s="2" t="str">
        <f t="shared" si="0"/>
        <v>2018|Auckland|10</v>
      </c>
      <c r="B12" t="s">
        <v>16</v>
      </c>
      <c r="C12" t="s">
        <v>17</v>
      </c>
      <c r="D12" t="s">
        <v>18</v>
      </c>
      <c r="E12" t="s">
        <v>19</v>
      </c>
      <c r="F12">
        <v>2018</v>
      </c>
      <c r="G12">
        <v>2018</v>
      </c>
      <c r="H12">
        <v>76</v>
      </c>
      <c r="I12" t="s">
        <v>80</v>
      </c>
      <c r="J12">
        <v>2</v>
      </c>
      <c r="K12" t="s">
        <v>23</v>
      </c>
      <c r="L12">
        <v>10</v>
      </c>
      <c r="N12">
        <v>0</v>
      </c>
      <c r="R12" s="2" t="str">
        <f t="shared" si="1"/>
        <v>.</v>
      </c>
      <c r="S12" s="2">
        <f>IF(AND(P12&lt;&gt;"_U",P12&lt;&gt;"c",J12&lt;&gt;99,J12&lt;&gt;9),IFERROR(VLOOKUP(A12,'LBA Total'!$A$2:$N$10000,14,0),"."),".")</f>
        <v>0</v>
      </c>
    </row>
    <row r="13" spans="1:19" x14ac:dyDescent="0.4">
      <c r="A13" s="2" t="str">
        <f t="shared" si="0"/>
        <v>2018|Auckland|11</v>
      </c>
      <c r="B13" t="s">
        <v>16</v>
      </c>
      <c r="C13" t="s">
        <v>17</v>
      </c>
      <c r="D13" t="s">
        <v>18</v>
      </c>
      <c r="E13" t="s">
        <v>19</v>
      </c>
      <c r="F13">
        <v>2018</v>
      </c>
      <c r="G13">
        <v>2018</v>
      </c>
      <c r="H13">
        <v>76</v>
      </c>
      <c r="I13" t="s">
        <v>80</v>
      </c>
      <c r="J13">
        <v>2</v>
      </c>
      <c r="K13" t="s">
        <v>23</v>
      </c>
      <c r="L13">
        <v>11</v>
      </c>
      <c r="N13">
        <v>190539</v>
      </c>
      <c r="R13" s="2">
        <f t="shared" si="1"/>
        <v>51.91</v>
      </c>
      <c r="S13" s="2">
        <f>IF(AND(P13&lt;&gt;"_U",P13&lt;&gt;"c",J13&lt;&gt;99,J13&lt;&gt;9),IFERROR(VLOOKUP(A13,'LBA Total'!$A$2:$N$10000,14,0),"."),".")</f>
        <v>367071</v>
      </c>
    </row>
    <row r="14" spans="1:19" x14ac:dyDescent="0.4">
      <c r="A14" s="2" t="str">
        <f t="shared" si="0"/>
        <v>2018|Auckland|12</v>
      </c>
      <c r="B14" t="s">
        <v>16</v>
      </c>
      <c r="C14" t="s">
        <v>17</v>
      </c>
      <c r="D14" t="s">
        <v>18</v>
      </c>
      <c r="E14" t="s">
        <v>19</v>
      </c>
      <c r="F14">
        <v>2018</v>
      </c>
      <c r="G14">
        <v>2018</v>
      </c>
      <c r="H14">
        <v>76</v>
      </c>
      <c r="I14" t="s">
        <v>80</v>
      </c>
      <c r="J14">
        <v>2</v>
      </c>
      <c r="K14" t="s">
        <v>23</v>
      </c>
      <c r="L14">
        <v>12</v>
      </c>
      <c r="N14">
        <v>48609</v>
      </c>
      <c r="R14" s="2">
        <f t="shared" si="1"/>
        <v>58.6</v>
      </c>
      <c r="S14" s="2">
        <f>IF(AND(P14&lt;&gt;"_U",P14&lt;&gt;"c",J14&lt;&gt;99,J14&lt;&gt;9),IFERROR(VLOOKUP(A14,'LBA Total'!$A$2:$N$10000,14,0),"."),".")</f>
        <v>82944</v>
      </c>
    </row>
    <row r="15" spans="1:19" x14ac:dyDescent="0.4">
      <c r="A15" s="2" t="str">
        <f t="shared" si="0"/>
        <v>2018|Auckland|13</v>
      </c>
      <c r="B15" t="s">
        <v>16</v>
      </c>
      <c r="C15" t="s">
        <v>17</v>
      </c>
      <c r="D15" t="s">
        <v>18</v>
      </c>
      <c r="E15" t="s">
        <v>19</v>
      </c>
      <c r="F15">
        <v>2018</v>
      </c>
      <c r="G15">
        <v>2018</v>
      </c>
      <c r="H15">
        <v>76</v>
      </c>
      <c r="I15" t="s">
        <v>80</v>
      </c>
      <c r="J15">
        <v>2</v>
      </c>
      <c r="K15" t="s">
        <v>23</v>
      </c>
      <c r="L15">
        <v>13</v>
      </c>
      <c r="N15">
        <v>570</v>
      </c>
      <c r="R15" s="2">
        <f t="shared" si="1"/>
        <v>53.52</v>
      </c>
      <c r="S15" s="2">
        <f>IF(AND(P15&lt;&gt;"_U",P15&lt;&gt;"c",J15&lt;&gt;99,J15&lt;&gt;9),IFERROR(VLOOKUP(A15,'LBA Total'!$A$2:$N$10000,14,0),"."),".")</f>
        <v>1065</v>
      </c>
    </row>
    <row r="16" spans="1:19" x14ac:dyDescent="0.4">
      <c r="A16" s="2" t="str">
        <f t="shared" si="0"/>
        <v>2018|Auckland|999</v>
      </c>
      <c r="B16" t="s">
        <v>16</v>
      </c>
      <c r="C16" t="s">
        <v>17</v>
      </c>
      <c r="D16" t="s">
        <v>18</v>
      </c>
      <c r="E16" t="s">
        <v>19</v>
      </c>
      <c r="F16">
        <v>2018</v>
      </c>
      <c r="G16">
        <v>2018</v>
      </c>
      <c r="H16">
        <v>76</v>
      </c>
      <c r="I16" t="s">
        <v>80</v>
      </c>
      <c r="J16">
        <v>2</v>
      </c>
      <c r="K16" t="s">
        <v>23</v>
      </c>
      <c r="L16">
        <v>999</v>
      </c>
      <c r="N16">
        <v>239715</v>
      </c>
      <c r="R16" s="2">
        <f t="shared" si="1"/>
        <v>53.14</v>
      </c>
      <c r="S16" s="2">
        <f>IF(AND(P16&lt;&gt;"_U",P16&lt;&gt;"c",J16&lt;&gt;99,J16&lt;&gt;9),IFERROR(VLOOKUP(A16,'LBA Total'!$A$2:$N$10000,14,0),"."),".")</f>
        <v>451080</v>
      </c>
    </row>
    <row r="17" spans="1:19" x14ac:dyDescent="0.4">
      <c r="A17" s="2" t="str">
        <f t="shared" si="0"/>
        <v>2018|Auckland|10</v>
      </c>
      <c r="B17" t="s">
        <v>16</v>
      </c>
      <c r="C17" t="s">
        <v>17</v>
      </c>
      <c r="D17" t="s">
        <v>18</v>
      </c>
      <c r="E17" t="s">
        <v>19</v>
      </c>
      <c r="F17">
        <v>2018</v>
      </c>
      <c r="G17">
        <v>2018</v>
      </c>
      <c r="H17">
        <v>76</v>
      </c>
      <c r="I17" t="s">
        <v>80</v>
      </c>
      <c r="J17">
        <v>3</v>
      </c>
      <c r="K17" t="s">
        <v>24</v>
      </c>
      <c r="L17">
        <v>10</v>
      </c>
      <c r="N17">
        <v>0</v>
      </c>
      <c r="R17" s="2" t="str">
        <f t="shared" si="1"/>
        <v>.</v>
      </c>
      <c r="S17" s="2">
        <f>IF(AND(P17&lt;&gt;"_U",P17&lt;&gt;"c",J17&lt;&gt;99,J17&lt;&gt;9),IFERROR(VLOOKUP(A17,'LBA Total'!$A$2:$N$10000,14,0),"."),".")</f>
        <v>0</v>
      </c>
    </row>
    <row r="18" spans="1:19" x14ac:dyDescent="0.4">
      <c r="A18" s="2" t="str">
        <f t="shared" si="0"/>
        <v>2018|Auckland|11</v>
      </c>
      <c r="B18" t="s">
        <v>16</v>
      </c>
      <c r="C18" t="s">
        <v>17</v>
      </c>
      <c r="D18" t="s">
        <v>18</v>
      </c>
      <c r="E18" t="s">
        <v>19</v>
      </c>
      <c r="F18">
        <v>2018</v>
      </c>
      <c r="G18">
        <v>2018</v>
      </c>
      <c r="H18">
        <v>76</v>
      </c>
      <c r="I18" t="s">
        <v>80</v>
      </c>
      <c r="J18">
        <v>3</v>
      </c>
      <c r="K18" t="s">
        <v>24</v>
      </c>
      <c r="L18">
        <v>11</v>
      </c>
      <c r="N18">
        <v>43491</v>
      </c>
      <c r="R18" s="2">
        <f t="shared" si="1"/>
        <v>11.85</v>
      </c>
      <c r="S18" s="2">
        <f>IF(AND(P18&lt;&gt;"_U",P18&lt;&gt;"c",J18&lt;&gt;99,J18&lt;&gt;9),IFERROR(VLOOKUP(A18,'LBA Total'!$A$2:$N$10000,14,0),"."),".")</f>
        <v>367071</v>
      </c>
    </row>
    <row r="19" spans="1:19" x14ac:dyDescent="0.4">
      <c r="A19" s="2" t="str">
        <f t="shared" si="0"/>
        <v>2018|Auckland|12</v>
      </c>
      <c r="B19" t="s">
        <v>16</v>
      </c>
      <c r="C19" t="s">
        <v>17</v>
      </c>
      <c r="D19" t="s">
        <v>18</v>
      </c>
      <c r="E19" t="s">
        <v>19</v>
      </c>
      <c r="F19">
        <v>2018</v>
      </c>
      <c r="G19">
        <v>2018</v>
      </c>
      <c r="H19">
        <v>76</v>
      </c>
      <c r="I19" t="s">
        <v>80</v>
      </c>
      <c r="J19">
        <v>3</v>
      </c>
      <c r="K19" t="s">
        <v>24</v>
      </c>
      <c r="L19">
        <v>12</v>
      </c>
      <c r="N19">
        <v>4425</v>
      </c>
      <c r="R19" s="2">
        <f t="shared" si="1"/>
        <v>5.33</v>
      </c>
      <c r="S19" s="2">
        <f>IF(AND(P19&lt;&gt;"_U",P19&lt;&gt;"c",J19&lt;&gt;99,J19&lt;&gt;9),IFERROR(VLOOKUP(A19,'LBA Total'!$A$2:$N$10000,14,0),"."),".")</f>
        <v>82944</v>
      </c>
    </row>
    <row r="20" spans="1:19" x14ac:dyDescent="0.4">
      <c r="A20" s="2" t="str">
        <f t="shared" si="0"/>
        <v>2018|Auckland|13</v>
      </c>
      <c r="B20" t="s">
        <v>16</v>
      </c>
      <c r="C20" t="s">
        <v>17</v>
      </c>
      <c r="D20" t="s">
        <v>18</v>
      </c>
      <c r="E20" t="s">
        <v>19</v>
      </c>
      <c r="F20">
        <v>2018</v>
      </c>
      <c r="G20">
        <v>2018</v>
      </c>
      <c r="H20">
        <v>76</v>
      </c>
      <c r="I20" t="s">
        <v>80</v>
      </c>
      <c r="J20">
        <v>3</v>
      </c>
      <c r="K20" t="s">
        <v>24</v>
      </c>
      <c r="L20">
        <v>13</v>
      </c>
      <c r="N20">
        <v>69</v>
      </c>
      <c r="R20" s="2">
        <f t="shared" si="1"/>
        <v>6.48</v>
      </c>
      <c r="S20" s="2">
        <f>IF(AND(P20&lt;&gt;"_U",P20&lt;&gt;"c",J20&lt;&gt;99,J20&lt;&gt;9),IFERROR(VLOOKUP(A20,'LBA Total'!$A$2:$N$10000,14,0),"."),".")</f>
        <v>1065</v>
      </c>
    </row>
    <row r="21" spans="1:19" x14ac:dyDescent="0.4">
      <c r="A21" s="2" t="str">
        <f t="shared" si="0"/>
        <v>2018|Auckland|999</v>
      </c>
      <c r="B21" t="s">
        <v>16</v>
      </c>
      <c r="C21" t="s">
        <v>17</v>
      </c>
      <c r="D21" t="s">
        <v>18</v>
      </c>
      <c r="E21" t="s">
        <v>19</v>
      </c>
      <c r="F21">
        <v>2018</v>
      </c>
      <c r="G21">
        <v>2018</v>
      </c>
      <c r="H21">
        <v>76</v>
      </c>
      <c r="I21" t="s">
        <v>80</v>
      </c>
      <c r="J21">
        <v>3</v>
      </c>
      <c r="K21" t="s">
        <v>24</v>
      </c>
      <c r="L21">
        <v>999</v>
      </c>
      <c r="N21">
        <v>47991</v>
      </c>
      <c r="R21" s="2">
        <f t="shared" si="1"/>
        <v>10.64</v>
      </c>
      <c r="S21" s="2">
        <f>IF(AND(P21&lt;&gt;"_U",P21&lt;&gt;"c",J21&lt;&gt;99,J21&lt;&gt;9),IFERROR(VLOOKUP(A21,'LBA Total'!$A$2:$N$10000,14,0),"."),".")</f>
        <v>451080</v>
      </c>
    </row>
    <row r="22" spans="1:19" x14ac:dyDescent="0.4">
      <c r="A22" s="2" t="str">
        <f t="shared" si="0"/>
        <v>2018|Auckland|10</v>
      </c>
      <c r="B22" t="s">
        <v>16</v>
      </c>
      <c r="C22" t="s">
        <v>17</v>
      </c>
      <c r="D22" t="s">
        <v>18</v>
      </c>
      <c r="E22" t="s">
        <v>19</v>
      </c>
      <c r="F22">
        <v>2018</v>
      </c>
      <c r="G22">
        <v>2018</v>
      </c>
      <c r="H22">
        <v>76</v>
      </c>
      <c r="I22" t="s">
        <v>80</v>
      </c>
      <c r="J22">
        <v>4</v>
      </c>
      <c r="K22" t="s">
        <v>25</v>
      </c>
      <c r="L22">
        <v>10</v>
      </c>
      <c r="N22">
        <v>0</v>
      </c>
      <c r="R22" s="2" t="str">
        <f t="shared" si="1"/>
        <v>.</v>
      </c>
      <c r="S22" s="2">
        <f>IF(AND(P22&lt;&gt;"_U",P22&lt;&gt;"c",J22&lt;&gt;99,J22&lt;&gt;9),IFERROR(VLOOKUP(A22,'LBA Total'!$A$2:$N$10000,14,0),"."),".")</f>
        <v>0</v>
      </c>
    </row>
    <row r="23" spans="1:19" x14ac:dyDescent="0.4">
      <c r="A23" s="2" t="str">
        <f t="shared" si="0"/>
        <v>2018|Auckland|11</v>
      </c>
      <c r="B23" t="s">
        <v>16</v>
      </c>
      <c r="C23" t="s">
        <v>17</v>
      </c>
      <c r="D23" t="s">
        <v>18</v>
      </c>
      <c r="E23" t="s">
        <v>19</v>
      </c>
      <c r="F23">
        <v>2018</v>
      </c>
      <c r="G23">
        <v>2018</v>
      </c>
      <c r="H23">
        <v>76</v>
      </c>
      <c r="I23" t="s">
        <v>80</v>
      </c>
      <c r="J23">
        <v>4</v>
      </c>
      <c r="K23" t="s">
        <v>25</v>
      </c>
      <c r="L23">
        <v>11</v>
      </c>
      <c r="N23">
        <v>30327</v>
      </c>
      <c r="R23" s="2">
        <f t="shared" si="1"/>
        <v>8.26</v>
      </c>
      <c r="S23" s="2">
        <f>IF(AND(P23&lt;&gt;"_U",P23&lt;&gt;"c",J23&lt;&gt;99,J23&lt;&gt;9),IFERROR(VLOOKUP(A23,'LBA Total'!$A$2:$N$10000,14,0),"."),".")</f>
        <v>367071</v>
      </c>
    </row>
    <row r="24" spans="1:19" x14ac:dyDescent="0.4">
      <c r="A24" s="2" t="str">
        <f t="shared" si="0"/>
        <v>2018|Auckland|12</v>
      </c>
      <c r="B24" t="s">
        <v>16</v>
      </c>
      <c r="C24" t="s">
        <v>17</v>
      </c>
      <c r="D24" t="s">
        <v>18</v>
      </c>
      <c r="E24" t="s">
        <v>19</v>
      </c>
      <c r="F24">
        <v>2018</v>
      </c>
      <c r="G24">
        <v>2018</v>
      </c>
      <c r="H24">
        <v>76</v>
      </c>
      <c r="I24" t="s">
        <v>80</v>
      </c>
      <c r="J24">
        <v>4</v>
      </c>
      <c r="K24" t="s">
        <v>25</v>
      </c>
      <c r="L24">
        <v>12</v>
      </c>
      <c r="N24">
        <v>5292</v>
      </c>
      <c r="R24" s="2">
        <f t="shared" si="1"/>
        <v>6.38</v>
      </c>
      <c r="S24" s="2">
        <f>IF(AND(P24&lt;&gt;"_U",P24&lt;&gt;"c",J24&lt;&gt;99,J24&lt;&gt;9),IFERROR(VLOOKUP(A24,'LBA Total'!$A$2:$N$10000,14,0),"."),".")</f>
        <v>82944</v>
      </c>
    </row>
    <row r="25" spans="1:19" x14ac:dyDescent="0.4">
      <c r="A25" s="2" t="str">
        <f t="shared" si="0"/>
        <v>2018|Auckland|13</v>
      </c>
      <c r="B25" t="s">
        <v>16</v>
      </c>
      <c r="C25" t="s">
        <v>17</v>
      </c>
      <c r="D25" t="s">
        <v>18</v>
      </c>
      <c r="E25" t="s">
        <v>19</v>
      </c>
      <c r="F25">
        <v>2018</v>
      </c>
      <c r="G25">
        <v>2018</v>
      </c>
      <c r="H25">
        <v>76</v>
      </c>
      <c r="I25" t="s">
        <v>80</v>
      </c>
      <c r="J25">
        <v>4</v>
      </c>
      <c r="K25" t="s">
        <v>25</v>
      </c>
      <c r="L25">
        <v>13</v>
      </c>
      <c r="N25">
        <v>111</v>
      </c>
      <c r="R25" s="2">
        <f t="shared" si="1"/>
        <v>10.42</v>
      </c>
      <c r="S25" s="2">
        <f>IF(AND(P25&lt;&gt;"_U",P25&lt;&gt;"c",J25&lt;&gt;99,J25&lt;&gt;9),IFERROR(VLOOKUP(A25,'LBA Total'!$A$2:$N$10000,14,0),"."),".")</f>
        <v>1065</v>
      </c>
    </row>
    <row r="26" spans="1:19" x14ac:dyDescent="0.4">
      <c r="A26" s="2" t="str">
        <f t="shared" si="0"/>
        <v>2018|Auckland|999</v>
      </c>
      <c r="B26" t="s">
        <v>16</v>
      </c>
      <c r="C26" t="s">
        <v>17</v>
      </c>
      <c r="D26" t="s">
        <v>18</v>
      </c>
      <c r="E26" t="s">
        <v>19</v>
      </c>
      <c r="F26">
        <v>2018</v>
      </c>
      <c r="G26">
        <v>2018</v>
      </c>
      <c r="H26">
        <v>76</v>
      </c>
      <c r="I26" t="s">
        <v>80</v>
      </c>
      <c r="J26">
        <v>4</v>
      </c>
      <c r="K26" t="s">
        <v>25</v>
      </c>
      <c r="L26">
        <v>999</v>
      </c>
      <c r="N26">
        <v>35730</v>
      </c>
      <c r="R26" s="2">
        <f t="shared" si="1"/>
        <v>7.92</v>
      </c>
      <c r="S26" s="2">
        <f>IF(AND(P26&lt;&gt;"_U",P26&lt;&gt;"c",J26&lt;&gt;99,J26&lt;&gt;9),IFERROR(VLOOKUP(A26,'LBA Total'!$A$2:$N$10000,14,0),"."),".")</f>
        <v>451080</v>
      </c>
    </row>
    <row r="27" spans="1:19" x14ac:dyDescent="0.4">
      <c r="A27" s="2" t="str">
        <f t="shared" si="0"/>
        <v>2018|Auckland|10</v>
      </c>
      <c r="B27" t="s">
        <v>16</v>
      </c>
      <c r="C27" t="s">
        <v>17</v>
      </c>
      <c r="D27" t="s">
        <v>18</v>
      </c>
      <c r="E27" t="s">
        <v>19</v>
      </c>
      <c r="F27">
        <v>2018</v>
      </c>
      <c r="G27">
        <v>2018</v>
      </c>
      <c r="H27">
        <v>76</v>
      </c>
      <c r="I27" t="s">
        <v>80</v>
      </c>
      <c r="J27">
        <v>5</v>
      </c>
      <c r="K27" t="s">
        <v>26</v>
      </c>
      <c r="L27">
        <v>10</v>
      </c>
      <c r="N27">
        <v>0</v>
      </c>
      <c r="R27" s="2" t="str">
        <f t="shared" si="1"/>
        <v>.</v>
      </c>
      <c r="S27" s="2">
        <f>IF(AND(P27&lt;&gt;"_U",P27&lt;&gt;"c",J27&lt;&gt;99,J27&lt;&gt;9),IFERROR(VLOOKUP(A27,'LBA Total'!$A$2:$N$10000,14,0),"."),".")</f>
        <v>0</v>
      </c>
    </row>
    <row r="28" spans="1:19" x14ac:dyDescent="0.4">
      <c r="A28" s="2" t="str">
        <f t="shared" si="0"/>
        <v>2018|Auckland|11</v>
      </c>
      <c r="B28" t="s">
        <v>16</v>
      </c>
      <c r="C28" t="s">
        <v>17</v>
      </c>
      <c r="D28" t="s">
        <v>18</v>
      </c>
      <c r="E28" t="s">
        <v>19</v>
      </c>
      <c r="F28">
        <v>2018</v>
      </c>
      <c r="G28">
        <v>2018</v>
      </c>
      <c r="H28">
        <v>76</v>
      </c>
      <c r="I28" t="s">
        <v>80</v>
      </c>
      <c r="J28">
        <v>5</v>
      </c>
      <c r="K28" t="s">
        <v>26</v>
      </c>
      <c r="L28">
        <v>11</v>
      </c>
      <c r="N28">
        <v>72600</v>
      </c>
      <c r="R28" s="2">
        <f t="shared" si="1"/>
        <v>19.78</v>
      </c>
      <c r="S28" s="2">
        <f>IF(AND(P28&lt;&gt;"_U",P28&lt;&gt;"c",J28&lt;&gt;99,J28&lt;&gt;9),IFERROR(VLOOKUP(A28,'LBA Total'!$A$2:$N$10000,14,0),"."),".")</f>
        <v>367071</v>
      </c>
    </row>
    <row r="29" spans="1:19" x14ac:dyDescent="0.4">
      <c r="A29" s="2" t="str">
        <f t="shared" si="0"/>
        <v>2018|Auckland|12</v>
      </c>
      <c r="B29" t="s">
        <v>16</v>
      </c>
      <c r="C29" t="s">
        <v>17</v>
      </c>
      <c r="D29" t="s">
        <v>18</v>
      </c>
      <c r="E29" t="s">
        <v>19</v>
      </c>
      <c r="F29">
        <v>2018</v>
      </c>
      <c r="G29">
        <v>2018</v>
      </c>
      <c r="H29">
        <v>76</v>
      </c>
      <c r="I29" t="s">
        <v>80</v>
      </c>
      <c r="J29">
        <v>5</v>
      </c>
      <c r="K29" t="s">
        <v>26</v>
      </c>
      <c r="L29">
        <v>12</v>
      </c>
      <c r="N29">
        <v>3846</v>
      </c>
      <c r="R29" s="2">
        <f t="shared" si="1"/>
        <v>4.6399999999999997</v>
      </c>
      <c r="S29" s="2">
        <f>IF(AND(P29&lt;&gt;"_U",P29&lt;&gt;"c",J29&lt;&gt;99,J29&lt;&gt;9),IFERROR(VLOOKUP(A29,'LBA Total'!$A$2:$N$10000,14,0),"."),".")</f>
        <v>82944</v>
      </c>
    </row>
    <row r="30" spans="1:19" x14ac:dyDescent="0.4">
      <c r="A30" s="2" t="str">
        <f t="shared" si="0"/>
        <v>2018|Auckland|13</v>
      </c>
      <c r="B30" t="s">
        <v>16</v>
      </c>
      <c r="C30" t="s">
        <v>17</v>
      </c>
      <c r="D30" t="s">
        <v>18</v>
      </c>
      <c r="E30" t="s">
        <v>19</v>
      </c>
      <c r="F30">
        <v>2018</v>
      </c>
      <c r="G30">
        <v>2018</v>
      </c>
      <c r="H30">
        <v>76</v>
      </c>
      <c r="I30" t="s">
        <v>80</v>
      </c>
      <c r="J30">
        <v>5</v>
      </c>
      <c r="K30" t="s">
        <v>26</v>
      </c>
      <c r="L30">
        <v>13</v>
      </c>
      <c r="N30">
        <v>144</v>
      </c>
      <c r="R30" s="2">
        <f t="shared" si="1"/>
        <v>13.52</v>
      </c>
      <c r="S30" s="2">
        <f>IF(AND(P30&lt;&gt;"_U",P30&lt;&gt;"c",J30&lt;&gt;99,J30&lt;&gt;9),IFERROR(VLOOKUP(A30,'LBA Total'!$A$2:$N$10000,14,0),"."),".")</f>
        <v>1065</v>
      </c>
    </row>
    <row r="31" spans="1:19" x14ac:dyDescent="0.4">
      <c r="A31" s="2" t="str">
        <f t="shared" si="0"/>
        <v>2018|Auckland|999</v>
      </c>
      <c r="B31" t="s">
        <v>16</v>
      </c>
      <c r="C31" t="s">
        <v>17</v>
      </c>
      <c r="D31" t="s">
        <v>18</v>
      </c>
      <c r="E31" t="s">
        <v>19</v>
      </c>
      <c r="F31">
        <v>2018</v>
      </c>
      <c r="G31">
        <v>2018</v>
      </c>
      <c r="H31">
        <v>76</v>
      </c>
      <c r="I31" t="s">
        <v>80</v>
      </c>
      <c r="J31">
        <v>5</v>
      </c>
      <c r="K31" t="s">
        <v>26</v>
      </c>
      <c r="L31">
        <v>999</v>
      </c>
      <c r="N31">
        <v>76593</v>
      </c>
      <c r="R31" s="2">
        <f t="shared" si="1"/>
        <v>16.98</v>
      </c>
      <c r="S31" s="2">
        <f>IF(AND(P31&lt;&gt;"_U",P31&lt;&gt;"c",J31&lt;&gt;99,J31&lt;&gt;9),IFERROR(VLOOKUP(A31,'LBA Total'!$A$2:$N$10000,14,0),"."),".")</f>
        <v>451080</v>
      </c>
    </row>
    <row r="32" spans="1:19" x14ac:dyDescent="0.4">
      <c r="A32" s="2" t="str">
        <f t="shared" si="0"/>
        <v>2018|Auckland|10</v>
      </c>
      <c r="B32" t="s">
        <v>16</v>
      </c>
      <c r="C32" t="s">
        <v>17</v>
      </c>
      <c r="D32" t="s">
        <v>18</v>
      </c>
      <c r="E32" t="s">
        <v>19</v>
      </c>
      <c r="F32">
        <v>2018</v>
      </c>
      <c r="G32">
        <v>2018</v>
      </c>
      <c r="H32">
        <v>76</v>
      </c>
      <c r="I32" t="s">
        <v>80</v>
      </c>
      <c r="J32">
        <v>6</v>
      </c>
      <c r="K32" t="s">
        <v>27</v>
      </c>
      <c r="L32">
        <v>10</v>
      </c>
      <c r="N32">
        <v>0</v>
      </c>
      <c r="R32" s="2" t="str">
        <f t="shared" si="1"/>
        <v>.</v>
      </c>
      <c r="S32" s="2">
        <f>IF(AND(P32&lt;&gt;"_U",P32&lt;&gt;"c",J32&lt;&gt;99,J32&lt;&gt;9),IFERROR(VLOOKUP(A32,'LBA Total'!$A$2:$N$10000,14,0),"."),".")</f>
        <v>0</v>
      </c>
    </row>
    <row r="33" spans="1:19" x14ac:dyDescent="0.4">
      <c r="A33" s="2" t="str">
        <f t="shared" si="0"/>
        <v>2018|Auckland|11</v>
      </c>
      <c r="B33" t="s">
        <v>16</v>
      </c>
      <c r="C33" t="s">
        <v>17</v>
      </c>
      <c r="D33" t="s">
        <v>18</v>
      </c>
      <c r="E33" t="s">
        <v>19</v>
      </c>
      <c r="F33">
        <v>2018</v>
      </c>
      <c r="G33">
        <v>2018</v>
      </c>
      <c r="H33">
        <v>76</v>
      </c>
      <c r="I33" t="s">
        <v>80</v>
      </c>
      <c r="J33">
        <v>6</v>
      </c>
      <c r="K33" t="s">
        <v>27</v>
      </c>
      <c r="L33">
        <v>11</v>
      </c>
      <c r="N33">
        <v>1689</v>
      </c>
      <c r="R33" s="2">
        <f t="shared" si="1"/>
        <v>0.46</v>
      </c>
      <c r="S33" s="2">
        <f>IF(AND(P33&lt;&gt;"_U",P33&lt;&gt;"c",J33&lt;&gt;99,J33&lt;&gt;9),IFERROR(VLOOKUP(A33,'LBA Total'!$A$2:$N$10000,14,0),"."),".")</f>
        <v>367071</v>
      </c>
    </row>
    <row r="34" spans="1:19" x14ac:dyDescent="0.4">
      <c r="A34" s="2" t="str">
        <f t="shared" si="0"/>
        <v>2018|Auckland|12</v>
      </c>
      <c r="B34" t="s">
        <v>16</v>
      </c>
      <c r="C34" t="s">
        <v>17</v>
      </c>
      <c r="D34" t="s">
        <v>18</v>
      </c>
      <c r="E34" t="s">
        <v>19</v>
      </c>
      <c r="F34">
        <v>2018</v>
      </c>
      <c r="G34">
        <v>2018</v>
      </c>
      <c r="H34">
        <v>76</v>
      </c>
      <c r="I34" t="s">
        <v>80</v>
      </c>
      <c r="J34">
        <v>6</v>
      </c>
      <c r="K34" t="s">
        <v>27</v>
      </c>
      <c r="L34">
        <v>12</v>
      </c>
      <c r="N34">
        <v>180</v>
      </c>
      <c r="R34" s="2">
        <f t="shared" si="1"/>
        <v>0.22</v>
      </c>
      <c r="S34" s="2">
        <f>IF(AND(P34&lt;&gt;"_U",P34&lt;&gt;"c",J34&lt;&gt;99,J34&lt;&gt;9),IFERROR(VLOOKUP(A34,'LBA Total'!$A$2:$N$10000,14,0),"."),".")</f>
        <v>82944</v>
      </c>
    </row>
    <row r="35" spans="1:19" x14ac:dyDescent="0.4">
      <c r="A35" s="2" t="str">
        <f t="shared" si="0"/>
        <v>2018|Auckland|13</v>
      </c>
      <c r="B35" t="s">
        <v>16</v>
      </c>
      <c r="C35" t="s">
        <v>17</v>
      </c>
      <c r="D35" t="s">
        <v>18</v>
      </c>
      <c r="E35" t="s">
        <v>19</v>
      </c>
      <c r="F35">
        <v>2018</v>
      </c>
      <c r="G35">
        <v>2018</v>
      </c>
      <c r="H35">
        <v>76</v>
      </c>
      <c r="I35" t="s">
        <v>80</v>
      </c>
      <c r="J35">
        <v>6</v>
      </c>
      <c r="K35" t="s">
        <v>27</v>
      </c>
      <c r="L35">
        <v>13</v>
      </c>
      <c r="N35">
        <v>3</v>
      </c>
      <c r="R35" s="2">
        <f t="shared" si="1"/>
        <v>0.28000000000000003</v>
      </c>
      <c r="S35" s="2">
        <f>IF(AND(P35&lt;&gt;"_U",P35&lt;&gt;"c",J35&lt;&gt;99,J35&lt;&gt;9),IFERROR(VLOOKUP(A35,'LBA Total'!$A$2:$N$10000,14,0),"."),".")</f>
        <v>1065</v>
      </c>
    </row>
    <row r="36" spans="1:19" x14ac:dyDescent="0.4">
      <c r="A36" s="2" t="str">
        <f t="shared" si="0"/>
        <v>2018|Auckland|999</v>
      </c>
      <c r="B36" t="s">
        <v>16</v>
      </c>
      <c r="C36" t="s">
        <v>17</v>
      </c>
      <c r="D36" t="s">
        <v>18</v>
      </c>
      <c r="E36" t="s">
        <v>19</v>
      </c>
      <c r="F36">
        <v>2018</v>
      </c>
      <c r="G36">
        <v>2018</v>
      </c>
      <c r="H36">
        <v>76</v>
      </c>
      <c r="I36" t="s">
        <v>80</v>
      </c>
      <c r="J36">
        <v>6</v>
      </c>
      <c r="K36" t="s">
        <v>27</v>
      </c>
      <c r="L36">
        <v>999</v>
      </c>
      <c r="N36">
        <v>1869</v>
      </c>
      <c r="R36" s="2">
        <f t="shared" si="1"/>
        <v>0.41</v>
      </c>
      <c r="S36" s="2">
        <f>IF(AND(P36&lt;&gt;"_U",P36&lt;&gt;"c",J36&lt;&gt;99,J36&lt;&gt;9),IFERROR(VLOOKUP(A36,'LBA Total'!$A$2:$N$10000,14,0),"."),".")</f>
        <v>451080</v>
      </c>
    </row>
    <row r="37" spans="1:19" x14ac:dyDescent="0.4">
      <c r="A37" s="2" t="str">
        <f t="shared" si="0"/>
        <v>2018|Auckland|10</v>
      </c>
      <c r="B37" t="s">
        <v>16</v>
      </c>
      <c r="C37" t="s">
        <v>17</v>
      </c>
      <c r="D37" t="s">
        <v>18</v>
      </c>
      <c r="E37" t="s">
        <v>19</v>
      </c>
      <c r="F37">
        <v>2018</v>
      </c>
      <c r="G37">
        <v>2018</v>
      </c>
      <c r="H37">
        <v>76</v>
      </c>
      <c r="I37" t="s">
        <v>80</v>
      </c>
      <c r="J37">
        <v>7</v>
      </c>
      <c r="K37" t="s">
        <v>28</v>
      </c>
      <c r="L37">
        <v>10</v>
      </c>
      <c r="N37">
        <v>0</v>
      </c>
      <c r="R37" s="2" t="str">
        <f t="shared" si="1"/>
        <v>.</v>
      </c>
      <c r="S37" s="2">
        <f>IF(AND(P37&lt;&gt;"_U",P37&lt;&gt;"c",J37&lt;&gt;99,J37&lt;&gt;9),IFERROR(VLOOKUP(A37,'LBA Total'!$A$2:$N$10000,14,0),"."),".")</f>
        <v>0</v>
      </c>
    </row>
    <row r="38" spans="1:19" x14ac:dyDescent="0.4">
      <c r="A38" s="2" t="str">
        <f t="shared" si="0"/>
        <v>2018|Auckland|11</v>
      </c>
      <c r="B38" t="s">
        <v>16</v>
      </c>
      <c r="C38" t="s">
        <v>17</v>
      </c>
      <c r="D38" t="s">
        <v>18</v>
      </c>
      <c r="E38" t="s">
        <v>19</v>
      </c>
      <c r="F38">
        <v>2018</v>
      </c>
      <c r="G38">
        <v>2018</v>
      </c>
      <c r="H38">
        <v>76</v>
      </c>
      <c r="I38" t="s">
        <v>80</v>
      </c>
      <c r="J38">
        <v>7</v>
      </c>
      <c r="K38" t="s">
        <v>28</v>
      </c>
      <c r="L38">
        <v>11</v>
      </c>
      <c r="N38">
        <v>1179</v>
      </c>
      <c r="R38" s="2">
        <f t="shared" si="1"/>
        <v>0.32</v>
      </c>
      <c r="S38" s="2">
        <f>IF(AND(P38&lt;&gt;"_U",P38&lt;&gt;"c",J38&lt;&gt;99,J38&lt;&gt;9),IFERROR(VLOOKUP(A38,'LBA Total'!$A$2:$N$10000,14,0),"."),".")</f>
        <v>367071</v>
      </c>
    </row>
    <row r="39" spans="1:19" x14ac:dyDescent="0.4">
      <c r="A39" s="2" t="str">
        <f t="shared" si="0"/>
        <v>2018|Auckland|12</v>
      </c>
      <c r="B39" t="s">
        <v>16</v>
      </c>
      <c r="C39" t="s">
        <v>17</v>
      </c>
      <c r="D39" t="s">
        <v>18</v>
      </c>
      <c r="E39" t="s">
        <v>19</v>
      </c>
      <c r="F39">
        <v>2018</v>
      </c>
      <c r="G39">
        <v>2018</v>
      </c>
      <c r="H39">
        <v>76</v>
      </c>
      <c r="I39" t="s">
        <v>80</v>
      </c>
      <c r="J39">
        <v>7</v>
      </c>
      <c r="K39" t="s">
        <v>28</v>
      </c>
      <c r="L39">
        <v>12</v>
      </c>
      <c r="N39">
        <v>132</v>
      </c>
      <c r="R39" s="2">
        <f t="shared" si="1"/>
        <v>0.16</v>
      </c>
      <c r="S39" s="2">
        <f>IF(AND(P39&lt;&gt;"_U",P39&lt;&gt;"c",J39&lt;&gt;99,J39&lt;&gt;9),IFERROR(VLOOKUP(A39,'LBA Total'!$A$2:$N$10000,14,0),"."),".")</f>
        <v>82944</v>
      </c>
    </row>
    <row r="40" spans="1:19" x14ac:dyDescent="0.4">
      <c r="A40" s="2" t="str">
        <f t="shared" si="0"/>
        <v>2018|Auckland|13</v>
      </c>
      <c r="B40" t="s">
        <v>16</v>
      </c>
      <c r="C40" t="s">
        <v>17</v>
      </c>
      <c r="D40" t="s">
        <v>18</v>
      </c>
      <c r="E40" t="s">
        <v>19</v>
      </c>
      <c r="F40">
        <v>2018</v>
      </c>
      <c r="G40">
        <v>2018</v>
      </c>
      <c r="H40">
        <v>76</v>
      </c>
      <c r="I40" t="s">
        <v>80</v>
      </c>
      <c r="J40">
        <v>7</v>
      </c>
      <c r="K40" t="s">
        <v>28</v>
      </c>
      <c r="L40">
        <v>13</v>
      </c>
      <c r="N40">
        <v>9</v>
      </c>
      <c r="R40" s="2">
        <f t="shared" si="1"/>
        <v>0.85</v>
      </c>
      <c r="S40" s="2">
        <f>IF(AND(P40&lt;&gt;"_U",P40&lt;&gt;"c",J40&lt;&gt;99,J40&lt;&gt;9),IFERROR(VLOOKUP(A40,'LBA Total'!$A$2:$N$10000,14,0),"."),".")</f>
        <v>1065</v>
      </c>
    </row>
    <row r="41" spans="1:19" x14ac:dyDescent="0.4">
      <c r="A41" s="2" t="str">
        <f t="shared" si="0"/>
        <v>2018|Auckland|999</v>
      </c>
      <c r="B41" t="s">
        <v>16</v>
      </c>
      <c r="C41" t="s">
        <v>17</v>
      </c>
      <c r="D41" t="s">
        <v>18</v>
      </c>
      <c r="E41" t="s">
        <v>19</v>
      </c>
      <c r="F41">
        <v>2018</v>
      </c>
      <c r="G41">
        <v>2018</v>
      </c>
      <c r="H41">
        <v>76</v>
      </c>
      <c r="I41" t="s">
        <v>80</v>
      </c>
      <c r="J41">
        <v>7</v>
      </c>
      <c r="K41" t="s">
        <v>28</v>
      </c>
      <c r="L41">
        <v>999</v>
      </c>
      <c r="N41">
        <v>1320</v>
      </c>
      <c r="R41" s="2">
        <f t="shared" si="1"/>
        <v>0.28999999999999998</v>
      </c>
      <c r="S41" s="2">
        <f>IF(AND(P41&lt;&gt;"_U",P41&lt;&gt;"c",J41&lt;&gt;99,J41&lt;&gt;9),IFERROR(VLOOKUP(A41,'LBA Total'!$A$2:$N$10000,14,0),"."),".")</f>
        <v>451080</v>
      </c>
    </row>
    <row r="42" spans="1:19" x14ac:dyDescent="0.4">
      <c r="A42" s="2" t="str">
        <f t="shared" si="0"/>
        <v>2018|Auckland|10</v>
      </c>
      <c r="B42" t="s">
        <v>16</v>
      </c>
      <c r="C42" t="s">
        <v>17</v>
      </c>
      <c r="D42" t="s">
        <v>18</v>
      </c>
      <c r="E42" t="s">
        <v>19</v>
      </c>
      <c r="F42">
        <v>2018</v>
      </c>
      <c r="G42">
        <v>2018</v>
      </c>
      <c r="H42">
        <v>76</v>
      </c>
      <c r="I42" t="s">
        <v>80</v>
      </c>
      <c r="J42">
        <v>77</v>
      </c>
      <c r="K42" t="s">
        <v>29</v>
      </c>
      <c r="L42">
        <v>10</v>
      </c>
      <c r="N42">
        <v>0</v>
      </c>
      <c r="R42" s="2" t="str">
        <f t="shared" si="1"/>
        <v>.</v>
      </c>
      <c r="S42" s="2">
        <f>IF(AND(P42&lt;&gt;"_U",P42&lt;&gt;"c",J42&lt;&gt;99,J42&lt;&gt;9),IFERROR(VLOOKUP(A42,'LBA Total'!$A$2:$N$10000,14,0),"."),".")</f>
        <v>0</v>
      </c>
    </row>
    <row r="43" spans="1:19" x14ac:dyDescent="0.4">
      <c r="A43" s="2" t="str">
        <f t="shared" si="0"/>
        <v>2018|Auckland|11</v>
      </c>
      <c r="B43" t="s">
        <v>16</v>
      </c>
      <c r="C43" t="s">
        <v>17</v>
      </c>
      <c r="D43" t="s">
        <v>18</v>
      </c>
      <c r="E43" t="s">
        <v>19</v>
      </c>
      <c r="F43">
        <v>2018</v>
      </c>
      <c r="G43">
        <v>2018</v>
      </c>
      <c r="H43">
        <v>76</v>
      </c>
      <c r="I43" t="s">
        <v>80</v>
      </c>
      <c r="J43">
        <v>77</v>
      </c>
      <c r="K43" t="s">
        <v>29</v>
      </c>
      <c r="L43">
        <v>11</v>
      </c>
      <c r="N43">
        <v>367071</v>
      </c>
      <c r="R43" s="2">
        <f t="shared" si="1"/>
        <v>100</v>
      </c>
      <c r="S43" s="2">
        <f>IF(AND(P43&lt;&gt;"_U",P43&lt;&gt;"c",J43&lt;&gt;99,J43&lt;&gt;9),IFERROR(VLOOKUP(A43,'LBA Total'!$A$2:$N$10000,14,0),"."),".")</f>
        <v>367071</v>
      </c>
    </row>
    <row r="44" spans="1:19" x14ac:dyDescent="0.4">
      <c r="A44" s="2" t="str">
        <f t="shared" si="0"/>
        <v>2018|Auckland|12</v>
      </c>
      <c r="B44" t="s">
        <v>16</v>
      </c>
      <c r="C44" t="s">
        <v>17</v>
      </c>
      <c r="D44" t="s">
        <v>18</v>
      </c>
      <c r="E44" t="s">
        <v>19</v>
      </c>
      <c r="F44">
        <v>2018</v>
      </c>
      <c r="G44">
        <v>2018</v>
      </c>
      <c r="H44">
        <v>76</v>
      </c>
      <c r="I44" t="s">
        <v>80</v>
      </c>
      <c r="J44">
        <v>77</v>
      </c>
      <c r="K44" t="s">
        <v>29</v>
      </c>
      <c r="L44">
        <v>12</v>
      </c>
      <c r="N44">
        <v>82944</v>
      </c>
      <c r="R44" s="2">
        <f t="shared" si="1"/>
        <v>100</v>
      </c>
      <c r="S44" s="2">
        <f>IF(AND(P44&lt;&gt;"_U",P44&lt;&gt;"c",J44&lt;&gt;99,J44&lt;&gt;9),IFERROR(VLOOKUP(A44,'LBA Total'!$A$2:$N$10000,14,0),"."),".")</f>
        <v>82944</v>
      </c>
    </row>
    <row r="45" spans="1:19" x14ac:dyDescent="0.4">
      <c r="A45" s="2" t="str">
        <f t="shared" si="0"/>
        <v>2018|Auckland|13</v>
      </c>
      <c r="B45" t="s">
        <v>16</v>
      </c>
      <c r="C45" t="s">
        <v>17</v>
      </c>
      <c r="D45" t="s">
        <v>18</v>
      </c>
      <c r="E45" t="s">
        <v>19</v>
      </c>
      <c r="F45">
        <v>2018</v>
      </c>
      <c r="G45">
        <v>2018</v>
      </c>
      <c r="H45">
        <v>76</v>
      </c>
      <c r="I45" t="s">
        <v>80</v>
      </c>
      <c r="J45">
        <v>77</v>
      </c>
      <c r="K45" t="s">
        <v>29</v>
      </c>
      <c r="L45">
        <v>13</v>
      </c>
      <c r="N45">
        <v>1065</v>
      </c>
      <c r="R45" s="2">
        <f t="shared" si="1"/>
        <v>100</v>
      </c>
      <c r="S45" s="2">
        <f>IF(AND(P45&lt;&gt;"_U",P45&lt;&gt;"c",J45&lt;&gt;99,J45&lt;&gt;9),IFERROR(VLOOKUP(A45,'LBA Total'!$A$2:$N$10000,14,0),"."),".")</f>
        <v>1065</v>
      </c>
    </row>
    <row r="46" spans="1:19" x14ac:dyDescent="0.4">
      <c r="A46" s="2" t="str">
        <f t="shared" si="0"/>
        <v>2018|Auckland|999</v>
      </c>
      <c r="B46" t="s">
        <v>16</v>
      </c>
      <c r="C46" t="s">
        <v>17</v>
      </c>
      <c r="D46" t="s">
        <v>18</v>
      </c>
      <c r="E46" t="s">
        <v>19</v>
      </c>
      <c r="F46">
        <v>2018</v>
      </c>
      <c r="G46">
        <v>2018</v>
      </c>
      <c r="H46">
        <v>76</v>
      </c>
      <c r="I46" t="s">
        <v>80</v>
      </c>
      <c r="J46">
        <v>77</v>
      </c>
      <c r="K46" t="s">
        <v>29</v>
      </c>
      <c r="L46">
        <v>999</v>
      </c>
      <c r="N46">
        <v>451080</v>
      </c>
      <c r="R46" s="2">
        <f t="shared" si="1"/>
        <v>100</v>
      </c>
      <c r="S46" s="2">
        <f>IF(AND(P46&lt;&gt;"_U",P46&lt;&gt;"c",J46&lt;&gt;99,J46&lt;&gt;9),IFERROR(VLOOKUP(A46,'LBA Total'!$A$2:$N$10000,14,0),"."),".")</f>
        <v>451080</v>
      </c>
    </row>
    <row r="47" spans="1:19" x14ac:dyDescent="0.4">
      <c r="A47" s="2" t="str">
        <f t="shared" si="0"/>
        <v>2018|Auckland|10</v>
      </c>
      <c r="B47" t="s">
        <v>16</v>
      </c>
      <c r="C47" t="s">
        <v>17</v>
      </c>
      <c r="D47" t="s">
        <v>18</v>
      </c>
      <c r="E47" t="s">
        <v>19</v>
      </c>
      <c r="F47">
        <v>2018</v>
      </c>
      <c r="G47">
        <v>2018</v>
      </c>
      <c r="H47">
        <v>76</v>
      </c>
      <c r="I47" t="s">
        <v>80</v>
      </c>
      <c r="J47">
        <v>8</v>
      </c>
      <c r="K47" t="s">
        <v>30</v>
      </c>
      <c r="L47">
        <v>10</v>
      </c>
      <c r="N47">
        <v>0</v>
      </c>
      <c r="R47" s="2" t="str">
        <f t="shared" si="1"/>
        <v>.</v>
      </c>
      <c r="S47" s="2">
        <f>IF(AND(P47&lt;&gt;"_U",P47&lt;&gt;"c",J47&lt;&gt;99,J47&lt;&gt;9),IFERROR(VLOOKUP(A47,'LBA Total'!$A$2:$N$10000,14,0),"."),".")</f>
        <v>0</v>
      </c>
    </row>
    <row r="48" spans="1:19" x14ac:dyDescent="0.4">
      <c r="A48" s="2" t="str">
        <f t="shared" si="0"/>
        <v>2018|Auckland|11</v>
      </c>
      <c r="B48" t="s">
        <v>16</v>
      </c>
      <c r="C48" t="s">
        <v>17</v>
      </c>
      <c r="D48" t="s">
        <v>18</v>
      </c>
      <c r="E48" t="s">
        <v>19</v>
      </c>
      <c r="F48">
        <v>2018</v>
      </c>
      <c r="G48">
        <v>2018</v>
      </c>
      <c r="H48">
        <v>76</v>
      </c>
      <c r="I48" t="s">
        <v>80</v>
      </c>
      <c r="J48">
        <v>8</v>
      </c>
      <c r="K48" t="s">
        <v>30</v>
      </c>
      <c r="L48">
        <v>11</v>
      </c>
      <c r="N48">
        <v>8652</v>
      </c>
      <c r="R48" s="2">
        <f t="shared" si="1"/>
        <v>2.36</v>
      </c>
      <c r="S48" s="2">
        <f>IF(AND(P48&lt;&gt;"_U",P48&lt;&gt;"c",J48&lt;&gt;99,J48&lt;&gt;9),IFERROR(VLOOKUP(A48,'LBA Total'!$A$2:$N$10000,14,0),"."),".")</f>
        <v>367071</v>
      </c>
    </row>
    <row r="49" spans="1:19" x14ac:dyDescent="0.4">
      <c r="A49" s="2" t="str">
        <f t="shared" si="0"/>
        <v>2018|Auckland|12</v>
      </c>
      <c r="B49" t="s">
        <v>16</v>
      </c>
      <c r="C49" t="s">
        <v>17</v>
      </c>
      <c r="D49" t="s">
        <v>18</v>
      </c>
      <c r="E49" t="s">
        <v>19</v>
      </c>
      <c r="F49">
        <v>2018</v>
      </c>
      <c r="G49">
        <v>2018</v>
      </c>
      <c r="H49">
        <v>76</v>
      </c>
      <c r="I49" t="s">
        <v>80</v>
      </c>
      <c r="J49">
        <v>8</v>
      </c>
      <c r="K49" t="s">
        <v>30</v>
      </c>
      <c r="L49">
        <v>12</v>
      </c>
      <c r="N49">
        <v>918</v>
      </c>
      <c r="R49" s="2">
        <f t="shared" si="1"/>
        <v>1.1100000000000001</v>
      </c>
      <c r="S49" s="2">
        <f>IF(AND(P49&lt;&gt;"_U",P49&lt;&gt;"c",J49&lt;&gt;99,J49&lt;&gt;9),IFERROR(VLOOKUP(A49,'LBA Total'!$A$2:$N$10000,14,0),"."),".")</f>
        <v>82944</v>
      </c>
    </row>
    <row r="50" spans="1:19" x14ac:dyDescent="0.4">
      <c r="A50" s="2" t="str">
        <f t="shared" si="0"/>
        <v>2018|Auckland|13</v>
      </c>
      <c r="B50" t="s">
        <v>16</v>
      </c>
      <c r="C50" t="s">
        <v>17</v>
      </c>
      <c r="D50" t="s">
        <v>18</v>
      </c>
      <c r="E50" t="s">
        <v>19</v>
      </c>
      <c r="F50">
        <v>2018</v>
      </c>
      <c r="G50">
        <v>2018</v>
      </c>
      <c r="H50">
        <v>76</v>
      </c>
      <c r="I50" t="s">
        <v>80</v>
      </c>
      <c r="J50">
        <v>8</v>
      </c>
      <c r="K50" t="s">
        <v>30</v>
      </c>
      <c r="L50">
        <v>13</v>
      </c>
      <c r="N50">
        <v>36</v>
      </c>
      <c r="R50" s="2">
        <f t="shared" si="1"/>
        <v>3.38</v>
      </c>
      <c r="S50" s="2">
        <f>IF(AND(P50&lt;&gt;"_U",P50&lt;&gt;"c",J50&lt;&gt;99,J50&lt;&gt;9),IFERROR(VLOOKUP(A50,'LBA Total'!$A$2:$N$10000,14,0),"."),".")</f>
        <v>1065</v>
      </c>
    </row>
    <row r="51" spans="1:19" x14ac:dyDescent="0.4">
      <c r="A51" s="2" t="str">
        <f t="shared" si="0"/>
        <v>2018|Auckland|999</v>
      </c>
      <c r="B51" t="s">
        <v>16</v>
      </c>
      <c r="C51" t="s">
        <v>17</v>
      </c>
      <c r="D51" t="s">
        <v>18</v>
      </c>
      <c r="E51" t="s">
        <v>19</v>
      </c>
      <c r="F51">
        <v>2018</v>
      </c>
      <c r="G51">
        <v>2018</v>
      </c>
      <c r="H51">
        <v>76</v>
      </c>
      <c r="I51" t="s">
        <v>80</v>
      </c>
      <c r="J51">
        <v>8</v>
      </c>
      <c r="K51" t="s">
        <v>30</v>
      </c>
      <c r="L51">
        <v>999</v>
      </c>
      <c r="N51">
        <v>9606</v>
      </c>
      <c r="R51" s="2">
        <f t="shared" si="1"/>
        <v>2.13</v>
      </c>
      <c r="S51" s="2">
        <f>IF(AND(P51&lt;&gt;"_U",P51&lt;&gt;"c",J51&lt;&gt;99,J51&lt;&gt;9),IFERROR(VLOOKUP(A51,'LBA Total'!$A$2:$N$10000,14,0),"."),".")</f>
        <v>451080</v>
      </c>
    </row>
    <row r="52" spans="1:19" x14ac:dyDescent="0.4">
      <c r="A52" s="2" t="str">
        <f t="shared" si="0"/>
        <v>2018|Auckland|10</v>
      </c>
      <c r="B52" t="s">
        <v>16</v>
      </c>
      <c r="C52" t="s">
        <v>17</v>
      </c>
      <c r="D52" t="s">
        <v>18</v>
      </c>
      <c r="E52" t="s">
        <v>19</v>
      </c>
      <c r="F52">
        <v>2018</v>
      </c>
      <c r="G52">
        <v>2018</v>
      </c>
      <c r="H52">
        <v>76</v>
      </c>
      <c r="I52" t="s">
        <v>80</v>
      </c>
      <c r="J52">
        <v>9</v>
      </c>
      <c r="K52" t="s">
        <v>31</v>
      </c>
      <c r="L52">
        <v>10</v>
      </c>
      <c r="N52">
        <v>0</v>
      </c>
      <c r="R52" s="2" t="str">
        <f t="shared" si="1"/>
        <v>.</v>
      </c>
      <c r="S52" s="2" t="str">
        <f>IF(AND(P52&lt;&gt;"_U",P52&lt;&gt;"c",J52&lt;&gt;99,J52&lt;&gt;9),IFERROR(VLOOKUP(A52,'LBA Total'!$A$2:$N$10000,14,0),"."),".")</f>
        <v>.</v>
      </c>
    </row>
    <row r="53" spans="1:19" x14ac:dyDescent="0.4">
      <c r="A53" s="2" t="str">
        <f t="shared" si="0"/>
        <v>2018|Auckland|11</v>
      </c>
      <c r="B53" t="s">
        <v>16</v>
      </c>
      <c r="C53" t="s">
        <v>17</v>
      </c>
      <c r="D53" t="s">
        <v>18</v>
      </c>
      <c r="E53" t="s">
        <v>19</v>
      </c>
      <c r="F53">
        <v>2018</v>
      </c>
      <c r="G53">
        <v>2018</v>
      </c>
      <c r="H53">
        <v>76</v>
      </c>
      <c r="I53" t="s">
        <v>80</v>
      </c>
      <c r="J53">
        <v>9</v>
      </c>
      <c r="K53" t="s">
        <v>31</v>
      </c>
      <c r="L53">
        <v>11</v>
      </c>
      <c r="N53">
        <v>36921</v>
      </c>
      <c r="R53" s="2" t="str">
        <f t="shared" si="1"/>
        <v>.</v>
      </c>
      <c r="S53" s="2" t="str">
        <f>IF(AND(P53&lt;&gt;"_U",P53&lt;&gt;"c",J53&lt;&gt;99,J53&lt;&gt;9),IFERROR(VLOOKUP(A53,'LBA Total'!$A$2:$N$10000,14,0),"."),".")</f>
        <v>.</v>
      </c>
    </row>
    <row r="54" spans="1:19" x14ac:dyDescent="0.4">
      <c r="A54" s="2" t="str">
        <f t="shared" si="0"/>
        <v>2018|Auckland|12</v>
      </c>
      <c r="B54" t="s">
        <v>16</v>
      </c>
      <c r="C54" t="s">
        <v>17</v>
      </c>
      <c r="D54" t="s">
        <v>18</v>
      </c>
      <c r="E54" t="s">
        <v>19</v>
      </c>
      <c r="F54">
        <v>2018</v>
      </c>
      <c r="G54">
        <v>2018</v>
      </c>
      <c r="H54">
        <v>76</v>
      </c>
      <c r="I54" t="s">
        <v>80</v>
      </c>
      <c r="J54">
        <v>9</v>
      </c>
      <c r="K54" t="s">
        <v>31</v>
      </c>
      <c r="L54">
        <v>12</v>
      </c>
      <c r="N54">
        <v>13548</v>
      </c>
      <c r="R54" s="2" t="str">
        <f t="shared" si="1"/>
        <v>.</v>
      </c>
      <c r="S54" s="2" t="str">
        <f>IF(AND(P54&lt;&gt;"_U",P54&lt;&gt;"c",J54&lt;&gt;99,J54&lt;&gt;9),IFERROR(VLOOKUP(A54,'LBA Total'!$A$2:$N$10000,14,0),"."),".")</f>
        <v>.</v>
      </c>
    </row>
    <row r="55" spans="1:19" x14ac:dyDescent="0.4">
      <c r="A55" s="2" t="str">
        <f t="shared" si="0"/>
        <v>2018|Auckland|13</v>
      </c>
      <c r="B55" t="s">
        <v>16</v>
      </c>
      <c r="C55" t="s">
        <v>17</v>
      </c>
      <c r="D55" t="s">
        <v>18</v>
      </c>
      <c r="E55" t="s">
        <v>19</v>
      </c>
      <c r="F55">
        <v>2018</v>
      </c>
      <c r="G55">
        <v>2018</v>
      </c>
      <c r="H55">
        <v>76</v>
      </c>
      <c r="I55" t="s">
        <v>80</v>
      </c>
      <c r="J55">
        <v>9</v>
      </c>
      <c r="K55" t="s">
        <v>31</v>
      </c>
      <c r="L55">
        <v>13</v>
      </c>
      <c r="N55">
        <v>378</v>
      </c>
      <c r="R55" s="2" t="str">
        <f t="shared" si="1"/>
        <v>.</v>
      </c>
      <c r="S55" s="2" t="str">
        <f>IF(AND(P55&lt;&gt;"_U",P55&lt;&gt;"c",J55&lt;&gt;99,J55&lt;&gt;9),IFERROR(VLOOKUP(A55,'LBA Total'!$A$2:$N$10000,14,0),"."),".")</f>
        <v>.</v>
      </c>
    </row>
    <row r="56" spans="1:19" x14ac:dyDescent="0.4">
      <c r="A56" s="2" t="str">
        <f t="shared" si="0"/>
        <v>2018|Auckland|999</v>
      </c>
      <c r="B56" t="s">
        <v>16</v>
      </c>
      <c r="C56" t="s">
        <v>17</v>
      </c>
      <c r="D56" t="s">
        <v>18</v>
      </c>
      <c r="E56" t="s">
        <v>19</v>
      </c>
      <c r="F56">
        <v>2018</v>
      </c>
      <c r="G56">
        <v>2018</v>
      </c>
      <c r="H56">
        <v>76</v>
      </c>
      <c r="I56" t="s">
        <v>80</v>
      </c>
      <c r="J56">
        <v>9</v>
      </c>
      <c r="K56" t="s">
        <v>31</v>
      </c>
      <c r="L56">
        <v>999</v>
      </c>
      <c r="N56">
        <v>50844</v>
      </c>
      <c r="R56" s="2" t="str">
        <f t="shared" si="1"/>
        <v>.</v>
      </c>
      <c r="S56" s="2" t="str">
        <f>IF(AND(P56&lt;&gt;"_U",P56&lt;&gt;"c",J56&lt;&gt;99,J56&lt;&gt;9),IFERROR(VLOOKUP(A56,'LBA Total'!$A$2:$N$10000,14,0),"."),".")</f>
        <v>.</v>
      </c>
    </row>
    <row r="57" spans="1:19" x14ac:dyDescent="0.4">
      <c r="A57" s="2" t="str">
        <f t="shared" si="0"/>
        <v>2018|Auckland|10</v>
      </c>
      <c r="B57" t="s">
        <v>16</v>
      </c>
      <c r="C57" t="s">
        <v>17</v>
      </c>
      <c r="D57" t="s">
        <v>18</v>
      </c>
      <c r="E57" t="s">
        <v>19</v>
      </c>
      <c r="F57">
        <v>2018</v>
      </c>
      <c r="G57">
        <v>2018</v>
      </c>
      <c r="H57">
        <v>76</v>
      </c>
      <c r="I57" t="s">
        <v>80</v>
      </c>
      <c r="J57">
        <v>99</v>
      </c>
      <c r="K57" t="s">
        <v>32</v>
      </c>
      <c r="L57">
        <v>10</v>
      </c>
      <c r="N57">
        <v>0</v>
      </c>
      <c r="R57" s="2" t="str">
        <f t="shared" si="1"/>
        <v>.</v>
      </c>
      <c r="S57" s="2" t="str">
        <f>IF(AND(P57&lt;&gt;"_U",P57&lt;&gt;"c",J57&lt;&gt;99,J57&lt;&gt;9),IFERROR(VLOOKUP(A57,'LBA Total'!$A$2:$N$10000,14,0),"."),".")</f>
        <v>.</v>
      </c>
    </row>
    <row r="58" spans="1:19" x14ac:dyDescent="0.4">
      <c r="A58" s="2" t="str">
        <f t="shared" si="0"/>
        <v>2018|Auckland|11</v>
      </c>
      <c r="B58" t="s">
        <v>16</v>
      </c>
      <c r="C58" t="s">
        <v>17</v>
      </c>
      <c r="D58" t="s">
        <v>18</v>
      </c>
      <c r="E58" t="s">
        <v>19</v>
      </c>
      <c r="F58">
        <v>2018</v>
      </c>
      <c r="G58">
        <v>2018</v>
      </c>
      <c r="H58">
        <v>76</v>
      </c>
      <c r="I58" t="s">
        <v>80</v>
      </c>
      <c r="J58">
        <v>99</v>
      </c>
      <c r="K58" t="s">
        <v>32</v>
      </c>
      <c r="L58">
        <v>11</v>
      </c>
      <c r="N58">
        <v>401370</v>
      </c>
      <c r="R58" s="2" t="str">
        <f t="shared" si="1"/>
        <v>.</v>
      </c>
      <c r="S58" s="2" t="str">
        <f>IF(AND(P58&lt;&gt;"_U",P58&lt;&gt;"c",J58&lt;&gt;99,J58&lt;&gt;9),IFERROR(VLOOKUP(A58,'LBA Total'!$A$2:$N$10000,14,0),"."),".")</f>
        <v>.</v>
      </c>
    </row>
    <row r="59" spans="1:19" x14ac:dyDescent="0.4">
      <c r="A59" s="2" t="str">
        <f t="shared" si="0"/>
        <v>2018|Auckland|12</v>
      </c>
      <c r="B59" t="s">
        <v>16</v>
      </c>
      <c r="C59" t="s">
        <v>17</v>
      </c>
      <c r="D59" t="s">
        <v>18</v>
      </c>
      <c r="E59" t="s">
        <v>19</v>
      </c>
      <c r="F59">
        <v>2018</v>
      </c>
      <c r="G59">
        <v>2018</v>
      </c>
      <c r="H59">
        <v>76</v>
      </c>
      <c r="I59" t="s">
        <v>80</v>
      </c>
      <c r="J59">
        <v>99</v>
      </c>
      <c r="K59" t="s">
        <v>32</v>
      </c>
      <c r="L59">
        <v>12</v>
      </c>
      <c r="N59">
        <v>95991</v>
      </c>
      <c r="R59" s="2" t="str">
        <f t="shared" si="1"/>
        <v>.</v>
      </c>
      <c r="S59" s="2" t="str">
        <f>IF(AND(P59&lt;&gt;"_U",P59&lt;&gt;"c",J59&lt;&gt;99,J59&lt;&gt;9),IFERROR(VLOOKUP(A59,'LBA Total'!$A$2:$N$10000,14,0),"."),".")</f>
        <v>.</v>
      </c>
    </row>
    <row r="60" spans="1:19" x14ac:dyDescent="0.4">
      <c r="A60" s="2" t="str">
        <f t="shared" si="0"/>
        <v>2018|Auckland|13</v>
      </c>
      <c r="B60" t="s">
        <v>16</v>
      </c>
      <c r="C60" t="s">
        <v>17</v>
      </c>
      <c r="D60" t="s">
        <v>18</v>
      </c>
      <c r="E60" t="s">
        <v>19</v>
      </c>
      <c r="F60">
        <v>2018</v>
      </c>
      <c r="G60">
        <v>2018</v>
      </c>
      <c r="H60">
        <v>76</v>
      </c>
      <c r="I60" t="s">
        <v>80</v>
      </c>
      <c r="J60">
        <v>99</v>
      </c>
      <c r="K60" t="s">
        <v>32</v>
      </c>
      <c r="L60">
        <v>13</v>
      </c>
      <c r="N60">
        <v>1428</v>
      </c>
      <c r="R60" s="2" t="str">
        <f t="shared" si="1"/>
        <v>.</v>
      </c>
      <c r="S60" s="2" t="str">
        <f>IF(AND(P60&lt;&gt;"_U",P60&lt;&gt;"c",J60&lt;&gt;99,J60&lt;&gt;9),IFERROR(VLOOKUP(A60,'LBA Total'!$A$2:$N$10000,14,0),"."),".")</f>
        <v>.</v>
      </c>
    </row>
    <row r="61" spans="1:19" x14ac:dyDescent="0.4">
      <c r="A61" s="2" t="str">
        <f t="shared" si="0"/>
        <v>2018|Auckland|999</v>
      </c>
      <c r="B61" t="s">
        <v>16</v>
      </c>
      <c r="C61" t="s">
        <v>17</v>
      </c>
      <c r="D61" t="s">
        <v>18</v>
      </c>
      <c r="E61" t="s">
        <v>19</v>
      </c>
      <c r="F61">
        <v>2018</v>
      </c>
      <c r="G61">
        <v>2018</v>
      </c>
      <c r="H61">
        <v>76</v>
      </c>
      <c r="I61" t="s">
        <v>80</v>
      </c>
      <c r="J61">
        <v>99</v>
      </c>
      <c r="K61" t="s">
        <v>32</v>
      </c>
      <c r="L61">
        <v>999</v>
      </c>
      <c r="N61">
        <v>498789</v>
      </c>
      <c r="R61" s="2" t="str">
        <f t="shared" si="1"/>
        <v>.</v>
      </c>
      <c r="S61" s="2" t="str">
        <f>IF(AND(P61&lt;&gt;"_U",P61&lt;&gt;"c",J61&lt;&gt;99,J61&lt;&gt;9),IFERROR(VLOOKUP(A61,'LBA Total'!$A$2:$N$10000,14,0),"."),".")</f>
        <v>.</v>
      </c>
    </row>
    <row r="62" spans="1:19" x14ac:dyDescent="0.4">
      <c r="A62" s="2" t="str">
        <f t="shared" si="0"/>
        <v>2018|Rodney Local Board Area|10</v>
      </c>
      <c r="B62" t="s">
        <v>16</v>
      </c>
      <c r="C62" t="s">
        <v>17</v>
      </c>
      <c r="D62" t="s">
        <v>18</v>
      </c>
      <c r="E62" t="s">
        <v>19</v>
      </c>
      <c r="F62">
        <v>2018</v>
      </c>
      <c r="G62">
        <v>2018</v>
      </c>
      <c r="H62">
        <v>7601</v>
      </c>
      <c r="I62" t="s">
        <v>79</v>
      </c>
      <c r="J62">
        <v>0</v>
      </c>
      <c r="K62" t="s">
        <v>21</v>
      </c>
      <c r="L62">
        <v>10</v>
      </c>
      <c r="N62">
        <v>0</v>
      </c>
      <c r="R62" s="2" t="str">
        <f t="shared" si="1"/>
        <v>.</v>
      </c>
      <c r="S62" s="2">
        <f>IF(AND(P62&lt;&gt;"_U",P62&lt;&gt;"c",J62&lt;&gt;99,J62&lt;&gt;9),IFERROR(VLOOKUP(A62,'LBA Total'!$A$2:$N$10000,14,0),"."),".")</f>
        <v>0</v>
      </c>
    </row>
    <row r="63" spans="1:19" x14ac:dyDescent="0.4">
      <c r="A63" s="2" t="str">
        <f t="shared" si="0"/>
        <v>2018|Rodney Local Board Area|11</v>
      </c>
      <c r="B63" t="s">
        <v>16</v>
      </c>
      <c r="C63" t="s">
        <v>17</v>
      </c>
      <c r="D63" t="s">
        <v>18</v>
      </c>
      <c r="E63" t="s">
        <v>19</v>
      </c>
      <c r="F63">
        <v>2018</v>
      </c>
      <c r="G63">
        <v>2018</v>
      </c>
      <c r="H63">
        <v>7601</v>
      </c>
      <c r="I63" t="s">
        <v>79</v>
      </c>
      <c r="J63">
        <v>0</v>
      </c>
      <c r="K63" t="s">
        <v>21</v>
      </c>
      <c r="L63">
        <v>11</v>
      </c>
      <c r="N63">
        <v>603</v>
      </c>
      <c r="R63" s="2">
        <f t="shared" si="1"/>
        <v>3.11</v>
      </c>
      <c r="S63" s="2">
        <f>IF(AND(P63&lt;&gt;"_U",P63&lt;&gt;"c",J63&lt;&gt;99,J63&lt;&gt;9),IFERROR(VLOOKUP(A63,'LBA Total'!$A$2:$N$10000,14,0),"."),".")</f>
        <v>19413</v>
      </c>
    </row>
    <row r="64" spans="1:19" x14ac:dyDescent="0.4">
      <c r="A64" s="2" t="str">
        <f t="shared" si="0"/>
        <v>2018|Rodney Local Board Area|12</v>
      </c>
      <c r="B64" t="s">
        <v>16</v>
      </c>
      <c r="C64" t="s">
        <v>17</v>
      </c>
      <c r="D64" t="s">
        <v>18</v>
      </c>
      <c r="E64" t="s">
        <v>19</v>
      </c>
      <c r="F64">
        <v>2018</v>
      </c>
      <c r="G64">
        <v>2018</v>
      </c>
      <c r="H64">
        <v>7601</v>
      </c>
      <c r="I64" t="s">
        <v>79</v>
      </c>
      <c r="J64">
        <v>0</v>
      </c>
      <c r="K64" t="s">
        <v>21</v>
      </c>
      <c r="L64">
        <v>12</v>
      </c>
      <c r="N64">
        <v>72</v>
      </c>
      <c r="R64" s="2">
        <f t="shared" si="1"/>
        <v>5.47</v>
      </c>
      <c r="S64" s="2">
        <f>IF(AND(P64&lt;&gt;"_U",P64&lt;&gt;"c",J64&lt;&gt;99,J64&lt;&gt;9),IFERROR(VLOOKUP(A64,'LBA Total'!$A$2:$N$10000,14,0),"."),".")</f>
        <v>1317</v>
      </c>
    </row>
    <row r="65" spans="1:19" x14ac:dyDescent="0.4">
      <c r="A65" s="2" t="str">
        <f t="shared" si="0"/>
        <v>2018|Rodney Local Board Area|13</v>
      </c>
      <c r="B65" t="s">
        <v>16</v>
      </c>
      <c r="C65" t="s">
        <v>17</v>
      </c>
      <c r="D65" t="s">
        <v>18</v>
      </c>
      <c r="E65" t="s">
        <v>19</v>
      </c>
      <c r="F65">
        <v>2018</v>
      </c>
      <c r="G65">
        <v>2018</v>
      </c>
      <c r="H65">
        <v>7601</v>
      </c>
      <c r="I65" t="s">
        <v>79</v>
      </c>
      <c r="J65">
        <v>0</v>
      </c>
      <c r="K65" t="s">
        <v>21</v>
      </c>
      <c r="L65">
        <v>13</v>
      </c>
      <c r="N65">
        <v>27</v>
      </c>
      <c r="R65" s="2">
        <f t="shared" si="1"/>
        <v>13.24</v>
      </c>
      <c r="S65" s="2">
        <f>IF(AND(P65&lt;&gt;"_U",P65&lt;&gt;"c",J65&lt;&gt;99,J65&lt;&gt;9),IFERROR(VLOOKUP(A65,'LBA Total'!$A$2:$N$10000,14,0),"."),".")</f>
        <v>204</v>
      </c>
    </row>
    <row r="66" spans="1:19" x14ac:dyDescent="0.4">
      <c r="A66" s="2" t="str">
        <f t="shared" si="0"/>
        <v>2018|Rodney Local Board Area|999</v>
      </c>
      <c r="B66" t="s">
        <v>16</v>
      </c>
      <c r="C66" t="s">
        <v>17</v>
      </c>
      <c r="D66" t="s">
        <v>18</v>
      </c>
      <c r="E66" t="s">
        <v>19</v>
      </c>
      <c r="F66">
        <v>2018</v>
      </c>
      <c r="G66">
        <v>2018</v>
      </c>
      <c r="H66">
        <v>7601</v>
      </c>
      <c r="I66" t="s">
        <v>79</v>
      </c>
      <c r="J66">
        <v>0</v>
      </c>
      <c r="K66" t="s">
        <v>21</v>
      </c>
      <c r="L66">
        <v>999</v>
      </c>
      <c r="N66">
        <v>702</v>
      </c>
      <c r="R66" s="2">
        <f t="shared" si="1"/>
        <v>3.35</v>
      </c>
      <c r="S66" s="2">
        <f>IF(AND(P66&lt;&gt;"_U",P66&lt;&gt;"c",J66&lt;&gt;99,J66&lt;&gt;9),IFERROR(VLOOKUP(A66,'LBA Total'!$A$2:$N$10000,14,0),"."),".")</f>
        <v>20934</v>
      </c>
    </row>
    <row r="67" spans="1:19" x14ac:dyDescent="0.4">
      <c r="A67" s="2" t="str">
        <f t="shared" ref="A67:A130" si="2">G67&amp;"|"&amp;I67&amp;"|"&amp;L67</f>
        <v>2018|Rodney Local Board Area|10</v>
      </c>
      <c r="B67" t="s">
        <v>16</v>
      </c>
      <c r="C67" t="s">
        <v>17</v>
      </c>
      <c r="D67" t="s">
        <v>18</v>
      </c>
      <c r="E67" t="s">
        <v>19</v>
      </c>
      <c r="F67">
        <v>2018</v>
      </c>
      <c r="G67">
        <v>2018</v>
      </c>
      <c r="H67">
        <v>7601</v>
      </c>
      <c r="I67" t="s">
        <v>79</v>
      </c>
      <c r="J67">
        <v>1</v>
      </c>
      <c r="K67" t="s">
        <v>22</v>
      </c>
      <c r="L67">
        <v>10</v>
      </c>
      <c r="N67">
        <v>0</v>
      </c>
      <c r="R67" s="2" t="str">
        <f t="shared" ref="R67:R130" si="3">IF(P67&lt;&gt;"_U",IFERROR((ROUND(N67/S67*100,2)),"."),".")</f>
        <v>.</v>
      </c>
      <c r="S67" s="2">
        <f>IF(AND(P67&lt;&gt;"_U",P67&lt;&gt;"c",J67&lt;&gt;99,J67&lt;&gt;9),IFERROR(VLOOKUP(A67,'LBA Total'!$A$2:$N$10000,14,0),"."),".")</f>
        <v>0</v>
      </c>
    </row>
    <row r="68" spans="1:19" x14ac:dyDescent="0.4">
      <c r="A68" s="2" t="str">
        <f t="shared" si="2"/>
        <v>2018|Rodney Local Board Area|11</v>
      </c>
      <c r="B68" t="s">
        <v>16</v>
      </c>
      <c r="C68" t="s">
        <v>17</v>
      </c>
      <c r="D68" t="s">
        <v>18</v>
      </c>
      <c r="E68" t="s">
        <v>19</v>
      </c>
      <c r="F68">
        <v>2018</v>
      </c>
      <c r="G68">
        <v>2018</v>
      </c>
      <c r="H68">
        <v>7601</v>
      </c>
      <c r="I68" t="s">
        <v>79</v>
      </c>
      <c r="J68">
        <v>1</v>
      </c>
      <c r="K68" t="s">
        <v>22</v>
      </c>
      <c r="L68">
        <v>11</v>
      </c>
      <c r="N68">
        <v>7596</v>
      </c>
      <c r="R68" s="2">
        <f t="shared" si="3"/>
        <v>39.130000000000003</v>
      </c>
      <c r="S68" s="2">
        <f>IF(AND(P68&lt;&gt;"_U",P68&lt;&gt;"c",J68&lt;&gt;99,J68&lt;&gt;9),IFERROR(VLOOKUP(A68,'LBA Total'!$A$2:$N$10000,14,0),"."),".")</f>
        <v>19413</v>
      </c>
    </row>
    <row r="69" spans="1:19" x14ac:dyDescent="0.4">
      <c r="A69" s="2" t="str">
        <f t="shared" si="2"/>
        <v>2018|Rodney Local Board Area|12</v>
      </c>
      <c r="B69" t="s">
        <v>16</v>
      </c>
      <c r="C69" t="s">
        <v>17</v>
      </c>
      <c r="D69" t="s">
        <v>18</v>
      </c>
      <c r="E69" t="s">
        <v>19</v>
      </c>
      <c r="F69">
        <v>2018</v>
      </c>
      <c r="G69">
        <v>2018</v>
      </c>
      <c r="H69">
        <v>7601</v>
      </c>
      <c r="I69" t="s">
        <v>79</v>
      </c>
      <c r="J69">
        <v>1</v>
      </c>
      <c r="K69" t="s">
        <v>22</v>
      </c>
      <c r="L69">
        <v>12</v>
      </c>
      <c r="N69">
        <v>546</v>
      </c>
      <c r="R69" s="2">
        <f t="shared" si="3"/>
        <v>41.46</v>
      </c>
      <c r="S69" s="2">
        <f>IF(AND(P69&lt;&gt;"_U",P69&lt;&gt;"c",J69&lt;&gt;99,J69&lt;&gt;9),IFERROR(VLOOKUP(A69,'LBA Total'!$A$2:$N$10000,14,0),"."),".")</f>
        <v>1317</v>
      </c>
    </row>
    <row r="70" spans="1:19" x14ac:dyDescent="0.4">
      <c r="A70" s="2" t="str">
        <f t="shared" si="2"/>
        <v>2018|Rodney Local Board Area|13</v>
      </c>
      <c r="B70" t="s">
        <v>16</v>
      </c>
      <c r="C70" t="s">
        <v>17</v>
      </c>
      <c r="D70" t="s">
        <v>18</v>
      </c>
      <c r="E70" t="s">
        <v>19</v>
      </c>
      <c r="F70">
        <v>2018</v>
      </c>
      <c r="G70">
        <v>2018</v>
      </c>
      <c r="H70">
        <v>7601</v>
      </c>
      <c r="I70" t="s">
        <v>79</v>
      </c>
      <c r="J70">
        <v>1</v>
      </c>
      <c r="K70" t="s">
        <v>22</v>
      </c>
      <c r="L70">
        <v>13</v>
      </c>
      <c r="N70">
        <v>24</v>
      </c>
      <c r="R70" s="2">
        <f t="shared" si="3"/>
        <v>11.76</v>
      </c>
      <c r="S70" s="2">
        <f>IF(AND(P70&lt;&gt;"_U",P70&lt;&gt;"c",J70&lt;&gt;99,J70&lt;&gt;9),IFERROR(VLOOKUP(A70,'LBA Total'!$A$2:$N$10000,14,0),"."),".")</f>
        <v>204</v>
      </c>
    </row>
    <row r="71" spans="1:19" x14ac:dyDescent="0.4">
      <c r="A71" s="2" t="str">
        <f t="shared" si="2"/>
        <v>2018|Rodney Local Board Area|999</v>
      </c>
      <c r="B71" t="s">
        <v>16</v>
      </c>
      <c r="C71" t="s">
        <v>17</v>
      </c>
      <c r="D71" t="s">
        <v>18</v>
      </c>
      <c r="E71" t="s">
        <v>19</v>
      </c>
      <c r="F71">
        <v>2018</v>
      </c>
      <c r="G71">
        <v>2018</v>
      </c>
      <c r="H71">
        <v>7601</v>
      </c>
      <c r="I71" t="s">
        <v>79</v>
      </c>
      <c r="J71">
        <v>1</v>
      </c>
      <c r="K71" t="s">
        <v>22</v>
      </c>
      <c r="L71">
        <v>999</v>
      </c>
      <c r="N71">
        <v>8163</v>
      </c>
      <c r="R71" s="2">
        <f t="shared" si="3"/>
        <v>38.99</v>
      </c>
      <c r="S71" s="2">
        <f>IF(AND(P71&lt;&gt;"_U",P71&lt;&gt;"c",J71&lt;&gt;99,J71&lt;&gt;9),IFERROR(VLOOKUP(A71,'LBA Total'!$A$2:$N$10000,14,0),"."),".")</f>
        <v>20934</v>
      </c>
    </row>
    <row r="72" spans="1:19" x14ac:dyDescent="0.4">
      <c r="A72" s="2" t="str">
        <f t="shared" si="2"/>
        <v>2018|Rodney Local Board Area|10</v>
      </c>
      <c r="B72" t="s">
        <v>16</v>
      </c>
      <c r="C72" t="s">
        <v>17</v>
      </c>
      <c r="D72" t="s">
        <v>18</v>
      </c>
      <c r="E72" t="s">
        <v>19</v>
      </c>
      <c r="F72">
        <v>2018</v>
      </c>
      <c r="G72">
        <v>2018</v>
      </c>
      <c r="H72">
        <v>7601</v>
      </c>
      <c r="I72" t="s">
        <v>79</v>
      </c>
      <c r="J72">
        <v>2</v>
      </c>
      <c r="K72" t="s">
        <v>23</v>
      </c>
      <c r="L72">
        <v>10</v>
      </c>
      <c r="N72">
        <v>0</v>
      </c>
      <c r="R72" s="2" t="str">
        <f t="shared" si="3"/>
        <v>.</v>
      </c>
      <c r="S72" s="2">
        <f>IF(AND(P72&lt;&gt;"_U",P72&lt;&gt;"c",J72&lt;&gt;99,J72&lt;&gt;9),IFERROR(VLOOKUP(A72,'LBA Total'!$A$2:$N$10000,14,0),"."),".")</f>
        <v>0</v>
      </c>
    </row>
    <row r="73" spans="1:19" x14ac:dyDescent="0.4">
      <c r="A73" s="2" t="str">
        <f t="shared" si="2"/>
        <v>2018|Rodney Local Board Area|11</v>
      </c>
      <c r="B73" t="s">
        <v>16</v>
      </c>
      <c r="C73" t="s">
        <v>17</v>
      </c>
      <c r="D73" t="s">
        <v>18</v>
      </c>
      <c r="E73" t="s">
        <v>19</v>
      </c>
      <c r="F73">
        <v>2018</v>
      </c>
      <c r="G73">
        <v>2018</v>
      </c>
      <c r="H73">
        <v>7601</v>
      </c>
      <c r="I73" t="s">
        <v>79</v>
      </c>
      <c r="J73">
        <v>2</v>
      </c>
      <c r="K73" t="s">
        <v>23</v>
      </c>
      <c r="L73">
        <v>11</v>
      </c>
      <c r="N73">
        <v>7929</v>
      </c>
      <c r="R73" s="2">
        <f t="shared" si="3"/>
        <v>40.840000000000003</v>
      </c>
      <c r="S73" s="2">
        <f>IF(AND(P73&lt;&gt;"_U",P73&lt;&gt;"c",J73&lt;&gt;99,J73&lt;&gt;9),IFERROR(VLOOKUP(A73,'LBA Total'!$A$2:$N$10000,14,0),"."),".")</f>
        <v>19413</v>
      </c>
    </row>
    <row r="74" spans="1:19" x14ac:dyDescent="0.4">
      <c r="A74" s="2" t="str">
        <f t="shared" si="2"/>
        <v>2018|Rodney Local Board Area|12</v>
      </c>
      <c r="B74" t="s">
        <v>16</v>
      </c>
      <c r="C74" t="s">
        <v>17</v>
      </c>
      <c r="D74" t="s">
        <v>18</v>
      </c>
      <c r="E74" t="s">
        <v>19</v>
      </c>
      <c r="F74">
        <v>2018</v>
      </c>
      <c r="G74">
        <v>2018</v>
      </c>
      <c r="H74">
        <v>7601</v>
      </c>
      <c r="I74" t="s">
        <v>79</v>
      </c>
      <c r="J74">
        <v>2</v>
      </c>
      <c r="K74" t="s">
        <v>23</v>
      </c>
      <c r="L74">
        <v>12</v>
      </c>
      <c r="N74">
        <v>663</v>
      </c>
      <c r="R74" s="2">
        <f t="shared" si="3"/>
        <v>50.34</v>
      </c>
      <c r="S74" s="2">
        <f>IF(AND(P74&lt;&gt;"_U",P74&lt;&gt;"c",J74&lt;&gt;99,J74&lt;&gt;9),IFERROR(VLOOKUP(A74,'LBA Total'!$A$2:$N$10000,14,0),"."),".")</f>
        <v>1317</v>
      </c>
    </row>
    <row r="75" spans="1:19" x14ac:dyDescent="0.4">
      <c r="A75" s="2" t="str">
        <f t="shared" si="2"/>
        <v>2018|Rodney Local Board Area|13</v>
      </c>
      <c r="B75" t="s">
        <v>16</v>
      </c>
      <c r="C75" t="s">
        <v>17</v>
      </c>
      <c r="D75" t="s">
        <v>18</v>
      </c>
      <c r="E75" t="s">
        <v>19</v>
      </c>
      <c r="F75">
        <v>2018</v>
      </c>
      <c r="G75">
        <v>2018</v>
      </c>
      <c r="H75">
        <v>7601</v>
      </c>
      <c r="I75" t="s">
        <v>79</v>
      </c>
      <c r="J75">
        <v>2</v>
      </c>
      <c r="K75" t="s">
        <v>23</v>
      </c>
      <c r="L75">
        <v>13</v>
      </c>
      <c r="N75">
        <v>90</v>
      </c>
      <c r="R75" s="2">
        <f t="shared" si="3"/>
        <v>44.12</v>
      </c>
      <c r="S75" s="2">
        <f>IF(AND(P75&lt;&gt;"_U",P75&lt;&gt;"c",J75&lt;&gt;99,J75&lt;&gt;9),IFERROR(VLOOKUP(A75,'LBA Total'!$A$2:$N$10000,14,0),"."),".")</f>
        <v>204</v>
      </c>
    </row>
    <row r="76" spans="1:19" x14ac:dyDescent="0.4">
      <c r="A76" s="2" t="str">
        <f t="shared" si="2"/>
        <v>2018|Rodney Local Board Area|999</v>
      </c>
      <c r="B76" t="s">
        <v>16</v>
      </c>
      <c r="C76" t="s">
        <v>17</v>
      </c>
      <c r="D76" t="s">
        <v>18</v>
      </c>
      <c r="E76" t="s">
        <v>19</v>
      </c>
      <c r="F76">
        <v>2018</v>
      </c>
      <c r="G76">
        <v>2018</v>
      </c>
      <c r="H76">
        <v>7601</v>
      </c>
      <c r="I76" t="s">
        <v>79</v>
      </c>
      <c r="J76">
        <v>2</v>
      </c>
      <c r="K76" t="s">
        <v>23</v>
      </c>
      <c r="L76">
        <v>999</v>
      </c>
      <c r="N76">
        <v>8682</v>
      </c>
      <c r="R76" s="2">
        <f t="shared" si="3"/>
        <v>41.47</v>
      </c>
      <c r="S76" s="2">
        <f>IF(AND(P76&lt;&gt;"_U",P76&lt;&gt;"c",J76&lt;&gt;99,J76&lt;&gt;9),IFERROR(VLOOKUP(A76,'LBA Total'!$A$2:$N$10000,14,0),"."),".")</f>
        <v>20934</v>
      </c>
    </row>
    <row r="77" spans="1:19" x14ac:dyDescent="0.4">
      <c r="A77" s="2" t="str">
        <f t="shared" si="2"/>
        <v>2018|Rodney Local Board Area|10</v>
      </c>
      <c r="B77" t="s">
        <v>16</v>
      </c>
      <c r="C77" t="s">
        <v>17</v>
      </c>
      <c r="D77" t="s">
        <v>18</v>
      </c>
      <c r="E77" t="s">
        <v>19</v>
      </c>
      <c r="F77">
        <v>2018</v>
      </c>
      <c r="G77">
        <v>2018</v>
      </c>
      <c r="H77">
        <v>7601</v>
      </c>
      <c r="I77" t="s">
        <v>79</v>
      </c>
      <c r="J77">
        <v>3</v>
      </c>
      <c r="K77" t="s">
        <v>24</v>
      </c>
      <c r="L77">
        <v>10</v>
      </c>
      <c r="N77">
        <v>0</v>
      </c>
      <c r="R77" s="2" t="str">
        <f t="shared" si="3"/>
        <v>.</v>
      </c>
      <c r="S77" s="2">
        <f>IF(AND(P77&lt;&gt;"_U",P77&lt;&gt;"c",J77&lt;&gt;99,J77&lt;&gt;9),IFERROR(VLOOKUP(A77,'LBA Total'!$A$2:$N$10000,14,0),"."),".")</f>
        <v>0</v>
      </c>
    </row>
    <row r="78" spans="1:19" x14ac:dyDescent="0.4">
      <c r="A78" s="2" t="str">
        <f t="shared" si="2"/>
        <v>2018|Rodney Local Board Area|11</v>
      </c>
      <c r="B78" t="s">
        <v>16</v>
      </c>
      <c r="C78" t="s">
        <v>17</v>
      </c>
      <c r="D78" t="s">
        <v>18</v>
      </c>
      <c r="E78" t="s">
        <v>19</v>
      </c>
      <c r="F78">
        <v>2018</v>
      </c>
      <c r="G78">
        <v>2018</v>
      </c>
      <c r="H78">
        <v>7601</v>
      </c>
      <c r="I78" t="s">
        <v>79</v>
      </c>
      <c r="J78">
        <v>3</v>
      </c>
      <c r="K78" t="s">
        <v>24</v>
      </c>
      <c r="L78">
        <v>11</v>
      </c>
      <c r="N78">
        <v>1539</v>
      </c>
      <c r="R78" s="2">
        <f t="shared" si="3"/>
        <v>7.93</v>
      </c>
      <c r="S78" s="2">
        <f>IF(AND(P78&lt;&gt;"_U",P78&lt;&gt;"c",J78&lt;&gt;99,J78&lt;&gt;9),IFERROR(VLOOKUP(A78,'LBA Total'!$A$2:$N$10000,14,0),"."),".")</f>
        <v>19413</v>
      </c>
    </row>
    <row r="79" spans="1:19" x14ac:dyDescent="0.4">
      <c r="A79" s="2" t="str">
        <f t="shared" si="2"/>
        <v>2018|Rodney Local Board Area|12</v>
      </c>
      <c r="B79" t="s">
        <v>16</v>
      </c>
      <c r="C79" t="s">
        <v>17</v>
      </c>
      <c r="D79" t="s">
        <v>18</v>
      </c>
      <c r="E79" t="s">
        <v>19</v>
      </c>
      <c r="F79">
        <v>2018</v>
      </c>
      <c r="G79">
        <v>2018</v>
      </c>
      <c r="H79">
        <v>7601</v>
      </c>
      <c r="I79" t="s">
        <v>79</v>
      </c>
      <c r="J79">
        <v>3</v>
      </c>
      <c r="K79" t="s">
        <v>24</v>
      </c>
      <c r="L79">
        <v>12</v>
      </c>
      <c r="N79">
        <v>78</v>
      </c>
      <c r="R79" s="2">
        <f t="shared" si="3"/>
        <v>5.92</v>
      </c>
      <c r="S79" s="2">
        <f>IF(AND(P79&lt;&gt;"_U",P79&lt;&gt;"c",J79&lt;&gt;99,J79&lt;&gt;9),IFERROR(VLOOKUP(A79,'LBA Total'!$A$2:$N$10000,14,0),"."),".")</f>
        <v>1317</v>
      </c>
    </row>
    <row r="80" spans="1:19" x14ac:dyDescent="0.4">
      <c r="A80" s="2" t="str">
        <f t="shared" si="2"/>
        <v>2018|Rodney Local Board Area|13</v>
      </c>
      <c r="B80" t="s">
        <v>16</v>
      </c>
      <c r="C80" t="s">
        <v>17</v>
      </c>
      <c r="D80" t="s">
        <v>18</v>
      </c>
      <c r="E80" t="s">
        <v>19</v>
      </c>
      <c r="F80">
        <v>2018</v>
      </c>
      <c r="G80">
        <v>2018</v>
      </c>
      <c r="H80">
        <v>7601</v>
      </c>
      <c r="I80" t="s">
        <v>79</v>
      </c>
      <c r="J80">
        <v>3</v>
      </c>
      <c r="K80" t="s">
        <v>24</v>
      </c>
      <c r="L80">
        <v>13</v>
      </c>
      <c r="N80">
        <v>9</v>
      </c>
      <c r="R80" s="2">
        <f t="shared" si="3"/>
        <v>4.41</v>
      </c>
      <c r="S80" s="2">
        <f>IF(AND(P80&lt;&gt;"_U",P80&lt;&gt;"c",J80&lt;&gt;99,J80&lt;&gt;9),IFERROR(VLOOKUP(A80,'LBA Total'!$A$2:$N$10000,14,0),"."),".")</f>
        <v>204</v>
      </c>
    </row>
    <row r="81" spans="1:19" x14ac:dyDescent="0.4">
      <c r="A81" s="2" t="str">
        <f t="shared" si="2"/>
        <v>2018|Rodney Local Board Area|999</v>
      </c>
      <c r="B81" t="s">
        <v>16</v>
      </c>
      <c r="C81" t="s">
        <v>17</v>
      </c>
      <c r="D81" t="s">
        <v>18</v>
      </c>
      <c r="E81" t="s">
        <v>19</v>
      </c>
      <c r="F81">
        <v>2018</v>
      </c>
      <c r="G81">
        <v>2018</v>
      </c>
      <c r="H81">
        <v>7601</v>
      </c>
      <c r="I81" t="s">
        <v>79</v>
      </c>
      <c r="J81">
        <v>3</v>
      </c>
      <c r="K81" t="s">
        <v>24</v>
      </c>
      <c r="L81">
        <v>999</v>
      </c>
      <c r="N81">
        <v>1626</v>
      </c>
      <c r="R81" s="2">
        <f t="shared" si="3"/>
        <v>7.77</v>
      </c>
      <c r="S81" s="2">
        <f>IF(AND(P81&lt;&gt;"_U",P81&lt;&gt;"c",J81&lt;&gt;99,J81&lt;&gt;9),IFERROR(VLOOKUP(A81,'LBA Total'!$A$2:$N$10000,14,0),"."),".")</f>
        <v>20934</v>
      </c>
    </row>
    <row r="82" spans="1:19" x14ac:dyDescent="0.4">
      <c r="A82" s="2" t="str">
        <f t="shared" si="2"/>
        <v>2018|Rodney Local Board Area|10</v>
      </c>
      <c r="B82" t="s">
        <v>16</v>
      </c>
      <c r="C82" t="s">
        <v>17</v>
      </c>
      <c r="D82" t="s">
        <v>18</v>
      </c>
      <c r="E82" t="s">
        <v>19</v>
      </c>
      <c r="F82">
        <v>2018</v>
      </c>
      <c r="G82">
        <v>2018</v>
      </c>
      <c r="H82">
        <v>7601</v>
      </c>
      <c r="I82" t="s">
        <v>79</v>
      </c>
      <c r="J82">
        <v>4</v>
      </c>
      <c r="K82" t="s">
        <v>25</v>
      </c>
      <c r="L82">
        <v>10</v>
      </c>
      <c r="N82">
        <v>0</v>
      </c>
      <c r="R82" s="2" t="str">
        <f t="shared" si="3"/>
        <v>.</v>
      </c>
      <c r="S82" s="2">
        <f>IF(AND(P82&lt;&gt;"_U",P82&lt;&gt;"c",J82&lt;&gt;99,J82&lt;&gt;9),IFERROR(VLOOKUP(A82,'LBA Total'!$A$2:$N$10000,14,0),"."),".")</f>
        <v>0</v>
      </c>
    </row>
    <row r="83" spans="1:19" x14ac:dyDescent="0.4">
      <c r="A83" s="2" t="str">
        <f t="shared" si="2"/>
        <v>2018|Rodney Local Board Area|11</v>
      </c>
      <c r="B83" t="s">
        <v>16</v>
      </c>
      <c r="C83" t="s">
        <v>17</v>
      </c>
      <c r="D83" t="s">
        <v>18</v>
      </c>
      <c r="E83" t="s">
        <v>19</v>
      </c>
      <c r="F83">
        <v>2018</v>
      </c>
      <c r="G83">
        <v>2018</v>
      </c>
      <c r="H83">
        <v>7601</v>
      </c>
      <c r="I83" t="s">
        <v>79</v>
      </c>
      <c r="J83">
        <v>4</v>
      </c>
      <c r="K83" t="s">
        <v>25</v>
      </c>
      <c r="L83">
        <v>11</v>
      </c>
      <c r="N83">
        <v>1128</v>
      </c>
      <c r="R83" s="2">
        <f t="shared" si="3"/>
        <v>5.81</v>
      </c>
      <c r="S83" s="2">
        <f>IF(AND(P83&lt;&gt;"_U",P83&lt;&gt;"c",J83&lt;&gt;99,J83&lt;&gt;9),IFERROR(VLOOKUP(A83,'LBA Total'!$A$2:$N$10000,14,0),"."),".")</f>
        <v>19413</v>
      </c>
    </row>
    <row r="84" spans="1:19" x14ac:dyDescent="0.4">
      <c r="A84" s="2" t="str">
        <f t="shared" si="2"/>
        <v>2018|Rodney Local Board Area|12</v>
      </c>
      <c r="B84" t="s">
        <v>16</v>
      </c>
      <c r="C84" t="s">
        <v>17</v>
      </c>
      <c r="D84" t="s">
        <v>18</v>
      </c>
      <c r="E84" t="s">
        <v>19</v>
      </c>
      <c r="F84">
        <v>2018</v>
      </c>
      <c r="G84">
        <v>2018</v>
      </c>
      <c r="H84">
        <v>7601</v>
      </c>
      <c r="I84" t="s">
        <v>79</v>
      </c>
      <c r="J84">
        <v>4</v>
      </c>
      <c r="K84" t="s">
        <v>25</v>
      </c>
      <c r="L84">
        <v>12</v>
      </c>
      <c r="N84">
        <v>81</v>
      </c>
      <c r="R84" s="2">
        <f t="shared" si="3"/>
        <v>6.15</v>
      </c>
      <c r="S84" s="2">
        <f>IF(AND(P84&lt;&gt;"_U",P84&lt;&gt;"c",J84&lt;&gt;99,J84&lt;&gt;9),IFERROR(VLOOKUP(A84,'LBA Total'!$A$2:$N$10000,14,0),"."),".")</f>
        <v>1317</v>
      </c>
    </row>
    <row r="85" spans="1:19" x14ac:dyDescent="0.4">
      <c r="A85" s="2" t="str">
        <f t="shared" si="2"/>
        <v>2018|Rodney Local Board Area|13</v>
      </c>
      <c r="B85" t="s">
        <v>16</v>
      </c>
      <c r="C85" t="s">
        <v>17</v>
      </c>
      <c r="D85" t="s">
        <v>18</v>
      </c>
      <c r="E85" t="s">
        <v>19</v>
      </c>
      <c r="F85">
        <v>2018</v>
      </c>
      <c r="G85">
        <v>2018</v>
      </c>
      <c r="H85">
        <v>7601</v>
      </c>
      <c r="I85" t="s">
        <v>79</v>
      </c>
      <c r="J85">
        <v>4</v>
      </c>
      <c r="K85" t="s">
        <v>25</v>
      </c>
      <c r="L85">
        <v>13</v>
      </c>
      <c r="N85">
        <v>24</v>
      </c>
      <c r="R85" s="2">
        <f t="shared" si="3"/>
        <v>11.76</v>
      </c>
      <c r="S85" s="2">
        <f>IF(AND(P85&lt;&gt;"_U",P85&lt;&gt;"c",J85&lt;&gt;99,J85&lt;&gt;9),IFERROR(VLOOKUP(A85,'LBA Total'!$A$2:$N$10000,14,0),"."),".")</f>
        <v>204</v>
      </c>
    </row>
    <row r="86" spans="1:19" x14ac:dyDescent="0.4">
      <c r="A86" s="2" t="str">
        <f t="shared" si="2"/>
        <v>2018|Rodney Local Board Area|999</v>
      </c>
      <c r="B86" t="s">
        <v>16</v>
      </c>
      <c r="C86" t="s">
        <v>17</v>
      </c>
      <c r="D86" t="s">
        <v>18</v>
      </c>
      <c r="E86" t="s">
        <v>19</v>
      </c>
      <c r="F86">
        <v>2018</v>
      </c>
      <c r="G86">
        <v>2018</v>
      </c>
      <c r="H86">
        <v>7601</v>
      </c>
      <c r="I86" t="s">
        <v>79</v>
      </c>
      <c r="J86">
        <v>4</v>
      </c>
      <c r="K86" t="s">
        <v>25</v>
      </c>
      <c r="L86">
        <v>999</v>
      </c>
      <c r="N86">
        <v>1236</v>
      </c>
      <c r="R86" s="2">
        <f t="shared" si="3"/>
        <v>5.9</v>
      </c>
      <c r="S86" s="2">
        <f>IF(AND(P86&lt;&gt;"_U",P86&lt;&gt;"c",J86&lt;&gt;99,J86&lt;&gt;9),IFERROR(VLOOKUP(A86,'LBA Total'!$A$2:$N$10000,14,0),"."),".")</f>
        <v>20934</v>
      </c>
    </row>
    <row r="87" spans="1:19" x14ac:dyDescent="0.4">
      <c r="A87" s="2" t="str">
        <f t="shared" si="2"/>
        <v>2018|Rodney Local Board Area|10</v>
      </c>
      <c r="B87" t="s">
        <v>16</v>
      </c>
      <c r="C87" t="s">
        <v>17</v>
      </c>
      <c r="D87" t="s">
        <v>18</v>
      </c>
      <c r="E87" t="s">
        <v>19</v>
      </c>
      <c r="F87">
        <v>2018</v>
      </c>
      <c r="G87">
        <v>2018</v>
      </c>
      <c r="H87">
        <v>7601</v>
      </c>
      <c r="I87" t="s">
        <v>79</v>
      </c>
      <c r="J87">
        <v>5</v>
      </c>
      <c r="K87" t="s">
        <v>26</v>
      </c>
      <c r="L87">
        <v>10</v>
      </c>
      <c r="N87">
        <v>0</v>
      </c>
      <c r="R87" s="2" t="str">
        <f t="shared" si="3"/>
        <v>.</v>
      </c>
      <c r="S87" s="2">
        <f>IF(AND(P87&lt;&gt;"_U",P87&lt;&gt;"c",J87&lt;&gt;99,J87&lt;&gt;9),IFERROR(VLOOKUP(A87,'LBA Total'!$A$2:$N$10000,14,0),"."),".")</f>
        <v>0</v>
      </c>
    </row>
    <row r="88" spans="1:19" x14ac:dyDescent="0.4">
      <c r="A88" s="2" t="str">
        <f t="shared" si="2"/>
        <v>2018|Rodney Local Board Area|11</v>
      </c>
      <c r="B88" t="s">
        <v>16</v>
      </c>
      <c r="C88" t="s">
        <v>17</v>
      </c>
      <c r="D88" t="s">
        <v>18</v>
      </c>
      <c r="E88" t="s">
        <v>19</v>
      </c>
      <c r="F88">
        <v>2018</v>
      </c>
      <c r="G88">
        <v>2018</v>
      </c>
      <c r="H88">
        <v>7601</v>
      </c>
      <c r="I88" t="s">
        <v>79</v>
      </c>
      <c r="J88">
        <v>5</v>
      </c>
      <c r="K88" t="s">
        <v>26</v>
      </c>
      <c r="L88">
        <v>11</v>
      </c>
      <c r="N88">
        <v>9735</v>
      </c>
      <c r="R88" s="2">
        <f t="shared" si="3"/>
        <v>50.15</v>
      </c>
      <c r="S88" s="2">
        <f>IF(AND(P88&lt;&gt;"_U",P88&lt;&gt;"c",J88&lt;&gt;99,J88&lt;&gt;9),IFERROR(VLOOKUP(A88,'LBA Total'!$A$2:$N$10000,14,0),"."),".")</f>
        <v>19413</v>
      </c>
    </row>
    <row r="89" spans="1:19" x14ac:dyDescent="0.4">
      <c r="A89" s="2" t="str">
        <f t="shared" si="2"/>
        <v>2018|Rodney Local Board Area|12</v>
      </c>
      <c r="B89" t="s">
        <v>16</v>
      </c>
      <c r="C89" t="s">
        <v>17</v>
      </c>
      <c r="D89" t="s">
        <v>18</v>
      </c>
      <c r="E89" t="s">
        <v>19</v>
      </c>
      <c r="F89">
        <v>2018</v>
      </c>
      <c r="G89">
        <v>2018</v>
      </c>
      <c r="H89">
        <v>7601</v>
      </c>
      <c r="I89" t="s">
        <v>79</v>
      </c>
      <c r="J89">
        <v>5</v>
      </c>
      <c r="K89" t="s">
        <v>26</v>
      </c>
      <c r="L89">
        <v>12</v>
      </c>
      <c r="N89">
        <v>357</v>
      </c>
      <c r="R89" s="2">
        <f t="shared" si="3"/>
        <v>27.11</v>
      </c>
      <c r="S89" s="2">
        <f>IF(AND(P89&lt;&gt;"_U",P89&lt;&gt;"c",J89&lt;&gt;99,J89&lt;&gt;9),IFERROR(VLOOKUP(A89,'LBA Total'!$A$2:$N$10000,14,0),"."),".")</f>
        <v>1317</v>
      </c>
    </row>
    <row r="90" spans="1:19" x14ac:dyDescent="0.4">
      <c r="A90" s="2" t="str">
        <f t="shared" si="2"/>
        <v>2018|Rodney Local Board Area|13</v>
      </c>
      <c r="B90" t="s">
        <v>16</v>
      </c>
      <c r="C90" t="s">
        <v>17</v>
      </c>
      <c r="D90" t="s">
        <v>18</v>
      </c>
      <c r="E90" t="s">
        <v>19</v>
      </c>
      <c r="F90">
        <v>2018</v>
      </c>
      <c r="G90">
        <v>2018</v>
      </c>
      <c r="H90">
        <v>7601</v>
      </c>
      <c r="I90" t="s">
        <v>79</v>
      </c>
      <c r="J90">
        <v>5</v>
      </c>
      <c r="K90" t="s">
        <v>26</v>
      </c>
      <c r="L90">
        <v>13</v>
      </c>
      <c r="N90">
        <v>57</v>
      </c>
      <c r="R90" s="2">
        <f t="shared" si="3"/>
        <v>27.94</v>
      </c>
      <c r="S90" s="2">
        <f>IF(AND(P90&lt;&gt;"_U",P90&lt;&gt;"c",J90&lt;&gt;99,J90&lt;&gt;9),IFERROR(VLOOKUP(A90,'LBA Total'!$A$2:$N$10000,14,0),"."),".")</f>
        <v>204</v>
      </c>
    </row>
    <row r="91" spans="1:19" x14ac:dyDescent="0.4">
      <c r="A91" s="2" t="str">
        <f t="shared" si="2"/>
        <v>2018|Rodney Local Board Area|999</v>
      </c>
      <c r="B91" t="s">
        <v>16</v>
      </c>
      <c r="C91" t="s">
        <v>17</v>
      </c>
      <c r="D91" t="s">
        <v>18</v>
      </c>
      <c r="E91" t="s">
        <v>19</v>
      </c>
      <c r="F91">
        <v>2018</v>
      </c>
      <c r="G91">
        <v>2018</v>
      </c>
      <c r="H91">
        <v>7601</v>
      </c>
      <c r="I91" t="s">
        <v>79</v>
      </c>
      <c r="J91">
        <v>5</v>
      </c>
      <c r="K91" t="s">
        <v>26</v>
      </c>
      <c r="L91">
        <v>999</v>
      </c>
      <c r="N91">
        <v>10146</v>
      </c>
      <c r="R91" s="2">
        <f t="shared" si="3"/>
        <v>48.47</v>
      </c>
      <c r="S91" s="2">
        <f>IF(AND(P91&lt;&gt;"_U",P91&lt;&gt;"c",J91&lt;&gt;99,J91&lt;&gt;9),IFERROR(VLOOKUP(A91,'LBA Total'!$A$2:$N$10000,14,0),"."),".")</f>
        <v>20934</v>
      </c>
    </row>
    <row r="92" spans="1:19" x14ac:dyDescent="0.4">
      <c r="A92" s="2" t="str">
        <f t="shared" si="2"/>
        <v>2018|Rodney Local Board Area|10</v>
      </c>
      <c r="B92" t="s">
        <v>16</v>
      </c>
      <c r="C92" t="s">
        <v>17</v>
      </c>
      <c r="D92" t="s">
        <v>18</v>
      </c>
      <c r="E92" t="s">
        <v>19</v>
      </c>
      <c r="F92">
        <v>2018</v>
      </c>
      <c r="G92">
        <v>2018</v>
      </c>
      <c r="H92">
        <v>7601</v>
      </c>
      <c r="I92" t="s">
        <v>79</v>
      </c>
      <c r="J92">
        <v>6</v>
      </c>
      <c r="K92" t="s">
        <v>27</v>
      </c>
      <c r="L92">
        <v>10</v>
      </c>
      <c r="N92">
        <v>0</v>
      </c>
      <c r="R92" s="2" t="str">
        <f t="shared" si="3"/>
        <v>.</v>
      </c>
      <c r="S92" s="2">
        <f>IF(AND(P92&lt;&gt;"_U",P92&lt;&gt;"c",J92&lt;&gt;99,J92&lt;&gt;9),IFERROR(VLOOKUP(A92,'LBA Total'!$A$2:$N$10000,14,0),"."),".")</f>
        <v>0</v>
      </c>
    </row>
    <row r="93" spans="1:19" x14ac:dyDescent="0.4">
      <c r="A93" s="2" t="str">
        <f t="shared" si="2"/>
        <v>2018|Rodney Local Board Area|11</v>
      </c>
      <c r="B93" t="s">
        <v>16</v>
      </c>
      <c r="C93" t="s">
        <v>17</v>
      </c>
      <c r="D93" t="s">
        <v>18</v>
      </c>
      <c r="E93" t="s">
        <v>19</v>
      </c>
      <c r="F93">
        <v>2018</v>
      </c>
      <c r="G93">
        <v>2018</v>
      </c>
      <c r="H93">
        <v>7601</v>
      </c>
      <c r="I93" t="s">
        <v>79</v>
      </c>
      <c r="J93">
        <v>6</v>
      </c>
      <c r="K93" t="s">
        <v>27</v>
      </c>
      <c r="L93">
        <v>11</v>
      </c>
      <c r="N93">
        <v>102</v>
      </c>
      <c r="R93" s="2">
        <f t="shared" si="3"/>
        <v>0.53</v>
      </c>
      <c r="S93" s="2">
        <f>IF(AND(P93&lt;&gt;"_U",P93&lt;&gt;"c",J93&lt;&gt;99,J93&lt;&gt;9),IFERROR(VLOOKUP(A93,'LBA Total'!$A$2:$N$10000,14,0),"."),".")</f>
        <v>19413</v>
      </c>
    </row>
    <row r="94" spans="1:19" x14ac:dyDescent="0.4">
      <c r="A94" s="2" t="str">
        <f t="shared" si="2"/>
        <v>2018|Rodney Local Board Area|12</v>
      </c>
      <c r="B94" t="s">
        <v>16</v>
      </c>
      <c r="C94" t="s">
        <v>17</v>
      </c>
      <c r="D94" t="s">
        <v>18</v>
      </c>
      <c r="E94" t="s">
        <v>19</v>
      </c>
      <c r="F94">
        <v>2018</v>
      </c>
      <c r="G94">
        <v>2018</v>
      </c>
      <c r="H94">
        <v>7601</v>
      </c>
      <c r="I94" t="s">
        <v>79</v>
      </c>
      <c r="J94">
        <v>6</v>
      </c>
      <c r="K94" t="s">
        <v>27</v>
      </c>
      <c r="L94">
        <v>12</v>
      </c>
      <c r="N94">
        <v>6</v>
      </c>
      <c r="R94" s="2">
        <f t="shared" si="3"/>
        <v>0.46</v>
      </c>
      <c r="S94" s="2">
        <f>IF(AND(P94&lt;&gt;"_U",P94&lt;&gt;"c",J94&lt;&gt;99,J94&lt;&gt;9),IFERROR(VLOOKUP(A94,'LBA Total'!$A$2:$N$10000,14,0),"."),".")</f>
        <v>1317</v>
      </c>
    </row>
    <row r="95" spans="1:19" x14ac:dyDescent="0.4">
      <c r="A95" s="2" t="str">
        <f t="shared" si="2"/>
        <v>2018|Rodney Local Board Area|13</v>
      </c>
      <c r="B95" t="s">
        <v>16</v>
      </c>
      <c r="C95" t="s">
        <v>17</v>
      </c>
      <c r="D95" t="s">
        <v>18</v>
      </c>
      <c r="E95" t="s">
        <v>19</v>
      </c>
      <c r="F95">
        <v>2018</v>
      </c>
      <c r="G95">
        <v>2018</v>
      </c>
      <c r="H95">
        <v>7601</v>
      </c>
      <c r="I95" t="s">
        <v>79</v>
      </c>
      <c r="J95">
        <v>6</v>
      </c>
      <c r="K95" t="s">
        <v>27</v>
      </c>
      <c r="L95">
        <v>13</v>
      </c>
      <c r="N95">
        <v>0</v>
      </c>
      <c r="R95" s="2">
        <f t="shared" si="3"/>
        <v>0</v>
      </c>
      <c r="S95" s="2">
        <f>IF(AND(P95&lt;&gt;"_U",P95&lt;&gt;"c",J95&lt;&gt;99,J95&lt;&gt;9),IFERROR(VLOOKUP(A95,'LBA Total'!$A$2:$N$10000,14,0),"."),".")</f>
        <v>204</v>
      </c>
    </row>
    <row r="96" spans="1:19" x14ac:dyDescent="0.4">
      <c r="A96" s="2" t="str">
        <f t="shared" si="2"/>
        <v>2018|Rodney Local Board Area|999</v>
      </c>
      <c r="B96" t="s">
        <v>16</v>
      </c>
      <c r="C96" t="s">
        <v>17</v>
      </c>
      <c r="D96" t="s">
        <v>18</v>
      </c>
      <c r="E96" t="s">
        <v>19</v>
      </c>
      <c r="F96">
        <v>2018</v>
      </c>
      <c r="G96">
        <v>2018</v>
      </c>
      <c r="H96">
        <v>7601</v>
      </c>
      <c r="I96" t="s">
        <v>79</v>
      </c>
      <c r="J96">
        <v>6</v>
      </c>
      <c r="K96" t="s">
        <v>27</v>
      </c>
      <c r="L96">
        <v>999</v>
      </c>
      <c r="N96">
        <v>108</v>
      </c>
      <c r="R96" s="2">
        <f t="shared" si="3"/>
        <v>0.52</v>
      </c>
      <c r="S96" s="2">
        <f>IF(AND(P96&lt;&gt;"_U",P96&lt;&gt;"c",J96&lt;&gt;99,J96&lt;&gt;9),IFERROR(VLOOKUP(A96,'LBA Total'!$A$2:$N$10000,14,0),"."),".")</f>
        <v>20934</v>
      </c>
    </row>
    <row r="97" spans="1:19" x14ac:dyDescent="0.4">
      <c r="A97" s="2" t="str">
        <f t="shared" si="2"/>
        <v>2018|Rodney Local Board Area|10</v>
      </c>
      <c r="B97" t="s">
        <v>16</v>
      </c>
      <c r="C97" t="s">
        <v>17</v>
      </c>
      <c r="D97" t="s">
        <v>18</v>
      </c>
      <c r="E97" t="s">
        <v>19</v>
      </c>
      <c r="F97">
        <v>2018</v>
      </c>
      <c r="G97">
        <v>2018</v>
      </c>
      <c r="H97">
        <v>7601</v>
      </c>
      <c r="I97" t="s">
        <v>79</v>
      </c>
      <c r="J97">
        <v>7</v>
      </c>
      <c r="K97" t="s">
        <v>28</v>
      </c>
      <c r="L97">
        <v>10</v>
      </c>
      <c r="N97">
        <v>0</v>
      </c>
      <c r="R97" s="2" t="str">
        <f t="shared" si="3"/>
        <v>.</v>
      </c>
      <c r="S97" s="2">
        <f>IF(AND(P97&lt;&gt;"_U",P97&lt;&gt;"c",J97&lt;&gt;99,J97&lt;&gt;9),IFERROR(VLOOKUP(A97,'LBA Total'!$A$2:$N$10000,14,0),"."),".")</f>
        <v>0</v>
      </c>
    </row>
    <row r="98" spans="1:19" x14ac:dyDescent="0.4">
      <c r="A98" s="2" t="str">
        <f t="shared" si="2"/>
        <v>2018|Rodney Local Board Area|11</v>
      </c>
      <c r="B98" t="s">
        <v>16</v>
      </c>
      <c r="C98" t="s">
        <v>17</v>
      </c>
      <c r="D98" t="s">
        <v>18</v>
      </c>
      <c r="E98" t="s">
        <v>19</v>
      </c>
      <c r="F98">
        <v>2018</v>
      </c>
      <c r="G98">
        <v>2018</v>
      </c>
      <c r="H98">
        <v>7601</v>
      </c>
      <c r="I98" t="s">
        <v>79</v>
      </c>
      <c r="J98">
        <v>7</v>
      </c>
      <c r="K98" t="s">
        <v>28</v>
      </c>
      <c r="L98">
        <v>11</v>
      </c>
      <c r="N98">
        <v>60</v>
      </c>
      <c r="R98" s="2">
        <f t="shared" si="3"/>
        <v>0.31</v>
      </c>
      <c r="S98" s="2">
        <f>IF(AND(P98&lt;&gt;"_U",P98&lt;&gt;"c",J98&lt;&gt;99,J98&lt;&gt;9),IFERROR(VLOOKUP(A98,'LBA Total'!$A$2:$N$10000,14,0),"."),".")</f>
        <v>19413</v>
      </c>
    </row>
    <row r="99" spans="1:19" x14ac:dyDescent="0.4">
      <c r="A99" s="2" t="str">
        <f t="shared" si="2"/>
        <v>2018|Rodney Local Board Area|12</v>
      </c>
      <c r="B99" t="s">
        <v>16</v>
      </c>
      <c r="C99" t="s">
        <v>17</v>
      </c>
      <c r="D99" t="s">
        <v>18</v>
      </c>
      <c r="E99" t="s">
        <v>19</v>
      </c>
      <c r="F99">
        <v>2018</v>
      </c>
      <c r="G99">
        <v>2018</v>
      </c>
      <c r="H99">
        <v>7601</v>
      </c>
      <c r="I99" t="s">
        <v>79</v>
      </c>
      <c r="J99">
        <v>7</v>
      </c>
      <c r="K99" t="s">
        <v>28</v>
      </c>
      <c r="L99">
        <v>12</v>
      </c>
      <c r="N99">
        <v>6</v>
      </c>
      <c r="R99" s="2">
        <f t="shared" si="3"/>
        <v>0.46</v>
      </c>
      <c r="S99" s="2">
        <f>IF(AND(P99&lt;&gt;"_U",P99&lt;&gt;"c",J99&lt;&gt;99,J99&lt;&gt;9),IFERROR(VLOOKUP(A99,'LBA Total'!$A$2:$N$10000,14,0),"."),".")</f>
        <v>1317</v>
      </c>
    </row>
    <row r="100" spans="1:19" x14ac:dyDescent="0.4">
      <c r="A100" s="2" t="str">
        <f t="shared" si="2"/>
        <v>2018|Rodney Local Board Area|13</v>
      </c>
      <c r="B100" t="s">
        <v>16</v>
      </c>
      <c r="C100" t="s">
        <v>17</v>
      </c>
      <c r="D100" t="s">
        <v>18</v>
      </c>
      <c r="E100" t="s">
        <v>19</v>
      </c>
      <c r="F100">
        <v>2018</v>
      </c>
      <c r="G100">
        <v>2018</v>
      </c>
      <c r="H100">
        <v>7601</v>
      </c>
      <c r="I100" t="s">
        <v>79</v>
      </c>
      <c r="J100">
        <v>7</v>
      </c>
      <c r="K100" t="s">
        <v>28</v>
      </c>
      <c r="L100">
        <v>13</v>
      </c>
      <c r="N100">
        <v>0</v>
      </c>
      <c r="R100" s="2">
        <f t="shared" si="3"/>
        <v>0</v>
      </c>
      <c r="S100" s="2">
        <f>IF(AND(P100&lt;&gt;"_U",P100&lt;&gt;"c",J100&lt;&gt;99,J100&lt;&gt;9),IFERROR(VLOOKUP(A100,'LBA Total'!$A$2:$N$10000,14,0),"."),".")</f>
        <v>204</v>
      </c>
    </row>
    <row r="101" spans="1:19" x14ac:dyDescent="0.4">
      <c r="A101" s="2" t="str">
        <f t="shared" si="2"/>
        <v>2018|Rodney Local Board Area|999</v>
      </c>
      <c r="B101" t="s">
        <v>16</v>
      </c>
      <c r="C101" t="s">
        <v>17</v>
      </c>
      <c r="D101" t="s">
        <v>18</v>
      </c>
      <c r="E101" t="s">
        <v>19</v>
      </c>
      <c r="F101">
        <v>2018</v>
      </c>
      <c r="G101">
        <v>2018</v>
      </c>
      <c r="H101">
        <v>7601</v>
      </c>
      <c r="I101" t="s">
        <v>79</v>
      </c>
      <c r="J101">
        <v>7</v>
      </c>
      <c r="K101" t="s">
        <v>28</v>
      </c>
      <c r="L101">
        <v>999</v>
      </c>
      <c r="N101">
        <v>63</v>
      </c>
      <c r="R101" s="2">
        <f t="shared" si="3"/>
        <v>0.3</v>
      </c>
      <c r="S101" s="2">
        <f>IF(AND(P101&lt;&gt;"_U",P101&lt;&gt;"c",J101&lt;&gt;99,J101&lt;&gt;9),IFERROR(VLOOKUP(A101,'LBA Total'!$A$2:$N$10000,14,0),"."),".")</f>
        <v>20934</v>
      </c>
    </row>
    <row r="102" spans="1:19" x14ac:dyDescent="0.4">
      <c r="A102" s="2" t="str">
        <f t="shared" si="2"/>
        <v>2018|Rodney Local Board Area|10</v>
      </c>
      <c r="B102" t="s">
        <v>16</v>
      </c>
      <c r="C102" t="s">
        <v>17</v>
      </c>
      <c r="D102" t="s">
        <v>18</v>
      </c>
      <c r="E102" t="s">
        <v>19</v>
      </c>
      <c r="F102">
        <v>2018</v>
      </c>
      <c r="G102">
        <v>2018</v>
      </c>
      <c r="H102">
        <v>7601</v>
      </c>
      <c r="I102" t="s">
        <v>79</v>
      </c>
      <c r="J102">
        <v>77</v>
      </c>
      <c r="K102" t="s">
        <v>29</v>
      </c>
      <c r="L102">
        <v>10</v>
      </c>
      <c r="N102">
        <v>0</v>
      </c>
      <c r="R102" s="2" t="str">
        <f t="shared" si="3"/>
        <v>.</v>
      </c>
      <c r="S102" s="2">
        <f>IF(AND(P102&lt;&gt;"_U",P102&lt;&gt;"c",J102&lt;&gt;99,J102&lt;&gt;9),IFERROR(VLOOKUP(A102,'LBA Total'!$A$2:$N$10000,14,0),"."),".")</f>
        <v>0</v>
      </c>
    </row>
    <row r="103" spans="1:19" x14ac:dyDescent="0.4">
      <c r="A103" s="2" t="str">
        <f t="shared" si="2"/>
        <v>2018|Rodney Local Board Area|11</v>
      </c>
      <c r="B103" t="s">
        <v>16</v>
      </c>
      <c r="C103" t="s">
        <v>17</v>
      </c>
      <c r="D103" t="s">
        <v>18</v>
      </c>
      <c r="E103" t="s">
        <v>19</v>
      </c>
      <c r="F103">
        <v>2018</v>
      </c>
      <c r="G103">
        <v>2018</v>
      </c>
      <c r="H103">
        <v>7601</v>
      </c>
      <c r="I103" t="s">
        <v>79</v>
      </c>
      <c r="J103">
        <v>77</v>
      </c>
      <c r="K103" t="s">
        <v>29</v>
      </c>
      <c r="L103">
        <v>11</v>
      </c>
      <c r="N103">
        <v>19413</v>
      </c>
      <c r="R103" s="2">
        <f t="shared" si="3"/>
        <v>100</v>
      </c>
      <c r="S103" s="2">
        <f>IF(AND(P103&lt;&gt;"_U",P103&lt;&gt;"c",J103&lt;&gt;99,J103&lt;&gt;9),IFERROR(VLOOKUP(A103,'LBA Total'!$A$2:$N$10000,14,0),"."),".")</f>
        <v>19413</v>
      </c>
    </row>
    <row r="104" spans="1:19" x14ac:dyDescent="0.4">
      <c r="A104" s="2" t="str">
        <f t="shared" si="2"/>
        <v>2018|Rodney Local Board Area|12</v>
      </c>
      <c r="B104" t="s">
        <v>16</v>
      </c>
      <c r="C104" t="s">
        <v>17</v>
      </c>
      <c r="D104" t="s">
        <v>18</v>
      </c>
      <c r="E104" t="s">
        <v>19</v>
      </c>
      <c r="F104">
        <v>2018</v>
      </c>
      <c r="G104">
        <v>2018</v>
      </c>
      <c r="H104">
        <v>7601</v>
      </c>
      <c r="I104" t="s">
        <v>79</v>
      </c>
      <c r="J104">
        <v>77</v>
      </c>
      <c r="K104" t="s">
        <v>29</v>
      </c>
      <c r="L104">
        <v>12</v>
      </c>
      <c r="N104">
        <v>1317</v>
      </c>
      <c r="R104" s="2">
        <f t="shared" si="3"/>
        <v>100</v>
      </c>
      <c r="S104" s="2">
        <f>IF(AND(P104&lt;&gt;"_U",P104&lt;&gt;"c",J104&lt;&gt;99,J104&lt;&gt;9),IFERROR(VLOOKUP(A104,'LBA Total'!$A$2:$N$10000,14,0),"."),".")</f>
        <v>1317</v>
      </c>
    </row>
    <row r="105" spans="1:19" x14ac:dyDescent="0.4">
      <c r="A105" s="2" t="str">
        <f t="shared" si="2"/>
        <v>2018|Rodney Local Board Area|13</v>
      </c>
      <c r="B105" t="s">
        <v>16</v>
      </c>
      <c r="C105" t="s">
        <v>17</v>
      </c>
      <c r="D105" t="s">
        <v>18</v>
      </c>
      <c r="E105" t="s">
        <v>19</v>
      </c>
      <c r="F105">
        <v>2018</v>
      </c>
      <c r="G105">
        <v>2018</v>
      </c>
      <c r="H105">
        <v>7601</v>
      </c>
      <c r="I105" t="s">
        <v>79</v>
      </c>
      <c r="J105">
        <v>77</v>
      </c>
      <c r="K105" t="s">
        <v>29</v>
      </c>
      <c r="L105">
        <v>13</v>
      </c>
      <c r="N105">
        <v>204</v>
      </c>
      <c r="R105" s="2">
        <f t="shared" si="3"/>
        <v>100</v>
      </c>
      <c r="S105" s="2">
        <f>IF(AND(P105&lt;&gt;"_U",P105&lt;&gt;"c",J105&lt;&gt;99,J105&lt;&gt;9),IFERROR(VLOOKUP(A105,'LBA Total'!$A$2:$N$10000,14,0),"."),".")</f>
        <v>204</v>
      </c>
    </row>
    <row r="106" spans="1:19" x14ac:dyDescent="0.4">
      <c r="A106" s="2" t="str">
        <f t="shared" si="2"/>
        <v>2018|Rodney Local Board Area|999</v>
      </c>
      <c r="B106" t="s">
        <v>16</v>
      </c>
      <c r="C106" t="s">
        <v>17</v>
      </c>
      <c r="D106" t="s">
        <v>18</v>
      </c>
      <c r="E106" t="s">
        <v>19</v>
      </c>
      <c r="F106">
        <v>2018</v>
      </c>
      <c r="G106">
        <v>2018</v>
      </c>
      <c r="H106">
        <v>7601</v>
      </c>
      <c r="I106" t="s">
        <v>79</v>
      </c>
      <c r="J106">
        <v>77</v>
      </c>
      <c r="K106" t="s">
        <v>29</v>
      </c>
      <c r="L106">
        <v>999</v>
      </c>
      <c r="N106">
        <v>20934</v>
      </c>
      <c r="R106" s="2">
        <f t="shared" si="3"/>
        <v>100</v>
      </c>
      <c r="S106" s="2">
        <f>IF(AND(P106&lt;&gt;"_U",P106&lt;&gt;"c",J106&lt;&gt;99,J106&lt;&gt;9),IFERROR(VLOOKUP(A106,'LBA Total'!$A$2:$N$10000,14,0),"."),".")</f>
        <v>20934</v>
      </c>
    </row>
    <row r="107" spans="1:19" x14ac:dyDescent="0.4">
      <c r="A107" s="2" t="str">
        <f t="shared" si="2"/>
        <v>2018|Rodney Local Board Area|10</v>
      </c>
      <c r="B107" t="s">
        <v>16</v>
      </c>
      <c r="C107" t="s">
        <v>17</v>
      </c>
      <c r="D107" t="s">
        <v>18</v>
      </c>
      <c r="E107" t="s">
        <v>19</v>
      </c>
      <c r="F107">
        <v>2018</v>
      </c>
      <c r="G107">
        <v>2018</v>
      </c>
      <c r="H107">
        <v>7601</v>
      </c>
      <c r="I107" t="s">
        <v>79</v>
      </c>
      <c r="J107">
        <v>8</v>
      </c>
      <c r="K107" t="s">
        <v>30</v>
      </c>
      <c r="L107">
        <v>10</v>
      </c>
      <c r="N107">
        <v>0</v>
      </c>
      <c r="R107" s="2" t="str">
        <f t="shared" si="3"/>
        <v>.</v>
      </c>
      <c r="S107" s="2">
        <f>IF(AND(P107&lt;&gt;"_U",P107&lt;&gt;"c",J107&lt;&gt;99,J107&lt;&gt;9),IFERROR(VLOOKUP(A107,'LBA Total'!$A$2:$N$10000,14,0),"."),".")</f>
        <v>0</v>
      </c>
    </row>
    <row r="108" spans="1:19" x14ac:dyDescent="0.4">
      <c r="A108" s="2" t="str">
        <f t="shared" si="2"/>
        <v>2018|Rodney Local Board Area|11</v>
      </c>
      <c r="B108" t="s">
        <v>16</v>
      </c>
      <c r="C108" t="s">
        <v>17</v>
      </c>
      <c r="D108" t="s">
        <v>18</v>
      </c>
      <c r="E108" t="s">
        <v>19</v>
      </c>
      <c r="F108">
        <v>2018</v>
      </c>
      <c r="G108">
        <v>2018</v>
      </c>
      <c r="H108">
        <v>7601</v>
      </c>
      <c r="I108" t="s">
        <v>79</v>
      </c>
      <c r="J108">
        <v>8</v>
      </c>
      <c r="K108" t="s">
        <v>30</v>
      </c>
      <c r="L108">
        <v>11</v>
      </c>
      <c r="N108">
        <v>513</v>
      </c>
      <c r="R108" s="2">
        <f t="shared" si="3"/>
        <v>2.64</v>
      </c>
      <c r="S108" s="2">
        <f>IF(AND(P108&lt;&gt;"_U",P108&lt;&gt;"c",J108&lt;&gt;99,J108&lt;&gt;9),IFERROR(VLOOKUP(A108,'LBA Total'!$A$2:$N$10000,14,0),"."),".")</f>
        <v>19413</v>
      </c>
    </row>
    <row r="109" spans="1:19" x14ac:dyDescent="0.4">
      <c r="A109" s="2" t="str">
        <f t="shared" si="2"/>
        <v>2018|Rodney Local Board Area|12</v>
      </c>
      <c r="B109" t="s">
        <v>16</v>
      </c>
      <c r="C109" t="s">
        <v>17</v>
      </c>
      <c r="D109" t="s">
        <v>18</v>
      </c>
      <c r="E109" t="s">
        <v>19</v>
      </c>
      <c r="F109">
        <v>2018</v>
      </c>
      <c r="G109">
        <v>2018</v>
      </c>
      <c r="H109">
        <v>7601</v>
      </c>
      <c r="I109" t="s">
        <v>79</v>
      </c>
      <c r="J109">
        <v>8</v>
      </c>
      <c r="K109" t="s">
        <v>30</v>
      </c>
      <c r="L109">
        <v>12</v>
      </c>
      <c r="N109">
        <v>15</v>
      </c>
      <c r="R109" s="2">
        <f t="shared" si="3"/>
        <v>1.1399999999999999</v>
      </c>
      <c r="S109" s="2">
        <f>IF(AND(P109&lt;&gt;"_U",P109&lt;&gt;"c",J109&lt;&gt;99,J109&lt;&gt;9),IFERROR(VLOOKUP(A109,'LBA Total'!$A$2:$N$10000,14,0),"."),".")</f>
        <v>1317</v>
      </c>
    </row>
    <row r="110" spans="1:19" x14ac:dyDescent="0.4">
      <c r="A110" s="2" t="str">
        <f t="shared" si="2"/>
        <v>2018|Rodney Local Board Area|13</v>
      </c>
      <c r="B110" t="s">
        <v>16</v>
      </c>
      <c r="C110" t="s">
        <v>17</v>
      </c>
      <c r="D110" t="s">
        <v>18</v>
      </c>
      <c r="E110" t="s">
        <v>19</v>
      </c>
      <c r="F110">
        <v>2018</v>
      </c>
      <c r="G110">
        <v>2018</v>
      </c>
      <c r="H110">
        <v>7601</v>
      </c>
      <c r="I110" t="s">
        <v>79</v>
      </c>
      <c r="J110">
        <v>8</v>
      </c>
      <c r="K110" t="s">
        <v>30</v>
      </c>
      <c r="L110">
        <v>13</v>
      </c>
      <c r="N110">
        <v>9</v>
      </c>
      <c r="R110" s="2">
        <f t="shared" si="3"/>
        <v>4.41</v>
      </c>
      <c r="S110" s="2">
        <f>IF(AND(P110&lt;&gt;"_U",P110&lt;&gt;"c",J110&lt;&gt;99,J110&lt;&gt;9),IFERROR(VLOOKUP(A110,'LBA Total'!$A$2:$N$10000,14,0),"."),".")</f>
        <v>204</v>
      </c>
    </row>
    <row r="111" spans="1:19" x14ac:dyDescent="0.4">
      <c r="A111" s="2" t="str">
        <f t="shared" si="2"/>
        <v>2018|Rodney Local Board Area|999</v>
      </c>
      <c r="B111" t="s">
        <v>16</v>
      </c>
      <c r="C111" t="s">
        <v>17</v>
      </c>
      <c r="D111" t="s">
        <v>18</v>
      </c>
      <c r="E111" t="s">
        <v>19</v>
      </c>
      <c r="F111">
        <v>2018</v>
      </c>
      <c r="G111">
        <v>2018</v>
      </c>
      <c r="H111">
        <v>7601</v>
      </c>
      <c r="I111" t="s">
        <v>79</v>
      </c>
      <c r="J111">
        <v>8</v>
      </c>
      <c r="K111" t="s">
        <v>30</v>
      </c>
      <c r="L111">
        <v>999</v>
      </c>
      <c r="N111">
        <v>537</v>
      </c>
      <c r="R111" s="2">
        <f t="shared" si="3"/>
        <v>2.57</v>
      </c>
      <c r="S111" s="2">
        <f>IF(AND(P111&lt;&gt;"_U",P111&lt;&gt;"c",J111&lt;&gt;99,J111&lt;&gt;9),IFERROR(VLOOKUP(A111,'LBA Total'!$A$2:$N$10000,14,0),"."),".")</f>
        <v>20934</v>
      </c>
    </row>
    <row r="112" spans="1:19" x14ac:dyDescent="0.4">
      <c r="A112" s="2" t="str">
        <f t="shared" si="2"/>
        <v>2018|Rodney Local Board Area|10</v>
      </c>
      <c r="B112" t="s">
        <v>16</v>
      </c>
      <c r="C112" t="s">
        <v>17</v>
      </c>
      <c r="D112" t="s">
        <v>18</v>
      </c>
      <c r="E112" t="s">
        <v>19</v>
      </c>
      <c r="F112">
        <v>2018</v>
      </c>
      <c r="G112">
        <v>2018</v>
      </c>
      <c r="H112">
        <v>7601</v>
      </c>
      <c r="I112" t="s">
        <v>79</v>
      </c>
      <c r="J112">
        <v>9</v>
      </c>
      <c r="K112" t="s">
        <v>31</v>
      </c>
      <c r="L112">
        <v>10</v>
      </c>
      <c r="N112">
        <v>0</v>
      </c>
      <c r="R112" s="2" t="str">
        <f t="shared" si="3"/>
        <v>.</v>
      </c>
      <c r="S112" s="2" t="str">
        <f>IF(AND(P112&lt;&gt;"_U",P112&lt;&gt;"c",J112&lt;&gt;99,J112&lt;&gt;9),IFERROR(VLOOKUP(A112,'LBA Total'!$A$2:$N$10000,14,0),"."),".")</f>
        <v>.</v>
      </c>
    </row>
    <row r="113" spans="1:19" x14ac:dyDescent="0.4">
      <c r="A113" s="2" t="str">
        <f t="shared" si="2"/>
        <v>2018|Rodney Local Board Area|11</v>
      </c>
      <c r="B113" t="s">
        <v>16</v>
      </c>
      <c r="C113" t="s">
        <v>17</v>
      </c>
      <c r="D113" t="s">
        <v>18</v>
      </c>
      <c r="E113" t="s">
        <v>19</v>
      </c>
      <c r="F113">
        <v>2018</v>
      </c>
      <c r="G113">
        <v>2018</v>
      </c>
      <c r="H113">
        <v>7601</v>
      </c>
      <c r="I113" t="s">
        <v>79</v>
      </c>
      <c r="J113">
        <v>9</v>
      </c>
      <c r="K113" t="s">
        <v>31</v>
      </c>
      <c r="L113">
        <v>11</v>
      </c>
      <c r="N113">
        <v>1929</v>
      </c>
      <c r="R113" s="2" t="str">
        <f t="shared" si="3"/>
        <v>.</v>
      </c>
      <c r="S113" s="2" t="str">
        <f>IF(AND(P113&lt;&gt;"_U",P113&lt;&gt;"c",J113&lt;&gt;99,J113&lt;&gt;9),IFERROR(VLOOKUP(A113,'LBA Total'!$A$2:$N$10000,14,0),"."),".")</f>
        <v>.</v>
      </c>
    </row>
    <row r="114" spans="1:19" x14ac:dyDescent="0.4">
      <c r="A114" s="2" t="str">
        <f t="shared" si="2"/>
        <v>2018|Rodney Local Board Area|12</v>
      </c>
      <c r="B114" t="s">
        <v>16</v>
      </c>
      <c r="C114" t="s">
        <v>17</v>
      </c>
      <c r="D114" t="s">
        <v>18</v>
      </c>
      <c r="E114" t="s">
        <v>19</v>
      </c>
      <c r="F114">
        <v>2018</v>
      </c>
      <c r="G114">
        <v>2018</v>
      </c>
      <c r="H114">
        <v>7601</v>
      </c>
      <c r="I114" t="s">
        <v>79</v>
      </c>
      <c r="J114">
        <v>9</v>
      </c>
      <c r="K114" t="s">
        <v>31</v>
      </c>
      <c r="L114">
        <v>12</v>
      </c>
      <c r="N114">
        <v>186</v>
      </c>
      <c r="R114" s="2" t="str">
        <f t="shared" si="3"/>
        <v>.</v>
      </c>
      <c r="S114" s="2" t="str">
        <f>IF(AND(P114&lt;&gt;"_U",P114&lt;&gt;"c",J114&lt;&gt;99,J114&lt;&gt;9),IFERROR(VLOOKUP(A114,'LBA Total'!$A$2:$N$10000,14,0),"."),".")</f>
        <v>.</v>
      </c>
    </row>
    <row r="115" spans="1:19" x14ac:dyDescent="0.4">
      <c r="A115" s="2" t="str">
        <f t="shared" si="2"/>
        <v>2018|Rodney Local Board Area|13</v>
      </c>
      <c r="B115" t="s">
        <v>16</v>
      </c>
      <c r="C115" t="s">
        <v>17</v>
      </c>
      <c r="D115" t="s">
        <v>18</v>
      </c>
      <c r="E115" t="s">
        <v>19</v>
      </c>
      <c r="F115">
        <v>2018</v>
      </c>
      <c r="G115">
        <v>2018</v>
      </c>
      <c r="H115">
        <v>7601</v>
      </c>
      <c r="I115" t="s">
        <v>79</v>
      </c>
      <c r="J115">
        <v>9</v>
      </c>
      <c r="K115" t="s">
        <v>31</v>
      </c>
      <c r="L115">
        <v>13</v>
      </c>
      <c r="N115">
        <v>48</v>
      </c>
      <c r="R115" s="2" t="str">
        <f t="shared" si="3"/>
        <v>.</v>
      </c>
      <c r="S115" s="2" t="str">
        <f>IF(AND(P115&lt;&gt;"_U",P115&lt;&gt;"c",J115&lt;&gt;99,J115&lt;&gt;9),IFERROR(VLOOKUP(A115,'LBA Total'!$A$2:$N$10000,14,0),"."),".")</f>
        <v>.</v>
      </c>
    </row>
    <row r="116" spans="1:19" x14ac:dyDescent="0.4">
      <c r="A116" s="2" t="str">
        <f t="shared" si="2"/>
        <v>2018|Rodney Local Board Area|999</v>
      </c>
      <c r="B116" t="s">
        <v>16</v>
      </c>
      <c r="C116" t="s">
        <v>17</v>
      </c>
      <c r="D116" t="s">
        <v>18</v>
      </c>
      <c r="E116" t="s">
        <v>19</v>
      </c>
      <c r="F116">
        <v>2018</v>
      </c>
      <c r="G116">
        <v>2018</v>
      </c>
      <c r="H116">
        <v>7601</v>
      </c>
      <c r="I116" t="s">
        <v>79</v>
      </c>
      <c r="J116">
        <v>9</v>
      </c>
      <c r="K116" t="s">
        <v>31</v>
      </c>
      <c r="L116">
        <v>999</v>
      </c>
      <c r="N116">
        <v>2160</v>
      </c>
      <c r="R116" s="2" t="str">
        <f t="shared" si="3"/>
        <v>.</v>
      </c>
      <c r="S116" s="2" t="str">
        <f>IF(AND(P116&lt;&gt;"_U",P116&lt;&gt;"c",J116&lt;&gt;99,J116&lt;&gt;9),IFERROR(VLOOKUP(A116,'LBA Total'!$A$2:$N$10000,14,0),"."),".")</f>
        <v>.</v>
      </c>
    </row>
    <row r="117" spans="1:19" x14ac:dyDescent="0.4">
      <c r="A117" s="2" t="str">
        <f t="shared" si="2"/>
        <v>2018|Rodney Local Board Area|10</v>
      </c>
      <c r="B117" t="s">
        <v>16</v>
      </c>
      <c r="C117" t="s">
        <v>17</v>
      </c>
      <c r="D117" t="s">
        <v>18</v>
      </c>
      <c r="E117" t="s">
        <v>19</v>
      </c>
      <c r="F117">
        <v>2018</v>
      </c>
      <c r="G117">
        <v>2018</v>
      </c>
      <c r="H117">
        <v>7601</v>
      </c>
      <c r="I117" t="s">
        <v>79</v>
      </c>
      <c r="J117">
        <v>99</v>
      </c>
      <c r="K117" t="s">
        <v>32</v>
      </c>
      <c r="L117">
        <v>10</v>
      </c>
      <c r="N117">
        <v>0</v>
      </c>
      <c r="R117" s="2" t="str">
        <f t="shared" si="3"/>
        <v>.</v>
      </c>
      <c r="S117" s="2" t="str">
        <f>IF(AND(P117&lt;&gt;"_U",P117&lt;&gt;"c",J117&lt;&gt;99,J117&lt;&gt;9),IFERROR(VLOOKUP(A117,'LBA Total'!$A$2:$N$10000,14,0),"."),".")</f>
        <v>.</v>
      </c>
    </row>
    <row r="118" spans="1:19" x14ac:dyDescent="0.4">
      <c r="A118" s="2" t="str">
        <f t="shared" si="2"/>
        <v>2018|Rodney Local Board Area|11</v>
      </c>
      <c r="B118" t="s">
        <v>16</v>
      </c>
      <c r="C118" t="s">
        <v>17</v>
      </c>
      <c r="D118" t="s">
        <v>18</v>
      </c>
      <c r="E118" t="s">
        <v>19</v>
      </c>
      <c r="F118">
        <v>2018</v>
      </c>
      <c r="G118">
        <v>2018</v>
      </c>
      <c r="H118">
        <v>7601</v>
      </c>
      <c r="I118" t="s">
        <v>79</v>
      </c>
      <c r="J118">
        <v>99</v>
      </c>
      <c r="K118" t="s">
        <v>32</v>
      </c>
      <c r="L118">
        <v>11</v>
      </c>
      <c r="N118">
        <v>21198</v>
      </c>
      <c r="R118" s="2" t="str">
        <f t="shared" si="3"/>
        <v>.</v>
      </c>
      <c r="S118" s="2" t="str">
        <f>IF(AND(P118&lt;&gt;"_U",P118&lt;&gt;"c",J118&lt;&gt;99,J118&lt;&gt;9),IFERROR(VLOOKUP(A118,'LBA Total'!$A$2:$N$10000,14,0),"."),".")</f>
        <v>.</v>
      </c>
    </row>
    <row r="119" spans="1:19" x14ac:dyDescent="0.4">
      <c r="A119" s="2" t="str">
        <f t="shared" si="2"/>
        <v>2018|Rodney Local Board Area|12</v>
      </c>
      <c r="B119" t="s">
        <v>16</v>
      </c>
      <c r="C119" t="s">
        <v>17</v>
      </c>
      <c r="D119" t="s">
        <v>18</v>
      </c>
      <c r="E119" t="s">
        <v>19</v>
      </c>
      <c r="F119">
        <v>2018</v>
      </c>
      <c r="G119">
        <v>2018</v>
      </c>
      <c r="H119">
        <v>7601</v>
      </c>
      <c r="I119" t="s">
        <v>79</v>
      </c>
      <c r="J119">
        <v>99</v>
      </c>
      <c r="K119" t="s">
        <v>32</v>
      </c>
      <c r="L119">
        <v>12</v>
      </c>
      <c r="N119">
        <v>1494</v>
      </c>
      <c r="R119" s="2" t="str">
        <f t="shared" si="3"/>
        <v>.</v>
      </c>
      <c r="S119" s="2" t="str">
        <f>IF(AND(P119&lt;&gt;"_U",P119&lt;&gt;"c",J119&lt;&gt;99,J119&lt;&gt;9),IFERROR(VLOOKUP(A119,'LBA Total'!$A$2:$N$10000,14,0),"."),".")</f>
        <v>.</v>
      </c>
    </row>
    <row r="120" spans="1:19" x14ac:dyDescent="0.4">
      <c r="A120" s="2" t="str">
        <f t="shared" si="2"/>
        <v>2018|Rodney Local Board Area|13</v>
      </c>
      <c r="B120" t="s">
        <v>16</v>
      </c>
      <c r="C120" t="s">
        <v>17</v>
      </c>
      <c r="D120" t="s">
        <v>18</v>
      </c>
      <c r="E120" t="s">
        <v>19</v>
      </c>
      <c r="F120">
        <v>2018</v>
      </c>
      <c r="G120">
        <v>2018</v>
      </c>
      <c r="H120">
        <v>7601</v>
      </c>
      <c r="I120" t="s">
        <v>79</v>
      </c>
      <c r="J120">
        <v>99</v>
      </c>
      <c r="K120" t="s">
        <v>32</v>
      </c>
      <c r="L120">
        <v>13</v>
      </c>
      <c r="N120">
        <v>252</v>
      </c>
      <c r="R120" s="2" t="str">
        <f t="shared" si="3"/>
        <v>.</v>
      </c>
      <c r="S120" s="2" t="str">
        <f>IF(AND(P120&lt;&gt;"_U",P120&lt;&gt;"c",J120&lt;&gt;99,J120&lt;&gt;9),IFERROR(VLOOKUP(A120,'LBA Total'!$A$2:$N$10000,14,0),"."),".")</f>
        <v>.</v>
      </c>
    </row>
    <row r="121" spans="1:19" x14ac:dyDescent="0.4">
      <c r="A121" s="2" t="str">
        <f t="shared" si="2"/>
        <v>2018|Rodney Local Board Area|999</v>
      </c>
      <c r="B121" t="s">
        <v>16</v>
      </c>
      <c r="C121" t="s">
        <v>17</v>
      </c>
      <c r="D121" t="s">
        <v>18</v>
      </c>
      <c r="E121" t="s">
        <v>19</v>
      </c>
      <c r="F121">
        <v>2018</v>
      </c>
      <c r="G121">
        <v>2018</v>
      </c>
      <c r="H121">
        <v>7601</v>
      </c>
      <c r="I121" t="s">
        <v>79</v>
      </c>
      <c r="J121">
        <v>99</v>
      </c>
      <c r="K121" t="s">
        <v>32</v>
      </c>
      <c r="L121">
        <v>999</v>
      </c>
      <c r="N121">
        <v>22938</v>
      </c>
      <c r="R121" s="2" t="str">
        <f t="shared" si="3"/>
        <v>.</v>
      </c>
      <c r="S121" s="2" t="str">
        <f>IF(AND(P121&lt;&gt;"_U",P121&lt;&gt;"c",J121&lt;&gt;99,J121&lt;&gt;9),IFERROR(VLOOKUP(A121,'LBA Total'!$A$2:$N$10000,14,0),"."),".")</f>
        <v>.</v>
      </c>
    </row>
    <row r="122" spans="1:19" x14ac:dyDescent="0.4">
      <c r="A122" s="2" t="str">
        <f t="shared" si="2"/>
        <v>2018|Hibiscus and Bays Local Board Area|10</v>
      </c>
      <c r="B122" t="s">
        <v>16</v>
      </c>
      <c r="C122" t="s">
        <v>17</v>
      </c>
      <c r="D122" t="s">
        <v>18</v>
      </c>
      <c r="E122" t="s">
        <v>19</v>
      </c>
      <c r="F122">
        <v>2018</v>
      </c>
      <c r="G122">
        <v>2018</v>
      </c>
      <c r="H122">
        <v>7602</v>
      </c>
      <c r="I122" t="s">
        <v>78</v>
      </c>
      <c r="J122">
        <v>0</v>
      </c>
      <c r="K122" t="s">
        <v>21</v>
      </c>
      <c r="L122">
        <v>10</v>
      </c>
      <c r="N122">
        <v>0</v>
      </c>
      <c r="R122" s="2" t="str">
        <f t="shared" si="3"/>
        <v>.</v>
      </c>
      <c r="S122" s="2">
        <f>IF(AND(P122&lt;&gt;"_U",P122&lt;&gt;"c",J122&lt;&gt;99,J122&lt;&gt;9),IFERROR(VLOOKUP(A122,'LBA Total'!$A$2:$N$10000,14,0),"."),".")</f>
        <v>0</v>
      </c>
    </row>
    <row r="123" spans="1:19" x14ac:dyDescent="0.4">
      <c r="A123" s="2" t="str">
        <f t="shared" si="2"/>
        <v>2018|Hibiscus and Bays Local Board Area|11</v>
      </c>
      <c r="B123" t="s">
        <v>16</v>
      </c>
      <c r="C123" t="s">
        <v>17</v>
      </c>
      <c r="D123" t="s">
        <v>18</v>
      </c>
      <c r="E123" t="s">
        <v>19</v>
      </c>
      <c r="F123">
        <v>2018</v>
      </c>
      <c r="G123">
        <v>2018</v>
      </c>
      <c r="H123">
        <v>7602</v>
      </c>
      <c r="I123" t="s">
        <v>78</v>
      </c>
      <c r="J123">
        <v>0</v>
      </c>
      <c r="K123" t="s">
        <v>21</v>
      </c>
      <c r="L123">
        <v>11</v>
      </c>
      <c r="N123">
        <v>1146</v>
      </c>
      <c r="R123" s="2">
        <f t="shared" si="3"/>
        <v>4.04</v>
      </c>
      <c r="S123" s="2">
        <f>IF(AND(P123&lt;&gt;"_U",P123&lt;&gt;"c",J123&lt;&gt;99,J123&lt;&gt;9),IFERROR(VLOOKUP(A123,'LBA Total'!$A$2:$N$10000,14,0),"."),".")</f>
        <v>28368</v>
      </c>
    </row>
    <row r="124" spans="1:19" x14ac:dyDescent="0.4">
      <c r="A124" s="2" t="str">
        <f t="shared" si="2"/>
        <v>2018|Hibiscus and Bays Local Board Area|12</v>
      </c>
      <c r="B124" t="s">
        <v>16</v>
      </c>
      <c r="C124" t="s">
        <v>17</v>
      </c>
      <c r="D124" t="s">
        <v>18</v>
      </c>
      <c r="E124" t="s">
        <v>19</v>
      </c>
      <c r="F124">
        <v>2018</v>
      </c>
      <c r="G124">
        <v>2018</v>
      </c>
      <c r="H124">
        <v>7602</v>
      </c>
      <c r="I124" t="s">
        <v>78</v>
      </c>
      <c r="J124">
        <v>0</v>
      </c>
      <c r="K124" t="s">
        <v>21</v>
      </c>
      <c r="L124">
        <v>12</v>
      </c>
      <c r="N124">
        <v>405</v>
      </c>
      <c r="R124" s="2">
        <f t="shared" si="3"/>
        <v>6.55</v>
      </c>
      <c r="S124" s="2">
        <f>IF(AND(P124&lt;&gt;"_U",P124&lt;&gt;"c",J124&lt;&gt;99,J124&lt;&gt;9),IFERROR(VLOOKUP(A124,'LBA Total'!$A$2:$N$10000,14,0),"."),".")</f>
        <v>6186</v>
      </c>
    </row>
    <row r="125" spans="1:19" x14ac:dyDescent="0.4">
      <c r="A125" s="2" t="str">
        <f t="shared" si="2"/>
        <v>2018|Hibiscus and Bays Local Board Area|13</v>
      </c>
      <c r="B125" t="s">
        <v>16</v>
      </c>
      <c r="C125" t="s">
        <v>17</v>
      </c>
      <c r="D125" t="s">
        <v>18</v>
      </c>
      <c r="E125" t="s">
        <v>19</v>
      </c>
      <c r="F125">
        <v>2018</v>
      </c>
      <c r="G125">
        <v>2018</v>
      </c>
      <c r="H125">
        <v>7602</v>
      </c>
      <c r="I125" t="s">
        <v>78</v>
      </c>
      <c r="J125">
        <v>0</v>
      </c>
      <c r="K125" t="s">
        <v>21</v>
      </c>
      <c r="L125">
        <v>13</v>
      </c>
      <c r="N125">
        <v>6</v>
      </c>
      <c r="R125" s="2">
        <f t="shared" si="3"/>
        <v>7.14</v>
      </c>
      <c r="S125" s="2">
        <f>IF(AND(P125&lt;&gt;"_U",P125&lt;&gt;"c",J125&lt;&gt;99,J125&lt;&gt;9),IFERROR(VLOOKUP(A125,'LBA Total'!$A$2:$N$10000,14,0),"."),".")</f>
        <v>84</v>
      </c>
    </row>
    <row r="126" spans="1:19" x14ac:dyDescent="0.4">
      <c r="A126" s="2" t="str">
        <f t="shared" si="2"/>
        <v>2018|Hibiscus and Bays Local Board Area|999</v>
      </c>
      <c r="B126" t="s">
        <v>16</v>
      </c>
      <c r="C126" t="s">
        <v>17</v>
      </c>
      <c r="D126" t="s">
        <v>18</v>
      </c>
      <c r="E126" t="s">
        <v>19</v>
      </c>
      <c r="F126">
        <v>2018</v>
      </c>
      <c r="G126">
        <v>2018</v>
      </c>
      <c r="H126">
        <v>7602</v>
      </c>
      <c r="I126" t="s">
        <v>78</v>
      </c>
      <c r="J126">
        <v>0</v>
      </c>
      <c r="K126" t="s">
        <v>21</v>
      </c>
      <c r="L126">
        <v>999</v>
      </c>
      <c r="N126">
        <v>1560</v>
      </c>
      <c r="R126" s="2">
        <f t="shared" si="3"/>
        <v>4.5</v>
      </c>
      <c r="S126" s="2">
        <f>IF(AND(P126&lt;&gt;"_U",P126&lt;&gt;"c",J126&lt;&gt;99,J126&lt;&gt;9),IFERROR(VLOOKUP(A126,'LBA Total'!$A$2:$N$10000,14,0),"."),".")</f>
        <v>34638</v>
      </c>
    </row>
    <row r="127" spans="1:19" x14ac:dyDescent="0.4">
      <c r="A127" s="2" t="str">
        <f t="shared" si="2"/>
        <v>2018|Hibiscus and Bays Local Board Area|10</v>
      </c>
      <c r="B127" t="s">
        <v>16</v>
      </c>
      <c r="C127" t="s">
        <v>17</v>
      </c>
      <c r="D127" t="s">
        <v>18</v>
      </c>
      <c r="E127" t="s">
        <v>19</v>
      </c>
      <c r="F127">
        <v>2018</v>
      </c>
      <c r="G127">
        <v>2018</v>
      </c>
      <c r="H127">
        <v>7602</v>
      </c>
      <c r="I127" t="s">
        <v>78</v>
      </c>
      <c r="J127">
        <v>1</v>
      </c>
      <c r="K127" t="s">
        <v>22</v>
      </c>
      <c r="L127">
        <v>10</v>
      </c>
      <c r="N127">
        <v>0</v>
      </c>
      <c r="R127" s="2" t="str">
        <f t="shared" si="3"/>
        <v>.</v>
      </c>
      <c r="S127" s="2">
        <f>IF(AND(P127&lt;&gt;"_U",P127&lt;&gt;"c",J127&lt;&gt;99,J127&lt;&gt;9),IFERROR(VLOOKUP(A127,'LBA Total'!$A$2:$N$10000,14,0),"."),".")</f>
        <v>0</v>
      </c>
    </row>
    <row r="128" spans="1:19" x14ac:dyDescent="0.4">
      <c r="A128" s="2" t="str">
        <f t="shared" si="2"/>
        <v>2018|Hibiscus and Bays Local Board Area|11</v>
      </c>
      <c r="B128" t="s">
        <v>16</v>
      </c>
      <c r="C128" t="s">
        <v>17</v>
      </c>
      <c r="D128" t="s">
        <v>18</v>
      </c>
      <c r="E128" t="s">
        <v>19</v>
      </c>
      <c r="F128">
        <v>2018</v>
      </c>
      <c r="G128">
        <v>2018</v>
      </c>
      <c r="H128">
        <v>7602</v>
      </c>
      <c r="I128" t="s">
        <v>78</v>
      </c>
      <c r="J128">
        <v>1</v>
      </c>
      <c r="K128" t="s">
        <v>22</v>
      </c>
      <c r="L128">
        <v>11</v>
      </c>
      <c r="N128">
        <v>14181</v>
      </c>
      <c r="R128" s="2">
        <f t="shared" si="3"/>
        <v>49.99</v>
      </c>
      <c r="S128" s="2">
        <f>IF(AND(P128&lt;&gt;"_U",P128&lt;&gt;"c",J128&lt;&gt;99,J128&lt;&gt;9),IFERROR(VLOOKUP(A128,'LBA Total'!$A$2:$N$10000,14,0),"."),".")</f>
        <v>28368</v>
      </c>
    </row>
    <row r="129" spans="1:19" x14ac:dyDescent="0.4">
      <c r="A129" s="2" t="str">
        <f t="shared" si="2"/>
        <v>2018|Hibiscus and Bays Local Board Area|12</v>
      </c>
      <c r="B129" t="s">
        <v>16</v>
      </c>
      <c r="C129" t="s">
        <v>17</v>
      </c>
      <c r="D129" t="s">
        <v>18</v>
      </c>
      <c r="E129" t="s">
        <v>19</v>
      </c>
      <c r="F129">
        <v>2018</v>
      </c>
      <c r="G129">
        <v>2018</v>
      </c>
      <c r="H129">
        <v>7602</v>
      </c>
      <c r="I129" t="s">
        <v>78</v>
      </c>
      <c r="J129">
        <v>1</v>
      </c>
      <c r="K129" t="s">
        <v>22</v>
      </c>
      <c r="L129">
        <v>12</v>
      </c>
      <c r="N129">
        <v>2775</v>
      </c>
      <c r="R129" s="2">
        <f t="shared" si="3"/>
        <v>44.86</v>
      </c>
      <c r="S129" s="2">
        <f>IF(AND(P129&lt;&gt;"_U",P129&lt;&gt;"c",J129&lt;&gt;99,J129&lt;&gt;9),IFERROR(VLOOKUP(A129,'LBA Total'!$A$2:$N$10000,14,0),"."),".")</f>
        <v>6186</v>
      </c>
    </row>
    <row r="130" spans="1:19" x14ac:dyDescent="0.4">
      <c r="A130" s="2" t="str">
        <f t="shared" si="2"/>
        <v>2018|Hibiscus and Bays Local Board Area|13</v>
      </c>
      <c r="B130" t="s">
        <v>16</v>
      </c>
      <c r="C130" t="s">
        <v>17</v>
      </c>
      <c r="D130" t="s">
        <v>18</v>
      </c>
      <c r="E130" t="s">
        <v>19</v>
      </c>
      <c r="F130">
        <v>2018</v>
      </c>
      <c r="G130">
        <v>2018</v>
      </c>
      <c r="H130">
        <v>7602</v>
      </c>
      <c r="I130" t="s">
        <v>78</v>
      </c>
      <c r="J130">
        <v>1</v>
      </c>
      <c r="K130" t="s">
        <v>22</v>
      </c>
      <c r="L130">
        <v>13</v>
      </c>
      <c r="N130">
        <v>9</v>
      </c>
      <c r="R130" s="2">
        <f t="shared" si="3"/>
        <v>10.71</v>
      </c>
      <c r="S130" s="2">
        <f>IF(AND(P130&lt;&gt;"_U",P130&lt;&gt;"c",J130&lt;&gt;99,J130&lt;&gt;9),IFERROR(VLOOKUP(A130,'LBA Total'!$A$2:$N$10000,14,0),"."),".")</f>
        <v>84</v>
      </c>
    </row>
    <row r="131" spans="1:19" x14ac:dyDescent="0.4">
      <c r="A131" s="2" t="str">
        <f t="shared" ref="A131:A194" si="4">G131&amp;"|"&amp;I131&amp;"|"&amp;L131</f>
        <v>2018|Hibiscus and Bays Local Board Area|999</v>
      </c>
      <c r="B131" t="s">
        <v>16</v>
      </c>
      <c r="C131" t="s">
        <v>17</v>
      </c>
      <c r="D131" t="s">
        <v>18</v>
      </c>
      <c r="E131" t="s">
        <v>19</v>
      </c>
      <c r="F131">
        <v>2018</v>
      </c>
      <c r="G131">
        <v>2018</v>
      </c>
      <c r="H131">
        <v>7602</v>
      </c>
      <c r="I131" t="s">
        <v>78</v>
      </c>
      <c r="J131">
        <v>1</v>
      </c>
      <c r="K131" t="s">
        <v>22</v>
      </c>
      <c r="L131">
        <v>999</v>
      </c>
      <c r="N131">
        <v>16962</v>
      </c>
      <c r="R131" s="2">
        <f t="shared" ref="R131:R194" si="5">IF(P131&lt;&gt;"_U",IFERROR((ROUND(N131/S131*100,2)),"."),".")</f>
        <v>48.97</v>
      </c>
      <c r="S131" s="2">
        <f>IF(AND(P131&lt;&gt;"_U",P131&lt;&gt;"c",J131&lt;&gt;99,J131&lt;&gt;9),IFERROR(VLOOKUP(A131,'LBA Total'!$A$2:$N$10000,14,0),"."),".")</f>
        <v>34638</v>
      </c>
    </row>
    <row r="132" spans="1:19" x14ac:dyDescent="0.4">
      <c r="A132" s="2" t="str">
        <f t="shared" si="4"/>
        <v>2018|Hibiscus and Bays Local Board Area|10</v>
      </c>
      <c r="B132" t="s">
        <v>16</v>
      </c>
      <c r="C132" t="s">
        <v>17</v>
      </c>
      <c r="D132" t="s">
        <v>18</v>
      </c>
      <c r="E132" t="s">
        <v>19</v>
      </c>
      <c r="F132">
        <v>2018</v>
      </c>
      <c r="G132">
        <v>2018</v>
      </c>
      <c r="H132">
        <v>7602</v>
      </c>
      <c r="I132" t="s">
        <v>78</v>
      </c>
      <c r="J132">
        <v>2</v>
      </c>
      <c r="K132" t="s">
        <v>23</v>
      </c>
      <c r="L132">
        <v>10</v>
      </c>
      <c r="N132">
        <v>0</v>
      </c>
      <c r="R132" s="2" t="str">
        <f t="shared" si="5"/>
        <v>.</v>
      </c>
      <c r="S132" s="2">
        <f>IF(AND(P132&lt;&gt;"_U",P132&lt;&gt;"c",J132&lt;&gt;99,J132&lt;&gt;9),IFERROR(VLOOKUP(A132,'LBA Total'!$A$2:$N$10000,14,0),"."),".")</f>
        <v>0</v>
      </c>
    </row>
    <row r="133" spans="1:19" x14ac:dyDescent="0.4">
      <c r="A133" s="2" t="str">
        <f t="shared" si="4"/>
        <v>2018|Hibiscus and Bays Local Board Area|11</v>
      </c>
      <c r="B133" t="s">
        <v>16</v>
      </c>
      <c r="C133" t="s">
        <v>17</v>
      </c>
      <c r="D133" t="s">
        <v>18</v>
      </c>
      <c r="E133" t="s">
        <v>19</v>
      </c>
      <c r="F133">
        <v>2018</v>
      </c>
      <c r="G133">
        <v>2018</v>
      </c>
      <c r="H133">
        <v>7602</v>
      </c>
      <c r="I133" t="s">
        <v>78</v>
      </c>
      <c r="J133">
        <v>2</v>
      </c>
      <c r="K133" t="s">
        <v>23</v>
      </c>
      <c r="L133">
        <v>11</v>
      </c>
      <c r="N133">
        <v>14130</v>
      </c>
      <c r="R133" s="2">
        <f t="shared" si="5"/>
        <v>49.81</v>
      </c>
      <c r="S133" s="2">
        <f>IF(AND(P133&lt;&gt;"_U",P133&lt;&gt;"c",J133&lt;&gt;99,J133&lt;&gt;9),IFERROR(VLOOKUP(A133,'LBA Total'!$A$2:$N$10000,14,0),"."),".")</f>
        <v>28368</v>
      </c>
    </row>
    <row r="134" spans="1:19" x14ac:dyDescent="0.4">
      <c r="A134" s="2" t="str">
        <f t="shared" si="4"/>
        <v>2018|Hibiscus and Bays Local Board Area|12</v>
      </c>
      <c r="B134" t="s">
        <v>16</v>
      </c>
      <c r="C134" t="s">
        <v>17</v>
      </c>
      <c r="D134" t="s">
        <v>18</v>
      </c>
      <c r="E134" t="s">
        <v>19</v>
      </c>
      <c r="F134">
        <v>2018</v>
      </c>
      <c r="G134">
        <v>2018</v>
      </c>
      <c r="H134">
        <v>7602</v>
      </c>
      <c r="I134" t="s">
        <v>78</v>
      </c>
      <c r="J134">
        <v>2</v>
      </c>
      <c r="K134" t="s">
        <v>23</v>
      </c>
      <c r="L134">
        <v>12</v>
      </c>
      <c r="N134">
        <v>3321</v>
      </c>
      <c r="R134" s="2">
        <f t="shared" si="5"/>
        <v>53.69</v>
      </c>
      <c r="S134" s="2">
        <f>IF(AND(P134&lt;&gt;"_U",P134&lt;&gt;"c",J134&lt;&gt;99,J134&lt;&gt;9),IFERROR(VLOOKUP(A134,'LBA Total'!$A$2:$N$10000,14,0),"."),".")</f>
        <v>6186</v>
      </c>
    </row>
    <row r="135" spans="1:19" x14ac:dyDescent="0.4">
      <c r="A135" s="2" t="str">
        <f t="shared" si="4"/>
        <v>2018|Hibiscus and Bays Local Board Area|13</v>
      </c>
      <c r="B135" t="s">
        <v>16</v>
      </c>
      <c r="C135" t="s">
        <v>17</v>
      </c>
      <c r="D135" t="s">
        <v>18</v>
      </c>
      <c r="E135" t="s">
        <v>19</v>
      </c>
      <c r="F135">
        <v>2018</v>
      </c>
      <c r="G135">
        <v>2018</v>
      </c>
      <c r="H135">
        <v>7602</v>
      </c>
      <c r="I135" t="s">
        <v>78</v>
      </c>
      <c r="J135">
        <v>2</v>
      </c>
      <c r="K135" t="s">
        <v>23</v>
      </c>
      <c r="L135">
        <v>13</v>
      </c>
      <c r="N135">
        <v>54</v>
      </c>
      <c r="R135" s="2">
        <f t="shared" si="5"/>
        <v>64.290000000000006</v>
      </c>
      <c r="S135" s="2">
        <f>IF(AND(P135&lt;&gt;"_U",P135&lt;&gt;"c",J135&lt;&gt;99,J135&lt;&gt;9),IFERROR(VLOOKUP(A135,'LBA Total'!$A$2:$N$10000,14,0),"."),".")</f>
        <v>84</v>
      </c>
    </row>
    <row r="136" spans="1:19" x14ac:dyDescent="0.4">
      <c r="A136" s="2" t="str">
        <f t="shared" si="4"/>
        <v>2018|Hibiscus and Bays Local Board Area|999</v>
      </c>
      <c r="B136" t="s">
        <v>16</v>
      </c>
      <c r="C136" t="s">
        <v>17</v>
      </c>
      <c r="D136" t="s">
        <v>18</v>
      </c>
      <c r="E136" t="s">
        <v>19</v>
      </c>
      <c r="F136">
        <v>2018</v>
      </c>
      <c r="G136">
        <v>2018</v>
      </c>
      <c r="H136">
        <v>7602</v>
      </c>
      <c r="I136" t="s">
        <v>78</v>
      </c>
      <c r="J136">
        <v>2</v>
      </c>
      <c r="K136" t="s">
        <v>23</v>
      </c>
      <c r="L136">
        <v>999</v>
      </c>
      <c r="N136">
        <v>17505</v>
      </c>
      <c r="R136" s="2">
        <f t="shared" si="5"/>
        <v>50.54</v>
      </c>
      <c r="S136" s="2">
        <f>IF(AND(P136&lt;&gt;"_U",P136&lt;&gt;"c",J136&lt;&gt;99,J136&lt;&gt;9),IFERROR(VLOOKUP(A136,'LBA Total'!$A$2:$N$10000,14,0),"."),".")</f>
        <v>34638</v>
      </c>
    </row>
    <row r="137" spans="1:19" x14ac:dyDescent="0.4">
      <c r="A137" s="2" t="str">
        <f t="shared" si="4"/>
        <v>2018|Hibiscus and Bays Local Board Area|10</v>
      </c>
      <c r="B137" t="s">
        <v>16</v>
      </c>
      <c r="C137" t="s">
        <v>17</v>
      </c>
      <c r="D137" t="s">
        <v>18</v>
      </c>
      <c r="E137" t="s">
        <v>19</v>
      </c>
      <c r="F137">
        <v>2018</v>
      </c>
      <c r="G137">
        <v>2018</v>
      </c>
      <c r="H137">
        <v>7602</v>
      </c>
      <c r="I137" t="s">
        <v>78</v>
      </c>
      <c r="J137">
        <v>3</v>
      </c>
      <c r="K137" t="s">
        <v>24</v>
      </c>
      <c r="L137">
        <v>10</v>
      </c>
      <c r="N137">
        <v>0</v>
      </c>
      <c r="R137" s="2" t="str">
        <f t="shared" si="5"/>
        <v>.</v>
      </c>
      <c r="S137" s="2">
        <f>IF(AND(P137&lt;&gt;"_U",P137&lt;&gt;"c",J137&lt;&gt;99,J137&lt;&gt;9),IFERROR(VLOOKUP(A137,'LBA Total'!$A$2:$N$10000,14,0),"."),".")</f>
        <v>0</v>
      </c>
    </row>
    <row r="138" spans="1:19" x14ac:dyDescent="0.4">
      <c r="A138" s="2" t="str">
        <f t="shared" si="4"/>
        <v>2018|Hibiscus and Bays Local Board Area|11</v>
      </c>
      <c r="B138" t="s">
        <v>16</v>
      </c>
      <c r="C138" t="s">
        <v>17</v>
      </c>
      <c r="D138" t="s">
        <v>18</v>
      </c>
      <c r="E138" t="s">
        <v>19</v>
      </c>
      <c r="F138">
        <v>2018</v>
      </c>
      <c r="G138">
        <v>2018</v>
      </c>
      <c r="H138">
        <v>7602</v>
      </c>
      <c r="I138" t="s">
        <v>78</v>
      </c>
      <c r="J138">
        <v>3</v>
      </c>
      <c r="K138" t="s">
        <v>24</v>
      </c>
      <c r="L138">
        <v>11</v>
      </c>
      <c r="N138">
        <v>3864</v>
      </c>
      <c r="R138" s="2">
        <f t="shared" si="5"/>
        <v>13.62</v>
      </c>
      <c r="S138" s="2">
        <f>IF(AND(P138&lt;&gt;"_U",P138&lt;&gt;"c",J138&lt;&gt;99,J138&lt;&gt;9),IFERROR(VLOOKUP(A138,'LBA Total'!$A$2:$N$10000,14,0),"."),".")</f>
        <v>28368</v>
      </c>
    </row>
    <row r="139" spans="1:19" x14ac:dyDescent="0.4">
      <c r="A139" s="2" t="str">
        <f t="shared" si="4"/>
        <v>2018|Hibiscus and Bays Local Board Area|12</v>
      </c>
      <c r="B139" t="s">
        <v>16</v>
      </c>
      <c r="C139" t="s">
        <v>17</v>
      </c>
      <c r="D139" t="s">
        <v>18</v>
      </c>
      <c r="E139" t="s">
        <v>19</v>
      </c>
      <c r="F139">
        <v>2018</v>
      </c>
      <c r="G139">
        <v>2018</v>
      </c>
      <c r="H139">
        <v>7602</v>
      </c>
      <c r="I139" t="s">
        <v>78</v>
      </c>
      <c r="J139">
        <v>3</v>
      </c>
      <c r="K139" t="s">
        <v>24</v>
      </c>
      <c r="L139">
        <v>12</v>
      </c>
      <c r="N139">
        <v>345</v>
      </c>
      <c r="R139" s="2">
        <f t="shared" si="5"/>
        <v>5.58</v>
      </c>
      <c r="S139" s="2">
        <f>IF(AND(P139&lt;&gt;"_U",P139&lt;&gt;"c",J139&lt;&gt;99,J139&lt;&gt;9),IFERROR(VLOOKUP(A139,'LBA Total'!$A$2:$N$10000,14,0),"."),".")</f>
        <v>6186</v>
      </c>
    </row>
    <row r="140" spans="1:19" x14ac:dyDescent="0.4">
      <c r="A140" s="2" t="str">
        <f t="shared" si="4"/>
        <v>2018|Hibiscus and Bays Local Board Area|13</v>
      </c>
      <c r="B140" t="s">
        <v>16</v>
      </c>
      <c r="C140" t="s">
        <v>17</v>
      </c>
      <c r="D140" t="s">
        <v>18</v>
      </c>
      <c r="E140" t="s">
        <v>19</v>
      </c>
      <c r="F140">
        <v>2018</v>
      </c>
      <c r="G140">
        <v>2018</v>
      </c>
      <c r="H140">
        <v>7602</v>
      </c>
      <c r="I140" t="s">
        <v>78</v>
      </c>
      <c r="J140">
        <v>3</v>
      </c>
      <c r="K140" t="s">
        <v>24</v>
      </c>
      <c r="L140">
        <v>13</v>
      </c>
      <c r="N140">
        <v>6</v>
      </c>
      <c r="R140" s="2">
        <f t="shared" si="5"/>
        <v>7.14</v>
      </c>
      <c r="S140" s="2">
        <f>IF(AND(P140&lt;&gt;"_U",P140&lt;&gt;"c",J140&lt;&gt;99,J140&lt;&gt;9),IFERROR(VLOOKUP(A140,'LBA Total'!$A$2:$N$10000,14,0),"."),".")</f>
        <v>84</v>
      </c>
    </row>
    <row r="141" spans="1:19" x14ac:dyDescent="0.4">
      <c r="A141" s="2" t="str">
        <f t="shared" si="4"/>
        <v>2018|Hibiscus and Bays Local Board Area|999</v>
      </c>
      <c r="B141" t="s">
        <v>16</v>
      </c>
      <c r="C141" t="s">
        <v>17</v>
      </c>
      <c r="D141" t="s">
        <v>18</v>
      </c>
      <c r="E141" t="s">
        <v>19</v>
      </c>
      <c r="F141">
        <v>2018</v>
      </c>
      <c r="G141">
        <v>2018</v>
      </c>
      <c r="H141">
        <v>7602</v>
      </c>
      <c r="I141" t="s">
        <v>78</v>
      </c>
      <c r="J141">
        <v>3</v>
      </c>
      <c r="K141" t="s">
        <v>24</v>
      </c>
      <c r="L141">
        <v>999</v>
      </c>
      <c r="N141">
        <v>4215</v>
      </c>
      <c r="R141" s="2">
        <f t="shared" si="5"/>
        <v>12.17</v>
      </c>
      <c r="S141" s="2">
        <f>IF(AND(P141&lt;&gt;"_U",P141&lt;&gt;"c",J141&lt;&gt;99,J141&lt;&gt;9),IFERROR(VLOOKUP(A141,'LBA Total'!$A$2:$N$10000,14,0),"."),".")</f>
        <v>34638</v>
      </c>
    </row>
    <row r="142" spans="1:19" x14ac:dyDescent="0.4">
      <c r="A142" s="2" t="str">
        <f t="shared" si="4"/>
        <v>2018|Hibiscus and Bays Local Board Area|10</v>
      </c>
      <c r="B142" t="s">
        <v>16</v>
      </c>
      <c r="C142" t="s">
        <v>17</v>
      </c>
      <c r="D142" t="s">
        <v>18</v>
      </c>
      <c r="E142" t="s">
        <v>19</v>
      </c>
      <c r="F142">
        <v>2018</v>
      </c>
      <c r="G142">
        <v>2018</v>
      </c>
      <c r="H142">
        <v>7602</v>
      </c>
      <c r="I142" t="s">
        <v>78</v>
      </c>
      <c r="J142">
        <v>4</v>
      </c>
      <c r="K142" t="s">
        <v>25</v>
      </c>
      <c r="L142">
        <v>10</v>
      </c>
      <c r="N142">
        <v>0</v>
      </c>
      <c r="R142" s="2" t="str">
        <f t="shared" si="5"/>
        <v>.</v>
      </c>
      <c r="S142" s="2">
        <f>IF(AND(P142&lt;&gt;"_U",P142&lt;&gt;"c",J142&lt;&gt;99,J142&lt;&gt;9),IFERROR(VLOOKUP(A142,'LBA Total'!$A$2:$N$10000,14,0),"."),".")</f>
        <v>0</v>
      </c>
    </row>
    <row r="143" spans="1:19" x14ac:dyDescent="0.4">
      <c r="A143" s="2" t="str">
        <f t="shared" si="4"/>
        <v>2018|Hibiscus and Bays Local Board Area|11</v>
      </c>
      <c r="B143" t="s">
        <v>16</v>
      </c>
      <c r="C143" t="s">
        <v>17</v>
      </c>
      <c r="D143" t="s">
        <v>18</v>
      </c>
      <c r="E143" t="s">
        <v>19</v>
      </c>
      <c r="F143">
        <v>2018</v>
      </c>
      <c r="G143">
        <v>2018</v>
      </c>
      <c r="H143">
        <v>7602</v>
      </c>
      <c r="I143" t="s">
        <v>78</v>
      </c>
      <c r="J143">
        <v>4</v>
      </c>
      <c r="K143" t="s">
        <v>25</v>
      </c>
      <c r="L143">
        <v>11</v>
      </c>
      <c r="N143">
        <v>1944</v>
      </c>
      <c r="R143" s="2">
        <f t="shared" si="5"/>
        <v>6.85</v>
      </c>
      <c r="S143" s="2">
        <f>IF(AND(P143&lt;&gt;"_U",P143&lt;&gt;"c",J143&lt;&gt;99,J143&lt;&gt;9),IFERROR(VLOOKUP(A143,'LBA Total'!$A$2:$N$10000,14,0),"."),".")</f>
        <v>28368</v>
      </c>
    </row>
    <row r="144" spans="1:19" x14ac:dyDescent="0.4">
      <c r="A144" s="2" t="str">
        <f t="shared" si="4"/>
        <v>2018|Hibiscus and Bays Local Board Area|12</v>
      </c>
      <c r="B144" t="s">
        <v>16</v>
      </c>
      <c r="C144" t="s">
        <v>17</v>
      </c>
      <c r="D144" t="s">
        <v>18</v>
      </c>
      <c r="E144" t="s">
        <v>19</v>
      </c>
      <c r="F144">
        <v>2018</v>
      </c>
      <c r="G144">
        <v>2018</v>
      </c>
      <c r="H144">
        <v>7602</v>
      </c>
      <c r="I144" t="s">
        <v>78</v>
      </c>
      <c r="J144">
        <v>4</v>
      </c>
      <c r="K144" t="s">
        <v>25</v>
      </c>
      <c r="L144">
        <v>12</v>
      </c>
      <c r="N144">
        <v>369</v>
      </c>
      <c r="R144" s="2">
        <f t="shared" si="5"/>
        <v>5.97</v>
      </c>
      <c r="S144" s="2">
        <f>IF(AND(P144&lt;&gt;"_U",P144&lt;&gt;"c",J144&lt;&gt;99,J144&lt;&gt;9),IFERROR(VLOOKUP(A144,'LBA Total'!$A$2:$N$10000,14,0),"."),".")</f>
        <v>6186</v>
      </c>
    </row>
    <row r="145" spans="1:19" x14ac:dyDescent="0.4">
      <c r="A145" s="2" t="str">
        <f t="shared" si="4"/>
        <v>2018|Hibiscus and Bays Local Board Area|13</v>
      </c>
      <c r="B145" t="s">
        <v>16</v>
      </c>
      <c r="C145" t="s">
        <v>17</v>
      </c>
      <c r="D145" t="s">
        <v>18</v>
      </c>
      <c r="E145" t="s">
        <v>19</v>
      </c>
      <c r="F145">
        <v>2018</v>
      </c>
      <c r="G145">
        <v>2018</v>
      </c>
      <c r="H145">
        <v>7602</v>
      </c>
      <c r="I145" t="s">
        <v>78</v>
      </c>
      <c r="J145">
        <v>4</v>
      </c>
      <c r="K145" t="s">
        <v>25</v>
      </c>
      <c r="L145">
        <v>13</v>
      </c>
      <c r="N145">
        <v>9</v>
      </c>
      <c r="R145" s="2">
        <f t="shared" si="5"/>
        <v>10.71</v>
      </c>
      <c r="S145" s="2">
        <f>IF(AND(P145&lt;&gt;"_U",P145&lt;&gt;"c",J145&lt;&gt;99,J145&lt;&gt;9),IFERROR(VLOOKUP(A145,'LBA Total'!$A$2:$N$10000,14,0),"."),".")</f>
        <v>84</v>
      </c>
    </row>
    <row r="146" spans="1:19" x14ac:dyDescent="0.4">
      <c r="A146" s="2" t="str">
        <f t="shared" si="4"/>
        <v>2018|Hibiscus and Bays Local Board Area|999</v>
      </c>
      <c r="B146" t="s">
        <v>16</v>
      </c>
      <c r="C146" t="s">
        <v>17</v>
      </c>
      <c r="D146" t="s">
        <v>18</v>
      </c>
      <c r="E146" t="s">
        <v>19</v>
      </c>
      <c r="F146">
        <v>2018</v>
      </c>
      <c r="G146">
        <v>2018</v>
      </c>
      <c r="H146">
        <v>7602</v>
      </c>
      <c r="I146" t="s">
        <v>78</v>
      </c>
      <c r="J146">
        <v>4</v>
      </c>
      <c r="K146" t="s">
        <v>25</v>
      </c>
      <c r="L146">
        <v>999</v>
      </c>
      <c r="N146">
        <v>2319</v>
      </c>
      <c r="R146" s="2">
        <f t="shared" si="5"/>
        <v>6.69</v>
      </c>
      <c r="S146" s="2">
        <f>IF(AND(P146&lt;&gt;"_U",P146&lt;&gt;"c",J146&lt;&gt;99,J146&lt;&gt;9),IFERROR(VLOOKUP(A146,'LBA Total'!$A$2:$N$10000,14,0),"."),".")</f>
        <v>34638</v>
      </c>
    </row>
    <row r="147" spans="1:19" x14ac:dyDescent="0.4">
      <c r="A147" s="2" t="str">
        <f t="shared" si="4"/>
        <v>2018|Hibiscus and Bays Local Board Area|10</v>
      </c>
      <c r="B147" t="s">
        <v>16</v>
      </c>
      <c r="C147" t="s">
        <v>17</v>
      </c>
      <c r="D147" t="s">
        <v>18</v>
      </c>
      <c r="E147" t="s">
        <v>19</v>
      </c>
      <c r="F147">
        <v>2018</v>
      </c>
      <c r="G147">
        <v>2018</v>
      </c>
      <c r="H147">
        <v>7602</v>
      </c>
      <c r="I147" t="s">
        <v>78</v>
      </c>
      <c r="J147">
        <v>5</v>
      </c>
      <c r="K147" t="s">
        <v>26</v>
      </c>
      <c r="L147">
        <v>10</v>
      </c>
      <c r="N147">
        <v>0</v>
      </c>
      <c r="R147" s="2" t="str">
        <f t="shared" si="5"/>
        <v>.</v>
      </c>
      <c r="S147" s="2">
        <f>IF(AND(P147&lt;&gt;"_U",P147&lt;&gt;"c",J147&lt;&gt;99,J147&lt;&gt;9),IFERROR(VLOOKUP(A147,'LBA Total'!$A$2:$N$10000,14,0),"."),".")</f>
        <v>0</v>
      </c>
    </row>
    <row r="148" spans="1:19" x14ac:dyDescent="0.4">
      <c r="A148" s="2" t="str">
        <f t="shared" si="4"/>
        <v>2018|Hibiscus and Bays Local Board Area|11</v>
      </c>
      <c r="B148" t="s">
        <v>16</v>
      </c>
      <c r="C148" t="s">
        <v>17</v>
      </c>
      <c r="D148" t="s">
        <v>18</v>
      </c>
      <c r="E148" t="s">
        <v>19</v>
      </c>
      <c r="F148">
        <v>2018</v>
      </c>
      <c r="G148">
        <v>2018</v>
      </c>
      <c r="H148">
        <v>7602</v>
      </c>
      <c r="I148" t="s">
        <v>78</v>
      </c>
      <c r="J148">
        <v>5</v>
      </c>
      <c r="K148" t="s">
        <v>26</v>
      </c>
      <c r="L148">
        <v>11</v>
      </c>
      <c r="N148">
        <v>5268</v>
      </c>
      <c r="R148" s="2">
        <f t="shared" si="5"/>
        <v>18.57</v>
      </c>
      <c r="S148" s="2">
        <f>IF(AND(P148&lt;&gt;"_U",P148&lt;&gt;"c",J148&lt;&gt;99,J148&lt;&gt;9),IFERROR(VLOOKUP(A148,'LBA Total'!$A$2:$N$10000,14,0),"."),".")</f>
        <v>28368</v>
      </c>
    </row>
    <row r="149" spans="1:19" x14ac:dyDescent="0.4">
      <c r="A149" s="2" t="str">
        <f t="shared" si="4"/>
        <v>2018|Hibiscus and Bays Local Board Area|12</v>
      </c>
      <c r="B149" t="s">
        <v>16</v>
      </c>
      <c r="C149" t="s">
        <v>17</v>
      </c>
      <c r="D149" t="s">
        <v>18</v>
      </c>
      <c r="E149" t="s">
        <v>19</v>
      </c>
      <c r="F149">
        <v>2018</v>
      </c>
      <c r="G149">
        <v>2018</v>
      </c>
      <c r="H149">
        <v>7602</v>
      </c>
      <c r="I149" t="s">
        <v>78</v>
      </c>
      <c r="J149">
        <v>5</v>
      </c>
      <c r="K149" t="s">
        <v>26</v>
      </c>
      <c r="L149">
        <v>12</v>
      </c>
      <c r="N149">
        <v>384</v>
      </c>
      <c r="R149" s="2">
        <f t="shared" si="5"/>
        <v>6.21</v>
      </c>
      <c r="S149" s="2">
        <f>IF(AND(P149&lt;&gt;"_U",P149&lt;&gt;"c",J149&lt;&gt;99,J149&lt;&gt;9),IFERROR(VLOOKUP(A149,'LBA Total'!$A$2:$N$10000,14,0),"."),".")</f>
        <v>6186</v>
      </c>
    </row>
    <row r="150" spans="1:19" x14ac:dyDescent="0.4">
      <c r="A150" s="2" t="str">
        <f t="shared" si="4"/>
        <v>2018|Hibiscus and Bays Local Board Area|13</v>
      </c>
      <c r="B150" t="s">
        <v>16</v>
      </c>
      <c r="C150" t="s">
        <v>17</v>
      </c>
      <c r="D150" t="s">
        <v>18</v>
      </c>
      <c r="E150" t="s">
        <v>19</v>
      </c>
      <c r="F150">
        <v>2018</v>
      </c>
      <c r="G150">
        <v>2018</v>
      </c>
      <c r="H150">
        <v>7602</v>
      </c>
      <c r="I150" t="s">
        <v>78</v>
      </c>
      <c r="J150">
        <v>5</v>
      </c>
      <c r="K150" t="s">
        <v>26</v>
      </c>
      <c r="L150">
        <v>13</v>
      </c>
      <c r="N150">
        <v>3</v>
      </c>
      <c r="R150" s="2">
        <f t="shared" si="5"/>
        <v>3.57</v>
      </c>
      <c r="S150" s="2">
        <f>IF(AND(P150&lt;&gt;"_U",P150&lt;&gt;"c",J150&lt;&gt;99,J150&lt;&gt;9),IFERROR(VLOOKUP(A150,'LBA Total'!$A$2:$N$10000,14,0),"."),".")</f>
        <v>84</v>
      </c>
    </row>
    <row r="151" spans="1:19" x14ac:dyDescent="0.4">
      <c r="A151" s="2" t="str">
        <f t="shared" si="4"/>
        <v>2018|Hibiscus and Bays Local Board Area|999</v>
      </c>
      <c r="B151" t="s">
        <v>16</v>
      </c>
      <c r="C151" t="s">
        <v>17</v>
      </c>
      <c r="D151" t="s">
        <v>18</v>
      </c>
      <c r="E151" t="s">
        <v>19</v>
      </c>
      <c r="F151">
        <v>2018</v>
      </c>
      <c r="G151">
        <v>2018</v>
      </c>
      <c r="H151">
        <v>7602</v>
      </c>
      <c r="I151" t="s">
        <v>78</v>
      </c>
      <c r="J151">
        <v>5</v>
      </c>
      <c r="K151" t="s">
        <v>26</v>
      </c>
      <c r="L151">
        <v>999</v>
      </c>
      <c r="N151">
        <v>5658</v>
      </c>
      <c r="R151" s="2">
        <f t="shared" si="5"/>
        <v>16.329999999999998</v>
      </c>
      <c r="S151" s="2">
        <f>IF(AND(P151&lt;&gt;"_U",P151&lt;&gt;"c",J151&lt;&gt;99,J151&lt;&gt;9),IFERROR(VLOOKUP(A151,'LBA Total'!$A$2:$N$10000,14,0),"."),".")</f>
        <v>34638</v>
      </c>
    </row>
    <row r="152" spans="1:19" x14ac:dyDescent="0.4">
      <c r="A152" s="2" t="str">
        <f t="shared" si="4"/>
        <v>2018|Hibiscus and Bays Local Board Area|10</v>
      </c>
      <c r="B152" t="s">
        <v>16</v>
      </c>
      <c r="C152" t="s">
        <v>17</v>
      </c>
      <c r="D152" t="s">
        <v>18</v>
      </c>
      <c r="E152" t="s">
        <v>19</v>
      </c>
      <c r="F152">
        <v>2018</v>
      </c>
      <c r="G152">
        <v>2018</v>
      </c>
      <c r="H152">
        <v>7602</v>
      </c>
      <c r="I152" t="s">
        <v>78</v>
      </c>
      <c r="J152">
        <v>6</v>
      </c>
      <c r="K152" t="s">
        <v>27</v>
      </c>
      <c r="L152">
        <v>10</v>
      </c>
      <c r="N152">
        <v>0</v>
      </c>
      <c r="R152" s="2" t="str">
        <f t="shared" si="5"/>
        <v>.</v>
      </c>
      <c r="S152" s="2">
        <f>IF(AND(P152&lt;&gt;"_U",P152&lt;&gt;"c",J152&lt;&gt;99,J152&lt;&gt;9),IFERROR(VLOOKUP(A152,'LBA Total'!$A$2:$N$10000,14,0),"."),".")</f>
        <v>0</v>
      </c>
    </row>
    <row r="153" spans="1:19" x14ac:dyDescent="0.4">
      <c r="A153" s="2" t="str">
        <f t="shared" si="4"/>
        <v>2018|Hibiscus and Bays Local Board Area|11</v>
      </c>
      <c r="B153" t="s">
        <v>16</v>
      </c>
      <c r="C153" t="s">
        <v>17</v>
      </c>
      <c r="D153" t="s">
        <v>18</v>
      </c>
      <c r="E153" t="s">
        <v>19</v>
      </c>
      <c r="F153">
        <v>2018</v>
      </c>
      <c r="G153">
        <v>2018</v>
      </c>
      <c r="H153">
        <v>7602</v>
      </c>
      <c r="I153" t="s">
        <v>78</v>
      </c>
      <c r="J153">
        <v>6</v>
      </c>
      <c r="K153" t="s">
        <v>27</v>
      </c>
      <c r="L153">
        <v>11</v>
      </c>
      <c r="N153">
        <v>81</v>
      </c>
      <c r="R153" s="2">
        <f t="shared" si="5"/>
        <v>0.28999999999999998</v>
      </c>
      <c r="S153" s="2">
        <f>IF(AND(P153&lt;&gt;"_U",P153&lt;&gt;"c",J153&lt;&gt;99,J153&lt;&gt;9),IFERROR(VLOOKUP(A153,'LBA Total'!$A$2:$N$10000,14,0),"."),".")</f>
        <v>28368</v>
      </c>
    </row>
    <row r="154" spans="1:19" x14ac:dyDescent="0.4">
      <c r="A154" s="2" t="str">
        <f t="shared" si="4"/>
        <v>2018|Hibiscus and Bays Local Board Area|12</v>
      </c>
      <c r="B154" t="s">
        <v>16</v>
      </c>
      <c r="C154" t="s">
        <v>17</v>
      </c>
      <c r="D154" t="s">
        <v>18</v>
      </c>
      <c r="E154" t="s">
        <v>19</v>
      </c>
      <c r="F154">
        <v>2018</v>
      </c>
      <c r="G154">
        <v>2018</v>
      </c>
      <c r="H154">
        <v>7602</v>
      </c>
      <c r="I154" t="s">
        <v>78</v>
      </c>
      <c r="J154">
        <v>6</v>
      </c>
      <c r="K154" t="s">
        <v>27</v>
      </c>
      <c r="L154">
        <v>12</v>
      </c>
      <c r="N154">
        <v>9</v>
      </c>
      <c r="R154" s="2">
        <f t="shared" si="5"/>
        <v>0.15</v>
      </c>
      <c r="S154" s="2">
        <f>IF(AND(P154&lt;&gt;"_U",P154&lt;&gt;"c",J154&lt;&gt;99,J154&lt;&gt;9),IFERROR(VLOOKUP(A154,'LBA Total'!$A$2:$N$10000,14,0),"."),".")</f>
        <v>6186</v>
      </c>
    </row>
    <row r="155" spans="1:19" x14ac:dyDescent="0.4">
      <c r="A155" s="2" t="str">
        <f t="shared" si="4"/>
        <v>2018|Hibiscus and Bays Local Board Area|13</v>
      </c>
      <c r="B155" t="s">
        <v>16</v>
      </c>
      <c r="C155" t="s">
        <v>17</v>
      </c>
      <c r="D155" t="s">
        <v>18</v>
      </c>
      <c r="E155" t="s">
        <v>19</v>
      </c>
      <c r="F155">
        <v>2018</v>
      </c>
      <c r="G155">
        <v>2018</v>
      </c>
      <c r="H155">
        <v>7602</v>
      </c>
      <c r="I155" t="s">
        <v>78</v>
      </c>
      <c r="J155">
        <v>6</v>
      </c>
      <c r="K155" t="s">
        <v>27</v>
      </c>
      <c r="L155">
        <v>13</v>
      </c>
      <c r="N155">
        <v>0</v>
      </c>
      <c r="R155" s="2">
        <f t="shared" si="5"/>
        <v>0</v>
      </c>
      <c r="S155" s="2">
        <f>IF(AND(P155&lt;&gt;"_U",P155&lt;&gt;"c",J155&lt;&gt;99,J155&lt;&gt;9),IFERROR(VLOOKUP(A155,'LBA Total'!$A$2:$N$10000,14,0),"."),".")</f>
        <v>84</v>
      </c>
    </row>
    <row r="156" spans="1:19" x14ac:dyDescent="0.4">
      <c r="A156" s="2" t="str">
        <f t="shared" si="4"/>
        <v>2018|Hibiscus and Bays Local Board Area|999</v>
      </c>
      <c r="B156" t="s">
        <v>16</v>
      </c>
      <c r="C156" t="s">
        <v>17</v>
      </c>
      <c r="D156" t="s">
        <v>18</v>
      </c>
      <c r="E156" t="s">
        <v>19</v>
      </c>
      <c r="F156">
        <v>2018</v>
      </c>
      <c r="G156">
        <v>2018</v>
      </c>
      <c r="H156">
        <v>7602</v>
      </c>
      <c r="I156" t="s">
        <v>78</v>
      </c>
      <c r="J156">
        <v>6</v>
      </c>
      <c r="K156" t="s">
        <v>27</v>
      </c>
      <c r="L156">
        <v>999</v>
      </c>
      <c r="N156">
        <v>93</v>
      </c>
      <c r="R156" s="2">
        <f t="shared" si="5"/>
        <v>0.27</v>
      </c>
      <c r="S156" s="2">
        <f>IF(AND(P156&lt;&gt;"_U",P156&lt;&gt;"c",J156&lt;&gt;99,J156&lt;&gt;9),IFERROR(VLOOKUP(A156,'LBA Total'!$A$2:$N$10000,14,0),"."),".")</f>
        <v>34638</v>
      </c>
    </row>
    <row r="157" spans="1:19" x14ac:dyDescent="0.4">
      <c r="A157" s="2" t="str">
        <f t="shared" si="4"/>
        <v>2018|Hibiscus and Bays Local Board Area|10</v>
      </c>
      <c r="B157" t="s">
        <v>16</v>
      </c>
      <c r="C157" t="s">
        <v>17</v>
      </c>
      <c r="D157" t="s">
        <v>18</v>
      </c>
      <c r="E157" t="s">
        <v>19</v>
      </c>
      <c r="F157">
        <v>2018</v>
      </c>
      <c r="G157">
        <v>2018</v>
      </c>
      <c r="H157">
        <v>7602</v>
      </c>
      <c r="I157" t="s">
        <v>78</v>
      </c>
      <c r="J157">
        <v>7</v>
      </c>
      <c r="K157" t="s">
        <v>28</v>
      </c>
      <c r="L157">
        <v>10</v>
      </c>
      <c r="N157">
        <v>0</v>
      </c>
      <c r="R157" s="2" t="str">
        <f t="shared" si="5"/>
        <v>.</v>
      </c>
      <c r="S157" s="2">
        <f>IF(AND(P157&lt;&gt;"_U",P157&lt;&gt;"c",J157&lt;&gt;99,J157&lt;&gt;9),IFERROR(VLOOKUP(A157,'LBA Total'!$A$2:$N$10000,14,0),"."),".")</f>
        <v>0</v>
      </c>
    </row>
    <row r="158" spans="1:19" x14ac:dyDescent="0.4">
      <c r="A158" s="2" t="str">
        <f t="shared" si="4"/>
        <v>2018|Hibiscus and Bays Local Board Area|11</v>
      </c>
      <c r="B158" t="s">
        <v>16</v>
      </c>
      <c r="C158" t="s">
        <v>17</v>
      </c>
      <c r="D158" t="s">
        <v>18</v>
      </c>
      <c r="E158" t="s">
        <v>19</v>
      </c>
      <c r="F158">
        <v>2018</v>
      </c>
      <c r="G158">
        <v>2018</v>
      </c>
      <c r="H158">
        <v>7602</v>
      </c>
      <c r="I158" t="s">
        <v>78</v>
      </c>
      <c r="J158">
        <v>7</v>
      </c>
      <c r="K158" t="s">
        <v>28</v>
      </c>
      <c r="L158">
        <v>11</v>
      </c>
      <c r="N158">
        <v>54</v>
      </c>
      <c r="R158" s="2">
        <f t="shared" si="5"/>
        <v>0.19</v>
      </c>
      <c r="S158" s="2">
        <f>IF(AND(P158&lt;&gt;"_U",P158&lt;&gt;"c",J158&lt;&gt;99,J158&lt;&gt;9),IFERROR(VLOOKUP(A158,'LBA Total'!$A$2:$N$10000,14,0),"."),".")</f>
        <v>28368</v>
      </c>
    </row>
    <row r="159" spans="1:19" x14ac:dyDescent="0.4">
      <c r="A159" s="2" t="str">
        <f t="shared" si="4"/>
        <v>2018|Hibiscus and Bays Local Board Area|12</v>
      </c>
      <c r="B159" t="s">
        <v>16</v>
      </c>
      <c r="C159" t="s">
        <v>17</v>
      </c>
      <c r="D159" t="s">
        <v>18</v>
      </c>
      <c r="E159" t="s">
        <v>19</v>
      </c>
      <c r="F159">
        <v>2018</v>
      </c>
      <c r="G159">
        <v>2018</v>
      </c>
      <c r="H159">
        <v>7602</v>
      </c>
      <c r="I159" t="s">
        <v>78</v>
      </c>
      <c r="J159">
        <v>7</v>
      </c>
      <c r="K159" t="s">
        <v>28</v>
      </c>
      <c r="L159">
        <v>12</v>
      </c>
      <c r="N159">
        <v>6</v>
      </c>
      <c r="R159" s="2">
        <f t="shared" si="5"/>
        <v>0.1</v>
      </c>
      <c r="S159" s="2">
        <f>IF(AND(P159&lt;&gt;"_U",P159&lt;&gt;"c",J159&lt;&gt;99,J159&lt;&gt;9),IFERROR(VLOOKUP(A159,'LBA Total'!$A$2:$N$10000,14,0),"."),".")</f>
        <v>6186</v>
      </c>
    </row>
    <row r="160" spans="1:19" x14ac:dyDescent="0.4">
      <c r="A160" s="2" t="str">
        <f t="shared" si="4"/>
        <v>2018|Hibiscus and Bays Local Board Area|13</v>
      </c>
      <c r="B160" t="s">
        <v>16</v>
      </c>
      <c r="C160" t="s">
        <v>17</v>
      </c>
      <c r="D160" t="s">
        <v>18</v>
      </c>
      <c r="E160" t="s">
        <v>19</v>
      </c>
      <c r="F160">
        <v>2018</v>
      </c>
      <c r="G160">
        <v>2018</v>
      </c>
      <c r="H160">
        <v>7602</v>
      </c>
      <c r="I160" t="s">
        <v>78</v>
      </c>
      <c r="J160">
        <v>7</v>
      </c>
      <c r="K160" t="s">
        <v>28</v>
      </c>
      <c r="L160">
        <v>13</v>
      </c>
      <c r="N160">
        <v>0</v>
      </c>
      <c r="R160" s="2">
        <f t="shared" si="5"/>
        <v>0</v>
      </c>
      <c r="S160" s="2">
        <f>IF(AND(P160&lt;&gt;"_U",P160&lt;&gt;"c",J160&lt;&gt;99,J160&lt;&gt;9),IFERROR(VLOOKUP(A160,'LBA Total'!$A$2:$N$10000,14,0),"."),".")</f>
        <v>84</v>
      </c>
    </row>
    <row r="161" spans="1:19" x14ac:dyDescent="0.4">
      <c r="A161" s="2" t="str">
        <f t="shared" si="4"/>
        <v>2018|Hibiscus and Bays Local Board Area|999</v>
      </c>
      <c r="B161" t="s">
        <v>16</v>
      </c>
      <c r="C161" t="s">
        <v>17</v>
      </c>
      <c r="D161" t="s">
        <v>18</v>
      </c>
      <c r="E161" t="s">
        <v>19</v>
      </c>
      <c r="F161">
        <v>2018</v>
      </c>
      <c r="G161">
        <v>2018</v>
      </c>
      <c r="H161">
        <v>7602</v>
      </c>
      <c r="I161" t="s">
        <v>78</v>
      </c>
      <c r="J161">
        <v>7</v>
      </c>
      <c r="K161" t="s">
        <v>28</v>
      </c>
      <c r="L161">
        <v>999</v>
      </c>
      <c r="N161">
        <v>60</v>
      </c>
      <c r="R161" s="2">
        <f t="shared" si="5"/>
        <v>0.17</v>
      </c>
      <c r="S161" s="2">
        <f>IF(AND(P161&lt;&gt;"_U",P161&lt;&gt;"c",J161&lt;&gt;99,J161&lt;&gt;9),IFERROR(VLOOKUP(A161,'LBA Total'!$A$2:$N$10000,14,0),"."),".")</f>
        <v>34638</v>
      </c>
    </row>
    <row r="162" spans="1:19" x14ac:dyDescent="0.4">
      <c r="A162" s="2" t="str">
        <f t="shared" si="4"/>
        <v>2018|Hibiscus and Bays Local Board Area|10</v>
      </c>
      <c r="B162" t="s">
        <v>16</v>
      </c>
      <c r="C162" t="s">
        <v>17</v>
      </c>
      <c r="D162" t="s">
        <v>18</v>
      </c>
      <c r="E162" t="s">
        <v>19</v>
      </c>
      <c r="F162">
        <v>2018</v>
      </c>
      <c r="G162">
        <v>2018</v>
      </c>
      <c r="H162">
        <v>7602</v>
      </c>
      <c r="I162" t="s">
        <v>78</v>
      </c>
      <c r="J162">
        <v>77</v>
      </c>
      <c r="K162" t="s">
        <v>29</v>
      </c>
      <c r="L162">
        <v>10</v>
      </c>
      <c r="N162">
        <v>0</v>
      </c>
      <c r="R162" s="2" t="str">
        <f t="shared" si="5"/>
        <v>.</v>
      </c>
      <c r="S162" s="2">
        <f>IF(AND(P162&lt;&gt;"_U",P162&lt;&gt;"c",J162&lt;&gt;99,J162&lt;&gt;9),IFERROR(VLOOKUP(A162,'LBA Total'!$A$2:$N$10000,14,0),"."),".")</f>
        <v>0</v>
      </c>
    </row>
    <row r="163" spans="1:19" x14ac:dyDescent="0.4">
      <c r="A163" s="2" t="str">
        <f t="shared" si="4"/>
        <v>2018|Hibiscus and Bays Local Board Area|11</v>
      </c>
      <c r="B163" t="s">
        <v>16</v>
      </c>
      <c r="C163" t="s">
        <v>17</v>
      </c>
      <c r="D163" t="s">
        <v>18</v>
      </c>
      <c r="E163" t="s">
        <v>19</v>
      </c>
      <c r="F163">
        <v>2018</v>
      </c>
      <c r="G163">
        <v>2018</v>
      </c>
      <c r="H163">
        <v>7602</v>
      </c>
      <c r="I163" t="s">
        <v>78</v>
      </c>
      <c r="J163">
        <v>77</v>
      </c>
      <c r="K163" t="s">
        <v>29</v>
      </c>
      <c r="L163">
        <v>11</v>
      </c>
      <c r="N163">
        <v>28368</v>
      </c>
      <c r="R163" s="2">
        <f t="shared" si="5"/>
        <v>100</v>
      </c>
      <c r="S163" s="2">
        <f>IF(AND(P163&lt;&gt;"_U",P163&lt;&gt;"c",J163&lt;&gt;99,J163&lt;&gt;9),IFERROR(VLOOKUP(A163,'LBA Total'!$A$2:$N$10000,14,0),"."),".")</f>
        <v>28368</v>
      </c>
    </row>
    <row r="164" spans="1:19" x14ac:dyDescent="0.4">
      <c r="A164" s="2" t="str">
        <f t="shared" si="4"/>
        <v>2018|Hibiscus and Bays Local Board Area|12</v>
      </c>
      <c r="B164" t="s">
        <v>16</v>
      </c>
      <c r="C164" t="s">
        <v>17</v>
      </c>
      <c r="D164" t="s">
        <v>18</v>
      </c>
      <c r="E164" t="s">
        <v>19</v>
      </c>
      <c r="F164">
        <v>2018</v>
      </c>
      <c r="G164">
        <v>2018</v>
      </c>
      <c r="H164">
        <v>7602</v>
      </c>
      <c r="I164" t="s">
        <v>78</v>
      </c>
      <c r="J164">
        <v>77</v>
      </c>
      <c r="K164" t="s">
        <v>29</v>
      </c>
      <c r="L164">
        <v>12</v>
      </c>
      <c r="N164">
        <v>6186</v>
      </c>
      <c r="R164" s="2">
        <f t="shared" si="5"/>
        <v>100</v>
      </c>
      <c r="S164" s="2">
        <f>IF(AND(P164&lt;&gt;"_U",P164&lt;&gt;"c",J164&lt;&gt;99,J164&lt;&gt;9),IFERROR(VLOOKUP(A164,'LBA Total'!$A$2:$N$10000,14,0),"."),".")</f>
        <v>6186</v>
      </c>
    </row>
    <row r="165" spans="1:19" x14ac:dyDescent="0.4">
      <c r="A165" s="2" t="str">
        <f t="shared" si="4"/>
        <v>2018|Hibiscus and Bays Local Board Area|13</v>
      </c>
      <c r="B165" t="s">
        <v>16</v>
      </c>
      <c r="C165" t="s">
        <v>17</v>
      </c>
      <c r="D165" t="s">
        <v>18</v>
      </c>
      <c r="E165" t="s">
        <v>19</v>
      </c>
      <c r="F165">
        <v>2018</v>
      </c>
      <c r="G165">
        <v>2018</v>
      </c>
      <c r="H165">
        <v>7602</v>
      </c>
      <c r="I165" t="s">
        <v>78</v>
      </c>
      <c r="J165">
        <v>77</v>
      </c>
      <c r="K165" t="s">
        <v>29</v>
      </c>
      <c r="L165">
        <v>13</v>
      </c>
      <c r="N165">
        <v>84</v>
      </c>
      <c r="R165" s="2">
        <f t="shared" si="5"/>
        <v>100</v>
      </c>
      <c r="S165" s="2">
        <f>IF(AND(P165&lt;&gt;"_U",P165&lt;&gt;"c",J165&lt;&gt;99,J165&lt;&gt;9),IFERROR(VLOOKUP(A165,'LBA Total'!$A$2:$N$10000,14,0),"."),".")</f>
        <v>84</v>
      </c>
    </row>
    <row r="166" spans="1:19" x14ac:dyDescent="0.4">
      <c r="A166" s="2" t="str">
        <f t="shared" si="4"/>
        <v>2018|Hibiscus and Bays Local Board Area|999</v>
      </c>
      <c r="B166" t="s">
        <v>16</v>
      </c>
      <c r="C166" t="s">
        <v>17</v>
      </c>
      <c r="D166" t="s">
        <v>18</v>
      </c>
      <c r="E166" t="s">
        <v>19</v>
      </c>
      <c r="F166">
        <v>2018</v>
      </c>
      <c r="G166">
        <v>2018</v>
      </c>
      <c r="H166">
        <v>7602</v>
      </c>
      <c r="I166" t="s">
        <v>78</v>
      </c>
      <c r="J166">
        <v>77</v>
      </c>
      <c r="K166" t="s">
        <v>29</v>
      </c>
      <c r="L166">
        <v>999</v>
      </c>
      <c r="N166">
        <v>34638</v>
      </c>
      <c r="R166" s="2">
        <f t="shared" si="5"/>
        <v>100</v>
      </c>
      <c r="S166" s="2">
        <f>IF(AND(P166&lt;&gt;"_U",P166&lt;&gt;"c",J166&lt;&gt;99,J166&lt;&gt;9),IFERROR(VLOOKUP(A166,'LBA Total'!$A$2:$N$10000,14,0),"."),".")</f>
        <v>34638</v>
      </c>
    </row>
    <row r="167" spans="1:19" x14ac:dyDescent="0.4">
      <c r="A167" s="2" t="str">
        <f t="shared" si="4"/>
        <v>2018|Hibiscus and Bays Local Board Area|10</v>
      </c>
      <c r="B167" t="s">
        <v>16</v>
      </c>
      <c r="C167" t="s">
        <v>17</v>
      </c>
      <c r="D167" t="s">
        <v>18</v>
      </c>
      <c r="E167" t="s">
        <v>19</v>
      </c>
      <c r="F167">
        <v>2018</v>
      </c>
      <c r="G167">
        <v>2018</v>
      </c>
      <c r="H167">
        <v>7602</v>
      </c>
      <c r="I167" t="s">
        <v>78</v>
      </c>
      <c r="J167">
        <v>8</v>
      </c>
      <c r="K167" t="s">
        <v>30</v>
      </c>
      <c r="L167">
        <v>10</v>
      </c>
      <c r="N167">
        <v>0</v>
      </c>
      <c r="R167" s="2" t="str">
        <f t="shared" si="5"/>
        <v>.</v>
      </c>
      <c r="S167" s="2">
        <f>IF(AND(P167&lt;&gt;"_U",P167&lt;&gt;"c",J167&lt;&gt;99,J167&lt;&gt;9),IFERROR(VLOOKUP(A167,'LBA Total'!$A$2:$N$10000,14,0),"."),".")</f>
        <v>0</v>
      </c>
    </row>
    <row r="168" spans="1:19" x14ac:dyDescent="0.4">
      <c r="A168" s="2" t="str">
        <f t="shared" si="4"/>
        <v>2018|Hibiscus and Bays Local Board Area|11</v>
      </c>
      <c r="B168" t="s">
        <v>16</v>
      </c>
      <c r="C168" t="s">
        <v>17</v>
      </c>
      <c r="D168" t="s">
        <v>18</v>
      </c>
      <c r="E168" t="s">
        <v>19</v>
      </c>
      <c r="F168">
        <v>2018</v>
      </c>
      <c r="G168">
        <v>2018</v>
      </c>
      <c r="H168">
        <v>7602</v>
      </c>
      <c r="I168" t="s">
        <v>78</v>
      </c>
      <c r="J168">
        <v>8</v>
      </c>
      <c r="K168" t="s">
        <v>30</v>
      </c>
      <c r="L168">
        <v>11</v>
      </c>
      <c r="N168">
        <v>546</v>
      </c>
      <c r="R168" s="2">
        <f t="shared" si="5"/>
        <v>1.92</v>
      </c>
      <c r="S168" s="2">
        <f>IF(AND(P168&lt;&gt;"_U",P168&lt;&gt;"c",J168&lt;&gt;99,J168&lt;&gt;9),IFERROR(VLOOKUP(A168,'LBA Total'!$A$2:$N$10000,14,0),"."),".")</f>
        <v>28368</v>
      </c>
    </row>
    <row r="169" spans="1:19" x14ac:dyDescent="0.4">
      <c r="A169" s="2" t="str">
        <f t="shared" si="4"/>
        <v>2018|Hibiscus and Bays Local Board Area|12</v>
      </c>
      <c r="B169" t="s">
        <v>16</v>
      </c>
      <c r="C169" t="s">
        <v>17</v>
      </c>
      <c r="D169" t="s">
        <v>18</v>
      </c>
      <c r="E169" t="s">
        <v>19</v>
      </c>
      <c r="F169">
        <v>2018</v>
      </c>
      <c r="G169">
        <v>2018</v>
      </c>
      <c r="H169">
        <v>7602</v>
      </c>
      <c r="I169" t="s">
        <v>78</v>
      </c>
      <c r="J169">
        <v>8</v>
      </c>
      <c r="K169" t="s">
        <v>30</v>
      </c>
      <c r="L169">
        <v>12</v>
      </c>
      <c r="N169">
        <v>72</v>
      </c>
      <c r="R169" s="2">
        <f t="shared" si="5"/>
        <v>1.1599999999999999</v>
      </c>
      <c r="S169" s="2">
        <f>IF(AND(P169&lt;&gt;"_U",P169&lt;&gt;"c",J169&lt;&gt;99,J169&lt;&gt;9),IFERROR(VLOOKUP(A169,'LBA Total'!$A$2:$N$10000,14,0),"."),".")</f>
        <v>6186</v>
      </c>
    </row>
    <row r="170" spans="1:19" x14ac:dyDescent="0.4">
      <c r="A170" s="2" t="str">
        <f t="shared" si="4"/>
        <v>2018|Hibiscus and Bays Local Board Area|13</v>
      </c>
      <c r="B170" t="s">
        <v>16</v>
      </c>
      <c r="C170" t="s">
        <v>17</v>
      </c>
      <c r="D170" t="s">
        <v>18</v>
      </c>
      <c r="E170" t="s">
        <v>19</v>
      </c>
      <c r="F170">
        <v>2018</v>
      </c>
      <c r="G170">
        <v>2018</v>
      </c>
      <c r="H170">
        <v>7602</v>
      </c>
      <c r="I170" t="s">
        <v>78</v>
      </c>
      <c r="J170">
        <v>8</v>
      </c>
      <c r="K170" t="s">
        <v>30</v>
      </c>
      <c r="L170">
        <v>13</v>
      </c>
      <c r="N170">
        <v>3</v>
      </c>
      <c r="R170" s="2">
        <f t="shared" si="5"/>
        <v>3.57</v>
      </c>
      <c r="S170" s="2">
        <f>IF(AND(P170&lt;&gt;"_U",P170&lt;&gt;"c",J170&lt;&gt;99,J170&lt;&gt;9),IFERROR(VLOOKUP(A170,'LBA Total'!$A$2:$N$10000,14,0),"."),".")</f>
        <v>84</v>
      </c>
    </row>
    <row r="171" spans="1:19" x14ac:dyDescent="0.4">
      <c r="A171" s="2" t="str">
        <f t="shared" si="4"/>
        <v>2018|Hibiscus and Bays Local Board Area|999</v>
      </c>
      <c r="B171" t="s">
        <v>16</v>
      </c>
      <c r="C171" t="s">
        <v>17</v>
      </c>
      <c r="D171" t="s">
        <v>18</v>
      </c>
      <c r="E171" t="s">
        <v>19</v>
      </c>
      <c r="F171">
        <v>2018</v>
      </c>
      <c r="G171">
        <v>2018</v>
      </c>
      <c r="H171">
        <v>7602</v>
      </c>
      <c r="I171" t="s">
        <v>78</v>
      </c>
      <c r="J171">
        <v>8</v>
      </c>
      <c r="K171" t="s">
        <v>30</v>
      </c>
      <c r="L171">
        <v>999</v>
      </c>
      <c r="N171">
        <v>621</v>
      </c>
      <c r="R171" s="2">
        <f t="shared" si="5"/>
        <v>1.79</v>
      </c>
      <c r="S171" s="2">
        <f>IF(AND(P171&lt;&gt;"_U",P171&lt;&gt;"c",J171&lt;&gt;99,J171&lt;&gt;9),IFERROR(VLOOKUP(A171,'LBA Total'!$A$2:$N$10000,14,0),"."),".")</f>
        <v>34638</v>
      </c>
    </row>
    <row r="172" spans="1:19" x14ac:dyDescent="0.4">
      <c r="A172" s="2" t="str">
        <f t="shared" si="4"/>
        <v>2018|Hibiscus and Bays Local Board Area|10</v>
      </c>
      <c r="B172" t="s">
        <v>16</v>
      </c>
      <c r="C172" t="s">
        <v>17</v>
      </c>
      <c r="D172" t="s">
        <v>18</v>
      </c>
      <c r="E172" t="s">
        <v>19</v>
      </c>
      <c r="F172">
        <v>2018</v>
      </c>
      <c r="G172">
        <v>2018</v>
      </c>
      <c r="H172">
        <v>7602</v>
      </c>
      <c r="I172" t="s">
        <v>78</v>
      </c>
      <c r="J172">
        <v>9</v>
      </c>
      <c r="K172" t="s">
        <v>31</v>
      </c>
      <c r="L172">
        <v>10</v>
      </c>
      <c r="N172">
        <v>0</v>
      </c>
      <c r="R172" s="2" t="str">
        <f t="shared" si="5"/>
        <v>.</v>
      </c>
      <c r="S172" s="2" t="str">
        <f>IF(AND(P172&lt;&gt;"_U",P172&lt;&gt;"c",J172&lt;&gt;99,J172&lt;&gt;9),IFERROR(VLOOKUP(A172,'LBA Total'!$A$2:$N$10000,14,0),"."),".")</f>
        <v>.</v>
      </c>
    </row>
    <row r="173" spans="1:19" x14ac:dyDescent="0.4">
      <c r="A173" s="2" t="str">
        <f t="shared" si="4"/>
        <v>2018|Hibiscus and Bays Local Board Area|11</v>
      </c>
      <c r="B173" t="s">
        <v>16</v>
      </c>
      <c r="C173" t="s">
        <v>17</v>
      </c>
      <c r="D173" t="s">
        <v>18</v>
      </c>
      <c r="E173" t="s">
        <v>19</v>
      </c>
      <c r="F173">
        <v>2018</v>
      </c>
      <c r="G173">
        <v>2018</v>
      </c>
      <c r="H173">
        <v>7602</v>
      </c>
      <c r="I173" t="s">
        <v>78</v>
      </c>
      <c r="J173">
        <v>9</v>
      </c>
      <c r="K173" t="s">
        <v>31</v>
      </c>
      <c r="L173">
        <v>11</v>
      </c>
      <c r="N173">
        <v>1839</v>
      </c>
      <c r="R173" s="2" t="str">
        <f t="shared" si="5"/>
        <v>.</v>
      </c>
      <c r="S173" s="2" t="str">
        <f>IF(AND(P173&lt;&gt;"_U",P173&lt;&gt;"c",J173&lt;&gt;99,J173&lt;&gt;9),IFERROR(VLOOKUP(A173,'LBA Total'!$A$2:$N$10000,14,0),"."),".")</f>
        <v>.</v>
      </c>
    </row>
    <row r="174" spans="1:19" x14ac:dyDescent="0.4">
      <c r="A174" s="2" t="str">
        <f t="shared" si="4"/>
        <v>2018|Hibiscus and Bays Local Board Area|12</v>
      </c>
      <c r="B174" t="s">
        <v>16</v>
      </c>
      <c r="C174" t="s">
        <v>17</v>
      </c>
      <c r="D174" t="s">
        <v>18</v>
      </c>
      <c r="E174" t="s">
        <v>19</v>
      </c>
      <c r="F174">
        <v>2018</v>
      </c>
      <c r="G174">
        <v>2018</v>
      </c>
      <c r="H174">
        <v>7602</v>
      </c>
      <c r="I174" t="s">
        <v>78</v>
      </c>
      <c r="J174">
        <v>9</v>
      </c>
      <c r="K174" t="s">
        <v>31</v>
      </c>
      <c r="L174">
        <v>12</v>
      </c>
      <c r="N174">
        <v>570</v>
      </c>
      <c r="R174" s="2" t="str">
        <f t="shared" si="5"/>
        <v>.</v>
      </c>
      <c r="S174" s="2" t="str">
        <f>IF(AND(P174&lt;&gt;"_U",P174&lt;&gt;"c",J174&lt;&gt;99,J174&lt;&gt;9),IFERROR(VLOOKUP(A174,'LBA Total'!$A$2:$N$10000,14,0),"."),".")</f>
        <v>.</v>
      </c>
    </row>
    <row r="175" spans="1:19" x14ac:dyDescent="0.4">
      <c r="A175" s="2" t="str">
        <f t="shared" si="4"/>
        <v>2018|Hibiscus and Bays Local Board Area|13</v>
      </c>
      <c r="B175" t="s">
        <v>16</v>
      </c>
      <c r="C175" t="s">
        <v>17</v>
      </c>
      <c r="D175" t="s">
        <v>18</v>
      </c>
      <c r="E175" t="s">
        <v>19</v>
      </c>
      <c r="F175">
        <v>2018</v>
      </c>
      <c r="G175">
        <v>2018</v>
      </c>
      <c r="H175">
        <v>7602</v>
      </c>
      <c r="I175" t="s">
        <v>78</v>
      </c>
      <c r="J175">
        <v>9</v>
      </c>
      <c r="K175" t="s">
        <v>31</v>
      </c>
      <c r="L175">
        <v>13</v>
      </c>
      <c r="N175">
        <v>42</v>
      </c>
      <c r="R175" s="2" t="str">
        <f t="shared" si="5"/>
        <v>.</v>
      </c>
      <c r="S175" s="2" t="str">
        <f>IF(AND(P175&lt;&gt;"_U",P175&lt;&gt;"c",J175&lt;&gt;99,J175&lt;&gt;9),IFERROR(VLOOKUP(A175,'LBA Total'!$A$2:$N$10000,14,0),"."),".")</f>
        <v>.</v>
      </c>
    </row>
    <row r="176" spans="1:19" x14ac:dyDescent="0.4">
      <c r="A176" s="2" t="str">
        <f t="shared" si="4"/>
        <v>2018|Hibiscus and Bays Local Board Area|999</v>
      </c>
      <c r="B176" t="s">
        <v>16</v>
      </c>
      <c r="C176" t="s">
        <v>17</v>
      </c>
      <c r="D176" t="s">
        <v>18</v>
      </c>
      <c r="E176" t="s">
        <v>19</v>
      </c>
      <c r="F176">
        <v>2018</v>
      </c>
      <c r="G176">
        <v>2018</v>
      </c>
      <c r="H176">
        <v>7602</v>
      </c>
      <c r="I176" t="s">
        <v>78</v>
      </c>
      <c r="J176">
        <v>9</v>
      </c>
      <c r="K176" t="s">
        <v>31</v>
      </c>
      <c r="L176">
        <v>999</v>
      </c>
      <c r="N176">
        <v>2451</v>
      </c>
      <c r="R176" s="2" t="str">
        <f t="shared" si="5"/>
        <v>.</v>
      </c>
      <c r="S176" s="2" t="str">
        <f>IF(AND(P176&lt;&gt;"_U",P176&lt;&gt;"c",J176&lt;&gt;99,J176&lt;&gt;9),IFERROR(VLOOKUP(A176,'LBA Total'!$A$2:$N$10000,14,0),"."),".")</f>
        <v>.</v>
      </c>
    </row>
    <row r="177" spans="1:19" x14ac:dyDescent="0.4">
      <c r="A177" s="2" t="str">
        <f t="shared" si="4"/>
        <v>2018|Hibiscus and Bays Local Board Area|10</v>
      </c>
      <c r="B177" t="s">
        <v>16</v>
      </c>
      <c r="C177" t="s">
        <v>17</v>
      </c>
      <c r="D177" t="s">
        <v>18</v>
      </c>
      <c r="E177" t="s">
        <v>19</v>
      </c>
      <c r="F177">
        <v>2018</v>
      </c>
      <c r="G177">
        <v>2018</v>
      </c>
      <c r="H177">
        <v>7602</v>
      </c>
      <c r="I177" t="s">
        <v>78</v>
      </c>
      <c r="J177">
        <v>99</v>
      </c>
      <c r="K177" t="s">
        <v>32</v>
      </c>
      <c r="L177">
        <v>10</v>
      </c>
      <c r="N177">
        <v>0</v>
      </c>
      <c r="R177" s="2" t="str">
        <f t="shared" si="5"/>
        <v>.</v>
      </c>
      <c r="S177" s="2" t="str">
        <f>IF(AND(P177&lt;&gt;"_U",P177&lt;&gt;"c",J177&lt;&gt;99,J177&lt;&gt;9),IFERROR(VLOOKUP(A177,'LBA Total'!$A$2:$N$10000,14,0),"."),".")</f>
        <v>.</v>
      </c>
    </row>
    <row r="178" spans="1:19" x14ac:dyDescent="0.4">
      <c r="A178" s="2" t="str">
        <f t="shared" si="4"/>
        <v>2018|Hibiscus and Bays Local Board Area|11</v>
      </c>
      <c r="B178" t="s">
        <v>16</v>
      </c>
      <c r="C178" t="s">
        <v>17</v>
      </c>
      <c r="D178" t="s">
        <v>18</v>
      </c>
      <c r="E178" t="s">
        <v>19</v>
      </c>
      <c r="F178">
        <v>2018</v>
      </c>
      <c r="G178">
        <v>2018</v>
      </c>
      <c r="H178">
        <v>7602</v>
      </c>
      <c r="I178" t="s">
        <v>78</v>
      </c>
      <c r="J178">
        <v>99</v>
      </c>
      <c r="K178" t="s">
        <v>32</v>
      </c>
      <c r="L178">
        <v>11</v>
      </c>
      <c r="N178">
        <v>30015</v>
      </c>
      <c r="R178" s="2" t="str">
        <f t="shared" si="5"/>
        <v>.</v>
      </c>
      <c r="S178" s="2" t="str">
        <f>IF(AND(P178&lt;&gt;"_U",P178&lt;&gt;"c",J178&lt;&gt;99,J178&lt;&gt;9),IFERROR(VLOOKUP(A178,'LBA Total'!$A$2:$N$10000,14,0),"."),".")</f>
        <v>.</v>
      </c>
    </row>
    <row r="179" spans="1:19" x14ac:dyDescent="0.4">
      <c r="A179" s="2" t="str">
        <f t="shared" si="4"/>
        <v>2018|Hibiscus and Bays Local Board Area|12</v>
      </c>
      <c r="B179" t="s">
        <v>16</v>
      </c>
      <c r="C179" t="s">
        <v>17</v>
      </c>
      <c r="D179" t="s">
        <v>18</v>
      </c>
      <c r="E179" t="s">
        <v>19</v>
      </c>
      <c r="F179">
        <v>2018</v>
      </c>
      <c r="G179">
        <v>2018</v>
      </c>
      <c r="H179">
        <v>7602</v>
      </c>
      <c r="I179" t="s">
        <v>78</v>
      </c>
      <c r="J179">
        <v>99</v>
      </c>
      <c r="K179" t="s">
        <v>32</v>
      </c>
      <c r="L179">
        <v>12</v>
      </c>
      <c r="N179">
        <v>6723</v>
      </c>
      <c r="R179" s="2" t="str">
        <f t="shared" si="5"/>
        <v>.</v>
      </c>
      <c r="S179" s="2" t="str">
        <f>IF(AND(P179&lt;&gt;"_U",P179&lt;&gt;"c",J179&lt;&gt;99,J179&lt;&gt;9),IFERROR(VLOOKUP(A179,'LBA Total'!$A$2:$N$10000,14,0),"."),".")</f>
        <v>.</v>
      </c>
    </row>
    <row r="180" spans="1:19" x14ac:dyDescent="0.4">
      <c r="A180" s="2" t="str">
        <f t="shared" si="4"/>
        <v>2018|Hibiscus and Bays Local Board Area|13</v>
      </c>
      <c r="B180" t="s">
        <v>16</v>
      </c>
      <c r="C180" t="s">
        <v>17</v>
      </c>
      <c r="D180" t="s">
        <v>18</v>
      </c>
      <c r="E180" t="s">
        <v>19</v>
      </c>
      <c r="F180">
        <v>2018</v>
      </c>
      <c r="G180">
        <v>2018</v>
      </c>
      <c r="H180">
        <v>7602</v>
      </c>
      <c r="I180" t="s">
        <v>78</v>
      </c>
      <c r="J180">
        <v>99</v>
      </c>
      <c r="K180" t="s">
        <v>32</v>
      </c>
      <c r="L180">
        <v>13</v>
      </c>
      <c r="N180">
        <v>123</v>
      </c>
      <c r="R180" s="2" t="str">
        <f t="shared" si="5"/>
        <v>.</v>
      </c>
      <c r="S180" s="2" t="str">
        <f>IF(AND(P180&lt;&gt;"_U",P180&lt;&gt;"c",J180&lt;&gt;99,J180&lt;&gt;9),IFERROR(VLOOKUP(A180,'LBA Total'!$A$2:$N$10000,14,0),"."),".")</f>
        <v>.</v>
      </c>
    </row>
    <row r="181" spans="1:19" x14ac:dyDescent="0.4">
      <c r="A181" s="2" t="str">
        <f t="shared" si="4"/>
        <v>2018|Hibiscus and Bays Local Board Area|999</v>
      </c>
      <c r="B181" t="s">
        <v>16</v>
      </c>
      <c r="C181" t="s">
        <v>17</v>
      </c>
      <c r="D181" t="s">
        <v>18</v>
      </c>
      <c r="E181" t="s">
        <v>19</v>
      </c>
      <c r="F181">
        <v>2018</v>
      </c>
      <c r="G181">
        <v>2018</v>
      </c>
      <c r="H181">
        <v>7602</v>
      </c>
      <c r="I181" t="s">
        <v>78</v>
      </c>
      <c r="J181">
        <v>99</v>
      </c>
      <c r="K181" t="s">
        <v>32</v>
      </c>
      <c r="L181">
        <v>999</v>
      </c>
      <c r="N181">
        <v>36858</v>
      </c>
      <c r="R181" s="2" t="str">
        <f t="shared" si="5"/>
        <v>.</v>
      </c>
      <c r="S181" s="2" t="str">
        <f>IF(AND(P181&lt;&gt;"_U",P181&lt;&gt;"c",J181&lt;&gt;99,J181&lt;&gt;9),IFERROR(VLOOKUP(A181,'LBA Total'!$A$2:$N$10000,14,0),"."),".")</f>
        <v>.</v>
      </c>
    </row>
    <row r="182" spans="1:19" x14ac:dyDescent="0.4">
      <c r="A182" s="2" t="str">
        <f t="shared" si="4"/>
        <v>2018|Upper Harbour Local Board Area|10</v>
      </c>
      <c r="B182" t="s">
        <v>16</v>
      </c>
      <c r="C182" t="s">
        <v>17</v>
      </c>
      <c r="D182" t="s">
        <v>18</v>
      </c>
      <c r="E182" t="s">
        <v>19</v>
      </c>
      <c r="F182">
        <v>2018</v>
      </c>
      <c r="G182">
        <v>2018</v>
      </c>
      <c r="H182">
        <v>7603</v>
      </c>
      <c r="I182" t="s">
        <v>77</v>
      </c>
      <c r="J182">
        <v>0</v>
      </c>
      <c r="K182" t="s">
        <v>21</v>
      </c>
      <c r="L182">
        <v>10</v>
      </c>
      <c r="N182">
        <v>0</v>
      </c>
      <c r="R182" s="2" t="str">
        <f t="shared" si="5"/>
        <v>.</v>
      </c>
      <c r="S182" s="2">
        <f>IF(AND(P182&lt;&gt;"_U",P182&lt;&gt;"c",J182&lt;&gt;99,J182&lt;&gt;9),IFERROR(VLOOKUP(A182,'LBA Total'!$A$2:$N$10000,14,0),"."),".")</f>
        <v>0</v>
      </c>
    </row>
    <row r="183" spans="1:19" x14ac:dyDescent="0.4">
      <c r="A183" s="2" t="str">
        <f t="shared" si="4"/>
        <v>2018|Upper Harbour Local Board Area|11</v>
      </c>
      <c r="B183" t="s">
        <v>16</v>
      </c>
      <c r="C183" t="s">
        <v>17</v>
      </c>
      <c r="D183" t="s">
        <v>18</v>
      </c>
      <c r="E183" t="s">
        <v>19</v>
      </c>
      <c r="F183">
        <v>2018</v>
      </c>
      <c r="G183">
        <v>2018</v>
      </c>
      <c r="H183">
        <v>7603</v>
      </c>
      <c r="I183" t="s">
        <v>77</v>
      </c>
      <c r="J183">
        <v>0</v>
      </c>
      <c r="K183" t="s">
        <v>21</v>
      </c>
      <c r="L183">
        <v>11</v>
      </c>
      <c r="N183">
        <v>789</v>
      </c>
      <c r="R183" s="2">
        <f t="shared" si="5"/>
        <v>5.38</v>
      </c>
      <c r="S183" s="2">
        <f>IF(AND(P183&lt;&gt;"_U",P183&lt;&gt;"c",J183&lt;&gt;99,J183&lt;&gt;9),IFERROR(VLOOKUP(A183,'LBA Total'!$A$2:$N$10000,14,0),"."),".")</f>
        <v>14664</v>
      </c>
    </row>
    <row r="184" spans="1:19" x14ac:dyDescent="0.4">
      <c r="A184" s="2" t="str">
        <f t="shared" si="4"/>
        <v>2018|Upper Harbour Local Board Area|12</v>
      </c>
      <c r="B184" t="s">
        <v>16</v>
      </c>
      <c r="C184" t="s">
        <v>17</v>
      </c>
      <c r="D184" t="s">
        <v>18</v>
      </c>
      <c r="E184" t="s">
        <v>19</v>
      </c>
      <c r="F184">
        <v>2018</v>
      </c>
      <c r="G184">
        <v>2018</v>
      </c>
      <c r="H184">
        <v>7603</v>
      </c>
      <c r="I184" t="s">
        <v>77</v>
      </c>
      <c r="J184">
        <v>0</v>
      </c>
      <c r="K184" t="s">
        <v>21</v>
      </c>
      <c r="L184">
        <v>12</v>
      </c>
      <c r="N184">
        <v>351</v>
      </c>
      <c r="R184" s="2">
        <f t="shared" si="5"/>
        <v>9.14</v>
      </c>
      <c r="S184" s="2">
        <f>IF(AND(P184&lt;&gt;"_U",P184&lt;&gt;"c",J184&lt;&gt;99,J184&lt;&gt;9),IFERROR(VLOOKUP(A184,'LBA Total'!$A$2:$N$10000,14,0),"."),".")</f>
        <v>3840</v>
      </c>
    </row>
    <row r="185" spans="1:19" x14ac:dyDescent="0.4">
      <c r="A185" s="2" t="str">
        <f t="shared" si="4"/>
        <v>2018|Upper Harbour Local Board Area|13</v>
      </c>
      <c r="B185" t="s">
        <v>16</v>
      </c>
      <c r="C185" t="s">
        <v>17</v>
      </c>
      <c r="D185" t="s">
        <v>18</v>
      </c>
      <c r="E185" t="s">
        <v>19</v>
      </c>
      <c r="F185">
        <v>2018</v>
      </c>
      <c r="G185">
        <v>2018</v>
      </c>
      <c r="H185">
        <v>7603</v>
      </c>
      <c r="I185" t="s">
        <v>77</v>
      </c>
      <c r="J185">
        <v>0</v>
      </c>
      <c r="K185" t="s">
        <v>21</v>
      </c>
      <c r="L185">
        <v>13</v>
      </c>
      <c r="N185">
        <v>6</v>
      </c>
      <c r="R185" s="2">
        <f t="shared" si="5"/>
        <v>10.53</v>
      </c>
      <c r="S185" s="2">
        <f>IF(AND(P185&lt;&gt;"_U",P185&lt;&gt;"c",J185&lt;&gt;99,J185&lt;&gt;9),IFERROR(VLOOKUP(A185,'LBA Total'!$A$2:$N$10000,14,0),"."),".")</f>
        <v>57</v>
      </c>
    </row>
    <row r="186" spans="1:19" x14ac:dyDescent="0.4">
      <c r="A186" s="2" t="str">
        <f t="shared" si="4"/>
        <v>2018|Upper Harbour Local Board Area|999</v>
      </c>
      <c r="B186" t="s">
        <v>16</v>
      </c>
      <c r="C186" t="s">
        <v>17</v>
      </c>
      <c r="D186" t="s">
        <v>18</v>
      </c>
      <c r="E186" t="s">
        <v>19</v>
      </c>
      <c r="F186">
        <v>2018</v>
      </c>
      <c r="G186">
        <v>2018</v>
      </c>
      <c r="H186">
        <v>7603</v>
      </c>
      <c r="I186" t="s">
        <v>77</v>
      </c>
      <c r="J186">
        <v>0</v>
      </c>
      <c r="K186" t="s">
        <v>21</v>
      </c>
      <c r="L186">
        <v>999</v>
      </c>
      <c r="N186">
        <v>1143</v>
      </c>
      <c r="R186" s="2">
        <f t="shared" si="5"/>
        <v>6.16</v>
      </c>
      <c r="S186" s="2">
        <f>IF(AND(P186&lt;&gt;"_U",P186&lt;&gt;"c",J186&lt;&gt;99,J186&lt;&gt;9),IFERROR(VLOOKUP(A186,'LBA Total'!$A$2:$N$10000,14,0),"."),".")</f>
        <v>18561</v>
      </c>
    </row>
    <row r="187" spans="1:19" x14ac:dyDescent="0.4">
      <c r="A187" s="2" t="str">
        <f t="shared" si="4"/>
        <v>2018|Upper Harbour Local Board Area|10</v>
      </c>
      <c r="B187" t="s">
        <v>16</v>
      </c>
      <c r="C187" t="s">
        <v>17</v>
      </c>
      <c r="D187" t="s">
        <v>18</v>
      </c>
      <c r="E187" t="s">
        <v>19</v>
      </c>
      <c r="F187">
        <v>2018</v>
      </c>
      <c r="G187">
        <v>2018</v>
      </c>
      <c r="H187">
        <v>7603</v>
      </c>
      <c r="I187" t="s">
        <v>77</v>
      </c>
      <c r="J187">
        <v>1</v>
      </c>
      <c r="K187" t="s">
        <v>22</v>
      </c>
      <c r="L187">
        <v>10</v>
      </c>
      <c r="N187">
        <v>0</v>
      </c>
      <c r="R187" s="2" t="str">
        <f t="shared" si="5"/>
        <v>.</v>
      </c>
      <c r="S187" s="2">
        <f>IF(AND(P187&lt;&gt;"_U",P187&lt;&gt;"c",J187&lt;&gt;99,J187&lt;&gt;9),IFERROR(VLOOKUP(A187,'LBA Total'!$A$2:$N$10000,14,0),"."),".")</f>
        <v>0</v>
      </c>
    </row>
    <row r="188" spans="1:19" x14ac:dyDescent="0.4">
      <c r="A188" s="2" t="str">
        <f t="shared" si="4"/>
        <v>2018|Upper Harbour Local Board Area|11</v>
      </c>
      <c r="B188" t="s">
        <v>16</v>
      </c>
      <c r="C188" t="s">
        <v>17</v>
      </c>
      <c r="D188" t="s">
        <v>18</v>
      </c>
      <c r="E188" t="s">
        <v>19</v>
      </c>
      <c r="F188">
        <v>2018</v>
      </c>
      <c r="G188">
        <v>2018</v>
      </c>
      <c r="H188">
        <v>7603</v>
      </c>
      <c r="I188" t="s">
        <v>77</v>
      </c>
      <c r="J188">
        <v>1</v>
      </c>
      <c r="K188" t="s">
        <v>22</v>
      </c>
      <c r="L188">
        <v>11</v>
      </c>
      <c r="N188">
        <v>7167</v>
      </c>
      <c r="R188" s="2">
        <f t="shared" si="5"/>
        <v>48.87</v>
      </c>
      <c r="S188" s="2">
        <f>IF(AND(P188&lt;&gt;"_U",P188&lt;&gt;"c",J188&lt;&gt;99,J188&lt;&gt;9),IFERROR(VLOOKUP(A188,'LBA Total'!$A$2:$N$10000,14,0),"."),".")</f>
        <v>14664</v>
      </c>
    </row>
    <row r="189" spans="1:19" x14ac:dyDescent="0.4">
      <c r="A189" s="2" t="str">
        <f t="shared" si="4"/>
        <v>2018|Upper Harbour Local Board Area|12</v>
      </c>
      <c r="B189" t="s">
        <v>16</v>
      </c>
      <c r="C189" t="s">
        <v>17</v>
      </c>
      <c r="D189" t="s">
        <v>18</v>
      </c>
      <c r="E189" t="s">
        <v>19</v>
      </c>
      <c r="F189">
        <v>2018</v>
      </c>
      <c r="G189">
        <v>2018</v>
      </c>
      <c r="H189">
        <v>7603</v>
      </c>
      <c r="I189" t="s">
        <v>77</v>
      </c>
      <c r="J189">
        <v>1</v>
      </c>
      <c r="K189" t="s">
        <v>22</v>
      </c>
      <c r="L189">
        <v>12</v>
      </c>
      <c r="N189">
        <v>1779</v>
      </c>
      <c r="R189" s="2">
        <f t="shared" si="5"/>
        <v>46.33</v>
      </c>
      <c r="S189" s="2">
        <f>IF(AND(P189&lt;&gt;"_U",P189&lt;&gt;"c",J189&lt;&gt;99,J189&lt;&gt;9),IFERROR(VLOOKUP(A189,'LBA Total'!$A$2:$N$10000,14,0),"."),".")</f>
        <v>3840</v>
      </c>
    </row>
    <row r="190" spans="1:19" x14ac:dyDescent="0.4">
      <c r="A190" s="2" t="str">
        <f t="shared" si="4"/>
        <v>2018|Upper Harbour Local Board Area|13</v>
      </c>
      <c r="B190" t="s">
        <v>16</v>
      </c>
      <c r="C190" t="s">
        <v>17</v>
      </c>
      <c r="D190" t="s">
        <v>18</v>
      </c>
      <c r="E190" t="s">
        <v>19</v>
      </c>
      <c r="F190">
        <v>2018</v>
      </c>
      <c r="G190">
        <v>2018</v>
      </c>
      <c r="H190">
        <v>7603</v>
      </c>
      <c r="I190" t="s">
        <v>77</v>
      </c>
      <c r="J190">
        <v>1</v>
      </c>
      <c r="K190" t="s">
        <v>22</v>
      </c>
      <c r="L190">
        <v>13</v>
      </c>
      <c r="N190">
        <v>9</v>
      </c>
      <c r="R190" s="2">
        <f t="shared" si="5"/>
        <v>15.79</v>
      </c>
      <c r="S190" s="2">
        <f>IF(AND(P190&lt;&gt;"_U",P190&lt;&gt;"c",J190&lt;&gt;99,J190&lt;&gt;9),IFERROR(VLOOKUP(A190,'LBA Total'!$A$2:$N$10000,14,0),"."),".")</f>
        <v>57</v>
      </c>
    </row>
    <row r="191" spans="1:19" x14ac:dyDescent="0.4">
      <c r="A191" s="2" t="str">
        <f t="shared" si="4"/>
        <v>2018|Upper Harbour Local Board Area|999</v>
      </c>
      <c r="B191" t="s">
        <v>16</v>
      </c>
      <c r="C191" t="s">
        <v>17</v>
      </c>
      <c r="D191" t="s">
        <v>18</v>
      </c>
      <c r="E191" t="s">
        <v>19</v>
      </c>
      <c r="F191">
        <v>2018</v>
      </c>
      <c r="G191">
        <v>2018</v>
      </c>
      <c r="H191">
        <v>7603</v>
      </c>
      <c r="I191" t="s">
        <v>77</v>
      </c>
      <c r="J191">
        <v>1</v>
      </c>
      <c r="K191" t="s">
        <v>22</v>
      </c>
      <c r="L191">
        <v>999</v>
      </c>
      <c r="N191">
        <v>8952</v>
      </c>
      <c r="R191" s="2">
        <f t="shared" si="5"/>
        <v>48.23</v>
      </c>
      <c r="S191" s="2">
        <f>IF(AND(P191&lt;&gt;"_U",P191&lt;&gt;"c",J191&lt;&gt;99,J191&lt;&gt;9),IFERROR(VLOOKUP(A191,'LBA Total'!$A$2:$N$10000,14,0),"."),".")</f>
        <v>18561</v>
      </c>
    </row>
    <row r="192" spans="1:19" x14ac:dyDescent="0.4">
      <c r="A192" s="2" t="str">
        <f t="shared" si="4"/>
        <v>2018|Upper Harbour Local Board Area|10</v>
      </c>
      <c r="B192" t="s">
        <v>16</v>
      </c>
      <c r="C192" t="s">
        <v>17</v>
      </c>
      <c r="D192" t="s">
        <v>18</v>
      </c>
      <c r="E192" t="s">
        <v>19</v>
      </c>
      <c r="F192">
        <v>2018</v>
      </c>
      <c r="G192">
        <v>2018</v>
      </c>
      <c r="H192">
        <v>7603</v>
      </c>
      <c r="I192" t="s">
        <v>77</v>
      </c>
      <c r="J192">
        <v>2</v>
      </c>
      <c r="K192" t="s">
        <v>23</v>
      </c>
      <c r="L192">
        <v>10</v>
      </c>
      <c r="N192">
        <v>0</v>
      </c>
      <c r="R192" s="2" t="str">
        <f t="shared" si="5"/>
        <v>.</v>
      </c>
      <c r="S192" s="2">
        <f>IF(AND(P192&lt;&gt;"_U",P192&lt;&gt;"c",J192&lt;&gt;99,J192&lt;&gt;9),IFERROR(VLOOKUP(A192,'LBA Total'!$A$2:$N$10000,14,0),"."),".")</f>
        <v>0</v>
      </c>
    </row>
    <row r="193" spans="1:19" x14ac:dyDescent="0.4">
      <c r="A193" s="2" t="str">
        <f t="shared" si="4"/>
        <v>2018|Upper Harbour Local Board Area|11</v>
      </c>
      <c r="B193" t="s">
        <v>16</v>
      </c>
      <c r="C193" t="s">
        <v>17</v>
      </c>
      <c r="D193" t="s">
        <v>18</v>
      </c>
      <c r="E193" t="s">
        <v>19</v>
      </c>
      <c r="F193">
        <v>2018</v>
      </c>
      <c r="G193">
        <v>2018</v>
      </c>
      <c r="H193">
        <v>7603</v>
      </c>
      <c r="I193" t="s">
        <v>77</v>
      </c>
      <c r="J193">
        <v>2</v>
      </c>
      <c r="K193" t="s">
        <v>23</v>
      </c>
      <c r="L193">
        <v>11</v>
      </c>
      <c r="N193">
        <v>7725</v>
      </c>
      <c r="R193" s="2">
        <f t="shared" si="5"/>
        <v>52.68</v>
      </c>
      <c r="S193" s="2">
        <f>IF(AND(P193&lt;&gt;"_U",P193&lt;&gt;"c",J193&lt;&gt;99,J193&lt;&gt;9),IFERROR(VLOOKUP(A193,'LBA Total'!$A$2:$N$10000,14,0),"."),".")</f>
        <v>14664</v>
      </c>
    </row>
    <row r="194" spans="1:19" x14ac:dyDescent="0.4">
      <c r="A194" s="2" t="str">
        <f t="shared" si="4"/>
        <v>2018|Upper Harbour Local Board Area|12</v>
      </c>
      <c r="B194" t="s">
        <v>16</v>
      </c>
      <c r="C194" t="s">
        <v>17</v>
      </c>
      <c r="D194" t="s">
        <v>18</v>
      </c>
      <c r="E194" t="s">
        <v>19</v>
      </c>
      <c r="F194">
        <v>2018</v>
      </c>
      <c r="G194">
        <v>2018</v>
      </c>
      <c r="H194">
        <v>7603</v>
      </c>
      <c r="I194" t="s">
        <v>77</v>
      </c>
      <c r="J194">
        <v>2</v>
      </c>
      <c r="K194" t="s">
        <v>23</v>
      </c>
      <c r="L194">
        <v>12</v>
      </c>
      <c r="N194">
        <v>1920</v>
      </c>
      <c r="R194" s="2">
        <f t="shared" si="5"/>
        <v>50</v>
      </c>
      <c r="S194" s="2">
        <f>IF(AND(P194&lt;&gt;"_U",P194&lt;&gt;"c",J194&lt;&gt;99,J194&lt;&gt;9),IFERROR(VLOOKUP(A194,'LBA Total'!$A$2:$N$10000,14,0),"."),".")</f>
        <v>3840</v>
      </c>
    </row>
    <row r="195" spans="1:19" x14ac:dyDescent="0.4">
      <c r="A195" s="2" t="str">
        <f t="shared" ref="A195:A258" si="6">G195&amp;"|"&amp;I195&amp;"|"&amp;L195</f>
        <v>2018|Upper Harbour Local Board Area|13</v>
      </c>
      <c r="B195" t="s">
        <v>16</v>
      </c>
      <c r="C195" t="s">
        <v>17</v>
      </c>
      <c r="D195" t="s">
        <v>18</v>
      </c>
      <c r="E195" t="s">
        <v>19</v>
      </c>
      <c r="F195">
        <v>2018</v>
      </c>
      <c r="G195">
        <v>2018</v>
      </c>
      <c r="H195">
        <v>7603</v>
      </c>
      <c r="I195" t="s">
        <v>77</v>
      </c>
      <c r="J195">
        <v>2</v>
      </c>
      <c r="K195" t="s">
        <v>23</v>
      </c>
      <c r="L195">
        <v>13</v>
      </c>
      <c r="N195">
        <v>39</v>
      </c>
      <c r="R195" s="2">
        <f t="shared" ref="R195:R258" si="7">IF(P195&lt;&gt;"_U",IFERROR((ROUND(N195/S195*100,2)),"."),".")</f>
        <v>68.42</v>
      </c>
      <c r="S195" s="2">
        <f>IF(AND(P195&lt;&gt;"_U",P195&lt;&gt;"c",J195&lt;&gt;99,J195&lt;&gt;9),IFERROR(VLOOKUP(A195,'LBA Total'!$A$2:$N$10000,14,0),"."),".")</f>
        <v>57</v>
      </c>
    </row>
    <row r="196" spans="1:19" x14ac:dyDescent="0.4">
      <c r="A196" s="2" t="str">
        <f t="shared" si="6"/>
        <v>2018|Upper Harbour Local Board Area|999</v>
      </c>
      <c r="B196" t="s">
        <v>16</v>
      </c>
      <c r="C196" t="s">
        <v>17</v>
      </c>
      <c r="D196" t="s">
        <v>18</v>
      </c>
      <c r="E196" t="s">
        <v>19</v>
      </c>
      <c r="F196">
        <v>2018</v>
      </c>
      <c r="G196">
        <v>2018</v>
      </c>
      <c r="H196">
        <v>7603</v>
      </c>
      <c r="I196" t="s">
        <v>77</v>
      </c>
      <c r="J196">
        <v>2</v>
      </c>
      <c r="K196" t="s">
        <v>23</v>
      </c>
      <c r="L196">
        <v>999</v>
      </c>
      <c r="N196">
        <v>9687</v>
      </c>
      <c r="R196" s="2">
        <f t="shared" si="7"/>
        <v>52.19</v>
      </c>
      <c r="S196" s="2">
        <f>IF(AND(P196&lt;&gt;"_U",P196&lt;&gt;"c",J196&lt;&gt;99,J196&lt;&gt;9),IFERROR(VLOOKUP(A196,'LBA Total'!$A$2:$N$10000,14,0),"."),".")</f>
        <v>18561</v>
      </c>
    </row>
    <row r="197" spans="1:19" x14ac:dyDescent="0.4">
      <c r="A197" s="2" t="str">
        <f t="shared" si="6"/>
        <v>2018|Upper Harbour Local Board Area|10</v>
      </c>
      <c r="B197" t="s">
        <v>16</v>
      </c>
      <c r="C197" t="s">
        <v>17</v>
      </c>
      <c r="D197" t="s">
        <v>18</v>
      </c>
      <c r="E197" t="s">
        <v>19</v>
      </c>
      <c r="F197">
        <v>2018</v>
      </c>
      <c r="G197">
        <v>2018</v>
      </c>
      <c r="H197">
        <v>7603</v>
      </c>
      <c r="I197" t="s">
        <v>77</v>
      </c>
      <c r="J197">
        <v>3</v>
      </c>
      <c r="K197" t="s">
        <v>24</v>
      </c>
      <c r="L197">
        <v>10</v>
      </c>
      <c r="N197">
        <v>0</v>
      </c>
      <c r="R197" s="2" t="str">
        <f t="shared" si="7"/>
        <v>.</v>
      </c>
      <c r="S197" s="2">
        <f>IF(AND(P197&lt;&gt;"_U",P197&lt;&gt;"c",J197&lt;&gt;99,J197&lt;&gt;9),IFERROR(VLOOKUP(A197,'LBA Total'!$A$2:$N$10000,14,0),"."),".")</f>
        <v>0</v>
      </c>
    </row>
    <row r="198" spans="1:19" x14ac:dyDescent="0.4">
      <c r="A198" s="2" t="str">
        <f t="shared" si="6"/>
        <v>2018|Upper Harbour Local Board Area|11</v>
      </c>
      <c r="B198" t="s">
        <v>16</v>
      </c>
      <c r="C198" t="s">
        <v>17</v>
      </c>
      <c r="D198" t="s">
        <v>18</v>
      </c>
      <c r="E198" t="s">
        <v>19</v>
      </c>
      <c r="F198">
        <v>2018</v>
      </c>
      <c r="G198">
        <v>2018</v>
      </c>
      <c r="H198">
        <v>7603</v>
      </c>
      <c r="I198" t="s">
        <v>77</v>
      </c>
      <c r="J198">
        <v>3</v>
      </c>
      <c r="K198" t="s">
        <v>24</v>
      </c>
      <c r="L198">
        <v>11</v>
      </c>
      <c r="N198">
        <v>2376</v>
      </c>
      <c r="R198" s="2">
        <f t="shared" si="7"/>
        <v>16.2</v>
      </c>
      <c r="S198" s="2">
        <f>IF(AND(P198&lt;&gt;"_U",P198&lt;&gt;"c",J198&lt;&gt;99,J198&lt;&gt;9),IFERROR(VLOOKUP(A198,'LBA Total'!$A$2:$N$10000,14,0),"."),".")</f>
        <v>14664</v>
      </c>
    </row>
    <row r="199" spans="1:19" x14ac:dyDescent="0.4">
      <c r="A199" s="2" t="str">
        <f t="shared" si="6"/>
        <v>2018|Upper Harbour Local Board Area|12</v>
      </c>
      <c r="B199" t="s">
        <v>16</v>
      </c>
      <c r="C199" t="s">
        <v>17</v>
      </c>
      <c r="D199" t="s">
        <v>18</v>
      </c>
      <c r="E199" t="s">
        <v>19</v>
      </c>
      <c r="F199">
        <v>2018</v>
      </c>
      <c r="G199">
        <v>2018</v>
      </c>
      <c r="H199">
        <v>7603</v>
      </c>
      <c r="I199" t="s">
        <v>77</v>
      </c>
      <c r="J199">
        <v>3</v>
      </c>
      <c r="K199" t="s">
        <v>24</v>
      </c>
      <c r="L199">
        <v>12</v>
      </c>
      <c r="N199">
        <v>228</v>
      </c>
      <c r="R199" s="2">
        <f t="shared" si="7"/>
        <v>5.94</v>
      </c>
      <c r="S199" s="2">
        <f>IF(AND(P199&lt;&gt;"_U",P199&lt;&gt;"c",J199&lt;&gt;99,J199&lt;&gt;9),IFERROR(VLOOKUP(A199,'LBA Total'!$A$2:$N$10000,14,0),"."),".")</f>
        <v>3840</v>
      </c>
    </row>
    <row r="200" spans="1:19" x14ac:dyDescent="0.4">
      <c r="A200" s="2" t="str">
        <f t="shared" si="6"/>
        <v>2018|Upper Harbour Local Board Area|13</v>
      </c>
      <c r="B200" t="s">
        <v>16</v>
      </c>
      <c r="C200" t="s">
        <v>17</v>
      </c>
      <c r="D200" t="s">
        <v>18</v>
      </c>
      <c r="E200" t="s">
        <v>19</v>
      </c>
      <c r="F200">
        <v>2018</v>
      </c>
      <c r="G200">
        <v>2018</v>
      </c>
      <c r="H200">
        <v>7603</v>
      </c>
      <c r="I200" t="s">
        <v>77</v>
      </c>
      <c r="J200">
        <v>3</v>
      </c>
      <c r="K200" t="s">
        <v>24</v>
      </c>
      <c r="L200">
        <v>13</v>
      </c>
      <c r="N200">
        <v>6</v>
      </c>
      <c r="R200" s="2">
        <f t="shared" si="7"/>
        <v>10.53</v>
      </c>
      <c r="S200" s="2">
        <f>IF(AND(P200&lt;&gt;"_U",P200&lt;&gt;"c",J200&lt;&gt;99,J200&lt;&gt;9),IFERROR(VLOOKUP(A200,'LBA Total'!$A$2:$N$10000,14,0),"."),".")</f>
        <v>57</v>
      </c>
    </row>
    <row r="201" spans="1:19" x14ac:dyDescent="0.4">
      <c r="A201" s="2" t="str">
        <f t="shared" si="6"/>
        <v>2018|Upper Harbour Local Board Area|999</v>
      </c>
      <c r="B201" t="s">
        <v>16</v>
      </c>
      <c r="C201" t="s">
        <v>17</v>
      </c>
      <c r="D201" t="s">
        <v>18</v>
      </c>
      <c r="E201" t="s">
        <v>19</v>
      </c>
      <c r="F201">
        <v>2018</v>
      </c>
      <c r="G201">
        <v>2018</v>
      </c>
      <c r="H201">
        <v>7603</v>
      </c>
      <c r="I201" t="s">
        <v>77</v>
      </c>
      <c r="J201">
        <v>3</v>
      </c>
      <c r="K201" t="s">
        <v>24</v>
      </c>
      <c r="L201">
        <v>999</v>
      </c>
      <c r="N201">
        <v>2613</v>
      </c>
      <c r="R201" s="2">
        <f t="shared" si="7"/>
        <v>14.08</v>
      </c>
      <c r="S201" s="2">
        <f>IF(AND(P201&lt;&gt;"_U",P201&lt;&gt;"c",J201&lt;&gt;99,J201&lt;&gt;9),IFERROR(VLOOKUP(A201,'LBA Total'!$A$2:$N$10000,14,0),"."),".")</f>
        <v>18561</v>
      </c>
    </row>
    <row r="202" spans="1:19" x14ac:dyDescent="0.4">
      <c r="A202" s="2" t="str">
        <f t="shared" si="6"/>
        <v>2018|Upper Harbour Local Board Area|10</v>
      </c>
      <c r="B202" t="s">
        <v>16</v>
      </c>
      <c r="C202" t="s">
        <v>17</v>
      </c>
      <c r="D202" t="s">
        <v>18</v>
      </c>
      <c r="E202" t="s">
        <v>19</v>
      </c>
      <c r="F202">
        <v>2018</v>
      </c>
      <c r="G202">
        <v>2018</v>
      </c>
      <c r="H202">
        <v>7603</v>
      </c>
      <c r="I202" t="s">
        <v>77</v>
      </c>
      <c r="J202">
        <v>4</v>
      </c>
      <c r="K202" t="s">
        <v>25</v>
      </c>
      <c r="L202">
        <v>10</v>
      </c>
      <c r="N202">
        <v>0</v>
      </c>
      <c r="R202" s="2" t="str">
        <f t="shared" si="7"/>
        <v>.</v>
      </c>
      <c r="S202" s="2">
        <f>IF(AND(P202&lt;&gt;"_U",P202&lt;&gt;"c",J202&lt;&gt;99,J202&lt;&gt;9),IFERROR(VLOOKUP(A202,'LBA Total'!$A$2:$N$10000,14,0),"."),".")</f>
        <v>0</v>
      </c>
    </row>
    <row r="203" spans="1:19" x14ac:dyDescent="0.4">
      <c r="A203" s="2" t="str">
        <f t="shared" si="6"/>
        <v>2018|Upper Harbour Local Board Area|11</v>
      </c>
      <c r="B203" t="s">
        <v>16</v>
      </c>
      <c r="C203" t="s">
        <v>17</v>
      </c>
      <c r="D203" t="s">
        <v>18</v>
      </c>
      <c r="E203" t="s">
        <v>19</v>
      </c>
      <c r="F203">
        <v>2018</v>
      </c>
      <c r="G203">
        <v>2018</v>
      </c>
      <c r="H203">
        <v>7603</v>
      </c>
      <c r="I203" t="s">
        <v>77</v>
      </c>
      <c r="J203">
        <v>4</v>
      </c>
      <c r="K203" t="s">
        <v>25</v>
      </c>
      <c r="L203">
        <v>11</v>
      </c>
      <c r="N203">
        <v>1257</v>
      </c>
      <c r="R203" s="2">
        <f t="shared" si="7"/>
        <v>8.57</v>
      </c>
      <c r="S203" s="2">
        <f>IF(AND(P203&lt;&gt;"_U",P203&lt;&gt;"c",J203&lt;&gt;99,J203&lt;&gt;9),IFERROR(VLOOKUP(A203,'LBA Total'!$A$2:$N$10000,14,0),"."),".")</f>
        <v>14664</v>
      </c>
    </row>
    <row r="204" spans="1:19" x14ac:dyDescent="0.4">
      <c r="A204" s="2" t="str">
        <f t="shared" si="6"/>
        <v>2018|Upper Harbour Local Board Area|12</v>
      </c>
      <c r="B204" t="s">
        <v>16</v>
      </c>
      <c r="C204" t="s">
        <v>17</v>
      </c>
      <c r="D204" t="s">
        <v>18</v>
      </c>
      <c r="E204" t="s">
        <v>19</v>
      </c>
      <c r="F204">
        <v>2018</v>
      </c>
      <c r="G204">
        <v>2018</v>
      </c>
      <c r="H204">
        <v>7603</v>
      </c>
      <c r="I204" t="s">
        <v>77</v>
      </c>
      <c r="J204">
        <v>4</v>
      </c>
      <c r="K204" t="s">
        <v>25</v>
      </c>
      <c r="L204">
        <v>12</v>
      </c>
      <c r="N204">
        <v>210</v>
      </c>
      <c r="R204" s="2">
        <f t="shared" si="7"/>
        <v>5.47</v>
      </c>
      <c r="S204" s="2">
        <f>IF(AND(P204&lt;&gt;"_U",P204&lt;&gt;"c",J204&lt;&gt;99,J204&lt;&gt;9),IFERROR(VLOOKUP(A204,'LBA Total'!$A$2:$N$10000,14,0),"."),".")</f>
        <v>3840</v>
      </c>
    </row>
    <row r="205" spans="1:19" x14ac:dyDescent="0.4">
      <c r="A205" s="2" t="str">
        <f t="shared" si="6"/>
        <v>2018|Upper Harbour Local Board Area|13</v>
      </c>
      <c r="B205" t="s">
        <v>16</v>
      </c>
      <c r="C205" t="s">
        <v>17</v>
      </c>
      <c r="D205" t="s">
        <v>18</v>
      </c>
      <c r="E205" t="s">
        <v>19</v>
      </c>
      <c r="F205">
        <v>2018</v>
      </c>
      <c r="G205">
        <v>2018</v>
      </c>
      <c r="H205">
        <v>7603</v>
      </c>
      <c r="I205" t="s">
        <v>77</v>
      </c>
      <c r="J205">
        <v>4</v>
      </c>
      <c r="K205" t="s">
        <v>25</v>
      </c>
      <c r="L205">
        <v>13</v>
      </c>
      <c r="N205">
        <v>3</v>
      </c>
      <c r="R205" s="2">
        <f t="shared" si="7"/>
        <v>5.26</v>
      </c>
      <c r="S205" s="2">
        <f>IF(AND(P205&lt;&gt;"_U",P205&lt;&gt;"c",J205&lt;&gt;99,J205&lt;&gt;9),IFERROR(VLOOKUP(A205,'LBA Total'!$A$2:$N$10000,14,0),"."),".")</f>
        <v>57</v>
      </c>
    </row>
    <row r="206" spans="1:19" x14ac:dyDescent="0.4">
      <c r="A206" s="2" t="str">
        <f t="shared" si="6"/>
        <v>2018|Upper Harbour Local Board Area|999</v>
      </c>
      <c r="B206" t="s">
        <v>16</v>
      </c>
      <c r="C206" t="s">
        <v>17</v>
      </c>
      <c r="D206" t="s">
        <v>18</v>
      </c>
      <c r="E206" t="s">
        <v>19</v>
      </c>
      <c r="F206">
        <v>2018</v>
      </c>
      <c r="G206">
        <v>2018</v>
      </c>
      <c r="H206">
        <v>7603</v>
      </c>
      <c r="I206" t="s">
        <v>77</v>
      </c>
      <c r="J206">
        <v>4</v>
      </c>
      <c r="K206" t="s">
        <v>25</v>
      </c>
      <c r="L206">
        <v>999</v>
      </c>
      <c r="N206">
        <v>1470</v>
      </c>
      <c r="R206" s="2">
        <f t="shared" si="7"/>
        <v>7.92</v>
      </c>
      <c r="S206" s="2">
        <f>IF(AND(P206&lt;&gt;"_U",P206&lt;&gt;"c",J206&lt;&gt;99,J206&lt;&gt;9),IFERROR(VLOOKUP(A206,'LBA Total'!$A$2:$N$10000,14,0),"."),".")</f>
        <v>18561</v>
      </c>
    </row>
    <row r="207" spans="1:19" x14ac:dyDescent="0.4">
      <c r="A207" s="2" t="str">
        <f t="shared" si="6"/>
        <v>2018|Upper Harbour Local Board Area|10</v>
      </c>
      <c r="B207" t="s">
        <v>16</v>
      </c>
      <c r="C207" t="s">
        <v>17</v>
      </c>
      <c r="D207" t="s">
        <v>18</v>
      </c>
      <c r="E207" t="s">
        <v>19</v>
      </c>
      <c r="F207">
        <v>2018</v>
      </c>
      <c r="G207">
        <v>2018</v>
      </c>
      <c r="H207">
        <v>7603</v>
      </c>
      <c r="I207" t="s">
        <v>77</v>
      </c>
      <c r="J207">
        <v>5</v>
      </c>
      <c r="K207" t="s">
        <v>26</v>
      </c>
      <c r="L207">
        <v>10</v>
      </c>
      <c r="N207">
        <v>0</v>
      </c>
      <c r="R207" s="2" t="str">
        <f t="shared" si="7"/>
        <v>.</v>
      </c>
      <c r="S207" s="2">
        <f>IF(AND(P207&lt;&gt;"_U",P207&lt;&gt;"c",J207&lt;&gt;99,J207&lt;&gt;9),IFERROR(VLOOKUP(A207,'LBA Total'!$A$2:$N$10000,14,0),"."),".")</f>
        <v>0</v>
      </c>
    </row>
    <row r="208" spans="1:19" x14ac:dyDescent="0.4">
      <c r="A208" s="2" t="str">
        <f t="shared" si="6"/>
        <v>2018|Upper Harbour Local Board Area|11</v>
      </c>
      <c r="B208" t="s">
        <v>16</v>
      </c>
      <c r="C208" t="s">
        <v>17</v>
      </c>
      <c r="D208" t="s">
        <v>18</v>
      </c>
      <c r="E208" t="s">
        <v>19</v>
      </c>
      <c r="F208">
        <v>2018</v>
      </c>
      <c r="G208">
        <v>2018</v>
      </c>
      <c r="H208">
        <v>7603</v>
      </c>
      <c r="I208" t="s">
        <v>77</v>
      </c>
      <c r="J208">
        <v>5</v>
      </c>
      <c r="K208" t="s">
        <v>26</v>
      </c>
      <c r="L208">
        <v>11</v>
      </c>
      <c r="N208">
        <v>2337</v>
      </c>
      <c r="R208" s="2">
        <f t="shared" si="7"/>
        <v>15.94</v>
      </c>
      <c r="S208" s="2">
        <f>IF(AND(P208&lt;&gt;"_U",P208&lt;&gt;"c",J208&lt;&gt;99,J208&lt;&gt;9),IFERROR(VLOOKUP(A208,'LBA Total'!$A$2:$N$10000,14,0),"."),".")</f>
        <v>14664</v>
      </c>
    </row>
    <row r="209" spans="1:19" x14ac:dyDescent="0.4">
      <c r="A209" s="2" t="str">
        <f t="shared" si="6"/>
        <v>2018|Upper Harbour Local Board Area|12</v>
      </c>
      <c r="B209" t="s">
        <v>16</v>
      </c>
      <c r="C209" t="s">
        <v>17</v>
      </c>
      <c r="D209" t="s">
        <v>18</v>
      </c>
      <c r="E209" t="s">
        <v>19</v>
      </c>
      <c r="F209">
        <v>2018</v>
      </c>
      <c r="G209">
        <v>2018</v>
      </c>
      <c r="H209">
        <v>7603</v>
      </c>
      <c r="I209" t="s">
        <v>77</v>
      </c>
      <c r="J209">
        <v>5</v>
      </c>
      <c r="K209" t="s">
        <v>26</v>
      </c>
      <c r="L209">
        <v>12</v>
      </c>
      <c r="N209">
        <v>96</v>
      </c>
      <c r="R209" s="2">
        <f t="shared" si="7"/>
        <v>2.5</v>
      </c>
      <c r="S209" s="2">
        <f>IF(AND(P209&lt;&gt;"_U",P209&lt;&gt;"c",J209&lt;&gt;99,J209&lt;&gt;9),IFERROR(VLOOKUP(A209,'LBA Total'!$A$2:$N$10000,14,0),"."),".")</f>
        <v>3840</v>
      </c>
    </row>
    <row r="210" spans="1:19" x14ac:dyDescent="0.4">
      <c r="A210" s="2" t="str">
        <f t="shared" si="6"/>
        <v>2018|Upper Harbour Local Board Area|13</v>
      </c>
      <c r="B210" t="s">
        <v>16</v>
      </c>
      <c r="C210" t="s">
        <v>17</v>
      </c>
      <c r="D210" t="s">
        <v>18</v>
      </c>
      <c r="E210" t="s">
        <v>19</v>
      </c>
      <c r="F210">
        <v>2018</v>
      </c>
      <c r="G210">
        <v>2018</v>
      </c>
      <c r="H210">
        <v>7603</v>
      </c>
      <c r="I210" t="s">
        <v>77</v>
      </c>
      <c r="J210">
        <v>5</v>
      </c>
      <c r="K210" t="s">
        <v>26</v>
      </c>
      <c r="L210">
        <v>13</v>
      </c>
      <c r="N210">
        <v>3</v>
      </c>
      <c r="R210" s="2">
        <f t="shared" si="7"/>
        <v>5.26</v>
      </c>
      <c r="S210" s="2">
        <f>IF(AND(P210&lt;&gt;"_U",P210&lt;&gt;"c",J210&lt;&gt;99,J210&lt;&gt;9),IFERROR(VLOOKUP(A210,'LBA Total'!$A$2:$N$10000,14,0),"."),".")</f>
        <v>57</v>
      </c>
    </row>
    <row r="211" spans="1:19" x14ac:dyDescent="0.4">
      <c r="A211" s="2" t="str">
        <f t="shared" si="6"/>
        <v>2018|Upper Harbour Local Board Area|999</v>
      </c>
      <c r="B211" t="s">
        <v>16</v>
      </c>
      <c r="C211" t="s">
        <v>17</v>
      </c>
      <c r="D211" t="s">
        <v>18</v>
      </c>
      <c r="E211" t="s">
        <v>19</v>
      </c>
      <c r="F211">
        <v>2018</v>
      </c>
      <c r="G211">
        <v>2018</v>
      </c>
      <c r="H211">
        <v>7603</v>
      </c>
      <c r="I211" t="s">
        <v>77</v>
      </c>
      <c r="J211">
        <v>5</v>
      </c>
      <c r="K211" t="s">
        <v>26</v>
      </c>
      <c r="L211">
        <v>999</v>
      </c>
      <c r="N211">
        <v>2436</v>
      </c>
      <c r="R211" s="2">
        <f t="shared" si="7"/>
        <v>13.12</v>
      </c>
      <c r="S211" s="2">
        <f>IF(AND(P211&lt;&gt;"_U",P211&lt;&gt;"c",J211&lt;&gt;99,J211&lt;&gt;9),IFERROR(VLOOKUP(A211,'LBA Total'!$A$2:$N$10000,14,0),"."),".")</f>
        <v>18561</v>
      </c>
    </row>
    <row r="212" spans="1:19" x14ac:dyDescent="0.4">
      <c r="A212" s="2" t="str">
        <f t="shared" si="6"/>
        <v>2018|Upper Harbour Local Board Area|10</v>
      </c>
      <c r="B212" t="s">
        <v>16</v>
      </c>
      <c r="C212" t="s">
        <v>17</v>
      </c>
      <c r="D212" t="s">
        <v>18</v>
      </c>
      <c r="E212" t="s">
        <v>19</v>
      </c>
      <c r="F212">
        <v>2018</v>
      </c>
      <c r="G212">
        <v>2018</v>
      </c>
      <c r="H212">
        <v>7603</v>
      </c>
      <c r="I212" t="s">
        <v>77</v>
      </c>
      <c r="J212">
        <v>6</v>
      </c>
      <c r="K212" t="s">
        <v>27</v>
      </c>
      <c r="L212">
        <v>10</v>
      </c>
      <c r="N212">
        <v>0</v>
      </c>
      <c r="R212" s="2" t="str">
        <f t="shared" si="7"/>
        <v>.</v>
      </c>
      <c r="S212" s="2">
        <f>IF(AND(P212&lt;&gt;"_U",P212&lt;&gt;"c",J212&lt;&gt;99,J212&lt;&gt;9),IFERROR(VLOOKUP(A212,'LBA Total'!$A$2:$N$10000,14,0),"."),".")</f>
        <v>0</v>
      </c>
    </row>
    <row r="213" spans="1:19" x14ac:dyDescent="0.4">
      <c r="A213" s="2" t="str">
        <f t="shared" si="6"/>
        <v>2018|Upper Harbour Local Board Area|11</v>
      </c>
      <c r="B213" t="s">
        <v>16</v>
      </c>
      <c r="C213" t="s">
        <v>17</v>
      </c>
      <c r="D213" t="s">
        <v>18</v>
      </c>
      <c r="E213" t="s">
        <v>19</v>
      </c>
      <c r="F213">
        <v>2018</v>
      </c>
      <c r="G213">
        <v>2018</v>
      </c>
      <c r="H213">
        <v>7603</v>
      </c>
      <c r="I213" t="s">
        <v>77</v>
      </c>
      <c r="J213">
        <v>6</v>
      </c>
      <c r="K213" t="s">
        <v>27</v>
      </c>
      <c r="L213">
        <v>11</v>
      </c>
      <c r="N213">
        <v>66</v>
      </c>
      <c r="R213" s="2">
        <f t="shared" si="7"/>
        <v>0.45</v>
      </c>
      <c r="S213" s="2">
        <f>IF(AND(P213&lt;&gt;"_U",P213&lt;&gt;"c",J213&lt;&gt;99,J213&lt;&gt;9),IFERROR(VLOOKUP(A213,'LBA Total'!$A$2:$N$10000,14,0),"."),".")</f>
        <v>14664</v>
      </c>
    </row>
    <row r="214" spans="1:19" x14ac:dyDescent="0.4">
      <c r="A214" s="2" t="str">
        <f t="shared" si="6"/>
        <v>2018|Upper Harbour Local Board Area|12</v>
      </c>
      <c r="B214" t="s">
        <v>16</v>
      </c>
      <c r="C214" t="s">
        <v>17</v>
      </c>
      <c r="D214" t="s">
        <v>18</v>
      </c>
      <c r="E214" t="s">
        <v>19</v>
      </c>
      <c r="F214">
        <v>2018</v>
      </c>
      <c r="G214">
        <v>2018</v>
      </c>
      <c r="H214">
        <v>7603</v>
      </c>
      <c r="I214" t="s">
        <v>77</v>
      </c>
      <c r="J214">
        <v>6</v>
      </c>
      <c r="K214" t="s">
        <v>27</v>
      </c>
      <c r="L214">
        <v>12</v>
      </c>
      <c r="N214">
        <v>3</v>
      </c>
      <c r="R214" s="2">
        <f t="shared" si="7"/>
        <v>0.08</v>
      </c>
      <c r="S214" s="2">
        <f>IF(AND(P214&lt;&gt;"_U",P214&lt;&gt;"c",J214&lt;&gt;99,J214&lt;&gt;9),IFERROR(VLOOKUP(A214,'LBA Total'!$A$2:$N$10000,14,0),"."),".")</f>
        <v>3840</v>
      </c>
    </row>
    <row r="215" spans="1:19" x14ac:dyDescent="0.4">
      <c r="A215" s="2" t="str">
        <f t="shared" si="6"/>
        <v>2018|Upper Harbour Local Board Area|13</v>
      </c>
      <c r="B215" t="s">
        <v>16</v>
      </c>
      <c r="C215" t="s">
        <v>17</v>
      </c>
      <c r="D215" t="s">
        <v>18</v>
      </c>
      <c r="E215" t="s">
        <v>19</v>
      </c>
      <c r="F215">
        <v>2018</v>
      </c>
      <c r="G215">
        <v>2018</v>
      </c>
      <c r="H215">
        <v>7603</v>
      </c>
      <c r="I215" t="s">
        <v>77</v>
      </c>
      <c r="J215">
        <v>6</v>
      </c>
      <c r="K215" t="s">
        <v>27</v>
      </c>
      <c r="L215">
        <v>13</v>
      </c>
      <c r="N215">
        <v>0</v>
      </c>
      <c r="R215" s="2">
        <f t="shared" si="7"/>
        <v>0</v>
      </c>
      <c r="S215" s="2">
        <f>IF(AND(P215&lt;&gt;"_U",P215&lt;&gt;"c",J215&lt;&gt;99,J215&lt;&gt;9),IFERROR(VLOOKUP(A215,'LBA Total'!$A$2:$N$10000,14,0),"."),".")</f>
        <v>57</v>
      </c>
    </row>
    <row r="216" spans="1:19" x14ac:dyDescent="0.4">
      <c r="A216" s="2" t="str">
        <f t="shared" si="6"/>
        <v>2018|Upper Harbour Local Board Area|999</v>
      </c>
      <c r="B216" t="s">
        <v>16</v>
      </c>
      <c r="C216" t="s">
        <v>17</v>
      </c>
      <c r="D216" t="s">
        <v>18</v>
      </c>
      <c r="E216" t="s">
        <v>19</v>
      </c>
      <c r="F216">
        <v>2018</v>
      </c>
      <c r="G216">
        <v>2018</v>
      </c>
      <c r="H216">
        <v>7603</v>
      </c>
      <c r="I216" t="s">
        <v>77</v>
      </c>
      <c r="J216">
        <v>6</v>
      </c>
      <c r="K216" t="s">
        <v>27</v>
      </c>
      <c r="L216">
        <v>999</v>
      </c>
      <c r="N216">
        <v>66</v>
      </c>
      <c r="R216" s="2">
        <f t="shared" si="7"/>
        <v>0.36</v>
      </c>
      <c r="S216" s="2">
        <f>IF(AND(P216&lt;&gt;"_U",P216&lt;&gt;"c",J216&lt;&gt;99,J216&lt;&gt;9),IFERROR(VLOOKUP(A216,'LBA Total'!$A$2:$N$10000,14,0),"."),".")</f>
        <v>18561</v>
      </c>
    </row>
    <row r="217" spans="1:19" x14ac:dyDescent="0.4">
      <c r="A217" s="2" t="str">
        <f t="shared" si="6"/>
        <v>2018|Upper Harbour Local Board Area|10</v>
      </c>
      <c r="B217" t="s">
        <v>16</v>
      </c>
      <c r="C217" t="s">
        <v>17</v>
      </c>
      <c r="D217" t="s">
        <v>18</v>
      </c>
      <c r="E217" t="s">
        <v>19</v>
      </c>
      <c r="F217">
        <v>2018</v>
      </c>
      <c r="G217">
        <v>2018</v>
      </c>
      <c r="H217">
        <v>7603</v>
      </c>
      <c r="I217" t="s">
        <v>77</v>
      </c>
      <c r="J217">
        <v>7</v>
      </c>
      <c r="K217" t="s">
        <v>28</v>
      </c>
      <c r="L217">
        <v>10</v>
      </c>
      <c r="N217">
        <v>0</v>
      </c>
      <c r="R217" s="2" t="str">
        <f t="shared" si="7"/>
        <v>.</v>
      </c>
      <c r="S217" s="2">
        <f>IF(AND(P217&lt;&gt;"_U",P217&lt;&gt;"c",J217&lt;&gt;99,J217&lt;&gt;9),IFERROR(VLOOKUP(A217,'LBA Total'!$A$2:$N$10000,14,0),"."),".")</f>
        <v>0</v>
      </c>
    </row>
    <row r="218" spans="1:19" x14ac:dyDescent="0.4">
      <c r="A218" s="2" t="str">
        <f t="shared" si="6"/>
        <v>2018|Upper Harbour Local Board Area|11</v>
      </c>
      <c r="B218" t="s">
        <v>16</v>
      </c>
      <c r="C218" t="s">
        <v>17</v>
      </c>
      <c r="D218" t="s">
        <v>18</v>
      </c>
      <c r="E218" t="s">
        <v>19</v>
      </c>
      <c r="F218">
        <v>2018</v>
      </c>
      <c r="G218">
        <v>2018</v>
      </c>
      <c r="H218">
        <v>7603</v>
      </c>
      <c r="I218" t="s">
        <v>77</v>
      </c>
      <c r="J218">
        <v>7</v>
      </c>
      <c r="K218" t="s">
        <v>28</v>
      </c>
      <c r="L218">
        <v>11</v>
      </c>
      <c r="N218">
        <v>21</v>
      </c>
      <c r="R218" s="2">
        <f t="shared" si="7"/>
        <v>0.14000000000000001</v>
      </c>
      <c r="S218" s="2">
        <f>IF(AND(P218&lt;&gt;"_U",P218&lt;&gt;"c",J218&lt;&gt;99,J218&lt;&gt;9),IFERROR(VLOOKUP(A218,'LBA Total'!$A$2:$N$10000,14,0),"."),".")</f>
        <v>14664</v>
      </c>
    </row>
    <row r="219" spans="1:19" x14ac:dyDescent="0.4">
      <c r="A219" s="2" t="str">
        <f t="shared" si="6"/>
        <v>2018|Upper Harbour Local Board Area|12</v>
      </c>
      <c r="B219" t="s">
        <v>16</v>
      </c>
      <c r="C219" t="s">
        <v>17</v>
      </c>
      <c r="D219" t="s">
        <v>18</v>
      </c>
      <c r="E219" t="s">
        <v>19</v>
      </c>
      <c r="F219">
        <v>2018</v>
      </c>
      <c r="G219">
        <v>2018</v>
      </c>
      <c r="H219">
        <v>7603</v>
      </c>
      <c r="I219" t="s">
        <v>77</v>
      </c>
      <c r="J219">
        <v>7</v>
      </c>
      <c r="K219" t="s">
        <v>28</v>
      </c>
      <c r="L219">
        <v>12</v>
      </c>
      <c r="N219">
        <v>0</v>
      </c>
      <c r="R219" s="2">
        <f t="shared" si="7"/>
        <v>0</v>
      </c>
      <c r="S219" s="2">
        <f>IF(AND(P219&lt;&gt;"_U",P219&lt;&gt;"c",J219&lt;&gt;99,J219&lt;&gt;9),IFERROR(VLOOKUP(A219,'LBA Total'!$A$2:$N$10000,14,0),"."),".")</f>
        <v>3840</v>
      </c>
    </row>
    <row r="220" spans="1:19" x14ac:dyDescent="0.4">
      <c r="A220" s="2" t="str">
        <f t="shared" si="6"/>
        <v>2018|Upper Harbour Local Board Area|13</v>
      </c>
      <c r="B220" t="s">
        <v>16</v>
      </c>
      <c r="C220" t="s">
        <v>17</v>
      </c>
      <c r="D220" t="s">
        <v>18</v>
      </c>
      <c r="E220" t="s">
        <v>19</v>
      </c>
      <c r="F220">
        <v>2018</v>
      </c>
      <c r="G220">
        <v>2018</v>
      </c>
      <c r="H220">
        <v>7603</v>
      </c>
      <c r="I220" t="s">
        <v>77</v>
      </c>
      <c r="J220">
        <v>7</v>
      </c>
      <c r="K220" t="s">
        <v>28</v>
      </c>
      <c r="L220">
        <v>13</v>
      </c>
      <c r="N220">
        <v>0</v>
      </c>
      <c r="R220" s="2">
        <f t="shared" si="7"/>
        <v>0</v>
      </c>
      <c r="S220" s="2">
        <f>IF(AND(P220&lt;&gt;"_U",P220&lt;&gt;"c",J220&lt;&gt;99,J220&lt;&gt;9),IFERROR(VLOOKUP(A220,'LBA Total'!$A$2:$N$10000,14,0),"."),".")</f>
        <v>57</v>
      </c>
    </row>
    <row r="221" spans="1:19" x14ac:dyDescent="0.4">
      <c r="A221" s="2" t="str">
        <f t="shared" si="6"/>
        <v>2018|Upper Harbour Local Board Area|999</v>
      </c>
      <c r="B221" t="s">
        <v>16</v>
      </c>
      <c r="C221" t="s">
        <v>17</v>
      </c>
      <c r="D221" t="s">
        <v>18</v>
      </c>
      <c r="E221" t="s">
        <v>19</v>
      </c>
      <c r="F221">
        <v>2018</v>
      </c>
      <c r="G221">
        <v>2018</v>
      </c>
      <c r="H221">
        <v>7603</v>
      </c>
      <c r="I221" t="s">
        <v>77</v>
      </c>
      <c r="J221">
        <v>7</v>
      </c>
      <c r="K221" t="s">
        <v>28</v>
      </c>
      <c r="L221">
        <v>999</v>
      </c>
      <c r="N221">
        <v>24</v>
      </c>
      <c r="R221" s="2">
        <f t="shared" si="7"/>
        <v>0.13</v>
      </c>
      <c r="S221" s="2">
        <f>IF(AND(P221&lt;&gt;"_U",P221&lt;&gt;"c",J221&lt;&gt;99,J221&lt;&gt;9),IFERROR(VLOOKUP(A221,'LBA Total'!$A$2:$N$10000,14,0),"."),".")</f>
        <v>18561</v>
      </c>
    </row>
    <row r="222" spans="1:19" x14ac:dyDescent="0.4">
      <c r="A222" s="2" t="str">
        <f t="shared" si="6"/>
        <v>2018|Upper Harbour Local Board Area|10</v>
      </c>
      <c r="B222" t="s">
        <v>16</v>
      </c>
      <c r="C222" t="s">
        <v>17</v>
      </c>
      <c r="D222" t="s">
        <v>18</v>
      </c>
      <c r="E222" t="s">
        <v>19</v>
      </c>
      <c r="F222">
        <v>2018</v>
      </c>
      <c r="G222">
        <v>2018</v>
      </c>
      <c r="H222">
        <v>7603</v>
      </c>
      <c r="I222" t="s">
        <v>77</v>
      </c>
      <c r="J222">
        <v>77</v>
      </c>
      <c r="K222" t="s">
        <v>29</v>
      </c>
      <c r="L222">
        <v>10</v>
      </c>
      <c r="N222">
        <v>0</v>
      </c>
      <c r="R222" s="2" t="str">
        <f t="shared" si="7"/>
        <v>.</v>
      </c>
      <c r="S222" s="2">
        <f>IF(AND(P222&lt;&gt;"_U",P222&lt;&gt;"c",J222&lt;&gt;99,J222&lt;&gt;9),IFERROR(VLOOKUP(A222,'LBA Total'!$A$2:$N$10000,14,0),"."),".")</f>
        <v>0</v>
      </c>
    </row>
    <row r="223" spans="1:19" x14ac:dyDescent="0.4">
      <c r="A223" s="2" t="str">
        <f t="shared" si="6"/>
        <v>2018|Upper Harbour Local Board Area|11</v>
      </c>
      <c r="B223" t="s">
        <v>16</v>
      </c>
      <c r="C223" t="s">
        <v>17</v>
      </c>
      <c r="D223" t="s">
        <v>18</v>
      </c>
      <c r="E223" t="s">
        <v>19</v>
      </c>
      <c r="F223">
        <v>2018</v>
      </c>
      <c r="G223">
        <v>2018</v>
      </c>
      <c r="H223">
        <v>7603</v>
      </c>
      <c r="I223" t="s">
        <v>77</v>
      </c>
      <c r="J223">
        <v>77</v>
      </c>
      <c r="K223" t="s">
        <v>29</v>
      </c>
      <c r="L223">
        <v>11</v>
      </c>
      <c r="N223">
        <v>14664</v>
      </c>
      <c r="R223" s="2">
        <f t="shared" si="7"/>
        <v>100</v>
      </c>
      <c r="S223" s="2">
        <f>IF(AND(P223&lt;&gt;"_U",P223&lt;&gt;"c",J223&lt;&gt;99,J223&lt;&gt;9),IFERROR(VLOOKUP(A223,'LBA Total'!$A$2:$N$10000,14,0),"."),".")</f>
        <v>14664</v>
      </c>
    </row>
    <row r="224" spans="1:19" x14ac:dyDescent="0.4">
      <c r="A224" s="2" t="str">
        <f t="shared" si="6"/>
        <v>2018|Upper Harbour Local Board Area|12</v>
      </c>
      <c r="B224" t="s">
        <v>16</v>
      </c>
      <c r="C224" t="s">
        <v>17</v>
      </c>
      <c r="D224" t="s">
        <v>18</v>
      </c>
      <c r="E224" t="s">
        <v>19</v>
      </c>
      <c r="F224">
        <v>2018</v>
      </c>
      <c r="G224">
        <v>2018</v>
      </c>
      <c r="H224">
        <v>7603</v>
      </c>
      <c r="I224" t="s">
        <v>77</v>
      </c>
      <c r="J224">
        <v>77</v>
      </c>
      <c r="K224" t="s">
        <v>29</v>
      </c>
      <c r="L224">
        <v>12</v>
      </c>
      <c r="N224">
        <v>3840</v>
      </c>
      <c r="R224" s="2">
        <f t="shared" si="7"/>
        <v>100</v>
      </c>
      <c r="S224" s="2">
        <f>IF(AND(P224&lt;&gt;"_U",P224&lt;&gt;"c",J224&lt;&gt;99,J224&lt;&gt;9),IFERROR(VLOOKUP(A224,'LBA Total'!$A$2:$N$10000,14,0),"."),".")</f>
        <v>3840</v>
      </c>
    </row>
    <row r="225" spans="1:19" x14ac:dyDescent="0.4">
      <c r="A225" s="2" t="str">
        <f t="shared" si="6"/>
        <v>2018|Upper Harbour Local Board Area|13</v>
      </c>
      <c r="B225" t="s">
        <v>16</v>
      </c>
      <c r="C225" t="s">
        <v>17</v>
      </c>
      <c r="D225" t="s">
        <v>18</v>
      </c>
      <c r="E225" t="s">
        <v>19</v>
      </c>
      <c r="F225">
        <v>2018</v>
      </c>
      <c r="G225">
        <v>2018</v>
      </c>
      <c r="H225">
        <v>7603</v>
      </c>
      <c r="I225" t="s">
        <v>77</v>
      </c>
      <c r="J225">
        <v>77</v>
      </c>
      <c r="K225" t="s">
        <v>29</v>
      </c>
      <c r="L225">
        <v>13</v>
      </c>
      <c r="N225">
        <v>57</v>
      </c>
      <c r="R225" s="2">
        <f t="shared" si="7"/>
        <v>100</v>
      </c>
      <c r="S225" s="2">
        <f>IF(AND(P225&lt;&gt;"_U",P225&lt;&gt;"c",J225&lt;&gt;99,J225&lt;&gt;9),IFERROR(VLOOKUP(A225,'LBA Total'!$A$2:$N$10000,14,0),"."),".")</f>
        <v>57</v>
      </c>
    </row>
    <row r="226" spans="1:19" x14ac:dyDescent="0.4">
      <c r="A226" s="2" t="str">
        <f t="shared" si="6"/>
        <v>2018|Upper Harbour Local Board Area|999</v>
      </c>
      <c r="B226" t="s">
        <v>16</v>
      </c>
      <c r="C226" t="s">
        <v>17</v>
      </c>
      <c r="D226" t="s">
        <v>18</v>
      </c>
      <c r="E226" t="s">
        <v>19</v>
      </c>
      <c r="F226">
        <v>2018</v>
      </c>
      <c r="G226">
        <v>2018</v>
      </c>
      <c r="H226">
        <v>7603</v>
      </c>
      <c r="I226" t="s">
        <v>77</v>
      </c>
      <c r="J226">
        <v>77</v>
      </c>
      <c r="K226" t="s">
        <v>29</v>
      </c>
      <c r="L226">
        <v>999</v>
      </c>
      <c r="N226">
        <v>18561</v>
      </c>
      <c r="R226" s="2">
        <f t="shared" si="7"/>
        <v>100</v>
      </c>
      <c r="S226" s="2">
        <f>IF(AND(P226&lt;&gt;"_U",P226&lt;&gt;"c",J226&lt;&gt;99,J226&lt;&gt;9),IFERROR(VLOOKUP(A226,'LBA Total'!$A$2:$N$10000,14,0),"."),".")</f>
        <v>18561</v>
      </c>
    </row>
    <row r="227" spans="1:19" x14ac:dyDescent="0.4">
      <c r="A227" s="2" t="str">
        <f t="shared" si="6"/>
        <v>2018|Upper Harbour Local Board Area|10</v>
      </c>
      <c r="B227" t="s">
        <v>16</v>
      </c>
      <c r="C227" t="s">
        <v>17</v>
      </c>
      <c r="D227" t="s">
        <v>18</v>
      </c>
      <c r="E227" t="s">
        <v>19</v>
      </c>
      <c r="F227">
        <v>2018</v>
      </c>
      <c r="G227">
        <v>2018</v>
      </c>
      <c r="H227">
        <v>7603</v>
      </c>
      <c r="I227" t="s">
        <v>77</v>
      </c>
      <c r="J227">
        <v>8</v>
      </c>
      <c r="K227" t="s">
        <v>30</v>
      </c>
      <c r="L227">
        <v>10</v>
      </c>
      <c r="N227">
        <v>0</v>
      </c>
      <c r="R227" s="2" t="str">
        <f t="shared" si="7"/>
        <v>.</v>
      </c>
      <c r="S227" s="2">
        <f>IF(AND(P227&lt;&gt;"_U",P227&lt;&gt;"c",J227&lt;&gt;99,J227&lt;&gt;9),IFERROR(VLOOKUP(A227,'LBA Total'!$A$2:$N$10000,14,0),"."),".")</f>
        <v>0</v>
      </c>
    </row>
    <row r="228" spans="1:19" x14ac:dyDescent="0.4">
      <c r="A228" s="2" t="str">
        <f t="shared" si="6"/>
        <v>2018|Upper Harbour Local Board Area|11</v>
      </c>
      <c r="B228" t="s">
        <v>16</v>
      </c>
      <c r="C228" t="s">
        <v>17</v>
      </c>
      <c r="D228" t="s">
        <v>18</v>
      </c>
      <c r="E228" t="s">
        <v>19</v>
      </c>
      <c r="F228">
        <v>2018</v>
      </c>
      <c r="G228">
        <v>2018</v>
      </c>
      <c r="H228">
        <v>7603</v>
      </c>
      <c r="I228" t="s">
        <v>77</v>
      </c>
      <c r="J228">
        <v>8</v>
      </c>
      <c r="K228" t="s">
        <v>30</v>
      </c>
      <c r="L228">
        <v>11</v>
      </c>
      <c r="N228">
        <v>252</v>
      </c>
      <c r="R228" s="2">
        <f t="shared" si="7"/>
        <v>1.72</v>
      </c>
      <c r="S228" s="2">
        <f>IF(AND(P228&lt;&gt;"_U",P228&lt;&gt;"c",J228&lt;&gt;99,J228&lt;&gt;9),IFERROR(VLOOKUP(A228,'LBA Total'!$A$2:$N$10000,14,0),"."),".")</f>
        <v>14664</v>
      </c>
    </row>
    <row r="229" spans="1:19" x14ac:dyDescent="0.4">
      <c r="A229" s="2" t="str">
        <f t="shared" si="6"/>
        <v>2018|Upper Harbour Local Board Area|12</v>
      </c>
      <c r="B229" t="s">
        <v>16</v>
      </c>
      <c r="C229" t="s">
        <v>17</v>
      </c>
      <c r="D229" t="s">
        <v>18</v>
      </c>
      <c r="E229" t="s">
        <v>19</v>
      </c>
      <c r="F229">
        <v>2018</v>
      </c>
      <c r="G229">
        <v>2018</v>
      </c>
      <c r="H229">
        <v>7603</v>
      </c>
      <c r="I229" t="s">
        <v>77</v>
      </c>
      <c r="J229">
        <v>8</v>
      </c>
      <c r="K229" t="s">
        <v>30</v>
      </c>
      <c r="L229">
        <v>12</v>
      </c>
      <c r="N229">
        <v>54</v>
      </c>
      <c r="R229" s="2">
        <f t="shared" si="7"/>
        <v>1.41</v>
      </c>
      <c r="S229" s="2">
        <f>IF(AND(P229&lt;&gt;"_U",P229&lt;&gt;"c",J229&lt;&gt;99,J229&lt;&gt;9),IFERROR(VLOOKUP(A229,'LBA Total'!$A$2:$N$10000,14,0),"."),".")</f>
        <v>3840</v>
      </c>
    </row>
    <row r="230" spans="1:19" x14ac:dyDescent="0.4">
      <c r="A230" s="2" t="str">
        <f t="shared" si="6"/>
        <v>2018|Upper Harbour Local Board Area|13</v>
      </c>
      <c r="B230" t="s">
        <v>16</v>
      </c>
      <c r="C230" t="s">
        <v>17</v>
      </c>
      <c r="D230" t="s">
        <v>18</v>
      </c>
      <c r="E230" t="s">
        <v>19</v>
      </c>
      <c r="F230">
        <v>2018</v>
      </c>
      <c r="G230">
        <v>2018</v>
      </c>
      <c r="H230">
        <v>7603</v>
      </c>
      <c r="I230" t="s">
        <v>77</v>
      </c>
      <c r="J230">
        <v>8</v>
      </c>
      <c r="K230" t="s">
        <v>30</v>
      </c>
      <c r="L230">
        <v>13</v>
      </c>
      <c r="N230">
        <v>3</v>
      </c>
      <c r="R230" s="2">
        <f t="shared" si="7"/>
        <v>5.26</v>
      </c>
      <c r="S230" s="2">
        <f>IF(AND(P230&lt;&gt;"_U",P230&lt;&gt;"c",J230&lt;&gt;99,J230&lt;&gt;9),IFERROR(VLOOKUP(A230,'LBA Total'!$A$2:$N$10000,14,0),"."),".")</f>
        <v>57</v>
      </c>
    </row>
    <row r="231" spans="1:19" x14ac:dyDescent="0.4">
      <c r="A231" s="2" t="str">
        <f t="shared" si="6"/>
        <v>2018|Upper Harbour Local Board Area|999</v>
      </c>
      <c r="B231" t="s">
        <v>16</v>
      </c>
      <c r="C231" t="s">
        <v>17</v>
      </c>
      <c r="D231" t="s">
        <v>18</v>
      </c>
      <c r="E231" t="s">
        <v>19</v>
      </c>
      <c r="F231">
        <v>2018</v>
      </c>
      <c r="G231">
        <v>2018</v>
      </c>
      <c r="H231">
        <v>7603</v>
      </c>
      <c r="I231" t="s">
        <v>77</v>
      </c>
      <c r="J231">
        <v>8</v>
      </c>
      <c r="K231" t="s">
        <v>30</v>
      </c>
      <c r="L231">
        <v>999</v>
      </c>
      <c r="N231">
        <v>309</v>
      </c>
      <c r="R231" s="2">
        <f t="shared" si="7"/>
        <v>1.66</v>
      </c>
      <c r="S231" s="2">
        <f>IF(AND(P231&lt;&gt;"_U",P231&lt;&gt;"c",J231&lt;&gt;99,J231&lt;&gt;9),IFERROR(VLOOKUP(A231,'LBA Total'!$A$2:$N$10000,14,0),"."),".")</f>
        <v>18561</v>
      </c>
    </row>
    <row r="232" spans="1:19" x14ac:dyDescent="0.4">
      <c r="A232" s="2" t="str">
        <f t="shared" si="6"/>
        <v>2018|Upper Harbour Local Board Area|10</v>
      </c>
      <c r="B232" t="s">
        <v>16</v>
      </c>
      <c r="C232" t="s">
        <v>17</v>
      </c>
      <c r="D232" t="s">
        <v>18</v>
      </c>
      <c r="E232" t="s">
        <v>19</v>
      </c>
      <c r="F232">
        <v>2018</v>
      </c>
      <c r="G232">
        <v>2018</v>
      </c>
      <c r="H232">
        <v>7603</v>
      </c>
      <c r="I232" t="s">
        <v>77</v>
      </c>
      <c r="J232">
        <v>9</v>
      </c>
      <c r="K232" t="s">
        <v>31</v>
      </c>
      <c r="L232">
        <v>10</v>
      </c>
      <c r="N232">
        <v>0</v>
      </c>
      <c r="R232" s="2" t="str">
        <f t="shared" si="7"/>
        <v>.</v>
      </c>
      <c r="S232" s="2" t="str">
        <f>IF(AND(P232&lt;&gt;"_U",P232&lt;&gt;"c",J232&lt;&gt;99,J232&lt;&gt;9),IFERROR(VLOOKUP(A232,'LBA Total'!$A$2:$N$10000,14,0),"."),".")</f>
        <v>.</v>
      </c>
    </row>
    <row r="233" spans="1:19" x14ac:dyDescent="0.4">
      <c r="A233" s="2" t="str">
        <f t="shared" si="6"/>
        <v>2018|Upper Harbour Local Board Area|11</v>
      </c>
      <c r="B233" t="s">
        <v>16</v>
      </c>
      <c r="C233" t="s">
        <v>17</v>
      </c>
      <c r="D233" t="s">
        <v>18</v>
      </c>
      <c r="E233" t="s">
        <v>19</v>
      </c>
      <c r="F233">
        <v>2018</v>
      </c>
      <c r="G233">
        <v>2018</v>
      </c>
      <c r="H233">
        <v>7603</v>
      </c>
      <c r="I233" t="s">
        <v>77</v>
      </c>
      <c r="J233">
        <v>9</v>
      </c>
      <c r="K233" t="s">
        <v>31</v>
      </c>
      <c r="L233">
        <v>11</v>
      </c>
      <c r="N233">
        <v>1005</v>
      </c>
      <c r="R233" s="2" t="str">
        <f t="shared" si="7"/>
        <v>.</v>
      </c>
      <c r="S233" s="2" t="str">
        <f>IF(AND(P233&lt;&gt;"_U",P233&lt;&gt;"c",J233&lt;&gt;99,J233&lt;&gt;9),IFERROR(VLOOKUP(A233,'LBA Total'!$A$2:$N$10000,14,0),"."),".")</f>
        <v>.</v>
      </c>
    </row>
    <row r="234" spans="1:19" x14ac:dyDescent="0.4">
      <c r="A234" s="2" t="str">
        <f t="shared" si="6"/>
        <v>2018|Upper Harbour Local Board Area|12</v>
      </c>
      <c r="B234" t="s">
        <v>16</v>
      </c>
      <c r="C234" t="s">
        <v>17</v>
      </c>
      <c r="D234" t="s">
        <v>18</v>
      </c>
      <c r="E234" t="s">
        <v>19</v>
      </c>
      <c r="F234">
        <v>2018</v>
      </c>
      <c r="G234">
        <v>2018</v>
      </c>
      <c r="H234">
        <v>7603</v>
      </c>
      <c r="I234" t="s">
        <v>77</v>
      </c>
      <c r="J234">
        <v>9</v>
      </c>
      <c r="K234" t="s">
        <v>31</v>
      </c>
      <c r="L234">
        <v>12</v>
      </c>
      <c r="N234">
        <v>330</v>
      </c>
      <c r="R234" s="2" t="str">
        <f t="shared" si="7"/>
        <v>.</v>
      </c>
      <c r="S234" s="2" t="str">
        <f>IF(AND(P234&lt;&gt;"_U",P234&lt;&gt;"c",J234&lt;&gt;99,J234&lt;&gt;9),IFERROR(VLOOKUP(A234,'LBA Total'!$A$2:$N$10000,14,0),"."),".")</f>
        <v>.</v>
      </c>
    </row>
    <row r="235" spans="1:19" x14ac:dyDescent="0.4">
      <c r="A235" s="2" t="str">
        <f t="shared" si="6"/>
        <v>2018|Upper Harbour Local Board Area|13</v>
      </c>
      <c r="B235" t="s">
        <v>16</v>
      </c>
      <c r="C235" t="s">
        <v>17</v>
      </c>
      <c r="D235" t="s">
        <v>18</v>
      </c>
      <c r="E235" t="s">
        <v>19</v>
      </c>
      <c r="F235">
        <v>2018</v>
      </c>
      <c r="G235">
        <v>2018</v>
      </c>
      <c r="H235">
        <v>7603</v>
      </c>
      <c r="I235" t="s">
        <v>77</v>
      </c>
      <c r="J235">
        <v>9</v>
      </c>
      <c r="K235" t="s">
        <v>31</v>
      </c>
      <c r="L235">
        <v>13</v>
      </c>
      <c r="N235">
        <v>9</v>
      </c>
      <c r="R235" s="2" t="str">
        <f t="shared" si="7"/>
        <v>.</v>
      </c>
      <c r="S235" s="2" t="str">
        <f>IF(AND(P235&lt;&gt;"_U",P235&lt;&gt;"c",J235&lt;&gt;99,J235&lt;&gt;9),IFERROR(VLOOKUP(A235,'LBA Total'!$A$2:$N$10000,14,0),"."),".")</f>
        <v>.</v>
      </c>
    </row>
    <row r="236" spans="1:19" x14ac:dyDescent="0.4">
      <c r="A236" s="2" t="str">
        <f t="shared" si="6"/>
        <v>2018|Upper Harbour Local Board Area|999</v>
      </c>
      <c r="B236" t="s">
        <v>16</v>
      </c>
      <c r="C236" t="s">
        <v>17</v>
      </c>
      <c r="D236" t="s">
        <v>18</v>
      </c>
      <c r="E236" t="s">
        <v>19</v>
      </c>
      <c r="F236">
        <v>2018</v>
      </c>
      <c r="G236">
        <v>2018</v>
      </c>
      <c r="H236">
        <v>7603</v>
      </c>
      <c r="I236" t="s">
        <v>77</v>
      </c>
      <c r="J236">
        <v>9</v>
      </c>
      <c r="K236" t="s">
        <v>31</v>
      </c>
      <c r="L236">
        <v>999</v>
      </c>
      <c r="N236">
        <v>1347</v>
      </c>
      <c r="R236" s="2" t="str">
        <f t="shared" si="7"/>
        <v>.</v>
      </c>
      <c r="S236" s="2" t="str">
        <f>IF(AND(P236&lt;&gt;"_U",P236&lt;&gt;"c",J236&lt;&gt;99,J236&lt;&gt;9),IFERROR(VLOOKUP(A236,'LBA Total'!$A$2:$N$10000,14,0),"."),".")</f>
        <v>.</v>
      </c>
    </row>
    <row r="237" spans="1:19" x14ac:dyDescent="0.4">
      <c r="A237" s="2" t="str">
        <f t="shared" si="6"/>
        <v>2018|Upper Harbour Local Board Area|10</v>
      </c>
      <c r="B237" t="s">
        <v>16</v>
      </c>
      <c r="C237" t="s">
        <v>17</v>
      </c>
      <c r="D237" t="s">
        <v>18</v>
      </c>
      <c r="E237" t="s">
        <v>19</v>
      </c>
      <c r="F237">
        <v>2018</v>
      </c>
      <c r="G237">
        <v>2018</v>
      </c>
      <c r="H237">
        <v>7603</v>
      </c>
      <c r="I237" t="s">
        <v>77</v>
      </c>
      <c r="J237">
        <v>99</v>
      </c>
      <c r="K237" t="s">
        <v>32</v>
      </c>
      <c r="L237">
        <v>10</v>
      </c>
      <c r="N237">
        <v>0</v>
      </c>
      <c r="R237" s="2" t="str">
        <f t="shared" si="7"/>
        <v>.</v>
      </c>
      <c r="S237" s="2" t="str">
        <f>IF(AND(P237&lt;&gt;"_U",P237&lt;&gt;"c",J237&lt;&gt;99,J237&lt;&gt;9),IFERROR(VLOOKUP(A237,'LBA Total'!$A$2:$N$10000,14,0),"."),".")</f>
        <v>.</v>
      </c>
    </row>
    <row r="238" spans="1:19" x14ac:dyDescent="0.4">
      <c r="A238" s="2" t="str">
        <f t="shared" si="6"/>
        <v>2018|Upper Harbour Local Board Area|11</v>
      </c>
      <c r="B238" t="s">
        <v>16</v>
      </c>
      <c r="C238" t="s">
        <v>17</v>
      </c>
      <c r="D238" t="s">
        <v>18</v>
      </c>
      <c r="E238" t="s">
        <v>19</v>
      </c>
      <c r="F238">
        <v>2018</v>
      </c>
      <c r="G238">
        <v>2018</v>
      </c>
      <c r="H238">
        <v>7603</v>
      </c>
      <c r="I238" t="s">
        <v>77</v>
      </c>
      <c r="J238">
        <v>99</v>
      </c>
      <c r="K238" t="s">
        <v>32</v>
      </c>
      <c r="L238">
        <v>11</v>
      </c>
      <c r="N238">
        <v>15594</v>
      </c>
      <c r="R238" s="2" t="str">
        <f t="shared" si="7"/>
        <v>.</v>
      </c>
      <c r="S238" s="2" t="str">
        <f>IF(AND(P238&lt;&gt;"_U",P238&lt;&gt;"c",J238&lt;&gt;99,J238&lt;&gt;9),IFERROR(VLOOKUP(A238,'LBA Total'!$A$2:$N$10000,14,0),"."),".")</f>
        <v>.</v>
      </c>
    </row>
    <row r="239" spans="1:19" x14ac:dyDescent="0.4">
      <c r="A239" s="2" t="str">
        <f t="shared" si="6"/>
        <v>2018|Upper Harbour Local Board Area|12</v>
      </c>
      <c r="B239" t="s">
        <v>16</v>
      </c>
      <c r="C239" t="s">
        <v>17</v>
      </c>
      <c r="D239" t="s">
        <v>18</v>
      </c>
      <c r="E239" t="s">
        <v>19</v>
      </c>
      <c r="F239">
        <v>2018</v>
      </c>
      <c r="G239">
        <v>2018</v>
      </c>
      <c r="H239">
        <v>7603</v>
      </c>
      <c r="I239" t="s">
        <v>77</v>
      </c>
      <c r="J239">
        <v>99</v>
      </c>
      <c r="K239" t="s">
        <v>32</v>
      </c>
      <c r="L239">
        <v>12</v>
      </c>
      <c r="N239">
        <v>4149</v>
      </c>
      <c r="R239" s="2" t="str">
        <f t="shared" si="7"/>
        <v>.</v>
      </c>
      <c r="S239" s="2" t="str">
        <f>IF(AND(P239&lt;&gt;"_U",P239&lt;&gt;"c",J239&lt;&gt;99,J239&lt;&gt;9),IFERROR(VLOOKUP(A239,'LBA Total'!$A$2:$N$10000,14,0),"."),".")</f>
        <v>.</v>
      </c>
    </row>
    <row r="240" spans="1:19" x14ac:dyDescent="0.4">
      <c r="A240" s="2" t="str">
        <f t="shared" si="6"/>
        <v>2018|Upper Harbour Local Board Area|13</v>
      </c>
      <c r="B240" t="s">
        <v>16</v>
      </c>
      <c r="C240" t="s">
        <v>17</v>
      </c>
      <c r="D240" t="s">
        <v>18</v>
      </c>
      <c r="E240" t="s">
        <v>19</v>
      </c>
      <c r="F240">
        <v>2018</v>
      </c>
      <c r="G240">
        <v>2018</v>
      </c>
      <c r="H240">
        <v>7603</v>
      </c>
      <c r="I240" t="s">
        <v>77</v>
      </c>
      <c r="J240">
        <v>99</v>
      </c>
      <c r="K240" t="s">
        <v>32</v>
      </c>
      <c r="L240">
        <v>13</v>
      </c>
      <c r="N240">
        <v>66</v>
      </c>
      <c r="R240" s="2" t="str">
        <f t="shared" si="7"/>
        <v>.</v>
      </c>
      <c r="S240" s="2" t="str">
        <f>IF(AND(P240&lt;&gt;"_U",P240&lt;&gt;"c",J240&lt;&gt;99,J240&lt;&gt;9),IFERROR(VLOOKUP(A240,'LBA Total'!$A$2:$N$10000,14,0),"."),".")</f>
        <v>.</v>
      </c>
    </row>
    <row r="241" spans="1:19" x14ac:dyDescent="0.4">
      <c r="A241" s="2" t="str">
        <f t="shared" si="6"/>
        <v>2018|Upper Harbour Local Board Area|999</v>
      </c>
      <c r="B241" t="s">
        <v>16</v>
      </c>
      <c r="C241" t="s">
        <v>17</v>
      </c>
      <c r="D241" t="s">
        <v>18</v>
      </c>
      <c r="E241" t="s">
        <v>19</v>
      </c>
      <c r="F241">
        <v>2018</v>
      </c>
      <c r="G241">
        <v>2018</v>
      </c>
      <c r="H241">
        <v>7603</v>
      </c>
      <c r="I241" t="s">
        <v>77</v>
      </c>
      <c r="J241">
        <v>99</v>
      </c>
      <c r="K241" t="s">
        <v>32</v>
      </c>
      <c r="L241">
        <v>999</v>
      </c>
      <c r="N241">
        <v>19809</v>
      </c>
      <c r="R241" s="2" t="str">
        <f t="shared" si="7"/>
        <v>.</v>
      </c>
      <c r="S241" s="2" t="str">
        <f>IF(AND(P241&lt;&gt;"_U",P241&lt;&gt;"c",J241&lt;&gt;99,J241&lt;&gt;9),IFERROR(VLOOKUP(A241,'LBA Total'!$A$2:$N$10000,14,0),"."),".")</f>
        <v>.</v>
      </c>
    </row>
    <row r="242" spans="1:19" x14ac:dyDescent="0.4">
      <c r="A242" s="2" t="str">
        <f t="shared" si="6"/>
        <v>2018|KaipÄtiki Local Board Area|10</v>
      </c>
      <c r="B242" t="s">
        <v>16</v>
      </c>
      <c r="C242" t="s">
        <v>17</v>
      </c>
      <c r="D242" t="s">
        <v>18</v>
      </c>
      <c r="E242" t="s">
        <v>19</v>
      </c>
      <c r="F242">
        <v>2018</v>
      </c>
      <c r="G242">
        <v>2018</v>
      </c>
      <c r="H242">
        <v>7604</v>
      </c>
      <c r="I242" t="s">
        <v>76</v>
      </c>
      <c r="J242">
        <v>0</v>
      </c>
      <c r="K242" t="s">
        <v>21</v>
      </c>
      <c r="L242">
        <v>10</v>
      </c>
      <c r="N242">
        <v>0</v>
      </c>
      <c r="R242" s="2" t="str">
        <f t="shared" si="7"/>
        <v>.</v>
      </c>
      <c r="S242" s="2">
        <f>IF(AND(P242&lt;&gt;"_U",P242&lt;&gt;"c",J242&lt;&gt;99,J242&lt;&gt;9),IFERROR(VLOOKUP(A242,'LBA Total'!$A$2:$N$10000,14,0),"."),".")</f>
        <v>0</v>
      </c>
    </row>
    <row r="243" spans="1:19" x14ac:dyDescent="0.4">
      <c r="A243" s="2" t="str">
        <f t="shared" si="6"/>
        <v>2018|KaipÄtiki Local Board Area|11</v>
      </c>
      <c r="B243" t="s">
        <v>16</v>
      </c>
      <c r="C243" t="s">
        <v>17</v>
      </c>
      <c r="D243" t="s">
        <v>18</v>
      </c>
      <c r="E243" t="s">
        <v>19</v>
      </c>
      <c r="F243">
        <v>2018</v>
      </c>
      <c r="G243">
        <v>2018</v>
      </c>
      <c r="H243">
        <v>7604</v>
      </c>
      <c r="I243" t="s">
        <v>76</v>
      </c>
      <c r="J243">
        <v>0</v>
      </c>
      <c r="K243" t="s">
        <v>21</v>
      </c>
      <c r="L243">
        <v>11</v>
      </c>
      <c r="N243">
        <v>1179</v>
      </c>
      <c r="R243" s="2">
        <f t="shared" si="7"/>
        <v>5.39</v>
      </c>
      <c r="S243" s="2">
        <f>IF(AND(P243&lt;&gt;"_U",P243&lt;&gt;"c",J243&lt;&gt;99,J243&lt;&gt;9),IFERROR(VLOOKUP(A243,'LBA Total'!$A$2:$N$10000,14,0),"."),".")</f>
        <v>21858</v>
      </c>
    </row>
    <row r="244" spans="1:19" x14ac:dyDescent="0.4">
      <c r="A244" s="2" t="str">
        <f t="shared" si="6"/>
        <v>2018|KaipÄtiki Local Board Area|12</v>
      </c>
      <c r="B244" t="s">
        <v>16</v>
      </c>
      <c r="C244" t="s">
        <v>17</v>
      </c>
      <c r="D244" t="s">
        <v>18</v>
      </c>
      <c r="E244" t="s">
        <v>19</v>
      </c>
      <c r="F244">
        <v>2018</v>
      </c>
      <c r="G244">
        <v>2018</v>
      </c>
      <c r="H244">
        <v>7604</v>
      </c>
      <c r="I244" t="s">
        <v>76</v>
      </c>
      <c r="J244">
        <v>0</v>
      </c>
      <c r="K244" t="s">
        <v>21</v>
      </c>
      <c r="L244">
        <v>12</v>
      </c>
      <c r="N244">
        <v>399</v>
      </c>
      <c r="R244" s="2">
        <f t="shared" si="7"/>
        <v>8.39</v>
      </c>
      <c r="S244" s="2">
        <f>IF(AND(P244&lt;&gt;"_U",P244&lt;&gt;"c",J244&lt;&gt;99,J244&lt;&gt;9),IFERROR(VLOOKUP(A244,'LBA Total'!$A$2:$N$10000,14,0),"."),".")</f>
        <v>4755</v>
      </c>
    </row>
    <row r="245" spans="1:19" x14ac:dyDescent="0.4">
      <c r="A245" s="2" t="str">
        <f t="shared" si="6"/>
        <v>2018|KaipÄtiki Local Board Area|13</v>
      </c>
      <c r="B245" t="s">
        <v>16</v>
      </c>
      <c r="C245" t="s">
        <v>17</v>
      </c>
      <c r="D245" t="s">
        <v>18</v>
      </c>
      <c r="E245" t="s">
        <v>19</v>
      </c>
      <c r="F245">
        <v>2018</v>
      </c>
      <c r="G245">
        <v>2018</v>
      </c>
      <c r="H245">
        <v>7604</v>
      </c>
      <c r="I245" t="s">
        <v>76</v>
      </c>
      <c r="J245">
        <v>0</v>
      </c>
      <c r="K245" t="s">
        <v>21</v>
      </c>
      <c r="L245">
        <v>13</v>
      </c>
      <c r="N245">
        <v>3</v>
      </c>
      <c r="R245" s="2">
        <f t="shared" si="7"/>
        <v>16.670000000000002</v>
      </c>
      <c r="S245" s="2">
        <f>IF(AND(P245&lt;&gt;"_U",P245&lt;&gt;"c",J245&lt;&gt;99,J245&lt;&gt;9),IFERROR(VLOOKUP(A245,'LBA Total'!$A$2:$N$10000,14,0),"."),".")</f>
        <v>18</v>
      </c>
    </row>
    <row r="246" spans="1:19" x14ac:dyDescent="0.4">
      <c r="A246" s="2" t="str">
        <f t="shared" si="6"/>
        <v>2018|KaipÄtiki Local Board Area|999</v>
      </c>
      <c r="B246" t="s">
        <v>16</v>
      </c>
      <c r="C246" t="s">
        <v>17</v>
      </c>
      <c r="D246" t="s">
        <v>18</v>
      </c>
      <c r="E246" t="s">
        <v>19</v>
      </c>
      <c r="F246">
        <v>2018</v>
      </c>
      <c r="G246">
        <v>2018</v>
      </c>
      <c r="H246">
        <v>7604</v>
      </c>
      <c r="I246" t="s">
        <v>76</v>
      </c>
      <c r="J246">
        <v>0</v>
      </c>
      <c r="K246" t="s">
        <v>21</v>
      </c>
      <c r="L246">
        <v>999</v>
      </c>
      <c r="N246">
        <v>1578</v>
      </c>
      <c r="R246" s="2">
        <f t="shared" si="7"/>
        <v>5.93</v>
      </c>
      <c r="S246" s="2">
        <f>IF(AND(P246&lt;&gt;"_U",P246&lt;&gt;"c",J246&lt;&gt;99,J246&lt;&gt;9),IFERROR(VLOOKUP(A246,'LBA Total'!$A$2:$N$10000,14,0),"."),".")</f>
        <v>26628</v>
      </c>
    </row>
    <row r="247" spans="1:19" x14ac:dyDescent="0.4">
      <c r="A247" s="2" t="str">
        <f t="shared" si="6"/>
        <v>2018|KaipÄtiki Local Board Area|10</v>
      </c>
      <c r="B247" t="s">
        <v>16</v>
      </c>
      <c r="C247" t="s">
        <v>17</v>
      </c>
      <c r="D247" t="s">
        <v>18</v>
      </c>
      <c r="E247" t="s">
        <v>19</v>
      </c>
      <c r="F247">
        <v>2018</v>
      </c>
      <c r="G247">
        <v>2018</v>
      </c>
      <c r="H247">
        <v>7604</v>
      </c>
      <c r="I247" t="s">
        <v>76</v>
      </c>
      <c r="J247">
        <v>1</v>
      </c>
      <c r="K247" t="s">
        <v>22</v>
      </c>
      <c r="L247">
        <v>10</v>
      </c>
      <c r="N247">
        <v>0</v>
      </c>
      <c r="R247" s="2" t="str">
        <f t="shared" si="7"/>
        <v>.</v>
      </c>
      <c r="S247" s="2">
        <f>IF(AND(P247&lt;&gt;"_U",P247&lt;&gt;"c",J247&lt;&gt;99,J247&lt;&gt;9),IFERROR(VLOOKUP(A247,'LBA Total'!$A$2:$N$10000,14,0),"."),".")</f>
        <v>0</v>
      </c>
    </row>
    <row r="248" spans="1:19" x14ac:dyDescent="0.4">
      <c r="A248" s="2" t="str">
        <f t="shared" si="6"/>
        <v>2018|KaipÄtiki Local Board Area|11</v>
      </c>
      <c r="B248" t="s">
        <v>16</v>
      </c>
      <c r="C248" t="s">
        <v>17</v>
      </c>
      <c r="D248" t="s">
        <v>18</v>
      </c>
      <c r="E248" t="s">
        <v>19</v>
      </c>
      <c r="F248">
        <v>2018</v>
      </c>
      <c r="G248">
        <v>2018</v>
      </c>
      <c r="H248">
        <v>7604</v>
      </c>
      <c r="I248" t="s">
        <v>76</v>
      </c>
      <c r="J248">
        <v>1</v>
      </c>
      <c r="K248" t="s">
        <v>22</v>
      </c>
      <c r="L248">
        <v>11</v>
      </c>
      <c r="N248">
        <v>9615</v>
      </c>
      <c r="R248" s="2">
        <f t="shared" si="7"/>
        <v>43.99</v>
      </c>
      <c r="S248" s="2">
        <f>IF(AND(P248&lt;&gt;"_U",P248&lt;&gt;"c",J248&lt;&gt;99,J248&lt;&gt;9),IFERROR(VLOOKUP(A248,'LBA Total'!$A$2:$N$10000,14,0),"."),".")</f>
        <v>21858</v>
      </c>
    </row>
    <row r="249" spans="1:19" x14ac:dyDescent="0.4">
      <c r="A249" s="2" t="str">
        <f t="shared" si="6"/>
        <v>2018|KaipÄtiki Local Board Area|12</v>
      </c>
      <c r="B249" t="s">
        <v>16</v>
      </c>
      <c r="C249" t="s">
        <v>17</v>
      </c>
      <c r="D249" t="s">
        <v>18</v>
      </c>
      <c r="E249" t="s">
        <v>19</v>
      </c>
      <c r="F249">
        <v>2018</v>
      </c>
      <c r="G249">
        <v>2018</v>
      </c>
      <c r="H249">
        <v>7604</v>
      </c>
      <c r="I249" t="s">
        <v>76</v>
      </c>
      <c r="J249">
        <v>1</v>
      </c>
      <c r="K249" t="s">
        <v>22</v>
      </c>
      <c r="L249">
        <v>12</v>
      </c>
      <c r="N249">
        <v>1854</v>
      </c>
      <c r="R249" s="2">
        <f t="shared" si="7"/>
        <v>38.99</v>
      </c>
      <c r="S249" s="2">
        <f>IF(AND(P249&lt;&gt;"_U",P249&lt;&gt;"c",J249&lt;&gt;99,J249&lt;&gt;9),IFERROR(VLOOKUP(A249,'LBA Total'!$A$2:$N$10000,14,0),"."),".")</f>
        <v>4755</v>
      </c>
    </row>
    <row r="250" spans="1:19" x14ac:dyDescent="0.4">
      <c r="A250" s="2" t="str">
        <f t="shared" si="6"/>
        <v>2018|KaipÄtiki Local Board Area|13</v>
      </c>
      <c r="B250" t="s">
        <v>16</v>
      </c>
      <c r="C250" t="s">
        <v>17</v>
      </c>
      <c r="D250" t="s">
        <v>18</v>
      </c>
      <c r="E250" t="s">
        <v>19</v>
      </c>
      <c r="F250">
        <v>2018</v>
      </c>
      <c r="G250">
        <v>2018</v>
      </c>
      <c r="H250">
        <v>7604</v>
      </c>
      <c r="I250" t="s">
        <v>76</v>
      </c>
      <c r="J250">
        <v>1</v>
      </c>
      <c r="K250" t="s">
        <v>22</v>
      </c>
      <c r="L250">
        <v>13</v>
      </c>
      <c r="N250">
        <v>6</v>
      </c>
      <c r="R250" s="2">
        <f t="shared" si="7"/>
        <v>33.33</v>
      </c>
      <c r="S250" s="2">
        <f>IF(AND(P250&lt;&gt;"_U",P250&lt;&gt;"c",J250&lt;&gt;99,J250&lt;&gt;9),IFERROR(VLOOKUP(A250,'LBA Total'!$A$2:$N$10000,14,0),"."),".")</f>
        <v>18</v>
      </c>
    </row>
    <row r="251" spans="1:19" x14ac:dyDescent="0.4">
      <c r="A251" s="2" t="str">
        <f t="shared" si="6"/>
        <v>2018|KaipÄtiki Local Board Area|999</v>
      </c>
      <c r="B251" t="s">
        <v>16</v>
      </c>
      <c r="C251" t="s">
        <v>17</v>
      </c>
      <c r="D251" t="s">
        <v>18</v>
      </c>
      <c r="E251" t="s">
        <v>19</v>
      </c>
      <c r="F251">
        <v>2018</v>
      </c>
      <c r="G251">
        <v>2018</v>
      </c>
      <c r="H251">
        <v>7604</v>
      </c>
      <c r="I251" t="s">
        <v>76</v>
      </c>
      <c r="J251">
        <v>1</v>
      </c>
      <c r="K251" t="s">
        <v>22</v>
      </c>
      <c r="L251">
        <v>999</v>
      </c>
      <c r="N251">
        <v>11475</v>
      </c>
      <c r="R251" s="2">
        <f t="shared" si="7"/>
        <v>43.09</v>
      </c>
      <c r="S251" s="2">
        <f>IF(AND(P251&lt;&gt;"_U",P251&lt;&gt;"c",J251&lt;&gt;99,J251&lt;&gt;9),IFERROR(VLOOKUP(A251,'LBA Total'!$A$2:$N$10000,14,0),"."),".")</f>
        <v>26628</v>
      </c>
    </row>
    <row r="252" spans="1:19" x14ac:dyDescent="0.4">
      <c r="A252" s="2" t="str">
        <f t="shared" si="6"/>
        <v>2018|KaipÄtiki Local Board Area|10</v>
      </c>
      <c r="B252" t="s">
        <v>16</v>
      </c>
      <c r="C252" t="s">
        <v>17</v>
      </c>
      <c r="D252" t="s">
        <v>18</v>
      </c>
      <c r="E252" t="s">
        <v>19</v>
      </c>
      <c r="F252">
        <v>2018</v>
      </c>
      <c r="G252">
        <v>2018</v>
      </c>
      <c r="H252">
        <v>7604</v>
      </c>
      <c r="I252" t="s">
        <v>76</v>
      </c>
      <c r="J252">
        <v>2</v>
      </c>
      <c r="K252" t="s">
        <v>23</v>
      </c>
      <c r="L252">
        <v>10</v>
      </c>
      <c r="N252">
        <v>0</v>
      </c>
      <c r="R252" s="2" t="str">
        <f t="shared" si="7"/>
        <v>.</v>
      </c>
      <c r="S252" s="2">
        <f>IF(AND(P252&lt;&gt;"_U",P252&lt;&gt;"c",J252&lt;&gt;99,J252&lt;&gt;9),IFERROR(VLOOKUP(A252,'LBA Total'!$A$2:$N$10000,14,0),"."),".")</f>
        <v>0</v>
      </c>
    </row>
    <row r="253" spans="1:19" x14ac:dyDescent="0.4">
      <c r="A253" s="2" t="str">
        <f t="shared" si="6"/>
        <v>2018|KaipÄtiki Local Board Area|11</v>
      </c>
      <c r="B253" t="s">
        <v>16</v>
      </c>
      <c r="C253" t="s">
        <v>17</v>
      </c>
      <c r="D253" t="s">
        <v>18</v>
      </c>
      <c r="E253" t="s">
        <v>19</v>
      </c>
      <c r="F253">
        <v>2018</v>
      </c>
      <c r="G253">
        <v>2018</v>
      </c>
      <c r="H253">
        <v>7604</v>
      </c>
      <c r="I253" t="s">
        <v>76</v>
      </c>
      <c r="J253">
        <v>2</v>
      </c>
      <c r="K253" t="s">
        <v>23</v>
      </c>
      <c r="L253">
        <v>11</v>
      </c>
      <c r="N253">
        <v>12546</v>
      </c>
      <c r="R253" s="2">
        <f t="shared" si="7"/>
        <v>57.4</v>
      </c>
      <c r="S253" s="2">
        <f>IF(AND(P253&lt;&gt;"_U",P253&lt;&gt;"c",J253&lt;&gt;99,J253&lt;&gt;9),IFERROR(VLOOKUP(A253,'LBA Total'!$A$2:$N$10000,14,0),"."),".")</f>
        <v>21858</v>
      </c>
    </row>
    <row r="254" spans="1:19" x14ac:dyDescent="0.4">
      <c r="A254" s="2" t="str">
        <f t="shared" si="6"/>
        <v>2018|KaipÄtiki Local Board Area|12</v>
      </c>
      <c r="B254" t="s">
        <v>16</v>
      </c>
      <c r="C254" t="s">
        <v>17</v>
      </c>
      <c r="D254" t="s">
        <v>18</v>
      </c>
      <c r="E254" t="s">
        <v>19</v>
      </c>
      <c r="F254">
        <v>2018</v>
      </c>
      <c r="G254">
        <v>2018</v>
      </c>
      <c r="H254">
        <v>7604</v>
      </c>
      <c r="I254" t="s">
        <v>76</v>
      </c>
      <c r="J254">
        <v>2</v>
      </c>
      <c r="K254" t="s">
        <v>23</v>
      </c>
      <c r="L254">
        <v>12</v>
      </c>
      <c r="N254">
        <v>2853</v>
      </c>
      <c r="R254" s="2">
        <f t="shared" si="7"/>
        <v>60</v>
      </c>
      <c r="S254" s="2">
        <f>IF(AND(P254&lt;&gt;"_U",P254&lt;&gt;"c",J254&lt;&gt;99,J254&lt;&gt;9),IFERROR(VLOOKUP(A254,'LBA Total'!$A$2:$N$10000,14,0),"."),".")</f>
        <v>4755</v>
      </c>
    </row>
    <row r="255" spans="1:19" x14ac:dyDescent="0.4">
      <c r="A255" s="2" t="str">
        <f t="shared" si="6"/>
        <v>2018|KaipÄtiki Local Board Area|13</v>
      </c>
      <c r="B255" t="s">
        <v>16</v>
      </c>
      <c r="C255" t="s">
        <v>17</v>
      </c>
      <c r="D255" t="s">
        <v>18</v>
      </c>
      <c r="E255" t="s">
        <v>19</v>
      </c>
      <c r="F255">
        <v>2018</v>
      </c>
      <c r="G255">
        <v>2018</v>
      </c>
      <c r="H255">
        <v>7604</v>
      </c>
      <c r="I255" t="s">
        <v>76</v>
      </c>
      <c r="J255">
        <v>2</v>
      </c>
      <c r="K255" t="s">
        <v>23</v>
      </c>
      <c r="L255">
        <v>13</v>
      </c>
      <c r="N255">
        <v>12</v>
      </c>
      <c r="R255" s="2">
        <f t="shared" si="7"/>
        <v>66.67</v>
      </c>
      <c r="S255" s="2">
        <f>IF(AND(P255&lt;&gt;"_U",P255&lt;&gt;"c",J255&lt;&gt;99,J255&lt;&gt;9),IFERROR(VLOOKUP(A255,'LBA Total'!$A$2:$N$10000,14,0),"."),".")</f>
        <v>18</v>
      </c>
    </row>
    <row r="256" spans="1:19" x14ac:dyDescent="0.4">
      <c r="A256" s="2" t="str">
        <f t="shared" si="6"/>
        <v>2018|KaipÄtiki Local Board Area|999</v>
      </c>
      <c r="B256" t="s">
        <v>16</v>
      </c>
      <c r="C256" t="s">
        <v>17</v>
      </c>
      <c r="D256" t="s">
        <v>18</v>
      </c>
      <c r="E256" t="s">
        <v>19</v>
      </c>
      <c r="F256">
        <v>2018</v>
      </c>
      <c r="G256">
        <v>2018</v>
      </c>
      <c r="H256">
        <v>7604</v>
      </c>
      <c r="I256" t="s">
        <v>76</v>
      </c>
      <c r="J256">
        <v>2</v>
      </c>
      <c r="K256" t="s">
        <v>23</v>
      </c>
      <c r="L256">
        <v>999</v>
      </c>
      <c r="N256">
        <v>15408</v>
      </c>
      <c r="R256" s="2">
        <f t="shared" si="7"/>
        <v>57.86</v>
      </c>
      <c r="S256" s="2">
        <f>IF(AND(P256&lt;&gt;"_U",P256&lt;&gt;"c",J256&lt;&gt;99,J256&lt;&gt;9),IFERROR(VLOOKUP(A256,'LBA Total'!$A$2:$N$10000,14,0),"."),".")</f>
        <v>26628</v>
      </c>
    </row>
    <row r="257" spans="1:19" x14ac:dyDescent="0.4">
      <c r="A257" s="2" t="str">
        <f t="shared" si="6"/>
        <v>2018|KaipÄtiki Local Board Area|10</v>
      </c>
      <c r="B257" t="s">
        <v>16</v>
      </c>
      <c r="C257" t="s">
        <v>17</v>
      </c>
      <c r="D257" t="s">
        <v>18</v>
      </c>
      <c r="E257" t="s">
        <v>19</v>
      </c>
      <c r="F257">
        <v>2018</v>
      </c>
      <c r="G257">
        <v>2018</v>
      </c>
      <c r="H257">
        <v>7604</v>
      </c>
      <c r="I257" t="s">
        <v>76</v>
      </c>
      <c r="J257">
        <v>3</v>
      </c>
      <c r="K257" t="s">
        <v>24</v>
      </c>
      <c r="L257">
        <v>10</v>
      </c>
      <c r="N257">
        <v>0</v>
      </c>
      <c r="R257" s="2" t="str">
        <f t="shared" si="7"/>
        <v>.</v>
      </c>
      <c r="S257" s="2">
        <f>IF(AND(P257&lt;&gt;"_U",P257&lt;&gt;"c",J257&lt;&gt;99,J257&lt;&gt;9),IFERROR(VLOOKUP(A257,'LBA Total'!$A$2:$N$10000,14,0),"."),".")</f>
        <v>0</v>
      </c>
    </row>
    <row r="258" spans="1:19" x14ac:dyDescent="0.4">
      <c r="A258" s="2" t="str">
        <f t="shared" si="6"/>
        <v>2018|KaipÄtiki Local Board Area|11</v>
      </c>
      <c r="B258" t="s">
        <v>16</v>
      </c>
      <c r="C258" t="s">
        <v>17</v>
      </c>
      <c r="D258" t="s">
        <v>18</v>
      </c>
      <c r="E258" t="s">
        <v>19</v>
      </c>
      <c r="F258">
        <v>2018</v>
      </c>
      <c r="G258">
        <v>2018</v>
      </c>
      <c r="H258">
        <v>7604</v>
      </c>
      <c r="I258" t="s">
        <v>76</v>
      </c>
      <c r="J258">
        <v>3</v>
      </c>
      <c r="K258" t="s">
        <v>24</v>
      </c>
      <c r="L258">
        <v>11</v>
      </c>
      <c r="N258">
        <v>2268</v>
      </c>
      <c r="R258" s="2">
        <f t="shared" si="7"/>
        <v>10.38</v>
      </c>
      <c r="S258" s="2">
        <f>IF(AND(P258&lt;&gt;"_U",P258&lt;&gt;"c",J258&lt;&gt;99,J258&lt;&gt;9),IFERROR(VLOOKUP(A258,'LBA Total'!$A$2:$N$10000,14,0),"."),".")</f>
        <v>21858</v>
      </c>
    </row>
    <row r="259" spans="1:19" x14ac:dyDescent="0.4">
      <c r="A259" s="2" t="str">
        <f t="shared" ref="A259:A322" si="8">G259&amp;"|"&amp;I259&amp;"|"&amp;L259</f>
        <v>2018|KaipÄtiki Local Board Area|12</v>
      </c>
      <c r="B259" t="s">
        <v>16</v>
      </c>
      <c r="C259" t="s">
        <v>17</v>
      </c>
      <c r="D259" t="s">
        <v>18</v>
      </c>
      <c r="E259" t="s">
        <v>19</v>
      </c>
      <c r="F259">
        <v>2018</v>
      </c>
      <c r="G259">
        <v>2018</v>
      </c>
      <c r="H259">
        <v>7604</v>
      </c>
      <c r="I259" t="s">
        <v>76</v>
      </c>
      <c r="J259">
        <v>3</v>
      </c>
      <c r="K259" t="s">
        <v>24</v>
      </c>
      <c r="L259">
        <v>12</v>
      </c>
      <c r="N259">
        <v>201</v>
      </c>
      <c r="R259" s="2">
        <f t="shared" ref="R259:R322" si="9">IF(P259&lt;&gt;"_U",IFERROR((ROUND(N259/S259*100,2)),"."),".")</f>
        <v>4.2300000000000004</v>
      </c>
      <c r="S259" s="2">
        <f>IF(AND(P259&lt;&gt;"_U",P259&lt;&gt;"c",J259&lt;&gt;99,J259&lt;&gt;9),IFERROR(VLOOKUP(A259,'LBA Total'!$A$2:$N$10000,14,0),"."),".")</f>
        <v>4755</v>
      </c>
    </row>
    <row r="260" spans="1:19" x14ac:dyDescent="0.4">
      <c r="A260" s="2" t="str">
        <f t="shared" si="8"/>
        <v>2018|KaipÄtiki Local Board Area|13</v>
      </c>
      <c r="B260" t="s">
        <v>16</v>
      </c>
      <c r="C260" t="s">
        <v>17</v>
      </c>
      <c r="D260" t="s">
        <v>18</v>
      </c>
      <c r="E260" t="s">
        <v>19</v>
      </c>
      <c r="F260">
        <v>2018</v>
      </c>
      <c r="G260">
        <v>2018</v>
      </c>
      <c r="H260">
        <v>7604</v>
      </c>
      <c r="I260" t="s">
        <v>76</v>
      </c>
      <c r="J260">
        <v>3</v>
      </c>
      <c r="K260" t="s">
        <v>24</v>
      </c>
      <c r="L260">
        <v>13</v>
      </c>
      <c r="N260">
        <v>3</v>
      </c>
      <c r="R260" s="2">
        <f t="shared" si="9"/>
        <v>16.670000000000002</v>
      </c>
      <c r="S260" s="2">
        <f>IF(AND(P260&lt;&gt;"_U",P260&lt;&gt;"c",J260&lt;&gt;99,J260&lt;&gt;9),IFERROR(VLOOKUP(A260,'LBA Total'!$A$2:$N$10000,14,0),"."),".")</f>
        <v>18</v>
      </c>
    </row>
    <row r="261" spans="1:19" x14ac:dyDescent="0.4">
      <c r="A261" s="2" t="str">
        <f t="shared" si="8"/>
        <v>2018|KaipÄtiki Local Board Area|999</v>
      </c>
      <c r="B261" t="s">
        <v>16</v>
      </c>
      <c r="C261" t="s">
        <v>17</v>
      </c>
      <c r="D261" t="s">
        <v>18</v>
      </c>
      <c r="E261" t="s">
        <v>19</v>
      </c>
      <c r="F261">
        <v>2018</v>
      </c>
      <c r="G261">
        <v>2018</v>
      </c>
      <c r="H261">
        <v>7604</v>
      </c>
      <c r="I261" t="s">
        <v>76</v>
      </c>
      <c r="J261">
        <v>3</v>
      </c>
      <c r="K261" t="s">
        <v>24</v>
      </c>
      <c r="L261">
        <v>999</v>
      </c>
      <c r="N261">
        <v>2472</v>
      </c>
      <c r="R261" s="2">
        <f t="shared" si="9"/>
        <v>9.2799999999999994</v>
      </c>
      <c r="S261" s="2">
        <f>IF(AND(P261&lt;&gt;"_U",P261&lt;&gt;"c",J261&lt;&gt;99,J261&lt;&gt;9),IFERROR(VLOOKUP(A261,'LBA Total'!$A$2:$N$10000,14,0),"."),".")</f>
        <v>26628</v>
      </c>
    </row>
    <row r="262" spans="1:19" x14ac:dyDescent="0.4">
      <c r="A262" s="2" t="str">
        <f t="shared" si="8"/>
        <v>2018|KaipÄtiki Local Board Area|10</v>
      </c>
      <c r="B262" t="s">
        <v>16</v>
      </c>
      <c r="C262" t="s">
        <v>17</v>
      </c>
      <c r="D262" t="s">
        <v>18</v>
      </c>
      <c r="E262" t="s">
        <v>19</v>
      </c>
      <c r="F262">
        <v>2018</v>
      </c>
      <c r="G262">
        <v>2018</v>
      </c>
      <c r="H262">
        <v>7604</v>
      </c>
      <c r="I262" t="s">
        <v>76</v>
      </c>
      <c r="J262">
        <v>4</v>
      </c>
      <c r="K262" t="s">
        <v>25</v>
      </c>
      <c r="L262">
        <v>10</v>
      </c>
      <c r="N262">
        <v>0</v>
      </c>
      <c r="R262" s="2" t="str">
        <f t="shared" si="9"/>
        <v>.</v>
      </c>
      <c r="S262" s="2">
        <f>IF(AND(P262&lt;&gt;"_U",P262&lt;&gt;"c",J262&lt;&gt;99,J262&lt;&gt;9),IFERROR(VLOOKUP(A262,'LBA Total'!$A$2:$N$10000,14,0),"."),".")</f>
        <v>0</v>
      </c>
    </row>
    <row r="263" spans="1:19" x14ac:dyDescent="0.4">
      <c r="A263" s="2" t="str">
        <f t="shared" si="8"/>
        <v>2018|KaipÄtiki Local Board Area|11</v>
      </c>
      <c r="B263" t="s">
        <v>16</v>
      </c>
      <c r="C263" t="s">
        <v>17</v>
      </c>
      <c r="D263" t="s">
        <v>18</v>
      </c>
      <c r="E263" t="s">
        <v>19</v>
      </c>
      <c r="F263">
        <v>2018</v>
      </c>
      <c r="G263">
        <v>2018</v>
      </c>
      <c r="H263">
        <v>7604</v>
      </c>
      <c r="I263" t="s">
        <v>76</v>
      </c>
      <c r="J263">
        <v>4</v>
      </c>
      <c r="K263" t="s">
        <v>25</v>
      </c>
      <c r="L263">
        <v>11</v>
      </c>
      <c r="N263">
        <v>1713</v>
      </c>
      <c r="R263" s="2">
        <f t="shared" si="9"/>
        <v>7.84</v>
      </c>
      <c r="S263" s="2">
        <f>IF(AND(P263&lt;&gt;"_U",P263&lt;&gt;"c",J263&lt;&gt;99,J263&lt;&gt;9),IFERROR(VLOOKUP(A263,'LBA Total'!$A$2:$N$10000,14,0),"."),".")</f>
        <v>21858</v>
      </c>
    </row>
    <row r="264" spans="1:19" x14ac:dyDescent="0.4">
      <c r="A264" s="2" t="str">
        <f t="shared" si="8"/>
        <v>2018|KaipÄtiki Local Board Area|12</v>
      </c>
      <c r="B264" t="s">
        <v>16</v>
      </c>
      <c r="C264" t="s">
        <v>17</v>
      </c>
      <c r="D264" t="s">
        <v>18</v>
      </c>
      <c r="E264" t="s">
        <v>19</v>
      </c>
      <c r="F264">
        <v>2018</v>
      </c>
      <c r="G264">
        <v>2018</v>
      </c>
      <c r="H264">
        <v>7604</v>
      </c>
      <c r="I264" t="s">
        <v>76</v>
      </c>
      <c r="J264">
        <v>4</v>
      </c>
      <c r="K264" t="s">
        <v>25</v>
      </c>
      <c r="L264">
        <v>12</v>
      </c>
      <c r="N264">
        <v>315</v>
      </c>
      <c r="R264" s="2">
        <f t="shared" si="9"/>
        <v>6.62</v>
      </c>
      <c r="S264" s="2">
        <f>IF(AND(P264&lt;&gt;"_U",P264&lt;&gt;"c",J264&lt;&gt;99,J264&lt;&gt;9),IFERROR(VLOOKUP(A264,'LBA Total'!$A$2:$N$10000,14,0),"."),".")</f>
        <v>4755</v>
      </c>
    </row>
    <row r="265" spans="1:19" x14ac:dyDescent="0.4">
      <c r="A265" s="2" t="str">
        <f t="shared" si="8"/>
        <v>2018|KaipÄtiki Local Board Area|13</v>
      </c>
      <c r="B265" t="s">
        <v>16</v>
      </c>
      <c r="C265" t="s">
        <v>17</v>
      </c>
      <c r="D265" t="s">
        <v>18</v>
      </c>
      <c r="E265" t="s">
        <v>19</v>
      </c>
      <c r="F265">
        <v>2018</v>
      </c>
      <c r="G265">
        <v>2018</v>
      </c>
      <c r="H265">
        <v>7604</v>
      </c>
      <c r="I265" t="s">
        <v>76</v>
      </c>
      <c r="J265">
        <v>4</v>
      </c>
      <c r="K265" t="s">
        <v>25</v>
      </c>
      <c r="L265">
        <v>13</v>
      </c>
      <c r="N265">
        <v>0</v>
      </c>
      <c r="R265" s="2">
        <f t="shared" si="9"/>
        <v>0</v>
      </c>
      <c r="S265" s="2">
        <f>IF(AND(P265&lt;&gt;"_U",P265&lt;&gt;"c",J265&lt;&gt;99,J265&lt;&gt;9),IFERROR(VLOOKUP(A265,'LBA Total'!$A$2:$N$10000,14,0),"."),".")</f>
        <v>18</v>
      </c>
    </row>
    <row r="266" spans="1:19" x14ac:dyDescent="0.4">
      <c r="A266" s="2" t="str">
        <f t="shared" si="8"/>
        <v>2018|KaipÄtiki Local Board Area|999</v>
      </c>
      <c r="B266" t="s">
        <v>16</v>
      </c>
      <c r="C266" t="s">
        <v>17</v>
      </c>
      <c r="D266" t="s">
        <v>18</v>
      </c>
      <c r="E266" t="s">
        <v>19</v>
      </c>
      <c r="F266">
        <v>2018</v>
      </c>
      <c r="G266">
        <v>2018</v>
      </c>
      <c r="H266">
        <v>7604</v>
      </c>
      <c r="I266" t="s">
        <v>76</v>
      </c>
      <c r="J266">
        <v>4</v>
      </c>
      <c r="K266" t="s">
        <v>25</v>
      </c>
      <c r="L266">
        <v>999</v>
      </c>
      <c r="N266">
        <v>2028</v>
      </c>
      <c r="R266" s="2">
        <f t="shared" si="9"/>
        <v>7.62</v>
      </c>
      <c r="S266" s="2">
        <f>IF(AND(P266&lt;&gt;"_U",P266&lt;&gt;"c",J266&lt;&gt;99,J266&lt;&gt;9),IFERROR(VLOOKUP(A266,'LBA Total'!$A$2:$N$10000,14,0),"."),".")</f>
        <v>26628</v>
      </c>
    </row>
    <row r="267" spans="1:19" x14ac:dyDescent="0.4">
      <c r="A267" s="2" t="str">
        <f t="shared" si="8"/>
        <v>2018|KaipÄtiki Local Board Area|10</v>
      </c>
      <c r="B267" t="s">
        <v>16</v>
      </c>
      <c r="C267" t="s">
        <v>17</v>
      </c>
      <c r="D267" t="s">
        <v>18</v>
      </c>
      <c r="E267" t="s">
        <v>19</v>
      </c>
      <c r="F267">
        <v>2018</v>
      </c>
      <c r="G267">
        <v>2018</v>
      </c>
      <c r="H267">
        <v>7604</v>
      </c>
      <c r="I267" t="s">
        <v>76</v>
      </c>
      <c r="J267">
        <v>5</v>
      </c>
      <c r="K267" t="s">
        <v>26</v>
      </c>
      <c r="L267">
        <v>10</v>
      </c>
      <c r="N267">
        <v>0</v>
      </c>
      <c r="R267" s="2" t="str">
        <f t="shared" si="9"/>
        <v>.</v>
      </c>
      <c r="S267" s="2">
        <f>IF(AND(P267&lt;&gt;"_U",P267&lt;&gt;"c",J267&lt;&gt;99,J267&lt;&gt;9),IFERROR(VLOOKUP(A267,'LBA Total'!$A$2:$N$10000,14,0),"."),".")</f>
        <v>0</v>
      </c>
    </row>
    <row r="268" spans="1:19" x14ac:dyDescent="0.4">
      <c r="A268" s="2" t="str">
        <f t="shared" si="8"/>
        <v>2018|KaipÄtiki Local Board Area|11</v>
      </c>
      <c r="B268" t="s">
        <v>16</v>
      </c>
      <c r="C268" t="s">
        <v>17</v>
      </c>
      <c r="D268" t="s">
        <v>18</v>
      </c>
      <c r="E268" t="s">
        <v>19</v>
      </c>
      <c r="F268">
        <v>2018</v>
      </c>
      <c r="G268">
        <v>2018</v>
      </c>
      <c r="H268">
        <v>7604</v>
      </c>
      <c r="I268" t="s">
        <v>76</v>
      </c>
      <c r="J268">
        <v>5</v>
      </c>
      <c r="K268" t="s">
        <v>26</v>
      </c>
      <c r="L268">
        <v>11</v>
      </c>
      <c r="N268">
        <v>4614</v>
      </c>
      <c r="R268" s="2">
        <f t="shared" si="9"/>
        <v>21.11</v>
      </c>
      <c r="S268" s="2">
        <f>IF(AND(P268&lt;&gt;"_U",P268&lt;&gt;"c",J268&lt;&gt;99,J268&lt;&gt;9),IFERROR(VLOOKUP(A268,'LBA Total'!$A$2:$N$10000,14,0),"."),".")</f>
        <v>21858</v>
      </c>
    </row>
    <row r="269" spans="1:19" x14ac:dyDescent="0.4">
      <c r="A269" s="2" t="str">
        <f t="shared" si="8"/>
        <v>2018|KaipÄtiki Local Board Area|12</v>
      </c>
      <c r="B269" t="s">
        <v>16</v>
      </c>
      <c r="C269" t="s">
        <v>17</v>
      </c>
      <c r="D269" t="s">
        <v>18</v>
      </c>
      <c r="E269" t="s">
        <v>19</v>
      </c>
      <c r="F269">
        <v>2018</v>
      </c>
      <c r="G269">
        <v>2018</v>
      </c>
      <c r="H269">
        <v>7604</v>
      </c>
      <c r="I269" t="s">
        <v>76</v>
      </c>
      <c r="J269">
        <v>5</v>
      </c>
      <c r="K269" t="s">
        <v>26</v>
      </c>
      <c r="L269">
        <v>12</v>
      </c>
      <c r="N269">
        <v>270</v>
      </c>
      <c r="R269" s="2">
        <f t="shared" si="9"/>
        <v>5.68</v>
      </c>
      <c r="S269" s="2">
        <f>IF(AND(P269&lt;&gt;"_U",P269&lt;&gt;"c",J269&lt;&gt;99,J269&lt;&gt;9),IFERROR(VLOOKUP(A269,'LBA Total'!$A$2:$N$10000,14,0),"."),".")</f>
        <v>4755</v>
      </c>
    </row>
    <row r="270" spans="1:19" x14ac:dyDescent="0.4">
      <c r="A270" s="2" t="str">
        <f t="shared" si="8"/>
        <v>2018|KaipÄtiki Local Board Area|13</v>
      </c>
      <c r="B270" t="s">
        <v>16</v>
      </c>
      <c r="C270" t="s">
        <v>17</v>
      </c>
      <c r="D270" t="s">
        <v>18</v>
      </c>
      <c r="E270" t="s">
        <v>19</v>
      </c>
      <c r="F270">
        <v>2018</v>
      </c>
      <c r="G270">
        <v>2018</v>
      </c>
      <c r="H270">
        <v>7604</v>
      </c>
      <c r="I270" t="s">
        <v>76</v>
      </c>
      <c r="J270">
        <v>5</v>
      </c>
      <c r="K270" t="s">
        <v>26</v>
      </c>
      <c r="L270">
        <v>13</v>
      </c>
      <c r="N270">
        <v>0</v>
      </c>
      <c r="R270" s="2">
        <f t="shared" si="9"/>
        <v>0</v>
      </c>
      <c r="S270" s="2">
        <f>IF(AND(P270&lt;&gt;"_U",P270&lt;&gt;"c",J270&lt;&gt;99,J270&lt;&gt;9),IFERROR(VLOOKUP(A270,'LBA Total'!$A$2:$N$10000,14,0),"."),".")</f>
        <v>18</v>
      </c>
    </row>
    <row r="271" spans="1:19" x14ac:dyDescent="0.4">
      <c r="A271" s="2" t="str">
        <f t="shared" si="8"/>
        <v>2018|KaipÄtiki Local Board Area|999</v>
      </c>
      <c r="B271" t="s">
        <v>16</v>
      </c>
      <c r="C271" t="s">
        <v>17</v>
      </c>
      <c r="D271" t="s">
        <v>18</v>
      </c>
      <c r="E271" t="s">
        <v>19</v>
      </c>
      <c r="F271">
        <v>2018</v>
      </c>
      <c r="G271">
        <v>2018</v>
      </c>
      <c r="H271">
        <v>7604</v>
      </c>
      <c r="I271" t="s">
        <v>76</v>
      </c>
      <c r="J271">
        <v>5</v>
      </c>
      <c r="K271" t="s">
        <v>26</v>
      </c>
      <c r="L271">
        <v>999</v>
      </c>
      <c r="N271">
        <v>4887</v>
      </c>
      <c r="R271" s="2">
        <f t="shared" si="9"/>
        <v>18.350000000000001</v>
      </c>
      <c r="S271" s="2">
        <f>IF(AND(P271&lt;&gt;"_U",P271&lt;&gt;"c",J271&lt;&gt;99,J271&lt;&gt;9),IFERROR(VLOOKUP(A271,'LBA Total'!$A$2:$N$10000,14,0),"."),".")</f>
        <v>26628</v>
      </c>
    </row>
    <row r="272" spans="1:19" x14ac:dyDescent="0.4">
      <c r="A272" s="2" t="str">
        <f t="shared" si="8"/>
        <v>2018|KaipÄtiki Local Board Area|10</v>
      </c>
      <c r="B272" t="s">
        <v>16</v>
      </c>
      <c r="C272" t="s">
        <v>17</v>
      </c>
      <c r="D272" t="s">
        <v>18</v>
      </c>
      <c r="E272" t="s">
        <v>19</v>
      </c>
      <c r="F272">
        <v>2018</v>
      </c>
      <c r="G272">
        <v>2018</v>
      </c>
      <c r="H272">
        <v>7604</v>
      </c>
      <c r="I272" t="s">
        <v>76</v>
      </c>
      <c r="J272">
        <v>6</v>
      </c>
      <c r="K272" t="s">
        <v>27</v>
      </c>
      <c r="L272">
        <v>10</v>
      </c>
      <c r="N272">
        <v>0</v>
      </c>
      <c r="R272" s="2" t="str">
        <f t="shared" si="9"/>
        <v>.</v>
      </c>
      <c r="S272" s="2">
        <f>IF(AND(P272&lt;&gt;"_U",P272&lt;&gt;"c",J272&lt;&gt;99,J272&lt;&gt;9),IFERROR(VLOOKUP(A272,'LBA Total'!$A$2:$N$10000,14,0),"."),".")</f>
        <v>0</v>
      </c>
    </row>
    <row r="273" spans="1:19" x14ac:dyDescent="0.4">
      <c r="A273" s="2" t="str">
        <f t="shared" si="8"/>
        <v>2018|KaipÄtiki Local Board Area|11</v>
      </c>
      <c r="B273" t="s">
        <v>16</v>
      </c>
      <c r="C273" t="s">
        <v>17</v>
      </c>
      <c r="D273" t="s">
        <v>18</v>
      </c>
      <c r="E273" t="s">
        <v>19</v>
      </c>
      <c r="F273">
        <v>2018</v>
      </c>
      <c r="G273">
        <v>2018</v>
      </c>
      <c r="H273">
        <v>7604</v>
      </c>
      <c r="I273" t="s">
        <v>76</v>
      </c>
      <c r="J273">
        <v>6</v>
      </c>
      <c r="K273" t="s">
        <v>27</v>
      </c>
      <c r="L273">
        <v>11</v>
      </c>
      <c r="N273">
        <v>108</v>
      </c>
      <c r="R273" s="2">
        <f t="shared" si="9"/>
        <v>0.49</v>
      </c>
      <c r="S273" s="2">
        <f>IF(AND(P273&lt;&gt;"_U",P273&lt;&gt;"c",J273&lt;&gt;99,J273&lt;&gt;9),IFERROR(VLOOKUP(A273,'LBA Total'!$A$2:$N$10000,14,0),"."),".")</f>
        <v>21858</v>
      </c>
    </row>
    <row r="274" spans="1:19" x14ac:dyDescent="0.4">
      <c r="A274" s="2" t="str">
        <f t="shared" si="8"/>
        <v>2018|KaipÄtiki Local Board Area|12</v>
      </c>
      <c r="B274" t="s">
        <v>16</v>
      </c>
      <c r="C274" t="s">
        <v>17</v>
      </c>
      <c r="D274" t="s">
        <v>18</v>
      </c>
      <c r="E274" t="s">
        <v>19</v>
      </c>
      <c r="F274">
        <v>2018</v>
      </c>
      <c r="G274">
        <v>2018</v>
      </c>
      <c r="H274">
        <v>7604</v>
      </c>
      <c r="I274" t="s">
        <v>76</v>
      </c>
      <c r="J274">
        <v>6</v>
      </c>
      <c r="K274" t="s">
        <v>27</v>
      </c>
      <c r="L274">
        <v>12</v>
      </c>
      <c r="N274">
        <v>6</v>
      </c>
      <c r="R274" s="2">
        <f t="shared" si="9"/>
        <v>0.13</v>
      </c>
      <c r="S274" s="2">
        <f>IF(AND(P274&lt;&gt;"_U",P274&lt;&gt;"c",J274&lt;&gt;99,J274&lt;&gt;9),IFERROR(VLOOKUP(A274,'LBA Total'!$A$2:$N$10000,14,0),"."),".")</f>
        <v>4755</v>
      </c>
    </row>
    <row r="275" spans="1:19" x14ac:dyDescent="0.4">
      <c r="A275" s="2" t="str">
        <f t="shared" si="8"/>
        <v>2018|KaipÄtiki Local Board Area|13</v>
      </c>
      <c r="B275" t="s">
        <v>16</v>
      </c>
      <c r="C275" t="s">
        <v>17</v>
      </c>
      <c r="D275" t="s">
        <v>18</v>
      </c>
      <c r="E275" t="s">
        <v>19</v>
      </c>
      <c r="F275">
        <v>2018</v>
      </c>
      <c r="G275">
        <v>2018</v>
      </c>
      <c r="H275">
        <v>7604</v>
      </c>
      <c r="I275" t="s">
        <v>76</v>
      </c>
      <c r="J275">
        <v>6</v>
      </c>
      <c r="K275" t="s">
        <v>27</v>
      </c>
      <c r="L275">
        <v>13</v>
      </c>
      <c r="N275">
        <v>0</v>
      </c>
      <c r="R275" s="2">
        <f t="shared" si="9"/>
        <v>0</v>
      </c>
      <c r="S275" s="2">
        <f>IF(AND(P275&lt;&gt;"_U",P275&lt;&gt;"c",J275&lt;&gt;99,J275&lt;&gt;9),IFERROR(VLOOKUP(A275,'LBA Total'!$A$2:$N$10000,14,0),"."),".")</f>
        <v>18</v>
      </c>
    </row>
    <row r="276" spans="1:19" x14ac:dyDescent="0.4">
      <c r="A276" s="2" t="str">
        <f t="shared" si="8"/>
        <v>2018|KaipÄtiki Local Board Area|999</v>
      </c>
      <c r="B276" t="s">
        <v>16</v>
      </c>
      <c r="C276" t="s">
        <v>17</v>
      </c>
      <c r="D276" t="s">
        <v>18</v>
      </c>
      <c r="E276" t="s">
        <v>19</v>
      </c>
      <c r="F276">
        <v>2018</v>
      </c>
      <c r="G276">
        <v>2018</v>
      </c>
      <c r="H276">
        <v>7604</v>
      </c>
      <c r="I276" t="s">
        <v>76</v>
      </c>
      <c r="J276">
        <v>6</v>
      </c>
      <c r="K276" t="s">
        <v>27</v>
      </c>
      <c r="L276">
        <v>999</v>
      </c>
      <c r="N276">
        <v>114</v>
      </c>
      <c r="R276" s="2">
        <f t="shared" si="9"/>
        <v>0.43</v>
      </c>
      <c r="S276" s="2">
        <f>IF(AND(P276&lt;&gt;"_U",P276&lt;&gt;"c",J276&lt;&gt;99,J276&lt;&gt;9),IFERROR(VLOOKUP(A276,'LBA Total'!$A$2:$N$10000,14,0),"."),".")</f>
        <v>26628</v>
      </c>
    </row>
    <row r="277" spans="1:19" x14ac:dyDescent="0.4">
      <c r="A277" s="2" t="str">
        <f t="shared" si="8"/>
        <v>2018|KaipÄtiki Local Board Area|10</v>
      </c>
      <c r="B277" t="s">
        <v>16</v>
      </c>
      <c r="C277" t="s">
        <v>17</v>
      </c>
      <c r="D277" t="s">
        <v>18</v>
      </c>
      <c r="E277" t="s">
        <v>19</v>
      </c>
      <c r="F277">
        <v>2018</v>
      </c>
      <c r="G277">
        <v>2018</v>
      </c>
      <c r="H277">
        <v>7604</v>
      </c>
      <c r="I277" t="s">
        <v>76</v>
      </c>
      <c r="J277">
        <v>7</v>
      </c>
      <c r="K277" t="s">
        <v>28</v>
      </c>
      <c r="L277">
        <v>10</v>
      </c>
      <c r="N277">
        <v>0</v>
      </c>
      <c r="R277" s="2" t="str">
        <f t="shared" si="9"/>
        <v>.</v>
      </c>
      <c r="S277" s="2">
        <f>IF(AND(P277&lt;&gt;"_U",P277&lt;&gt;"c",J277&lt;&gt;99,J277&lt;&gt;9),IFERROR(VLOOKUP(A277,'LBA Total'!$A$2:$N$10000,14,0),"."),".")</f>
        <v>0</v>
      </c>
    </row>
    <row r="278" spans="1:19" x14ac:dyDescent="0.4">
      <c r="A278" s="2" t="str">
        <f t="shared" si="8"/>
        <v>2018|KaipÄtiki Local Board Area|11</v>
      </c>
      <c r="B278" t="s">
        <v>16</v>
      </c>
      <c r="C278" t="s">
        <v>17</v>
      </c>
      <c r="D278" t="s">
        <v>18</v>
      </c>
      <c r="E278" t="s">
        <v>19</v>
      </c>
      <c r="F278">
        <v>2018</v>
      </c>
      <c r="G278">
        <v>2018</v>
      </c>
      <c r="H278">
        <v>7604</v>
      </c>
      <c r="I278" t="s">
        <v>76</v>
      </c>
      <c r="J278">
        <v>7</v>
      </c>
      <c r="K278" t="s">
        <v>28</v>
      </c>
      <c r="L278">
        <v>11</v>
      </c>
      <c r="N278">
        <v>72</v>
      </c>
      <c r="R278" s="2">
        <f t="shared" si="9"/>
        <v>0.33</v>
      </c>
      <c r="S278" s="2">
        <f>IF(AND(P278&lt;&gt;"_U",P278&lt;&gt;"c",J278&lt;&gt;99,J278&lt;&gt;9),IFERROR(VLOOKUP(A278,'LBA Total'!$A$2:$N$10000,14,0),"."),".")</f>
        <v>21858</v>
      </c>
    </row>
    <row r="279" spans="1:19" x14ac:dyDescent="0.4">
      <c r="A279" s="2" t="str">
        <f t="shared" si="8"/>
        <v>2018|KaipÄtiki Local Board Area|12</v>
      </c>
      <c r="B279" t="s">
        <v>16</v>
      </c>
      <c r="C279" t="s">
        <v>17</v>
      </c>
      <c r="D279" t="s">
        <v>18</v>
      </c>
      <c r="E279" t="s">
        <v>19</v>
      </c>
      <c r="F279">
        <v>2018</v>
      </c>
      <c r="G279">
        <v>2018</v>
      </c>
      <c r="H279">
        <v>7604</v>
      </c>
      <c r="I279" t="s">
        <v>76</v>
      </c>
      <c r="J279">
        <v>7</v>
      </c>
      <c r="K279" t="s">
        <v>28</v>
      </c>
      <c r="L279">
        <v>12</v>
      </c>
      <c r="N279">
        <v>6</v>
      </c>
      <c r="R279" s="2">
        <f t="shared" si="9"/>
        <v>0.13</v>
      </c>
      <c r="S279" s="2">
        <f>IF(AND(P279&lt;&gt;"_U",P279&lt;&gt;"c",J279&lt;&gt;99,J279&lt;&gt;9),IFERROR(VLOOKUP(A279,'LBA Total'!$A$2:$N$10000,14,0),"."),".")</f>
        <v>4755</v>
      </c>
    </row>
    <row r="280" spans="1:19" x14ac:dyDescent="0.4">
      <c r="A280" s="2" t="str">
        <f t="shared" si="8"/>
        <v>2018|KaipÄtiki Local Board Area|13</v>
      </c>
      <c r="B280" t="s">
        <v>16</v>
      </c>
      <c r="C280" t="s">
        <v>17</v>
      </c>
      <c r="D280" t="s">
        <v>18</v>
      </c>
      <c r="E280" t="s">
        <v>19</v>
      </c>
      <c r="F280">
        <v>2018</v>
      </c>
      <c r="G280">
        <v>2018</v>
      </c>
      <c r="H280">
        <v>7604</v>
      </c>
      <c r="I280" t="s">
        <v>76</v>
      </c>
      <c r="J280">
        <v>7</v>
      </c>
      <c r="K280" t="s">
        <v>28</v>
      </c>
      <c r="L280">
        <v>13</v>
      </c>
      <c r="N280">
        <v>0</v>
      </c>
      <c r="R280" s="2">
        <f t="shared" si="9"/>
        <v>0</v>
      </c>
      <c r="S280" s="2">
        <f>IF(AND(P280&lt;&gt;"_U",P280&lt;&gt;"c",J280&lt;&gt;99,J280&lt;&gt;9),IFERROR(VLOOKUP(A280,'LBA Total'!$A$2:$N$10000,14,0),"."),".")</f>
        <v>18</v>
      </c>
    </row>
    <row r="281" spans="1:19" x14ac:dyDescent="0.4">
      <c r="A281" s="2" t="str">
        <f t="shared" si="8"/>
        <v>2018|KaipÄtiki Local Board Area|999</v>
      </c>
      <c r="B281" t="s">
        <v>16</v>
      </c>
      <c r="C281" t="s">
        <v>17</v>
      </c>
      <c r="D281" t="s">
        <v>18</v>
      </c>
      <c r="E281" t="s">
        <v>19</v>
      </c>
      <c r="F281">
        <v>2018</v>
      </c>
      <c r="G281">
        <v>2018</v>
      </c>
      <c r="H281">
        <v>7604</v>
      </c>
      <c r="I281" t="s">
        <v>76</v>
      </c>
      <c r="J281">
        <v>7</v>
      </c>
      <c r="K281" t="s">
        <v>28</v>
      </c>
      <c r="L281">
        <v>999</v>
      </c>
      <c r="N281">
        <v>75</v>
      </c>
      <c r="R281" s="2">
        <f t="shared" si="9"/>
        <v>0.28000000000000003</v>
      </c>
      <c r="S281" s="2">
        <f>IF(AND(P281&lt;&gt;"_U",P281&lt;&gt;"c",J281&lt;&gt;99,J281&lt;&gt;9),IFERROR(VLOOKUP(A281,'LBA Total'!$A$2:$N$10000,14,0),"."),".")</f>
        <v>26628</v>
      </c>
    </row>
    <row r="282" spans="1:19" x14ac:dyDescent="0.4">
      <c r="A282" s="2" t="str">
        <f t="shared" si="8"/>
        <v>2018|KaipÄtiki Local Board Area|10</v>
      </c>
      <c r="B282" t="s">
        <v>16</v>
      </c>
      <c r="C282" t="s">
        <v>17</v>
      </c>
      <c r="D282" t="s">
        <v>18</v>
      </c>
      <c r="E282" t="s">
        <v>19</v>
      </c>
      <c r="F282">
        <v>2018</v>
      </c>
      <c r="G282">
        <v>2018</v>
      </c>
      <c r="H282">
        <v>7604</v>
      </c>
      <c r="I282" t="s">
        <v>76</v>
      </c>
      <c r="J282">
        <v>77</v>
      </c>
      <c r="K282" t="s">
        <v>29</v>
      </c>
      <c r="L282">
        <v>10</v>
      </c>
      <c r="N282">
        <v>0</v>
      </c>
      <c r="R282" s="2" t="str">
        <f t="shared" si="9"/>
        <v>.</v>
      </c>
      <c r="S282" s="2">
        <f>IF(AND(P282&lt;&gt;"_U",P282&lt;&gt;"c",J282&lt;&gt;99,J282&lt;&gt;9),IFERROR(VLOOKUP(A282,'LBA Total'!$A$2:$N$10000,14,0),"."),".")</f>
        <v>0</v>
      </c>
    </row>
    <row r="283" spans="1:19" x14ac:dyDescent="0.4">
      <c r="A283" s="2" t="str">
        <f t="shared" si="8"/>
        <v>2018|KaipÄtiki Local Board Area|11</v>
      </c>
      <c r="B283" t="s">
        <v>16</v>
      </c>
      <c r="C283" t="s">
        <v>17</v>
      </c>
      <c r="D283" t="s">
        <v>18</v>
      </c>
      <c r="E283" t="s">
        <v>19</v>
      </c>
      <c r="F283">
        <v>2018</v>
      </c>
      <c r="G283">
        <v>2018</v>
      </c>
      <c r="H283">
        <v>7604</v>
      </c>
      <c r="I283" t="s">
        <v>76</v>
      </c>
      <c r="J283">
        <v>77</v>
      </c>
      <c r="K283" t="s">
        <v>29</v>
      </c>
      <c r="L283">
        <v>11</v>
      </c>
      <c r="N283">
        <v>21858</v>
      </c>
      <c r="R283" s="2">
        <f t="shared" si="9"/>
        <v>100</v>
      </c>
      <c r="S283" s="2">
        <f>IF(AND(P283&lt;&gt;"_U",P283&lt;&gt;"c",J283&lt;&gt;99,J283&lt;&gt;9),IFERROR(VLOOKUP(A283,'LBA Total'!$A$2:$N$10000,14,0),"."),".")</f>
        <v>21858</v>
      </c>
    </row>
    <row r="284" spans="1:19" x14ac:dyDescent="0.4">
      <c r="A284" s="2" t="str">
        <f t="shared" si="8"/>
        <v>2018|KaipÄtiki Local Board Area|12</v>
      </c>
      <c r="B284" t="s">
        <v>16</v>
      </c>
      <c r="C284" t="s">
        <v>17</v>
      </c>
      <c r="D284" t="s">
        <v>18</v>
      </c>
      <c r="E284" t="s">
        <v>19</v>
      </c>
      <c r="F284">
        <v>2018</v>
      </c>
      <c r="G284">
        <v>2018</v>
      </c>
      <c r="H284">
        <v>7604</v>
      </c>
      <c r="I284" t="s">
        <v>76</v>
      </c>
      <c r="J284">
        <v>77</v>
      </c>
      <c r="K284" t="s">
        <v>29</v>
      </c>
      <c r="L284">
        <v>12</v>
      </c>
      <c r="N284">
        <v>4755</v>
      </c>
      <c r="R284" s="2">
        <f t="shared" si="9"/>
        <v>100</v>
      </c>
      <c r="S284" s="2">
        <f>IF(AND(P284&lt;&gt;"_U",P284&lt;&gt;"c",J284&lt;&gt;99,J284&lt;&gt;9),IFERROR(VLOOKUP(A284,'LBA Total'!$A$2:$N$10000,14,0),"."),".")</f>
        <v>4755</v>
      </c>
    </row>
    <row r="285" spans="1:19" x14ac:dyDescent="0.4">
      <c r="A285" s="2" t="str">
        <f t="shared" si="8"/>
        <v>2018|KaipÄtiki Local Board Area|13</v>
      </c>
      <c r="B285" t="s">
        <v>16</v>
      </c>
      <c r="C285" t="s">
        <v>17</v>
      </c>
      <c r="D285" t="s">
        <v>18</v>
      </c>
      <c r="E285" t="s">
        <v>19</v>
      </c>
      <c r="F285">
        <v>2018</v>
      </c>
      <c r="G285">
        <v>2018</v>
      </c>
      <c r="H285">
        <v>7604</v>
      </c>
      <c r="I285" t="s">
        <v>76</v>
      </c>
      <c r="J285">
        <v>77</v>
      </c>
      <c r="K285" t="s">
        <v>29</v>
      </c>
      <c r="L285">
        <v>13</v>
      </c>
      <c r="N285">
        <v>18</v>
      </c>
      <c r="R285" s="2">
        <f t="shared" si="9"/>
        <v>100</v>
      </c>
      <c r="S285" s="2">
        <f>IF(AND(P285&lt;&gt;"_U",P285&lt;&gt;"c",J285&lt;&gt;99,J285&lt;&gt;9),IFERROR(VLOOKUP(A285,'LBA Total'!$A$2:$N$10000,14,0),"."),".")</f>
        <v>18</v>
      </c>
    </row>
    <row r="286" spans="1:19" x14ac:dyDescent="0.4">
      <c r="A286" s="2" t="str">
        <f t="shared" si="8"/>
        <v>2018|KaipÄtiki Local Board Area|999</v>
      </c>
      <c r="B286" t="s">
        <v>16</v>
      </c>
      <c r="C286" t="s">
        <v>17</v>
      </c>
      <c r="D286" t="s">
        <v>18</v>
      </c>
      <c r="E286" t="s">
        <v>19</v>
      </c>
      <c r="F286">
        <v>2018</v>
      </c>
      <c r="G286">
        <v>2018</v>
      </c>
      <c r="H286">
        <v>7604</v>
      </c>
      <c r="I286" t="s">
        <v>76</v>
      </c>
      <c r="J286">
        <v>77</v>
      </c>
      <c r="K286" t="s">
        <v>29</v>
      </c>
      <c r="L286">
        <v>999</v>
      </c>
      <c r="N286">
        <v>26628</v>
      </c>
      <c r="R286" s="2">
        <f t="shared" si="9"/>
        <v>100</v>
      </c>
      <c r="S286" s="2">
        <f>IF(AND(P286&lt;&gt;"_U",P286&lt;&gt;"c",J286&lt;&gt;99,J286&lt;&gt;9),IFERROR(VLOOKUP(A286,'LBA Total'!$A$2:$N$10000,14,0),"."),".")</f>
        <v>26628</v>
      </c>
    </row>
    <row r="287" spans="1:19" x14ac:dyDescent="0.4">
      <c r="A287" s="2" t="str">
        <f t="shared" si="8"/>
        <v>2018|KaipÄtiki Local Board Area|10</v>
      </c>
      <c r="B287" t="s">
        <v>16</v>
      </c>
      <c r="C287" t="s">
        <v>17</v>
      </c>
      <c r="D287" t="s">
        <v>18</v>
      </c>
      <c r="E287" t="s">
        <v>19</v>
      </c>
      <c r="F287">
        <v>2018</v>
      </c>
      <c r="G287">
        <v>2018</v>
      </c>
      <c r="H287">
        <v>7604</v>
      </c>
      <c r="I287" t="s">
        <v>76</v>
      </c>
      <c r="J287">
        <v>8</v>
      </c>
      <c r="K287" t="s">
        <v>30</v>
      </c>
      <c r="L287">
        <v>10</v>
      </c>
      <c r="N287">
        <v>0</v>
      </c>
      <c r="R287" s="2" t="str">
        <f t="shared" si="9"/>
        <v>.</v>
      </c>
      <c r="S287" s="2">
        <f>IF(AND(P287&lt;&gt;"_U",P287&lt;&gt;"c",J287&lt;&gt;99,J287&lt;&gt;9),IFERROR(VLOOKUP(A287,'LBA Total'!$A$2:$N$10000,14,0),"."),".")</f>
        <v>0</v>
      </c>
    </row>
    <row r="288" spans="1:19" x14ac:dyDescent="0.4">
      <c r="A288" s="2" t="str">
        <f t="shared" si="8"/>
        <v>2018|KaipÄtiki Local Board Area|11</v>
      </c>
      <c r="B288" t="s">
        <v>16</v>
      </c>
      <c r="C288" t="s">
        <v>17</v>
      </c>
      <c r="D288" t="s">
        <v>18</v>
      </c>
      <c r="E288" t="s">
        <v>19</v>
      </c>
      <c r="F288">
        <v>2018</v>
      </c>
      <c r="G288">
        <v>2018</v>
      </c>
      <c r="H288">
        <v>7604</v>
      </c>
      <c r="I288" t="s">
        <v>76</v>
      </c>
      <c r="J288">
        <v>8</v>
      </c>
      <c r="K288" t="s">
        <v>30</v>
      </c>
      <c r="L288">
        <v>11</v>
      </c>
      <c r="N288">
        <v>348</v>
      </c>
      <c r="R288" s="2">
        <f t="shared" si="9"/>
        <v>1.59</v>
      </c>
      <c r="S288" s="2">
        <f>IF(AND(P288&lt;&gt;"_U",P288&lt;&gt;"c",J288&lt;&gt;99,J288&lt;&gt;9),IFERROR(VLOOKUP(A288,'LBA Total'!$A$2:$N$10000,14,0),"."),".")</f>
        <v>21858</v>
      </c>
    </row>
    <row r="289" spans="1:19" x14ac:dyDescent="0.4">
      <c r="A289" s="2" t="str">
        <f t="shared" si="8"/>
        <v>2018|KaipÄtiki Local Board Area|12</v>
      </c>
      <c r="B289" t="s">
        <v>16</v>
      </c>
      <c r="C289" t="s">
        <v>17</v>
      </c>
      <c r="D289" t="s">
        <v>18</v>
      </c>
      <c r="E289" t="s">
        <v>19</v>
      </c>
      <c r="F289">
        <v>2018</v>
      </c>
      <c r="G289">
        <v>2018</v>
      </c>
      <c r="H289">
        <v>7604</v>
      </c>
      <c r="I289" t="s">
        <v>76</v>
      </c>
      <c r="J289">
        <v>8</v>
      </c>
      <c r="K289" t="s">
        <v>30</v>
      </c>
      <c r="L289">
        <v>12</v>
      </c>
      <c r="N289">
        <v>24</v>
      </c>
      <c r="R289" s="2">
        <f t="shared" si="9"/>
        <v>0.5</v>
      </c>
      <c r="S289" s="2">
        <f>IF(AND(P289&lt;&gt;"_U",P289&lt;&gt;"c",J289&lt;&gt;99,J289&lt;&gt;9),IFERROR(VLOOKUP(A289,'LBA Total'!$A$2:$N$10000,14,0),"."),".")</f>
        <v>4755</v>
      </c>
    </row>
    <row r="290" spans="1:19" x14ac:dyDescent="0.4">
      <c r="A290" s="2" t="str">
        <f t="shared" si="8"/>
        <v>2018|KaipÄtiki Local Board Area|13</v>
      </c>
      <c r="B290" t="s">
        <v>16</v>
      </c>
      <c r="C290" t="s">
        <v>17</v>
      </c>
      <c r="D290" t="s">
        <v>18</v>
      </c>
      <c r="E290" t="s">
        <v>19</v>
      </c>
      <c r="F290">
        <v>2018</v>
      </c>
      <c r="G290">
        <v>2018</v>
      </c>
      <c r="H290">
        <v>7604</v>
      </c>
      <c r="I290" t="s">
        <v>76</v>
      </c>
      <c r="J290">
        <v>8</v>
      </c>
      <c r="K290" t="s">
        <v>30</v>
      </c>
      <c r="L290">
        <v>13</v>
      </c>
      <c r="N290">
        <v>0</v>
      </c>
      <c r="R290" s="2">
        <f t="shared" si="9"/>
        <v>0</v>
      </c>
      <c r="S290" s="2">
        <f>IF(AND(P290&lt;&gt;"_U",P290&lt;&gt;"c",J290&lt;&gt;99,J290&lt;&gt;9),IFERROR(VLOOKUP(A290,'LBA Total'!$A$2:$N$10000,14,0),"."),".")</f>
        <v>18</v>
      </c>
    </row>
    <row r="291" spans="1:19" x14ac:dyDescent="0.4">
      <c r="A291" s="2" t="str">
        <f t="shared" si="8"/>
        <v>2018|KaipÄtiki Local Board Area|999</v>
      </c>
      <c r="B291" t="s">
        <v>16</v>
      </c>
      <c r="C291" t="s">
        <v>17</v>
      </c>
      <c r="D291" t="s">
        <v>18</v>
      </c>
      <c r="E291" t="s">
        <v>19</v>
      </c>
      <c r="F291">
        <v>2018</v>
      </c>
      <c r="G291">
        <v>2018</v>
      </c>
      <c r="H291">
        <v>7604</v>
      </c>
      <c r="I291" t="s">
        <v>76</v>
      </c>
      <c r="J291">
        <v>8</v>
      </c>
      <c r="K291" t="s">
        <v>30</v>
      </c>
      <c r="L291">
        <v>999</v>
      </c>
      <c r="N291">
        <v>375</v>
      </c>
      <c r="R291" s="2">
        <f t="shared" si="9"/>
        <v>1.41</v>
      </c>
      <c r="S291" s="2">
        <f>IF(AND(P291&lt;&gt;"_U",P291&lt;&gt;"c",J291&lt;&gt;99,J291&lt;&gt;9),IFERROR(VLOOKUP(A291,'LBA Total'!$A$2:$N$10000,14,0),"."),".")</f>
        <v>26628</v>
      </c>
    </row>
    <row r="292" spans="1:19" x14ac:dyDescent="0.4">
      <c r="A292" s="2" t="str">
        <f t="shared" si="8"/>
        <v>2018|KaipÄtiki Local Board Area|10</v>
      </c>
      <c r="B292" t="s">
        <v>16</v>
      </c>
      <c r="C292" t="s">
        <v>17</v>
      </c>
      <c r="D292" t="s">
        <v>18</v>
      </c>
      <c r="E292" t="s">
        <v>19</v>
      </c>
      <c r="F292">
        <v>2018</v>
      </c>
      <c r="G292">
        <v>2018</v>
      </c>
      <c r="H292">
        <v>7604</v>
      </c>
      <c r="I292" t="s">
        <v>76</v>
      </c>
      <c r="J292">
        <v>9</v>
      </c>
      <c r="K292" t="s">
        <v>31</v>
      </c>
      <c r="L292">
        <v>10</v>
      </c>
      <c r="N292">
        <v>0</v>
      </c>
      <c r="R292" s="2" t="str">
        <f t="shared" si="9"/>
        <v>.</v>
      </c>
      <c r="S292" s="2" t="str">
        <f>IF(AND(P292&lt;&gt;"_U",P292&lt;&gt;"c",J292&lt;&gt;99,J292&lt;&gt;9),IFERROR(VLOOKUP(A292,'LBA Total'!$A$2:$N$10000,14,0),"."),".")</f>
        <v>.</v>
      </c>
    </row>
    <row r="293" spans="1:19" x14ac:dyDescent="0.4">
      <c r="A293" s="2" t="str">
        <f t="shared" si="8"/>
        <v>2018|KaipÄtiki Local Board Area|11</v>
      </c>
      <c r="B293" t="s">
        <v>16</v>
      </c>
      <c r="C293" t="s">
        <v>17</v>
      </c>
      <c r="D293" t="s">
        <v>18</v>
      </c>
      <c r="E293" t="s">
        <v>19</v>
      </c>
      <c r="F293">
        <v>2018</v>
      </c>
      <c r="G293">
        <v>2018</v>
      </c>
      <c r="H293">
        <v>7604</v>
      </c>
      <c r="I293" t="s">
        <v>76</v>
      </c>
      <c r="J293">
        <v>9</v>
      </c>
      <c r="K293" t="s">
        <v>31</v>
      </c>
      <c r="L293">
        <v>11</v>
      </c>
      <c r="N293">
        <v>1863</v>
      </c>
      <c r="R293" s="2" t="str">
        <f t="shared" si="9"/>
        <v>.</v>
      </c>
      <c r="S293" s="2" t="str">
        <f>IF(AND(P293&lt;&gt;"_U",P293&lt;&gt;"c",J293&lt;&gt;99,J293&lt;&gt;9),IFERROR(VLOOKUP(A293,'LBA Total'!$A$2:$N$10000,14,0),"."),".")</f>
        <v>.</v>
      </c>
    </row>
    <row r="294" spans="1:19" x14ac:dyDescent="0.4">
      <c r="A294" s="2" t="str">
        <f t="shared" si="8"/>
        <v>2018|KaipÄtiki Local Board Area|12</v>
      </c>
      <c r="B294" t="s">
        <v>16</v>
      </c>
      <c r="C294" t="s">
        <v>17</v>
      </c>
      <c r="D294" t="s">
        <v>18</v>
      </c>
      <c r="E294" t="s">
        <v>19</v>
      </c>
      <c r="F294">
        <v>2018</v>
      </c>
      <c r="G294">
        <v>2018</v>
      </c>
      <c r="H294">
        <v>7604</v>
      </c>
      <c r="I294" t="s">
        <v>76</v>
      </c>
      <c r="J294">
        <v>9</v>
      </c>
      <c r="K294" t="s">
        <v>31</v>
      </c>
      <c r="L294">
        <v>12</v>
      </c>
      <c r="N294">
        <v>675</v>
      </c>
      <c r="R294" s="2" t="str">
        <f t="shared" si="9"/>
        <v>.</v>
      </c>
      <c r="S294" s="2" t="str">
        <f>IF(AND(P294&lt;&gt;"_U",P294&lt;&gt;"c",J294&lt;&gt;99,J294&lt;&gt;9),IFERROR(VLOOKUP(A294,'LBA Total'!$A$2:$N$10000,14,0),"."),".")</f>
        <v>.</v>
      </c>
    </row>
    <row r="295" spans="1:19" x14ac:dyDescent="0.4">
      <c r="A295" s="2" t="str">
        <f t="shared" si="8"/>
        <v>2018|KaipÄtiki Local Board Area|13</v>
      </c>
      <c r="B295" t="s">
        <v>16</v>
      </c>
      <c r="C295" t="s">
        <v>17</v>
      </c>
      <c r="D295" t="s">
        <v>18</v>
      </c>
      <c r="E295" t="s">
        <v>19</v>
      </c>
      <c r="F295">
        <v>2018</v>
      </c>
      <c r="G295">
        <v>2018</v>
      </c>
      <c r="H295">
        <v>7604</v>
      </c>
      <c r="I295" t="s">
        <v>76</v>
      </c>
      <c r="J295">
        <v>9</v>
      </c>
      <c r="K295" t="s">
        <v>31</v>
      </c>
      <c r="L295">
        <v>13</v>
      </c>
      <c r="N295">
        <v>3</v>
      </c>
      <c r="R295" s="2" t="str">
        <f t="shared" si="9"/>
        <v>.</v>
      </c>
      <c r="S295" s="2" t="str">
        <f>IF(AND(P295&lt;&gt;"_U",P295&lt;&gt;"c",J295&lt;&gt;99,J295&lt;&gt;9),IFERROR(VLOOKUP(A295,'LBA Total'!$A$2:$N$10000,14,0),"."),".")</f>
        <v>.</v>
      </c>
    </row>
    <row r="296" spans="1:19" x14ac:dyDescent="0.4">
      <c r="A296" s="2" t="str">
        <f t="shared" si="8"/>
        <v>2018|KaipÄtiki Local Board Area|999</v>
      </c>
      <c r="B296" t="s">
        <v>16</v>
      </c>
      <c r="C296" t="s">
        <v>17</v>
      </c>
      <c r="D296" t="s">
        <v>18</v>
      </c>
      <c r="E296" t="s">
        <v>19</v>
      </c>
      <c r="F296">
        <v>2018</v>
      </c>
      <c r="G296">
        <v>2018</v>
      </c>
      <c r="H296">
        <v>7604</v>
      </c>
      <c r="I296" t="s">
        <v>76</v>
      </c>
      <c r="J296">
        <v>9</v>
      </c>
      <c r="K296" t="s">
        <v>31</v>
      </c>
      <c r="L296">
        <v>999</v>
      </c>
      <c r="N296">
        <v>2541</v>
      </c>
      <c r="R296" s="2" t="str">
        <f t="shared" si="9"/>
        <v>.</v>
      </c>
      <c r="S296" s="2" t="str">
        <f>IF(AND(P296&lt;&gt;"_U",P296&lt;&gt;"c",J296&lt;&gt;99,J296&lt;&gt;9),IFERROR(VLOOKUP(A296,'LBA Total'!$A$2:$N$10000,14,0),"."),".")</f>
        <v>.</v>
      </c>
    </row>
    <row r="297" spans="1:19" x14ac:dyDescent="0.4">
      <c r="A297" s="2" t="str">
        <f t="shared" si="8"/>
        <v>2018|KaipÄtiki Local Board Area|10</v>
      </c>
      <c r="B297" t="s">
        <v>16</v>
      </c>
      <c r="C297" t="s">
        <v>17</v>
      </c>
      <c r="D297" t="s">
        <v>18</v>
      </c>
      <c r="E297" t="s">
        <v>19</v>
      </c>
      <c r="F297">
        <v>2018</v>
      </c>
      <c r="G297">
        <v>2018</v>
      </c>
      <c r="H297">
        <v>7604</v>
      </c>
      <c r="I297" t="s">
        <v>76</v>
      </c>
      <c r="J297">
        <v>99</v>
      </c>
      <c r="K297" t="s">
        <v>32</v>
      </c>
      <c r="L297">
        <v>10</v>
      </c>
      <c r="N297">
        <v>0</v>
      </c>
      <c r="R297" s="2" t="str">
        <f t="shared" si="9"/>
        <v>.</v>
      </c>
      <c r="S297" s="2" t="str">
        <f>IF(AND(P297&lt;&gt;"_U",P297&lt;&gt;"c",J297&lt;&gt;99,J297&lt;&gt;9),IFERROR(VLOOKUP(A297,'LBA Total'!$A$2:$N$10000,14,0),"."),".")</f>
        <v>.</v>
      </c>
    </row>
    <row r="298" spans="1:19" x14ac:dyDescent="0.4">
      <c r="A298" s="2" t="str">
        <f t="shared" si="8"/>
        <v>2018|KaipÄtiki Local Board Area|11</v>
      </c>
      <c r="B298" t="s">
        <v>16</v>
      </c>
      <c r="C298" t="s">
        <v>17</v>
      </c>
      <c r="D298" t="s">
        <v>18</v>
      </c>
      <c r="E298" t="s">
        <v>19</v>
      </c>
      <c r="F298">
        <v>2018</v>
      </c>
      <c r="G298">
        <v>2018</v>
      </c>
      <c r="H298">
        <v>7604</v>
      </c>
      <c r="I298" t="s">
        <v>76</v>
      </c>
      <c r="J298">
        <v>99</v>
      </c>
      <c r="K298" t="s">
        <v>32</v>
      </c>
      <c r="L298">
        <v>11</v>
      </c>
      <c r="N298">
        <v>23580</v>
      </c>
      <c r="R298" s="2" t="str">
        <f t="shared" si="9"/>
        <v>.</v>
      </c>
      <c r="S298" s="2" t="str">
        <f>IF(AND(P298&lt;&gt;"_U",P298&lt;&gt;"c",J298&lt;&gt;99,J298&lt;&gt;9),IFERROR(VLOOKUP(A298,'LBA Total'!$A$2:$N$10000,14,0),"."),".")</f>
        <v>.</v>
      </c>
    </row>
    <row r="299" spans="1:19" x14ac:dyDescent="0.4">
      <c r="A299" s="2" t="str">
        <f t="shared" si="8"/>
        <v>2018|KaipÄtiki Local Board Area|12</v>
      </c>
      <c r="B299" t="s">
        <v>16</v>
      </c>
      <c r="C299" t="s">
        <v>17</v>
      </c>
      <c r="D299" t="s">
        <v>18</v>
      </c>
      <c r="E299" t="s">
        <v>19</v>
      </c>
      <c r="F299">
        <v>2018</v>
      </c>
      <c r="G299">
        <v>2018</v>
      </c>
      <c r="H299">
        <v>7604</v>
      </c>
      <c r="I299" t="s">
        <v>76</v>
      </c>
      <c r="J299">
        <v>99</v>
      </c>
      <c r="K299" t="s">
        <v>32</v>
      </c>
      <c r="L299">
        <v>12</v>
      </c>
      <c r="N299">
        <v>5388</v>
      </c>
      <c r="R299" s="2" t="str">
        <f t="shared" si="9"/>
        <v>.</v>
      </c>
      <c r="S299" s="2" t="str">
        <f>IF(AND(P299&lt;&gt;"_U",P299&lt;&gt;"c",J299&lt;&gt;99,J299&lt;&gt;9),IFERROR(VLOOKUP(A299,'LBA Total'!$A$2:$N$10000,14,0),"."),".")</f>
        <v>.</v>
      </c>
    </row>
    <row r="300" spans="1:19" x14ac:dyDescent="0.4">
      <c r="A300" s="2" t="str">
        <f t="shared" si="8"/>
        <v>2018|KaipÄtiki Local Board Area|13</v>
      </c>
      <c r="B300" t="s">
        <v>16</v>
      </c>
      <c r="C300" t="s">
        <v>17</v>
      </c>
      <c r="D300" t="s">
        <v>18</v>
      </c>
      <c r="E300" t="s">
        <v>19</v>
      </c>
      <c r="F300">
        <v>2018</v>
      </c>
      <c r="G300">
        <v>2018</v>
      </c>
      <c r="H300">
        <v>7604</v>
      </c>
      <c r="I300" t="s">
        <v>76</v>
      </c>
      <c r="J300">
        <v>99</v>
      </c>
      <c r="K300" t="s">
        <v>32</v>
      </c>
      <c r="L300">
        <v>13</v>
      </c>
      <c r="N300">
        <v>18</v>
      </c>
      <c r="R300" s="2" t="str">
        <f t="shared" si="9"/>
        <v>.</v>
      </c>
      <c r="S300" s="2" t="str">
        <f>IF(AND(P300&lt;&gt;"_U",P300&lt;&gt;"c",J300&lt;&gt;99,J300&lt;&gt;9),IFERROR(VLOOKUP(A300,'LBA Total'!$A$2:$N$10000,14,0),"."),".")</f>
        <v>.</v>
      </c>
    </row>
    <row r="301" spans="1:19" x14ac:dyDescent="0.4">
      <c r="A301" s="2" t="str">
        <f t="shared" si="8"/>
        <v>2018|KaipÄtiki Local Board Area|999</v>
      </c>
      <c r="B301" t="s">
        <v>16</v>
      </c>
      <c r="C301" t="s">
        <v>17</v>
      </c>
      <c r="D301" t="s">
        <v>18</v>
      </c>
      <c r="E301" t="s">
        <v>19</v>
      </c>
      <c r="F301">
        <v>2018</v>
      </c>
      <c r="G301">
        <v>2018</v>
      </c>
      <c r="H301">
        <v>7604</v>
      </c>
      <c r="I301" t="s">
        <v>76</v>
      </c>
      <c r="J301">
        <v>99</v>
      </c>
      <c r="K301" t="s">
        <v>32</v>
      </c>
      <c r="L301">
        <v>999</v>
      </c>
      <c r="N301">
        <v>28986</v>
      </c>
      <c r="R301" s="2" t="str">
        <f t="shared" si="9"/>
        <v>.</v>
      </c>
      <c r="S301" s="2" t="str">
        <f>IF(AND(P301&lt;&gt;"_U",P301&lt;&gt;"c",J301&lt;&gt;99,J301&lt;&gt;9),IFERROR(VLOOKUP(A301,'LBA Total'!$A$2:$N$10000,14,0),"."),".")</f>
        <v>.</v>
      </c>
    </row>
    <row r="302" spans="1:19" x14ac:dyDescent="0.4">
      <c r="A302" s="2" t="str">
        <f t="shared" si="8"/>
        <v>2018|Devonport-Takapuna Local Board Area|10</v>
      </c>
      <c r="B302" t="s">
        <v>16</v>
      </c>
      <c r="C302" t="s">
        <v>17</v>
      </c>
      <c r="D302" t="s">
        <v>18</v>
      </c>
      <c r="E302" t="s">
        <v>19</v>
      </c>
      <c r="F302">
        <v>2018</v>
      </c>
      <c r="G302">
        <v>2018</v>
      </c>
      <c r="H302">
        <v>7605</v>
      </c>
      <c r="I302" t="s">
        <v>75</v>
      </c>
      <c r="J302">
        <v>0</v>
      </c>
      <c r="K302" t="s">
        <v>21</v>
      </c>
      <c r="L302">
        <v>10</v>
      </c>
      <c r="N302">
        <v>0</v>
      </c>
      <c r="R302" s="2" t="str">
        <f t="shared" si="9"/>
        <v>.</v>
      </c>
      <c r="S302" s="2">
        <f>IF(AND(P302&lt;&gt;"_U",P302&lt;&gt;"c",J302&lt;&gt;99,J302&lt;&gt;9),IFERROR(VLOOKUP(A302,'LBA Total'!$A$2:$N$10000,14,0),"."),".")</f>
        <v>0</v>
      </c>
    </row>
    <row r="303" spans="1:19" x14ac:dyDescent="0.4">
      <c r="A303" s="2" t="str">
        <f t="shared" si="8"/>
        <v>2018|Devonport-Takapuna Local Board Area|11</v>
      </c>
      <c r="B303" t="s">
        <v>16</v>
      </c>
      <c r="C303" t="s">
        <v>17</v>
      </c>
      <c r="D303" t="s">
        <v>18</v>
      </c>
      <c r="E303" t="s">
        <v>19</v>
      </c>
      <c r="F303">
        <v>2018</v>
      </c>
      <c r="G303">
        <v>2018</v>
      </c>
      <c r="H303">
        <v>7605</v>
      </c>
      <c r="I303" t="s">
        <v>75</v>
      </c>
      <c r="J303">
        <v>0</v>
      </c>
      <c r="K303" t="s">
        <v>21</v>
      </c>
      <c r="L303">
        <v>11</v>
      </c>
      <c r="N303">
        <v>612</v>
      </c>
      <c r="R303" s="2">
        <f t="shared" si="9"/>
        <v>4.17</v>
      </c>
      <c r="S303" s="2">
        <f>IF(AND(P303&lt;&gt;"_U",P303&lt;&gt;"c",J303&lt;&gt;99,J303&lt;&gt;9),IFERROR(VLOOKUP(A303,'LBA Total'!$A$2:$N$10000,14,0),"."),".")</f>
        <v>14670</v>
      </c>
    </row>
    <row r="304" spans="1:19" x14ac:dyDescent="0.4">
      <c r="A304" s="2" t="str">
        <f t="shared" si="8"/>
        <v>2018|Devonport-Takapuna Local Board Area|12</v>
      </c>
      <c r="B304" t="s">
        <v>16</v>
      </c>
      <c r="C304" t="s">
        <v>17</v>
      </c>
      <c r="D304" t="s">
        <v>18</v>
      </c>
      <c r="E304" t="s">
        <v>19</v>
      </c>
      <c r="F304">
        <v>2018</v>
      </c>
      <c r="G304">
        <v>2018</v>
      </c>
      <c r="H304">
        <v>7605</v>
      </c>
      <c r="I304" t="s">
        <v>75</v>
      </c>
      <c r="J304">
        <v>0</v>
      </c>
      <c r="K304" t="s">
        <v>21</v>
      </c>
      <c r="L304">
        <v>12</v>
      </c>
      <c r="N304">
        <v>330</v>
      </c>
      <c r="R304" s="2">
        <f t="shared" si="9"/>
        <v>6.69</v>
      </c>
      <c r="S304" s="2">
        <f>IF(AND(P304&lt;&gt;"_U",P304&lt;&gt;"c",J304&lt;&gt;99,J304&lt;&gt;9),IFERROR(VLOOKUP(A304,'LBA Total'!$A$2:$N$10000,14,0),"."),".")</f>
        <v>4932</v>
      </c>
    </row>
    <row r="305" spans="1:19" x14ac:dyDescent="0.4">
      <c r="A305" s="2" t="str">
        <f t="shared" si="8"/>
        <v>2018|Devonport-Takapuna Local Board Area|13</v>
      </c>
      <c r="B305" t="s">
        <v>16</v>
      </c>
      <c r="C305" t="s">
        <v>17</v>
      </c>
      <c r="D305" t="s">
        <v>18</v>
      </c>
      <c r="E305" t="s">
        <v>19</v>
      </c>
      <c r="F305">
        <v>2018</v>
      </c>
      <c r="G305">
        <v>2018</v>
      </c>
      <c r="H305">
        <v>7605</v>
      </c>
      <c r="I305" t="s">
        <v>75</v>
      </c>
      <c r="J305">
        <v>0</v>
      </c>
      <c r="K305" t="s">
        <v>21</v>
      </c>
      <c r="L305">
        <v>13</v>
      </c>
      <c r="N305">
        <v>6</v>
      </c>
      <c r="R305" s="2">
        <f t="shared" si="9"/>
        <v>28.57</v>
      </c>
      <c r="S305" s="2">
        <f>IF(AND(P305&lt;&gt;"_U",P305&lt;&gt;"c",J305&lt;&gt;99,J305&lt;&gt;9),IFERROR(VLOOKUP(A305,'LBA Total'!$A$2:$N$10000,14,0),"."),".")</f>
        <v>21</v>
      </c>
    </row>
    <row r="306" spans="1:19" x14ac:dyDescent="0.4">
      <c r="A306" s="2" t="str">
        <f t="shared" si="8"/>
        <v>2018|Devonport-Takapuna Local Board Area|999</v>
      </c>
      <c r="B306" t="s">
        <v>16</v>
      </c>
      <c r="C306" t="s">
        <v>17</v>
      </c>
      <c r="D306" t="s">
        <v>18</v>
      </c>
      <c r="E306" t="s">
        <v>19</v>
      </c>
      <c r="F306">
        <v>2018</v>
      </c>
      <c r="G306">
        <v>2018</v>
      </c>
      <c r="H306">
        <v>7605</v>
      </c>
      <c r="I306" t="s">
        <v>75</v>
      </c>
      <c r="J306">
        <v>0</v>
      </c>
      <c r="K306" t="s">
        <v>21</v>
      </c>
      <c r="L306">
        <v>999</v>
      </c>
      <c r="N306">
        <v>948</v>
      </c>
      <c r="R306" s="2">
        <f t="shared" si="9"/>
        <v>4.83</v>
      </c>
      <c r="S306" s="2">
        <f>IF(AND(P306&lt;&gt;"_U",P306&lt;&gt;"c",J306&lt;&gt;99,J306&lt;&gt;9),IFERROR(VLOOKUP(A306,'LBA Total'!$A$2:$N$10000,14,0),"."),".")</f>
        <v>19623</v>
      </c>
    </row>
    <row r="307" spans="1:19" x14ac:dyDescent="0.4">
      <c r="A307" s="2" t="str">
        <f t="shared" si="8"/>
        <v>2018|Devonport-Takapuna Local Board Area|10</v>
      </c>
      <c r="B307" t="s">
        <v>16</v>
      </c>
      <c r="C307" t="s">
        <v>17</v>
      </c>
      <c r="D307" t="s">
        <v>18</v>
      </c>
      <c r="E307" t="s">
        <v>19</v>
      </c>
      <c r="F307">
        <v>2018</v>
      </c>
      <c r="G307">
        <v>2018</v>
      </c>
      <c r="H307">
        <v>7605</v>
      </c>
      <c r="I307" t="s">
        <v>75</v>
      </c>
      <c r="J307">
        <v>1</v>
      </c>
      <c r="K307" t="s">
        <v>22</v>
      </c>
      <c r="L307">
        <v>10</v>
      </c>
      <c r="N307">
        <v>0</v>
      </c>
      <c r="R307" s="2" t="str">
        <f t="shared" si="9"/>
        <v>.</v>
      </c>
      <c r="S307" s="2">
        <f>IF(AND(P307&lt;&gt;"_U",P307&lt;&gt;"c",J307&lt;&gt;99,J307&lt;&gt;9),IFERROR(VLOOKUP(A307,'LBA Total'!$A$2:$N$10000,14,0),"."),".")</f>
        <v>0</v>
      </c>
    </row>
    <row r="308" spans="1:19" x14ac:dyDescent="0.4">
      <c r="A308" s="2" t="str">
        <f t="shared" si="8"/>
        <v>2018|Devonport-Takapuna Local Board Area|11</v>
      </c>
      <c r="B308" t="s">
        <v>16</v>
      </c>
      <c r="C308" t="s">
        <v>17</v>
      </c>
      <c r="D308" t="s">
        <v>18</v>
      </c>
      <c r="E308" t="s">
        <v>19</v>
      </c>
      <c r="F308">
        <v>2018</v>
      </c>
      <c r="G308">
        <v>2018</v>
      </c>
      <c r="H308">
        <v>7605</v>
      </c>
      <c r="I308" t="s">
        <v>75</v>
      </c>
      <c r="J308">
        <v>1</v>
      </c>
      <c r="K308" t="s">
        <v>22</v>
      </c>
      <c r="L308">
        <v>11</v>
      </c>
      <c r="N308">
        <v>5910</v>
      </c>
      <c r="R308" s="2">
        <f t="shared" si="9"/>
        <v>40.29</v>
      </c>
      <c r="S308" s="2">
        <f>IF(AND(P308&lt;&gt;"_U",P308&lt;&gt;"c",J308&lt;&gt;99,J308&lt;&gt;9),IFERROR(VLOOKUP(A308,'LBA Total'!$A$2:$N$10000,14,0),"."),".")</f>
        <v>14670</v>
      </c>
    </row>
    <row r="309" spans="1:19" x14ac:dyDescent="0.4">
      <c r="A309" s="2" t="str">
        <f t="shared" si="8"/>
        <v>2018|Devonport-Takapuna Local Board Area|12</v>
      </c>
      <c r="B309" t="s">
        <v>16</v>
      </c>
      <c r="C309" t="s">
        <v>17</v>
      </c>
      <c r="D309" t="s">
        <v>18</v>
      </c>
      <c r="E309" t="s">
        <v>19</v>
      </c>
      <c r="F309">
        <v>2018</v>
      </c>
      <c r="G309">
        <v>2018</v>
      </c>
      <c r="H309">
        <v>7605</v>
      </c>
      <c r="I309" t="s">
        <v>75</v>
      </c>
      <c r="J309">
        <v>1</v>
      </c>
      <c r="K309" t="s">
        <v>22</v>
      </c>
      <c r="L309">
        <v>12</v>
      </c>
      <c r="N309">
        <v>1899</v>
      </c>
      <c r="R309" s="2">
        <f t="shared" si="9"/>
        <v>38.5</v>
      </c>
      <c r="S309" s="2">
        <f>IF(AND(P309&lt;&gt;"_U",P309&lt;&gt;"c",J309&lt;&gt;99,J309&lt;&gt;9),IFERROR(VLOOKUP(A309,'LBA Total'!$A$2:$N$10000,14,0),"."),".")</f>
        <v>4932</v>
      </c>
    </row>
    <row r="310" spans="1:19" x14ac:dyDescent="0.4">
      <c r="A310" s="2" t="str">
        <f t="shared" si="8"/>
        <v>2018|Devonport-Takapuna Local Board Area|13</v>
      </c>
      <c r="B310" t="s">
        <v>16</v>
      </c>
      <c r="C310" t="s">
        <v>17</v>
      </c>
      <c r="D310" t="s">
        <v>18</v>
      </c>
      <c r="E310" t="s">
        <v>19</v>
      </c>
      <c r="F310">
        <v>2018</v>
      </c>
      <c r="G310">
        <v>2018</v>
      </c>
      <c r="H310">
        <v>7605</v>
      </c>
      <c r="I310" t="s">
        <v>75</v>
      </c>
      <c r="J310">
        <v>1</v>
      </c>
      <c r="K310" t="s">
        <v>22</v>
      </c>
      <c r="L310">
        <v>13</v>
      </c>
      <c r="N310">
        <v>0</v>
      </c>
      <c r="R310" s="2">
        <f t="shared" si="9"/>
        <v>0</v>
      </c>
      <c r="S310" s="2">
        <f>IF(AND(P310&lt;&gt;"_U",P310&lt;&gt;"c",J310&lt;&gt;99,J310&lt;&gt;9),IFERROR(VLOOKUP(A310,'LBA Total'!$A$2:$N$10000,14,0),"."),".")</f>
        <v>21</v>
      </c>
    </row>
    <row r="311" spans="1:19" x14ac:dyDescent="0.4">
      <c r="A311" s="2" t="str">
        <f t="shared" si="8"/>
        <v>2018|Devonport-Takapuna Local Board Area|999</v>
      </c>
      <c r="B311" t="s">
        <v>16</v>
      </c>
      <c r="C311" t="s">
        <v>17</v>
      </c>
      <c r="D311" t="s">
        <v>18</v>
      </c>
      <c r="E311" t="s">
        <v>19</v>
      </c>
      <c r="F311">
        <v>2018</v>
      </c>
      <c r="G311">
        <v>2018</v>
      </c>
      <c r="H311">
        <v>7605</v>
      </c>
      <c r="I311" t="s">
        <v>75</v>
      </c>
      <c r="J311">
        <v>1</v>
      </c>
      <c r="K311" t="s">
        <v>22</v>
      </c>
      <c r="L311">
        <v>999</v>
      </c>
      <c r="N311">
        <v>7806</v>
      </c>
      <c r="R311" s="2">
        <f t="shared" si="9"/>
        <v>39.78</v>
      </c>
      <c r="S311" s="2">
        <f>IF(AND(P311&lt;&gt;"_U",P311&lt;&gt;"c",J311&lt;&gt;99,J311&lt;&gt;9),IFERROR(VLOOKUP(A311,'LBA Total'!$A$2:$N$10000,14,0),"."),".")</f>
        <v>19623</v>
      </c>
    </row>
    <row r="312" spans="1:19" x14ac:dyDescent="0.4">
      <c r="A312" s="2" t="str">
        <f t="shared" si="8"/>
        <v>2018|Devonport-Takapuna Local Board Area|10</v>
      </c>
      <c r="B312" t="s">
        <v>16</v>
      </c>
      <c r="C312" t="s">
        <v>17</v>
      </c>
      <c r="D312" t="s">
        <v>18</v>
      </c>
      <c r="E312" t="s">
        <v>19</v>
      </c>
      <c r="F312">
        <v>2018</v>
      </c>
      <c r="G312">
        <v>2018</v>
      </c>
      <c r="H312">
        <v>7605</v>
      </c>
      <c r="I312" t="s">
        <v>75</v>
      </c>
      <c r="J312">
        <v>2</v>
      </c>
      <c r="K312" t="s">
        <v>23</v>
      </c>
      <c r="L312">
        <v>10</v>
      </c>
      <c r="N312">
        <v>0</v>
      </c>
      <c r="R312" s="2" t="str">
        <f t="shared" si="9"/>
        <v>.</v>
      </c>
      <c r="S312" s="2">
        <f>IF(AND(P312&lt;&gt;"_U",P312&lt;&gt;"c",J312&lt;&gt;99,J312&lt;&gt;9),IFERROR(VLOOKUP(A312,'LBA Total'!$A$2:$N$10000,14,0),"."),".")</f>
        <v>0</v>
      </c>
    </row>
    <row r="313" spans="1:19" x14ac:dyDescent="0.4">
      <c r="A313" s="2" t="str">
        <f t="shared" si="8"/>
        <v>2018|Devonport-Takapuna Local Board Area|11</v>
      </c>
      <c r="B313" t="s">
        <v>16</v>
      </c>
      <c r="C313" t="s">
        <v>17</v>
      </c>
      <c r="D313" t="s">
        <v>18</v>
      </c>
      <c r="E313" t="s">
        <v>19</v>
      </c>
      <c r="F313">
        <v>2018</v>
      </c>
      <c r="G313">
        <v>2018</v>
      </c>
      <c r="H313">
        <v>7605</v>
      </c>
      <c r="I313" t="s">
        <v>75</v>
      </c>
      <c r="J313">
        <v>2</v>
      </c>
      <c r="K313" t="s">
        <v>23</v>
      </c>
      <c r="L313">
        <v>11</v>
      </c>
      <c r="N313">
        <v>7911</v>
      </c>
      <c r="R313" s="2">
        <f t="shared" si="9"/>
        <v>53.93</v>
      </c>
      <c r="S313" s="2">
        <f>IF(AND(P313&lt;&gt;"_U",P313&lt;&gt;"c",J313&lt;&gt;99,J313&lt;&gt;9),IFERROR(VLOOKUP(A313,'LBA Total'!$A$2:$N$10000,14,0),"."),".")</f>
        <v>14670</v>
      </c>
    </row>
    <row r="314" spans="1:19" x14ac:dyDescent="0.4">
      <c r="A314" s="2" t="str">
        <f t="shared" si="8"/>
        <v>2018|Devonport-Takapuna Local Board Area|12</v>
      </c>
      <c r="B314" t="s">
        <v>16</v>
      </c>
      <c r="C314" t="s">
        <v>17</v>
      </c>
      <c r="D314" t="s">
        <v>18</v>
      </c>
      <c r="E314" t="s">
        <v>19</v>
      </c>
      <c r="F314">
        <v>2018</v>
      </c>
      <c r="G314">
        <v>2018</v>
      </c>
      <c r="H314">
        <v>7605</v>
      </c>
      <c r="I314" t="s">
        <v>75</v>
      </c>
      <c r="J314">
        <v>2</v>
      </c>
      <c r="K314" t="s">
        <v>23</v>
      </c>
      <c r="L314">
        <v>12</v>
      </c>
      <c r="N314">
        <v>2886</v>
      </c>
      <c r="R314" s="2">
        <f t="shared" si="9"/>
        <v>58.52</v>
      </c>
      <c r="S314" s="2">
        <f>IF(AND(P314&lt;&gt;"_U",P314&lt;&gt;"c",J314&lt;&gt;99,J314&lt;&gt;9),IFERROR(VLOOKUP(A314,'LBA Total'!$A$2:$N$10000,14,0),"."),".")</f>
        <v>4932</v>
      </c>
    </row>
    <row r="315" spans="1:19" x14ac:dyDescent="0.4">
      <c r="A315" s="2" t="str">
        <f t="shared" si="8"/>
        <v>2018|Devonport-Takapuna Local Board Area|13</v>
      </c>
      <c r="B315" t="s">
        <v>16</v>
      </c>
      <c r="C315" t="s">
        <v>17</v>
      </c>
      <c r="D315" t="s">
        <v>18</v>
      </c>
      <c r="E315" t="s">
        <v>19</v>
      </c>
      <c r="F315">
        <v>2018</v>
      </c>
      <c r="G315">
        <v>2018</v>
      </c>
      <c r="H315">
        <v>7605</v>
      </c>
      <c r="I315" t="s">
        <v>75</v>
      </c>
      <c r="J315">
        <v>2</v>
      </c>
      <c r="K315" t="s">
        <v>23</v>
      </c>
      <c r="L315">
        <v>13</v>
      </c>
      <c r="N315">
        <v>9</v>
      </c>
      <c r="R315" s="2">
        <f t="shared" si="9"/>
        <v>42.86</v>
      </c>
      <c r="S315" s="2">
        <f>IF(AND(P315&lt;&gt;"_U",P315&lt;&gt;"c",J315&lt;&gt;99,J315&lt;&gt;9),IFERROR(VLOOKUP(A315,'LBA Total'!$A$2:$N$10000,14,0),"."),".")</f>
        <v>21</v>
      </c>
    </row>
    <row r="316" spans="1:19" x14ac:dyDescent="0.4">
      <c r="A316" s="2" t="str">
        <f t="shared" si="8"/>
        <v>2018|Devonport-Takapuna Local Board Area|999</v>
      </c>
      <c r="B316" t="s">
        <v>16</v>
      </c>
      <c r="C316" t="s">
        <v>17</v>
      </c>
      <c r="D316" t="s">
        <v>18</v>
      </c>
      <c r="E316" t="s">
        <v>19</v>
      </c>
      <c r="F316">
        <v>2018</v>
      </c>
      <c r="G316">
        <v>2018</v>
      </c>
      <c r="H316">
        <v>7605</v>
      </c>
      <c r="I316" t="s">
        <v>75</v>
      </c>
      <c r="J316">
        <v>2</v>
      </c>
      <c r="K316" t="s">
        <v>23</v>
      </c>
      <c r="L316">
        <v>999</v>
      </c>
      <c r="N316">
        <v>10806</v>
      </c>
      <c r="R316" s="2">
        <f t="shared" si="9"/>
        <v>55.07</v>
      </c>
      <c r="S316" s="2">
        <f>IF(AND(P316&lt;&gt;"_U",P316&lt;&gt;"c",J316&lt;&gt;99,J316&lt;&gt;9),IFERROR(VLOOKUP(A316,'LBA Total'!$A$2:$N$10000,14,0),"."),".")</f>
        <v>19623</v>
      </c>
    </row>
    <row r="317" spans="1:19" x14ac:dyDescent="0.4">
      <c r="A317" s="2" t="str">
        <f t="shared" si="8"/>
        <v>2018|Devonport-Takapuna Local Board Area|10</v>
      </c>
      <c r="B317" t="s">
        <v>16</v>
      </c>
      <c r="C317" t="s">
        <v>17</v>
      </c>
      <c r="D317" t="s">
        <v>18</v>
      </c>
      <c r="E317" t="s">
        <v>19</v>
      </c>
      <c r="F317">
        <v>2018</v>
      </c>
      <c r="G317">
        <v>2018</v>
      </c>
      <c r="H317">
        <v>7605</v>
      </c>
      <c r="I317" t="s">
        <v>75</v>
      </c>
      <c r="J317">
        <v>3</v>
      </c>
      <c r="K317" t="s">
        <v>24</v>
      </c>
      <c r="L317">
        <v>10</v>
      </c>
      <c r="N317">
        <v>0</v>
      </c>
      <c r="R317" s="2" t="str">
        <f t="shared" si="9"/>
        <v>.</v>
      </c>
      <c r="S317" s="2">
        <f>IF(AND(P317&lt;&gt;"_U",P317&lt;&gt;"c",J317&lt;&gt;99,J317&lt;&gt;9),IFERROR(VLOOKUP(A317,'LBA Total'!$A$2:$N$10000,14,0),"."),".")</f>
        <v>0</v>
      </c>
    </row>
    <row r="318" spans="1:19" x14ac:dyDescent="0.4">
      <c r="A318" s="2" t="str">
        <f t="shared" si="8"/>
        <v>2018|Devonport-Takapuna Local Board Area|11</v>
      </c>
      <c r="B318" t="s">
        <v>16</v>
      </c>
      <c r="C318" t="s">
        <v>17</v>
      </c>
      <c r="D318" t="s">
        <v>18</v>
      </c>
      <c r="E318" t="s">
        <v>19</v>
      </c>
      <c r="F318">
        <v>2018</v>
      </c>
      <c r="G318">
        <v>2018</v>
      </c>
      <c r="H318">
        <v>7605</v>
      </c>
      <c r="I318" t="s">
        <v>75</v>
      </c>
      <c r="J318">
        <v>3</v>
      </c>
      <c r="K318" t="s">
        <v>24</v>
      </c>
      <c r="L318">
        <v>11</v>
      </c>
      <c r="N318">
        <v>3408</v>
      </c>
      <c r="R318" s="2">
        <f t="shared" si="9"/>
        <v>23.23</v>
      </c>
      <c r="S318" s="2">
        <f>IF(AND(P318&lt;&gt;"_U",P318&lt;&gt;"c",J318&lt;&gt;99,J318&lt;&gt;9),IFERROR(VLOOKUP(A318,'LBA Total'!$A$2:$N$10000,14,0),"."),".")</f>
        <v>14670</v>
      </c>
    </row>
    <row r="319" spans="1:19" x14ac:dyDescent="0.4">
      <c r="A319" s="2" t="str">
        <f t="shared" si="8"/>
        <v>2018|Devonport-Takapuna Local Board Area|12</v>
      </c>
      <c r="B319" t="s">
        <v>16</v>
      </c>
      <c r="C319" t="s">
        <v>17</v>
      </c>
      <c r="D319" t="s">
        <v>18</v>
      </c>
      <c r="E319" t="s">
        <v>19</v>
      </c>
      <c r="F319">
        <v>2018</v>
      </c>
      <c r="G319">
        <v>2018</v>
      </c>
      <c r="H319">
        <v>7605</v>
      </c>
      <c r="I319" t="s">
        <v>75</v>
      </c>
      <c r="J319">
        <v>3</v>
      </c>
      <c r="K319" t="s">
        <v>24</v>
      </c>
      <c r="L319">
        <v>12</v>
      </c>
      <c r="N319">
        <v>438</v>
      </c>
      <c r="R319" s="2">
        <f t="shared" si="9"/>
        <v>8.8800000000000008</v>
      </c>
      <c r="S319" s="2">
        <f>IF(AND(P319&lt;&gt;"_U",P319&lt;&gt;"c",J319&lt;&gt;99,J319&lt;&gt;9),IFERROR(VLOOKUP(A319,'LBA Total'!$A$2:$N$10000,14,0),"."),".")</f>
        <v>4932</v>
      </c>
    </row>
    <row r="320" spans="1:19" x14ac:dyDescent="0.4">
      <c r="A320" s="2" t="str">
        <f t="shared" si="8"/>
        <v>2018|Devonport-Takapuna Local Board Area|13</v>
      </c>
      <c r="B320" t="s">
        <v>16</v>
      </c>
      <c r="C320" t="s">
        <v>17</v>
      </c>
      <c r="D320" t="s">
        <v>18</v>
      </c>
      <c r="E320" t="s">
        <v>19</v>
      </c>
      <c r="F320">
        <v>2018</v>
      </c>
      <c r="G320">
        <v>2018</v>
      </c>
      <c r="H320">
        <v>7605</v>
      </c>
      <c r="I320" t="s">
        <v>75</v>
      </c>
      <c r="J320">
        <v>3</v>
      </c>
      <c r="K320" t="s">
        <v>24</v>
      </c>
      <c r="L320">
        <v>13</v>
      </c>
      <c r="N320">
        <v>3</v>
      </c>
      <c r="R320" s="2">
        <f t="shared" si="9"/>
        <v>14.29</v>
      </c>
      <c r="S320" s="2">
        <f>IF(AND(P320&lt;&gt;"_U",P320&lt;&gt;"c",J320&lt;&gt;99,J320&lt;&gt;9),IFERROR(VLOOKUP(A320,'LBA Total'!$A$2:$N$10000,14,0),"."),".")</f>
        <v>21</v>
      </c>
    </row>
    <row r="321" spans="1:19" x14ac:dyDescent="0.4">
      <c r="A321" s="2" t="str">
        <f t="shared" si="8"/>
        <v>2018|Devonport-Takapuna Local Board Area|999</v>
      </c>
      <c r="B321" t="s">
        <v>16</v>
      </c>
      <c r="C321" t="s">
        <v>17</v>
      </c>
      <c r="D321" t="s">
        <v>18</v>
      </c>
      <c r="E321" t="s">
        <v>19</v>
      </c>
      <c r="F321">
        <v>2018</v>
      </c>
      <c r="G321">
        <v>2018</v>
      </c>
      <c r="H321">
        <v>7605</v>
      </c>
      <c r="I321" t="s">
        <v>75</v>
      </c>
      <c r="J321">
        <v>3</v>
      </c>
      <c r="K321" t="s">
        <v>24</v>
      </c>
      <c r="L321">
        <v>999</v>
      </c>
      <c r="N321">
        <v>3846</v>
      </c>
      <c r="R321" s="2">
        <f t="shared" si="9"/>
        <v>19.600000000000001</v>
      </c>
      <c r="S321" s="2">
        <f>IF(AND(P321&lt;&gt;"_U",P321&lt;&gt;"c",J321&lt;&gt;99,J321&lt;&gt;9),IFERROR(VLOOKUP(A321,'LBA Total'!$A$2:$N$10000,14,0),"."),".")</f>
        <v>19623</v>
      </c>
    </row>
    <row r="322" spans="1:19" x14ac:dyDescent="0.4">
      <c r="A322" s="2" t="str">
        <f t="shared" si="8"/>
        <v>2018|Devonport-Takapuna Local Board Area|10</v>
      </c>
      <c r="B322" t="s">
        <v>16</v>
      </c>
      <c r="C322" t="s">
        <v>17</v>
      </c>
      <c r="D322" t="s">
        <v>18</v>
      </c>
      <c r="E322" t="s">
        <v>19</v>
      </c>
      <c r="F322">
        <v>2018</v>
      </c>
      <c r="G322">
        <v>2018</v>
      </c>
      <c r="H322">
        <v>7605</v>
      </c>
      <c r="I322" t="s">
        <v>75</v>
      </c>
      <c r="J322">
        <v>4</v>
      </c>
      <c r="K322" t="s">
        <v>25</v>
      </c>
      <c r="L322">
        <v>10</v>
      </c>
      <c r="N322">
        <v>0</v>
      </c>
      <c r="R322" s="2" t="str">
        <f t="shared" si="9"/>
        <v>.</v>
      </c>
      <c r="S322" s="2">
        <f>IF(AND(P322&lt;&gt;"_U",P322&lt;&gt;"c",J322&lt;&gt;99,J322&lt;&gt;9),IFERROR(VLOOKUP(A322,'LBA Total'!$A$2:$N$10000,14,0),"."),".")</f>
        <v>0</v>
      </c>
    </row>
    <row r="323" spans="1:19" x14ac:dyDescent="0.4">
      <c r="A323" s="2" t="str">
        <f t="shared" ref="A323:A386" si="10">G323&amp;"|"&amp;I323&amp;"|"&amp;L323</f>
        <v>2018|Devonport-Takapuna Local Board Area|11</v>
      </c>
      <c r="B323" t="s">
        <v>16</v>
      </c>
      <c r="C323" t="s">
        <v>17</v>
      </c>
      <c r="D323" t="s">
        <v>18</v>
      </c>
      <c r="E323" t="s">
        <v>19</v>
      </c>
      <c r="F323">
        <v>2018</v>
      </c>
      <c r="G323">
        <v>2018</v>
      </c>
      <c r="H323">
        <v>7605</v>
      </c>
      <c r="I323" t="s">
        <v>75</v>
      </c>
      <c r="J323">
        <v>4</v>
      </c>
      <c r="K323" t="s">
        <v>25</v>
      </c>
      <c r="L323">
        <v>11</v>
      </c>
      <c r="N323">
        <v>1071</v>
      </c>
      <c r="R323" s="2">
        <f t="shared" ref="R323:R386" si="11">IF(P323&lt;&gt;"_U",IFERROR((ROUND(N323/S323*100,2)),"."),".")</f>
        <v>7.3</v>
      </c>
      <c r="S323" s="2">
        <f>IF(AND(P323&lt;&gt;"_U",P323&lt;&gt;"c",J323&lt;&gt;99,J323&lt;&gt;9),IFERROR(VLOOKUP(A323,'LBA Total'!$A$2:$N$10000,14,0),"."),".")</f>
        <v>14670</v>
      </c>
    </row>
    <row r="324" spans="1:19" x14ac:dyDescent="0.4">
      <c r="A324" s="2" t="str">
        <f t="shared" si="10"/>
        <v>2018|Devonport-Takapuna Local Board Area|12</v>
      </c>
      <c r="B324" t="s">
        <v>16</v>
      </c>
      <c r="C324" t="s">
        <v>17</v>
      </c>
      <c r="D324" t="s">
        <v>18</v>
      </c>
      <c r="E324" t="s">
        <v>19</v>
      </c>
      <c r="F324">
        <v>2018</v>
      </c>
      <c r="G324">
        <v>2018</v>
      </c>
      <c r="H324">
        <v>7605</v>
      </c>
      <c r="I324" t="s">
        <v>75</v>
      </c>
      <c r="J324">
        <v>4</v>
      </c>
      <c r="K324" t="s">
        <v>25</v>
      </c>
      <c r="L324">
        <v>12</v>
      </c>
      <c r="N324">
        <v>264</v>
      </c>
      <c r="R324" s="2">
        <f t="shared" si="11"/>
        <v>5.35</v>
      </c>
      <c r="S324" s="2">
        <f>IF(AND(P324&lt;&gt;"_U",P324&lt;&gt;"c",J324&lt;&gt;99,J324&lt;&gt;9),IFERROR(VLOOKUP(A324,'LBA Total'!$A$2:$N$10000,14,0),"."),".")</f>
        <v>4932</v>
      </c>
    </row>
    <row r="325" spans="1:19" x14ac:dyDescent="0.4">
      <c r="A325" s="2" t="str">
        <f t="shared" si="10"/>
        <v>2018|Devonport-Takapuna Local Board Area|13</v>
      </c>
      <c r="B325" t="s">
        <v>16</v>
      </c>
      <c r="C325" t="s">
        <v>17</v>
      </c>
      <c r="D325" t="s">
        <v>18</v>
      </c>
      <c r="E325" t="s">
        <v>19</v>
      </c>
      <c r="F325">
        <v>2018</v>
      </c>
      <c r="G325">
        <v>2018</v>
      </c>
      <c r="H325">
        <v>7605</v>
      </c>
      <c r="I325" t="s">
        <v>75</v>
      </c>
      <c r="J325">
        <v>4</v>
      </c>
      <c r="K325" t="s">
        <v>25</v>
      </c>
      <c r="L325">
        <v>13</v>
      </c>
      <c r="N325">
        <v>3</v>
      </c>
      <c r="R325" s="2">
        <f t="shared" si="11"/>
        <v>14.29</v>
      </c>
      <c r="S325" s="2">
        <f>IF(AND(P325&lt;&gt;"_U",P325&lt;&gt;"c",J325&lt;&gt;99,J325&lt;&gt;9),IFERROR(VLOOKUP(A325,'LBA Total'!$A$2:$N$10000,14,0),"."),".")</f>
        <v>21</v>
      </c>
    </row>
    <row r="326" spans="1:19" x14ac:dyDescent="0.4">
      <c r="A326" s="2" t="str">
        <f t="shared" si="10"/>
        <v>2018|Devonport-Takapuna Local Board Area|999</v>
      </c>
      <c r="B326" t="s">
        <v>16</v>
      </c>
      <c r="C326" t="s">
        <v>17</v>
      </c>
      <c r="D326" t="s">
        <v>18</v>
      </c>
      <c r="E326" t="s">
        <v>19</v>
      </c>
      <c r="F326">
        <v>2018</v>
      </c>
      <c r="G326">
        <v>2018</v>
      </c>
      <c r="H326">
        <v>7605</v>
      </c>
      <c r="I326" t="s">
        <v>75</v>
      </c>
      <c r="J326">
        <v>4</v>
      </c>
      <c r="K326" t="s">
        <v>25</v>
      </c>
      <c r="L326">
        <v>999</v>
      </c>
      <c r="N326">
        <v>1341</v>
      </c>
      <c r="R326" s="2">
        <f t="shared" si="11"/>
        <v>6.83</v>
      </c>
      <c r="S326" s="2">
        <f>IF(AND(P326&lt;&gt;"_U",P326&lt;&gt;"c",J326&lt;&gt;99,J326&lt;&gt;9),IFERROR(VLOOKUP(A326,'LBA Total'!$A$2:$N$10000,14,0),"."),".")</f>
        <v>19623</v>
      </c>
    </row>
    <row r="327" spans="1:19" x14ac:dyDescent="0.4">
      <c r="A327" s="2" t="str">
        <f t="shared" si="10"/>
        <v>2018|Devonport-Takapuna Local Board Area|10</v>
      </c>
      <c r="B327" t="s">
        <v>16</v>
      </c>
      <c r="C327" t="s">
        <v>17</v>
      </c>
      <c r="D327" t="s">
        <v>18</v>
      </c>
      <c r="E327" t="s">
        <v>19</v>
      </c>
      <c r="F327">
        <v>2018</v>
      </c>
      <c r="G327">
        <v>2018</v>
      </c>
      <c r="H327">
        <v>7605</v>
      </c>
      <c r="I327" t="s">
        <v>75</v>
      </c>
      <c r="J327">
        <v>5</v>
      </c>
      <c r="K327" t="s">
        <v>26</v>
      </c>
      <c r="L327">
        <v>10</v>
      </c>
      <c r="N327">
        <v>0</v>
      </c>
      <c r="R327" s="2" t="str">
        <f t="shared" si="11"/>
        <v>.</v>
      </c>
      <c r="S327" s="2">
        <f>IF(AND(P327&lt;&gt;"_U",P327&lt;&gt;"c",J327&lt;&gt;99,J327&lt;&gt;9),IFERROR(VLOOKUP(A327,'LBA Total'!$A$2:$N$10000,14,0),"."),".")</f>
        <v>0</v>
      </c>
    </row>
    <row r="328" spans="1:19" x14ac:dyDescent="0.4">
      <c r="A328" s="2" t="str">
        <f t="shared" si="10"/>
        <v>2018|Devonport-Takapuna Local Board Area|11</v>
      </c>
      <c r="B328" t="s">
        <v>16</v>
      </c>
      <c r="C328" t="s">
        <v>17</v>
      </c>
      <c r="D328" t="s">
        <v>18</v>
      </c>
      <c r="E328" t="s">
        <v>19</v>
      </c>
      <c r="F328">
        <v>2018</v>
      </c>
      <c r="G328">
        <v>2018</v>
      </c>
      <c r="H328">
        <v>7605</v>
      </c>
      <c r="I328" t="s">
        <v>75</v>
      </c>
      <c r="J328">
        <v>5</v>
      </c>
      <c r="K328" t="s">
        <v>26</v>
      </c>
      <c r="L328">
        <v>11</v>
      </c>
      <c r="N328">
        <v>2244</v>
      </c>
      <c r="R328" s="2">
        <f t="shared" si="11"/>
        <v>15.3</v>
      </c>
      <c r="S328" s="2">
        <f>IF(AND(P328&lt;&gt;"_U",P328&lt;&gt;"c",J328&lt;&gt;99,J328&lt;&gt;9),IFERROR(VLOOKUP(A328,'LBA Total'!$A$2:$N$10000,14,0),"."),".")</f>
        <v>14670</v>
      </c>
    </row>
    <row r="329" spans="1:19" x14ac:dyDescent="0.4">
      <c r="A329" s="2" t="str">
        <f t="shared" si="10"/>
        <v>2018|Devonport-Takapuna Local Board Area|12</v>
      </c>
      <c r="B329" t="s">
        <v>16</v>
      </c>
      <c r="C329" t="s">
        <v>17</v>
      </c>
      <c r="D329" t="s">
        <v>18</v>
      </c>
      <c r="E329" t="s">
        <v>19</v>
      </c>
      <c r="F329">
        <v>2018</v>
      </c>
      <c r="G329">
        <v>2018</v>
      </c>
      <c r="H329">
        <v>7605</v>
      </c>
      <c r="I329" t="s">
        <v>75</v>
      </c>
      <c r="J329">
        <v>5</v>
      </c>
      <c r="K329" t="s">
        <v>26</v>
      </c>
      <c r="L329">
        <v>12</v>
      </c>
      <c r="N329">
        <v>165</v>
      </c>
      <c r="R329" s="2">
        <f t="shared" si="11"/>
        <v>3.35</v>
      </c>
      <c r="S329" s="2">
        <f>IF(AND(P329&lt;&gt;"_U",P329&lt;&gt;"c",J329&lt;&gt;99,J329&lt;&gt;9),IFERROR(VLOOKUP(A329,'LBA Total'!$A$2:$N$10000,14,0),"."),".")</f>
        <v>4932</v>
      </c>
    </row>
    <row r="330" spans="1:19" x14ac:dyDescent="0.4">
      <c r="A330" s="2" t="str">
        <f t="shared" si="10"/>
        <v>2018|Devonport-Takapuna Local Board Area|13</v>
      </c>
      <c r="B330" t="s">
        <v>16</v>
      </c>
      <c r="C330" t="s">
        <v>17</v>
      </c>
      <c r="D330" t="s">
        <v>18</v>
      </c>
      <c r="E330" t="s">
        <v>19</v>
      </c>
      <c r="F330">
        <v>2018</v>
      </c>
      <c r="G330">
        <v>2018</v>
      </c>
      <c r="H330">
        <v>7605</v>
      </c>
      <c r="I330" t="s">
        <v>75</v>
      </c>
      <c r="J330">
        <v>5</v>
      </c>
      <c r="K330" t="s">
        <v>26</v>
      </c>
      <c r="L330">
        <v>13</v>
      </c>
      <c r="N330">
        <v>0</v>
      </c>
      <c r="R330" s="2">
        <f t="shared" si="11"/>
        <v>0</v>
      </c>
      <c r="S330" s="2">
        <f>IF(AND(P330&lt;&gt;"_U",P330&lt;&gt;"c",J330&lt;&gt;99,J330&lt;&gt;9),IFERROR(VLOOKUP(A330,'LBA Total'!$A$2:$N$10000,14,0),"."),".")</f>
        <v>21</v>
      </c>
    </row>
    <row r="331" spans="1:19" x14ac:dyDescent="0.4">
      <c r="A331" s="2" t="str">
        <f t="shared" si="10"/>
        <v>2018|Devonport-Takapuna Local Board Area|999</v>
      </c>
      <c r="B331" t="s">
        <v>16</v>
      </c>
      <c r="C331" t="s">
        <v>17</v>
      </c>
      <c r="D331" t="s">
        <v>18</v>
      </c>
      <c r="E331" t="s">
        <v>19</v>
      </c>
      <c r="F331">
        <v>2018</v>
      </c>
      <c r="G331">
        <v>2018</v>
      </c>
      <c r="H331">
        <v>7605</v>
      </c>
      <c r="I331" t="s">
        <v>75</v>
      </c>
      <c r="J331">
        <v>5</v>
      </c>
      <c r="K331" t="s">
        <v>26</v>
      </c>
      <c r="L331">
        <v>999</v>
      </c>
      <c r="N331">
        <v>2412</v>
      </c>
      <c r="R331" s="2">
        <f t="shared" si="11"/>
        <v>12.29</v>
      </c>
      <c r="S331" s="2">
        <f>IF(AND(P331&lt;&gt;"_U",P331&lt;&gt;"c",J331&lt;&gt;99,J331&lt;&gt;9),IFERROR(VLOOKUP(A331,'LBA Total'!$A$2:$N$10000,14,0),"."),".")</f>
        <v>19623</v>
      </c>
    </row>
    <row r="332" spans="1:19" x14ac:dyDescent="0.4">
      <c r="A332" s="2" t="str">
        <f t="shared" si="10"/>
        <v>2018|Devonport-Takapuna Local Board Area|10</v>
      </c>
      <c r="B332" t="s">
        <v>16</v>
      </c>
      <c r="C332" t="s">
        <v>17</v>
      </c>
      <c r="D332" t="s">
        <v>18</v>
      </c>
      <c r="E332" t="s">
        <v>19</v>
      </c>
      <c r="F332">
        <v>2018</v>
      </c>
      <c r="G332">
        <v>2018</v>
      </c>
      <c r="H332">
        <v>7605</v>
      </c>
      <c r="I332" t="s">
        <v>75</v>
      </c>
      <c r="J332">
        <v>6</v>
      </c>
      <c r="K332" t="s">
        <v>27</v>
      </c>
      <c r="L332">
        <v>10</v>
      </c>
      <c r="N332">
        <v>0</v>
      </c>
      <c r="R332" s="2" t="str">
        <f t="shared" si="11"/>
        <v>.</v>
      </c>
      <c r="S332" s="2">
        <f>IF(AND(P332&lt;&gt;"_U",P332&lt;&gt;"c",J332&lt;&gt;99,J332&lt;&gt;9),IFERROR(VLOOKUP(A332,'LBA Total'!$A$2:$N$10000,14,0),"."),".")</f>
        <v>0</v>
      </c>
    </row>
    <row r="333" spans="1:19" x14ac:dyDescent="0.4">
      <c r="A333" s="2" t="str">
        <f t="shared" si="10"/>
        <v>2018|Devonport-Takapuna Local Board Area|11</v>
      </c>
      <c r="B333" t="s">
        <v>16</v>
      </c>
      <c r="C333" t="s">
        <v>17</v>
      </c>
      <c r="D333" t="s">
        <v>18</v>
      </c>
      <c r="E333" t="s">
        <v>19</v>
      </c>
      <c r="F333">
        <v>2018</v>
      </c>
      <c r="G333">
        <v>2018</v>
      </c>
      <c r="H333">
        <v>7605</v>
      </c>
      <c r="I333" t="s">
        <v>75</v>
      </c>
      <c r="J333">
        <v>6</v>
      </c>
      <c r="K333" t="s">
        <v>27</v>
      </c>
      <c r="L333">
        <v>11</v>
      </c>
      <c r="N333">
        <v>54</v>
      </c>
      <c r="R333" s="2">
        <f t="shared" si="11"/>
        <v>0.37</v>
      </c>
      <c r="S333" s="2">
        <f>IF(AND(P333&lt;&gt;"_U",P333&lt;&gt;"c",J333&lt;&gt;99,J333&lt;&gt;9),IFERROR(VLOOKUP(A333,'LBA Total'!$A$2:$N$10000,14,0),"."),".")</f>
        <v>14670</v>
      </c>
    </row>
    <row r="334" spans="1:19" x14ac:dyDescent="0.4">
      <c r="A334" s="2" t="str">
        <f t="shared" si="10"/>
        <v>2018|Devonport-Takapuna Local Board Area|12</v>
      </c>
      <c r="B334" t="s">
        <v>16</v>
      </c>
      <c r="C334" t="s">
        <v>17</v>
      </c>
      <c r="D334" t="s">
        <v>18</v>
      </c>
      <c r="E334" t="s">
        <v>19</v>
      </c>
      <c r="F334">
        <v>2018</v>
      </c>
      <c r="G334">
        <v>2018</v>
      </c>
      <c r="H334">
        <v>7605</v>
      </c>
      <c r="I334" t="s">
        <v>75</v>
      </c>
      <c r="J334">
        <v>6</v>
      </c>
      <c r="K334" t="s">
        <v>27</v>
      </c>
      <c r="L334">
        <v>12</v>
      </c>
      <c r="N334">
        <v>6</v>
      </c>
      <c r="R334" s="2">
        <f t="shared" si="11"/>
        <v>0.12</v>
      </c>
      <c r="S334" s="2">
        <f>IF(AND(P334&lt;&gt;"_U",P334&lt;&gt;"c",J334&lt;&gt;99,J334&lt;&gt;9),IFERROR(VLOOKUP(A334,'LBA Total'!$A$2:$N$10000,14,0),"."),".")</f>
        <v>4932</v>
      </c>
    </row>
    <row r="335" spans="1:19" x14ac:dyDescent="0.4">
      <c r="A335" s="2" t="str">
        <f t="shared" si="10"/>
        <v>2018|Devonport-Takapuna Local Board Area|13</v>
      </c>
      <c r="B335" t="s">
        <v>16</v>
      </c>
      <c r="C335" t="s">
        <v>17</v>
      </c>
      <c r="D335" t="s">
        <v>18</v>
      </c>
      <c r="E335" t="s">
        <v>19</v>
      </c>
      <c r="F335">
        <v>2018</v>
      </c>
      <c r="G335">
        <v>2018</v>
      </c>
      <c r="H335">
        <v>7605</v>
      </c>
      <c r="I335" t="s">
        <v>75</v>
      </c>
      <c r="J335">
        <v>6</v>
      </c>
      <c r="K335" t="s">
        <v>27</v>
      </c>
      <c r="L335">
        <v>13</v>
      </c>
      <c r="N335">
        <v>0</v>
      </c>
      <c r="R335" s="2">
        <f t="shared" si="11"/>
        <v>0</v>
      </c>
      <c r="S335" s="2">
        <f>IF(AND(P335&lt;&gt;"_U",P335&lt;&gt;"c",J335&lt;&gt;99,J335&lt;&gt;9),IFERROR(VLOOKUP(A335,'LBA Total'!$A$2:$N$10000,14,0),"."),".")</f>
        <v>21</v>
      </c>
    </row>
    <row r="336" spans="1:19" x14ac:dyDescent="0.4">
      <c r="A336" s="2" t="str">
        <f t="shared" si="10"/>
        <v>2018|Devonport-Takapuna Local Board Area|999</v>
      </c>
      <c r="B336" t="s">
        <v>16</v>
      </c>
      <c r="C336" t="s">
        <v>17</v>
      </c>
      <c r="D336" t="s">
        <v>18</v>
      </c>
      <c r="E336" t="s">
        <v>19</v>
      </c>
      <c r="F336">
        <v>2018</v>
      </c>
      <c r="G336">
        <v>2018</v>
      </c>
      <c r="H336">
        <v>7605</v>
      </c>
      <c r="I336" t="s">
        <v>75</v>
      </c>
      <c r="J336">
        <v>6</v>
      </c>
      <c r="K336" t="s">
        <v>27</v>
      </c>
      <c r="L336">
        <v>999</v>
      </c>
      <c r="N336">
        <v>60</v>
      </c>
      <c r="R336" s="2">
        <f t="shared" si="11"/>
        <v>0.31</v>
      </c>
      <c r="S336" s="2">
        <f>IF(AND(P336&lt;&gt;"_U",P336&lt;&gt;"c",J336&lt;&gt;99,J336&lt;&gt;9),IFERROR(VLOOKUP(A336,'LBA Total'!$A$2:$N$10000,14,0),"."),".")</f>
        <v>19623</v>
      </c>
    </row>
    <row r="337" spans="1:19" x14ac:dyDescent="0.4">
      <c r="A337" s="2" t="str">
        <f t="shared" si="10"/>
        <v>2018|Devonport-Takapuna Local Board Area|10</v>
      </c>
      <c r="B337" t="s">
        <v>16</v>
      </c>
      <c r="C337" t="s">
        <v>17</v>
      </c>
      <c r="D337" t="s">
        <v>18</v>
      </c>
      <c r="E337" t="s">
        <v>19</v>
      </c>
      <c r="F337">
        <v>2018</v>
      </c>
      <c r="G337">
        <v>2018</v>
      </c>
      <c r="H337">
        <v>7605</v>
      </c>
      <c r="I337" t="s">
        <v>75</v>
      </c>
      <c r="J337">
        <v>7</v>
      </c>
      <c r="K337" t="s">
        <v>28</v>
      </c>
      <c r="L337">
        <v>10</v>
      </c>
      <c r="N337">
        <v>0</v>
      </c>
      <c r="R337" s="2" t="str">
        <f t="shared" si="11"/>
        <v>.</v>
      </c>
      <c r="S337" s="2">
        <f>IF(AND(P337&lt;&gt;"_U",P337&lt;&gt;"c",J337&lt;&gt;99,J337&lt;&gt;9),IFERROR(VLOOKUP(A337,'LBA Total'!$A$2:$N$10000,14,0),"."),".")</f>
        <v>0</v>
      </c>
    </row>
    <row r="338" spans="1:19" x14ac:dyDescent="0.4">
      <c r="A338" s="2" t="str">
        <f t="shared" si="10"/>
        <v>2018|Devonport-Takapuna Local Board Area|11</v>
      </c>
      <c r="B338" t="s">
        <v>16</v>
      </c>
      <c r="C338" t="s">
        <v>17</v>
      </c>
      <c r="D338" t="s">
        <v>18</v>
      </c>
      <c r="E338" t="s">
        <v>19</v>
      </c>
      <c r="F338">
        <v>2018</v>
      </c>
      <c r="G338">
        <v>2018</v>
      </c>
      <c r="H338">
        <v>7605</v>
      </c>
      <c r="I338" t="s">
        <v>75</v>
      </c>
      <c r="J338">
        <v>7</v>
      </c>
      <c r="K338" t="s">
        <v>28</v>
      </c>
      <c r="L338">
        <v>11</v>
      </c>
      <c r="N338">
        <v>45</v>
      </c>
      <c r="R338" s="2">
        <f t="shared" si="11"/>
        <v>0.31</v>
      </c>
      <c r="S338" s="2">
        <f>IF(AND(P338&lt;&gt;"_U",P338&lt;&gt;"c",J338&lt;&gt;99,J338&lt;&gt;9),IFERROR(VLOOKUP(A338,'LBA Total'!$A$2:$N$10000,14,0),"."),".")</f>
        <v>14670</v>
      </c>
    </row>
    <row r="339" spans="1:19" x14ac:dyDescent="0.4">
      <c r="A339" s="2" t="str">
        <f t="shared" si="10"/>
        <v>2018|Devonport-Takapuna Local Board Area|12</v>
      </c>
      <c r="B339" t="s">
        <v>16</v>
      </c>
      <c r="C339" t="s">
        <v>17</v>
      </c>
      <c r="D339" t="s">
        <v>18</v>
      </c>
      <c r="E339" t="s">
        <v>19</v>
      </c>
      <c r="F339">
        <v>2018</v>
      </c>
      <c r="G339">
        <v>2018</v>
      </c>
      <c r="H339">
        <v>7605</v>
      </c>
      <c r="I339" t="s">
        <v>75</v>
      </c>
      <c r="J339">
        <v>7</v>
      </c>
      <c r="K339" t="s">
        <v>28</v>
      </c>
      <c r="L339">
        <v>12</v>
      </c>
      <c r="N339">
        <v>9</v>
      </c>
      <c r="R339" s="2">
        <f t="shared" si="11"/>
        <v>0.18</v>
      </c>
      <c r="S339" s="2">
        <f>IF(AND(P339&lt;&gt;"_U",P339&lt;&gt;"c",J339&lt;&gt;99,J339&lt;&gt;9),IFERROR(VLOOKUP(A339,'LBA Total'!$A$2:$N$10000,14,0),"."),".")</f>
        <v>4932</v>
      </c>
    </row>
    <row r="340" spans="1:19" x14ac:dyDescent="0.4">
      <c r="A340" s="2" t="str">
        <f t="shared" si="10"/>
        <v>2018|Devonport-Takapuna Local Board Area|13</v>
      </c>
      <c r="B340" t="s">
        <v>16</v>
      </c>
      <c r="C340" t="s">
        <v>17</v>
      </c>
      <c r="D340" t="s">
        <v>18</v>
      </c>
      <c r="E340" t="s">
        <v>19</v>
      </c>
      <c r="F340">
        <v>2018</v>
      </c>
      <c r="G340">
        <v>2018</v>
      </c>
      <c r="H340">
        <v>7605</v>
      </c>
      <c r="I340" t="s">
        <v>75</v>
      </c>
      <c r="J340">
        <v>7</v>
      </c>
      <c r="K340" t="s">
        <v>28</v>
      </c>
      <c r="L340">
        <v>13</v>
      </c>
      <c r="N340">
        <v>0</v>
      </c>
      <c r="R340" s="2">
        <f t="shared" si="11"/>
        <v>0</v>
      </c>
      <c r="S340" s="2">
        <f>IF(AND(P340&lt;&gt;"_U",P340&lt;&gt;"c",J340&lt;&gt;99,J340&lt;&gt;9),IFERROR(VLOOKUP(A340,'LBA Total'!$A$2:$N$10000,14,0),"."),".")</f>
        <v>21</v>
      </c>
    </row>
    <row r="341" spans="1:19" x14ac:dyDescent="0.4">
      <c r="A341" s="2" t="str">
        <f t="shared" si="10"/>
        <v>2018|Devonport-Takapuna Local Board Area|999</v>
      </c>
      <c r="B341" t="s">
        <v>16</v>
      </c>
      <c r="C341" t="s">
        <v>17</v>
      </c>
      <c r="D341" t="s">
        <v>18</v>
      </c>
      <c r="E341" t="s">
        <v>19</v>
      </c>
      <c r="F341">
        <v>2018</v>
      </c>
      <c r="G341">
        <v>2018</v>
      </c>
      <c r="H341">
        <v>7605</v>
      </c>
      <c r="I341" t="s">
        <v>75</v>
      </c>
      <c r="J341">
        <v>7</v>
      </c>
      <c r="K341" t="s">
        <v>28</v>
      </c>
      <c r="L341">
        <v>999</v>
      </c>
      <c r="N341">
        <v>54</v>
      </c>
      <c r="R341" s="2">
        <f t="shared" si="11"/>
        <v>0.28000000000000003</v>
      </c>
      <c r="S341" s="2">
        <f>IF(AND(P341&lt;&gt;"_U",P341&lt;&gt;"c",J341&lt;&gt;99,J341&lt;&gt;9),IFERROR(VLOOKUP(A341,'LBA Total'!$A$2:$N$10000,14,0),"."),".")</f>
        <v>19623</v>
      </c>
    </row>
    <row r="342" spans="1:19" x14ac:dyDescent="0.4">
      <c r="A342" s="2" t="str">
        <f t="shared" si="10"/>
        <v>2018|Devonport-Takapuna Local Board Area|10</v>
      </c>
      <c r="B342" t="s">
        <v>16</v>
      </c>
      <c r="C342" t="s">
        <v>17</v>
      </c>
      <c r="D342" t="s">
        <v>18</v>
      </c>
      <c r="E342" t="s">
        <v>19</v>
      </c>
      <c r="F342">
        <v>2018</v>
      </c>
      <c r="G342">
        <v>2018</v>
      </c>
      <c r="H342">
        <v>7605</v>
      </c>
      <c r="I342" t="s">
        <v>75</v>
      </c>
      <c r="J342">
        <v>77</v>
      </c>
      <c r="K342" t="s">
        <v>29</v>
      </c>
      <c r="L342">
        <v>10</v>
      </c>
      <c r="N342">
        <v>0</v>
      </c>
      <c r="R342" s="2" t="str">
        <f t="shared" si="11"/>
        <v>.</v>
      </c>
      <c r="S342" s="2">
        <f>IF(AND(P342&lt;&gt;"_U",P342&lt;&gt;"c",J342&lt;&gt;99,J342&lt;&gt;9),IFERROR(VLOOKUP(A342,'LBA Total'!$A$2:$N$10000,14,0),"."),".")</f>
        <v>0</v>
      </c>
    </row>
    <row r="343" spans="1:19" x14ac:dyDescent="0.4">
      <c r="A343" s="2" t="str">
        <f t="shared" si="10"/>
        <v>2018|Devonport-Takapuna Local Board Area|11</v>
      </c>
      <c r="B343" t="s">
        <v>16</v>
      </c>
      <c r="C343" t="s">
        <v>17</v>
      </c>
      <c r="D343" t="s">
        <v>18</v>
      </c>
      <c r="E343" t="s">
        <v>19</v>
      </c>
      <c r="F343">
        <v>2018</v>
      </c>
      <c r="G343">
        <v>2018</v>
      </c>
      <c r="H343">
        <v>7605</v>
      </c>
      <c r="I343" t="s">
        <v>75</v>
      </c>
      <c r="J343">
        <v>77</v>
      </c>
      <c r="K343" t="s">
        <v>29</v>
      </c>
      <c r="L343">
        <v>11</v>
      </c>
      <c r="N343">
        <v>14670</v>
      </c>
      <c r="R343" s="2">
        <f t="shared" si="11"/>
        <v>100</v>
      </c>
      <c r="S343" s="2">
        <f>IF(AND(P343&lt;&gt;"_U",P343&lt;&gt;"c",J343&lt;&gt;99,J343&lt;&gt;9),IFERROR(VLOOKUP(A343,'LBA Total'!$A$2:$N$10000,14,0),"."),".")</f>
        <v>14670</v>
      </c>
    </row>
    <row r="344" spans="1:19" x14ac:dyDescent="0.4">
      <c r="A344" s="2" t="str">
        <f t="shared" si="10"/>
        <v>2018|Devonport-Takapuna Local Board Area|12</v>
      </c>
      <c r="B344" t="s">
        <v>16</v>
      </c>
      <c r="C344" t="s">
        <v>17</v>
      </c>
      <c r="D344" t="s">
        <v>18</v>
      </c>
      <c r="E344" t="s">
        <v>19</v>
      </c>
      <c r="F344">
        <v>2018</v>
      </c>
      <c r="G344">
        <v>2018</v>
      </c>
      <c r="H344">
        <v>7605</v>
      </c>
      <c r="I344" t="s">
        <v>75</v>
      </c>
      <c r="J344">
        <v>77</v>
      </c>
      <c r="K344" t="s">
        <v>29</v>
      </c>
      <c r="L344">
        <v>12</v>
      </c>
      <c r="N344">
        <v>4932</v>
      </c>
      <c r="R344" s="2">
        <f t="shared" si="11"/>
        <v>100</v>
      </c>
      <c r="S344" s="2">
        <f>IF(AND(P344&lt;&gt;"_U",P344&lt;&gt;"c",J344&lt;&gt;99,J344&lt;&gt;9),IFERROR(VLOOKUP(A344,'LBA Total'!$A$2:$N$10000,14,0),"."),".")</f>
        <v>4932</v>
      </c>
    </row>
    <row r="345" spans="1:19" x14ac:dyDescent="0.4">
      <c r="A345" s="2" t="str">
        <f t="shared" si="10"/>
        <v>2018|Devonport-Takapuna Local Board Area|13</v>
      </c>
      <c r="B345" t="s">
        <v>16</v>
      </c>
      <c r="C345" t="s">
        <v>17</v>
      </c>
      <c r="D345" t="s">
        <v>18</v>
      </c>
      <c r="E345" t="s">
        <v>19</v>
      </c>
      <c r="F345">
        <v>2018</v>
      </c>
      <c r="G345">
        <v>2018</v>
      </c>
      <c r="H345">
        <v>7605</v>
      </c>
      <c r="I345" t="s">
        <v>75</v>
      </c>
      <c r="J345">
        <v>77</v>
      </c>
      <c r="K345" t="s">
        <v>29</v>
      </c>
      <c r="L345">
        <v>13</v>
      </c>
      <c r="N345">
        <v>21</v>
      </c>
      <c r="R345" s="2">
        <f t="shared" si="11"/>
        <v>100</v>
      </c>
      <c r="S345" s="2">
        <f>IF(AND(P345&lt;&gt;"_U",P345&lt;&gt;"c",J345&lt;&gt;99,J345&lt;&gt;9),IFERROR(VLOOKUP(A345,'LBA Total'!$A$2:$N$10000,14,0),"."),".")</f>
        <v>21</v>
      </c>
    </row>
    <row r="346" spans="1:19" x14ac:dyDescent="0.4">
      <c r="A346" s="2" t="str">
        <f t="shared" si="10"/>
        <v>2018|Devonport-Takapuna Local Board Area|999</v>
      </c>
      <c r="B346" t="s">
        <v>16</v>
      </c>
      <c r="C346" t="s">
        <v>17</v>
      </c>
      <c r="D346" t="s">
        <v>18</v>
      </c>
      <c r="E346" t="s">
        <v>19</v>
      </c>
      <c r="F346">
        <v>2018</v>
      </c>
      <c r="G346">
        <v>2018</v>
      </c>
      <c r="H346">
        <v>7605</v>
      </c>
      <c r="I346" t="s">
        <v>75</v>
      </c>
      <c r="J346">
        <v>77</v>
      </c>
      <c r="K346" t="s">
        <v>29</v>
      </c>
      <c r="L346">
        <v>999</v>
      </c>
      <c r="N346">
        <v>19623</v>
      </c>
      <c r="R346" s="2">
        <f t="shared" si="11"/>
        <v>100</v>
      </c>
      <c r="S346" s="2">
        <f>IF(AND(P346&lt;&gt;"_U",P346&lt;&gt;"c",J346&lt;&gt;99,J346&lt;&gt;9),IFERROR(VLOOKUP(A346,'LBA Total'!$A$2:$N$10000,14,0),"."),".")</f>
        <v>19623</v>
      </c>
    </row>
    <row r="347" spans="1:19" x14ac:dyDescent="0.4">
      <c r="A347" s="2" t="str">
        <f t="shared" si="10"/>
        <v>2018|Devonport-Takapuna Local Board Area|10</v>
      </c>
      <c r="B347" t="s">
        <v>16</v>
      </c>
      <c r="C347" t="s">
        <v>17</v>
      </c>
      <c r="D347" t="s">
        <v>18</v>
      </c>
      <c r="E347" t="s">
        <v>19</v>
      </c>
      <c r="F347">
        <v>2018</v>
      </c>
      <c r="G347">
        <v>2018</v>
      </c>
      <c r="H347">
        <v>7605</v>
      </c>
      <c r="I347" t="s">
        <v>75</v>
      </c>
      <c r="J347">
        <v>8</v>
      </c>
      <c r="K347" t="s">
        <v>30</v>
      </c>
      <c r="L347">
        <v>10</v>
      </c>
      <c r="N347">
        <v>0</v>
      </c>
      <c r="R347" s="2" t="str">
        <f t="shared" si="11"/>
        <v>.</v>
      </c>
      <c r="S347" s="2">
        <f>IF(AND(P347&lt;&gt;"_U",P347&lt;&gt;"c",J347&lt;&gt;99,J347&lt;&gt;9),IFERROR(VLOOKUP(A347,'LBA Total'!$A$2:$N$10000,14,0),"."),".")</f>
        <v>0</v>
      </c>
    </row>
    <row r="348" spans="1:19" x14ac:dyDescent="0.4">
      <c r="A348" s="2" t="str">
        <f t="shared" si="10"/>
        <v>2018|Devonport-Takapuna Local Board Area|11</v>
      </c>
      <c r="B348" t="s">
        <v>16</v>
      </c>
      <c r="C348" t="s">
        <v>17</v>
      </c>
      <c r="D348" t="s">
        <v>18</v>
      </c>
      <c r="E348" t="s">
        <v>19</v>
      </c>
      <c r="F348">
        <v>2018</v>
      </c>
      <c r="G348">
        <v>2018</v>
      </c>
      <c r="H348">
        <v>7605</v>
      </c>
      <c r="I348" t="s">
        <v>75</v>
      </c>
      <c r="J348">
        <v>8</v>
      </c>
      <c r="K348" t="s">
        <v>30</v>
      </c>
      <c r="L348">
        <v>11</v>
      </c>
      <c r="N348">
        <v>732</v>
      </c>
      <c r="R348" s="2">
        <f t="shared" si="11"/>
        <v>4.99</v>
      </c>
      <c r="S348" s="2">
        <f>IF(AND(P348&lt;&gt;"_U",P348&lt;&gt;"c",J348&lt;&gt;99,J348&lt;&gt;9),IFERROR(VLOOKUP(A348,'LBA Total'!$A$2:$N$10000,14,0),"."),".")</f>
        <v>14670</v>
      </c>
    </row>
    <row r="349" spans="1:19" x14ac:dyDescent="0.4">
      <c r="A349" s="2" t="str">
        <f t="shared" si="10"/>
        <v>2018|Devonport-Takapuna Local Board Area|12</v>
      </c>
      <c r="B349" t="s">
        <v>16</v>
      </c>
      <c r="C349" t="s">
        <v>17</v>
      </c>
      <c r="D349" t="s">
        <v>18</v>
      </c>
      <c r="E349" t="s">
        <v>19</v>
      </c>
      <c r="F349">
        <v>2018</v>
      </c>
      <c r="G349">
        <v>2018</v>
      </c>
      <c r="H349">
        <v>7605</v>
      </c>
      <c r="I349" t="s">
        <v>75</v>
      </c>
      <c r="J349">
        <v>8</v>
      </c>
      <c r="K349" t="s">
        <v>30</v>
      </c>
      <c r="L349">
        <v>12</v>
      </c>
      <c r="N349">
        <v>99</v>
      </c>
      <c r="R349" s="2">
        <f t="shared" si="11"/>
        <v>2.0099999999999998</v>
      </c>
      <c r="S349" s="2">
        <f>IF(AND(P349&lt;&gt;"_U",P349&lt;&gt;"c",J349&lt;&gt;99,J349&lt;&gt;9),IFERROR(VLOOKUP(A349,'LBA Total'!$A$2:$N$10000,14,0),"."),".")</f>
        <v>4932</v>
      </c>
    </row>
    <row r="350" spans="1:19" x14ac:dyDescent="0.4">
      <c r="A350" s="2" t="str">
        <f t="shared" si="10"/>
        <v>2018|Devonport-Takapuna Local Board Area|13</v>
      </c>
      <c r="B350" t="s">
        <v>16</v>
      </c>
      <c r="C350" t="s">
        <v>17</v>
      </c>
      <c r="D350" t="s">
        <v>18</v>
      </c>
      <c r="E350" t="s">
        <v>19</v>
      </c>
      <c r="F350">
        <v>2018</v>
      </c>
      <c r="G350">
        <v>2018</v>
      </c>
      <c r="H350">
        <v>7605</v>
      </c>
      <c r="I350" t="s">
        <v>75</v>
      </c>
      <c r="J350">
        <v>8</v>
      </c>
      <c r="K350" t="s">
        <v>30</v>
      </c>
      <c r="L350">
        <v>13</v>
      </c>
      <c r="N350">
        <v>3</v>
      </c>
      <c r="R350" s="2">
        <f t="shared" si="11"/>
        <v>14.29</v>
      </c>
      <c r="S350" s="2">
        <f>IF(AND(P350&lt;&gt;"_U",P350&lt;&gt;"c",J350&lt;&gt;99,J350&lt;&gt;9),IFERROR(VLOOKUP(A350,'LBA Total'!$A$2:$N$10000,14,0),"."),".")</f>
        <v>21</v>
      </c>
    </row>
    <row r="351" spans="1:19" x14ac:dyDescent="0.4">
      <c r="A351" s="2" t="str">
        <f t="shared" si="10"/>
        <v>2018|Devonport-Takapuna Local Board Area|999</v>
      </c>
      <c r="B351" t="s">
        <v>16</v>
      </c>
      <c r="C351" t="s">
        <v>17</v>
      </c>
      <c r="D351" t="s">
        <v>18</v>
      </c>
      <c r="E351" t="s">
        <v>19</v>
      </c>
      <c r="F351">
        <v>2018</v>
      </c>
      <c r="G351">
        <v>2018</v>
      </c>
      <c r="H351">
        <v>7605</v>
      </c>
      <c r="I351" t="s">
        <v>75</v>
      </c>
      <c r="J351">
        <v>8</v>
      </c>
      <c r="K351" t="s">
        <v>30</v>
      </c>
      <c r="L351">
        <v>999</v>
      </c>
      <c r="N351">
        <v>837</v>
      </c>
      <c r="R351" s="2">
        <f t="shared" si="11"/>
        <v>4.2699999999999996</v>
      </c>
      <c r="S351" s="2">
        <f>IF(AND(P351&lt;&gt;"_U",P351&lt;&gt;"c",J351&lt;&gt;99,J351&lt;&gt;9),IFERROR(VLOOKUP(A351,'LBA Total'!$A$2:$N$10000,14,0),"."),".")</f>
        <v>19623</v>
      </c>
    </row>
    <row r="352" spans="1:19" x14ac:dyDescent="0.4">
      <c r="A352" s="2" t="str">
        <f t="shared" si="10"/>
        <v>2018|Devonport-Takapuna Local Board Area|10</v>
      </c>
      <c r="B352" t="s">
        <v>16</v>
      </c>
      <c r="C352" t="s">
        <v>17</v>
      </c>
      <c r="D352" t="s">
        <v>18</v>
      </c>
      <c r="E352" t="s">
        <v>19</v>
      </c>
      <c r="F352">
        <v>2018</v>
      </c>
      <c r="G352">
        <v>2018</v>
      </c>
      <c r="H352">
        <v>7605</v>
      </c>
      <c r="I352" t="s">
        <v>75</v>
      </c>
      <c r="J352">
        <v>9</v>
      </c>
      <c r="K352" t="s">
        <v>31</v>
      </c>
      <c r="L352">
        <v>10</v>
      </c>
      <c r="N352">
        <v>0</v>
      </c>
      <c r="R352" s="2" t="str">
        <f t="shared" si="11"/>
        <v>.</v>
      </c>
      <c r="S352" s="2" t="str">
        <f>IF(AND(P352&lt;&gt;"_U",P352&lt;&gt;"c",J352&lt;&gt;99,J352&lt;&gt;9),IFERROR(VLOOKUP(A352,'LBA Total'!$A$2:$N$10000,14,0),"."),".")</f>
        <v>.</v>
      </c>
    </row>
    <row r="353" spans="1:19" x14ac:dyDescent="0.4">
      <c r="A353" s="2" t="str">
        <f t="shared" si="10"/>
        <v>2018|Devonport-Takapuna Local Board Area|11</v>
      </c>
      <c r="B353" t="s">
        <v>16</v>
      </c>
      <c r="C353" t="s">
        <v>17</v>
      </c>
      <c r="D353" t="s">
        <v>18</v>
      </c>
      <c r="E353" t="s">
        <v>19</v>
      </c>
      <c r="F353">
        <v>2018</v>
      </c>
      <c r="G353">
        <v>2018</v>
      </c>
      <c r="H353">
        <v>7605</v>
      </c>
      <c r="I353" t="s">
        <v>75</v>
      </c>
      <c r="J353">
        <v>9</v>
      </c>
      <c r="K353" t="s">
        <v>31</v>
      </c>
      <c r="L353">
        <v>11</v>
      </c>
      <c r="N353">
        <v>879</v>
      </c>
      <c r="R353" s="2" t="str">
        <f t="shared" si="11"/>
        <v>.</v>
      </c>
      <c r="S353" s="2" t="str">
        <f>IF(AND(P353&lt;&gt;"_U",P353&lt;&gt;"c",J353&lt;&gt;99,J353&lt;&gt;9),IFERROR(VLOOKUP(A353,'LBA Total'!$A$2:$N$10000,14,0),"."),".")</f>
        <v>.</v>
      </c>
    </row>
    <row r="354" spans="1:19" x14ac:dyDescent="0.4">
      <c r="A354" s="2" t="str">
        <f t="shared" si="10"/>
        <v>2018|Devonport-Takapuna Local Board Area|12</v>
      </c>
      <c r="B354" t="s">
        <v>16</v>
      </c>
      <c r="C354" t="s">
        <v>17</v>
      </c>
      <c r="D354" t="s">
        <v>18</v>
      </c>
      <c r="E354" t="s">
        <v>19</v>
      </c>
      <c r="F354">
        <v>2018</v>
      </c>
      <c r="G354">
        <v>2018</v>
      </c>
      <c r="H354">
        <v>7605</v>
      </c>
      <c r="I354" t="s">
        <v>75</v>
      </c>
      <c r="J354">
        <v>9</v>
      </c>
      <c r="K354" t="s">
        <v>31</v>
      </c>
      <c r="L354">
        <v>12</v>
      </c>
      <c r="N354">
        <v>516</v>
      </c>
      <c r="R354" s="2" t="str">
        <f t="shared" si="11"/>
        <v>.</v>
      </c>
      <c r="S354" s="2" t="str">
        <f>IF(AND(P354&lt;&gt;"_U",P354&lt;&gt;"c",J354&lt;&gt;99,J354&lt;&gt;9),IFERROR(VLOOKUP(A354,'LBA Total'!$A$2:$N$10000,14,0),"."),".")</f>
        <v>.</v>
      </c>
    </row>
    <row r="355" spans="1:19" x14ac:dyDescent="0.4">
      <c r="A355" s="2" t="str">
        <f t="shared" si="10"/>
        <v>2018|Devonport-Takapuna Local Board Area|13</v>
      </c>
      <c r="B355" t="s">
        <v>16</v>
      </c>
      <c r="C355" t="s">
        <v>17</v>
      </c>
      <c r="D355" t="s">
        <v>18</v>
      </c>
      <c r="E355" t="s">
        <v>19</v>
      </c>
      <c r="F355">
        <v>2018</v>
      </c>
      <c r="G355">
        <v>2018</v>
      </c>
      <c r="H355">
        <v>7605</v>
      </c>
      <c r="I355" t="s">
        <v>75</v>
      </c>
      <c r="J355">
        <v>9</v>
      </c>
      <c r="K355" t="s">
        <v>31</v>
      </c>
      <c r="L355">
        <v>13</v>
      </c>
      <c r="N355">
        <v>30</v>
      </c>
      <c r="R355" s="2" t="str">
        <f t="shared" si="11"/>
        <v>.</v>
      </c>
      <c r="S355" s="2" t="str">
        <f>IF(AND(P355&lt;&gt;"_U",P355&lt;&gt;"c",J355&lt;&gt;99,J355&lt;&gt;9),IFERROR(VLOOKUP(A355,'LBA Total'!$A$2:$N$10000,14,0),"."),".")</f>
        <v>.</v>
      </c>
    </row>
    <row r="356" spans="1:19" x14ac:dyDescent="0.4">
      <c r="A356" s="2" t="str">
        <f t="shared" si="10"/>
        <v>2018|Devonport-Takapuna Local Board Area|999</v>
      </c>
      <c r="B356" t="s">
        <v>16</v>
      </c>
      <c r="C356" t="s">
        <v>17</v>
      </c>
      <c r="D356" t="s">
        <v>18</v>
      </c>
      <c r="E356" t="s">
        <v>19</v>
      </c>
      <c r="F356">
        <v>2018</v>
      </c>
      <c r="G356">
        <v>2018</v>
      </c>
      <c r="H356">
        <v>7605</v>
      </c>
      <c r="I356" t="s">
        <v>75</v>
      </c>
      <c r="J356">
        <v>9</v>
      </c>
      <c r="K356" t="s">
        <v>31</v>
      </c>
      <c r="L356">
        <v>999</v>
      </c>
      <c r="N356">
        <v>1425</v>
      </c>
      <c r="R356" s="2" t="str">
        <f t="shared" si="11"/>
        <v>.</v>
      </c>
      <c r="S356" s="2" t="str">
        <f>IF(AND(P356&lt;&gt;"_U",P356&lt;&gt;"c",J356&lt;&gt;99,J356&lt;&gt;9),IFERROR(VLOOKUP(A356,'LBA Total'!$A$2:$N$10000,14,0),"."),".")</f>
        <v>.</v>
      </c>
    </row>
    <row r="357" spans="1:19" x14ac:dyDescent="0.4">
      <c r="A357" s="2" t="str">
        <f t="shared" si="10"/>
        <v>2018|Devonport-Takapuna Local Board Area|10</v>
      </c>
      <c r="B357" t="s">
        <v>16</v>
      </c>
      <c r="C357" t="s">
        <v>17</v>
      </c>
      <c r="D357" t="s">
        <v>18</v>
      </c>
      <c r="E357" t="s">
        <v>19</v>
      </c>
      <c r="F357">
        <v>2018</v>
      </c>
      <c r="G357">
        <v>2018</v>
      </c>
      <c r="H357">
        <v>7605</v>
      </c>
      <c r="I357" t="s">
        <v>75</v>
      </c>
      <c r="J357">
        <v>99</v>
      </c>
      <c r="K357" t="s">
        <v>32</v>
      </c>
      <c r="L357">
        <v>10</v>
      </c>
      <c r="N357">
        <v>0</v>
      </c>
      <c r="R357" s="2" t="str">
        <f t="shared" si="11"/>
        <v>.</v>
      </c>
      <c r="S357" s="2" t="str">
        <f>IF(AND(P357&lt;&gt;"_U",P357&lt;&gt;"c",J357&lt;&gt;99,J357&lt;&gt;9),IFERROR(VLOOKUP(A357,'LBA Total'!$A$2:$N$10000,14,0),"."),".")</f>
        <v>.</v>
      </c>
    </row>
    <row r="358" spans="1:19" x14ac:dyDescent="0.4">
      <c r="A358" s="2" t="str">
        <f t="shared" si="10"/>
        <v>2018|Devonport-Takapuna Local Board Area|11</v>
      </c>
      <c r="B358" t="s">
        <v>16</v>
      </c>
      <c r="C358" t="s">
        <v>17</v>
      </c>
      <c r="D358" t="s">
        <v>18</v>
      </c>
      <c r="E358" t="s">
        <v>19</v>
      </c>
      <c r="F358">
        <v>2018</v>
      </c>
      <c r="G358">
        <v>2018</v>
      </c>
      <c r="H358">
        <v>7605</v>
      </c>
      <c r="I358" t="s">
        <v>75</v>
      </c>
      <c r="J358">
        <v>99</v>
      </c>
      <c r="K358" t="s">
        <v>32</v>
      </c>
      <c r="L358">
        <v>11</v>
      </c>
      <c r="N358">
        <v>15429</v>
      </c>
      <c r="R358" s="2" t="str">
        <f t="shared" si="11"/>
        <v>.</v>
      </c>
      <c r="S358" s="2" t="str">
        <f>IF(AND(P358&lt;&gt;"_U",P358&lt;&gt;"c",J358&lt;&gt;99,J358&lt;&gt;9),IFERROR(VLOOKUP(A358,'LBA Total'!$A$2:$N$10000,14,0),"."),".")</f>
        <v>.</v>
      </c>
    </row>
    <row r="359" spans="1:19" x14ac:dyDescent="0.4">
      <c r="A359" s="2" t="str">
        <f t="shared" si="10"/>
        <v>2018|Devonport-Takapuna Local Board Area|12</v>
      </c>
      <c r="B359" t="s">
        <v>16</v>
      </c>
      <c r="C359" t="s">
        <v>17</v>
      </c>
      <c r="D359" t="s">
        <v>18</v>
      </c>
      <c r="E359" t="s">
        <v>19</v>
      </c>
      <c r="F359">
        <v>2018</v>
      </c>
      <c r="G359">
        <v>2018</v>
      </c>
      <c r="H359">
        <v>7605</v>
      </c>
      <c r="I359" t="s">
        <v>75</v>
      </c>
      <c r="J359">
        <v>99</v>
      </c>
      <c r="K359" t="s">
        <v>32</v>
      </c>
      <c r="L359">
        <v>12</v>
      </c>
      <c r="N359">
        <v>5418</v>
      </c>
      <c r="R359" s="2" t="str">
        <f t="shared" si="11"/>
        <v>.</v>
      </c>
      <c r="S359" s="2" t="str">
        <f>IF(AND(P359&lt;&gt;"_U",P359&lt;&gt;"c",J359&lt;&gt;99,J359&lt;&gt;9),IFERROR(VLOOKUP(A359,'LBA Total'!$A$2:$N$10000,14,0),"."),".")</f>
        <v>.</v>
      </c>
    </row>
    <row r="360" spans="1:19" x14ac:dyDescent="0.4">
      <c r="A360" s="2" t="str">
        <f t="shared" si="10"/>
        <v>2018|Devonport-Takapuna Local Board Area|13</v>
      </c>
      <c r="B360" t="s">
        <v>16</v>
      </c>
      <c r="C360" t="s">
        <v>17</v>
      </c>
      <c r="D360" t="s">
        <v>18</v>
      </c>
      <c r="E360" t="s">
        <v>19</v>
      </c>
      <c r="F360">
        <v>2018</v>
      </c>
      <c r="G360">
        <v>2018</v>
      </c>
      <c r="H360">
        <v>7605</v>
      </c>
      <c r="I360" t="s">
        <v>75</v>
      </c>
      <c r="J360">
        <v>99</v>
      </c>
      <c r="K360" t="s">
        <v>32</v>
      </c>
      <c r="L360">
        <v>13</v>
      </c>
      <c r="N360">
        <v>51</v>
      </c>
      <c r="R360" s="2" t="str">
        <f t="shared" si="11"/>
        <v>.</v>
      </c>
      <c r="S360" s="2" t="str">
        <f>IF(AND(P360&lt;&gt;"_U",P360&lt;&gt;"c",J360&lt;&gt;99,J360&lt;&gt;9),IFERROR(VLOOKUP(A360,'LBA Total'!$A$2:$N$10000,14,0),"."),".")</f>
        <v>.</v>
      </c>
    </row>
    <row r="361" spans="1:19" x14ac:dyDescent="0.4">
      <c r="A361" s="2" t="str">
        <f t="shared" si="10"/>
        <v>2018|Devonport-Takapuna Local Board Area|999</v>
      </c>
      <c r="B361" t="s">
        <v>16</v>
      </c>
      <c r="C361" t="s">
        <v>17</v>
      </c>
      <c r="D361" t="s">
        <v>18</v>
      </c>
      <c r="E361" t="s">
        <v>19</v>
      </c>
      <c r="F361">
        <v>2018</v>
      </c>
      <c r="G361">
        <v>2018</v>
      </c>
      <c r="H361">
        <v>7605</v>
      </c>
      <c r="I361" t="s">
        <v>75</v>
      </c>
      <c r="J361">
        <v>99</v>
      </c>
      <c r="K361" t="s">
        <v>32</v>
      </c>
      <c r="L361">
        <v>999</v>
      </c>
      <c r="N361">
        <v>20901</v>
      </c>
      <c r="R361" s="2" t="str">
        <f t="shared" si="11"/>
        <v>.</v>
      </c>
      <c r="S361" s="2" t="str">
        <f>IF(AND(P361&lt;&gt;"_U",P361&lt;&gt;"c",J361&lt;&gt;99,J361&lt;&gt;9),IFERROR(VLOOKUP(A361,'LBA Total'!$A$2:$N$10000,14,0),"."),".")</f>
        <v>.</v>
      </c>
    </row>
    <row r="362" spans="1:19" x14ac:dyDescent="0.4">
      <c r="A362" s="2" t="str">
        <f t="shared" si="10"/>
        <v>2018|Henderson-Massey Local Board Area|10</v>
      </c>
      <c r="B362" t="s">
        <v>16</v>
      </c>
      <c r="C362" t="s">
        <v>17</v>
      </c>
      <c r="D362" t="s">
        <v>18</v>
      </c>
      <c r="E362" t="s">
        <v>19</v>
      </c>
      <c r="F362">
        <v>2018</v>
      </c>
      <c r="G362">
        <v>2018</v>
      </c>
      <c r="H362">
        <v>7606</v>
      </c>
      <c r="I362" t="s">
        <v>74</v>
      </c>
      <c r="J362">
        <v>0</v>
      </c>
      <c r="K362" t="s">
        <v>21</v>
      </c>
      <c r="L362">
        <v>10</v>
      </c>
      <c r="N362">
        <v>0</v>
      </c>
      <c r="R362" s="2" t="str">
        <f t="shared" si="11"/>
        <v>.</v>
      </c>
      <c r="S362" s="2">
        <f>IF(AND(P362&lt;&gt;"_U",P362&lt;&gt;"c",J362&lt;&gt;99,J362&lt;&gt;9),IFERROR(VLOOKUP(A362,'LBA Total'!$A$2:$N$10000,14,0),"."),".")</f>
        <v>0</v>
      </c>
    </row>
    <row r="363" spans="1:19" x14ac:dyDescent="0.4">
      <c r="A363" s="2" t="str">
        <f t="shared" si="10"/>
        <v>2018|Henderson-Massey Local Board Area|11</v>
      </c>
      <c r="B363" t="s">
        <v>16</v>
      </c>
      <c r="C363" t="s">
        <v>17</v>
      </c>
      <c r="D363" t="s">
        <v>18</v>
      </c>
      <c r="E363" t="s">
        <v>19</v>
      </c>
      <c r="F363">
        <v>2018</v>
      </c>
      <c r="G363">
        <v>2018</v>
      </c>
      <c r="H363">
        <v>7606</v>
      </c>
      <c r="I363" t="s">
        <v>74</v>
      </c>
      <c r="J363">
        <v>0</v>
      </c>
      <c r="K363" t="s">
        <v>21</v>
      </c>
      <c r="L363">
        <v>11</v>
      </c>
      <c r="N363">
        <v>2160</v>
      </c>
      <c r="R363" s="2">
        <f t="shared" si="11"/>
        <v>7.81</v>
      </c>
      <c r="S363" s="2">
        <f>IF(AND(P363&lt;&gt;"_U",P363&lt;&gt;"c",J363&lt;&gt;99,J363&lt;&gt;9),IFERROR(VLOOKUP(A363,'LBA Total'!$A$2:$N$10000,14,0),"."),".")</f>
        <v>27645</v>
      </c>
    </row>
    <row r="364" spans="1:19" x14ac:dyDescent="0.4">
      <c r="A364" s="2" t="str">
        <f t="shared" si="10"/>
        <v>2018|Henderson-Massey Local Board Area|12</v>
      </c>
      <c r="B364" t="s">
        <v>16</v>
      </c>
      <c r="C364" t="s">
        <v>17</v>
      </c>
      <c r="D364" t="s">
        <v>18</v>
      </c>
      <c r="E364" t="s">
        <v>19</v>
      </c>
      <c r="F364">
        <v>2018</v>
      </c>
      <c r="G364">
        <v>2018</v>
      </c>
      <c r="H364">
        <v>7606</v>
      </c>
      <c r="I364" t="s">
        <v>74</v>
      </c>
      <c r="J364">
        <v>0</v>
      </c>
      <c r="K364" t="s">
        <v>21</v>
      </c>
      <c r="L364">
        <v>12</v>
      </c>
      <c r="N364">
        <v>399</v>
      </c>
      <c r="R364" s="2">
        <f t="shared" si="11"/>
        <v>10.8</v>
      </c>
      <c r="S364" s="2">
        <f>IF(AND(P364&lt;&gt;"_U",P364&lt;&gt;"c",J364&lt;&gt;99,J364&lt;&gt;9),IFERROR(VLOOKUP(A364,'LBA Total'!$A$2:$N$10000,14,0),"."),".")</f>
        <v>3693</v>
      </c>
    </row>
    <row r="365" spans="1:19" x14ac:dyDescent="0.4">
      <c r="A365" s="2" t="str">
        <f t="shared" si="10"/>
        <v>2018|Henderson-Massey Local Board Area|13</v>
      </c>
      <c r="B365" t="s">
        <v>16</v>
      </c>
      <c r="C365" t="s">
        <v>17</v>
      </c>
      <c r="D365" t="s">
        <v>18</v>
      </c>
      <c r="E365" t="s">
        <v>19</v>
      </c>
      <c r="F365">
        <v>2018</v>
      </c>
      <c r="G365">
        <v>2018</v>
      </c>
      <c r="H365">
        <v>7606</v>
      </c>
      <c r="I365" t="s">
        <v>74</v>
      </c>
      <c r="J365">
        <v>0</v>
      </c>
      <c r="K365" t="s">
        <v>21</v>
      </c>
      <c r="L365">
        <v>13</v>
      </c>
      <c r="N365">
        <v>12</v>
      </c>
      <c r="R365" s="2">
        <f t="shared" si="11"/>
        <v>20</v>
      </c>
      <c r="S365" s="2">
        <f>IF(AND(P365&lt;&gt;"_U",P365&lt;&gt;"c",J365&lt;&gt;99,J365&lt;&gt;9),IFERROR(VLOOKUP(A365,'LBA Total'!$A$2:$N$10000,14,0),"."),".")</f>
        <v>60</v>
      </c>
    </row>
    <row r="366" spans="1:19" x14ac:dyDescent="0.4">
      <c r="A366" s="2" t="str">
        <f t="shared" si="10"/>
        <v>2018|Henderson-Massey Local Board Area|999</v>
      </c>
      <c r="B366" t="s">
        <v>16</v>
      </c>
      <c r="C366" t="s">
        <v>17</v>
      </c>
      <c r="D366" t="s">
        <v>18</v>
      </c>
      <c r="E366" t="s">
        <v>19</v>
      </c>
      <c r="F366">
        <v>2018</v>
      </c>
      <c r="G366">
        <v>2018</v>
      </c>
      <c r="H366">
        <v>7606</v>
      </c>
      <c r="I366" t="s">
        <v>74</v>
      </c>
      <c r="J366">
        <v>0</v>
      </c>
      <c r="K366" t="s">
        <v>21</v>
      </c>
      <c r="L366">
        <v>999</v>
      </c>
      <c r="N366">
        <v>2568</v>
      </c>
      <c r="R366" s="2">
        <f t="shared" si="11"/>
        <v>8.18</v>
      </c>
      <c r="S366" s="2">
        <f>IF(AND(P366&lt;&gt;"_U",P366&lt;&gt;"c",J366&lt;&gt;99,J366&lt;&gt;9),IFERROR(VLOOKUP(A366,'LBA Total'!$A$2:$N$10000,14,0),"."),".")</f>
        <v>31395</v>
      </c>
    </row>
    <row r="367" spans="1:19" x14ac:dyDescent="0.4">
      <c r="A367" s="2" t="str">
        <f t="shared" si="10"/>
        <v>2018|Henderson-Massey Local Board Area|10</v>
      </c>
      <c r="B367" t="s">
        <v>16</v>
      </c>
      <c r="C367" t="s">
        <v>17</v>
      </c>
      <c r="D367" t="s">
        <v>18</v>
      </c>
      <c r="E367" t="s">
        <v>19</v>
      </c>
      <c r="F367">
        <v>2018</v>
      </c>
      <c r="G367">
        <v>2018</v>
      </c>
      <c r="H367">
        <v>7606</v>
      </c>
      <c r="I367" t="s">
        <v>74</v>
      </c>
      <c r="J367">
        <v>1</v>
      </c>
      <c r="K367" t="s">
        <v>22</v>
      </c>
      <c r="L367">
        <v>10</v>
      </c>
      <c r="N367">
        <v>0</v>
      </c>
      <c r="R367" s="2" t="str">
        <f t="shared" si="11"/>
        <v>.</v>
      </c>
      <c r="S367" s="2">
        <f>IF(AND(P367&lt;&gt;"_U",P367&lt;&gt;"c",J367&lt;&gt;99,J367&lt;&gt;9),IFERROR(VLOOKUP(A367,'LBA Total'!$A$2:$N$10000,14,0),"."),".")</f>
        <v>0</v>
      </c>
    </row>
    <row r="368" spans="1:19" x14ac:dyDescent="0.4">
      <c r="A368" s="2" t="str">
        <f t="shared" si="10"/>
        <v>2018|Henderson-Massey Local Board Area|11</v>
      </c>
      <c r="B368" t="s">
        <v>16</v>
      </c>
      <c r="C368" t="s">
        <v>17</v>
      </c>
      <c r="D368" t="s">
        <v>18</v>
      </c>
      <c r="E368" t="s">
        <v>19</v>
      </c>
      <c r="F368">
        <v>2018</v>
      </c>
      <c r="G368">
        <v>2018</v>
      </c>
      <c r="H368">
        <v>7606</v>
      </c>
      <c r="I368" t="s">
        <v>74</v>
      </c>
      <c r="J368">
        <v>1</v>
      </c>
      <c r="K368" t="s">
        <v>22</v>
      </c>
      <c r="L368">
        <v>11</v>
      </c>
      <c r="N368">
        <v>11496</v>
      </c>
      <c r="R368" s="2">
        <f t="shared" si="11"/>
        <v>41.58</v>
      </c>
      <c r="S368" s="2">
        <f>IF(AND(P368&lt;&gt;"_U",P368&lt;&gt;"c",J368&lt;&gt;99,J368&lt;&gt;9),IFERROR(VLOOKUP(A368,'LBA Total'!$A$2:$N$10000,14,0),"."),".")</f>
        <v>27645</v>
      </c>
    </row>
    <row r="369" spans="1:19" x14ac:dyDescent="0.4">
      <c r="A369" s="2" t="str">
        <f t="shared" si="10"/>
        <v>2018|Henderson-Massey Local Board Area|12</v>
      </c>
      <c r="B369" t="s">
        <v>16</v>
      </c>
      <c r="C369" t="s">
        <v>17</v>
      </c>
      <c r="D369" t="s">
        <v>18</v>
      </c>
      <c r="E369" t="s">
        <v>19</v>
      </c>
      <c r="F369">
        <v>2018</v>
      </c>
      <c r="G369">
        <v>2018</v>
      </c>
      <c r="H369">
        <v>7606</v>
      </c>
      <c r="I369" t="s">
        <v>74</v>
      </c>
      <c r="J369">
        <v>1</v>
      </c>
      <c r="K369" t="s">
        <v>22</v>
      </c>
      <c r="L369">
        <v>12</v>
      </c>
      <c r="N369">
        <v>1161</v>
      </c>
      <c r="R369" s="2">
        <f t="shared" si="11"/>
        <v>31.44</v>
      </c>
      <c r="S369" s="2">
        <f>IF(AND(P369&lt;&gt;"_U",P369&lt;&gt;"c",J369&lt;&gt;99,J369&lt;&gt;9),IFERROR(VLOOKUP(A369,'LBA Total'!$A$2:$N$10000,14,0),"."),".")</f>
        <v>3693</v>
      </c>
    </row>
    <row r="370" spans="1:19" x14ac:dyDescent="0.4">
      <c r="A370" s="2" t="str">
        <f t="shared" si="10"/>
        <v>2018|Henderson-Massey Local Board Area|13</v>
      </c>
      <c r="B370" t="s">
        <v>16</v>
      </c>
      <c r="C370" t="s">
        <v>17</v>
      </c>
      <c r="D370" t="s">
        <v>18</v>
      </c>
      <c r="E370" t="s">
        <v>19</v>
      </c>
      <c r="F370">
        <v>2018</v>
      </c>
      <c r="G370">
        <v>2018</v>
      </c>
      <c r="H370">
        <v>7606</v>
      </c>
      <c r="I370" t="s">
        <v>74</v>
      </c>
      <c r="J370">
        <v>1</v>
      </c>
      <c r="K370" t="s">
        <v>22</v>
      </c>
      <c r="L370">
        <v>13</v>
      </c>
      <c r="N370">
        <v>12</v>
      </c>
      <c r="R370" s="2">
        <f t="shared" si="11"/>
        <v>20</v>
      </c>
      <c r="S370" s="2">
        <f>IF(AND(P370&lt;&gt;"_U",P370&lt;&gt;"c",J370&lt;&gt;99,J370&lt;&gt;9),IFERROR(VLOOKUP(A370,'LBA Total'!$A$2:$N$10000,14,0),"."),".")</f>
        <v>60</v>
      </c>
    </row>
    <row r="371" spans="1:19" x14ac:dyDescent="0.4">
      <c r="A371" s="2" t="str">
        <f t="shared" si="10"/>
        <v>2018|Henderson-Massey Local Board Area|999</v>
      </c>
      <c r="B371" t="s">
        <v>16</v>
      </c>
      <c r="C371" t="s">
        <v>17</v>
      </c>
      <c r="D371" t="s">
        <v>18</v>
      </c>
      <c r="E371" t="s">
        <v>19</v>
      </c>
      <c r="F371">
        <v>2018</v>
      </c>
      <c r="G371">
        <v>2018</v>
      </c>
      <c r="H371">
        <v>7606</v>
      </c>
      <c r="I371" t="s">
        <v>74</v>
      </c>
      <c r="J371">
        <v>1</v>
      </c>
      <c r="K371" t="s">
        <v>22</v>
      </c>
      <c r="L371">
        <v>999</v>
      </c>
      <c r="N371">
        <v>12672</v>
      </c>
      <c r="R371" s="2">
        <f t="shared" si="11"/>
        <v>40.36</v>
      </c>
      <c r="S371" s="2">
        <f>IF(AND(P371&lt;&gt;"_U",P371&lt;&gt;"c",J371&lt;&gt;99,J371&lt;&gt;9),IFERROR(VLOOKUP(A371,'LBA Total'!$A$2:$N$10000,14,0),"."),".")</f>
        <v>31395</v>
      </c>
    </row>
    <row r="372" spans="1:19" x14ac:dyDescent="0.4">
      <c r="A372" s="2" t="str">
        <f t="shared" si="10"/>
        <v>2018|Henderson-Massey Local Board Area|10</v>
      </c>
      <c r="B372" t="s">
        <v>16</v>
      </c>
      <c r="C372" t="s">
        <v>17</v>
      </c>
      <c r="D372" t="s">
        <v>18</v>
      </c>
      <c r="E372" t="s">
        <v>19</v>
      </c>
      <c r="F372">
        <v>2018</v>
      </c>
      <c r="G372">
        <v>2018</v>
      </c>
      <c r="H372">
        <v>7606</v>
      </c>
      <c r="I372" t="s">
        <v>74</v>
      </c>
      <c r="J372">
        <v>2</v>
      </c>
      <c r="K372" t="s">
        <v>23</v>
      </c>
      <c r="L372">
        <v>10</v>
      </c>
      <c r="N372">
        <v>0</v>
      </c>
      <c r="R372" s="2" t="str">
        <f t="shared" si="11"/>
        <v>.</v>
      </c>
      <c r="S372" s="2">
        <f>IF(AND(P372&lt;&gt;"_U",P372&lt;&gt;"c",J372&lt;&gt;99,J372&lt;&gt;9),IFERROR(VLOOKUP(A372,'LBA Total'!$A$2:$N$10000,14,0),"."),".")</f>
        <v>0</v>
      </c>
    </row>
    <row r="373" spans="1:19" x14ac:dyDescent="0.4">
      <c r="A373" s="2" t="str">
        <f t="shared" si="10"/>
        <v>2018|Henderson-Massey Local Board Area|11</v>
      </c>
      <c r="B373" t="s">
        <v>16</v>
      </c>
      <c r="C373" t="s">
        <v>17</v>
      </c>
      <c r="D373" t="s">
        <v>18</v>
      </c>
      <c r="E373" t="s">
        <v>19</v>
      </c>
      <c r="F373">
        <v>2018</v>
      </c>
      <c r="G373">
        <v>2018</v>
      </c>
      <c r="H373">
        <v>7606</v>
      </c>
      <c r="I373" t="s">
        <v>74</v>
      </c>
      <c r="J373">
        <v>2</v>
      </c>
      <c r="K373" t="s">
        <v>23</v>
      </c>
      <c r="L373">
        <v>11</v>
      </c>
      <c r="N373">
        <v>14727</v>
      </c>
      <c r="R373" s="2">
        <f t="shared" si="11"/>
        <v>53.27</v>
      </c>
      <c r="S373" s="2">
        <f>IF(AND(P373&lt;&gt;"_U",P373&lt;&gt;"c",J373&lt;&gt;99,J373&lt;&gt;9),IFERROR(VLOOKUP(A373,'LBA Total'!$A$2:$N$10000,14,0),"."),".")</f>
        <v>27645</v>
      </c>
    </row>
    <row r="374" spans="1:19" x14ac:dyDescent="0.4">
      <c r="A374" s="2" t="str">
        <f t="shared" si="10"/>
        <v>2018|Henderson-Massey Local Board Area|12</v>
      </c>
      <c r="B374" t="s">
        <v>16</v>
      </c>
      <c r="C374" t="s">
        <v>17</v>
      </c>
      <c r="D374" t="s">
        <v>18</v>
      </c>
      <c r="E374" t="s">
        <v>19</v>
      </c>
      <c r="F374">
        <v>2018</v>
      </c>
      <c r="G374">
        <v>2018</v>
      </c>
      <c r="H374">
        <v>7606</v>
      </c>
      <c r="I374" t="s">
        <v>74</v>
      </c>
      <c r="J374">
        <v>2</v>
      </c>
      <c r="K374" t="s">
        <v>23</v>
      </c>
      <c r="L374">
        <v>12</v>
      </c>
      <c r="N374">
        <v>2271</v>
      </c>
      <c r="R374" s="2">
        <f t="shared" si="11"/>
        <v>61.49</v>
      </c>
      <c r="S374" s="2">
        <f>IF(AND(P374&lt;&gt;"_U",P374&lt;&gt;"c",J374&lt;&gt;99,J374&lt;&gt;9),IFERROR(VLOOKUP(A374,'LBA Total'!$A$2:$N$10000,14,0),"."),".")</f>
        <v>3693</v>
      </c>
    </row>
    <row r="375" spans="1:19" x14ac:dyDescent="0.4">
      <c r="A375" s="2" t="str">
        <f t="shared" si="10"/>
        <v>2018|Henderson-Massey Local Board Area|13</v>
      </c>
      <c r="B375" t="s">
        <v>16</v>
      </c>
      <c r="C375" t="s">
        <v>17</v>
      </c>
      <c r="D375" t="s">
        <v>18</v>
      </c>
      <c r="E375" t="s">
        <v>19</v>
      </c>
      <c r="F375">
        <v>2018</v>
      </c>
      <c r="G375">
        <v>2018</v>
      </c>
      <c r="H375">
        <v>7606</v>
      </c>
      <c r="I375" t="s">
        <v>74</v>
      </c>
      <c r="J375">
        <v>2</v>
      </c>
      <c r="K375" t="s">
        <v>23</v>
      </c>
      <c r="L375">
        <v>13</v>
      </c>
      <c r="N375">
        <v>30</v>
      </c>
      <c r="R375" s="2">
        <f t="shared" si="11"/>
        <v>50</v>
      </c>
      <c r="S375" s="2">
        <f>IF(AND(P375&lt;&gt;"_U",P375&lt;&gt;"c",J375&lt;&gt;99,J375&lt;&gt;9),IFERROR(VLOOKUP(A375,'LBA Total'!$A$2:$N$10000,14,0),"."),".")</f>
        <v>60</v>
      </c>
    </row>
    <row r="376" spans="1:19" x14ac:dyDescent="0.4">
      <c r="A376" s="2" t="str">
        <f t="shared" si="10"/>
        <v>2018|Henderson-Massey Local Board Area|999</v>
      </c>
      <c r="B376" t="s">
        <v>16</v>
      </c>
      <c r="C376" t="s">
        <v>17</v>
      </c>
      <c r="D376" t="s">
        <v>18</v>
      </c>
      <c r="E376" t="s">
        <v>19</v>
      </c>
      <c r="F376">
        <v>2018</v>
      </c>
      <c r="G376">
        <v>2018</v>
      </c>
      <c r="H376">
        <v>7606</v>
      </c>
      <c r="I376" t="s">
        <v>74</v>
      </c>
      <c r="J376">
        <v>2</v>
      </c>
      <c r="K376" t="s">
        <v>23</v>
      </c>
      <c r="L376">
        <v>999</v>
      </c>
      <c r="N376">
        <v>17025</v>
      </c>
      <c r="R376" s="2">
        <f t="shared" si="11"/>
        <v>54.23</v>
      </c>
      <c r="S376" s="2">
        <f>IF(AND(P376&lt;&gt;"_U",P376&lt;&gt;"c",J376&lt;&gt;99,J376&lt;&gt;9),IFERROR(VLOOKUP(A376,'LBA Total'!$A$2:$N$10000,14,0),"."),".")</f>
        <v>31395</v>
      </c>
    </row>
    <row r="377" spans="1:19" x14ac:dyDescent="0.4">
      <c r="A377" s="2" t="str">
        <f t="shared" si="10"/>
        <v>2018|Henderson-Massey Local Board Area|10</v>
      </c>
      <c r="B377" t="s">
        <v>16</v>
      </c>
      <c r="C377" t="s">
        <v>17</v>
      </c>
      <c r="D377" t="s">
        <v>18</v>
      </c>
      <c r="E377" t="s">
        <v>19</v>
      </c>
      <c r="F377">
        <v>2018</v>
      </c>
      <c r="G377">
        <v>2018</v>
      </c>
      <c r="H377">
        <v>7606</v>
      </c>
      <c r="I377" t="s">
        <v>74</v>
      </c>
      <c r="J377">
        <v>3</v>
      </c>
      <c r="K377" t="s">
        <v>24</v>
      </c>
      <c r="L377">
        <v>10</v>
      </c>
      <c r="N377">
        <v>0</v>
      </c>
      <c r="R377" s="2" t="str">
        <f t="shared" si="11"/>
        <v>.</v>
      </c>
      <c r="S377" s="2">
        <f>IF(AND(P377&lt;&gt;"_U",P377&lt;&gt;"c",J377&lt;&gt;99,J377&lt;&gt;9),IFERROR(VLOOKUP(A377,'LBA Total'!$A$2:$N$10000,14,0),"."),".")</f>
        <v>0</v>
      </c>
    </row>
    <row r="378" spans="1:19" x14ac:dyDescent="0.4">
      <c r="A378" s="2" t="str">
        <f t="shared" si="10"/>
        <v>2018|Henderson-Massey Local Board Area|11</v>
      </c>
      <c r="B378" t="s">
        <v>16</v>
      </c>
      <c r="C378" t="s">
        <v>17</v>
      </c>
      <c r="D378" t="s">
        <v>18</v>
      </c>
      <c r="E378" t="s">
        <v>19</v>
      </c>
      <c r="F378">
        <v>2018</v>
      </c>
      <c r="G378">
        <v>2018</v>
      </c>
      <c r="H378">
        <v>7606</v>
      </c>
      <c r="I378" t="s">
        <v>74</v>
      </c>
      <c r="J378">
        <v>3</v>
      </c>
      <c r="K378" t="s">
        <v>24</v>
      </c>
      <c r="L378">
        <v>11</v>
      </c>
      <c r="N378">
        <v>1071</v>
      </c>
      <c r="R378" s="2">
        <f t="shared" si="11"/>
        <v>3.87</v>
      </c>
      <c r="S378" s="2">
        <f>IF(AND(P378&lt;&gt;"_U",P378&lt;&gt;"c",J378&lt;&gt;99,J378&lt;&gt;9),IFERROR(VLOOKUP(A378,'LBA Total'!$A$2:$N$10000,14,0),"."),".")</f>
        <v>27645</v>
      </c>
    </row>
    <row r="379" spans="1:19" x14ac:dyDescent="0.4">
      <c r="A379" s="2" t="str">
        <f t="shared" si="10"/>
        <v>2018|Henderson-Massey Local Board Area|12</v>
      </c>
      <c r="B379" t="s">
        <v>16</v>
      </c>
      <c r="C379" t="s">
        <v>17</v>
      </c>
      <c r="D379" t="s">
        <v>18</v>
      </c>
      <c r="E379" t="s">
        <v>19</v>
      </c>
      <c r="F379">
        <v>2018</v>
      </c>
      <c r="G379">
        <v>2018</v>
      </c>
      <c r="H379">
        <v>7606</v>
      </c>
      <c r="I379" t="s">
        <v>74</v>
      </c>
      <c r="J379">
        <v>3</v>
      </c>
      <c r="K379" t="s">
        <v>24</v>
      </c>
      <c r="L379">
        <v>12</v>
      </c>
      <c r="N379">
        <v>78</v>
      </c>
      <c r="R379" s="2">
        <f t="shared" si="11"/>
        <v>2.11</v>
      </c>
      <c r="S379" s="2">
        <f>IF(AND(P379&lt;&gt;"_U",P379&lt;&gt;"c",J379&lt;&gt;99,J379&lt;&gt;9),IFERROR(VLOOKUP(A379,'LBA Total'!$A$2:$N$10000,14,0),"."),".")</f>
        <v>3693</v>
      </c>
    </row>
    <row r="380" spans="1:19" x14ac:dyDescent="0.4">
      <c r="A380" s="2" t="str">
        <f t="shared" si="10"/>
        <v>2018|Henderson-Massey Local Board Area|13</v>
      </c>
      <c r="B380" t="s">
        <v>16</v>
      </c>
      <c r="C380" t="s">
        <v>17</v>
      </c>
      <c r="D380" t="s">
        <v>18</v>
      </c>
      <c r="E380" t="s">
        <v>19</v>
      </c>
      <c r="F380">
        <v>2018</v>
      </c>
      <c r="G380">
        <v>2018</v>
      </c>
      <c r="H380">
        <v>7606</v>
      </c>
      <c r="I380" t="s">
        <v>74</v>
      </c>
      <c r="J380">
        <v>3</v>
      </c>
      <c r="K380" t="s">
        <v>24</v>
      </c>
      <c r="L380">
        <v>13</v>
      </c>
      <c r="N380">
        <v>3</v>
      </c>
      <c r="R380" s="2">
        <f t="shared" si="11"/>
        <v>5</v>
      </c>
      <c r="S380" s="2">
        <f>IF(AND(P380&lt;&gt;"_U",P380&lt;&gt;"c",J380&lt;&gt;99,J380&lt;&gt;9),IFERROR(VLOOKUP(A380,'LBA Total'!$A$2:$N$10000,14,0),"."),".")</f>
        <v>60</v>
      </c>
    </row>
    <row r="381" spans="1:19" x14ac:dyDescent="0.4">
      <c r="A381" s="2" t="str">
        <f t="shared" si="10"/>
        <v>2018|Henderson-Massey Local Board Area|999</v>
      </c>
      <c r="B381" t="s">
        <v>16</v>
      </c>
      <c r="C381" t="s">
        <v>17</v>
      </c>
      <c r="D381" t="s">
        <v>18</v>
      </c>
      <c r="E381" t="s">
        <v>19</v>
      </c>
      <c r="F381">
        <v>2018</v>
      </c>
      <c r="G381">
        <v>2018</v>
      </c>
      <c r="H381">
        <v>7606</v>
      </c>
      <c r="I381" t="s">
        <v>74</v>
      </c>
      <c r="J381">
        <v>3</v>
      </c>
      <c r="K381" t="s">
        <v>24</v>
      </c>
      <c r="L381">
        <v>999</v>
      </c>
      <c r="N381">
        <v>1152</v>
      </c>
      <c r="R381" s="2">
        <f t="shared" si="11"/>
        <v>3.67</v>
      </c>
      <c r="S381" s="2">
        <f>IF(AND(P381&lt;&gt;"_U",P381&lt;&gt;"c",J381&lt;&gt;99,J381&lt;&gt;9),IFERROR(VLOOKUP(A381,'LBA Total'!$A$2:$N$10000,14,0),"."),".")</f>
        <v>31395</v>
      </c>
    </row>
    <row r="382" spans="1:19" x14ac:dyDescent="0.4">
      <c r="A382" s="2" t="str">
        <f t="shared" si="10"/>
        <v>2018|Henderson-Massey Local Board Area|10</v>
      </c>
      <c r="B382" t="s">
        <v>16</v>
      </c>
      <c r="C382" t="s">
        <v>17</v>
      </c>
      <c r="D382" t="s">
        <v>18</v>
      </c>
      <c r="E382" t="s">
        <v>19</v>
      </c>
      <c r="F382">
        <v>2018</v>
      </c>
      <c r="G382">
        <v>2018</v>
      </c>
      <c r="H382">
        <v>7606</v>
      </c>
      <c r="I382" t="s">
        <v>74</v>
      </c>
      <c r="J382">
        <v>4</v>
      </c>
      <c r="K382" t="s">
        <v>25</v>
      </c>
      <c r="L382">
        <v>10</v>
      </c>
      <c r="N382">
        <v>0</v>
      </c>
      <c r="R382" s="2" t="str">
        <f t="shared" si="11"/>
        <v>.</v>
      </c>
      <c r="S382" s="2">
        <f>IF(AND(P382&lt;&gt;"_U",P382&lt;&gt;"c",J382&lt;&gt;99,J382&lt;&gt;9),IFERROR(VLOOKUP(A382,'LBA Total'!$A$2:$N$10000,14,0),"."),".")</f>
        <v>0</v>
      </c>
    </row>
    <row r="383" spans="1:19" x14ac:dyDescent="0.4">
      <c r="A383" s="2" t="str">
        <f t="shared" si="10"/>
        <v>2018|Henderson-Massey Local Board Area|11</v>
      </c>
      <c r="B383" t="s">
        <v>16</v>
      </c>
      <c r="C383" t="s">
        <v>17</v>
      </c>
      <c r="D383" t="s">
        <v>18</v>
      </c>
      <c r="E383" t="s">
        <v>19</v>
      </c>
      <c r="F383">
        <v>2018</v>
      </c>
      <c r="G383">
        <v>2018</v>
      </c>
      <c r="H383">
        <v>7606</v>
      </c>
      <c r="I383" t="s">
        <v>74</v>
      </c>
      <c r="J383">
        <v>4</v>
      </c>
      <c r="K383" t="s">
        <v>25</v>
      </c>
      <c r="L383">
        <v>11</v>
      </c>
      <c r="N383">
        <v>2784</v>
      </c>
      <c r="R383" s="2">
        <f t="shared" si="11"/>
        <v>10.07</v>
      </c>
      <c r="S383" s="2">
        <f>IF(AND(P383&lt;&gt;"_U",P383&lt;&gt;"c",J383&lt;&gt;99,J383&lt;&gt;9),IFERROR(VLOOKUP(A383,'LBA Total'!$A$2:$N$10000,14,0),"."),".")</f>
        <v>27645</v>
      </c>
    </row>
    <row r="384" spans="1:19" x14ac:dyDescent="0.4">
      <c r="A384" s="2" t="str">
        <f t="shared" si="10"/>
        <v>2018|Henderson-Massey Local Board Area|12</v>
      </c>
      <c r="B384" t="s">
        <v>16</v>
      </c>
      <c r="C384" t="s">
        <v>17</v>
      </c>
      <c r="D384" t="s">
        <v>18</v>
      </c>
      <c r="E384" t="s">
        <v>19</v>
      </c>
      <c r="F384">
        <v>2018</v>
      </c>
      <c r="G384">
        <v>2018</v>
      </c>
      <c r="H384">
        <v>7606</v>
      </c>
      <c r="I384" t="s">
        <v>74</v>
      </c>
      <c r="J384">
        <v>4</v>
      </c>
      <c r="K384" t="s">
        <v>25</v>
      </c>
      <c r="L384">
        <v>12</v>
      </c>
      <c r="N384">
        <v>330</v>
      </c>
      <c r="R384" s="2">
        <f t="shared" si="11"/>
        <v>8.94</v>
      </c>
      <c r="S384" s="2">
        <f>IF(AND(P384&lt;&gt;"_U",P384&lt;&gt;"c",J384&lt;&gt;99,J384&lt;&gt;9),IFERROR(VLOOKUP(A384,'LBA Total'!$A$2:$N$10000,14,0),"."),".")</f>
        <v>3693</v>
      </c>
    </row>
    <row r="385" spans="1:19" x14ac:dyDescent="0.4">
      <c r="A385" s="2" t="str">
        <f t="shared" si="10"/>
        <v>2018|Henderson-Massey Local Board Area|13</v>
      </c>
      <c r="B385" t="s">
        <v>16</v>
      </c>
      <c r="C385" t="s">
        <v>17</v>
      </c>
      <c r="D385" t="s">
        <v>18</v>
      </c>
      <c r="E385" t="s">
        <v>19</v>
      </c>
      <c r="F385">
        <v>2018</v>
      </c>
      <c r="G385">
        <v>2018</v>
      </c>
      <c r="H385">
        <v>7606</v>
      </c>
      <c r="I385" t="s">
        <v>74</v>
      </c>
      <c r="J385">
        <v>4</v>
      </c>
      <c r="K385" t="s">
        <v>25</v>
      </c>
      <c r="L385">
        <v>13</v>
      </c>
      <c r="N385">
        <v>9</v>
      </c>
      <c r="R385" s="2">
        <f t="shared" si="11"/>
        <v>15</v>
      </c>
      <c r="S385" s="2">
        <f>IF(AND(P385&lt;&gt;"_U",P385&lt;&gt;"c",J385&lt;&gt;99,J385&lt;&gt;9),IFERROR(VLOOKUP(A385,'LBA Total'!$A$2:$N$10000,14,0),"."),".")</f>
        <v>60</v>
      </c>
    </row>
    <row r="386" spans="1:19" x14ac:dyDescent="0.4">
      <c r="A386" s="2" t="str">
        <f t="shared" si="10"/>
        <v>2018|Henderson-Massey Local Board Area|999</v>
      </c>
      <c r="B386" t="s">
        <v>16</v>
      </c>
      <c r="C386" t="s">
        <v>17</v>
      </c>
      <c r="D386" t="s">
        <v>18</v>
      </c>
      <c r="E386" t="s">
        <v>19</v>
      </c>
      <c r="F386">
        <v>2018</v>
      </c>
      <c r="G386">
        <v>2018</v>
      </c>
      <c r="H386">
        <v>7606</v>
      </c>
      <c r="I386" t="s">
        <v>74</v>
      </c>
      <c r="J386">
        <v>4</v>
      </c>
      <c r="K386" t="s">
        <v>25</v>
      </c>
      <c r="L386">
        <v>999</v>
      </c>
      <c r="N386">
        <v>3120</v>
      </c>
      <c r="R386" s="2">
        <f t="shared" si="11"/>
        <v>9.94</v>
      </c>
      <c r="S386" s="2">
        <f>IF(AND(P386&lt;&gt;"_U",P386&lt;&gt;"c",J386&lt;&gt;99,J386&lt;&gt;9),IFERROR(VLOOKUP(A386,'LBA Total'!$A$2:$N$10000,14,0),"."),".")</f>
        <v>31395</v>
      </c>
    </row>
    <row r="387" spans="1:19" x14ac:dyDescent="0.4">
      <c r="A387" s="2" t="str">
        <f t="shared" ref="A387:A450" si="12">G387&amp;"|"&amp;I387&amp;"|"&amp;L387</f>
        <v>2018|Henderson-Massey Local Board Area|10</v>
      </c>
      <c r="B387" t="s">
        <v>16</v>
      </c>
      <c r="C387" t="s">
        <v>17</v>
      </c>
      <c r="D387" t="s">
        <v>18</v>
      </c>
      <c r="E387" t="s">
        <v>19</v>
      </c>
      <c r="F387">
        <v>2018</v>
      </c>
      <c r="G387">
        <v>2018</v>
      </c>
      <c r="H387">
        <v>7606</v>
      </c>
      <c r="I387" t="s">
        <v>74</v>
      </c>
      <c r="J387">
        <v>5</v>
      </c>
      <c r="K387" t="s">
        <v>26</v>
      </c>
      <c r="L387">
        <v>10</v>
      </c>
      <c r="N387">
        <v>0</v>
      </c>
      <c r="R387" s="2" t="str">
        <f t="shared" ref="R387:R450" si="13">IF(P387&lt;&gt;"_U",IFERROR((ROUND(N387/S387*100,2)),"."),".")</f>
        <v>.</v>
      </c>
      <c r="S387" s="2">
        <f>IF(AND(P387&lt;&gt;"_U",P387&lt;&gt;"c",J387&lt;&gt;99,J387&lt;&gt;9),IFERROR(VLOOKUP(A387,'LBA Total'!$A$2:$N$10000,14,0),"."),".")</f>
        <v>0</v>
      </c>
    </row>
    <row r="388" spans="1:19" x14ac:dyDescent="0.4">
      <c r="A388" s="2" t="str">
        <f t="shared" si="12"/>
        <v>2018|Henderson-Massey Local Board Area|11</v>
      </c>
      <c r="B388" t="s">
        <v>16</v>
      </c>
      <c r="C388" t="s">
        <v>17</v>
      </c>
      <c r="D388" t="s">
        <v>18</v>
      </c>
      <c r="E388" t="s">
        <v>19</v>
      </c>
      <c r="F388">
        <v>2018</v>
      </c>
      <c r="G388">
        <v>2018</v>
      </c>
      <c r="H388">
        <v>7606</v>
      </c>
      <c r="I388" t="s">
        <v>74</v>
      </c>
      <c r="J388">
        <v>5</v>
      </c>
      <c r="K388" t="s">
        <v>26</v>
      </c>
      <c r="L388">
        <v>11</v>
      </c>
      <c r="N388">
        <v>5688</v>
      </c>
      <c r="R388" s="2">
        <f t="shared" si="13"/>
        <v>20.58</v>
      </c>
      <c r="S388" s="2">
        <f>IF(AND(P388&lt;&gt;"_U",P388&lt;&gt;"c",J388&lt;&gt;99,J388&lt;&gt;9),IFERROR(VLOOKUP(A388,'LBA Total'!$A$2:$N$10000,14,0),"."),".")</f>
        <v>27645</v>
      </c>
    </row>
    <row r="389" spans="1:19" x14ac:dyDescent="0.4">
      <c r="A389" s="2" t="str">
        <f t="shared" si="12"/>
        <v>2018|Henderson-Massey Local Board Area|12</v>
      </c>
      <c r="B389" t="s">
        <v>16</v>
      </c>
      <c r="C389" t="s">
        <v>17</v>
      </c>
      <c r="D389" t="s">
        <v>18</v>
      </c>
      <c r="E389" t="s">
        <v>19</v>
      </c>
      <c r="F389">
        <v>2018</v>
      </c>
      <c r="G389">
        <v>2018</v>
      </c>
      <c r="H389">
        <v>7606</v>
      </c>
      <c r="I389" t="s">
        <v>74</v>
      </c>
      <c r="J389">
        <v>5</v>
      </c>
      <c r="K389" t="s">
        <v>26</v>
      </c>
      <c r="L389">
        <v>12</v>
      </c>
      <c r="N389">
        <v>255</v>
      </c>
      <c r="R389" s="2">
        <f t="shared" si="13"/>
        <v>6.9</v>
      </c>
      <c r="S389" s="2">
        <f>IF(AND(P389&lt;&gt;"_U",P389&lt;&gt;"c",J389&lt;&gt;99,J389&lt;&gt;9),IFERROR(VLOOKUP(A389,'LBA Total'!$A$2:$N$10000,14,0),"."),".")</f>
        <v>3693</v>
      </c>
    </row>
    <row r="390" spans="1:19" x14ac:dyDescent="0.4">
      <c r="A390" s="2" t="str">
        <f t="shared" si="12"/>
        <v>2018|Henderson-Massey Local Board Area|13</v>
      </c>
      <c r="B390" t="s">
        <v>16</v>
      </c>
      <c r="C390" t="s">
        <v>17</v>
      </c>
      <c r="D390" t="s">
        <v>18</v>
      </c>
      <c r="E390" t="s">
        <v>19</v>
      </c>
      <c r="F390">
        <v>2018</v>
      </c>
      <c r="G390">
        <v>2018</v>
      </c>
      <c r="H390">
        <v>7606</v>
      </c>
      <c r="I390" t="s">
        <v>74</v>
      </c>
      <c r="J390">
        <v>5</v>
      </c>
      <c r="K390" t="s">
        <v>26</v>
      </c>
      <c r="L390">
        <v>13</v>
      </c>
      <c r="N390">
        <v>6</v>
      </c>
      <c r="R390" s="2">
        <f t="shared" si="13"/>
        <v>10</v>
      </c>
      <c r="S390" s="2">
        <f>IF(AND(P390&lt;&gt;"_U",P390&lt;&gt;"c",J390&lt;&gt;99,J390&lt;&gt;9),IFERROR(VLOOKUP(A390,'LBA Total'!$A$2:$N$10000,14,0),"."),".")</f>
        <v>60</v>
      </c>
    </row>
    <row r="391" spans="1:19" x14ac:dyDescent="0.4">
      <c r="A391" s="2" t="str">
        <f t="shared" si="12"/>
        <v>2018|Henderson-Massey Local Board Area|999</v>
      </c>
      <c r="B391" t="s">
        <v>16</v>
      </c>
      <c r="C391" t="s">
        <v>17</v>
      </c>
      <c r="D391" t="s">
        <v>18</v>
      </c>
      <c r="E391" t="s">
        <v>19</v>
      </c>
      <c r="F391">
        <v>2018</v>
      </c>
      <c r="G391">
        <v>2018</v>
      </c>
      <c r="H391">
        <v>7606</v>
      </c>
      <c r="I391" t="s">
        <v>74</v>
      </c>
      <c r="J391">
        <v>5</v>
      </c>
      <c r="K391" t="s">
        <v>26</v>
      </c>
      <c r="L391">
        <v>999</v>
      </c>
      <c r="N391">
        <v>5946</v>
      </c>
      <c r="R391" s="2">
        <f t="shared" si="13"/>
        <v>18.940000000000001</v>
      </c>
      <c r="S391" s="2">
        <f>IF(AND(P391&lt;&gt;"_U",P391&lt;&gt;"c",J391&lt;&gt;99,J391&lt;&gt;9),IFERROR(VLOOKUP(A391,'LBA Total'!$A$2:$N$10000,14,0),"."),".")</f>
        <v>31395</v>
      </c>
    </row>
    <row r="392" spans="1:19" x14ac:dyDescent="0.4">
      <c r="A392" s="2" t="str">
        <f t="shared" si="12"/>
        <v>2018|Henderson-Massey Local Board Area|10</v>
      </c>
      <c r="B392" t="s">
        <v>16</v>
      </c>
      <c r="C392" t="s">
        <v>17</v>
      </c>
      <c r="D392" t="s">
        <v>18</v>
      </c>
      <c r="E392" t="s">
        <v>19</v>
      </c>
      <c r="F392">
        <v>2018</v>
      </c>
      <c r="G392">
        <v>2018</v>
      </c>
      <c r="H392">
        <v>7606</v>
      </c>
      <c r="I392" t="s">
        <v>74</v>
      </c>
      <c r="J392">
        <v>6</v>
      </c>
      <c r="K392" t="s">
        <v>27</v>
      </c>
      <c r="L392">
        <v>10</v>
      </c>
      <c r="N392">
        <v>0</v>
      </c>
      <c r="R392" s="2" t="str">
        <f t="shared" si="13"/>
        <v>.</v>
      </c>
      <c r="S392" s="2">
        <f>IF(AND(P392&lt;&gt;"_U",P392&lt;&gt;"c",J392&lt;&gt;99,J392&lt;&gt;9),IFERROR(VLOOKUP(A392,'LBA Total'!$A$2:$N$10000,14,0),"."),".")</f>
        <v>0</v>
      </c>
    </row>
    <row r="393" spans="1:19" x14ac:dyDescent="0.4">
      <c r="A393" s="2" t="str">
        <f t="shared" si="12"/>
        <v>2018|Henderson-Massey Local Board Area|11</v>
      </c>
      <c r="B393" t="s">
        <v>16</v>
      </c>
      <c r="C393" t="s">
        <v>17</v>
      </c>
      <c r="D393" t="s">
        <v>18</v>
      </c>
      <c r="E393" t="s">
        <v>19</v>
      </c>
      <c r="F393">
        <v>2018</v>
      </c>
      <c r="G393">
        <v>2018</v>
      </c>
      <c r="H393">
        <v>7606</v>
      </c>
      <c r="I393" t="s">
        <v>74</v>
      </c>
      <c r="J393">
        <v>6</v>
      </c>
      <c r="K393" t="s">
        <v>27</v>
      </c>
      <c r="L393">
        <v>11</v>
      </c>
      <c r="N393">
        <v>117</v>
      </c>
      <c r="R393" s="2">
        <f t="shared" si="13"/>
        <v>0.42</v>
      </c>
      <c r="S393" s="2">
        <f>IF(AND(P393&lt;&gt;"_U",P393&lt;&gt;"c",J393&lt;&gt;99,J393&lt;&gt;9),IFERROR(VLOOKUP(A393,'LBA Total'!$A$2:$N$10000,14,0),"."),".")</f>
        <v>27645</v>
      </c>
    </row>
    <row r="394" spans="1:19" x14ac:dyDescent="0.4">
      <c r="A394" s="2" t="str">
        <f t="shared" si="12"/>
        <v>2018|Henderson-Massey Local Board Area|12</v>
      </c>
      <c r="B394" t="s">
        <v>16</v>
      </c>
      <c r="C394" t="s">
        <v>17</v>
      </c>
      <c r="D394" t="s">
        <v>18</v>
      </c>
      <c r="E394" t="s">
        <v>19</v>
      </c>
      <c r="F394">
        <v>2018</v>
      </c>
      <c r="G394">
        <v>2018</v>
      </c>
      <c r="H394">
        <v>7606</v>
      </c>
      <c r="I394" t="s">
        <v>74</v>
      </c>
      <c r="J394">
        <v>6</v>
      </c>
      <c r="K394" t="s">
        <v>27</v>
      </c>
      <c r="L394">
        <v>12</v>
      </c>
      <c r="N394">
        <v>6</v>
      </c>
      <c r="R394" s="2">
        <f t="shared" si="13"/>
        <v>0.16</v>
      </c>
      <c r="S394" s="2">
        <f>IF(AND(P394&lt;&gt;"_U",P394&lt;&gt;"c",J394&lt;&gt;99,J394&lt;&gt;9),IFERROR(VLOOKUP(A394,'LBA Total'!$A$2:$N$10000,14,0),"."),".")</f>
        <v>3693</v>
      </c>
    </row>
    <row r="395" spans="1:19" x14ac:dyDescent="0.4">
      <c r="A395" s="2" t="str">
        <f t="shared" si="12"/>
        <v>2018|Henderson-Massey Local Board Area|13</v>
      </c>
      <c r="B395" t="s">
        <v>16</v>
      </c>
      <c r="C395" t="s">
        <v>17</v>
      </c>
      <c r="D395" t="s">
        <v>18</v>
      </c>
      <c r="E395" t="s">
        <v>19</v>
      </c>
      <c r="F395">
        <v>2018</v>
      </c>
      <c r="G395">
        <v>2018</v>
      </c>
      <c r="H395">
        <v>7606</v>
      </c>
      <c r="I395" t="s">
        <v>74</v>
      </c>
      <c r="J395">
        <v>6</v>
      </c>
      <c r="K395" t="s">
        <v>27</v>
      </c>
      <c r="L395">
        <v>13</v>
      </c>
      <c r="N395">
        <v>0</v>
      </c>
      <c r="R395" s="2">
        <f t="shared" si="13"/>
        <v>0</v>
      </c>
      <c r="S395" s="2">
        <f>IF(AND(P395&lt;&gt;"_U",P395&lt;&gt;"c",J395&lt;&gt;99,J395&lt;&gt;9),IFERROR(VLOOKUP(A395,'LBA Total'!$A$2:$N$10000,14,0),"."),".")</f>
        <v>60</v>
      </c>
    </row>
    <row r="396" spans="1:19" x14ac:dyDescent="0.4">
      <c r="A396" s="2" t="str">
        <f t="shared" si="12"/>
        <v>2018|Henderson-Massey Local Board Area|999</v>
      </c>
      <c r="B396" t="s">
        <v>16</v>
      </c>
      <c r="C396" t="s">
        <v>17</v>
      </c>
      <c r="D396" t="s">
        <v>18</v>
      </c>
      <c r="E396" t="s">
        <v>19</v>
      </c>
      <c r="F396">
        <v>2018</v>
      </c>
      <c r="G396">
        <v>2018</v>
      </c>
      <c r="H396">
        <v>7606</v>
      </c>
      <c r="I396" t="s">
        <v>74</v>
      </c>
      <c r="J396">
        <v>6</v>
      </c>
      <c r="K396" t="s">
        <v>27</v>
      </c>
      <c r="L396">
        <v>999</v>
      </c>
      <c r="N396">
        <v>123</v>
      </c>
      <c r="R396" s="2">
        <f t="shared" si="13"/>
        <v>0.39</v>
      </c>
      <c r="S396" s="2">
        <f>IF(AND(P396&lt;&gt;"_U",P396&lt;&gt;"c",J396&lt;&gt;99,J396&lt;&gt;9),IFERROR(VLOOKUP(A396,'LBA Total'!$A$2:$N$10000,14,0),"."),".")</f>
        <v>31395</v>
      </c>
    </row>
    <row r="397" spans="1:19" x14ac:dyDescent="0.4">
      <c r="A397" s="2" t="str">
        <f t="shared" si="12"/>
        <v>2018|Henderson-Massey Local Board Area|10</v>
      </c>
      <c r="B397" t="s">
        <v>16</v>
      </c>
      <c r="C397" t="s">
        <v>17</v>
      </c>
      <c r="D397" t="s">
        <v>18</v>
      </c>
      <c r="E397" t="s">
        <v>19</v>
      </c>
      <c r="F397">
        <v>2018</v>
      </c>
      <c r="G397">
        <v>2018</v>
      </c>
      <c r="H397">
        <v>7606</v>
      </c>
      <c r="I397" t="s">
        <v>74</v>
      </c>
      <c r="J397">
        <v>7</v>
      </c>
      <c r="K397" t="s">
        <v>28</v>
      </c>
      <c r="L397">
        <v>10</v>
      </c>
      <c r="N397">
        <v>0</v>
      </c>
      <c r="R397" s="2" t="str">
        <f t="shared" si="13"/>
        <v>.</v>
      </c>
      <c r="S397" s="2">
        <f>IF(AND(P397&lt;&gt;"_U",P397&lt;&gt;"c",J397&lt;&gt;99,J397&lt;&gt;9),IFERROR(VLOOKUP(A397,'LBA Total'!$A$2:$N$10000,14,0),"."),".")</f>
        <v>0</v>
      </c>
    </row>
    <row r="398" spans="1:19" x14ac:dyDescent="0.4">
      <c r="A398" s="2" t="str">
        <f t="shared" si="12"/>
        <v>2018|Henderson-Massey Local Board Area|11</v>
      </c>
      <c r="B398" t="s">
        <v>16</v>
      </c>
      <c r="C398" t="s">
        <v>17</v>
      </c>
      <c r="D398" t="s">
        <v>18</v>
      </c>
      <c r="E398" t="s">
        <v>19</v>
      </c>
      <c r="F398">
        <v>2018</v>
      </c>
      <c r="G398">
        <v>2018</v>
      </c>
      <c r="H398">
        <v>7606</v>
      </c>
      <c r="I398" t="s">
        <v>74</v>
      </c>
      <c r="J398">
        <v>7</v>
      </c>
      <c r="K398" t="s">
        <v>28</v>
      </c>
      <c r="L398">
        <v>11</v>
      </c>
      <c r="N398">
        <v>84</v>
      </c>
      <c r="R398" s="2">
        <f t="shared" si="13"/>
        <v>0.3</v>
      </c>
      <c r="S398" s="2">
        <f>IF(AND(P398&lt;&gt;"_U",P398&lt;&gt;"c",J398&lt;&gt;99,J398&lt;&gt;9),IFERROR(VLOOKUP(A398,'LBA Total'!$A$2:$N$10000,14,0),"."),".")</f>
        <v>27645</v>
      </c>
    </row>
    <row r="399" spans="1:19" x14ac:dyDescent="0.4">
      <c r="A399" s="2" t="str">
        <f t="shared" si="12"/>
        <v>2018|Henderson-Massey Local Board Area|12</v>
      </c>
      <c r="B399" t="s">
        <v>16</v>
      </c>
      <c r="C399" t="s">
        <v>17</v>
      </c>
      <c r="D399" t="s">
        <v>18</v>
      </c>
      <c r="E399" t="s">
        <v>19</v>
      </c>
      <c r="F399">
        <v>2018</v>
      </c>
      <c r="G399">
        <v>2018</v>
      </c>
      <c r="H399">
        <v>7606</v>
      </c>
      <c r="I399" t="s">
        <v>74</v>
      </c>
      <c r="J399">
        <v>7</v>
      </c>
      <c r="K399" t="s">
        <v>28</v>
      </c>
      <c r="L399">
        <v>12</v>
      </c>
      <c r="N399">
        <v>6</v>
      </c>
      <c r="R399" s="2">
        <f t="shared" si="13"/>
        <v>0.16</v>
      </c>
      <c r="S399" s="2">
        <f>IF(AND(P399&lt;&gt;"_U",P399&lt;&gt;"c",J399&lt;&gt;99,J399&lt;&gt;9),IFERROR(VLOOKUP(A399,'LBA Total'!$A$2:$N$10000,14,0),"."),".")</f>
        <v>3693</v>
      </c>
    </row>
    <row r="400" spans="1:19" x14ac:dyDescent="0.4">
      <c r="A400" s="2" t="str">
        <f t="shared" si="12"/>
        <v>2018|Henderson-Massey Local Board Area|13</v>
      </c>
      <c r="B400" t="s">
        <v>16</v>
      </c>
      <c r="C400" t="s">
        <v>17</v>
      </c>
      <c r="D400" t="s">
        <v>18</v>
      </c>
      <c r="E400" t="s">
        <v>19</v>
      </c>
      <c r="F400">
        <v>2018</v>
      </c>
      <c r="G400">
        <v>2018</v>
      </c>
      <c r="H400">
        <v>7606</v>
      </c>
      <c r="I400" t="s">
        <v>74</v>
      </c>
      <c r="J400">
        <v>7</v>
      </c>
      <c r="K400" t="s">
        <v>28</v>
      </c>
      <c r="L400">
        <v>13</v>
      </c>
      <c r="N400">
        <v>0</v>
      </c>
      <c r="R400" s="2">
        <f t="shared" si="13"/>
        <v>0</v>
      </c>
      <c r="S400" s="2">
        <f>IF(AND(P400&lt;&gt;"_U",P400&lt;&gt;"c",J400&lt;&gt;99,J400&lt;&gt;9),IFERROR(VLOOKUP(A400,'LBA Total'!$A$2:$N$10000,14,0),"."),".")</f>
        <v>60</v>
      </c>
    </row>
    <row r="401" spans="1:19" x14ac:dyDescent="0.4">
      <c r="A401" s="2" t="str">
        <f t="shared" si="12"/>
        <v>2018|Henderson-Massey Local Board Area|999</v>
      </c>
      <c r="B401" t="s">
        <v>16</v>
      </c>
      <c r="C401" t="s">
        <v>17</v>
      </c>
      <c r="D401" t="s">
        <v>18</v>
      </c>
      <c r="E401" t="s">
        <v>19</v>
      </c>
      <c r="F401">
        <v>2018</v>
      </c>
      <c r="G401">
        <v>2018</v>
      </c>
      <c r="H401">
        <v>7606</v>
      </c>
      <c r="I401" t="s">
        <v>74</v>
      </c>
      <c r="J401">
        <v>7</v>
      </c>
      <c r="K401" t="s">
        <v>28</v>
      </c>
      <c r="L401">
        <v>999</v>
      </c>
      <c r="N401">
        <v>93</v>
      </c>
      <c r="R401" s="2">
        <f t="shared" si="13"/>
        <v>0.3</v>
      </c>
      <c r="S401" s="2">
        <f>IF(AND(P401&lt;&gt;"_U",P401&lt;&gt;"c",J401&lt;&gt;99,J401&lt;&gt;9),IFERROR(VLOOKUP(A401,'LBA Total'!$A$2:$N$10000,14,0),"."),".")</f>
        <v>31395</v>
      </c>
    </row>
    <row r="402" spans="1:19" x14ac:dyDescent="0.4">
      <c r="A402" s="2" t="str">
        <f t="shared" si="12"/>
        <v>2018|Henderson-Massey Local Board Area|10</v>
      </c>
      <c r="B402" t="s">
        <v>16</v>
      </c>
      <c r="C402" t="s">
        <v>17</v>
      </c>
      <c r="D402" t="s">
        <v>18</v>
      </c>
      <c r="E402" t="s">
        <v>19</v>
      </c>
      <c r="F402">
        <v>2018</v>
      </c>
      <c r="G402">
        <v>2018</v>
      </c>
      <c r="H402">
        <v>7606</v>
      </c>
      <c r="I402" t="s">
        <v>74</v>
      </c>
      <c r="J402">
        <v>77</v>
      </c>
      <c r="K402" t="s">
        <v>29</v>
      </c>
      <c r="L402">
        <v>10</v>
      </c>
      <c r="N402">
        <v>0</v>
      </c>
      <c r="R402" s="2" t="str">
        <f t="shared" si="13"/>
        <v>.</v>
      </c>
      <c r="S402" s="2">
        <f>IF(AND(P402&lt;&gt;"_U",P402&lt;&gt;"c",J402&lt;&gt;99,J402&lt;&gt;9),IFERROR(VLOOKUP(A402,'LBA Total'!$A$2:$N$10000,14,0),"."),".")</f>
        <v>0</v>
      </c>
    </row>
    <row r="403" spans="1:19" x14ac:dyDescent="0.4">
      <c r="A403" s="2" t="str">
        <f t="shared" si="12"/>
        <v>2018|Henderson-Massey Local Board Area|11</v>
      </c>
      <c r="B403" t="s">
        <v>16</v>
      </c>
      <c r="C403" t="s">
        <v>17</v>
      </c>
      <c r="D403" t="s">
        <v>18</v>
      </c>
      <c r="E403" t="s">
        <v>19</v>
      </c>
      <c r="F403">
        <v>2018</v>
      </c>
      <c r="G403">
        <v>2018</v>
      </c>
      <c r="H403">
        <v>7606</v>
      </c>
      <c r="I403" t="s">
        <v>74</v>
      </c>
      <c r="J403">
        <v>77</v>
      </c>
      <c r="K403" t="s">
        <v>29</v>
      </c>
      <c r="L403">
        <v>11</v>
      </c>
      <c r="N403">
        <v>27645</v>
      </c>
      <c r="R403" s="2">
        <f t="shared" si="13"/>
        <v>100</v>
      </c>
      <c r="S403" s="2">
        <f>IF(AND(P403&lt;&gt;"_U",P403&lt;&gt;"c",J403&lt;&gt;99,J403&lt;&gt;9),IFERROR(VLOOKUP(A403,'LBA Total'!$A$2:$N$10000,14,0),"."),".")</f>
        <v>27645</v>
      </c>
    </row>
    <row r="404" spans="1:19" x14ac:dyDescent="0.4">
      <c r="A404" s="2" t="str">
        <f t="shared" si="12"/>
        <v>2018|Henderson-Massey Local Board Area|12</v>
      </c>
      <c r="B404" t="s">
        <v>16</v>
      </c>
      <c r="C404" t="s">
        <v>17</v>
      </c>
      <c r="D404" t="s">
        <v>18</v>
      </c>
      <c r="E404" t="s">
        <v>19</v>
      </c>
      <c r="F404">
        <v>2018</v>
      </c>
      <c r="G404">
        <v>2018</v>
      </c>
      <c r="H404">
        <v>7606</v>
      </c>
      <c r="I404" t="s">
        <v>74</v>
      </c>
      <c r="J404">
        <v>77</v>
      </c>
      <c r="K404" t="s">
        <v>29</v>
      </c>
      <c r="L404">
        <v>12</v>
      </c>
      <c r="N404">
        <v>3693</v>
      </c>
      <c r="R404" s="2">
        <f t="shared" si="13"/>
        <v>100</v>
      </c>
      <c r="S404" s="2">
        <f>IF(AND(P404&lt;&gt;"_U",P404&lt;&gt;"c",J404&lt;&gt;99,J404&lt;&gt;9),IFERROR(VLOOKUP(A404,'LBA Total'!$A$2:$N$10000,14,0),"."),".")</f>
        <v>3693</v>
      </c>
    </row>
    <row r="405" spans="1:19" x14ac:dyDescent="0.4">
      <c r="A405" s="2" t="str">
        <f t="shared" si="12"/>
        <v>2018|Henderson-Massey Local Board Area|13</v>
      </c>
      <c r="B405" t="s">
        <v>16</v>
      </c>
      <c r="C405" t="s">
        <v>17</v>
      </c>
      <c r="D405" t="s">
        <v>18</v>
      </c>
      <c r="E405" t="s">
        <v>19</v>
      </c>
      <c r="F405">
        <v>2018</v>
      </c>
      <c r="G405">
        <v>2018</v>
      </c>
      <c r="H405">
        <v>7606</v>
      </c>
      <c r="I405" t="s">
        <v>74</v>
      </c>
      <c r="J405">
        <v>77</v>
      </c>
      <c r="K405" t="s">
        <v>29</v>
      </c>
      <c r="L405">
        <v>13</v>
      </c>
      <c r="N405">
        <v>60</v>
      </c>
      <c r="R405" s="2">
        <f t="shared" si="13"/>
        <v>100</v>
      </c>
      <c r="S405" s="2">
        <f>IF(AND(P405&lt;&gt;"_U",P405&lt;&gt;"c",J405&lt;&gt;99,J405&lt;&gt;9),IFERROR(VLOOKUP(A405,'LBA Total'!$A$2:$N$10000,14,0),"."),".")</f>
        <v>60</v>
      </c>
    </row>
    <row r="406" spans="1:19" x14ac:dyDescent="0.4">
      <c r="A406" s="2" t="str">
        <f t="shared" si="12"/>
        <v>2018|Henderson-Massey Local Board Area|999</v>
      </c>
      <c r="B406" t="s">
        <v>16</v>
      </c>
      <c r="C406" t="s">
        <v>17</v>
      </c>
      <c r="D406" t="s">
        <v>18</v>
      </c>
      <c r="E406" t="s">
        <v>19</v>
      </c>
      <c r="F406">
        <v>2018</v>
      </c>
      <c r="G406">
        <v>2018</v>
      </c>
      <c r="H406">
        <v>7606</v>
      </c>
      <c r="I406" t="s">
        <v>74</v>
      </c>
      <c r="J406">
        <v>77</v>
      </c>
      <c r="K406" t="s">
        <v>29</v>
      </c>
      <c r="L406">
        <v>999</v>
      </c>
      <c r="N406">
        <v>31395</v>
      </c>
      <c r="R406" s="2">
        <f t="shared" si="13"/>
        <v>100</v>
      </c>
      <c r="S406" s="2">
        <f>IF(AND(P406&lt;&gt;"_U",P406&lt;&gt;"c",J406&lt;&gt;99,J406&lt;&gt;9),IFERROR(VLOOKUP(A406,'LBA Total'!$A$2:$N$10000,14,0),"."),".")</f>
        <v>31395</v>
      </c>
    </row>
    <row r="407" spans="1:19" x14ac:dyDescent="0.4">
      <c r="A407" s="2" t="str">
        <f t="shared" si="12"/>
        <v>2018|Henderson-Massey Local Board Area|10</v>
      </c>
      <c r="B407" t="s">
        <v>16</v>
      </c>
      <c r="C407" t="s">
        <v>17</v>
      </c>
      <c r="D407" t="s">
        <v>18</v>
      </c>
      <c r="E407" t="s">
        <v>19</v>
      </c>
      <c r="F407">
        <v>2018</v>
      </c>
      <c r="G407">
        <v>2018</v>
      </c>
      <c r="H407">
        <v>7606</v>
      </c>
      <c r="I407" t="s">
        <v>74</v>
      </c>
      <c r="J407">
        <v>8</v>
      </c>
      <c r="K407" t="s">
        <v>30</v>
      </c>
      <c r="L407">
        <v>10</v>
      </c>
      <c r="N407">
        <v>0</v>
      </c>
      <c r="R407" s="2" t="str">
        <f t="shared" si="13"/>
        <v>.</v>
      </c>
      <c r="S407" s="2">
        <f>IF(AND(P407&lt;&gt;"_U",P407&lt;&gt;"c",J407&lt;&gt;99,J407&lt;&gt;9),IFERROR(VLOOKUP(A407,'LBA Total'!$A$2:$N$10000,14,0),"."),".")</f>
        <v>0</v>
      </c>
    </row>
    <row r="408" spans="1:19" x14ac:dyDescent="0.4">
      <c r="A408" s="2" t="str">
        <f t="shared" si="12"/>
        <v>2018|Henderson-Massey Local Board Area|11</v>
      </c>
      <c r="B408" t="s">
        <v>16</v>
      </c>
      <c r="C408" t="s">
        <v>17</v>
      </c>
      <c r="D408" t="s">
        <v>18</v>
      </c>
      <c r="E408" t="s">
        <v>19</v>
      </c>
      <c r="F408">
        <v>2018</v>
      </c>
      <c r="G408">
        <v>2018</v>
      </c>
      <c r="H408">
        <v>7606</v>
      </c>
      <c r="I408" t="s">
        <v>74</v>
      </c>
      <c r="J408">
        <v>8</v>
      </c>
      <c r="K408" t="s">
        <v>30</v>
      </c>
      <c r="L408">
        <v>11</v>
      </c>
      <c r="N408">
        <v>240</v>
      </c>
      <c r="R408" s="2">
        <f t="shared" si="13"/>
        <v>0.87</v>
      </c>
      <c r="S408" s="2">
        <f>IF(AND(P408&lt;&gt;"_U",P408&lt;&gt;"c",J408&lt;&gt;99,J408&lt;&gt;9),IFERROR(VLOOKUP(A408,'LBA Total'!$A$2:$N$10000,14,0),"."),".")</f>
        <v>27645</v>
      </c>
    </row>
    <row r="409" spans="1:19" x14ac:dyDescent="0.4">
      <c r="A409" s="2" t="str">
        <f t="shared" si="12"/>
        <v>2018|Henderson-Massey Local Board Area|12</v>
      </c>
      <c r="B409" t="s">
        <v>16</v>
      </c>
      <c r="C409" t="s">
        <v>17</v>
      </c>
      <c r="D409" t="s">
        <v>18</v>
      </c>
      <c r="E409" t="s">
        <v>19</v>
      </c>
      <c r="F409">
        <v>2018</v>
      </c>
      <c r="G409">
        <v>2018</v>
      </c>
      <c r="H409">
        <v>7606</v>
      </c>
      <c r="I409" t="s">
        <v>74</v>
      </c>
      <c r="J409">
        <v>8</v>
      </c>
      <c r="K409" t="s">
        <v>30</v>
      </c>
      <c r="L409">
        <v>12</v>
      </c>
      <c r="N409">
        <v>12</v>
      </c>
      <c r="R409" s="2">
        <f t="shared" si="13"/>
        <v>0.32</v>
      </c>
      <c r="S409" s="2">
        <f>IF(AND(P409&lt;&gt;"_U",P409&lt;&gt;"c",J409&lt;&gt;99,J409&lt;&gt;9),IFERROR(VLOOKUP(A409,'LBA Total'!$A$2:$N$10000,14,0),"."),".")</f>
        <v>3693</v>
      </c>
    </row>
    <row r="410" spans="1:19" x14ac:dyDescent="0.4">
      <c r="A410" s="2" t="str">
        <f t="shared" si="12"/>
        <v>2018|Henderson-Massey Local Board Area|13</v>
      </c>
      <c r="B410" t="s">
        <v>16</v>
      </c>
      <c r="C410" t="s">
        <v>17</v>
      </c>
      <c r="D410" t="s">
        <v>18</v>
      </c>
      <c r="E410" t="s">
        <v>19</v>
      </c>
      <c r="F410">
        <v>2018</v>
      </c>
      <c r="G410">
        <v>2018</v>
      </c>
      <c r="H410">
        <v>7606</v>
      </c>
      <c r="I410" t="s">
        <v>74</v>
      </c>
      <c r="J410">
        <v>8</v>
      </c>
      <c r="K410" t="s">
        <v>30</v>
      </c>
      <c r="L410">
        <v>13</v>
      </c>
      <c r="N410">
        <v>0</v>
      </c>
      <c r="R410" s="2">
        <f t="shared" si="13"/>
        <v>0</v>
      </c>
      <c r="S410" s="2">
        <f>IF(AND(P410&lt;&gt;"_U",P410&lt;&gt;"c",J410&lt;&gt;99,J410&lt;&gt;9),IFERROR(VLOOKUP(A410,'LBA Total'!$A$2:$N$10000,14,0),"."),".")</f>
        <v>60</v>
      </c>
    </row>
    <row r="411" spans="1:19" x14ac:dyDescent="0.4">
      <c r="A411" s="2" t="str">
        <f t="shared" si="12"/>
        <v>2018|Henderson-Massey Local Board Area|999</v>
      </c>
      <c r="B411" t="s">
        <v>16</v>
      </c>
      <c r="C411" t="s">
        <v>17</v>
      </c>
      <c r="D411" t="s">
        <v>18</v>
      </c>
      <c r="E411" t="s">
        <v>19</v>
      </c>
      <c r="F411">
        <v>2018</v>
      </c>
      <c r="G411">
        <v>2018</v>
      </c>
      <c r="H411">
        <v>7606</v>
      </c>
      <c r="I411" t="s">
        <v>74</v>
      </c>
      <c r="J411">
        <v>8</v>
      </c>
      <c r="K411" t="s">
        <v>30</v>
      </c>
      <c r="L411">
        <v>999</v>
      </c>
      <c r="N411">
        <v>252</v>
      </c>
      <c r="R411" s="2">
        <f t="shared" si="13"/>
        <v>0.8</v>
      </c>
      <c r="S411" s="2">
        <f>IF(AND(P411&lt;&gt;"_U",P411&lt;&gt;"c",J411&lt;&gt;99,J411&lt;&gt;9),IFERROR(VLOOKUP(A411,'LBA Total'!$A$2:$N$10000,14,0),"."),".")</f>
        <v>31395</v>
      </c>
    </row>
    <row r="412" spans="1:19" x14ac:dyDescent="0.4">
      <c r="A412" s="2" t="str">
        <f t="shared" si="12"/>
        <v>2018|Henderson-Massey Local Board Area|10</v>
      </c>
      <c r="B412" t="s">
        <v>16</v>
      </c>
      <c r="C412" t="s">
        <v>17</v>
      </c>
      <c r="D412" t="s">
        <v>18</v>
      </c>
      <c r="E412" t="s">
        <v>19</v>
      </c>
      <c r="F412">
        <v>2018</v>
      </c>
      <c r="G412">
        <v>2018</v>
      </c>
      <c r="H412">
        <v>7606</v>
      </c>
      <c r="I412" t="s">
        <v>74</v>
      </c>
      <c r="J412">
        <v>9</v>
      </c>
      <c r="K412" t="s">
        <v>31</v>
      </c>
      <c r="L412">
        <v>10</v>
      </c>
      <c r="N412">
        <v>0</v>
      </c>
      <c r="R412" s="2" t="str">
        <f t="shared" si="13"/>
        <v>.</v>
      </c>
      <c r="S412" s="2" t="str">
        <f>IF(AND(P412&lt;&gt;"_U",P412&lt;&gt;"c",J412&lt;&gt;99,J412&lt;&gt;9),IFERROR(VLOOKUP(A412,'LBA Total'!$A$2:$N$10000,14,0),"."),".")</f>
        <v>.</v>
      </c>
    </row>
    <row r="413" spans="1:19" x14ac:dyDescent="0.4">
      <c r="A413" s="2" t="str">
        <f t="shared" si="12"/>
        <v>2018|Henderson-Massey Local Board Area|11</v>
      </c>
      <c r="B413" t="s">
        <v>16</v>
      </c>
      <c r="C413" t="s">
        <v>17</v>
      </c>
      <c r="D413" t="s">
        <v>18</v>
      </c>
      <c r="E413" t="s">
        <v>19</v>
      </c>
      <c r="F413">
        <v>2018</v>
      </c>
      <c r="G413">
        <v>2018</v>
      </c>
      <c r="H413">
        <v>7606</v>
      </c>
      <c r="I413" t="s">
        <v>74</v>
      </c>
      <c r="J413">
        <v>9</v>
      </c>
      <c r="K413" t="s">
        <v>31</v>
      </c>
      <c r="L413">
        <v>11</v>
      </c>
      <c r="N413">
        <v>3654</v>
      </c>
      <c r="R413" s="2" t="str">
        <f t="shared" si="13"/>
        <v>.</v>
      </c>
      <c r="S413" s="2" t="str">
        <f>IF(AND(P413&lt;&gt;"_U",P413&lt;&gt;"c",J413&lt;&gt;99,J413&lt;&gt;9),IFERROR(VLOOKUP(A413,'LBA Total'!$A$2:$N$10000,14,0),"."),".")</f>
        <v>.</v>
      </c>
    </row>
    <row r="414" spans="1:19" x14ac:dyDescent="0.4">
      <c r="A414" s="2" t="str">
        <f t="shared" si="12"/>
        <v>2018|Henderson-Massey Local Board Area|12</v>
      </c>
      <c r="B414" t="s">
        <v>16</v>
      </c>
      <c r="C414" t="s">
        <v>17</v>
      </c>
      <c r="D414" t="s">
        <v>18</v>
      </c>
      <c r="E414" t="s">
        <v>19</v>
      </c>
      <c r="F414">
        <v>2018</v>
      </c>
      <c r="G414">
        <v>2018</v>
      </c>
      <c r="H414">
        <v>7606</v>
      </c>
      <c r="I414" t="s">
        <v>74</v>
      </c>
      <c r="J414">
        <v>9</v>
      </c>
      <c r="K414" t="s">
        <v>31</v>
      </c>
      <c r="L414">
        <v>12</v>
      </c>
      <c r="N414">
        <v>702</v>
      </c>
      <c r="R414" s="2" t="str">
        <f t="shared" si="13"/>
        <v>.</v>
      </c>
      <c r="S414" s="2" t="str">
        <f>IF(AND(P414&lt;&gt;"_U",P414&lt;&gt;"c",J414&lt;&gt;99,J414&lt;&gt;9),IFERROR(VLOOKUP(A414,'LBA Total'!$A$2:$N$10000,14,0),"."),".")</f>
        <v>.</v>
      </c>
    </row>
    <row r="415" spans="1:19" x14ac:dyDescent="0.4">
      <c r="A415" s="2" t="str">
        <f t="shared" si="12"/>
        <v>2018|Henderson-Massey Local Board Area|13</v>
      </c>
      <c r="B415" t="s">
        <v>16</v>
      </c>
      <c r="C415" t="s">
        <v>17</v>
      </c>
      <c r="D415" t="s">
        <v>18</v>
      </c>
      <c r="E415" t="s">
        <v>19</v>
      </c>
      <c r="F415">
        <v>2018</v>
      </c>
      <c r="G415">
        <v>2018</v>
      </c>
      <c r="H415">
        <v>7606</v>
      </c>
      <c r="I415" t="s">
        <v>74</v>
      </c>
      <c r="J415">
        <v>9</v>
      </c>
      <c r="K415" t="s">
        <v>31</v>
      </c>
      <c r="L415">
        <v>13</v>
      </c>
      <c r="N415">
        <v>6</v>
      </c>
      <c r="R415" s="2" t="str">
        <f t="shared" si="13"/>
        <v>.</v>
      </c>
      <c r="S415" s="2" t="str">
        <f>IF(AND(P415&lt;&gt;"_U",P415&lt;&gt;"c",J415&lt;&gt;99,J415&lt;&gt;9),IFERROR(VLOOKUP(A415,'LBA Total'!$A$2:$N$10000,14,0),"."),".")</f>
        <v>.</v>
      </c>
    </row>
    <row r="416" spans="1:19" x14ac:dyDescent="0.4">
      <c r="A416" s="2" t="str">
        <f t="shared" si="12"/>
        <v>2018|Henderson-Massey Local Board Area|999</v>
      </c>
      <c r="B416" t="s">
        <v>16</v>
      </c>
      <c r="C416" t="s">
        <v>17</v>
      </c>
      <c r="D416" t="s">
        <v>18</v>
      </c>
      <c r="E416" t="s">
        <v>19</v>
      </c>
      <c r="F416">
        <v>2018</v>
      </c>
      <c r="G416">
        <v>2018</v>
      </c>
      <c r="H416">
        <v>7606</v>
      </c>
      <c r="I416" t="s">
        <v>74</v>
      </c>
      <c r="J416">
        <v>9</v>
      </c>
      <c r="K416" t="s">
        <v>31</v>
      </c>
      <c r="L416">
        <v>999</v>
      </c>
      <c r="N416">
        <v>4362</v>
      </c>
      <c r="R416" s="2" t="str">
        <f t="shared" si="13"/>
        <v>.</v>
      </c>
      <c r="S416" s="2" t="str">
        <f>IF(AND(P416&lt;&gt;"_U",P416&lt;&gt;"c",J416&lt;&gt;99,J416&lt;&gt;9),IFERROR(VLOOKUP(A416,'LBA Total'!$A$2:$N$10000,14,0),"."),".")</f>
        <v>.</v>
      </c>
    </row>
    <row r="417" spans="1:19" x14ac:dyDescent="0.4">
      <c r="A417" s="2" t="str">
        <f t="shared" si="12"/>
        <v>2018|Henderson-Massey Local Board Area|10</v>
      </c>
      <c r="B417" t="s">
        <v>16</v>
      </c>
      <c r="C417" t="s">
        <v>17</v>
      </c>
      <c r="D417" t="s">
        <v>18</v>
      </c>
      <c r="E417" t="s">
        <v>19</v>
      </c>
      <c r="F417">
        <v>2018</v>
      </c>
      <c r="G417">
        <v>2018</v>
      </c>
      <c r="H417">
        <v>7606</v>
      </c>
      <c r="I417" t="s">
        <v>74</v>
      </c>
      <c r="J417">
        <v>99</v>
      </c>
      <c r="K417" t="s">
        <v>32</v>
      </c>
      <c r="L417">
        <v>10</v>
      </c>
      <c r="N417">
        <v>0</v>
      </c>
      <c r="R417" s="2" t="str">
        <f t="shared" si="13"/>
        <v>.</v>
      </c>
      <c r="S417" s="2" t="str">
        <f>IF(AND(P417&lt;&gt;"_U",P417&lt;&gt;"c",J417&lt;&gt;99,J417&lt;&gt;9),IFERROR(VLOOKUP(A417,'LBA Total'!$A$2:$N$10000,14,0),"."),".")</f>
        <v>.</v>
      </c>
    </row>
    <row r="418" spans="1:19" x14ac:dyDescent="0.4">
      <c r="A418" s="2" t="str">
        <f t="shared" si="12"/>
        <v>2018|Henderson-Massey Local Board Area|11</v>
      </c>
      <c r="B418" t="s">
        <v>16</v>
      </c>
      <c r="C418" t="s">
        <v>17</v>
      </c>
      <c r="D418" t="s">
        <v>18</v>
      </c>
      <c r="E418" t="s">
        <v>19</v>
      </c>
      <c r="F418">
        <v>2018</v>
      </c>
      <c r="G418">
        <v>2018</v>
      </c>
      <c r="H418">
        <v>7606</v>
      </c>
      <c r="I418" t="s">
        <v>74</v>
      </c>
      <c r="J418">
        <v>99</v>
      </c>
      <c r="K418" t="s">
        <v>32</v>
      </c>
      <c r="L418">
        <v>11</v>
      </c>
      <c r="N418">
        <v>31101</v>
      </c>
      <c r="R418" s="2" t="str">
        <f t="shared" si="13"/>
        <v>.</v>
      </c>
      <c r="S418" s="2" t="str">
        <f>IF(AND(P418&lt;&gt;"_U",P418&lt;&gt;"c",J418&lt;&gt;99,J418&lt;&gt;9),IFERROR(VLOOKUP(A418,'LBA Total'!$A$2:$N$10000,14,0),"."),".")</f>
        <v>.</v>
      </c>
    </row>
    <row r="419" spans="1:19" x14ac:dyDescent="0.4">
      <c r="A419" s="2" t="str">
        <f t="shared" si="12"/>
        <v>2018|Henderson-Massey Local Board Area|12</v>
      </c>
      <c r="B419" t="s">
        <v>16</v>
      </c>
      <c r="C419" t="s">
        <v>17</v>
      </c>
      <c r="D419" t="s">
        <v>18</v>
      </c>
      <c r="E419" t="s">
        <v>19</v>
      </c>
      <c r="F419">
        <v>2018</v>
      </c>
      <c r="G419">
        <v>2018</v>
      </c>
      <c r="H419">
        <v>7606</v>
      </c>
      <c r="I419" t="s">
        <v>74</v>
      </c>
      <c r="J419">
        <v>99</v>
      </c>
      <c r="K419" t="s">
        <v>32</v>
      </c>
      <c r="L419">
        <v>12</v>
      </c>
      <c r="N419">
        <v>4362</v>
      </c>
      <c r="R419" s="2" t="str">
        <f t="shared" si="13"/>
        <v>.</v>
      </c>
      <c r="S419" s="2" t="str">
        <f>IF(AND(P419&lt;&gt;"_U",P419&lt;&gt;"c",J419&lt;&gt;99,J419&lt;&gt;9),IFERROR(VLOOKUP(A419,'LBA Total'!$A$2:$N$10000,14,0),"."),".")</f>
        <v>.</v>
      </c>
    </row>
    <row r="420" spans="1:19" x14ac:dyDescent="0.4">
      <c r="A420" s="2" t="str">
        <f t="shared" si="12"/>
        <v>2018|Henderson-Massey Local Board Area|13</v>
      </c>
      <c r="B420" t="s">
        <v>16</v>
      </c>
      <c r="C420" t="s">
        <v>17</v>
      </c>
      <c r="D420" t="s">
        <v>18</v>
      </c>
      <c r="E420" t="s">
        <v>19</v>
      </c>
      <c r="F420">
        <v>2018</v>
      </c>
      <c r="G420">
        <v>2018</v>
      </c>
      <c r="H420">
        <v>7606</v>
      </c>
      <c r="I420" t="s">
        <v>74</v>
      </c>
      <c r="J420">
        <v>99</v>
      </c>
      <c r="K420" t="s">
        <v>32</v>
      </c>
      <c r="L420">
        <v>13</v>
      </c>
      <c r="N420">
        <v>66</v>
      </c>
      <c r="R420" s="2" t="str">
        <f t="shared" si="13"/>
        <v>.</v>
      </c>
      <c r="S420" s="2" t="str">
        <f>IF(AND(P420&lt;&gt;"_U",P420&lt;&gt;"c",J420&lt;&gt;99,J420&lt;&gt;9),IFERROR(VLOOKUP(A420,'LBA Total'!$A$2:$N$10000,14,0),"."),".")</f>
        <v>.</v>
      </c>
    </row>
    <row r="421" spans="1:19" x14ac:dyDescent="0.4">
      <c r="A421" s="2" t="str">
        <f t="shared" si="12"/>
        <v>2018|Henderson-Massey Local Board Area|999</v>
      </c>
      <c r="B421" t="s">
        <v>16</v>
      </c>
      <c r="C421" t="s">
        <v>17</v>
      </c>
      <c r="D421" t="s">
        <v>18</v>
      </c>
      <c r="E421" t="s">
        <v>19</v>
      </c>
      <c r="F421">
        <v>2018</v>
      </c>
      <c r="G421">
        <v>2018</v>
      </c>
      <c r="H421">
        <v>7606</v>
      </c>
      <c r="I421" t="s">
        <v>74</v>
      </c>
      <c r="J421">
        <v>99</v>
      </c>
      <c r="K421" t="s">
        <v>32</v>
      </c>
      <c r="L421">
        <v>999</v>
      </c>
      <c r="N421">
        <v>35526</v>
      </c>
      <c r="R421" s="2" t="str">
        <f t="shared" si="13"/>
        <v>.</v>
      </c>
      <c r="S421" s="2" t="str">
        <f>IF(AND(P421&lt;&gt;"_U",P421&lt;&gt;"c",J421&lt;&gt;99,J421&lt;&gt;9),IFERROR(VLOOKUP(A421,'LBA Total'!$A$2:$N$10000,14,0),"."),".")</f>
        <v>.</v>
      </c>
    </row>
    <row r="422" spans="1:19" x14ac:dyDescent="0.4">
      <c r="A422" s="2" t="str">
        <f t="shared" si="12"/>
        <v>2018|WaitÄkere Ranges Local Board Area|10</v>
      </c>
      <c r="B422" t="s">
        <v>16</v>
      </c>
      <c r="C422" t="s">
        <v>17</v>
      </c>
      <c r="D422" t="s">
        <v>18</v>
      </c>
      <c r="E422" t="s">
        <v>19</v>
      </c>
      <c r="F422">
        <v>2018</v>
      </c>
      <c r="G422">
        <v>2018</v>
      </c>
      <c r="H422">
        <v>7607</v>
      </c>
      <c r="I422" t="s">
        <v>73</v>
      </c>
      <c r="J422">
        <v>0</v>
      </c>
      <c r="K422" t="s">
        <v>21</v>
      </c>
      <c r="L422">
        <v>10</v>
      </c>
      <c r="N422">
        <v>0</v>
      </c>
      <c r="R422" s="2" t="str">
        <f t="shared" si="13"/>
        <v>.</v>
      </c>
      <c r="S422" s="2">
        <f>IF(AND(P422&lt;&gt;"_U",P422&lt;&gt;"c",J422&lt;&gt;99,J422&lt;&gt;9),IFERROR(VLOOKUP(A422,'LBA Total'!$A$2:$N$10000,14,0),"."),".")</f>
        <v>0</v>
      </c>
    </row>
    <row r="423" spans="1:19" x14ac:dyDescent="0.4">
      <c r="A423" s="2" t="str">
        <f t="shared" si="12"/>
        <v>2018|WaitÄkere Ranges Local Board Area|11</v>
      </c>
      <c r="B423" t="s">
        <v>16</v>
      </c>
      <c r="C423" t="s">
        <v>17</v>
      </c>
      <c r="D423" t="s">
        <v>18</v>
      </c>
      <c r="E423" t="s">
        <v>19</v>
      </c>
      <c r="F423">
        <v>2018</v>
      </c>
      <c r="G423">
        <v>2018</v>
      </c>
      <c r="H423">
        <v>7607</v>
      </c>
      <c r="I423" t="s">
        <v>73</v>
      </c>
      <c r="J423">
        <v>0</v>
      </c>
      <c r="K423" t="s">
        <v>21</v>
      </c>
      <c r="L423">
        <v>11</v>
      </c>
      <c r="N423">
        <v>585</v>
      </c>
      <c r="R423" s="2">
        <f t="shared" si="13"/>
        <v>4.0599999999999996</v>
      </c>
      <c r="S423" s="2">
        <f>IF(AND(P423&lt;&gt;"_U",P423&lt;&gt;"c",J423&lt;&gt;99,J423&lt;&gt;9),IFERROR(VLOOKUP(A423,'LBA Total'!$A$2:$N$10000,14,0),"."),".")</f>
        <v>14400</v>
      </c>
    </row>
    <row r="424" spans="1:19" x14ac:dyDescent="0.4">
      <c r="A424" s="2" t="str">
        <f t="shared" si="12"/>
        <v>2018|WaitÄkere Ranges Local Board Area|12</v>
      </c>
      <c r="B424" t="s">
        <v>16</v>
      </c>
      <c r="C424" t="s">
        <v>17</v>
      </c>
      <c r="D424" t="s">
        <v>18</v>
      </c>
      <c r="E424" t="s">
        <v>19</v>
      </c>
      <c r="F424">
        <v>2018</v>
      </c>
      <c r="G424">
        <v>2018</v>
      </c>
      <c r="H424">
        <v>7607</v>
      </c>
      <c r="I424" t="s">
        <v>73</v>
      </c>
      <c r="J424">
        <v>0</v>
      </c>
      <c r="K424" t="s">
        <v>21</v>
      </c>
      <c r="L424">
        <v>12</v>
      </c>
      <c r="N424">
        <v>90</v>
      </c>
      <c r="R424" s="2">
        <f t="shared" si="13"/>
        <v>7.61</v>
      </c>
      <c r="S424" s="2">
        <f>IF(AND(P424&lt;&gt;"_U",P424&lt;&gt;"c",J424&lt;&gt;99,J424&lt;&gt;9),IFERROR(VLOOKUP(A424,'LBA Total'!$A$2:$N$10000,14,0),"."),".")</f>
        <v>1182</v>
      </c>
    </row>
    <row r="425" spans="1:19" x14ac:dyDescent="0.4">
      <c r="A425" s="2" t="str">
        <f t="shared" si="12"/>
        <v>2018|WaitÄkere Ranges Local Board Area|13</v>
      </c>
      <c r="B425" t="s">
        <v>16</v>
      </c>
      <c r="C425" t="s">
        <v>17</v>
      </c>
      <c r="D425" t="s">
        <v>18</v>
      </c>
      <c r="E425" t="s">
        <v>19</v>
      </c>
      <c r="F425">
        <v>2018</v>
      </c>
      <c r="G425">
        <v>2018</v>
      </c>
      <c r="H425">
        <v>7607</v>
      </c>
      <c r="I425" t="s">
        <v>73</v>
      </c>
      <c r="J425">
        <v>0</v>
      </c>
      <c r="K425" t="s">
        <v>21</v>
      </c>
      <c r="L425">
        <v>13</v>
      </c>
      <c r="N425">
        <v>6</v>
      </c>
      <c r="R425" s="2">
        <f t="shared" si="13"/>
        <v>10</v>
      </c>
      <c r="S425" s="2">
        <f>IF(AND(P425&lt;&gt;"_U",P425&lt;&gt;"c",J425&lt;&gt;99,J425&lt;&gt;9),IFERROR(VLOOKUP(A425,'LBA Total'!$A$2:$N$10000,14,0),"."),".")</f>
        <v>60</v>
      </c>
    </row>
    <row r="426" spans="1:19" x14ac:dyDescent="0.4">
      <c r="A426" s="2" t="str">
        <f t="shared" si="12"/>
        <v>2018|WaitÄkere Ranges Local Board Area|999</v>
      </c>
      <c r="B426" t="s">
        <v>16</v>
      </c>
      <c r="C426" t="s">
        <v>17</v>
      </c>
      <c r="D426" t="s">
        <v>18</v>
      </c>
      <c r="E426" t="s">
        <v>19</v>
      </c>
      <c r="F426">
        <v>2018</v>
      </c>
      <c r="G426">
        <v>2018</v>
      </c>
      <c r="H426">
        <v>7607</v>
      </c>
      <c r="I426" t="s">
        <v>73</v>
      </c>
      <c r="J426">
        <v>0</v>
      </c>
      <c r="K426" t="s">
        <v>21</v>
      </c>
      <c r="L426">
        <v>999</v>
      </c>
      <c r="N426">
        <v>681</v>
      </c>
      <c r="R426" s="2">
        <f t="shared" si="13"/>
        <v>4.3499999999999996</v>
      </c>
      <c r="S426" s="2">
        <f>IF(AND(P426&lt;&gt;"_U",P426&lt;&gt;"c",J426&lt;&gt;99,J426&lt;&gt;9),IFERROR(VLOOKUP(A426,'LBA Total'!$A$2:$N$10000,14,0),"."),".")</f>
        <v>15639</v>
      </c>
    </row>
    <row r="427" spans="1:19" x14ac:dyDescent="0.4">
      <c r="A427" s="2" t="str">
        <f t="shared" si="12"/>
        <v>2018|WaitÄkere Ranges Local Board Area|10</v>
      </c>
      <c r="B427" t="s">
        <v>16</v>
      </c>
      <c r="C427" t="s">
        <v>17</v>
      </c>
      <c r="D427" t="s">
        <v>18</v>
      </c>
      <c r="E427" t="s">
        <v>19</v>
      </c>
      <c r="F427">
        <v>2018</v>
      </c>
      <c r="G427">
        <v>2018</v>
      </c>
      <c r="H427">
        <v>7607</v>
      </c>
      <c r="I427" t="s">
        <v>73</v>
      </c>
      <c r="J427">
        <v>1</v>
      </c>
      <c r="K427" t="s">
        <v>22</v>
      </c>
      <c r="L427">
        <v>10</v>
      </c>
      <c r="N427">
        <v>0</v>
      </c>
      <c r="R427" s="2" t="str">
        <f t="shared" si="13"/>
        <v>.</v>
      </c>
      <c r="S427" s="2">
        <f>IF(AND(P427&lt;&gt;"_U",P427&lt;&gt;"c",J427&lt;&gt;99,J427&lt;&gt;9),IFERROR(VLOOKUP(A427,'LBA Total'!$A$2:$N$10000,14,0),"."),".")</f>
        <v>0</v>
      </c>
    </row>
    <row r="428" spans="1:19" x14ac:dyDescent="0.4">
      <c r="A428" s="2" t="str">
        <f t="shared" si="12"/>
        <v>2018|WaitÄkere Ranges Local Board Area|11</v>
      </c>
      <c r="B428" t="s">
        <v>16</v>
      </c>
      <c r="C428" t="s">
        <v>17</v>
      </c>
      <c r="D428" t="s">
        <v>18</v>
      </c>
      <c r="E428" t="s">
        <v>19</v>
      </c>
      <c r="F428">
        <v>2018</v>
      </c>
      <c r="G428">
        <v>2018</v>
      </c>
      <c r="H428">
        <v>7607</v>
      </c>
      <c r="I428" t="s">
        <v>73</v>
      </c>
      <c r="J428">
        <v>1</v>
      </c>
      <c r="K428" t="s">
        <v>22</v>
      </c>
      <c r="L428">
        <v>11</v>
      </c>
      <c r="N428">
        <v>6555</v>
      </c>
      <c r="R428" s="2">
        <f t="shared" si="13"/>
        <v>45.52</v>
      </c>
      <c r="S428" s="2">
        <f>IF(AND(P428&lt;&gt;"_U",P428&lt;&gt;"c",J428&lt;&gt;99,J428&lt;&gt;9),IFERROR(VLOOKUP(A428,'LBA Total'!$A$2:$N$10000,14,0),"."),".")</f>
        <v>14400</v>
      </c>
    </row>
    <row r="429" spans="1:19" x14ac:dyDescent="0.4">
      <c r="A429" s="2" t="str">
        <f t="shared" si="12"/>
        <v>2018|WaitÄkere Ranges Local Board Area|12</v>
      </c>
      <c r="B429" t="s">
        <v>16</v>
      </c>
      <c r="C429" t="s">
        <v>17</v>
      </c>
      <c r="D429" t="s">
        <v>18</v>
      </c>
      <c r="E429" t="s">
        <v>19</v>
      </c>
      <c r="F429">
        <v>2018</v>
      </c>
      <c r="G429">
        <v>2018</v>
      </c>
      <c r="H429">
        <v>7607</v>
      </c>
      <c r="I429" t="s">
        <v>73</v>
      </c>
      <c r="J429">
        <v>1</v>
      </c>
      <c r="K429" t="s">
        <v>22</v>
      </c>
      <c r="L429">
        <v>12</v>
      </c>
      <c r="N429">
        <v>399</v>
      </c>
      <c r="R429" s="2">
        <f t="shared" si="13"/>
        <v>33.76</v>
      </c>
      <c r="S429" s="2">
        <f>IF(AND(P429&lt;&gt;"_U",P429&lt;&gt;"c",J429&lt;&gt;99,J429&lt;&gt;9),IFERROR(VLOOKUP(A429,'LBA Total'!$A$2:$N$10000,14,0),"."),".")</f>
        <v>1182</v>
      </c>
    </row>
    <row r="430" spans="1:19" x14ac:dyDescent="0.4">
      <c r="A430" s="2" t="str">
        <f t="shared" si="12"/>
        <v>2018|WaitÄkere Ranges Local Board Area|13</v>
      </c>
      <c r="B430" t="s">
        <v>16</v>
      </c>
      <c r="C430" t="s">
        <v>17</v>
      </c>
      <c r="D430" t="s">
        <v>18</v>
      </c>
      <c r="E430" t="s">
        <v>19</v>
      </c>
      <c r="F430">
        <v>2018</v>
      </c>
      <c r="G430">
        <v>2018</v>
      </c>
      <c r="H430">
        <v>7607</v>
      </c>
      <c r="I430" t="s">
        <v>73</v>
      </c>
      <c r="J430">
        <v>1</v>
      </c>
      <c r="K430" t="s">
        <v>22</v>
      </c>
      <c r="L430">
        <v>13</v>
      </c>
      <c r="N430">
        <v>6</v>
      </c>
      <c r="R430" s="2">
        <f t="shared" si="13"/>
        <v>10</v>
      </c>
      <c r="S430" s="2">
        <f>IF(AND(P430&lt;&gt;"_U",P430&lt;&gt;"c",J430&lt;&gt;99,J430&lt;&gt;9),IFERROR(VLOOKUP(A430,'LBA Total'!$A$2:$N$10000,14,0),"."),".")</f>
        <v>60</v>
      </c>
    </row>
    <row r="431" spans="1:19" x14ac:dyDescent="0.4">
      <c r="A431" s="2" t="str">
        <f t="shared" si="12"/>
        <v>2018|WaitÄkere Ranges Local Board Area|999</v>
      </c>
      <c r="B431" t="s">
        <v>16</v>
      </c>
      <c r="C431" t="s">
        <v>17</v>
      </c>
      <c r="D431" t="s">
        <v>18</v>
      </c>
      <c r="E431" t="s">
        <v>19</v>
      </c>
      <c r="F431">
        <v>2018</v>
      </c>
      <c r="G431">
        <v>2018</v>
      </c>
      <c r="H431">
        <v>7607</v>
      </c>
      <c r="I431" t="s">
        <v>73</v>
      </c>
      <c r="J431">
        <v>1</v>
      </c>
      <c r="K431" t="s">
        <v>22</v>
      </c>
      <c r="L431">
        <v>999</v>
      </c>
      <c r="N431">
        <v>6960</v>
      </c>
      <c r="R431" s="2">
        <f t="shared" si="13"/>
        <v>44.5</v>
      </c>
      <c r="S431" s="2">
        <f>IF(AND(P431&lt;&gt;"_U",P431&lt;&gt;"c",J431&lt;&gt;99,J431&lt;&gt;9),IFERROR(VLOOKUP(A431,'LBA Total'!$A$2:$N$10000,14,0),"."),".")</f>
        <v>15639</v>
      </c>
    </row>
    <row r="432" spans="1:19" x14ac:dyDescent="0.4">
      <c r="A432" s="2" t="str">
        <f t="shared" si="12"/>
        <v>2018|WaitÄkere Ranges Local Board Area|10</v>
      </c>
      <c r="B432" t="s">
        <v>16</v>
      </c>
      <c r="C432" t="s">
        <v>17</v>
      </c>
      <c r="D432" t="s">
        <v>18</v>
      </c>
      <c r="E432" t="s">
        <v>19</v>
      </c>
      <c r="F432">
        <v>2018</v>
      </c>
      <c r="G432">
        <v>2018</v>
      </c>
      <c r="H432">
        <v>7607</v>
      </c>
      <c r="I432" t="s">
        <v>73</v>
      </c>
      <c r="J432">
        <v>2</v>
      </c>
      <c r="K432" t="s">
        <v>23</v>
      </c>
      <c r="L432">
        <v>10</v>
      </c>
      <c r="N432">
        <v>0</v>
      </c>
      <c r="R432" s="2" t="str">
        <f t="shared" si="13"/>
        <v>.</v>
      </c>
      <c r="S432" s="2">
        <f>IF(AND(P432&lt;&gt;"_U",P432&lt;&gt;"c",J432&lt;&gt;99,J432&lt;&gt;9),IFERROR(VLOOKUP(A432,'LBA Total'!$A$2:$N$10000,14,0),"."),".")</f>
        <v>0</v>
      </c>
    </row>
    <row r="433" spans="1:19" x14ac:dyDescent="0.4">
      <c r="A433" s="2" t="str">
        <f t="shared" si="12"/>
        <v>2018|WaitÄkere Ranges Local Board Area|11</v>
      </c>
      <c r="B433" t="s">
        <v>16</v>
      </c>
      <c r="C433" t="s">
        <v>17</v>
      </c>
      <c r="D433" t="s">
        <v>18</v>
      </c>
      <c r="E433" t="s">
        <v>19</v>
      </c>
      <c r="F433">
        <v>2018</v>
      </c>
      <c r="G433">
        <v>2018</v>
      </c>
      <c r="H433">
        <v>7607</v>
      </c>
      <c r="I433" t="s">
        <v>73</v>
      </c>
      <c r="J433">
        <v>2</v>
      </c>
      <c r="K433" t="s">
        <v>23</v>
      </c>
      <c r="L433">
        <v>11</v>
      </c>
      <c r="N433">
        <v>7266</v>
      </c>
      <c r="R433" s="2">
        <f t="shared" si="13"/>
        <v>50.46</v>
      </c>
      <c r="S433" s="2">
        <f>IF(AND(P433&lt;&gt;"_U",P433&lt;&gt;"c",J433&lt;&gt;99,J433&lt;&gt;9),IFERROR(VLOOKUP(A433,'LBA Total'!$A$2:$N$10000,14,0),"."),".")</f>
        <v>14400</v>
      </c>
    </row>
    <row r="434" spans="1:19" x14ac:dyDescent="0.4">
      <c r="A434" s="2" t="str">
        <f t="shared" si="12"/>
        <v>2018|WaitÄkere Ranges Local Board Area|12</v>
      </c>
      <c r="B434" t="s">
        <v>16</v>
      </c>
      <c r="C434" t="s">
        <v>17</v>
      </c>
      <c r="D434" t="s">
        <v>18</v>
      </c>
      <c r="E434" t="s">
        <v>19</v>
      </c>
      <c r="F434">
        <v>2018</v>
      </c>
      <c r="G434">
        <v>2018</v>
      </c>
      <c r="H434">
        <v>7607</v>
      </c>
      <c r="I434" t="s">
        <v>73</v>
      </c>
      <c r="J434">
        <v>2</v>
      </c>
      <c r="K434" t="s">
        <v>23</v>
      </c>
      <c r="L434">
        <v>12</v>
      </c>
      <c r="N434">
        <v>708</v>
      </c>
      <c r="R434" s="2">
        <f t="shared" si="13"/>
        <v>59.9</v>
      </c>
      <c r="S434" s="2">
        <f>IF(AND(P434&lt;&gt;"_U",P434&lt;&gt;"c",J434&lt;&gt;99,J434&lt;&gt;9),IFERROR(VLOOKUP(A434,'LBA Total'!$A$2:$N$10000,14,0),"."),".")</f>
        <v>1182</v>
      </c>
    </row>
    <row r="435" spans="1:19" x14ac:dyDescent="0.4">
      <c r="A435" s="2" t="str">
        <f t="shared" si="12"/>
        <v>2018|WaitÄkere Ranges Local Board Area|13</v>
      </c>
      <c r="B435" t="s">
        <v>16</v>
      </c>
      <c r="C435" t="s">
        <v>17</v>
      </c>
      <c r="D435" t="s">
        <v>18</v>
      </c>
      <c r="E435" t="s">
        <v>19</v>
      </c>
      <c r="F435">
        <v>2018</v>
      </c>
      <c r="G435">
        <v>2018</v>
      </c>
      <c r="H435">
        <v>7607</v>
      </c>
      <c r="I435" t="s">
        <v>73</v>
      </c>
      <c r="J435">
        <v>2</v>
      </c>
      <c r="K435" t="s">
        <v>23</v>
      </c>
      <c r="L435">
        <v>13</v>
      </c>
      <c r="N435">
        <v>36</v>
      </c>
      <c r="R435" s="2">
        <f t="shared" si="13"/>
        <v>60</v>
      </c>
      <c r="S435" s="2">
        <f>IF(AND(P435&lt;&gt;"_U",P435&lt;&gt;"c",J435&lt;&gt;99,J435&lt;&gt;9),IFERROR(VLOOKUP(A435,'LBA Total'!$A$2:$N$10000,14,0),"."),".")</f>
        <v>60</v>
      </c>
    </row>
    <row r="436" spans="1:19" x14ac:dyDescent="0.4">
      <c r="A436" s="2" t="str">
        <f t="shared" si="12"/>
        <v>2018|WaitÄkere Ranges Local Board Area|999</v>
      </c>
      <c r="B436" t="s">
        <v>16</v>
      </c>
      <c r="C436" t="s">
        <v>17</v>
      </c>
      <c r="D436" t="s">
        <v>18</v>
      </c>
      <c r="E436" t="s">
        <v>19</v>
      </c>
      <c r="F436">
        <v>2018</v>
      </c>
      <c r="G436">
        <v>2018</v>
      </c>
      <c r="H436">
        <v>7607</v>
      </c>
      <c r="I436" t="s">
        <v>73</v>
      </c>
      <c r="J436">
        <v>2</v>
      </c>
      <c r="K436" t="s">
        <v>23</v>
      </c>
      <c r="L436">
        <v>999</v>
      </c>
      <c r="N436">
        <v>8016</v>
      </c>
      <c r="R436" s="2">
        <f t="shared" si="13"/>
        <v>51.26</v>
      </c>
      <c r="S436" s="2">
        <f>IF(AND(P436&lt;&gt;"_U",P436&lt;&gt;"c",J436&lt;&gt;99,J436&lt;&gt;9),IFERROR(VLOOKUP(A436,'LBA Total'!$A$2:$N$10000,14,0),"."),".")</f>
        <v>15639</v>
      </c>
    </row>
    <row r="437" spans="1:19" x14ac:dyDescent="0.4">
      <c r="A437" s="2" t="str">
        <f t="shared" si="12"/>
        <v>2018|WaitÄkere Ranges Local Board Area|10</v>
      </c>
      <c r="B437" t="s">
        <v>16</v>
      </c>
      <c r="C437" t="s">
        <v>17</v>
      </c>
      <c r="D437" t="s">
        <v>18</v>
      </c>
      <c r="E437" t="s">
        <v>19</v>
      </c>
      <c r="F437">
        <v>2018</v>
      </c>
      <c r="G437">
        <v>2018</v>
      </c>
      <c r="H437">
        <v>7607</v>
      </c>
      <c r="I437" t="s">
        <v>73</v>
      </c>
      <c r="J437">
        <v>3</v>
      </c>
      <c r="K437" t="s">
        <v>24</v>
      </c>
      <c r="L437">
        <v>10</v>
      </c>
      <c r="N437">
        <v>0</v>
      </c>
      <c r="R437" s="2" t="str">
        <f t="shared" si="13"/>
        <v>.</v>
      </c>
      <c r="S437" s="2">
        <f>IF(AND(P437&lt;&gt;"_U",P437&lt;&gt;"c",J437&lt;&gt;99,J437&lt;&gt;9),IFERROR(VLOOKUP(A437,'LBA Total'!$A$2:$N$10000,14,0),"."),".")</f>
        <v>0</v>
      </c>
    </row>
    <row r="438" spans="1:19" x14ac:dyDescent="0.4">
      <c r="A438" s="2" t="str">
        <f t="shared" si="12"/>
        <v>2018|WaitÄkere Ranges Local Board Area|11</v>
      </c>
      <c r="B438" t="s">
        <v>16</v>
      </c>
      <c r="C438" t="s">
        <v>17</v>
      </c>
      <c r="D438" t="s">
        <v>18</v>
      </c>
      <c r="E438" t="s">
        <v>19</v>
      </c>
      <c r="F438">
        <v>2018</v>
      </c>
      <c r="G438">
        <v>2018</v>
      </c>
      <c r="H438">
        <v>7607</v>
      </c>
      <c r="I438" t="s">
        <v>73</v>
      </c>
      <c r="J438">
        <v>3</v>
      </c>
      <c r="K438" t="s">
        <v>24</v>
      </c>
      <c r="L438">
        <v>11</v>
      </c>
      <c r="N438">
        <v>744</v>
      </c>
      <c r="R438" s="2">
        <f t="shared" si="13"/>
        <v>5.17</v>
      </c>
      <c r="S438" s="2">
        <f>IF(AND(P438&lt;&gt;"_U",P438&lt;&gt;"c",J438&lt;&gt;99,J438&lt;&gt;9),IFERROR(VLOOKUP(A438,'LBA Total'!$A$2:$N$10000,14,0),"."),".")</f>
        <v>14400</v>
      </c>
    </row>
    <row r="439" spans="1:19" x14ac:dyDescent="0.4">
      <c r="A439" s="2" t="str">
        <f t="shared" si="12"/>
        <v>2018|WaitÄkere Ranges Local Board Area|12</v>
      </c>
      <c r="B439" t="s">
        <v>16</v>
      </c>
      <c r="C439" t="s">
        <v>17</v>
      </c>
      <c r="D439" t="s">
        <v>18</v>
      </c>
      <c r="E439" t="s">
        <v>19</v>
      </c>
      <c r="F439">
        <v>2018</v>
      </c>
      <c r="G439">
        <v>2018</v>
      </c>
      <c r="H439">
        <v>7607</v>
      </c>
      <c r="I439" t="s">
        <v>73</v>
      </c>
      <c r="J439">
        <v>3</v>
      </c>
      <c r="K439" t="s">
        <v>24</v>
      </c>
      <c r="L439">
        <v>12</v>
      </c>
      <c r="N439">
        <v>45</v>
      </c>
      <c r="R439" s="2">
        <f t="shared" si="13"/>
        <v>3.81</v>
      </c>
      <c r="S439" s="2">
        <f>IF(AND(P439&lt;&gt;"_U",P439&lt;&gt;"c",J439&lt;&gt;99,J439&lt;&gt;9),IFERROR(VLOOKUP(A439,'LBA Total'!$A$2:$N$10000,14,0),"."),".")</f>
        <v>1182</v>
      </c>
    </row>
    <row r="440" spans="1:19" x14ac:dyDescent="0.4">
      <c r="A440" s="2" t="str">
        <f t="shared" si="12"/>
        <v>2018|WaitÄkere Ranges Local Board Area|13</v>
      </c>
      <c r="B440" t="s">
        <v>16</v>
      </c>
      <c r="C440" t="s">
        <v>17</v>
      </c>
      <c r="D440" t="s">
        <v>18</v>
      </c>
      <c r="E440" t="s">
        <v>19</v>
      </c>
      <c r="F440">
        <v>2018</v>
      </c>
      <c r="G440">
        <v>2018</v>
      </c>
      <c r="H440">
        <v>7607</v>
      </c>
      <c r="I440" t="s">
        <v>73</v>
      </c>
      <c r="J440">
        <v>3</v>
      </c>
      <c r="K440" t="s">
        <v>24</v>
      </c>
      <c r="L440">
        <v>13</v>
      </c>
      <c r="N440">
        <v>3</v>
      </c>
      <c r="R440" s="2">
        <f t="shared" si="13"/>
        <v>5</v>
      </c>
      <c r="S440" s="2">
        <f>IF(AND(P440&lt;&gt;"_U",P440&lt;&gt;"c",J440&lt;&gt;99,J440&lt;&gt;9),IFERROR(VLOOKUP(A440,'LBA Total'!$A$2:$N$10000,14,0),"."),".")</f>
        <v>60</v>
      </c>
    </row>
    <row r="441" spans="1:19" x14ac:dyDescent="0.4">
      <c r="A441" s="2" t="str">
        <f t="shared" si="12"/>
        <v>2018|WaitÄkere Ranges Local Board Area|999</v>
      </c>
      <c r="B441" t="s">
        <v>16</v>
      </c>
      <c r="C441" t="s">
        <v>17</v>
      </c>
      <c r="D441" t="s">
        <v>18</v>
      </c>
      <c r="E441" t="s">
        <v>19</v>
      </c>
      <c r="F441">
        <v>2018</v>
      </c>
      <c r="G441">
        <v>2018</v>
      </c>
      <c r="H441">
        <v>7607</v>
      </c>
      <c r="I441" t="s">
        <v>73</v>
      </c>
      <c r="J441">
        <v>3</v>
      </c>
      <c r="K441" t="s">
        <v>24</v>
      </c>
      <c r="L441">
        <v>999</v>
      </c>
      <c r="N441">
        <v>792</v>
      </c>
      <c r="R441" s="2">
        <f t="shared" si="13"/>
        <v>5.0599999999999996</v>
      </c>
      <c r="S441" s="2">
        <f>IF(AND(P441&lt;&gt;"_U",P441&lt;&gt;"c",J441&lt;&gt;99,J441&lt;&gt;9),IFERROR(VLOOKUP(A441,'LBA Total'!$A$2:$N$10000,14,0),"."),".")</f>
        <v>15639</v>
      </c>
    </row>
    <row r="442" spans="1:19" x14ac:dyDescent="0.4">
      <c r="A442" s="2" t="str">
        <f t="shared" si="12"/>
        <v>2018|WaitÄkere Ranges Local Board Area|10</v>
      </c>
      <c r="B442" t="s">
        <v>16</v>
      </c>
      <c r="C442" t="s">
        <v>17</v>
      </c>
      <c r="D442" t="s">
        <v>18</v>
      </c>
      <c r="E442" t="s">
        <v>19</v>
      </c>
      <c r="F442">
        <v>2018</v>
      </c>
      <c r="G442">
        <v>2018</v>
      </c>
      <c r="H442">
        <v>7607</v>
      </c>
      <c r="I442" t="s">
        <v>73</v>
      </c>
      <c r="J442">
        <v>4</v>
      </c>
      <c r="K442" t="s">
        <v>25</v>
      </c>
      <c r="L442">
        <v>10</v>
      </c>
      <c r="N442">
        <v>0</v>
      </c>
      <c r="R442" s="2" t="str">
        <f t="shared" si="13"/>
        <v>.</v>
      </c>
      <c r="S442" s="2">
        <f>IF(AND(P442&lt;&gt;"_U",P442&lt;&gt;"c",J442&lt;&gt;99,J442&lt;&gt;9),IFERROR(VLOOKUP(A442,'LBA Total'!$A$2:$N$10000,14,0),"."),".")</f>
        <v>0</v>
      </c>
    </row>
    <row r="443" spans="1:19" x14ac:dyDescent="0.4">
      <c r="A443" s="2" t="str">
        <f t="shared" si="12"/>
        <v>2018|WaitÄkere Ranges Local Board Area|11</v>
      </c>
      <c r="B443" t="s">
        <v>16</v>
      </c>
      <c r="C443" t="s">
        <v>17</v>
      </c>
      <c r="D443" t="s">
        <v>18</v>
      </c>
      <c r="E443" t="s">
        <v>19</v>
      </c>
      <c r="F443">
        <v>2018</v>
      </c>
      <c r="G443">
        <v>2018</v>
      </c>
      <c r="H443">
        <v>7607</v>
      </c>
      <c r="I443" t="s">
        <v>73</v>
      </c>
      <c r="J443">
        <v>4</v>
      </c>
      <c r="K443" t="s">
        <v>25</v>
      </c>
      <c r="L443">
        <v>11</v>
      </c>
      <c r="N443">
        <v>984</v>
      </c>
      <c r="R443" s="2">
        <f t="shared" si="13"/>
        <v>6.83</v>
      </c>
      <c r="S443" s="2">
        <f>IF(AND(P443&lt;&gt;"_U",P443&lt;&gt;"c",J443&lt;&gt;99,J443&lt;&gt;9),IFERROR(VLOOKUP(A443,'LBA Total'!$A$2:$N$10000,14,0),"."),".")</f>
        <v>14400</v>
      </c>
    </row>
    <row r="444" spans="1:19" x14ac:dyDescent="0.4">
      <c r="A444" s="2" t="str">
        <f t="shared" si="12"/>
        <v>2018|WaitÄkere Ranges Local Board Area|12</v>
      </c>
      <c r="B444" t="s">
        <v>16</v>
      </c>
      <c r="C444" t="s">
        <v>17</v>
      </c>
      <c r="D444" t="s">
        <v>18</v>
      </c>
      <c r="E444" t="s">
        <v>19</v>
      </c>
      <c r="F444">
        <v>2018</v>
      </c>
      <c r="G444">
        <v>2018</v>
      </c>
      <c r="H444">
        <v>7607</v>
      </c>
      <c r="I444" t="s">
        <v>73</v>
      </c>
      <c r="J444">
        <v>4</v>
      </c>
      <c r="K444" t="s">
        <v>25</v>
      </c>
      <c r="L444">
        <v>12</v>
      </c>
      <c r="N444">
        <v>87</v>
      </c>
      <c r="R444" s="2">
        <f t="shared" si="13"/>
        <v>7.36</v>
      </c>
      <c r="S444" s="2">
        <f>IF(AND(P444&lt;&gt;"_U",P444&lt;&gt;"c",J444&lt;&gt;99,J444&lt;&gt;9),IFERROR(VLOOKUP(A444,'LBA Total'!$A$2:$N$10000,14,0),"."),".")</f>
        <v>1182</v>
      </c>
    </row>
    <row r="445" spans="1:19" x14ac:dyDescent="0.4">
      <c r="A445" s="2" t="str">
        <f t="shared" si="12"/>
        <v>2018|WaitÄkere Ranges Local Board Area|13</v>
      </c>
      <c r="B445" t="s">
        <v>16</v>
      </c>
      <c r="C445" t="s">
        <v>17</v>
      </c>
      <c r="D445" t="s">
        <v>18</v>
      </c>
      <c r="E445" t="s">
        <v>19</v>
      </c>
      <c r="F445">
        <v>2018</v>
      </c>
      <c r="G445">
        <v>2018</v>
      </c>
      <c r="H445">
        <v>7607</v>
      </c>
      <c r="I445" t="s">
        <v>73</v>
      </c>
      <c r="J445">
        <v>4</v>
      </c>
      <c r="K445" t="s">
        <v>25</v>
      </c>
      <c r="L445">
        <v>13</v>
      </c>
      <c r="N445">
        <v>3</v>
      </c>
      <c r="R445" s="2">
        <f t="shared" si="13"/>
        <v>5</v>
      </c>
      <c r="S445" s="2">
        <f>IF(AND(P445&lt;&gt;"_U",P445&lt;&gt;"c",J445&lt;&gt;99,J445&lt;&gt;9),IFERROR(VLOOKUP(A445,'LBA Total'!$A$2:$N$10000,14,0),"."),".")</f>
        <v>60</v>
      </c>
    </row>
    <row r="446" spans="1:19" x14ac:dyDescent="0.4">
      <c r="A446" s="2" t="str">
        <f t="shared" si="12"/>
        <v>2018|WaitÄkere Ranges Local Board Area|999</v>
      </c>
      <c r="B446" t="s">
        <v>16</v>
      </c>
      <c r="C446" t="s">
        <v>17</v>
      </c>
      <c r="D446" t="s">
        <v>18</v>
      </c>
      <c r="E446" t="s">
        <v>19</v>
      </c>
      <c r="F446">
        <v>2018</v>
      </c>
      <c r="G446">
        <v>2018</v>
      </c>
      <c r="H446">
        <v>7607</v>
      </c>
      <c r="I446" t="s">
        <v>73</v>
      </c>
      <c r="J446">
        <v>4</v>
      </c>
      <c r="K446" t="s">
        <v>25</v>
      </c>
      <c r="L446">
        <v>999</v>
      </c>
      <c r="N446">
        <v>1071</v>
      </c>
      <c r="R446" s="2">
        <f t="shared" si="13"/>
        <v>6.85</v>
      </c>
      <c r="S446" s="2">
        <f>IF(AND(P446&lt;&gt;"_U",P446&lt;&gt;"c",J446&lt;&gt;99,J446&lt;&gt;9),IFERROR(VLOOKUP(A446,'LBA Total'!$A$2:$N$10000,14,0),"."),".")</f>
        <v>15639</v>
      </c>
    </row>
    <row r="447" spans="1:19" x14ac:dyDescent="0.4">
      <c r="A447" s="2" t="str">
        <f t="shared" si="12"/>
        <v>2018|WaitÄkere Ranges Local Board Area|10</v>
      </c>
      <c r="B447" t="s">
        <v>16</v>
      </c>
      <c r="C447" t="s">
        <v>17</v>
      </c>
      <c r="D447" t="s">
        <v>18</v>
      </c>
      <c r="E447" t="s">
        <v>19</v>
      </c>
      <c r="F447">
        <v>2018</v>
      </c>
      <c r="G447">
        <v>2018</v>
      </c>
      <c r="H447">
        <v>7607</v>
      </c>
      <c r="I447" t="s">
        <v>73</v>
      </c>
      <c r="J447">
        <v>5</v>
      </c>
      <c r="K447" t="s">
        <v>26</v>
      </c>
      <c r="L447">
        <v>10</v>
      </c>
      <c r="N447">
        <v>0</v>
      </c>
      <c r="R447" s="2" t="str">
        <f t="shared" si="13"/>
        <v>.</v>
      </c>
      <c r="S447" s="2">
        <f>IF(AND(P447&lt;&gt;"_U",P447&lt;&gt;"c",J447&lt;&gt;99,J447&lt;&gt;9),IFERROR(VLOOKUP(A447,'LBA Total'!$A$2:$N$10000,14,0),"."),".")</f>
        <v>0</v>
      </c>
    </row>
    <row r="448" spans="1:19" x14ac:dyDescent="0.4">
      <c r="A448" s="2" t="str">
        <f t="shared" si="12"/>
        <v>2018|WaitÄkere Ranges Local Board Area|11</v>
      </c>
      <c r="B448" t="s">
        <v>16</v>
      </c>
      <c r="C448" t="s">
        <v>17</v>
      </c>
      <c r="D448" t="s">
        <v>18</v>
      </c>
      <c r="E448" t="s">
        <v>19</v>
      </c>
      <c r="F448">
        <v>2018</v>
      </c>
      <c r="G448">
        <v>2018</v>
      </c>
      <c r="H448">
        <v>7607</v>
      </c>
      <c r="I448" t="s">
        <v>73</v>
      </c>
      <c r="J448">
        <v>5</v>
      </c>
      <c r="K448" t="s">
        <v>26</v>
      </c>
      <c r="L448">
        <v>11</v>
      </c>
      <c r="N448">
        <v>6405</v>
      </c>
      <c r="R448" s="2">
        <f t="shared" si="13"/>
        <v>44.48</v>
      </c>
      <c r="S448" s="2">
        <f>IF(AND(P448&lt;&gt;"_U",P448&lt;&gt;"c",J448&lt;&gt;99,J448&lt;&gt;9),IFERROR(VLOOKUP(A448,'LBA Total'!$A$2:$N$10000,14,0),"."),".")</f>
        <v>14400</v>
      </c>
    </row>
    <row r="449" spans="1:19" x14ac:dyDescent="0.4">
      <c r="A449" s="2" t="str">
        <f t="shared" si="12"/>
        <v>2018|WaitÄkere Ranges Local Board Area|12</v>
      </c>
      <c r="B449" t="s">
        <v>16</v>
      </c>
      <c r="C449" t="s">
        <v>17</v>
      </c>
      <c r="D449" t="s">
        <v>18</v>
      </c>
      <c r="E449" t="s">
        <v>19</v>
      </c>
      <c r="F449">
        <v>2018</v>
      </c>
      <c r="G449">
        <v>2018</v>
      </c>
      <c r="H449">
        <v>7607</v>
      </c>
      <c r="I449" t="s">
        <v>73</v>
      </c>
      <c r="J449">
        <v>5</v>
      </c>
      <c r="K449" t="s">
        <v>26</v>
      </c>
      <c r="L449">
        <v>12</v>
      </c>
      <c r="N449">
        <v>207</v>
      </c>
      <c r="R449" s="2">
        <f t="shared" si="13"/>
        <v>17.510000000000002</v>
      </c>
      <c r="S449" s="2">
        <f>IF(AND(P449&lt;&gt;"_U",P449&lt;&gt;"c",J449&lt;&gt;99,J449&lt;&gt;9),IFERROR(VLOOKUP(A449,'LBA Total'!$A$2:$N$10000,14,0),"."),".")</f>
        <v>1182</v>
      </c>
    </row>
    <row r="450" spans="1:19" x14ac:dyDescent="0.4">
      <c r="A450" s="2" t="str">
        <f t="shared" si="12"/>
        <v>2018|WaitÄkere Ranges Local Board Area|13</v>
      </c>
      <c r="B450" t="s">
        <v>16</v>
      </c>
      <c r="C450" t="s">
        <v>17</v>
      </c>
      <c r="D450" t="s">
        <v>18</v>
      </c>
      <c r="E450" t="s">
        <v>19</v>
      </c>
      <c r="F450">
        <v>2018</v>
      </c>
      <c r="G450">
        <v>2018</v>
      </c>
      <c r="H450">
        <v>7607</v>
      </c>
      <c r="I450" t="s">
        <v>73</v>
      </c>
      <c r="J450">
        <v>5</v>
      </c>
      <c r="K450" t="s">
        <v>26</v>
      </c>
      <c r="L450">
        <v>13</v>
      </c>
      <c r="N450">
        <v>15</v>
      </c>
      <c r="R450" s="2">
        <f t="shared" si="13"/>
        <v>25</v>
      </c>
      <c r="S450" s="2">
        <f>IF(AND(P450&lt;&gt;"_U",P450&lt;&gt;"c",J450&lt;&gt;99,J450&lt;&gt;9),IFERROR(VLOOKUP(A450,'LBA Total'!$A$2:$N$10000,14,0),"."),".")</f>
        <v>60</v>
      </c>
    </row>
    <row r="451" spans="1:19" x14ac:dyDescent="0.4">
      <c r="A451" s="2" t="str">
        <f t="shared" ref="A451:A514" si="14">G451&amp;"|"&amp;I451&amp;"|"&amp;L451</f>
        <v>2018|WaitÄkere Ranges Local Board Area|999</v>
      </c>
      <c r="B451" t="s">
        <v>16</v>
      </c>
      <c r="C451" t="s">
        <v>17</v>
      </c>
      <c r="D451" t="s">
        <v>18</v>
      </c>
      <c r="E451" t="s">
        <v>19</v>
      </c>
      <c r="F451">
        <v>2018</v>
      </c>
      <c r="G451">
        <v>2018</v>
      </c>
      <c r="H451">
        <v>7607</v>
      </c>
      <c r="I451" t="s">
        <v>73</v>
      </c>
      <c r="J451">
        <v>5</v>
      </c>
      <c r="K451" t="s">
        <v>26</v>
      </c>
      <c r="L451">
        <v>999</v>
      </c>
      <c r="N451">
        <v>6627</v>
      </c>
      <c r="R451" s="2">
        <f t="shared" ref="R451:R514" si="15">IF(P451&lt;&gt;"_U",IFERROR((ROUND(N451/S451*100,2)),"."),".")</f>
        <v>42.37</v>
      </c>
      <c r="S451" s="2">
        <f>IF(AND(P451&lt;&gt;"_U",P451&lt;&gt;"c",J451&lt;&gt;99,J451&lt;&gt;9),IFERROR(VLOOKUP(A451,'LBA Total'!$A$2:$N$10000,14,0),"."),".")</f>
        <v>15639</v>
      </c>
    </row>
    <row r="452" spans="1:19" x14ac:dyDescent="0.4">
      <c r="A452" s="2" t="str">
        <f t="shared" si="14"/>
        <v>2018|WaitÄkere Ranges Local Board Area|10</v>
      </c>
      <c r="B452" t="s">
        <v>16</v>
      </c>
      <c r="C452" t="s">
        <v>17</v>
      </c>
      <c r="D452" t="s">
        <v>18</v>
      </c>
      <c r="E452" t="s">
        <v>19</v>
      </c>
      <c r="F452">
        <v>2018</v>
      </c>
      <c r="G452">
        <v>2018</v>
      </c>
      <c r="H452">
        <v>7607</v>
      </c>
      <c r="I452" t="s">
        <v>73</v>
      </c>
      <c r="J452">
        <v>6</v>
      </c>
      <c r="K452" t="s">
        <v>27</v>
      </c>
      <c r="L452">
        <v>10</v>
      </c>
      <c r="N452">
        <v>0</v>
      </c>
      <c r="R452" s="2" t="str">
        <f t="shared" si="15"/>
        <v>.</v>
      </c>
      <c r="S452" s="2">
        <f>IF(AND(P452&lt;&gt;"_U",P452&lt;&gt;"c",J452&lt;&gt;99,J452&lt;&gt;9),IFERROR(VLOOKUP(A452,'LBA Total'!$A$2:$N$10000,14,0),"."),".")</f>
        <v>0</v>
      </c>
    </row>
    <row r="453" spans="1:19" x14ac:dyDescent="0.4">
      <c r="A453" s="2" t="str">
        <f t="shared" si="14"/>
        <v>2018|WaitÄkere Ranges Local Board Area|11</v>
      </c>
      <c r="B453" t="s">
        <v>16</v>
      </c>
      <c r="C453" t="s">
        <v>17</v>
      </c>
      <c r="D453" t="s">
        <v>18</v>
      </c>
      <c r="E453" t="s">
        <v>19</v>
      </c>
      <c r="F453">
        <v>2018</v>
      </c>
      <c r="G453">
        <v>2018</v>
      </c>
      <c r="H453">
        <v>7607</v>
      </c>
      <c r="I453" t="s">
        <v>73</v>
      </c>
      <c r="J453">
        <v>6</v>
      </c>
      <c r="K453" t="s">
        <v>27</v>
      </c>
      <c r="L453">
        <v>11</v>
      </c>
      <c r="N453">
        <v>78</v>
      </c>
      <c r="R453" s="2">
        <f t="shared" si="15"/>
        <v>0.54</v>
      </c>
      <c r="S453" s="2">
        <f>IF(AND(P453&lt;&gt;"_U",P453&lt;&gt;"c",J453&lt;&gt;99,J453&lt;&gt;9),IFERROR(VLOOKUP(A453,'LBA Total'!$A$2:$N$10000,14,0),"."),".")</f>
        <v>14400</v>
      </c>
    </row>
    <row r="454" spans="1:19" x14ac:dyDescent="0.4">
      <c r="A454" s="2" t="str">
        <f t="shared" si="14"/>
        <v>2018|WaitÄkere Ranges Local Board Area|12</v>
      </c>
      <c r="B454" t="s">
        <v>16</v>
      </c>
      <c r="C454" t="s">
        <v>17</v>
      </c>
      <c r="D454" t="s">
        <v>18</v>
      </c>
      <c r="E454" t="s">
        <v>19</v>
      </c>
      <c r="F454">
        <v>2018</v>
      </c>
      <c r="G454">
        <v>2018</v>
      </c>
      <c r="H454">
        <v>7607</v>
      </c>
      <c r="I454" t="s">
        <v>73</v>
      </c>
      <c r="J454">
        <v>6</v>
      </c>
      <c r="K454" t="s">
        <v>27</v>
      </c>
      <c r="L454">
        <v>12</v>
      </c>
      <c r="N454">
        <v>3</v>
      </c>
      <c r="R454" s="2">
        <f t="shared" si="15"/>
        <v>0.25</v>
      </c>
      <c r="S454" s="2">
        <f>IF(AND(P454&lt;&gt;"_U",P454&lt;&gt;"c",J454&lt;&gt;99,J454&lt;&gt;9),IFERROR(VLOOKUP(A454,'LBA Total'!$A$2:$N$10000,14,0),"."),".")</f>
        <v>1182</v>
      </c>
    </row>
    <row r="455" spans="1:19" x14ac:dyDescent="0.4">
      <c r="A455" s="2" t="str">
        <f t="shared" si="14"/>
        <v>2018|WaitÄkere Ranges Local Board Area|13</v>
      </c>
      <c r="B455" t="s">
        <v>16</v>
      </c>
      <c r="C455" t="s">
        <v>17</v>
      </c>
      <c r="D455" t="s">
        <v>18</v>
      </c>
      <c r="E455" t="s">
        <v>19</v>
      </c>
      <c r="F455">
        <v>2018</v>
      </c>
      <c r="G455">
        <v>2018</v>
      </c>
      <c r="H455">
        <v>7607</v>
      </c>
      <c r="I455" t="s">
        <v>73</v>
      </c>
      <c r="J455">
        <v>6</v>
      </c>
      <c r="K455" t="s">
        <v>27</v>
      </c>
      <c r="L455">
        <v>13</v>
      </c>
      <c r="N455">
        <v>0</v>
      </c>
      <c r="R455" s="2">
        <f t="shared" si="15"/>
        <v>0</v>
      </c>
      <c r="S455" s="2">
        <f>IF(AND(P455&lt;&gt;"_U",P455&lt;&gt;"c",J455&lt;&gt;99,J455&lt;&gt;9),IFERROR(VLOOKUP(A455,'LBA Total'!$A$2:$N$10000,14,0),"."),".")</f>
        <v>60</v>
      </c>
    </row>
    <row r="456" spans="1:19" x14ac:dyDescent="0.4">
      <c r="A456" s="2" t="str">
        <f t="shared" si="14"/>
        <v>2018|WaitÄkere Ranges Local Board Area|999</v>
      </c>
      <c r="B456" t="s">
        <v>16</v>
      </c>
      <c r="C456" t="s">
        <v>17</v>
      </c>
      <c r="D456" t="s">
        <v>18</v>
      </c>
      <c r="E456" t="s">
        <v>19</v>
      </c>
      <c r="F456">
        <v>2018</v>
      </c>
      <c r="G456">
        <v>2018</v>
      </c>
      <c r="H456">
        <v>7607</v>
      </c>
      <c r="I456" t="s">
        <v>73</v>
      </c>
      <c r="J456">
        <v>6</v>
      </c>
      <c r="K456" t="s">
        <v>27</v>
      </c>
      <c r="L456">
        <v>999</v>
      </c>
      <c r="N456">
        <v>81</v>
      </c>
      <c r="R456" s="2">
        <f t="shared" si="15"/>
        <v>0.52</v>
      </c>
      <c r="S456" s="2">
        <f>IF(AND(P456&lt;&gt;"_U",P456&lt;&gt;"c",J456&lt;&gt;99,J456&lt;&gt;9),IFERROR(VLOOKUP(A456,'LBA Total'!$A$2:$N$10000,14,0),"."),".")</f>
        <v>15639</v>
      </c>
    </row>
    <row r="457" spans="1:19" x14ac:dyDescent="0.4">
      <c r="A457" s="2" t="str">
        <f t="shared" si="14"/>
        <v>2018|WaitÄkere Ranges Local Board Area|10</v>
      </c>
      <c r="B457" t="s">
        <v>16</v>
      </c>
      <c r="C457" t="s">
        <v>17</v>
      </c>
      <c r="D457" t="s">
        <v>18</v>
      </c>
      <c r="E457" t="s">
        <v>19</v>
      </c>
      <c r="F457">
        <v>2018</v>
      </c>
      <c r="G457">
        <v>2018</v>
      </c>
      <c r="H457">
        <v>7607</v>
      </c>
      <c r="I457" t="s">
        <v>73</v>
      </c>
      <c r="J457">
        <v>7</v>
      </c>
      <c r="K457" t="s">
        <v>28</v>
      </c>
      <c r="L457">
        <v>10</v>
      </c>
      <c r="N457">
        <v>0</v>
      </c>
      <c r="R457" s="2" t="str">
        <f t="shared" si="15"/>
        <v>.</v>
      </c>
      <c r="S457" s="2">
        <f>IF(AND(P457&lt;&gt;"_U",P457&lt;&gt;"c",J457&lt;&gt;99,J457&lt;&gt;9),IFERROR(VLOOKUP(A457,'LBA Total'!$A$2:$N$10000,14,0),"."),".")</f>
        <v>0</v>
      </c>
    </row>
    <row r="458" spans="1:19" x14ac:dyDescent="0.4">
      <c r="A458" s="2" t="str">
        <f t="shared" si="14"/>
        <v>2018|WaitÄkere Ranges Local Board Area|11</v>
      </c>
      <c r="B458" t="s">
        <v>16</v>
      </c>
      <c r="C458" t="s">
        <v>17</v>
      </c>
      <c r="D458" t="s">
        <v>18</v>
      </c>
      <c r="E458" t="s">
        <v>19</v>
      </c>
      <c r="F458">
        <v>2018</v>
      </c>
      <c r="G458">
        <v>2018</v>
      </c>
      <c r="H458">
        <v>7607</v>
      </c>
      <c r="I458" t="s">
        <v>73</v>
      </c>
      <c r="J458">
        <v>7</v>
      </c>
      <c r="K458" t="s">
        <v>28</v>
      </c>
      <c r="L458">
        <v>11</v>
      </c>
      <c r="N458">
        <v>60</v>
      </c>
      <c r="R458" s="2">
        <f t="shared" si="15"/>
        <v>0.42</v>
      </c>
      <c r="S458" s="2">
        <f>IF(AND(P458&lt;&gt;"_U",P458&lt;&gt;"c",J458&lt;&gt;99,J458&lt;&gt;9),IFERROR(VLOOKUP(A458,'LBA Total'!$A$2:$N$10000,14,0),"."),".")</f>
        <v>14400</v>
      </c>
    </row>
    <row r="459" spans="1:19" x14ac:dyDescent="0.4">
      <c r="A459" s="2" t="str">
        <f t="shared" si="14"/>
        <v>2018|WaitÄkere Ranges Local Board Area|12</v>
      </c>
      <c r="B459" t="s">
        <v>16</v>
      </c>
      <c r="C459" t="s">
        <v>17</v>
      </c>
      <c r="D459" t="s">
        <v>18</v>
      </c>
      <c r="E459" t="s">
        <v>19</v>
      </c>
      <c r="F459">
        <v>2018</v>
      </c>
      <c r="G459">
        <v>2018</v>
      </c>
      <c r="H459">
        <v>7607</v>
      </c>
      <c r="I459" t="s">
        <v>73</v>
      </c>
      <c r="J459">
        <v>7</v>
      </c>
      <c r="K459" t="s">
        <v>28</v>
      </c>
      <c r="L459">
        <v>12</v>
      </c>
      <c r="N459">
        <v>3</v>
      </c>
      <c r="R459" s="2">
        <f t="shared" si="15"/>
        <v>0.25</v>
      </c>
      <c r="S459" s="2">
        <f>IF(AND(P459&lt;&gt;"_U",P459&lt;&gt;"c",J459&lt;&gt;99,J459&lt;&gt;9),IFERROR(VLOOKUP(A459,'LBA Total'!$A$2:$N$10000,14,0),"."),".")</f>
        <v>1182</v>
      </c>
    </row>
    <row r="460" spans="1:19" x14ac:dyDescent="0.4">
      <c r="A460" s="2" t="str">
        <f t="shared" si="14"/>
        <v>2018|WaitÄkere Ranges Local Board Area|13</v>
      </c>
      <c r="B460" t="s">
        <v>16</v>
      </c>
      <c r="C460" t="s">
        <v>17</v>
      </c>
      <c r="D460" t="s">
        <v>18</v>
      </c>
      <c r="E460" t="s">
        <v>19</v>
      </c>
      <c r="F460">
        <v>2018</v>
      </c>
      <c r="G460">
        <v>2018</v>
      </c>
      <c r="H460">
        <v>7607</v>
      </c>
      <c r="I460" t="s">
        <v>73</v>
      </c>
      <c r="J460">
        <v>7</v>
      </c>
      <c r="K460" t="s">
        <v>28</v>
      </c>
      <c r="L460">
        <v>13</v>
      </c>
      <c r="N460">
        <v>0</v>
      </c>
      <c r="R460" s="2">
        <f t="shared" si="15"/>
        <v>0</v>
      </c>
      <c r="S460" s="2">
        <f>IF(AND(P460&lt;&gt;"_U",P460&lt;&gt;"c",J460&lt;&gt;99,J460&lt;&gt;9),IFERROR(VLOOKUP(A460,'LBA Total'!$A$2:$N$10000,14,0),"."),".")</f>
        <v>60</v>
      </c>
    </row>
    <row r="461" spans="1:19" x14ac:dyDescent="0.4">
      <c r="A461" s="2" t="str">
        <f t="shared" si="14"/>
        <v>2018|WaitÄkere Ranges Local Board Area|999</v>
      </c>
      <c r="B461" t="s">
        <v>16</v>
      </c>
      <c r="C461" t="s">
        <v>17</v>
      </c>
      <c r="D461" t="s">
        <v>18</v>
      </c>
      <c r="E461" t="s">
        <v>19</v>
      </c>
      <c r="F461">
        <v>2018</v>
      </c>
      <c r="G461">
        <v>2018</v>
      </c>
      <c r="H461">
        <v>7607</v>
      </c>
      <c r="I461" t="s">
        <v>73</v>
      </c>
      <c r="J461">
        <v>7</v>
      </c>
      <c r="K461" t="s">
        <v>28</v>
      </c>
      <c r="L461">
        <v>999</v>
      </c>
      <c r="N461">
        <v>60</v>
      </c>
      <c r="R461" s="2">
        <f t="shared" si="15"/>
        <v>0.38</v>
      </c>
      <c r="S461" s="2">
        <f>IF(AND(P461&lt;&gt;"_U",P461&lt;&gt;"c",J461&lt;&gt;99,J461&lt;&gt;9),IFERROR(VLOOKUP(A461,'LBA Total'!$A$2:$N$10000,14,0),"."),".")</f>
        <v>15639</v>
      </c>
    </row>
    <row r="462" spans="1:19" x14ac:dyDescent="0.4">
      <c r="A462" s="2" t="str">
        <f t="shared" si="14"/>
        <v>2018|WaitÄkere Ranges Local Board Area|10</v>
      </c>
      <c r="B462" t="s">
        <v>16</v>
      </c>
      <c r="C462" t="s">
        <v>17</v>
      </c>
      <c r="D462" t="s">
        <v>18</v>
      </c>
      <c r="E462" t="s">
        <v>19</v>
      </c>
      <c r="F462">
        <v>2018</v>
      </c>
      <c r="G462">
        <v>2018</v>
      </c>
      <c r="H462">
        <v>7607</v>
      </c>
      <c r="I462" t="s">
        <v>73</v>
      </c>
      <c r="J462">
        <v>77</v>
      </c>
      <c r="K462" t="s">
        <v>29</v>
      </c>
      <c r="L462">
        <v>10</v>
      </c>
      <c r="N462">
        <v>0</v>
      </c>
      <c r="R462" s="2" t="str">
        <f t="shared" si="15"/>
        <v>.</v>
      </c>
      <c r="S462" s="2">
        <f>IF(AND(P462&lt;&gt;"_U",P462&lt;&gt;"c",J462&lt;&gt;99,J462&lt;&gt;9),IFERROR(VLOOKUP(A462,'LBA Total'!$A$2:$N$10000,14,0),"."),".")</f>
        <v>0</v>
      </c>
    </row>
    <row r="463" spans="1:19" x14ac:dyDescent="0.4">
      <c r="A463" s="2" t="str">
        <f t="shared" si="14"/>
        <v>2018|WaitÄkere Ranges Local Board Area|11</v>
      </c>
      <c r="B463" t="s">
        <v>16</v>
      </c>
      <c r="C463" t="s">
        <v>17</v>
      </c>
      <c r="D463" t="s">
        <v>18</v>
      </c>
      <c r="E463" t="s">
        <v>19</v>
      </c>
      <c r="F463">
        <v>2018</v>
      </c>
      <c r="G463">
        <v>2018</v>
      </c>
      <c r="H463">
        <v>7607</v>
      </c>
      <c r="I463" t="s">
        <v>73</v>
      </c>
      <c r="J463">
        <v>77</v>
      </c>
      <c r="K463" t="s">
        <v>29</v>
      </c>
      <c r="L463">
        <v>11</v>
      </c>
      <c r="N463">
        <v>14400</v>
      </c>
      <c r="R463" s="2">
        <f t="shared" si="15"/>
        <v>100</v>
      </c>
      <c r="S463" s="2">
        <f>IF(AND(P463&lt;&gt;"_U",P463&lt;&gt;"c",J463&lt;&gt;99,J463&lt;&gt;9),IFERROR(VLOOKUP(A463,'LBA Total'!$A$2:$N$10000,14,0),"."),".")</f>
        <v>14400</v>
      </c>
    </row>
    <row r="464" spans="1:19" x14ac:dyDescent="0.4">
      <c r="A464" s="2" t="str">
        <f t="shared" si="14"/>
        <v>2018|WaitÄkere Ranges Local Board Area|12</v>
      </c>
      <c r="B464" t="s">
        <v>16</v>
      </c>
      <c r="C464" t="s">
        <v>17</v>
      </c>
      <c r="D464" t="s">
        <v>18</v>
      </c>
      <c r="E464" t="s">
        <v>19</v>
      </c>
      <c r="F464">
        <v>2018</v>
      </c>
      <c r="G464">
        <v>2018</v>
      </c>
      <c r="H464">
        <v>7607</v>
      </c>
      <c r="I464" t="s">
        <v>73</v>
      </c>
      <c r="J464">
        <v>77</v>
      </c>
      <c r="K464" t="s">
        <v>29</v>
      </c>
      <c r="L464">
        <v>12</v>
      </c>
      <c r="N464">
        <v>1182</v>
      </c>
      <c r="R464" s="2">
        <f t="shared" si="15"/>
        <v>100</v>
      </c>
      <c r="S464" s="2">
        <f>IF(AND(P464&lt;&gt;"_U",P464&lt;&gt;"c",J464&lt;&gt;99,J464&lt;&gt;9),IFERROR(VLOOKUP(A464,'LBA Total'!$A$2:$N$10000,14,0),"."),".")</f>
        <v>1182</v>
      </c>
    </row>
    <row r="465" spans="1:19" x14ac:dyDescent="0.4">
      <c r="A465" s="2" t="str">
        <f t="shared" si="14"/>
        <v>2018|WaitÄkere Ranges Local Board Area|13</v>
      </c>
      <c r="B465" t="s">
        <v>16</v>
      </c>
      <c r="C465" t="s">
        <v>17</v>
      </c>
      <c r="D465" t="s">
        <v>18</v>
      </c>
      <c r="E465" t="s">
        <v>19</v>
      </c>
      <c r="F465">
        <v>2018</v>
      </c>
      <c r="G465">
        <v>2018</v>
      </c>
      <c r="H465">
        <v>7607</v>
      </c>
      <c r="I465" t="s">
        <v>73</v>
      </c>
      <c r="J465">
        <v>77</v>
      </c>
      <c r="K465" t="s">
        <v>29</v>
      </c>
      <c r="L465">
        <v>13</v>
      </c>
      <c r="N465">
        <v>60</v>
      </c>
      <c r="R465" s="2">
        <f t="shared" si="15"/>
        <v>100</v>
      </c>
      <c r="S465" s="2">
        <f>IF(AND(P465&lt;&gt;"_U",P465&lt;&gt;"c",J465&lt;&gt;99,J465&lt;&gt;9),IFERROR(VLOOKUP(A465,'LBA Total'!$A$2:$N$10000,14,0),"."),".")</f>
        <v>60</v>
      </c>
    </row>
    <row r="466" spans="1:19" x14ac:dyDescent="0.4">
      <c r="A466" s="2" t="str">
        <f t="shared" si="14"/>
        <v>2018|WaitÄkere Ranges Local Board Area|999</v>
      </c>
      <c r="B466" t="s">
        <v>16</v>
      </c>
      <c r="C466" t="s">
        <v>17</v>
      </c>
      <c r="D466" t="s">
        <v>18</v>
      </c>
      <c r="E466" t="s">
        <v>19</v>
      </c>
      <c r="F466">
        <v>2018</v>
      </c>
      <c r="G466">
        <v>2018</v>
      </c>
      <c r="H466">
        <v>7607</v>
      </c>
      <c r="I466" t="s">
        <v>73</v>
      </c>
      <c r="J466">
        <v>77</v>
      </c>
      <c r="K466" t="s">
        <v>29</v>
      </c>
      <c r="L466">
        <v>999</v>
      </c>
      <c r="N466">
        <v>15639</v>
      </c>
      <c r="R466" s="2">
        <f t="shared" si="15"/>
        <v>100</v>
      </c>
      <c r="S466" s="2">
        <f>IF(AND(P466&lt;&gt;"_U",P466&lt;&gt;"c",J466&lt;&gt;99,J466&lt;&gt;9),IFERROR(VLOOKUP(A466,'LBA Total'!$A$2:$N$10000,14,0),"."),".")</f>
        <v>15639</v>
      </c>
    </row>
    <row r="467" spans="1:19" x14ac:dyDescent="0.4">
      <c r="A467" s="2" t="str">
        <f t="shared" si="14"/>
        <v>2018|WaitÄkere Ranges Local Board Area|10</v>
      </c>
      <c r="B467" t="s">
        <v>16</v>
      </c>
      <c r="C467" t="s">
        <v>17</v>
      </c>
      <c r="D467" t="s">
        <v>18</v>
      </c>
      <c r="E467" t="s">
        <v>19</v>
      </c>
      <c r="F467">
        <v>2018</v>
      </c>
      <c r="G467">
        <v>2018</v>
      </c>
      <c r="H467">
        <v>7607</v>
      </c>
      <c r="I467" t="s">
        <v>73</v>
      </c>
      <c r="J467">
        <v>8</v>
      </c>
      <c r="K467" t="s">
        <v>30</v>
      </c>
      <c r="L467">
        <v>10</v>
      </c>
      <c r="N467">
        <v>0</v>
      </c>
      <c r="R467" s="2" t="str">
        <f t="shared" si="15"/>
        <v>.</v>
      </c>
      <c r="S467" s="2">
        <f>IF(AND(P467&lt;&gt;"_U",P467&lt;&gt;"c",J467&lt;&gt;99,J467&lt;&gt;9),IFERROR(VLOOKUP(A467,'LBA Total'!$A$2:$N$10000,14,0),"."),".")</f>
        <v>0</v>
      </c>
    </row>
    <row r="468" spans="1:19" x14ac:dyDescent="0.4">
      <c r="A468" s="2" t="str">
        <f t="shared" si="14"/>
        <v>2018|WaitÄkere Ranges Local Board Area|11</v>
      </c>
      <c r="B468" t="s">
        <v>16</v>
      </c>
      <c r="C468" t="s">
        <v>17</v>
      </c>
      <c r="D468" t="s">
        <v>18</v>
      </c>
      <c r="E468" t="s">
        <v>19</v>
      </c>
      <c r="F468">
        <v>2018</v>
      </c>
      <c r="G468">
        <v>2018</v>
      </c>
      <c r="H468">
        <v>7607</v>
      </c>
      <c r="I468" t="s">
        <v>73</v>
      </c>
      <c r="J468">
        <v>8</v>
      </c>
      <c r="K468" t="s">
        <v>30</v>
      </c>
      <c r="L468">
        <v>11</v>
      </c>
      <c r="N468">
        <v>249</v>
      </c>
      <c r="R468" s="2">
        <f t="shared" si="15"/>
        <v>1.73</v>
      </c>
      <c r="S468" s="2">
        <f>IF(AND(P468&lt;&gt;"_U",P468&lt;&gt;"c",J468&lt;&gt;99,J468&lt;&gt;9),IFERROR(VLOOKUP(A468,'LBA Total'!$A$2:$N$10000,14,0),"."),".")</f>
        <v>14400</v>
      </c>
    </row>
    <row r="469" spans="1:19" x14ac:dyDescent="0.4">
      <c r="A469" s="2" t="str">
        <f t="shared" si="14"/>
        <v>2018|WaitÄkere Ranges Local Board Area|12</v>
      </c>
      <c r="B469" t="s">
        <v>16</v>
      </c>
      <c r="C469" t="s">
        <v>17</v>
      </c>
      <c r="D469" t="s">
        <v>18</v>
      </c>
      <c r="E469" t="s">
        <v>19</v>
      </c>
      <c r="F469">
        <v>2018</v>
      </c>
      <c r="G469">
        <v>2018</v>
      </c>
      <c r="H469">
        <v>7607</v>
      </c>
      <c r="I469" t="s">
        <v>73</v>
      </c>
      <c r="J469">
        <v>8</v>
      </c>
      <c r="K469" t="s">
        <v>30</v>
      </c>
      <c r="L469">
        <v>12</v>
      </c>
      <c r="N469">
        <v>9</v>
      </c>
      <c r="R469" s="2">
        <f t="shared" si="15"/>
        <v>0.76</v>
      </c>
      <c r="S469" s="2">
        <f>IF(AND(P469&lt;&gt;"_U",P469&lt;&gt;"c",J469&lt;&gt;99,J469&lt;&gt;9),IFERROR(VLOOKUP(A469,'LBA Total'!$A$2:$N$10000,14,0),"."),".")</f>
        <v>1182</v>
      </c>
    </row>
    <row r="470" spans="1:19" x14ac:dyDescent="0.4">
      <c r="A470" s="2" t="str">
        <f t="shared" si="14"/>
        <v>2018|WaitÄkere Ranges Local Board Area|13</v>
      </c>
      <c r="B470" t="s">
        <v>16</v>
      </c>
      <c r="C470" t="s">
        <v>17</v>
      </c>
      <c r="D470" t="s">
        <v>18</v>
      </c>
      <c r="E470" t="s">
        <v>19</v>
      </c>
      <c r="F470">
        <v>2018</v>
      </c>
      <c r="G470">
        <v>2018</v>
      </c>
      <c r="H470">
        <v>7607</v>
      </c>
      <c r="I470" t="s">
        <v>73</v>
      </c>
      <c r="J470">
        <v>8</v>
      </c>
      <c r="K470" t="s">
        <v>30</v>
      </c>
      <c r="L470">
        <v>13</v>
      </c>
      <c r="N470">
        <v>0</v>
      </c>
      <c r="R470" s="2">
        <f t="shared" si="15"/>
        <v>0</v>
      </c>
      <c r="S470" s="2">
        <f>IF(AND(P470&lt;&gt;"_U",P470&lt;&gt;"c",J470&lt;&gt;99,J470&lt;&gt;9),IFERROR(VLOOKUP(A470,'LBA Total'!$A$2:$N$10000,14,0),"."),".")</f>
        <v>60</v>
      </c>
    </row>
    <row r="471" spans="1:19" x14ac:dyDescent="0.4">
      <c r="A471" s="2" t="str">
        <f t="shared" si="14"/>
        <v>2018|WaitÄkere Ranges Local Board Area|999</v>
      </c>
      <c r="B471" t="s">
        <v>16</v>
      </c>
      <c r="C471" t="s">
        <v>17</v>
      </c>
      <c r="D471" t="s">
        <v>18</v>
      </c>
      <c r="E471" t="s">
        <v>19</v>
      </c>
      <c r="F471">
        <v>2018</v>
      </c>
      <c r="G471">
        <v>2018</v>
      </c>
      <c r="H471">
        <v>7607</v>
      </c>
      <c r="I471" t="s">
        <v>73</v>
      </c>
      <c r="J471">
        <v>8</v>
      </c>
      <c r="K471" t="s">
        <v>30</v>
      </c>
      <c r="L471">
        <v>999</v>
      </c>
      <c r="N471">
        <v>258</v>
      </c>
      <c r="R471" s="2">
        <f t="shared" si="15"/>
        <v>1.65</v>
      </c>
      <c r="S471" s="2">
        <f>IF(AND(P471&lt;&gt;"_U",P471&lt;&gt;"c",J471&lt;&gt;99,J471&lt;&gt;9),IFERROR(VLOOKUP(A471,'LBA Total'!$A$2:$N$10000,14,0),"."),".")</f>
        <v>15639</v>
      </c>
    </row>
    <row r="472" spans="1:19" x14ac:dyDescent="0.4">
      <c r="A472" s="2" t="str">
        <f t="shared" si="14"/>
        <v>2018|WaitÄkere Ranges Local Board Area|10</v>
      </c>
      <c r="B472" t="s">
        <v>16</v>
      </c>
      <c r="C472" t="s">
        <v>17</v>
      </c>
      <c r="D472" t="s">
        <v>18</v>
      </c>
      <c r="E472" t="s">
        <v>19</v>
      </c>
      <c r="F472">
        <v>2018</v>
      </c>
      <c r="G472">
        <v>2018</v>
      </c>
      <c r="H472">
        <v>7607</v>
      </c>
      <c r="I472" t="s">
        <v>73</v>
      </c>
      <c r="J472">
        <v>9</v>
      </c>
      <c r="K472" t="s">
        <v>31</v>
      </c>
      <c r="L472">
        <v>10</v>
      </c>
      <c r="N472">
        <v>0</v>
      </c>
      <c r="R472" s="2" t="str">
        <f t="shared" si="15"/>
        <v>.</v>
      </c>
      <c r="S472" s="2" t="str">
        <f>IF(AND(P472&lt;&gt;"_U",P472&lt;&gt;"c",J472&lt;&gt;99,J472&lt;&gt;9),IFERROR(VLOOKUP(A472,'LBA Total'!$A$2:$N$10000,14,0),"."),".")</f>
        <v>.</v>
      </c>
    </row>
    <row r="473" spans="1:19" x14ac:dyDescent="0.4">
      <c r="A473" s="2" t="str">
        <f t="shared" si="14"/>
        <v>2018|WaitÄkere Ranges Local Board Area|11</v>
      </c>
      <c r="B473" t="s">
        <v>16</v>
      </c>
      <c r="C473" t="s">
        <v>17</v>
      </c>
      <c r="D473" t="s">
        <v>18</v>
      </c>
      <c r="E473" t="s">
        <v>19</v>
      </c>
      <c r="F473">
        <v>2018</v>
      </c>
      <c r="G473">
        <v>2018</v>
      </c>
      <c r="H473">
        <v>7607</v>
      </c>
      <c r="I473" t="s">
        <v>73</v>
      </c>
      <c r="J473">
        <v>9</v>
      </c>
      <c r="K473" t="s">
        <v>31</v>
      </c>
      <c r="L473">
        <v>11</v>
      </c>
      <c r="N473">
        <v>1569</v>
      </c>
      <c r="R473" s="2" t="str">
        <f t="shared" si="15"/>
        <v>.</v>
      </c>
      <c r="S473" s="2" t="str">
        <f>IF(AND(P473&lt;&gt;"_U",P473&lt;&gt;"c",J473&lt;&gt;99,J473&lt;&gt;9),IFERROR(VLOOKUP(A473,'LBA Total'!$A$2:$N$10000,14,0),"."),".")</f>
        <v>.</v>
      </c>
    </row>
    <row r="474" spans="1:19" x14ac:dyDescent="0.4">
      <c r="A474" s="2" t="str">
        <f t="shared" si="14"/>
        <v>2018|WaitÄkere Ranges Local Board Area|12</v>
      </c>
      <c r="B474" t="s">
        <v>16</v>
      </c>
      <c r="C474" t="s">
        <v>17</v>
      </c>
      <c r="D474" t="s">
        <v>18</v>
      </c>
      <c r="E474" t="s">
        <v>19</v>
      </c>
      <c r="F474">
        <v>2018</v>
      </c>
      <c r="G474">
        <v>2018</v>
      </c>
      <c r="H474">
        <v>7607</v>
      </c>
      <c r="I474" t="s">
        <v>73</v>
      </c>
      <c r="J474">
        <v>9</v>
      </c>
      <c r="K474" t="s">
        <v>31</v>
      </c>
      <c r="L474">
        <v>12</v>
      </c>
      <c r="N474">
        <v>243</v>
      </c>
      <c r="R474" s="2" t="str">
        <f t="shared" si="15"/>
        <v>.</v>
      </c>
      <c r="S474" s="2" t="str">
        <f>IF(AND(P474&lt;&gt;"_U",P474&lt;&gt;"c",J474&lt;&gt;99,J474&lt;&gt;9),IFERROR(VLOOKUP(A474,'LBA Total'!$A$2:$N$10000,14,0),"."),".")</f>
        <v>.</v>
      </c>
    </row>
    <row r="475" spans="1:19" x14ac:dyDescent="0.4">
      <c r="A475" s="2" t="str">
        <f t="shared" si="14"/>
        <v>2018|WaitÄkere Ranges Local Board Area|13</v>
      </c>
      <c r="B475" t="s">
        <v>16</v>
      </c>
      <c r="C475" t="s">
        <v>17</v>
      </c>
      <c r="D475" t="s">
        <v>18</v>
      </c>
      <c r="E475" t="s">
        <v>19</v>
      </c>
      <c r="F475">
        <v>2018</v>
      </c>
      <c r="G475">
        <v>2018</v>
      </c>
      <c r="H475">
        <v>7607</v>
      </c>
      <c r="I475" t="s">
        <v>73</v>
      </c>
      <c r="J475">
        <v>9</v>
      </c>
      <c r="K475" t="s">
        <v>31</v>
      </c>
      <c r="L475">
        <v>13</v>
      </c>
      <c r="N475">
        <v>9</v>
      </c>
      <c r="R475" s="2" t="str">
        <f t="shared" si="15"/>
        <v>.</v>
      </c>
      <c r="S475" s="2" t="str">
        <f>IF(AND(P475&lt;&gt;"_U",P475&lt;&gt;"c",J475&lt;&gt;99,J475&lt;&gt;9),IFERROR(VLOOKUP(A475,'LBA Total'!$A$2:$N$10000,14,0),"."),".")</f>
        <v>.</v>
      </c>
    </row>
    <row r="476" spans="1:19" x14ac:dyDescent="0.4">
      <c r="A476" s="2" t="str">
        <f t="shared" si="14"/>
        <v>2018|WaitÄkere Ranges Local Board Area|999</v>
      </c>
      <c r="B476" t="s">
        <v>16</v>
      </c>
      <c r="C476" t="s">
        <v>17</v>
      </c>
      <c r="D476" t="s">
        <v>18</v>
      </c>
      <c r="E476" t="s">
        <v>19</v>
      </c>
      <c r="F476">
        <v>2018</v>
      </c>
      <c r="G476">
        <v>2018</v>
      </c>
      <c r="H476">
        <v>7607</v>
      </c>
      <c r="I476" t="s">
        <v>73</v>
      </c>
      <c r="J476">
        <v>9</v>
      </c>
      <c r="K476" t="s">
        <v>31</v>
      </c>
      <c r="L476">
        <v>999</v>
      </c>
      <c r="N476">
        <v>1818</v>
      </c>
      <c r="R476" s="2" t="str">
        <f t="shared" si="15"/>
        <v>.</v>
      </c>
      <c r="S476" s="2" t="str">
        <f>IF(AND(P476&lt;&gt;"_U",P476&lt;&gt;"c",J476&lt;&gt;99,J476&lt;&gt;9),IFERROR(VLOOKUP(A476,'LBA Total'!$A$2:$N$10000,14,0),"."),".")</f>
        <v>.</v>
      </c>
    </row>
    <row r="477" spans="1:19" x14ac:dyDescent="0.4">
      <c r="A477" s="2" t="str">
        <f t="shared" si="14"/>
        <v>2018|WaitÄkere Ranges Local Board Area|10</v>
      </c>
      <c r="B477" t="s">
        <v>16</v>
      </c>
      <c r="C477" t="s">
        <v>17</v>
      </c>
      <c r="D477" t="s">
        <v>18</v>
      </c>
      <c r="E477" t="s">
        <v>19</v>
      </c>
      <c r="F477">
        <v>2018</v>
      </c>
      <c r="G477">
        <v>2018</v>
      </c>
      <c r="H477">
        <v>7607</v>
      </c>
      <c r="I477" t="s">
        <v>73</v>
      </c>
      <c r="J477">
        <v>99</v>
      </c>
      <c r="K477" t="s">
        <v>32</v>
      </c>
      <c r="L477">
        <v>10</v>
      </c>
      <c r="N477">
        <v>0</v>
      </c>
      <c r="R477" s="2" t="str">
        <f t="shared" si="15"/>
        <v>.</v>
      </c>
      <c r="S477" s="2" t="str">
        <f>IF(AND(P477&lt;&gt;"_U",P477&lt;&gt;"c",J477&lt;&gt;99,J477&lt;&gt;9),IFERROR(VLOOKUP(A477,'LBA Total'!$A$2:$N$10000,14,0),"."),".")</f>
        <v>.</v>
      </c>
    </row>
    <row r="478" spans="1:19" x14ac:dyDescent="0.4">
      <c r="A478" s="2" t="str">
        <f t="shared" si="14"/>
        <v>2018|WaitÄkere Ranges Local Board Area|11</v>
      </c>
      <c r="B478" t="s">
        <v>16</v>
      </c>
      <c r="C478" t="s">
        <v>17</v>
      </c>
      <c r="D478" t="s">
        <v>18</v>
      </c>
      <c r="E478" t="s">
        <v>19</v>
      </c>
      <c r="F478">
        <v>2018</v>
      </c>
      <c r="G478">
        <v>2018</v>
      </c>
      <c r="H478">
        <v>7607</v>
      </c>
      <c r="I478" t="s">
        <v>73</v>
      </c>
      <c r="J478">
        <v>99</v>
      </c>
      <c r="K478" t="s">
        <v>32</v>
      </c>
      <c r="L478">
        <v>11</v>
      </c>
      <c r="N478">
        <v>15846</v>
      </c>
      <c r="R478" s="2" t="str">
        <f t="shared" si="15"/>
        <v>.</v>
      </c>
      <c r="S478" s="2" t="str">
        <f>IF(AND(P478&lt;&gt;"_U",P478&lt;&gt;"c",J478&lt;&gt;99,J478&lt;&gt;9),IFERROR(VLOOKUP(A478,'LBA Total'!$A$2:$N$10000,14,0),"."),".")</f>
        <v>.</v>
      </c>
    </row>
    <row r="479" spans="1:19" x14ac:dyDescent="0.4">
      <c r="A479" s="2" t="str">
        <f t="shared" si="14"/>
        <v>2018|WaitÄkere Ranges Local Board Area|12</v>
      </c>
      <c r="B479" t="s">
        <v>16</v>
      </c>
      <c r="C479" t="s">
        <v>17</v>
      </c>
      <c r="D479" t="s">
        <v>18</v>
      </c>
      <c r="E479" t="s">
        <v>19</v>
      </c>
      <c r="F479">
        <v>2018</v>
      </c>
      <c r="G479">
        <v>2018</v>
      </c>
      <c r="H479">
        <v>7607</v>
      </c>
      <c r="I479" t="s">
        <v>73</v>
      </c>
      <c r="J479">
        <v>99</v>
      </c>
      <c r="K479" t="s">
        <v>32</v>
      </c>
      <c r="L479">
        <v>12</v>
      </c>
      <c r="N479">
        <v>1413</v>
      </c>
      <c r="R479" s="2" t="str">
        <f t="shared" si="15"/>
        <v>.</v>
      </c>
      <c r="S479" s="2" t="str">
        <f>IF(AND(P479&lt;&gt;"_U",P479&lt;&gt;"c",J479&lt;&gt;99,J479&lt;&gt;9),IFERROR(VLOOKUP(A479,'LBA Total'!$A$2:$N$10000,14,0),"."),".")</f>
        <v>.</v>
      </c>
    </row>
    <row r="480" spans="1:19" x14ac:dyDescent="0.4">
      <c r="A480" s="2" t="str">
        <f t="shared" si="14"/>
        <v>2018|WaitÄkere Ranges Local Board Area|13</v>
      </c>
      <c r="B480" t="s">
        <v>16</v>
      </c>
      <c r="C480" t="s">
        <v>17</v>
      </c>
      <c r="D480" t="s">
        <v>18</v>
      </c>
      <c r="E480" t="s">
        <v>19</v>
      </c>
      <c r="F480">
        <v>2018</v>
      </c>
      <c r="G480">
        <v>2018</v>
      </c>
      <c r="H480">
        <v>7607</v>
      </c>
      <c r="I480" t="s">
        <v>73</v>
      </c>
      <c r="J480">
        <v>99</v>
      </c>
      <c r="K480" t="s">
        <v>32</v>
      </c>
      <c r="L480">
        <v>13</v>
      </c>
      <c r="N480">
        <v>66</v>
      </c>
      <c r="R480" s="2" t="str">
        <f t="shared" si="15"/>
        <v>.</v>
      </c>
      <c r="S480" s="2" t="str">
        <f>IF(AND(P480&lt;&gt;"_U",P480&lt;&gt;"c",J480&lt;&gt;99,J480&lt;&gt;9),IFERROR(VLOOKUP(A480,'LBA Total'!$A$2:$N$10000,14,0),"."),".")</f>
        <v>.</v>
      </c>
    </row>
    <row r="481" spans="1:19" x14ac:dyDescent="0.4">
      <c r="A481" s="2" t="str">
        <f t="shared" si="14"/>
        <v>2018|WaitÄkere Ranges Local Board Area|999</v>
      </c>
      <c r="B481" t="s">
        <v>16</v>
      </c>
      <c r="C481" t="s">
        <v>17</v>
      </c>
      <c r="D481" t="s">
        <v>18</v>
      </c>
      <c r="E481" t="s">
        <v>19</v>
      </c>
      <c r="F481">
        <v>2018</v>
      </c>
      <c r="G481">
        <v>2018</v>
      </c>
      <c r="H481">
        <v>7607</v>
      </c>
      <c r="I481" t="s">
        <v>73</v>
      </c>
      <c r="J481">
        <v>99</v>
      </c>
      <c r="K481" t="s">
        <v>32</v>
      </c>
      <c r="L481">
        <v>999</v>
      </c>
      <c r="N481">
        <v>17325</v>
      </c>
      <c r="R481" s="2" t="str">
        <f t="shared" si="15"/>
        <v>.</v>
      </c>
      <c r="S481" s="2" t="str">
        <f>IF(AND(P481&lt;&gt;"_U",P481&lt;&gt;"c",J481&lt;&gt;99,J481&lt;&gt;9),IFERROR(VLOOKUP(A481,'LBA Total'!$A$2:$N$10000,14,0),"."),".")</f>
        <v>.</v>
      </c>
    </row>
    <row r="482" spans="1:19" x14ac:dyDescent="0.4">
      <c r="A482" s="2" t="str">
        <f t="shared" si="14"/>
        <v>2018|Aotea/Great Barrier Local Board Area|10</v>
      </c>
      <c r="B482" t="s">
        <v>16</v>
      </c>
      <c r="C482" t="s">
        <v>17</v>
      </c>
      <c r="D482" t="s">
        <v>18</v>
      </c>
      <c r="E482" t="s">
        <v>19</v>
      </c>
      <c r="F482">
        <v>2018</v>
      </c>
      <c r="G482">
        <v>2018</v>
      </c>
      <c r="H482">
        <v>7608</v>
      </c>
      <c r="I482" t="s">
        <v>72</v>
      </c>
      <c r="J482">
        <v>0</v>
      </c>
      <c r="K482" t="s">
        <v>21</v>
      </c>
      <c r="L482">
        <v>10</v>
      </c>
      <c r="N482">
        <v>0</v>
      </c>
      <c r="R482" s="2" t="str">
        <f t="shared" si="15"/>
        <v>.</v>
      </c>
      <c r="S482" s="2">
        <f>IF(AND(P482&lt;&gt;"_U",P482&lt;&gt;"c",J482&lt;&gt;99,J482&lt;&gt;9),IFERROR(VLOOKUP(A482,'LBA Total'!$A$2:$N$10000,14,0),"."),".")</f>
        <v>0</v>
      </c>
    </row>
    <row r="483" spans="1:19" x14ac:dyDescent="0.4">
      <c r="A483" s="2" t="str">
        <f t="shared" si="14"/>
        <v>2018|Aotea/Great Barrier Local Board Area|11</v>
      </c>
      <c r="B483" t="s">
        <v>16</v>
      </c>
      <c r="C483" t="s">
        <v>17</v>
      </c>
      <c r="D483" t="s">
        <v>18</v>
      </c>
      <c r="E483" t="s">
        <v>19</v>
      </c>
      <c r="F483">
        <v>2018</v>
      </c>
      <c r="G483">
        <v>2018</v>
      </c>
      <c r="H483">
        <v>7608</v>
      </c>
      <c r="I483" t="s">
        <v>72</v>
      </c>
      <c r="J483">
        <v>0</v>
      </c>
      <c r="K483" t="s">
        <v>21</v>
      </c>
      <c r="L483">
        <v>11</v>
      </c>
      <c r="N483">
        <v>24</v>
      </c>
      <c r="R483" s="2">
        <f t="shared" si="15"/>
        <v>8</v>
      </c>
      <c r="S483" s="2">
        <f>IF(AND(P483&lt;&gt;"_U",P483&lt;&gt;"c",J483&lt;&gt;99,J483&lt;&gt;9),IFERROR(VLOOKUP(A483,'LBA Total'!$A$2:$N$10000,14,0),"."),".")</f>
        <v>300</v>
      </c>
    </row>
    <row r="484" spans="1:19" x14ac:dyDescent="0.4">
      <c r="A484" s="2" t="str">
        <f t="shared" si="14"/>
        <v>2018|Aotea/Great Barrier Local Board Area|12</v>
      </c>
      <c r="B484" t="s">
        <v>16</v>
      </c>
      <c r="C484" t="s">
        <v>17</v>
      </c>
      <c r="D484" t="s">
        <v>18</v>
      </c>
      <c r="E484" t="s">
        <v>19</v>
      </c>
      <c r="F484">
        <v>2018</v>
      </c>
      <c r="G484">
        <v>2018</v>
      </c>
      <c r="H484">
        <v>7608</v>
      </c>
      <c r="I484" t="s">
        <v>72</v>
      </c>
      <c r="J484">
        <v>0</v>
      </c>
      <c r="K484" t="s">
        <v>21</v>
      </c>
      <c r="L484">
        <v>12</v>
      </c>
      <c r="N484">
        <v>3</v>
      </c>
      <c r="R484" s="2">
        <f t="shared" si="15"/>
        <v>20</v>
      </c>
      <c r="S484" s="2">
        <f>IF(AND(P484&lt;&gt;"_U",P484&lt;&gt;"c",J484&lt;&gt;99,J484&lt;&gt;9),IFERROR(VLOOKUP(A484,'LBA Total'!$A$2:$N$10000,14,0),"."),".")</f>
        <v>15</v>
      </c>
    </row>
    <row r="485" spans="1:19" x14ac:dyDescent="0.4">
      <c r="A485" s="2" t="str">
        <f t="shared" si="14"/>
        <v>2018|Aotea/Great Barrier Local Board Area|13</v>
      </c>
      <c r="B485" t="s">
        <v>16</v>
      </c>
      <c r="C485" t="s">
        <v>17</v>
      </c>
      <c r="D485" t="s">
        <v>18</v>
      </c>
      <c r="E485" t="s">
        <v>19</v>
      </c>
      <c r="F485">
        <v>2018</v>
      </c>
      <c r="G485">
        <v>2018</v>
      </c>
      <c r="H485">
        <v>7608</v>
      </c>
      <c r="I485" t="s">
        <v>72</v>
      </c>
      <c r="J485">
        <v>0</v>
      </c>
      <c r="K485" t="s">
        <v>21</v>
      </c>
      <c r="L485">
        <v>13</v>
      </c>
      <c r="N485">
        <v>9</v>
      </c>
      <c r="R485" s="2">
        <f t="shared" si="15"/>
        <v>33.33</v>
      </c>
      <c r="S485" s="2">
        <f>IF(AND(P485&lt;&gt;"_U",P485&lt;&gt;"c",J485&lt;&gt;99,J485&lt;&gt;9),IFERROR(VLOOKUP(A485,'LBA Total'!$A$2:$N$10000,14,0),"."),".")</f>
        <v>27</v>
      </c>
    </row>
    <row r="486" spans="1:19" x14ac:dyDescent="0.4">
      <c r="A486" s="2" t="str">
        <f t="shared" si="14"/>
        <v>2018|Aotea/Great Barrier Local Board Area|999</v>
      </c>
      <c r="B486" t="s">
        <v>16</v>
      </c>
      <c r="C486" t="s">
        <v>17</v>
      </c>
      <c r="D486" t="s">
        <v>18</v>
      </c>
      <c r="E486" t="s">
        <v>19</v>
      </c>
      <c r="F486">
        <v>2018</v>
      </c>
      <c r="G486">
        <v>2018</v>
      </c>
      <c r="H486">
        <v>7608</v>
      </c>
      <c r="I486" t="s">
        <v>72</v>
      </c>
      <c r="J486">
        <v>0</v>
      </c>
      <c r="K486" t="s">
        <v>21</v>
      </c>
      <c r="L486">
        <v>999</v>
      </c>
      <c r="N486">
        <v>30</v>
      </c>
      <c r="R486" s="2">
        <f t="shared" si="15"/>
        <v>8.77</v>
      </c>
      <c r="S486" s="2">
        <f>IF(AND(P486&lt;&gt;"_U",P486&lt;&gt;"c",J486&lt;&gt;99,J486&lt;&gt;9),IFERROR(VLOOKUP(A486,'LBA Total'!$A$2:$N$10000,14,0),"."),".")</f>
        <v>342</v>
      </c>
    </row>
    <row r="487" spans="1:19" x14ac:dyDescent="0.4">
      <c r="A487" s="2" t="str">
        <f t="shared" si="14"/>
        <v>2018|Aotea/Great Barrier Local Board Area|10</v>
      </c>
      <c r="B487" t="s">
        <v>16</v>
      </c>
      <c r="C487" t="s">
        <v>17</v>
      </c>
      <c r="D487" t="s">
        <v>18</v>
      </c>
      <c r="E487" t="s">
        <v>19</v>
      </c>
      <c r="F487">
        <v>2018</v>
      </c>
      <c r="G487">
        <v>2018</v>
      </c>
      <c r="H487">
        <v>7608</v>
      </c>
      <c r="I487" t="s">
        <v>72</v>
      </c>
      <c r="J487">
        <v>1</v>
      </c>
      <c r="K487" t="s">
        <v>22</v>
      </c>
      <c r="L487">
        <v>10</v>
      </c>
      <c r="N487">
        <v>0</v>
      </c>
      <c r="R487" s="2" t="str">
        <f t="shared" si="15"/>
        <v>.</v>
      </c>
      <c r="S487" s="2">
        <f>IF(AND(P487&lt;&gt;"_U",P487&lt;&gt;"c",J487&lt;&gt;99,J487&lt;&gt;9),IFERROR(VLOOKUP(A487,'LBA Total'!$A$2:$N$10000,14,0),"."),".")</f>
        <v>0</v>
      </c>
    </row>
    <row r="488" spans="1:19" x14ac:dyDescent="0.4">
      <c r="A488" s="2" t="str">
        <f t="shared" si="14"/>
        <v>2018|Aotea/Great Barrier Local Board Area|11</v>
      </c>
      <c r="B488" t="s">
        <v>16</v>
      </c>
      <c r="C488" t="s">
        <v>17</v>
      </c>
      <c r="D488" t="s">
        <v>18</v>
      </c>
      <c r="E488" t="s">
        <v>19</v>
      </c>
      <c r="F488">
        <v>2018</v>
      </c>
      <c r="G488">
        <v>2018</v>
      </c>
      <c r="H488">
        <v>7608</v>
      </c>
      <c r="I488" t="s">
        <v>72</v>
      </c>
      <c r="J488">
        <v>1</v>
      </c>
      <c r="K488" t="s">
        <v>22</v>
      </c>
      <c r="L488">
        <v>11</v>
      </c>
      <c r="N488">
        <v>3</v>
      </c>
      <c r="R488" s="2">
        <f t="shared" si="15"/>
        <v>1</v>
      </c>
      <c r="S488" s="2">
        <f>IF(AND(P488&lt;&gt;"_U",P488&lt;&gt;"c",J488&lt;&gt;99,J488&lt;&gt;9),IFERROR(VLOOKUP(A488,'LBA Total'!$A$2:$N$10000,14,0),"."),".")</f>
        <v>300</v>
      </c>
    </row>
    <row r="489" spans="1:19" x14ac:dyDescent="0.4">
      <c r="A489" s="2" t="str">
        <f t="shared" si="14"/>
        <v>2018|Aotea/Great Barrier Local Board Area|12</v>
      </c>
      <c r="B489" t="s">
        <v>16</v>
      </c>
      <c r="C489" t="s">
        <v>17</v>
      </c>
      <c r="D489" t="s">
        <v>18</v>
      </c>
      <c r="E489" t="s">
        <v>19</v>
      </c>
      <c r="F489">
        <v>2018</v>
      </c>
      <c r="G489">
        <v>2018</v>
      </c>
      <c r="H489">
        <v>7608</v>
      </c>
      <c r="I489" t="s">
        <v>72</v>
      </c>
      <c r="J489">
        <v>1</v>
      </c>
      <c r="K489" t="s">
        <v>22</v>
      </c>
      <c r="L489">
        <v>12</v>
      </c>
      <c r="N489">
        <v>0</v>
      </c>
      <c r="R489" s="2">
        <f t="shared" si="15"/>
        <v>0</v>
      </c>
      <c r="S489" s="2">
        <f>IF(AND(P489&lt;&gt;"_U",P489&lt;&gt;"c",J489&lt;&gt;99,J489&lt;&gt;9),IFERROR(VLOOKUP(A489,'LBA Total'!$A$2:$N$10000,14,0),"."),".")</f>
        <v>15</v>
      </c>
    </row>
    <row r="490" spans="1:19" x14ac:dyDescent="0.4">
      <c r="A490" s="2" t="str">
        <f t="shared" si="14"/>
        <v>2018|Aotea/Great Barrier Local Board Area|13</v>
      </c>
      <c r="B490" t="s">
        <v>16</v>
      </c>
      <c r="C490" t="s">
        <v>17</v>
      </c>
      <c r="D490" t="s">
        <v>18</v>
      </c>
      <c r="E490" t="s">
        <v>19</v>
      </c>
      <c r="F490">
        <v>2018</v>
      </c>
      <c r="G490">
        <v>2018</v>
      </c>
      <c r="H490">
        <v>7608</v>
      </c>
      <c r="I490" t="s">
        <v>72</v>
      </c>
      <c r="J490">
        <v>1</v>
      </c>
      <c r="K490" t="s">
        <v>22</v>
      </c>
      <c r="L490">
        <v>13</v>
      </c>
      <c r="N490">
        <v>0</v>
      </c>
      <c r="R490" s="2">
        <f t="shared" si="15"/>
        <v>0</v>
      </c>
      <c r="S490" s="2">
        <f>IF(AND(P490&lt;&gt;"_U",P490&lt;&gt;"c",J490&lt;&gt;99,J490&lt;&gt;9),IFERROR(VLOOKUP(A490,'LBA Total'!$A$2:$N$10000,14,0),"."),".")</f>
        <v>27</v>
      </c>
    </row>
    <row r="491" spans="1:19" x14ac:dyDescent="0.4">
      <c r="A491" s="2" t="str">
        <f t="shared" si="14"/>
        <v>2018|Aotea/Great Barrier Local Board Area|999</v>
      </c>
      <c r="B491" t="s">
        <v>16</v>
      </c>
      <c r="C491" t="s">
        <v>17</v>
      </c>
      <c r="D491" t="s">
        <v>18</v>
      </c>
      <c r="E491" t="s">
        <v>19</v>
      </c>
      <c r="F491">
        <v>2018</v>
      </c>
      <c r="G491">
        <v>2018</v>
      </c>
      <c r="H491">
        <v>7608</v>
      </c>
      <c r="I491" t="s">
        <v>72</v>
      </c>
      <c r="J491">
        <v>1</v>
      </c>
      <c r="K491" t="s">
        <v>22</v>
      </c>
      <c r="L491">
        <v>999</v>
      </c>
      <c r="N491">
        <v>3</v>
      </c>
      <c r="R491" s="2">
        <f t="shared" si="15"/>
        <v>0.88</v>
      </c>
      <c r="S491" s="2">
        <f>IF(AND(P491&lt;&gt;"_U",P491&lt;&gt;"c",J491&lt;&gt;99,J491&lt;&gt;9),IFERROR(VLOOKUP(A491,'LBA Total'!$A$2:$N$10000,14,0),"."),".")</f>
        <v>342</v>
      </c>
    </row>
    <row r="492" spans="1:19" x14ac:dyDescent="0.4">
      <c r="A492" s="2" t="str">
        <f t="shared" si="14"/>
        <v>2018|Aotea/Great Barrier Local Board Area|10</v>
      </c>
      <c r="B492" t="s">
        <v>16</v>
      </c>
      <c r="C492" t="s">
        <v>17</v>
      </c>
      <c r="D492" t="s">
        <v>18</v>
      </c>
      <c r="E492" t="s">
        <v>19</v>
      </c>
      <c r="F492">
        <v>2018</v>
      </c>
      <c r="G492">
        <v>2018</v>
      </c>
      <c r="H492">
        <v>7608</v>
      </c>
      <c r="I492" t="s">
        <v>72</v>
      </c>
      <c r="J492">
        <v>2</v>
      </c>
      <c r="K492" t="s">
        <v>23</v>
      </c>
      <c r="L492">
        <v>10</v>
      </c>
      <c r="N492">
        <v>0</v>
      </c>
      <c r="R492" s="2" t="str">
        <f t="shared" si="15"/>
        <v>.</v>
      </c>
      <c r="S492" s="2">
        <f>IF(AND(P492&lt;&gt;"_U",P492&lt;&gt;"c",J492&lt;&gt;99,J492&lt;&gt;9),IFERROR(VLOOKUP(A492,'LBA Total'!$A$2:$N$10000,14,0),"."),".")</f>
        <v>0</v>
      </c>
    </row>
    <row r="493" spans="1:19" x14ac:dyDescent="0.4">
      <c r="A493" s="2" t="str">
        <f t="shared" si="14"/>
        <v>2018|Aotea/Great Barrier Local Board Area|11</v>
      </c>
      <c r="B493" t="s">
        <v>16</v>
      </c>
      <c r="C493" t="s">
        <v>17</v>
      </c>
      <c r="D493" t="s">
        <v>18</v>
      </c>
      <c r="E493" t="s">
        <v>19</v>
      </c>
      <c r="F493">
        <v>2018</v>
      </c>
      <c r="G493">
        <v>2018</v>
      </c>
      <c r="H493">
        <v>7608</v>
      </c>
      <c r="I493" t="s">
        <v>72</v>
      </c>
      <c r="J493">
        <v>2</v>
      </c>
      <c r="K493" t="s">
        <v>23</v>
      </c>
      <c r="L493">
        <v>11</v>
      </c>
      <c r="N493">
        <v>3</v>
      </c>
      <c r="R493" s="2">
        <f t="shared" si="15"/>
        <v>1</v>
      </c>
      <c r="S493" s="2">
        <f>IF(AND(P493&lt;&gt;"_U",P493&lt;&gt;"c",J493&lt;&gt;99,J493&lt;&gt;9),IFERROR(VLOOKUP(A493,'LBA Total'!$A$2:$N$10000,14,0),"."),".")</f>
        <v>300</v>
      </c>
    </row>
    <row r="494" spans="1:19" x14ac:dyDescent="0.4">
      <c r="A494" s="2" t="str">
        <f t="shared" si="14"/>
        <v>2018|Aotea/Great Barrier Local Board Area|12</v>
      </c>
      <c r="B494" t="s">
        <v>16</v>
      </c>
      <c r="C494" t="s">
        <v>17</v>
      </c>
      <c r="D494" t="s">
        <v>18</v>
      </c>
      <c r="E494" t="s">
        <v>19</v>
      </c>
      <c r="F494">
        <v>2018</v>
      </c>
      <c r="G494">
        <v>2018</v>
      </c>
      <c r="H494">
        <v>7608</v>
      </c>
      <c r="I494" t="s">
        <v>72</v>
      </c>
      <c r="J494">
        <v>2</v>
      </c>
      <c r="K494" t="s">
        <v>23</v>
      </c>
      <c r="L494">
        <v>12</v>
      </c>
      <c r="N494">
        <v>0</v>
      </c>
      <c r="R494" s="2">
        <f t="shared" si="15"/>
        <v>0</v>
      </c>
      <c r="S494" s="2">
        <f>IF(AND(P494&lt;&gt;"_U",P494&lt;&gt;"c",J494&lt;&gt;99,J494&lt;&gt;9),IFERROR(VLOOKUP(A494,'LBA Total'!$A$2:$N$10000,14,0),"."),".")</f>
        <v>15</v>
      </c>
    </row>
    <row r="495" spans="1:19" x14ac:dyDescent="0.4">
      <c r="A495" s="2" t="str">
        <f t="shared" si="14"/>
        <v>2018|Aotea/Great Barrier Local Board Area|13</v>
      </c>
      <c r="B495" t="s">
        <v>16</v>
      </c>
      <c r="C495" t="s">
        <v>17</v>
      </c>
      <c r="D495" t="s">
        <v>18</v>
      </c>
      <c r="E495" t="s">
        <v>19</v>
      </c>
      <c r="F495">
        <v>2018</v>
      </c>
      <c r="G495">
        <v>2018</v>
      </c>
      <c r="H495">
        <v>7608</v>
      </c>
      <c r="I495" t="s">
        <v>72</v>
      </c>
      <c r="J495">
        <v>2</v>
      </c>
      <c r="K495" t="s">
        <v>23</v>
      </c>
      <c r="L495">
        <v>13</v>
      </c>
      <c r="N495">
        <v>0</v>
      </c>
      <c r="R495" s="2">
        <f t="shared" si="15"/>
        <v>0</v>
      </c>
      <c r="S495" s="2">
        <f>IF(AND(P495&lt;&gt;"_U",P495&lt;&gt;"c",J495&lt;&gt;99,J495&lt;&gt;9),IFERROR(VLOOKUP(A495,'LBA Total'!$A$2:$N$10000,14,0),"."),".")</f>
        <v>27</v>
      </c>
    </row>
    <row r="496" spans="1:19" x14ac:dyDescent="0.4">
      <c r="A496" s="2" t="str">
        <f t="shared" si="14"/>
        <v>2018|Aotea/Great Barrier Local Board Area|999</v>
      </c>
      <c r="B496" t="s">
        <v>16</v>
      </c>
      <c r="C496" t="s">
        <v>17</v>
      </c>
      <c r="D496" t="s">
        <v>18</v>
      </c>
      <c r="E496" t="s">
        <v>19</v>
      </c>
      <c r="F496">
        <v>2018</v>
      </c>
      <c r="G496">
        <v>2018</v>
      </c>
      <c r="H496">
        <v>7608</v>
      </c>
      <c r="I496" t="s">
        <v>72</v>
      </c>
      <c r="J496">
        <v>2</v>
      </c>
      <c r="K496" t="s">
        <v>23</v>
      </c>
      <c r="L496">
        <v>999</v>
      </c>
      <c r="N496">
        <v>3</v>
      </c>
      <c r="R496" s="2">
        <f t="shared" si="15"/>
        <v>0.88</v>
      </c>
      <c r="S496" s="2">
        <f>IF(AND(P496&lt;&gt;"_U",P496&lt;&gt;"c",J496&lt;&gt;99,J496&lt;&gt;9),IFERROR(VLOOKUP(A496,'LBA Total'!$A$2:$N$10000,14,0),"."),".")</f>
        <v>342</v>
      </c>
    </row>
    <row r="497" spans="1:19" x14ac:dyDescent="0.4">
      <c r="A497" s="2" t="str">
        <f t="shared" si="14"/>
        <v>2018|Aotea/Great Barrier Local Board Area|10</v>
      </c>
      <c r="B497" t="s">
        <v>16</v>
      </c>
      <c r="C497" t="s">
        <v>17</v>
      </c>
      <c r="D497" t="s">
        <v>18</v>
      </c>
      <c r="E497" t="s">
        <v>19</v>
      </c>
      <c r="F497">
        <v>2018</v>
      </c>
      <c r="G497">
        <v>2018</v>
      </c>
      <c r="H497">
        <v>7608</v>
      </c>
      <c r="I497" t="s">
        <v>72</v>
      </c>
      <c r="J497">
        <v>3</v>
      </c>
      <c r="K497" t="s">
        <v>24</v>
      </c>
      <c r="L497">
        <v>10</v>
      </c>
      <c r="N497">
        <v>0</v>
      </c>
      <c r="R497" s="2" t="str">
        <f t="shared" si="15"/>
        <v>.</v>
      </c>
      <c r="S497" s="2">
        <f>IF(AND(P497&lt;&gt;"_U",P497&lt;&gt;"c",J497&lt;&gt;99,J497&lt;&gt;9),IFERROR(VLOOKUP(A497,'LBA Total'!$A$2:$N$10000,14,0),"."),".")</f>
        <v>0</v>
      </c>
    </row>
    <row r="498" spans="1:19" x14ac:dyDescent="0.4">
      <c r="A498" s="2" t="str">
        <f t="shared" si="14"/>
        <v>2018|Aotea/Great Barrier Local Board Area|11</v>
      </c>
      <c r="B498" t="s">
        <v>16</v>
      </c>
      <c r="C498" t="s">
        <v>17</v>
      </c>
      <c r="D498" t="s">
        <v>18</v>
      </c>
      <c r="E498" t="s">
        <v>19</v>
      </c>
      <c r="F498">
        <v>2018</v>
      </c>
      <c r="G498">
        <v>2018</v>
      </c>
      <c r="H498">
        <v>7608</v>
      </c>
      <c r="I498" t="s">
        <v>72</v>
      </c>
      <c r="J498">
        <v>3</v>
      </c>
      <c r="K498" t="s">
        <v>24</v>
      </c>
      <c r="L498">
        <v>11</v>
      </c>
      <c r="N498">
        <v>12</v>
      </c>
      <c r="R498" s="2">
        <f t="shared" si="15"/>
        <v>4</v>
      </c>
      <c r="S498" s="2">
        <f>IF(AND(P498&lt;&gt;"_U",P498&lt;&gt;"c",J498&lt;&gt;99,J498&lt;&gt;9),IFERROR(VLOOKUP(A498,'LBA Total'!$A$2:$N$10000,14,0),"."),".")</f>
        <v>300</v>
      </c>
    </row>
    <row r="499" spans="1:19" x14ac:dyDescent="0.4">
      <c r="A499" s="2" t="str">
        <f t="shared" si="14"/>
        <v>2018|Aotea/Great Barrier Local Board Area|12</v>
      </c>
      <c r="B499" t="s">
        <v>16</v>
      </c>
      <c r="C499" t="s">
        <v>17</v>
      </c>
      <c r="D499" t="s">
        <v>18</v>
      </c>
      <c r="E499" t="s">
        <v>19</v>
      </c>
      <c r="F499">
        <v>2018</v>
      </c>
      <c r="G499">
        <v>2018</v>
      </c>
      <c r="H499">
        <v>7608</v>
      </c>
      <c r="I499" t="s">
        <v>72</v>
      </c>
      <c r="J499">
        <v>3</v>
      </c>
      <c r="K499" t="s">
        <v>24</v>
      </c>
      <c r="L499">
        <v>12</v>
      </c>
      <c r="N499">
        <v>0</v>
      </c>
      <c r="R499" s="2">
        <f t="shared" si="15"/>
        <v>0</v>
      </c>
      <c r="S499" s="2">
        <f>IF(AND(P499&lt;&gt;"_U",P499&lt;&gt;"c",J499&lt;&gt;99,J499&lt;&gt;9),IFERROR(VLOOKUP(A499,'LBA Total'!$A$2:$N$10000,14,0),"."),".")</f>
        <v>15</v>
      </c>
    </row>
    <row r="500" spans="1:19" x14ac:dyDescent="0.4">
      <c r="A500" s="2" t="str">
        <f t="shared" si="14"/>
        <v>2018|Aotea/Great Barrier Local Board Area|13</v>
      </c>
      <c r="B500" t="s">
        <v>16</v>
      </c>
      <c r="C500" t="s">
        <v>17</v>
      </c>
      <c r="D500" t="s">
        <v>18</v>
      </c>
      <c r="E500" t="s">
        <v>19</v>
      </c>
      <c r="F500">
        <v>2018</v>
      </c>
      <c r="G500">
        <v>2018</v>
      </c>
      <c r="H500">
        <v>7608</v>
      </c>
      <c r="I500" t="s">
        <v>72</v>
      </c>
      <c r="J500">
        <v>3</v>
      </c>
      <c r="K500" t="s">
        <v>24</v>
      </c>
      <c r="L500">
        <v>13</v>
      </c>
      <c r="N500">
        <v>0</v>
      </c>
      <c r="R500" s="2">
        <f t="shared" si="15"/>
        <v>0</v>
      </c>
      <c r="S500" s="2">
        <f>IF(AND(P500&lt;&gt;"_U",P500&lt;&gt;"c",J500&lt;&gt;99,J500&lt;&gt;9),IFERROR(VLOOKUP(A500,'LBA Total'!$A$2:$N$10000,14,0),"."),".")</f>
        <v>27</v>
      </c>
    </row>
    <row r="501" spans="1:19" x14ac:dyDescent="0.4">
      <c r="A501" s="2" t="str">
        <f t="shared" si="14"/>
        <v>2018|Aotea/Great Barrier Local Board Area|999</v>
      </c>
      <c r="B501" t="s">
        <v>16</v>
      </c>
      <c r="C501" t="s">
        <v>17</v>
      </c>
      <c r="D501" t="s">
        <v>18</v>
      </c>
      <c r="E501" t="s">
        <v>19</v>
      </c>
      <c r="F501">
        <v>2018</v>
      </c>
      <c r="G501">
        <v>2018</v>
      </c>
      <c r="H501">
        <v>7608</v>
      </c>
      <c r="I501" t="s">
        <v>72</v>
      </c>
      <c r="J501">
        <v>3</v>
      </c>
      <c r="K501" t="s">
        <v>24</v>
      </c>
      <c r="L501">
        <v>999</v>
      </c>
      <c r="N501">
        <v>15</v>
      </c>
      <c r="R501" s="2">
        <f t="shared" si="15"/>
        <v>4.3899999999999997</v>
      </c>
      <c r="S501" s="2">
        <f>IF(AND(P501&lt;&gt;"_U",P501&lt;&gt;"c",J501&lt;&gt;99,J501&lt;&gt;9),IFERROR(VLOOKUP(A501,'LBA Total'!$A$2:$N$10000,14,0),"."),".")</f>
        <v>342</v>
      </c>
    </row>
    <row r="502" spans="1:19" x14ac:dyDescent="0.4">
      <c r="A502" s="2" t="str">
        <f t="shared" si="14"/>
        <v>2018|Aotea/Great Barrier Local Board Area|10</v>
      </c>
      <c r="B502" t="s">
        <v>16</v>
      </c>
      <c r="C502" t="s">
        <v>17</v>
      </c>
      <c r="D502" t="s">
        <v>18</v>
      </c>
      <c r="E502" t="s">
        <v>19</v>
      </c>
      <c r="F502">
        <v>2018</v>
      </c>
      <c r="G502">
        <v>2018</v>
      </c>
      <c r="H502">
        <v>7608</v>
      </c>
      <c r="I502" t="s">
        <v>72</v>
      </c>
      <c r="J502">
        <v>4</v>
      </c>
      <c r="K502" t="s">
        <v>25</v>
      </c>
      <c r="L502">
        <v>10</v>
      </c>
      <c r="N502">
        <v>0</v>
      </c>
      <c r="R502" s="2" t="str">
        <f t="shared" si="15"/>
        <v>.</v>
      </c>
      <c r="S502" s="2">
        <f>IF(AND(P502&lt;&gt;"_U",P502&lt;&gt;"c",J502&lt;&gt;99,J502&lt;&gt;9),IFERROR(VLOOKUP(A502,'LBA Total'!$A$2:$N$10000,14,0),"."),".")</f>
        <v>0</v>
      </c>
    </row>
    <row r="503" spans="1:19" x14ac:dyDescent="0.4">
      <c r="A503" s="2" t="str">
        <f t="shared" si="14"/>
        <v>2018|Aotea/Great Barrier Local Board Area|11</v>
      </c>
      <c r="B503" t="s">
        <v>16</v>
      </c>
      <c r="C503" t="s">
        <v>17</v>
      </c>
      <c r="D503" t="s">
        <v>18</v>
      </c>
      <c r="E503" t="s">
        <v>19</v>
      </c>
      <c r="F503">
        <v>2018</v>
      </c>
      <c r="G503">
        <v>2018</v>
      </c>
      <c r="H503">
        <v>7608</v>
      </c>
      <c r="I503" t="s">
        <v>72</v>
      </c>
      <c r="J503">
        <v>4</v>
      </c>
      <c r="K503" t="s">
        <v>25</v>
      </c>
      <c r="L503">
        <v>11</v>
      </c>
      <c r="N503">
        <v>51</v>
      </c>
      <c r="R503" s="2">
        <f t="shared" si="15"/>
        <v>17</v>
      </c>
      <c r="S503" s="2">
        <f>IF(AND(P503&lt;&gt;"_U",P503&lt;&gt;"c",J503&lt;&gt;99,J503&lt;&gt;9),IFERROR(VLOOKUP(A503,'LBA Total'!$A$2:$N$10000,14,0),"."),".")</f>
        <v>300</v>
      </c>
    </row>
    <row r="504" spans="1:19" x14ac:dyDescent="0.4">
      <c r="A504" s="2" t="str">
        <f t="shared" si="14"/>
        <v>2018|Aotea/Great Barrier Local Board Area|12</v>
      </c>
      <c r="B504" t="s">
        <v>16</v>
      </c>
      <c r="C504" t="s">
        <v>17</v>
      </c>
      <c r="D504" t="s">
        <v>18</v>
      </c>
      <c r="E504" t="s">
        <v>19</v>
      </c>
      <c r="F504">
        <v>2018</v>
      </c>
      <c r="G504">
        <v>2018</v>
      </c>
      <c r="H504">
        <v>7608</v>
      </c>
      <c r="I504" t="s">
        <v>72</v>
      </c>
      <c r="J504">
        <v>4</v>
      </c>
      <c r="K504" t="s">
        <v>25</v>
      </c>
      <c r="L504">
        <v>12</v>
      </c>
      <c r="N504">
        <v>3</v>
      </c>
      <c r="R504" s="2">
        <f t="shared" si="15"/>
        <v>20</v>
      </c>
      <c r="S504" s="2">
        <f>IF(AND(P504&lt;&gt;"_U",P504&lt;&gt;"c",J504&lt;&gt;99,J504&lt;&gt;9),IFERROR(VLOOKUP(A504,'LBA Total'!$A$2:$N$10000,14,0),"."),".")</f>
        <v>15</v>
      </c>
    </row>
    <row r="505" spans="1:19" x14ac:dyDescent="0.4">
      <c r="A505" s="2" t="str">
        <f t="shared" si="14"/>
        <v>2018|Aotea/Great Barrier Local Board Area|13</v>
      </c>
      <c r="B505" t="s">
        <v>16</v>
      </c>
      <c r="C505" t="s">
        <v>17</v>
      </c>
      <c r="D505" t="s">
        <v>18</v>
      </c>
      <c r="E505" t="s">
        <v>19</v>
      </c>
      <c r="F505">
        <v>2018</v>
      </c>
      <c r="G505">
        <v>2018</v>
      </c>
      <c r="H505">
        <v>7608</v>
      </c>
      <c r="I505" t="s">
        <v>72</v>
      </c>
      <c r="J505">
        <v>4</v>
      </c>
      <c r="K505" t="s">
        <v>25</v>
      </c>
      <c r="L505">
        <v>13</v>
      </c>
      <c r="N505">
        <v>3</v>
      </c>
      <c r="R505" s="2">
        <f t="shared" si="15"/>
        <v>11.11</v>
      </c>
      <c r="S505" s="2">
        <f>IF(AND(P505&lt;&gt;"_U",P505&lt;&gt;"c",J505&lt;&gt;99,J505&lt;&gt;9),IFERROR(VLOOKUP(A505,'LBA Total'!$A$2:$N$10000,14,0),"."),".")</f>
        <v>27</v>
      </c>
    </row>
    <row r="506" spans="1:19" x14ac:dyDescent="0.4">
      <c r="A506" s="2" t="str">
        <f t="shared" si="14"/>
        <v>2018|Aotea/Great Barrier Local Board Area|999</v>
      </c>
      <c r="B506" t="s">
        <v>16</v>
      </c>
      <c r="C506" t="s">
        <v>17</v>
      </c>
      <c r="D506" t="s">
        <v>18</v>
      </c>
      <c r="E506" t="s">
        <v>19</v>
      </c>
      <c r="F506">
        <v>2018</v>
      </c>
      <c r="G506">
        <v>2018</v>
      </c>
      <c r="H506">
        <v>7608</v>
      </c>
      <c r="I506" t="s">
        <v>72</v>
      </c>
      <c r="J506">
        <v>4</v>
      </c>
      <c r="K506" t="s">
        <v>25</v>
      </c>
      <c r="L506">
        <v>999</v>
      </c>
      <c r="N506">
        <v>54</v>
      </c>
      <c r="R506" s="2">
        <f t="shared" si="15"/>
        <v>15.79</v>
      </c>
      <c r="S506" s="2">
        <f>IF(AND(P506&lt;&gt;"_U",P506&lt;&gt;"c",J506&lt;&gt;99,J506&lt;&gt;9),IFERROR(VLOOKUP(A506,'LBA Total'!$A$2:$N$10000,14,0),"."),".")</f>
        <v>342</v>
      </c>
    </row>
    <row r="507" spans="1:19" x14ac:dyDescent="0.4">
      <c r="A507" s="2" t="str">
        <f t="shared" si="14"/>
        <v>2018|Aotea/Great Barrier Local Board Area|10</v>
      </c>
      <c r="B507" t="s">
        <v>16</v>
      </c>
      <c r="C507" t="s">
        <v>17</v>
      </c>
      <c r="D507" t="s">
        <v>18</v>
      </c>
      <c r="E507" t="s">
        <v>19</v>
      </c>
      <c r="F507">
        <v>2018</v>
      </c>
      <c r="G507">
        <v>2018</v>
      </c>
      <c r="H507">
        <v>7608</v>
      </c>
      <c r="I507" t="s">
        <v>72</v>
      </c>
      <c r="J507">
        <v>5</v>
      </c>
      <c r="K507" t="s">
        <v>26</v>
      </c>
      <c r="L507">
        <v>10</v>
      </c>
      <c r="N507">
        <v>0</v>
      </c>
      <c r="R507" s="2" t="str">
        <f t="shared" si="15"/>
        <v>.</v>
      </c>
      <c r="S507" s="2">
        <f>IF(AND(P507&lt;&gt;"_U",P507&lt;&gt;"c",J507&lt;&gt;99,J507&lt;&gt;9),IFERROR(VLOOKUP(A507,'LBA Total'!$A$2:$N$10000,14,0),"."),".")</f>
        <v>0</v>
      </c>
    </row>
    <row r="508" spans="1:19" x14ac:dyDescent="0.4">
      <c r="A508" s="2" t="str">
        <f t="shared" si="14"/>
        <v>2018|Aotea/Great Barrier Local Board Area|11</v>
      </c>
      <c r="B508" t="s">
        <v>16</v>
      </c>
      <c r="C508" t="s">
        <v>17</v>
      </c>
      <c r="D508" t="s">
        <v>18</v>
      </c>
      <c r="E508" t="s">
        <v>19</v>
      </c>
      <c r="F508">
        <v>2018</v>
      </c>
      <c r="G508">
        <v>2018</v>
      </c>
      <c r="H508">
        <v>7608</v>
      </c>
      <c r="I508" t="s">
        <v>72</v>
      </c>
      <c r="J508">
        <v>5</v>
      </c>
      <c r="K508" t="s">
        <v>26</v>
      </c>
      <c r="L508">
        <v>11</v>
      </c>
      <c r="N508">
        <v>249</v>
      </c>
      <c r="R508" s="2">
        <f t="shared" si="15"/>
        <v>83</v>
      </c>
      <c r="S508" s="2">
        <f>IF(AND(P508&lt;&gt;"_U",P508&lt;&gt;"c",J508&lt;&gt;99,J508&lt;&gt;9),IFERROR(VLOOKUP(A508,'LBA Total'!$A$2:$N$10000,14,0),"."),".")</f>
        <v>300</v>
      </c>
    </row>
    <row r="509" spans="1:19" x14ac:dyDescent="0.4">
      <c r="A509" s="2" t="str">
        <f t="shared" si="14"/>
        <v>2018|Aotea/Great Barrier Local Board Area|12</v>
      </c>
      <c r="B509" t="s">
        <v>16</v>
      </c>
      <c r="C509" t="s">
        <v>17</v>
      </c>
      <c r="D509" t="s">
        <v>18</v>
      </c>
      <c r="E509" t="s">
        <v>19</v>
      </c>
      <c r="F509">
        <v>2018</v>
      </c>
      <c r="G509">
        <v>2018</v>
      </c>
      <c r="H509">
        <v>7608</v>
      </c>
      <c r="I509" t="s">
        <v>72</v>
      </c>
      <c r="J509">
        <v>5</v>
      </c>
      <c r="K509" t="s">
        <v>26</v>
      </c>
      <c r="L509">
        <v>12</v>
      </c>
      <c r="N509">
        <v>15</v>
      </c>
      <c r="R509" s="2">
        <f t="shared" si="15"/>
        <v>100</v>
      </c>
      <c r="S509" s="2">
        <f>IF(AND(P509&lt;&gt;"_U",P509&lt;&gt;"c",J509&lt;&gt;99,J509&lt;&gt;9),IFERROR(VLOOKUP(A509,'LBA Total'!$A$2:$N$10000,14,0),"."),".")</f>
        <v>15</v>
      </c>
    </row>
    <row r="510" spans="1:19" x14ac:dyDescent="0.4">
      <c r="A510" s="2" t="str">
        <f t="shared" si="14"/>
        <v>2018|Aotea/Great Barrier Local Board Area|13</v>
      </c>
      <c r="B510" t="s">
        <v>16</v>
      </c>
      <c r="C510" t="s">
        <v>17</v>
      </c>
      <c r="D510" t="s">
        <v>18</v>
      </c>
      <c r="E510" t="s">
        <v>19</v>
      </c>
      <c r="F510">
        <v>2018</v>
      </c>
      <c r="G510">
        <v>2018</v>
      </c>
      <c r="H510">
        <v>7608</v>
      </c>
      <c r="I510" t="s">
        <v>72</v>
      </c>
      <c r="J510">
        <v>5</v>
      </c>
      <c r="K510" t="s">
        <v>26</v>
      </c>
      <c r="L510">
        <v>13</v>
      </c>
      <c r="N510">
        <v>15</v>
      </c>
      <c r="R510" s="2">
        <f t="shared" si="15"/>
        <v>55.56</v>
      </c>
      <c r="S510" s="2">
        <f>IF(AND(P510&lt;&gt;"_U",P510&lt;&gt;"c",J510&lt;&gt;99,J510&lt;&gt;9),IFERROR(VLOOKUP(A510,'LBA Total'!$A$2:$N$10000,14,0),"."),".")</f>
        <v>27</v>
      </c>
    </row>
    <row r="511" spans="1:19" x14ac:dyDescent="0.4">
      <c r="A511" s="2" t="str">
        <f t="shared" si="14"/>
        <v>2018|Aotea/Great Barrier Local Board Area|999</v>
      </c>
      <c r="B511" t="s">
        <v>16</v>
      </c>
      <c r="C511" t="s">
        <v>17</v>
      </c>
      <c r="D511" t="s">
        <v>18</v>
      </c>
      <c r="E511" t="s">
        <v>19</v>
      </c>
      <c r="F511">
        <v>2018</v>
      </c>
      <c r="G511">
        <v>2018</v>
      </c>
      <c r="H511">
        <v>7608</v>
      </c>
      <c r="I511" t="s">
        <v>72</v>
      </c>
      <c r="J511">
        <v>5</v>
      </c>
      <c r="K511" t="s">
        <v>26</v>
      </c>
      <c r="L511">
        <v>999</v>
      </c>
      <c r="N511">
        <v>279</v>
      </c>
      <c r="R511" s="2">
        <f t="shared" si="15"/>
        <v>81.58</v>
      </c>
      <c r="S511" s="2">
        <f>IF(AND(P511&lt;&gt;"_U",P511&lt;&gt;"c",J511&lt;&gt;99,J511&lt;&gt;9),IFERROR(VLOOKUP(A511,'LBA Total'!$A$2:$N$10000,14,0),"."),".")</f>
        <v>342</v>
      </c>
    </row>
    <row r="512" spans="1:19" x14ac:dyDescent="0.4">
      <c r="A512" s="2" t="str">
        <f t="shared" si="14"/>
        <v>2018|Aotea/Great Barrier Local Board Area|10</v>
      </c>
      <c r="B512" t="s">
        <v>16</v>
      </c>
      <c r="C512" t="s">
        <v>17</v>
      </c>
      <c r="D512" t="s">
        <v>18</v>
      </c>
      <c r="E512" t="s">
        <v>19</v>
      </c>
      <c r="F512">
        <v>2018</v>
      </c>
      <c r="G512">
        <v>2018</v>
      </c>
      <c r="H512">
        <v>7608</v>
      </c>
      <c r="I512" t="s">
        <v>72</v>
      </c>
      <c r="J512">
        <v>6</v>
      </c>
      <c r="K512" t="s">
        <v>27</v>
      </c>
      <c r="L512">
        <v>10</v>
      </c>
      <c r="N512">
        <v>0</v>
      </c>
      <c r="R512" s="2" t="str">
        <f t="shared" si="15"/>
        <v>.</v>
      </c>
      <c r="S512" s="2">
        <f>IF(AND(P512&lt;&gt;"_U",P512&lt;&gt;"c",J512&lt;&gt;99,J512&lt;&gt;9),IFERROR(VLOOKUP(A512,'LBA Total'!$A$2:$N$10000,14,0),"."),".")</f>
        <v>0</v>
      </c>
    </row>
    <row r="513" spans="1:19" x14ac:dyDescent="0.4">
      <c r="A513" s="2" t="str">
        <f t="shared" si="14"/>
        <v>2018|Aotea/Great Barrier Local Board Area|11</v>
      </c>
      <c r="B513" t="s">
        <v>16</v>
      </c>
      <c r="C513" t="s">
        <v>17</v>
      </c>
      <c r="D513" t="s">
        <v>18</v>
      </c>
      <c r="E513" t="s">
        <v>19</v>
      </c>
      <c r="F513">
        <v>2018</v>
      </c>
      <c r="G513">
        <v>2018</v>
      </c>
      <c r="H513">
        <v>7608</v>
      </c>
      <c r="I513" t="s">
        <v>72</v>
      </c>
      <c r="J513">
        <v>6</v>
      </c>
      <c r="K513" t="s">
        <v>27</v>
      </c>
      <c r="L513">
        <v>11</v>
      </c>
      <c r="N513">
        <v>0</v>
      </c>
      <c r="R513" s="2">
        <f t="shared" si="15"/>
        <v>0</v>
      </c>
      <c r="S513" s="2">
        <f>IF(AND(P513&lt;&gt;"_U",P513&lt;&gt;"c",J513&lt;&gt;99,J513&lt;&gt;9),IFERROR(VLOOKUP(A513,'LBA Total'!$A$2:$N$10000,14,0),"."),".")</f>
        <v>300</v>
      </c>
    </row>
    <row r="514" spans="1:19" x14ac:dyDescent="0.4">
      <c r="A514" s="2" t="str">
        <f t="shared" si="14"/>
        <v>2018|Aotea/Great Barrier Local Board Area|12</v>
      </c>
      <c r="B514" t="s">
        <v>16</v>
      </c>
      <c r="C514" t="s">
        <v>17</v>
      </c>
      <c r="D514" t="s">
        <v>18</v>
      </c>
      <c r="E514" t="s">
        <v>19</v>
      </c>
      <c r="F514">
        <v>2018</v>
      </c>
      <c r="G514">
        <v>2018</v>
      </c>
      <c r="H514">
        <v>7608</v>
      </c>
      <c r="I514" t="s">
        <v>72</v>
      </c>
      <c r="J514">
        <v>6</v>
      </c>
      <c r="K514" t="s">
        <v>27</v>
      </c>
      <c r="L514">
        <v>12</v>
      </c>
      <c r="N514">
        <v>0</v>
      </c>
      <c r="R514" s="2">
        <f t="shared" si="15"/>
        <v>0</v>
      </c>
      <c r="S514" s="2">
        <f>IF(AND(P514&lt;&gt;"_U",P514&lt;&gt;"c",J514&lt;&gt;99,J514&lt;&gt;9),IFERROR(VLOOKUP(A514,'LBA Total'!$A$2:$N$10000,14,0),"."),".")</f>
        <v>15</v>
      </c>
    </row>
    <row r="515" spans="1:19" x14ac:dyDescent="0.4">
      <c r="A515" s="2" t="str">
        <f t="shared" ref="A515:A578" si="16">G515&amp;"|"&amp;I515&amp;"|"&amp;L515</f>
        <v>2018|Aotea/Great Barrier Local Board Area|13</v>
      </c>
      <c r="B515" t="s">
        <v>16</v>
      </c>
      <c r="C515" t="s">
        <v>17</v>
      </c>
      <c r="D515" t="s">
        <v>18</v>
      </c>
      <c r="E515" t="s">
        <v>19</v>
      </c>
      <c r="F515">
        <v>2018</v>
      </c>
      <c r="G515">
        <v>2018</v>
      </c>
      <c r="H515">
        <v>7608</v>
      </c>
      <c r="I515" t="s">
        <v>72</v>
      </c>
      <c r="J515">
        <v>6</v>
      </c>
      <c r="K515" t="s">
        <v>27</v>
      </c>
      <c r="L515">
        <v>13</v>
      </c>
      <c r="N515">
        <v>0</v>
      </c>
      <c r="R515" s="2">
        <f t="shared" ref="R515:R578" si="17">IF(P515&lt;&gt;"_U",IFERROR((ROUND(N515/S515*100,2)),"."),".")</f>
        <v>0</v>
      </c>
      <c r="S515" s="2">
        <f>IF(AND(P515&lt;&gt;"_U",P515&lt;&gt;"c",J515&lt;&gt;99,J515&lt;&gt;9),IFERROR(VLOOKUP(A515,'LBA Total'!$A$2:$N$10000,14,0),"."),".")</f>
        <v>27</v>
      </c>
    </row>
    <row r="516" spans="1:19" x14ac:dyDescent="0.4">
      <c r="A516" s="2" t="str">
        <f t="shared" si="16"/>
        <v>2018|Aotea/Great Barrier Local Board Area|999</v>
      </c>
      <c r="B516" t="s">
        <v>16</v>
      </c>
      <c r="C516" t="s">
        <v>17</v>
      </c>
      <c r="D516" t="s">
        <v>18</v>
      </c>
      <c r="E516" t="s">
        <v>19</v>
      </c>
      <c r="F516">
        <v>2018</v>
      </c>
      <c r="G516">
        <v>2018</v>
      </c>
      <c r="H516">
        <v>7608</v>
      </c>
      <c r="I516" t="s">
        <v>72</v>
      </c>
      <c r="J516">
        <v>6</v>
      </c>
      <c r="K516" t="s">
        <v>27</v>
      </c>
      <c r="L516">
        <v>999</v>
      </c>
      <c r="N516">
        <v>0</v>
      </c>
      <c r="R516" s="2">
        <f t="shared" si="17"/>
        <v>0</v>
      </c>
      <c r="S516" s="2">
        <f>IF(AND(P516&lt;&gt;"_U",P516&lt;&gt;"c",J516&lt;&gt;99,J516&lt;&gt;9),IFERROR(VLOOKUP(A516,'LBA Total'!$A$2:$N$10000,14,0),"."),".")</f>
        <v>342</v>
      </c>
    </row>
    <row r="517" spans="1:19" x14ac:dyDescent="0.4">
      <c r="A517" s="2" t="str">
        <f t="shared" si="16"/>
        <v>2018|Aotea/Great Barrier Local Board Area|10</v>
      </c>
      <c r="B517" t="s">
        <v>16</v>
      </c>
      <c r="C517" t="s">
        <v>17</v>
      </c>
      <c r="D517" t="s">
        <v>18</v>
      </c>
      <c r="E517" t="s">
        <v>19</v>
      </c>
      <c r="F517">
        <v>2018</v>
      </c>
      <c r="G517">
        <v>2018</v>
      </c>
      <c r="H517">
        <v>7608</v>
      </c>
      <c r="I517" t="s">
        <v>72</v>
      </c>
      <c r="J517">
        <v>7</v>
      </c>
      <c r="K517" t="s">
        <v>28</v>
      </c>
      <c r="L517">
        <v>10</v>
      </c>
      <c r="N517">
        <v>0</v>
      </c>
      <c r="R517" s="2" t="str">
        <f t="shared" si="17"/>
        <v>.</v>
      </c>
      <c r="S517" s="2">
        <f>IF(AND(P517&lt;&gt;"_U",P517&lt;&gt;"c",J517&lt;&gt;99,J517&lt;&gt;9),IFERROR(VLOOKUP(A517,'LBA Total'!$A$2:$N$10000,14,0),"."),".")</f>
        <v>0</v>
      </c>
    </row>
    <row r="518" spans="1:19" x14ac:dyDescent="0.4">
      <c r="A518" s="2" t="str">
        <f t="shared" si="16"/>
        <v>2018|Aotea/Great Barrier Local Board Area|11</v>
      </c>
      <c r="B518" t="s">
        <v>16</v>
      </c>
      <c r="C518" t="s">
        <v>17</v>
      </c>
      <c r="D518" t="s">
        <v>18</v>
      </c>
      <c r="E518" t="s">
        <v>19</v>
      </c>
      <c r="F518">
        <v>2018</v>
      </c>
      <c r="G518">
        <v>2018</v>
      </c>
      <c r="H518">
        <v>7608</v>
      </c>
      <c r="I518" t="s">
        <v>72</v>
      </c>
      <c r="J518">
        <v>7</v>
      </c>
      <c r="K518" t="s">
        <v>28</v>
      </c>
      <c r="L518">
        <v>11</v>
      </c>
      <c r="N518">
        <v>6</v>
      </c>
      <c r="R518" s="2">
        <f t="shared" si="17"/>
        <v>2</v>
      </c>
      <c r="S518" s="2">
        <f>IF(AND(P518&lt;&gt;"_U",P518&lt;&gt;"c",J518&lt;&gt;99,J518&lt;&gt;9),IFERROR(VLOOKUP(A518,'LBA Total'!$A$2:$N$10000,14,0),"."),".")</f>
        <v>300</v>
      </c>
    </row>
    <row r="519" spans="1:19" x14ac:dyDescent="0.4">
      <c r="A519" s="2" t="str">
        <f t="shared" si="16"/>
        <v>2018|Aotea/Great Barrier Local Board Area|12</v>
      </c>
      <c r="B519" t="s">
        <v>16</v>
      </c>
      <c r="C519" t="s">
        <v>17</v>
      </c>
      <c r="D519" t="s">
        <v>18</v>
      </c>
      <c r="E519" t="s">
        <v>19</v>
      </c>
      <c r="F519">
        <v>2018</v>
      </c>
      <c r="G519">
        <v>2018</v>
      </c>
      <c r="H519">
        <v>7608</v>
      </c>
      <c r="I519" t="s">
        <v>72</v>
      </c>
      <c r="J519">
        <v>7</v>
      </c>
      <c r="K519" t="s">
        <v>28</v>
      </c>
      <c r="L519">
        <v>12</v>
      </c>
      <c r="N519">
        <v>0</v>
      </c>
      <c r="R519" s="2">
        <f t="shared" si="17"/>
        <v>0</v>
      </c>
      <c r="S519" s="2">
        <f>IF(AND(P519&lt;&gt;"_U",P519&lt;&gt;"c",J519&lt;&gt;99,J519&lt;&gt;9),IFERROR(VLOOKUP(A519,'LBA Total'!$A$2:$N$10000,14,0),"."),".")</f>
        <v>15</v>
      </c>
    </row>
    <row r="520" spans="1:19" x14ac:dyDescent="0.4">
      <c r="A520" s="2" t="str">
        <f t="shared" si="16"/>
        <v>2018|Aotea/Great Barrier Local Board Area|13</v>
      </c>
      <c r="B520" t="s">
        <v>16</v>
      </c>
      <c r="C520" t="s">
        <v>17</v>
      </c>
      <c r="D520" t="s">
        <v>18</v>
      </c>
      <c r="E520" t="s">
        <v>19</v>
      </c>
      <c r="F520">
        <v>2018</v>
      </c>
      <c r="G520">
        <v>2018</v>
      </c>
      <c r="H520">
        <v>7608</v>
      </c>
      <c r="I520" t="s">
        <v>72</v>
      </c>
      <c r="J520">
        <v>7</v>
      </c>
      <c r="K520" t="s">
        <v>28</v>
      </c>
      <c r="L520">
        <v>13</v>
      </c>
      <c r="N520">
        <v>0</v>
      </c>
      <c r="R520" s="2">
        <f t="shared" si="17"/>
        <v>0</v>
      </c>
      <c r="S520" s="2">
        <f>IF(AND(P520&lt;&gt;"_U",P520&lt;&gt;"c",J520&lt;&gt;99,J520&lt;&gt;9),IFERROR(VLOOKUP(A520,'LBA Total'!$A$2:$N$10000,14,0),"."),".")</f>
        <v>27</v>
      </c>
    </row>
    <row r="521" spans="1:19" x14ac:dyDescent="0.4">
      <c r="A521" s="2" t="str">
        <f t="shared" si="16"/>
        <v>2018|Aotea/Great Barrier Local Board Area|999</v>
      </c>
      <c r="B521" t="s">
        <v>16</v>
      </c>
      <c r="C521" t="s">
        <v>17</v>
      </c>
      <c r="D521" t="s">
        <v>18</v>
      </c>
      <c r="E521" t="s">
        <v>19</v>
      </c>
      <c r="F521">
        <v>2018</v>
      </c>
      <c r="G521">
        <v>2018</v>
      </c>
      <c r="H521">
        <v>7608</v>
      </c>
      <c r="I521" t="s">
        <v>72</v>
      </c>
      <c r="J521">
        <v>7</v>
      </c>
      <c r="K521" t="s">
        <v>28</v>
      </c>
      <c r="L521">
        <v>999</v>
      </c>
      <c r="N521">
        <v>6</v>
      </c>
      <c r="R521" s="2">
        <f t="shared" si="17"/>
        <v>1.75</v>
      </c>
      <c r="S521" s="2">
        <f>IF(AND(P521&lt;&gt;"_U",P521&lt;&gt;"c",J521&lt;&gt;99,J521&lt;&gt;9),IFERROR(VLOOKUP(A521,'LBA Total'!$A$2:$N$10000,14,0),"."),".")</f>
        <v>342</v>
      </c>
    </row>
    <row r="522" spans="1:19" x14ac:dyDescent="0.4">
      <c r="A522" s="2" t="str">
        <f t="shared" si="16"/>
        <v>2018|Aotea/Great Barrier Local Board Area|10</v>
      </c>
      <c r="B522" t="s">
        <v>16</v>
      </c>
      <c r="C522" t="s">
        <v>17</v>
      </c>
      <c r="D522" t="s">
        <v>18</v>
      </c>
      <c r="E522" t="s">
        <v>19</v>
      </c>
      <c r="F522">
        <v>2018</v>
      </c>
      <c r="G522">
        <v>2018</v>
      </c>
      <c r="H522">
        <v>7608</v>
      </c>
      <c r="I522" t="s">
        <v>72</v>
      </c>
      <c r="J522">
        <v>77</v>
      </c>
      <c r="K522" t="s">
        <v>29</v>
      </c>
      <c r="L522">
        <v>10</v>
      </c>
      <c r="N522">
        <v>0</v>
      </c>
      <c r="R522" s="2" t="str">
        <f t="shared" si="17"/>
        <v>.</v>
      </c>
      <c r="S522" s="2">
        <f>IF(AND(P522&lt;&gt;"_U",P522&lt;&gt;"c",J522&lt;&gt;99,J522&lt;&gt;9),IFERROR(VLOOKUP(A522,'LBA Total'!$A$2:$N$10000,14,0),"."),".")</f>
        <v>0</v>
      </c>
    </row>
    <row r="523" spans="1:19" x14ac:dyDescent="0.4">
      <c r="A523" s="2" t="str">
        <f t="shared" si="16"/>
        <v>2018|Aotea/Great Barrier Local Board Area|11</v>
      </c>
      <c r="B523" t="s">
        <v>16</v>
      </c>
      <c r="C523" t="s">
        <v>17</v>
      </c>
      <c r="D523" t="s">
        <v>18</v>
      </c>
      <c r="E523" t="s">
        <v>19</v>
      </c>
      <c r="F523">
        <v>2018</v>
      </c>
      <c r="G523">
        <v>2018</v>
      </c>
      <c r="H523">
        <v>7608</v>
      </c>
      <c r="I523" t="s">
        <v>72</v>
      </c>
      <c r="J523">
        <v>77</v>
      </c>
      <c r="K523" t="s">
        <v>29</v>
      </c>
      <c r="L523">
        <v>11</v>
      </c>
      <c r="N523">
        <v>300</v>
      </c>
      <c r="R523" s="2">
        <f t="shared" si="17"/>
        <v>100</v>
      </c>
      <c r="S523" s="2">
        <f>IF(AND(P523&lt;&gt;"_U",P523&lt;&gt;"c",J523&lt;&gt;99,J523&lt;&gt;9),IFERROR(VLOOKUP(A523,'LBA Total'!$A$2:$N$10000,14,0),"."),".")</f>
        <v>300</v>
      </c>
    </row>
    <row r="524" spans="1:19" x14ac:dyDescent="0.4">
      <c r="A524" s="2" t="str">
        <f t="shared" si="16"/>
        <v>2018|Aotea/Great Barrier Local Board Area|12</v>
      </c>
      <c r="B524" t="s">
        <v>16</v>
      </c>
      <c r="C524" t="s">
        <v>17</v>
      </c>
      <c r="D524" t="s">
        <v>18</v>
      </c>
      <c r="E524" t="s">
        <v>19</v>
      </c>
      <c r="F524">
        <v>2018</v>
      </c>
      <c r="G524">
        <v>2018</v>
      </c>
      <c r="H524">
        <v>7608</v>
      </c>
      <c r="I524" t="s">
        <v>72</v>
      </c>
      <c r="J524">
        <v>77</v>
      </c>
      <c r="K524" t="s">
        <v>29</v>
      </c>
      <c r="L524">
        <v>12</v>
      </c>
      <c r="N524">
        <v>15</v>
      </c>
      <c r="R524" s="2">
        <f t="shared" si="17"/>
        <v>100</v>
      </c>
      <c r="S524" s="2">
        <f>IF(AND(P524&lt;&gt;"_U",P524&lt;&gt;"c",J524&lt;&gt;99,J524&lt;&gt;9),IFERROR(VLOOKUP(A524,'LBA Total'!$A$2:$N$10000,14,0),"."),".")</f>
        <v>15</v>
      </c>
    </row>
    <row r="525" spans="1:19" x14ac:dyDescent="0.4">
      <c r="A525" s="2" t="str">
        <f t="shared" si="16"/>
        <v>2018|Aotea/Great Barrier Local Board Area|13</v>
      </c>
      <c r="B525" t="s">
        <v>16</v>
      </c>
      <c r="C525" t="s">
        <v>17</v>
      </c>
      <c r="D525" t="s">
        <v>18</v>
      </c>
      <c r="E525" t="s">
        <v>19</v>
      </c>
      <c r="F525">
        <v>2018</v>
      </c>
      <c r="G525">
        <v>2018</v>
      </c>
      <c r="H525">
        <v>7608</v>
      </c>
      <c r="I525" t="s">
        <v>72</v>
      </c>
      <c r="J525">
        <v>77</v>
      </c>
      <c r="K525" t="s">
        <v>29</v>
      </c>
      <c r="L525">
        <v>13</v>
      </c>
      <c r="N525">
        <v>27</v>
      </c>
      <c r="R525" s="2">
        <f t="shared" si="17"/>
        <v>100</v>
      </c>
      <c r="S525" s="2">
        <f>IF(AND(P525&lt;&gt;"_U",P525&lt;&gt;"c",J525&lt;&gt;99,J525&lt;&gt;9),IFERROR(VLOOKUP(A525,'LBA Total'!$A$2:$N$10000,14,0),"."),".")</f>
        <v>27</v>
      </c>
    </row>
    <row r="526" spans="1:19" x14ac:dyDescent="0.4">
      <c r="A526" s="2" t="str">
        <f t="shared" si="16"/>
        <v>2018|Aotea/Great Barrier Local Board Area|999</v>
      </c>
      <c r="B526" t="s">
        <v>16</v>
      </c>
      <c r="C526" t="s">
        <v>17</v>
      </c>
      <c r="D526" t="s">
        <v>18</v>
      </c>
      <c r="E526" t="s">
        <v>19</v>
      </c>
      <c r="F526">
        <v>2018</v>
      </c>
      <c r="G526">
        <v>2018</v>
      </c>
      <c r="H526">
        <v>7608</v>
      </c>
      <c r="I526" t="s">
        <v>72</v>
      </c>
      <c r="J526">
        <v>77</v>
      </c>
      <c r="K526" t="s">
        <v>29</v>
      </c>
      <c r="L526">
        <v>999</v>
      </c>
      <c r="N526">
        <v>342</v>
      </c>
      <c r="R526" s="2">
        <f t="shared" si="17"/>
        <v>100</v>
      </c>
      <c r="S526" s="2">
        <f>IF(AND(P526&lt;&gt;"_U",P526&lt;&gt;"c",J526&lt;&gt;99,J526&lt;&gt;9),IFERROR(VLOOKUP(A526,'LBA Total'!$A$2:$N$10000,14,0),"."),".")</f>
        <v>342</v>
      </c>
    </row>
    <row r="527" spans="1:19" x14ac:dyDescent="0.4">
      <c r="A527" s="2" t="str">
        <f t="shared" si="16"/>
        <v>2018|Aotea/Great Barrier Local Board Area|10</v>
      </c>
      <c r="B527" t="s">
        <v>16</v>
      </c>
      <c r="C527" t="s">
        <v>17</v>
      </c>
      <c r="D527" t="s">
        <v>18</v>
      </c>
      <c r="E527" t="s">
        <v>19</v>
      </c>
      <c r="F527">
        <v>2018</v>
      </c>
      <c r="G527">
        <v>2018</v>
      </c>
      <c r="H527">
        <v>7608</v>
      </c>
      <c r="I527" t="s">
        <v>72</v>
      </c>
      <c r="J527">
        <v>8</v>
      </c>
      <c r="K527" t="s">
        <v>30</v>
      </c>
      <c r="L527">
        <v>10</v>
      </c>
      <c r="N527">
        <v>0</v>
      </c>
      <c r="R527" s="2" t="str">
        <f t="shared" si="17"/>
        <v>.</v>
      </c>
      <c r="S527" s="2">
        <f>IF(AND(P527&lt;&gt;"_U",P527&lt;&gt;"c",J527&lt;&gt;99,J527&lt;&gt;9),IFERROR(VLOOKUP(A527,'LBA Total'!$A$2:$N$10000,14,0),"."),".")</f>
        <v>0</v>
      </c>
    </row>
    <row r="528" spans="1:19" x14ac:dyDescent="0.4">
      <c r="A528" s="2" t="str">
        <f t="shared" si="16"/>
        <v>2018|Aotea/Great Barrier Local Board Area|11</v>
      </c>
      <c r="B528" t="s">
        <v>16</v>
      </c>
      <c r="C528" t="s">
        <v>17</v>
      </c>
      <c r="D528" t="s">
        <v>18</v>
      </c>
      <c r="E528" t="s">
        <v>19</v>
      </c>
      <c r="F528">
        <v>2018</v>
      </c>
      <c r="G528">
        <v>2018</v>
      </c>
      <c r="H528">
        <v>7608</v>
      </c>
      <c r="I528" t="s">
        <v>72</v>
      </c>
      <c r="J528">
        <v>8</v>
      </c>
      <c r="K528" t="s">
        <v>30</v>
      </c>
      <c r="L528">
        <v>11</v>
      </c>
      <c r="N528">
        <v>3</v>
      </c>
      <c r="R528" s="2">
        <f t="shared" si="17"/>
        <v>1</v>
      </c>
      <c r="S528" s="2">
        <f>IF(AND(P528&lt;&gt;"_U",P528&lt;&gt;"c",J528&lt;&gt;99,J528&lt;&gt;9),IFERROR(VLOOKUP(A528,'LBA Total'!$A$2:$N$10000,14,0),"."),".")</f>
        <v>300</v>
      </c>
    </row>
    <row r="529" spans="1:19" x14ac:dyDescent="0.4">
      <c r="A529" s="2" t="str">
        <f t="shared" si="16"/>
        <v>2018|Aotea/Great Barrier Local Board Area|12</v>
      </c>
      <c r="B529" t="s">
        <v>16</v>
      </c>
      <c r="C529" t="s">
        <v>17</v>
      </c>
      <c r="D529" t="s">
        <v>18</v>
      </c>
      <c r="E529" t="s">
        <v>19</v>
      </c>
      <c r="F529">
        <v>2018</v>
      </c>
      <c r="G529">
        <v>2018</v>
      </c>
      <c r="H529">
        <v>7608</v>
      </c>
      <c r="I529" t="s">
        <v>72</v>
      </c>
      <c r="J529">
        <v>8</v>
      </c>
      <c r="K529" t="s">
        <v>30</v>
      </c>
      <c r="L529">
        <v>12</v>
      </c>
      <c r="N529">
        <v>0</v>
      </c>
      <c r="R529" s="2">
        <f t="shared" si="17"/>
        <v>0</v>
      </c>
      <c r="S529" s="2">
        <f>IF(AND(P529&lt;&gt;"_U",P529&lt;&gt;"c",J529&lt;&gt;99,J529&lt;&gt;9),IFERROR(VLOOKUP(A529,'LBA Total'!$A$2:$N$10000,14,0),"."),".")</f>
        <v>15</v>
      </c>
    </row>
    <row r="530" spans="1:19" x14ac:dyDescent="0.4">
      <c r="A530" s="2" t="str">
        <f t="shared" si="16"/>
        <v>2018|Aotea/Great Barrier Local Board Area|13</v>
      </c>
      <c r="B530" t="s">
        <v>16</v>
      </c>
      <c r="C530" t="s">
        <v>17</v>
      </c>
      <c r="D530" t="s">
        <v>18</v>
      </c>
      <c r="E530" t="s">
        <v>19</v>
      </c>
      <c r="F530">
        <v>2018</v>
      </c>
      <c r="G530">
        <v>2018</v>
      </c>
      <c r="H530">
        <v>7608</v>
      </c>
      <c r="I530" t="s">
        <v>72</v>
      </c>
      <c r="J530">
        <v>8</v>
      </c>
      <c r="K530" t="s">
        <v>30</v>
      </c>
      <c r="L530">
        <v>13</v>
      </c>
      <c r="N530">
        <v>3</v>
      </c>
      <c r="R530" s="2">
        <f t="shared" si="17"/>
        <v>11.11</v>
      </c>
      <c r="S530" s="2">
        <f>IF(AND(P530&lt;&gt;"_U",P530&lt;&gt;"c",J530&lt;&gt;99,J530&lt;&gt;9),IFERROR(VLOOKUP(A530,'LBA Total'!$A$2:$N$10000,14,0),"."),".")</f>
        <v>27</v>
      </c>
    </row>
    <row r="531" spans="1:19" x14ac:dyDescent="0.4">
      <c r="A531" s="2" t="str">
        <f t="shared" si="16"/>
        <v>2018|Aotea/Great Barrier Local Board Area|999</v>
      </c>
      <c r="B531" t="s">
        <v>16</v>
      </c>
      <c r="C531" t="s">
        <v>17</v>
      </c>
      <c r="D531" t="s">
        <v>18</v>
      </c>
      <c r="E531" t="s">
        <v>19</v>
      </c>
      <c r="F531">
        <v>2018</v>
      </c>
      <c r="G531">
        <v>2018</v>
      </c>
      <c r="H531">
        <v>7608</v>
      </c>
      <c r="I531" t="s">
        <v>72</v>
      </c>
      <c r="J531">
        <v>8</v>
      </c>
      <c r="K531" t="s">
        <v>30</v>
      </c>
      <c r="L531">
        <v>999</v>
      </c>
      <c r="N531">
        <v>6</v>
      </c>
      <c r="R531" s="2">
        <f t="shared" si="17"/>
        <v>1.75</v>
      </c>
      <c r="S531" s="2">
        <f>IF(AND(P531&lt;&gt;"_U",P531&lt;&gt;"c",J531&lt;&gt;99,J531&lt;&gt;9),IFERROR(VLOOKUP(A531,'LBA Total'!$A$2:$N$10000,14,0),"."),".")</f>
        <v>342</v>
      </c>
    </row>
    <row r="532" spans="1:19" x14ac:dyDescent="0.4">
      <c r="A532" s="2" t="str">
        <f t="shared" si="16"/>
        <v>2018|Aotea/Great Barrier Local Board Area|10</v>
      </c>
      <c r="B532" t="s">
        <v>16</v>
      </c>
      <c r="C532" t="s">
        <v>17</v>
      </c>
      <c r="D532" t="s">
        <v>18</v>
      </c>
      <c r="E532" t="s">
        <v>19</v>
      </c>
      <c r="F532">
        <v>2018</v>
      </c>
      <c r="G532">
        <v>2018</v>
      </c>
      <c r="H532">
        <v>7608</v>
      </c>
      <c r="I532" t="s">
        <v>72</v>
      </c>
      <c r="J532">
        <v>9</v>
      </c>
      <c r="K532" t="s">
        <v>31</v>
      </c>
      <c r="L532">
        <v>10</v>
      </c>
      <c r="N532">
        <v>0</v>
      </c>
      <c r="R532" s="2" t="str">
        <f t="shared" si="17"/>
        <v>.</v>
      </c>
      <c r="S532" s="2" t="str">
        <f>IF(AND(P532&lt;&gt;"_U",P532&lt;&gt;"c",J532&lt;&gt;99,J532&lt;&gt;9),IFERROR(VLOOKUP(A532,'LBA Total'!$A$2:$N$10000,14,0),"."),".")</f>
        <v>.</v>
      </c>
    </row>
    <row r="533" spans="1:19" x14ac:dyDescent="0.4">
      <c r="A533" s="2" t="str">
        <f t="shared" si="16"/>
        <v>2018|Aotea/Great Barrier Local Board Area|11</v>
      </c>
      <c r="B533" t="s">
        <v>16</v>
      </c>
      <c r="C533" t="s">
        <v>17</v>
      </c>
      <c r="D533" t="s">
        <v>18</v>
      </c>
      <c r="E533" t="s">
        <v>19</v>
      </c>
      <c r="F533">
        <v>2018</v>
      </c>
      <c r="G533">
        <v>2018</v>
      </c>
      <c r="H533">
        <v>7608</v>
      </c>
      <c r="I533" t="s">
        <v>72</v>
      </c>
      <c r="J533">
        <v>9</v>
      </c>
      <c r="K533" t="s">
        <v>31</v>
      </c>
      <c r="L533">
        <v>11</v>
      </c>
      <c r="N533">
        <v>192</v>
      </c>
      <c r="R533" s="2" t="str">
        <f t="shared" si="17"/>
        <v>.</v>
      </c>
      <c r="S533" s="2" t="str">
        <f>IF(AND(P533&lt;&gt;"_U",P533&lt;&gt;"c",J533&lt;&gt;99,J533&lt;&gt;9),IFERROR(VLOOKUP(A533,'LBA Total'!$A$2:$N$10000,14,0),"."),".")</f>
        <v>.</v>
      </c>
    </row>
    <row r="534" spans="1:19" x14ac:dyDescent="0.4">
      <c r="A534" s="2" t="str">
        <f t="shared" si="16"/>
        <v>2018|Aotea/Great Barrier Local Board Area|12</v>
      </c>
      <c r="B534" t="s">
        <v>16</v>
      </c>
      <c r="C534" t="s">
        <v>17</v>
      </c>
      <c r="D534" t="s">
        <v>18</v>
      </c>
      <c r="E534" t="s">
        <v>19</v>
      </c>
      <c r="F534">
        <v>2018</v>
      </c>
      <c r="G534">
        <v>2018</v>
      </c>
      <c r="H534">
        <v>7608</v>
      </c>
      <c r="I534" t="s">
        <v>72</v>
      </c>
      <c r="J534">
        <v>9</v>
      </c>
      <c r="K534" t="s">
        <v>31</v>
      </c>
      <c r="L534">
        <v>12</v>
      </c>
      <c r="N534">
        <v>9</v>
      </c>
      <c r="R534" s="2" t="str">
        <f t="shared" si="17"/>
        <v>.</v>
      </c>
      <c r="S534" s="2" t="str">
        <f>IF(AND(P534&lt;&gt;"_U",P534&lt;&gt;"c",J534&lt;&gt;99,J534&lt;&gt;9),IFERROR(VLOOKUP(A534,'LBA Total'!$A$2:$N$10000,14,0),"."),".")</f>
        <v>.</v>
      </c>
    </row>
    <row r="535" spans="1:19" x14ac:dyDescent="0.4">
      <c r="A535" s="2" t="str">
        <f t="shared" si="16"/>
        <v>2018|Aotea/Great Barrier Local Board Area|13</v>
      </c>
      <c r="B535" t="s">
        <v>16</v>
      </c>
      <c r="C535" t="s">
        <v>17</v>
      </c>
      <c r="D535" t="s">
        <v>18</v>
      </c>
      <c r="E535" t="s">
        <v>19</v>
      </c>
      <c r="F535">
        <v>2018</v>
      </c>
      <c r="G535">
        <v>2018</v>
      </c>
      <c r="H535">
        <v>7608</v>
      </c>
      <c r="I535" t="s">
        <v>72</v>
      </c>
      <c r="J535">
        <v>9</v>
      </c>
      <c r="K535" t="s">
        <v>31</v>
      </c>
      <c r="L535">
        <v>13</v>
      </c>
      <c r="N535">
        <v>15</v>
      </c>
      <c r="R535" s="2" t="str">
        <f t="shared" si="17"/>
        <v>.</v>
      </c>
      <c r="S535" s="2" t="str">
        <f>IF(AND(P535&lt;&gt;"_U",P535&lt;&gt;"c",J535&lt;&gt;99,J535&lt;&gt;9),IFERROR(VLOOKUP(A535,'LBA Total'!$A$2:$N$10000,14,0),"."),".")</f>
        <v>.</v>
      </c>
    </row>
    <row r="536" spans="1:19" x14ac:dyDescent="0.4">
      <c r="A536" s="2" t="str">
        <f t="shared" si="16"/>
        <v>2018|Aotea/Great Barrier Local Board Area|999</v>
      </c>
      <c r="B536" t="s">
        <v>16</v>
      </c>
      <c r="C536" t="s">
        <v>17</v>
      </c>
      <c r="D536" t="s">
        <v>18</v>
      </c>
      <c r="E536" t="s">
        <v>19</v>
      </c>
      <c r="F536">
        <v>2018</v>
      </c>
      <c r="G536">
        <v>2018</v>
      </c>
      <c r="H536">
        <v>7608</v>
      </c>
      <c r="I536" t="s">
        <v>72</v>
      </c>
      <c r="J536">
        <v>9</v>
      </c>
      <c r="K536" t="s">
        <v>31</v>
      </c>
      <c r="L536">
        <v>999</v>
      </c>
      <c r="N536">
        <v>216</v>
      </c>
      <c r="R536" s="2" t="str">
        <f t="shared" si="17"/>
        <v>.</v>
      </c>
      <c r="S536" s="2" t="str">
        <f>IF(AND(P536&lt;&gt;"_U",P536&lt;&gt;"c",J536&lt;&gt;99,J536&lt;&gt;9),IFERROR(VLOOKUP(A536,'LBA Total'!$A$2:$N$10000,14,0),"."),".")</f>
        <v>.</v>
      </c>
    </row>
    <row r="537" spans="1:19" x14ac:dyDescent="0.4">
      <c r="A537" s="2" t="str">
        <f t="shared" si="16"/>
        <v>2018|Aotea/Great Barrier Local Board Area|10</v>
      </c>
      <c r="B537" t="s">
        <v>16</v>
      </c>
      <c r="C537" t="s">
        <v>17</v>
      </c>
      <c r="D537" t="s">
        <v>18</v>
      </c>
      <c r="E537" t="s">
        <v>19</v>
      </c>
      <c r="F537">
        <v>2018</v>
      </c>
      <c r="G537">
        <v>2018</v>
      </c>
      <c r="H537">
        <v>7608</v>
      </c>
      <c r="I537" t="s">
        <v>72</v>
      </c>
      <c r="J537">
        <v>99</v>
      </c>
      <c r="K537" t="s">
        <v>32</v>
      </c>
      <c r="L537">
        <v>10</v>
      </c>
      <c r="N537">
        <v>0</v>
      </c>
      <c r="R537" s="2" t="str">
        <f t="shared" si="17"/>
        <v>.</v>
      </c>
      <c r="S537" s="2" t="str">
        <f>IF(AND(P537&lt;&gt;"_U",P537&lt;&gt;"c",J537&lt;&gt;99,J537&lt;&gt;9),IFERROR(VLOOKUP(A537,'LBA Total'!$A$2:$N$10000,14,0),"."),".")</f>
        <v>.</v>
      </c>
    </row>
    <row r="538" spans="1:19" x14ac:dyDescent="0.4">
      <c r="A538" s="2" t="str">
        <f t="shared" si="16"/>
        <v>2018|Aotea/Great Barrier Local Board Area|11</v>
      </c>
      <c r="B538" t="s">
        <v>16</v>
      </c>
      <c r="C538" t="s">
        <v>17</v>
      </c>
      <c r="D538" t="s">
        <v>18</v>
      </c>
      <c r="E538" t="s">
        <v>19</v>
      </c>
      <c r="F538">
        <v>2018</v>
      </c>
      <c r="G538">
        <v>2018</v>
      </c>
      <c r="H538">
        <v>7608</v>
      </c>
      <c r="I538" t="s">
        <v>72</v>
      </c>
      <c r="J538">
        <v>99</v>
      </c>
      <c r="K538" t="s">
        <v>32</v>
      </c>
      <c r="L538">
        <v>11</v>
      </c>
      <c r="N538">
        <v>486</v>
      </c>
      <c r="R538" s="2" t="str">
        <f t="shared" si="17"/>
        <v>.</v>
      </c>
      <c r="S538" s="2" t="str">
        <f>IF(AND(P538&lt;&gt;"_U",P538&lt;&gt;"c",J538&lt;&gt;99,J538&lt;&gt;9),IFERROR(VLOOKUP(A538,'LBA Total'!$A$2:$N$10000,14,0),"."),".")</f>
        <v>.</v>
      </c>
    </row>
    <row r="539" spans="1:19" x14ac:dyDescent="0.4">
      <c r="A539" s="2" t="str">
        <f t="shared" si="16"/>
        <v>2018|Aotea/Great Barrier Local Board Area|12</v>
      </c>
      <c r="B539" t="s">
        <v>16</v>
      </c>
      <c r="C539" t="s">
        <v>17</v>
      </c>
      <c r="D539" t="s">
        <v>18</v>
      </c>
      <c r="E539" t="s">
        <v>19</v>
      </c>
      <c r="F539">
        <v>2018</v>
      </c>
      <c r="G539">
        <v>2018</v>
      </c>
      <c r="H539">
        <v>7608</v>
      </c>
      <c r="I539" t="s">
        <v>72</v>
      </c>
      <c r="J539">
        <v>99</v>
      </c>
      <c r="K539" t="s">
        <v>32</v>
      </c>
      <c r="L539">
        <v>12</v>
      </c>
      <c r="N539">
        <v>27</v>
      </c>
      <c r="R539" s="2" t="str">
        <f t="shared" si="17"/>
        <v>.</v>
      </c>
      <c r="S539" s="2" t="str">
        <f>IF(AND(P539&lt;&gt;"_U",P539&lt;&gt;"c",J539&lt;&gt;99,J539&lt;&gt;9),IFERROR(VLOOKUP(A539,'LBA Total'!$A$2:$N$10000,14,0),"."),".")</f>
        <v>.</v>
      </c>
    </row>
    <row r="540" spans="1:19" x14ac:dyDescent="0.4">
      <c r="A540" s="2" t="str">
        <f t="shared" si="16"/>
        <v>2018|Aotea/Great Barrier Local Board Area|13</v>
      </c>
      <c r="B540" t="s">
        <v>16</v>
      </c>
      <c r="C540" t="s">
        <v>17</v>
      </c>
      <c r="D540" t="s">
        <v>18</v>
      </c>
      <c r="E540" t="s">
        <v>19</v>
      </c>
      <c r="F540">
        <v>2018</v>
      </c>
      <c r="G540">
        <v>2018</v>
      </c>
      <c r="H540">
        <v>7608</v>
      </c>
      <c r="I540" t="s">
        <v>72</v>
      </c>
      <c r="J540">
        <v>99</v>
      </c>
      <c r="K540" t="s">
        <v>32</v>
      </c>
      <c r="L540">
        <v>13</v>
      </c>
      <c r="N540">
        <v>39</v>
      </c>
      <c r="R540" s="2" t="str">
        <f t="shared" si="17"/>
        <v>.</v>
      </c>
      <c r="S540" s="2" t="str">
        <f>IF(AND(P540&lt;&gt;"_U",P540&lt;&gt;"c",J540&lt;&gt;99,J540&lt;&gt;9),IFERROR(VLOOKUP(A540,'LBA Total'!$A$2:$N$10000,14,0),"."),".")</f>
        <v>.</v>
      </c>
    </row>
    <row r="541" spans="1:19" x14ac:dyDescent="0.4">
      <c r="A541" s="2" t="str">
        <f t="shared" si="16"/>
        <v>2018|Aotea/Great Barrier Local Board Area|999</v>
      </c>
      <c r="B541" t="s">
        <v>16</v>
      </c>
      <c r="C541" t="s">
        <v>17</v>
      </c>
      <c r="D541" t="s">
        <v>18</v>
      </c>
      <c r="E541" t="s">
        <v>19</v>
      </c>
      <c r="F541">
        <v>2018</v>
      </c>
      <c r="G541">
        <v>2018</v>
      </c>
      <c r="H541">
        <v>7608</v>
      </c>
      <c r="I541" t="s">
        <v>72</v>
      </c>
      <c r="J541">
        <v>99</v>
      </c>
      <c r="K541" t="s">
        <v>32</v>
      </c>
      <c r="L541">
        <v>999</v>
      </c>
      <c r="N541">
        <v>552</v>
      </c>
      <c r="R541" s="2" t="str">
        <f t="shared" si="17"/>
        <v>.</v>
      </c>
      <c r="S541" s="2" t="str">
        <f>IF(AND(P541&lt;&gt;"_U",P541&lt;&gt;"c",J541&lt;&gt;99,J541&lt;&gt;9),IFERROR(VLOOKUP(A541,'LBA Total'!$A$2:$N$10000,14,0),"."),".")</f>
        <v>.</v>
      </c>
    </row>
    <row r="542" spans="1:19" x14ac:dyDescent="0.4">
      <c r="A542" s="2" t="str">
        <f t="shared" si="16"/>
        <v>2018|Waiheke Local Board Area|10</v>
      </c>
      <c r="B542" t="s">
        <v>16</v>
      </c>
      <c r="C542" t="s">
        <v>17</v>
      </c>
      <c r="D542" t="s">
        <v>18</v>
      </c>
      <c r="E542" t="s">
        <v>19</v>
      </c>
      <c r="F542">
        <v>2018</v>
      </c>
      <c r="G542">
        <v>2018</v>
      </c>
      <c r="H542">
        <v>7609</v>
      </c>
      <c r="I542" t="s">
        <v>71</v>
      </c>
      <c r="J542">
        <v>0</v>
      </c>
      <c r="K542" t="s">
        <v>21</v>
      </c>
      <c r="L542">
        <v>10</v>
      </c>
      <c r="N542">
        <v>0</v>
      </c>
      <c r="R542" s="2" t="str">
        <f t="shared" si="17"/>
        <v>.</v>
      </c>
      <c r="S542" s="2">
        <f>IF(AND(P542&lt;&gt;"_U",P542&lt;&gt;"c",J542&lt;&gt;99,J542&lt;&gt;9),IFERROR(VLOOKUP(A542,'LBA Total'!$A$2:$N$10000,14,0),"."),".")</f>
        <v>0</v>
      </c>
    </row>
    <row r="543" spans="1:19" x14ac:dyDescent="0.4">
      <c r="A543" s="2" t="str">
        <f t="shared" si="16"/>
        <v>2018|Waiheke Local Board Area|11</v>
      </c>
      <c r="B543" t="s">
        <v>16</v>
      </c>
      <c r="C543" t="s">
        <v>17</v>
      </c>
      <c r="D543" t="s">
        <v>18</v>
      </c>
      <c r="E543" t="s">
        <v>19</v>
      </c>
      <c r="F543">
        <v>2018</v>
      </c>
      <c r="G543">
        <v>2018</v>
      </c>
      <c r="H543">
        <v>7609</v>
      </c>
      <c r="I543" t="s">
        <v>71</v>
      </c>
      <c r="J543">
        <v>0</v>
      </c>
      <c r="K543" t="s">
        <v>21</v>
      </c>
      <c r="L543">
        <v>11</v>
      </c>
      <c r="N543">
        <v>108</v>
      </c>
      <c r="R543" s="2">
        <f t="shared" si="17"/>
        <v>3.34</v>
      </c>
      <c r="S543" s="2">
        <f>IF(AND(P543&lt;&gt;"_U",P543&lt;&gt;"c",J543&lt;&gt;99,J543&lt;&gt;9),IFERROR(VLOOKUP(A543,'LBA Total'!$A$2:$N$10000,14,0),"."),".")</f>
        <v>3231</v>
      </c>
    </row>
    <row r="544" spans="1:19" x14ac:dyDescent="0.4">
      <c r="A544" s="2" t="str">
        <f t="shared" si="16"/>
        <v>2018|Waiheke Local Board Area|12</v>
      </c>
      <c r="B544" t="s">
        <v>16</v>
      </c>
      <c r="C544" t="s">
        <v>17</v>
      </c>
      <c r="D544" t="s">
        <v>18</v>
      </c>
      <c r="E544" t="s">
        <v>19</v>
      </c>
      <c r="F544">
        <v>2018</v>
      </c>
      <c r="G544">
        <v>2018</v>
      </c>
      <c r="H544">
        <v>7609</v>
      </c>
      <c r="I544" t="s">
        <v>71</v>
      </c>
      <c r="J544">
        <v>0</v>
      </c>
      <c r="K544" t="s">
        <v>21</v>
      </c>
      <c r="L544">
        <v>12</v>
      </c>
      <c r="N544">
        <v>6</v>
      </c>
      <c r="R544" s="2">
        <f t="shared" si="17"/>
        <v>3.23</v>
      </c>
      <c r="S544" s="2">
        <f>IF(AND(P544&lt;&gt;"_U",P544&lt;&gt;"c",J544&lt;&gt;99,J544&lt;&gt;9),IFERROR(VLOOKUP(A544,'LBA Total'!$A$2:$N$10000,14,0),"."),".")</f>
        <v>186</v>
      </c>
    </row>
    <row r="545" spans="1:19" x14ac:dyDescent="0.4">
      <c r="A545" s="2" t="str">
        <f t="shared" si="16"/>
        <v>2018|Waiheke Local Board Area|13</v>
      </c>
      <c r="B545" t="s">
        <v>16</v>
      </c>
      <c r="C545" t="s">
        <v>17</v>
      </c>
      <c r="D545" t="s">
        <v>18</v>
      </c>
      <c r="E545" t="s">
        <v>19</v>
      </c>
      <c r="F545">
        <v>2018</v>
      </c>
      <c r="G545">
        <v>2018</v>
      </c>
      <c r="H545">
        <v>7609</v>
      </c>
      <c r="I545" t="s">
        <v>71</v>
      </c>
      <c r="J545">
        <v>0</v>
      </c>
      <c r="K545" t="s">
        <v>21</v>
      </c>
      <c r="L545">
        <v>13</v>
      </c>
      <c r="N545">
        <v>6</v>
      </c>
      <c r="R545" s="2">
        <f t="shared" si="17"/>
        <v>14.29</v>
      </c>
      <c r="S545" s="2">
        <f>IF(AND(P545&lt;&gt;"_U",P545&lt;&gt;"c",J545&lt;&gt;99,J545&lt;&gt;9),IFERROR(VLOOKUP(A545,'LBA Total'!$A$2:$N$10000,14,0),"."),".")</f>
        <v>42</v>
      </c>
    </row>
    <row r="546" spans="1:19" x14ac:dyDescent="0.4">
      <c r="A546" s="2" t="str">
        <f t="shared" si="16"/>
        <v>2018|Waiheke Local Board Area|999</v>
      </c>
      <c r="B546" t="s">
        <v>16</v>
      </c>
      <c r="C546" t="s">
        <v>17</v>
      </c>
      <c r="D546" t="s">
        <v>18</v>
      </c>
      <c r="E546" t="s">
        <v>19</v>
      </c>
      <c r="F546">
        <v>2018</v>
      </c>
      <c r="G546">
        <v>2018</v>
      </c>
      <c r="H546">
        <v>7609</v>
      </c>
      <c r="I546" t="s">
        <v>71</v>
      </c>
      <c r="J546">
        <v>0</v>
      </c>
      <c r="K546" t="s">
        <v>21</v>
      </c>
      <c r="L546">
        <v>999</v>
      </c>
      <c r="N546">
        <v>117</v>
      </c>
      <c r="R546" s="2">
        <f t="shared" si="17"/>
        <v>3.38</v>
      </c>
      <c r="S546" s="2">
        <f>IF(AND(P546&lt;&gt;"_U",P546&lt;&gt;"c",J546&lt;&gt;99,J546&lt;&gt;9),IFERROR(VLOOKUP(A546,'LBA Total'!$A$2:$N$10000,14,0),"."),".")</f>
        <v>3459</v>
      </c>
    </row>
    <row r="547" spans="1:19" x14ac:dyDescent="0.4">
      <c r="A547" s="2" t="str">
        <f t="shared" si="16"/>
        <v>2018|Waiheke Local Board Area|10</v>
      </c>
      <c r="B547" t="s">
        <v>16</v>
      </c>
      <c r="C547" t="s">
        <v>17</v>
      </c>
      <c r="D547" t="s">
        <v>18</v>
      </c>
      <c r="E547" t="s">
        <v>19</v>
      </c>
      <c r="F547">
        <v>2018</v>
      </c>
      <c r="G547">
        <v>2018</v>
      </c>
      <c r="H547">
        <v>7609</v>
      </c>
      <c r="I547" t="s">
        <v>71</v>
      </c>
      <c r="J547">
        <v>1</v>
      </c>
      <c r="K547" t="s">
        <v>22</v>
      </c>
      <c r="L547">
        <v>10</v>
      </c>
      <c r="N547">
        <v>0</v>
      </c>
      <c r="R547" s="2" t="str">
        <f t="shared" si="17"/>
        <v>.</v>
      </c>
      <c r="S547" s="2">
        <f>IF(AND(P547&lt;&gt;"_U",P547&lt;&gt;"c",J547&lt;&gt;99,J547&lt;&gt;9),IFERROR(VLOOKUP(A547,'LBA Total'!$A$2:$N$10000,14,0),"."),".")</f>
        <v>0</v>
      </c>
    </row>
    <row r="548" spans="1:19" x14ac:dyDescent="0.4">
      <c r="A548" s="2" t="str">
        <f t="shared" si="16"/>
        <v>2018|Waiheke Local Board Area|11</v>
      </c>
      <c r="B548" t="s">
        <v>16</v>
      </c>
      <c r="C548" t="s">
        <v>17</v>
      </c>
      <c r="D548" t="s">
        <v>18</v>
      </c>
      <c r="E548" t="s">
        <v>19</v>
      </c>
      <c r="F548">
        <v>2018</v>
      </c>
      <c r="G548">
        <v>2018</v>
      </c>
      <c r="H548">
        <v>7609</v>
      </c>
      <c r="I548" t="s">
        <v>71</v>
      </c>
      <c r="J548">
        <v>1</v>
      </c>
      <c r="K548" t="s">
        <v>22</v>
      </c>
      <c r="L548">
        <v>11</v>
      </c>
      <c r="N548">
        <v>1239</v>
      </c>
      <c r="R548" s="2">
        <f t="shared" si="17"/>
        <v>38.35</v>
      </c>
      <c r="S548" s="2">
        <f>IF(AND(P548&lt;&gt;"_U",P548&lt;&gt;"c",J548&lt;&gt;99,J548&lt;&gt;9),IFERROR(VLOOKUP(A548,'LBA Total'!$A$2:$N$10000,14,0),"."),".")</f>
        <v>3231</v>
      </c>
    </row>
    <row r="549" spans="1:19" x14ac:dyDescent="0.4">
      <c r="A549" s="2" t="str">
        <f t="shared" si="16"/>
        <v>2018|Waiheke Local Board Area|12</v>
      </c>
      <c r="B549" t="s">
        <v>16</v>
      </c>
      <c r="C549" t="s">
        <v>17</v>
      </c>
      <c r="D549" t="s">
        <v>18</v>
      </c>
      <c r="E549" t="s">
        <v>19</v>
      </c>
      <c r="F549">
        <v>2018</v>
      </c>
      <c r="G549">
        <v>2018</v>
      </c>
      <c r="H549">
        <v>7609</v>
      </c>
      <c r="I549" t="s">
        <v>71</v>
      </c>
      <c r="J549">
        <v>1</v>
      </c>
      <c r="K549" t="s">
        <v>22</v>
      </c>
      <c r="L549">
        <v>12</v>
      </c>
      <c r="N549">
        <v>84</v>
      </c>
      <c r="R549" s="2">
        <f t="shared" si="17"/>
        <v>45.16</v>
      </c>
      <c r="S549" s="2">
        <f>IF(AND(P549&lt;&gt;"_U",P549&lt;&gt;"c",J549&lt;&gt;99,J549&lt;&gt;9),IFERROR(VLOOKUP(A549,'LBA Total'!$A$2:$N$10000,14,0),"."),".")</f>
        <v>186</v>
      </c>
    </row>
    <row r="550" spans="1:19" x14ac:dyDescent="0.4">
      <c r="A550" s="2" t="str">
        <f t="shared" si="16"/>
        <v>2018|Waiheke Local Board Area|13</v>
      </c>
      <c r="B550" t="s">
        <v>16</v>
      </c>
      <c r="C550" t="s">
        <v>17</v>
      </c>
      <c r="D550" t="s">
        <v>18</v>
      </c>
      <c r="E550" t="s">
        <v>19</v>
      </c>
      <c r="F550">
        <v>2018</v>
      </c>
      <c r="G550">
        <v>2018</v>
      </c>
      <c r="H550">
        <v>7609</v>
      </c>
      <c r="I550" t="s">
        <v>71</v>
      </c>
      <c r="J550">
        <v>1</v>
      </c>
      <c r="K550" t="s">
        <v>22</v>
      </c>
      <c r="L550">
        <v>13</v>
      </c>
      <c r="N550">
        <v>6</v>
      </c>
      <c r="R550" s="2">
        <f t="shared" si="17"/>
        <v>14.29</v>
      </c>
      <c r="S550" s="2">
        <f>IF(AND(P550&lt;&gt;"_U",P550&lt;&gt;"c",J550&lt;&gt;99,J550&lt;&gt;9),IFERROR(VLOOKUP(A550,'LBA Total'!$A$2:$N$10000,14,0),"."),".")</f>
        <v>42</v>
      </c>
    </row>
    <row r="551" spans="1:19" x14ac:dyDescent="0.4">
      <c r="A551" s="2" t="str">
        <f t="shared" si="16"/>
        <v>2018|Waiheke Local Board Area|999</v>
      </c>
      <c r="B551" t="s">
        <v>16</v>
      </c>
      <c r="C551" t="s">
        <v>17</v>
      </c>
      <c r="D551" t="s">
        <v>18</v>
      </c>
      <c r="E551" t="s">
        <v>19</v>
      </c>
      <c r="F551">
        <v>2018</v>
      </c>
      <c r="G551">
        <v>2018</v>
      </c>
      <c r="H551">
        <v>7609</v>
      </c>
      <c r="I551" t="s">
        <v>71</v>
      </c>
      <c r="J551">
        <v>1</v>
      </c>
      <c r="K551" t="s">
        <v>22</v>
      </c>
      <c r="L551">
        <v>999</v>
      </c>
      <c r="N551">
        <v>1323</v>
      </c>
      <c r="R551" s="2">
        <f t="shared" si="17"/>
        <v>38.25</v>
      </c>
      <c r="S551" s="2">
        <f>IF(AND(P551&lt;&gt;"_U",P551&lt;&gt;"c",J551&lt;&gt;99,J551&lt;&gt;9),IFERROR(VLOOKUP(A551,'LBA Total'!$A$2:$N$10000,14,0),"."),".")</f>
        <v>3459</v>
      </c>
    </row>
    <row r="552" spans="1:19" x14ac:dyDescent="0.4">
      <c r="A552" s="2" t="str">
        <f t="shared" si="16"/>
        <v>2018|Waiheke Local Board Area|10</v>
      </c>
      <c r="B552" t="s">
        <v>16</v>
      </c>
      <c r="C552" t="s">
        <v>17</v>
      </c>
      <c r="D552" t="s">
        <v>18</v>
      </c>
      <c r="E552" t="s">
        <v>19</v>
      </c>
      <c r="F552">
        <v>2018</v>
      </c>
      <c r="G552">
        <v>2018</v>
      </c>
      <c r="H552">
        <v>7609</v>
      </c>
      <c r="I552" t="s">
        <v>71</v>
      </c>
      <c r="J552">
        <v>2</v>
      </c>
      <c r="K552" t="s">
        <v>23</v>
      </c>
      <c r="L552">
        <v>10</v>
      </c>
      <c r="N552">
        <v>0</v>
      </c>
      <c r="R552" s="2" t="str">
        <f t="shared" si="17"/>
        <v>.</v>
      </c>
      <c r="S552" s="2">
        <f>IF(AND(P552&lt;&gt;"_U",P552&lt;&gt;"c",J552&lt;&gt;99,J552&lt;&gt;9),IFERROR(VLOOKUP(A552,'LBA Total'!$A$2:$N$10000,14,0),"."),".")</f>
        <v>0</v>
      </c>
    </row>
    <row r="553" spans="1:19" x14ac:dyDescent="0.4">
      <c r="A553" s="2" t="str">
        <f t="shared" si="16"/>
        <v>2018|Waiheke Local Board Area|11</v>
      </c>
      <c r="B553" t="s">
        <v>16</v>
      </c>
      <c r="C553" t="s">
        <v>17</v>
      </c>
      <c r="D553" t="s">
        <v>18</v>
      </c>
      <c r="E553" t="s">
        <v>19</v>
      </c>
      <c r="F553">
        <v>2018</v>
      </c>
      <c r="G553">
        <v>2018</v>
      </c>
      <c r="H553">
        <v>7609</v>
      </c>
      <c r="I553" t="s">
        <v>71</v>
      </c>
      <c r="J553">
        <v>2</v>
      </c>
      <c r="K553" t="s">
        <v>23</v>
      </c>
      <c r="L553">
        <v>11</v>
      </c>
      <c r="N553">
        <v>1638</v>
      </c>
      <c r="R553" s="2">
        <f t="shared" si="17"/>
        <v>50.7</v>
      </c>
      <c r="S553" s="2">
        <f>IF(AND(P553&lt;&gt;"_U",P553&lt;&gt;"c",J553&lt;&gt;99,J553&lt;&gt;9),IFERROR(VLOOKUP(A553,'LBA Total'!$A$2:$N$10000,14,0),"."),".")</f>
        <v>3231</v>
      </c>
    </row>
    <row r="554" spans="1:19" x14ac:dyDescent="0.4">
      <c r="A554" s="2" t="str">
        <f t="shared" si="16"/>
        <v>2018|Waiheke Local Board Area|12</v>
      </c>
      <c r="B554" t="s">
        <v>16</v>
      </c>
      <c r="C554" t="s">
        <v>17</v>
      </c>
      <c r="D554" t="s">
        <v>18</v>
      </c>
      <c r="E554" t="s">
        <v>19</v>
      </c>
      <c r="F554">
        <v>2018</v>
      </c>
      <c r="G554">
        <v>2018</v>
      </c>
      <c r="H554">
        <v>7609</v>
      </c>
      <c r="I554" t="s">
        <v>71</v>
      </c>
      <c r="J554">
        <v>2</v>
      </c>
      <c r="K554" t="s">
        <v>23</v>
      </c>
      <c r="L554">
        <v>12</v>
      </c>
      <c r="N554">
        <v>105</v>
      </c>
      <c r="R554" s="2">
        <f t="shared" si="17"/>
        <v>56.45</v>
      </c>
      <c r="S554" s="2">
        <f>IF(AND(P554&lt;&gt;"_U",P554&lt;&gt;"c",J554&lt;&gt;99,J554&lt;&gt;9),IFERROR(VLOOKUP(A554,'LBA Total'!$A$2:$N$10000,14,0),"."),".")</f>
        <v>186</v>
      </c>
    </row>
    <row r="555" spans="1:19" x14ac:dyDescent="0.4">
      <c r="A555" s="2" t="str">
        <f t="shared" si="16"/>
        <v>2018|Waiheke Local Board Area|13</v>
      </c>
      <c r="B555" t="s">
        <v>16</v>
      </c>
      <c r="C555" t="s">
        <v>17</v>
      </c>
      <c r="D555" t="s">
        <v>18</v>
      </c>
      <c r="E555" t="s">
        <v>19</v>
      </c>
      <c r="F555">
        <v>2018</v>
      </c>
      <c r="G555">
        <v>2018</v>
      </c>
      <c r="H555">
        <v>7609</v>
      </c>
      <c r="I555" t="s">
        <v>71</v>
      </c>
      <c r="J555">
        <v>2</v>
      </c>
      <c r="K555" t="s">
        <v>23</v>
      </c>
      <c r="L555">
        <v>13</v>
      </c>
      <c r="N555">
        <v>24</v>
      </c>
      <c r="R555" s="2">
        <f t="shared" si="17"/>
        <v>57.14</v>
      </c>
      <c r="S555" s="2">
        <f>IF(AND(P555&lt;&gt;"_U",P555&lt;&gt;"c",J555&lt;&gt;99,J555&lt;&gt;9),IFERROR(VLOOKUP(A555,'LBA Total'!$A$2:$N$10000,14,0),"."),".")</f>
        <v>42</v>
      </c>
    </row>
    <row r="556" spans="1:19" x14ac:dyDescent="0.4">
      <c r="A556" s="2" t="str">
        <f t="shared" si="16"/>
        <v>2018|Waiheke Local Board Area|999</v>
      </c>
      <c r="B556" t="s">
        <v>16</v>
      </c>
      <c r="C556" t="s">
        <v>17</v>
      </c>
      <c r="D556" t="s">
        <v>18</v>
      </c>
      <c r="E556" t="s">
        <v>19</v>
      </c>
      <c r="F556">
        <v>2018</v>
      </c>
      <c r="G556">
        <v>2018</v>
      </c>
      <c r="H556">
        <v>7609</v>
      </c>
      <c r="I556" t="s">
        <v>71</v>
      </c>
      <c r="J556">
        <v>2</v>
      </c>
      <c r="K556" t="s">
        <v>23</v>
      </c>
      <c r="L556">
        <v>999</v>
      </c>
      <c r="N556">
        <v>1764</v>
      </c>
      <c r="R556" s="2">
        <f t="shared" si="17"/>
        <v>51</v>
      </c>
      <c r="S556" s="2">
        <f>IF(AND(P556&lt;&gt;"_U",P556&lt;&gt;"c",J556&lt;&gt;99,J556&lt;&gt;9),IFERROR(VLOOKUP(A556,'LBA Total'!$A$2:$N$10000,14,0),"."),".")</f>
        <v>3459</v>
      </c>
    </row>
    <row r="557" spans="1:19" x14ac:dyDescent="0.4">
      <c r="A557" s="2" t="str">
        <f t="shared" si="16"/>
        <v>2018|Waiheke Local Board Area|10</v>
      </c>
      <c r="B557" t="s">
        <v>16</v>
      </c>
      <c r="C557" t="s">
        <v>17</v>
      </c>
      <c r="D557" t="s">
        <v>18</v>
      </c>
      <c r="E557" t="s">
        <v>19</v>
      </c>
      <c r="F557">
        <v>2018</v>
      </c>
      <c r="G557">
        <v>2018</v>
      </c>
      <c r="H557">
        <v>7609</v>
      </c>
      <c r="I557" t="s">
        <v>71</v>
      </c>
      <c r="J557">
        <v>3</v>
      </c>
      <c r="K557" t="s">
        <v>24</v>
      </c>
      <c r="L557">
        <v>10</v>
      </c>
      <c r="N557">
        <v>0</v>
      </c>
      <c r="R557" s="2" t="str">
        <f t="shared" si="17"/>
        <v>.</v>
      </c>
      <c r="S557" s="2">
        <f>IF(AND(P557&lt;&gt;"_U",P557&lt;&gt;"c",J557&lt;&gt;99,J557&lt;&gt;9),IFERROR(VLOOKUP(A557,'LBA Total'!$A$2:$N$10000,14,0),"."),".")</f>
        <v>0</v>
      </c>
    </row>
    <row r="558" spans="1:19" x14ac:dyDescent="0.4">
      <c r="A558" s="2" t="str">
        <f t="shared" si="16"/>
        <v>2018|Waiheke Local Board Area|11</v>
      </c>
      <c r="B558" t="s">
        <v>16</v>
      </c>
      <c r="C558" t="s">
        <v>17</v>
      </c>
      <c r="D558" t="s">
        <v>18</v>
      </c>
      <c r="E558" t="s">
        <v>19</v>
      </c>
      <c r="F558">
        <v>2018</v>
      </c>
      <c r="G558">
        <v>2018</v>
      </c>
      <c r="H558">
        <v>7609</v>
      </c>
      <c r="I558" t="s">
        <v>71</v>
      </c>
      <c r="J558">
        <v>3</v>
      </c>
      <c r="K558" t="s">
        <v>24</v>
      </c>
      <c r="L558">
        <v>11</v>
      </c>
      <c r="N558">
        <v>159</v>
      </c>
      <c r="R558" s="2">
        <f t="shared" si="17"/>
        <v>4.92</v>
      </c>
      <c r="S558" s="2">
        <f>IF(AND(P558&lt;&gt;"_U",P558&lt;&gt;"c",J558&lt;&gt;99,J558&lt;&gt;9),IFERROR(VLOOKUP(A558,'LBA Total'!$A$2:$N$10000,14,0),"."),".")</f>
        <v>3231</v>
      </c>
    </row>
    <row r="559" spans="1:19" x14ac:dyDescent="0.4">
      <c r="A559" s="2" t="str">
        <f t="shared" si="16"/>
        <v>2018|Waiheke Local Board Area|12</v>
      </c>
      <c r="B559" t="s">
        <v>16</v>
      </c>
      <c r="C559" t="s">
        <v>17</v>
      </c>
      <c r="D559" t="s">
        <v>18</v>
      </c>
      <c r="E559" t="s">
        <v>19</v>
      </c>
      <c r="F559">
        <v>2018</v>
      </c>
      <c r="G559">
        <v>2018</v>
      </c>
      <c r="H559">
        <v>7609</v>
      </c>
      <c r="I559" t="s">
        <v>71</v>
      </c>
      <c r="J559">
        <v>3</v>
      </c>
      <c r="K559" t="s">
        <v>24</v>
      </c>
      <c r="L559">
        <v>12</v>
      </c>
      <c r="N559">
        <v>9</v>
      </c>
      <c r="R559" s="2">
        <f t="shared" si="17"/>
        <v>4.84</v>
      </c>
      <c r="S559" s="2">
        <f>IF(AND(P559&lt;&gt;"_U",P559&lt;&gt;"c",J559&lt;&gt;99,J559&lt;&gt;9),IFERROR(VLOOKUP(A559,'LBA Total'!$A$2:$N$10000,14,0),"."),".")</f>
        <v>186</v>
      </c>
    </row>
    <row r="560" spans="1:19" x14ac:dyDescent="0.4">
      <c r="A560" s="2" t="str">
        <f t="shared" si="16"/>
        <v>2018|Waiheke Local Board Area|13</v>
      </c>
      <c r="B560" t="s">
        <v>16</v>
      </c>
      <c r="C560" t="s">
        <v>17</v>
      </c>
      <c r="D560" t="s">
        <v>18</v>
      </c>
      <c r="E560" t="s">
        <v>19</v>
      </c>
      <c r="F560">
        <v>2018</v>
      </c>
      <c r="G560">
        <v>2018</v>
      </c>
      <c r="H560">
        <v>7609</v>
      </c>
      <c r="I560" t="s">
        <v>71</v>
      </c>
      <c r="J560">
        <v>3</v>
      </c>
      <c r="K560" t="s">
        <v>24</v>
      </c>
      <c r="L560">
        <v>13</v>
      </c>
      <c r="N560">
        <v>3</v>
      </c>
      <c r="R560" s="2">
        <f t="shared" si="17"/>
        <v>7.14</v>
      </c>
      <c r="S560" s="2">
        <f>IF(AND(P560&lt;&gt;"_U",P560&lt;&gt;"c",J560&lt;&gt;99,J560&lt;&gt;9),IFERROR(VLOOKUP(A560,'LBA Total'!$A$2:$N$10000,14,0),"."),".")</f>
        <v>42</v>
      </c>
    </row>
    <row r="561" spans="1:19" x14ac:dyDescent="0.4">
      <c r="A561" s="2" t="str">
        <f t="shared" si="16"/>
        <v>2018|Waiheke Local Board Area|999</v>
      </c>
      <c r="B561" t="s">
        <v>16</v>
      </c>
      <c r="C561" t="s">
        <v>17</v>
      </c>
      <c r="D561" t="s">
        <v>18</v>
      </c>
      <c r="E561" t="s">
        <v>19</v>
      </c>
      <c r="F561">
        <v>2018</v>
      </c>
      <c r="G561">
        <v>2018</v>
      </c>
      <c r="H561">
        <v>7609</v>
      </c>
      <c r="I561" t="s">
        <v>71</v>
      </c>
      <c r="J561">
        <v>3</v>
      </c>
      <c r="K561" t="s">
        <v>24</v>
      </c>
      <c r="L561">
        <v>999</v>
      </c>
      <c r="N561">
        <v>168</v>
      </c>
      <c r="R561" s="2">
        <f t="shared" si="17"/>
        <v>4.8600000000000003</v>
      </c>
      <c r="S561" s="2">
        <f>IF(AND(P561&lt;&gt;"_U",P561&lt;&gt;"c",J561&lt;&gt;99,J561&lt;&gt;9),IFERROR(VLOOKUP(A561,'LBA Total'!$A$2:$N$10000,14,0),"."),".")</f>
        <v>3459</v>
      </c>
    </row>
    <row r="562" spans="1:19" x14ac:dyDescent="0.4">
      <c r="A562" s="2" t="str">
        <f t="shared" si="16"/>
        <v>2018|Waiheke Local Board Area|10</v>
      </c>
      <c r="B562" t="s">
        <v>16</v>
      </c>
      <c r="C562" t="s">
        <v>17</v>
      </c>
      <c r="D562" t="s">
        <v>18</v>
      </c>
      <c r="E562" t="s">
        <v>19</v>
      </c>
      <c r="F562">
        <v>2018</v>
      </c>
      <c r="G562">
        <v>2018</v>
      </c>
      <c r="H562">
        <v>7609</v>
      </c>
      <c r="I562" t="s">
        <v>71</v>
      </c>
      <c r="J562">
        <v>4</v>
      </c>
      <c r="K562" t="s">
        <v>25</v>
      </c>
      <c r="L562">
        <v>10</v>
      </c>
      <c r="N562">
        <v>0</v>
      </c>
      <c r="R562" s="2" t="str">
        <f t="shared" si="17"/>
        <v>.</v>
      </c>
      <c r="S562" s="2">
        <f>IF(AND(P562&lt;&gt;"_U",P562&lt;&gt;"c",J562&lt;&gt;99,J562&lt;&gt;9),IFERROR(VLOOKUP(A562,'LBA Total'!$A$2:$N$10000,14,0),"."),".")</f>
        <v>0</v>
      </c>
    </row>
    <row r="563" spans="1:19" x14ac:dyDescent="0.4">
      <c r="A563" s="2" t="str">
        <f t="shared" si="16"/>
        <v>2018|Waiheke Local Board Area|11</v>
      </c>
      <c r="B563" t="s">
        <v>16</v>
      </c>
      <c r="C563" t="s">
        <v>17</v>
      </c>
      <c r="D563" t="s">
        <v>18</v>
      </c>
      <c r="E563" t="s">
        <v>19</v>
      </c>
      <c r="F563">
        <v>2018</v>
      </c>
      <c r="G563">
        <v>2018</v>
      </c>
      <c r="H563">
        <v>7609</v>
      </c>
      <c r="I563" t="s">
        <v>71</v>
      </c>
      <c r="J563">
        <v>4</v>
      </c>
      <c r="K563" t="s">
        <v>25</v>
      </c>
      <c r="L563">
        <v>11</v>
      </c>
      <c r="N563">
        <v>180</v>
      </c>
      <c r="R563" s="2">
        <f t="shared" si="17"/>
        <v>5.57</v>
      </c>
      <c r="S563" s="2">
        <f>IF(AND(P563&lt;&gt;"_U",P563&lt;&gt;"c",J563&lt;&gt;99,J563&lt;&gt;9),IFERROR(VLOOKUP(A563,'LBA Total'!$A$2:$N$10000,14,0),"."),".")</f>
        <v>3231</v>
      </c>
    </row>
    <row r="564" spans="1:19" x14ac:dyDescent="0.4">
      <c r="A564" s="2" t="str">
        <f t="shared" si="16"/>
        <v>2018|Waiheke Local Board Area|12</v>
      </c>
      <c r="B564" t="s">
        <v>16</v>
      </c>
      <c r="C564" t="s">
        <v>17</v>
      </c>
      <c r="D564" t="s">
        <v>18</v>
      </c>
      <c r="E564" t="s">
        <v>19</v>
      </c>
      <c r="F564">
        <v>2018</v>
      </c>
      <c r="G564">
        <v>2018</v>
      </c>
      <c r="H564">
        <v>7609</v>
      </c>
      <c r="I564" t="s">
        <v>71</v>
      </c>
      <c r="J564">
        <v>4</v>
      </c>
      <c r="K564" t="s">
        <v>25</v>
      </c>
      <c r="L564">
        <v>12</v>
      </c>
      <c r="N564">
        <v>15</v>
      </c>
      <c r="R564" s="2">
        <f t="shared" si="17"/>
        <v>8.06</v>
      </c>
      <c r="S564" s="2">
        <f>IF(AND(P564&lt;&gt;"_U",P564&lt;&gt;"c",J564&lt;&gt;99,J564&lt;&gt;9),IFERROR(VLOOKUP(A564,'LBA Total'!$A$2:$N$10000,14,0),"."),".")</f>
        <v>186</v>
      </c>
    </row>
    <row r="565" spans="1:19" x14ac:dyDescent="0.4">
      <c r="A565" s="2" t="str">
        <f t="shared" si="16"/>
        <v>2018|Waiheke Local Board Area|13</v>
      </c>
      <c r="B565" t="s">
        <v>16</v>
      </c>
      <c r="C565" t="s">
        <v>17</v>
      </c>
      <c r="D565" t="s">
        <v>18</v>
      </c>
      <c r="E565" t="s">
        <v>19</v>
      </c>
      <c r="F565">
        <v>2018</v>
      </c>
      <c r="G565">
        <v>2018</v>
      </c>
      <c r="H565">
        <v>7609</v>
      </c>
      <c r="I565" t="s">
        <v>71</v>
      </c>
      <c r="J565">
        <v>4</v>
      </c>
      <c r="K565" t="s">
        <v>25</v>
      </c>
      <c r="L565">
        <v>13</v>
      </c>
      <c r="N565">
        <v>6</v>
      </c>
      <c r="R565" s="2">
        <f t="shared" si="17"/>
        <v>14.29</v>
      </c>
      <c r="S565" s="2">
        <f>IF(AND(P565&lt;&gt;"_U",P565&lt;&gt;"c",J565&lt;&gt;99,J565&lt;&gt;9),IFERROR(VLOOKUP(A565,'LBA Total'!$A$2:$N$10000,14,0),"."),".")</f>
        <v>42</v>
      </c>
    </row>
    <row r="566" spans="1:19" x14ac:dyDescent="0.4">
      <c r="A566" s="2" t="str">
        <f t="shared" si="16"/>
        <v>2018|Waiheke Local Board Area|999</v>
      </c>
      <c r="B566" t="s">
        <v>16</v>
      </c>
      <c r="C566" t="s">
        <v>17</v>
      </c>
      <c r="D566" t="s">
        <v>18</v>
      </c>
      <c r="E566" t="s">
        <v>19</v>
      </c>
      <c r="F566">
        <v>2018</v>
      </c>
      <c r="G566">
        <v>2018</v>
      </c>
      <c r="H566">
        <v>7609</v>
      </c>
      <c r="I566" t="s">
        <v>71</v>
      </c>
      <c r="J566">
        <v>4</v>
      </c>
      <c r="K566" t="s">
        <v>25</v>
      </c>
      <c r="L566">
        <v>999</v>
      </c>
      <c r="N566">
        <v>201</v>
      </c>
      <c r="R566" s="2">
        <f t="shared" si="17"/>
        <v>5.81</v>
      </c>
      <c r="S566" s="2">
        <f>IF(AND(P566&lt;&gt;"_U",P566&lt;&gt;"c",J566&lt;&gt;99,J566&lt;&gt;9),IFERROR(VLOOKUP(A566,'LBA Total'!$A$2:$N$10000,14,0),"."),".")</f>
        <v>3459</v>
      </c>
    </row>
    <row r="567" spans="1:19" x14ac:dyDescent="0.4">
      <c r="A567" s="2" t="str">
        <f t="shared" si="16"/>
        <v>2018|Waiheke Local Board Area|10</v>
      </c>
      <c r="B567" t="s">
        <v>16</v>
      </c>
      <c r="C567" t="s">
        <v>17</v>
      </c>
      <c r="D567" t="s">
        <v>18</v>
      </c>
      <c r="E567" t="s">
        <v>19</v>
      </c>
      <c r="F567">
        <v>2018</v>
      </c>
      <c r="G567">
        <v>2018</v>
      </c>
      <c r="H567">
        <v>7609</v>
      </c>
      <c r="I567" t="s">
        <v>71</v>
      </c>
      <c r="J567">
        <v>5</v>
      </c>
      <c r="K567" t="s">
        <v>26</v>
      </c>
      <c r="L567">
        <v>10</v>
      </c>
      <c r="N567">
        <v>0</v>
      </c>
      <c r="R567" s="2" t="str">
        <f t="shared" si="17"/>
        <v>.</v>
      </c>
      <c r="S567" s="2">
        <f>IF(AND(P567&lt;&gt;"_U",P567&lt;&gt;"c",J567&lt;&gt;99,J567&lt;&gt;9),IFERROR(VLOOKUP(A567,'LBA Total'!$A$2:$N$10000,14,0),"."),".")</f>
        <v>0</v>
      </c>
    </row>
    <row r="568" spans="1:19" x14ac:dyDescent="0.4">
      <c r="A568" s="2" t="str">
        <f t="shared" si="16"/>
        <v>2018|Waiheke Local Board Area|11</v>
      </c>
      <c r="B568" t="s">
        <v>16</v>
      </c>
      <c r="C568" t="s">
        <v>17</v>
      </c>
      <c r="D568" t="s">
        <v>18</v>
      </c>
      <c r="E568" t="s">
        <v>19</v>
      </c>
      <c r="F568">
        <v>2018</v>
      </c>
      <c r="G568">
        <v>2018</v>
      </c>
      <c r="H568">
        <v>7609</v>
      </c>
      <c r="I568" t="s">
        <v>71</v>
      </c>
      <c r="J568">
        <v>5</v>
      </c>
      <c r="K568" t="s">
        <v>26</v>
      </c>
      <c r="L568">
        <v>11</v>
      </c>
      <c r="N568">
        <v>1311</v>
      </c>
      <c r="R568" s="2">
        <f t="shared" si="17"/>
        <v>40.58</v>
      </c>
      <c r="S568" s="2">
        <f>IF(AND(P568&lt;&gt;"_U",P568&lt;&gt;"c",J568&lt;&gt;99,J568&lt;&gt;9),IFERROR(VLOOKUP(A568,'LBA Total'!$A$2:$N$10000,14,0),"."),".")</f>
        <v>3231</v>
      </c>
    </row>
    <row r="569" spans="1:19" x14ac:dyDescent="0.4">
      <c r="A569" s="2" t="str">
        <f t="shared" si="16"/>
        <v>2018|Waiheke Local Board Area|12</v>
      </c>
      <c r="B569" t="s">
        <v>16</v>
      </c>
      <c r="C569" t="s">
        <v>17</v>
      </c>
      <c r="D569" t="s">
        <v>18</v>
      </c>
      <c r="E569" t="s">
        <v>19</v>
      </c>
      <c r="F569">
        <v>2018</v>
      </c>
      <c r="G569">
        <v>2018</v>
      </c>
      <c r="H569">
        <v>7609</v>
      </c>
      <c r="I569" t="s">
        <v>71</v>
      </c>
      <c r="J569">
        <v>5</v>
      </c>
      <c r="K569" t="s">
        <v>26</v>
      </c>
      <c r="L569">
        <v>12</v>
      </c>
      <c r="N569">
        <v>33</v>
      </c>
      <c r="R569" s="2">
        <f t="shared" si="17"/>
        <v>17.739999999999998</v>
      </c>
      <c r="S569" s="2">
        <f>IF(AND(P569&lt;&gt;"_U",P569&lt;&gt;"c",J569&lt;&gt;99,J569&lt;&gt;9),IFERROR(VLOOKUP(A569,'LBA Total'!$A$2:$N$10000,14,0),"."),".")</f>
        <v>186</v>
      </c>
    </row>
    <row r="570" spans="1:19" x14ac:dyDescent="0.4">
      <c r="A570" s="2" t="str">
        <f t="shared" si="16"/>
        <v>2018|Waiheke Local Board Area|13</v>
      </c>
      <c r="B570" t="s">
        <v>16</v>
      </c>
      <c r="C570" t="s">
        <v>17</v>
      </c>
      <c r="D570" t="s">
        <v>18</v>
      </c>
      <c r="E570" t="s">
        <v>19</v>
      </c>
      <c r="F570">
        <v>2018</v>
      </c>
      <c r="G570">
        <v>2018</v>
      </c>
      <c r="H570">
        <v>7609</v>
      </c>
      <c r="I570" t="s">
        <v>71</v>
      </c>
      <c r="J570">
        <v>5</v>
      </c>
      <c r="K570" t="s">
        <v>26</v>
      </c>
      <c r="L570">
        <v>13</v>
      </c>
      <c r="N570">
        <v>6</v>
      </c>
      <c r="R570" s="2">
        <f t="shared" si="17"/>
        <v>14.29</v>
      </c>
      <c r="S570" s="2">
        <f>IF(AND(P570&lt;&gt;"_U",P570&lt;&gt;"c",J570&lt;&gt;99,J570&lt;&gt;9),IFERROR(VLOOKUP(A570,'LBA Total'!$A$2:$N$10000,14,0),"."),".")</f>
        <v>42</v>
      </c>
    </row>
    <row r="571" spans="1:19" x14ac:dyDescent="0.4">
      <c r="A571" s="2" t="str">
        <f t="shared" si="16"/>
        <v>2018|Waiheke Local Board Area|999</v>
      </c>
      <c r="B571" t="s">
        <v>16</v>
      </c>
      <c r="C571" t="s">
        <v>17</v>
      </c>
      <c r="D571" t="s">
        <v>18</v>
      </c>
      <c r="E571" t="s">
        <v>19</v>
      </c>
      <c r="F571">
        <v>2018</v>
      </c>
      <c r="G571">
        <v>2018</v>
      </c>
      <c r="H571">
        <v>7609</v>
      </c>
      <c r="I571" t="s">
        <v>71</v>
      </c>
      <c r="J571">
        <v>5</v>
      </c>
      <c r="K571" t="s">
        <v>26</v>
      </c>
      <c r="L571">
        <v>999</v>
      </c>
      <c r="N571">
        <v>1353</v>
      </c>
      <c r="R571" s="2">
        <f t="shared" si="17"/>
        <v>39.119999999999997</v>
      </c>
      <c r="S571" s="2">
        <f>IF(AND(P571&lt;&gt;"_U",P571&lt;&gt;"c",J571&lt;&gt;99,J571&lt;&gt;9),IFERROR(VLOOKUP(A571,'LBA Total'!$A$2:$N$10000,14,0),"."),".")</f>
        <v>3459</v>
      </c>
    </row>
    <row r="572" spans="1:19" x14ac:dyDescent="0.4">
      <c r="A572" s="2" t="str">
        <f t="shared" si="16"/>
        <v>2018|Waiheke Local Board Area|10</v>
      </c>
      <c r="B572" t="s">
        <v>16</v>
      </c>
      <c r="C572" t="s">
        <v>17</v>
      </c>
      <c r="D572" t="s">
        <v>18</v>
      </c>
      <c r="E572" t="s">
        <v>19</v>
      </c>
      <c r="F572">
        <v>2018</v>
      </c>
      <c r="G572">
        <v>2018</v>
      </c>
      <c r="H572">
        <v>7609</v>
      </c>
      <c r="I572" t="s">
        <v>71</v>
      </c>
      <c r="J572">
        <v>6</v>
      </c>
      <c r="K572" t="s">
        <v>27</v>
      </c>
      <c r="L572">
        <v>10</v>
      </c>
      <c r="N572">
        <v>0</v>
      </c>
      <c r="R572" s="2" t="str">
        <f t="shared" si="17"/>
        <v>.</v>
      </c>
      <c r="S572" s="2">
        <f>IF(AND(P572&lt;&gt;"_U",P572&lt;&gt;"c",J572&lt;&gt;99,J572&lt;&gt;9),IFERROR(VLOOKUP(A572,'LBA Total'!$A$2:$N$10000,14,0),"."),".")</f>
        <v>0</v>
      </c>
    </row>
    <row r="573" spans="1:19" x14ac:dyDescent="0.4">
      <c r="A573" s="2" t="str">
        <f t="shared" si="16"/>
        <v>2018|Waiheke Local Board Area|11</v>
      </c>
      <c r="B573" t="s">
        <v>16</v>
      </c>
      <c r="C573" t="s">
        <v>17</v>
      </c>
      <c r="D573" t="s">
        <v>18</v>
      </c>
      <c r="E573" t="s">
        <v>19</v>
      </c>
      <c r="F573">
        <v>2018</v>
      </c>
      <c r="G573">
        <v>2018</v>
      </c>
      <c r="H573">
        <v>7609</v>
      </c>
      <c r="I573" t="s">
        <v>71</v>
      </c>
      <c r="J573">
        <v>6</v>
      </c>
      <c r="K573" t="s">
        <v>27</v>
      </c>
      <c r="L573">
        <v>11</v>
      </c>
      <c r="N573">
        <v>6</v>
      </c>
      <c r="R573" s="2">
        <f t="shared" si="17"/>
        <v>0.19</v>
      </c>
      <c r="S573" s="2">
        <f>IF(AND(P573&lt;&gt;"_U",P573&lt;&gt;"c",J573&lt;&gt;99,J573&lt;&gt;9),IFERROR(VLOOKUP(A573,'LBA Total'!$A$2:$N$10000,14,0),"."),".")</f>
        <v>3231</v>
      </c>
    </row>
    <row r="574" spans="1:19" x14ac:dyDescent="0.4">
      <c r="A574" s="2" t="str">
        <f t="shared" si="16"/>
        <v>2018|Waiheke Local Board Area|12</v>
      </c>
      <c r="B574" t="s">
        <v>16</v>
      </c>
      <c r="C574" t="s">
        <v>17</v>
      </c>
      <c r="D574" t="s">
        <v>18</v>
      </c>
      <c r="E574" t="s">
        <v>19</v>
      </c>
      <c r="F574">
        <v>2018</v>
      </c>
      <c r="G574">
        <v>2018</v>
      </c>
      <c r="H574">
        <v>7609</v>
      </c>
      <c r="I574" t="s">
        <v>71</v>
      </c>
      <c r="J574">
        <v>6</v>
      </c>
      <c r="K574" t="s">
        <v>27</v>
      </c>
      <c r="L574">
        <v>12</v>
      </c>
      <c r="N574">
        <v>0</v>
      </c>
      <c r="R574" s="2">
        <f t="shared" si="17"/>
        <v>0</v>
      </c>
      <c r="S574" s="2">
        <f>IF(AND(P574&lt;&gt;"_U",P574&lt;&gt;"c",J574&lt;&gt;99,J574&lt;&gt;9),IFERROR(VLOOKUP(A574,'LBA Total'!$A$2:$N$10000,14,0),"."),".")</f>
        <v>186</v>
      </c>
    </row>
    <row r="575" spans="1:19" x14ac:dyDescent="0.4">
      <c r="A575" s="2" t="str">
        <f t="shared" si="16"/>
        <v>2018|Waiheke Local Board Area|13</v>
      </c>
      <c r="B575" t="s">
        <v>16</v>
      </c>
      <c r="C575" t="s">
        <v>17</v>
      </c>
      <c r="D575" t="s">
        <v>18</v>
      </c>
      <c r="E575" t="s">
        <v>19</v>
      </c>
      <c r="F575">
        <v>2018</v>
      </c>
      <c r="G575">
        <v>2018</v>
      </c>
      <c r="H575">
        <v>7609</v>
      </c>
      <c r="I575" t="s">
        <v>71</v>
      </c>
      <c r="J575">
        <v>6</v>
      </c>
      <c r="K575" t="s">
        <v>27</v>
      </c>
      <c r="L575">
        <v>13</v>
      </c>
      <c r="N575">
        <v>0</v>
      </c>
      <c r="R575" s="2">
        <f t="shared" si="17"/>
        <v>0</v>
      </c>
      <c r="S575" s="2">
        <f>IF(AND(P575&lt;&gt;"_U",P575&lt;&gt;"c",J575&lt;&gt;99,J575&lt;&gt;9),IFERROR(VLOOKUP(A575,'LBA Total'!$A$2:$N$10000,14,0),"."),".")</f>
        <v>42</v>
      </c>
    </row>
    <row r="576" spans="1:19" x14ac:dyDescent="0.4">
      <c r="A576" s="2" t="str">
        <f t="shared" si="16"/>
        <v>2018|Waiheke Local Board Area|999</v>
      </c>
      <c r="B576" t="s">
        <v>16</v>
      </c>
      <c r="C576" t="s">
        <v>17</v>
      </c>
      <c r="D576" t="s">
        <v>18</v>
      </c>
      <c r="E576" t="s">
        <v>19</v>
      </c>
      <c r="F576">
        <v>2018</v>
      </c>
      <c r="G576">
        <v>2018</v>
      </c>
      <c r="H576">
        <v>7609</v>
      </c>
      <c r="I576" t="s">
        <v>71</v>
      </c>
      <c r="J576">
        <v>6</v>
      </c>
      <c r="K576" t="s">
        <v>27</v>
      </c>
      <c r="L576">
        <v>999</v>
      </c>
      <c r="N576">
        <v>9</v>
      </c>
      <c r="R576" s="2">
        <f t="shared" si="17"/>
        <v>0.26</v>
      </c>
      <c r="S576" s="2">
        <f>IF(AND(P576&lt;&gt;"_U",P576&lt;&gt;"c",J576&lt;&gt;99,J576&lt;&gt;9),IFERROR(VLOOKUP(A576,'LBA Total'!$A$2:$N$10000,14,0),"."),".")</f>
        <v>3459</v>
      </c>
    </row>
    <row r="577" spans="1:19" x14ac:dyDescent="0.4">
      <c r="A577" s="2" t="str">
        <f t="shared" si="16"/>
        <v>2018|Waiheke Local Board Area|10</v>
      </c>
      <c r="B577" t="s">
        <v>16</v>
      </c>
      <c r="C577" t="s">
        <v>17</v>
      </c>
      <c r="D577" t="s">
        <v>18</v>
      </c>
      <c r="E577" t="s">
        <v>19</v>
      </c>
      <c r="F577">
        <v>2018</v>
      </c>
      <c r="G577">
        <v>2018</v>
      </c>
      <c r="H577">
        <v>7609</v>
      </c>
      <c r="I577" t="s">
        <v>71</v>
      </c>
      <c r="J577">
        <v>7</v>
      </c>
      <c r="K577" t="s">
        <v>28</v>
      </c>
      <c r="L577">
        <v>10</v>
      </c>
      <c r="N577">
        <v>0</v>
      </c>
      <c r="R577" s="2" t="str">
        <f t="shared" si="17"/>
        <v>.</v>
      </c>
      <c r="S577" s="2">
        <f>IF(AND(P577&lt;&gt;"_U",P577&lt;&gt;"c",J577&lt;&gt;99,J577&lt;&gt;9),IFERROR(VLOOKUP(A577,'LBA Total'!$A$2:$N$10000,14,0),"."),".")</f>
        <v>0</v>
      </c>
    </row>
    <row r="578" spans="1:19" x14ac:dyDescent="0.4">
      <c r="A578" s="2" t="str">
        <f t="shared" si="16"/>
        <v>2018|Waiheke Local Board Area|11</v>
      </c>
      <c r="B578" t="s">
        <v>16</v>
      </c>
      <c r="C578" t="s">
        <v>17</v>
      </c>
      <c r="D578" t="s">
        <v>18</v>
      </c>
      <c r="E578" t="s">
        <v>19</v>
      </c>
      <c r="F578">
        <v>2018</v>
      </c>
      <c r="G578">
        <v>2018</v>
      </c>
      <c r="H578">
        <v>7609</v>
      </c>
      <c r="I578" t="s">
        <v>71</v>
      </c>
      <c r="J578">
        <v>7</v>
      </c>
      <c r="K578" t="s">
        <v>28</v>
      </c>
      <c r="L578">
        <v>11</v>
      </c>
      <c r="N578">
        <v>3</v>
      </c>
      <c r="R578" s="2">
        <f t="shared" si="17"/>
        <v>0.09</v>
      </c>
      <c r="S578" s="2">
        <f>IF(AND(P578&lt;&gt;"_U",P578&lt;&gt;"c",J578&lt;&gt;99,J578&lt;&gt;9),IFERROR(VLOOKUP(A578,'LBA Total'!$A$2:$N$10000,14,0),"."),".")</f>
        <v>3231</v>
      </c>
    </row>
    <row r="579" spans="1:19" x14ac:dyDescent="0.4">
      <c r="A579" s="2" t="str">
        <f t="shared" ref="A579:A642" si="18">G579&amp;"|"&amp;I579&amp;"|"&amp;L579</f>
        <v>2018|Waiheke Local Board Area|12</v>
      </c>
      <c r="B579" t="s">
        <v>16</v>
      </c>
      <c r="C579" t="s">
        <v>17</v>
      </c>
      <c r="D579" t="s">
        <v>18</v>
      </c>
      <c r="E579" t="s">
        <v>19</v>
      </c>
      <c r="F579">
        <v>2018</v>
      </c>
      <c r="G579">
        <v>2018</v>
      </c>
      <c r="H579">
        <v>7609</v>
      </c>
      <c r="I579" t="s">
        <v>71</v>
      </c>
      <c r="J579">
        <v>7</v>
      </c>
      <c r="K579" t="s">
        <v>28</v>
      </c>
      <c r="L579">
        <v>12</v>
      </c>
      <c r="N579">
        <v>0</v>
      </c>
      <c r="R579" s="2">
        <f t="shared" ref="R579:R642" si="19">IF(P579&lt;&gt;"_U",IFERROR((ROUND(N579/S579*100,2)),"."),".")</f>
        <v>0</v>
      </c>
      <c r="S579" s="2">
        <f>IF(AND(P579&lt;&gt;"_U",P579&lt;&gt;"c",J579&lt;&gt;99,J579&lt;&gt;9),IFERROR(VLOOKUP(A579,'LBA Total'!$A$2:$N$10000,14,0),"."),".")</f>
        <v>186</v>
      </c>
    </row>
    <row r="580" spans="1:19" x14ac:dyDescent="0.4">
      <c r="A580" s="2" t="str">
        <f t="shared" si="18"/>
        <v>2018|Waiheke Local Board Area|13</v>
      </c>
      <c r="B580" t="s">
        <v>16</v>
      </c>
      <c r="C580" t="s">
        <v>17</v>
      </c>
      <c r="D580" t="s">
        <v>18</v>
      </c>
      <c r="E580" t="s">
        <v>19</v>
      </c>
      <c r="F580">
        <v>2018</v>
      </c>
      <c r="G580">
        <v>2018</v>
      </c>
      <c r="H580">
        <v>7609</v>
      </c>
      <c r="I580" t="s">
        <v>71</v>
      </c>
      <c r="J580">
        <v>7</v>
      </c>
      <c r="K580" t="s">
        <v>28</v>
      </c>
      <c r="L580">
        <v>13</v>
      </c>
      <c r="N580">
        <v>0</v>
      </c>
      <c r="R580" s="2">
        <f t="shared" si="19"/>
        <v>0</v>
      </c>
      <c r="S580" s="2">
        <f>IF(AND(P580&lt;&gt;"_U",P580&lt;&gt;"c",J580&lt;&gt;99,J580&lt;&gt;9),IFERROR(VLOOKUP(A580,'LBA Total'!$A$2:$N$10000,14,0),"."),".")</f>
        <v>42</v>
      </c>
    </row>
    <row r="581" spans="1:19" x14ac:dyDescent="0.4">
      <c r="A581" s="2" t="str">
        <f t="shared" si="18"/>
        <v>2018|Waiheke Local Board Area|999</v>
      </c>
      <c r="B581" t="s">
        <v>16</v>
      </c>
      <c r="C581" t="s">
        <v>17</v>
      </c>
      <c r="D581" t="s">
        <v>18</v>
      </c>
      <c r="E581" t="s">
        <v>19</v>
      </c>
      <c r="F581">
        <v>2018</v>
      </c>
      <c r="G581">
        <v>2018</v>
      </c>
      <c r="H581">
        <v>7609</v>
      </c>
      <c r="I581" t="s">
        <v>71</v>
      </c>
      <c r="J581">
        <v>7</v>
      </c>
      <c r="K581" t="s">
        <v>28</v>
      </c>
      <c r="L581">
        <v>999</v>
      </c>
      <c r="N581">
        <v>3</v>
      </c>
      <c r="R581" s="2">
        <f t="shared" si="19"/>
        <v>0.09</v>
      </c>
      <c r="S581" s="2">
        <f>IF(AND(P581&lt;&gt;"_U",P581&lt;&gt;"c",J581&lt;&gt;99,J581&lt;&gt;9),IFERROR(VLOOKUP(A581,'LBA Total'!$A$2:$N$10000,14,0),"."),".")</f>
        <v>3459</v>
      </c>
    </row>
    <row r="582" spans="1:19" x14ac:dyDescent="0.4">
      <c r="A582" s="2" t="str">
        <f t="shared" si="18"/>
        <v>2018|Waiheke Local Board Area|10</v>
      </c>
      <c r="B582" t="s">
        <v>16</v>
      </c>
      <c r="C582" t="s">
        <v>17</v>
      </c>
      <c r="D582" t="s">
        <v>18</v>
      </c>
      <c r="E582" t="s">
        <v>19</v>
      </c>
      <c r="F582">
        <v>2018</v>
      </c>
      <c r="G582">
        <v>2018</v>
      </c>
      <c r="H582">
        <v>7609</v>
      </c>
      <c r="I582" t="s">
        <v>71</v>
      </c>
      <c r="J582">
        <v>77</v>
      </c>
      <c r="K582" t="s">
        <v>29</v>
      </c>
      <c r="L582">
        <v>10</v>
      </c>
      <c r="N582">
        <v>0</v>
      </c>
      <c r="R582" s="2" t="str">
        <f t="shared" si="19"/>
        <v>.</v>
      </c>
      <c r="S582" s="2">
        <f>IF(AND(P582&lt;&gt;"_U",P582&lt;&gt;"c",J582&lt;&gt;99,J582&lt;&gt;9),IFERROR(VLOOKUP(A582,'LBA Total'!$A$2:$N$10000,14,0),"."),".")</f>
        <v>0</v>
      </c>
    </row>
    <row r="583" spans="1:19" x14ac:dyDescent="0.4">
      <c r="A583" s="2" t="str">
        <f t="shared" si="18"/>
        <v>2018|Waiheke Local Board Area|11</v>
      </c>
      <c r="B583" t="s">
        <v>16</v>
      </c>
      <c r="C583" t="s">
        <v>17</v>
      </c>
      <c r="D583" t="s">
        <v>18</v>
      </c>
      <c r="E583" t="s">
        <v>19</v>
      </c>
      <c r="F583">
        <v>2018</v>
      </c>
      <c r="G583">
        <v>2018</v>
      </c>
      <c r="H583">
        <v>7609</v>
      </c>
      <c r="I583" t="s">
        <v>71</v>
      </c>
      <c r="J583">
        <v>77</v>
      </c>
      <c r="K583" t="s">
        <v>29</v>
      </c>
      <c r="L583">
        <v>11</v>
      </c>
      <c r="N583">
        <v>3231</v>
      </c>
      <c r="R583" s="2">
        <f t="shared" si="19"/>
        <v>100</v>
      </c>
      <c r="S583" s="2">
        <f>IF(AND(P583&lt;&gt;"_U",P583&lt;&gt;"c",J583&lt;&gt;99,J583&lt;&gt;9),IFERROR(VLOOKUP(A583,'LBA Total'!$A$2:$N$10000,14,0),"."),".")</f>
        <v>3231</v>
      </c>
    </row>
    <row r="584" spans="1:19" x14ac:dyDescent="0.4">
      <c r="A584" s="2" t="str">
        <f t="shared" si="18"/>
        <v>2018|Waiheke Local Board Area|12</v>
      </c>
      <c r="B584" t="s">
        <v>16</v>
      </c>
      <c r="C584" t="s">
        <v>17</v>
      </c>
      <c r="D584" t="s">
        <v>18</v>
      </c>
      <c r="E584" t="s">
        <v>19</v>
      </c>
      <c r="F584">
        <v>2018</v>
      </c>
      <c r="G584">
        <v>2018</v>
      </c>
      <c r="H584">
        <v>7609</v>
      </c>
      <c r="I584" t="s">
        <v>71</v>
      </c>
      <c r="J584">
        <v>77</v>
      </c>
      <c r="K584" t="s">
        <v>29</v>
      </c>
      <c r="L584">
        <v>12</v>
      </c>
      <c r="N584">
        <v>186</v>
      </c>
      <c r="R584" s="2">
        <f t="shared" si="19"/>
        <v>100</v>
      </c>
      <c r="S584" s="2">
        <f>IF(AND(P584&lt;&gt;"_U",P584&lt;&gt;"c",J584&lt;&gt;99,J584&lt;&gt;9),IFERROR(VLOOKUP(A584,'LBA Total'!$A$2:$N$10000,14,0),"."),".")</f>
        <v>186</v>
      </c>
    </row>
    <row r="585" spans="1:19" x14ac:dyDescent="0.4">
      <c r="A585" s="2" t="str">
        <f t="shared" si="18"/>
        <v>2018|Waiheke Local Board Area|13</v>
      </c>
      <c r="B585" t="s">
        <v>16</v>
      </c>
      <c r="C585" t="s">
        <v>17</v>
      </c>
      <c r="D585" t="s">
        <v>18</v>
      </c>
      <c r="E585" t="s">
        <v>19</v>
      </c>
      <c r="F585">
        <v>2018</v>
      </c>
      <c r="G585">
        <v>2018</v>
      </c>
      <c r="H585">
        <v>7609</v>
      </c>
      <c r="I585" t="s">
        <v>71</v>
      </c>
      <c r="J585">
        <v>77</v>
      </c>
      <c r="K585" t="s">
        <v>29</v>
      </c>
      <c r="L585">
        <v>13</v>
      </c>
      <c r="N585">
        <v>42</v>
      </c>
      <c r="R585" s="2">
        <f t="shared" si="19"/>
        <v>100</v>
      </c>
      <c r="S585" s="2">
        <f>IF(AND(P585&lt;&gt;"_U",P585&lt;&gt;"c",J585&lt;&gt;99,J585&lt;&gt;9),IFERROR(VLOOKUP(A585,'LBA Total'!$A$2:$N$10000,14,0),"."),".")</f>
        <v>42</v>
      </c>
    </row>
    <row r="586" spans="1:19" x14ac:dyDescent="0.4">
      <c r="A586" s="2" t="str">
        <f t="shared" si="18"/>
        <v>2018|Waiheke Local Board Area|999</v>
      </c>
      <c r="B586" t="s">
        <v>16</v>
      </c>
      <c r="C586" t="s">
        <v>17</v>
      </c>
      <c r="D586" t="s">
        <v>18</v>
      </c>
      <c r="E586" t="s">
        <v>19</v>
      </c>
      <c r="F586">
        <v>2018</v>
      </c>
      <c r="G586">
        <v>2018</v>
      </c>
      <c r="H586">
        <v>7609</v>
      </c>
      <c r="I586" t="s">
        <v>71</v>
      </c>
      <c r="J586">
        <v>77</v>
      </c>
      <c r="K586" t="s">
        <v>29</v>
      </c>
      <c r="L586">
        <v>999</v>
      </c>
      <c r="N586">
        <v>3459</v>
      </c>
      <c r="R586" s="2">
        <f t="shared" si="19"/>
        <v>100</v>
      </c>
      <c r="S586" s="2">
        <f>IF(AND(P586&lt;&gt;"_U",P586&lt;&gt;"c",J586&lt;&gt;99,J586&lt;&gt;9),IFERROR(VLOOKUP(A586,'LBA Total'!$A$2:$N$10000,14,0),"."),".")</f>
        <v>3459</v>
      </c>
    </row>
    <row r="587" spans="1:19" x14ac:dyDescent="0.4">
      <c r="A587" s="2" t="str">
        <f t="shared" si="18"/>
        <v>2018|Waiheke Local Board Area|10</v>
      </c>
      <c r="B587" t="s">
        <v>16</v>
      </c>
      <c r="C587" t="s">
        <v>17</v>
      </c>
      <c r="D587" t="s">
        <v>18</v>
      </c>
      <c r="E587" t="s">
        <v>19</v>
      </c>
      <c r="F587">
        <v>2018</v>
      </c>
      <c r="G587">
        <v>2018</v>
      </c>
      <c r="H587">
        <v>7609</v>
      </c>
      <c r="I587" t="s">
        <v>71</v>
      </c>
      <c r="J587">
        <v>8</v>
      </c>
      <c r="K587" t="s">
        <v>30</v>
      </c>
      <c r="L587">
        <v>10</v>
      </c>
      <c r="N587">
        <v>0</v>
      </c>
      <c r="R587" s="2" t="str">
        <f t="shared" si="19"/>
        <v>.</v>
      </c>
      <c r="S587" s="2">
        <f>IF(AND(P587&lt;&gt;"_U",P587&lt;&gt;"c",J587&lt;&gt;99,J587&lt;&gt;9),IFERROR(VLOOKUP(A587,'LBA Total'!$A$2:$N$10000,14,0),"."),".")</f>
        <v>0</v>
      </c>
    </row>
    <row r="588" spans="1:19" x14ac:dyDescent="0.4">
      <c r="A588" s="2" t="str">
        <f t="shared" si="18"/>
        <v>2018|Waiheke Local Board Area|11</v>
      </c>
      <c r="B588" t="s">
        <v>16</v>
      </c>
      <c r="C588" t="s">
        <v>17</v>
      </c>
      <c r="D588" t="s">
        <v>18</v>
      </c>
      <c r="E588" t="s">
        <v>19</v>
      </c>
      <c r="F588">
        <v>2018</v>
      </c>
      <c r="G588">
        <v>2018</v>
      </c>
      <c r="H588">
        <v>7609</v>
      </c>
      <c r="I588" t="s">
        <v>71</v>
      </c>
      <c r="J588">
        <v>8</v>
      </c>
      <c r="K588" t="s">
        <v>30</v>
      </c>
      <c r="L588">
        <v>11</v>
      </c>
      <c r="N588">
        <v>78</v>
      </c>
      <c r="R588" s="2">
        <f t="shared" si="19"/>
        <v>2.41</v>
      </c>
      <c r="S588" s="2">
        <f>IF(AND(P588&lt;&gt;"_U",P588&lt;&gt;"c",J588&lt;&gt;99,J588&lt;&gt;9),IFERROR(VLOOKUP(A588,'LBA Total'!$A$2:$N$10000,14,0),"."),".")</f>
        <v>3231</v>
      </c>
    </row>
    <row r="589" spans="1:19" x14ac:dyDescent="0.4">
      <c r="A589" s="2" t="str">
        <f t="shared" si="18"/>
        <v>2018|Waiheke Local Board Area|12</v>
      </c>
      <c r="B589" t="s">
        <v>16</v>
      </c>
      <c r="C589" t="s">
        <v>17</v>
      </c>
      <c r="D589" t="s">
        <v>18</v>
      </c>
      <c r="E589" t="s">
        <v>19</v>
      </c>
      <c r="F589">
        <v>2018</v>
      </c>
      <c r="G589">
        <v>2018</v>
      </c>
      <c r="H589">
        <v>7609</v>
      </c>
      <c r="I589" t="s">
        <v>71</v>
      </c>
      <c r="J589">
        <v>8</v>
      </c>
      <c r="K589" t="s">
        <v>30</v>
      </c>
      <c r="L589">
        <v>12</v>
      </c>
      <c r="N589">
        <v>3</v>
      </c>
      <c r="R589" s="2">
        <f t="shared" si="19"/>
        <v>1.61</v>
      </c>
      <c r="S589" s="2">
        <f>IF(AND(P589&lt;&gt;"_U",P589&lt;&gt;"c",J589&lt;&gt;99,J589&lt;&gt;9),IFERROR(VLOOKUP(A589,'LBA Total'!$A$2:$N$10000,14,0),"."),".")</f>
        <v>186</v>
      </c>
    </row>
    <row r="590" spans="1:19" x14ac:dyDescent="0.4">
      <c r="A590" s="2" t="str">
        <f t="shared" si="18"/>
        <v>2018|Waiheke Local Board Area|13</v>
      </c>
      <c r="B590" t="s">
        <v>16</v>
      </c>
      <c r="C590" t="s">
        <v>17</v>
      </c>
      <c r="D590" t="s">
        <v>18</v>
      </c>
      <c r="E590" t="s">
        <v>19</v>
      </c>
      <c r="F590">
        <v>2018</v>
      </c>
      <c r="G590">
        <v>2018</v>
      </c>
      <c r="H590">
        <v>7609</v>
      </c>
      <c r="I590" t="s">
        <v>71</v>
      </c>
      <c r="J590">
        <v>8</v>
      </c>
      <c r="K590" t="s">
        <v>30</v>
      </c>
      <c r="L590">
        <v>13</v>
      </c>
      <c r="N590">
        <v>0</v>
      </c>
      <c r="R590" s="2">
        <f t="shared" si="19"/>
        <v>0</v>
      </c>
      <c r="S590" s="2">
        <f>IF(AND(P590&lt;&gt;"_U",P590&lt;&gt;"c",J590&lt;&gt;99,J590&lt;&gt;9),IFERROR(VLOOKUP(A590,'LBA Total'!$A$2:$N$10000,14,0),"."),".")</f>
        <v>42</v>
      </c>
    </row>
    <row r="591" spans="1:19" x14ac:dyDescent="0.4">
      <c r="A591" s="2" t="str">
        <f t="shared" si="18"/>
        <v>2018|Waiheke Local Board Area|999</v>
      </c>
      <c r="B591" t="s">
        <v>16</v>
      </c>
      <c r="C591" t="s">
        <v>17</v>
      </c>
      <c r="D591" t="s">
        <v>18</v>
      </c>
      <c r="E591" t="s">
        <v>19</v>
      </c>
      <c r="F591">
        <v>2018</v>
      </c>
      <c r="G591">
        <v>2018</v>
      </c>
      <c r="H591">
        <v>7609</v>
      </c>
      <c r="I591" t="s">
        <v>71</v>
      </c>
      <c r="J591">
        <v>8</v>
      </c>
      <c r="K591" t="s">
        <v>30</v>
      </c>
      <c r="L591">
        <v>999</v>
      </c>
      <c r="N591">
        <v>81</v>
      </c>
      <c r="R591" s="2">
        <f t="shared" si="19"/>
        <v>2.34</v>
      </c>
      <c r="S591" s="2">
        <f>IF(AND(P591&lt;&gt;"_U",P591&lt;&gt;"c",J591&lt;&gt;99,J591&lt;&gt;9),IFERROR(VLOOKUP(A591,'LBA Total'!$A$2:$N$10000,14,0),"."),".")</f>
        <v>3459</v>
      </c>
    </row>
    <row r="592" spans="1:19" x14ac:dyDescent="0.4">
      <c r="A592" s="2" t="str">
        <f t="shared" si="18"/>
        <v>2018|Waiheke Local Board Area|10</v>
      </c>
      <c r="B592" t="s">
        <v>16</v>
      </c>
      <c r="C592" t="s">
        <v>17</v>
      </c>
      <c r="D592" t="s">
        <v>18</v>
      </c>
      <c r="E592" t="s">
        <v>19</v>
      </c>
      <c r="F592">
        <v>2018</v>
      </c>
      <c r="G592">
        <v>2018</v>
      </c>
      <c r="H592">
        <v>7609</v>
      </c>
      <c r="I592" t="s">
        <v>71</v>
      </c>
      <c r="J592">
        <v>9</v>
      </c>
      <c r="K592" t="s">
        <v>31</v>
      </c>
      <c r="L592">
        <v>10</v>
      </c>
      <c r="N592">
        <v>0</v>
      </c>
      <c r="R592" s="2" t="str">
        <f t="shared" si="19"/>
        <v>.</v>
      </c>
      <c r="S592" s="2" t="str">
        <f>IF(AND(P592&lt;&gt;"_U",P592&lt;&gt;"c",J592&lt;&gt;99,J592&lt;&gt;9),IFERROR(VLOOKUP(A592,'LBA Total'!$A$2:$N$10000,14,0),"."),".")</f>
        <v>.</v>
      </c>
    </row>
    <row r="593" spans="1:19" x14ac:dyDescent="0.4">
      <c r="A593" s="2" t="str">
        <f t="shared" si="18"/>
        <v>2018|Waiheke Local Board Area|11</v>
      </c>
      <c r="B593" t="s">
        <v>16</v>
      </c>
      <c r="C593" t="s">
        <v>17</v>
      </c>
      <c r="D593" t="s">
        <v>18</v>
      </c>
      <c r="E593" t="s">
        <v>19</v>
      </c>
      <c r="F593">
        <v>2018</v>
      </c>
      <c r="G593">
        <v>2018</v>
      </c>
      <c r="H593">
        <v>7609</v>
      </c>
      <c r="I593" t="s">
        <v>71</v>
      </c>
      <c r="J593">
        <v>9</v>
      </c>
      <c r="K593" t="s">
        <v>31</v>
      </c>
      <c r="L593">
        <v>11</v>
      </c>
      <c r="N593">
        <v>327</v>
      </c>
      <c r="R593" s="2" t="str">
        <f t="shared" si="19"/>
        <v>.</v>
      </c>
      <c r="S593" s="2" t="str">
        <f>IF(AND(P593&lt;&gt;"_U",P593&lt;&gt;"c",J593&lt;&gt;99,J593&lt;&gt;9),IFERROR(VLOOKUP(A593,'LBA Total'!$A$2:$N$10000,14,0),"."),".")</f>
        <v>.</v>
      </c>
    </row>
    <row r="594" spans="1:19" x14ac:dyDescent="0.4">
      <c r="A594" s="2" t="str">
        <f t="shared" si="18"/>
        <v>2018|Waiheke Local Board Area|12</v>
      </c>
      <c r="B594" t="s">
        <v>16</v>
      </c>
      <c r="C594" t="s">
        <v>17</v>
      </c>
      <c r="D594" t="s">
        <v>18</v>
      </c>
      <c r="E594" t="s">
        <v>19</v>
      </c>
      <c r="F594">
        <v>2018</v>
      </c>
      <c r="G594">
        <v>2018</v>
      </c>
      <c r="H594">
        <v>7609</v>
      </c>
      <c r="I594" t="s">
        <v>71</v>
      </c>
      <c r="J594">
        <v>9</v>
      </c>
      <c r="K594" t="s">
        <v>31</v>
      </c>
      <c r="L594">
        <v>12</v>
      </c>
      <c r="N594">
        <v>15</v>
      </c>
      <c r="R594" s="2" t="str">
        <f t="shared" si="19"/>
        <v>.</v>
      </c>
      <c r="S594" s="2" t="str">
        <f>IF(AND(P594&lt;&gt;"_U",P594&lt;&gt;"c",J594&lt;&gt;99,J594&lt;&gt;9),IFERROR(VLOOKUP(A594,'LBA Total'!$A$2:$N$10000,14,0),"."),".")</f>
        <v>.</v>
      </c>
    </row>
    <row r="595" spans="1:19" x14ac:dyDescent="0.4">
      <c r="A595" s="2" t="str">
        <f t="shared" si="18"/>
        <v>2018|Waiheke Local Board Area|13</v>
      </c>
      <c r="B595" t="s">
        <v>16</v>
      </c>
      <c r="C595" t="s">
        <v>17</v>
      </c>
      <c r="D595" t="s">
        <v>18</v>
      </c>
      <c r="E595" t="s">
        <v>19</v>
      </c>
      <c r="F595">
        <v>2018</v>
      </c>
      <c r="G595">
        <v>2018</v>
      </c>
      <c r="H595">
        <v>7609</v>
      </c>
      <c r="I595" t="s">
        <v>71</v>
      </c>
      <c r="J595">
        <v>9</v>
      </c>
      <c r="K595" t="s">
        <v>31</v>
      </c>
      <c r="L595">
        <v>13</v>
      </c>
      <c r="N595">
        <v>9</v>
      </c>
      <c r="R595" s="2" t="str">
        <f t="shared" si="19"/>
        <v>.</v>
      </c>
      <c r="S595" s="2" t="str">
        <f>IF(AND(P595&lt;&gt;"_U",P595&lt;&gt;"c",J595&lt;&gt;99,J595&lt;&gt;9),IFERROR(VLOOKUP(A595,'LBA Total'!$A$2:$N$10000,14,0),"."),".")</f>
        <v>.</v>
      </c>
    </row>
    <row r="596" spans="1:19" x14ac:dyDescent="0.4">
      <c r="A596" s="2" t="str">
        <f t="shared" si="18"/>
        <v>2018|Waiheke Local Board Area|999</v>
      </c>
      <c r="B596" t="s">
        <v>16</v>
      </c>
      <c r="C596" t="s">
        <v>17</v>
      </c>
      <c r="D596" t="s">
        <v>18</v>
      </c>
      <c r="E596" t="s">
        <v>19</v>
      </c>
      <c r="F596">
        <v>2018</v>
      </c>
      <c r="G596">
        <v>2018</v>
      </c>
      <c r="H596">
        <v>7609</v>
      </c>
      <c r="I596" t="s">
        <v>71</v>
      </c>
      <c r="J596">
        <v>9</v>
      </c>
      <c r="K596" t="s">
        <v>31</v>
      </c>
      <c r="L596">
        <v>999</v>
      </c>
      <c r="N596">
        <v>348</v>
      </c>
      <c r="R596" s="2" t="str">
        <f t="shared" si="19"/>
        <v>.</v>
      </c>
      <c r="S596" s="2" t="str">
        <f>IF(AND(P596&lt;&gt;"_U",P596&lt;&gt;"c",J596&lt;&gt;99,J596&lt;&gt;9),IFERROR(VLOOKUP(A596,'LBA Total'!$A$2:$N$10000,14,0),"."),".")</f>
        <v>.</v>
      </c>
    </row>
    <row r="597" spans="1:19" x14ac:dyDescent="0.4">
      <c r="A597" s="2" t="str">
        <f t="shared" si="18"/>
        <v>2018|Waiheke Local Board Area|10</v>
      </c>
      <c r="B597" t="s">
        <v>16</v>
      </c>
      <c r="C597" t="s">
        <v>17</v>
      </c>
      <c r="D597" t="s">
        <v>18</v>
      </c>
      <c r="E597" t="s">
        <v>19</v>
      </c>
      <c r="F597">
        <v>2018</v>
      </c>
      <c r="G597">
        <v>2018</v>
      </c>
      <c r="H597">
        <v>7609</v>
      </c>
      <c r="I597" t="s">
        <v>71</v>
      </c>
      <c r="J597">
        <v>99</v>
      </c>
      <c r="K597" t="s">
        <v>32</v>
      </c>
      <c r="L597">
        <v>10</v>
      </c>
      <c r="N597">
        <v>0</v>
      </c>
      <c r="R597" s="2" t="str">
        <f t="shared" si="19"/>
        <v>.</v>
      </c>
      <c r="S597" s="2" t="str">
        <f>IF(AND(P597&lt;&gt;"_U",P597&lt;&gt;"c",J597&lt;&gt;99,J597&lt;&gt;9),IFERROR(VLOOKUP(A597,'LBA Total'!$A$2:$N$10000,14,0),"."),".")</f>
        <v>.</v>
      </c>
    </row>
    <row r="598" spans="1:19" x14ac:dyDescent="0.4">
      <c r="A598" s="2" t="str">
        <f t="shared" si="18"/>
        <v>2018|Waiheke Local Board Area|11</v>
      </c>
      <c r="B598" t="s">
        <v>16</v>
      </c>
      <c r="C598" t="s">
        <v>17</v>
      </c>
      <c r="D598" t="s">
        <v>18</v>
      </c>
      <c r="E598" t="s">
        <v>19</v>
      </c>
      <c r="F598">
        <v>2018</v>
      </c>
      <c r="G598">
        <v>2018</v>
      </c>
      <c r="H598">
        <v>7609</v>
      </c>
      <c r="I598" t="s">
        <v>71</v>
      </c>
      <c r="J598">
        <v>99</v>
      </c>
      <c r="K598" t="s">
        <v>32</v>
      </c>
      <c r="L598">
        <v>11</v>
      </c>
      <c r="N598">
        <v>3531</v>
      </c>
      <c r="R598" s="2" t="str">
        <f t="shared" si="19"/>
        <v>.</v>
      </c>
      <c r="S598" s="2" t="str">
        <f>IF(AND(P598&lt;&gt;"_U",P598&lt;&gt;"c",J598&lt;&gt;99,J598&lt;&gt;9),IFERROR(VLOOKUP(A598,'LBA Total'!$A$2:$N$10000,14,0),"."),".")</f>
        <v>.</v>
      </c>
    </row>
    <row r="599" spans="1:19" x14ac:dyDescent="0.4">
      <c r="A599" s="2" t="str">
        <f t="shared" si="18"/>
        <v>2018|Waiheke Local Board Area|12</v>
      </c>
      <c r="B599" t="s">
        <v>16</v>
      </c>
      <c r="C599" t="s">
        <v>17</v>
      </c>
      <c r="D599" t="s">
        <v>18</v>
      </c>
      <c r="E599" t="s">
        <v>19</v>
      </c>
      <c r="F599">
        <v>2018</v>
      </c>
      <c r="G599">
        <v>2018</v>
      </c>
      <c r="H599">
        <v>7609</v>
      </c>
      <c r="I599" t="s">
        <v>71</v>
      </c>
      <c r="J599">
        <v>99</v>
      </c>
      <c r="K599" t="s">
        <v>32</v>
      </c>
      <c r="L599">
        <v>12</v>
      </c>
      <c r="N599">
        <v>201</v>
      </c>
      <c r="R599" s="2" t="str">
        <f t="shared" si="19"/>
        <v>.</v>
      </c>
      <c r="S599" s="2" t="str">
        <f>IF(AND(P599&lt;&gt;"_U",P599&lt;&gt;"c",J599&lt;&gt;99,J599&lt;&gt;9),IFERROR(VLOOKUP(A599,'LBA Total'!$A$2:$N$10000,14,0),"."),".")</f>
        <v>.</v>
      </c>
    </row>
    <row r="600" spans="1:19" x14ac:dyDescent="0.4">
      <c r="A600" s="2" t="str">
        <f t="shared" si="18"/>
        <v>2018|Waiheke Local Board Area|13</v>
      </c>
      <c r="B600" t="s">
        <v>16</v>
      </c>
      <c r="C600" t="s">
        <v>17</v>
      </c>
      <c r="D600" t="s">
        <v>18</v>
      </c>
      <c r="E600" t="s">
        <v>19</v>
      </c>
      <c r="F600">
        <v>2018</v>
      </c>
      <c r="G600">
        <v>2018</v>
      </c>
      <c r="H600">
        <v>7609</v>
      </c>
      <c r="I600" t="s">
        <v>71</v>
      </c>
      <c r="J600">
        <v>99</v>
      </c>
      <c r="K600" t="s">
        <v>32</v>
      </c>
      <c r="L600">
        <v>13</v>
      </c>
      <c r="N600">
        <v>51</v>
      </c>
      <c r="R600" s="2" t="str">
        <f t="shared" si="19"/>
        <v>.</v>
      </c>
      <c r="S600" s="2" t="str">
        <f>IF(AND(P600&lt;&gt;"_U",P600&lt;&gt;"c",J600&lt;&gt;99,J600&lt;&gt;9),IFERROR(VLOOKUP(A600,'LBA Total'!$A$2:$N$10000,14,0),"."),".")</f>
        <v>.</v>
      </c>
    </row>
    <row r="601" spans="1:19" x14ac:dyDescent="0.4">
      <c r="A601" s="2" t="str">
        <f t="shared" si="18"/>
        <v>2018|Waiheke Local Board Area|999</v>
      </c>
      <c r="B601" t="s">
        <v>16</v>
      </c>
      <c r="C601" t="s">
        <v>17</v>
      </c>
      <c r="D601" t="s">
        <v>18</v>
      </c>
      <c r="E601" t="s">
        <v>19</v>
      </c>
      <c r="F601">
        <v>2018</v>
      </c>
      <c r="G601">
        <v>2018</v>
      </c>
      <c r="H601">
        <v>7609</v>
      </c>
      <c r="I601" t="s">
        <v>71</v>
      </c>
      <c r="J601">
        <v>99</v>
      </c>
      <c r="K601" t="s">
        <v>32</v>
      </c>
      <c r="L601">
        <v>999</v>
      </c>
      <c r="N601">
        <v>3780</v>
      </c>
      <c r="R601" s="2" t="str">
        <f t="shared" si="19"/>
        <v>.</v>
      </c>
      <c r="S601" s="2" t="str">
        <f>IF(AND(P601&lt;&gt;"_U",P601&lt;&gt;"c",J601&lt;&gt;99,J601&lt;&gt;9),IFERROR(VLOOKUP(A601,'LBA Total'!$A$2:$N$10000,14,0),"."),".")</f>
        <v>.</v>
      </c>
    </row>
    <row r="602" spans="1:19" x14ac:dyDescent="0.4">
      <c r="A602" s="2" t="str">
        <f t="shared" si="18"/>
        <v>2018|WaitematÄ Local Board Area|10</v>
      </c>
      <c r="B602" t="s">
        <v>16</v>
      </c>
      <c r="C602" t="s">
        <v>17</v>
      </c>
      <c r="D602" t="s">
        <v>18</v>
      </c>
      <c r="E602" t="s">
        <v>19</v>
      </c>
      <c r="F602">
        <v>2018</v>
      </c>
      <c r="G602">
        <v>2018</v>
      </c>
      <c r="H602">
        <v>7610</v>
      </c>
      <c r="I602" t="s">
        <v>70</v>
      </c>
      <c r="J602">
        <v>0</v>
      </c>
      <c r="K602" t="s">
        <v>21</v>
      </c>
      <c r="L602">
        <v>10</v>
      </c>
      <c r="N602">
        <v>0</v>
      </c>
      <c r="R602" s="2" t="str">
        <f t="shared" si="19"/>
        <v>.</v>
      </c>
      <c r="S602" s="2">
        <f>IF(AND(P602&lt;&gt;"_U",P602&lt;&gt;"c",J602&lt;&gt;99,J602&lt;&gt;9),IFERROR(VLOOKUP(A602,'LBA Total'!$A$2:$N$10000,14,0),"."),".")</f>
        <v>0</v>
      </c>
    </row>
    <row r="603" spans="1:19" x14ac:dyDescent="0.4">
      <c r="A603" s="2" t="str">
        <f t="shared" si="18"/>
        <v>2018|WaitematÄ Local Board Area|11</v>
      </c>
      <c r="B603" t="s">
        <v>16</v>
      </c>
      <c r="C603" t="s">
        <v>17</v>
      </c>
      <c r="D603" t="s">
        <v>18</v>
      </c>
      <c r="E603" t="s">
        <v>19</v>
      </c>
      <c r="F603">
        <v>2018</v>
      </c>
      <c r="G603">
        <v>2018</v>
      </c>
      <c r="H603">
        <v>7610</v>
      </c>
      <c r="I603" t="s">
        <v>70</v>
      </c>
      <c r="J603">
        <v>0</v>
      </c>
      <c r="K603" t="s">
        <v>21</v>
      </c>
      <c r="L603">
        <v>11</v>
      </c>
      <c r="N603">
        <v>4083</v>
      </c>
      <c r="R603" s="2">
        <f t="shared" si="19"/>
        <v>22.13</v>
      </c>
      <c r="S603" s="2">
        <f>IF(AND(P603&lt;&gt;"_U",P603&lt;&gt;"c",J603&lt;&gt;99,J603&lt;&gt;9),IFERROR(VLOOKUP(A603,'LBA Total'!$A$2:$N$10000,14,0),"."),".")</f>
        <v>18453</v>
      </c>
    </row>
    <row r="604" spans="1:19" x14ac:dyDescent="0.4">
      <c r="A604" s="2" t="str">
        <f t="shared" si="18"/>
        <v>2018|WaitematÄ Local Board Area|12</v>
      </c>
      <c r="B604" t="s">
        <v>16</v>
      </c>
      <c r="C604" t="s">
        <v>17</v>
      </c>
      <c r="D604" t="s">
        <v>18</v>
      </c>
      <c r="E604" t="s">
        <v>19</v>
      </c>
      <c r="F604">
        <v>2018</v>
      </c>
      <c r="G604">
        <v>2018</v>
      </c>
      <c r="H604">
        <v>7610</v>
      </c>
      <c r="I604" t="s">
        <v>70</v>
      </c>
      <c r="J604">
        <v>0</v>
      </c>
      <c r="K604" t="s">
        <v>21</v>
      </c>
      <c r="L604">
        <v>12</v>
      </c>
      <c r="N604">
        <v>2793</v>
      </c>
      <c r="R604" s="2">
        <f t="shared" si="19"/>
        <v>23.39</v>
      </c>
      <c r="S604" s="2">
        <f>IF(AND(P604&lt;&gt;"_U",P604&lt;&gt;"c",J604&lt;&gt;99,J604&lt;&gt;9),IFERROR(VLOOKUP(A604,'LBA Total'!$A$2:$N$10000,14,0),"."),".")</f>
        <v>11940</v>
      </c>
    </row>
    <row r="605" spans="1:19" x14ac:dyDescent="0.4">
      <c r="A605" s="2" t="str">
        <f t="shared" si="18"/>
        <v>2018|WaitematÄ Local Board Area|13</v>
      </c>
      <c r="B605" t="s">
        <v>16</v>
      </c>
      <c r="C605" t="s">
        <v>17</v>
      </c>
      <c r="D605" t="s">
        <v>18</v>
      </c>
      <c r="E605" t="s">
        <v>19</v>
      </c>
      <c r="F605">
        <v>2018</v>
      </c>
      <c r="G605">
        <v>2018</v>
      </c>
      <c r="H605">
        <v>7610</v>
      </c>
      <c r="I605" t="s">
        <v>70</v>
      </c>
      <c r="J605">
        <v>0</v>
      </c>
      <c r="K605" t="s">
        <v>21</v>
      </c>
      <c r="L605">
        <v>13</v>
      </c>
      <c r="N605">
        <v>12</v>
      </c>
      <c r="R605" s="2">
        <f t="shared" si="19"/>
        <v>33.33</v>
      </c>
      <c r="S605" s="2">
        <f>IF(AND(P605&lt;&gt;"_U",P605&lt;&gt;"c",J605&lt;&gt;99,J605&lt;&gt;9),IFERROR(VLOOKUP(A605,'LBA Total'!$A$2:$N$10000,14,0),"."),".")</f>
        <v>36</v>
      </c>
    </row>
    <row r="606" spans="1:19" x14ac:dyDescent="0.4">
      <c r="A606" s="2" t="str">
        <f t="shared" si="18"/>
        <v>2018|WaitematÄ Local Board Area|999</v>
      </c>
      <c r="B606" t="s">
        <v>16</v>
      </c>
      <c r="C606" t="s">
        <v>17</v>
      </c>
      <c r="D606" t="s">
        <v>18</v>
      </c>
      <c r="E606" t="s">
        <v>19</v>
      </c>
      <c r="F606">
        <v>2018</v>
      </c>
      <c r="G606">
        <v>2018</v>
      </c>
      <c r="H606">
        <v>7610</v>
      </c>
      <c r="I606" t="s">
        <v>70</v>
      </c>
      <c r="J606">
        <v>0</v>
      </c>
      <c r="K606" t="s">
        <v>21</v>
      </c>
      <c r="L606">
        <v>999</v>
      </c>
      <c r="N606">
        <v>6885</v>
      </c>
      <c r="R606" s="2">
        <f t="shared" si="19"/>
        <v>22.62</v>
      </c>
      <c r="S606" s="2">
        <f>IF(AND(P606&lt;&gt;"_U",P606&lt;&gt;"c",J606&lt;&gt;99,J606&lt;&gt;9),IFERROR(VLOOKUP(A606,'LBA Total'!$A$2:$N$10000,14,0),"."),".")</f>
        <v>30432</v>
      </c>
    </row>
    <row r="607" spans="1:19" x14ac:dyDescent="0.4">
      <c r="A607" s="2" t="str">
        <f t="shared" si="18"/>
        <v>2018|WaitematÄ Local Board Area|10</v>
      </c>
      <c r="B607" t="s">
        <v>16</v>
      </c>
      <c r="C607" t="s">
        <v>17</v>
      </c>
      <c r="D607" t="s">
        <v>18</v>
      </c>
      <c r="E607" t="s">
        <v>19</v>
      </c>
      <c r="F607">
        <v>2018</v>
      </c>
      <c r="G607">
        <v>2018</v>
      </c>
      <c r="H607">
        <v>7610</v>
      </c>
      <c r="I607" t="s">
        <v>70</v>
      </c>
      <c r="J607">
        <v>1</v>
      </c>
      <c r="K607" t="s">
        <v>22</v>
      </c>
      <c r="L607">
        <v>10</v>
      </c>
      <c r="N607">
        <v>0</v>
      </c>
      <c r="R607" s="2" t="str">
        <f t="shared" si="19"/>
        <v>.</v>
      </c>
      <c r="S607" s="2">
        <f>IF(AND(P607&lt;&gt;"_U",P607&lt;&gt;"c",J607&lt;&gt;99,J607&lt;&gt;9),IFERROR(VLOOKUP(A607,'LBA Total'!$A$2:$N$10000,14,0),"."),".")</f>
        <v>0</v>
      </c>
    </row>
    <row r="608" spans="1:19" x14ac:dyDescent="0.4">
      <c r="A608" s="2" t="str">
        <f t="shared" si="18"/>
        <v>2018|WaitematÄ Local Board Area|11</v>
      </c>
      <c r="B608" t="s">
        <v>16</v>
      </c>
      <c r="C608" t="s">
        <v>17</v>
      </c>
      <c r="D608" t="s">
        <v>18</v>
      </c>
      <c r="E608" t="s">
        <v>19</v>
      </c>
      <c r="F608">
        <v>2018</v>
      </c>
      <c r="G608">
        <v>2018</v>
      </c>
      <c r="H608">
        <v>7610</v>
      </c>
      <c r="I608" t="s">
        <v>70</v>
      </c>
      <c r="J608">
        <v>1</v>
      </c>
      <c r="K608" t="s">
        <v>22</v>
      </c>
      <c r="L608">
        <v>11</v>
      </c>
      <c r="N608">
        <v>4476</v>
      </c>
      <c r="R608" s="2">
        <f t="shared" si="19"/>
        <v>24.26</v>
      </c>
      <c r="S608" s="2">
        <f>IF(AND(P608&lt;&gt;"_U",P608&lt;&gt;"c",J608&lt;&gt;99,J608&lt;&gt;9),IFERROR(VLOOKUP(A608,'LBA Total'!$A$2:$N$10000,14,0),"."),".")</f>
        <v>18453</v>
      </c>
    </row>
    <row r="609" spans="1:19" x14ac:dyDescent="0.4">
      <c r="A609" s="2" t="str">
        <f t="shared" si="18"/>
        <v>2018|WaitematÄ Local Board Area|12</v>
      </c>
      <c r="B609" t="s">
        <v>16</v>
      </c>
      <c r="C609" t="s">
        <v>17</v>
      </c>
      <c r="D609" t="s">
        <v>18</v>
      </c>
      <c r="E609" t="s">
        <v>19</v>
      </c>
      <c r="F609">
        <v>2018</v>
      </c>
      <c r="G609">
        <v>2018</v>
      </c>
      <c r="H609">
        <v>7610</v>
      </c>
      <c r="I609" t="s">
        <v>70</v>
      </c>
      <c r="J609">
        <v>1</v>
      </c>
      <c r="K609" t="s">
        <v>22</v>
      </c>
      <c r="L609">
        <v>12</v>
      </c>
      <c r="N609">
        <v>2355</v>
      </c>
      <c r="R609" s="2">
        <f t="shared" si="19"/>
        <v>19.72</v>
      </c>
      <c r="S609" s="2">
        <f>IF(AND(P609&lt;&gt;"_U",P609&lt;&gt;"c",J609&lt;&gt;99,J609&lt;&gt;9),IFERROR(VLOOKUP(A609,'LBA Total'!$A$2:$N$10000,14,0),"."),".")</f>
        <v>11940</v>
      </c>
    </row>
    <row r="610" spans="1:19" x14ac:dyDescent="0.4">
      <c r="A610" s="2" t="str">
        <f t="shared" si="18"/>
        <v>2018|WaitematÄ Local Board Area|13</v>
      </c>
      <c r="B610" t="s">
        <v>16</v>
      </c>
      <c r="C610" t="s">
        <v>17</v>
      </c>
      <c r="D610" t="s">
        <v>18</v>
      </c>
      <c r="E610" t="s">
        <v>19</v>
      </c>
      <c r="F610">
        <v>2018</v>
      </c>
      <c r="G610">
        <v>2018</v>
      </c>
      <c r="H610">
        <v>7610</v>
      </c>
      <c r="I610" t="s">
        <v>70</v>
      </c>
      <c r="J610">
        <v>1</v>
      </c>
      <c r="K610" t="s">
        <v>22</v>
      </c>
      <c r="L610">
        <v>13</v>
      </c>
      <c r="N610">
        <v>12</v>
      </c>
      <c r="R610" s="2">
        <f t="shared" si="19"/>
        <v>33.33</v>
      </c>
      <c r="S610" s="2">
        <f>IF(AND(P610&lt;&gt;"_U",P610&lt;&gt;"c",J610&lt;&gt;99,J610&lt;&gt;9),IFERROR(VLOOKUP(A610,'LBA Total'!$A$2:$N$10000,14,0),"."),".")</f>
        <v>36</v>
      </c>
    </row>
    <row r="611" spans="1:19" x14ac:dyDescent="0.4">
      <c r="A611" s="2" t="str">
        <f t="shared" si="18"/>
        <v>2018|WaitematÄ Local Board Area|999</v>
      </c>
      <c r="B611" t="s">
        <v>16</v>
      </c>
      <c r="C611" t="s">
        <v>17</v>
      </c>
      <c r="D611" t="s">
        <v>18</v>
      </c>
      <c r="E611" t="s">
        <v>19</v>
      </c>
      <c r="F611">
        <v>2018</v>
      </c>
      <c r="G611">
        <v>2018</v>
      </c>
      <c r="H611">
        <v>7610</v>
      </c>
      <c r="I611" t="s">
        <v>70</v>
      </c>
      <c r="J611">
        <v>1</v>
      </c>
      <c r="K611" t="s">
        <v>22</v>
      </c>
      <c r="L611">
        <v>999</v>
      </c>
      <c r="N611">
        <v>6843</v>
      </c>
      <c r="R611" s="2">
        <f t="shared" si="19"/>
        <v>22.49</v>
      </c>
      <c r="S611" s="2">
        <f>IF(AND(P611&lt;&gt;"_U",P611&lt;&gt;"c",J611&lt;&gt;99,J611&lt;&gt;9),IFERROR(VLOOKUP(A611,'LBA Total'!$A$2:$N$10000,14,0),"."),".")</f>
        <v>30432</v>
      </c>
    </row>
    <row r="612" spans="1:19" x14ac:dyDescent="0.4">
      <c r="A612" s="2" t="str">
        <f t="shared" si="18"/>
        <v>2018|WaitematÄ Local Board Area|10</v>
      </c>
      <c r="B612" t="s">
        <v>16</v>
      </c>
      <c r="C612" t="s">
        <v>17</v>
      </c>
      <c r="D612" t="s">
        <v>18</v>
      </c>
      <c r="E612" t="s">
        <v>19</v>
      </c>
      <c r="F612">
        <v>2018</v>
      </c>
      <c r="G612">
        <v>2018</v>
      </c>
      <c r="H612">
        <v>7610</v>
      </c>
      <c r="I612" t="s">
        <v>70</v>
      </c>
      <c r="J612">
        <v>2</v>
      </c>
      <c r="K612" t="s">
        <v>23</v>
      </c>
      <c r="L612">
        <v>10</v>
      </c>
      <c r="N612">
        <v>0</v>
      </c>
      <c r="R612" s="2" t="str">
        <f t="shared" si="19"/>
        <v>.</v>
      </c>
      <c r="S612" s="2">
        <f>IF(AND(P612&lt;&gt;"_U",P612&lt;&gt;"c",J612&lt;&gt;99,J612&lt;&gt;9),IFERROR(VLOOKUP(A612,'LBA Total'!$A$2:$N$10000,14,0),"."),".")</f>
        <v>0</v>
      </c>
    </row>
    <row r="613" spans="1:19" x14ac:dyDescent="0.4">
      <c r="A613" s="2" t="str">
        <f t="shared" si="18"/>
        <v>2018|WaitematÄ Local Board Area|11</v>
      </c>
      <c r="B613" t="s">
        <v>16</v>
      </c>
      <c r="C613" t="s">
        <v>17</v>
      </c>
      <c r="D613" t="s">
        <v>18</v>
      </c>
      <c r="E613" t="s">
        <v>19</v>
      </c>
      <c r="F613">
        <v>2018</v>
      </c>
      <c r="G613">
        <v>2018</v>
      </c>
      <c r="H613">
        <v>7610</v>
      </c>
      <c r="I613" t="s">
        <v>70</v>
      </c>
      <c r="J613">
        <v>2</v>
      </c>
      <c r="K613" t="s">
        <v>23</v>
      </c>
      <c r="L613">
        <v>11</v>
      </c>
      <c r="N613">
        <v>8940</v>
      </c>
      <c r="R613" s="2">
        <f t="shared" si="19"/>
        <v>48.45</v>
      </c>
      <c r="S613" s="2">
        <f>IF(AND(P613&lt;&gt;"_U",P613&lt;&gt;"c",J613&lt;&gt;99,J613&lt;&gt;9),IFERROR(VLOOKUP(A613,'LBA Total'!$A$2:$N$10000,14,0),"."),".")</f>
        <v>18453</v>
      </c>
    </row>
    <row r="614" spans="1:19" x14ac:dyDescent="0.4">
      <c r="A614" s="2" t="str">
        <f t="shared" si="18"/>
        <v>2018|WaitematÄ Local Board Area|12</v>
      </c>
      <c r="B614" t="s">
        <v>16</v>
      </c>
      <c r="C614" t="s">
        <v>17</v>
      </c>
      <c r="D614" t="s">
        <v>18</v>
      </c>
      <c r="E614" t="s">
        <v>19</v>
      </c>
      <c r="F614">
        <v>2018</v>
      </c>
      <c r="G614">
        <v>2018</v>
      </c>
      <c r="H614">
        <v>7610</v>
      </c>
      <c r="I614" t="s">
        <v>70</v>
      </c>
      <c r="J614">
        <v>2</v>
      </c>
      <c r="K614" t="s">
        <v>23</v>
      </c>
      <c r="L614">
        <v>12</v>
      </c>
      <c r="N614">
        <v>6525</v>
      </c>
      <c r="R614" s="2">
        <f t="shared" si="19"/>
        <v>54.65</v>
      </c>
      <c r="S614" s="2">
        <f>IF(AND(P614&lt;&gt;"_U",P614&lt;&gt;"c",J614&lt;&gt;99,J614&lt;&gt;9),IFERROR(VLOOKUP(A614,'LBA Total'!$A$2:$N$10000,14,0),"."),".")</f>
        <v>11940</v>
      </c>
    </row>
    <row r="615" spans="1:19" x14ac:dyDescent="0.4">
      <c r="A615" s="2" t="str">
        <f t="shared" si="18"/>
        <v>2018|WaitematÄ Local Board Area|13</v>
      </c>
      <c r="B615" t="s">
        <v>16</v>
      </c>
      <c r="C615" t="s">
        <v>17</v>
      </c>
      <c r="D615" t="s">
        <v>18</v>
      </c>
      <c r="E615" t="s">
        <v>19</v>
      </c>
      <c r="F615">
        <v>2018</v>
      </c>
      <c r="G615">
        <v>2018</v>
      </c>
      <c r="H615">
        <v>7610</v>
      </c>
      <c r="I615" t="s">
        <v>70</v>
      </c>
      <c r="J615">
        <v>2</v>
      </c>
      <c r="K615" t="s">
        <v>23</v>
      </c>
      <c r="L615">
        <v>13</v>
      </c>
      <c r="N615">
        <v>18</v>
      </c>
      <c r="R615" s="2">
        <f t="shared" si="19"/>
        <v>50</v>
      </c>
      <c r="S615" s="2">
        <f>IF(AND(P615&lt;&gt;"_U",P615&lt;&gt;"c",J615&lt;&gt;99,J615&lt;&gt;9),IFERROR(VLOOKUP(A615,'LBA Total'!$A$2:$N$10000,14,0),"."),".")</f>
        <v>36</v>
      </c>
    </row>
    <row r="616" spans="1:19" x14ac:dyDescent="0.4">
      <c r="A616" s="2" t="str">
        <f t="shared" si="18"/>
        <v>2018|WaitematÄ Local Board Area|999</v>
      </c>
      <c r="B616" t="s">
        <v>16</v>
      </c>
      <c r="C616" t="s">
        <v>17</v>
      </c>
      <c r="D616" t="s">
        <v>18</v>
      </c>
      <c r="E616" t="s">
        <v>19</v>
      </c>
      <c r="F616">
        <v>2018</v>
      </c>
      <c r="G616">
        <v>2018</v>
      </c>
      <c r="H616">
        <v>7610</v>
      </c>
      <c r="I616" t="s">
        <v>70</v>
      </c>
      <c r="J616">
        <v>2</v>
      </c>
      <c r="K616" t="s">
        <v>23</v>
      </c>
      <c r="L616">
        <v>999</v>
      </c>
      <c r="N616">
        <v>15486</v>
      </c>
      <c r="R616" s="2">
        <f t="shared" si="19"/>
        <v>50.89</v>
      </c>
      <c r="S616" s="2">
        <f>IF(AND(P616&lt;&gt;"_U",P616&lt;&gt;"c",J616&lt;&gt;99,J616&lt;&gt;9),IFERROR(VLOOKUP(A616,'LBA Total'!$A$2:$N$10000,14,0),"."),".")</f>
        <v>30432</v>
      </c>
    </row>
    <row r="617" spans="1:19" x14ac:dyDescent="0.4">
      <c r="A617" s="2" t="str">
        <f t="shared" si="18"/>
        <v>2018|WaitematÄ Local Board Area|10</v>
      </c>
      <c r="B617" t="s">
        <v>16</v>
      </c>
      <c r="C617" t="s">
        <v>17</v>
      </c>
      <c r="D617" t="s">
        <v>18</v>
      </c>
      <c r="E617" t="s">
        <v>19</v>
      </c>
      <c r="F617">
        <v>2018</v>
      </c>
      <c r="G617">
        <v>2018</v>
      </c>
      <c r="H617">
        <v>7610</v>
      </c>
      <c r="I617" t="s">
        <v>70</v>
      </c>
      <c r="J617">
        <v>3</v>
      </c>
      <c r="K617" t="s">
        <v>24</v>
      </c>
      <c r="L617">
        <v>10</v>
      </c>
      <c r="N617">
        <v>0</v>
      </c>
      <c r="R617" s="2" t="str">
        <f t="shared" si="19"/>
        <v>.</v>
      </c>
      <c r="S617" s="2">
        <f>IF(AND(P617&lt;&gt;"_U",P617&lt;&gt;"c",J617&lt;&gt;99,J617&lt;&gt;9),IFERROR(VLOOKUP(A617,'LBA Total'!$A$2:$N$10000,14,0),"."),".")</f>
        <v>0</v>
      </c>
    </row>
    <row r="618" spans="1:19" x14ac:dyDescent="0.4">
      <c r="A618" s="2" t="str">
        <f t="shared" si="18"/>
        <v>2018|WaitematÄ Local Board Area|11</v>
      </c>
      <c r="B618" t="s">
        <v>16</v>
      </c>
      <c r="C618" t="s">
        <v>17</v>
      </c>
      <c r="D618" t="s">
        <v>18</v>
      </c>
      <c r="E618" t="s">
        <v>19</v>
      </c>
      <c r="F618">
        <v>2018</v>
      </c>
      <c r="G618">
        <v>2018</v>
      </c>
      <c r="H618">
        <v>7610</v>
      </c>
      <c r="I618" t="s">
        <v>70</v>
      </c>
      <c r="J618">
        <v>3</v>
      </c>
      <c r="K618" t="s">
        <v>24</v>
      </c>
      <c r="L618">
        <v>11</v>
      </c>
      <c r="N618">
        <v>3402</v>
      </c>
      <c r="R618" s="2">
        <f t="shared" si="19"/>
        <v>18.440000000000001</v>
      </c>
      <c r="S618" s="2">
        <f>IF(AND(P618&lt;&gt;"_U",P618&lt;&gt;"c",J618&lt;&gt;99,J618&lt;&gt;9),IFERROR(VLOOKUP(A618,'LBA Total'!$A$2:$N$10000,14,0),"."),".")</f>
        <v>18453</v>
      </c>
    </row>
    <row r="619" spans="1:19" x14ac:dyDescent="0.4">
      <c r="A619" s="2" t="str">
        <f t="shared" si="18"/>
        <v>2018|WaitematÄ Local Board Area|12</v>
      </c>
      <c r="B619" t="s">
        <v>16</v>
      </c>
      <c r="C619" t="s">
        <v>17</v>
      </c>
      <c r="D619" t="s">
        <v>18</v>
      </c>
      <c r="E619" t="s">
        <v>19</v>
      </c>
      <c r="F619">
        <v>2018</v>
      </c>
      <c r="G619">
        <v>2018</v>
      </c>
      <c r="H619">
        <v>7610</v>
      </c>
      <c r="I619" t="s">
        <v>70</v>
      </c>
      <c r="J619">
        <v>3</v>
      </c>
      <c r="K619" t="s">
        <v>24</v>
      </c>
      <c r="L619">
        <v>12</v>
      </c>
      <c r="N619">
        <v>993</v>
      </c>
      <c r="R619" s="2">
        <f t="shared" si="19"/>
        <v>8.32</v>
      </c>
      <c r="S619" s="2">
        <f>IF(AND(P619&lt;&gt;"_U",P619&lt;&gt;"c",J619&lt;&gt;99,J619&lt;&gt;9),IFERROR(VLOOKUP(A619,'LBA Total'!$A$2:$N$10000,14,0),"."),".")</f>
        <v>11940</v>
      </c>
    </row>
    <row r="620" spans="1:19" x14ac:dyDescent="0.4">
      <c r="A620" s="2" t="str">
        <f t="shared" si="18"/>
        <v>2018|WaitematÄ Local Board Area|13</v>
      </c>
      <c r="B620" t="s">
        <v>16</v>
      </c>
      <c r="C620" t="s">
        <v>17</v>
      </c>
      <c r="D620" t="s">
        <v>18</v>
      </c>
      <c r="E620" t="s">
        <v>19</v>
      </c>
      <c r="F620">
        <v>2018</v>
      </c>
      <c r="G620">
        <v>2018</v>
      </c>
      <c r="H620">
        <v>7610</v>
      </c>
      <c r="I620" t="s">
        <v>70</v>
      </c>
      <c r="J620">
        <v>3</v>
      </c>
      <c r="K620" t="s">
        <v>24</v>
      </c>
      <c r="L620">
        <v>13</v>
      </c>
      <c r="N620">
        <v>3</v>
      </c>
      <c r="R620" s="2">
        <f t="shared" si="19"/>
        <v>8.33</v>
      </c>
      <c r="S620" s="2">
        <f>IF(AND(P620&lt;&gt;"_U",P620&lt;&gt;"c",J620&lt;&gt;99,J620&lt;&gt;9),IFERROR(VLOOKUP(A620,'LBA Total'!$A$2:$N$10000,14,0),"."),".")</f>
        <v>36</v>
      </c>
    </row>
    <row r="621" spans="1:19" x14ac:dyDescent="0.4">
      <c r="A621" s="2" t="str">
        <f t="shared" si="18"/>
        <v>2018|WaitematÄ Local Board Area|999</v>
      </c>
      <c r="B621" t="s">
        <v>16</v>
      </c>
      <c r="C621" t="s">
        <v>17</v>
      </c>
      <c r="D621" t="s">
        <v>18</v>
      </c>
      <c r="E621" t="s">
        <v>19</v>
      </c>
      <c r="F621">
        <v>2018</v>
      </c>
      <c r="G621">
        <v>2018</v>
      </c>
      <c r="H621">
        <v>7610</v>
      </c>
      <c r="I621" t="s">
        <v>70</v>
      </c>
      <c r="J621">
        <v>3</v>
      </c>
      <c r="K621" t="s">
        <v>24</v>
      </c>
      <c r="L621">
        <v>999</v>
      </c>
      <c r="N621">
        <v>4401</v>
      </c>
      <c r="R621" s="2">
        <f t="shared" si="19"/>
        <v>14.46</v>
      </c>
      <c r="S621" s="2">
        <f>IF(AND(P621&lt;&gt;"_U",P621&lt;&gt;"c",J621&lt;&gt;99,J621&lt;&gt;9),IFERROR(VLOOKUP(A621,'LBA Total'!$A$2:$N$10000,14,0),"."),".")</f>
        <v>30432</v>
      </c>
    </row>
    <row r="622" spans="1:19" x14ac:dyDescent="0.4">
      <c r="A622" s="2" t="str">
        <f t="shared" si="18"/>
        <v>2018|WaitematÄ Local Board Area|10</v>
      </c>
      <c r="B622" t="s">
        <v>16</v>
      </c>
      <c r="C622" t="s">
        <v>17</v>
      </c>
      <c r="D622" t="s">
        <v>18</v>
      </c>
      <c r="E622" t="s">
        <v>19</v>
      </c>
      <c r="F622">
        <v>2018</v>
      </c>
      <c r="G622">
        <v>2018</v>
      </c>
      <c r="H622">
        <v>7610</v>
      </c>
      <c r="I622" t="s">
        <v>70</v>
      </c>
      <c r="J622">
        <v>4</v>
      </c>
      <c r="K622" t="s">
        <v>25</v>
      </c>
      <c r="L622">
        <v>10</v>
      </c>
      <c r="N622">
        <v>0</v>
      </c>
      <c r="R622" s="2" t="str">
        <f t="shared" si="19"/>
        <v>.</v>
      </c>
      <c r="S622" s="2">
        <f>IF(AND(P622&lt;&gt;"_U",P622&lt;&gt;"c",J622&lt;&gt;99,J622&lt;&gt;9),IFERROR(VLOOKUP(A622,'LBA Total'!$A$2:$N$10000,14,0),"."),".")</f>
        <v>0</v>
      </c>
    </row>
    <row r="623" spans="1:19" x14ac:dyDescent="0.4">
      <c r="A623" s="2" t="str">
        <f t="shared" si="18"/>
        <v>2018|WaitematÄ Local Board Area|11</v>
      </c>
      <c r="B623" t="s">
        <v>16</v>
      </c>
      <c r="C623" t="s">
        <v>17</v>
      </c>
      <c r="D623" t="s">
        <v>18</v>
      </c>
      <c r="E623" t="s">
        <v>19</v>
      </c>
      <c r="F623">
        <v>2018</v>
      </c>
      <c r="G623">
        <v>2018</v>
      </c>
      <c r="H623">
        <v>7610</v>
      </c>
      <c r="I623" t="s">
        <v>70</v>
      </c>
      <c r="J623">
        <v>4</v>
      </c>
      <c r="K623" t="s">
        <v>25</v>
      </c>
      <c r="L623">
        <v>11</v>
      </c>
      <c r="N623">
        <v>855</v>
      </c>
      <c r="R623" s="2">
        <f t="shared" si="19"/>
        <v>4.63</v>
      </c>
      <c r="S623" s="2">
        <f>IF(AND(P623&lt;&gt;"_U",P623&lt;&gt;"c",J623&lt;&gt;99,J623&lt;&gt;9),IFERROR(VLOOKUP(A623,'LBA Total'!$A$2:$N$10000,14,0),"."),".")</f>
        <v>18453</v>
      </c>
    </row>
    <row r="624" spans="1:19" x14ac:dyDescent="0.4">
      <c r="A624" s="2" t="str">
        <f t="shared" si="18"/>
        <v>2018|WaitematÄ Local Board Area|12</v>
      </c>
      <c r="B624" t="s">
        <v>16</v>
      </c>
      <c r="C624" t="s">
        <v>17</v>
      </c>
      <c r="D624" t="s">
        <v>18</v>
      </c>
      <c r="E624" t="s">
        <v>19</v>
      </c>
      <c r="F624">
        <v>2018</v>
      </c>
      <c r="G624">
        <v>2018</v>
      </c>
      <c r="H624">
        <v>7610</v>
      </c>
      <c r="I624" t="s">
        <v>70</v>
      </c>
      <c r="J624">
        <v>4</v>
      </c>
      <c r="K624" t="s">
        <v>25</v>
      </c>
      <c r="L624">
        <v>12</v>
      </c>
      <c r="N624">
        <v>426</v>
      </c>
      <c r="R624" s="2">
        <f t="shared" si="19"/>
        <v>3.57</v>
      </c>
      <c r="S624" s="2">
        <f>IF(AND(P624&lt;&gt;"_U",P624&lt;&gt;"c",J624&lt;&gt;99,J624&lt;&gt;9),IFERROR(VLOOKUP(A624,'LBA Total'!$A$2:$N$10000,14,0),"."),".")</f>
        <v>11940</v>
      </c>
    </row>
    <row r="625" spans="1:19" x14ac:dyDescent="0.4">
      <c r="A625" s="2" t="str">
        <f t="shared" si="18"/>
        <v>2018|WaitematÄ Local Board Area|13</v>
      </c>
      <c r="B625" t="s">
        <v>16</v>
      </c>
      <c r="C625" t="s">
        <v>17</v>
      </c>
      <c r="D625" t="s">
        <v>18</v>
      </c>
      <c r="E625" t="s">
        <v>19</v>
      </c>
      <c r="F625">
        <v>2018</v>
      </c>
      <c r="G625">
        <v>2018</v>
      </c>
      <c r="H625">
        <v>7610</v>
      </c>
      <c r="I625" t="s">
        <v>70</v>
      </c>
      <c r="J625">
        <v>4</v>
      </c>
      <c r="K625" t="s">
        <v>25</v>
      </c>
      <c r="L625">
        <v>13</v>
      </c>
      <c r="N625">
        <v>0</v>
      </c>
      <c r="R625" s="2">
        <f t="shared" si="19"/>
        <v>0</v>
      </c>
      <c r="S625" s="2">
        <f>IF(AND(P625&lt;&gt;"_U",P625&lt;&gt;"c",J625&lt;&gt;99,J625&lt;&gt;9),IFERROR(VLOOKUP(A625,'LBA Total'!$A$2:$N$10000,14,0),"."),".")</f>
        <v>36</v>
      </c>
    </row>
    <row r="626" spans="1:19" x14ac:dyDescent="0.4">
      <c r="A626" s="2" t="str">
        <f t="shared" si="18"/>
        <v>2018|WaitematÄ Local Board Area|999</v>
      </c>
      <c r="B626" t="s">
        <v>16</v>
      </c>
      <c r="C626" t="s">
        <v>17</v>
      </c>
      <c r="D626" t="s">
        <v>18</v>
      </c>
      <c r="E626" t="s">
        <v>19</v>
      </c>
      <c r="F626">
        <v>2018</v>
      </c>
      <c r="G626">
        <v>2018</v>
      </c>
      <c r="H626">
        <v>7610</v>
      </c>
      <c r="I626" t="s">
        <v>70</v>
      </c>
      <c r="J626">
        <v>4</v>
      </c>
      <c r="K626" t="s">
        <v>25</v>
      </c>
      <c r="L626">
        <v>999</v>
      </c>
      <c r="N626">
        <v>1281</v>
      </c>
      <c r="R626" s="2">
        <f t="shared" si="19"/>
        <v>4.21</v>
      </c>
      <c r="S626" s="2">
        <f>IF(AND(P626&lt;&gt;"_U",P626&lt;&gt;"c",J626&lt;&gt;99,J626&lt;&gt;9),IFERROR(VLOOKUP(A626,'LBA Total'!$A$2:$N$10000,14,0),"."),".")</f>
        <v>30432</v>
      </c>
    </row>
    <row r="627" spans="1:19" x14ac:dyDescent="0.4">
      <c r="A627" s="2" t="str">
        <f t="shared" si="18"/>
        <v>2018|WaitematÄ Local Board Area|10</v>
      </c>
      <c r="B627" t="s">
        <v>16</v>
      </c>
      <c r="C627" t="s">
        <v>17</v>
      </c>
      <c r="D627" t="s">
        <v>18</v>
      </c>
      <c r="E627" t="s">
        <v>19</v>
      </c>
      <c r="F627">
        <v>2018</v>
      </c>
      <c r="G627">
        <v>2018</v>
      </c>
      <c r="H627">
        <v>7610</v>
      </c>
      <c r="I627" t="s">
        <v>70</v>
      </c>
      <c r="J627">
        <v>5</v>
      </c>
      <c r="K627" t="s">
        <v>26</v>
      </c>
      <c r="L627">
        <v>10</v>
      </c>
      <c r="N627">
        <v>0</v>
      </c>
      <c r="R627" s="2" t="str">
        <f t="shared" si="19"/>
        <v>.</v>
      </c>
      <c r="S627" s="2">
        <f>IF(AND(P627&lt;&gt;"_U",P627&lt;&gt;"c",J627&lt;&gt;99,J627&lt;&gt;9),IFERROR(VLOOKUP(A627,'LBA Total'!$A$2:$N$10000,14,0),"."),".")</f>
        <v>0</v>
      </c>
    </row>
    <row r="628" spans="1:19" x14ac:dyDescent="0.4">
      <c r="A628" s="2" t="str">
        <f t="shared" si="18"/>
        <v>2018|WaitematÄ Local Board Area|11</v>
      </c>
      <c r="B628" t="s">
        <v>16</v>
      </c>
      <c r="C628" t="s">
        <v>17</v>
      </c>
      <c r="D628" t="s">
        <v>18</v>
      </c>
      <c r="E628" t="s">
        <v>19</v>
      </c>
      <c r="F628">
        <v>2018</v>
      </c>
      <c r="G628">
        <v>2018</v>
      </c>
      <c r="H628">
        <v>7610</v>
      </c>
      <c r="I628" t="s">
        <v>70</v>
      </c>
      <c r="J628">
        <v>5</v>
      </c>
      <c r="K628" t="s">
        <v>26</v>
      </c>
      <c r="L628">
        <v>11</v>
      </c>
      <c r="N628">
        <v>1017</v>
      </c>
      <c r="R628" s="2">
        <f t="shared" si="19"/>
        <v>5.51</v>
      </c>
      <c r="S628" s="2">
        <f>IF(AND(P628&lt;&gt;"_U",P628&lt;&gt;"c",J628&lt;&gt;99,J628&lt;&gt;9),IFERROR(VLOOKUP(A628,'LBA Total'!$A$2:$N$10000,14,0),"."),".")</f>
        <v>18453</v>
      </c>
    </row>
    <row r="629" spans="1:19" x14ac:dyDescent="0.4">
      <c r="A629" s="2" t="str">
        <f t="shared" si="18"/>
        <v>2018|WaitematÄ Local Board Area|12</v>
      </c>
      <c r="B629" t="s">
        <v>16</v>
      </c>
      <c r="C629" t="s">
        <v>17</v>
      </c>
      <c r="D629" t="s">
        <v>18</v>
      </c>
      <c r="E629" t="s">
        <v>19</v>
      </c>
      <c r="F629">
        <v>2018</v>
      </c>
      <c r="G629">
        <v>2018</v>
      </c>
      <c r="H629">
        <v>7610</v>
      </c>
      <c r="I629" t="s">
        <v>70</v>
      </c>
      <c r="J629">
        <v>5</v>
      </c>
      <c r="K629" t="s">
        <v>26</v>
      </c>
      <c r="L629">
        <v>12</v>
      </c>
      <c r="N629">
        <v>162</v>
      </c>
      <c r="R629" s="2">
        <f t="shared" si="19"/>
        <v>1.36</v>
      </c>
      <c r="S629" s="2">
        <f>IF(AND(P629&lt;&gt;"_U",P629&lt;&gt;"c",J629&lt;&gt;99,J629&lt;&gt;9),IFERROR(VLOOKUP(A629,'LBA Total'!$A$2:$N$10000,14,0),"."),".")</f>
        <v>11940</v>
      </c>
    </row>
    <row r="630" spans="1:19" x14ac:dyDescent="0.4">
      <c r="A630" s="2" t="str">
        <f t="shared" si="18"/>
        <v>2018|WaitematÄ Local Board Area|13</v>
      </c>
      <c r="B630" t="s">
        <v>16</v>
      </c>
      <c r="C630" t="s">
        <v>17</v>
      </c>
      <c r="D630" t="s">
        <v>18</v>
      </c>
      <c r="E630" t="s">
        <v>19</v>
      </c>
      <c r="F630">
        <v>2018</v>
      </c>
      <c r="G630">
        <v>2018</v>
      </c>
      <c r="H630">
        <v>7610</v>
      </c>
      <c r="I630" t="s">
        <v>70</v>
      </c>
      <c r="J630">
        <v>5</v>
      </c>
      <c r="K630" t="s">
        <v>26</v>
      </c>
      <c r="L630">
        <v>13</v>
      </c>
      <c r="N630">
        <v>6</v>
      </c>
      <c r="R630" s="2">
        <f t="shared" si="19"/>
        <v>16.670000000000002</v>
      </c>
      <c r="S630" s="2">
        <f>IF(AND(P630&lt;&gt;"_U",P630&lt;&gt;"c",J630&lt;&gt;99,J630&lt;&gt;9),IFERROR(VLOOKUP(A630,'LBA Total'!$A$2:$N$10000,14,0),"."),".")</f>
        <v>36</v>
      </c>
    </row>
    <row r="631" spans="1:19" x14ac:dyDescent="0.4">
      <c r="A631" s="2" t="str">
        <f t="shared" si="18"/>
        <v>2018|WaitematÄ Local Board Area|999</v>
      </c>
      <c r="B631" t="s">
        <v>16</v>
      </c>
      <c r="C631" t="s">
        <v>17</v>
      </c>
      <c r="D631" t="s">
        <v>18</v>
      </c>
      <c r="E631" t="s">
        <v>19</v>
      </c>
      <c r="F631">
        <v>2018</v>
      </c>
      <c r="G631">
        <v>2018</v>
      </c>
      <c r="H631">
        <v>7610</v>
      </c>
      <c r="I631" t="s">
        <v>70</v>
      </c>
      <c r="J631">
        <v>5</v>
      </c>
      <c r="K631" t="s">
        <v>26</v>
      </c>
      <c r="L631">
        <v>999</v>
      </c>
      <c r="N631">
        <v>1185</v>
      </c>
      <c r="R631" s="2">
        <f t="shared" si="19"/>
        <v>3.89</v>
      </c>
      <c r="S631" s="2">
        <f>IF(AND(P631&lt;&gt;"_U",P631&lt;&gt;"c",J631&lt;&gt;99,J631&lt;&gt;9),IFERROR(VLOOKUP(A631,'LBA Total'!$A$2:$N$10000,14,0),"."),".")</f>
        <v>30432</v>
      </c>
    </row>
    <row r="632" spans="1:19" x14ac:dyDescent="0.4">
      <c r="A632" s="2" t="str">
        <f t="shared" si="18"/>
        <v>2018|WaitematÄ Local Board Area|10</v>
      </c>
      <c r="B632" t="s">
        <v>16</v>
      </c>
      <c r="C632" t="s">
        <v>17</v>
      </c>
      <c r="D632" t="s">
        <v>18</v>
      </c>
      <c r="E632" t="s">
        <v>19</v>
      </c>
      <c r="F632">
        <v>2018</v>
      </c>
      <c r="G632">
        <v>2018</v>
      </c>
      <c r="H632">
        <v>7610</v>
      </c>
      <c r="I632" t="s">
        <v>70</v>
      </c>
      <c r="J632">
        <v>6</v>
      </c>
      <c r="K632" t="s">
        <v>27</v>
      </c>
      <c r="L632">
        <v>10</v>
      </c>
      <c r="N632">
        <v>0</v>
      </c>
      <c r="R632" s="2" t="str">
        <f t="shared" si="19"/>
        <v>.</v>
      </c>
      <c r="S632" s="2">
        <f>IF(AND(P632&lt;&gt;"_U",P632&lt;&gt;"c",J632&lt;&gt;99,J632&lt;&gt;9),IFERROR(VLOOKUP(A632,'LBA Total'!$A$2:$N$10000,14,0),"."),".")</f>
        <v>0</v>
      </c>
    </row>
    <row r="633" spans="1:19" x14ac:dyDescent="0.4">
      <c r="A633" s="2" t="str">
        <f t="shared" si="18"/>
        <v>2018|WaitematÄ Local Board Area|11</v>
      </c>
      <c r="B633" t="s">
        <v>16</v>
      </c>
      <c r="C633" t="s">
        <v>17</v>
      </c>
      <c r="D633" t="s">
        <v>18</v>
      </c>
      <c r="E633" t="s">
        <v>19</v>
      </c>
      <c r="F633">
        <v>2018</v>
      </c>
      <c r="G633">
        <v>2018</v>
      </c>
      <c r="H633">
        <v>7610</v>
      </c>
      <c r="I633" t="s">
        <v>70</v>
      </c>
      <c r="J633">
        <v>6</v>
      </c>
      <c r="K633" t="s">
        <v>27</v>
      </c>
      <c r="L633">
        <v>11</v>
      </c>
      <c r="N633">
        <v>63</v>
      </c>
      <c r="R633" s="2">
        <f t="shared" si="19"/>
        <v>0.34</v>
      </c>
      <c r="S633" s="2">
        <f>IF(AND(P633&lt;&gt;"_U",P633&lt;&gt;"c",J633&lt;&gt;99,J633&lt;&gt;9),IFERROR(VLOOKUP(A633,'LBA Total'!$A$2:$N$10000,14,0),"."),".")</f>
        <v>18453</v>
      </c>
    </row>
    <row r="634" spans="1:19" x14ac:dyDescent="0.4">
      <c r="A634" s="2" t="str">
        <f t="shared" si="18"/>
        <v>2018|WaitematÄ Local Board Area|12</v>
      </c>
      <c r="B634" t="s">
        <v>16</v>
      </c>
      <c r="C634" t="s">
        <v>17</v>
      </c>
      <c r="D634" t="s">
        <v>18</v>
      </c>
      <c r="E634" t="s">
        <v>19</v>
      </c>
      <c r="F634">
        <v>2018</v>
      </c>
      <c r="G634">
        <v>2018</v>
      </c>
      <c r="H634">
        <v>7610</v>
      </c>
      <c r="I634" t="s">
        <v>70</v>
      </c>
      <c r="J634">
        <v>6</v>
      </c>
      <c r="K634" t="s">
        <v>27</v>
      </c>
      <c r="L634">
        <v>12</v>
      </c>
      <c r="N634">
        <v>30</v>
      </c>
      <c r="R634" s="2">
        <f t="shared" si="19"/>
        <v>0.25</v>
      </c>
      <c r="S634" s="2">
        <f>IF(AND(P634&lt;&gt;"_U",P634&lt;&gt;"c",J634&lt;&gt;99,J634&lt;&gt;9),IFERROR(VLOOKUP(A634,'LBA Total'!$A$2:$N$10000,14,0),"."),".")</f>
        <v>11940</v>
      </c>
    </row>
    <row r="635" spans="1:19" x14ac:dyDescent="0.4">
      <c r="A635" s="2" t="str">
        <f t="shared" si="18"/>
        <v>2018|WaitematÄ Local Board Area|13</v>
      </c>
      <c r="B635" t="s">
        <v>16</v>
      </c>
      <c r="C635" t="s">
        <v>17</v>
      </c>
      <c r="D635" t="s">
        <v>18</v>
      </c>
      <c r="E635" t="s">
        <v>19</v>
      </c>
      <c r="F635">
        <v>2018</v>
      </c>
      <c r="G635">
        <v>2018</v>
      </c>
      <c r="H635">
        <v>7610</v>
      </c>
      <c r="I635" t="s">
        <v>70</v>
      </c>
      <c r="J635">
        <v>6</v>
      </c>
      <c r="K635" t="s">
        <v>27</v>
      </c>
      <c r="L635">
        <v>13</v>
      </c>
      <c r="N635">
        <v>0</v>
      </c>
      <c r="R635" s="2">
        <f t="shared" si="19"/>
        <v>0</v>
      </c>
      <c r="S635" s="2">
        <f>IF(AND(P635&lt;&gt;"_U",P635&lt;&gt;"c",J635&lt;&gt;99,J635&lt;&gt;9),IFERROR(VLOOKUP(A635,'LBA Total'!$A$2:$N$10000,14,0),"."),".")</f>
        <v>36</v>
      </c>
    </row>
    <row r="636" spans="1:19" x14ac:dyDescent="0.4">
      <c r="A636" s="2" t="str">
        <f t="shared" si="18"/>
        <v>2018|WaitematÄ Local Board Area|999</v>
      </c>
      <c r="B636" t="s">
        <v>16</v>
      </c>
      <c r="C636" t="s">
        <v>17</v>
      </c>
      <c r="D636" t="s">
        <v>18</v>
      </c>
      <c r="E636" t="s">
        <v>19</v>
      </c>
      <c r="F636">
        <v>2018</v>
      </c>
      <c r="G636">
        <v>2018</v>
      </c>
      <c r="H636">
        <v>7610</v>
      </c>
      <c r="I636" t="s">
        <v>70</v>
      </c>
      <c r="J636">
        <v>6</v>
      </c>
      <c r="K636" t="s">
        <v>27</v>
      </c>
      <c r="L636">
        <v>999</v>
      </c>
      <c r="N636">
        <v>90</v>
      </c>
      <c r="R636" s="2">
        <f t="shared" si="19"/>
        <v>0.3</v>
      </c>
      <c r="S636" s="2">
        <f>IF(AND(P636&lt;&gt;"_U",P636&lt;&gt;"c",J636&lt;&gt;99,J636&lt;&gt;9),IFERROR(VLOOKUP(A636,'LBA Total'!$A$2:$N$10000,14,0),"."),".")</f>
        <v>30432</v>
      </c>
    </row>
    <row r="637" spans="1:19" x14ac:dyDescent="0.4">
      <c r="A637" s="2" t="str">
        <f t="shared" si="18"/>
        <v>2018|WaitematÄ Local Board Area|10</v>
      </c>
      <c r="B637" t="s">
        <v>16</v>
      </c>
      <c r="C637" t="s">
        <v>17</v>
      </c>
      <c r="D637" t="s">
        <v>18</v>
      </c>
      <c r="E637" t="s">
        <v>19</v>
      </c>
      <c r="F637">
        <v>2018</v>
      </c>
      <c r="G637">
        <v>2018</v>
      </c>
      <c r="H637">
        <v>7610</v>
      </c>
      <c r="I637" t="s">
        <v>70</v>
      </c>
      <c r="J637">
        <v>7</v>
      </c>
      <c r="K637" t="s">
        <v>28</v>
      </c>
      <c r="L637">
        <v>10</v>
      </c>
      <c r="N637">
        <v>0</v>
      </c>
      <c r="R637" s="2" t="str">
        <f t="shared" si="19"/>
        <v>.</v>
      </c>
      <c r="S637" s="2">
        <f>IF(AND(P637&lt;&gt;"_U",P637&lt;&gt;"c",J637&lt;&gt;99,J637&lt;&gt;9),IFERROR(VLOOKUP(A637,'LBA Total'!$A$2:$N$10000,14,0),"."),".")</f>
        <v>0</v>
      </c>
    </row>
    <row r="638" spans="1:19" x14ac:dyDescent="0.4">
      <c r="A638" s="2" t="str">
        <f t="shared" si="18"/>
        <v>2018|WaitematÄ Local Board Area|11</v>
      </c>
      <c r="B638" t="s">
        <v>16</v>
      </c>
      <c r="C638" t="s">
        <v>17</v>
      </c>
      <c r="D638" t="s">
        <v>18</v>
      </c>
      <c r="E638" t="s">
        <v>19</v>
      </c>
      <c r="F638">
        <v>2018</v>
      </c>
      <c r="G638">
        <v>2018</v>
      </c>
      <c r="H638">
        <v>7610</v>
      </c>
      <c r="I638" t="s">
        <v>70</v>
      </c>
      <c r="J638">
        <v>7</v>
      </c>
      <c r="K638" t="s">
        <v>28</v>
      </c>
      <c r="L638">
        <v>11</v>
      </c>
      <c r="N638">
        <v>36</v>
      </c>
      <c r="R638" s="2">
        <f t="shared" si="19"/>
        <v>0.2</v>
      </c>
      <c r="S638" s="2">
        <f>IF(AND(P638&lt;&gt;"_U",P638&lt;&gt;"c",J638&lt;&gt;99,J638&lt;&gt;9),IFERROR(VLOOKUP(A638,'LBA Total'!$A$2:$N$10000,14,0),"."),".")</f>
        <v>18453</v>
      </c>
    </row>
    <row r="639" spans="1:19" x14ac:dyDescent="0.4">
      <c r="A639" s="2" t="str">
        <f t="shared" si="18"/>
        <v>2018|WaitematÄ Local Board Area|12</v>
      </c>
      <c r="B639" t="s">
        <v>16</v>
      </c>
      <c r="C639" t="s">
        <v>17</v>
      </c>
      <c r="D639" t="s">
        <v>18</v>
      </c>
      <c r="E639" t="s">
        <v>19</v>
      </c>
      <c r="F639">
        <v>2018</v>
      </c>
      <c r="G639">
        <v>2018</v>
      </c>
      <c r="H639">
        <v>7610</v>
      </c>
      <c r="I639" t="s">
        <v>70</v>
      </c>
      <c r="J639">
        <v>7</v>
      </c>
      <c r="K639" t="s">
        <v>28</v>
      </c>
      <c r="L639">
        <v>12</v>
      </c>
      <c r="N639">
        <v>12</v>
      </c>
      <c r="R639" s="2">
        <f t="shared" si="19"/>
        <v>0.1</v>
      </c>
      <c r="S639" s="2">
        <f>IF(AND(P639&lt;&gt;"_U",P639&lt;&gt;"c",J639&lt;&gt;99,J639&lt;&gt;9),IFERROR(VLOOKUP(A639,'LBA Total'!$A$2:$N$10000,14,0),"."),".")</f>
        <v>11940</v>
      </c>
    </row>
    <row r="640" spans="1:19" x14ac:dyDescent="0.4">
      <c r="A640" s="2" t="str">
        <f t="shared" si="18"/>
        <v>2018|WaitematÄ Local Board Area|13</v>
      </c>
      <c r="B640" t="s">
        <v>16</v>
      </c>
      <c r="C640" t="s">
        <v>17</v>
      </c>
      <c r="D640" t="s">
        <v>18</v>
      </c>
      <c r="E640" t="s">
        <v>19</v>
      </c>
      <c r="F640">
        <v>2018</v>
      </c>
      <c r="G640">
        <v>2018</v>
      </c>
      <c r="H640">
        <v>7610</v>
      </c>
      <c r="I640" t="s">
        <v>70</v>
      </c>
      <c r="J640">
        <v>7</v>
      </c>
      <c r="K640" t="s">
        <v>28</v>
      </c>
      <c r="L640">
        <v>13</v>
      </c>
      <c r="N640">
        <v>3</v>
      </c>
      <c r="R640" s="2">
        <f t="shared" si="19"/>
        <v>8.33</v>
      </c>
      <c r="S640" s="2">
        <f>IF(AND(P640&lt;&gt;"_U",P640&lt;&gt;"c",J640&lt;&gt;99,J640&lt;&gt;9),IFERROR(VLOOKUP(A640,'LBA Total'!$A$2:$N$10000,14,0),"."),".")</f>
        <v>36</v>
      </c>
    </row>
    <row r="641" spans="1:19" x14ac:dyDescent="0.4">
      <c r="A641" s="2" t="str">
        <f t="shared" si="18"/>
        <v>2018|WaitematÄ Local Board Area|999</v>
      </c>
      <c r="B641" t="s">
        <v>16</v>
      </c>
      <c r="C641" t="s">
        <v>17</v>
      </c>
      <c r="D641" t="s">
        <v>18</v>
      </c>
      <c r="E641" t="s">
        <v>19</v>
      </c>
      <c r="F641">
        <v>2018</v>
      </c>
      <c r="G641">
        <v>2018</v>
      </c>
      <c r="H641">
        <v>7610</v>
      </c>
      <c r="I641" t="s">
        <v>70</v>
      </c>
      <c r="J641">
        <v>7</v>
      </c>
      <c r="K641" t="s">
        <v>28</v>
      </c>
      <c r="L641">
        <v>999</v>
      </c>
      <c r="N641">
        <v>48</v>
      </c>
      <c r="R641" s="2">
        <f t="shared" si="19"/>
        <v>0.16</v>
      </c>
      <c r="S641" s="2">
        <f>IF(AND(P641&lt;&gt;"_U",P641&lt;&gt;"c",J641&lt;&gt;99,J641&lt;&gt;9),IFERROR(VLOOKUP(A641,'LBA Total'!$A$2:$N$10000,14,0),"."),".")</f>
        <v>30432</v>
      </c>
    </row>
    <row r="642" spans="1:19" x14ac:dyDescent="0.4">
      <c r="A642" s="2" t="str">
        <f t="shared" si="18"/>
        <v>2018|WaitematÄ Local Board Area|10</v>
      </c>
      <c r="B642" t="s">
        <v>16</v>
      </c>
      <c r="C642" t="s">
        <v>17</v>
      </c>
      <c r="D642" t="s">
        <v>18</v>
      </c>
      <c r="E642" t="s">
        <v>19</v>
      </c>
      <c r="F642">
        <v>2018</v>
      </c>
      <c r="G642">
        <v>2018</v>
      </c>
      <c r="H642">
        <v>7610</v>
      </c>
      <c r="I642" t="s">
        <v>70</v>
      </c>
      <c r="J642">
        <v>77</v>
      </c>
      <c r="K642" t="s">
        <v>29</v>
      </c>
      <c r="L642">
        <v>10</v>
      </c>
      <c r="N642">
        <v>0</v>
      </c>
      <c r="R642" s="2" t="str">
        <f t="shared" si="19"/>
        <v>.</v>
      </c>
      <c r="S642" s="2">
        <f>IF(AND(P642&lt;&gt;"_U",P642&lt;&gt;"c",J642&lt;&gt;99,J642&lt;&gt;9),IFERROR(VLOOKUP(A642,'LBA Total'!$A$2:$N$10000,14,0),"."),".")</f>
        <v>0</v>
      </c>
    </row>
    <row r="643" spans="1:19" x14ac:dyDescent="0.4">
      <c r="A643" s="2" t="str">
        <f t="shared" ref="A643:A706" si="20">G643&amp;"|"&amp;I643&amp;"|"&amp;L643</f>
        <v>2018|WaitematÄ Local Board Area|11</v>
      </c>
      <c r="B643" t="s">
        <v>16</v>
      </c>
      <c r="C643" t="s">
        <v>17</v>
      </c>
      <c r="D643" t="s">
        <v>18</v>
      </c>
      <c r="E643" t="s">
        <v>19</v>
      </c>
      <c r="F643">
        <v>2018</v>
      </c>
      <c r="G643">
        <v>2018</v>
      </c>
      <c r="H643">
        <v>7610</v>
      </c>
      <c r="I643" t="s">
        <v>70</v>
      </c>
      <c r="J643">
        <v>77</v>
      </c>
      <c r="K643" t="s">
        <v>29</v>
      </c>
      <c r="L643">
        <v>11</v>
      </c>
      <c r="N643">
        <v>18453</v>
      </c>
      <c r="R643" s="2">
        <f t="shared" ref="R643:R706" si="21">IF(P643&lt;&gt;"_U",IFERROR((ROUND(N643/S643*100,2)),"."),".")</f>
        <v>100</v>
      </c>
      <c r="S643" s="2">
        <f>IF(AND(P643&lt;&gt;"_U",P643&lt;&gt;"c",J643&lt;&gt;99,J643&lt;&gt;9),IFERROR(VLOOKUP(A643,'LBA Total'!$A$2:$N$10000,14,0),"."),".")</f>
        <v>18453</v>
      </c>
    </row>
    <row r="644" spans="1:19" x14ac:dyDescent="0.4">
      <c r="A644" s="2" t="str">
        <f t="shared" si="20"/>
        <v>2018|WaitematÄ Local Board Area|12</v>
      </c>
      <c r="B644" t="s">
        <v>16</v>
      </c>
      <c r="C644" t="s">
        <v>17</v>
      </c>
      <c r="D644" t="s">
        <v>18</v>
      </c>
      <c r="E644" t="s">
        <v>19</v>
      </c>
      <c r="F644">
        <v>2018</v>
      </c>
      <c r="G644">
        <v>2018</v>
      </c>
      <c r="H644">
        <v>7610</v>
      </c>
      <c r="I644" t="s">
        <v>70</v>
      </c>
      <c r="J644">
        <v>77</v>
      </c>
      <c r="K644" t="s">
        <v>29</v>
      </c>
      <c r="L644">
        <v>12</v>
      </c>
      <c r="N644">
        <v>11940</v>
      </c>
      <c r="R644" s="2">
        <f t="shared" si="21"/>
        <v>100</v>
      </c>
      <c r="S644" s="2">
        <f>IF(AND(P644&lt;&gt;"_U",P644&lt;&gt;"c",J644&lt;&gt;99,J644&lt;&gt;9),IFERROR(VLOOKUP(A644,'LBA Total'!$A$2:$N$10000,14,0),"."),".")</f>
        <v>11940</v>
      </c>
    </row>
    <row r="645" spans="1:19" x14ac:dyDescent="0.4">
      <c r="A645" s="2" t="str">
        <f t="shared" si="20"/>
        <v>2018|WaitematÄ Local Board Area|13</v>
      </c>
      <c r="B645" t="s">
        <v>16</v>
      </c>
      <c r="C645" t="s">
        <v>17</v>
      </c>
      <c r="D645" t="s">
        <v>18</v>
      </c>
      <c r="E645" t="s">
        <v>19</v>
      </c>
      <c r="F645">
        <v>2018</v>
      </c>
      <c r="G645">
        <v>2018</v>
      </c>
      <c r="H645">
        <v>7610</v>
      </c>
      <c r="I645" t="s">
        <v>70</v>
      </c>
      <c r="J645">
        <v>77</v>
      </c>
      <c r="K645" t="s">
        <v>29</v>
      </c>
      <c r="L645">
        <v>13</v>
      </c>
      <c r="N645">
        <v>36</v>
      </c>
      <c r="R645" s="2">
        <f t="shared" si="21"/>
        <v>100</v>
      </c>
      <c r="S645" s="2">
        <f>IF(AND(P645&lt;&gt;"_U",P645&lt;&gt;"c",J645&lt;&gt;99,J645&lt;&gt;9),IFERROR(VLOOKUP(A645,'LBA Total'!$A$2:$N$10000,14,0),"."),".")</f>
        <v>36</v>
      </c>
    </row>
    <row r="646" spans="1:19" x14ac:dyDescent="0.4">
      <c r="A646" s="2" t="str">
        <f t="shared" si="20"/>
        <v>2018|WaitematÄ Local Board Area|999</v>
      </c>
      <c r="B646" t="s">
        <v>16</v>
      </c>
      <c r="C646" t="s">
        <v>17</v>
      </c>
      <c r="D646" t="s">
        <v>18</v>
      </c>
      <c r="E646" t="s">
        <v>19</v>
      </c>
      <c r="F646">
        <v>2018</v>
      </c>
      <c r="G646">
        <v>2018</v>
      </c>
      <c r="H646">
        <v>7610</v>
      </c>
      <c r="I646" t="s">
        <v>70</v>
      </c>
      <c r="J646">
        <v>77</v>
      </c>
      <c r="K646" t="s">
        <v>29</v>
      </c>
      <c r="L646">
        <v>999</v>
      </c>
      <c r="N646">
        <v>30432</v>
      </c>
      <c r="R646" s="2">
        <f t="shared" si="21"/>
        <v>100</v>
      </c>
      <c r="S646" s="2">
        <f>IF(AND(P646&lt;&gt;"_U",P646&lt;&gt;"c",J646&lt;&gt;99,J646&lt;&gt;9),IFERROR(VLOOKUP(A646,'LBA Total'!$A$2:$N$10000,14,0),"."),".")</f>
        <v>30432</v>
      </c>
    </row>
    <row r="647" spans="1:19" x14ac:dyDescent="0.4">
      <c r="A647" s="2" t="str">
        <f t="shared" si="20"/>
        <v>2018|WaitematÄ Local Board Area|10</v>
      </c>
      <c r="B647" t="s">
        <v>16</v>
      </c>
      <c r="C647" t="s">
        <v>17</v>
      </c>
      <c r="D647" t="s">
        <v>18</v>
      </c>
      <c r="E647" t="s">
        <v>19</v>
      </c>
      <c r="F647">
        <v>2018</v>
      </c>
      <c r="G647">
        <v>2018</v>
      </c>
      <c r="H647">
        <v>7610</v>
      </c>
      <c r="I647" t="s">
        <v>70</v>
      </c>
      <c r="J647">
        <v>8</v>
      </c>
      <c r="K647" t="s">
        <v>30</v>
      </c>
      <c r="L647">
        <v>10</v>
      </c>
      <c r="N647">
        <v>0</v>
      </c>
      <c r="R647" s="2" t="str">
        <f t="shared" si="21"/>
        <v>.</v>
      </c>
      <c r="S647" s="2">
        <f>IF(AND(P647&lt;&gt;"_U",P647&lt;&gt;"c",J647&lt;&gt;99,J647&lt;&gt;9),IFERROR(VLOOKUP(A647,'LBA Total'!$A$2:$N$10000,14,0),"."),".")</f>
        <v>0</v>
      </c>
    </row>
    <row r="648" spans="1:19" x14ac:dyDescent="0.4">
      <c r="A648" s="2" t="str">
        <f t="shared" si="20"/>
        <v>2018|WaitematÄ Local Board Area|11</v>
      </c>
      <c r="B648" t="s">
        <v>16</v>
      </c>
      <c r="C648" t="s">
        <v>17</v>
      </c>
      <c r="D648" t="s">
        <v>18</v>
      </c>
      <c r="E648" t="s">
        <v>19</v>
      </c>
      <c r="F648">
        <v>2018</v>
      </c>
      <c r="G648">
        <v>2018</v>
      </c>
      <c r="H648">
        <v>7610</v>
      </c>
      <c r="I648" t="s">
        <v>70</v>
      </c>
      <c r="J648">
        <v>8</v>
      </c>
      <c r="K648" t="s">
        <v>30</v>
      </c>
      <c r="L648">
        <v>11</v>
      </c>
      <c r="N648">
        <v>942</v>
      </c>
      <c r="R648" s="2">
        <f t="shared" si="21"/>
        <v>5.0999999999999996</v>
      </c>
      <c r="S648" s="2">
        <f>IF(AND(P648&lt;&gt;"_U",P648&lt;&gt;"c",J648&lt;&gt;99,J648&lt;&gt;9),IFERROR(VLOOKUP(A648,'LBA Total'!$A$2:$N$10000,14,0),"."),".")</f>
        <v>18453</v>
      </c>
    </row>
    <row r="649" spans="1:19" x14ac:dyDescent="0.4">
      <c r="A649" s="2" t="str">
        <f t="shared" si="20"/>
        <v>2018|WaitematÄ Local Board Area|12</v>
      </c>
      <c r="B649" t="s">
        <v>16</v>
      </c>
      <c r="C649" t="s">
        <v>17</v>
      </c>
      <c r="D649" t="s">
        <v>18</v>
      </c>
      <c r="E649" t="s">
        <v>19</v>
      </c>
      <c r="F649">
        <v>2018</v>
      </c>
      <c r="G649">
        <v>2018</v>
      </c>
      <c r="H649">
        <v>7610</v>
      </c>
      <c r="I649" t="s">
        <v>70</v>
      </c>
      <c r="J649">
        <v>8</v>
      </c>
      <c r="K649" t="s">
        <v>30</v>
      </c>
      <c r="L649">
        <v>12</v>
      </c>
      <c r="N649">
        <v>234</v>
      </c>
      <c r="R649" s="2">
        <f t="shared" si="21"/>
        <v>1.96</v>
      </c>
      <c r="S649" s="2">
        <f>IF(AND(P649&lt;&gt;"_U",P649&lt;&gt;"c",J649&lt;&gt;99,J649&lt;&gt;9),IFERROR(VLOOKUP(A649,'LBA Total'!$A$2:$N$10000,14,0),"."),".")</f>
        <v>11940</v>
      </c>
    </row>
    <row r="650" spans="1:19" x14ac:dyDescent="0.4">
      <c r="A650" s="2" t="str">
        <f t="shared" si="20"/>
        <v>2018|WaitematÄ Local Board Area|13</v>
      </c>
      <c r="B650" t="s">
        <v>16</v>
      </c>
      <c r="C650" t="s">
        <v>17</v>
      </c>
      <c r="D650" t="s">
        <v>18</v>
      </c>
      <c r="E650" t="s">
        <v>19</v>
      </c>
      <c r="F650">
        <v>2018</v>
      </c>
      <c r="G650">
        <v>2018</v>
      </c>
      <c r="H650">
        <v>7610</v>
      </c>
      <c r="I650" t="s">
        <v>70</v>
      </c>
      <c r="J650">
        <v>8</v>
      </c>
      <c r="K650" t="s">
        <v>30</v>
      </c>
      <c r="L650">
        <v>13</v>
      </c>
      <c r="N650">
        <v>3</v>
      </c>
      <c r="R650" s="2">
        <f t="shared" si="21"/>
        <v>8.33</v>
      </c>
      <c r="S650" s="2">
        <f>IF(AND(P650&lt;&gt;"_U",P650&lt;&gt;"c",J650&lt;&gt;99,J650&lt;&gt;9),IFERROR(VLOOKUP(A650,'LBA Total'!$A$2:$N$10000,14,0),"."),".")</f>
        <v>36</v>
      </c>
    </row>
    <row r="651" spans="1:19" x14ac:dyDescent="0.4">
      <c r="A651" s="2" t="str">
        <f t="shared" si="20"/>
        <v>2018|WaitematÄ Local Board Area|999</v>
      </c>
      <c r="B651" t="s">
        <v>16</v>
      </c>
      <c r="C651" t="s">
        <v>17</v>
      </c>
      <c r="D651" t="s">
        <v>18</v>
      </c>
      <c r="E651" t="s">
        <v>19</v>
      </c>
      <c r="F651">
        <v>2018</v>
      </c>
      <c r="G651">
        <v>2018</v>
      </c>
      <c r="H651">
        <v>7610</v>
      </c>
      <c r="I651" t="s">
        <v>70</v>
      </c>
      <c r="J651">
        <v>8</v>
      </c>
      <c r="K651" t="s">
        <v>30</v>
      </c>
      <c r="L651">
        <v>999</v>
      </c>
      <c r="N651">
        <v>1179</v>
      </c>
      <c r="R651" s="2">
        <f t="shared" si="21"/>
        <v>3.87</v>
      </c>
      <c r="S651" s="2">
        <f>IF(AND(P651&lt;&gt;"_U",P651&lt;&gt;"c",J651&lt;&gt;99,J651&lt;&gt;9),IFERROR(VLOOKUP(A651,'LBA Total'!$A$2:$N$10000,14,0),"."),".")</f>
        <v>30432</v>
      </c>
    </row>
    <row r="652" spans="1:19" x14ac:dyDescent="0.4">
      <c r="A652" s="2" t="str">
        <f t="shared" si="20"/>
        <v>2018|WaitematÄ Local Board Area|10</v>
      </c>
      <c r="B652" t="s">
        <v>16</v>
      </c>
      <c r="C652" t="s">
        <v>17</v>
      </c>
      <c r="D652" t="s">
        <v>18</v>
      </c>
      <c r="E652" t="s">
        <v>19</v>
      </c>
      <c r="F652">
        <v>2018</v>
      </c>
      <c r="G652">
        <v>2018</v>
      </c>
      <c r="H652">
        <v>7610</v>
      </c>
      <c r="I652" t="s">
        <v>70</v>
      </c>
      <c r="J652">
        <v>9</v>
      </c>
      <c r="K652" t="s">
        <v>31</v>
      </c>
      <c r="L652">
        <v>10</v>
      </c>
      <c r="N652">
        <v>0</v>
      </c>
      <c r="R652" s="2" t="str">
        <f t="shared" si="21"/>
        <v>.</v>
      </c>
      <c r="S652" s="2" t="str">
        <f>IF(AND(P652&lt;&gt;"_U",P652&lt;&gt;"c",J652&lt;&gt;99,J652&lt;&gt;9),IFERROR(VLOOKUP(A652,'LBA Total'!$A$2:$N$10000,14,0),"."),".")</f>
        <v>.</v>
      </c>
    </row>
    <row r="653" spans="1:19" x14ac:dyDescent="0.4">
      <c r="A653" s="2" t="str">
        <f t="shared" si="20"/>
        <v>2018|WaitematÄ Local Board Area|11</v>
      </c>
      <c r="B653" t="s">
        <v>16</v>
      </c>
      <c r="C653" t="s">
        <v>17</v>
      </c>
      <c r="D653" t="s">
        <v>18</v>
      </c>
      <c r="E653" t="s">
        <v>19</v>
      </c>
      <c r="F653">
        <v>2018</v>
      </c>
      <c r="G653">
        <v>2018</v>
      </c>
      <c r="H653">
        <v>7610</v>
      </c>
      <c r="I653" t="s">
        <v>70</v>
      </c>
      <c r="J653">
        <v>9</v>
      </c>
      <c r="K653" t="s">
        <v>31</v>
      </c>
      <c r="L653">
        <v>11</v>
      </c>
      <c r="N653">
        <v>1623</v>
      </c>
      <c r="R653" s="2" t="str">
        <f t="shared" si="21"/>
        <v>.</v>
      </c>
      <c r="S653" s="2" t="str">
        <f>IF(AND(P653&lt;&gt;"_U",P653&lt;&gt;"c",J653&lt;&gt;99,J653&lt;&gt;9),IFERROR(VLOOKUP(A653,'LBA Total'!$A$2:$N$10000,14,0),"."),".")</f>
        <v>.</v>
      </c>
    </row>
    <row r="654" spans="1:19" x14ac:dyDescent="0.4">
      <c r="A654" s="2" t="str">
        <f t="shared" si="20"/>
        <v>2018|WaitematÄ Local Board Area|12</v>
      </c>
      <c r="B654" t="s">
        <v>16</v>
      </c>
      <c r="C654" t="s">
        <v>17</v>
      </c>
      <c r="D654" t="s">
        <v>18</v>
      </c>
      <c r="E654" t="s">
        <v>19</v>
      </c>
      <c r="F654">
        <v>2018</v>
      </c>
      <c r="G654">
        <v>2018</v>
      </c>
      <c r="H654">
        <v>7610</v>
      </c>
      <c r="I654" t="s">
        <v>70</v>
      </c>
      <c r="J654">
        <v>9</v>
      </c>
      <c r="K654" t="s">
        <v>31</v>
      </c>
      <c r="L654">
        <v>12</v>
      </c>
      <c r="N654">
        <v>3075</v>
      </c>
      <c r="R654" s="2" t="str">
        <f t="shared" si="21"/>
        <v>.</v>
      </c>
      <c r="S654" s="2" t="str">
        <f>IF(AND(P654&lt;&gt;"_U",P654&lt;&gt;"c",J654&lt;&gt;99,J654&lt;&gt;9),IFERROR(VLOOKUP(A654,'LBA Total'!$A$2:$N$10000,14,0),"."),".")</f>
        <v>.</v>
      </c>
    </row>
    <row r="655" spans="1:19" x14ac:dyDescent="0.4">
      <c r="A655" s="2" t="str">
        <f t="shared" si="20"/>
        <v>2018|WaitematÄ Local Board Area|13</v>
      </c>
      <c r="B655" t="s">
        <v>16</v>
      </c>
      <c r="C655" t="s">
        <v>17</v>
      </c>
      <c r="D655" t="s">
        <v>18</v>
      </c>
      <c r="E655" t="s">
        <v>19</v>
      </c>
      <c r="F655">
        <v>2018</v>
      </c>
      <c r="G655">
        <v>2018</v>
      </c>
      <c r="H655">
        <v>7610</v>
      </c>
      <c r="I655" t="s">
        <v>70</v>
      </c>
      <c r="J655">
        <v>9</v>
      </c>
      <c r="K655" t="s">
        <v>31</v>
      </c>
      <c r="L655">
        <v>13</v>
      </c>
      <c r="N655">
        <v>48</v>
      </c>
      <c r="R655" s="2" t="str">
        <f t="shared" si="21"/>
        <v>.</v>
      </c>
      <c r="S655" s="2" t="str">
        <f>IF(AND(P655&lt;&gt;"_U",P655&lt;&gt;"c",J655&lt;&gt;99,J655&lt;&gt;9),IFERROR(VLOOKUP(A655,'LBA Total'!$A$2:$N$10000,14,0),"."),".")</f>
        <v>.</v>
      </c>
    </row>
    <row r="656" spans="1:19" x14ac:dyDescent="0.4">
      <c r="A656" s="2" t="str">
        <f t="shared" si="20"/>
        <v>2018|WaitematÄ Local Board Area|999</v>
      </c>
      <c r="B656" t="s">
        <v>16</v>
      </c>
      <c r="C656" t="s">
        <v>17</v>
      </c>
      <c r="D656" t="s">
        <v>18</v>
      </c>
      <c r="E656" t="s">
        <v>19</v>
      </c>
      <c r="F656">
        <v>2018</v>
      </c>
      <c r="G656">
        <v>2018</v>
      </c>
      <c r="H656">
        <v>7610</v>
      </c>
      <c r="I656" t="s">
        <v>70</v>
      </c>
      <c r="J656">
        <v>9</v>
      </c>
      <c r="K656" t="s">
        <v>31</v>
      </c>
      <c r="L656">
        <v>999</v>
      </c>
      <c r="N656">
        <v>4746</v>
      </c>
      <c r="R656" s="2" t="str">
        <f t="shared" si="21"/>
        <v>.</v>
      </c>
      <c r="S656" s="2" t="str">
        <f>IF(AND(P656&lt;&gt;"_U",P656&lt;&gt;"c",J656&lt;&gt;99,J656&lt;&gt;9),IFERROR(VLOOKUP(A656,'LBA Total'!$A$2:$N$10000,14,0),"."),".")</f>
        <v>.</v>
      </c>
    </row>
    <row r="657" spans="1:19" x14ac:dyDescent="0.4">
      <c r="A657" s="2" t="str">
        <f t="shared" si="20"/>
        <v>2018|WaitematÄ Local Board Area|10</v>
      </c>
      <c r="B657" t="s">
        <v>16</v>
      </c>
      <c r="C657" t="s">
        <v>17</v>
      </c>
      <c r="D657" t="s">
        <v>18</v>
      </c>
      <c r="E657" t="s">
        <v>19</v>
      </c>
      <c r="F657">
        <v>2018</v>
      </c>
      <c r="G657">
        <v>2018</v>
      </c>
      <c r="H657">
        <v>7610</v>
      </c>
      <c r="I657" t="s">
        <v>70</v>
      </c>
      <c r="J657">
        <v>99</v>
      </c>
      <c r="K657" t="s">
        <v>32</v>
      </c>
      <c r="L657">
        <v>10</v>
      </c>
      <c r="N657">
        <v>0</v>
      </c>
      <c r="R657" s="2" t="str">
        <f t="shared" si="21"/>
        <v>.</v>
      </c>
      <c r="S657" s="2" t="str">
        <f>IF(AND(P657&lt;&gt;"_U",P657&lt;&gt;"c",J657&lt;&gt;99,J657&lt;&gt;9),IFERROR(VLOOKUP(A657,'LBA Total'!$A$2:$N$10000,14,0),"."),".")</f>
        <v>.</v>
      </c>
    </row>
    <row r="658" spans="1:19" x14ac:dyDescent="0.4">
      <c r="A658" s="2" t="str">
        <f t="shared" si="20"/>
        <v>2018|WaitematÄ Local Board Area|11</v>
      </c>
      <c r="B658" t="s">
        <v>16</v>
      </c>
      <c r="C658" t="s">
        <v>17</v>
      </c>
      <c r="D658" t="s">
        <v>18</v>
      </c>
      <c r="E658" t="s">
        <v>19</v>
      </c>
      <c r="F658">
        <v>2018</v>
      </c>
      <c r="G658">
        <v>2018</v>
      </c>
      <c r="H658">
        <v>7610</v>
      </c>
      <c r="I658" t="s">
        <v>70</v>
      </c>
      <c r="J658">
        <v>99</v>
      </c>
      <c r="K658" t="s">
        <v>32</v>
      </c>
      <c r="L658">
        <v>11</v>
      </c>
      <c r="N658">
        <v>19959</v>
      </c>
      <c r="R658" s="2" t="str">
        <f t="shared" si="21"/>
        <v>.</v>
      </c>
      <c r="S658" s="2" t="str">
        <f>IF(AND(P658&lt;&gt;"_U",P658&lt;&gt;"c",J658&lt;&gt;99,J658&lt;&gt;9),IFERROR(VLOOKUP(A658,'LBA Total'!$A$2:$N$10000,14,0),"."),".")</f>
        <v>.</v>
      </c>
    </row>
    <row r="659" spans="1:19" x14ac:dyDescent="0.4">
      <c r="A659" s="2" t="str">
        <f t="shared" si="20"/>
        <v>2018|WaitematÄ Local Board Area|12</v>
      </c>
      <c r="B659" t="s">
        <v>16</v>
      </c>
      <c r="C659" t="s">
        <v>17</v>
      </c>
      <c r="D659" t="s">
        <v>18</v>
      </c>
      <c r="E659" t="s">
        <v>19</v>
      </c>
      <c r="F659">
        <v>2018</v>
      </c>
      <c r="G659">
        <v>2018</v>
      </c>
      <c r="H659">
        <v>7610</v>
      </c>
      <c r="I659" t="s">
        <v>70</v>
      </c>
      <c r="J659">
        <v>99</v>
      </c>
      <c r="K659" t="s">
        <v>32</v>
      </c>
      <c r="L659">
        <v>12</v>
      </c>
      <c r="N659">
        <v>14967</v>
      </c>
      <c r="R659" s="2" t="str">
        <f t="shared" si="21"/>
        <v>.</v>
      </c>
      <c r="S659" s="2" t="str">
        <f>IF(AND(P659&lt;&gt;"_U",P659&lt;&gt;"c",J659&lt;&gt;99,J659&lt;&gt;9),IFERROR(VLOOKUP(A659,'LBA Total'!$A$2:$N$10000,14,0),"."),".")</f>
        <v>.</v>
      </c>
    </row>
    <row r="660" spans="1:19" x14ac:dyDescent="0.4">
      <c r="A660" s="2" t="str">
        <f t="shared" si="20"/>
        <v>2018|WaitematÄ Local Board Area|13</v>
      </c>
      <c r="B660" t="s">
        <v>16</v>
      </c>
      <c r="C660" t="s">
        <v>17</v>
      </c>
      <c r="D660" t="s">
        <v>18</v>
      </c>
      <c r="E660" t="s">
        <v>19</v>
      </c>
      <c r="F660">
        <v>2018</v>
      </c>
      <c r="G660">
        <v>2018</v>
      </c>
      <c r="H660">
        <v>7610</v>
      </c>
      <c r="I660" t="s">
        <v>70</v>
      </c>
      <c r="J660">
        <v>99</v>
      </c>
      <c r="K660" t="s">
        <v>32</v>
      </c>
      <c r="L660">
        <v>13</v>
      </c>
      <c r="N660">
        <v>84</v>
      </c>
      <c r="R660" s="2" t="str">
        <f t="shared" si="21"/>
        <v>.</v>
      </c>
      <c r="S660" s="2" t="str">
        <f>IF(AND(P660&lt;&gt;"_U",P660&lt;&gt;"c",J660&lt;&gt;99,J660&lt;&gt;9),IFERROR(VLOOKUP(A660,'LBA Total'!$A$2:$N$10000,14,0),"."),".")</f>
        <v>.</v>
      </c>
    </row>
    <row r="661" spans="1:19" x14ac:dyDescent="0.4">
      <c r="A661" s="2" t="str">
        <f t="shared" si="20"/>
        <v>2018|WaitematÄ Local Board Area|999</v>
      </c>
      <c r="B661" t="s">
        <v>16</v>
      </c>
      <c r="C661" t="s">
        <v>17</v>
      </c>
      <c r="D661" t="s">
        <v>18</v>
      </c>
      <c r="E661" t="s">
        <v>19</v>
      </c>
      <c r="F661">
        <v>2018</v>
      </c>
      <c r="G661">
        <v>2018</v>
      </c>
      <c r="H661">
        <v>7610</v>
      </c>
      <c r="I661" t="s">
        <v>70</v>
      </c>
      <c r="J661">
        <v>99</v>
      </c>
      <c r="K661" t="s">
        <v>32</v>
      </c>
      <c r="L661">
        <v>999</v>
      </c>
      <c r="N661">
        <v>35007</v>
      </c>
      <c r="R661" s="2" t="str">
        <f t="shared" si="21"/>
        <v>.</v>
      </c>
      <c r="S661" s="2" t="str">
        <f>IF(AND(P661&lt;&gt;"_U",P661&lt;&gt;"c",J661&lt;&gt;99,J661&lt;&gt;9),IFERROR(VLOOKUP(A661,'LBA Total'!$A$2:$N$10000,14,0),"."),".")</f>
        <v>.</v>
      </c>
    </row>
    <row r="662" spans="1:19" x14ac:dyDescent="0.4">
      <c r="A662" s="2" t="str">
        <f t="shared" si="20"/>
        <v>2018|Whau Local Board Area|10</v>
      </c>
      <c r="B662" t="s">
        <v>16</v>
      </c>
      <c r="C662" t="s">
        <v>17</v>
      </c>
      <c r="D662" t="s">
        <v>18</v>
      </c>
      <c r="E662" t="s">
        <v>19</v>
      </c>
      <c r="F662">
        <v>2018</v>
      </c>
      <c r="G662">
        <v>2018</v>
      </c>
      <c r="H662">
        <v>7611</v>
      </c>
      <c r="I662" t="s">
        <v>69</v>
      </c>
      <c r="J662">
        <v>0</v>
      </c>
      <c r="K662" t="s">
        <v>21</v>
      </c>
      <c r="L662">
        <v>10</v>
      </c>
      <c r="N662">
        <v>0</v>
      </c>
      <c r="R662" s="2" t="str">
        <f t="shared" si="21"/>
        <v>.</v>
      </c>
      <c r="S662" s="2">
        <f>IF(AND(P662&lt;&gt;"_U",P662&lt;&gt;"c",J662&lt;&gt;99,J662&lt;&gt;9),IFERROR(VLOOKUP(A662,'LBA Total'!$A$2:$N$10000,14,0),"."),".")</f>
        <v>0</v>
      </c>
    </row>
    <row r="663" spans="1:19" x14ac:dyDescent="0.4">
      <c r="A663" s="2" t="str">
        <f t="shared" si="20"/>
        <v>2018|Whau Local Board Area|11</v>
      </c>
      <c r="B663" t="s">
        <v>16</v>
      </c>
      <c r="C663" t="s">
        <v>17</v>
      </c>
      <c r="D663" t="s">
        <v>18</v>
      </c>
      <c r="E663" t="s">
        <v>19</v>
      </c>
      <c r="F663">
        <v>2018</v>
      </c>
      <c r="G663">
        <v>2018</v>
      </c>
      <c r="H663">
        <v>7611</v>
      </c>
      <c r="I663" t="s">
        <v>69</v>
      </c>
      <c r="J663">
        <v>0</v>
      </c>
      <c r="K663" t="s">
        <v>21</v>
      </c>
      <c r="L663">
        <v>11</v>
      </c>
      <c r="N663">
        <v>1596</v>
      </c>
      <c r="R663" s="2">
        <f t="shared" si="21"/>
        <v>8.85</v>
      </c>
      <c r="S663" s="2">
        <f>IF(AND(P663&lt;&gt;"_U",P663&lt;&gt;"c",J663&lt;&gt;99,J663&lt;&gt;9),IFERROR(VLOOKUP(A663,'LBA Total'!$A$2:$N$10000,14,0),"."),".")</f>
        <v>18030</v>
      </c>
    </row>
    <row r="664" spans="1:19" x14ac:dyDescent="0.4">
      <c r="A664" s="2" t="str">
        <f t="shared" si="20"/>
        <v>2018|Whau Local Board Area|12</v>
      </c>
      <c r="B664" t="s">
        <v>16</v>
      </c>
      <c r="C664" t="s">
        <v>17</v>
      </c>
      <c r="D664" t="s">
        <v>18</v>
      </c>
      <c r="E664" t="s">
        <v>19</v>
      </c>
      <c r="F664">
        <v>2018</v>
      </c>
      <c r="G664">
        <v>2018</v>
      </c>
      <c r="H664">
        <v>7611</v>
      </c>
      <c r="I664" t="s">
        <v>69</v>
      </c>
      <c r="J664">
        <v>0</v>
      </c>
      <c r="K664" t="s">
        <v>21</v>
      </c>
      <c r="L664">
        <v>12</v>
      </c>
      <c r="N664">
        <v>486</v>
      </c>
      <c r="R664" s="2">
        <f t="shared" si="21"/>
        <v>12.13</v>
      </c>
      <c r="S664" s="2">
        <f>IF(AND(P664&lt;&gt;"_U",P664&lt;&gt;"c",J664&lt;&gt;99,J664&lt;&gt;9),IFERROR(VLOOKUP(A664,'LBA Total'!$A$2:$N$10000,14,0),"."),".")</f>
        <v>4005</v>
      </c>
    </row>
    <row r="665" spans="1:19" x14ac:dyDescent="0.4">
      <c r="A665" s="2" t="str">
        <f t="shared" si="20"/>
        <v>2018|Whau Local Board Area|13</v>
      </c>
      <c r="B665" t="s">
        <v>16</v>
      </c>
      <c r="C665" t="s">
        <v>17</v>
      </c>
      <c r="D665" t="s">
        <v>18</v>
      </c>
      <c r="E665" t="s">
        <v>19</v>
      </c>
      <c r="F665">
        <v>2018</v>
      </c>
      <c r="G665">
        <v>2018</v>
      </c>
      <c r="H665">
        <v>7611</v>
      </c>
      <c r="I665" t="s">
        <v>69</v>
      </c>
      <c r="J665">
        <v>0</v>
      </c>
      <c r="K665" t="s">
        <v>21</v>
      </c>
      <c r="L665">
        <v>13</v>
      </c>
      <c r="N665">
        <v>6</v>
      </c>
      <c r="R665" s="2">
        <f t="shared" si="21"/>
        <v>22.22</v>
      </c>
      <c r="S665" s="2">
        <f>IF(AND(P665&lt;&gt;"_U",P665&lt;&gt;"c",J665&lt;&gt;99,J665&lt;&gt;9),IFERROR(VLOOKUP(A665,'LBA Total'!$A$2:$N$10000,14,0),"."),".")</f>
        <v>27</v>
      </c>
    </row>
    <row r="666" spans="1:19" x14ac:dyDescent="0.4">
      <c r="A666" s="2" t="str">
        <f t="shared" si="20"/>
        <v>2018|Whau Local Board Area|999</v>
      </c>
      <c r="B666" t="s">
        <v>16</v>
      </c>
      <c r="C666" t="s">
        <v>17</v>
      </c>
      <c r="D666" t="s">
        <v>18</v>
      </c>
      <c r="E666" t="s">
        <v>19</v>
      </c>
      <c r="F666">
        <v>2018</v>
      </c>
      <c r="G666">
        <v>2018</v>
      </c>
      <c r="H666">
        <v>7611</v>
      </c>
      <c r="I666" t="s">
        <v>69</v>
      </c>
      <c r="J666">
        <v>0</v>
      </c>
      <c r="K666" t="s">
        <v>21</v>
      </c>
      <c r="L666">
        <v>999</v>
      </c>
      <c r="N666">
        <v>2091</v>
      </c>
      <c r="R666" s="2">
        <f t="shared" si="21"/>
        <v>9.48</v>
      </c>
      <c r="S666" s="2">
        <f>IF(AND(P666&lt;&gt;"_U",P666&lt;&gt;"c",J666&lt;&gt;99,J666&lt;&gt;9),IFERROR(VLOOKUP(A666,'LBA Total'!$A$2:$N$10000,14,0),"."),".")</f>
        <v>22065</v>
      </c>
    </row>
    <row r="667" spans="1:19" x14ac:dyDescent="0.4">
      <c r="A667" s="2" t="str">
        <f t="shared" si="20"/>
        <v>2018|Whau Local Board Area|10</v>
      </c>
      <c r="B667" t="s">
        <v>16</v>
      </c>
      <c r="C667" t="s">
        <v>17</v>
      </c>
      <c r="D667" t="s">
        <v>18</v>
      </c>
      <c r="E667" t="s">
        <v>19</v>
      </c>
      <c r="F667">
        <v>2018</v>
      </c>
      <c r="G667">
        <v>2018</v>
      </c>
      <c r="H667">
        <v>7611</v>
      </c>
      <c r="I667" t="s">
        <v>69</v>
      </c>
      <c r="J667">
        <v>1</v>
      </c>
      <c r="K667" t="s">
        <v>22</v>
      </c>
      <c r="L667">
        <v>10</v>
      </c>
      <c r="N667">
        <v>0</v>
      </c>
      <c r="R667" s="2" t="str">
        <f t="shared" si="21"/>
        <v>.</v>
      </c>
      <c r="S667" s="2">
        <f>IF(AND(P667&lt;&gt;"_U",P667&lt;&gt;"c",J667&lt;&gt;99,J667&lt;&gt;9),IFERROR(VLOOKUP(A667,'LBA Total'!$A$2:$N$10000,14,0),"."),".")</f>
        <v>0</v>
      </c>
    </row>
    <row r="668" spans="1:19" x14ac:dyDescent="0.4">
      <c r="A668" s="2" t="str">
        <f t="shared" si="20"/>
        <v>2018|Whau Local Board Area|11</v>
      </c>
      <c r="B668" t="s">
        <v>16</v>
      </c>
      <c r="C668" t="s">
        <v>17</v>
      </c>
      <c r="D668" t="s">
        <v>18</v>
      </c>
      <c r="E668" t="s">
        <v>19</v>
      </c>
      <c r="F668">
        <v>2018</v>
      </c>
      <c r="G668">
        <v>2018</v>
      </c>
      <c r="H668">
        <v>7611</v>
      </c>
      <c r="I668" t="s">
        <v>69</v>
      </c>
      <c r="J668">
        <v>1</v>
      </c>
      <c r="K668" t="s">
        <v>22</v>
      </c>
      <c r="L668">
        <v>11</v>
      </c>
      <c r="N668">
        <v>7002</v>
      </c>
      <c r="R668" s="2">
        <f t="shared" si="21"/>
        <v>38.840000000000003</v>
      </c>
      <c r="S668" s="2">
        <f>IF(AND(P668&lt;&gt;"_U",P668&lt;&gt;"c",J668&lt;&gt;99,J668&lt;&gt;9),IFERROR(VLOOKUP(A668,'LBA Total'!$A$2:$N$10000,14,0),"."),".")</f>
        <v>18030</v>
      </c>
    </row>
    <row r="669" spans="1:19" x14ac:dyDescent="0.4">
      <c r="A669" s="2" t="str">
        <f t="shared" si="20"/>
        <v>2018|Whau Local Board Area|12</v>
      </c>
      <c r="B669" t="s">
        <v>16</v>
      </c>
      <c r="C669" t="s">
        <v>17</v>
      </c>
      <c r="D669" t="s">
        <v>18</v>
      </c>
      <c r="E669" t="s">
        <v>19</v>
      </c>
      <c r="F669">
        <v>2018</v>
      </c>
      <c r="G669">
        <v>2018</v>
      </c>
      <c r="H669">
        <v>7611</v>
      </c>
      <c r="I669" t="s">
        <v>69</v>
      </c>
      <c r="J669">
        <v>1</v>
      </c>
      <c r="K669" t="s">
        <v>22</v>
      </c>
      <c r="L669">
        <v>12</v>
      </c>
      <c r="N669">
        <v>1266</v>
      </c>
      <c r="R669" s="2">
        <f t="shared" si="21"/>
        <v>31.61</v>
      </c>
      <c r="S669" s="2">
        <f>IF(AND(P669&lt;&gt;"_U",P669&lt;&gt;"c",J669&lt;&gt;99,J669&lt;&gt;9),IFERROR(VLOOKUP(A669,'LBA Total'!$A$2:$N$10000,14,0),"."),".")</f>
        <v>4005</v>
      </c>
    </row>
    <row r="670" spans="1:19" x14ac:dyDescent="0.4">
      <c r="A670" s="2" t="str">
        <f t="shared" si="20"/>
        <v>2018|Whau Local Board Area|13</v>
      </c>
      <c r="B670" t="s">
        <v>16</v>
      </c>
      <c r="C670" t="s">
        <v>17</v>
      </c>
      <c r="D670" t="s">
        <v>18</v>
      </c>
      <c r="E670" t="s">
        <v>19</v>
      </c>
      <c r="F670">
        <v>2018</v>
      </c>
      <c r="G670">
        <v>2018</v>
      </c>
      <c r="H670">
        <v>7611</v>
      </c>
      <c r="I670" t="s">
        <v>69</v>
      </c>
      <c r="J670">
        <v>1</v>
      </c>
      <c r="K670" t="s">
        <v>22</v>
      </c>
      <c r="L670">
        <v>13</v>
      </c>
      <c r="N670">
        <v>3</v>
      </c>
      <c r="R670" s="2">
        <f t="shared" si="21"/>
        <v>11.11</v>
      </c>
      <c r="S670" s="2">
        <f>IF(AND(P670&lt;&gt;"_U",P670&lt;&gt;"c",J670&lt;&gt;99,J670&lt;&gt;9),IFERROR(VLOOKUP(A670,'LBA Total'!$A$2:$N$10000,14,0),"."),".")</f>
        <v>27</v>
      </c>
    </row>
    <row r="671" spans="1:19" x14ac:dyDescent="0.4">
      <c r="A671" s="2" t="str">
        <f t="shared" si="20"/>
        <v>2018|Whau Local Board Area|999</v>
      </c>
      <c r="B671" t="s">
        <v>16</v>
      </c>
      <c r="C671" t="s">
        <v>17</v>
      </c>
      <c r="D671" t="s">
        <v>18</v>
      </c>
      <c r="E671" t="s">
        <v>19</v>
      </c>
      <c r="F671">
        <v>2018</v>
      </c>
      <c r="G671">
        <v>2018</v>
      </c>
      <c r="H671">
        <v>7611</v>
      </c>
      <c r="I671" t="s">
        <v>69</v>
      </c>
      <c r="J671">
        <v>1</v>
      </c>
      <c r="K671" t="s">
        <v>22</v>
      </c>
      <c r="L671">
        <v>999</v>
      </c>
      <c r="N671">
        <v>8268</v>
      </c>
      <c r="R671" s="2">
        <f t="shared" si="21"/>
        <v>37.47</v>
      </c>
      <c r="S671" s="2">
        <f>IF(AND(P671&lt;&gt;"_U",P671&lt;&gt;"c",J671&lt;&gt;99,J671&lt;&gt;9),IFERROR(VLOOKUP(A671,'LBA Total'!$A$2:$N$10000,14,0),"."),".")</f>
        <v>22065</v>
      </c>
    </row>
    <row r="672" spans="1:19" x14ac:dyDescent="0.4">
      <c r="A672" s="2" t="str">
        <f t="shared" si="20"/>
        <v>2018|Whau Local Board Area|10</v>
      </c>
      <c r="B672" t="s">
        <v>16</v>
      </c>
      <c r="C672" t="s">
        <v>17</v>
      </c>
      <c r="D672" t="s">
        <v>18</v>
      </c>
      <c r="E672" t="s">
        <v>19</v>
      </c>
      <c r="F672">
        <v>2018</v>
      </c>
      <c r="G672">
        <v>2018</v>
      </c>
      <c r="H672">
        <v>7611</v>
      </c>
      <c r="I672" t="s">
        <v>69</v>
      </c>
      <c r="J672">
        <v>2</v>
      </c>
      <c r="K672" t="s">
        <v>23</v>
      </c>
      <c r="L672">
        <v>10</v>
      </c>
      <c r="N672">
        <v>0</v>
      </c>
      <c r="R672" s="2" t="str">
        <f t="shared" si="21"/>
        <v>.</v>
      </c>
      <c r="S672" s="2">
        <f>IF(AND(P672&lt;&gt;"_U",P672&lt;&gt;"c",J672&lt;&gt;99,J672&lt;&gt;9),IFERROR(VLOOKUP(A672,'LBA Total'!$A$2:$N$10000,14,0),"."),".")</f>
        <v>0</v>
      </c>
    </row>
    <row r="673" spans="1:19" x14ac:dyDescent="0.4">
      <c r="A673" s="2" t="str">
        <f t="shared" si="20"/>
        <v>2018|Whau Local Board Area|11</v>
      </c>
      <c r="B673" t="s">
        <v>16</v>
      </c>
      <c r="C673" t="s">
        <v>17</v>
      </c>
      <c r="D673" t="s">
        <v>18</v>
      </c>
      <c r="E673" t="s">
        <v>19</v>
      </c>
      <c r="F673">
        <v>2018</v>
      </c>
      <c r="G673">
        <v>2018</v>
      </c>
      <c r="H673">
        <v>7611</v>
      </c>
      <c r="I673" t="s">
        <v>69</v>
      </c>
      <c r="J673">
        <v>2</v>
      </c>
      <c r="K673" t="s">
        <v>23</v>
      </c>
      <c r="L673">
        <v>11</v>
      </c>
      <c r="N673">
        <v>10284</v>
      </c>
      <c r="R673" s="2">
        <f t="shared" si="21"/>
        <v>57.04</v>
      </c>
      <c r="S673" s="2">
        <f>IF(AND(P673&lt;&gt;"_U",P673&lt;&gt;"c",J673&lt;&gt;99,J673&lt;&gt;9),IFERROR(VLOOKUP(A673,'LBA Total'!$A$2:$N$10000,14,0),"."),".")</f>
        <v>18030</v>
      </c>
    </row>
    <row r="674" spans="1:19" x14ac:dyDescent="0.4">
      <c r="A674" s="2" t="str">
        <f t="shared" si="20"/>
        <v>2018|Whau Local Board Area|12</v>
      </c>
      <c r="B674" t="s">
        <v>16</v>
      </c>
      <c r="C674" t="s">
        <v>17</v>
      </c>
      <c r="D674" t="s">
        <v>18</v>
      </c>
      <c r="E674" t="s">
        <v>19</v>
      </c>
      <c r="F674">
        <v>2018</v>
      </c>
      <c r="G674">
        <v>2018</v>
      </c>
      <c r="H674">
        <v>7611</v>
      </c>
      <c r="I674" t="s">
        <v>69</v>
      </c>
      <c r="J674">
        <v>2</v>
      </c>
      <c r="K674" t="s">
        <v>23</v>
      </c>
      <c r="L674">
        <v>12</v>
      </c>
      <c r="N674">
        <v>2451</v>
      </c>
      <c r="R674" s="2">
        <f t="shared" si="21"/>
        <v>61.2</v>
      </c>
      <c r="S674" s="2">
        <f>IF(AND(P674&lt;&gt;"_U",P674&lt;&gt;"c",J674&lt;&gt;99,J674&lt;&gt;9),IFERROR(VLOOKUP(A674,'LBA Total'!$A$2:$N$10000,14,0),"."),".")</f>
        <v>4005</v>
      </c>
    </row>
    <row r="675" spans="1:19" x14ac:dyDescent="0.4">
      <c r="A675" s="2" t="str">
        <f t="shared" si="20"/>
        <v>2018|Whau Local Board Area|13</v>
      </c>
      <c r="B675" t="s">
        <v>16</v>
      </c>
      <c r="C675" t="s">
        <v>17</v>
      </c>
      <c r="D675" t="s">
        <v>18</v>
      </c>
      <c r="E675" t="s">
        <v>19</v>
      </c>
      <c r="F675">
        <v>2018</v>
      </c>
      <c r="G675">
        <v>2018</v>
      </c>
      <c r="H675">
        <v>7611</v>
      </c>
      <c r="I675" t="s">
        <v>69</v>
      </c>
      <c r="J675">
        <v>2</v>
      </c>
      <c r="K675" t="s">
        <v>23</v>
      </c>
      <c r="L675">
        <v>13</v>
      </c>
      <c r="N675">
        <v>15</v>
      </c>
      <c r="R675" s="2">
        <f t="shared" si="21"/>
        <v>55.56</v>
      </c>
      <c r="S675" s="2">
        <f>IF(AND(P675&lt;&gt;"_U",P675&lt;&gt;"c",J675&lt;&gt;99,J675&lt;&gt;9),IFERROR(VLOOKUP(A675,'LBA Total'!$A$2:$N$10000,14,0),"."),".")</f>
        <v>27</v>
      </c>
    </row>
    <row r="676" spans="1:19" x14ac:dyDescent="0.4">
      <c r="A676" s="2" t="str">
        <f t="shared" si="20"/>
        <v>2018|Whau Local Board Area|999</v>
      </c>
      <c r="B676" t="s">
        <v>16</v>
      </c>
      <c r="C676" t="s">
        <v>17</v>
      </c>
      <c r="D676" t="s">
        <v>18</v>
      </c>
      <c r="E676" t="s">
        <v>19</v>
      </c>
      <c r="F676">
        <v>2018</v>
      </c>
      <c r="G676">
        <v>2018</v>
      </c>
      <c r="H676">
        <v>7611</v>
      </c>
      <c r="I676" t="s">
        <v>69</v>
      </c>
      <c r="J676">
        <v>2</v>
      </c>
      <c r="K676" t="s">
        <v>23</v>
      </c>
      <c r="L676">
        <v>999</v>
      </c>
      <c r="N676">
        <v>12750</v>
      </c>
      <c r="R676" s="2">
        <f t="shared" si="21"/>
        <v>57.78</v>
      </c>
      <c r="S676" s="2">
        <f>IF(AND(P676&lt;&gt;"_U",P676&lt;&gt;"c",J676&lt;&gt;99,J676&lt;&gt;9),IFERROR(VLOOKUP(A676,'LBA Total'!$A$2:$N$10000,14,0),"."),".")</f>
        <v>22065</v>
      </c>
    </row>
    <row r="677" spans="1:19" x14ac:dyDescent="0.4">
      <c r="A677" s="2" t="str">
        <f t="shared" si="20"/>
        <v>2018|Whau Local Board Area|10</v>
      </c>
      <c r="B677" t="s">
        <v>16</v>
      </c>
      <c r="C677" t="s">
        <v>17</v>
      </c>
      <c r="D677" t="s">
        <v>18</v>
      </c>
      <c r="E677" t="s">
        <v>19</v>
      </c>
      <c r="F677">
        <v>2018</v>
      </c>
      <c r="G677">
        <v>2018</v>
      </c>
      <c r="H677">
        <v>7611</v>
      </c>
      <c r="I677" t="s">
        <v>69</v>
      </c>
      <c r="J677">
        <v>3</v>
      </c>
      <c r="K677" t="s">
        <v>24</v>
      </c>
      <c r="L677">
        <v>10</v>
      </c>
      <c r="N677">
        <v>0</v>
      </c>
      <c r="R677" s="2" t="str">
        <f t="shared" si="21"/>
        <v>.</v>
      </c>
      <c r="S677" s="2">
        <f>IF(AND(P677&lt;&gt;"_U",P677&lt;&gt;"c",J677&lt;&gt;99,J677&lt;&gt;9),IFERROR(VLOOKUP(A677,'LBA Total'!$A$2:$N$10000,14,0),"."),".")</f>
        <v>0</v>
      </c>
    </row>
    <row r="678" spans="1:19" x14ac:dyDescent="0.4">
      <c r="A678" s="2" t="str">
        <f t="shared" si="20"/>
        <v>2018|Whau Local Board Area|11</v>
      </c>
      <c r="B678" t="s">
        <v>16</v>
      </c>
      <c r="C678" t="s">
        <v>17</v>
      </c>
      <c r="D678" t="s">
        <v>18</v>
      </c>
      <c r="E678" t="s">
        <v>19</v>
      </c>
      <c r="F678">
        <v>2018</v>
      </c>
      <c r="G678">
        <v>2018</v>
      </c>
      <c r="H678">
        <v>7611</v>
      </c>
      <c r="I678" t="s">
        <v>69</v>
      </c>
      <c r="J678">
        <v>3</v>
      </c>
      <c r="K678" t="s">
        <v>24</v>
      </c>
      <c r="L678">
        <v>11</v>
      </c>
      <c r="N678">
        <v>1221</v>
      </c>
      <c r="R678" s="2">
        <f t="shared" si="21"/>
        <v>6.77</v>
      </c>
      <c r="S678" s="2">
        <f>IF(AND(P678&lt;&gt;"_U",P678&lt;&gt;"c",J678&lt;&gt;99,J678&lt;&gt;9),IFERROR(VLOOKUP(A678,'LBA Total'!$A$2:$N$10000,14,0),"."),".")</f>
        <v>18030</v>
      </c>
    </row>
    <row r="679" spans="1:19" x14ac:dyDescent="0.4">
      <c r="A679" s="2" t="str">
        <f t="shared" si="20"/>
        <v>2018|Whau Local Board Area|12</v>
      </c>
      <c r="B679" t="s">
        <v>16</v>
      </c>
      <c r="C679" t="s">
        <v>17</v>
      </c>
      <c r="D679" t="s">
        <v>18</v>
      </c>
      <c r="E679" t="s">
        <v>19</v>
      </c>
      <c r="F679">
        <v>2018</v>
      </c>
      <c r="G679">
        <v>2018</v>
      </c>
      <c r="H679">
        <v>7611</v>
      </c>
      <c r="I679" t="s">
        <v>69</v>
      </c>
      <c r="J679">
        <v>3</v>
      </c>
      <c r="K679" t="s">
        <v>24</v>
      </c>
      <c r="L679">
        <v>12</v>
      </c>
      <c r="N679">
        <v>117</v>
      </c>
      <c r="R679" s="2">
        <f t="shared" si="21"/>
        <v>2.92</v>
      </c>
      <c r="S679" s="2">
        <f>IF(AND(P679&lt;&gt;"_U",P679&lt;&gt;"c",J679&lt;&gt;99,J679&lt;&gt;9),IFERROR(VLOOKUP(A679,'LBA Total'!$A$2:$N$10000,14,0),"."),".")</f>
        <v>4005</v>
      </c>
    </row>
    <row r="680" spans="1:19" x14ac:dyDescent="0.4">
      <c r="A680" s="2" t="str">
        <f t="shared" si="20"/>
        <v>2018|Whau Local Board Area|13</v>
      </c>
      <c r="B680" t="s">
        <v>16</v>
      </c>
      <c r="C680" t="s">
        <v>17</v>
      </c>
      <c r="D680" t="s">
        <v>18</v>
      </c>
      <c r="E680" t="s">
        <v>19</v>
      </c>
      <c r="F680">
        <v>2018</v>
      </c>
      <c r="G680">
        <v>2018</v>
      </c>
      <c r="H680">
        <v>7611</v>
      </c>
      <c r="I680" t="s">
        <v>69</v>
      </c>
      <c r="J680">
        <v>3</v>
      </c>
      <c r="K680" t="s">
        <v>24</v>
      </c>
      <c r="L680">
        <v>13</v>
      </c>
      <c r="N680">
        <v>3</v>
      </c>
      <c r="R680" s="2">
        <f t="shared" si="21"/>
        <v>11.11</v>
      </c>
      <c r="S680" s="2">
        <f>IF(AND(P680&lt;&gt;"_U",P680&lt;&gt;"c",J680&lt;&gt;99,J680&lt;&gt;9),IFERROR(VLOOKUP(A680,'LBA Total'!$A$2:$N$10000,14,0),"."),".")</f>
        <v>27</v>
      </c>
    </row>
    <row r="681" spans="1:19" x14ac:dyDescent="0.4">
      <c r="A681" s="2" t="str">
        <f t="shared" si="20"/>
        <v>2018|Whau Local Board Area|999</v>
      </c>
      <c r="B681" t="s">
        <v>16</v>
      </c>
      <c r="C681" t="s">
        <v>17</v>
      </c>
      <c r="D681" t="s">
        <v>18</v>
      </c>
      <c r="E681" t="s">
        <v>19</v>
      </c>
      <c r="F681">
        <v>2018</v>
      </c>
      <c r="G681">
        <v>2018</v>
      </c>
      <c r="H681">
        <v>7611</v>
      </c>
      <c r="I681" t="s">
        <v>69</v>
      </c>
      <c r="J681">
        <v>3</v>
      </c>
      <c r="K681" t="s">
        <v>24</v>
      </c>
      <c r="L681">
        <v>999</v>
      </c>
      <c r="N681">
        <v>1341</v>
      </c>
      <c r="R681" s="2">
        <f t="shared" si="21"/>
        <v>6.08</v>
      </c>
      <c r="S681" s="2">
        <f>IF(AND(P681&lt;&gt;"_U",P681&lt;&gt;"c",J681&lt;&gt;99,J681&lt;&gt;9),IFERROR(VLOOKUP(A681,'LBA Total'!$A$2:$N$10000,14,0),"."),".")</f>
        <v>22065</v>
      </c>
    </row>
    <row r="682" spans="1:19" x14ac:dyDescent="0.4">
      <c r="A682" s="2" t="str">
        <f t="shared" si="20"/>
        <v>2018|Whau Local Board Area|10</v>
      </c>
      <c r="B682" t="s">
        <v>16</v>
      </c>
      <c r="C682" t="s">
        <v>17</v>
      </c>
      <c r="D682" t="s">
        <v>18</v>
      </c>
      <c r="E682" t="s">
        <v>19</v>
      </c>
      <c r="F682">
        <v>2018</v>
      </c>
      <c r="G682">
        <v>2018</v>
      </c>
      <c r="H682">
        <v>7611</v>
      </c>
      <c r="I682" t="s">
        <v>69</v>
      </c>
      <c r="J682">
        <v>4</v>
      </c>
      <c r="K682" t="s">
        <v>25</v>
      </c>
      <c r="L682">
        <v>10</v>
      </c>
      <c r="N682">
        <v>0</v>
      </c>
      <c r="R682" s="2" t="str">
        <f t="shared" si="21"/>
        <v>.</v>
      </c>
      <c r="S682" s="2">
        <f>IF(AND(P682&lt;&gt;"_U",P682&lt;&gt;"c",J682&lt;&gt;99,J682&lt;&gt;9),IFERROR(VLOOKUP(A682,'LBA Total'!$A$2:$N$10000,14,0),"."),".")</f>
        <v>0</v>
      </c>
    </row>
    <row r="683" spans="1:19" x14ac:dyDescent="0.4">
      <c r="A683" s="2" t="str">
        <f t="shared" si="20"/>
        <v>2018|Whau Local Board Area|11</v>
      </c>
      <c r="B683" t="s">
        <v>16</v>
      </c>
      <c r="C683" t="s">
        <v>17</v>
      </c>
      <c r="D683" t="s">
        <v>18</v>
      </c>
      <c r="E683" t="s">
        <v>19</v>
      </c>
      <c r="F683">
        <v>2018</v>
      </c>
      <c r="G683">
        <v>2018</v>
      </c>
      <c r="H683">
        <v>7611</v>
      </c>
      <c r="I683" t="s">
        <v>69</v>
      </c>
      <c r="J683">
        <v>4</v>
      </c>
      <c r="K683" t="s">
        <v>25</v>
      </c>
      <c r="L683">
        <v>11</v>
      </c>
      <c r="N683">
        <v>1545</v>
      </c>
      <c r="R683" s="2">
        <f t="shared" si="21"/>
        <v>8.57</v>
      </c>
      <c r="S683" s="2">
        <f>IF(AND(P683&lt;&gt;"_U",P683&lt;&gt;"c",J683&lt;&gt;99,J683&lt;&gt;9),IFERROR(VLOOKUP(A683,'LBA Total'!$A$2:$N$10000,14,0),"."),".")</f>
        <v>18030</v>
      </c>
    </row>
    <row r="684" spans="1:19" x14ac:dyDescent="0.4">
      <c r="A684" s="2" t="str">
        <f t="shared" si="20"/>
        <v>2018|Whau Local Board Area|12</v>
      </c>
      <c r="B684" t="s">
        <v>16</v>
      </c>
      <c r="C684" t="s">
        <v>17</v>
      </c>
      <c r="D684" t="s">
        <v>18</v>
      </c>
      <c r="E684" t="s">
        <v>19</v>
      </c>
      <c r="F684">
        <v>2018</v>
      </c>
      <c r="G684">
        <v>2018</v>
      </c>
      <c r="H684">
        <v>7611</v>
      </c>
      <c r="I684" t="s">
        <v>69</v>
      </c>
      <c r="J684">
        <v>4</v>
      </c>
      <c r="K684" t="s">
        <v>25</v>
      </c>
      <c r="L684">
        <v>12</v>
      </c>
      <c r="N684">
        <v>267</v>
      </c>
      <c r="R684" s="2">
        <f t="shared" si="21"/>
        <v>6.67</v>
      </c>
      <c r="S684" s="2">
        <f>IF(AND(P684&lt;&gt;"_U",P684&lt;&gt;"c",J684&lt;&gt;99,J684&lt;&gt;9),IFERROR(VLOOKUP(A684,'LBA Total'!$A$2:$N$10000,14,0),"."),".")</f>
        <v>4005</v>
      </c>
    </row>
    <row r="685" spans="1:19" x14ac:dyDescent="0.4">
      <c r="A685" s="2" t="str">
        <f t="shared" si="20"/>
        <v>2018|Whau Local Board Area|13</v>
      </c>
      <c r="B685" t="s">
        <v>16</v>
      </c>
      <c r="C685" t="s">
        <v>17</v>
      </c>
      <c r="D685" t="s">
        <v>18</v>
      </c>
      <c r="E685" t="s">
        <v>19</v>
      </c>
      <c r="F685">
        <v>2018</v>
      </c>
      <c r="G685">
        <v>2018</v>
      </c>
      <c r="H685">
        <v>7611</v>
      </c>
      <c r="I685" t="s">
        <v>69</v>
      </c>
      <c r="J685">
        <v>4</v>
      </c>
      <c r="K685" t="s">
        <v>25</v>
      </c>
      <c r="L685">
        <v>13</v>
      </c>
      <c r="N685">
        <v>6</v>
      </c>
      <c r="R685" s="2">
        <f t="shared" si="21"/>
        <v>22.22</v>
      </c>
      <c r="S685" s="2">
        <f>IF(AND(P685&lt;&gt;"_U",P685&lt;&gt;"c",J685&lt;&gt;99,J685&lt;&gt;9),IFERROR(VLOOKUP(A685,'LBA Total'!$A$2:$N$10000,14,0),"."),".")</f>
        <v>27</v>
      </c>
    </row>
    <row r="686" spans="1:19" x14ac:dyDescent="0.4">
      <c r="A686" s="2" t="str">
        <f t="shared" si="20"/>
        <v>2018|Whau Local Board Area|999</v>
      </c>
      <c r="B686" t="s">
        <v>16</v>
      </c>
      <c r="C686" t="s">
        <v>17</v>
      </c>
      <c r="D686" t="s">
        <v>18</v>
      </c>
      <c r="E686" t="s">
        <v>19</v>
      </c>
      <c r="F686">
        <v>2018</v>
      </c>
      <c r="G686">
        <v>2018</v>
      </c>
      <c r="H686">
        <v>7611</v>
      </c>
      <c r="I686" t="s">
        <v>69</v>
      </c>
      <c r="J686">
        <v>4</v>
      </c>
      <c r="K686" t="s">
        <v>25</v>
      </c>
      <c r="L686">
        <v>999</v>
      </c>
      <c r="N686">
        <v>1818</v>
      </c>
      <c r="R686" s="2">
        <f t="shared" si="21"/>
        <v>8.24</v>
      </c>
      <c r="S686" s="2">
        <f>IF(AND(P686&lt;&gt;"_U",P686&lt;&gt;"c",J686&lt;&gt;99,J686&lt;&gt;9),IFERROR(VLOOKUP(A686,'LBA Total'!$A$2:$N$10000,14,0),"."),".")</f>
        <v>22065</v>
      </c>
    </row>
    <row r="687" spans="1:19" x14ac:dyDescent="0.4">
      <c r="A687" s="2" t="str">
        <f t="shared" si="20"/>
        <v>2018|Whau Local Board Area|10</v>
      </c>
      <c r="B687" t="s">
        <v>16</v>
      </c>
      <c r="C687" t="s">
        <v>17</v>
      </c>
      <c r="D687" t="s">
        <v>18</v>
      </c>
      <c r="E687" t="s">
        <v>19</v>
      </c>
      <c r="F687">
        <v>2018</v>
      </c>
      <c r="G687">
        <v>2018</v>
      </c>
      <c r="H687">
        <v>7611</v>
      </c>
      <c r="I687" t="s">
        <v>69</v>
      </c>
      <c r="J687">
        <v>5</v>
      </c>
      <c r="K687" t="s">
        <v>26</v>
      </c>
      <c r="L687">
        <v>10</v>
      </c>
      <c r="N687">
        <v>0</v>
      </c>
      <c r="R687" s="2" t="str">
        <f t="shared" si="21"/>
        <v>.</v>
      </c>
      <c r="S687" s="2">
        <f>IF(AND(P687&lt;&gt;"_U",P687&lt;&gt;"c",J687&lt;&gt;99,J687&lt;&gt;9),IFERROR(VLOOKUP(A687,'LBA Total'!$A$2:$N$10000,14,0),"."),".")</f>
        <v>0</v>
      </c>
    </row>
    <row r="688" spans="1:19" x14ac:dyDescent="0.4">
      <c r="A688" s="2" t="str">
        <f t="shared" si="20"/>
        <v>2018|Whau Local Board Area|11</v>
      </c>
      <c r="B688" t="s">
        <v>16</v>
      </c>
      <c r="C688" t="s">
        <v>17</v>
      </c>
      <c r="D688" t="s">
        <v>18</v>
      </c>
      <c r="E688" t="s">
        <v>19</v>
      </c>
      <c r="F688">
        <v>2018</v>
      </c>
      <c r="G688">
        <v>2018</v>
      </c>
      <c r="H688">
        <v>7611</v>
      </c>
      <c r="I688" t="s">
        <v>69</v>
      </c>
      <c r="J688">
        <v>5</v>
      </c>
      <c r="K688" t="s">
        <v>26</v>
      </c>
      <c r="L688">
        <v>11</v>
      </c>
      <c r="N688">
        <v>3306</v>
      </c>
      <c r="R688" s="2">
        <f t="shared" si="21"/>
        <v>18.34</v>
      </c>
      <c r="S688" s="2">
        <f>IF(AND(P688&lt;&gt;"_U",P688&lt;&gt;"c",J688&lt;&gt;99,J688&lt;&gt;9),IFERROR(VLOOKUP(A688,'LBA Total'!$A$2:$N$10000,14,0),"."),".")</f>
        <v>18030</v>
      </c>
    </row>
    <row r="689" spans="1:19" x14ac:dyDescent="0.4">
      <c r="A689" s="2" t="str">
        <f t="shared" si="20"/>
        <v>2018|Whau Local Board Area|12</v>
      </c>
      <c r="B689" t="s">
        <v>16</v>
      </c>
      <c r="C689" t="s">
        <v>17</v>
      </c>
      <c r="D689" t="s">
        <v>18</v>
      </c>
      <c r="E689" t="s">
        <v>19</v>
      </c>
      <c r="F689">
        <v>2018</v>
      </c>
      <c r="G689">
        <v>2018</v>
      </c>
      <c r="H689">
        <v>7611</v>
      </c>
      <c r="I689" t="s">
        <v>69</v>
      </c>
      <c r="J689">
        <v>5</v>
      </c>
      <c r="K689" t="s">
        <v>26</v>
      </c>
      <c r="L689">
        <v>12</v>
      </c>
      <c r="N689">
        <v>153</v>
      </c>
      <c r="R689" s="2">
        <f t="shared" si="21"/>
        <v>3.82</v>
      </c>
      <c r="S689" s="2">
        <f>IF(AND(P689&lt;&gt;"_U",P689&lt;&gt;"c",J689&lt;&gt;99,J689&lt;&gt;9),IFERROR(VLOOKUP(A689,'LBA Total'!$A$2:$N$10000,14,0),"."),".")</f>
        <v>4005</v>
      </c>
    </row>
    <row r="690" spans="1:19" x14ac:dyDescent="0.4">
      <c r="A690" s="2" t="str">
        <f t="shared" si="20"/>
        <v>2018|Whau Local Board Area|13</v>
      </c>
      <c r="B690" t="s">
        <v>16</v>
      </c>
      <c r="C690" t="s">
        <v>17</v>
      </c>
      <c r="D690" t="s">
        <v>18</v>
      </c>
      <c r="E690" t="s">
        <v>19</v>
      </c>
      <c r="F690">
        <v>2018</v>
      </c>
      <c r="G690">
        <v>2018</v>
      </c>
      <c r="H690">
        <v>7611</v>
      </c>
      <c r="I690" t="s">
        <v>69</v>
      </c>
      <c r="J690">
        <v>5</v>
      </c>
      <c r="K690" t="s">
        <v>26</v>
      </c>
      <c r="L690">
        <v>13</v>
      </c>
      <c r="N690">
        <v>3</v>
      </c>
      <c r="R690" s="2">
        <f t="shared" si="21"/>
        <v>11.11</v>
      </c>
      <c r="S690" s="2">
        <f>IF(AND(P690&lt;&gt;"_U",P690&lt;&gt;"c",J690&lt;&gt;99,J690&lt;&gt;9),IFERROR(VLOOKUP(A690,'LBA Total'!$A$2:$N$10000,14,0),"."),".")</f>
        <v>27</v>
      </c>
    </row>
    <row r="691" spans="1:19" x14ac:dyDescent="0.4">
      <c r="A691" s="2" t="str">
        <f t="shared" si="20"/>
        <v>2018|Whau Local Board Area|999</v>
      </c>
      <c r="B691" t="s">
        <v>16</v>
      </c>
      <c r="C691" t="s">
        <v>17</v>
      </c>
      <c r="D691" t="s">
        <v>18</v>
      </c>
      <c r="E691" t="s">
        <v>19</v>
      </c>
      <c r="F691">
        <v>2018</v>
      </c>
      <c r="G691">
        <v>2018</v>
      </c>
      <c r="H691">
        <v>7611</v>
      </c>
      <c r="I691" t="s">
        <v>69</v>
      </c>
      <c r="J691">
        <v>5</v>
      </c>
      <c r="K691" t="s">
        <v>26</v>
      </c>
      <c r="L691">
        <v>999</v>
      </c>
      <c r="N691">
        <v>3459</v>
      </c>
      <c r="R691" s="2">
        <f t="shared" si="21"/>
        <v>15.68</v>
      </c>
      <c r="S691" s="2">
        <f>IF(AND(P691&lt;&gt;"_U",P691&lt;&gt;"c",J691&lt;&gt;99,J691&lt;&gt;9),IFERROR(VLOOKUP(A691,'LBA Total'!$A$2:$N$10000,14,0),"."),".")</f>
        <v>22065</v>
      </c>
    </row>
    <row r="692" spans="1:19" x14ac:dyDescent="0.4">
      <c r="A692" s="2" t="str">
        <f t="shared" si="20"/>
        <v>2018|Whau Local Board Area|10</v>
      </c>
      <c r="B692" t="s">
        <v>16</v>
      </c>
      <c r="C692" t="s">
        <v>17</v>
      </c>
      <c r="D692" t="s">
        <v>18</v>
      </c>
      <c r="E692" t="s">
        <v>19</v>
      </c>
      <c r="F692">
        <v>2018</v>
      </c>
      <c r="G692">
        <v>2018</v>
      </c>
      <c r="H692">
        <v>7611</v>
      </c>
      <c r="I692" t="s">
        <v>69</v>
      </c>
      <c r="J692">
        <v>6</v>
      </c>
      <c r="K692" t="s">
        <v>27</v>
      </c>
      <c r="L692">
        <v>10</v>
      </c>
      <c r="N692">
        <v>0</v>
      </c>
      <c r="R692" s="2" t="str">
        <f t="shared" si="21"/>
        <v>.</v>
      </c>
      <c r="S692" s="2">
        <f>IF(AND(P692&lt;&gt;"_U",P692&lt;&gt;"c",J692&lt;&gt;99,J692&lt;&gt;9),IFERROR(VLOOKUP(A692,'LBA Total'!$A$2:$N$10000,14,0),"."),".")</f>
        <v>0</v>
      </c>
    </row>
    <row r="693" spans="1:19" x14ac:dyDescent="0.4">
      <c r="A693" s="2" t="str">
        <f t="shared" si="20"/>
        <v>2018|Whau Local Board Area|11</v>
      </c>
      <c r="B693" t="s">
        <v>16</v>
      </c>
      <c r="C693" t="s">
        <v>17</v>
      </c>
      <c r="D693" t="s">
        <v>18</v>
      </c>
      <c r="E693" t="s">
        <v>19</v>
      </c>
      <c r="F693">
        <v>2018</v>
      </c>
      <c r="G693">
        <v>2018</v>
      </c>
      <c r="H693">
        <v>7611</v>
      </c>
      <c r="I693" t="s">
        <v>69</v>
      </c>
      <c r="J693">
        <v>6</v>
      </c>
      <c r="K693" t="s">
        <v>27</v>
      </c>
      <c r="L693">
        <v>11</v>
      </c>
      <c r="N693">
        <v>72</v>
      </c>
      <c r="R693" s="2">
        <f t="shared" si="21"/>
        <v>0.4</v>
      </c>
      <c r="S693" s="2">
        <f>IF(AND(P693&lt;&gt;"_U",P693&lt;&gt;"c",J693&lt;&gt;99,J693&lt;&gt;9),IFERROR(VLOOKUP(A693,'LBA Total'!$A$2:$N$10000,14,0),"."),".")</f>
        <v>18030</v>
      </c>
    </row>
    <row r="694" spans="1:19" x14ac:dyDescent="0.4">
      <c r="A694" s="2" t="str">
        <f t="shared" si="20"/>
        <v>2018|Whau Local Board Area|12</v>
      </c>
      <c r="B694" t="s">
        <v>16</v>
      </c>
      <c r="C694" t="s">
        <v>17</v>
      </c>
      <c r="D694" t="s">
        <v>18</v>
      </c>
      <c r="E694" t="s">
        <v>19</v>
      </c>
      <c r="F694">
        <v>2018</v>
      </c>
      <c r="G694">
        <v>2018</v>
      </c>
      <c r="H694">
        <v>7611</v>
      </c>
      <c r="I694" t="s">
        <v>69</v>
      </c>
      <c r="J694">
        <v>6</v>
      </c>
      <c r="K694" t="s">
        <v>27</v>
      </c>
      <c r="L694">
        <v>12</v>
      </c>
      <c r="N694">
        <v>6</v>
      </c>
      <c r="R694" s="2">
        <f t="shared" si="21"/>
        <v>0.15</v>
      </c>
      <c r="S694" s="2">
        <f>IF(AND(P694&lt;&gt;"_U",P694&lt;&gt;"c",J694&lt;&gt;99,J694&lt;&gt;9),IFERROR(VLOOKUP(A694,'LBA Total'!$A$2:$N$10000,14,0),"."),".")</f>
        <v>4005</v>
      </c>
    </row>
    <row r="695" spans="1:19" x14ac:dyDescent="0.4">
      <c r="A695" s="2" t="str">
        <f t="shared" si="20"/>
        <v>2018|Whau Local Board Area|13</v>
      </c>
      <c r="B695" t="s">
        <v>16</v>
      </c>
      <c r="C695" t="s">
        <v>17</v>
      </c>
      <c r="D695" t="s">
        <v>18</v>
      </c>
      <c r="E695" t="s">
        <v>19</v>
      </c>
      <c r="F695">
        <v>2018</v>
      </c>
      <c r="G695">
        <v>2018</v>
      </c>
      <c r="H695">
        <v>7611</v>
      </c>
      <c r="I695" t="s">
        <v>69</v>
      </c>
      <c r="J695">
        <v>6</v>
      </c>
      <c r="K695" t="s">
        <v>27</v>
      </c>
      <c r="L695">
        <v>13</v>
      </c>
      <c r="N695">
        <v>0</v>
      </c>
      <c r="R695" s="2">
        <f t="shared" si="21"/>
        <v>0</v>
      </c>
      <c r="S695" s="2">
        <f>IF(AND(P695&lt;&gt;"_U",P695&lt;&gt;"c",J695&lt;&gt;99,J695&lt;&gt;9),IFERROR(VLOOKUP(A695,'LBA Total'!$A$2:$N$10000,14,0),"."),".")</f>
        <v>27</v>
      </c>
    </row>
    <row r="696" spans="1:19" x14ac:dyDescent="0.4">
      <c r="A696" s="2" t="str">
        <f t="shared" si="20"/>
        <v>2018|Whau Local Board Area|999</v>
      </c>
      <c r="B696" t="s">
        <v>16</v>
      </c>
      <c r="C696" t="s">
        <v>17</v>
      </c>
      <c r="D696" t="s">
        <v>18</v>
      </c>
      <c r="E696" t="s">
        <v>19</v>
      </c>
      <c r="F696">
        <v>2018</v>
      </c>
      <c r="G696">
        <v>2018</v>
      </c>
      <c r="H696">
        <v>7611</v>
      </c>
      <c r="I696" t="s">
        <v>69</v>
      </c>
      <c r="J696">
        <v>6</v>
      </c>
      <c r="K696" t="s">
        <v>27</v>
      </c>
      <c r="L696">
        <v>999</v>
      </c>
      <c r="N696">
        <v>75</v>
      </c>
      <c r="R696" s="2">
        <f t="shared" si="21"/>
        <v>0.34</v>
      </c>
      <c r="S696" s="2">
        <f>IF(AND(P696&lt;&gt;"_U",P696&lt;&gt;"c",J696&lt;&gt;99,J696&lt;&gt;9),IFERROR(VLOOKUP(A696,'LBA Total'!$A$2:$N$10000,14,0),"."),".")</f>
        <v>22065</v>
      </c>
    </row>
    <row r="697" spans="1:19" x14ac:dyDescent="0.4">
      <c r="A697" s="2" t="str">
        <f t="shared" si="20"/>
        <v>2018|Whau Local Board Area|10</v>
      </c>
      <c r="B697" t="s">
        <v>16</v>
      </c>
      <c r="C697" t="s">
        <v>17</v>
      </c>
      <c r="D697" t="s">
        <v>18</v>
      </c>
      <c r="E697" t="s">
        <v>19</v>
      </c>
      <c r="F697">
        <v>2018</v>
      </c>
      <c r="G697">
        <v>2018</v>
      </c>
      <c r="H697">
        <v>7611</v>
      </c>
      <c r="I697" t="s">
        <v>69</v>
      </c>
      <c r="J697">
        <v>7</v>
      </c>
      <c r="K697" t="s">
        <v>28</v>
      </c>
      <c r="L697">
        <v>10</v>
      </c>
      <c r="N697">
        <v>0</v>
      </c>
      <c r="R697" s="2" t="str">
        <f t="shared" si="21"/>
        <v>.</v>
      </c>
      <c r="S697" s="2">
        <f>IF(AND(P697&lt;&gt;"_U",P697&lt;&gt;"c",J697&lt;&gt;99,J697&lt;&gt;9),IFERROR(VLOOKUP(A697,'LBA Total'!$A$2:$N$10000,14,0),"."),".")</f>
        <v>0</v>
      </c>
    </row>
    <row r="698" spans="1:19" x14ac:dyDescent="0.4">
      <c r="A698" s="2" t="str">
        <f t="shared" si="20"/>
        <v>2018|Whau Local Board Area|11</v>
      </c>
      <c r="B698" t="s">
        <v>16</v>
      </c>
      <c r="C698" t="s">
        <v>17</v>
      </c>
      <c r="D698" t="s">
        <v>18</v>
      </c>
      <c r="E698" t="s">
        <v>19</v>
      </c>
      <c r="F698">
        <v>2018</v>
      </c>
      <c r="G698">
        <v>2018</v>
      </c>
      <c r="H698">
        <v>7611</v>
      </c>
      <c r="I698" t="s">
        <v>69</v>
      </c>
      <c r="J698">
        <v>7</v>
      </c>
      <c r="K698" t="s">
        <v>28</v>
      </c>
      <c r="L698">
        <v>11</v>
      </c>
      <c r="N698">
        <v>57</v>
      </c>
      <c r="R698" s="2">
        <f t="shared" si="21"/>
        <v>0.32</v>
      </c>
      <c r="S698" s="2">
        <f>IF(AND(P698&lt;&gt;"_U",P698&lt;&gt;"c",J698&lt;&gt;99,J698&lt;&gt;9),IFERROR(VLOOKUP(A698,'LBA Total'!$A$2:$N$10000,14,0),"."),".")</f>
        <v>18030</v>
      </c>
    </row>
    <row r="699" spans="1:19" x14ac:dyDescent="0.4">
      <c r="A699" s="2" t="str">
        <f t="shared" si="20"/>
        <v>2018|Whau Local Board Area|12</v>
      </c>
      <c r="B699" t="s">
        <v>16</v>
      </c>
      <c r="C699" t="s">
        <v>17</v>
      </c>
      <c r="D699" t="s">
        <v>18</v>
      </c>
      <c r="E699" t="s">
        <v>19</v>
      </c>
      <c r="F699">
        <v>2018</v>
      </c>
      <c r="G699">
        <v>2018</v>
      </c>
      <c r="H699">
        <v>7611</v>
      </c>
      <c r="I699" t="s">
        <v>69</v>
      </c>
      <c r="J699">
        <v>7</v>
      </c>
      <c r="K699" t="s">
        <v>28</v>
      </c>
      <c r="L699">
        <v>12</v>
      </c>
      <c r="N699">
        <v>6</v>
      </c>
      <c r="R699" s="2">
        <f t="shared" si="21"/>
        <v>0.15</v>
      </c>
      <c r="S699" s="2">
        <f>IF(AND(P699&lt;&gt;"_U",P699&lt;&gt;"c",J699&lt;&gt;99,J699&lt;&gt;9),IFERROR(VLOOKUP(A699,'LBA Total'!$A$2:$N$10000,14,0),"."),".")</f>
        <v>4005</v>
      </c>
    </row>
    <row r="700" spans="1:19" x14ac:dyDescent="0.4">
      <c r="A700" s="2" t="str">
        <f t="shared" si="20"/>
        <v>2018|Whau Local Board Area|13</v>
      </c>
      <c r="B700" t="s">
        <v>16</v>
      </c>
      <c r="C700" t="s">
        <v>17</v>
      </c>
      <c r="D700" t="s">
        <v>18</v>
      </c>
      <c r="E700" t="s">
        <v>19</v>
      </c>
      <c r="F700">
        <v>2018</v>
      </c>
      <c r="G700">
        <v>2018</v>
      </c>
      <c r="H700">
        <v>7611</v>
      </c>
      <c r="I700" t="s">
        <v>69</v>
      </c>
      <c r="J700">
        <v>7</v>
      </c>
      <c r="K700" t="s">
        <v>28</v>
      </c>
      <c r="L700">
        <v>13</v>
      </c>
      <c r="N700">
        <v>3</v>
      </c>
      <c r="R700" s="2">
        <f t="shared" si="21"/>
        <v>11.11</v>
      </c>
      <c r="S700" s="2">
        <f>IF(AND(P700&lt;&gt;"_U",P700&lt;&gt;"c",J700&lt;&gt;99,J700&lt;&gt;9),IFERROR(VLOOKUP(A700,'LBA Total'!$A$2:$N$10000,14,0),"."),".")</f>
        <v>27</v>
      </c>
    </row>
    <row r="701" spans="1:19" x14ac:dyDescent="0.4">
      <c r="A701" s="2" t="str">
        <f t="shared" si="20"/>
        <v>2018|Whau Local Board Area|999</v>
      </c>
      <c r="B701" t="s">
        <v>16</v>
      </c>
      <c r="C701" t="s">
        <v>17</v>
      </c>
      <c r="D701" t="s">
        <v>18</v>
      </c>
      <c r="E701" t="s">
        <v>19</v>
      </c>
      <c r="F701">
        <v>2018</v>
      </c>
      <c r="G701">
        <v>2018</v>
      </c>
      <c r="H701">
        <v>7611</v>
      </c>
      <c r="I701" t="s">
        <v>69</v>
      </c>
      <c r="J701">
        <v>7</v>
      </c>
      <c r="K701" t="s">
        <v>28</v>
      </c>
      <c r="L701">
        <v>999</v>
      </c>
      <c r="N701">
        <v>66</v>
      </c>
      <c r="R701" s="2">
        <f t="shared" si="21"/>
        <v>0.3</v>
      </c>
      <c r="S701" s="2">
        <f>IF(AND(P701&lt;&gt;"_U",P701&lt;&gt;"c",J701&lt;&gt;99,J701&lt;&gt;9),IFERROR(VLOOKUP(A701,'LBA Total'!$A$2:$N$10000,14,0),"."),".")</f>
        <v>22065</v>
      </c>
    </row>
    <row r="702" spans="1:19" x14ac:dyDescent="0.4">
      <c r="A702" s="2" t="str">
        <f t="shared" si="20"/>
        <v>2018|Whau Local Board Area|10</v>
      </c>
      <c r="B702" t="s">
        <v>16</v>
      </c>
      <c r="C702" t="s">
        <v>17</v>
      </c>
      <c r="D702" t="s">
        <v>18</v>
      </c>
      <c r="E702" t="s">
        <v>19</v>
      </c>
      <c r="F702">
        <v>2018</v>
      </c>
      <c r="G702">
        <v>2018</v>
      </c>
      <c r="H702">
        <v>7611</v>
      </c>
      <c r="I702" t="s">
        <v>69</v>
      </c>
      <c r="J702">
        <v>77</v>
      </c>
      <c r="K702" t="s">
        <v>29</v>
      </c>
      <c r="L702">
        <v>10</v>
      </c>
      <c r="N702">
        <v>0</v>
      </c>
      <c r="R702" s="2" t="str">
        <f t="shared" si="21"/>
        <v>.</v>
      </c>
      <c r="S702" s="2">
        <f>IF(AND(P702&lt;&gt;"_U",P702&lt;&gt;"c",J702&lt;&gt;99,J702&lt;&gt;9),IFERROR(VLOOKUP(A702,'LBA Total'!$A$2:$N$10000,14,0),"."),".")</f>
        <v>0</v>
      </c>
    </row>
    <row r="703" spans="1:19" x14ac:dyDescent="0.4">
      <c r="A703" s="2" t="str">
        <f t="shared" si="20"/>
        <v>2018|Whau Local Board Area|11</v>
      </c>
      <c r="B703" t="s">
        <v>16</v>
      </c>
      <c r="C703" t="s">
        <v>17</v>
      </c>
      <c r="D703" t="s">
        <v>18</v>
      </c>
      <c r="E703" t="s">
        <v>19</v>
      </c>
      <c r="F703">
        <v>2018</v>
      </c>
      <c r="G703">
        <v>2018</v>
      </c>
      <c r="H703">
        <v>7611</v>
      </c>
      <c r="I703" t="s">
        <v>69</v>
      </c>
      <c r="J703">
        <v>77</v>
      </c>
      <c r="K703" t="s">
        <v>29</v>
      </c>
      <c r="L703">
        <v>11</v>
      </c>
      <c r="N703">
        <v>18030</v>
      </c>
      <c r="R703" s="2">
        <f t="shared" si="21"/>
        <v>100</v>
      </c>
      <c r="S703" s="2">
        <f>IF(AND(P703&lt;&gt;"_U",P703&lt;&gt;"c",J703&lt;&gt;99,J703&lt;&gt;9),IFERROR(VLOOKUP(A703,'LBA Total'!$A$2:$N$10000,14,0),"."),".")</f>
        <v>18030</v>
      </c>
    </row>
    <row r="704" spans="1:19" x14ac:dyDescent="0.4">
      <c r="A704" s="2" t="str">
        <f t="shared" si="20"/>
        <v>2018|Whau Local Board Area|12</v>
      </c>
      <c r="B704" t="s">
        <v>16</v>
      </c>
      <c r="C704" t="s">
        <v>17</v>
      </c>
      <c r="D704" t="s">
        <v>18</v>
      </c>
      <c r="E704" t="s">
        <v>19</v>
      </c>
      <c r="F704">
        <v>2018</v>
      </c>
      <c r="G704">
        <v>2018</v>
      </c>
      <c r="H704">
        <v>7611</v>
      </c>
      <c r="I704" t="s">
        <v>69</v>
      </c>
      <c r="J704">
        <v>77</v>
      </c>
      <c r="K704" t="s">
        <v>29</v>
      </c>
      <c r="L704">
        <v>12</v>
      </c>
      <c r="N704">
        <v>4005</v>
      </c>
      <c r="R704" s="2">
        <f t="shared" si="21"/>
        <v>100</v>
      </c>
      <c r="S704" s="2">
        <f>IF(AND(P704&lt;&gt;"_U",P704&lt;&gt;"c",J704&lt;&gt;99,J704&lt;&gt;9),IFERROR(VLOOKUP(A704,'LBA Total'!$A$2:$N$10000,14,0),"."),".")</f>
        <v>4005</v>
      </c>
    </row>
    <row r="705" spans="1:19" x14ac:dyDescent="0.4">
      <c r="A705" s="2" t="str">
        <f t="shared" si="20"/>
        <v>2018|Whau Local Board Area|13</v>
      </c>
      <c r="B705" t="s">
        <v>16</v>
      </c>
      <c r="C705" t="s">
        <v>17</v>
      </c>
      <c r="D705" t="s">
        <v>18</v>
      </c>
      <c r="E705" t="s">
        <v>19</v>
      </c>
      <c r="F705">
        <v>2018</v>
      </c>
      <c r="G705">
        <v>2018</v>
      </c>
      <c r="H705">
        <v>7611</v>
      </c>
      <c r="I705" t="s">
        <v>69</v>
      </c>
      <c r="J705">
        <v>77</v>
      </c>
      <c r="K705" t="s">
        <v>29</v>
      </c>
      <c r="L705">
        <v>13</v>
      </c>
      <c r="N705">
        <v>27</v>
      </c>
      <c r="R705" s="2">
        <f t="shared" si="21"/>
        <v>100</v>
      </c>
      <c r="S705" s="2">
        <f>IF(AND(P705&lt;&gt;"_U",P705&lt;&gt;"c",J705&lt;&gt;99,J705&lt;&gt;9),IFERROR(VLOOKUP(A705,'LBA Total'!$A$2:$N$10000,14,0),"."),".")</f>
        <v>27</v>
      </c>
    </row>
    <row r="706" spans="1:19" x14ac:dyDescent="0.4">
      <c r="A706" s="2" t="str">
        <f t="shared" si="20"/>
        <v>2018|Whau Local Board Area|999</v>
      </c>
      <c r="B706" t="s">
        <v>16</v>
      </c>
      <c r="C706" t="s">
        <v>17</v>
      </c>
      <c r="D706" t="s">
        <v>18</v>
      </c>
      <c r="E706" t="s">
        <v>19</v>
      </c>
      <c r="F706">
        <v>2018</v>
      </c>
      <c r="G706">
        <v>2018</v>
      </c>
      <c r="H706">
        <v>7611</v>
      </c>
      <c r="I706" t="s">
        <v>69</v>
      </c>
      <c r="J706">
        <v>77</v>
      </c>
      <c r="K706" t="s">
        <v>29</v>
      </c>
      <c r="L706">
        <v>999</v>
      </c>
      <c r="N706">
        <v>22065</v>
      </c>
      <c r="R706" s="2">
        <f t="shared" si="21"/>
        <v>100</v>
      </c>
      <c r="S706" s="2">
        <f>IF(AND(P706&lt;&gt;"_U",P706&lt;&gt;"c",J706&lt;&gt;99,J706&lt;&gt;9),IFERROR(VLOOKUP(A706,'LBA Total'!$A$2:$N$10000,14,0),"."),".")</f>
        <v>22065</v>
      </c>
    </row>
    <row r="707" spans="1:19" x14ac:dyDescent="0.4">
      <c r="A707" s="2" t="str">
        <f t="shared" ref="A707:A770" si="22">G707&amp;"|"&amp;I707&amp;"|"&amp;L707</f>
        <v>2018|Whau Local Board Area|10</v>
      </c>
      <c r="B707" t="s">
        <v>16</v>
      </c>
      <c r="C707" t="s">
        <v>17</v>
      </c>
      <c r="D707" t="s">
        <v>18</v>
      </c>
      <c r="E707" t="s">
        <v>19</v>
      </c>
      <c r="F707">
        <v>2018</v>
      </c>
      <c r="G707">
        <v>2018</v>
      </c>
      <c r="H707">
        <v>7611</v>
      </c>
      <c r="I707" t="s">
        <v>69</v>
      </c>
      <c r="J707">
        <v>8</v>
      </c>
      <c r="K707" t="s">
        <v>30</v>
      </c>
      <c r="L707">
        <v>10</v>
      </c>
      <c r="N707">
        <v>0</v>
      </c>
      <c r="R707" s="2" t="str">
        <f t="shared" ref="R707:R770" si="23">IF(P707&lt;&gt;"_U",IFERROR((ROUND(N707/S707*100,2)),"."),".")</f>
        <v>.</v>
      </c>
      <c r="S707" s="2">
        <f>IF(AND(P707&lt;&gt;"_U",P707&lt;&gt;"c",J707&lt;&gt;99,J707&lt;&gt;9),IFERROR(VLOOKUP(A707,'LBA Total'!$A$2:$N$10000,14,0),"."),".")</f>
        <v>0</v>
      </c>
    </row>
    <row r="708" spans="1:19" x14ac:dyDescent="0.4">
      <c r="A708" s="2" t="str">
        <f t="shared" si="22"/>
        <v>2018|Whau Local Board Area|11</v>
      </c>
      <c r="B708" t="s">
        <v>16</v>
      </c>
      <c r="C708" t="s">
        <v>17</v>
      </c>
      <c r="D708" t="s">
        <v>18</v>
      </c>
      <c r="E708" t="s">
        <v>19</v>
      </c>
      <c r="F708">
        <v>2018</v>
      </c>
      <c r="G708">
        <v>2018</v>
      </c>
      <c r="H708">
        <v>7611</v>
      </c>
      <c r="I708" t="s">
        <v>69</v>
      </c>
      <c r="J708">
        <v>8</v>
      </c>
      <c r="K708" t="s">
        <v>30</v>
      </c>
      <c r="L708">
        <v>11</v>
      </c>
      <c r="N708">
        <v>240</v>
      </c>
      <c r="R708" s="2">
        <f t="shared" si="23"/>
        <v>1.33</v>
      </c>
      <c r="S708" s="2">
        <f>IF(AND(P708&lt;&gt;"_U",P708&lt;&gt;"c",J708&lt;&gt;99,J708&lt;&gt;9),IFERROR(VLOOKUP(A708,'LBA Total'!$A$2:$N$10000,14,0),"."),".")</f>
        <v>18030</v>
      </c>
    </row>
    <row r="709" spans="1:19" x14ac:dyDescent="0.4">
      <c r="A709" s="2" t="str">
        <f t="shared" si="22"/>
        <v>2018|Whau Local Board Area|12</v>
      </c>
      <c r="B709" t="s">
        <v>16</v>
      </c>
      <c r="C709" t="s">
        <v>17</v>
      </c>
      <c r="D709" t="s">
        <v>18</v>
      </c>
      <c r="E709" t="s">
        <v>19</v>
      </c>
      <c r="F709">
        <v>2018</v>
      </c>
      <c r="G709">
        <v>2018</v>
      </c>
      <c r="H709">
        <v>7611</v>
      </c>
      <c r="I709" t="s">
        <v>69</v>
      </c>
      <c r="J709">
        <v>8</v>
      </c>
      <c r="K709" t="s">
        <v>30</v>
      </c>
      <c r="L709">
        <v>12</v>
      </c>
      <c r="N709">
        <v>12</v>
      </c>
      <c r="R709" s="2">
        <f t="shared" si="23"/>
        <v>0.3</v>
      </c>
      <c r="S709" s="2">
        <f>IF(AND(P709&lt;&gt;"_U",P709&lt;&gt;"c",J709&lt;&gt;99,J709&lt;&gt;9),IFERROR(VLOOKUP(A709,'LBA Total'!$A$2:$N$10000,14,0),"."),".")</f>
        <v>4005</v>
      </c>
    </row>
    <row r="710" spans="1:19" x14ac:dyDescent="0.4">
      <c r="A710" s="2" t="str">
        <f t="shared" si="22"/>
        <v>2018|Whau Local Board Area|13</v>
      </c>
      <c r="B710" t="s">
        <v>16</v>
      </c>
      <c r="C710" t="s">
        <v>17</v>
      </c>
      <c r="D710" t="s">
        <v>18</v>
      </c>
      <c r="E710" t="s">
        <v>19</v>
      </c>
      <c r="F710">
        <v>2018</v>
      </c>
      <c r="G710">
        <v>2018</v>
      </c>
      <c r="H710">
        <v>7611</v>
      </c>
      <c r="I710" t="s">
        <v>69</v>
      </c>
      <c r="J710">
        <v>8</v>
      </c>
      <c r="K710" t="s">
        <v>30</v>
      </c>
      <c r="L710">
        <v>13</v>
      </c>
      <c r="N710">
        <v>0</v>
      </c>
      <c r="R710" s="2">
        <f t="shared" si="23"/>
        <v>0</v>
      </c>
      <c r="S710" s="2">
        <f>IF(AND(P710&lt;&gt;"_U",P710&lt;&gt;"c",J710&lt;&gt;99,J710&lt;&gt;9),IFERROR(VLOOKUP(A710,'LBA Total'!$A$2:$N$10000,14,0),"."),".")</f>
        <v>27</v>
      </c>
    </row>
    <row r="711" spans="1:19" x14ac:dyDescent="0.4">
      <c r="A711" s="2" t="str">
        <f t="shared" si="22"/>
        <v>2018|Whau Local Board Area|999</v>
      </c>
      <c r="B711" t="s">
        <v>16</v>
      </c>
      <c r="C711" t="s">
        <v>17</v>
      </c>
      <c r="D711" t="s">
        <v>18</v>
      </c>
      <c r="E711" t="s">
        <v>19</v>
      </c>
      <c r="F711">
        <v>2018</v>
      </c>
      <c r="G711">
        <v>2018</v>
      </c>
      <c r="H711">
        <v>7611</v>
      </c>
      <c r="I711" t="s">
        <v>69</v>
      </c>
      <c r="J711">
        <v>8</v>
      </c>
      <c r="K711" t="s">
        <v>30</v>
      </c>
      <c r="L711">
        <v>999</v>
      </c>
      <c r="N711">
        <v>249</v>
      </c>
      <c r="R711" s="2">
        <f t="shared" si="23"/>
        <v>1.1299999999999999</v>
      </c>
      <c r="S711" s="2">
        <f>IF(AND(P711&lt;&gt;"_U",P711&lt;&gt;"c",J711&lt;&gt;99,J711&lt;&gt;9),IFERROR(VLOOKUP(A711,'LBA Total'!$A$2:$N$10000,14,0),"."),".")</f>
        <v>22065</v>
      </c>
    </row>
    <row r="712" spans="1:19" x14ac:dyDescent="0.4">
      <c r="A712" s="2" t="str">
        <f t="shared" si="22"/>
        <v>2018|Whau Local Board Area|10</v>
      </c>
      <c r="B712" t="s">
        <v>16</v>
      </c>
      <c r="C712" t="s">
        <v>17</v>
      </c>
      <c r="D712" t="s">
        <v>18</v>
      </c>
      <c r="E712" t="s">
        <v>19</v>
      </c>
      <c r="F712">
        <v>2018</v>
      </c>
      <c r="G712">
        <v>2018</v>
      </c>
      <c r="H712">
        <v>7611</v>
      </c>
      <c r="I712" t="s">
        <v>69</v>
      </c>
      <c r="J712">
        <v>9</v>
      </c>
      <c r="K712" t="s">
        <v>31</v>
      </c>
      <c r="L712">
        <v>10</v>
      </c>
      <c r="N712">
        <v>0</v>
      </c>
      <c r="R712" s="2" t="str">
        <f t="shared" si="23"/>
        <v>.</v>
      </c>
      <c r="S712" s="2" t="str">
        <f>IF(AND(P712&lt;&gt;"_U",P712&lt;&gt;"c",J712&lt;&gt;99,J712&lt;&gt;9),IFERROR(VLOOKUP(A712,'LBA Total'!$A$2:$N$10000,14,0),"."),".")</f>
        <v>.</v>
      </c>
    </row>
    <row r="713" spans="1:19" x14ac:dyDescent="0.4">
      <c r="A713" s="2" t="str">
        <f t="shared" si="22"/>
        <v>2018|Whau Local Board Area|11</v>
      </c>
      <c r="B713" t="s">
        <v>16</v>
      </c>
      <c r="C713" t="s">
        <v>17</v>
      </c>
      <c r="D713" t="s">
        <v>18</v>
      </c>
      <c r="E713" t="s">
        <v>19</v>
      </c>
      <c r="F713">
        <v>2018</v>
      </c>
      <c r="G713">
        <v>2018</v>
      </c>
      <c r="H713">
        <v>7611</v>
      </c>
      <c r="I713" t="s">
        <v>69</v>
      </c>
      <c r="J713">
        <v>9</v>
      </c>
      <c r="K713" t="s">
        <v>31</v>
      </c>
      <c r="L713">
        <v>11</v>
      </c>
      <c r="N713">
        <v>2067</v>
      </c>
      <c r="R713" s="2" t="str">
        <f t="shared" si="23"/>
        <v>.</v>
      </c>
      <c r="S713" s="2" t="str">
        <f>IF(AND(P713&lt;&gt;"_U",P713&lt;&gt;"c",J713&lt;&gt;99,J713&lt;&gt;9),IFERROR(VLOOKUP(A713,'LBA Total'!$A$2:$N$10000,14,0),"."),".")</f>
        <v>.</v>
      </c>
    </row>
    <row r="714" spans="1:19" x14ac:dyDescent="0.4">
      <c r="A714" s="2" t="str">
        <f t="shared" si="22"/>
        <v>2018|Whau Local Board Area|12</v>
      </c>
      <c r="B714" t="s">
        <v>16</v>
      </c>
      <c r="C714" t="s">
        <v>17</v>
      </c>
      <c r="D714" t="s">
        <v>18</v>
      </c>
      <c r="E714" t="s">
        <v>19</v>
      </c>
      <c r="F714">
        <v>2018</v>
      </c>
      <c r="G714">
        <v>2018</v>
      </c>
      <c r="H714">
        <v>7611</v>
      </c>
      <c r="I714" t="s">
        <v>69</v>
      </c>
      <c r="J714">
        <v>9</v>
      </c>
      <c r="K714" t="s">
        <v>31</v>
      </c>
      <c r="L714">
        <v>12</v>
      </c>
      <c r="N714">
        <v>774</v>
      </c>
      <c r="R714" s="2" t="str">
        <f t="shared" si="23"/>
        <v>.</v>
      </c>
      <c r="S714" s="2" t="str">
        <f>IF(AND(P714&lt;&gt;"_U",P714&lt;&gt;"c",J714&lt;&gt;99,J714&lt;&gt;9),IFERROR(VLOOKUP(A714,'LBA Total'!$A$2:$N$10000,14,0),"."),".")</f>
        <v>.</v>
      </c>
    </row>
    <row r="715" spans="1:19" x14ac:dyDescent="0.4">
      <c r="A715" s="2" t="str">
        <f t="shared" si="22"/>
        <v>2018|Whau Local Board Area|13</v>
      </c>
      <c r="B715" t="s">
        <v>16</v>
      </c>
      <c r="C715" t="s">
        <v>17</v>
      </c>
      <c r="D715" t="s">
        <v>18</v>
      </c>
      <c r="E715" t="s">
        <v>19</v>
      </c>
      <c r="F715">
        <v>2018</v>
      </c>
      <c r="G715">
        <v>2018</v>
      </c>
      <c r="H715">
        <v>7611</v>
      </c>
      <c r="I715" t="s">
        <v>69</v>
      </c>
      <c r="J715">
        <v>9</v>
      </c>
      <c r="K715" t="s">
        <v>31</v>
      </c>
      <c r="L715">
        <v>13</v>
      </c>
      <c r="N715">
        <v>6</v>
      </c>
      <c r="R715" s="2" t="str">
        <f t="shared" si="23"/>
        <v>.</v>
      </c>
      <c r="S715" s="2" t="str">
        <f>IF(AND(P715&lt;&gt;"_U",P715&lt;&gt;"c",J715&lt;&gt;99,J715&lt;&gt;9),IFERROR(VLOOKUP(A715,'LBA Total'!$A$2:$N$10000,14,0),"."),".")</f>
        <v>.</v>
      </c>
    </row>
    <row r="716" spans="1:19" x14ac:dyDescent="0.4">
      <c r="A716" s="2" t="str">
        <f t="shared" si="22"/>
        <v>2018|Whau Local Board Area|999</v>
      </c>
      <c r="B716" t="s">
        <v>16</v>
      </c>
      <c r="C716" t="s">
        <v>17</v>
      </c>
      <c r="D716" t="s">
        <v>18</v>
      </c>
      <c r="E716" t="s">
        <v>19</v>
      </c>
      <c r="F716">
        <v>2018</v>
      </c>
      <c r="G716">
        <v>2018</v>
      </c>
      <c r="H716">
        <v>7611</v>
      </c>
      <c r="I716" t="s">
        <v>69</v>
      </c>
      <c r="J716">
        <v>9</v>
      </c>
      <c r="K716" t="s">
        <v>31</v>
      </c>
      <c r="L716">
        <v>999</v>
      </c>
      <c r="N716">
        <v>2847</v>
      </c>
      <c r="R716" s="2" t="str">
        <f t="shared" si="23"/>
        <v>.</v>
      </c>
      <c r="S716" s="2" t="str">
        <f>IF(AND(P716&lt;&gt;"_U",P716&lt;&gt;"c",J716&lt;&gt;99,J716&lt;&gt;9),IFERROR(VLOOKUP(A716,'LBA Total'!$A$2:$N$10000,14,0),"."),".")</f>
        <v>.</v>
      </c>
    </row>
    <row r="717" spans="1:19" x14ac:dyDescent="0.4">
      <c r="A717" s="2" t="str">
        <f t="shared" si="22"/>
        <v>2018|Whau Local Board Area|10</v>
      </c>
      <c r="B717" t="s">
        <v>16</v>
      </c>
      <c r="C717" t="s">
        <v>17</v>
      </c>
      <c r="D717" t="s">
        <v>18</v>
      </c>
      <c r="E717" t="s">
        <v>19</v>
      </c>
      <c r="F717">
        <v>2018</v>
      </c>
      <c r="G717">
        <v>2018</v>
      </c>
      <c r="H717">
        <v>7611</v>
      </c>
      <c r="I717" t="s">
        <v>69</v>
      </c>
      <c r="J717">
        <v>99</v>
      </c>
      <c r="K717" t="s">
        <v>32</v>
      </c>
      <c r="L717">
        <v>10</v>
      </c>
      <c r="N717">
        <v>0</v>
      </c>
      <c r="R717" s="2" t="str">
        <f t="shared" si="23"/>
        <v>.</v>
      </c>
      <c r="S717" s="2" t="str">
        <f>IF(AND(P717&lt;&gt;"_U",P717&lt;&gt;"c",J717&lt;&gt;99,J717&lt;&gt;9),IFERROR(VLOOKUP(A717,'LBA Total'!$A$2:$N$10000,14,0),"."),".")</f>
        <v>.</v>
      </c>
    </row>
    <row r="718" spans="1:19" x14ac:dyDescent="0.4">
      <c r="A718" s="2" t="str">
        <f t="shared" si="22"/>
        <v>2018|Whau Local Board Area|11</v>
      </c>
      <c r="B718" t="s">
        <v>16</v>
      </c>
      <c r="C718" t="s">
        <v>17</v>
      </c>
      <c r="D718" t="s">
        <v>18</v>
      </c>
      <c r="E718" t="s">
        <v>19</v>
      </c>
      <c r="F718">
        <v>2018</v>
      </c>
      <c r="G718">
        <v>2018</v>
      </c>
      <c r="H718">
        <v>7611</v>
      </c>
      <c r="I718" t="s">
        <v>69</v>
      </c>
      <c r="J718">
        <v>99</v>
      </c>
      <c r="K718" t="s">
        <v>32</v>
      </c>
      <c r="L718">
        <v>11</v>
      </c>
      <c r="N718">
        <v>19953</v>
      </c>
      <c r="R718" s="2" t="str">
        <f t="shared" si="23"/>
        <v>.</v>
      </c>
      <c r="S718" s="2" t="str">
        <f>IF(AND(P718&lt;&gt;"_U",P718&lt;&gt;"c",J718&lt;&gt;99,J718&lt;&gt;9),IFERROR(VLOOKUP(A718,'LBA Total'!$A$2:$N$10000,14,0),"."),".")</f>
        <v>.</v>
      </c>
    </row>
    <row r="719" spans="1:19" x14ac:dyDescent="0.4">
      <c r="A719" s="2" t="str">
        <f t="shared" si="22"/>
        <v>2018|Whau Local Board Area|12</v>
      </c>
      <c r="B719" t="s">
        <v>16</v>
      </c>
      <c r="C719" t="s">
        <v>17</v>
      </c>
      <c r="D719" t="s">
        <v>18</v>
      </c>
      <c r="E719" t="s">
        <v>19</v>
      </c>
      <c r="F719">
        <v>2018</v>
      </c>
      <c r="G719">
        <v>2018</v>
      </c>
      <c r="H719">
        <v>7611</v>
      </c>
      <c r="I719" t="s">
        <v>69</v>
      </c>
      <c r="J719">
        <v>99</v>
      </c>
      <c r="K719" t="s">
        <v>32</v>
      </c>
      <c r="L719">
        <v>12</v>
      </c>
      <c r="N719">
        <v>4752</v>
      </c>
      <c r="R719" s="2" t="str">
        <f t="shared" si="23"/>
        <v>.</v>
      </c>
      <c r="S719" s="2" t="str">
        <f>IF(AND(P719&lt;&gt;"_U",P719&lt;&gt;"c",J719&lt;&gt;99,J719&lt;&gt;9),IFERROR(VLOOKUP(A719,'LBA Total'!$A$2:$N$10000,14,0),"."),".")</f>
        <v>.</v>
      </c>
    </row>
    <row r="720" spans="1:19" x14ac:dyDescent="0.4">
      <c r="A720" s="2" t="str">
        <f t="shared" si="22"/>
        <v>2018|Whau Local Board Area|13</v>
      </c>
      <c r="B720" t="s">
        <v>16</v>
      </c>
      <c r="C720" t="s">
        <v>17</v>
      </c>
      <c r="D720" t="s">
        <v>18</v>
      </c>
      <c r="E720" t="s">
        <v>19</v>
      </c>
      <c r="F720">
        <v>2018</v>
      </c>
      <c r="G720">
        <v>2018</v>
      </c>
      <c r="H720">
        <v>7611</v>
      </c>
      <c r="I720" t="s">
        <v>69</v>
      </c>
      <c r="J720">
        <v>99</v>
      </c>
      <c r="K720" t="s">
        <v>32</v>
      </c>
      <c r="L720">
        <v>13</v>
      </c>
      <c r="N720">
        <v>33</v>
      </c>
      <c r="R720" s="2" t="str">
        <f t="shared" si="23"/>
        <v>.</v>
      </c>
      <c r="S720" s="2" t="str">
        <f>IF(AND(P720&lt;&gt;"_U",P720&lt;&gt;"c",J720&lt;&gt;99,J720&lt;&gt;9),IFERROR(VLOOKUP(A720,'LBA Total'!$A$2:$N$10000,14,0),"."),".")</f>
        <v>.</v>
      </c>
    </row>
    <row r="721" spans="1:19" x14ac:dyDescent="0.4">
      <c r="A721" s="2" t="str">
        <f t="shared" si="22"/>
        <v>2018|Whau Local Board Area|999</v>
      </c>
      <c r="B721" t="s">
        <v>16</v>
      </c>
      <c r="C721" t="s">
        <v>17</v>
      </c>
      <c r="D721" t="s">
        <v>18</v>
      </c>
      <c r="E721" t="s">
        <v>19</v>
      </c>
      <c r="F721">
        <v>2018</v>
      </c>
      <c r="G721">
        <v>2018</v>
      </c>
      <c r="H721">
        <v>7611</v>
      </c>
      <c r="I721" t="s">
        <v>69</v>
      </c>
      <c r="J721">
        <v>99</v>
      </c>
      <c r="K721" t="s">
        <v>32</v>
      </c>
      <c r="L721">
        <v>999</v>
      </c>
      <c r="N721">
        <v>24738</v>
      </c>
      <c r="R721" s="2" t="str">
        <f t="shared" si="23"/>
        <v>.</v>
      </c>
      <c r="S721" s="2" t="str">
        <f>IF(AND(P721&lt;&gt;"_U",P721&lt;&gt;"c",J721&lt;&gt;99,J721&lt;&gt;9),IFERROR(VLOOKUP(A721,'LBA Total'!$A$2:$N$10000,14,0),"."),".")</f>
        <v>.</v>
      </c>
    </row>
    <row r="722" spans="1:19" x14ac:dyDescent="0.4">
      <c r="A722" s="2" t="str">
        <f t="shared" si="22"/>
        <v>2018|Albert-Eden Local Board Area|10</v>
      </c>
      <c r="B722" t="s">
        <v>16</v>
      </c>
      <c r="C722" t="s">
        <v>17</v>
      </c>
      <c r="D722" t="s">
        <v>18</v>
      </c>
      <c r="E722" t="s">
        <v>19</v>
      </c>
      <c r="F722">
        <v>2018</v>
      </c>
      <c r="G722">
        <v>2018</v>
      </c>
      <c r="H722">
        <v>7612</v>
      </c>
      <c r="I722" t="s">
        <v>68</v>
      </c>
      <c r="J722">
        <v>0</v>
      </c>
      <c r="K722" t="s">
        <v>21</v>
      </c>
      <c r="L722">
        <v>10</v>
      </c>
      <c r="N722">
        <v>0</v>
      </c>
      <c r="R722" s="2" t="str">
        <f t="shared" si="23"/>
        <v>.</v>
      </c>
      <c r="S722" s="2">
        <f>IF(AND(P722&lt;&gt;"_U",P722&lt;&gt;"c",J722&lt;&gt;99,J722&lt;&gt;9),IFERROR(VLOOKUP(A722,'LBA Total'!$A$2:$N$10000,14,0),"."),".")</f>
        <v>0</v>
      </c>
    </row>
    <row r="723" spans="1:19" x14ac:dyDescent="0.4">
      <c r="A723" s="2" t="str">
        <f t="shared" si="22"/>
        <v>2018|Albert-Eden Local Board Area|11</v>
      </c>
      <c r="B723" t="s">
        <v>16</v>
      </c>
      <c r="C723" t="s">
        <v>17</v>
      </c>
      <c r="D723" t="s">
        <v>18</v>
      </c>
      <c r="E723" t="s">
        <v>19</v>
      </c>
      <c r="F723">
        <v>2018</v>
      </c>
      <c r="G723">
        <v>2018</v>
      </c>
      <c r="H723">
        <v>7612</v>
      </c>
      <c r="I723" t="s">
        <v>68</v>
      </c>
      <c r="J723">
        <v>0</v>
      </c>
      <c r="K723" t="s">
        <v>21</v>
      </c>
      <c r="L723">
        <v>11</v>
      </c>
      <c r="N723">
        <v>1386</v>
      </c>
      <c r="R723" s="2">
        <f t="shared" si="23"/>
        <v>6.44</v>
      </c>
      <c r="S723" s="2">
        <f>IF(AND(P723&lt;&gt;"_U",P723&lt;&gt;"c",J723&lt;&gt;99,J723&lt;&gt;9),IFERROR(VLOOKUP(A723,'LBA Total'!$A$2:$N$10000,14,0),"."),".")</f>
        <v>21534</v>
      </c>
    </row>
    <row r="724" spans="1:19" x14ac:dyDescent="0.4">
      <c r="A724" s="2" t="str">
        <f t="shared" si="22"/>
        <v>2018|Albert-Eden Local Board Area|12</v>
      </c>
      <c r="B724" t="s">
        <v>16</v>
      </c>
      <c r="C724" t="s">
        <v>17</v>
      </c>
      <c r="D724" t="s">
        <v>18</v>
      </c>
      <c r="E724" t="s">
        <v>19</v>
      </c>
      <c r="F724">
        <v>2018</v>
      </c>
      <c r="G724">
        <v>2018</v>
      </c>
      <c r="H724">
        <v>7612</v>
      </c>
      <c r="I724" t="s">
        <v>68</v>
      </c>
      <c r="J724">
        <v>0</v>
      </c>
      <c r="K724" t="s">
        <v>21</v>
      </c>
      <c r="L724">
        <v>12</v>
      </c>
      <c r="N724">
        <v>1014</v>
      </c>
      <c r="R724" s="2">
        <f t="shared" si="23"/>
        <v>12.3</v>
      </c>
      <c r="S724" s="2">
        <f>IF(AND(P724&lt;&gt;"_U",P724&lt;&gt;"c",J724&lt;&gt;99,J724&lt;&gt;9),IFERROR(VLOOKUP(A724,'LBA Total'!$A$2:$N$10000,14,0),"."),".")</f>
        <v>8241</v>
      </c>
    </row>
    <row r="725" spans="1:19" x14ac:dyDescent="0.4">
      <c r="A725" s="2" t="str">
        <f t="shared" si="22"/>
        <v>2018|Albert-Eden Local Board Area|13</v>
      </c>
      <c r="B725" t="s">
        <v>16</v>
      </c>
      <c r="C725" t="s">
        <v>17</v>
      </c>
      <c r="D725" t="s">
        <v>18</v>
      </c>
      <c r="E725" t="s">
        <v>19</v>
      </c>
      <c r="F725">
        <v>2018</v>
      </c>
      <c r="G725">
        <v>2018</v>
      </c>
      <c r="H725">
        <v>7612</v>
      </c>
      <c r="I725" t="s">
        <v>68</v>
      </c>
      <c r="J725">
        <v>0</v>
      </c>
      <c r="K725" t="s">
        <v>21</v>
      </c>
      <c r="L725">
        <v>13</v>
      </c>
      <c r="N725">
        <v>9</v>
      </c>
      <c r="R725" s="2">
        <f t="shared" si="23"/>
        <v>42.86</v>
      </c>
      <c r="S725" s="2">
        <f>IF(AND(P725&lt;&gt;"_U",P725&lt;&gt;"c",J725&lt;&gt;99,J725&lt;&gt;9),IFERROR(VLOOKUP(A725,'LBA Total'!$A$2:$N$10000,14,0),"."),".")</f>
        <v>21</v>
      </c>
    </row>
    <row r="726" spans="1:19" x14ac:dyDescent="0.4">
      <c r="A726" s="2" t="str">
        <f t="shared" si="22"/>
        <v>2018|Albert-Eden Local Board Area|999</v>
      </c>
      <c r="B726" t="s">
        <v>16</v>
      </c>
      <c r="C726" t="s">
        <v>17</v>
      </c>
      <c r="D726" t="s">
        <v>18</v>
      </c>
      <c r="E726" t="s">
        <v>19</v>
      </c>
      <c r="F726">
        <v>2018</v>
      </c>
      <c r="G726">
        <v>2018</v>
      </c>
      <c r="H726">
        <v>7612</v>
      </c>
      <c r="I726" t="s">
        <v>68</v>
      </c>
      <c r="J726">
        <v>0</v>
      </c>
      <c r="K726" t="s">
        <v>21</v>
      </c>
      <c r="L726">
        <v>999</v>
      </c>
      <c r="N726">
        <v>2406</v>
      </c>
      <c r="R726" s="2">
        <f t="shared" si="23"/>
        <v>8.07</v>
      </c>
      <c r="S726" s="2">
        <f>IF(AND(P726&lt;&gt;"_U",P726&lt;&gt;"c",J726&lt;&gt;99,J726&lt;&gt;9),IFERROR(VLOOKUP(A726,'LBA Total'!$A$2:$N$10000,14,0),"."),".")</f>
        <v>29796</v>
      </c>
    </row>
    <row r="727" spans="1:19" x14ac:dyDescent="0.4">
      <c r="A727" s="2" t="str">
        <f t="shared" si="22"/>
        <v>2018|Albert-Eden Local Board Area|10</v>
      </c>
      <c r="B727" t="s">
        <v>16</v>
      </c>
      <c r="C727" t="s">
        <v>17</v>
      </c>
      <c r="D727" t="s">
        <v>18</v>
      </c>
      <c r="E727" t="s">
        <v>19</v>
      </c>
      <c r="F727">
        <v>2018</v>
      </c>
      <c r="G727">
        <v>2018</v>
      </c>
      <c r="H727">
        <v>7612</v>
      </c>
      <c r="I727" t="s">
        <v>68</v>
      </c>
      <c r="J727">
        <v>1</v>
      </c>
      <c r="K727" t="s">
        <v>22</v>
      </c>
      <c r="L727">
        <v>10</v>
      </c>
      <c r="N727">
        <v>0</v>
      </c>
      <c r="R727" s="2" t="str">
        <f t="shared" si="23"/>
        <v>.</v>
      </c>
      <c r="S727" s="2">
        <f>IF(AND(P727&lt;&gt;"_U",P727&lt;&gt;"c",J727&lt;&gt;99,J727&lt;&gt;9),IFERROR(VLOOKUP(A727,'LBA Total'!$A$2:$N$10000,14,0),"."),".")</f>
        <v>0</v>
      </c>
    </row>
    <row r="728" spans="1:19" x14ac:dyDescent="0.4">
      <c r="A728" s="2" t="str">
        <f t="shared" si="22"/>
        <v>2018|Albert-Eden Local Board Area|11</v>
      </c>
      <c r="B728" t="s">
        <v>16</v>
      </c>
      <c r="C728" t="s">
        <v>17</v>
      </c>
      <c r="D728" t="s">
        <v>18</v>
      </c>
      <c r="E728" t="s">
        <v>19</v>
      </c>
      <c r="F728">
        <v>2018</v>
      </c>
      <c r="G728">
        <v>2018</v>
      </c>
      <c r="H728">
        <v>7612</v>
      </c>
      <c r="I728" t="s">
        <v>68</v>
      </c>
      <c r="J728">
        <v>1</v>
      </c>
      <c r="K728" t="s">
        <v>22</v>
      </c>
      <c r="L728">
        <v>11</v>
      </c>
      <c r="N728">
        <v>8211</v>
      </c>
      <c r="R728" s="2">
        <f t="shared" si="23"/>
        <v>38.130000000000003</v>
      </c>
      <c r="S728" s="2">
        <f>IF(AND(P728&lt;&gt;"_U",P728&lt;&gt;"c",J728&lt;&gt;99,J728&lt;&gt;9),IFERROR(VLOOKUP(A728,'LBA Total'!$A$2:$N$10000,14,0),"."),".")</f>
        <v>21534</v>
      </c>
    </row>
    <row r="729" spans="1:19" x14ac:dyDescent="0.4">
      <c r="A729" s="2" t="str">
        <f t="shared" si="22"/>
        <v>2018|Albert-Eden Local Board Area|12</v>
      </c>
      <c r="B729" t="s">
        <v>16</v>
      </c>
      <c r="C729" t="s">
        <v>17</v>
      </c>
      <c r="D729" t="s">
        <v>18</v>
      </c>
      <c r="E729" t="s">
        <v>19</v>
      </c>
      <c r="F729">
        <v>2018</v>
      </c>
      <c r="G729">
        <v>2018</v>
      </c>
      <c r="H729">
        <v>7612</v>
      </c>
      <c r="I729" t="s">
        <v>68</v>
      </c>
      <c r="J729">
        <v>1</v>
      </c>
      <c r="K729" t="s">
        <v>22</v>
      </c>
      <c r="L729">
        <v>12</v>
      </c>
      <c r="N729">
        <v>1941</v>
      </c>
      <c r="R729" s="2">
        <f t="shared" si="23"/>
        <v>23.55</v>
      </c>
      <c r="S729" s="2">
        <f>IF(AND(P729&lt;&gt;"_U",P729&lt;&gt;"c",J729&lt;&gt;99,J729&lt;&gt;9),IFERROR(VLOOKUP(A729,'LBA Total'!$A$2:$N$10000,14,0),"."),".")</f>
        <v>8241</v>
      </c>
    </row>
    <row r="730" spans="1:19" x14ac:dyDescent="0.4">
      <c r="A730" s="2" t="str">
        <f t="shared" si="22"/>
        <v>2018|Albert-Eden Local Board Area|13</v>
      </c>
      <c r="B730" t="s">
        <v>16</v>
      </c>
      <c r="C730" t="s">
        <v>17</v>
      </c>
      <c r="D730" t="s">
        <v>18</v>
      </c>
      <c r="E730" t="s">
        <v>19</v>
      </c>
      <c r="F730">
        <v>2018</v>
      </c>
      <c r="G730">
        <v>2018</v>
      </c>
      <c r="H730">
        <v>7612</v>
      </c>
      <c r="I730" t="s">
        <v>68</v>
      </c>
      <c r="J730">
        <v>1</v>
      </c>
      <c r="K730" t="s">
        <v>22</v>
      </c>
      <c r="L730">
        <v>13</v>
      </c>
      <c r="N730">
        <v>3</v>
      </c>
      <c r="R730" s="2">
        <f t="shared" si="23"/>
        <v>14.29</v>
      </c>
      <c r="S730" s="2">
        <f>IF(AND(P730&lt;&gt;"_U",P730&lt;&gt;"c",J730&lt;&gt;99,J730&lt;&gt;9),IFERROR(VLOOKUP(A730,'LBA Total'!$A$2:$N$10000,14,0),"."),".")</f>
        <v>21</v>
      </c>
    </row>
    <row r="731" spans="1:19" x14ac:dyDescent="0.4">
      <c r="A731" s="2" t="str">
        <f t="shared" si="22"/>
        <v>2018|Albert-Eden Local Board Area|999</v>
      </c>
      <c r="B731" t="s">
        <v>16</v>
      </c>
      <c r="C731" t="s">
        <v>17</v>
      </c>
      <c r="D731" t="s">
        <v>18</v>
      </c>
      <c r="E731" t="s">
        <v>19</v>
      </c>
      <c r="F731">
        <v>2018</v>
      </c>
      <c r="G731">
        <v>2018</v>
      </c>
      <c r="H731">
        <v>7612</v>
      </c>
      <c r="I731" t="s">
        <v>68</v>
      </c>
      <c r="J731">
        <v>1</v>
      </c>
      <c r="K731" t="s">
        <v>22</v>
      </c>
      <c r="L731">
        <v>999</v>
      </c>
      <c r="N731">
        <v>10152</v>
      </c>
      <c r="R731" s="2">
        <f t="shared" si="23"/>
        <v>34.07</v>
      </c>
      <c r="S731" s="2">
        <f>IF(AND(P731&lt;&gt;"_U",P731&lt;&gt;"c",J731&lt;&gt;99,J731&lt;&gt;9),IFERROR(VLOOKUP(A731,'LBA Total'!$A$2:$N$10000,14,0),"."),".")</f>
        <v>29796</v>
      </c>
    </row>
    <row r="732" spans="1:19" x14ac:dyDescent="0.4">
      <c r="A732" s="2" t="str">
        <f t="shared" si="22"/>
        <v>2018|Albert-Eden Local Board Area|10</v>
      </c>
      <c r="B732" t="s">
        <v>16</v>
      </c>
      <c r="C732" t="s">
        <v>17</v>
      </c>
      <c r="D732" t="s">
        <v>18</v>
      </c>
      <c r="E732" t="s">
        <v>19</v>
      </c>
      <c r="F732">
        <v>2018</v>
      </c>
      <c r="G732">
        <v>2018</v>
      </c>
      <c r="H732">
        <v>7612</v>
      </c>
      <c r="I732" t="s">
        <v>68</v>
      </c>
      <c r="J732">
        <v>2</v>
      </c>
      <c r="K732" t="s">
        <v>23</v>
      </c>
      <c r="L732">
        <v>10</v>
      </c>
      <c r="N732">
        <v>0</v>
      </c>
      <c r="R732" s="2" t="str">
        <f t="shared" si="23"/>
        <v>.</v>
      </c>
      <c r="S732" s="2">
        <f>IF(AND(P732&lt;&gt;"_U",P732&lt;&gt;"c",J732&lt;&gt;99,J732&lt;&gt;9),IFERROR(VLOOKUP(A732,'LBA Total'!$A$2:$N$10000,14,0),"."),".")</f>
        <v>0</v>
      </c>
    </row>
    <row r="733" spans="1:19" x14ac:dyDescent="0.4">
      <c r="A733" s="2" t="str">
        <f t="shared" si="22"/>
        <v>2018|Albert-Eden Local Board Area|11</v>
      </c>
      <c r="B733" t="s">
        <v>16</v>
      </c>
      <c r="C733" t="s">
        <v>17</v>
      </c>
      <c r="D733" t="s">
        <v>18</v>
      </c>
      <c r="E733" t="s">
        <v>19</v>
      </c>
      <c r="F733">
        <v>2018</v>
      </c>
      <c r="G733">
        <v>2018</v>
      </c>
      <c r="H733">
        <v>7612</v>
      </c>
      <c r="I733" t="s">
        <v>68</v>
      </c>
      <c r="J733">
        <v>2</v>
      </c>
      <c r="K733" t="s">
        <v>23</v>
      </c>
      <c r="L733">
        <v>11</v>
      </c>
      <c r="N733">
        <v>11847</v>
      </c>
      <c r="R733" s="2">
        <f t="shared" si="23"/>
        <v>55.02</v>
      </c>
      <c r="S733" s="2">
        <f>IF(AND(P733&lt;&gt;"_U",P733&lt;&gt;"c",J733&lt;&gt;99,J733&lt;&gt;9),IFERROR(VLOOKUP(A733,'LBA Total'!$A$2:$N$10000,14,0),"."),".")</f>
        <v>21534</v>
      </c>
    </row>
    <row r="734" spans="1:19" x14ac:dyDescent="0.4">
      <c r="A734" s="2" t="str">
        <f t="shared" si="22"/>
        <v>2018|Albert-Eden Local Board Area|12</v>
      </c>
      <c r="B734" t="s">
        <v>16</v>
      </c>
      <c r="C734" t="s">
        <v>17</v>
      </c>
      <c r="D734" t="s">
        <v>18</v>
      </c>
      <c r="E734" t="s">
        <v>19</v>
      </c>
      <c r="F734">
        <v>2018</v>
      </c>
      <c r="G734">
        <v>2018</v>
      </c>
      <c r="H734">
        <v>7612</v>
      </c>
      <c r="I734" t="s">
        <v>68</v>
      </c>
      <c r="J734">
        <v>2</v>
      </c>
      <c r="K734" t="s">
        <v>23</v>
      </c>
      <c r="L734">
        <v>12</v>
      </c>
      <c r="N734">
        <v>5493</v>
      </c>
      <c r="R734" s="2">
        <f t="shared" si="23"/>
        <v>66.650000000000006</v>
      </c>
      <c r="S734" s="2">
        <f>IF(AND(P734&lt;&gt;"_U",P734&lt;&gt;"c",J734&lt;&gt;99,J734&lt;&gt;9),IFERROR(VLOOKUP(A734,'LBA Total'!$A$2:$N$10000,14,0),"."),".")</f>
        <v>8241</v>
      </c>
    </row>
    <row r="735" spans="1:19" x14ac:dyDescent="0.4">
      <c r="A735" s="2" t="str">
        <f t="shared" si="22"/>
        <v>2018|Albert-Eden Local Board Area|13</v>
      </c>
      <c r="B735" t="s">
        <v>16</v>
      </c>
      <c r="C735" t="s">
        <v>17</v>
      </c>
      <c r="D735" t="s">
        <v>18</v>
      </c>
      <c r="E735" t="s">
        <v>19</v>
      </c>
      <c r="F735">
        <v>2018</v>
      </c>
      <c r="G735">
        <v>2018</v>
      </c>
      <c r="H735">
        <v>7612</v>
      </c>
      <c r="I735" t="s">
        <v>68</v>
      </c>
      <c r="J735">
        <v>2</v>
      </c>
      <c r="K735" t="s">
        <v>23</v>
      </c>
      <c r="L735">
        <v>13</v>
      </c>
      <c r="N735">
        <v>9</v>
      </c>
      <c r="R735" s="2">
        <f t="shared" si="23"/>
        <v>42.86</v>
      </c>
      <c r="S735" s="2">
        <f>IF(AND(P735&lt;&gt;"_U",P735&lt;&gt;"c",J735&lt;&gt;99,J735&lt;&gt;9),IFERROR(VLOOKUP(A735,'LBA Total'!$A$2:$N$10000,14,0),"."),".")</f>
        <v>21</v>
      </c>
    </row>
    <row r="736" spans="1:19" x14ac:dyDescent="0.4">
      <c r="A736" s="2" t="str">
        <f t="shared" si="22"/>
        <v>2018|Albert-Eden Local Board Area|999</v>
      </c>
      <c r="B736" t="s">
        <v>16</v>
      </c>
      <c r="C736" t="s">
        <v>17</v>
      </c>
      <c r="D736" t="s">
        <v>18</v>
      </c>
      <c r="E736" t="s">
        <v>19</v>
      </c>
      <c r="F736">
        <v>2018</v>
      </c>
      <c r="G736">
        <v>2018</v>
      </c>
      <c r="H736">
        <v>7612</v>
      </c>
      <c r="I736" t="s">
        <v>68</v>
      </c>
      <c r="J736">
        <v>2</v>
      </c>
      <c r="K736" t="s">
        <v>23</v>
      </c>
      <c r="L736">
        <v>999</v>
      </c>
      <c r="N736">
        <v>17352</v>
      </c>
      <c r="R736" s="2">
        <f t="shared" si="23"/>
        <v>58.24</v>
      </c>
      <c r="S736" s="2">
        <f>IF(AND(P736&lt;&gt;"_U",P736&lt;&gt;"c",J736&lt;&gt;99,J736&lt;&gt;9),IFERROR(VLOOKUP(A736,'LBA Total'!$A$2:$N$10000,14,0),"."),".")</f>
        <v>29796</v>
      </c>
    </row>
    <row r="737" spans="1:19" x14ac:dyDescent="0.4">
      <c r="A737" s="2" t="str">
        <f t="shared" si="22"/>
        <v>2018|Albert-Eden Local Board Area|10</v>
      </c>
      <c r="B737" t="s">
        <v>16</v>
      </c>
      <c r="C737" t="s">
        <v>17</v>
      </c>
      <c r="D737" t="s">
        <v>18</v>
      </c>
      <c r="E737" t="s">
        <v>19</v>
      </c>
      <c r="F737">
        <v>2018</v>
      </c>
      <c r="G737">
        <v>2018</v>
      </c>
      <c r="H737">
        <v>7612</v>
      </c>
      <c r="I737" t="s">
        <v>68</v>
      </c>
      <c r="J737">
        <v>3</v>
      </c>
      <c r="K737" t="s">
        <v>24</v>
      </c>
      <c r="L737">
        <v>10</v>
      </c>
      <c r="N737">
        <v>0</v>
      </c>
      <c r="R737" s="2" t="str">
        <f t="shared" si="23"/>
        <v>.</v>
      </c>
      <c r="S737" s="2">
        <f>IF(AND(P737&lt;&gt;"_U",P737&lt;&gt;"c",J737&lt;&gt;99,J737&lt;&gt;9),IFERROR(VLOOKUP(A737,'LBA Total'!$A$2:$N$10000,14,0),"."),".")</f>
        <v>0</v>
      </c>
    </row>
    <row r="738" spans="1:19" x14ac:dyDescent="0.4">
      <c r="A738" s="2" t="str">
        <f t="shared" si="22"/>
        <v>2018|Albert-Eden Local Board Area|11</v>
      </c>
      <c r="B738" t="s">
        <v>16</v>
      </c>
      <c r="C738" t="s">
        <v>17</v>
      </c>
      <c r="D738" t="s">
        <v>18</v>
      </c>
      <c r="E738" t="s">
        <v>19</v>
      </c>
      <c r="F738">
        <v>2018</v>
      </c>
      <c r="G738">
        <v>2018</v>
      </c>
      <c r="H738">
        <v>7612</v>
      </c>
      <c r="I738" t="s">
        <v>68</v>
      </c>
      <c r="J738">
        <v>3</v>
      </c>
      <c r="K738" t="s">
        <v>24</v>
      </c>
      <c r="L738">
        <v>11</v>
      </c>
      <c r="N738">
        <v>5139</v>
      </c>
      <c r="R738" s="2">
        <f t="shared" si="23"/>
        <v>23.86</v>
      </c>
      <c r="S738" s="2">
        <f>IF(AND(P738&lt;&gt;"_U",P738&lt;&gt;"c",J738&lt;&gt;99,J738&lt;&gt;9),IFERROR(VLOOKUP(A738,'LBA Total'!$A$2:$N$10000,14,0),"."),".")</f>
        <v>21534</v>
      </c>
    </row>
    <row r="739" spans="1:19" x14ac:dyDescent="0.4">
      <c r="A739" s="2" t="str">
        <f t="shared" si="22"/>
        <v>2018|Albert-Eden Local Board Area|12</v>
      </c>
      <c r="B739" t="s">
        <v>16</v>
      </c>
      <c r="C739" t="s">
        <v>17</v>
      </c>
      <c r="D739" t="s">
        <v>18</v>
      </c>
      <c r="E739" t="s">
        <v>19</v>
      </c>
      <c r="F739">
        <v>2018</v>
      </c>
      <c r="G739">
        <v>2018</v>
      </c>
      <c r="H739">
        <v>7612</v>
      </c>
      <c r="I739" t="s">
        <v>68</v>
      </c>
      <c r="J739">
        <v>3</v>
      </c>
      <c r="K739" t="s">
        <v>24</v>
      </c>
      <c r="L739">
        <v>12</v>
      </c>
      <c r="N739">
        <v>432</v>
      </c>
      <c r="R739" s="2">
        <f t="shared" si="23"/>
        <v>5.24</v>
      </c>
      <c r="S739" s="2">
        <f>IF(AND(P739&lt;&gt;"_U",P739&lt;&gt;"c",J739&lt;&gt;99,J739&lt;&gt;9),IFERROR(VLOOKUP(A739,'LBA Total'!$A$2:$N$10000,14,0),"."),".")</f>
        <v>8241</v>
      </c>
    </row>
    <row r="740" spans="1:19" x14ac:dyDescent="0.4">
      <c r="A740" s="2" t="str">
        <f t="shared" si="22"/>
        <v>2018|Albert-Eden Local Board Area|13</v>
      </c>
      <c r="B740" t="s">
        <v>16</v>
      </c>
      <c r="C740" t="s">
        <v>17</v>
      </c>
      <c r="D740" t="s">
        <v>18</v>
      </c>
      <c r="E740" t="s">
        <v>19</v>
      </c>
      <c r="F740">
        <v>2018</v>
      </c>
      <c r="G740">
        <v>2018</v>
      </c>
      <c r="H740">
        <v>7612</v>
      </c>
      <c r="I740" t="s">
        <v>68</v>
      </c>
      <c r="J740">
        <v>3</v>
      </c>
      <c r="K740" t="s">
        <v>24</v>
      </c>
      <c r="L740">
        <v>13</v>
      </c>
      <c r="N740">
        <v>0</v>
      </c>
      <c r="R740" s="2">
        <f t="shared" si="23"/>
        <v>0</v>
      </c>
      <c r="S740" s="2">
        <f>IF(AND(P740&lt;&gt;"_U",P740&lt;&gt;"c",J740&lt;&gt;99,J740&lt;&gt;9),IFERROR(VLOOKUP(A740,'LBA Total'!$A$2:$N$10000,14,0),"."),".")</f>
        <v>21</v>
      </c>
    </row>
    <row r="741" spans="1:19" x14ac:dyDescent="0.4">
      <c r="A741" s="2" t="str">
        <f t="shared" si="22"/>
        <v>2018|Albert-Eden Local Board Area|999</v>
      </c>
      <c r="B741" t="s">
        <v>16</v>
      </c>
      <c r="C741" t="s">
        <v>17</v>
      </c>
      <c r="D741" t="s">
        <v>18</v>
      </c>
      <c r="E741" t="s">
        <v>19</v>
      </c>
      <c r="F741">
        <v>2018</v>
      </c>
      <c r="G741">
        <v>2018</v>
      </c>
      <c r="H741">
        <v>7612</v>
      </c>
      <c r="I741" t="s">
        <v>68</v>
      </c>
      <c r="J741">
        <v>3</v>
      </c>
      <c r="K741" t="s">
        <v>24</v>
      </c>
      <c r="L741">
        <v>999</v>
      </c>
      <c r="N741">
        <v>5571</v>
      </c>
      <c r="R741" s="2">
        <f t="shared" si="23"/>
        <v>18.7</v>
      </c>
      <c r="S741" s="2">
        <f>IF(AND(P741&lt;&gt;"_U",P741&lt;&gt;"c",J741&lt;&gt;99,J741&lt;&gt;9),IFERROR(VLOOKUP(A741,'LBA Total'!$A$2:$N$10000,14,0),"."),".")</f>
        <v>29796</v>
      </c>
    </row>
    <row r="742" spans="1:19" x14ac:dyDescent="0.4">
      <c r="A742" s="2" t="str">
        <f t="shared" si="22"/>
        <v>2018|Albert-Eden Local Board Area|10</v>
      </c>
      <c r="B742" t="s">
        <v>16</v>
      </c>
      <c r="C742" t="s">
        <v>17</v>
      </c>
      <c r="D742" t="s">
        <v>18</v>
      </c>
      <c r="E742" t="s">
        <v>19</v>
      </c>
      <c r="F742">
        <v>2018</v>
      </c>
      <c r="G742">
        <v>2018</v>
      </c>
      <c r="H742">
        <v>7612</v>
      </c>
      <c r="I742" t="s">
        <v>68</v>
      </c>
      <c r="J742">
        <v>4</v>
      </c>
      <c r="K742" t="s">
        <v>25</v>
      </c>
      <c r="L742">
        <v>10</v>
      </c>
      <c r="N742">
        <v>0</v>
      </c>
      <c r="R742" s="2" t="str">
        <f t="shared" si="23"/>
        <v>.</v>
      </c>
      <c r="S742" s="2">
        <f>IF(AND(P742&lt;&gt;"_U",P742&lt;&gt;"c",J742&lt;&gt;99,J742&lt;&gt;9),IFERROR(VLOOKUP(A742,'LBA Total'!$A$2:$N$10000,14,0),"."),".")</f>
        <v>0</v>
      </c>
    </row>
    <row r="743" spans="1:19" x14ac:dyDescent="0.4">
      <c r="A743" s="2" t="str">
        <f t="shared" si="22"/>
        <v>2018|Albert-Eden Local Board Area|11</v>
      </c>
      <c r="B743" t="s">
        <v>16</v>
      </c>
      <c r="C743" t="s">
        <v>17</v>
      </c>
      <c r="D743" t="s">
        <v>18</v>
      </c>
      <c r="E743" t="s">
        <v>19</v>
      </c>
      <c r="F743">
        <v>2018</v>
      </c>
      <c r="G743">
        <v>2018</v>
      </c>
      <c r="H743">
        <v>7612</v>
      </c>
      <c r="I743" t="s">
        <v>68</v>
      </c>
      <c r="J743">
        <v>4</v>
      </c>
      <c r="K743" t="s">
        <v>25</v>
      </c>
      <c r="L743">
        <v>11</v>
      </c>
      <c r="N743">
        <v>1536</v>
      </c>
      <c r="R743" s="2">
        <f t="shared" si="23"/>
        <v>7.13</v>
      </c>
      <c r="S743" s="2">
        <f>IF(AND(P743&lt;&gt;"_U",P743&lt;&gt;"c",J743&lt;&gt;99,J743&lt;&gt;9),IFERROR(VLOOKUP(A743,'LBA Total'!$A$2:$N$10000,14,0),"."),".")</f>
        <v>21534</v>
      </c>
    </row>
    <row r="744" spans="1:19" x14ac:dyDescent="0.4">
      <c r="A744" s="2" t="str">
        <f t="shared" si="22"/>
        <v>2018|Albert-Eden Local Board Area|12</v>
      </c>
      <c r="B744" t="s">
        <v>16</v>
      </c>
      <c r="C744" t="s">
        <v>17</v>
      </c>
      <c r="D744" t="s">
        <v>18</v>
      </c>
      <c r="E744" t="s">
        <v>19</v>
      </c>
      <c r="F744">
        <v>2018</v>
      </c>
      <c r="G744">
        <v>2018</v>
      </c>
      <c r="H744">
        <v>7612</v>
      </c>
      <c r="I744" t="s">
        <v>68</v>
      </c>
      <c r="J744">
        <v>4</v>
      </c>
      <c r="K744" t="s">
        <v>25</v>
      </c>
      <c r="L744">
        <v>12</v>
      </c>
      <c r="N744">
        <v>474</v>
      </c>
      <c r="R744" s="2">
        <f t="shared" si="23"/>
        <v>5.75</v>
      </c>
      <c r="S744" s="2">
        <f>IF(AND(P744&lt;&gt;"_U",P744&lt;&gt;"c",J744&lt;&gt;99,J744&lt;&gt;9),IFERROR(VLOOKUP(A744,'LBA Total'!$A$2:$N$10000,14,0),"."),".")</f>
        <v>8241</v>
      </c>
    </row>
    <row r="745" spans="1:19" x14ac:dyDescent="0.4">
      <c r="A745" s="2" t="str">
        <f t="shared" si="22"/>
        <v>2018|Albert-Eden Local Board Area|13</v>
      </c>
      <c r="B745" t="s">
        <v>16</v>
      </c>
      <c r="C745" t="s">
        <v>17</v>
      </c>
      <c r="D745" t="s">
        <v>18</v>
      </c>
      <c r="E745" t="s">
        <v>19</v>
      </c>
      <c r="F745">
        <v>2018</v>
      </c>
      <c r="G745">
        <v>2018</v>
      </c>
      <c r="H745">
        <v>7612</v>
      </c>
      <c r="I745" t="s">
        <v>68</v>
      </c>
      <c r="J745">
        <v>4</v>
      </c>
      <c r="K745" t="s">
        <v>25</v>
      </c>
      <c r="L745">
        <v>13</v>
      </c>
      <c r="N745">
        <v>0</v>
      </c>
      <c r="R745" s="2">
        <f t="shared" si="23"/>
        <v>0</v>
      </c>
      <c r="S745" s="2">
        <f>IF(AND(P745&lt;&gt;"_U",P745&lt;&gt;"c",J745&lt;&gt;99,J745&lt;&gt;9),IFERROR(VLOOKUP(A745,'LBA Total'!$A$2:$N$10000,14,0),"."),".")</f>
        <v>21</v>
      </c>
    </row>
    <row r="746" spans="1:19" x14ac:dyDescent="0.4">
      <c r="A746" s="2" t="str">
        <f t="shared" si="22"/>
        <v>2018|Albert-Eden Local Board Area|999</v>
      </c>
      <c r="B746" t="s">
        <v>16</v>
      </c>
      <c r="C746" t="s">
        <v>17</v>
      </c>
      <c r="D746" t="s">
        <v>18</v>
      </c>
      <c r="E746" t="s">
        <v>19</v>
      </c>
      <c r="F746">
        <v>2018</v>
      </c>
      <c r="G746">
        <v>2018</v>
      </c>
      <c r="H746">
        <v>7612</v>
      </c>
      <c r="I746" t="s">
        <v>68</v>
      </c>
      <c r="J746">
        <v>4</v>
      </c>
      <c r="K746" t="s">
        <v>25</v>
      </c>
      <c r="L746">
        <v>999</v>
      </c>
      <c r="N746">
        <v>2010</v>
      </c>
      <c r="R746" s="2">
        <f t="shared" si="23"/>
        <v>6.75</v>
      </c>
      <c r="S746" s="2">
        <f>IF(AND(P746&lt;&gt;"_U",P746&lt;&gt;"c",J746&lt;&gt;99,J746&lt;&gt;9),IFERROR(VLOOKUP(A746,'LBA Total'!$A$2:$N$10000,14,0),"."),".")</f>
        <v>29796</v>
      </c>
    </row>
    <row r="747" spans="1:19" x14ac:dyDescent="0.4">
      <c r="A747" s="2" t="str">
        <f t="shared" si="22"/>
        <v>2018|Albert-Eden Local Board Area|10</v>
      </c>
      <c r="B747" t="s">
        <v>16</v>
      </c>
      <c r="C747" t="s">
        <v>17</v>
      </c>
      <c r="D747" t="s">
        <v>18</v>
      </c>
      <c r="E747" t="s">
        <v>19</v>
      </c>
      <c r="F747">
        <v>2018</v>
      </c>
      <c r="G747">
        <v>2018</v>
      </c>
      <c r="H747">
        <v>7612</v>
      </c>
      <c r="I747" t="s">
        <v>68</v>
      </c>
      <c r="J747">
        <v>5</v>
      </c>
      <c r="K747" t="s">
        <v>26</v>
      </c>
      <c r="L747">
        <v>10</v>
      </c>
      <c r="N747">
        <v>0</v>
      </c>
      <c r="R747" s="2" t="str">
        <f t="shared" si="23"/>
        <v>.</v>
      </c>
      <c r="S747" s="2">
        <f>IF(AND(P747&lt;&gt;"_U",P747&lt;&gt;"c",J747&lt;&gt;99,J747&lt;&gt;9),IFERROR(VLOOKUP(A747,'LBA Total'!$A$2:$N$10000,14,0),"."),".")</f>
        <v>0</v>
      </c>
    </row>
    <row r="748" spans="1:19" x14ac:dyDescent="0.4">
      <c r="A748" s="2" t="str">
        <f t="shared" si="22"/>
        <v>2018|Albert-Eden Local Board Area|11</v>
      </c>
      <c r="B748" t="s">
        <v>16</v>
      </c>
      <c r="C748" t="s">
        <v>17</v>
      </c>
      <c r="D748" t="s">
        <v>18</v>
      </c>
      <c r="E748" t="s">
        <v>19</v>
      </c>
      <c r="F748">
        <v>2018</v>
      </c>
      <c r="G748">
        <v>2018</v>
      </c>
      <c r="H748">
        <v>7612</v>
      </c>
      <c r="I748" t="s">
        <v>68</v>
      </c>
      <c r="J748">
        <v>5</v>
      </c>
      <c r="K748" t="s">
        <v>26</v>
      </c>
      <c r="L748">
        <v>11</v>
      </c>
      <c r="N748">
        <v>2847</v>
      </c>
      <c r="R748" s="2">
        <f t="shared" si="23"/>
        <v>13.22</v>
      </c>
      <c r="S748" s="2">
        <f>IF(AND(P748&lt;&gt;"_U",P748&lt;&gt;"c",J748&lt;&gt;99,J748&lt;&gt;9),IFERROR(VLOOKUP(A748,'LBA Total'!$A$2:$N$10000,14,0),"."),".")</f>
        <v>21534</v>
      </c>
    </row>
    <row r="749" spans="1:19" x14ac:dyDescent="0.4">
      <c r="A749" s="2" t="str">
        <f t="shared" si="22"/>
        <v>2018|Albert-Eden Local Board Area|12</v>
      </c>
      <c r="B749" t="s">
        <v>16</v>
      </c>
      <c r="C749" t="s">
        <v>17</v>
      </c>
      <c r="D749" t="s">
        <v>18</v>
      </c>
      <c r="E749" t="s">
        <v>19</v>
      </c>
      <c r="F749">
        <v>2018</v>
      </c>
      <c r="G749">
        <v>2018</v>
      </c>
      <c r="H749">
        <v>7612</v>
      </c>
      <c r="I749" t="s">
        <v>68</v>
      </c>
      <c r="J749">
        <v>5</v>
      </c>
      <c r="K749" t="s">
        <v>26</v>
      </c>
      <c r="L749">
        <v>12</v>
      </c>
      <c r="N749">
        <v>309</v>
      </c>
      <c r="R749" s="2">
        <f t="shared" si="23"/>
        <v>3.75</v>
      </c>
      <c r="S749" s="2">
        <f>IF(AND(P749&lt;&gt;"_U",P749&lt;&gt;"c",J749&lt;&gt;99,J749&lt;&gt;9),IFERROR(VLOOKUP(A749,'LBA Total'!$A$2:$N$10000,14,0),"."),".")</f>
        <v>8241</v>
      </c>
    </row>
    <row r="750" spans="1:19" x14ac:dyDescent="0.4">
      <c r="A750" s="2" t="str">
        <f t="shared" si="22"/>
        <v>2018|Albert-Eden Local Board Area|13</v>
      </c>
      <c r="B750" t="s">
        <v>16</v>
      </c>
      <c r="C750" t="s">
        <v>17</v>
      </c>
      <c r="D750" t="s">
        <v>18</v>
      </c>
      <c r="E750" t="s">
        <v>19</v>
      </c>
      <c r="F750">
        <v>2018</v>
      </c>
      <c r="G750">
        <v>2018</v>
      </c>
      <c r="H750">
        <v>7612</v>
      </c>
      <c r="I750" t="s">
        <v>68</v>
      </c>
      <c r="J750">
        <v>5</v>
      </c>
      <c r="K750" t="s">
        <v>26</v>
      </c>
      <c r="L750">
        <v>13</v>
      </c>
      <c r="N750">
        <v>3</v>
      </c>
      <c r="R750" s="2">
        <f t="shared" si="23"/>
        <v>14.29</v>
      </c>
      <c r="S750" s="2">
        <f>IF(AND(P750&lt;&gt;"_U",P750&lt;&gt;"c",J750&lt;&gt;99,J750&lt;&gt;9),IFERROR(VLOOKUP(A750,'LBA Total'!$A$2:$N$10000,14,0),"."),".")</f>
        <v>21</v>
      </c>
    </row>
    <row r="751" spans="1:19" x14ac:dyDescent="0.4">
      <c r="A751" s="2" t="str">
        <f t="shared" si="22"/>
        <v>2018|Albert-Eden Local Board Area|999</v>
      </c>
      <c r="B751" t="s">
        <v>16</v>
      </c>
      <c r="C751" t="s">
        <v>17</v>
      </c>
      <c r="D751" t="s">
        <v>18</v>
      </c>
      <c r="E751" t="s">
        <v>19</v>
      </c>
      <c r="F751">
        <v>2018</v>
      </c>
      <c r="G751">
        <v>2018</v>
      </c>
      <c r="H751">
        <v>7612</v>
      </c>
      <c r="I751" t="s">
        <v>68</v>
      </c>
      <c r="J751">
        <v>5</v>
      </c>
      <c r="K751" t="s">
        <v>26</v>
      </c>
      <c r="L751">
        <v>999</v>
      </c>
      <c r="N751">
        <v>3159</v>
      </c>
      <c r="R751" s="2">
        <f t="shared" si="23"/>
        <v>10.6</v>
      </c>
      <c r="S751" s="2">
        <f>IF(AND(P751&lt;&gt;"_U",P751&lt;&gt;"c",J751&lt;&gt;99,J751&lt;&gt;9),IFERROR(VLOOKUP(A751,'LBA Total'!$A$2:$N$10000,14,0),"."),".")</f>
        <v>29796</v>
      </c>
    </row>
    <row r="752" spans="1:19" x14ac:dyDescent="0.4">
      <c r="A752" s="2" t="str">
        <f t="shared" si="22"/>
        <v>2018|Albert-Eden Local Board Area|10</v>
      </c>
      <c r="B752" t="s">
        <v>16</v>
      </c>
      <c r="C752" t="s">
        <v>17</v>
      </c>
      <c r="D752" t="s">
        <v>18</v>
      </c>
      <c r="E752" t="s">
        <v>19</v>
      </c>
      <c r="F752">
        <v>2018</v>
      </c>
      <c r="G752">
        <v>2018</v>
      </c>
      <c r="H752">
        <v>7612</v>
      </c>
      <c r="I752" t="s">
        <v>68</v>
      </c>
      <c r="J752">
        <v>6</v>
      </c>
      <c r="K752" t="s">
        <v>27</v>
      </c>
      <c r="L752">
        <v>10</v>
      </c>
      <c r="N752">
        <v>0</v>
      </c>
      <c r="R752" s="2" t="str">
        <f t="shared" si="23"/>
        <v>.</v>
      </c>
      <c r="S752" s="2">
        <f>IF(AND(P752&lt;&gt;"_U",P752&lt;&gt;"c",J752&lt;&gt;99,J752&lt;&gt;9),IFERROR(VLOOKUP(A752,'LBA Total'!$A$2:$N$10000,14,0),"."),".")</f>
        <v>0</v>
      </c>
    </row>
    <row r="753" spans="1:19" x14ac:dyDescent="0.4">
      <c r="A753" s="2" t="str">
        <f t="shared" si="22"/>
        <v>2018|Albert-Eden Local Board Area|11</v>
      </c>
      <c r="B753" t="s">
        <v>16</v>
      </c>
      <c r="C753" t="s">
        <v>17</v>
      </c>
      <c r="D753" t="s">
        <v>18</v>
      </c>
      <c r="E753" t="s">
        <v>19</v>
      </c>
      <c r="F753">
        <v>2018</v>
      </c>
      <c r="G753">
        <v>2018</v>
      </c>
      <c r="H753">
        <v>7612</v>
      </c>
      <c r="I753" t="s">
        <v>68</v>
      </c>
      <c r="J753">
        <v>6</v>
      </c>
      <c r="K753" t="s">
        <v>27</v>
      </c>
      <c r="L753">
        <v>11</v>
      </c>
      <c r="N753">
        <v>108</v>
      </c>
      <c r="R753" s="2">
        <f t="shared" si="23"/>
        <v>0.5</v>
      </c>
      <c r="S753" s="2">
        <f>IF(AND(P753&lt;&gt;"_U",P753&lt;&gt;"c",J753&lt;&gt;99,J753&lt;&gt;9),IFERROR(VLOOKUP(A753,'LBA Total'!$A$2:$N$10000,14,0),"."),".")</f>
        <v>21534</v>
      </c>
    </row>
    <row r="754" spans="1:19" x14ac:dyDescent="0.4">
      <c r="A754" s="2" t="str">
        <f t="shared" si="22"/>
        <v>2018|Albert-Eden Local Board Area|12</v>
      </c>
      <c r="B754" t="s">
        <v>16</v>
      </c>
      <c r="C754" t="s">
        <v>17</v>
      </c>
      <c r="D754" t="s">
        <v>18</v>
      </c>
      <c r="E754" t="s">
        <v>19</v>
      </c>
      <c r="F754">
        <v>2018</v>
      </c>
      <c r="G754">
        <v>2018</v>
      </c>
      <c r="H754">
        <v>7612</v>
      </c>
      <c r="I754" t="s">
        <v>68</v>
      </c>
      <c r="J754">
        <v>6</v>
      </c>
      <c r="K754" t="s">
        <v>27</v>
      </c>
      <c r="L754">
        <v>12</v>
      </c>
      <c r="N754">
        <v>12</v>
      </c>
      <c r="R754" s="2">
        <f t="shared" si="23"/>
        <v>0.15</v>
      </c>
      <c r="S754" s="2">
        <f>IF(AND(P754&lt;&gt;"_U",P754&lt;&gt;"c",J754&lt;&gt;99,J754&lt;&gt;9),IFERROR(VLOOKUP(A754,'LBA Total'!$A$2:$N$10000,14,0),"."),".")</f>
        <v>8241</v>
      </c>
    </row>
    <row r="755" spans="1:19" x14ac:dyDescent="0.4">
      <c r="A755" s="2" t="str">
        <f t="shared" si="22"/>
        <v>2018|Albert-Eden Local Board Area|13</v>
      </c>
      <c r="B755" t="s">
        <v>16</v>
      </c>
      <c r="C755" t="s">
        <v>17</v>
      </c>
      <c r="D755" t="s">
        <v>18</v>
      </c>
      <c r="E755" t="s">
        <v>19</v>
      </c>
      <c r="F755">
        <v>2018</v>
      </c>
      <c r="G755">
        <v>2018</v>
      </c>
      <c r="H755">
        <v>7612</v>
      </c>
      <c r="I755" t="s">
        <v>68</v>
      </c>
      <c r="J755">
        <v>6</v>
      </c>
      <c r="K755" t="s">
        <v>27</v>
      </c>
      <c r="L755">
        <v>13</v>
      </c>
      <c r="N755">
        <v>0</v>
      </c>
      <c r="R755" s="2">
        <f t="shared" si="23"/>
        <v>0</v>
      </c>
      <c r="S755" s="2">
        <f>IF(AND(P755&lt;&gt;"_U",P755&lt;&gt;"c",J755&lt;&gt;99,J755&lt;&gt;9),IFERROR(VLOOKUP(A755,'LBA Total'!$A$2:$N$10000,14,0),"."),".")</f>
        <v>21</v>
      </c>
    </row>
    <row r="756" spans="1:19" x14ac:dyDescent="0.4">
      <c r="A756" s="2" t="str">
        <f t="shared" si="22"/>
        <v>2018|Albert-Eden Local Board Area|999</v>
      </c>
      <c r="B756" t="s">
        <v>16</v>
      </c>
      <c r="C756" t="s">
        <v>17</v>
      </c>
      <c r="D756" t="s">
        <v>18</v>
      </c>
      <c r="E756" t="s">
        <v>19</v>
      </c>
      <c r="F756">
        <v>2018</v>
      </c>
      <c r="G756">
        <v>2018</v>
      </c>
      <c r="H756">
        <v>7612</v>
      </c>
      <c r="I756" t="s">
        <v>68</v>
      </c>
      <c r="J756">
        <v>6</v>
      </c>
      <c r="K756" t="s">
        <v>27</v>
      </c>
      <c r="L756">
        <v>999</v>
      </c>
      <c r="N756">
        <v>117</v>
      </c>
      <c r="R756" s="2">
        <f t="shared" si="23"/>
        <v>0.39</v>
      </c>
      <c r="S756" s="2">
        <f>IF(AND(P756&lt;&gt;"_U",P756&lt;&gt;"c",J756&lt;&gt;99,J756&lt;&gt;9),IFERROR(VLOOKUP(A756,'LBA Total'!$A$2:$N$10000,14,0),"."),".")</f>
        <v>29796</v>
      </c>
    </row>
    <row r="757" spans="1:19" x14ac:dyDescent="0.4">
      <c r="A757" s="2" t="str">
        <f t="shared" si="22"/>
        <v>2018|Albert-Eden Local Board Area|10</v>
      </c>
      <c r="B757" t="s">
        <v>16</v>
      </c>
      <c r="C757" t="s">
        <v>17</v>
      </c>
      <c r="D757" t="s">
        <v>18</v>
      </c>
      <c r="E757" t="s">
        <v>19</v>
      </c>
      <c r="F757">
        <v>2018</v>
      </c>
      <c r="G757">
        <v>2018</v>
      </c>
      <c r="H757">
        <v>7612</v>
      </c>
      <c r="I757" t="s">
        <v>68</v>
      </c>
      <c r="J757">
        <v>7</v>
      </c>
      <c r="K757" t="s">
        <v>28</v>
      </c>
      <c r="L757">
        <v>10</v>
      </c>
      <c r="N757">
        <v>0</v>
      </c>
      <c r="R757" s="2" t="str">
        <f t="shared" si="23"/>
        <v>.</v>
      </c>
      <c r="S757" s="2">
        <f>IF(AND(P757&lt;&gt;"_U",P757&lt;&gt;"c",J757&lt;&gt;99,J757&lt;&gt;9),IFERROR(VLOOKUP(A757,'LBA Total'!$A$2:$N$10000,14,0),"."),".")</f>
        <v>0</v>
      </c>
    </row>
    <row r="758" spans="1:19" x14ac:dyDescent="0.4">
      <c r="A758" s="2" t="str">
        <f t="shared" si="22"/>
        <v>2018|Albert-Eden Local Board Area|11</v>
      </c>
      <c r="B758" t="s">
        <v>16</v>
      </c>
      <c r="C758" t="s">
        <v>17</v>
      </c>
      <c r="D758" t="s">
        <v>18</v>
      </c>
      <c r="E758" t="s">
        <v>19</v>
      </c>
      <c r="F758">
        <v>2018</v>
      </c>
      <c r="G758">
        <v>2018</v>
      </c>
      <c r="H758">
        <v>7612</v>
      </c>
      <c r="I758" t="s">
        <v>68</v>
      </c>
      <c r="J758">
        <v>7</v>
      </c>
      <c r="K758" t="s">
        <v>28</v>
      </c>
      <c r="L758">
        <v>11</v>
      </c>
      <c r="N758">
        <v>90</v>
      </c>
      <c r="R758" s="2">
        <f t="shared" si="23"/>
        <v>0.42</v>
      </c>
      <c r="S758" s="2">
        <f>IF(AND(P758&lt;&gt;"_U",P758&lt;&gt;"c",J758&lt;&gt;99,J758&lt;&gt;9),IFERROR(VLOOKUP(A758,'LBA Total'!$A$2:$N$10000,14,0),"."),".")</f>
        <v>21534</v>
      </c>
    </row>
    <row r="759" spans="1:19" x14ac:dyDescent="0.4">
      <c r="A759" s="2" t="str">
        <f t="shared" si="22"/>
        <v>2018|Albert-Eden Local Board Area|12</v>
      </c>
      <c r="B759" t="s">
        <v>16</v>
      </c>
      <c r="C759" t="s">
        <v>17</v>
      </c>
      <c r="D759" t="s">
        <v>18</v>
      </c>
      <c r="E759" t="s">
        <v>19</v>
      </c>
      <c r="F759">
        <v>2018</v>
      </c>
      <c r="G759">
        <v>2018</v>
      </c>
      <c r="H759">
        <v>7612</v>
      </c>
      <c r="I759" t="s">
        <v>68</v>
      </c>
      <c r="J759">
        <v>7</v>
      </c>
      <c r="K759" t="s">
        <v>28</v>
      </c>
      <c r="L759">
        <v>12</v>
      </c>
      <c r="N759">
        <v>9</v>
      </c>
      <c r="R759" s="2">
        <f t="shared" si="23"/>
        <v>0.11</v>
      </c>
      <c r="S759" s="2">
        <f>IF(AND(P759&lt;&gt;"_U",P759&lt;&gt;"c",J759&lt;&gt;99,J759&lt;&gt;9),IFERROR(VLOOKUP(A759,'LBA Total'!$A$2:$N$10000,14,0),"."),".")</f>
        <v>8241</v>
      </c>
    </row>
    <row r="760" spans="1:19" x14ac:dyDescent="0.4">
      <c r="A760" s="2" t="str">
        <f t="shared" si="22"/>
        <v>2018|Albert-Eden Local Board Area|13</v>
      </c>
      <c r="B760" t="s">
        <v>16</v>
      </c>
      <c r="C760" t="s">
        <v>17</v>
      </c>
      <c r="D760" t="s">
        <v>18</v>
      </c>
      <c r="E760" t="s">
        <v>19</v>
      </c>
      <c r="F760">
        <v>2018</v>
      </c>
      <c r="G760">
        <v>2018</v>
      </c>
      <c r="H760">
        <v>7612</v>
      </c>
      <c r="I760" t="s">
        <v>68</v>
      </c>
      <c r="J760">
        <v>7</v>
      </c>
      <c r="K760" t="s">
        <v>28</v>
      </c>
      <c r="L760">
        <v>13</v>
      </c>
      <c r="N760">
        <v>0</v>
      </c>
      <c r="R760" s="2">
        <f t="shared" si="23"/>
        <v>0</v>
      </c>
      <c r="S760" s="2">
        <f>IF(AND(P760&lt;&gt;"_U",P760&lt;&gt;"c",J760&lt;&gt;99,J760&lt;&gt;9),IFERROR(VLOOKUP(A760,'LBA Total'!$A$2:$N$10000,14,0),"."),".")</f>
        <v>21</v>
      </c>
    </row>
    <row r="761" spans="1:19" x14ac:dyDescent="0.4">
      <c r="A761" s="2" t="str">
        <f t="shared" si="22"/>
        <v>2018|Albert-Eden Local Board Area|999</v>
      </c>
      <c r="B761" t="s">
        <v>16</v>
      </c>
      <c r="C761" t="s">
        <v>17</v>
      </c>
      <c r="D761" t="s">
        <v>18</v>
      </c>
      <c r="E761" t="s">
        <v>19</v>
      </c>
      <c r="F761">
        <v>2018</v>
      </c>
      <c r="G761">
        <v>2018</v>
      </c>
      <c r="H761">
        <v>7612</v>
      </c>
      <c r="I761" t="s">
        <v>68</v>
      </c>
      <c r="J761">
        <v>7</v>
      </c>
      <c r="K761" t="s">
        <v>28</v>
      </c>
      <c r="L761">
        <v>999</v>
      </c>
      <c r="N761">
        <v>96</v>
      </c>
      <c r="R761" s="2">
        <f t="shared" si="23"/>
        <v>0.32</v>
      </c>
      <c r="S761" s="2">
        <f>IF(AND(P761&lt;&gt;"_U",P761&lt;&gt;"c",J761&lt;&gt;99,J761&lt;&gt;9),IFERROR(VLOOKUP(A761,'LBA Total'!$A$2:$N$10000,14,0),"."),".")</f>
        <v>29796</v>
      </c>
    </row>
    <row r="762" spans="1:19" x14ac:dyDescent="0.4">
      <c r="A762" s="2" t="str">
        <f t="shared" si="22"/>
        <v>2018|Albert-Eden Local Board Area|10</v>
      </c>
      <c r="B762" t="s">
        <v>16</v>
      </c>
      <c r="C762" t="s">
        <v>17</v>
      </c>
      <c r="D762" t="s">
        <v>18</v>
      </c>
      <c r="E762" t="s">
        <v>19</v>
      </c>
      <c r="F762">
        <v>2018</v>
      </c>
      <c r="G762">
        <v>2018</v>
      </c>
      <c r="H762">
        <v>7612</v>
      </c>
      <c r="I762" t="s">
        <v>68</v>
      </c>
      <c r="J762">
        <v>77</v>
      </c>
      <c r="K762" t="s">
        <v>29</v>
      </c>
      <c r="L762">
        <v>10</v>
      </c>
      <c r="N762">
        <v>0</v>
      </c>
      <c r="R762" s="2" t="str">
        <f t="shared" si="23"/>
        <v>.</v>
      </c>
      <c r="S762" s="2">
        <f>IF(AND(P762&lt;&gt;"_U",P762&lt;&gt;"c",J762&lt;&gt;99,J762&lt;&gt;9),IFERROR(VLOOKUP(A762,'LBA Total'!$A$2:$N$10000,14,0),"."),".")</f>
        <v>0</v>
      </c>
    </row>
    <row r="763" spans="1:19" x14ac:dyDescent="0.4">
      <c r="A763" s="2" t="str">
        <f t="shared" si="22"/>
        <v>2018|Albert-Eden Local Board Area|11</v>
      </c>
      <c r="B763" t="s">
        <v>16</v>
      </c>
      <c r="C763" t="s">
        <v>17</v>
      </c>
      <c r="D763" t="s">
        <v>18</v>
      </c>
      <c r="E763" t="s">
        <v>19</v>
      </c>
      <c r="F763">
        <v>2018</v>
      </c>
      <c r="G763">
        <v>2018</v>
      </c>
      <c r="H763">
        <v>7612</v>
      </c>
      <c r="I763" t="s">
        <v>68</v>
      </c>
      <c r="J763">
        <v>77</v>
      </c>
      <c r="K763" t="s">
        <v>29</v>
      </c>
      <c r="L763">
        <v>11</v>
      </c>
      <c r="N763">
        <v>21534</v>
      </c>
      <c r="R763" s="2">
        <f t="shared" si="23"/>
        <v>100</v>
      </c>
      <c r="S763" s="2">
        <f>IF(AND(P763&lt;&gt;"_U",P763&lt;&gt;"c",J763&lt;&gt;99,J763&lt;&gt;9),IFERROR(VLOOKUP(A763,'LBA Total'!$A$2:$N$10000,14,0),"."),".")</f>
        <v>21534</v>
      </c>
    </row>
    <row r="764" spans="1:19" x14ac:dyDescent="0.4">
      <c r="A764" s="2" t="str">
        <f t="shared" si="22"/>
        <v>2018|Albert-Eden Local Board Area|12</v>
      </c>
      <c r="B764" t="s">
        <v>16</v>
      </c>
      <c r="C764" t="s">
        <v>17</v>
      </c>
      <c r="D764" t="s">
        <v>18</v>
      </c>
      <c r="E764" t="s">
        <v>19</v>
      </c>
      <c r="F764">
        <v>2018</v>
      </c>
      <c r="G764">
        <v>2018</v>
      </c>
      <c r="H764">
        <v>7612</v>
      </c>
      <c r="I764" t="s">
        <v>68</v>
      </c>
      <c r="J764">
        <v>77</v>
      </c>
      <c r="K764" t="s">
        <v>29</v>
      </c>
      <c r="L764">
        <v>12</v>
      </c>
      <c r="N764">
        <v>8241</v>
      </c>
      <c r="R764" s="2">
        <f t="shared" si="23"/>
        <v>100</v>
      </c>
      <c r="S764" s="2">
        <f>IF(AND(P764&lt;&gt;"_U",P764&lt;&gt;"c",J764&lt;&gt;99,J764&lt;&gt;9),IFERROR(VLOOKUP(A764,'LBA Total'!$A$2:$N$10000,14,0),"."),".")</f>
        <v>8241</v>
      </c>
    </row>
    <row r="765" spans="1:19" x14ac:dyDescent="0.4">
      <c r="A765" s="2" t="str">
        <f t="shared" si="22"/>
        <v>2018|Albert-Eden Local Board Area|13</v>
      </c>
      <c r="B765" t="s">
        <v>16</v>
      </c>
      <c r="C765" t="s">
        <v>17</v>
      </c>
      <c r="D765" t="s">
        <v>18</v>
      </c>
      <c r="E765" t="s">
        <v>19</v>
      </c>
      <c r="F765">
        <v>2018</v>
      </c>
      <c r="G765">
        <v>2018</v>
      </c>
      <c r="H765">
        <v>7612</v>
      </c>
      <c r="I765" t="s">
        <v>68</v>
      </c>
      <c r="J765">
        <v>77</v>
      </c>
      <c r="K765" t="s">
        <v>29</v>
      </c>
      <c r="L765">
        <v>13</v>
      </c>
      <c r="N765">
        <v>21</v>
      </c>
      <c r="R765" s="2">
        <f t="shared" si="23"/>
        <v>100</v>
      </c>
      <c r="S765" s="2">
        <f>IF(AND(P765&lt;&gt;"_U",P765&lt;&gt;"c",J765&lt;&gt;99,J765&lt;&gt;9),IFERROR(VLOOKUP(A765,'LBA Total'!$A$2:$N$10000,14,0),"."),".")</f>
        <v>21</v>
      </c>
    </row>
    <row r="766" spans="1:19" x14ac:dyDescent="0.4">
      <c r="A766" s="2" t="str">
        <f t="shared" si="22"/>
        <v>2018|Albert-Eden Local Board Area|999</v>
      </c>
      <c r="B766" t="s">
        <v>16</v>
      </c>
      <c r="C766" t="s">
        <v>17</v>
      </c>
      <c r="D766" t="s">
        <v>18</v>
      </c>
      <c r="E766" t="s">
        <v>19</v>
      </c>
      <c r="F766">
        <v>2018</v>
      </c>
      <c r="G766">
        <v>2018</v>
      </c>
      <c r="H766">
        <v>7612</v>
      </c>
      <c r="I766" t="s">
        <v>68</v>
      </c>
      <c r="J766">
        <v>77</v>
      </c>
      <c r="K766" t="s">
        <v>29</v>
      </c>
      <c r="L766">
        <v>999</v>
      </c>
      <c r="N766">
        <v>29796</v>
      </c>
      <c r="R766" s="2">
        <f t="shared" si="23"/>
        <v>100</v>
      </c>
      <c r="S766" s="2">
        <f>IF(AND(P766&lt;&gt;"_U",P766&lt;&gt;"c",J766&lt;&gt;99,J766&lt;&gt;9),IFERROR(VLOOKUP(A766,'LBA Total'!$A$2:$N$10000,14,0),"."),".")</f>
        <v>29796</v>
      </c>
    </row>
    <row r="767" spans="1:19" x14ac:dyDescent="0.4">
      <c r="A767" s="2" t="str">
        <f t="shared" si="22"/>
        <v>2018|Albert-Eden Local Board Area|10</v>
      </c>
      <c r="B767" t="s">
        <v>16</v>
      </c>
      <c r="C767" t="s">
        <v>17</v>
      </c>
      <c r="D767" t="s">
        <v>18</v>
      </c>
      <c r="E767" t="s">
        <v>19</v>
      </c>
      <c r="F767">
        <v>2018</v>
      </c>
      <c r="G767">
        <v>2018</v>
      </c>
      <c r="H767">
        <v>7612</v>
      </c>
      <c r="I767" t="s">
        <v>68</v>
      </c>
      <c r="J767">
        <v>8</v>
      </c>
      <c r="K767" t="s">
        <v>30</v>
      </c>
      <c r="L767">
        <v>10</v>
      </c>
      <c r="N767">
        <v>0</v>
      </c>
      <c r="R767" s="2" t="str">
        <f t="shared" si="23"/>
        <v>.</v>
      </c>
      <c r="S767" s="2">
        <f>IF(AND(P767&lt;&gt;"_U",P767&lt;&gt;"c",J767&lt;&gt;99,J767&lt;&gt;9),IFERROR(VLOOKUP(A767,'LBA Total'!$A$2:$N$10000,14,0),"."),".")</f>
        <v>0</v>
      </c>
    </row>
    <row r="768" spans="1:19" x14ac:dyDescent="0.4">
      <c r="A768" s="2" t="str">
        <f t="shared" si="22"/>
        <v>2018|Albert-Eden Local Board Area|11</v>
      </c>
      <c r="B768" t="s">
        <v>16</v>
      </c>
      <c r="C768" t="s">
        <v>17</v>
      </c>
      <c r="D768" t="s">
        <v>18</v>
      </c>
      <c r="E768" t="s">
        <v>19</v>
      </c>
      <c r="F768">
        <v>2018</v>
      </c>
      <c r="G768">
        <v>2018</v>
      </c>
      <c r="H768">
        <v>7612</v>
      </c>
      <c r="I768" t="s">
        <v>68</v>
      </c>
      <c r="J768">
        <v>8</v>
      </c>
      <c r="K768" t="s">
        <v>30</v>
      </c>
      <c r="L768">
        <v>11</v>
      </c>
      <c r="N768">
        <v>1236</v>
      </c>
      <c r="R768" s="2">
        <f t="shared" si="23"/>
        <v>5.74</v>
      </c>
      <c r="S768" s="2">
        <f>IF(AND(P768&lt;&gt;"_U",P768&lt;&gt;"c",J768&lt;&gt;99,J768&lt;&gt;9),IFERROR(VLOOKUP(A768,'LBA Total'!$A$2:$N$10000,14,0),"."),".")</f>
        <v>21534</v>
      </c>
    </row>
    <row r="769" spans="1:19" x14ac:dyDescent="0.4">
      <c r="A769" s="2" t="str">
        <f t="shared" si="22"/>
        <v>2018|Albert-Eden Local Board Area|12</v>
      </c>
      <c r="B769" t="s">
        <v>16</v>
      </c>
      <c r="C769" t="s">
        <v>17</v>
      </c>
      <c r="D769" t="s">
        <v>18</v>
      </c>
      <c r="E769" t="s">
        <v>19</v>
      </c>
      <c r="F769">
        <v>2018</v>
      </c>
      <c r="G769">
        <v>2018</v>
      </c>
      <c r="H769">
        <v>7612</v>
      </c>
      <c r="I769" t="s">
        <v>68</v>
      </c>
      <c r="J769">
        <v>8</v>
      </c>
      <c r="K769" t="s">
        <v>30</v>
      </c>
      <c r="L769">
        <v>12</v>
      </c>
      <c r="N769">
        <v>90</v>
      </c>
      <c r="R769" s="2">
        <f t="shared" si="23"/>
        <v>1.0900000000000001</v>
      </c>
      <c r="S769" s="2">
        <f>IF(AND(P769&lt;&gt;"_U",P769&lt;&gt;"c",J769&lt;&gt;99,J769&lt;&gt;9),IFERROR(VLOOKUP(A769,'LBA Total'!$A$2:$N$10000,14,0),"."),".")</f>
        <v>8241</v>
      </c>
    </row>
    <row r="770" spans="1:19" x14ac:dyDescent="0.4">
      <c r="A770" s="2" t="str">
        <f t="shared" si="22"/>
        <v>2018|Albert-Eden Local Board Area|13</v>
      </c>
      <c r="B770" t="s">
        <v>16</v>
      </c>
      <c r="C770" t="s">
        <v>17</v>
      </c>
      <c r="D770" t="s">
        <v>18</v>
      </c>
      <c r="E770" t="s">
        <v>19</v>
      </c>
      <c r="F770">
        <v>2018</v>
      </c>
      <c r="G770">
        <v>2018</v>
      </c>
      <c r="H770">
        <v>7612</v>
      </c>
      <c r="I770" t="s">
        <v>68</v>
      </c>
      <c r="J770">
        <v>8</v>
      </c>
      <c r="K770" t="s">
        <v>30</v>
      </c>
      <c r="L770">
        <v>13</v>
      </c>
      <c r="N770">
        <v>3</v>
      </c>
      <c r="R770" s="2">
        <f t="shared" si="23"/>
        <v>14.29</v>
      </c>
      <c r="S770" s="2">
        <f>IF(AND(P770&lt;&gt;"_U",P770&lt;&gt;"c",J770&lt;&gt;99,J770&lt;&gt;9),IFERROR(VLOOKUP(A770,'LBA Total'!$A$2:$N$10000,14,0),"."),".")</f>
        <v>21</v>
      </c>
    </row>
    <row r="771" spans="1:19" x14ac:dyDescent="0.4">
      <c r="A771" s="2" t="str">
        <f t="shared" ref="A771:A834" si="24">G771&amp;"|"&amp;I771&amp;"|"&amp;L771</f>
        <v>2018|Albert-Eden Local Board Area|999</v>
      </c>
      <c r="B771" t="s">
        <v>16</v>
      </c>
      <c r="C771" t="s">
        <v>17</v>
      </c>
      <c r="D771" t="s">
        <v>18</v>
      </c>
      <c r="E771" t="s">
        <v>19</v>
      </c>
      <c r="F771">
        <v>2018</v>
      </c>
      <c r="G771">
        <v>2018</v>
      </c>
      <c r="H771">
        <v>7612</v>
      </c>
      <c r="I771" t="s">
        <v>68</v>
      </c>
      <c r="J771">
        <v>8</v>
      </c>
      <c r="K771" t="s">
        <v>30</v>
      </c>
      <c r="L771">
        <v>999</v>
      </c>
      <c r="N771">
        <v>1329</v>
      </c>
      <c r="R771" s="2">
        <f t="shared" ref="R771:R834" si="25">IF(P771&lt;&gt;"_U",IFERROR((ROUND(N771/S771*100,2)),"."),".")</f>
        <v>4.46</v>
      </c>
      <c r="S771" s="2">
        <f>IF(AND(P771&lt;&gt;"_U",P771&lt;&gt;"c",J771&lt;&gt;99,J771&lt;&gt;9),IFERROR(VLOOKUP(A771,'LBA Total'!$A$2:$N$10000,14,0),"."),".")</f>
        <v>29796</v>
      </c>
    </row>
    <row r="772" spans="1:19" x14ac:dyDescent="0.4">
      <c r="A772" s="2" t="str">
        <f t="shared" si="24"/>
        <v>2018|Albert-Eden Local Board Area|10</v>
      </c>
      <c r="B772" t="s">
        <v>16</v>
      </c>
      <c r="C772" t="s">
        <v>17</v>
      </c>
      <c r="D772" t="s">
        <v>18</v>
      </c>
      <c r="E772" t="s">
        <v>19</v>
      </c>
      <c r="F772">
        <v>2018</v>
      </c>
      <c r="G772">
        <v>2018</v>
      </c>
      <c r="H772">
        <v>7612</v>
      </c>
      <c r="I772" t="s">
        <v>68</v>
      </c>
      <c r="J772">
        <v>9</v>
      </c>
      <c r="K772" t="s">
        <v>31</v>
      </c>
      <c r="L772">
        <v>10</v>
      </c>
      <c r="N772">
        <v>0</v>
      </c>
      <c r="R772" s="2" t="str">
        <f t="shared" si="25"/>
        <v>.</v>
      </c>
      <c r="S772" s="2" t="str">
        <f>IF(AND(P772&lt;&gt;"_U",P772&lt;&gt;"c",J772&lt;&gt;99,J772&lt;&gt;9),IFERROR(VLOOKUP(A772,'LBA Total'!$A$2:$N$10000,14,0),"."),".")</f>
        <v>.</v>
      </c>
    </row>
    <row r="773" spans="1:19" x14ac:dyDescent="0.4">
      <c r="A773" s="2" t="str">
        <f t="shared" si="24"/>
        <v>2018|Albert-Eden Local Board Area|11</v>
      </c>
      <c r="B773" t="s">
        <v>16</v>
      </c>
      <c r="C773" t="s">
        <v>17</v>
      </c>
      <c r="D773" t="s">
        <v>18</v>
      </c>
      <c r="E773" t="s">
        <v>19</v>
      </c>
      <c r="F773">
        <v>2018</v>
      </c>
      <c r="G773">
        <v>2018</v>
      </c>
      <c r="H773">
        <v>7612</v>
      </c>
      <c r="I773" t="s">
        <v>68</v>
      </c>
      <c r="J773">
        <v>9</v>
      </c>
      <c r="K773" t="s">
        <v>31</v>
      </c>
      <c r="L773">
        <v>11</v>
      </c>
      <c r="N773">
        <v>1437</v>
      </c>
      <c r="R773" s="2" t="str">
        <f t="shared" si="25"/>
        <v>.</v>
      </c>
      <c r="S773" s="2" t="str">
        <f>IF(AND(P773&lt;&gt;"_U",P773&lt;&gt;"c",J773&lt;&gt;99,J773&lt;&gt;9),IFERROR(VLOOKUP(A773,'LBA Total'!$A$2:$N$10000,14,0),"."),".")</f>
        <v>.</v>
      </c>
    </row>
    <row r="774" spans="1:19" x14ac:dyDescent="0.4">
      <c r="A774" s="2" t="str">
        <f t="shared" si="24"/>
        <v>2018|Albert-Eden Local Board Area|12</v>
      </c>
      <c r="B774" t="s">
        <v>16</v>
      </c>
      <c r="C774" t="s">
        <v>17</v>
      </c>
      <c r="D774" t="s">
        <v>18</v>
      </c>
      <c r="E774" t="s">
        <v>19</v>
      </c>
      <c r="F774">
        <v>2018</v>
      </c>
      <c r="G774">
        <v>2018</v>
      </c>
      <c r="H774">
        <v>7612</v>
      </c>
      <c r="I774" t="s">
        <v>68</v>
      </c>
      <c r="J774">
        <v>9</v>
      </c>
      <c r="K774" t="s">
        <v>31</v>
      </c>
      <c r="L774">
        <v>12</v>
      </c>
      <c r="N774">
        <v>1107</v>
      </c>
      <c r="R774" s="2" t="str">
        <f t="shared" si="25"/>
        <v>.</v>
      </c>
      <c r="S774" s="2" t="str">
        <f>IF(AND(P774&lt;&gt;"_U",P774&lt;&gt;"c",J774&lt;&gt;99,J774&lt;&gt;9),IFERROR(VLOOKUP(A774,'LBA Total'!$A$2:$N$10000,14,0),"."),".")</f>
        <v>.</v>
      </c>
    </row>
    <row r="775" spans="1:19" x14ac:dyDescent="0.4">
      <c r="A775" s="2" t="str">
        <f t="shared" si="24"/>
        <v>2018|Albert-Eden Local Board Area|13</v>
      </c>
      <c r="B775" t="s">
        <v>16</v>
      </c>
      <c r="C775" t="s">
        <v>17</v>
      </c>
      <c r="D775" t="s">
        <v>18</v>
      </c>
      <c r="E775" t="s">
        <v>19</v>
      </c>
      <c r="F775">
        <v>2018</v>
      </c>
      <c r="G775">
        <v>2018</v>
      </c>
      <c r="H775">
        <v>7612</v>
      </c>
      <c r="I775" t="s">
        <v>68</v>
      </c>
      <c r="J775">
        <v>9</v>
      </c>
      <c r="K775" t="s">
        <v>31</v>
      </c>
      <c r="L775">
        <v>13</v>
      </c>
      <c r="N775">
        <v>6</v>
      </c>
      <c r="R775" s="2" t="str">
        <f t="shared" si="25"/>
        <v>.</v>
      </c>
      <c r="S775" s="2" t="str">
        <f>IF(AND(P775&lt;&gt;"_U",P775&lt;&gt;"c",J775&lt;&gt;99,J775&lt;&gt;9),IFERROR(VLOOKUP(A775,'LBA Total'!$A$2:$N$10000,14,0),"."),".")</f>
        <v>.</v>
      </c>
    </row>
    <row r="776" spans="1:19" x14ac:dyDescent="0.4">
      <c r="A776" s="2" t="str">
        <f t="shared" si="24"/>
        <v>2018|Albert-Eden Local Board Area|999</v>
      </c>
      <c r="B776" t="s">
        <v>16</v>
      </c>
      <c r="C776" t="s">
        <v>17</v>
      </c>
      <c r="D776" t="s">
        <v>18</v>
      </c>
      <c r="E776" t="s">
        <v>19</v>
      </c>
      <c r="F776">
        <v>2018</v>
      </c>
      <c r="G776">
        <v>2018</v>
      </c>
      <c r="H776">
        <v>7612</v>
      </c>
      <c r="I776" t="s">
        <v>68</v>
      </c>
      <c r="J776">
        <v>9</v>
      </c>
      <c r="K776" t="s">
        <v>31</v>
      </c>
      <c r="L776">
        <v>999</v>
      </c>
      <c r="N776">
        <v>2550</v>
      </c>
      <c r="R776" s="2" t="str">
        <f t="shared" si="25"/>
        <v>.</v>
      </c>
      <c r="S776" s="2" t="str">
        <f>IF(AND(P776&lt;&gt;"_U",P776&lt;&gt;"c",J776&lt;&gt;99,J776&lt;&gt;9),IFERROR(VLOOKUP(A776,'LBA Total'!$A$2:$N$10000,14,0),"."),".")</f>
        <v>.</v>
      </c>
    </row>
    <row r="777" spans="1:19" x14ac:dyDescent="0.4">
      <c r="A777" s="2" t="str">
        <f t="shared" si="24"/>
        <v>2018|Albert-Eden Local Board Area|10</v>
      </c>
      <c r="B777" t="s">
        <v>16</v>
      </c>
      <c r="C777" t="s">
        <v>17</v>
      </c>
      <c r="D777" t="s">
        <v>18</v>
      </c>
      <c r="E777" t="s">
        <v>19</v>
      </c>
      <c r="F777">
        <v>2018</v>
      </c>
      <c r="G777">
        <v>2018</v>
      </c>
      <c r="H777">
        <v>7612</v>
      </c>
      <c r="I777" t="s">
        <v>68</v>
      </c>
      <c r="J777">
        <v>99</v>
      </c>
      <c r="K777" t="s">
        <v>32</v>
      </c>
      <c r="L777">
        <v>10</v>
      </c>
      <c r="N777">
        <v>0</v>
      </c>
      <c r="R777" s="2" t="str">
        <f t="shared" si="25"/>
        <v>.</v>
      </c>
      <c r="S777" s="2" t="str">
        <f>IF(AND(P777&lt;&gt;"_U",P777&lt;&gt;"c",J777&lt;&gt;99,J777&lt;&gt;9),IFERROR(VLOOKUP(A777,'LBA Total'!$A$2:$N$10000,14,0),"."),".")</f>
        <v>.</v>
      </c>
    </row>
    <row r="778" spans="1:19" x14ac:dyDescent="0.4">
      <c r="A778" s="2" t="str">
        <f t="shared" si="24"/>
        <v>2018|Albert-Eden Local Board Area|11</v>
      </c>
      <c r="B778" t="s">
        <v>16</v>
      </c>
      <c r="C778" t="s">
        <v>17</v>
      </c>
      <c r="D778" t="s">
        <v>18</v>
      </c>
      <c r="E778" t="s">
        <v>19</v>
      </c>
      <c r="F778">
        <v>2018</v>
      </c>
      <c r="G778">
        <v>2018</v>
      </c>
      <c r="H778">
        <v>7612</v>
      </c>
      <c r="I778" t="s">
        <v>68</v>
      </c>
      <c r="J778">
        <v>99</v>
      </c>
      <c r="K778" t="s">
        <v>32</v>
      </c>
      <c r="L778">
        <v>11</v>
      </c>
      <c r="N778">
        <v>22812</v>
      </c>
      <c r="R778" s="2" t="str">
        <f t="shared" si="25"/>
        <v>.</v>
      </c>
      <c r="S778" s="2" t="str">
        <f>IF(AND(P778&lt;&gt;"_U",P778&lt;&gt;"c",J778&lt;&gt;99,J778&lt;&gt;9),IFERROR(VLOOKUP(A778,'LBA Total'!$A$2:$N$10000,14,0),"."),".")</f>
        <v>.</v>
      </c>
    </row>
    <row r="779" spans="1:19" x14ac:dyDescent="0.4">
      <c r="A779" s="2" t="str">
        <f t="shared" si="24"/>
        <v>2018|Albert-Eden Local Board Area|12</v>
      </c>
      <c r="B779" t="s">
        <v>16</v>
      </c>
      <c r="C779" t="s">
        <v>17</v>
      </c>
      <c r="D779" t="s">
        <v>18</v>
      </c>
      <c r="E779" t="s">
        <v>19</v>
      </c>
      <c r="F779">
        <v>2018</v>
      </c>
      <c r="G779">
        <v>2018</v>
      </c>
      <c r="H779">
        <v>7612</v>
      </c>
      <c r="I779" t="s">
        <v>68</v>
      </c>
      <c r="J779">
        <v>99</v>
      </c>
      <c r="K779" t="s">
        <v>32</v>
      </c>
      <c r="L779">
        <v>12</v>
      </c>
      <c r="N779">
        <v>9303</v>
      </c>
      <c r="R779" s="2" t="str">
        <f t="shared" si="25"/>
        <v>.</v>
      </c>
      <c r="S779" s="2" t="str">
        <f>IF(AND(P779&lt;&gt;"_U",P779&lt;&gt;"c",J779&lt;&gt;99,J779&lt;&gt;9),IFERROR(VLOOKUP(A779,'LBA Total'!$A$2:$N$10000,14,0),"."),".")</f>
        <v>.</v>
      </c>
    </row>
    <row r="780" spans="1:19" x14ac:dyDescent="0.4">
      <c r="A780" s="2" t="str">
        <f t="shared" si="24"/>
        <v>2018|Albert-Eden Local Board Area|13</v>
      </c>
      <c r="B780" t="s">
        <v>16</v>
      </c>
      <c r="C780" t="s">
        <v>17</v>
      </c>
      <c r="D780" t="s">
        <v>18</v>
      </c>
      <c r="E780" t="s">
        <v>19</v>
      </c>
      <c r="F780">
        <v>2018</v>
      </c>
      <c r="G780">
        <v>2018</v>
      </c>
      <c r="H780">
        <v>7612</v>
      </c>
      <c r="I780" t="s">
        <v>68</v>
      </c>
      <c r="J780">
        <v>99</v>
      </c>
      <c r="K780" t="s">
        <v>32</v>
      </c>
      <c r="L780">
        <v>13</v>
      </c>
      <c r="N780">
        <v>27</v>
      </c>
      <c r="R780" s="2" t="str">
        <f t="shared" si="25"/>
        <v>.</v>
      </c>
      <c r="S780" s="2" t="str">
        <f>IF(AND(P780&lt;&gt;"_U",P780&lt;&gt;"c",J780&lt;&gt;99,J780&lt;&gt;9),IFERROR(VLOOKUP(A780,'LBA Total'!$A$2:$N$10000,14,0),"."),".")</f>
        <v>.</v>
      </c>
    </row>
    <row r="781" spans="1:19" x14ac:dyDescent="0.4">
      <c r="A781" s="2" t="str">
        <f t="shared" si="24"/>
        <v>2018|Albert-Eden Local Board Area|999</v>
      </c>
      <c r="B781" t="s">
        <v>16</v>
      </c>
      <c r="C781" t="s">
        <v>17</v>
      </c>
      <c r="D781" t="s">
        <v>18</v>
      </c>
      <c r="E781" t="s">
        <v>19</v>
      </c>
      <c r="F781">
        <v>2018</v>
      </c>
      <c r="G781">
        <v>2018</v>
      </c>
      <c r="H781">
        <v>7612</v>
      </c>
      <c r="I781" t="s">
        <v>68</v>
      </c>
      <c r="J781">
        <v>99</v>
      </c>
      <c r="K781" t="s">
        <v>32</v>
      </c>
      <c r="L781">
        <v>999</v>
      </c>
      <c r="N781">
        <v>32142</v>
      </c>
      <c r="R781" s="2" t="str">
        <f t="shared" si="25"/>
        <v>.</v>
      </c>
      <c r="S781" s="2" t="str">
        <f>IF(AND(P781&lt;&gt;"_U",P781&lt;&gt;"c",J781&lt;&gt;99,J781&lt;&gt;9),IFERROR(VLOOKUP(A781,'LBA Total'!$A$2:$N$10000,14,0),"."),".")</f>
        <v>.</v>
      </c>
    </row>
    <row r="782" spans="1:19" x14ac:dyDescent="0.4">
      <c r="A782" s="2" t="str">
        <f t="shared" si="24"/>
        <v>2018|PuketÄpapa Local Board Area|10</v>
      </c>
      <c r="B782" t="s">
        <v>16</v>
      </c>
      <c r="C782" t="s">
        <v>17</v>
      </c>
      <c r="D782" t="s">
        <v>18</v>
      </c>
      <c r="E782" t="s">
        <v>19</v>
      </c>
      <c r="F782">
        <v>2018</v>
      </c>
      <c r="G782">
        <v>2018</v>
      </c>
      <c r="H782">
        <v>7613</v>
      </c>
      <c r="I782" t="s">
        <v>67</v>
      </c>
      <c r="J782">
        <v>0</v>
      </c>
      <c r="K782" t="s">
        <v>21</v>
      </c>
      <c r="L782">
        <v>10</v>
      </c>
      <c r="N782">
        <v>0</v>
      </c>
      <c r="R782" s="2" t="str">
        <f t="shared" si="25"/>
        <v>.</v>
      </c>
      <c r="S782" s="2">
        <f>IF(AND(P782&lt;&gt;"_U",P782&lt;&gt;"c",J782&lt;&gt;99,J782&lt;&gt;9),IFERROR(VLOOKUP(A782,'LBA Total'!$A$2:$N$10000,14,0),"."),".")</f>
        <v>0</v>
      </c>
    </row>
    <row r="783" spans="1:19" x14ac:dyDescent="0.4">
      <c r="A783" s="2" t="str">
        <f t="shared" si="24"/>
        <v>2018|PuketÄpapa Local Board Area|11</v>
      </c>
      <c r="B783" t="s">
        <v>16</v>
      </c>
      <c r="C783" t="s">
        <v>17</v>
      </c>
      <c r="D783" t="s">
        <v>18</v>
      </c>
      <c r="E783" t="s">
        <v>19</v>
      </c>
      <c r="F783">
        <v>2018</v>
      </c>
      <c r="G783">
        <v>2018</v>
      </c>
      <c r="H783">
        <v>7613</v>
      </c>
      <c r="I783" t="s">
        <v>67</v>
      </c>
      <c r="J783">
        <v>0</v>
      </c>
      <c r="K783" t="s">
        <v>21</v>
      </c>
      <c r="L783">
        <v>11</v>
      </c>
      <c r="N783">
        <v>1029</v>
      </c>
      <c r="R783" s="2">
        <f t="shared" si="25"/>
        <v>8.02</v>
      </c>
      <c r="S783" s="2">
        <f>IF(AND(P783&lt;&gt;"_U",P783&lt;&gt;"c",J783&lt;&gt;99,J783&lt;&gt;9),IFERROR(VLOOKUP(A783,'LBA Total'!$A$2:$N$10000,14,0),"."),".")</f>
        <v>12837</v>
      </c>
    </row>
    <row r="784" spans="1:19" x14ac:dyDescent="0.4">
      <c r="A784" s="2" t="str">
        <f t="shared" si="24"/>
        <v>2018|PuketÄpapa Local Board Area|12</v>
      </c>
      <c r="B784" t="s">
        <v>16</v>
      </c>
      <c r="C784" t="s">
        <v>17</v>
      </c>
      <c r="D784" t="s">
        <v>18</v>
      </c>
      <c r="E784" t="s">
        <v>19</v>
      </c>
      <c r="F784">
        <v>2018</v>
      </c>
      <c r="G784">
        <v>2018</v>
      </c>
      <c r="H784">
        <v>7613</v>
      </c>
      <c r="I784" t="s">
        <v>67</v>
      </c>
      <c r="J784">
        <v>0</v>
      </c>
      <c r="K784" t="s">
        <v>21</v>
      </c>
      <c r="L784">
        <v>12</v>
      </c>
      <c r="N784">
        <v>234</v>
      </c>
      <c r="R784" s="2">
        <f t="shared" si="25"/>
        <v>8.4</v>
      </c>
      <c r="S784" s="2">
        <f>IF(AND(P784&lt;&gt;"_U",P784&lt;&gt;"c",J784&lt;&gt;99,J784&lt;&gt;9),IFERROR(VLOOKUP(A784,'LBA Total'!$A$2:$N$10000,14,0),"."),".")</f>
        <v>2787</v>
      </c>
    </row>
    <row r="785" spans="1:19" x14ac:dyDescent="0.4">
      <c r="A785" s="2" t="str">
        <f t="shared" si="24"/>
        <v>2018|PuketÄpapa Local Board Area|13</v>
      </c>
      <c r="B785" t="s">
        <v>16</v>
      </c>
      <c r="C785" t="s">
        <v>17</v>
      </c>
      <c r="D785" t="s">
        <v>18</v>
      </c>
      <c r="E785" t="s">
        <v>19</v>
      </c>
      <c r="F785">
        <v>2018</v>
      </c>
      <c r="G785">
        <v>2018</v>
      </c>
      <c r="H785">
        <v>7613</v>
      </c>
      <c r="I785" t="s">
        <v>67</v>
      </c>
      <c r="J785">
        <v>0</v>
      </c>
      <c r="K785" t="s">
        <v>21</v>
      </c>
      <c r="L785">
        <v>13</v>
      </c>
      <c r="N785">
        <v>0</v>
      </c>
      <c r="R785" s="2">
        <f t="shared" si="25"/>
        <v>0</v>
      </c>
      <c r="S785" s="2">
        <f>IF(AND(P785&lt;&gt;"_U",P785&lt;&gt;"c",J785&lt;&gt;99,J785&lt;&gt;9),IFERROR(VLOOKUP(A785,'LBA Total'!$A$2:$N$10000,14,0),"."),".")</f>
        <v>9</v>
      </c>
    </row>
    <row r="786" spans="1:19" x14ac:dyDescent="0.4">
      <c r="A786" s="2" t="str">
        <f t="shared" si="24"/>
        <v>2018|PuketÄpapa Local Board Area|999</v>
      </c>
      <c r="B786" t="s">
        <v>16</v>
      </c>
      <c r="C786" t="s">
        <v>17</v>
      </c>
      <c r="D786" t="s">
        <v>18</v>
      </c>
      <c r="E786" t="s">
        <v>19</v>
      </c>
      <c r="F786">
        <v>2018</v>
      </c>
      <c r="G786">
        <v>2018</v>
      </c>
      <c r="H786">
        <v>7613</v>
      </c>
      <c r="I786" t="s">
        <v>67</v>
      </c>
      <c r="J786">
        <v>0</v>
      </c>
      <c r="K786" t="s">
        <v>21</v>
      </c>
      <c r="L786">
        <v>999</v>
      </c>
      <c r="N786">
        <v>1260</v>
      </c>
      <c r="R786" s="2">
        <f t="shared" si="25"/>
        <v>8.06</v>
      </c>
      <c r="S786" s="2">
        <f>IF(AND(P786&lt;&gt;"_U",P786&lt;&gt;"c",J786&lt;&gt;99,J786&lt;&gt;9),IFERROR(VLOOKUP(A786,'LBA Total'!$A$2:$N$10000,14,0),"."),".")</f>
        <v>15636</v>
      </c>
    </row>
    <row r="787" spans="1:19" x14ac:dyDescent="0.4">
      <c r="A787" s="2" t="str">
        <f t="shared" si="24"/>
        <v>2018|PuketÄpapa Local Board Area|10</v>
      </c>
      <c r="B787" t="s">
        <v>16</v>
      </c>
      <c r="C787" t="s">
        <v>17</v>
      </c>
      <c r="D787" t="s">
        <v>18</v>
      </c>
      <c r="E787" t="s">
        <v>19</v>
      </c>
      <c r="F787">
        <v>2018</v>
      </c>
      <c r="G787">
        <v>2018</v>
      </c>
      <c r="H787">
        <v>7613</v>
      </c>
      <c r="I787" t="s">
        <v>67</v>
      </c>
      <c r="J787">
        <v>1</v>
      </c>
      <c r="K787" t="s">
        <v>22</v>
      </c>
      <c r="L787">
        <v>10</v>
      </c>
      <c r="N787">
        <v>0</v>
      </c>
      <c r="R787" s="2" t="str">
        <f t="shared" si="25"/>
        <v>.</v>
      </c>
      <c r="S787" s="2">
        <f>IF(AND(P787&lt;&gt;"_U",P787&lt;&gt;"c",J787&lt;&gt;99,J787&lt;&gt;9),IFERROR(VLOOKUP(A787,'LBA Total'!$A$2:$N$10000,14,0),"."),".")</f>
        <v>0</v>
      </c>
    </row>
    <row r="788" spans="1:19" x14ac:dyDescent="0.4">
      <c r="A788" s="2" t="str">
        <f t="shared" si="24"/>
        <v>2018|PuketÄpapa Local Board Area|11</v>
      </c>
      <c r="B788" t="s">
        <v>16</v>
      </c>
      <c r="C788" t="s">
        <v>17</v>
      </c>
      <c r="D788" t="s">
        <v>18</v>
      </c>
      <c r="E788" t="s">
        <v>19</v>
      </c>
      <c r="F788">
        <v>2018</v>
      </c>
      <c r="G788">
        <v>2018</v>
      </c>
      <c r="H788">
        <v>7613</v>
      </c>
      <c r="I788" t="s">
        <v>67</v>
      </c>
      <c r="J788">
        <v>1</v>
      </c>
      <c r="K788" t="s">
        <v>22</v>
      </c>
      <c r="L788">
        <v>11</v>
      </c>
      <c r="N788">
        <v>5181</v>
      </c>
      <c r="R788" s="2">
        <f t="shared" si="25"/>
        <v>40.36</v>
      </c>
      <c r="S788" s="2">
        <f>IF(AND(P788&lt;&gt;"_U",P788&lt;&gt;"c",J788&lt;&gt;99,J788&lt;&gt;9),IFERROR(VLOOKUP(A788,'LBA Total'!$A$2:$N$10000,14,0),"."),".")</f>
        <v>12837</v>
      </c>
    </row>
    <row r="789" spans="1:19" x14ac:dyDescent="0.4">
      <c r="A789" s="2" t="str">
        <f t="shared" si="24"/>
        <v>2018|PuketÄpapa Local Board Area|12</v>
      </c>
      <c r="B789" t="s">
        <v>16</v>
      </c>
      <c r="C789" t="s">
        <v>17</v>
      </c>
      <c r="D789" t="s">
        <v>18</v>
      </c>
      <c r="E789" t="s">
        <v>19</v>
      </c>
      <c r="F789">
        <v>2018</v>
      </c>
      <c r="G789">
        <v>2018</v>
      </c>
      <c r="H789">
        <v>7613</v>
      </c>
      <c r="I789" t="s">
        <v>67</v>
      </c>
      <c r="J789">
        <v>1</v>
      </c>
      <c r="K789" t="s">
        <v>22</v>
      </c>
      <c r="L789">
        <v>12</v>
      </c>
      <c r="N789">
        <v>906</v>
      </c>
      <c r="R789" s="2">
        <f t="shared" si="25"/>
        <v>32.51</v>
      </c>
      <c r="S789" s="2">
        <f>IF(AND(P789&lt;&gt;"_U",P789&lt;&gt;"c",J789&lt;&gt;99,J789&lt;&gt;9),IFERROR(VLOOKUP(A789,'LBA Total'!$A$2:$N$10000,14,0),"."),".")</f>
        <v>2787</v>
      </c>
    </row>
    <row r="790" spans="1:19" x14ac:dyDescent="0.4">
      <c r="A790" s="2" t="str">
        <f t="shared" si="24"/>
        <v>2018|PuketÄpapa Local Board Area|13</v>
      </c>
      <c r="B790" t="s">
        <v>16</v>
      </c>
      <c r="C790" t="s">
        <v>17</v>
      </c>
      <c r="D790" t="s">
        <v>18</v>
      </c>
      <c r="E790" t="s">
        <v>19</v>
      </c>
      <c r="F790">
        <v>2018</v>
      </c>
      <c r="G790">
        <v>2018</v>
      </c>
      <c r="H790">
        <v>7613</v>
      </c>
      <c r="I790" t="s">
        <v>67</v>
      </c>
      <c r="J790">
        <v>1</v>
      </c>
      <c r="K790" t="s">
        <v>22</v>
      </c>
      <c r="L790">
        <v>13</v>
      </c>
      <c r="N790">
        <v>3</v>
      </c>
      <c r="R790" s="2">
        <f t="shared" si="25"/>
        <v>33.33</v>
      </c>
      <c r="S790" s="2">
        <f>IF(AND(P790&lt;&gt;"_U",P790&lt;&gt;"c",J790&lt;&gt;99,J790&lt;&gt;9),IFERROR(VLOOKUP(A790,'LBA Total'!$A$2:$N$10000,14,0),"."),".")</f>
        <v>9</v>
      </c>
    </row>
    <row r="791" spans="1:19" x14ac:dyDescent="0.4">
      <c r="A791" s="2" t="str">
        <f t="shared" si="24"/>
        <v>2018|PuketÄpapa Local Board Area|999</v>
      </c>
      <c r="B791" t="s">
        <v>16</v>
      </c>
      <c r="C791" t="s">
        <v>17</v>
      </c>
      <c r="D791" t="s">
        <v>18</v>
      </c>
      <c r="E791" t="s">
        <v>19</v>
      </c>
      <c r="F791">
        <v>2018</v>
      </c>
      <c r="G791">
        <v>2018</v>
      </c>
      <c r="H791">
        <v>7613</v>
      </c>
      <c r="I791" t="s">
        <v>67</v>
      </c>
      <c r="J791">
        <v>1</v>
      </c>
      <c r="K791" t="s">
        <v>22</v>
      </c>
      <c r="L791">
        <v>999</v>
      </c>
      <c r="N791">
        <v>6093</v>
      </c>
      <c r="R791" s="2">
        <f t="shared" si="25"/>
        <v>38.97</v>
      </c>
      <c r="S791" s="2">
        <f>IF(AND(P791&lt;&gt;"_U",P791&lt;&gt;"c",J791&lt;&gt;99,J791&lt;&gt;9),IFERROR(VLOOKUP(A791,'LBA Total'!$A$2:$N$10000,14,0),"."),".")</f>
        <v>15636</v>
      </c>
    </row>
    <row r="792" spans="1:19" x14ac:dyDescent="0.4">
      <c r="A792" s="2" t="str">
        <f t="shared" si="24"/>
        <v>2018|PuketÄpapa Local Board Area|10</v>
      </c>
      <c r="B792" t="s">
        <v>16</v>
      </c>
      <c r="C792" t="s">
        <v>17</v>
      </c>
      <c r="D792" t="s">
        <v>18</v>
      </c>
      <c r="E792" t="s">
        <v>19</v>
      </c>
      <c r="F792">
        <v>2018</v>
      </c>
      <c r="G792">
        <v>2018</v>
      </c>
      <c r="H792">
        <v>7613</v>
      </c>
      <c r="I792" t="s">
        <v>67</v>
      </c>
      <c r="J792">
        <v>2</v>
      </c>
      <c r="K792" t="s">
        <v>23</v>
      </c>
      <c r="L792">
        <v>10</v>
      </c>
      <c r="N792">
        <v>0</v>
      </c>
      <c r="R792" s="2" t="str">
        <f t="shared" si="25"/>
        <v>.</v>
      </c>
      <c r="S792" s="2">
        <f>IF(AND(P792&lt;&gt;"_U",P792&lt;&gt;"c",J792&lt;&gt;99,J792&lt;&gt;9),IFERROR(VLOOKUP(A792,'LBA Total'!$A$2:$N$10000,14,0),"."),".")</f>
        <v>0</v>
      </c>
    </row>
    <row r="793" spans="1:19" x14ac:dyDescent="0.4">
      <c r="A793" s="2" t="str">
        <f t="shared" si="24"/>
        <v>2018|PuketÄpapa Local Board Area|11</v>
      </c>
      <c r="B793" t="s">
        <v>16</v>
      </c>
      <c r="C793" t="s">
        <v>17</v>
      </c>
      <c r="D793" t="s">
        <v>18</v>
      </c>
      <c r="E793" t="s">
        <v>19</v>
      </c>
      <c r="F793">
        <v>2018</v>
      </c>
      <c r="G793">
        <v>2018</v>
      </c>
      <c r="H793">
        <v>7613</v>
      </c>
      <c r="I793" t="s">
        <v>67</v>
      </c>
      <c r="J793">
        <v>2</v>
      </c>
      <c r="K793" t="s">
        <v>23</v>
      </c>
      <c r="L793">
        <v>11</v>
      </c>
      <c r="N793">
        <v>7596</v>
      </c>
      <c r="R793" s="2">
        <f t="shared" si="25"/>
        <v>59.17</v>
      </c>
      <c r="S793" s="2">
        <f>IF(AND(P793&lt;&gt;"_U",P793&lt;&gt;"c",J793&lt;&gt;99,J793&lt;&gt;9),IFERROR(VLOOKUP(A793,'LBA Total'!$A$2:$N$10000,14,0),"."),".")</f>
        <v>12837</v>
      </c>
    </row>
    <row r="794" spans="1:19" x14ac:dyDescent="0.4">
      <c r="A794" s="2" t="str">
        <f t="shared" si="24"/>
        <v>2018|PuketÄpapa Local Board Area|12</v>
      </c>
      <c r="B794" t="s">
        <v>16</v>
      </c>
      <c r="C794" t="s">
        <v>17</v>
      </c>
      <c r="D794" t="s">
        <v>18</v>
      </c>
      <c r="E794" t="s">
        <v>19</v>
      </c>
      <c r="F794">
        <v>2018</v>
      </c>
      <c r="G794">
        <v>2018</v>
      </c>
      <c r="H794">
        <v>7613</v>
      </c>
      <c r="I794" t="s">
        <v>67</v>
      </c>
      <c r="J794">
        <v>2</v>
      </c>
      <c r="K794" t="s">
        <v>23</v>
      </c>
      <c r="L794">
        <v>12</v>
      </c>
      <c r="N794">
        <v>1755</v>
      </c>
      <c r="R794" s="2">
        <f t="shared" si="25"/>
        <v>62.97</v>
      </c>
      <c r="S794" s="2">
        <f>IF(AND(P794&lt;&gt;"_U",P794&lt;&gt;"c",J794&lt;&gt;99,J794&lt;&gt;9),IFERROR(VLOOKUP(A794,'LBA Total'!$A$2:$N$10000,14,0),"."),".")</f>
        <v>2787</v>
      </c>
    </row>
    <row r="795" spans="1:19" x14ac:dyDescent="0.4">
      <c r="A795" s="2" t="str">
        <f t="shared" si="24"/>
        <v>2018|PuketÄpapa Local Board Area|13</v>
      </c>
      <c r="B795" t="s">
        <v>16</v>
      </c>
      <c r="C795" t="s">
        <v>17</v>
      </c>
      <c r="D795" t="s">
        <v>18</v>
      </c>
      <c r="E795" t="s">
        <v>19</v>
      </c>
      <c r="F795">
        <v>2018</v>
      </c>
      <c r="G795">
        <v>2018</v>
      </c>
      <c r="H795">
        <v>7613</v>
      </c>
      <c r="I795" t="s">
        <v>67</v>
      </c>
      <c r="J795">
        <v>2</v>
      </c>
      <c r="K795" t="s">
        <v>23</v>
      </c>
      <c r="L795">
        <v>13</v>
      </c>
      <c r="N795">
        <v>3</v>
      </c>
      <c r="R795" s="2">
        <f t="shared" si="25"/>
        <v>33.33</v>
      </c>
      <c r="S795" s="2">
        <f>IF(AND(P795&lt;&gt;"_U",P795&lt;&gt;"c",J795&lt;&gt;99,J795&lt;&gt;9),IFERROR(VLOOKUP(A795,'LBA Total'!$A$2:$N$10000,14,0),"."),".")</f>
        <v>9</v>
      </c>
    </row>
    <row r="796" spans="1:19" x14ac:dyDescent="0.4">
      <c r="A796" s="2" t="str">
        <f t="shared" si="24"/>
        <v>2018|PuketÄpapa Local Board Area|999</v>
      </c>
      <c r="B796" t="s">
        <v>16</v>
      </c>
      <c r="C796" t="s">
        <v>17</v>
      </c>
      <c r="D796" t="s">
        <v>18</v>
      </c>
      <c r="E796" t="s">
        <v>19</v>
      </c>
      <c r="F796">
        <v>2018</v>
      </c>
      <c r="G796">
        <v>2018</v>
      </c>
      <c r="H796">
        <v>7613</v>
      </c>
      <c r="I796" t="s">
        <v>67</v>
      </c>
      <c r="J796">
        <v>2</v>
      </c>
      <c r="K796" t="s">
        <v>23</v>
      </c>
      <c r="L796">
        <v>999</v>
      </c>
      <c r="N796">
        <v>9357</v>
      </c>
      <c r="R796" s="2">
        <f t="shared" si="25"/>
        <v>59.84</v>
      </c>
      <c r="S796" s="2">
        <f>IF(AND(P796&lt;&gt;"_U",P796&lt;&gt;"c",J796&lt;&gt;99,J796&lt;&gt;9),IFERROR(VLOOKUP(A796,'LBA Total'!$A$2:$N$10000,14,0),"."),".")</f>
        <v>15636</v>
      </c>
    </row>
    <row r="797" spans="1:19" x14ac:dyDescent="0.4">
      <c r="A797" s="2" t="str">
        <f t="shared" si="24"/>
        <v>2018|PuketÄpapa Local Board Area|10</v>
      </c>
      <c r="B797" t="s">
        <v>16</v>
      </c>
      <c r="C797" t="s">
        <v>17</v>
      </c>
      <c r="D797" t="s">
        <v>18</v>
      </c>
      <c r="E797" t="s">
        <v>19</v>
      </c>
      <c r="F797">
        <v>2018</v>
      </c>
      <c r="G797">
        <v>2018</v>
      </c>
      <c r="H797">
        <v>7613</v>
      </c>
      <c r="I797" t="s">
        <v>67</v>
      </c>
      <c r="J797">
        <v>3</v>
      </c>
      <c r="K797" t="s">
        <v>24</v>
      </c>
      <c r="L797">
        <v>10</v>
      </c>
      <c r="N797">
        <v>0</v>
      </c>
      <c r="R797" s="2" t="str">
        <f t="shared" si="25"/>
        <v>.</v>
      </c>
      <c r="S797" s="2">
        <f>IF(AND(P797&lt;&gt;"_U",P797&lt;&gt;"c",J797&lt;&gt;99,J797&lt;&gt;9),IFERROR(VLOOKUP(A797,'LBA Total'!$A$2:$N$10000,14,0),"."),".")</f>
        <v>0</v>
      </c>
    </row>
    <row r="798" spans="1:19" x14ac:dyDescent="0.4">
      <c r="A798" s="2" t="str">
        <f t="shared" si="24"/>
        <v>2018|PuketÄpapa Local Board Area|11</v>
      </c>
      <c r="B798" t="s">
        <v>16</v>
      </c>
      <c r="C798" t="s">
        <v>17</v>
      </c>
      <c r="D798" t="s">
        <v>18</v>
      </c>
      <c r="E798" t="s">
        <v>19</v>
      </c>
      <c r="F798">
        <v>2018</v>
      </c>
      <c r="G798">
        <v>2018</v>
      </c>
      <c r="H798">
        <v>7613</v>
      </c>
      <c r="I798" t="s">
        <v>67</v>
      </c>
      <c r="J798">
        <v>3</v>
      </c>
      <c r="K798" t="s">
        <v>24</v>
      </c>
      <c r="L798">
        <v>11</v>
      </c>
      <c r="N798">
        <v>1398</v>
      </c>
      <c r="R798" s="2">
        <f t="shared" si="25"/>
        <v>10.89</v>
      </c>
      <c r="S798" s="2">
        <f>IF(AND(P798&lt;&gt;"_U",P798&lt;&gt;"c",J798&lt;&gt;99,J798&lt;&gt;9),IFERROR(VLOOKUP(A798,'LBA Total'!$A$2:$N$10000,14,0),"."),".")</f>
        <v>12837</v>
      </c>
    </row>
    <row r="799" spans="1:19" x14ac:dyDescent="0.4">
      <c r="A799" s="2" t="str">
        <f t="shared" si="24"/>
        <v>2018|PuketÄpapa Local Board Area|12</v>
      </c>
      <c r="B799" t="s">
        <v>16</v>
      </c>
      <c r="C799" t="s">
        <v>17</v>
      </c>
      <c r="D799" t="s">
        <v>18</v>
      </c>
      <c r="E799" t="s">
        <v>19</v>
      </c>
      <c r="F799">
        <v>2018</v>
      </c>
      <c r="G799">
        <v>2018</v>
      </c>
      <c r="H799">
        <v>7613</v>
      </c>
      <c r="I799" t="s">
        <v>67</v>
      </c>
      <c r="J799">
        <v>3</v>
      </c>
      <c r="K799" t="s">
        <v>24</v>
      </c>
      <c r="L799">
        <v>12</v>
      </c>
      <c r="N799">
        <v>84</v>
      </c>
      <c r="R799" s="2">
        <f t="shared" si="25"/>
        <v>3.01</v>
      </c>
      <c r="S799" s="2">
        <f>IF(AND(P799&lt;&gt;"_U",P799&lt;&gt;"c",J799&lt;&gt;99,J799&lt;&gt;9),IFERROR(VLOOKUP(A799,'LBA Total'!$A$2:$N$10000,14,0),"."),".")</f>
        <v>2787</v>
      </c>
    </row>
    <row r="800" spans="1:19" x14ac:dyDescent="0.4">
      <c r="A800" s="2" t="str">
        <f t="shared" si="24"/>
        <v>2018|PuketÄpapa Local Board Area|13</v>
      </c>
      <c r="B800" t="s">
        <v>16</v>
      </c>
      <c r="C800" t="s">
        <v>17</v>
      </c>
      <c r="D800" t="s">
        <v>18</v>
      </c>
      <c r="E800" t="s">
        <v>19</v>
      </c>
      <c r="F800">
        <v>2018</v>
      </c>
      <c r="G800">
        <v>2018</v>
      </c>
      <c r="H800">
        <v>7613</v>
      </c>
      <c r="I800" t="s">
        <v>67</v>
      </c>
      <c r="J800">
        <v>3</v>
      </c>
      <c r="K800" t="s">
        <v>24</v>
      </c>
      <c r="L800">
        <v>13</v>
      </c>
      <c r="N800">
        <v>0</v>
      </c>
      <c r="R800" s="2">
        <f t="shared" si="25"/>
        <v>0</v>
      </c>
      <c r="S800" s="2">
        <f>IF(AND(P800&lt;&gt;"_U",P800&lt;&gt;"c",J800&lt;&gt;99,J800&lt;&gt;9),IFERROR(VLOOKUP(A800,'LBA Total'!$A$2:$N$10000,14,0),"."),".")</f>
        <v>9</v>
      </c>
    </row>
    <row r="801" spans="1:19" x14ac:dyDescent="0.4">
      <c r="A801" s="2" t="str">
        <f t="shared" si="24"/>
        <v>2018|PuketÄpapa Local Board Area|999</v>
      </c>
      <c r="B801" t="s">
        <v>16</v>
      </c>
      <c r="C801" t="s">
        <v>17</v>
      </c>
      <c r="D801" t="s">
        <v>18</v>
      </c>
      <c r="E801" t="s">
        <v>19</v>
      </c>
      <c r="F801">
        <v>2018</v>
      </c>
      <c r="G801">
        <v>2018</v>
      </c>
      <c r="H801">
        <v>7613</v>
      </c>
      <c r="I801" t="s">
        <v>67</v>
      </c>
      <c r="J801">
        <v>3</v>
      </c>
      <c r="K801" t="s">
        <v>24</v>
      </c>
      <c r="L801">
        <v>999</v>
      </c>
      <c r="N801">
        <v>1485</v>
      </c>
      <c r="R801" s="2">
        <f t="shared" si="25"/>
        <v>9.5</v>
      </c>
      <c r="S801" s="2">
        <f>IF(AND(P801&lt;&gt;"_U",P801&lt;&gt;"c",J801&lt;&gt;99,J801&lt;&gt;9),IFERROR(VLOOKUP(A801,'LBA Total'!$A$2:$N$10000,14,0),"."),".")</f>
        <v>15636</v>
      </c>
    </row>
    <row r="802" spans="1:19" x14ac:dyDescent="0.4">
      <c r="A802" s="2" t="str">
        <f t="shared" si="24"/>
        <v>2018|PuketÄpapa Local Board Area|10</v>
      </c>
      <c r="B802" t="s">
        <v>16</v>
      </c>
      <c r="C802" t="s">
        <v>17</v>
      </c>
      <c r="D802" t="s">
        <v>18</v>
      </c>
      <c r="E802" t="s">
        <v>19</v>
      </c>
      <c r="F802">
        <v>2018</v>
      </c>
      <c r="G802">
        <v>2018</v>
      </c>
      <c r="H802">
        <v>7613</v>
      </c>
      <c r="I802" t="s">
        <v>67</v>
      </c>
      <c r="J802">
        <v>4</v>
      </c>
      <c r="K802" t="s">
        <v>25</v>
      </c>
      <c r="L802">
        <v>10</v>
      </c>
      <c r="N802">
        <v>0</v>
      </c>
      <c r="R802" s="2" t="str">
        <f t="shared" si="25"/>
        <v>.</v>
      </c>
      <c r="S802" s="2">
        <f>IF(AND(P802&lt;&gt;"_U",P802&lt;&gt;"c",J802&lt;&gt;99,J802&lt;&gt;9),IFERROR(VLOOKUP(A802,'LBA Total'!$A$2:$N$10000,14,0),"."),".")</f>
        <v>0</v>
      </c>
    </row>
    <row r="803" spans="1:19" x14ac:dyDescent="0.4">
      <c r="A803" s="2" t="str">
        <f t="shared" si="24"/>
        <v>2018|PuketÄpapa Local Board Area|11</v>
      </c>
      <c r="B803" t="s">
        <v>16</v>
      </c>
      <c r="C803" t="s">
        <v>17</v>
      </c>
      <c r="D803" t="s">
        <v>18</v>
      </c>
      <c r="E803" t="s">
        <v>19</v>
      </c>
      <c r="F803">
        <v>2018</v>
      </c>
      <c r="G803">
        <v>2018</v>
      </c>
      <c r="H803">
        <v>7613</v>
      </c>
      <c r="I803" t="s">
        <v>67</v>
      </c>
      <c r="J803">
        <v>4</v>
      </c>
      <c r="K803" t="s">
        <v>25</v>
      </c>
      <c r="L803">
        <v>11</v>
      </c>
      <c r="N803">
        <v>1119</v>
      </c>
      <c r="R803" s="2">
        <f t="shared" si="25"/>
        <v>8.7200000000000006</v>
      </c>
      <c r="S803" s="2">
        <f>IF(AND(P803&lt;&gt;"_U",P803&lt;&gt;"c",J803&lt;&gt;99,J803&lt;&gt;9),IFERROR(VLOOKUP(A803,'LBA Total'!$A$2:$N$10000,14,0),"."),".")</f>
        <v>12837</v>
      </c>
    </row>
    <row r="804" spans="1:19" x14ac:dyDescent="0.4">
      <c r="A804" s="2" t="str">
        <f t="shared" si="24"/>
        <v>2018|PuketÄpapa Local Board Area|12</v>
      </c>
      <c r="B804" t="s">
        <v>16</v>
      </c>
      <c r="C804" t="s">
        <v>17</v>
      </c>
      <c r="D804" t="s">
        <v>18</v>
      </c>
      <c r="E804" t="s">
        <v>19</v>
      </c>
      <c r="F804">
        <v>2018</v>
      </c>
      <c r="G804">
        <v>2018</v>
      </c>
      <c r="H804">
        <v>7613</v>
      </c>
      <c r="I804" t="s">
        <v>67</v>
      </c>
      <c r="J804">
        <v>4</v>
      </c>
      <c r="K804" t="s">
        <v>25</v>
      </c>
      <c r="L804">
        <v>12</v>
      </c>
      <c r="N804">
        <v>192</v>
      </c>
      <c r="R804" s="2">
        <f t="shared" si="25"/>
        <v>6.89</v>
      </c>
      <c r="S804" s="2">
        <f>IF(AND(P804&lt;&gt;"_U",P804&lt;&gt;"c",J804&lt;&gt;99,J804&lt;&gt;9),IFERROR(VLOOKUP(A804,'LBA Total'!$A$2:$N$10000,14,0),"."),".")</f>
        <v>2787</v>
      </c>
    </row>
    <row r="805" spans="1:19" x14ac:dyDescent="0.4">
      <c r="A805" s="2" t="str">
        <f t="shared" si="24"/>
        <v>2018|PuketÄpapa Local Board Area|13</v>
      </c>
      <c r="B805" t="s">
        <v>16</v>
      </c>
      <c r="C805" t="s">
        <v>17</v>
      </c>
      <c r="D805" t="s">
        <v>18</v>
      </c>
      <c r="E805" t="s">
        <v>19</v>
      </c>
      <c r="F805">
        <v>2018</v>
      </c>
      <c r="G805">
        <v>2018</v>
      </c>
      <c r="H805">
        <v>7613</v>
      </c>
      <c r="I805" t="s">
        <v>67</v>
      </c>
      <c r="J805">
        <v>4</v>
      </c>
      <c r="K805" t="s">
        <v>25</v>
      </c>
      <c r="L805">
        <v>13</v>
      </c>
      <c r="N805">
        <v>0</v>
      </c>
      <c r="R805" s="2">
        <f t="shared" si="25"/>
        <v>0</v>
      </c>
      <c r="S805" s="2">
        <f>IF(AND(P805&lt;&gt;"_U",P805&lt;&gt;"c",J805&lt;&gt;99,J805&lt;&gt;9),IFERROR(VLOOKUP(A805,'LBA Total'!$A$2:$N$10000,14,0),"."),".")</f>
        <v>9</v>
      </c>
    </row>
    <row r="806" spans="1:19" x14ac:dyDescent="0.4">
      <c r="A806" s="2" t="str">
        <f t="shared" si="24"/>
        <v>2018|PuketÄpapa Local Board Area|999</v>
      </c>
      <c r="B806" t="s">
        <v>16</v>
      </c>
      <c r="C806" t="s">
        <v>17</v>
      </c>
      <c r="D806" t="s">
        <v>18</v>
      </c>
      <c r="E806" t="s">
        <v>19</v>
      </c>
      <c r="F806">
        <v>2018</v>
      </c>
      <c r="G806">
        <v>2018</v>
      </c>
      <c r="H806">
        <v>7613</v>
      </c>
      <c r="I806" t="s">
        <v>67</v>
      </c>
      <c r="J806">
        <v>4</v>
      </c>
      <c r="K806" t="s">
        <v>25</v>
      </c>
      <c r="L806">
        <v>999</v>
      </c>
      <c r="N806">
        <v>1314</v>
      </c>
      <c r="R806" s="2">
        <f t="shared" si="25"/>
        <v>8.4</v>
      </c>
      <c r="S806" s="2">
        <f>IF(AND(P806&lt;&gt;"_U",P806&lt;&gt;"c",J806&lt;&gt;99,J806&lt;&gt;9),IFERROR(VLOOKUP(A806,'LBA Total'!$A$2:$N$10000,14,0),"."),".")</f>
        <v>15636</v>
      </c>
    </row>
    <row r="807" spans="1:19" x14ac:dyDescent="0.4">
      <c r="A807" s="2" t="str">
        <f t="shared" si="24"/>
        <v>2018|PuketÄpapa Local Board Area|10</v>
      </c>
      <c r="B807" t="s">
        <v>16</v>
      </c>
      <c r="C807" t="s">
        <v>17</v>
      </c>
      <c r="D807" t="s">
        <v>18</v>
      </c>
      <c r="E807" t="s">
        <v>19</v>
      </c>
      <c r="F807">
        <v>2018</v>
      </c>
      <c r="G807">
        <v>2018</v>
      </c>
      <c r="H807">
        <v>7613</v>
      </c>
      <c r="I807" t="s">
        <v>67</v>
      </c>
      <c r="J807">
        <v>5</v>
      </c>
      <c r="K807" t="s">
        <v>26</v>
      </c>
      <c r="L807">
        <v>10</v>
      </c>
      <c r="N807">
        <v>0</v>
      </c>
      <c r="R807" s="2" t="str">
        <f t="shared" si="25"/>
        <v>.</v>
      </c>
      <c r="S807" s="2">
        <f>IF(AND(P807&lt;&gt;"_U",P807&lt;&gt;"c",J807&lt;&gt;99,J807&lt;&gt;9),IFERROR(VLOOKUP(A807,'LBA Total'!$A$2:$N$10000,14,0),"."),".")</f>
        <v>0</v>
      </c>
    </row>
    <row r="808" spans="1:19" x14ac:dyDescent="0.4">
      <c r="A808" s="2" t="str">
        <f t="shared" si="24"/>
        <v>2018|PuketÄpapa Local Board Area|11</v>
      </c>
      <c r="B808" t="s">
        <v>16</v>
      </c>
      <c r="C808" t="s">
        <v>17</v>
      </c>
      <c r="D808" t="s">
        <v>18</v>
      </c>
      <c r="E808" t="s">
        <v>19</v>
      </c>
      <c r="F808">
        <v>2018</v>
      </c>
      <c r="G808">
        <v>2018</v>
      </c>
      <c r="H808">
        <v>7613</v>
      </c>
      <c r="I808" t="s">
        <v>67</v>
      </c>
      <c r="J808">
        <v>5</v>
      </c>
      <c r="K808" t="s">
        <v>26</v>
      </c>
      <c r="L808">
        <v>11</v>
      </c>
      <c r="N808">
        <v>1857</v>
      </c>
      <c r="R808" s="2">
        <f t="shared" si="25"/>
        <v>14.47</v>
      </c>
      <c r="S808" s="2">
        <f>IF(AND(P808&lt;&gt;"_U",P808&lt;&gt;"c",J808&lt;&gt;99,J808&lt;&gt;9),IFERROR(VLOOKUP(A808,'LBA Total'!$A$2:$N$10000,14,0),"."),".")</f>
        <v>12837</v>
      </c>
    </row>
    <row r="809" spans="1:19" x14ac:dyDescent="0.4">
      <c r="A809" s="2" t="str">
        <f t="shared" si="24"/>
        <v>2018|PuketÄpapa Local Board Area|12</v>
      </c>
      <c r="B809" t="s">
        <v>16</v>
      </c>
      <c r="C809" t="s">
        <v>17</v>
      </c>
      <c r="D809" t="s">
        <v>18</v>
      </c>
      <c r="E809" t="s">
        <v>19</v>
      </c>
      <c r="F809">
        <v>2018</v>
      </c>
      <c r="G809">
        <v>2018</v>
      </c>
      <c r="H809">
        <v>7613</v>
      </c>
      <c r="I809" t="s">
        <v>67</v>
      </c>
      <c r="J809">
        <v>5</v>
      </c>
      <c r="K809" t="s">
        <v>26</v>
      </c>
      <c r="L809">
        <v>12</v>
      </c>
      <c r="N809">
        <v>147</v>
      </c>
      <c r="R809" s="2">
        <f t="shared" si="25"/>
        <v>5.27</v>
      </c>
      <c r="S809" s="2">
        <f>IF(AND(P809&lt;&gt;"_U",P809&lt;&gt;"c",J809&lt;&gt;99,J809&lt;&gt;9),IFERROR(VLOOKUP(A809,'LBA Total'!$A$2:$N$10000,14,0),"."),".")</f>
        <v>2787</v>
      </c>
    </row>
    <row r="810" spans="1:19" x14ac:dyDescent="0.4">
      <c r="A810" s="2" t="str">
        <f t="shared" si="24"/>
        <v>2018|PuketÄpapa Local Board Area|13</v>
      </c>
      <c r="B810" t="s">
        <v>16</v>
      </c>
      <c r="C810" t="s">
        <v>17</v>
      </c>
      <c r="D810" t="s">
        <v>18</v>
      </c>
      <c r="E810" t="s">
        <v>19</v>
      </c>
      <c r="F810">
        <v>2018</v>
      </c>
      <c r="G810">
        <v>2018</v>
      </c>
      <c r="H810">
        <v>7613</v>
      </c>
      <c r="I810" t="s">
        <v>67</v>
      </c>
      <c r="J810">
        <v>5</v>
      </c>
      <c r="K810" t="s">
        <v>26</v>
      </c>
      <c r="L810">
        <v>13</v>
      </c>
      <c r="N810">
        <v>0</v>
      </c>
      <c r="R810" s="2">
        <f t="shared" si="25"/>
        <v>0</v>
      </c>
      <c r="S810" s="2">
        <f>IF(AND(P810&lt;&gt;"_U",P810&lt;&gt;"c",J810&lt;&gt;99,J810&lt;&gt;9),IFERROR(VLOOKUP(A810,'LBA Total'!$A$2:$N$10000,14,0),"."),".")</f>
        <v>9</v>
      </c>
    </row>
    <row r="811" spans="1:19" x14ac:dyDescent="0.4">
      <c r="A811" s="2" t="str">
        <f t="shared" si="24"/>
        <v>2018|PuketÄpapa Local Board Area|999</v>
      </c>
      <c r="B811" t="s">
        <v>16</v>
      </c>
      <c r="C811" t="s">
        <v>17</v>
      </c>
      <c r="D811" t="s">
        <v>18</v>
      </c>
      <c r="E811" t="s">
        <v>19</v>
      </c>
      <c r="F811">
        <v>2018</v>
      </c>
      <c r="G811">
        <v>2018</v>
      </c>
      <c r="H811">
        <v>7613</v>
      </c>
      <c r="I811" t="s">
        <v>67</v>
      </c>
      <c r="J811">
        <v>5</v>
      </c>
      <c r="K811" t="s">
        <v>26</v>
      </c>
      <c r="L811">
        <v>999</v>
      </c>
      <c r="N811">
        <v>2004</v>
      </c>
      <c r="R811" s="2">
        <f t="shared" si="25"/>
        <v>12.82</v>
      </c>
      <c r="S811" s="2">
        <f>IF(AND(P811&lt;&gt;"_U",P811&lt;&gt;"c",J811&lt;&gt;99,J811&lt;&gt;9),IFERROR(VLOOKUP(A811,'LBA Total'!$A$2:$N$10000,14,0),"."),".")</f>
        <v>15636</v>
      </c>
    </row>
    <row r="812" spans="1:19" x14ac:dyDescent="0.4">
      <c r="A812" s="2" t="str">
        <f t="shared" si="24"/>
        <v>2018|PuketÄpapa Local Board Area|10</v>
      </c>
      <c r="B812" t="s">
        <v>16</v>
      </c>
      <c r="C812" t="s">
        <v>17</v>
      </c>
      <c r="D812" t="s">
        <v>18</v>
      </c>
      <c r="E812" t="s">
        <v>19</v>
      </c>
      <c r="F812">
        <v>2018</v>
      </c>
      <c r="G812">
        <v>2018</v>
      </c>
      <c r="H812">
        <v>7613</v>
      </c>
      <c r="I812" t="s">
        <v>67</v>
      </c>
      <c r="J812">
        <v>6</v>
      </c>
      <c r="K812" t="s">
        <v>27</v>
      </c>
      <c r="L812">
        <v>10</v>
      </c>
      <c r="N812">
        <v>0</v>
      </c>
      <c r="R812" s="2" t="str">
        <f t="shared" si="25"/>
        <v>.</v>
      </c>
      <c r="S812" s="2">
        <f>IF(AND(P812&lt;&gt;"_U",P812&lt;&gt;"c",J812&lt;&gt;99,J812&lt;&gt;9),IFERROR(VLOOKUP(A812,'LBA Total'!$A$2:$N$10000,14,0),"."),".")</f>
        <v>0</v>
      </c>
    </row>
    <row r="813" spans="1:19" x14ac:dyDescent="0.4">
      <c r="A813" s="2" t="str">
        <f t="shared" si="24"/>
        <v>2018|PuketÄpapa Local Board Area|11</v>
      </c>
      <c r="B813" t="s">
        <v>16</v>
      </c>
      <c r="C813" t="s">
        <v>17</v>
      </c>
      <c r="D813" t="s">
        <v>18</v>
      </c>
      <c r="E813" t="s">
        <v>19</v>
      </c>
      <c r="F813">
        <v>2018</v>
      </c>
      <c r="G813">
        <v>2018</v>
      </c>
      <c r="H813">
        <v>7613</v>
      </c>
      <c r="I813" t="s">
        <v>67</v>
      </c>
      <c r="J813">
        <v>6</v>
      </c>
      <c r="K813" t="s">
        <v>27</v>
      </c>
      <c r="L813">
        <v>11</v>
      </c>
      <c r="N813">
        <v>60</v>
      </c>
      <c r="R813" s="2">
        <f t="shared" si="25"/>
        <v>0.47</v>
      </c>
      <c r="S813" s="2">
        <f>IF(AND(P813&lt;&gt;"_U",P813&lt;&gt;"c",J813&lt;&gt;99,J813&lt;&gt;9),IFERROR(VLOOKUP(A813,'LBA Total'!$A$2:$N$10000,14,0),"."),".")</f>
        <v>12837</v>
      </c>
    </row>
    <row r="814" spans="1:19" x14ac:dyDescent="0.4">
      <c r="A814" s="2" t="str">
        <f t="shared" si="24"/>
        <v>2018|PuketÄpapa Local Board Area|12</v>
      </c>
      <c r="B814" t="s">
        <v>16</v>
      </c>
      <c r="C814" t="s">
        <v>17</v>
      </c>
      <c r="D814" t="s">
        <v>18</v>
      </c>
      <c r="E814" t="s">
        <v>19</v>
      </c>
      <c r="F814">
        <v>2018</v>
      </c>
      <c r="G814">
        <v>2018</v>
      </c>
      <c r="H814">
        <v>7613</v>
      </c>
      <c r="I814" t="s">
        <v>67</v>
      </c>
      <c r="J814">
        <v>6</v>
      </c>
      <c r="K814" t="s">
        <v>27</v>
      </c>
      <c r="L814">
        <v>12</v>
      </c>
      <c r="N814">
        <v>9</v>
      </c>
      <c r="R814" s="2">
        <f t="shared" si="25"/>
        <v>0.32</v>
      </c>
      <c r="S814" s="2">
        <f>IF(AND(P814&lt;&gt;"_U",P814&lt;&gt;"c",J814&lt;&gt;99,J814&lt;&gt;9),IFERROR(VLOOKUP(A814,'LBA Total'!$A$2:$N$10000,14,0),"."),".")</f>
        <v>2787</v>
      </c>
    </row>
    <row r="815" spans="1:19" x14ac:dyDescent="0.4">
      <c r="A815" s="2" t="str">
        <f t="shared" si="24"/>
        <v>2018|PuketÄpapa Local Board Area|13</v>
      </c>
      <c r="B815" t="s">
        <v>16</v>
      </c>
      <c r="C815" t="s">
        <v>17</v>
      </c>
      <c r="D815" t="s">
        <v>18</v>
      </c>
      <c r="E815" t="s">
        <v>19</v>
      </c>
      <c r="F815">
        <v>2018</v>
      </c>
      <c r="G815">
        <v>2018</v>
      </c>
      <c r="H815">
        <v>7613</v>
      </c>
      <c r="I815" t="s">
        <v>67</v>
      </c>
      <c r="J815">
        <v>6</v>
      </c>
      <c r="K815" t="s">
        <v>27</v>
      </c>
      <c r="L815">
        <v>13</v>
      </c>
      <c r="N815">
        <v>0</v>
      </c>
      <c r="R815" s="2">
        <f t="shared" si="25"/>
        <v>0</v>
      </c>
      <c r="S815" s="2">
        <f>IF(AND(P815&lt;&gt;"_U",P815&lt;&gt;"c",J815&lt;&gt;99,J815&lt;&gt;9),IFERROR(VLOOKUP(A815,'LBA Total'!$A$2:$N$10000,14,0),"."),".")</f>
        <v>9</v>
      </c>
    </row>
    <row r="816" spans="1:19" x14ac:dyDescent="0.4">
      <c r="A816" s="2" t="str">
        <f t="shared" si="24"/>
        <v>2018|PuketÄpapa Local Board Area|999</v>
      </c>
      <c r="B816" t="s">
        <v>16</v>
      </c>
      <c r="C816" t="s">
        <v>17</v>
      </c>
      <c r="D816" t="s">
        <v>18</v>
      </c>
      <c r="E816" t="s">
        <v>19</v>
      </c>
      <c r="F816">
        <v>2018</v>
      </c>
      <c r="G816">
        <v>2018</v>
      </c>
      <c r="H816">
        <v>7613</v>
      </c>
      <c r="I816" t="s">
        <v>67</v>
      </c>
      <c r="J816">
        <v>6</v>
      </c>
      <c r="K816" t="s">
        <v>27</v>
      </c>
      <c r="L816">
        <v>999</v>
      </c>
      <c r="N816">
        <v>72</v>
      </c>
      <c r="R816" s="2">
        <f t="shared" si="25"/>
        <v>0.46</v>
      </c>
      <c r="S816" s="2">
        <f>IF(AND(P816&lt;&gt;"_U",P816&lt;&gt;"c",J816&lt;&gt;99,J816&lt;&gt;9),IFERROR(VLOOKUP(A816,'LBA Total'!$A$2:$N$10000,14,0),"."),".")</f>
        <v>15636</v>
      </c>
    </row>
    <row r="817" spans="1:19" x14ac:dyDescent="0.4">
      <c r="A817" s="2" t="str">
        <f t="shared" si="24"/>
        <v>2018|PuketÄpapa Local Board Area|10</v>
      </c>
      <c r="B817" t="s">
        <v>16</v>
      </c>
      <c r="C817" t="s">
        <v>17</v>
      </c>
      <c r="D817" t="s">
        <v>18</v>
      </c>
      <c r="E817" t="s">
        <v>19</v>
      </c>
      <c r="F817">
        <v>2018</v>
      </c>
      <c r="G817">
        <v>2018</v>
      </c>
      <c r="H817">
        <v>7613</v>
      </c>
      <c r="I817" t="s">
        <v>67</v>
      </c>
      <c r="J817">
        <v>7</v>
      </c>
      <c r="K817" t="s">
        <v>28</v>
      </c>
      <c r="L817">
        <v>10</v>
      </c>
      <c r="N817">
        <v>0</v>
      </c>
      <c r="R817" s="2" t="str">
        <f t="shared" si="25"/>
        <v>.</v>
      </c>
      <c r="S817" s="2">
        <f>IF(AND(P817&lt;&gt;"_U",P817&lt;&gt;"c",J817&lt;&gt;99,J817&lt;&gt;9),IFERROR(VLOOKUP(A817,'LBA Total'!$A$2:$N$10000,14,0),"."),".")</f>
        <v>0</v>
      </c>
    </row>
    <row r="818" spans="1:19" x14ac:dyDescent="0.4">
      <c r="A818" s="2" t="str">
        <f t="shared" si="24"/>
        <v>2018|PuketÄpapa Local Board Area|11</v>
      </c>
      <c r="B818" t="s">
        <v>16</v>
      </c>
      <c r="C818" t="s">
        <v>17</v>
      </c>
      <c r="D818" t="s">
        <v>18</v>
      </c>
      <c r="E818" t="s">
        <v>19</v>
      </c>
      <c r="F818">
        <v>2018</v>
      </c>
      <c r="G818">
        <v>2018</v>
      </c>
      <c r="H818">
        <v>7613</v>
      </c>
      <c r="I818" t="s">
        <v>67</v>
      </c>
      <c r="J818">
        <v>7</v>
      </c>
      <c r="K818" t="s">
        <v>28</v>
      </c>
      <c r="L818">
        <v>11</v>
      </c>
      <c r="N818">
        <v>48</v>
      </c>
      <c r="R818" s="2">
        <f t="shared" si="25"/>
        <v>0.37</v>
      </c>
      <c r="S818" s="2">
        <f>IF(AND(P818&lt;&gt;"_U",P818&lt;&gt;"c",J818&lt;&gt;99,J818&lt;&gt;9),IFERROR(VLOOKUP(A818,'LBA Total'!$A$2:$N$10000,14,0),"."),".")</f>
        <v>12837</v>
      </c>
    </row>
    <row r="819" spans="1:19" x14ac:dyDescent="0.4">
      <c r="A819" s="2" t="str">
        <f t="shared" si="24"/>
        <v>2018|PuketÄpapa Local Board Area|12</v>
      </c>
      <c r="B819" t="s">
        <v>16</v>
      </c>
      <c r="C819" t="s">
        <v>17</v>
      </c>
      <c r="D819" t="s">
        <v>18</v>
      </c>
      <c r="E819" t="s">
        <v>19</v>
      </c>
      <c r="F819">
        <v>2018</v>
      </c>
      <c r="G819">
        <v>2018</v>
      </c>
      <c r="H819">
        <v>7613</v>
      </c>
      <c r="I819" t="s">
        <v>67</v>
      </c>
      <c r="J819">
        <v>7</v>
      </c>
      <c r="K819" t="s">
        <v>28</v>
      </c>
      <c r="L819">
        <v>12</v>
      </c>
      <c r="N819">
        <v>6</v>
      </c>
      <c r="R819" s="2">
        <f t="shared" si="25"/>
        <v>0.22</v>
      </c>
      <c r="S819" s="2">
        <f>IF(AND(P819&lt;&gt;"_U",P819&lt;&gt;"c",J819&lt;&gt;99,J819&lt;&gt;9),IFERROR(VLOOKUP(A819,'LBA Total'!$A$2:$N$10000,14,0),"."),".")</f>
        <v>2787</v>
      </c>
    </row>
    <row r="820" spans="1:19" x14ac:dyDescent="0.4">
      <c r="A820" s="2" t="str">
        <f t="shared" si="24"/>
        <v>2018|PuketÄpapa Local Board Area|13</v>
      </c>
      <c r="B820" t="s">
        <v>16</v>
      </c>
      <c r="C820" t="s">
        <v>17</v>
      </c>
      <c r="D820" t="s">
        <v>18</v>
      </c>
      <c r="E820" t="s">
        <v>19</v>
      </c>
      <c r="F820">
        <v>2018</v>
      </c>
      <c r="G820">
        <v>2018</v>
      </c>
      <c r="H820">
        <v>7613</v>
      </c>
      <c r="I820" t="s">
        <v>67</v>
      </c>
      <c r="J820">
        <v>7</v>
      </c>
      <c r="K820" t="s">
        <v>28</v>
      </c>
      <c r="L820">
        <v>13</v>
      </c>
      <c r="N820">
        <v>0</v>
      </c>
      <c r="R820" s="2">
        <f t="shared" si="25"/>
        <v>0</v>
      </c>
      <c r="S820" s="2">
        <f>IF(AND(P820&lt;&gt;"_U",P820&lt;&gt;"c",J820&lt;&gt;99,J820&lt;&gt;9),IFERROR(VLOOKUP(A820,'LBA Total'!$A$2:$N$10000,14,0),"."),".")</f>
        <v>9</v>
      </c>
    </row>
    <row r="821" spans="1:19" x14ac:dyDescent="0.4">
      <c r="A821" s="2" t="str">
        <f t="shared" si="24"/>
        <v>2018|PuketÄpapa Local Board Area|999</v>
      </c>
      <c r="B821" t="s">
        <v>16</v>
      </c>
      <c r="C821" t="s">
        <v>17</v>
      </c>
      <c r="D821" t="s">
        <v>18</v>
      </c>
      <c r="E821" t="s">
        <v>19</v>
      </c>
      <c r="F821">
        <v>2018</v>
      </c>
      <c r="G821">
        <v>2018</v>
      </c>
      <c r="H821">
        <v>7613</v>
      </c>
      <c r="I821" t="s">
        <v>67</v>
      </c>
      <c r="J821">
        <v>7</v>
      </c>
      <c r="K821" t="s">
        <v>28</v>
      </c>
      <c r="L821">
        <v>999</v>
      </c>
      <c r="N821">
        <v>51</v>
      </c>
      <c r="R821" s="2">
        <f t="shared" si="25"/>
        <v>0.33</v>
      </c>
      <c r="S821" s="2">
        <f>IF(AND(P821&lt;&gt;"_U",P821&lt;&gt;"c",J821&lt;&gt;99,J821&lt;&gt;9),IFERROR(VLOOKUP(A821,'LBA Total'!$A$2:$N$10000,14,0),"."),".")</f>
        <v>15636</v>
      </c>
    </row>
    <row r="822" spans="1:19" x14ac:dyDescent="0.4">
      <c r="A822" s="2" t="str">
        <f t="shared" si="24"/>
        <v>2018|PuketÄpapa Local Board Area|10</v>
      </c>
      <c r="B822" t="s">
        <v>16</v>
      </c>
      <c r="C822" t="s">
        <v>17</v>
      </c>
      <c r="D822" t="s">
        <v>18</v>
      </c>
      <c r="E822" t="s">
        <v>19</v>
      </c>
      <c r="F822">
        <v>2018</v>
      </c>
      <c r="G822">
        <v>2018</v>
      </c>
      <c r="H822">
        <v>7613</v>
      </c>
      <c r="I822" t="s">
        <v>67</v>
      </c>
      <c r="J822">
        <v>77</v>
      </c>
      <c r="K822" t="s">
        <v>29</v>
      </c>
      <c r="L822">
        <v>10</v>
      </c>
      <c r="N822">
        <v>0</v>
      </c>
      <c r="R822" s="2" t="str">
        <f t="shared" si="25"/>
        <v>.</v>
      </c>
      <c r="S822" s="2">
        <f>IF(AND(P822&lt;&gt;"_U",P822&lt;&gt;"c",J822&lt;&gt;99,J822&lt;&gt;9),IFERROR(VLOOKUP(A822,'LBA Total'!$A$2:$N$10000,14,0),"."),".")</f>
        <v>0</v>
      </c>
    </row>
    <row r="823" spans="1:19" x14ac:dyDescent="0.4">
      <c r="A823" s="2" t="str">
        <f t="shared" si="24"/>
        <v>2018|PuketÄpapa Local Board Area|11</v>
      </c>
      <c r="B823" t="s">
        <v>16</v>
      </c>
      <c r="C823" t="s">
        <v>17</v>
      </c>
      <c r="D823" t="s">
        <v>18</v>
      </c>
      <c r="E823" t="s">
        <v>19</v>
      </c>
      <c r="F823">
        <v>2018</v>
      </c>
      <c r="G823">
        <v>2018</v>
      </c>
      <c r="H823">
        <v>7613</v>
      </c>
      <c r="I823" t="s">
        <v>67</v>
      </c>
      <c r="J823">
        <v>77</v>
      </c>
      <c r="K823" t="s">
        <v>29</v>
      </c>
      <c r="L823">
        <v>11</v>
      </c>
      <c r="N823">
        <v>12837</v>
      </c>
      <c r="R823" s="2">
        <f t="shared" si="25"/>
        <v>100</v>
      </c>
      <c r="S823" s="2">
        <f>IF(AND(P823&lt;&gt;"_U",P823&lt;&gt;"c",J823&lt;&gt;99,J823&lt;&gt;9),IFERROR(VLOOKUP(A823,'LBA Total'!$A$2:$N$10000,14,0),"."),".")</f>
        <v>12837</v>
      </c>
    </row>
    <row r="824" spans="1:19" x14ac:dyDescent="0.4">
      <c r="A824" s="2" t="str">
        <f t="shared" si="24"/>
        <v>2018|PuketÄpapa Local Board Area|12</v>
      </c>
      <c r="B824" t="s">
        <v>16</v>
      </c>
      <c r="C824" t="s">
        <v>17</v>
      </c>
      <c r="D824" t="s">
        <v>18</v>
      </c>
      <c r="E824" t="s">
        <v>19</v>
      </c>
      <c r="F824">
        <v>2018</v>
      </c>
      <c r="G824">
        <v>2018</v>
      </c>
      <c r="H824">
        <v>7613</v>
      </c>
      <c r="I824" t="s">
        <v>67</v>
      </c>
      <c r="J824">
        <v>77</v>
      </c>
      <c r="K824" t="s">
        <v>29</v>
      </c>
      <c r="L824">
        <v>12</v>
      </c>
      <c r="N824">
        <v>2787</v>
      </c>
      <c r="R824" s="2">
        <f t="shared" si="25"/>
        <v>100</v>
      </c>
      <c r="S824" s="2">
        <f>IF(AND(P824&lt;&gt;"_U",P824&lt;&gt;"c",J824&lt;&gt;99,J824&lt;&gt;9),IFERROR(VLOOKUP(A824,'LBA Total'!$A$2:$N$10000,14,0),"."),".")</f>
        <v>2787</v>
      </c>
    </row>
    <row r="825" spans="1:19" x14ac:dyDescent="0.4">
      <c r="A825" s="2" t="str">
        <f t="shared" si="24"/>
        <v>2018|PuketÄpapa Local Board Area|13</v>
      </c>
      <c r="B825" t="s">
        <v>16</v>
      </c>
      <c r="C825" t="s">
        <v>17</v>
      </c>
      <c r="D825" t="s">
        <v>18</v>
      </c>
      <c r="E825" t="s">
        <v>19</v>
      </c>
      <c r="F825">
        <v>2018</v>
      </c>
      <c r="G825">
        <v>2018</v>
      </c>
      <c r="H825">
        <v>7613</v>
      </c>
      <c r="I825" t="s">
        <v>67</v>
      </c>
      <c r="J825">
        <v>77</v>
      </c>
      <c r="K825" t="s">
        <v>29</v>
      </c>
      <c r="L825">
        <v>13</v>
      </c>
      <c r="N825">
        <v>9</v>
      </c>
      <c r="R825" s="2">
        <f t="shared" si="25"/>
        <v>100</v>
      </c>
      <c r="S825" s="2">
        <f>IF(AND(P825&lt;&gt;"_U",P825&lt;&gt;"c",J825&lt;&gt;99,J825&lt;&gt;9),IFERROR(VLOOKUP(A825,'LBA Total'!$A$2:$N$10000,14,0),"."),".")</f>
        <v>9</v>
      </c>
    </row>
    <row r="826" spans="1:19" x14ac:dyDescent="0.4">
      <c r="A826" s="2" t="str">
        <f t="shared" si="24"/>
        <v>2018|PuketÄpapa Local Board Area|999</v>
      </c>
      <c r="B826" t="s">
        <v>16</v>
      </c>
      <c r="C826" t="s">
        <v>17</v>
      </c>
      <c r="D826" t="s">
        <v>18</v>
      </c>
      <c r="E826" t="s">
        <v>19</v>
      </c>
      <c r="F826">
        <v>2018</v>
      </c>
      <c r="G826">
        <v>2018</v>
      </c>
      <c r="H826">
        <v>7613</v>
      </c>
      <c r="I826" t="s">
        <v>67</v>
      </c>
      <c r="J826">
        <v>77</v>
      </c>
      <c r="K826" t="s">
        <v>29</v>
      </c>
      <c r="L826">
        <v>999</v>
      </c>
      <c r="N826">
        <v>15636</v>
      </c>
      <c r="R826" s="2">
        <f t="shared" si="25"/>
        <v>100</v>
      </c>
      <c r="S826" s="2">
        <f>IF(AND(P826&lt;&gt;"_U",P826&lt;&gt;"c",J826&lt;&gt;99,J826&lt;&gt;9),IFERROR(VLOOKUP(A826,'LBA Total'!$A$2:$N$10000,14,0),"."),".")</f>
        <v>15636</v>
      </c>
    </row>
    <row r="827" spans="1:19" x14ac:dyDescent="0.4">
      <c r="A827" s="2" t="str">
        <f t="shared" si="24"/>
        <v>2018|PuketÄpapa Local Board Area|10</v>
      </c>
      <c r="B827" t="s">
        <v>16</v>
      </c>
      <c r="C827" t="s">
        <v>17</v>
      </c>
      <c r="D827" t="s">
        <v>18</v>
      </c>
      <c r="E827" t="s">
        <v>19</v>
      </c>
      <c r="F827">
        <v>2018</v>
      </c>
      <c r="G827">
        <v>2018</v>
      </c>
      <c r="H827">
        <v>7613</v>
      </c>
      <c r="I827" t="s">
        <v>67</v>
      </c>
      <c r="J827">
        <v>8</v>
      </c>
      <c r="K827" t="s">
        <v>30</v>
      </c>
      <c r="L827">
        <v>10</v>
      </c>
      <c r="N827">
        <v>0</v>
      </c>
      <c r="R827" s="2" t="str">
        <f t="shared" si="25"/>
        <v>.</v>
      </c>
      <c r="S827" s="2">
        <f>IF(AND(P827&lt;&gt;"_U",P827&lt;&gt;"c",J827&lt;&gt;99,J827&lt;&gt;9),IFERROR(VLOOKUP(A827,'LBA Total'!$A$2:$N$10000,14,0),"."),".")</f>
        <v>0</v>
      </c>
    </row>
    <row r="828" spans="1:19" x14ac:dyDescent="0.4">
      <c r="A828" s="2" t="str">
        <f t="shared" si="24"/>
        <v>2018|PuketÄpapa Local Board Area|11</v>
      </c>
      <c r="B828" t="s">
        <v>16</v>
      </c>
      <c r="C828" t="s">
        <v>17</v>
      </c>
      <c r="D828" t="s">
        <v>18</v>
      </c>
      <c r="E828" t="s">
        <v>19</v>
      </c>
      <c r="F828">
        <v>2018</v>
      </c>
      <c r="G828">
        <v>2018</v>
      </c>
      <c r="H828">
        <v>7613</v>
      </c>
      <c r="I828" t="s">
        <v>67</v>
      </c>
      <c r="J828">
        <v>8</v>
      </c>
      <c r="K828" t="s">
        <v>30</v>
      </c>
      <c r="L828">
        <v>11</v>
      </c>
      <c r="N828">
        <v>225</v>
      </c>
      <c r="R828" s="2">
        <f t="shared" si="25"/>
        <v>1.75</v>
      </c>
      <c r="S828" s="2">
        <f>IF(AND(P828&lt;&gt;"_U",P828&lt;&gt;"c",J828&lt;&gt;99,J828&lt;&gt;9),IFERROR(VLOOKUP(A828,'LBA Total'!$A$2:$N$10000,14,0),"."),".")</f>
        <v>12837</v>
      </c>
    </row>
    <row r="829" spans="1:19" x14ac:dyDescent="0.4">
      <c r="A829" s="2" t="str">
        <f t="shared" si="24"/>
        <v>2018|PuketÄpapa Local Board Area|12</v>
      </c>
      <c r="B829" t="s">
        <v>16</v>
      </c>
      <c r="C829" t="s">
        <v>17</v>
      </c>
      <c r="D829" t="s">
        <v>18</v>
      </c>
      <c r="E829" t="s">
        <v>19</v>
      </c>
      <c r="F829">
        <v>2018</v>
      </c>
      <c r="G829">
        <v>2018</v>
      </c>
      <c r="H829">
        <v>7613</v>
      </c>
      <c r="I829" t="s">
        <v>67</v>
      </c>
      <c r="J829">
        <v>8</v>
      </c>
      <c r="K829" t="s">
        <v>30</v>
      </c>
      <c r="L829">
        <v>12</v>
      </c>
      <c r="N829">
        <v>30</v>
      </c>
      <c r="R829" s="2">
        <f t="shared" si="25"/>
        <v>1.08</v>
      </c>
      <c r="S829" s="2">
        <f>IF(AND(P829&lt;&gt;"_U",P829&lt;&gt;"c",J829&lt;&gt;99,J829&lt;&gt;9),IFERROR(VLOOKUP(A829,'LBA Total'!$A$2:$N$10000,14,0),"."),".")</f>
        <v>2787</v>
      </c>
    </row>
    <row r="830" spans="1:19" x14ac:dyDescent="0.4">
      <c r="A830" s="2" t="str">
        <f t="shared" si="24"/>
        <v>2018|PuketÄpapa Local Board Area|13</v>
      </c>
      <c r="B830" t="s">
        <v>16</v>
      </c>
      <c r="C830" t="s">
        <v>17</v>
      </c>
      <c r="D830" t="s">
        <v>18</v>
      </c>
      <c r="E830" t="s">
        <v>19</v>
      </c>
      <c r="F830">
        <v>2018</v>
      </c>
      <c r="G830">
        <v>2018</v>
      </c>
      <c r="H830">
        <v>7613</v>
      </c>
      <c r="I830" t="s">
        <v>67</v>
      </c>
      <c r="J830">
        <v>8</v>
      </c>
      <c r="K830" t="s">
        <v>30</v>
      </c>
      <c r="L830">
        <v>13</v>
      </c>
      <c r="N830">
        <v>0</v>
      </c>
      <c r="R830" s="2">
        <f t="shared" si="25"/>
        <v>0</v>
      </c>
      <c r="S830" s="2">
        <f>IF(AND(P830&lt;&gt;"_U",P830&lt;&gt;"c",J830&lt;&gt;99,J830&lt;&gt;9),IFERROR(VLOOKUP(A830,'LBA Total'!$A$2:$N$10000,14,0),"."),".")</f>
        <v>9</v>
      </c>
    </row>
    <row r="831" spans="1:19" x14ac:dyDescent="0.4">
      <c r="A831" s="2" t="str">
        <f t="shared" si="24"/>
        <v>2018|PuketÄpapa Local Board Area|999</v>
      </c>
      <c r="B831" t="s">
        <v>16</v>
      </c>
      <c r="C831" t="s">
        <v>17</v>
      </c>
      <c r="D831" t="s">
        <v>18</v>
      </c>
      <c r="E831" t="s">
        <v>19</v>
      </c>
      <c r="F831">
        <v>2018</v>
      </c>
      <c r="G831">
        <v>2018</v>
      </c>
      <c r="H831">
        <v>7613</v>
      </c>
      <c r="I831" t="s">
        <v>67</v>
      </c>
      <c r="J831">
        <v>8</v>
      </c>
      <c r="K831" t="s">
        <v>30</v>
      </c>
      <c r="L831">
        <v>999</v>
      </c>
      <c r="N831">
        <v>258</v>
      </c>
      <c r="R831" s="2">
        <f t="shared" si="25"/>
        <v>1.65</v>
      </c>
      <c r="S831" s="2">
        <f>IF(AND(P831&lt;&gt;"_U",P831&lt;&gt;"c",J831&lt;&gt;99,J831&lt;&gt;9),IFERROR(VLOOKUP(A831,'LBA Total'!$A$2:$N$10000,14,0),"."),".")</f>
        <v>15636</v>
      </c>
    </row>
    <row r="832" spans="1:19" x14ac:dyDescent="0.4">
      <c r="A832" s="2" t="str">
        <f t="shared" si="24"/>
        <v>2018|PuketÄpapa Local Board Area|10</v>
      </c>
      <c r="B832" t="s">
        <v>16</v>
      </c>
      <c r="C832" t="s">
        <v>17</v>
      </c>
      <c r="D832" t="s">
        <v>18</v>
      </c>
      <c r="E832" t="s">
        <v>19</v>
      </c>
      <c r="F832">
        <v>2018</v>
      </c>
      <c r="G832">
        <v>2018</v>
      </c>
      <c r="H832">
        <v>7613</v>
      </c>
      <c r="I832" t="s">
        <v>67</v>
      </c>
      <c r="J832">
        <v>9</v>
      </c>
      <c r="K832" t="s">
        <v>31</v>
      </c>
      <c r="L832">
        <v>10</v>
      </c>
      <c r="N832">
        <v>0</v>
      </c>
      <c r="R832" s="2" t="str">
        <f t="shared" si="25"/>
        <v>.</v>
      </c>
      <c r="S832" s="2" t="str">
        <f>IF(AND(P832&lt;&gt;"_U",P832&lt;&gt;"c",J832&lt;&gt;99,J832&lt;&gt;9),IFERROR(VLOOKUP(A832,'LBA Total'!$A$2:$N$10000,14,0),"."),".")</f>
        <v>.</v>
      </c>
    </row>
    <row r="833" spans="1:19" x14ac:dyDescent="0.4">
      <c r="A833" s="2" t="str">
        <f t="shared" si="24"/>
        <v>2018|PuketÄpapa Local Board Area|11</v>
      </c>
      <c r="B833" t="s">
        <v>16</v>
      </c>
      <c r="C833" t="s">
        <v>17</v>
      </c>
      <c r="D833" t="s">
        <v>18</v>
      </c>
      <c r="E833" t="s">
        <v>19</v>
      </c>
      <c r="F833">
        <v>2018</v>
      </c>
      <c r="G833">
        <v>2018</v>
      </c>
      <c r="H833">
        <v>7613</v>
      </c>
      <c r="I833" t="s">
        <v>67</v>
      </c>
      <c r="J833">
        <v>9</v>
      </c>
      <c r="K833" t="s">
        <v>31</v>
      </c>
      <c r="L833">
        <v>11</v>
      </c>
      <c r="N833">
        <v>1404</v>
      </c>
      <c r="R833" s="2" t="str">
        <f t="shared" si="25"/>
        <v>.</v>
      </c>
      <c r="S833" s="2" t="str">
        <f>IF(AND(P833&lt;&gt;"_U",P833&lt;&gt;"c",J833&lt;&gt;99,J833&lt;&gt;9),IFERROR(VLOOKUP(A833,'LBA Total'!$A$2:$N$10000,14,0),"."),".")</f>
        <v>.</v>
      </c>
    </row>
    <row r="834" spans="1:19" x14ac:dyDescent="0.4">
      <c r="A834" s="2" t="str">
        <f t="shared" si="24"/>
        <v>2018|PuketÄpapa Local Board Area|12</v>
      </c>
      <c r="B834" t="s">
        <v>16</v>
      </c>
      <c r="C834" t="s">
        <v>17</v>
      </c>
      <c r="D834" t="s">
        <v>18</v>
      </c>
      <c r="E834" t="s">
        <v>19</v>
      </c>
      <c r="F834">
        <v>2018</v>
      </c>
      <c r="G834">
        <v>2018</v>
      </c>
      <c r="H834">
        <v>7613</v>
      </c>
      <c r="I834" t="s">
        <v>67</v>
      </c>
      <c r="J834">
        <v>9</v>
      </c>
      <c r="K834" t="s">
        <v>31</v>
      </c>
      <c r="L834">
        <v>12</v>
      </c>
      <c r="N834">
        <v>444</v>
      </c>
      <c r="R834" s="2" t="str">
        <f t="shared" si="25"/>
        <v>.</v>
      </c>
      <c r="S834" s="2" t="str">
        <f>IF(AND(P834&lt;&gt;"_U",P834&lt;&gt;"c",J834&lt;&gt;99,J834&lt;&gt;9),IFERROR(VLOOKUP(A834,'LBA Total'!$A$2:$N$10000,14,0),"."),".")</f>
        <v>.</v>
      </c>
    </row>
    <row r="835" spans="1:19" x14ac:dyDescent="0.4">
      <c r="A835" s="2" t="str">
        <f t="shared" ref="A835:A898" si="26">G835&amp;"|"&amp;I835&amp;"|"&amp;L835</f>
        <v>2018|PuketÄpapa Local Board Area|13</v>
      </c>
      <c r="B835" t="s">
        <v>16</v>
      </c>
      <c r="C835" t="s">
        <v>17</v>
      </c>
      <c r="D835" t="s">
        <v>18</v>
      </c>
      <c r="E835" t="s">
        <v>19</v>
      </c>
      <c r="F835">
        <v>2018</v>
      </c>
      <c r="G835">
        <v>2018</v>
      </c>
      <c r="H835">
        <v>7613</v>
      </c>
      <c r="I835" t="s">
        <v>67</v>
      </c>
      <c r="J835">
        <v>9</v>
      </c>
      <c r="K835" t="s">
        <v>31</v>
      </c>
      <c r="L835">
        <v>13</v>
      </c>
      <c r="N835">
        <v>3</v>
      </c>
      <c r="R835" s="2" t="str">
        <f t="shared" ref="R835:R898" si="27">IF(P835&lt;&gt;"_U",IFERROR((ROUND(N835/S835*100,2)),"."),".")</f>
        <v>.</v>
      </c>
      <c r="S835" s="2" t="str">
        <f>IF(AND(P835&lt;&gt;"_U",P835&lt;&gt;"c",J835&lt;&gt;99,J835&lt;&gt;9),IFERROR(VLOOKUP(A835,'LBA Total'!$A$2:$N$10000,14,0),"."),".")</f>
        <v>.</v>
      </c>
    </row>
    <row r="836" spans="1:19" x14ac:dyDescent="0.4">
      <c r="A836" s="2" t="str">
        <f t="shared" si="26"/>
        <v>2018|PuketÄpapa Local Board Area|999</v>
      </c>
      <c r="B836" t="s">
        <v>16</v>
      </c>
      <c r="C836" t="s">
        <v>17</v>
      </c>
      <c r="D836" t="s">
        <v>18</v>
      </c>
      <c r="E836" t="s">
        <v>19</v>
      </c>
      <c r="F836">
        <v>2018</v>
      </c>
      <c r="G836">
        <v>2018</v>
      </c>
      <c r="H836">
        <v>7613</v>
      </c>
      <c r="I836" t="s">
        <v>67</v>
      </c>
      <c r="J836">
        <v>9</v>
      </c>
      <c r="K836" t="s">
        <v>31</v>
      </c>
      <c r="L836">
        <v>999</v>
      </c>
      <c r="N836">
        <v>1848</v>
      </c>
      <c r="R836" s="2" t="str">
        <f t="shared" si="27"/>
        <v>.</v>
      </c>
      <c r="S836" s="2" t="str">
        <f>IF(AND(P836&lt;&gt;"_U",P836&lt;&gt;"c",J836&lt;&gt;99,J836&lt;&gt;9),IFERROR(VLOOKUP(A836,'LBA Total'!$A$2:$N$10000,14,0),"."),".")</f>
        <v>.</v>
      </c>
    </row>
    <row r="837" spans="1:19" x14ac:dyDescent="0.4">
      <c r="A837" s="2" t="str">
        <f t="shared" si="26"/>
        <v>2018|PuketÄpapa Local Board Area|10</v>
      </c>
      <c r="B837" t="s">
        <v>16</v>
      </c>
      <c r="C837" t="s">
        <v>17</v>
      </c>
      <c r="D837" t="s">
        <v>18</v>
      </c>
      <c r="E837" t="s">
        <v>19</v>
      </c>
      <c r="F837">
        <v>2018</v>
      </c>
      <c r="G837">
        <v>2018</v>
      </c>
      <c r="H837">
        <v>7613</v>
      </c>
      <c r="I837" t="s">
        <v>67</v>
      </c>
      <c r="J837">
        <v>99</v>
      </c>
      <c r="K837" t="s">
        <v>32</v>
      </c>
      <c r="L837">
        <v>10</v>
      </c>
      <c r="N837">
        <v>0</v>
      </c>
      <c r="R837" s="2" t="str">
        <f t="shared" si="27"/>
        <v>.</v>
      </c>
      <c r="S837" s="2" t="str">
        <f>IF(AND(P837&lt;&gt;"_U",P837&lt;&gt;"c",J837&lt;&gt;99,J837&lt;&gt;9),IFERROR(VLOOKUP(A837,'LBA Total'!$A$2:$N$10000,14,0),"."),".")</f>
        <v>.</v>
      </c>
    </row>
    <row r="838" spans="1:19" x14ac:dyDescent="0.4">
      <c r="A838" s="2" t="str">
        <f t="shared" si="26"/>
        <v>2018|PuketÄpapa Local Board Area|11</v>
      </c>
      <c r="B838" t="s">
        <v>16</v>
      </c>
      <c r="C838" t="s">
        <v>17</v>
      </c>
      <c r="D838" t="s">
        <v>18</v>
      </c>
      <c r="E838" t="s">
        <v>19</v>
      </c>
      <c r="F838">
        <v>2018</v>
      </c>
      <c r="G838">
        <v>2018</v>
      </c>
      <c r="H838">
        <v>7613</v>
      </c>
      <c r="I838" t="s">
        <v>67</v>
      </c>
      <c r="J838">
        <v>99</v>
      </c>
      <c r="K838" t="s">
        <v>32</v>
      </c>
      <c r="L838">
        <v>11</v>
      </c>
      <c r="N838">
        <v>14163</v>
      </c>
      <c r="R838" s="2" t="str">
        <f t="shared" si="27"/>
        <v>.</v>
      </c>
      <c r="S838" s="2" t="str">
        <f>IF(AND(P838&lt;&gt;"_U",P838&lt;&gt;"c",J838&lt;&gt;99,J838&lt;&gt;9),IFERROR(VLOOKUP(A838,'LBA Total'!$A$2:$N$10000,14,0),"."),".")</f>
        <v>.</v>
      </c>
    </row>
    <row r="839" spans="1:19" x14ac:dyDescent="0.4">
      <c r="A839" s="2" t="str">
        <f t="shared" si="26"/>
        <v>2018|PuketÄpapa Local Board Area|12</v>
      </c>
      <c r="B839" t="s">
        <v>16</v>
      </c>
      <c r="C839" t="s">
        <v>17</v>
      </c>
      <c r="D839" t="s">
        <v>18</v>
      </c>
      <c r="E839" t="s">
        <v>19</v>
      </c>
      <c r="F839">
        <v>2018</v>
      </c>
      <c r="G839">
        <v>2018</v>
      </c>
      <c r="H839">
        <v>7613</v>
      </c>
      <c r="I839" t="s">
        <v>67</v>
      </c>
      <c r="J839">
        <v>99</v>
      </c>
      <c r="K839" t="s">
        <v>32</v>
      </c>
      <c r="L839">
        <v>12</v>
      </c>
      <c r="N839">
        <v>3207</v>
      </c>
      <c r="R839" s="2" t="str">
        <f t="shared" si="27"/>
        <v>.</v>
      </c>
      <c r="S839" s="2" t="str">
        <f>IF(AND(P839&lt;&gt;"_U",P839&lt;&gt;"c",J839&lt;&gt;99,J839&lt;&gt;9),IFERROR(VLOOKUP(A839,'LBA Total'!$A$2:$N$10000,14,0),"."),".")</f>
        <v>.</v>
      </c>
    </row>
    <row r="840" spans="1:19" x14ac:dyDescent="0.4">
      <c r="A840" s="2" t="str">
        <f t="shared" si="26"/>
        <v>2018|PuketÄpapa Local Board Area|13</v>
      </c>
      <c r="B840" t="s">
        <v>16</v>
      </c>
      <c r="C840" t="s">
        <v>17</v>
      </c>
      <c r="D840" t="s">
        <v>18</v>
      </c>
      <c r="E840" t="s">
        <v>19</v>
      </c>
      <c r="F840">
        <v>2018</v>
      </c>
      <c r="G840">
        <v>2018</v>
      </c>
      <c r="H840">
        <v>7613</v>
      </c>
      <c r="I840" t="s">
        <v>67</v>
      </c>
      <c r="J840">
        <v>99</v>
      </c>
      <c r="K840" t="s">
        <v>32</v>
      </c>
      <c r="L840">
        <v>13</v>
      </c>
      <c r="N840">
        <v>12</v>
      </c>
      <c r="R840" s="2" t="str">
        <f t="shared" si="27"/>
        <v>.</v>
      </c>
      <c r="S840" s="2" t="str">
        <f>IF(AND(P840&lt;&gt;"_U",P840&lt;&gt;"c",J840&lt;&gt;99,J840&lt;&gt;9),IFERROR(VLOOKUP(A840,'LBA Total'!$A$2:$N$10000,14,0),"."),".")</f>
        <v>.</v>
      </c>
    </row>
    <row r="841" spans="1:19" x14ac:dyDescent="0.4">
      <c r="A841" s="2" t="str">
        <f t="shared" si="26"/>
        <v>2018|PuketÄpapa Local Board Area|999</v>
      </c>
      <c r="B841" t="s">
        <v>16</v>
      </c>
      <c r="C841" t="s">
        <v>17</v>
      </c>
      <c r="D841" t="s">
        <v>18</v>
      </c>
      <c r="E841" t="s">
        <v>19</v>
      </c>
      <c r="F841">
        <v>2018</v>
      </c>
      <c r="G841">
        <v>2018</v>
      </c>
      <c r="H841">
        <v>7613</v>
      </c>
      <c r="I841" t="s">
        <v>67</v>
      </c>
      <c r="J841">
        <v>99</v>
      </c>
      <c r="K841" t="s">
        <v>32</v>
      </c>
      <c r="L841">
        <v>999</v>
      </c>
      <c r="N841">
        <v>17379</v>
      </c>
      <c r="R841" s="2" t="str">
        <f t="shared" si="27"/>
        <v>.</v>
      </c>
      <c r="S841" s="2" t="str">
        <f>IF(AND(P841&lt;&gt;"_U",P841&lt;&gt;"c",J841&lt;&gt;99,J841&lt;&gt;9),IFERROR(VLOOKUP(A841,'LBA Total'!$A$2:$N$10000,14,0),"."),".")</f>
        <v>.</v>
      </c>
    </row>
    <row r="842" spans="1:19" x14ac:dyDescent="0.4">
      <c r="A842" s="2" t="str">
        <f t="shared" si="26"/>
        <v>2018|ÅŒrÄkei Local Board Area|10</v>
      </c>
      <c r="B842" t="s">
        <v>16</v>
      </c>
      <c r="C842" t="s">
        <v>17</v>
      </c>
      <c r="D842" t="s">
        <v>18</v>
      </c>
      <c r="E842" t="s">
        <v>19</v>
      </c>
      <c r="F842">
        <v>2018</v>
      </c>
      <c r="G842">
        <v>2018</v>
      </c>
      <c r="H842">
        <v>7614</v>
      </c>
      <c r="I842" t="s">
        <v>66</v>
      </c>
      <c r="J842">
        <v>0</v>
      </c>
      <c r="K842" t="s">
        <v>21</v>
      </c>
      <c r="L842">
        <v>10</v>
      </c>
      <c r="N842">
        <v>0</v>
      </c>
      <c r="R842" s="2" t="str">
        <f t="shared" si="27"/>
        <v>.</v>
      </c>
      <c r="S842" s="2">
        <f>IF(AND(P842&lt;&gt;"_U",P842&lt;&gt;"c",J842&lt;&gt;99,J842&lt;&gt;9),IFERROR(VLOOKUP(A842,'LBA Total'!$A$2:$N$10000,14,0),"."),".")</f>
        <v>0</v>
      </c>
    </row>
    <row r="843" spans="1:19" x14ac:dyDescent="0.4">
      <c r="A843" s="2" t="str">
        <f t="shared" si="26"/>
        <v>2018|ÅŒrÄkei Local Board Area|11</v>
      </c>
      <c r="B843" t="s">
        <v>16</v>
      </c>
      <c r="C843" t="s">
        <v>17</v>
      </c>
      <c r="D843" t="s">
        <v>18</v>
      </c>
      <c r="E843" t="s">
        <v>19</v>
      </c>
      <c r="F843">
        <v>2018</v>
      </c>
      <c r="G843">
        <v>2018</v>
      </c>
      <c r="H843">
        <v>7614</v>
      </c>
      <c r="I843" t="s">
        <v>66</v>
      </c>
      <c r="J843">
        <v>0</v>
      </c>
      <c r="K843" t="s">
        <v>21</v>
      </c>
      <c r="L843">
        <v>11</v>
      </c>
      <c r="N843">
        <v>711</v>
      </c>
      <c r="R843" s="2">
        <f t="shared" si="27"/>
        <v>3.37</v>
      </c>
      <c r="S843" s="2">
        <f>IF(AND(P843&lt;&gt;"_U",P843&lt;&gt;"c",J843&lt;&gt;99,J843&lt;&gt;9),IFERROR(VLOOKUP(A843,'LBA Total'!$A$2:$N$10000,14,0),"."),".")</f>
        <v>21126</v>
      </c>
    </row>
    <row r="844" spans="1:19" x14ac:dyDescent="0.4">
      <c r="A844" s="2" t="str">
        <f t="shared" si="26"/>
        <v>2018|ÅŒrÄkei Local Board Area|12</v>
      </c>
      <c r="B844" t="s">
        <v>16</v>
      </c>
      <c r="C844" t="s">
        <v>17</v>
      </c>
      <c r="D844" t="s">
        <v>18</v>
      </c>
      <c r="E844" t="s">
        <v>19</v>
      </c>
      <c r="F844">
        <v>2018</v>
      </c>
      <c r="G844">
        <v>2018</v>
      </c>
      <c r="H844">
        <v>7614</v>
      </c>
      <c r="I844" t="s">
        <v>66</v>
      </c>
      <c r="J844">
        <v>0</v>
      </c>
      <c r="K844" t="s">
        <v>21</v>
      </c>
      <c r="L844">
        <v>12</v>
      </c>
      <c r="N844">
        <v>453</v>
      </c>
      <c r="R844" s="2">
        <f t="shared" si="27"/>
        <v>5.98</v>
      </c>
      <c r="S844" s="2">
        <f>IF(AND(P844&lt;&gt;"_U",P844&lt;&gt;"c",J844&lt;&gt;99,J844&lt;&gt;9),IFERROR(VLOOKUP(A844,'LBA Total'!$A$2:$N$10000,14,0),"."),".")</f>
        <v>7578</v>
      </c>
    </row>
    <row r="845" spans="1:19" x14ac:dyDescent="0.4">
      <c r="A845" s="2" t="str">
        <f t="shared" si="26"/>
        <v>2018|ÅŒrÄkei Local Board Area|13</v>
      </c>
      <c r="B845" t="s">
        <v>16</v>
      </c>
      <c r="C845" t="s">
        <v>17</v>
      </c>
      <c r="D845" t="s">
        <v>18</v>
      </c>
      <c r="E845" t="s">
        <v>19</v>
      </c>
      <c r="F845">
        <v>2018</v>
      </c>
      <c r="G845">
        <v>2018</v>
      </c>
      <c r="H845">
        <v>7614</v>
      </c>
      <c r="I845" t="s">
        <v>66</v>
      </c>
      <c r="J845">
        <v>0</v>
      </c>
      <c r="K845" t="s">
        <v>21</v>
      </c>
      <c r="L845">
        <v>13</v>
      </c>
      <c r="N845">
        <v>3</v>
      </c>
      <c r="R845" s="2">
        <f t="shared" si="27"/>
        <v>33.33</v>
      </c>
      <c r="S845" s="2">
        <f>IF(AND(P845&lt;&gt;"_U",P845&lt;&gt;"c",J845&lt;&gt;99,J845&lt;&gt;9),IFERROR(VLOOKUP(A845,'LBA Total'!$A$2:$N$10000,14,0),"."),".")</f>
        <v>9</v>
      </c>
    </row>
    <row r="846" spans="1:19" x14ac:dyDescent="0.4">
      <c r="A846" s="2" t="str">
        <f t="shared" si="26"/>
        <v>2018|ÅŒrÄkei Local Board Area|999</v>
      </c>
      <c r="B846" t="s">
        <v>16</v>
      </c>
      <c r="C846" t="s">
        <v>17</v>
      </c>
      <c r="D846" t="s">
        <v>18</v>
      </c>
      <c r="E846" t="s">
        <v>19</v>
      </c>
      <c r="F846">
        <v>2018</v>
      </c>
      <c r="G846">
        <v>2018</v>
      </c>
      <c r="H846">
        <v>7614</v>
      </c>
      <c r="I846" t="s">
        <v>66</v>
      </c>
      <c r="J846">
        <v>0</v>
      </c>
      <c r="K846" t="s">
        <v>21</v>
      </c>
      <c r="L846">
        <v>999</v>
      </c>
      <c r="N846">
        <v>1167</v>
      </c>
      <c r="R846" s="2">
        <f t="shared" si="27"/>
        <v>4.0599999999999996</v>
      </c>
      <c r="S846" s="2">
        <f>IF(AND(P846&lt;&gt;"_U",P846&lt;&gt;"c",J846&lt;&gt;99,J846&lt;&gt;9),IFERROR(VLOOKUP(A846,'LBA Total'!$A$2:$N$10000,14,0),"."),".")</f>
        <v>28713</v>
      </c>
    </row>
    <row r="847" spans="1:19" x14ac:dyDescent="0.4">
      <c r="A847" s="2" t="str">
        <f t="shared" si="26"/>
        <v>2018|ÅŒrÄkei Local Board Area|10</v>
      </c>
      <c r="B847" t="s">
        <v>16</v>
      </c>
      <c r="C847" t="s">
        <v>17</v>
      </c>
      <c r="D847" t="s">
        <v>18</v>
      </c>
      <c r="E847" t="s">
        <v>19</v>
      </c>
      <c r="F847">
        <v>2018</v>
      </c>
      <c r="G847">
        <v>2018</v>
      </c>
      <c r="H847">
        <v>7614</v>
      </c>
      <c r="I847" t="s">
        <v>66</v>
      </c>
      <c r="J847">
        <v>1</v>
      </c>
      <c r="K847" t="s">
        <v>22</v>
      </c>
      <c r="L847">
        <v>10</v>
      </c>
      <c r="N847">
        <v>0</v>
      </c>
      <c r="R847" s="2" t="str">
        <f t="shared" si="27"/>
        <v>.</v>
      </c>
      <c r="S847" s="2">
        <f>IF(AND(P847&lt;&gt;"_U",P847&lt;&gt;"c",J847&lt;&gt;99,J847&lt;&gt;9),IFERROR(VLOOKUP(A847,'LBA Total'!$A$2:$N$10000,14,0),"."),".")</f>
        <v>0</v>
      </c>
    </row>
    <row r="848" spans="1:19" x14ac:dyDescent="0.4">
      <c r="A848" s="2" t="str">
        <f t="shared" si="26"/>
        <v>2018|ÅŒrÄkei Local Board Area|11</v>
      </c>
      <c r="B848" t="s">
        <v>16</v>
      </c>
      <c r="C848" t="s">
        <v>17</v>
      </c>
      <c r="D848" t="s">
        <v>18</v>
      </c>
      <c r="E848" t="s">
        <v>19</v>
      </c>
      <c r="F848">
        <v>2018</v>
      </c>
      <c r="G848">
        <v>2018</v>
      </c>
      <c r="H848">
        <v>7614</v>
      </c>
      <c r="I848" t="s">
        <v>66</v>
      </c>
      <c r="J848">
        <v>1</v>
      </c>
      <c r="K848" t="s">
        <v>22</v>
      </c>
      <c r="L848">
        <v>11</v>
      </c>
      <c r="N848">
        <v>9906</v>
      </c>
      <c r="R848" s="2">
        <f t="shared" si="27"/>
        <v>46.89</v>
      </c>
      <c r="S848" s="2">
        <f>IF(AND(P848&lt;&gt;"_U",P848&lt;&gt;"c",J848&lt;&gt;99,J848&lt;&gt;9),IFERROR(VLOOKUP(A848,'LBA Total'!$A$2:$N$10000,14,0),"."),".")</f>
        <v>21126</v>
      </c>
    </row>
    <row r="849" spans="1:19" x14ac:dyDescent="0.4">
      <c r="A849" s="2" t="str">
        <f t="shared" si="26"/>
        <v>2018|ÅŒrÄkei Local Board Area|12</v>
      </c>
      <c r="B849" t="s">
        <v>16</v>
      </c>
      <c r="C849" t="s">
        <v>17</v>
      </c>
      <c r="D849" t="s">
        <v>18</v>
      </c>
      <c r="E849" t="s">
        <v>19</v>
      </c>
      <c r="F849">
        <v>2018</v>
      </c>
      <c r="G849">
        <v>2018</v>
      </c>
      <c r="H849">
        <v>7614</v>
      </c>
      <c r="I849" t="s">
        <v>66</v>
      </c>
      <c r="J849">
        <v>1</v>
      </c>
      <c r="K849" t="s">
        <v>22</v>
      </c>
      <c r="L849">
        <v>12</v>
      </c>
      <c r="N849">
        <v>2865</v>
      </c>
      <c r="R849" s="2">
        <f t="shared" si="27"/>
        <v>37.81</v>
      </c>
      <c r="S849" s="2">
        <f>IF(AND(P849&lt;&gt;"_U",P849&lt;&gt;"c",J849&lt;&gt;99,J849&lt;&gt;9),IFERROR(VLOOKUP(A849,'LBA Total'!$A$2:$N$10000,14,0),"."),".")</f>
        <v>7578</v>
      </c>
    </row>
    <row r="850" spans="1:19" x14ac:dyDescent="0.4">
      <c r="A850" s="2" t="str">
        <f t="shared" si="26"/>
        <v>2018|ÅŒrÄkei Local Board Area|13</v>
      </c>
      <c r="B850" t="s">
        <v>16</v>
      </c>
      <c r="C850" t="s">
        <v>17</v>
      </c>
      <c r="D850" t="s">
        <v>18</v>
      </c>
      <c r="E850" t="s">
        <v>19</v>
      </c>
      <c r="F850">
        <v>2018</v>
      </c>
      <c r="G850">
        <v>2018</v>
      </c>
      <c r="H850">
        <v>7614</v>
      </c>
      <c r="I850" t="s">
        <v>66</v>
      </c>
      <c r="J850">
        <v>1</v>
      </c>
      <c r="K850" t="s">
        <v>22</v>
      </c>
      <c r="L850">
        <v>13</v>
      </c>
      <c r="N850">
        <v>3</v>
      </c>
      <c r="R850" s="2">
        <f t="shared" si="27"/>
        <v>33.33</v>
      </c>
      <c r="S850" s="2">
        <f>IF(AND(P850&lt;&gt;"_U",P850&lt;&gt;"c",J850&lt;&gt;99,J850&lt;&gt;9),IFERROR(VLOOKUP(A850,'LBA Total'!$A$2:$N$10000,14,0),"."),".")</f>
        <v>9</v>
      </c>
    </row>
    <row r="851" spans="1:19" x14ac:dyDescent="0.4">
      <c r="A851" s="2" t="str">
        <f t="shared" si="26"/>
        <v>2018|ÅŒrÄkei Local Board Area|999</v>
      </c>
      <c r="B851" t="s">
        <v>16</v>
      </c>
      <c r="C851" t="s">
        <v>17</v>
      </c>
      <c r="D851" t="s">
        <v>18</v>
      </c>
      <c r="E851" t="s">
        <v>19</v>
      </c>
      <c r="F851">
        <v>2018</v>
      </c>
      <c r="G851">
        <v>2018</v>
      </c>
      <c r="H851">
        <v>7614</v>
      </c>
      <c r="I851" t="s">
        <v>66</v>
      </c>
      <c r="J851">
        <v>1</v>
      </c>
      <c r="K851" t="s">
        <v>22</v>
      </c>
      <c r="L851">
        <v>999</v>
      </c>
      <c r="N851">
        <v>12774</v>
      </c>
      <c r="R851" s="2">
        <f t="shared" si="27"/>
        <v>44.49</v>
      </c>
      <c r="S851" s="2">
        <f>IF(AND(P851&lt;&gt;"_U",P851&lt;&gt;"c",J851&lt;&gt;99,J851&lt;&gt;9),IFERROR(VLOOKUP(A851,'LBA Total'!$A$2:$N$10000,14,0),"."),".")</f>
        <v>28713</v>
      </c>
    </row>
    <row r="852" spans="1:19" x14ac:dyDescent="0.4">
      <c r="A852" s="2" t="str">
        <f t="shared" si="26"/>
        <v>2018|ÅŒrÄkei Local Board Area|10</v>
      </c>
      <c r="B852" t="s">
        <v>16</v>
      </c>
      <c r="C852" t="s">
        <v>17</v>
      </c>
      <c r="D852" t="s">
        <v>18</v>
      </c>
      <c r="E852" t="s">
        <v>19</v>
      </c>
      <c r="F852">
        <v>2018</v>
      </c>
      <c r="G852">
        <v>2018</v>
      </c>
      <c r="H852">
        <v>7614</v>
      </c>
      <c r="I852" t="s">
        <v>66</v>
      </c>
      <c r="J852">
        <v>2</v>
      </c>
      <c r="K852" t="s">
        <v>23</v>
      </c>
      <c r="L852">
        <v>10</v>
      </c>
      <c r="N852">
        <v>0</v>
      </c>
      <c r="R852" s="2" t="str">
        <f t="shared" si="27"/>
        <v>.</v>
      </c>
      <c r="S852" s="2">
        <f>IF(AND(P852&lt;&gt;"_U",P852&lt;&gt;"c",J852&lt;&gt;99,J852&lt;&gt;9),IFERROR(VLOOKUP(A852,'LBA Total'!$A$2:$N$10000,14,0),"."),".")</f>
        <v>0</v>
      </c>
    </row>
    <row r="853" spans="1:19" x14ac:dyDescent="0.4">
      <c r="A853" s="2" t="str">
        <f t="shared" si="26"/>
        <v>2018|ÅŒrÄkei Local Board Area|11</v>
      </c>
      <c r="B853" t="s">
        <v>16</v>
      </c>
      <c r="C853" t="s">
        <v>17</v>
      </c>
      <c r="D853" t="s">
        <v>18</v>
      </c>
      <c r="E853" t="s">
        <v>19</v>
      </c>
      <c r="F853">
        <v>2018</v>
      </c>
      <c r="G853">
        <v>2018</v>
      </c>
      <c r="H853">
        <v>7614</v>
      </c>
      <c r="I853" t="s">
        <v>66</v>
      </c>
      <c r="J853">
        <v>2</v>
      </c>
      <c r="K853" t="s">
        <v>23</v>
      </c>
      <c r="L853">
        <v>11</v>
      </c>
      <c r="N853">
        <v>11592</v>
      </c>
      <c r="R853" s="2">
        <f t="shared" si="27"/>
        <v>54.87</v>
      </c>
      <c r="S853" s="2">
        <f>IF(AND(P853&lt;&gt;"_U",P853&lt;&gt;"c",J853&lt;&gt;99,J853&lt;&gt;9),IFERROR(VLOOKUP(A853,'LBA Total'!$A$2:$N$10000,14,0),"."),".")</f>
        <v>21126</v>
      </c>
    </row>
    <row r="854" spans="1:19" x14ac:dyDescent="0.4">
      <c r="A854" s="2" t="str">
        <f t="shared" si="26"/>
        <v>2018|ÅŒrÄkei Local Board Area|12</v>
      </c>
      <c r="B854" t="s">
        <v>16</v>
      </c>
      <c r="C854" t="s">
        <v>17</v>
      </c>
      <c r="D854" t="s">
        <v>18</v>
      </c>
      <c r="E854" t="s">
        <v>19</v>
      </c>
      <c r="F854">
        <v>2018</v>
      </c>
      <c r="G854">
        <v>2018</v>
      </c>
      <c r="H854">
        <v>7614</v>
      </c>
      <c r="I854" t="s">
        <v>66</v>
      </c>
      <c r="J854">
        <v>2</v>
      </c>
      <c r="K854" t="s">
        <v>23</v>
      </c>
      <c r="L854">
        <v>12</v>
      </c>
      <c r="N854">
        <v>4791</v>
      </c>
      <c r="R854" s="2">
        <f t="shared" si="27"/>
        <v>63.22</v>
      </c>
      <c r="S854" s="2">
        <f>IF(AND(P854&lt;&gt;"_U",P854&lt;&gt;"c",J854&lt;&gt;99,J854&lt;&gt;9),IFERROR(VLOOKUP(A854,'LBA Total'!$A$2:$N$10000,14,0),"."),".")</f>
        <v>7578</v>
      </c>
    </row>
    <row r="855" spans="1:19" x14ac:dyDescent="0.4">
      <c r="A855" s="2" t="str">
        <f t="shared" si="26"/>
        <v>2018|ÅŒrÄkei Local Board Area|13</v>
      </c>
      <c r="B855" t="s">
        <v>16</v>
      </c>
      <c r="C855" t="s">
        <v>17</v>
      </c>
      <c r="D855" t="s">
        <v>18</v>
      </c>
      <c r="E855" t="s">
        <v>19</v>
      </c>
      <c r="F855">
        <v>2018</v>
      </c>
      <c r="G855">
        <v>2018</v>
      </c>
      <c r="H855">
        <v>7614</v>
      </c>
      <c r="I855" t="s">
        <v>66</v>
      </c>
      <c r="J855">
        <v>2</v>
      </c>
      <c r="K855" t="s">
        <v>23</v>
      </c>
      <c r="L855">
        <v>13</v>
      </c>
      <c r="N855">
        <v>3</v>
      </c>
      <c r="R855" s="2">
        <f t="shared" si="27"/>
        <v>33.33</v>
      </c>
      <c r="S855" s="2">
        <f>IF(AND(P855&lt;&gt;"_U",P855&lt;&gt;"c",J855&lt;&gt;99,J855&lt;&gt;9),IFERROR(VLOOKUP(A855,'LBA Total'!$A$2:$N$10000,14,0),"."),".")</f>
        <v>9</v>
      </c>
    </row>
    <row r="856" spans="1:19" x14ac:dyDescent="0.4">
      <c r="A856" s="2" t="str">
        <f t="shared" si="26"/>
        <v>2018|ÅŒrÄkei Local Board Area|999</v>
      </c>
      <c r="B856" t="s">
        <v>16</v>
      </c>
      <c r="C856" t="s">
        <v>17</v>
      </c>
      <c r="D856" t="s">
        <v>18</v>
      </c>
      <c r="E856" t="s">
        <v>19</v>
      </c>
      <c r="F856">
        <v>2018</v>
      </c>
      <c r="G856">
        <v>2018</v>
      </c>
      <c r="H856">
        <v>7614</v>
      </c>
      <c r="I856" t="s">
        <v>66</v>
      </c>
      <c r="J856">
        <v>2</v>
      </c>
      <c r="K856" t="s">
        <v>23</v>
      </c>
      <c r="L856">
        <v>999</v>
      </c>
      <c r="N856">
        <v>16383</v>
      </c>
      <c r="R856" s="2">
        <f t="shared" si="27"/>
        <v>57.06</v>
      </c>
      <c r="S856" s="2">
        <f>IF(AND(P856&lt;&gt;"_U",P856&lt;&gt;"c",J856&lt;&gt;99,J856&lt;&gt;9),IFERROR(VLOOKUP(A856,'LBA Total'!$A$2:$N$10000,14,0),"."),".")</f>
        <v>28713</v>
      </c>
    </row>
    <row r="857" spans="1:19" x14ac:dyDescent="0.4">
      <c r="A857" s="2" t="str">
        <f t="shared" si="26"/>
        <v>2018|ÅŒrÄkei Local Board Area|10</v>
      </c>
      <c r="B857" t="s">
        <v>16</v>
      </c>
      <c r="C857" t="s">
        <v>17</v>
      </c>
      <c r="D857" t="s">
        <v>18</v>
      </c>
      <c r="E857" t="s">
        <v>19</v>
      </c>
      <c r="F857">
        <v>2018</v>
      </c>
      <c r="G857">
        <v>2018</v>
      </c>
      <c r="H857">
        <v>7614</v>
      </c>
      <c r="I857" t="s">
        <v>66</v>
      </c>
      <c r="J857">
        <v>3</v>
      </c>
      <c r="K857" t="s">
        <v>24</v>
      </c>
      <c r="L857">
        <v>10</v>
      </c>
      <c r="N857">
        <v>0</v>
      </c>
      <c r="R857" s="2" t="str">
        <f t="shared" si="27"/>
        <v>.</v>
      </c>
      <c r="S857" s="2">
        <f>IF(AND(P857&lt;&gt;"_U",P857&lt;&gt;"c",J857&lt;&gt;99,J857&lt;&gt;9),IFERROR(VLOOKUP(A857,'LBA Total'!$A$2:$N$10000,14,0),"."),".")</f>
        <v>0</v>
      </c>
    </row>
    <row r="858" spans="1:19" x14ac:dyDescent="0.4">
      <c r="A858" s="2" t="str">
        <f t="shared" si="26"/>
        <v>2018|ÅŒrÄkei Local Board Area|11</v>
      </c>
      <c r="B858" t="s">
        <v>16</v>
      </c>
      <c r="C858" t="s">
        <v>17</v>
      </c>
      <c r="D858" t="s">
        <v>18</v>
      </c>
      <c r="E858" t="s">
        <v>19</v>
      </c>
      <c r="F858">
        <v>2018</v>
      </c>
      <c r="G858">
        <v>2018</v>
      </c>
      <c r="H858">
        <v>7614</v>
      </c>
      <c r="I858" t="s">
        <v>66</v>
      </c>
      <c r="J858">
        <v>3</v>
      </c>
      <c r="K858" t="s">
        <v>24</v>
      </c>
      <c r="L858">
        <v>11</v>
      </c>
      <c r="N858">
        <v>6090</v>
      </c>
      <c r="R858" s="2">
        <f t="shared" si="27"/>
        <v>28.83</v>
      </c>
      <c r="S858" s="2">
        <f>IF(AND(P858&lt;&gt;"_U",P858&lt;&gt;"c",J858&lt;&gt;99,J858&lt;&gt;9),IFERROR(VLOOKUP(A858,'LBA Total'!$A$2:$N$10000,14,0),"."),".")</f>
        <v>21126</v>
      </c>
    </row>
    <row r="859" spans="1:19" x14ac:dyDescent="0.4">
      <c r="A859" s="2" t="str">
        <f t="shared" si="26"/>
        <v>2018|ÅŒrÄkei Local Board Area|12</v>
      </c>
      <c r="B859" t="s">
        <v>16</v>
      </c>
      <c r="C859" t="s">
        <v>17</v>
      </c>
      <c r="D859" t="s">
        <v>18</v>
      </c>
      <c r="E859" t="s">
        <v>19</v>
      </c>
      <c r="F859">
        <v>2018</v>
      </c>
      <c r="G859">
        <v>2018</v>
      </c>
      <c r="H859">
        <v>7614</v>
      </c>
      <c r="I859" t="s">
        <v>66</v>
      </c>
      <c r="J859">
        <v>3</v>
      </c>
      <c r="K859" t="s">
        <v>24</v>
      </c>
      <c r="L859">
        <v>12</v>
      </c>
      <c r="N859">
        <v>726</v>
      </c>
      <c r="R859" s="2">
        <f t="shared" si="27"/>
        <v>9.58</v>
      </c>
      <c r="S859" s="2">
        <f>IF(AND(P859&lt;&gt;"_U",P859&lt;&gt;"c",J859&lt;&gt;99,J859&lt;&gt;9),IFERROR(VLOOKUP(A859,'LBA Total'!$A$2:$N$10000,14,0),"."),".")</f>
        <v>7578</v>
      </c>
    </row>
    <row r="860" spans="1:19" x14ac:dyDescent="0.4">
      <c r="A860" s="2" t="str">
        <f t="shared" si="26"/>
        <v>2018|ÅŒrÄkei Local Board Area|13</v>
      </c>
      <c r="B860" t="s">
        <v>16</v>
      </c>
      <c r="C860" t="s">
        <v>17</v>
      </c>
      <c r="D860" t="s">
        <v>18</v>
      </c>
      <c r="E860" t="s">
        <v>19</v>
      </c>
      <c r="F860">
        <v>2018</v>
      </c>
      <c r="G860">
        <v>2018</v>
      </c>
      <c r="H860">
        <v>7614</v>
      </c>
      <c r="I860" t="s">
        <v>66</v>
      </c>
      <c r="J860">
        <v>3</v>
      </c>
      <c r="K860" t="s">
        <v>24</v>
      </c>
      <c r="L860">
        <v>13</v>
      </c>
      <c r="N860">
        <v>3</v>
      </c>
      <c r="R860" s="2">
        <f t="shared" si="27"/>
        <v>33.33</v>
      </c>
      <c r="S860" s="2">
        <f>IF(AND(P860&lt;&gt;"_U",P860&lt;&gt;"c",J860&lt;&gt;99,J860&lt;&gt;9),IFERROR(VLOOKUP(A860,'LBA Total'!$A$2:$N$10000,14,0),"."),".")</f>
        <v>9</v>
      </c>
    </row>
    <row r="861" spans="1:19" x14ac:dyDescent="0.4">
      <c r="A861" s="2" t="str">
        <f t="shared" si="26"/>
        <v>2018|ÅŒrÄkei Local Board Area|999</v>
      </c>
      <c r="B861" t="s">
        <v>16</v>
      </c>
      <c r="C861" t="s">
        <v>17</v>
      </c>
      <c r="D861" t="s">
        <v>18</v>
      </c>
      <c r="E861" t="s">
        <v>19</v>
      </c>
      <c r="F861">
        <v>2018</v>
      </c>
      <c r="G861">
        <v>2018</v>
      </c>
      <c r="H861">
        <v>7614</v>
      </c>
      <c r="I861" t="s">
        <v>66</v>
      </c>
      <c r="J861">
        <v>3</v>
      </c>
      <c r="K861" t="s">
        <v>24</v>
      </c>
      <c r="L861">
        <v>999</v>
      </c>
      <c r="N861">
        <v>6819</v>
      </c>
      <c r="R861" s="2">
        <f t="shared" si="27"/>
        <v>23.75</v>
      </c>
      <c r="S861" s="2">
        <f>IF(AND(P861&lt;&gt;"_U",P861&lt;&gt;"c",J861&lt;&gt;99,J861&lt;&gt;9),IFERROR(VLOOKUP(A861,'LBA Total'!$A$2:$N$10000,14,0),"."),".")</f>
        <v>28713</v>
      </c>
    </row>
    <row r="862" spans="1:19" x14ac:dyDescent="0.4">
      <c r="A862" s="2" t="str">
        <f t="shared" si="26"/>
        <v>2018|ÅŒrÄkei Local Board Area|10</v>
      </c>
      <c r="B862" t="s">
        <v>16</v>
      </c>
      <c r="C862" t="s">
        <v>17</v>
      </c>
      <c r="D862" t="s">
        <v>18</v>
      </c>
      <c r="E862" t="s">
        <v>19</v>
      </c>
      <c r="F862">
        <v>2018</v>
      </c>
      <c r="G862">
        <v>2018</v>
      </c>
      <c r="H862">
        <v>7614</v>
      </c>
      <c r="I862" t="s">
        <v>66</v>
      </c>
      <c r="J862">
        <v>4</v>
      </c>
      <c r="K862" t="s">
        <v>25</v>
      </c>
      <c r="L862">
        <v>10</v>
      </c>
      <c r="N862">
        <v>0</v>
      </c>
      <c r="R862" s="2" t="str">
        <f t="shared" si="27"/>
        <v>.</v>
      </c>
      <c r="S862" s="2">
        <f>IF(AND(P862&lt;&gt;"_U",P862&lt;&gt;"c",J862&lt;&gt;99,J862&lt;&gt;9),IFERROR(VLOOKUP(A862,'LBA Total'!$A$2:$N$10000,14,0),"."),".")</f>
        <v>0</v>
      </c>
    </row>
    <row r="863" spans="1:19" x14ac:dyDescent="0.4">
      <c r="A863" s="2" t="str">
        <f t="shared" si="26"/>
        <v>2018|ÅŒrÄkei Local Board Area|11</v>
      </c>
      <c r="B863" t="s">
        <v>16</v>
      </c>
      <c r="C863" t="s">
        <v>17</v>
      </c>
      <c r="D863" t="s">
        <v>18</v>
      </c>
      <c r="E863" t="s">
        <v>19</v>
      </c>
      <c r="F863">
        <v>2018</v>
      </c>
      <c r="G863">
        <v>2018</v>
      </c>
      <c r="H863">
        <v>7614</v>
      </c>
      <c r="I863" t="s">
        <v>66</v>
      </c>
      <c r="J863">
        <v>4</v>
      </c>
      <c r="K863" t="s">
        <v>25</v>
      </c>
      <c r="L863">
        <v>11</v>
      </c>
      <c r="N863">
        <v>1467</v>
      </c>
      <c r="R863" s="2">
        <f t="shared" si="27"/>
        <v>6.94</v>
      </c>
      <c r="S863" s="2">
        <f>IF(AND(P863&lt;&gt;"_U",P863&lt;&gt;"c",J863&lt;&gt;99,J863&lt;&gt;9),IFERROR(VLOOKUP(A863,'LBA Total'!$A$2:$N$10000,14,0),"."),".")</f>
        <v>21126</v>
      </c>
    </row>
    <row r="864" spans="1:19" x14ac:dyDescent="0.4">
      <c r="A864" s="2" t="str">
        <f t="shared" si="26"/>
        <v>2018|ÅŒrÄkei Local Board Area|12</v>
      </c>
      <c r="B864" t="s">
        <v>16</v>
      </c>
      <c r="C864" t="s">
        <v>17</v>
      </c>
      <c r="D864" t="s">
        <v>18</v>
      </c>
      <c r="E864" t="s">
        <v>19</v>
      </c>
      <c r="F864">
        <v>2018</v>
      </c>
      <c r="G864">
        <v>2018</v>
      </c>
      <c r="H864">
        <v>7614</v>
      </c>
      <c r="I864" t="s">
        <v>66</v>
      </c>
      <c r="J864">
        <v>4</v>
      </c>
      <c r="K864" t="s">
        <v>25</v>
      </c>
      <c r="L864">
        <v>12</v>
      </c>
      <c r="N864">
        <v>390</v>
      </c>
      <c r="R864" s="2">
        <f t="shared" si="27"/>
        <v>5.15</v>
      </c>
      <c r="S864" s="2">
        <f>IF(AND(P864&lt;&gt;"_U",P864&lt;&gt;"c",J864&lt;&gt;99,J864&lt;&gt;9),IFERROR(VLOOKUP(A864,'LBA Total'!$A$2:$N$10000,14,0),"."),".")</f>
        <v>7578</v>
      </c>
    </row>
    <row r="865" spans="1:19" x14ac:dyDescent="0.4">
      <c r="A865" s="2" t="str">
        <f t="shared" si="26"/>
        <v>2018|ÅŒrÄkei Local Board Area|13</v>
      </c>
      <c r="B865" t="s">
        <v>16</v>
      </c>
      <c r="C865" t="s">
        <v>17</v>
      </c>
      <c r="D865" t="s">
        <v>18</v>
      </c>
      <c r="E865" t="s">
        <v>19</v>
      </c>
      <c r="F865">
        <v>2018</v>
      </c>
      <c r="G865">
        <v>2018</v>
      </c>
      <c r="H865">
        <v>7614</v>
      </c>
      <c r="I865" t="s">
        <v>66</v>
      </c>
      <c r="J865">
        <v>4</v>
      </c>
      <c r="K865" t="s">
        <v>25</v>
      </c>
      <c r="L865">
        <v>13</v>
      </c>
      <c r="N865">
        <v>0</v>
      </c>
      <c r="R865" s="2">
        <f t="shared" si="27"/>
        <v>0</v>
      </c>
      <c r="S865" s="2">
        <f>IF(AND(P865&lt;&gt;"_U",P865&lt;&gt;"c",J865&lt;&gt;99,J865&lt;&gt;9),IFERROR(VLOOKUP(A865,'LBA Total'!$A$2:$N$10000,14,0),"."),".")</f>
        <v>9</v>
      </c>
    </row>
    <row r="866" spans="1:19" x14ac:dyDescent="0.4">
      <c r="A866" s="2" t="str">
        <f t="shared" si="26"/>
        <v>2018|ÅŒrÄkei Local Board Area|999</v>
      </c>
      <c r="B866" t="s">
        <v>16</v>
      </c>
      <c r="C866" t="s">
        <v>17</v>
      </c>
      <c r="D866" t="s">
        <v>18</v>
      </c>
      <c r="E866" t="s">
        <v>19</v>
      </c>
      <c r="F866">
        <v>2018</v>
      </c>
      <c r="G866">
        <v>2018</v>
      </c>
      <c r="H866">
        <v>7614</v>
      </c>
      <c r="I866" t="s">
        <v>66</v>
      </c>
      <c r="J866">
        <v>4</v>
      </c>
      <c r="K866" t="s">
        <v>25</v>
      </c>
      <c r="L866">
        <v>999</v>
      </c>
      <c r="N866">
        <v>1857</v>
      </c>
      <c r="R866" s="2">
        <f t="shared" si="27"/>
        <v>6.47</v>
      </c>
      <c r="S866" s="2">
        <f>IF(AND(P866&lt;&gt;"_U",P866&lt;&gt;"c",J866&lt;&gt;99,J866&lt;&gt;9),IFERROR(VLOOKUP(A866,'LBA Total'!$A$2:$N$10000,14,0),"."),".")</f>
        <v>28713</v>
      </c>
    </row>
    <row r="867" spans="1:19" x14ac:dyDescent="0.4">
      <c r="A867" s="2" t="str">
        <f t="shared" si="26"/>
        <v>2018|ÅŒrÄkei Local Board Area|10</v>
      </c>
      <c r="B867" t="s">
        <v>16</v>
      </c>
      <c r="C867" t="s">
        <v>17</v>
      </c>
      <c r="D867" t="s">
        <v>18</v>
      </c>
      <c r="E867" t="s">
        <v>19</v>
      </c>
      <c r="F867">
        <v>2018</v>
      </c>
      <c r="G867">
        <v>2018</v>
      </c>
      <c r="H867">
        <v>7614</v>
      </c>
      <c r="I867" t="s">
        <v>66</v>
      </c>
      <c r="J867">
        <v>5</v>
      </c>
      <c r="K867" t="s">
        <v>26</v>
      </c>
      <c r="L867">
        <v>10</v>
      </c>
      <c r="N867">
        <v>0</v>
      </c>
      <c r="R867" s="2" t="str">
        <f t="shared" si="27"/>
        <v>.</v>
      </c>
      <c r="S867" s="2">
        <f>IF(AND(P867&lt;&gt;"_U",P867&lt;&gt;"c",J867&lt;&gt;99,J867&lt;&gt;9),IFERROR(VLOOKUP(A867,'LBA Total'!$A$2:$N$10000,14,0),"."),".")</f>
        <v>0</v>
      </c>
    </row>
    <row r="868" spans="1:19" x14ac:dyDescent="0.4">
      <c r="A868" s="2" t="str">
        <f t="shared" si="26"/>
        <v>2018|ÅŒrÄkei Local Board Area|11</v>
      </c>
      <c r="B868" t="s">
        <v>16</v>
      </c>
      <c r="C868" t="s">
        <v>17</v>
      </c>
      <c r="D868" t="s">
        <v>18</v>
      </c>
      <c r="E868" t="s">
        <v>19</v>
      </c>
      <c r="F868">
        <v>2018</v>
      </c>
      <c r="G868">
        <v>2018</v>
      </c>
      <c r="H868">
        <v>7614</v>
      </c>
      <c r="I868" t="s">
        <v>66</v>
      </c>
      <c r="J868">
        <v>5</v>
      </c>
      <c r="K868" t="s">
        <v>26</v>
      </c>
      <c r="L868">
        <v>11</v>
      </c>
      <c r="N868">
        <v>2490</v>
      </c>
      <c r="R868" s="2">
        <f t="shared" si="27"/>
        <v>11.79</v>
      </c>
      <c r="S868" s="2">
        <f>IF(AND(P868&lt;&gt;"_U",P868&lt;&gt;"c",J868&lt;&gt;99,J868&lt;&gt;9),IFERROR(VLOOKUP(A868,'LBA Total'!$A$2:$N$10000,14,0),"."),".")</f>
        <v>21126</v>
      </c>
    </row>
    <row r="869" spans="1:19" x14ac:dyDescent="0.4">
      <c r="A869" s="2" t="str">
        <f t="shared" si="26"/>
        <v>2018|ÅŒrÄkei Local Board Area|12</v>
      </c>
      <c r="B869" t="s">
        <v>16</v>
      </c>
      <c r="C869" t="s">
        <v>17</v>
      </c>
      <c r="D869" t="s">
        <v>18</v>
      </c>
      <c r="E869" t="s">
        <v>19</v>
      </c>
      <c r="F869">
        <v>2018</v>
      </c>
      <c r="G869">
        <v>2018</v>
      </c>
      <c r="H869">
        <v>7614</v>
      </c>
      <c r="I869" t="s">
        <v>66</v>
      </c>
      <c r="J869">
        <v>5</v>
      </c>
      <c r="K869" t="s">
        <v>26</v>
      </c>
      <c r="L869">
        <v>12</v>
      </c>
      <c r="N869">
        <v>264</v>
      </c>
      <c r="R869" s="2">
        <f t="shared" si="27"/>
        <v>3.48</v>
      </c>
      <c r="S869" s="2">
        <f>IF(AND(P869&lt;&gt;"_U",P869&lt;&gt;"c",J869&lt;&gt;99,J869&lt;&gt;9),IFERROR(VLOOKUP(A869,'LBA Total'!$A$2:$N$10000,14,0),"."),".")</f>
        <v>7578</v>
      </c>
    </row>
    <row r="870" spans="1:19" x14ac:dyDescent="0.4">
      <c r="A870" s="2" t="str">
        <f t="shared" si="26"/>
        <v>2018|ÅŒrÄkei Local Board Area|13</v>
      </c>
      <c r="B870" t="s">
        <v>16</v>
      </c>
      <c r="C870" t="s">
        <v>17</v>
      </c>
      <c r="D870" t="s">
        <v>18</v>
      </c>
      <c r="E870" t="s">
        <v>19</v>
      </c>
      <c r="F870">
        <v>2018</v>
      </c>
      <c r="G870">
        <v>2018</v>
      </c>
      <c r="H870">
        <v>7614</v>
      </c>
      <c r="I870" t="s">
        <v>66</v>
      </c>
      <c r="J870">
        <v>5</v>
      </c>
      <c r="K870" t="s">
        <v>26</v>
      </c>
      <c r="L870">
        <v>13</v>
      </c>
      <c r="N870">
        <v>0</v>
      </c>
      <c r="R870" s="2">
        <f t="shared" si="27"/>
        <v>0</v>
      </c>
      <c r="S870" s="2">
        <f>IF(AND(P870&lt;&gt;"_U",P870&lt;&gt;"c",J870&lt;&gt;99,J870&lt;&gt;9),IFERROR(VLOOKUP(A870,'LBA Total'!$A$2:$N$10000,14,0),"."),".")</f>
        <v>9</v>
      </c>
    </row>
    <row r="871" spans="1:19" x14ac:dyDescent="0.4">
      <c r="A871" s="2" t="str">
        <f t="shared" si="26"/>
        <v>2018|ÅŒrÄkei Local Board Area|999</v>
      </c>
      <c r="B871" t="s">
        <v>16</v>
      </c>
      <c r="C871" t="s">
        <v>17</v>
      </c>
      <c r="D871" t="s">
        <v>18</v>
      </c>
      <c r="E871" t="s">
        <v>19</v>
      </c>
      <c r="F871">
        <v>2018</v>
      </c>
      <c r="G871">
        <v>2018</v>
      </c>
      <c r="H871">
        <v>7614</v>
      </c>
      <c r="I871" t="s">
        <v>66</v>
      </c>
      <c r="J871">
        <v>5</v>
      </c>
      <c r="K871" t="s">
        <v>26</v>
      </c>
      <c r="L871">
        <v>999</v>
      </c>
      <c r="N871">
        <v>2754</v>
      </c>
      <c r="R871" s="2">
        <f t="shared" si="27"/>
        <v>9.59</v>
      </c>
      <c r="S871" s="2">
        <f>IF(AND(P871&lt;&gt;"_U",P871&lt;&gt;"c",J871&lt;&gt;99,J871&lt;&gt;9),IFERROR(VLOOKUP(A871,'LBA Total'!$A$2:$N$10000,14,0),"."),".")</f>
        <v>28713</v>
      </c>
    </row>
    <row r="872" spans="1:19" x14ac:dyDescent="0.4">
      <c r="A872" s="2" t="str">
        <f t="shared" si="26"/>
        <v>2018|ÅŒrÄkei Local Board Area|10</v>
      </c>
      <c r="B872" t="s">
        <v>16</v>
      </c>
      <c r="C872" t="s">
        <v>17</v>
      </c>
      <c r="D872" t="s">
        <v>18</v>
      </c>
      <c r="E872" t="s">
        <v>19</v>
      </c>
      <c r="F872">
        <v>2018</v>
      </c>
      <c r="G872">
        <v>2018</v>
      </c>
      <c r="H872">
        <v>7614</v>
      </c>
      <c r="I872" t="s">
        <v>66</v>
      </c>
      <c r="J872">
        <v>6</v>
      </c>
      <c r="K872" t="s">
        <v>27</v>
      </c>
      <c r="L872">
        <v>10</v>
      </c>
      <c r="N872">
        <v>0</v>
      </c>
      <c r="R872" s="2" t="str">
        <f t="shared" si="27"/>
        <v>.</v>
      </c>
      <c r="S872" s="2">
        <f>IF(AND(P872&lt;&gt;"_U",P872&lt;&gt;"c",J872&lt;&gt;99,J872&lt;&gt;9),IFERROR(VLOOKUP(A872,'LBA Total'!$A$2:$N$10000,14,0),"."),".")</f>
        <v>0</v>
      </c>
    </row>
    <row r="873" spans="1:19" x14ac:dyDescent="0.4">
      <c r="A873" s="2" t="str">
        <f t="shared" si="26"/>
        <v>2018|ÅŒrÄkei Local Board Area|11</v>
      </c>
      <c r="B873" t="s">
        <v>16</v>
      </c>
      <c r="C873" t="s">
        <v>17</v>
      </c>
      <c r="D873" t="s">
        <v>18</v>
      </c>
      <c r="E873" t="s">
        <v>19</v>
      </c>
      <c r="F873">
        <v>2018</v>
      </c>
      <c r="G873">
        <v>2018</v>
      </c>
      <c r="H873">
        <v>7614</v>
      </c>
      <c r="I873" t="s">
        <v>66</v>
      </c>
      <c r="J873">
        <v>6</v>
      </c>
      <c r="K873" t="s">
        <v>27</v>
      </c>
      <c r="L873">
        <v>11</v>
      </c>
      <c r="N873">
        <v>117</v>
      </c>
      <c r="R873" s="2">
        <f t="shared" si="27"/>
        <v>0.55000000000000004</v>
      </c>
      <c r="S873" s="2">
        <f>IF(AND(P873&lt;&gt;"_U",P873&lt;&gt;"c",J873&lt;&gt;99,J873&lt;&gt;9),IFERROR(VLOOKUP(A873,'LBA Total'!$A$2:$N$10000,14,0),"."),".")</f>
        <v>21126</v>
      </c>
    </row>
    <row r="874" spans="1:19" x14ac:dyDescent="0.4">
      <c r="A874" s="2" t="str">
        <f t="shared" si="26"/>
        <v>2018|ÅŒrÄkei Local Board Area|12</v>
      </c>
      <c r="B874" t="s">
        <v>16</v>
      </c>
      <c r="C874" t="s">
        <v>17</v>
      </c>
      <c r="D874" t="s">
        <v>18</v>
      </c>
      <c r="E874" t="s">
        <v>19</v>
      </c>
      <c r="F874">
        <v>2018</v>
      </c>
      <c r="G874">
        <v>2018</v>
      </c>
      <c r="H874">
        <v>7614</v>
      </c>
      <c r="I874" t="s">
        <v>66</v>
      </c>
      <c r="J874">
        <v>6</v>
      </c>
      <c r="K874" t="s">
        <v>27</v>
      </c>
      <c r="L874">
        <v>12</v>
      </c>
      <c r="N874">
        <v>18</v>
      </c>
      <c r="R874" s="2">
        <f t="shared" si="27"/>
        <v>0.24</v>
      </c>
      <c r="S874" s="2">
        <f>IF(AND(P874&lt;&gt;"_U",P874&lt;&gt;"c",J874&lt;&gt;99,J874&lt;&gt;9),IFERROR(VLOOKUP(A874,'LBA Total'!$A$2:$N$10000,14,0),"."),".")</f>
        <v>7578</v>
      </c>
    </row>
    <row r="875" spans="1:19" x14ac:dyDescent="0.4">
      <c r="A875" s="2" t="str">
        <f t="shared" si="26"/>
        <v>2018|ÅŒrÄkei Local Board Area|13</v>
      </c>
      <c r="B875" t="s">
        <v>16</v>
      </c>
      <c r="C875" t="s">
        <v>17</v>
      </c>
      <c r="D875" t="s">
        <v>18</v>
      </c>
      <c r="E875" t="s">
        <v>19</v>
      </c>
      <c r="F875">
        <v>2018</v>
      </c>
      <c r="G875">
        <v>2018</v>
      </c>
      <c r="H875">
        <v>7614</v>
      </c>
      <c r="I875" t="s">
        <v>66</v>
      </c>
      <c r="J875">
        <v>6</v>
      </c>
      <c r="K875" t="s">
        <v>27</v>
      </c>
      <c r="L875">
        <v>13</v>
      </c>
      <c r="N875">
        <v>0</v>
      </c>
      <c r="R875" s="2">
        <f t="shared" si="27"/>
        <v>0</v>
      </c>
      <c r="S875" s="2">
        <f>IF(AND(P875&lt;&gt;"_U",P875&lt;&gt;"c",J875&lt;&gt;99,J875&lt;&gt;9),IFERROR(VLOOKUP(A875,'LBA Total'!$A$2:$N$10000,14,0),"."),".")</f>
        <v>9</v>
      </c>
    </row>
    <row r="876" spans="1:19" x14ac:dyDescent="0.4">
      <c r="A876" s="2" t="str">
        <f t="shared" si="26"/>
        <v>2018|ÅŒrÄkei Local Board Area|999</v>
      </c>
      <c r="B876" t="s">
        <v>16</v>
      </c>
      <c r="C876" t="s">
        <v>17</v>
      </c>
      <c r="D876" t="s">
        <v>18</v>
      </c>
      <c r="E876" t="s">
        <v>19</v>
      </c>
      <c r="F876">
        <v>2018</v>
      </c>
      <c r="G876">
        <v>2018</v>
      </c>
      <c r="H876">
        <v>7614</v>
      </c>
      <c r="I876" t="s">
        <v>66</v>
      </c>
      <c r="J876">
        <v>6</v>
      </c>
      <c r="K876" t="s">
        <v>27</v>
      </c>
      <c r="L876">
        <v>999</v>
      </c>
      <c r="N876">
        <v>135</v>
      </c>
      <c r="R876" s="2">
        <f t="shared" si="27"/>
        <v>0.47</v>
      </c>
      <c r="S876" s="2">
        <f>IF(AND(P876&lt;&gt;"_U",P876&lt;&gt;"c",J876&lt;&gt;99,J876&lt;&gt;9),IFERROR(VLOOKUP(A876,'LBA Total'!$A$2:$N$10000,14,0),"."),".")</f>
        <v>28713</v>
      </c>
    </row>
    <row r="877" spans="1:19" x14ac:dyDescent="0.4">
      <c r="A877" s="2" t="str">
        <f t="shared" si="26"/>
        <v>2018|ÅŒrÄkei Local Board Area|10</v>
      </c>
      <c r="B877" t="s">
        <v>16</v>
      </c>
      <c r="C877" t="s">
        <v>17</v>
      </c>
      <c r="D877" t="s">
        <v>18</v>
      </c>
      <c r="E877" t="s">
        <v>19</v>
      </c>
      <c r="F877">
        <v>2018</v>
      </c>
      <c r="G877">
        <v>2018</v>
      </c>
      <c r="H877">
        <v>7614</v>
      </c>
      <c r="I877" t="s">
        <v>66</v>
      </c>
      <c r="J877">
        <v>7</v>
      </c>
      <c r="K877" t="s">
        <v>28</v>
      </c>
      <c r="L877">
        <v>10</v>
      </c>
      <c r="N877">
        <v>0</v>
      </c>
      <c r="R877" s="2" t="str">
        <f t="shared" si="27"/>
        <v>.</v>
      </c>
      <c r="S877" s="2">
        <f>IF(AND(P877&lt;&gt;"_U",P877&lt;&gt;"c",J877&lt;&gt;99,J877&lt;&gt;9),IFERROR(VLOOKUP(A877,'LBA Total'!$A$2:$N$10000,14,0),"."),".")</f>
        <v>0</v>
      </c>
    </row>
    <row r="878" spans="1:19" x14ac:dyDescent="0.4">
      <c r="A878" s="2" t="str">
        <f t="shared" si="26"/>
        <v>2018|ÅŒrÄkei Local Board Area|11</v>
      </c>
      <c r="B878" t="s">
        <v>16</v>
      </c>
      <c r="C878" t="s">
        <v>17</v>
      </c>
      <c r="D878" t="s">
        <v>18</v>
      </c>
      <c r="E878" t="s">
        <v>19</v>
      </c>
      <c r="F878">
        <v>2018</v>
      </c>
      <c r="G878">
        <v>2018</v>
      </c>
      <c r="H878">
        <v>7614</v>
      </c>
      <c r="I878" t="s">
        <v>66</v>
      </c>
      <c r="J878">
        <v>7</v>
      </c>
      <c r="K878" t="s">
        <v>28</v>
      </c>
      <c r="L878">
        <v>11</v>
      </c>
      <c r="N878">
        <v>72</v>
      </c>
      <c r="R878" s="2">
        <f t="shared" si="27"/>
        <v>0.34</v>
      </c>
      <c r="S878" s="2">
        <f>IF(AND(P878&lt;&gt;"_U",P878&lt;&gt;"c",J878&lt;&gt;99,J878&lt;&gt;9),IFERROR(VLOOKUP(A878,'LBA Total'!$A$2:$N$10000,14,0),"."),".")</f>
        <v>21126</v>
      </c>
    </row>
    <row r="879" spans="1:19" x14ac:dyDescent="0.4">
      <c r="A879" s="2" t="str">
        <f t="shared" si="26"/>
        <v>2018|ÅŒrÄkei Local Board Area|12</v>
      </c>
      <c r="B879" t="s">
        <v>16</v>
      </c>
      <c r="C879" t="s">
        <v>17</v>
      </c>
      <c r="D879" t="s">
        <v>18</v>
      </c>
      <c r="E879" t="s">
        <v>19</v>
      </c>
      <c r="F879">
        <v>2018</v>
      </c>
      <c r="G879">
        <v>2018</v>
      </c>
      <c r="H879">
        <v>7614</v>
      </c>
      <c r="I879" t="s">
        <v>66</v>
      </c>
      <c r="J879">
        <v>7</v>
      </c>
      <c r="K879" t="s">
        <v>28</v>
      </c>
      <c r="L879">
        <v>12</v>
      </c>
      <c r="N879">
        <v>18</v>
      </c>
      <c r="R879" s="2">
        <f t="shared" si="27"/>
        <v>0.24</v>
      </c>
      <c r="S879" s="2">
        <f>IF(AND(P879&lt;&gt;"_U",P879&lt;&gt;"c",J879&lt;&gt;99,J879&lt;&gt;9),IFERROR(VLOOKUP(A879,'LBA Total'!$A$2:$N$10000,14,0),"."),".")</f>
        <v>7578</v>
      </c>
    </row>
    <row r="880" spans="1:19" x14ac:dyDescent="0.4">
      <c r="A880" s="2" t="str">
        <f t="shared" si="26"/>
        <v>2018|ÅŒrÄkei Local Board Area|13</v>
      </c>
      <c r="B880" t="s">
        <v>16</v>
      </c>
      <c r="C880" t="s">
        <v>17</v>
      </c>
      <c r="D880" t="s">
        <v>18</v>
      </c>
      <c r="E880" t="s">
        <v>19</v>
      </c>
      <c r="F880">
        <v>2018</v>
      </c>
      <c r="G880">
        <v>2018</v>
      </c>
      <c r="H880">
        <v>7614</v>
      </c>
      <c r="I880" t="s">
        <v>66</v>
      </c>
      <c r="J880">
        <v>7</v>
      </c>
      <c r="K880" t="s">
        <v>28</v>
      </c>
      <c r="L880">
        <v>13</v>
      </c>
      <c r="N880">
        <v>0</v>
      </c>
      <c r="R880" s="2">
        <f t="shared" si="27"/>
        <v>0</v>
      </c>
      <c r="S880" s="2">
        <f>IF(AND(P880&lt;&gt;"_U",P880&lt;&gt;"c",J880&lt;&gt;99,J880&lt;&gt;9),IFERROR(VLOOKUP(A880,'LBA Total'!$A$2:$N$10000,14,0),"."),".")</f>
        <v>9</v>
      </c>
    </row>
    <row r="881" spans="1:19" x14ac:dyDescent="0.4">
      <c r="A881" s="2" t="str">
        <f t="shared" si="26"/>
        <v>2018|ÅŒrÄkei Local Board Area|999</v>
      </c>
      <c r="B881" t="s">
        <v>16</v>
      </c>
      <c r="C881" t="s">
        <v>17</v>
      </c>
      <c r="D881" t="s">
        <v>18</v>
      </c>
      <c r="E881" t="s">
        <v>19</v>
      </c>
      <c r="F881">
        <v>2018</v>
      </c>
      <c r="G881">
        <v>2018</v>
      </c>
      <c r="H881">
        <v>7614</v>
      </c>
      <c r="I881" t="s">
        <v>66</v>
      </c>
      <c r="J881">
        <v>7</v>
      </c>
      <c r="K881" t="s">
        <v>28</v>
      </c>
      <c r="L881">
        <v>999</v>
      </c>
      <c r="N881">
        <v>90</v>
      </c>
      <c r="R881" s="2">
        <f t="shared" si="27"/>
        <v>0.31</v>
      </c>
      <c r="S881" s="2">
        <f>IF(AND(P881&lt;&gt;"_U",P881&lt;&gt;"c",J881&lt;&gt;99,J881&lt;&gt;9),IFERROR(VLOOKUP(A881,'LBA Total'!$A$2:$N$10000,14,0),"."),".")</f>
        <v>28713</v>
      </c>
    </row>
    <row r="882" spans="1:19" x14ac:dyDescent="0.4">
      <c r="A882" s="2" t="str">
        <f t="shared" si="26"/>
        <v>2018|ÅŒrÄkei Local Board Area|10</v>
      </c>
      <c r="B882" t="s">
        <v>16</v>
      </c>
      <c r="C882" t="s">
        <v>17</v>
      </c>
      <c r="D882" t="s">
        <v>18</v>
      </c>
      <c r="E882" t="s">
        <v>19</v>
      </c>
      <c r="F882">
        <v>2018</v>
      </c>
      <c r="G882">
        <v>2018</v>
      </c>
      <c r="H882">
        <v>7614</v>
      </c>
      <c r="I882" t="s">
        <v>66</v>
      </c>
      <c r="J882">
        <v>77</v>
      </c>
      <c r="K882" t="s">
        <v>29</v>
      </c>
      <c r="L882">
        <v>10</v>
      </c>
      <c r="N882">
        <v>0</v>
      </c>
      <c r="R882" s="2" t="str">
        <f t="shared" si="27"/>
        <v>.</v>
      </c>
      <c r="S882" s="2">
        <f>IF(AND(P882&lt;&gt;"_U",P882&lt;&gt;"c",J882&lt;&gt;99,J882&lt;&gt;9),IFERROR(VLOOKUP(A882,'LBA Total'!$A$2:$N$10000,14,0),"."),".")</f>
        <v>0</v>
      </c>
    </row>
    <row r="883" spans="1:19" x14ac:dyDescent="0.4">
      <c r="A883" s="2" t="str">
        <f t="shared" si="26"/>
        <v>2018|ÅŒrÄkei Local Board Area|11</v>
      </c>
      <c r="B883" t="s">
        <v>16</v>
      </c>
      <c r="C883" t="s">
        <v>17</v>
      </c>
      <c r="D883" t="s">
        <v>18</v>
      </c>
      <c r="E883" t="s">
        <v>19</v>
      </c>
      <c r="F883">
        <v>2018</v>
      </c>
      <c r="G883">
        <v>2018</v>
      </c>
      <c r="H883">
        <v>7614</v>
      </c>
      <c r="I883" t="s">
        <v>66</v>
      </c>
      <c r="J883">
        <v>77</v>
      </c>
      <c r="K883" t="s">
        <v>29</v>
      </c>
      <c r="L883">
        <v>11</v>
      </c>
      <c r="N883">
        <v>21126</v>
      </c>
      <c r="R883" s="2">
        <f t="shared" si="27"/>
        <v>100</v>
      </c>
      <c r="S883" s="2">
        <f>IF(AND(P883&lt;&gt;"_U",P883&lt;&gt;"c",J883&lt;&gt;99,J883&lt;&gt;9),IFERROR(VLOOKUP(A883,'LBA Total'!$A$2:$N$10000,14,0),"."),".")</f>
        <v>21126</v>
      </c>
    </row>
    <row r="884" spans="1:19" x14ac:dyDescent="0.4">
      <c r="A884" s="2" t="str">
        <f t="shared" si="26"/>
        <v>2018|ÅŒrÄkei Local Board Area|12</v>
      </c>
      <c r="B884" t="s">
        <v>16</v>
      </c>
      <c r="C884" t="s">
        <v>17</v>
      </c>
      <c r="D884" t="s">
        <v>18</v>
      </c>
      <c r="E884" t="s">
        <v>19</v>
      </c>
      <c r="F884">
        <v>2018</v>
      </c>
      <c r="G884">
        <v>2018</v>
      </c>
      <c r="H884">
        <v>7614</v>
      </c>
      <c r="I884" t="s">
        <v>66</v>
      </c>
      <c r="J884">
        <v>77</v>
      </c>
      <c r="K884" t="s">
        <v>29</v>
      </c>
      <c r="L884">
        <v>12</v>
      </c>
      <c r="N884">
        <v>7578</v>
      </c>
      <c r="R884" s="2">
        <f t="shared" si="27"/>
        <v>100</v>
      </c>
      <c r="S884" s="2">
        <f>IF(AND(P884&lt;&gt;"_U",P884&lt;&gt;"c",J884&lt;&gt;99,J884&lt;&gt;9),IFERROR(VLOOKUP(A884,'LBA Total'!$A$2:$N$10000,14,0),"."),".")</f>
        <v>7578</v>
      </c>
    </row>
    <row r="885" spans="1:19" x14ac:dyDescent="0.4">
      <c r="A885" s="2" t="str">
        <f t="shared" si="26"/>
        <v>2018|ÅŒrÄkei Local Board Area|13</v>
      </c>
      <c r="B885" t="s">
        <v>16</v>
      </c>
      <c r="C885" t="s">
        <v>17</v>
      </c>
      <c r="D885" t="s">
        <v>18</v>
      </c>
      <c r="E885" t="s">
        <v>19</v>
      </c>
      <c r="F885">
        <v>2018</v>
      </c>
      <c r="G885">
        <v>2018</v>
      </c>
      <c r="H885">
        <v>7614</v>
      </c>
      <c r="I885" t="s">
        <v>66</v>
      </c>
      <c r="J885">
        <v>77</v>
      </c>
      <c r="K885" t="s">
        <v>29</v>
      </c>
      <c r="L885">
        <v>13</v>
      </c>
      <c r="N885">
        <v>9</v>
      </c>
      <c r="R885" s="2">
        <f t="shared" si="27"/>
        <v>100</v>
      </c>
      <c r="S885" s="2">
        <f>IF(AND(P885&lt;&gt;"_U",P885&lt;&gt;"c",J885&lt;&gt;99,J885&lt;&gt;9),IFERROR(VLOOKUP(A885,'LBA Total'!$A$2:$N$10000,14,0),"."),".")</f>
        <v>9</v>
      </c>
    </row>
    <row r="886" spans="1:19" x14ac:dyDescent="0.4">
      <c r="A886" s="2" t="str">
        <f t="shared" si="26"/>
        <v>2018|ÅŒrÄkei Local Board Area|999</v>
      </c>
      <c r="B886" t="s">
        <v>16</v>
      </c>
      <c r="C886" t="s">
        <v>17</v>
      </c>
      <c r="D886" t="s">
        <v>18</v>
      </c>
      <c r="E886" t="s">
        <v>19</v>
      </c>
      <c r="F886">
        <v>2018</v>
      </c>
      <c r="G886">
        <v>2018</v>
      </c>
      <c r="H886">
        <v>7614</v>
      </c>
      <c r="I886" t="s">
        <v>66</v>
      </c>
      <c r="J886">
        <v>77</v>
      </c>
      <c r="K886" t="s">
        <v>29</v>
      </c>
      <c r="L886">
        <v>999</v>
      </c>
      <c r="N886">
        <v>28713</v>
      </c>
      <c r="R886" s="2">
        <f t="shared" si="27"/>
        <v>100</v>
      </c>
      <c r="S886" s="2">
        <f>IF(AND(P886&lt;&gt;"_U",P886&lt;&gt;"c",J886&lt;&gt;99,J886&lt;&gt;9),IFERROR(VLOOKUP(A886,'LBA Total'!$A$2:$N$10000,14,0),"."),".")</f>
        <v>28713</v>
      </c>
    </row>
    <row r="887" spans="1:19" x14ac:dyDescent="0.4">
      <c r="A887" s="2" t="str">
        <f t="shared" si="26"/>
        <v>2018|ÅŒrÄkei Local Board Area|10</v>
      </c>
      <c r="B887" t="s">
        <v>16</v>
      </c>
      <c r="C887" t="s">
        <v>17</v>
      </c>
      <c r="D887" t="s">
        <v>18</v>
      </c>
      <c r="E887" t="s">
        <v>19</v>
      </c>
      <c r="F887">
        <v>2018</v>
      </c>
      <c r="G887">
        <v>2018</v>
      </c>
      <c r="H887">
        <v>7614</v>
      </c>
      <c r="I887" t="s">
        <v>66</v>
      </c>
      <c r="J887">
        <v>8</v>
      </c>
      <c r="K887" t="s">
        <v>30</v>
      </c>
      <c r="L887">
        <v>10</v>
      </c>
      <c r="N887">
        <v>0</v>
      </c>
      <c r="R887" s="2" t="str">
        <f t="shared" si="27"/>
        <v>.</v>
      </c>
      <c r="S887" s="2">
        <f>IF(AND(P887&lt;&gt;"_U",P887&lt;&gt;"c",J887&lt;&gt;99,J887&lt;&gt;9),IFERROR(VLOOKUP(A887,'LBA Total'!$A$2:$N$10000,14,0),"."),".")</f>
        <v>0</v>
      </c>
    </row>
    <row r="888" spans="1:19" x14ac:dyDescent="0.4">
      <c r="A888" s="2" t="str">
        <f t="shared" si="26"/>
        <v>2018|ÅŒrÄkei Local Board Area|11</v>
      </c>
      <c r="B888" t="s">
        <v>16</v>
      </c>
      <c r="C888" t="s">
        <v>17</v>
      </c>
      <c r="D888" t="s">
        <v>18</v>
      </c>
      <c r="E888" t="s">
        <v>19</v>
      </c>
      <c r="F888">
        <v>2018</v>
      </c>
      <c r="G888">
        <v>2018</v>
      </c>
      <c r="H888">
        <v>7614</v>
      </c>
      <c r="I888" t="s">
        <v>66</v>
      </c>
      <c r="J888">
        <v>8</v>
      </c>
      <c r="K888" t="s">
        <v>30</v>
      </c>
      <c r="L888">
        <v>11</v>
      </c>
      <c r="N888">
        <v>1272</v>
      </c>
      <c r="R888" s="2">
        <f t="shared" si="27"/>
        <v>6.02</v>
      </c>
      <c r="S888" s="2">
        <f>IF(AND(P888&lt;&gt;"_U",P888&lt;&gt;"c",J888&lt;&gt;99,J888&lt;&gt;9),IFERROR(VLOOKUP(A888,'LBA Total'!$A$2:$N$10000,14,0),"."),".")</f>
        <v>21126</v>
      </c>
    </row>
    <row r="889" spans="1:19" x14ac:dyDescent="0.4">
      <c r="A889" s="2" t="str">
        <f t="shared" si="26"/>
        <v>2018|ÅŒrÄkei Local Board Area|12</v>
      </c>
      <c r="B889" t="s">
        <v>16</v>
      </c>
      <c r="C889" t="s">
        <v>17</v>
      </c>
      <c r="D889" t="s">
        <v>18</v>
      </c>
      <c r="E889" t="s">
        <v>19</v>
      </c>
      <c r="F889">
        <v>2018</v>
      </c>
      <c r="G889">
        <v>2018</v>
      </c>
      <c r="H889">
        <v>7614</v>
      </c>
      <c r="I889" t="s">
        <v>66</v>
      </c>
      <c r="J889">
        <v>8</v>
      </c>
      <c r="K889" t="s">
        <v>30</v>
      </c>
      <c r="L889">
        <v>12</v>
      </c>
      <c r="N889">
        <v>165</v>
      </c>
      <c r="R889" s="2">
        <f t="shared" si="27"/>
        <v>2.1800000000000002</v>
      </c>
      <c r="S889" s="2">
        <f>IF(AND(P889&lt;&gt;"_U",P889&lt;&gt;"c",J889&lt;&gt;99,J889&lt;&gt;9),IFERROR(VLOOKUP(A889,'LBA Total'!$A$2:$N$10000,14,0),"."),".")</f>
        <v>7578</v>
      </c>
    </row>
    <row r="890" spans="1:19" x14ac:dyDescent="0.4">
      <c r="A890" s="2" t="str">
        <f t="shared" si="26"/>
        <v>2018|ÅŒrÄkei Local Board Area|13</v>
      </c>
      <c r="B890" t="s">
        <v>16</v>
      </c>
      <c r="C890" t="s">
        <v>17</v>
      </c>
      <c r="D890" t="s">
        <v>18</v>
      </c>
      <c r="E890" t="s">
        <v>19</v>
      </c>
      <c r="F890">
        <v>2018</v>
      </c>
      <c r="G890">
        <v>2018</v>
      </c>
      <c r="H890">
        <v>7614</v>
      </c>
      <c r="I890" t="s">
        <v>66</v>
      </c>
      <c r="J890">
        <v>8</v>
      </c>
      <c r="K890" t="s">
        <v>30</v>
      </c>
      <c r="L890">
        <v>13</v>
      </c>
      <c r="N890">
        <v>0</v>
      </c>
      <c r="R890" s="2">
        <f t="shared" si="27"/>
        <v>0</v>
      </c>
      <c r="S890" s="2">
        <f>IF(AND(P890&lt;&gt;"_U",P890&lt;&gt;"c",J890&lt;&gt;99,J890&lt;&gt;9),IFERROR(VLOOKUP(A890,'LBA Total'!$A$2:$N$10000,14,0),"."),".")</f>
        <v>9</v>
      </c>
    </row>
    <row r="891" spans="1:19" x14ac:dyDescent="0.4">
      <c r="A891" s="2" t="str">
        <f t="shared" si="26"/>
        <v>2018|ÅŒrÄkei Local Board Area|999</v>
      </c>
      <c r="B891" t="s">
        <v>16</v>
      </c>
      <c r="C891" t="s">
        <v>17</v>
      </c>
      <c r="D891" t="s">
        <v>18</v>
      </c>
      <c r="E891" t="s">
        <v>19</v>
      </c>
      <c r="F891">
        <v>2018</v>
      </c>
      <c r="G891">
        <v>2018</v>
      </c>
      <c r="H891">
        <v>7614</v>
      </c>
      <c r="I891" t="s">
        <v>66</v>
      </c>
      <c r="J891">
        <v>8</v>
      </c>
      <c r="K891" t="s">
        <v>30</v>
      </c>
      <c r="L891">
        <v>999</v>
      </c>
      <c r="N891">
        <v>1437</v>
      </c>
      <c r="R891" s="2">
        <f t="shared" si="27"/>
        <v>5</v>
      </c>
      <c r="S891" s="2">
        <f>IF(AND(P891&lt;&gt;"_U",P891&lt;&gt;"c",J891&lt;&gt;99,J891&lt;&gt;9),IFERROR(VLOOKUP(A891,'LBA Total'!$A$2:$N$10000,14,0),"."),".")</f>
        <v>28713</v>
      </c>
    </row>
    <row r="892" spans="1:19" x14ac:dyDescent="0.4">
      <c r="A892" s="2" t="str">
        <f t="shared" si="26"/>
        <v>2018|ÅŒrÄkei Local Board Area|10</v>
      </c>
      <c r="B892" t="s">
        <v>16</v>
      </c>
      <c r="C892" t="s">
        <v>17</v>
      </c>
      <c r="D892" t="s">
        <v>18</v>
      </c>
      <c r="E892" t="s">
        <v>19</v>
      </c>
      <c r="F892">
        <v>2018</v>
      </c>
      <c r="G892">
        <v>2018</v>
      </c>
      <c r="H892">
        <v>7614</v>
      </c>
      <c r="I892" t="s">
        <v>66</v>
      </c>
      <c r="J892">
        <v>9</v>
      </c>
      <c r="K892" t="s">
        <v>31</v>
      </c>
      <c r="L892">
        <v>10</v>
      </c>
      <c r="N892">
        <v>0</v>
      </c>
      <c r="R892" s="2" t="str">
        <f t="shared" si="27"/>
        <v>.</v>
      </c>
      <c r="S892" s="2" t="str">
        <f>IF(AND(P892&lt;&gt;"_U",P892&lt;&gt;"c",J892&lt;&gt;99,J892&lt;&gt;9),IFERROR(VLOOKUP(A892,'LBA Total'!$A$2:$N$10000,14,0),"."),".")</f>
        <v>.</v>
      </c>
    </row>
    <row r="893" spans="1:19" x14ac:dyDescent="0.4">
      <c r="A893" s="2" t="str">
        <f t="shared" si="26"/>
        <v>2018|ÅŒrÄkei Local Board Area|11</v>
      </c>
      <c r="B893" t="s">
        <v>16</v>
      </c>
      <c r="C893" t="s">
        <v>17</v>
      </c>
      <c r="D893" t="s">
        <v>18</v>
      </c>
      <c r="E893" t="s">
        <v>19</v>
      </c>
      <c r="F893">
        <v>2018</v>
      </c>
      <c r="G893">
        <v>2018</v>
      </c>
      <c r="H893">
        <v>7614</v>
      </c>
      <c r="I893" t="s">
        <v>66</v>
      </c>
      <c r="J893">
        <v>9</v>
      </c>
      <c r="K893" t="s">
        <v>31</v>
      </c>
      <c r="L893">
        <v>11</v>
      </c>
      <c r="N893">
        <v>909</v>
      </c>
      <c r="R893" s="2" t="str">
        <f t="shared" si="27"/>
        <v>.</v>
      </c>
      <c r="S893" s="2" t="str">
        <f>IF(AND(P893&lt;&gt;"_U",P893&lt;&gt;"c",J893&lt;&gt;99,J893&lt;&gt;9),IFERROR(VLOOKUP(A893,'LBA Total'!$A$2:$N$10000,14,0),"."),".")</f>
        <v>.</v>
      </c>
    </row>
    <row r="894" spans="1:19" x14ac:dyDescent="0.4">
      <c r="A894" s="2" t="str">
        <f t="shared" si="26"/>
        <v>2018|ÅŒrÄkei Local Board Area|12</v>
      </c>
      <c r="B894" t="s">
        <v>16</v>
      </c>
      <c r="C894" t="s">
        <v>17</v>
      </c>
      <c r="D894" t="s">
        <v>18</v>
      </c>
      <c r="E894" t="s">
        <v>19</v>
      </c>
      <c r="F894">
        <v>2018</v>
      </c>
      <c r="G894">
        <v>2018</v>
      </c>
      <c r="H894">
        <v>7614</v>
      </c>
      <c r="I894" t="s">
        <v>66</v>
      </c>
      <c r="J894">
        <v>9</v>
      </c>
      <c r="K894" t="s">
        <v>31</v>
      </c>
      <c r="L894">
        <v>12</v>
      </c>
      <c r="N894">
        <v>612</v>
      </c>
      <c r="R894" s="2" t="str">
        <f t="shared" si="27"/>
        <v>.</v>
      </c>
      <c r="S894" s="2" t="str">
        <f>IF(AND(P894&lt;&gt;"_U",P894&lt;&gt;"c",J894&lt;&gt;99,J894&lt;&gt;9),IFERROR(VLOOKUP(A894,'LBA Total'!$A$2:$N$10000,14,0),"."),".")</f>
        <v>.</v>
      </c>
    </row>
    <row r="895" spans="1:19" x14ac:dyDescent="0.4">
      <c r="A895" s="2" t="str">
        <f t="shared" si="26"/>
        <v>2018|ÅŒrÄkei Local Board Area|13</v>
      </c>
      <c r="B895" t="s">
        <v>16</v>
      </c>
      <c r="C895" t="s">
        <v>17</v>
      </c>
      <c r="D895" t="s">
        <v>18</v>
      </c>
      <c r="E895" t="s">
        <v>19</v>
      </c>
      <c r="F895">
        <v>2018</v>
      </c>
      <c r="G895">
        <v>2018</v>
      </c>
      <c r="H895">
        <v>7614</v>
      </c>
      <c r="I895" t="s">
        <v>66</v>
      </c>
      <c r="J895">
        <v>9</v>
      </c>
      <c r="K895" t="s">
        <v>31</v>
      </c>
      <c r="L895">
        <v>13</v>
      </c>
      <c r="N895">
        <v>0</v>
      </c>
      <c r="R895" s="2" t="str">
        <f t="shared" si="27"/>
        <v>.</v>
      </c>
      <c r="S895" s="2" t="str">
        <f>IF(AND(P895&lt;&gt;"_U",P895&lt;&gt;"c",J895&lt;&gt;99,J895&lt;&gt;9),IFERROR(VLOOKUP(A895,'LBA Total'!$A$2:$N$10000,14,0),"."),".")</f>
        <v>.</v>
      </c>
    </row>
    <row r="896" spans="1:19" x14ac:dyDescent="0.4">
      <c r="A896" s="2" t="str">
        <f t="shared" si="26"/>
        <v>2018|ÅŒrÄkei Local Board Area|999</v>
      </c>
      <c r="B896" t="s">
        <v>16</v>
      </c>
      <c r="C896" t="s">
        <v>17</v>
      </c>
      <c r="D896" t="s">
        <v>18</v>
      </c>
      <c r="E896" t="s">
        <v>19</v>
      </c>
      <c r="F896">
        <v>2018</v>
      </c>
      <c r="G896">
        <v>2018</v>
      </c>
      <c r="H896">
        <v>7614</v>
      </c>
      <c r="I896" t="s">
        <v>66</v>
      </c>
      <c r="J896">
        <v>9</v>
      </c>
      <c r="K896" t="s">
        <v>31</v>
      </c>
      <c r="L896">
        <v>999</v>
      </c>
      <c r="N896">
        <v>1521</v>
      </c>
      <c r="R896" s="2" t="str">
        <f t="shared" si="27"/>
        <v>.</v>
      </c>
      <c r="S896" s="2" t="str">
        <f>IF(AND(P896&lt;&gt;"_U",P896&lt;&gt;"c",J896&lt;&gt;99,J896&lt;&gt;9),IFERROR(VLOOKUP(A896,'LBA Total'!$A$2:$N$10000,14,0),"."),".")</f>
        <v>.</v>
      </c>
    </row>
    <row r="897" spans="1:19" x14ac:dyDescent="0.4">
      <c r="A897" s="2" t="str">
        <f t="shared" si="26"/>
        <v>2018|ÅŒrÄkei Local Board Area|10</v>
      </c>
      <c r="B897" t="s">
        <v>16</v>
      </c>
      <c r="C897" t="s">
        <v>17</v>
      </c>
      <c r="D897" t="s">
        <v>18</v>
      </c>
      <c r="E897" t="s">
        <v>19</v>
      </c>
      <c r="F897">
        <v>2018</v>
      </c>
      <c r="G897">
        <v>2018</v>
      </c>
      <c r="H897">
        <v>7614</v>
      </c>
      <c r="I897" t="s">
        <v>66</v>
      </c>
      <c r="J897">
        <v>99</v>
      </c>
      <c r="K897" t="s">
        <v>32</v>
      </c>
      <c r="L897">
        <v>10</v>
      </c>
      <c r="N897">
        <v>0</v>
      </c>
      <c r="R897" s="2" t="str">
        <f t="shared" si="27"/>
        <v>.</v>
      </c>
      <c r="S897" s="2" t="str">
        <f>IF(AND(P897&lt;&gt;"_U",P897&lt;&gt;"c",J897&lt;&gt;99,J897&lt;&gt;9),IFERROR(VLOOKUP(A897,'LBA Total'!$A$2:$N$10000,14,0),"."),".")</f>
        <v>.</v>
      </c>
    </row>
    <row r="898" spans="1:19" x14ac:dyDescent="0.4">
      <c r="A898" s="2" t="str">
        <f t="shared" si="26"/>
        <v>2018|ÅŒrÄkei Local Board Area|11</v>
      </c>
      <c r="B898" t="s">
        <v>16</v>
      </c>
      <c r="C898" t="s">
        <v>17</v>
      </c>
      <c r="D898" t="s">
        <v>18</v>
      </c>
      <c r="E898" t="s">
        <v>19</v>
      </c>
      <c r="F898">
        <v>2018</v>
      </c>
      <c r="G898">
        <v>2018</v>
      </c>
      <c r="H898">
        <v>7614</v>
      </c>
      <c r="I898" t="s">
        <v>66</v>
      </c>
      <c r="J898">
        <v>99</v>
      </c>
      <c r="K898" t="s">
        <v>32</v>
      </c>
      <c r="L898">
        <v>11</v>
      </c>
      <c r="N898">
        <v>21900</v>
      </c>
      <c r="R898" s="2" t="str">
        <f t="shared" si="27"/>
        <v>.</v>
      </c>
      <c r="S898" s="2" t="str">
        <f>IF(AND(P898&lt;&gt;"_U",P898&lt;&gt;"c",J898&lt;&gt;99,J898&lt;&gt;9),IFERROR(VLOOKUP(A898,'LBA Total'!$A$2:$N$10000,14,0),"."),".")</f>
        <v>.</v>
      </c>
    </row>
    <row r="899" spans="1:19" x14ac:dyDescent="0.4">
      <c r="A899" s="2" t="str">
        <f t="shared" ref="A899:A962" si="28">G899&amp;"|"&amp;I899&amp;"|"&amp;L899</f>
        <v>2018|ÅŒrÄkei Local Board Area|12</v>
      </c>
      <c r="B899" t="s">
        <v>16</v>
      </c>
      <c r="C899" t="s">
        <v>17</v>
      </c>
      <c r="D899" t="s">
        <v>18</v>
      </c>
      <c r="E899" t="s">
        <v>19</v>
      </c>
      <c r="F899">
        <v>2018</v>
      </c>
      <c r="G899">
        <v>2018</v>
      </c>
      <c r="H899">
        <v>7614</v>
      </c>
      <c r="I899" t="s">
        <v>66</v>
      </c>
      <c r="J899">
        <v>99</v>
      </c>
      <c r="K899" t="s">
        <v>32</v>
      </c>
      <c r="L899">
        <v>12</v>
      </c>
      <c r="N899">
        <v>8154</v>
      </c>
      <c r="R899" s="2" t="str">
        <f t="shared" ref="R899:R962" si="29">IF(P899&lt;&gt;"_U",IFERROR((ROUND(N899/S899*100,2)),"."),".")</f>
        <v>.</v>
      </c>
      <c r="S899" s="2" t="str">
        <f>IF(AND(P899&lt;&gt;"_U",P899&lt;&gt;"c",J899&lt;&gt;99,J899&lt;&gt;9),IFERROR(VLOOKUP(A899,'LBA Total'!$A$2:$N$10000,14,0),"."),".")</f>
        <v>.</v>
      </c>
    </row>
    <row r="900" spans="1:19" x14ac:dyDescent="0.4">
      <c r="A900" s="2" t="str">
        <f t="shared" si="28"/>
        <v>2018|ÅŒrÄkei Local Board Area|13</v>
      </c>
      <c r="B900" t="s">
        <v>16</v>
      </c>
      <c r="C900" t="s">
        <v>17</v>
      </c>
      <c r="D900" t="s">
        <v>18</v>
      </c>
      <c r="E900" t="s">
        <v>19</v>
      </c>
      <c r="F900">
        <v>2018</v>
      </c>
      <c r="G900">
        <v>2018</v>
      </c>
      <c r="H900">
        <v>7614</v>
      </c>
      <c r="I900" t="s">
        <v>66</v>
      </c>
      <c r="J900">
        <v>99</v>
      </c>
      <c r="K900" t="s">
        <v>32</v>
      </c>
      <c r="L900">
        <v>13</v>
      </c>
      <c r="N900">
        <v>9</v>
      </c>
      <c r="R900" s="2" t="str">
        <f t="shared" si="29"/>
        <v>.</v>
      </c>
      <c r="S900" s="2" t="str">
        <f>IF(AND(P900&lt;&gt;"_U",P900&lt;&gt;"c",J900&lt;&gt;99,J900&lt;&gt;9),IFERROR(VLOOKUP(A900,'LBA Total'!$A$2:$N$10000,14,0),"."),".")</f>
        <v>.</v>
      </c>
    </row>
    <row r="901" spans="1:19" x14ac:dyDescent="0.4">
      <c r="A901" s="2" t="str">
        <f t="shared" si="28"/>
        <v>2018|ÅŒrÄkei Local Board Area|999</v>
      </c>
      <c r="B901" t="s">
        <v>16</v>
      </c>
      <c r="C901" t="s">
        <v>17</v>
      </c>
      <c r="D901" t="s">
        <v>18</v>
      </c>
      <c r="E901" t="s">
        <v>19</v>
      </c>
      <c r="F901">
        <v>2018</v>
      </c>
      <c r="G901">
        <v>2018</v>
      </c>
      <c r="H901">
        <v>7614</v>
      </c>
      <c r="I901" t="s">
        <v>66</v>
      </c>
      <c r="J901">
        <v>99</v>
      </c>
      <c r="K901" t="s">
        <v>32</v>
      </c>
      <c r="L901">
        <v>999</v>
      </c>
      <c r="N901">
        <v>30063</v>
      </c>
      <c r="R901" s="2" t="str">
        <f t="shared" si="29"/>
        <v>.</v>
      </c>
      <c r="S901" s="2" t="str">
        <f>IF(AND(P901&lt;&gt;"_U",P901&lt;&gt;"c",J901&lt;&gt;99,J901&lt;&gt;9),IFERROR(VLOOKUP(A901,'LBA Total'!$A$2:$N$10000,14,0),"."),".")</f>
        <v>.</v>
      </c>
    </row>
    <row r="902" spans="1:19" x14ac:dyDescent="0.4">
      <c r="A902" s="2" t="str">
        <f t="shared" si="28"/>
        <v>2018|Maungakiekie-TÄmaki Local Board Area|10</v>
      </c>
      <c r="B902" t="s">
        <v>16</v>
      </c>
      <c r="C902" t="s">
        <v>17</v>
      </c>
      <c r="D902" t="s">
        <v>18</v>
      </c>
      <c r="E902" t="s">
        <v>19</v>
      </c>
      <c r="F902">
        <v>2018</v>
      </c>
      <c r="G902">
        <v>2018</v>
      </c>
      <c r="H902">
        <v>7615</v>
      </c>
      <c r="I902" t="s">
        <v>65</v>
      </c>
      <c r="J902">
        <v>0</v>
      </c>
      <c r="K902" t="s">
        <v>21</v>
      </c>
      <c r="L902">
        <v>10</v>
      </c>
      <c r="N902">
        <v>0</v>
      </c>
      <c r="R902" s="2" t="str">
        <f t="shared" si="29"/>
        <v>.</v>
      </c>
      <c r="S902" s="2">
        <f>IF(AND(P902&lt;&gt;"_U",P902&lt;&gt;"c",J902&lt;&gt;99,J902&lt;&gt;9),IFERROR(VLOOKUP(A902,'LBA Total'!$A$2:$N$10000,14,0),"."),".")</f>
        <v>0</v>
      </c>
    </row>
    <row r="903" spans="1:19" x14ac:dyDescent="0.4">
      <c r="A903" s="2" t="str">
        <f t="shared" si="28"/>
        <v>2018|Maungakiekie-TÄmaki Local Board Area|11</v>
      </c>
      <c r="B903" t="s">
        <v>16</v>
      </c>
      <c r="C903" t="s">
        <v>17</v>
      </c>
      <c r="D903" t="s">
        <v>18</v>
      </c>
      <c r="E903" t="s">
        <v>19</v>
      </c>
      <c r="F903">
        <v>2018</v>
      </c>
      <c r="G903">
        <v>2018</v>
      </c>
      <c r="H903">
        <v>7615</v>
      </c>
      <c r="I903" t="s">
        <v>65</v>
      </c>
      <c r="J903">
        <v>0</v>
      </c>
      <c r="K903" t="s">
        <v>21</v>
      </c>
      <c r="L903">
        <v>11</v>
      </c>
      <c r="N903">
        <v>1731</v>
      </c>
      <c r="R903" s="2">
        <f t="shared" si="29"/>
        <v>10.74</v>
      </c>
      <c r="S903" s="2">
        <f>IF(AND(P903&lt;&gt;"_U",P903&lt;&gt;"c",J903&lt;&gt;99,J903&lt;&gt;9),IFERROR(VLOOKUP(A903,'LBA Total'!$A$2:$N$10000,14,0),"."),".")</f>
        <v>16116</v>
      </c>
    </row>
    <row r="904" spans="1:19" x14ac:dyDescent="0.4">
      <c r="A904" s="2" t="str">
        <f t="shared" si="28"/>
        <v>2018|Maungakiekie-TÄmaki Local Board Area|12</v>
      </c>
      <c r="B904" t="s">
        <v>16</v>
      </c>
      <c r="C904" t="s">
        <v>17</v>
      </c>
      <c r="D904" t="s">
        <v>18</v>
      </c>
      <c r="E904" t="s">
        <v>19</v>
      </c>
      <c r="F904">
        <v>2018</v>
      </c>
      <c r="G904">
        <v>2018</v>
      </c>
      <c r="H904">
        <v>7615</v>
      </c>
      <c r="I904" t="s">
        <v>65</v>
      </c>
      <c r="J904">
        <v>0</v>
      </c>
      <c r="K904" t="s">
        <v>21</v>
      </c>
      <c r="L904">
        <v>12</v>
      </c>
      <c r="N904">
        <v>735</v>
      </c>
      <c r="R904" s="2">
        <f t="shared" si="29"/>
        <v>13.14</v>
      </c>
      <c r="S904" s="2">
        <f>IF(AND(P904&lt;&gt;"_U",P904&lt;&gt;"c",J904&lt;&gt;99,J904&lt;&gt;9),IFERROR(VLOOKUP(A904,'LBA Total'!$A$2:$N$10000,14,0),"."),".")</f>
        <v>5592</v>
      </c>
    </row>
    <row r="905" spans="1:19" x14ac:dyDescent="0.4">
      <c r="A905" s="2" t="str">
        <f t="shared" si="28"/>
        <v>2018|Maungakiekie-TÄmaki Local Board Area|13</v>
      </c>
      <c r="B905" t="s">
        <v>16</v>
      </c>
      <c r="C905" t="s">
        <v>17</v>
      </c>
      <c r="D905" t="s">
        <v>18</v>
      </c>
      <c r="E905" t="s">
        <v>19</v>
      </c>
      <c r="F905">
        <v>2018</v>
      </c>
      <c r="G905">
        <v>2018</v>
      </c>
      <c r="H905">
        <v>7615</v>
      </c>
      <c r="I905" t="s">
        <v>65</v>
      </c>
      <c r="J905">
        <v>0</v>
      </c>
      <c r="K905" t="s">
        <v>21</v>
      </c>
      <c r="L905">
        <v>13</v>
      </c>
      <c r="N905">
        <v>3</v>
      </c>
      <c r="R905" s="2">
        <f t="shared" si="29"/>
        <v>11.11</v>
      </c>
      <c r="S905" s="2">
        <f>IF(AND(P905&lt;&gt;"_U",P905&lt;&gt;"c",J905&lt;&gt;99,J905&lt;&gt;9),IFERROR(VLOOKUP(A905,'LBA Total'!$A$2:$N$10000,14,0),"."),".")</f>
        <v>27</v>
      </c>
    </row>
    <row r="906" spans="1:19" x14ac:dyDescent="0.4">
      <c r="A906" s="2" t="str">
        <f t="shared" si="28"/>
        <v>2018|Maungakiekie-TÄmaki Local Board Area|999</v>
      </c>
      <c r="B906" t="s">
        <v>16</v>
      </c>
      <c r="C906" t="s">
        <v>17</v>
      </c>
      <c r="D906" t="s">
        <v>18</v>
      </c>
      <c r="E906" t="s">
        <v>19</v>
      </c>
      <c r="F906">
        <v>2018</v>
      </c>
      <c r="G906">
        <v>2018</v>
      </c>
      <c r="H906">
        <v>7615</v>
      </c>
      <c r="I906" t="s">
        <v>65</v>
      </c>
      <c r="J906">
        <v>0</v>
      </c>
      <c r="K906" t="s">
        <v>21</v>
      </c>
      <c r="L906">
        <v>999</v>
      </c>
      <c r="N906">
        <v>2469</v>
      </c>
      <c r="R906" s="2">
        <f t="shared" si="29"/>
        <v>11.36</v>
      </c>
      <c r="S906" s="2">
        <f>IF(AND(P906&lt;&gt;"_U",P906&lt;&gt;"c",J906&lt;&gt;99,J906&lt;&gt;9),IFERROR(VLOOKUP(A906,'LBA Total'!$A$2:$N$10000,14,0),"."),".")</f>
        <v>21735</v>
      </c>
    </row>
    <row r="907" spans="1:19" x14ac:dyDescent="0.4">
      <c r="A907" s="2" t="str">
        <f t="shared" si="28"/>
        <v>2018|Maungakiekie-TÄmaki Local Board Area|10</v>
      </c>
      <c r="B907" t="s">
        <v>16</v>
      </c>
      <c r="C907" t="s">
        <v>17</v>
      </c>
      <c r="D907" t="s">
        <v>18</v>
      </c>
      <c r="E907" t="s">
        <v>19</v>
      </c>
      <c r="F907">
        <v>2018</v>
      </c>
      <c r="G907">
        <v>2018</v>
      </c>
      <c r="H907">
        <v>7615</v>
      </c>
      <c r="I907" t="s">
        <v>65</v>
      </c>
      <c r="J907">
        <v>1</v>
      </c>
      <c r="K907" t="s">
        <v>22</v>
      </c>
      <c r="L907">
        <v>10</v>
      </c>
      <c r="N907">
        <v>0</v>
      </c>
      <c r="R907" s="2" t="str">
        <f t="shared" si="29"/>
        <v>.</v>
      </c>
      <c r="S907" s="2">
        <f>IF(AND(P907&lt;&gt;"_U",P907&lt;&gt;"c",J907&lt;&gt;99,J907&lt;&gt;9),IFERROR(VLOOKUP(A907,'LBA Total'!$A$2:$N$10000,14,0),"."),".")</f>
        <v>0</v>
      </c>
    </row>
    <row r="908" spans="1:19" x14ac:dyDescent="0.4">
      <c r="A908" s="2" t="str">
        <f t="shared" si="28"/>
        <v>2018|Maungakiekie-TÄmaki Local Board Area|11</v>
      </c>
      <c r="B908" t="s">
        <v>16</v>
      </c>
      <c r="C908" t="s">
        <v>17</v>
      </c>
      <c r="D908" t="s">
        <v>18</v>
      </c>
      <c r="E908" t="s">
        <v>19</v>
      </c>
      <c r="F908">
        <v>2018</v>
      </c>
      <c r="G908">
        <v>2018</v>
      </c>
      <c r="H908">
        <v>7615</v>
      </c>
      <c r="I908" t="s">
        <v>65</v>
      </c>
      <c r="J908">
        <v>1</v>
      </c>
      <c r="K908" t="s">
        <v>22</v>
      </c>
      <c r="L908">
        <v>11</v>
      </c>
      <c r="N908">
        <v>5856</v>
      </c>
      <c r="R908" s="2">
        <f t="shared" si="29"/>
        <v>36.340000000000003</v>
      </c>
      <c r="S908" s="2">
        <f>IF(AND(P908&lt;&gt;"_U",P908&lt;&gt;"c",J908&lt;&gt;99,J908&lt;&gt;9),IFERROR(VLOOKUP(A908,'LBA Total'!$A$2:$N$10000,14,0),"."),".")</f>
        <v>16116</v>
      </c>
    </row>
    <row r="909" spans="1:19" x14ac:dyDescent="0.4">
      <c r="A909" s="2" t="str">
        <f t="shared" si="28"/>
        <v>2018|Maungakiekie-TÄmaki Local Board Area|12</v>
      </c>
      <c r="B909" t="s">
        <v>16</v>
      </c>
      <c r="C909" t="s">
        <v>17</v>
      </c>
      <c r="D909" t="s">
        <v>18</v>
      </c>
      <c r="E909" t="s">
        <v>19</v>
      </c>
      <c r="F909">
        <v>2018</v>
      </c>
      <c r="G909">
        <v>2018</v>
      </c>
      <c r="H909">
        <v>7615</v>
      </c>
      <c r="I909" t="s">
        <v>65</v>
      </c>
      <c r="J909">
        <v>1</v>
      </c>
      <c r="K909" t="s">
        <v>22</v>
      </c>
      <c r="L909">
        <v>12</v>
      </c>
      <c r="N909">
        <v>1380</v>
      </c>
      <c r="R909" s="2">
        <f t="shared" si="29"/>
        <v>24.68</v>
      </c>
      <c r="S909" s="2">
        <f>IF(AND(P909&lt;&gt;"_U",P909&lt;&gt;"c",J909&lt;&gt;99,J909&lt;&gt;9),IFERROR(VLOOKUP(A909,'LBA Total'!$A$2:$N$10000,14,0),"."),".")</f>
        <v>5592</v>
      </c>
    </row>
    <row r="910" spans="1:19" x14ac:dyDescent="0.4">
      <c r="A910" s="2" t="str">
        <f t="shared" si="28"/>
        <v>2018|Maungakiekie-TÄmaki Local Board Area|13</v>
      </c>
      <c r="B910" t="s">
        <v>16</v>
      </c>
      <c r="C910" t="s">
        <v>17</v>
      </c>
      <c r="D910" t="s">
        <v>18</v>
      </c>
      <c r="E910" t="s">
        <v>19</v>
      </c>
      <c r="F910">
        <v>2018</v>
      </c>
      <c r="G910">
        <v>2018</v>
      </c>
      <c r="H910">
        <v>7615</v>
      </c>
      <c r="I910" t="s">
        <v>65</v>
      </c>
      <c r="J910">
        <v>1</v>
      </c>
      <c r="K910" t="s">
        <v>22</v>
      </c>
      <c r="L910">
        <v>13</v>
      </c>
      <c r="N910">
        <v>6</v>
      </c>
      <c r="R910" s="2">
        <f t="shared" si="29"/>
        <v>22.22</v>
      </c>
      <c r="S910" s="2">
        <f>IF(AND(P910&lt;&gt;"_U",P910&lt;&gt;"c",J910&lt;&gt;99,J910&lt;&gt;9),IFERROR(VLOOKUP(A910,'LBA Total'!$A$2:$N$10000,14,0),"."),".")</f>
        <v>27</v>
      </c>
    </row>
    <row r="911" spans="1:19" x14ac:dyDescent="0.4">
      <c r="A911" s="2" t="str">
        <f t="shared" si="28"/>
        <v>2018|Maungakiekie-TÄmaki Local Board Area|999</v>
      </c>
      <c r="B911" t="s">
        <v>16</v>
      </c>
      <c r="C911" t="s">
        <v>17</v>
      </c>
      <c r="D911" t="s">
        <v>18</v>
      </c>
      <c r="E911" t="s">
        <v>19</v>
      </c>
      <c r="F911">
        <v>2018</v>
      </c>
      <c r="G911">
        <v>2018</v>
      </c>
      <c r="H911">
        <v>7615</v>
      </c>
      <c r="I911" t="s">
        <v>65</v>
      </c>
      <c r="J911">
        <v>1</v>
      </c>
      <c r="K911" t="s">
        <v>22</v>
      </c>
      <c r="L911">
        <v>999</v>
      </c>
      <c r="N911">
        <v>7245</v>
      </c>
      <c r="R911" s="2">
        <f t="shared" si="29"/>
        <v>33.33</v>
      </c>
      <c r="S911" s="2">
        <f>IF(AND(P911&lt;&gt;"_U",P911&lt;&gt;"c",J911&lt;&gt;99,J911&lt;&gt;9),IFERROR(VLOOKUP(A911,'LBA Total'!$A$2:$N$10000,14,0),"."),".")</f>
        <v>21735</v>
      </c>
    </row>
    <row r="912" spans="1:19" x14ac:dyDescent="0.4">
      <c r="A912" s="2" t="str">
        <f t="shared" si="28"/>
        <v>2018|Maungakiekie-TÄmaki Local Board Area|10</v>
      </c>
      <c r="B912" t="s">
        <v>16</v>
      </c>
      <c r="C912" t="s">
        <v>17</v>
      </c>
      <c r="D912" t="s">
        <v>18</v>
      </c>
      <c r="E912" t="s">
        <v>19</v>
      </c>
      <c r="F912">
        <v>2018</v>
      </c>
      <c r="G912">
        <v>2018</v>
      </c>
      <c r="H912">
        <v>7615</v>
      </c>
      <c r="I912" t="s">
        <v>65</v>
      </c>
      <c r="J912">
        <v>2</v>
      </c>
      <c r="K912" t="s">
        <v>23</v>
      </c>
      <c r="L912">
        <v>10</v>
      </c>
      <c r="N912">
        <v>0</v>
      </c>
      <c r="R912" s="2" t="str">
        <f t="shared" si="29"/>
        <v>.</v>
      </c>
      <c r="S912" s="2">
        <f>IF(AND(P912&lt;&gt;"_U",P912&lt;&gt;"c",J912&lt;&gt;99,J912&lt;&gt;9),IFERROR(VLOOKUP(A912,'LBA Total'!$A$2:$N$10000,14,0),"."),".")</f>
        <v>0</v>
      </c>
    </row>
    <row r="913" spans="1:19" x14ac:dyDescent="0.4">
      <c r="A913" s="2" t="str">
        <f t="shared" si="28"/>
        <v>2018|Maungakiekie-TÄmaki Local Board Area|11</v>
      </c>
      <c r="B913" t="s">
        <v>16</v>
      </c>
      <c r="C913" t="s">
        <v>17</v>
      </c>
      <c r="D913" t="s">
        <v>18</v>
      </c>
      <c r="E913" t="s">
        <v>19</v>
      </c>
      <c r="F913">
        <v>2018</v>
      </c>
      <c r="G913">
        <v>2018</v>
      </c>
      <c r="H913">
        <v>7615</v>
      </c>
      <c r="I913" t="s">
        <v>65</v>
      </c>
      <c r="J913">
        <v>2</v>
      </c>
      <c r="K913" t="s">
        <v>23</v>
      </c>
      <c r="L913">
        <v>11</v>
      </c>
      <c r="N913">
        <v>9273</v>
      </c>
      <c r="R913" s="2">
        <f t="shared" si="29"/>
        <v>57.54</v>
      </c>
      <c r="S913" s="2">
        <f>IF(AND(P913&lt;&gt;"_U",P913&lt;&gt;"c",J913&lt;&gt;99,J913&lt;&gt;9),IFERROR(VLOOKUP(A913,'LBA Total'!$A$2:$N$10000,14,0),"."),".")</f>
        <v>16116</v>
      </c>
    </row>
    <row r="914" spans="1:19" x14ac:dyDescent="0.4">
      <c r="A914" s="2" t="str">
        <f t="shared" si="28"/>
        <v>2018|Maungakiekie-TÄmaki Local Board Area|12</v>
      </c>
      <c r="B914" t="s">
        <v>16</v>
      </c>
      <c r="C914" t="s">
        <v>17</v>
      </c>
      <c r="D914" t="s">
        <v>18</v>
      </c>
      <c r="E914" t="s">
        <v>19</v>
      </c>
      <c r="F914">
        <v>2018</v>
      </c>
      <c r="G914">
        <v>2018</v>
      </c>
      <c r="H914">
        <v>7615</v>
      </c>
      <c r="I914" t="s">
        <v>65</v>
      </c>
      <c r="J914">
        <v>2</v>
      </c>
      <c r="K914" t="s">
        <v>23</v>
      </c>
      <c r="L914">
        <v>12</v>
      </c>
      <c r="N914">
        <v>3594</v>
      </c>
      <c r="R914" s="2">
        <f t="shared" si="29"/>
        <v>64.27</v>
      </c>
      <c r="S914" s="2">
        <f>IF(AND(P914&lt;&gt;"_U",P914&lt;&gt;"c",J914&lt;&gt;99,J914&lt;&gt;9),IFERROR(VLOOKUP(A914,'LBA Total'!$A$2:$N$10000,14,0),"."),".")</f>
        <v>5592</v>
      </c>
    </row>
    <row r="915" spans="1:19" x14ac:dyDescent="0.4">
      <c r="A915" s="2" t="str">
        <f t="shared" si="28"/>
        <v>2018|Maungakiekie-TÄmaki Local Board Area|13</v>
      </c>
      <c r="B915" t="s">
        <v>16</v>
      </c>
      <c r="C915" t="s">
        <v>17</v>
      </c>
      <c r="D915" t="s">
        <v>18</v>
      </c>
      <c r="E915" t="s">
        <v>19</v>
      </c>
      <c r="F915">
        <v>2018</v>
      </c>
      <c r="G915">
        <v>2018</v>
      </c>
      <c r="H915">
        <v>7615</v>
      </c>
      <c r="I915" t="s">
        <v>65</v>
      </c>
      <c r="J915">
        <v>2</v>
      </c>
      <c r="K915" t="s">
        <v>23</v>
      </c>
      <c r="L915">
        <v>13</v>
      </c>
      <c r="N915">
        <v>15</v>
      </c>
      <c r="R915" s="2">
        <f t="shared" si="29"/>
        <v>55.56</v>
      </c>
      <c r="S915" s="2">
        <f>IF(AND(P915&lt;&gt;"_U",P915&lt;&gt;"c",J915&lt;&gt;99,J915&lt;&gt;9),IFERROR(VLOOKUP(A915,'LBA Total'!$A$2:$N$10000,14,0),"."),".")</f>
        <v>27</v>
      </c>
    </row>
    <row r="916" spans="1:19" x14ac:dyDescent="0.4">
      <c r="A916" s="2" t="str">
        <f t="shared" si="28"/>
        <v>2018|Maungakiekie-TÄmaki Local Board Area|999</v>
      </c>
      <c r="B916" t="s">
        <v>16</v>
      </c>
      <c r="C916" t="s">
        <v>17</v>
      </c>
      <c r="D916" t="s">
        <v>18</v>
      </c>
      <c r="E916" t="s">
        <v>19</v>
      </c>
      <c r="F916">
        <v>2018</v>
      </c>
      <c r="G916">
        <v>2018</v>
      </c>
      <c r="H916">
        <v>7615</v>
      </c>
      <c r="I916" t="s">
        <v>65</v>
      </c>
      <c r="J916">
        <v>2</v>
      </c>
      <c r="K916" t="s">
        <v>23</v>
      </c>
      <c r="L916">
        <v>999</v>
      </c>
      <c r="N916">
        <v>12879</v>
      </c>
      <c r="R916" s="2">
        <f t="shared" si="29"/>
        <v>59.25</v>
      </c>
      <c r="S916" s="2">
        <f>IF(AND(P916&lt;&gt;"_U",P916&lt;&gt;"c",J916&lt;&gt;99,J916&lt;&gt;9),IFERROR(VLOOKUP(A916,'LBA Total'!$A$2:$N$10000,14,0),"."),".")</f>
        <v>21735</v>
      </c>
    </row>
    <row r="917" spans="1:19" x14ac:dyDescent="0.4">
      <c r="A917" s="2" t="str">
        <f t="shared" si="28"/>
        <v>2018|Maungakiekie-TÄmaki Local Board Area|10</v>
      </c>
      <c r="B917" t="s">
        <v>16</v>
      </c>
      <c r="C917" t="s">
        <v>17</v>
      </c>
      <c r="D917" t="s">
        <v>18</v>
      </c>
      <c r="E917" t="s">
        <v>19</v>
      </c>
      <c r="F917">
        <v>2018</v>
      </c>
      <c r="G917">
        <v>2018</v>
      </c>
      <c r="H917">
        <v>7615</v>
      </c>
      <c r="I917" t="s">
        <v>65</v>
      </c>
      <c r="J917">
        <v>3</v>
      </c>
      <c r="K917" t="s">
        <v>24</v>
      </c>
      <c r="L917">
        <v>10</v>
      </c>
      <c r="N917">
        <v>0</v>
      </c>
      <c r="R917" s="2" t="str">
        <f t="shared" si="29"/>
        <v>.</v>
      </c>
      <c r="S917" s="2">
        <f>IF(AND(P917&lt;&gt;"_U",P917&lt;&gt;"c",J917&lt;&gt;99,J917&lt;&gt;9),IFERROR(VLOOKUP(A917,'LBA Total'!$A$2:$N$10000,14,0),"."),".")</f>
        <v>0</v>
      </c>
    </row>
    <row r="918" spans="1:19" x14ac:dyDescent="0.4">
      <c r="A918" s="2" t="str">
        <f t="shared" si="28"/>
        <v>2018|Maungakiekie-TÄmaki Local Board Area|11</v>
      </c>
      <c r="B918" t="s">
        <v>16</v>
      </c>
      <c r="C918" t="s">
        <v>17</v>
      </c>
      <c r="D918" t="s">
        <v>18</v>
      </c>
      <c r="E918" t="s">
        <v>19</v>
      </c>
      <c r="F918">
        <v>2018</v>
      </c>
      <c r="G918">
        <v>2018</v>
      </c>
      <c r="H918">
        <v>7615</v>
      </c>
      <c r="I918" t="s">
        <v>65</v>
      </c>
      <c r="J918">
        <v>3</v>
      </c>
      <c r="K918" t="s">
        <v>24</v>
      </c>
      <c r="L918">
        <v>11</v>
      </c>
      <c r="N918">
        <v>1263</v>
      </c>
      <c r="R918" s="2">
        <f t="shared" si="29"/>
        <v>7.84</v>
      </c>
      <c r="S918" s="2">
        <f>IF(AND(P918&lt;&gt;"_U",P918&lt;&gt;"c",J918&lt;&gt;99,J918&lt;&gt;9),IFERROR(VLOOKUP(A918,'LBA Total'!$A$2:$N$10000,14,0),"."),".")</f>
        <v>16116</v>
      </c>
    </row>
    <row r="919" spans="1:19" x14ac:dyDescent="0.4">
      <c r="A919" s="2" t="str">
        <f t="shared" si="28"/>
        <v>2018|Maungakiekie-TÄmaki Local Board Area|12</v>
      </c>
      <c r="B919" t="s">
        <v>16</v>
      </c>
      <c r="C919" t="s">
        <v>17</v>
      </c>
      <c r="D919" t="s">
        <v>18</v>
      </c>
      <c r="E919" t="s">
        <v>19</v>
      </c>
      <c r="F919">
        <v>2018</v>
      </c>
      <c r="G919">
        <v>2018</v>
      </c>
      <c r="H919">
        <v>7615</v>
      </c>
      <c r="I919" t="s">
        <v>65</v>
      </c>
      <c r="J919">
        <v>3</v>
      </c>
      <c r="K919" t="s">
        <v>24</v>
      </c>
      <c r="L919">
        <v>12</v>
      </c>
      <c r="N919">
        <v>174</v>
      </c>
      <c r="R919" s="2">
        <f t="shared" si="29"/>
        <v>3.11</v>
      </c>
      <c r="S919" s="2">
        <f>IF(AND(P919&lt;&gt;"_U",P919&lt;&gt;"c",J919&lt;&gt;99,J919&lt;&gt;9),IFERROR(VLOOKUP(A919,'LBA Total'!$A$2:$N$10000,14,0),"."),".")</f>
        <v>5592</v>
      </c>
    </row>
    <row r="920" spans="1:19" x14ac:dyDescent="0.4">
      <c r="A920" s="2" t="str">
        <f t="shared" si="28"/>
        <v>2018|Maungakiekie-TÄmaki Local Board Area|13</v>
      </c>
      <c r="B920" t="s">
        <v>16</v>
      </c>
      <c r="C920" t="s">
        <v>17</v>
      </c>
      <c r="D920" t="s">
        <v>18</v>
      </c>
      <c r="E920" t="s">
        <v>19</v>
      </c>
      <c r="F920">
        <v>2018</v>
      </c>
      <c r="G920">
        <v>2018</v>
      </c>
      <c r="H920">
        <v>7615</v>
      </c>
      <c r="I920" t="s">
        <v>65</v>
      </c>
      <c r="J920">
        <v>3</v>
      </c>
      <c r="K920" t="s">
        <v>24</v>
      </c>
      <c r="L920">
        <v>13</v>
      </c>
      <c r="N920">
        <v>3</v>
      </c>
      <c r="R920" s="2">
        <f t="shared" si="29"/>
        <v>11.11</v>
      </c>
      <c r="S920" s="2">
        <f>IF(AND(P920&lt;&gt;"_U",P920&lt;&gt;"c",J920&lt;&gt;99,J920&lt;&gt;9),IFERROR(VLOOKUP(A920,'LBA Total'!$A$2:$N$10000,14,0),"."),".")</f>
        <v>27</v>
      </c>
    </row>
    <row r="921" spans="1:19" x14ac:dyDescent="0.4">
      <c r="A921" s="2" t="str">
        <f t="shared" si="28"/>
        <v>2018|Maungakiekie-TÄmaki Local Board Area|999</v>
      </c>
      <c r="B921" t="s">
        <v>16</v>
      </c>
      <c r="C921" t="s">
        <v>17</v>
      </c>
      <c r="D921" t="s">
        <v>18</v>
      </c>
      <c r="E921" t="s">
        <v>19</v>
      </c>
      <c r="F921">
        <v>2018</v>
      </c>
      <c r="G921">
        <v>2018</v>
      </c>
      <c r="H921">
        <v>7615</v>
      </c>
      <c r="I921" t="s">
        <v>65</v>
      </c>
      <c r="J921">
        <v>3</v>
      </c>
      <c r="K921" t="s">
        <v>24</v>
      </c>
      <c r="L921">
        <v>999</v>
      </c>
      <c r="N921">
        <v>1437</v>
      </c>
      <c r="R921" s="2">
        <f t="shared" si="29"/>
        <v>6.61</v>
      </c>
      <c r="S921" s="2">
        <f>IF(AND(P921&lt;&gt;"_U",P921&lt;&gt;"c",J921&lt;&gt;99,J921&lt;&gt;9),IFERROR(VLOOKUP(A921,'LBA Total'!$A$2:$N$10000,14,0),"."),".")</f>
        <v>21735</v>
      </c>
    </row>
    <row r="922" spans="1:19" x14ac:dyDescent="0.4">
      <c r="A922" s="2" t="str">
        <f t="shared" si="28"/>
        <v>2018|Maungakiekie-TÄmaki Local Board Area|10</v>
      </c>
      <c r="B922" t="s">
        <v>16</v>
      </c>
      <c r="C922" t="s">
        <v>17</v>
      </c>
      <c r="D922" t="s">
        <v>18</v>
      </c>
      <c r="E922" t="s">
        <v>19</v>
      </c>
      <c r="F922">
        <v>2018</v>
      </c>
      <c r="G922">
        <v>2018</v>
      </c>
      <c r="H922">
        <v>7615</v>
      </c>
      <c r="I922" t="s">
        <v>65</v>
      </c>
      <c r="J922">
        <v>4</v>
      </c>
      <c r="K922" t="s">
        <v>25</v>
      </c>
      <c r="L922">
        <v>10</v>
      </c>
      <c r="N922">
        <v>0</v>
      </c>
      <c r="R922" s="2" t="str">
        <f t="shared" si="29"/>
        <v>.</v>
      </c>
      <c r="S922" s="2">
        <f>IF(AND(P922&lt;&gt;"_U",P922&lt;&gt;"c",J922&lt;&gt;99,J922&lt;&gt;9),IFERROR(VLOOKUP(A922,'LBA Total'!$A$2:$N$10000,14,0),"."),".")</f>
        <v>0</v>
      </c>
    </row>
    <row r="923" spans="1:19" x14ac:dyDescent="0.4">
      <c r="A923" s="2" t="str">
        <f t="shared" si="28"/>
        <v>2018|Maungakiekie-TÄmaki Local Board Area|11</v>
      </c>
      <c r="B923" t="s">
        <v>16</v>
      </c>
      <c r="C923" t="s">
        <v>17</v>
      </c>
      <c r="D923" t="s">
        <v>18</v>
      </c>
      <c r="E923" t="s">
        <v>19</v>
      </c>
      <c r="F923">
        <v>2018</v>
      </c>
      <c r="G923">
        <v>2018</v>
      </c>
      <c r="H923">
        <v>7615</v>
      </c>
      <c r="I923" t="s">
        <v>65</v>
      </c>
      <c r="J923">
        <v>4</v>
      </c>
      <c r="K923" t="s">
        <v>25</v>
      </c>
      <c r="L923">
        <v>11</v>
      </c>
      <c r="N923">
        <v>1272</v>
      </c>
      <c r="R923" s="2">
        <f t="shared" si="29"/>
        <v>7.89</v>
      </c>
      <c r="S923" s="2">
        <f>IF(AND(P923&lt;&gt;"_U",P923&lt;&gt;"c",J923&lt;&gt;99,J923&lt;&gt;9),IFERROR(VLOOKUP(A923,'LBA Total'!$A$2:$N$10000,14,0),"."),".")</f>
        <v>16116</v>
      </c>
    </row>
    <row r="924" spans="1:19" x14ac:dyDescent="0.4">
      <c r="A924" s="2" t="str">
        <f t="shared" si="28"/>
        <v>2018|Maungakiekie-TÄmaki Local Board Area|12</v>
      </c>
      <c r="B924" t="s">
        <v>16</v>
      </c>
      <c r="C924" t="s">
        <v>17</v>
      </c>
      <c r="D924" t="s">
        <v>18</v>
      </c>
      <c r="E924" t="s">
        <v>19</v>
      </c>
      <c r="F924">
        <v>2018</v>
      </c>
      <c r="G924">
        <v>2018</v>
      </c>
      <c r="H924">
        <v>7615</v>
      </c>
      <c r="I924" t="s">
        <v>65</v>
      </c>
      <c r="J924">
        <v>4</v>
      </c>
      <c r="K924" t="s">
        <v>25</v>
      </c>
      <c r="L924">
        <v>12</v>
      </c>
      <c r="N924">
        <v>414</v>
      </c>
      <c r="R924" s="2">
        <f t="shared" si="29"/>
        <v>7.4</v>
      </c>
      <c r="S924" s="2">
        <f>IF(AND(P924&lt;&gt;"_U",P924&lt;&gt;"c",J924&lt;&gt;99,J924&lt;&gt;9),IFERROR(VLOOKUP(A924,'LBA Total'!$A$2:$N$10000,14,0),"."),".")</f>
        <v>5592</v>
      </c>
    </row>
    <row r="925" spans="1:19" x14ac:dyDescent="0.4">
      <c r="A925" s="2" t="str">
        <f t="shared" si="28"/>
        <v>2018|Maungakiekie-TÄmaki Local Board Area|13</v>
      </c>
      <c r="B925" t="s">
        <v>16</v>
      </c>
      <c r="C925" t="s">
        <v>17</v>
      </c>
      <c r="D925" t="s">
        <v>18</v>
      </c>
      <c r="E925" t="s">
        <v>19</v>
      </c>
      <c r="F925">
        <v>2018</v>
      </c>
      <c r="G925">
        <v>2018</v>
      </c>
      <c r="H925">
        <v>7615</v>
      </c>
      <c r="I925" t="s">
        <v>65</v>
      </c>
      <c r="J925">
        <v>4</v>
      </c>
      <c r="K925" t="s">
        <v>25</v>
      </c>
      <c r="L925">
        <v>13</v>
      </c>
      <c r="N925">
        <v>3</v>
      </c>
      <c r="R925" s="2">
        <f t="shared" si="29"/>
        <v>11.11</v>
      </c>
      <c r="S925" s="2">
        <f>IF(AND(P925&lt;&gt;"_U",P925&lt;&gt;"c",J925&lt;&gt;99,J925&lt;&gt;9),IFERROR(VLOOKUP(A925,'LBA Total'!$A$2:$N$10000,14,0),"."),".")</f>
        <v>27</v>
      </c>
    </row>
    <row r="926" spans="1:19" x14ac:dyDescent="0.4">
      <c r="A926" s="2" t="str">
        <f t="shared" si="28"/>
        <v>2018|Maungakiekie-TÄmaki Local Board Area|999</v>
      </c>
      <c r="B926" t="s">
        <v>16</v>
      </c>
      <c r="C926" t="s">
        <v>17</v>
      </c>
      <c r="D926" t="s">
        <v>18</v>
      </c>
      <c r="E926" t="s">
        <v>19</v>
      </c>
      <c r="F926">
        <v>2018</v>
      </c>
      <c r="G926">
        <v>2018</v>
      </c>
      <c r="H926">
        <v>7615</v>
      </c>
      <c r="I926" t="s">
        <v>65</v>
      </c>
      <c r="J926">
        <v>4</v>
      </c>
      <c r="K926" t="s">
        <v>25</v>
      </c>
      <c r="L926">
        <v>999</v>
      </c>
      <c r="N926">
        <v>1689</v>
      </c>
      <c r="R926" s="2">
        <f t="shared" si="29"/>
        <v>7.77</v>
      </c>
      <c r="S926" s="2">
        <f>IF(AND(P926&lt;&gt;"_U",P926&lt;&gt;"c",J926&lt;&gt;99,J926&lt;&gt;9),IFERROR(VLOOKUP(A926,'LBA Total'!$A$2:$N$10000,14,0),"."),".")</f>
        <v>21735</v>
      </c>
    </row>
    <row r="927" spans="1:19" x14ac:dyDescent="0.4">
      <c r="A927" s="2" t="str">
        <f t="shared" si="28"/>
        <v>2018|Maungakiekie-TÄmaki Local Board Area|10</v>
      </c>
      <c r="B927" t="s">
        <v>16</v>
      </c>
      <c r="C927" t="s">
        <v>17</v>
      </c>
      <c r="D927" t="s">
        <v>18</v>
      </c>
      <c r="E927" t="s">
        <v>19</v>
      </c>
      <c r="F927">
        <v>2018</v>
      </c>
      <c r="G927">
        <v>2018</v>
      </c>
      <c r="H927">
        <v>7615</v>
      </c>
      <c r="I927" t="s">
        <v>65</v>
      </c>
      <c r="J927">
        <v>5</v>
      </c>
      <c r="K927" t="s">
        <v>26</v>
      </c>
      <c r="L927">
        <v>10</v>
      </c>
      <c r="N927">
        <v>0</v>
      </c>
      <c r="R927" s="2" t="str">
        <f t="shared" si="29"/>
        <v>.</v>
      </c>
      <c r="S927" s="2">
        <f>IF(AND(P927&lt;&gt;"_U",P927&lt;&gt;"c",J927&lt;&gt;99,J927&lt;&gt;9),IFERROR(VLOOKUP(A927,'LBA Total'!$A$2:$N$10000,14,0),"."),".")</f>
        <v>0</v>
      </c>
    </row>
    <row r="928" spans="1:19" x14ac:dyDescent="0.4">
      <c r="A928" s="2" t="str">
        <f t="shared" si="28"/>
        <v>2018|Maungakiekie-TÄmaki Local Board Area|11</v>
      </c>
      <c r="B928" t="s">
        <v>16</v>
      </c>
      <c r="C928" t="s">
        <v>17</v>
      </c>
      <c r="D928" t="s">
        <v>18</v>
      </c>
      <c r="E928" t="s">
        <v>19</v>
      </c>
      <c r="F928">
        <v>2018</v>
      </c>
      <c r="G928">
        <v>2018</v>
      </c>
      <c r="H928">
        <v>7615</v>
      </c>
      <c r="I928" t="s">
        <v>65</v>
      </c>
      <c r="J928">
        <v>5</v>
      </c>
      <c r="K928" t="s">
        <v>26</v>
      </c>
      <c r="L928">
        <v>11</v>
      </c>
      <c r="N928">
        <v>2013</v>
      </c>
      <c r="R928" s="2">
        <f t="shared" si="29"/>
        <v>12.49</v>
      </c>
      <c r="S928" s="2">
        <f>IF(AND(P928&lt;&gt;"_U",P928&lt;&gt;"c",J928&lt;&gt;99,J928&lt;&gt;9),IFERROR(VLOOKUP(A928,'LBA Total'!$A$2:$N$10000,14,0),"."),".")</f>
        <v>16116</v>
      </c>
    </row>
    <row r="929" spans="1:19" x14ac:dyDescent="0.4">
      <c r="A929" s="2" t="str">
        <f t="shared" si="28"/>
        <v>2018|Maungakiekie-TÄmaki Local Board Area|12</v>
      </c>
      <c r="B929" t="s">
        <v>16</v>
      </c>
      <c r="C929" t="s">
        <v>17</v>
      </c>
      <c r="D929" t="s">
        <v>18</v>
      </c>
      <c r="E929" t="s">
        <v>19</v>
      </c>
      <c r="F929">
        <v>2018</v>
      </c>
      <c r="G929">
        <v>2018</v>
      </c>
      <c r="H929">
        <v>7615</v>
      </c>
      <c r="I929" t="s">
        <v>65</v>
      </c>
      <c r="J929">
        <v>5</v>
      </c>
      <c r="K929" t="s">
        <v>26</v>
      </c>
      <c r="L929">
        <v>12</v>
      </c>
      <c r="N929">
        <v>138</v>
      </c>
      <c r="R929" s="2">
        <f t="shared" si="29"/>
        <v>2.4700000000000002</v>
      </c>
      <c r="S929" s="2">
        <f>IF(AND(P929&lt;&gt;"_U",P929&lt;&gt;"c",J929&lt;&gt;99,J929&lt;&gt;9),IFERROR(VLOOKUP(A929,'LBA Total'!$A$2:$N$10000,14,0),"."),".")</f>
        <v>5592</v>
      </c>
    </row>
    <row r="930" spans="1:19" x14ac:dyDescent="0.4">
      <c r="A930" s="2" t="str">
        <f t="shared" si="28"/>
        <v>2018|Maungakiekie-TÄmaki Local Board Area|13</v>
      </c>
      <c r="B930" t="s">
        <v>16</v>
      </c>
      <c r="C930" t="s">
        <v>17</v>
      </c>
      <c r="D930" t="s">
        <v>18</v>
      </c>
      <c r="E930" t="s">
        <v>19</v>
      </c>
      <c r="F930">
        <v>2018</v>
      </c>
      <c r="G930">
        <v>2018</v>
      </c>
      <c r="H930">
        <v>7615</v>
      </c>
      <c r="I930" t="s">
        <v>65</v>
      </c>
      <c r="J930">
        <v>5</v>
      </c>
      <c r="K930" t="s">
        <v>26</v>
      </c>
      <c r="L930">
        <v>13</v>
      </c>
      <c r="N930">
        <v>0</v>
      </c>
      <c r="R930" s="2">
        <f t="shared" si="29"/>
        <v>0</v>
      </c>
      <c r="S930" s="2">
        <f>IF(AND(P930&lt;&gt;"_U",P930&lt;&gt;"c",J930&lt;&gt;99,J930&lt;&gt;9),IFERROR(VLOOKUP(A930,'LBA Total'!$A$2:$N$10000,14,0),"."),".")</f>
        <v>27</v>
      </c>
    </row>
    <row r="931" spans="1:19" x14ac:dyDescent="0.4">
      <c r="A931" s="2" t="str">
        <f t="shared" si="28"/>
        <v>2018|Maungakiekie-TÄmaki Local Board Area|999</v>
      </c>
      <c r="B931" t="s">
        <v>16</v>
      </c>
      <c r="C931" t="s">
        <v>17</v>
      </c>
      <c r="D931" t="s">
        <v>18</v>
      </c>
      <c r="E931" t="s">
        <v>19</v>
      </c>
      <c r="F931">
        <v>2018</v>
      </c>
      <c r="G931">
        <v>2018</v>
      </c>
      <c r="H931">
        <v>7615</v>
      </c>
      <c r="I931" t="s">
        <v>65</v>
      </c>
      <c r="J931">
        <v>5</v>
      </c>
      <c r="K931" t="s">
        <v>26</v>
      </c>
      <c r="L931">
        <v>999</v>
      </c>
      <c r="N931">
        <v>2154</v>
      </c>
      <c r="R931" s="2">
        <f t="shared" si="29"/>
        <v>9.91</v>
      </c>
      <c r="S931" s="2">
        <f>IF(AND(P931&lt;&gt;"_U",P931&lt;&gt;"c",J931&lt;&gt;99,J931&lt;&gt;9),IFERROR(VLOOKUP(A931,'LBA Total'!$A$2:$N$10000,14,0),"."),".")</f>
        <v>21735</v>
      </c>
    </row>
    <row r="932" spans="1:19" x14ac:dyDescent="0.4">
      <c r="A932" s="2" t="str">
        <f t="shared" si="28"/>
        <v>2018|Maungakiekie-TÄmaki Local Board Area|10</v>
      </c>
      <c r="B932" t="s">
        <v>16</v>
      </c>
      <c r="C932" t="s">
        <v>17</v>
      </c>
      <c r="D932" t="s">
        <v>18</v>
      </c>
      <c r="E932" t="s">
        <v>19</v>
      </c>
      <c r="F932">
        <v>2018</v>
      </c>
      <c r="G932">
        <v>2018</v>
      </c>
      <c r="H932">
        <v>7615</v>
      </c>
      <c r="I932" t="s">
        <v>65</v>
      </c>
      <c r="J932">
        <v>6</v>
      </c>
      <c r="K932" t="s">
        <v>27</v>
      </c>
      <c r="L932">
        <v>10</v>
      </c>
      <c r="N932">
        <v>0</v>
      </c>
      <c r="R932" s="2" t="str">
        <f t="shared" si="29"/>
        <v>.</v>
      </c>
      <c r="S932" s="2">
        <f>IF(AND(P932&lt;&gt;"_U",P932&lt;&gt;"c",J932&lt;&gt;99,J932&lt;&gt;9),IFERROR(VLOOKUP(A932,'LBA Total'!$A$2:$N$10000,14,0),"."),".")</f>
        <v>0</v>
      </c>
    </row>
    <row r="933" spans="1:19" x14ac:dyDescent="0.4">
      <c r="A933" s="2" t="str">
        <f t="shared" si="28"/>
        <v>2018|Maungakiekie-TÄmaki Local Board Area|11</v>
      </c>
      <c r="B933" t="s">
        <v>16</v>
      </c>
      <c r="C933" t="s">
        <v>17</v>
      </c>
      <c r="D933" t="s">
        <v>18</v>
      </c>
      <c r="E933" t="s">
        <v>19</v>
      </c>
      <c r="F933">
        <v>2018</v>
      </c>
      <c r="G933">
        <v>2018</v>
      </c>
      <c r="H933">
        <v>7615</v>
      </c>
      <c r="I933" t="s">
        <v>65</v>
      </c>
      <c r="J933">
        <v>6</v>
      </c>
      <c r="K933" t="s">
        <v>27</v>
      </c>
      <c r="L933">
        <v>11</v>
      </c>
      <c r="N933">
        <v>93</v>
      </c>
      <c r="R933" s="2">
        <f t="shared" si="29"/>
        <v>0.57999999999999996</v>
      </c>
      <c r="S933" s="2">
        <f>IF(AND(P933&lt;&gt;"_U",P933&lt;&gt;"c",J933&lt;&gt;99,J933&lt;&gt;9),IFERROR(VLOOKUP(A933,'LBA Total'!$A$2:$N$10000,14,0),"."),".")</f>
        <v>16116</v>
      </c>
    </row>
    <row r="934" spans="1:19" x14ac:dyDescent="0.4">
      <c r="A934" s="2" t="str">
        <f t="shared" si="28"/>
        <v>2018|Maungakiekie-TÄmaki Local Board Area|12</v>
      </c>
      <c r="B934" t="s">
        <v>16</v>
      </c>
      <c r="C934" t="s">
        <v>17</v>
      </c>
      <c r="D934" t="s">
        <v>18</v>
      </c>
      <c r="E934" t="s">
        <v>19</v>
      </c>
      <c r="F934">
        <v>2018</v>
      </c>
      <c r="G934">
        <v>2018</v>
      </c>
      <c r="H934">
        <v>7615</v>
      </c>
      <c r="I934" t="s">
        <v>65</v>
      </c>
      <c r="J934">
        <v>6</v>
      </c>
      <c r="K934" t="s">
        <v>27</v>
      </c>
      <c r="L934">
        <v>12</v>
      </c>
      <c r="N934">
        <v>12</v>
      </c>
      <c r="R934" s="2">
        <f t="shared" si="29"/>
        <v>0.21</v>
      </c>
      <c r="S934" s="2">
        <f>IF(AND(P934&lt;&gt;"_U",P934&lt;&gt;"c",J934&lt;&gt;99,J934&lt;&gt;9),IFERROR(VLOOKUP(A934,'LBA Total'!$A$2:$N$10000,14,0),"."),".")</f>
        <v>5592</v>
      </c>
    </row>
    <row r="935" spans="1:19" x14ac:dyDescent="0.4">
      <c r="A935" s="2" t="str">
        <f t="shared" si="28"/>
        <v>2018|Maungakiekie-TÄmaki Local Board Area|13</v>
      </c>
      <c r="B935" t="s">
        <v>16</v>
      </c>
      <c r="C935" t="s">
        <v>17</v>
      </c>
      <c r="D935" t="s">
        <v>18</v>
      </c>
      <c r="E935" t="s">
        <v>19</v>
      </c>
      <c r="F935">
        <v>2018</v>
      </c>
      <c r="G935">
        <v>2018</v>
      </c>
      <c r="H935">
        <v>7615</v>
      </c>
      <c r="I935" t="s">
        <v>65</v>
      </c>
      <c r="J935">
        <v>6</v>
      </c>
      <c r="K935" t="s">
        <v>27</v>
      </c>
      <c r="L935">
        <v>13</v>
      </c>
      <c r="N935">
        <v>0</v>
      </c>
      <c r="R935" s="2">
        <f t="shared" si="29"/>
        <v>0</v>
      </c>
      <c r="S935" s="2">
        <f>IF(AND(P935&lt;&gt;"_U",P935&lt;&gt;"c",J935&lt;&gt;99,J935&lt;&gt;9),IFERROR(VLOOKUP(A935,'LBA Total'!$A$2:$N$10000,14,0),"."),".")</f>
        <v>27</v>
      </c>
    </row>
    <row r="936" spans="1:19" x14ac:dyDescent="0.4">
      <c r="A936" s="2" t="str">
        <f t="shared" si="28"/>
        <v>2018|Maungakiekie-TÄmaki Local Board Area|999</v>
      </c>
      <c r="B936" t="s">
        <v>16</v>
      </c>
      <c r="C936" t="s">
        <v>17</v>
      </c>
      <c r="D936" t="s">
        <v>18</v>
      </c>
      <c r="E936" t="s">
        <v>19</v>
      </c>
      <c r="F936">
        <v>2018</v>
      </c>
      <c r="G936">
        <v>2018</v>
      </c>
      <c r="H936">
        <v>7615</v>
      </c>
      <c r="I936" t="s">
        <v>65</v>
      </c>
      <c r="J936">
        <v>6</v>
      </c>
      <c r="K936" t="s">
        <v>27</v>
      </c>
      <c r="L936">
        <v>999</v>
      </c>
      <c r="N936">
        <v>108</v>
      </c>
      <c r="R936" s="2">
        <f t="shared" si="29"/>
        <v>0.5</v>
      </c>
      <c r="S936" s="2">
        <f>IF(AND(P936&lt;&gt;"_U",P936&lt;&gt;"c",J936&lt;&gt;99,J936&lt;&gt;9),IFERROR(VLOOKUP(A936,'LBA Total'!$A$2:$N$10000,14,0),"."),".")</f>
        <v>21735</v>
      </c>
    </row>
    <row r="937" spans="1:19" x14ac:dyDescent="0.4">
      <c r="A937" s="2" t="str">
        <f t="shared" si="28"/>
        <v>2018|Maungakiekie-TÄmaki Local Board Area|10</v>
      </c>
      <c r="B937" t="s">
        <v>16</v>
      </c>
      <c r="C937" t="s">
        <v>17</v>
      </c>
      <c r="D937" t="s">
        <v>18</v>
      </c>
      <c r="E937" t="s">
        <v>19</v>
      </c>
      <c r="F937">
        <v>2018</v>
      </c>
      <c r="G937">
        <v>2018</v>
      </c>
      <c r="H937">
        <v>7615</v>
      </c>
      <c r="I937" t="s">
        <v>65</v>
      </c>
      <c r="J937">
        <v>7</v>
      </c>
      <c r="K937" t="s">
        <v>28</v>
      </c>
      <c r="L937">
        <v>10</v>
      </c>
      <c r="N937">
        <v>0</v>
      </c>
      <c r="R937" s="2" t="str">
        <f t="shared" si="29"/>
        <v>.</v>
      </c>
      <c r="S937" s="2">
        <f>IF(AND(P937&lt;&gt;"_U",P937&lt;&gt;"c",J937&lt;&gt;99,J937&lt;&gt;9),IFERROR(VLOOKUP(A937,'LBA Total'!$A$2:$N$10000,14,0),"."),".")</f>
        <v>0</v>
      </c>
    </row>
    <row r="938" spans="1:19" x14ac:dyDescent="0.4">
      <c r="A938" s="2" t="str">
        <f t="shared" si="28"/>
        <v>2018|Maungakiekie-TÄmaki Local Board Area|11</v>
      </c>
      <c r="B938" t="s">
        <v>16</v>
      </c>
      <c r="C938" t="s">
        <v>17</v>
      </c>
      <c r="D938" t="s">
        <v>18</v>
      </c>
      <c r="E938" t="s">
        <v>19</v>
      </c>
      <c r="F938">
        <v>2018</v>
      </c>
      <c r="G938">
        <v>2018</v>
      </c>
      <c r="H938">
        <v>7615</v>
      </c>
      <c r="I938" t="s">
        <v>65</v>
      </c>
      <c r="J938">
        <v>7</v>
      </c>
      <c r="K938" t="s">
        <v>28</v>
      </c>
      <c r="L938">
        <v>11</v>
      </c>
      <c r="N938">
        <v>66</v>
      </c>
      <c r="R938" s="2">
        <f t="shared" si="29"/>
        <v>0.41</v>
      </c>
      <c r="S938" s="2">
        <f>IF(AND(P938&lt;&gt;"_U",P938&lt;&gt;"c",J938&lt;&gt;99,J938&lt;&gt;9),IFERROR(VLOOKUP(A938,'LBA Total'!$A$2:$N$10000,14,0),"."),".")</f>
        <v>16116</v>
      </c>
    </row>
    <row r="939" spans="1:19" x14ac:dyDescent="0.4">
      <c r="A939" s="2" t="str">
        <f t="shared" si="28"/>
        <v>2018|Maungakiekie-TÄmaki Local Board Area|12</v>
      </c>
      <c r="B939" t="s">
        <v>16</v>
      </c>
      <c r="C939" t="s">
        <v>17</v>
      </c>
      <c r="D939" t="s">
        <v>18</v>
      </c>
      <c r="E939" t="s">
        <v>19</v>
      </c>
      <c r="F939">
        <v>2018</v>
      </c>
      <c r="G939">
        <v>2018</v>
      </c>
      <c r="H939">
        <v>7615</v>
      </c>
      <c r="I939" t="s">
        <v>65</v>
      </c>
      <c r="J939">
        <v>7</v>
      </c>
      <c r="K939" t="s">
        <v>28</v>
      </c>
      <c r="L939">
        <v>12</v>
      </c>
      <c r="N939">
        <v>12</v>
      </c>
      <c r="R939" s="2">
        <f t="shared" si="29"/>
        <v>0.21</v>
      </c>
      <c r="S939" s="2">
        <f>IF(AND(P939&lt;&gt;"_U",P939&lt;&gt;"c",J939&lt;&gt;99,J939&lt;&gt;9),IFERROR(VLOOKUP(A939,'LBA Total'!$A$2:$N$10000,14,0),"."),".")</f>
        <v>5592</v>
      </c>
    </row>
    <row r="940" spans="1:19" x14ac:dyDescent="0.4">
      <c r="A940" s="2" t="str">
        <f t="shared" si="28"/>
        <v>2018|Maungakiekie-TÄmaki Local Board Area|13</v>
      </c>
      <c r="B940" t="s">
        <v>16</v>
      </c>
      <c r="C940" t="s">
        <v>17</v>
      </c>
      <c r="D940" t="s">
        <v>18</v>
      </c>
      <c r="E940" t="s">
        <v>19</v>
      </c>
      <c r="F940">
        <v>2018</v>
      </c>
      <c r="G940">
        <v>2018</v>
      </c>
      <c r="H940">
        <v>7615</v>
      </c>
      <c r="I940" t="s">
        <v>65</v>
      </c>
      <c r="J940">
        <v>7</v>
      </c>
      <c r="K940" t="s">
        <v>28</v>
      </c>
      <c r="L940">
        <v>13</v>
      </c>
      <c r="N940">
        <v>0</v>
      </c>
      <c r="R940" s="2">
        <f t="shared" si="29"/>
        <v>0</v>
      </c>
      <c r="S940" s="2">
        <f>IF(AND(P940&lt;&gt;"_U",P940&lt;&gt;"c",J940&lt;&gt;99,J940&lt;&gt;9),IFERROR(VLOOKUP(A940,'LBA Total'!$A$2:$N$10000,14,0),"."),".")</f>
        <v>27</v>
      </c>
    </row>
    <row r="941" spans="1:19" x14ac:dyDescent="0.4">
      <c r="A941" s="2" t="str">
        <f t="shared" si="28"/>
        <v>2018|Maungakiekie-TÄmaki Local Board Area|999</v>
      </c>
      <c r="B941" t="s">
        <v>16</v>
      </c>
      <c r="C941" t="s">
        <v>17</v>
      </c>
      <c r="D941" t="s">
        <v>18</v>
      </c>
      <c r="E941" t="s">
        <v>19</v>
      </c>
      <c r="F941">
        <v>2018</v>
      </c>
      <c r="G941">
        <v>2018</v>
      </c>
      <c r="H941">
        <v>7615</v>
      </c>
      <c r="I941" t="s">
        <v>65</v>
      </c>
      <c r="J941">
        <v>7</v>
      </c>
      <c r="K941" t="s">
        <v>28</v>
      </c>
      <c r="L941">
        <v>999</v>
      </c>
      <c r="N941">
        <v>81</v>
      </c>
      <c r="R941" s="2">
        <f t="shared" si="29"/>
        <v>0.37</v>
      </c>
      <c r="S941" s="2">
        <f>IF(AND(P941&lt;&gt;"_U",P941&lt;&gt;"c",J941&lt;&gt;99,J941&lt;&gt;9),IFERROR(VLOOKUP(A941,'LBA Total'!$A$2:$N$10000,14,0),"."),".")</f>
        <v>21735</v>
      </c>
    </row>
    <row r="942" spans="1:19" x14ac:dyDescent="0.4">
      <c r="A942" s="2" t="str">
        <f t="shared" si="28"/>
        <v>2018|Maungakiekie-TÄmaki Local Board Area|10</v>
      </c>
      <c r="B942" t="s">
        <v>16</v>
      </c>
      <c r="C942" t="s">
        <v>17</v>
      </c>
      <c r="D942" t="s">
        <v>18</v>
      </c>
      <c r="E942" t="s">
        <v>19</v>
      </c>
      <c r="F942">
        <v>2018</v>
      </c>
      <c r="G942">
        <v>2018</v>
      </c>
      <c r="H942">
        <v>7615</v>
      </c>
      <c r="I942" t="s">
        <v>65</v>
      </c>
      <c r="J942">
        <v>77</v>
      </c>
      <c r="K942" t="s">
        <v>29</v>
      </c>
      <c r="L942">
        <v>10</v>
      </c>
      <c r="N942">
        <v>0</v>
      </c>
      <c r="R942" s="2" t="str">
        <f t="shared" si="29"/>
        <v>.</v>
      </c>
      <c r="S942" s="2">
        <f>IF(AND(P942&lt;&gt;"_U",P942&lt;&gt;"c",J942&lt;&gt;99,J942&lt;&gt;9),IFERROR(VLOOKUP(A942,'LBA Total'!$A$2:$N$10000,14,0),"."),".")</f>
        <v>0</v>
      </c>
    </row>
    <row r="943" spans="1:19" x14ac:dyDescent="0.4">
      <c r="A943" s="2" t="str">
        <f t="shared" si="28"/>
        <v>2018|Maungakiekie-TÄmaki Local Board Area|11</v>
      </c>
      <c r="B943" t="s">
        <v>16</v>
      </c>
      <c r="C943" t="s">
        <v>17</v>
      </c>
      <c r="D943" t="s">
        <v>18</v>
      </c>
      <c r="E943" t="s">
        <v>19</v>
      </c>
      <c r="F943">
        <v>2018</v>
      </c>
      <c r="G943">
        <v>2018</v>
      </c>
      <c r="H943">
        <v>7615</v>
      </c>
      <c r="I943" t="s">
        <v>65</v>
      </c>
      <c r="J943">
        <v>77</v>
      </c>
      <c r="K943" t="s">
        <v>29</v>
      </c>
      <c r="L943">
        <v>11</v>
      </c>
      <c r="N943">
        <v>16116</v>
      </c>
      <c r="R943" s="2">
        <f t="shared" si="29"/>
        <v>100</v>
      </c>
      <c r="S943" s="2">
        <f>IF(AND(P943&lt;&gt;"_U",P943&lt;&gt;"c",J943&lt;&gt;99,J943&lt;&gt;9),IFERROR(VLOOKUP(A943,'LBA Total'!$A$2:$N$10000,14,0),"."),".")</f>
        <v>16116</v>
      </c>
    </row>
    <row r="944" spans="1:19" x14ac:dyDescent="0.4">
      <c r="A944" s="2" t="str">
        <f t="shared" si="28"/>
        <v>2018|Maungakiekie-TÄmaki Local Board Area|12</v>
      </c>
      <c r="B944" t="s">
        <v>16</v>
      </c>
      <c r="C944" t="s">
        <v>17</v>
      </c>
      <c r="D944" t="s">
        <v>18</v>
      </c>
      <c r="E944" t="s">
        <v>19</v>
      </c>
      <c r="F944">
        <v>2018</v>
      </c>
      <c r="G944">
        <v>2018</v>
      </c>
      <c r="H944">
        <v>7615</v>
      </c>
      <c r="I944" t="s">
        <v>65</v>
      </c>
      <c r="J944">
        <v>77</v>
      </c>
      <c r="K944" t="s">
        <v>29</v>
      </c>
      <c r="L944">
        <v>12</v>
      </c>
      <c r="N944">
        <v>5592</v>
      </c>
      <c r="R944" s="2">
        <f t="shared" si="29"/>
        <v>100</v>
      </c>
      <c r="S944" s="2">
        <f>IF(AND(P944&lt;&gt;"_U",P944&lt;&gt;"c",J944&lt;&gt;99,J944&lt;&gt;9),IFERROR(VLOOKUP(A944,'LBA Total'!$A$2:$N$10000,14,0),"."),".")</f>
        <v>5592</v>
      </c>
    </row>
    <row r="945" spans="1:19" x14ac:dyDescent="0.4">
      <c r="A945" s="2" t="str">
        <f t="shared" si="28"/>
        <v>2018|Maungakiekie-TÄmaki Local Board Area|13</v>
      </c>
      <c r="B945" t="s">
        <v>16</v>
      </c>
      <c r="C945" t="s">
        <v>17</v>
      </c>
      <c r="D945" t="s">
        <v>18</v>
      </c>
      <c r="E945" t="s">
        <v>19</v>
      </c>
      <c r="F945">
        <v>2018</v>
      </c>
      <c r="G945">
        <v>2018</v>
      </c>
      <c r="H945">
        <v>7615</v>
      </c>
      <c r="I945" t="s">
        <v>65</v>
      </c>
      <c r="J945">
        <v>77</v>
      </c>
      <c r="K945" t="s">
        <v>29</v>
      </c>
      <c r="L945">
        <v>13</v>
      </c>
      <c r="N945">
        <v>27</v>
      </c>
      <c r="R945" s="2">
        <f t="shared" si="29"/>
        <v>100</v>
      </c>
      <c r="S945" s="2">
        <f>IF(AND(P945&lt;&gt;"_U",P945&lt;&gt;"c",J945&lt;&gt;99,J945&lt;&gt;9),IFERROR(VLOOKUP(A945,'LBA Total'!$A$2:$N$10000,14,0),"."),".")</f>
        <v>27</v>
      </c>
    </row>
    <row r="946" spans="1:19" x14ac:dyDescent="0.4">
      <c r="A946" s="2" t="str">
        <f t="shared" si="28"/>
        <v>2018|Maungakiekie-TÄmaki Local Board Area|999</v>
      </c>
      <c r="B946" t="s">
        <v>16</v>
      </c>
      <c r="C946" t="s">
        <v>17</v>
      </c>
      <c r="D946" t="s">
        <v>18</v>
      </c>
      <c r="E946" t="s">
        <v>19</v>
      </c>
      <c r="F946">
        <v>2018</v>
      </c>
      <c r="G946">
        <v>2018</v>
      </c>
      <c r="H946">
        <v>7615</v>
      </c>
      <c r="I946" t="s">
        <v>65</v>
      </c>
      <c r="J946">
        <v>77</v>
      </c>
      <c r="K946" t="s">
        <v>29</v>
      </c>
      <c r="L946">
        <v>999</v>
      </c>
      <c r="N946">
        <v>21735</v>
      </c>
      <c r="R946" s="2">
        <f t="shared" si="29"/>
        <v>100</v>
      </c>
      <c r="S946" s="2">
        <f>IF(AND(P946&lt;&gt;"_U",P946&lt;&gt;"c",J946&lt;&gt;99,J946&lt;&gt;9),IFERROR(VLOOKUP(A946,'LBA Total'!$A$2:$N$10000,14,0),"."),".")</f>
        <v>21735</v>
      </c>
    </row>
    <row r="947" spans="1:19" x14ac:dyDescent="0.4">
      <c r="A947" s="2" t="str">
        <f t="shared" si="28"/>
        <v>2018|Maungakiekie-TÄmaki Local Board Area|10</v>
      </c>
      <c r="B947" t="s">
        <v>16</v>
      </c>
      <c r="C947" t="s">
        <v>17</v>
      </c>
      <c r="D947" t="s">
        <v>18</v>
      </c>
      <c r="E947" t="s">
        <v>19</v>
      </c>
      <c r="F947">
        <v>2018</v>
      </c>
      <c r="G947">
        <v>2018</v>
      </c>
      <c r="H947">
        <v>7615</v>
      </c>
      <c r="I947" t="s">
        <v>65</v>
      </c>
      <c r="J947">
        <v>8</v>
      </c>
      <c r="K947" t="s">
        <v>30</v>
      </c>
      <c r="L947">
        <v>10</v>
      </c>
      <c r="N947">
        <v>0</v>
      </c>
      <c r="R947" s="2" t="str">
        <f t="shared" si="29"/>
        <v>.</v>
      </c>
      <c r="S947" s="2">
        <f>IF(AND(P947&lt;&gt;"_U",P947&lt;&gt;"c",J947&lt;&gt;99,J947&lt;&gt;9),IFERROR(VLOOKUP(A947,'LBA Total'!$A$2:$N$10000,14,0),"."),".")</f>
        <v>0</v>
      </c>
    </row>
    <row r="948" spans="1:19" x14ac:dyDescent="0.4">
      <c r="A948" s="2" t="str">
        <f t="shared" si="28"/>
        <v>2018|Maungakiekie-TÄmaki Local Board Area|11</v>
      </c>
      <c r="B948" t="s">
        <v>16</v>
      </c>
      <c r="C948" t="s">
        <v>17</v>
      </c>
      <c r="D948" t="s">
        <v>18</v>
      </c>
      <c r="E948" t="s">
        <v>19</v>
      </c>
      <c r="F948">
        <v>2018</v>
      </c>
      <c r="G948">
        <v>2018</v>
      </c>
      <c r="H948">
        <v>7615</v>
      </c>
      <c r="I948" t="s">
        <v>65</v>
      </c>
      <c r="J948">
        <v>8</v>
      </c>
      <c r="K948" t="s">
        <v>30</v>
      </c>
      <c r="L948">
        <v>11</v>
      </c>
      <c r="N948">
        <v>321</v>
      </c>
      <c r="R948" s="2">
        <f t="shared" si="29"/>
        <v>1.99</v>
      </c>
      <c r="S948" s="2">
        <f>IF(AND(P948&lt;&gt;"_U",P948&lt;&gt;"c",J948&lt;&gt;99,J948&lt;&gt;9),IFERROR(VLOOKUP(A948,'LBA Total'!$A$2:$N$10000,14,0),"."),".")</f>
        <v>16116</v>
      </c>
    </row>
    <row r="949" spans="1:19" x14ac:dyDescent="0.4">
      <c r="A949" s="2" t="str">
        <f t="shared" si="28"/>
        <v>2018|Maungakiekie-TÄmaki Local Board Area|12</v>
      </c>
      <c r="B949" t="s">
        <v>16</v>
      </c>
      <c r="C949" t="s">
        <v>17</v>
      </c>
      <c r="D949" t="s">
        <v>18</v>
      </c>
      <c r="E949" t="s">
        <v>19</v>
      </c>
      <c r="F949">
        <v>2018</v>
      </c>
      <c r="G949">
        <v>2018</v>
      </c>
      <c r="H949">
        <v>7615</v>
      </c>
      <c r="I949" t="s">
        <v>65</v>
      </c>
      <c r="J949">
        <v>8</v>
      </c>
      <c r="K949" t="s">
        <v>30</v>
      </c>
      <c r="L949">
        <v>12</v>
      </c>
      <c r="N949">
        <v>33</v>
      </c>
      <c r="R949" s="2">
        <f t="shared" si="29"/>
        <v>0.59</v>
      </c>
      <c r="S949" s="2">
        <f>IF(AND(P949&lt;&gt;"_U",P949&lt;&gt;"c",J949&lt;&gt;99,J949&lt;&gt;9),IFERROR(VLOOKUP(A949,'LBA Total'!$A$2:$N$10000,14,0),"."),".")</f>
        <v>5592</v>
      </c>
    </row>
    <row r="950" spans="1:19" x14ac:dyDescent="0.4">
      <c r="A950" s="2" t="str">
        <f t="shared" si="28"/>
        <v>2018|Maungakiekie-TÄmaki Local Board Area|13</v>
      </c>
      <c r="B950" t="s">
        <v>16</v>
      </c>
      <c r="C950" t="s">
        <v>17</v>
      </c>
      <c r="D950" t="s">
        <v>18</v>
      </c>
      <c r="E950" t="s">
        <v>19</v>
      </c>
      <c r="F950">
        <v>2018</v>
      </c>
      <c r="G950">
        <v>2018</v>
      </c>
      <c r="H950">
        <v>7615</v>
      </c>
      <c r="I950" t="s">
        <v>65</v>
      </c>
      <c r="J950">
        <v>8</v>
      </c>
      <c r="K950" t="s">
        <v>30</v>
      </c>
      <c r="L950">
        <v>13</v>
      </c>
      <c r="N950">
        <v>0</v>
      </c>
      <c r="R950" s="2">
        <f t="shared" si="29"/>
        <v>0</v>
      </c>
      <c r="S950" s="2">
        <f>IF(AND(P950&lt;&gt;"_U",P950&lt;&gt;"c",J950&lt;&gt;99,J950&lt;&gt;9),IFERROR(VLOOKUP(A950,'LBA Total'!$A$2:$N$10000,14,0),"."),".")</f>
        <v>27</v>
      </c>
    </row>
    <row r="951" spans="1:19" x14ac:dyDescent="0.4">
      <c r="A951" s="2" t="str">
        <f t="shared" si="28"/>
        <v>2018|Maungakiekie-TÄmaki Local Board Area|999</v>
      </c>
      <c r="B951" t="s">
        <v>16</v>
      </c>
      <c r="C951" t="s">
        <v>17</v>
      </c>
      <c r="D951" t="s">
        <v>18</v>
      </c>
      <c r="E951" t="s">
        <v>19</v>
      </c>
      <c r="F951">
        <v>2018</v>
      </c>
      <c r="G951">
        <v>2018</v>
      </c>
      <c r="H951">
        <v>7615</v>
      </c>
      <c r="I951" t="s">
        <v>65</v>
      </c>
      <c r="J951">
        <v>8</v>
      </c>
      <c r="K951" t="s">
        <v>30</v>
      </c>
      <c r="L951">
        <v>999</v>
      </c>
      <c r="N951">
        <v>357</v>
      </c>
      <c r="R951" s="2">
        <f t="shared" si="29"/>
        <v>1.64</v>
      </c>
      <c r="S951" s="2">
        <f>IF(AND(P951&lt;&gt;"_U",P951&lt;&gt;"c",J951&lt;&gt;99,J951&lt;&gt;9),IFERROR(VLOOKUP(A951,'LBA Total'!$A$2:$N$10000,14,0),"."),".")</f>
        <v>21735</v>
      </c>
    </row>
    <row r="952" spans="1:19" x14ac:dyDescent="0.4">
      <c r="A952" s="2" t="str">
        <f t="shared" si="28"/>
        <v>2018|Maungakiekie-TÄmaki Local Board Area|10</v>
      </c>
      <c r="B952" t="s">
        <v>16</v>
      </c>
      <c r="C952" t="s">
        <v>17</v>
      </c>
      <c r="D952" t="s">
        <v>18</v>
      </c>
      <c r="E952" t="s">
        <v>19</v>
      </c>
      <c r="F952">
        <v>2018</v>
      </c>
      <c r="G952">
        <v>2018</v>
      </c>
      <c r="H952">
        <v>7615</v>
      </c>
      <c r="I952" t="s">
        <v>65</v>
      </c>
      <c r="J952">
        <v>9</v>
      </c>
      <c r="K952" t="s">
        <v>31</v>
      </c>
      <c r="L952">
        <v>10</v>
      </c>
      <c r="N952">
        <v>0</v>
      </c>
      <c r="R952" s="2" t="str">
        <f t="shared" si="29"/>
        <v>.</v>
      </c>
      <c r="S952" s="2" t="str">
        <f>IF(AND(P952&lt;&gt;"_U",P952&lt;&gt;"c",J952&lt;&gt;99,J952&lt;&gt;9),IFERROR(VLOOKUP(A952,'LBA Total'!$A$2:$N$10000,14,0),"."),".")</f>
        <v>.</v>
      </c>
    </row>
    <row r="953" spans="1:19" x14ac:dyDescent="0.4">
      <c r="A953" s="2" t="str">
        <f t="shared" si="28"/>
        <v>2018|Maungakiekie-TÄmaki Local Board Area|11</v>
      </c>
      <c r="B953" t="s">
        <v>16</v>
      </c>
      <c r="C953" t="s">
        <v>17</v>
      </c>
      <c r="D953" t="s">
        <v>18</v>
      </c>
      <c r="E953" t="s">
        <v>19</v>
      </c>
      <c r="F953">
        <v>2018</v>
      </c>
      <c r="G953">
        <v>2018</v>
      </c>
      <c r="H953">
        <v>7615</v>
      </c>
      <c r="I953" t="s">
        <v>65</v>
      </c>
      <c r="J953">
        <v>9</v>
      </c>
      <c r="K953" t="s">
        <v>31</v>
      </c>
      <c r="L953">
        <v>11</v>
      </c>
      <c r="N953">
        <v>1839</v>
      </c>
      <c r="R953" s="2" t="str">
        <f t="shared" si="29"/>
        <v>.</v>
      </c>
      <c r="S953" s="2" t="str">
        <f>IF(AND(P953&lt;&gt;"_U",P953&lt;&gt;"c",J953&lt;&gt;99,J953&lt;&gt;9),IFERROR(VLOOKUP(A953,'LBA Total'!$A$2:$N$10000,14,0),"."),".")</f>
        <v>.</v>
      </c>
    </row>
    <row r="954" spans="1:19" x14ac:dyDescent="0.4">
      <c r="A954" s="2" t="str">
        <f t="shared" si="28"/>
        <v>2018|Maungakiekie-TÄmaki Local Board Area|12</v>
      </c>
      <c r="B954" t="s">
        <v>16</v>
      </c>
      <c r="C954" t="s">
        <v>17</v>
      </c>
      <c r="D954" t="s">
        <v>18</v>
      </c>
      <c r="E954" t="s">
        <v>19</v>
      </c>
      <c r="F954">
        <v>2018</v>
      </c>
      <c r="G954">
        <v>2018</v>
      </c>
      <c r="H954">
        <v>7615</v>
      </c>
      <c r="I954" t="s">
        <v>65</v>
      </c>
      <c r="J954">
        <v>9</v>
      </c>
      <c r="K954" t="s">
        <v>31</v>
      </c>
      <c r="L954">
        <v>12</v>
      </c>
      <c r="N954">
        <v>1074</v>
      </c>
      <c r="R954" s="2" t="str">
        <f t="shared" si="29"/>
        <v>.</v>
      </c>
      <c r="S954" s="2" t="str">
        <f>IF(AND(P954&lt;&gt;"_U",P954&lt;&gt;"c",J954&lt;&gt;99,J954&lt;&gt;9),IFERROR(VLOOKUP(A954,'LBA Total'!$A$2:$N$10000,14,0),"."),".")</f>
        <v>.</v>
      </c>
    </row>
    <row r="955" spans="1:19" x14ac:dyDescent="0.4">
      <c r="A955" s="2" t="str">
        <f t="shared" si="28"/>
        <v>2018|Maungakiekie-TÄmaki Local Board Area|13</v>
      </c>
      <c r="B955" t="s">
        <v>16</v>
      </c>
      <c r="C955" t="s">
        <v>17</v>
      </c>
      <c r="D955" t="s">
        <v>18</v>
      </c>
      <c r="E955" t="s">
        <v>19</v>
      </c>
      <c r="F955">
        <v>2018</v>
      </c>
      <c r="G955">
        <v>2018</v>
      </c>
      <c r="H955">
        <v>7615</v>
      </c>
      <c r="I955" t="s">
        <v>65</v>
      </c>
      <c r="J955">
        <v>9</v>
      </c>
      <c r="K955" t="s">
        <v>31</v>
      </c>
      <c r="L955">
        <v>13</v>
      </c>
      <c r="N955">
        <v>6</v>
      </c>
      <c r="R955" s="2" t="str">
        <f t="shared" si="29"/>
        <v>.</v>
      </c>
      <c r="S955" s="2" t="str">
        <f>IF(AND(P955&lt;&gt;"_U",P955&lt;&gt;"c",J955&lt;&gt;99,J955&lt;&gt;9),IFERROR(VLOOKUP(A955,'LBA Total'!$A$2:$N$10000,14,0),"."),".")</f>
        <v>.</v>
      </c>
    </row>
    <row r="956" spans="1:19" x14ac:dyDescent="0.4">
      <c r="A956" s="2" t="str">
        <f t="shared" si="28"/>
        <v>2018|Maungakiekie-TÄmaki Local Board Area|999</v>
      </c>
      <c r="B956" t="s">
        <v>16</v>
      </c>
      <c r="C956" t="s">
        <v>17</v>
      </c>
      <c r="D956" t="s">
        <v>18</v>
      </c>
      <c r="E956" t="s">
        <v>19</v>
      </c>
      <c r="F956">
        <v>2018</v>
      </c>
      <c r="G956">
        <v>2018</v>
      </c>
      <c r="H956">
        <v>7615</v>
      </c>
      <c r="I956" t="s">
        <v>65</v>
      </c>
      <c r="J956">
        <v>9</v>
      </c>
      <c r="K956" t="s">
        <v>31</v>
      </c>
      <c r="L956">
        <v>999</v>
      </c>
      <c r="N956">
        <v>2919</v>
      </c>
      <c r="R956" s="2" t="str">
        <f t="shared" si="29"/>
        <v>.</v>
      </c>
      <c r="S956" s="2" t="str">
        <f>IF(AND(P956&lt;&gt;"_U",P956&lt;&gt;"c",J956&lt;&gt;99,J956&lt;&gt;9),IFERROR(VLOOKUP(A956,'LBA Total'!$A$2:$N$10000,14,0),"."),".")</f>
        <v>.</v>
      </c>
    </row>
    <row r="957" spans="1:19" x14ac:dyDescent="0.4">
      <c r="A957" s="2" t="str">
        <f t="shared" si="28"/>
        <v>2018|Maungakiekie-TÄmaki Local Board Area|10</v>
      </c>
      <c r="B957" t="s">
        <v>16</v>
      </c>
      <c r="C957" t="s">
        <v>17</v>
      </c>
      <c r="D957" t="s">
        <v>18</v>
      </c>
      <c r="E957" t="s">
        <v>19</v>
      </c>
      <c r="F957">
        <v>2018</v>
      </c>
      <c r="G957">
        <v>2018</v>
      </c>
      <c r="H957">
        <v>7615</v>
      </c>
      <c r="I957" t="s">
        <v>65</v>
      </c>
      <c r="J957">
        <v>99</v>
      </c>
      <c r="K957" t="s">
        <v>32</v>
      </c>
      <c r="L957">
        <v>10</v>
      </c>
      <c r="N957">
        <v>0</v>
      </c>
      <c r="R957" s="2" t="str">
        <f t="shared" si="29"/>
        <v>.</v>
      </c>
      <c r="S957" s="2" t="str">
        <f>IF(AND(P957&lt;&gt;"_U",P957&lt;&gt;"c",J957&lt;&gt;99,J957&lt;&gt;9),IFERROR(VLOOKUP(A957,'LBA Total'!$A$2:$N$10000,14,0),"."),".")</f>
        <v>.</v>
      </c>
    </row>
    <row r="958" spans="1:19" x14ac:dyDescent="0.4">
      <c r="A958" s="2" t="str">
        <f t="shared" si="28"/>
        <v>2018|Maungakiekie-TÄmaki Local Board Area|11</v>
      </c>
      <c r="B958" t="s">
        <v>16</v>
      </c>
      <c r="C958" t="s">
        <v>17</v>
      </c>
      <c r="D958" t="s">
        <v>18</v>
      </c>
      <c r="E958" t="s">
        <v>19</v>
      </c>
      <c r="F958">
        <v>2018</v>
      </c>
      <c r="G958">
        <v>2018</v>
      </c>
      <c r="H958">
        <v>7615</v>
      </c>
      <c r="I958" t="s">
        <v>65</v>
      </c>
      <c r="J958">
        <v>99</v>
      </c>
      <c r="K958" t="s">
        <v>32</v>
      </c>
      <c r="L958">
        <v>11</v>
      </c>
      <c r="N958">
        <v>17820</v>
      </c>
      <c r="R958" s="2" t="str">
        <f t="shared" si="29"/>
        <v>.</v>
      </c>
      <c r="S958" s="2" t="str">
        <f>IF(AND(P958&lt;&gt;"_U",P958&lt;&gt;"c",J958&lt;&gt;99,J958&lt;&gt;9),IFERROR(VLOOKUP(A958,'LBA Total'!$A$2:$N$10000,14,0),"."),".")</f>
        <v>.</v>
      </c>
    </row>
    <row r="959" spans="1:19" x14ac:dyDescent="0.4">
      <c r="A959" s="2" t="str">
        <f t="shared" si="28"/>
        <v>2018|Maungakiekie-TÄmaki Local Board Area|12</v>
      </c>
      <c r="B959" t="s">
        <v>16</v>
      </c>
      <c r="C959" t="s">
        <v>17</v>
      </c>
      <c r="D959" t="s">
        <v>18</v>
      </c>
      <c r="E959" t="s">
        <v>19</v>
      </c>
      <c r="F959">
        <v>2018</v>
      </c>
      <c r="G959">
        <v>2018</v>
      </c>
      <c r="H959">
        <v>7615</v>
      </c>
      <c r="I959" t="s">
        <v>65</v>
      </c>
      <c r="J959">
        <v>99</v>
      </c>
      <c r="K959" t="s">
        <v>32</v>
      </c>
      <c r="L959">
        <v>12</v>
      </c>
      <c r="N959">
        <v>6630</v>
      </c>
      <c r="R959" s="2" t="str">
        <f t="shared" si="29"/>
        <v>.</v>
      </c>
      <c r="S959" s="2" t="str">
        <f>IF(AND(P959&lt;&gt;"_U",P959&lt;&gt;"c",J959&lt;&gt;99,J959&lt;&gt;9),IFERROR(VLOOKUP(A959,'LBA Total'!$A$2:$N$10000,14,0),"."),".")</f>
        <v>.</v>
      </c>
    </row>
    <row r="960" spans="1:19" x14ac:dyDescent="0.4">
      <c r="A960" s="2" t="str">
        <f t="shared" si="28"/>
        <v>2018|Maungakiekie-TÄmaki Local Board Area|13</v>
      </c>
      <c r="B960" t="s">
        <v>16</v>
      </c>
      <c r="C960" t="s">
        <v>17</v>
      </c>
      <c r="D960" t="s">
        <v>18</v>
      </c>
      <c r="E960" t="s">
        <v>19</v>
      </c>
      <c r="F960">
        <v>2018</v>
      </c>
      <c r="G960">
        <v>2018</v>
      </c>
      <c r="H960">
        <v>7615</v>
      </c>
      <c r="I960" t="s">
        <v>65</v>
      </c>
      <c r="J960">
        <v>99</v>
      </c>
      <c r="K960" t="s">
        <v>32</v>
      </c>
      <c r="L960">
        <v>13</v>
      </c>
      <c r="N960">
        <v>36</v>
      </c>
      <c r="R960" s="2" t="str">
        <f t="shared" si="29"/>
        <v>.</v>
      </c>
      <c r="S960" s="2" t="str">
        <f>IF(AND(P960&lt;&gt;"_U",P960&lt;&gt;"c",J960&lt;&gt;99,J960&lt;&gt;9),IFERROR(VLOOKUP(A960,'LBA Total'!$A$2:$N$10000,14,0),"."),".")</f>
        <v>.</v>
      </c>
    </row>
    <row r="961" spans="1:19" x14ac:dyDescent="0.4">
      <c r="A961" s="2" t="str">
        <f t="shared" si="28"/>
        <v>2018|Maungakiekie-TÄmaki Local Board Area|999</v>
      </c>
      <c r="B961" t="s">
        <v>16</v>
      </c>
      <c r="C961" t="s">
        <v>17</v>
      </c>
      <c r="D961" t="s">
        <v>18</v>
      </c>
      <c r="E961" t="s">
        <v>19</v>
      </c>
      <c r="F961">
        <v>2018</v>
      </c>
      <c r="G961">
        <v>2018</v>
      </c>
      <c r="H961">
        <v>7615</v>
      </c>
      <c r="I961" t="s">
        <v>65</v>
      </c>
      <c r="J961">
        <v>99</v>
      </c>
      <c r="K961" t="s">
        <v>32</v>
      </c>
      <c r="L961">
        <v>999</v>
      </c>
      <c r="N961">
        <v>24483</v>
      </c>
      <c r="R961" s="2" t="str">
        <f t="shared" si="29"/>
        <v>.</v>
      </c>
      <c r="S961" s="2" t="str">
        <f>IF(AND(P961&lt;&gt;"_U",P961&lt;&gt;"c",J961&lt;&gt;99,J961&lt;&gt;9),IFERROR(VLOOKUP(A961,'LBA Total'!$A$2:$N$10000,14,0),"."),".")</f>
        <v>.</v>
      </c>
    </row>
    <row r="962" spans="1:19" x14ac:dyDescent="0.4">
      <c r="A962" s="2" t="str">
        <f t="shared" si="28"/>
        <v>2018|Howick Local Board Area|10</v>
      </c>
      <c r="B962" t="s">
        <v>16</v>
      </c>
      <c r="C962" t="s">
        <v>17</v>
      </c>
      <c r="D962" t="s">
        <v>18</v>
      </c>
      <c r="E962" t="s">
        <v>19</v>
      </c>
      <c r="F962">
        <v>2018</v>
      </c>
      <c r="G962">
        <v>2018</v>
      </c>
      <c r="H962">
        <v>7616</v>
      </c>
      <c r="I962" t="s">
        <v>64</v>
      </c>
      <c r="J962">
        <v>0</v>
      </c>
      <c r="K962" t="s">
        <v>21</v>
      </c>
      <c r="L962">
        <v>10</v>
      </c>
      <c r="N962">
        <v>0</v>
      </c>
      <c r="R962" s="2" t="str">
        <f t="shared" si="29"/>
        <v>.</v>
      </c>
      <c r="S962" s="2">
        <f>IF(AND(P962&lt;&gt;"_U",P962&lt;&gt;"c",J962&lt;&gt;99,J962&lt;&gt;9),IFERROR(VLOOKUP(A962,'LBA Total'!$A$2:$N$10000,14,0),"."),".")</f>
        <v>0</v>
      </c>
    </row>
    <row r="963" spans="1:19" x14ac:dyDescent="0.4">
      <c r="A963" s="2" t="str">
        <f t="shared" ref="A963:A1026" si="30">G963&amp;"|"&amp;I963&amp;"|"&amp;L963</f>
        <v>2018|Howick Local Board Area|11</v>
      </c>
      <c r="B963" t="s">
        <v>16</v>
      </c>
      <c r="C963" t="s">
        <v>17</v>
      </c>
      <c r="D963" t="s">
        <v>18</v>
      </c>
      <c r="E963" t="s">
        <v>19</v>
      </c>
      <c r="F963">
        <v>2018</v>
      </c>
      <c r="G963">
        <v>2018</v>
      </c>
      <c r="H963">
        <v>7616</v>
      </c>
      <c r="I963" t="s">
        <v>64</v>
      </c>
      <c r="J963">
        <v>0</v>
      </c>
      <c r="K963" t="s">
        <v>21</v>
      </c>
      <c r="L963">
        <v>11</v>
      </c>
      <c r="N963">
        <v>2286</v>
      </c>
      <c r="R963" s="2">
        <f t="shared" ref="R963:R1026" si="31">IF(P963&lt;&gt;"_U",IFERROR((ROUND(N963/S963*100,2)),"."),".")</f>
        <v>6.66</v>
      </c>
      <c r="S963" s="2">
        <f>IF(AND(P963&lt;&gt;"_U",P963&lt;&gt;"c",J963&lt;&gt;99,J963&lt;&gt;9),IFERROR(VLOOKUP(A963,'LBA Total'!$A$2:$N$10000,14,0),"."),".")</f>
        <v>34326</v>
      </c>
    </row>
    <row r="964" spans="1:19" x14ac:dyDescent="0.4">
      <c r="A964" s="2" t="str">
        <f t="shared" si="30"/>
        <v>2018|Howick Local Board Area|12</v>
      </c>
      <c r="B964" t="s">
        <v>16</v>
      </c>
      <c r="C964" t="s">
        <v>17</v>
      </c>
      <c r="D964" t="s">
        <v>18</v>
      </c>
      <c r="E964" t="s">
        <v>19</v>
      </c>
      <c r="F964">
        <v>2018</v>
      </c>
      <c r="G964">
        <v>2018</v>
      </c>
      <c r="H964">
        <v>7616</v>
      </c>
      <c r="I964" t="s">
        <v>64</v>
      </c>
      <c r="J964">
        <v>0</v>
      </c>
      <c r="K964" t="s">
        <v>21</v>
      </c>
      <c r="L964">
        <v>12</v>
      </c>
      <c r="N964">
        <v>591</v>
      </c>
      <c r="R964" s="2">
        <f t="shared" si="31"/>
        <v>9.4499999999999993</v>
      </c>
      <c r="S964" s="2">
        <f>IF(AND(P964&lt;&gt;"_U",P964&lt;&gt;"c",J964&lt;&gt;99,J964&lt;&gt;9),IFERROR(VLOOKUP(A964,'LBA Total'!$A$2:$N$10000,14,0),"."),".")</f>
        <v>6255</v>
      </c>
    </row>
    <row r="965" spans="1:19" x14ac:dyDescent="0.4">
      <c r="A965" s="2" t="str">
        <f t="shared" si="30"/>
        <v>2018|Howick Local Board Area|13</v>
      </c>
      <c r="B965" t="s">
        <v>16</v>
      </c>
      <c r="C965" t="s">
        <v>17</v>
      </c>
      <c r="D965" t="s">
        <v>18</v>
      </c>
      <c r="E965" t="s">
        <v>19</v>
      </c>
      <c r="F965">
        <v>2018</v>
      </c>
      <c r="G965">
        <v>2018</v>
      </c>
      <c r="H965">
        <v>7616</v>
      </c>
      <c r="I965" t="s">
        <v>64</v>
      </c>
      <c r="J965">
        <v>0</v>
      </c>
      <c r="K965" t="s">
        <v>21</v>
      </c>
      <c r="L965">
        <v>13</v>
      </c>
      <c r="N965">
        <v>6</v>
      </c>
      <c r="R965" s="2">
        <f t="shared" si="31"/>
        <v>25</v>
      </c>
      <c r="S965" s="2">
        <f>IF(AND(P965&lt;&gt;"_U",P965&lt;&gt;"c",J965&lt;&gt;99,J965&lt;&gt;9),IFERROR(VLOOKUP(A965,'LBA Total'!$A$2:$N$10000,14,0),"."),".")</f>
        <v>24</v>
      </c>
    </row>
    <row r="966" spans="1:19" x14ac:dyDescent="0.4">
      <c r="A966" s="2" t="str">
        <f t="shared" si="30"/>
        <v>2018|Howick Local Board Area|999</v>
      </c>
      <c r="B966" t="s">
        <v>16</v>
      </c>
      <c r="C966" t="s">
        <v>17</v>
      </c>
      <c r="D966" t="s">
        <v>18</v>
      </c>
      <c r="E966" t="s">
        <v>19</v>
      </c>
      <c r="F966">
        <v>2018</v>
      </c>
      <c r="G966">
        <v>2018</v>
      </c>
      <c r="H966">
        <v>7616</v>
      </c>
      <c r="I966" t="s">
        <v>64</v>
      </c>
      <c r="J966">
        <v>0</v>
      </c>
      <c r="K966" t="s">
        <v>21</v>
      </c>
      <c r="L966">
        <v>999</v>
      </c>
      <c r="N966">
        <v>2880</v>
      </c>
      <c r="R966" s="2">
        <f t="shared" si="31"/>
        <v>7.09</v>
      </c>
      <c r="S966" s="2">
        <f>IF(AND(P966&lt;&gt;"_U",P966&lt;&gt;"c",J966&lt;&gt;99,J966&lt;&gt;9),IFERROR(VLOOKUP(A966,'LBA Total'!$A$2:$N$10000,14,0),"."),".")</f>
        <v>40608</v>
      </c>
    </row>
    <row r="967" spans="1:19" x14ac:dyDescent="0.4">
      <c r="A967" s="2" t="str">
        <f t="shared" si="30"/>
        <v>2018|Howick Local Board Area|10</v>
      </c>
      <c r="B967" t="s">
        <v>16</v>
      </c>
      <c r="C967" t="s">
        <v>17</v>
      </c>
      <c r="D967" t="s">
        <v>18</v>
      </c>
      <c r="E967" t="s">
        <v>19</v>
      </c>
      <c r="F967">
        <v>2018</v>
      </c>
      <c r="G967">
        <v>2018</v>
      </c>
      <c r="H967">
        <v>7616</v>
      </c>
      <c r="I967" t="s">
        <v>64</v>
      </c>
      <c r="J967">
        <v>1</v>
      </c>
      <c r="K967" t="s">
        <v>22</v>
      </c>
      <c r="L967">
        <v>10</v>
      </c>
      <c r="N967">
        <v>0</v>
      </c>
      <c r="R967" s="2" t="str">
        <f t="shared" si="31"/>
        <v>.</v>
      </c>
      <c r="S967" s="2">
        <f>IF(AND(P967&lt;&gt;"_U",P967&lt;&gt;"c",J967&lt;&gt;99,J967&lt;&gt;9),IFERROR(VLOOKUP(A967,'LBA Total'!$A$2:$N$10000,14,0),"."),".")</f>
        <v>0</v>
      </c>
    </row>
    <row r="968" spans="1:19" x14ac:dyDescent="0.4">
      <c r="A968" s="2" t="str">
        <f t="shared" si="30"/>
        <v>2018|Howick Local Board Area|11</v>
      </c>
      <c r="B968" t="s">
        <v>16</v>
      </c>
      <c r="C968" t="s">
        <v>17</v>
      </c>
      <c r="D968" t="s">
        <v>18</v>
      </c>
      <c r="E968" t="s">
        <v>19</v>
      </c>
      <c r="F968">
        <v>2018</v>
      </c>
      <c r="G968">
        <v>2018</v>
      </c>
      <c r="H968">
        <v>7616</v>
      </c>
      <c r="I968" t="s">
        <v>64</v>
      </c>
      <c r="J968">
        <v>1</v>
      </c>
      <c r="K968" t="s">
        <v>22</v>
      </c>
      <c r="L968">
        <v>11</v>
      </c>
      <c r="N968">
        <v>15444</v>
      </c>
      <c r="R968" s="2">
        <f t="shared" si="31"/>
        <v>44.99</v>
      </c>
      <c r="S968" s="2">
        <f>IF(AND(P968&lt;&gt;"_U",P968&lt;&gt;"c",J968&lt;&gt;99,J968&lt;&gt;9),IFERROR(VLOOKUP(A968,'LBA Total'!$A$2:$N$10000,14,0),"."),".")</f>
        <v>34326</v>
      </c>
    </row>
    <row r="969" spans="1:19" x14ac:dyDescent="0.4">
      <c r="A969" s="2" t="str">
        <f t="shared" si="30"/>
        <v>2018|Howick Local Board Area|12</v>
      </c>
      <c r="B969" t="s">
        <v>16</v>
      </c>
      <c r="C969" t="s">
        <v>17</v>
      </c>
      <c r="D969" t="s">
        <v>18</v>
      </c>
      <c r="E969" t="s">
        <v>19</v>
      </c>
      <c r="F969">
        <v>2018</v>
      </c>
      <c r="G969">
        <v>2018</v>
      </c>
      <c r="H969">
        <v>7616</v>
      </c>
      <c r="I969" t="s">
        <v>64</v>
      </c>
      <c r="J969">
        <v>1</v>
      </c>
      <c r="K969" t="s">
        <v>22</v>
      </c>
      <c r="L969">
        <v>12</v>
      </c>
      <c r="N969">
        <v>2397</v>
      </c>
      <c r="R969" s="2">
        <f t="shared" si="31"/>
        <v>38.32</v>
      </c>
      <c r="S969" s="2">
        <f>IF(AND(P969&lt;&gt;"_U",P969&lt;&gt;"c",J969&lt;&gt;99,J969&lt;&gt;9),IFERROR(VLOOKUP(A969,'LBA Total'!$A$2:$N$10000,14,0),"."),".")</f>
        <v>6255</v>
      </c>
    </row>
    <row r="970" spans="1:19" x14ac:dyDescent="0.4">
      <c r="A970" s="2" t="str">
        <f t="shared" si="30"/>
        <v>2018|Howick Local Board Area|13</v>
      </c>
      <c r="B970" t="s">
        <v>16</v>
      </c>
      <c r="C970" t="s">
        <v>17</v>
      </c>
      <c r="D970" t="s">
        <v>18</v>
      </c>
      <c r="E970" t="s">
        <v>19</v>
      </c>
      <c r="F970">
        <v>2018</v>
      </c>
      <c r="G970">
        <v>2018</v>
      </c>
      <c r="H970">
        <v>7616</v>
      </c>
      <c r="I970" t="s">
        <v>64</v>
      </c>
      <c r="J970">
        <v>1</v>
      </c>
      <c r="K970" t="s">
        <v>22</v>
      </c>
      <c r="L970">
        <v>13</v>
      </c>
      <c r="N970">
        <v>12</v>
      </c>
      <c r="R970" s="2">
        <f t="shared" si="31"/>
        <v>50</v>
      </c>
      <c r="S970" s="2">
        <f>IF(AND(P970&lt;&gt;"_U",P970&lt;&gt;"c",J970&lt;&gt;99,J970&lt;&gt;9),IFERROR(VLOOKUP(A970,'LBA Total'!$A$2:$N$10000,14,0),"."),".")</f>
        <v>24</v>
      </c>
    </row>
    <row r="971" spans="1:19" x14ac:dyDescent="0.4">
      <c r="A971" s="2" t="str">
        <f t="shared" si="30"/>
        <v>2018|Howick Local Board Area|999</v>
      </c>
      <c r="B971" t="s">
        <v>16</v>
      </c>
      <c r="C971" t="s">
        <v>17</v>
      </c>
      <c r="D971" t="s">
        <v>18</v>
      </c>
      <c r="E971" t="s">
        <v>19</v>
      </c>
      <c r="F971">
        <v>2018</v>
      </c>
      <c r="G971">
        <v>2018</v>
      </c>
      <c r="H971">
        <v>7616</v>
      </c>
      <c r="I971" t="s">
        <v>64</v>
      </c>
      <c r="J971">
        <v>1</v>
      </c>
      <c r="K971" t="s">
        <v>22</v>
      </c>
      <c r="L971">
        <v>999</v>
      </c>
      <c r="N971">
        <v>17853</v>
      </c>
      <c r="R971" s="2">
        <f t="shared" si="31"/>
        <v>43.96</v>
      </c>
      <c r="S971" s="2">
        <f>IF(AND(P971&lt;&gt;"_U",P971&lt;&gt;"c",J971&lt;&gt;99,J971&lt;&gt;9),IFERROR(VLOOKUP(A971,'LBA Total'!$A$2:$N$10000,14,0),"."),".")</f>
        <v>40608</v>
      </c>
    </row>
    <row r="972" spans="1:19" x14ac:dyDescent="0.4">
      <c r="A972" s="2" t="str">
        <f t="shared" si="30"/>
        <v>2018|Howick Local Board Area|10</v>
      </c>
      <c r="B972" t="s">
        <v>16</v>
      </c>
      <c r="C972" t="s">
        <v>17</v>
      </c>
      <c r="D972" t="s">
        <v>18</v>
      </c>
      <c r="E972" t="s">
        <v>19</v>
      </c>
      <c r="F972">
        <v>2018</v>
      </c>
      <c r="G972">
        <v>2018</v>
      </c>
      <c r="H972">
        <v>7616</v>
      </c>
      <c r="I972" t="s">
        <v>64</v>
      </c>
      <c r="J972">
        <v>2</v>
      </c>
      <c r="K972" t="s">
        <v>23</v>
      </c>
      <c r="L972">
        <v>10</v>
      </c>
      <c r="N972">
        <v>0</v>
      </c>
      <c r="R972" s="2" t="str">
        <f t="shared" si="31"/>
        <v>.</v>
      </c>
      <c r="S972" s="2">
        <f>IF(AND(P972&lt;&gt;"_U",P972&lt;&gt;"c",J972&lt;&gt;99,J972&lt;&gt;9),IFERROR(VLOOKUP(A972,'LBA Total'!$A$2:$N$10000,14,0),"."),".")</f>
        <v>0</v>
      </c>
    </row>
    <row r="973" spans="1:19" x14ac:dyDescent="0.4">
      <c r="A973" s="2" t="str">
        <f t="shared" si="30"/>
        <v>2018|Howick Local Board Area|11</v>
      </c>
      <c r="B973" t="s">
        <v>16</v>
      </c>
      <c r="C973" t="s">
        <v>17</v>
      </c>
      <c r="D973" t="s">
        <v>18</v>
      </c>
      <c r="E973" t="s">
        <v>19</v>
      </c>
      <c r="F973">
        <v>2018</v>
      </c>
      <c r="G973">
        <v>2018</v>
      </c>
      <c r="H973">
        <v>7616</v>
      </c>
      <c r="I973" t="s">
        <v>64</v>
      </c>
      <c r="J973">
        <v>2</v>
      </c>
      <c r="K973" t="s">
        <v>23</v>
      </c>
      <c r="L973">
        <v>11</v>
      </c>
      <c r="N973">
        <v>19422</v>
      </c>
      <c r="R973" s="2">
        <f t="shared" si="31"/>
        <v>56.58</v>
      </c>
      <c r="S973" s="2">
        <f>IF(AND(P973&lt;&gt;"_U",P973&lt;&gt;"c",J973&lt;&gt;99,J973&lt;&gt;9),IFERROR(VLOOKUP(A973,'LBA Total'!$A$2:$N$10000,14,0),"."),".")</f>
        <v>34326</v>
      </c>
    </row>
    <row r="974" spans="1:19" x14ac:dyDescent="0.4">
      <c r="A974" s="2" t="str">
        <f t="shared" si="30"/>
        <v>2018|Howick Local Board Area|12</v>
      </c>
      <c r="B974" t="s">
        <v>16</v>
      </c>
      <c r="C974" t="s">
        <v>17</v>
      </c>
      <c r="D974" t="s">
        <v>18</v>
      </c>
      <c r="E974" t="s">
        <v>19</v>
      </c>
      <c r="F974">
        <v>2018</v>
      </c>
      <c r="G974">
        <v>2018</v>
      </c>
      <c r="H974">
        <v>7616</v>
      </c>
      <c r="I974" t="s">
        <v>64</v>
      </c>
      <c r="J974">
        <v>2</v>
      </c>
      <c r="K974" t="s">
        <v>23</v>
      </c>
      <c r="L974">
        <v>12</v>
      </c>
      <c r="N974">
        <v>3708</v>
      </c>
      <c r="R974" s="2">
        <f t="shared" si="31"/>
        <v>59.28</v>
      </c>
      <c r="S974" s="2">
        <f>IF(AND(P974&lt;&gt;"_U",P974&lt;&gt;"c",J974&lt;&gt;99,J974&lt;&gt;9),IFERROR(VLOOKUP(A974,'LBA Total'!$A$2:$N$10000,14,0),"."),".")</f>
        <v>6255</v>
      </c>
    </row>
    <row r="975" spans="1:19" x14ac:dyDescent="0.4">
      <c r="A975" s="2" t="str">
        <f t="shared" si="30"/>
        <v>2018|Howick Local Board Area|13</v>
      </c>
      <c r="B975" t="s">
        <v>16</v>
      </c>
      <c r="C975" t="s">
        <v>17</v>
      </c>
      <c r="D975" t="s">
        <v>18</v>
      </c>
      <c r="E975" t="s">
        <v>19</v>
      </c>
      <c r="F975">
        <v>2018</v>
      </c>
      <c r="G975">
        <v>2018</v>
      </c>
      <c r="H975">
        <v>7616</v>
      </c>
      <c r="I975" t="s">
        <v>64</v>
      </c>
      <c r="J975">
        <v>2</v>
      </c>
      <c r="K975" t="s">
        <v>23</v>
      </c>
      <c r="L975">
        <v>13</v>
      </c>
      <c r="N975">
        <v>9</v>
      </c>
      <c r="R975" s="2">
        <f t="shared" si="31"/>
        <v>37.5</v>
      </c>
      <c r="S975" s="2">
        <f>IF(AND(P975&lt;&gt;"_U",P975&lt;&gt;"c",J975&lt;&gt;99,J975&lt;&gt;9),IFERROR(VLOOKUP(A975,'LBA Total'!$A$2:$N$10000,14,0),"."),".")</f>
        <v>24</v>
      </c>
    </row>
    <row r="976" spans="1:19" x14ac:dyDescent="0.4">
      <c r="A976" s="2" t="str">
        <f t="shared" si="30"/>
        <v>2018|Howick Local Board Area|999</v>
      </c>
      <c r="B976" t="s">
        <v>16</v>
      </c>
      <c r="C976" t="s">
        <v>17</v>
      </c>
      <c r="D976" t="s">
        <v>18</v>
      </c>
      <c r="E976" t="s">
        <v>19</v>
      </c>
      <c r="F976">
        <v>2018</v>
      </c>
      <c r="G976">
        <v>2018</v>
      </c>
      <c r="H976">
        <v>7616</v>
      </c>
      <c r="I976" t="s">
        <v>64</v>
      </c>
      <c r="J976">
        <v>2</v>
      </c>
      <c r="K976" t="s">
        <v>23</v>
      </c>
      <c r="L976">
        <v>999</v>
      </c>
      <c r="N976">
        <v>23139</v>
      </c>
      <c r="R976" s="2">
        <f t="shared" si="31"/>
        <v>56.98</v>
      </c>
      <c r="S976" s="2">
        <f>IF(AND(P976&lt;&gt;"_U",P976&lt;&gt;"c",J976&lt;&gt;99,J976&lt;&gt;9),IFERROR(VLOOKUP(A976,'LBA Total'!$A$2:$N$10000,14,0),"."),".")</f>
        <v>40608</v>
      </c>
    </row>
    <row r="977" spans="1:19" x14ac:dyDescent="0.4">
      <c r="A977" s="2" t="str">
        <f t="shared" si="30"/>
        <v>2018|Howick Local Board Area|10</v>
      </c>
      <c r="B977" t="s">
        <v>16</v>
      </c>
      <c r="C977" t="s">
        <v>17</v>
      </c>
      <c r="D977" t="s">
        <v>18</v>
      </c>
      <c r="E977" t="s">
        <v>19</v>
      </c>
      <c r="F977">
        <v>2018</v>
      </c>
      <c r="G977">
        <v>2018</v>
      </c>
      <c r="H977">
        <v>7616</v>
      </c>
      <c r="I977" t="s">
        <v>64</v>
      </c>
      <c r="J977">
        <v>3</v>
      </c>
      <c r="K977" t="s">
        <v>24</v>
      </c>
      <c r="L977">
        <v>10</v>
      </c>
      <c r="N977">
        <v>0</v>
      </c>
      <c r="R977" s="2" t="str">
        <f t="shared" si="31"/>
        <v>.</v>
      </c>
      <c r="S977" s="2">
        <f>IF(AND(P977&lt;&gt;"_U",P977&lt;&gt;"c",J977&lt;&gt;99,J977&lt;&gt;9),IFERROR(VLOOKUP(A977,'LBA Total'!$A$2:$N$10000,14,0),"."),".")</f>
        <v>0</v>
      </c>
    </row>
    <row r="978" spans="1:19" x14ac:dyDescent="0.4">
      <c r="A978" s="2" t="str">
        <f t="shared" si="30"/>
        <v>2018|Howick Local Board Area|11</v>
      </c>
      <c r="B978" t="s">
        <v>16</v>
      </c>
      <c r="C978" t="s">
        <v>17</v>
      </c>
      <c r="D978" t="s">
        <v>18</v>
      </c>
      <c r="E978" t="s">
        <v>19</v>
      </c>
      <c r="F978">
        <v>2018</v>
      </c>
      <c r="G978">
        <v>2018</v>
      </c>
      <c r="H978">
        <v>7616</v>
      </c>
      <c r="I978" t="s">
        <v>64</v>
      </c>
      <c r="J978">
        <v>3</v>
      </c>
      <c r="K978" t="s">
        <v>24</v>
      </c>
      <c r="L978">
        <v>11</v>
      </c>
      <c r="N978">
        <v>4170</v>
      </c>
      <c r="R978" s="2">
        <f t="shared" si="31"/>
        <v>12.15</v>
      </c>
      <c r="S978" s="2">
        <f>IF(AND(P978&lt;&gt;"_U",P978&lt;&gt;"c",J978&lt;&gt;99,J978&lt;&gt;9),IFERROR(VLOOKUP(A978,'LBA Total'!$A$2:$N$10000,14,0),"."),".")</f>
        <v>34326</v>
      </c>
    </row>
    <row r="979" spans="1:19" x14ac:dyDescent="0.4">
      <c r="A979" s="2" t="str">
        <f t="shared" si="30"/>
        <v>2018|Howick Local Board Area|12</v>
      </c>
      <c r="B979" t="s">
        <v>16</v>
      </c>
      <c r="C979" t="s">
        <v>17</v>
      </c>
      <c r="D979" t="s">
        <v>18</v>
      </c>
      <c r="E979" t="s">
        <v>19</v>
      </c>
      <c r="F979">
        <v>2018</v>
      </c>
      <c r="G979">
        <v>2018</v>
      </c>
      <c r="H979">
        <v>7616</v>
      </c>
      <c r="I979" t="s">
        <v>64</v>
      </c>
      <c r="J979">
        <v>3</v>
      </c>
      <c r="K979" t="s">
        <v>24</v>
      </c>
      <c r="L979">
        <v>12</v>
      </c>
      <c r="N979">
        <v>213</v>
      </c>
      <c r="R979" s="2">
        <f t="shared" si="31"/>
        <v>3.41</v>
      </c>
      <c r="S979" s="2">
        <f>IF(AND(P979&lt;&gt;"_U",P979&lt;&gt;"c",J979&lt;&gt;99,J979&lt;&gt;9),IFERROR(VLOOKUP(A979,'LBA Total'!$A$2:$N$10000,14,0),"."),".")</f>
        <v>6255</v>
      </c>
    </row>
    <row r="980" spans="1:19" x14ac:dyDescent="0.4">
      <c r="A980" s="2" t="str">
        <f t="shared" si="30"/>
        <v>2018|Howick Local Board Area|13</v>
      </c>
      <c r="B980" t="s">
        <v>16</v>
      </c>
      <c r="C980" t="s">
        <v>17</v>
      </c>
      <c r="D980" t="s">
        <v>18</v>
      </c>
      <c r="E980" t="s">
        <v>19</v>
      </c>
      <c r="F980">
        <v>2018</v>
      </c>
      <c r="G980">
        <v>2018</v>
      </c>
      <c r="H980">
        <v>7616</v>
      </c>
      <c r="I980" t="s">
        <v>64</v>
      </c>
      <c r="J980">
        <v>3</v>
      </c>
      <c r="K980" t="s">
        <v>24</v>
      </c>
      <c r="L980">
        <v>13</v>
      </c>
      <c r="N980">
        <v>0</v>
      </c>
      <c r="R980" s="2">
        <f t="shared" si="31"/>
        <v>0</v>
      </c>
      <c r="S980" s="2">
        <f>IF(AND(P980&lt;&gt;"_U",P980&lt;&gt;"c",J980&lt;&gt;99,J980&lt;&gt;9),IFERROR(VLOOKUP(A980,'LBA Total'!$A$2:$N$10000,14,0),"."),".")</f>
        <v>24</v>
      </c>
    </row>
    <row r="981" spans="1:19" x14ac:dyDescent="0.4">
      <c r="A981" s="2" t="str">
        <f t="shared" si="30"/>
        <v>2018|Howick Local Board Area|999</v>
      </c>
      <c r="B981" t="s">
        <v>16</v>
      </c>
      <c r="C981" t="s">
        <v>17</v>
      </c>
      <c r="D981" t="s">
        <v>18</v>
      </c>
      <c r="E981" t="s">
        <v>19</v>
      </c>
      <c r="F981">
        <v>2018</v>
      </c>
      <c r="G981">
        <v>2018</v>
      </c>
      <c r="H981">
        <v>7616</v>
      </c>
      <c r="I981" t="s">
        <v>64</v>
      </c>
      <c r="J981">
        <v>3</v>
      </c>
      <c r="K981" t="s">
        <v>24</v>
      </c>
      <c r="L981">
        <v>999</v>
      </c>
      <c r="N981">
        <v>4383</v>
      </c>
      <c r="R981" s="2">
        <f t="shared" si="31"/>
        <v>10.79</v>
      </c>
      <c r="S981" s="2">
        <f>IF(AND(P981&lt;&gt;"_U",P981&lt;&gt;"c",J981&lt;&gt;99,J981&lt;&gt;9),IFERROR(VLOOKUP(A981,'LBA Total'!$A$2:$N$10000,14,0),"."),".")</f>
        <v>40608</v>
      </c>
    </row>
    <row r="982" spans="1:19" x14ac:dyDescent="0.4">
      <c r="A982" s="2" t="str">
        <f t="shared" si="30"/>
        <v>2018|Howick Local Board Area|10</v>
      </c>
      <c r="B982" t="s">
        <v>16</v>
      </c>
      <c r="C982" t="s">
        <v>17</v>
      </c>
      <c r="D982" t="s">
        <v>18</v>
      </c>
      <c r="E982" t="s">
        <v>19</v>
      </c>
      <c r="F982">
        <v>2018</v>
      </c>
      <c r="G982">
        <v>2018</v>
      </c>
      <c r="H982">
        <v>7616</v>
      </c>
      <c r="I982" t="s">
        <v>64</v>
      </c>
      <c r="J982">
        <v>4</v>
      </c>
      <c r="K982" t="s">
        <v>25</v>
      </c>
      <c r="L982">
        <v>10</v>
      </c>
      <c r="N982">
        <v>0</v>
      </c>
      <c r="R982" s="2" t="str">
        <f t="shared" si="31"/>
        <v>.</v>
      </c>
      <c r="S982" s="2">
        <f>IF(AND(P982&lt;&gt;"_U",P982&lt;&gt;"c",J982&lt;&gt;99,J982&lt;&gt;9),IFERROR(VLOOKUP(A982,'LBA Total'!$A$2:$N$10000,14,0),"."),".")</f>
        <v>0</v>
      </c>
    </row>
    <row r="983" spans="1:19" x14ac:dyDescent="0.4">
      <c r="A983" s="2" t="str">
        <f t="shared" si="30"/>
        <v>2018|Howick Local Board Area|11</v>
      </c>
      <c r="B983" t="s">
        <v>16</v>
      </c>
      <c r="C983" t="s">
        <v>17</v>
      </c>
      <c r="D983" t="s">
        <v>18</v>
      </c>
      <c r="E983" t="s">
        <v>19</v>
      </c>
      <c r="F983">
        <v>2018</v>
      </c>
      <c r="G983">
        <v>2018</v>
      </c>
      <c r="H983">
        <v>7616</v>
      </c>
      <c r="I983" t="s">
        <v>64</v>
      </c>
      <c r="J983">
        <v>4</v>
      </c>
      <c r="K983" t="s">
        <v>25</v>
      </c>
      <c r="L983">
        <v>11</v>
      </c>
      <c r="N983">
        <v>3231</v>
      </c>
      <c r="R983" s="2">
        <f t="shared" si="31"/>
        <v>9.41</v>
      </c>
      <c r="S983" s="2">
        <f>IF(AND(P983&lt;&gt;"_U",P983&lt;&gt;"c",J983&lt;&gt;99,J983&lt;&gt;9),IFERROR(VLOOKUP(A983,'LBA Total'!$A$2:$N$10000,14,0),"."),".")</f>
        <v>34326</v>
      </c>
    </row>
    <row r="984" spans="1:19" x14ac:dyDescent="0.4">
      <c r="A984" s="2" t="str">
        <f t="shared" si="30"/>
        <v>2018|Howick Local Board Area|12</v>
      </c>
      <c r="B984" t="s">
        <v>16</v>
      </c>
      <c r="C984" t="s">
        <v>17</v>
      </c>
      <c r="D984" t="s">
        <v>18</v>
      </c>
      <c r="E984" t="s">
        <v>19</v>
      </c>
      <c r="F984">
        <v>2018</v>
      </c>
      <c r="G984">
        <v>2018</v>
      </c>
      <c r="H984">
        <v>7616</v>
      </c>
      <c r="I984" t="s">
        <v>64</v>
      </c>
      <c r="J984">
        <v>4</v>
      </c>
      <c r="K984" t="s">
        <v>25</v>
      </c>
      <c r="L984">
        <v>12</v>
      </c>
      <c r="N984">
        <v>450</v>
      </c>
      <c r="R984" s="2">
        <f t="shared" si="31"/>
        <v>7.19</v>
      </c>
      <c r="S984" s="2">
        <f>IF(AND(P984&lt;&gt;"_U",P984&lt;&gt;"c",J984&lt;&gt;99,J984&lt;&gt;9),IFERROR(VLOOKUP(A984,'LBA Total'!$A$2:$N$10000,14,0),"."),".")</f>
        <v>6255</v>
      </c>
    </row>
    <row r="985" spans="1:19" x14ac:dyDescent="0.4">
      <c r="A985" s="2" t="str">
        <f t="shared" si="30"/>
        <v>2018|Howick Local Board Area|13</v>
      </c>
      <c r="B985" t="s">
        <v>16</v>
      </c>
      <c r="C985" t="s">
        <v>17</v>
      </c>
      <c r="D985" t="s">
        <v>18</v>
      </c>
      <c r="E985" t="s">
        <v>19</v>
      </c>
      <c r="F985">
        <v>2018</v>
      </c>
      <c r="G985">
        <v>2018</v>
      </c>
      <c r="H985">
        <v>7616</v>
      </c>
      <c r="I985" t="s">
        <v>64</v>
      </c>
      <c r="J985">
        <v>4</v>
      </c>
      <c r="K985" t="s">
        <v>25</v>
      </c>
      <c r="L985">
        <v>13</v>
      </c>
      <c r="N985">
        <v>3</v>
      </c>
      <c r="R985" s="2">
        <f t="shared" si="31"/>
        <v>12.5</v>
      </c>
      <c r="S985" s="2">
        <f>IF(AND(P985&lt;&gt;"_U",P985&lt;&gt;"c",J985&lt;&gt;99,J985&lt;&gt;9),IFERROR(VLOOKUP(A985,'LBA Total'!$A$2:$N$10000,14,0),"."),".")</f>
        <v>24</v>
      </c>
    </row>
    <row r="986" spans="1:19" x14ac:dyDescent="0.4">
      <c r="A986" s="2" t="str">
        <f t="shared" si="30"/>
        <v>2018|Howick Local Board Area|999</v>
      </c>
      <c r="B986" t="s">
        <v>16</v>
      </c>
      <c r="C986" t="s">
        <v>17</v>
      </c>
      <c r="D986" t="s">
        <v>18</v>
      </c>
      <c r="E986" t="s">
        <v>19</v>
      </c>
      <c r="F986">
        <v>2018</v>
      </c>
      <c r="G986">
        <v>2018</v>
      </c>
      <c r="H986">
        <v>7616</v>
      </c>
      <c r="I986" t="s">
        <v>64</v>
      </c>
      <c r="J986">
        <v>4</v>
      </c>
      <c r="K986" t="s">
        <v>25</v>
      </c>
      <c r="L986">
        <v>999</v>
      </c>
      <c r="N986">
        <v>3684</v>
      </c>
      <c r="R986" s="2">
        <f t="shared" si="31"/>
        <v>9.07</v>
      </c>
      <c r="S986" s="2">
        <f>IF(AND(P986&lt;&gt;"_U",P986&lt;&gt;"c",J986&lt;&gt;99,J986&lt;&gt;9),IFERROR(VLOOKUP(A986,'LBA Total'!$A$2:$N$10000,14,0),"."),".")</f>
        <v>40608</v>
      </c>
    </row>
    <row r="987" spans="1:19" x14ac:dyDescent="0.4">
      <c r="A987" s="2" t="str">
        <f t="shared" si="30"/>
        <v>2018|Howick Local Board Area|10</v>
      </c>
      <c r="B987" t="s">
        <v>16</v>
      </c>
      <c r="C987" t="s">
        <v>17</v>
      </c>
      <c r="D987" t="s">
        <v>18</v>
      </c>
      <c r="E987" t="s">
        <v>19</v>
      </c>
      <c r="F987">
        <v>2018</v>
      </c>
      <c r="G987">
        <v>2018</v>
      </c>
      <c r="H987">
        <v>7616</v>
      </c>
      <c r="I987" t="s">
        <v>64</v>
      </c>
      <c r="J987">
        <v>5</v>
      </c>
      <c r="K987" t="s">
        <v>26</v>
      </c>
      <c r="L987">
        <v>10</v>
      </c>
      <c r="N987">
        <v>0</v>
      </c>
      <c r="R987" s="2" t="str">
        <f t="shared" si="31"/>
        <v>.</v>
      </c>
      <c r="S987" s="2">
        <f>IF(AND(P987&lt;&gt;"_U",P987&lt;&gt;"c",J987&lt;&gt;99,J987&lt;&gt;9),IFERROR(VLOOKUP(A987,'LBA Total'!$A$2:$N$10000,14,0),"."),".")</f>
        <v>0</v>
      </c>
    </row>
    <row r="988" spans="1:19" x14ac:dyDescent="0.4">
      <c r="A988" s="2" t="str">
        <f t="shared" si="30"/>
        <v>2018|Howick Local Board Area|11</v>
      </c>
      <c r="B988" t="s">
        <v>16</v>
      </c>
      <c r="C988" t="s">
        <v>17</v>
      </c>
      <c r="D988" t="s">
        <v>18</v>
      </c>
      <c r="E988" t="s">
        <v>19</v>
      </c>
      <c r="F988">
        <v>2018</v>
      </c>
      <c r="G988">
        <v>2018</v>
      </c>
      <c r="H988">
        <v>7616</v>
      </c>
      <c r="I988" t="s">
        <v>64</v>
      </c>
      <c r="J988">
        <v>5</v>
      </c>
      <c r="K988" t="s">
        <v>26</v>
      </c>
      <c r="L988">
        <v>11</v>
      </c>
      <c r="N988">
        <v>4380</v>
      </c>
      <c r="R988" s="2">
        <f t="shared" si="31"/>
        <v>12.76</v>
      </c>
      <c r="S988" s="2">
        <f>IF(AND(P988&lt;&gt;"_U",P988&lt;&gt;"c",J988&lt;&gt;99,J988&lt;&gt;9),IFERROR(VLOOKUP(A988,'LBA Total'!$A$2:$N$10000,14,0),"."),".")</f>
        <v>34326</v>
      </c>
    </row>
    <row r="989" spans="1:19" x14ac:dyDescent="0.4">
      <c r="A989" s="2" t="str">
        <f t="shared" si="30"/>
        <v>2018|Howick Local Board Area|12</v>
      </c>
      <c r="B989" t="s">
        <v>16</v>
      </c>
      <c r="C989" t="s">
        <v>17</v>
      </c>
      <c r="D989" t="s">
        <v>18</v>
      </c>
      <c r="E989" t="s">
        <v>19</v>
      </c>
      <c r="F989">
        <v>2018</v>
      </c>
      <c r="G989">
        <v>2018</v>
      </c>
      <c r="H989">
        <v>7616</v>
      </c>
      <c r="I989" t="s">
        <v>64</v>
      </c>
      <c r="J989">
        <v>5</v>
      </c>
      <c r="K989" t="s">
        <v>26</v>
      </c>
      <c r="L989">
        <v>12</v>
      </c>
      <c r="N989">
        <v>279</v>
      </c>
      <c r="R989" s="2">
        <f t="shared" si="31"/>
        <v>4.46</v>
      </c>
      <c r="S989" s="2">
        <f>IF(AND(P989&lt;&gt;"_U",P989&lt;&gt;"c",J989&lt;&gt;99,J989&lt;&gt;9),IFERROR(VLOOKUP(A989,'LBA Total'!$A$2:$N$10000,14,0),"."),".")</f>
        <v>6255</v>
      </c>
    </row>
    <row r="990" spans="1:19" x14ac:dyDescent="0.4">
      <c r="A990" s="2" t="str">
        <f t="shared" si="30"/>
        <v>2018|Howick Local Board Area|13</v>
      </c>
      <c r="B990" t="s">
        <v>16</v>
      </c>
      <c r="C990" t="s">
        <v>17</v>
      </c>
      <c r="D990" t="s">
        <v>18</v>
      </c>
      <c r="E990" t="s">
        <v>19</v>
      </c>
      <c r="F990">
        <v>2018</v>
      </c>
      <c r="G990">
        <v>2018</v>
      </c>
      <c r="H990">
        <v>7616</v>
      </c>
      <c r="I990" t="s">
        <v>64</v>
      </c>
      <c r="J990">
        <v>5</v>
      </c>
      <c r="K990" t="s">
        <v>26</v>
      </c>
      <c r="L990">
        <v>13</v>
      </c>
      <c r="N990">
        <v>3</v>
      </c>
      <c r="R990" s="2">
        <f t="shared" si="31"/>
        <v>12.5</v>
      </c>
      <c r="S990" s="2">
        <f>IF(AND(P990&lt;&gt;"_U",P990&lt;&gt;"c",J990&lt;&gt;99,J990&lt;&gt;9),IFERROR(VLOOKUP(A990,'LBA Total'!$A$2:$N$10000,14,0),"."),".")</f>
        <v>24</v>
      </c>
    </row>
    <row r="991" spans="1:19" x14ac:dyDescent="0.4">
      <c r="A991" s="2" t="str">
        <f t="shared" si="30"/>
        <v>2018|Howick Local Board Area|999</v>
      </c>
      <c r="B991" t="s">
        <v>16</v>
      </c>
      <c r="C991" t="s">
        <v>17</v>
      </c>
      <c r="D991" t="s">
        <v>18</v>
      </c>
      <c r="E991" t="s">
        <v>19</v>
      </c>
      <c r="F991">
        <v>2018</v>
      </c>
      <c r="G991">
        <v>2018</v>
      </c>
      <c r="H991">
        <v>7616</v>
      </c>
      <c r="I991" t="s">
        <v>64</v>
      </c>
      <c r="J991">
        <v>5</v>
      </c>
      <c r="K991" t="s">
        <v>26</v>
      </c>
      <c r="L991">
        <v>999</v>
      </c>
      <c r="N991">
        <v>4662</v>
      </c>
      <c r="R991" s="2">
        <f t="shared" si="31"/>
        <v>11.48</v>
      </c>
      <c r="S991" s="2">
        <f>IF(AND(P991&lt;&gt;"_U",P991&lt;&gt;"c",J991&lt;&gt;99,J991&lt;&gt;9),IFERROR(VLOOKUP(A991,'LBA Total'!$A$2:$N$10000,14,0),"."),".")</f>
        <v>40608</v>
      </c>
    </row>
    <row r="992" spans="1:19" x14ac:dyDescent="0.4">
      <c r="A992" s="2" t="str">
        <f t="shared" si="30"/>
        <v>2018|Howick Local Board Area|10</v>
      </c>
      <c r="B992" t="s">
        <v>16</v>
      </c>
      <c r="C992" t="s">
        <v>17</v>
      </c>
      <c r="D992" t="s">
        <v>18</v>
      </c>
      <c r="E992" t="s">
        <v>19</v>
      </c>
      <c r="F992">
        <v>2018</v>
      </c>
      <c r="G992">
        <v>2018</v>
      </c>
      <c r="H992">
        <v>7616</v>
      </c>
      <c r="I992" t="s">
        <v>64</v>
      </c>
      <c r="J992">
        <v>6</v>
      </c>
      <c r="K992" t="s">
        <v>27</v>
      </c>
      <c r="L992">
        <v>10</v>
      </c>
      <c r="N992">
        <v>0</v>
      </c>
      <c r="R992" s="2" t="str">
        <f t="shared" si="31"/>
        <v>.</v>
      </c>
      <c r="S992" s="2">
        <f>IF(AND(P992&lt;&gt;"_U",P992&lt;&gt;"c",J992&lt;&gt;99,J992&lt;&gt;9),IFERROR(VLOOKUP(A992,'LBA Total'!$A$2:$N$10000,14,0),"."),".")</f>
        <v>0</v>
      </c>
    </row>
    <row r="993" spans="1:19" x14ac:dyDescent="0.4">
      <c r="A993" s="2" t="str">
        <f t="shared" si="30"/>
        <v>2018|Howick Local Board Area|11</v>
      </c>
      <c r="B993" t="s">
        <v>16</v>
      </c>
      <c r="C993" t="s">
        <v>17</v>
      </c>
      <c r="D993" t="s">
        <v>18</v>
      </c>
      <c r="E993" t="s">
        <v>19</v>
      </c>
      <c r="F993">
        <v>2018</v>
      </c>
      <c r="G993">
        <v>2018</v>
      </c>
      <c r="H993">
        <v>7616</v>
      </c>
      <c r="I993" t="s">
        <v>64</v>
      </c>
      <c r="J993">
        <v>6</v>
      </c>
      <c r="K993" t="s">
        <v>27</v>
      </c>
      <c r="L993">
        <v>11</v>
      </c>
      <c r="N993">
        <v>96</v>
      </c>
      <c r="R993" s="2">
        <f t="shared" si="31"/>
        <v>0.28000000000000003</v>
      </c>
      <c r="S993" s="2">
        <f>IF(AND(P993&lt;&gt;"_U",P993&lt;&gt;"c",J993&lt;&gt;99,J993&lt;&gt;9),IFERROR(VLOOKUP(A993,'LBA Total'!$A$2:$N$10000,14,0),"."),".")</f>
        <v>34326</v>
      </c>
    </row>
    <row r="994" spans="1:19" x14ac:dyDescent="0.4">
      <c r="A994" s="2" t="str">
        <f t="shared" si="30"/>
        <v>2018|Howick Local Board Area|12</v>
      </c>
      <c r="B994" t="s">
        <v>16</v>
      </c>
      <c r="C994" t="s">
        <v>17</v>
      </c>
      <c r="D994" t="s">
        <v>18</v>
      </c>
      <c r="E994" t="s">
        <v>19</v>
      </c>
      <c r="F994">
        <v>2018</v>
      </c>
      <c r="G994">
        <v>2018</v>
      </c>
      <c r="H994">
        <v>7616</v>
      </c>
      <c r="I994" t="s">
        <v>64</v>
      </c>
      <c r="J994">
        <v>6</v>
      </c>
      <c r="K994" t="s">
        <v>27</v>
      </c>
      <c r="L994">
        <v>12</v>
      </c>
      <c r="N994">
        <v>15</v>
      </c>
      <c r="R994" s="2">
        <f t="shared" si="31"/>
        <v>0.24</v>
      </c>
      <c r="S994" s="2">
        <f>IF(AND(P994&lt;&gt;"_U",P994&lt;&gt;"c",J994&lt;&gt;99,J994&lt;&gt;9),IFERROR(VLOOKUP(A994,'LBA Total'!$A$2:$N$10000,14,0),"."),".")</f>
        <v>6255</v>
      </c>
    </row>
    <row r="995" spans="1:19" x14ac:dyDescent="0.4">
      <c r="A995" s="2" t="str">
        <f t="shared" si="30"/>
        <v>2018|Howick Local Board Area|13</v>
      </c>
      <c r="B995" t="s">
        <v>16</v>
      </c>
      <c r="C995" t="s">
        <v>17</v>
      </c>
      <c r="D995" t="s">
        <v>18</v>
      </c>
      <c r="E995" t="s">
        <v>19</v>
      </c>
      <c r="F995">
        <v>2018</v>
      </c>
      <c r="G995">
        <v>2018</v>
      </c>
      <c r="H995">
        <v>7616</v>
      </c>
      <c r="I995" t="s">
        <v>64</v>
      </c>
      <c r="J995">
        <v>6</v>
      </c>
      <c r="K995" t="s">
        <v>27</v>
      </c>
      <c r="L995">
        <v>13</v>
      </c>
      <c r="N995">
        <v>0</v>
      </c>
      <c r="R995" s="2">
        <f t="shared" si="31"/>
        <v>0</v>
      </c>
      <c r="S995" s="2">
        <f>IF(AND(P995&lt;&gt;"_U",P995&lt;&gt;"c",J995&lt;&gt;99,J995&lt;&gt;9),IFERROR(VLOOKUP(A995,'LBA Total'!$A$2:$N$10000,14,0),"."),".")</f>
        <v>24</v>
      </c>
    </row>
    <row r="996" spans="1:19" x14ac:dyDescent="0.4">
      <c r="A996" s="2" t="str">
        <f t="shared" si="30"/>
        <v>2018|Howick Local Board Area|999</v>
      </c>
      <c r="B996" t="s">
        <v>16</v>
      </c>
      <c r="C996" t="s">
        <v>17</v>
      </c>
      <c r="D996" t="s">
        <v>18</v>
      </c>
      <c r="E996" t="s">
        <v>19</v>
      </c>
      <c r="F996">
        <v>2018</v>
      </c>
      <c r="G996">
        <v>2018</v>
      </c>
      <c r="H996">
        <v>7616</v>
      </c>
      <c r="I996" t="s">
        <v>64</v>
      </c>
      <c r="J996">
        <v>6</v>
      </c>
      <c r="K996" t="s">
        <v>27</v>
      </c>
      <c r="L996">
        <v>999</v>
      </c>
      <c r="N996">
        <v>111</v>
      </c>
      <c r="R996" s="2">
        <f t="shared" si="31"/>
        <v>0.27</v>
      </c>
      <c r="S996" s="2">
        <f>IF(AND(P996&lt;&gt;"_U",P996&lt;&gt;"c",J996&lt;&gt;99,J996&lt;&gt;9),IFERROR(VLOOKUP(A996,'LBA Total'!$A$2:$N$10000,14,0),"."),".")</f>
        <v>40608</v>
      </c>
    </row>
    <row r="997" spans="1:19" x14ac:dyDescent="0.4">
      <c r="A997" s="2" t="str">
        <f t="shared" si="30"/>
        <v>2018|Howick Local Board Area|10</v>
      </c>
      <c r="B997" t="s">
        <v>16</v>
      </c>
      <c r="C997" t="s">
        <v>17</v>
      </c>
      <c r="D997" t="s">
        <v>18</v>
      </c>
      <c r="E997" t="s">
        <v>19</v>
      </c>
      <c r="F997">
        <v>2018</v>
      </c>
      <c r="G997">
        <v>2018</v>
      </c>
      <c r="H997">
        <v>7616</v>
      </c>
      <c r="I997" t="s">
        <v>64</v>
      </c>
      <c r="J997">
        <v>7</v>
      </c>
      <c r="K997" t="s">
        <v>28</v>
      </c>
      <c r="L997">
        <v>10</v>
      </c>
      <c r="N997">
        <v>0</v>
      </c>
      <c r="R997" s="2" t="str">
        <f t="shared" si="31"/>
        <v>.</v>
      </c>
      <c r="S997" s="2">
        <f>IF(AND(P997&lt;&gt;"_U",P997&lt;&gt;"c",J997&lt;&gt;99,J997&lt;&gt;9),IFERROR(VLOOKUP(A997,'LBA Total'!$A$2:$N$10000,14,0),"."),".")</f>
        <v>0</v>
      </c>
    </row>
    <row r="998" spans="1:19" x14ac:dyDescent="0.4">
      <c r="A998" s="2" t="str">
        <f t="shared" si="30"/>
        <v>2018|Howick Local Board Area|11</v>
      </c>
      <c r="B998" t="s">
        <v>16</v>
      </c>
      <c r="C998" t="s">
        <v>17</v>
      </c>
      <c r="D998" t="s">
        <v>18</v>
      </c>
      <c r="E998" t="s">
        <v>19</v>
      </c>
      <c r="F998">
        <v>2018</v>
      </c>
      <c r="G998">
        <v>2018</v>
      </c>
      <c r="H998">
        <v>7616</v>
      </c>
      <c r="I998" t="s">
        <v>64</v>
      </c>
      <c r="J998">
        <v>7</v>
      </c>
      <c r="K998" t="s">
        <v>28</v>
      </c>
      <c r="L998">
        <v>11</v>
      </c>
      <c r="N998">
        <v>72</v>
      </c>
      <c r="R998" s="2">
        <f t="shared" si="31"/>
        <v>0.21</v>
      </c>
      <c r="S998" s="2">
        <f>IF(AND(P998&lt;&gt;"_U",P998&lt;&gt;"c",J998&lt;&gt;99,J998&lt;&gt;9),IFERROR(VLOOKUP(A998,'LBA Total'!$A$2:$N$10000,14,0),"."),".")</f>
        <v>34326</v>
      </c>
    </row>
    <row r="999" spans="1:19" x14ac:dyDescent="0.4">
      <c r="A999" s="2" t="str">
        <f t="shared" si="30"/>
        <v>2018|Howick Local Board Area|12</v>
      </c>
      <c r="B999" t="s">
        <v>16</v>
      </c>
      <c r="C999" t="s">
        <v>17</v>
      </c>
      <c r="D999" t="s">
        <v>18</v>
      </c>
      <c r="E999" t="s">
        <v>19</v>
      </c>
      <c r="F999">
        <v>2018</v>
      </c>
      <c r="G999">
        <v>2018</v>
      </c>
      <c r="H999">
        <v>7616</v>
      </c>
      <c r="I999" t="s">
        <v>64</v>
      </c>
      <c r="J999">
        <v>7</v>
      </c>
      <c r="K999" t="s">
        <v>28</v>
      </c>
      <c r="L999">
        <v>12</v>
      </c>
      <c r="N999">
        <v>6</v>
      </c>
      <c r="R999" s="2">
        <f t="shared" si="31"/>
        <v>0.1</v>
      </c>
      <c r="S999" s="2">
        <f>IF(AND(P999&lt;&gt;"_U",P999&lt;&gt;"c",J999&lt;&gt;99,J999&lt;&gt;9),IFERROR(VLOOKUP(A999,'LBA Total'!$A$2:$N$10000,14,0),"."),".")</f>
        <v>6255</v>
      </c>
    </row>
    <row r="1000" spans="1:19" x14ac:dyDescent="0.4">
      <c r="A1000" s="2" t="str">
        <f t="shared" si="30"/>
        <v>2018|Howick Local Board Area|13</v>
      </c>
      <c r="B1000" t="s">
        <v>16</v>
      </c>
      <c r="C1000" t="s">
        <v>17</v>
      </c>
      <c r="D1000" t="s">
        <v>18</v>
      </c>
      <c r="E1000" t="s">
        <v>19</v>
      </c>
      <c r="F1000">
        <v>2018</v>
      </c>
      <c r="G1000">
        <v>2018</v>
      </c>
      <c r="H1000">
        <v>7616</v>
      </c>
      <c r="I1000" t="s">
        <v>64</v>
      </c>
      <c r="J1000">
        <v>7</v>
      </c>
      <c r="K1000" t="s">
        <v>28</v>
      </c>
      <c r="L1000">
        <v>13</v>
      </c>
      <c r="N1000">
        <v>0</v>
      </c>
      <c r="R1000" s="2">
        <f t="shared" si="31"/>
        <v>0</v>
      </c>
      <c r="S1000" s="2">
        <f>IF(AND(P1000&lt;&gt;"_U",P1000&lt;&gt;"c",J1000&lt;&gt;99,J1000&lt;&gt;9),IFERROR(VLOOKUP(A1000,'LBA Total'!$A$2:$N$10000,14,0),"."),".")</f>
        <v>24</v>
      </c>
    </row>
    <row r="1001" spans="1:19" x14ac:dyDescent="0.4">
      <c r="A1001" s="2" t="str">
        <f t="shared" si="30"/>
        <v>2018|Howick Local Board Area|999</v>
      </c>
      <c r="B1001" t="s">
        <v>16</v>
      </c>
      <c r="C1001" t="s">
        <v>17</v>
      </c>
      <c r="D1001" t="s">
        <v>18</v>
      </c>
      <c r="E1001" t="s">
        <v>19</v>
      </c>
      <c r="F1001">
        <v>2018</v>
      </c>
      <c r="G1001">
        <v>2018</v>
      </c>
      <c r="H1001">
        <v>7616</v>
      </c>
      <c r="I1001" t="s">
        <v>64</v>
      </c>
      <c r="J1001">
        <v>7</v>
      </c>
      <c r="K1001" t="s">
        <v>28</v>
      </c>
      <c r="L1001">
        <v>999</v>
      </c>
      <c r="N1001">
        <v>78</v>
      </c>
      <c r="R1001" s="2">
        <f t="shared" si="31"/>
        <v>0.19</v>
      </c>
      <c r="S1001" s="2">
        <f>IF(AND(P1001&lt;&gt;"_U",P1001&lt;&gt;"c",J1001&lt;&gt;99,J1001&lt;&gt;9),IFERROR(VLOOKUP(A1001,'LBA Total'!$A$2:$N$10000,14,0),"."),".")</f>
        <v>40608</v>
      </c>
    </row>
    <row r="1002" spans="1:19" x14ac:dyDescent="0.4">
      <c r="A1002" s="2" t="str">
        <f t="shared" si="30"/>
        <v>2018|Howick Local Board Area|10</v>
      </c>
      <c r="B1002" t="s">
        <v>16</v>
      </c>
      <c r="C1002" t="s">
        <v>17</v>
      </c>
      <c r="D1002" t="s">
        <v>18</v>
      </c>
      <c r="E1002" t="s">
        <v>19</v>
      </c>
      <c r="F1002">
        <v>2018</v>
      </c>
      <c r="G1002">
        <v>2018</v>
      </c>
      <c r="H1002">
        <v>7616</v>
      </c>
      <c r="I1002" t="s">
        <v>64</v>
      </c>
      <c r="J1002">
        <v>77</v>
      </c>
      <c r="K1002" t="s">
        <v>29</v>
      </c>
      <c r="L1002">
        <v>10</v>
      </c>
      <c r="N1002">
        <v>0</v>
      </c>
      <c r="R1002" s="2" t="str">
        <f t="shared" si="31"/>
        <v>.</v>
      </c>
      <c r="S1002" s="2">
        <f>IF(AND(P1002&lt;&gt;"_U",P1002&lt;&gt;"c",J1002&lt;&gt;99,J1002&lt;&gt;9),IFERROR(VLOOKUP(A1002,'LBA Total'!$A$2:$N$10000,14,0),"."),".")</f>
        <v>0</v>
      </c>
    </row>
    <row r="1003" spans="1:19" x14ac:dyDescent="0.4">
      <c r="A1003" s="2" t="str">
        <f t="shared" si="30"/>
        <v>2018|Howick Local Board Area|11</v>
      </c>
      <c r="B1003" t="s">
        <v>16</v>
      </c>
      <c r="C1003" t="s">
        <v>17</v>
      </c>
      <c r="D1003" t="s">
        <v>18</v>
      </c>
      <c r="E1003" t="s">
        <v>19</v>
      </c>
      <c r="F1003">
        <v>2018</v>
      </c>
      <c r="G1003">
        <v>2018</v>
      </c>
      <c r="H1003">
        <v>7616</v>
      </c>
      <c r="I1003" t="s">
        <v>64</v>
      </c>
      <c r="J1003">
        <v>77</v>
      </c>
      <c r="K1003" t="s">
        <v>29</v>
      </c>
      <c r="L1003">
        <v>11</v>
      </c>
      <c r="N1003">
        <v>34326</v>
      </c>
      <c r="R1003" s="2">
        <f t="shared" si="31"/>
        <v>100</v>
      </c>
      <c r="S1003" s="2">
        <f>IF(AND(P1003&lt;&gt;"_U",P1003&lt;&gt;"c",J1003&lt;&gt;99,J1003&lt;&gt;9),IFERROR(VLOOKUP(A1003,'LBA Total'!$A$2:$N$10000,14,0),"."),".")</f>
        <v>34326</v>
      </c>
    </row>
    <row r="1004" spans="1:19" x14ac:dyDescent="0.4">
      <c r="A1004" s="2" t="str">
        <f t="shared" si="30"/>
        <v>2018|Howick Local Board Area|12</v>
      </c>
      <c r="B1004" t="s">
        <v>16</v>
      </c>
      <c r="C1004" t="s">
        <v>17</v>
      </c>
      <c r="D1004" t="s">
        <v>18</v>
      </c>
      <c r="E1004" t="s">
        <v>19</v>
      </c>
      <c r="F1004">
        <v>2018</v>
      </c>
      <c r="G1004">
        <v>2018</v>
      </c>
      <c r="H1004">
        <v>7616</v>
      </c>
      <c r="I1004" t="s">
        <v>64</v>
      </c>
      <c r="J1004">
        <v>77</v>
      </c>
      <c r="K1004" t="s">
        <v>29</v>
      </c>
      <c r="L1004">
        <v>12</v>
      </c>
      <c r="N1004">
        <v>6255</v>
      </c>
      <c r="R1004" s="2">
        <f t="shared" si="31"/>
        <v>100</v>
      </c>
      <c r="S1004" s="2">
        <f>IF(AND(P1004&lt;&gt;"_U",P1004&lt;&gt;"c",J1004&lt;&gt;99,J1004&lt;&gt;9),IFERROR(VLOOKUP(A1004,'LBA Total'!$A$2:$N$10000,14,0),"."),".")</f>
        <v>6255</v>
      </c>
    </row>
    <row r="1005" spans="1:19" x14ac:dyDescent="0.4">
      <c r="A1005" s="2" t="str">
        <f t="shared" si="30"/>
        <v>2018|Howick Local Board Area|13</v>
      </c>
      <c r="B1005" t="s">
        <v>16</v>
      </c>
      <c r="C1005" t="s">
        <v>17</v>
      </c>
      <c r="D1005" t="s">
        <v>18</v>
      </c>
      <c r="E1005" t="s">
        <v>19</v>
      </c>
      <c r="F1005">
        <v>2018</v>
      </c>
      <c r="G1005">
        <v>2018</v>
      </c>
      <c r="H1005">
        <v>7616</v>
      </c>
      <c r="I1005" t="s">
        <v>64</v>
      </c>
      <c r="J1005">
        <v>77</v>
      </c>
      <c r="K1005" t="s">
        <v>29</v>
      </c>
      <c r="L1005">
        <v>13</v>
      </c>
      <c r="N1005">
        <v>24</v>
      </c>
      <c r="R1005" s="2">
        <f t="shared" si="31"/>
        <v>100</v>
      </c>
      <c r="S1005" s="2">
        <f>IF(AND(P1005&lt;&gt;"_U",P1005&lt;&gt;"c",J1005&lt;&gt;99,J1005&lt;&gt;9),IFERROR(VLOOKUP(A1005,'LBA Total'!$A$2:$N$10000,14,0),"."),".")</f>
        <v>24</v>
      </c>
    </row>
    <row r="1006" spans="1:19" x14ac:dyDescent="0.4">
      <c r="A1006" s="2" t="str">
        <f t="shared" si="30"/>
        <v>2018|Howick Local Board Area|999</v>
      </c>
      <c r="B1006" t="s">
        <v>16</v>
      </c>
      <c r="C1006" t="s">
        <v>17</v>
      </c>
      <c r="D1006" t="s">
        <v>18</v>
      </c>
      <c r="E1006" t="s">
        <v>19</v>
      </c>
      <c r="F1006">
        <v>2018</v>
      </c>
      <c r="G1006">
        <v>2018</v>
      </c>
      <c r="H1006">
        <v>7616</v>
      </c>
      <c r="I1006" t="s">
        <v>64</v>
      </c>
      <c r="J1006">
        <v>77</v>
      </c>
      <c r="K1006" t="s">
        <v>29</v>
      </c>
      <c r="L1006">
        <v>999</v>
      </c>
      <c r="N1006">
        <v>40608</v>
      </c>
      <c r="R1006" s="2">
        <f t="shared" si="31"/>
        <v>100</v>
      </c>
      <c r="S1006" s="2">
        <f>IF(AND(P1006&lt;&gt;"_U",P1006&lt;&gt;"c",J1006&lt;&gt;99,J1006&lt;&gt;9),IFERROR(VLOOKUP(A1006,'LBA Total'!$A$2:$N$10000,14,0),"."),".")</f>
        <v>40608</v>
      </c>
    </row>
    <row r="1007" spans="1:19" x14ac:dyDescent="0.4">
      <c r="A1007" s="2" t="str">
        <f t="shared" si="30"/>
        <v>2018|Howick Local Board Area|10</v>
      </c>
      <c r="B1007" t="s">
        <v>16</v>
      </c>
      <c r="C1007" t="s">
        <v>17</v>
      </c>
      <c r="D1007" t="s">
        <v>18</v>
      </c>
      <c r="E1007" t="s">
        <v>19</v>
      </c>
      <c r="F1007">
        <v>2018</v>
      </c>
      <c r="G1007">
        <v>2018</v>
      </c>
      <c r="H1007">
        <v>7616</v>
      </c>
      <c r="I1007" t="s">
        <v>64</v>
      </c>
      <c r="J1007">
        <v>8</v>
      </c>
      <c r="K1007" t="s">
        <v>30</v>
      </c>
      <c r="L1007">
        <v>10</v>
      </c>
      <c r="N1007">
        <v>0</v>
      </c>
      <c r="R1007" s="2" t="str">
        <f t="shared" si="31"/>
        <v>.</v>
      </c>
      <c r="S1007" s="2">
        <f>IF(AND(P1007&lt;&gt;"_U",P1007&lt;&gt;"c",J1007&lt;&gt;99,J1007&lt;&gt;9),IFERROR(VLOOKUP(A1007,'LBA Total'!$A$2:$N$10000,14,0),"."),".")</f>
        <v>0</v>
      </c>
    </row>
    <row r="1008" spans="1:19" x14ac:dyDescent="0.4">
      <c r="A1008" s="2" t="str">
        <f t="shared" si="30"/>
        <v>2018|Howick Local Board Area|11</v>
      </c>
      <c r="B1008" t="s">
        <v>16</v>
      </c>
      <c r="C1008" t="s">
        <v>17</v>
      </c>
      <c r="D1008" t="s">
        <v>18</v>
      </c>
      <c r="E1008" t="s">
        <v>19</v>
      </c>
      <c r="F1008">
        <v>2018</v>
      </c>
      <c r="G1008">
        <v>2018</v>
      </c>
      <c r="H1008">
        <v>7616</v>
      </c>
      <c r="I1008" t="s">
        <v>64</v>
      </c>
      <c r="J1008">
        <v>8</v>
      </c>
      <c r="K1008" t="s">
        <v>30</v>
      </c>
      <c r="L1008">
        <v>11</v>
      </c>
      <c r="N1008">
        <v>435</v>
      </c>
      <c r="R1008" s="2">
        <f t="shared" si="31"/>
        <v>1.27</v>
      </c>
      <c r="S1008" s="2">
        <f>IF(AND(P1008&lt;&gt;"_U",P1008&lt;&gt;"c",J1008&lt;&gt;99,J1008&lt;&gt;9),IFERROR(VLOOKUP(A1008,'LBA Total'!$A$2:$N$10000,14,0),"."),".")</f>
        <v>34326</v>
      </c>
    </row>
    <row r="1009" spans="1:19" x14ac:dyDescent="0.4">
      <c r="A1009" s="2" t="str">
        <f t="shared" si="30"/>
        <v>2018|Howick Local Board Area|12</v>
      </c>
      <c r="B1009" t="s">
        <v>16</v>
      </c>
      <c r="C1009" t="s">
        <v>17</v>
      </c>
      <c r="D1009" t="s">
        <v>18</v>
      </c>
      <c r="E1009" t="s">
        <v>19</v>
      </c>
      <c r="F1009">
        <v>2018</v>
      </c>
      <c r="G1009">
        <v>2018</v>
      </c>
      <c r="H1009">
        <v>7616</v>
      </c>
      <c r="I1009" t="s">
        <v>64</v>
      </c>
      <c r="J1009">
        <v>8</v>
      </c>
      <c r="K1009" t="s">
        <v>30</v>
      </c>
      <c r="L1009">
        <v>12</v>
      </c>
      <c r="N1009">
        <v>27</v>
      </c>
      <c r="R1009" s="2">
        <f t="shared" si="31"/>
        <v>0.43</v>
      </c>
      <c r="S1009" s="2">
        <f>IF(AND(P1009&lt;&gt;"_U",P1009&lt;&gt;"c",J1009&lt;&gt;99,J1009&lt;&gt;9),IFERROR(VLOOKUP(A1009,'LBA Total'!$A$2:$N$10000,14,0),"."),".")</f>
        <v>6255</v>
      </c>
    </row>
    <row r="1010" spans="1:19" x14ac:dyDescent="0.4">
      <c r="A1010" s="2" t="str">
        <f t="shared" si="30"/>
        <v>2018|Howick Local Board Area|13</v>
      </c>
      <c r="B1010" t="s">
        <v>16</v>
      </c>
      <c r="C1010" t="s">
        <v>17</v>
      </c>
      <c r="D1010" t="s">
        <v>18</v>
      </c>
      <c r="E1010" t="s">
        <v>19</v>
      </c>
      <c r="F1010">
        <v>2018</v>
      </c>
      <c r="G1010">
        <v>2018</v>
      </c>
      <c r="H1010">
        <v>7616</v>
      </c>
      <c r="I1010" t="s">
        <v>64</v>
      </c>
      <c r="J1010">
        <v>8</v>
      </c>
      <c r="K1010" t="s">
        <v>30</v>
      </c>
      <c r="L1010">
        <v>13</v>
      </c>
      <c r="N1010">
        <v>0</v>
      </c>
      <c r="R1010" s="2">
        <f t="shared" si="31"/>
        <v>0</v>
      </c>
      <c r="S1010" s="2">
        <f>IF(AND(P1010&lt;&gt;"_U",P1010&lt;&gt;"c",J1010&lt;&gt;99,J1010&lt;&gt;9),IFERROR(VLOOKUP(A1010,'LBA Total'!$A$2:$N$10000,14,0),"."),".")</f>
        <v>24</v>
      </c>
    </row>
    <row r="1011" spans="1:19" x14ac:dyDescent="0.4">
      <c r="A1011" s="2" t="str">
        <f t="shared" si="30"/>
        <v>2018|Howick Local Board Area|999</v>
      </c>
      <c r="B1011" t="s">
        <v>16</v>
      </c>
      <c r="C1011" t="s">
        <v>17</v>
      </c>
      <c r="D1011" t="s">
        <v>18</v>
      </c>
      <c r="E1011" t="s">
        <v>19</v>
      </c>
      <c r="F1011">
        <v>2018</v>
      </c>
      <c r="G1011">
        <v>2018</v>
      </c>
      <c r="H1011">
        <v>7616</v>
      </c>
      <c r="I1011" t="s">
        <v>64</v>
      </c>
      <c r="J1011">
        <v>8</v>
      </c>
      <c r="K1011" t="s">
        <v>30</v>
      </c>
      <c r="L1011">
        <v>999</v>
      </c>
      <c r="N1011">
        <v>465</v>
      </c>
      <c r="R1011" s="2">
        <f t="shared" si="31"/>
        <v>1.1499999999999999</v>
      </c>
      <c r="S1011" s="2">
        <f>IF(AND(P1011&lt;&gt;"_U",P1011&lt;&gt;"c",J1011&lt;&gt;99,J1011&lt;&gt;9),IFERROR(VLOOKUP(A1011,'LBA Total'!$A$2:$N$10000,14,0),"."),".")</f>
        <v>40608</v>
      </c>
    </row>
    <row r="1012" spans="1:19" x14ac:dyDescent="0.4">
      <c r="A1012" s="2" t="str">
        <f t="shared" si="30"/>
        <v>2018|Howick Local Board Area|10</v>
      </c>
      <c r="B1012" t="s">
        <v>16</v>
      </c>
      <c r="C1012" t="s">
        <v>17</v>
      </c>
      <c r="D1012" t="s">
        <v>18</v>
      </c>
      <c r="E1012" t="s">
        <v>19</v>
      </c>
      <c r="F1012">
        <v>2018</v>
      </c>
      <c r="G1012">
        <v>2018</v>
      </c>
      <c r="H1012">
        <v>7616</v>
      </c>
      <c r="I1012" t="s">
        <v>64</v>
      </c>
      <c r="J1012">
        <v>9</v>
      </c>
      <c r="K1012" t="s">
        <v>31</v>
      </c>
      <c r="L1012">
        <v>10</v>
      </c>
      <c r="N1012">
        <v>0</v>
      </c>
      <c r="R1012" s="2" t="str">
        <f t="shared" si="31"/>
        <v>.</v>
      </c>
      <c r="S1012" s="2" t="str">
        <f>IF(AND(P1012&lt;&gt;"_U",P1012&lt;&gt;"c",J1012&lt;&gt;99,J1012&lt;&gt;9),IFERROR(VLOOKUP(A1012,'LBA Total'!$A$2:$N$10000,14,0),"."),".")</f>
        <v>.</v>
      </c>
    </row>
    <row r="1013" spans="1:19" x14ac:dyDescent="0.4">
      <c r="A1013" s="2" t="str">
        <f t="shared" si="30"/>
        <v>2018|Howick Local Board Area|11</v>
      </c>
      <c r="B1013" t="s">
        <v>16</v>
      </c>
      <c r="C1013" t="s">
        <v>17</v>
      </c>
      <c r="D1013" t="s">
        <v>18</v>
      </c>
      <c r="E1013" t="s">
        <v>19</v>
      </c>
      <c r="F1013">
        <v>2018</v>
      </c>
      <c r="G1013">
        <v>2018</v>
      </c>
      <c r="H1013">
        <v>7616</v>
      </c>
      <c r="I1013" t="s">
        <v>64</v>
      </c>
      <c r="J1013">
        <v>9</v>
      </c>
      <c r="K1013" t="s">
        <v>31</v>
      </c>
      <c r="L1013">
        <v>11</v>
      </c>
      <c r="N1013">
        <v>2646</v>
      </c>
      <c r="R1013" s="2" t="str">
        <f t="shared" si="31"/>
        <v>.</v>
      </c>
      <c r="S1013" s="2" t="str">
        <f>IF(AND(P1013&lt;&gt;"_U",P1013&lt;&gt;"c",J1013&lt;&gt;99,J1013&lt;&gt;9),IFERROR(VLOOKUP(A1013,'LBA Total'!$A$2:$N$10000,14,0),"."),".")</f>
        <v>.</v>
      </c>
    </row>
    <row r="1014" spans="1:19" x14ac:dyDescent="0.4">
      <c r="A1014" s="2" t="str">
        <f t="shared" si="30"/>
        <v>2018|Howick Local Board Area|12</v>
      </c>
      <c r="B1014" t="s">
        <v>16</v>
      </c>
      <c r="C1014" t="s">
        <v>17</v>
      </c>
      <c r="D1014" t="s">
        <v>18</v>
      </c>
      <c r="E1014" t="s">
        <v>19</v>
      </c>
      <c r="F1014">
        <v>2018</v>
      </c>
      <c r="G1014">
        <v>2018</v>
      </c>
      <c r="H1014">
        <v>7616</v>
      </c>
      <c r="I1014" t="s">
        <v>64</v>
      </c>
      <c r="J1014">
        <v>9</v>
      </c>
      <c r="K1014" t="s">
        <v>31</v>
      </c>
      <c r="L1014">
        <v>12</v>
      </c>
      <c r="N1014">
        <v>708</v>
      </c>
      <c r="R1014" s="2" t="str">
        <f t="shared" si="31"/>
        <v>.</v>
      </c>
      <c r="S1014" s="2" t="str">
        <f>IF(AND(P1014&lt;&gt;"_U",P1014&lt;&gt;"c",J1014&lt;&gt;99,J1014&lt;&gt;9),IFERROR(VLOOKUP(A1014,'LBA Total'!$A$2:$N$10000,14,0),"."),".")</f>
        <v>.</v>
      </c>
    </row>
    <row r="1015" spans="1:19" x14ac:dyDescent="0.4">
      <c r="A1015" s="2" t="str">
        <f t="shared" si="30"/>
        <v>2018|Howick Local Board Area|13</v>
      </c>
      <c r="B1015" t="s">
        <v>16</v>
      </c>
      <c r="C1015" t="s">
        <v>17</v>
      </c>
      <c r="D1015" t="s">
        <v>18</v>
      </c>
      <c r="E1015" t="s">
        <v>19</v>
      </c>
      <c r="F1015">
        <v>2018</v>
      </c>
      <c r="G1015">
        <v>2018</v>
      </c>
      <c r="H1015">
        <v>7616</v>
      </c>
      <c r="I1015" t="s">
        <v>64</v>
      </c>
      <c r="J1015">
        <v>9</v>
      </c>
      <c r="K1015" t="s">
        <v>31</v>
      </c>
      <c r="L1015">
        <v>13</v>
      </c>
      <c r="N1015">
        <v>6</v>
      </c>
      <c r="R1015" s="2" t="str">
        <f t="shared" si="31"/>
        <v>.</v>
      </c>
      <c r="S1015" s="2" t="str">
        <f>IF(AND(P1015&lt;&gt;"_U",P1015&lt;&gt;"c",J1015&lt;&gt;99,J1015&lt;&gt;9),IFERROR(VLOOKUP(A1015,'LBA Total'!$A$2:$N$10000,14,0),"."),".")</f>
        <v>.</v>
      </c>
    </row>
    <row r="1016" spans="1:19" x14ac:dyDescent="0.4">
      <c r="A1016" s="2" t="str">
        <f t="shared" si="30"/>
        <v>2018|Howick Local Board Area|999</v>
      </c>
      <c r="B1016" t="s">
        <v>16</v>
      </c>
      <c r="C1016" t="s">
        <v>17</v>
      </c>
      <c r="D1016" t="s">
        <v>18</v>
      </c>
      <c r="E1016" t="s">
        <v>19</v>
      </c>
      <c r="F1016">
        <v>2018</v>
      </c>
      <c r="G1016">
        <v>2018</v>
      </c>
      <c r="H1016">
        <v>7616</v>
      </c>
      <c r="I1016" t="s">
        <v>64</v>
      </c>
      <c r="J1016">
        <v>9</v>
      </c>
      <c r="K1016" t="s">
        <v>31</v>
      </c>
      <c r="L1016">
        <v>999</v>
      </c>
      <c r="N1016">
        <v>3360</v>
      </c>
      <c r="R1016" s="2" t="str">
        <f t="shared" si="31"/>
        <v>.</v>
      </c>
      <c r="S1016" s="2" t="str">
        <f>IF(AND(P1016&lt;&gt;"_U",P1016&lt;&gt;"c",J1016&lt;&gt;99,J1016&lt;&gt;9),IFERROR(VLOOKUP(A1016,'LBA Total'!$A$2:$N$10000,14,0),"."),".")</f>
        <v>.</v>
      </c>
    </row>
    <row r="1017" spans="1:19" x14ac:dyDescent="0.4">
      <c r="A1017" s="2" t="str">
        <f t="shared" si="30"/>
        <v>2018|Howick Local Board Area|10</v>
      </c>
      <c r="B1017" t="s">
        <v>16</v>
      </c>
      <c r="C1017" t="s">
        <v>17</v>
      </c>
      <c r="D1017" t="s">
        <v>18</v>
      </c>
      <c r="E1017" t="s">
        <v>19</v>
      </c>
      <c r="F1017">
        <v>2018</v>
      </c>
      <c r="G1017">
        <v>2018</v>
      </c>
      <c r="H1017">
        <v>7616</v>
      </c>
      <c r="I1017" t="s">
        <v>64</v>
      </c>
      <c r="J1017">
        <v>99</v>
      </c>
      <c r="K1017" t="s">
        <v>32</v>
      </c>
      <c r="L1017">
        <v>10</v>
      </c>
      <c r="N1017">
        <v>0</v>
      </c>
      <c r="R1017" s="2" t="str">
        <f t="shared" si="31"/>
        <v>.</v>
      </c>
      <c r="S1017" s="2" t="str">
        <f>IF(AND(P1017&lt;&gt;"_U",P1017&lt;&gt;"c",J1017&lt;&gt;99,J1017&lt;&gt;9),IFERROR(VLOOKUP(A1017,'LBA Total'!$A$2:$N$10000,14,0),"."),".")</f>
        <v>.</v>
      </c>
    </row>
    <row r="1018" spans="1:19" x14ac:dyDescent="0.4">
      <c r="A1018" s="2" t="str">
        <f t="shared" si="30"/>
        <v>2018|Howick Local Board Area|11</v>
      </c>
      <c r="B1018" t="s">
        <v>16</v>
      </c>
      <c r="C1018" t="s">
        <v>17</v>
      </c>
      <c r="D1018" t="s">
        <v>18</v>
      </c>
      <c r="E1018" t="s">
        <v>19</v>
      </c>
      <c r="F1018">
        <v>2018</v>
      </c>
      <c r="G1018">
        <v>2018</v>
      </c>
      <c r="H1018">
        <v>7616</v>
      </c>
      <c r="I1018" t="s">
        <v>64</v>
      </c>
      <c r="J1018">
        <v>99</v>
      </c>
      <c r="K1018" t="s">
        <v>32</v>
      </c>
      <c r="L1018">
        <v>11</v>
      </c>
      <c r="N1018">
        <v>36768</v>
      </c>
      <c r="R1018" s="2" t="str">
        <f t="shared" si="31"/>
        <v>.</v>
      </c>
      <c r="S1018" s="2" t="str">
        <f>IF(AND(P1018&lt;&gt;"_U",P1018&lt;&gt;"c",J1018&lt;&gt;99,J1018&lt;&gt;9),IFERROR(VLOOKUP(A1018,'LBA Total'!$A$2:$N$10000,14,0),"."),".")</f>
        <v>.</v>
      </c>
    </row>
    <row r="1019" spans="1:19" x14ac:dyDescent="0.4">
      <c r="A1019" s="2" t="str">
        <f t="shared" si="30"/>
        <v>2018|Howick Local Board Area|12</v>
      </c>
      <c r="B1019" t="s">
        <v>16</v>
      </c>
      <c r="C1019" t="s">
        <v>17</v>
      </c>
      <c r="D1019" t="s">
        <v>18</v>
      </c>
      <c r="E1019" t="s">
        <v>19</v>
      </c>
      <c r="F1019">
        <v>2018</v>
      </c>
      <c r="G1019">
        <v>2018</v>
      </c>
      <c r="H1019">
        <v>7616</v>
      </c>
      <c r="I1019" t="s">
        <v>64</v>
      </c>
      <c r="J1019">
        <v>99</v>
      </c>
      <c r="K1019" t="s">
        <v>32</v>
      </c>
      <c r="L1019">
        <v>12</v>
      </c>
      <c r="N1019">
        <v>6927</v>
      </c>
      <c r="R1019" s="2" t="str">
        <f t="shared" si="31"/>
        <v>.</v>
      </c>
      <c r="S1019" s="2" t="str">
        <f>IF(AND(P1019&lt;&gt;"_U",P1019&lt;&gt;"c",J1019&lt;&gt;99,J1019&lt;&gt;9),IFERROR(VLOOKUP(A1019,'LBA Total'!$A$2:$N$10000,14,0),"."),".")</f>
        <v>.</v>
      </c>
    </row>
    <row r="1020" spans="1:19" x14ac:dyDescent="0.4">
      <c r="A1020" s="2" t="str">
        <f t="shared" si="30"/>
        <v>2018|Howick Local Board Area|13</v>
      </c>
      <c r="B1020" t="s">
        <v>16</v>
      </c>
      <c r="C1020" t="s">
        <v>17</v>
      </c>
      <c r="D1020" t="s">
        <v>18</v>
      </c>
      <c r="E1020" t="s">
        <v>19</v>
      </c>
      <c r="F1020">
        <v>2018</v>
      </c>
      <c r="G1020">
        <v>2018</v>
      </c>
      <c r="H1020">
        <v>7616</v>
      </c>
      <c r="I1020" t="s">
        <v>64</v>
      </c>
      <c r="J1020">
        <v>99</v>
      </c>
      <c r="K1020" t="s">
        <v>32</v>
      </c>
      <c r="L1020">
        <v>13</v>
      </c>
      <c r="N1020">
        <v>30</v>
      </c>
      <c r="R1020" s="2" t="str">
        <f t="shared" si="31"/>
        <v>.</v>
      </c>
      <c r="S1020" s="2" t="str">
        <f>IF(AND(P1020&lt;&gt;"_U",P1020&lt;&gt;"c",J1020&lt;&gt;99,J1020&lt;&gt;9),IFERROR(VLOOKUP(A1020,'LBA Total'!$A$2:$N$10000,14,0),"."),".")</f>
        <v>.</v>
      </c>
    </row>
    <row r="1021" spans="1:19" x14ac:dyDescent="0.4">
      <c r="A1021" s="2" t="str">
        <f t="shared" si="30"/>
        <v>2018|Howick Local Board Area|999</v>
      </c>
      <c r="B1021" t="s">
        <v>16</v>
      </c>
      <c r="C1021" t="s">
        <v>17</v>
      </c>
      <c r="D1021" t="s">
        <v>18</v>
      </c>
      <c r="E1021" t="s">
        <v>19</v>
      </c>
      <c r="F1021">
        <v>2018</v>
      </c>
      <c r="G1021">
        <v>2018</v>
      </c>
      <c r="H1021">
        <v>7616</v>
      </c>
      <c r="I1021" t="s">
        <v>64</v>
      </c>
      <c r="J1021">
        <v>99</v>
      </c>
      <c r="K1021" t="s">
        <v>32</v>
      </c>
      <c r="L1021">
        <v>999</v>
      </c>
      <c r="N1021">
        <v>43725</v>
      </c>
      <c r="R1021" s="2" t="str">
        <f t="shared" si="31"/>
        <v>.</v>
      </c>
      <c r="S1021" s="2" t="str">
        <f>IF(AND(P1021&lt;&gt;"_U",P1021&lt;&gt;"c",J1021&lt;&gt;99,J1021&lt;&gt;9),IFERROR(VLOOKUP(A1021,'LBA Total'!$A$2:$N$10000,14,0),"."),".")</f>
        <v>.</v>
      </c>
    </row>
    <row r="1022" spans="1:19" x14ac:dyDescent="0.4">
      <c r="A1022" s="2" t="str">
        <f t="shared" si="30"/>
        <v>2018|MÄngere-ÅŒtÄhuhu Local Board Area|10</v>
      </c>
      <c r="B1022" t="s">
        <v>16</v>
      </c>
      <c r="C1022" t="s">
        <v>17</v>
      </c>
      <c r="D1022" t="s">
        <v>18</v>
      </c>
      <c r="E1022" t="s">
        <v>19</v>
      </c>
      <c r="F1022">
        <v>2018</v>
      </c>
      <c r="G1022">
        <v>2018</v>
      </c>
      <c r="H1022">
        <v>7617</v>
      </c>
      <c r="I1022" t="s">
        <v>63</v>
      </c>
      <c r="J1022">
        <v>0</v>
      </c>
      <c r="K1022" t="s">
        <v>21</v>
      </c>
      <c r="L1022">
        <v>10</v>
      </c>
      <c r="N1022">
        <v>0</v>
      </c>
      <c r="R1022" s="2" t="str">
        <f t="shared" si="31"/>
        <v>.</v>
      </c>
      <c r="S1022" s="2">
        <f>IF(AND(P1022&lt;&gt;"_U",P1022&lt;&gt;"c",J1022&lt;&gt;99,J1022&lt;&gt;9),IFERROR(VLOOKUP(A1022,'LBA Total'!$A$2:$N$10000,14,0),"."),".")</f>
        <v>0</v>
      </c>
    </row>
    <row r="1023" spans="1:19" x14ac:dyDescent="0.4">
      <c r="A1023" s="2" t="str">
        <f t="shared" si="30"/>
        <v>2018|MÄngere-ÅŒtÄhuhu Local Board Area|11</v>
      </c>
      <c r="B1023" t="s">
        <v>16</v>
      </c>
      <c r="C1023" t="s">
        <v>17</v>
      </c>
      <c r="D1023" t="s">
        <v>18</v>
      </c>
      <c r="E1023" t="s">
        <v>19</v>
      </c>
      <c r="F1023">
        <v>2018</v>
      </c>
      <c r="G1023">
        <v>2018</v>
      </c>
      <c r="H1023">
        <v>7617</v>
      </c>
      <c r="I1023" t="s">
        <v>63</v>
      </c>
      <c r="J1023">
        <v>0</v>
      </c>
      <c r="K1023" t="s">
        <v>21</v>
      </c>
      <c r="L1023">
        <v>11</v>
      </c>
      <c r="N1023">
        <v>2370</v>
      </c>
      <c r="R1023" s="2">
        <f t="shared" si="31"/>
        <v>18.809999999999999</v>
      </c>
      <c r="S1023" s="2">
        <f>IF(AND(P1023&lt;&gt;"_U",P1023&lt;&gt;"c",J1023&lt;&gt;99,J1023&lt;&gt;9),IFERROR(VLOOKUP(A1023,'LBA Total'!$A$2:$N$10000,14,0),"."),".")</f>
        <v>12603</v>
      </c>
    </row>
    <row r="1024" spans="1:19" x14ac:dyDescent="0.4">
      <c r="A1024" s="2" t="str">
        <f t="shared" si="30"/>
        <v>2018|MÄngere-ÅŒtÄhuhu Local Board Area|12</v>
      </c>
      <c r="B1024" t="s">
        <v>16</v>
      </c>
      <c r="C1024" t="s">
        <v>17</v>
      </c>
      <c r="D1024" t="s">
        <v>18</v>
      </c>
      <c r="E1024" t="s">
        <v>19</v>
      </c>
      <c r="F1024">
        <v>2018</v>
      </c>
      <c r="G1024">
        <v>2018</v>
      </c>
      <c r="H1024">
        <v>7617</v>
      </c>
      <c r="I1024" t="s">
        <v>63</v>
      </c>
      <c r="J1024">
        <v>0</v>
      </c>
      <c r="K1024" t="s">
        <v>21</v>
      </c>
      <c r="L1024">
        <v>12</v>
      </c>
      <c r="N1024">
        <v>435</v>
      </c>
      <c r="R1024" s="2">
        <f t="shared" si="31"/>
        <v>21.01</v>
      </c>
      <c r="S1024" s="2">
        <f>IF(AND(P1024&lt;&gt;"_U",P1024&lt;&gt;"c",J1024&lt;&gt;99,J1024&lt;&gt;9),IFERROR(VLOOKUP(A1024,'LBA Total'!$A$2:$N$10000,14,0),"."),".")</f>
        <v>2070</v>
      </c>
    </row>
    <row r="1025" spans="1:19" x14ac:dyDescent="0.4">
      <c r="A1025" s="2" t="str">
        <f t="shared" si="30"/>
        <v>2018|MÄngere-ÅŒtÄhuhu Local Board Area|13</v>
      </c>
      <c r="B1025" t="s">
        <v>16</v>
      </c>
      <c r="C1025" t="s">
        <v>17</v>
      </c>
      <c r="D1025" t="s">
        <v>18</v>
      </c>
      <c r="E1025" t="s">
        <v>19</v>
      </c>
      <c r="F1025">
        <v>2018</v>
      </c>
      <c r="G1025">
        <v>2018</v>
      </c>
      <c r="H1025">
        <v>7617</v>
      </c>
      <c r="I1025" t="s">
        <v>63</v>
      </c>
      <c r="J1025">
        <v>0</v>
      </c>
      <c r="K1025" t="s">
        <v>21</v>
      </c>
      <c r="L1025">
        <v>13</v>
      </c>
      <c r="N1025">
        <v>9</v>
      </c>
      <c r="R1025" s="2">
        <f t="shared" si="31"/>
        <v>30</v>
      </c>
      <c r="S1025" s="2">
        <f>IF(AND(P1025&lt;&gt;"_U",P1025&lt;&gt;"c",J1025&lt;&gt;99,J1025&lt;&gt;9),IFERROR(VLOOKUP(A1025,'LBA Total'!$A$2:$N$10000,14,0),"."),".")</f>
        <v>30</v>
      </c>
    </row>
    <row r="1026" spans="1:19" x14ac:dyDescent="0.4">
      <c r="A1026" s="2" t="str">
        <f t="shared" si="30"/>
        <v>2018|MÄngere-ÅŒtÄhuhu Local Board Area|999</v>
      </c>
      <c r="B1026" t="s">
        <v>16</v>
      </c>
      <c r="C1026" t="s">
        <v>17</v>
      </c>
      <c r="D1026" t="s">
        <v>18</v>
      </c>
      <c r="E1026" t="s">
        <v>19</v>
      </c>
      <c r="F1026">
        <v>2018</v>
      </c>
      <c r="G1026">
        <v>2018</v>
      </c>
      <c r="H1026">
        <v>7617</v>
      </c>
      <c r="I1026" t="s">
        <v>63</v>
      </c>
      <c r="J1026">
        <v>0</v>
      </c>
      <c r="K1026" t="s">
        <v>21</v>
      </c>
      <c r="L1026">
        <v>999</v>
      </c>
      <c r="N1026">
        <v>2814</v>
      </c>
      <c r="R1026" s="2">
        <f t="shared" si="31"/>
        <v>19.14</v>
      </c>
      <c r="S1026" s="2">
        <f>IF(AND(P1026&lt;&gt;"_U",P1026&lt;&gt;"c",J1026&lt;&gt;99,J1026&lt;&gt;9),IFERROR(VLOOKUP(A1026,'LBA Total'!$A$2:$N$10000,14,0),"."),".")</f>
        <v>14703</v>
      </c>
    </row>
    <row r="1027" spans="1:19" x14ac:dyDescent="0.4">
      <c r="A1027" s="2" t="str">
        <f t="shared" ref="A1027:A1090" si="32">G1027&amp;"|"&amp;I1027&amp;"|"&amp;L1027</f>
        <v>2018|MÄngere-ÅŒtÄhuhu Local Board Area|10</v>
      </c>
      <c r="B1027" t="s">
        <v>16</v>
      </c>
      <c r="C1027" t="s">
        <v>17</v>
      </c>
      <c r="D1027" t="s">
        <v>18</v>
      </c>
      <c r="E1027" t="s">
        <v>19</v>
      </c>
      <c r="F1027">
        <v>2018</v>
      </c>
      <c r="G1027">
        <v>2018</v>
      </c>
      <c r="H1027">
        <v>7617</v>
      </c>
      <c r="I1027" t="s">
        <v>63</v>
      </c>
      <c r="J1027">
        <v>1</v>
      </c>
      <c r="K1027" t="s">
        <v>22</v>
      </c>
      <c r="L1027">
        <v>10</v>
      </c>
      <c r="N1027">
        <v>0</v>
      </c>
      <c r="R1027" s="2" t="str">
        <f t="shared" ref="R1027:R1090" si="33">IF(P1027&lt;&gt;"_U",IFERROR((ROUND(N1027/S1027*100,2)),"."),".")</f>
        <v>.</v>
      </c>
      <c r="S1027" s="2">
        <f>IF(AND(P1027&lt;&gt;"_U",P1027&lt;&gt;"c",J1027&lt;&gt;99,J1027&lt;&gt;9),IFERROR(VLOOKUP(A1027,'LBA Total'!$A$2:$N$10000,14,0),"."),".")</f>
        <v>0</v>
      </c>
    </row>
    <row r="1028" spans="1:19" x14ac:dyDescent="0.4">
      <c r="A1028" s="2" t="str">
        <f t="shared" si="32"/>
        <v>2018|MÄngere-ÅŒtÄhuhu Local Board Area|11</v>
      </c>
      <c r="B1028" t="s">
        <v>16</v>
      </c>
      <c r="C1028" t="s">
        <v>17</v>
      </c>
      <c r="D1028" t="s">
        <v>18</v>
      </c>
      <c r="E1028" t="s">
        <v>19</v>
      </c>
      <c r="F1028">
        <v>2018</v>
      </c>
      <c r="G1028">
        <v>2018</v>
      </c>
      <c r="H1028">
        <v>7617</v>
      </c>
      <c r="I1028" t="s">
        <v>63</v>
      </c>
      <c r="J1028">
        <v>1</v>
      </c>
      <c r="K1028" t="s">
        <v>22</v>
      </c>
      <c r="L1028">
        <v>11</v>
      </c>
      <c r="N1028">
        <v>3627</v>
      </c>
      <c r="R1028" s="2">
        <f t="shared" si="33"/>
        <v>28.78</v>
      </c>
      <c r="S1028" s="2">
        <f>IF(AND(P1028&lt;&gt;"_U",P1028&lt;&gt;"c",J1028&lt;&gt;99,J1028&lt;&gt;9),IFERROR(VLOOKUP(A1028,'LBA Total'!$A$2:$N$10000,14,0),"."),".")</f>
        <v>12603</v>
      </c>
    </row>
    <row r="1029" spans="1:19" x14ac:dyDescent="0.4">
      <c r="A1029" s="2" t="str">
        <f t="shared" si="32"/>
        <v>2018|MÄngere-ÅŒtÄhuhu Local Board Area|12</v>
      </c>
      <c r="B1029" t="s">
        <v>16</v>
      </c>
      <c r="C1029" t="s">
        <v>17</v>
      </c>
      <c r="D1029" t="s">
        <v>18</v>
      </c>
      <c r="E1029" t="s">
        <v>19</v>
      </c>
      <c r="F1029">
        <v>2018</v>
      </c>
      <c r="G1029">
        <v>2018</v>
      </c>
      <c r="H1029">
        <v>7617</v>
      </c>
      <c r="I1029" t="s">
        <v>63</v>
      </c>
      <c r="J1029">
        <v>1</v>
      </c>
      <c r="K1029" t="s">
        <v>22</v>
      </c>
      <c r="L1029">
        <v>12</v>
      </c>
      <c r="N1029">
        <v>396</v>
      </c>
      <c r="R1029" s="2">
        <f t="shared" si="33"/>
        <v>19.13</v>
      </c>
      <c r="S1029" s="2">
        <f>IF(AND(P1029&lt;&gt;"_U",P1029&lt;&gt;"c",J1029&lt;&gt;99,J1029&lt;&gt;9),IFERROR(VLOOKUP(A1029,'LBA Total'!$A$2:$N$10000,14,0),"."),".")</f>
        <v>2070</v>
      </c>
    </row>
    <row r="1030" spans="1:19" x14ac:dyDescent="0.4">
      <c r="A1030" s="2" t="str">
        <f t="shared" si="32"/>
        <v>2018|MÄngere-ÅŒtÄhuhu Local Board Area|13</v>
      </c>
      <c r="B1030" t="s">
        <v>16</v>
      </c>
      <c r="C1030" t="s">
        <v>17</v>
      </c>
      <c r="D1030" t="s">
        <v>18</v>
      </c>
      <c r="E1030" t="s">
        <v>19</v>
      </c>
      <c r="F1030">
        <v>2018</v>
      </c>
      <c r="G1030">
        <v>2018</v>
      </c>
      <c r="H1030">
        <v>7617</v>
      </c>
      <c r="I1030" t="s">
        <v>63</v>
      </c>
      <c r="J1030">
        <v>1</v>
      </c>
      <c r="K1030" t="s">
        <v>22</v>
      </c>
      <c r="L1030">
        <v>13</v>
      </c>
      <c r="N1030">
        <v>3</v>
      </c>
      <c r="R1030" s="2">
        <f t="shared" si="33"/>
        <v>10</v>
      </c>
      <c r="S1030" s="2">
        <f>IF(AND(P1030&lt;&gt;"_U",P1030&lt;&gt;"c",J1030&lt;&gt;99,J1030&lt;&gt;9),IFERROR(VLOOKUP(A1030,'LBA Total'!$A$2:$N$10000,14,0),"."),".")</f>
        <v>30</v>
      </c>
    </row>
    <row r="1031" spans="1:19" x14ac:dyDescent="0.4">
      <c r="A1031" s="2" t="str">
        <f t="shared" si="32"/>
        <v>2018|MÄngere-ÅŒtÄhuhu Local Board Area|999</v>
      </c>
      <c r="B1031" t="s">
        <v>16</v>
      </c>
      <c r="C1031" t="s">
        <v>17</v>
      </c>
      <c r="D1031" t="s">
        <v>18</v>
      </c>
      <c r="E1031" t="s">
        <v>19</v>
      </c>
      <c r="F1031">
        <v>2018</v>
      </c>
      <c r="G1031">
        <v>2018</v>
      </c>
      <c r="H1031">
        <v>7617</v>
      </c>
      <c r="I1031" t="s">
        <v>63</v>
      </c>
      <c r="J1031">
        <v>1</v>
      </c>
      <c r="K1031" t="s">
        <v>22</v>
      </c>
      <c r="L1031">
        <v>999</v>
      </c>
      <c r="N1031">
        <v>4026</v>
      </c>
      <c r="R1031" s="2">
        <f t="shared" si="33"/>
        <v>27.38</v>
      </c>
      <c r="S1031" s="2">
        <f>IF(AND(P1031&lt;&gt;"_U",P1031&lt;&gt;"c",J1031&lt;&gt;99,J1031&lt;&gt;9),IFERROR(VLOOKUP(A1031,'LBA Total'!$A$2:$N$10000,14,0),"."),".")</f>
        <v>14703</v>
      </c>
    </row>
    <row r="1032" spans="1:19" x14ac:dyDescent="0.4">
      <c r="A1032" s="2" t="str">
        <f t="shared" si="32"/>
        <v>2018|MÄngere-ÅŒtÄhuhu Local Board Area|10</v>
      </c>
      <c r="B1032" t="s">
        <v>16</v>
      </c>
      <c r="C1032" t="s">
        <v>17</v>
      </c>
      <c r="D1032" t="s">
        <v>18</v>
      </c>
      <c r="E1032" t="s">
        <v>19</v>
      </c>
      <c r="F1032">
        <v>2018</v>
      </c>
      <c r="G1032">
        <v>2018</v>
      </c>
      <c r="H1032">
        <v>7617</v>
      </c>
      <c r="I1032" t="s">
        <v>63</v>
      </c>
      <c r="J1032">
        <v>2</v>
      </c>
      <c r="K1032" t="s">
        <v>23</v>
      </c>
      <c r="L1032">
        <v>10</v>
      </c>
      <c r="N1032">
        <v>0</v>
      </c>
      <c r="R1032" s="2" t="str">
        <f t="shared" si="33"/>
        <v>.</v>
      </c>
      <c r="S1032" s="2">
        <f>IF(AND(P1032&lt;&gt;"_U",P1032&lt;&gt;"c",J1032&lt;&gt;99,J1032&lt;&gt;9),IFERROR(VLOOKUP(A1032,'LBA Total'!$A$2:$N$10000,14,0),"."),".")</f>
        <v>0</v>
      </c>
    </row>
    <row r="1033" spans="1:19" x14ac:dyDescent="0.4">
      <c r="A1033" s="2" t="str">
        <f t="shared" si="32"/>
        <v>2018|MÄngere-ÅŒtÄhuhu Local Board Area|11</v>
      </c>
      <c r="B1033" t="s">
        <v>16</v>
      </c>
      <c r="C1033" t="s">
        <v>17</v>
      </c>
      <c r="D1033" t="s">
        <v>18</v>
      </c>
      <c r="E1033" t="s">
        <v>19</v>
      </c>
      <c r="F1033">
        <v>2018</v>
      </c>
      <c r="G1033">
        <v>2018</v>
      </c>
      <c r="H1033">
        <v>7617</v>
      </c>
      <c r="I1033" t="s">
        <v>63</v>
      </c>
      <c r="J1033">
        <v>2</v>
      </c>
      <c r="K1033" t="s">
        <v>23</v>
      </c>
      <c r="L1033">
        <v>11</v>
      </c>
      <c r="N1033">
        <v>6492</v>
      </c>
      <c r="R1033" s="2">
        <f t="shared" si="33"/>
        <v>51.51</v>
      </c>
      <c r="S1033" s="2">
        <f>IF(AND(P1033&lt;&gt;"_U",P1033&lt;&gt;"c",J1033&lt;&gt;99,J1033&lt;&gt;9),IFERROR(VLOOKUP(A1033,'LBA Total'!$A$2:$N$10000,14,0),"."),".")</f>
        <v>12603</v>
      </c>
    </row>
    <row r="1034" spans="1:19" x14ac:dyDescent="0.4">
      <c r="A1034" s="2" t="str">
        <f t="shared" si="32"/>
        <v>2018|MÄngere-ÅŒtÄhuhu Local Board Area|12</v>
      </c>
      <c r="B1034" t="s">
        <v>16</v>
      </c>
      <c r="C1034" t="s">
        <v>17</v>
      </c>
      <c r="D1034" t="s">
        <v>18</v>
      </c>
      <c r="E1034" t="s">
        <v>19</v>
      </c>
      <c r="F1034">
        <v>2018</v>
      </c>
      <c r="G1034">
        <v>2018</v>
      </c>
      <c r="H1034">
        <v>7617</v>
      </c>
      <c r="I1034" t="s">
        <v>63</v>
      </c>
      <c r="J1034">
        <v>2</v>
      </c>
      <c r="K1034" t="s">
        <v>23</v>
      </c>
      <c r="L1034">
        <v>12</v>
      </c>
      <c r="N1034">
        <v>1188</v>
      </c>
      <c r="R1034" s="2">
        <f t="shared" si="33"/>
        <v>57.39</v>
      </c>
      <c r="S1034" s="2">
        <f>IF(AND(P1034&lt;&gt;"_U",P1034&lt;&gt;"c",J1034&lt;&gt;99,J1034&lt;&gt;9),IFERROR(VLOOKUP(A1034,'LBA Total'!$A$2:$N$10000,14,0),"."),".")</f>
        <v>2070</v>
      </c>
    </row>
    <row r="1035" spans="1:19" x14ac:dyDescent="0.4">
      <c r="A1035" s="2" t="str">
        <f t="shared" si="32"/>
        <v>2018|MÄngere-ÅŒtÄhuhu Local Board Area|13</v>
      </c>
      <c r="B1035" t="s">
        <v>16</v>
      </c>
      <c r="C1035" t="s">
        <v>17</v>
      </c>
      <c r="D1035" t="s">
        <v>18</v>
      </c>
      <c r="E1035" t="s">
        <v>19</v>
      </c>
      <c r="F1035">
        <v>2018</v>
      </c>
      <c r="G1035">
        <v>2018</v>
      </c>
      <c r="H1035">
        <v>7617</v>
      </c>
      <c r="I1035" t="s">
        <v>63</v>
      </c>
      <c r="J1035">
        <v>2</v>
      </c>
      <c r="K1035" t="s">
        <v>23</v>
      </c>
      <c r="L1035">
        <v>13</v>
      </c>
      <c r="N1035">
        <v>15</v>
      </c>
      <c r="R1035" s="2">
        <f t="shared" si="33"/>
        <v>50</v>
      </c>
      <c r="S1035" s="2">
        <f>IF(AND(P1035&lt;&gt;"_U",P1035&lt;&gt;"c",J1035&lt;&gt;99,J1035&lt;&gt;9),IFERROR(VLOOKUP(A1035,'LBA Total'!$A$2:$N$10000,14,0),"."),".")</f>
        <v>30</v>
      </c>
    </row>
    <row r="1036" spans="1:19" x14ac:dyDescent="0.4">
      <c r="A1036" s="2" t="str">
        <f t="shared" si="32"/>
        <v>2018|MÄngere-ÅŒtÄhuhu Local Board Area|999</v>
      </c>
      <c r="B1036" t="s">
        <v>16</v>
      </c>
      <c r="C1036" t="s">
        <v>17</v>
      </c>
      <c r="D1036" t="s">
        <v>18</v>
      </c>
      <c r="E1036" t="s">
        <v>19</v>
      </c>
      <c r="F1036">
        <v>2018</v>
      </c>
      <c r="G1036">
        <v>2018</v>
      </c>
      <c r="H1036">
        <v>7617</v>
      </c>
      <c r="I1036" t="s">
        <v>63</v>
      </c>
      <c r="J1036">
        <v>2</v>
      </c>
      <c r="K1036" t="s">
        <v>23</v>
      </c>
      <c r="L1036">
        <v>999</v>
      </c>
      <c r="N1036">
        <v>7695</v>
      </c>
      <c r="R1036" s="2">
        <f t="shared" si="33"/>
        <v>52.34</v>
      </c>
      <c r="S1036" s="2">
        <f>IF(AND(P1036&lt;&gt;"_U",P1036&lt;&gt;"c",J1036&lt;&gt;99,J1036&lt;&gt;9),IFERROR(VLOOKUP(A1036,'LBA Total'!$A$2:$N$10000,14,0),"."),".")</f>
        <v>14703</v>
      </c>
    </row>
    <row r="1037" spans="1:19" x14ac:dyDescent="0.4">
      <c r="A1037" s="2" t="str">
        <f t="shared" si="32"/>
        <v>2018|MÄngere-ÅŒtÄhuhu Local Board Area|10</v>
      </c>
      <c r="B1037" t="s">
        <v>16</v>
      </c>
      <c r="C1037" t="s">
        <v>17</v>
      </c>
      <c r="D1037" t="s">
        <v>18</v>
      </c>
      <c r="E1037" t="s">
        <v>19</v>
      </c>
      <c r="F1037">
        <v>2018</v>
      </c>
      <c r="G1037">
        <v>2018</v>
      </c>
      <c r="H1037">
        <v>7617</v>
      </c>
      <c r="I1037" t="s">
        <v>63</v>
      </c>
      <c r="J1037">
        <v>3</v>
      </c>
      <c r="K1037" t="s">
        <v>24</v>
      </c>
      <c r="L1037">
        <v>10</v>
      </c>
      <c r="N1037">
        <v>0</v>
      </c>
      <c r="R1037" s="2" t="str">
        <f t="shared" si="33"/>
        <v>.</v>
      </c>
      <c r="S1037" s="2">
        <f>IF(AND(P1037&lt;&gt;"_U",P1037&lt;&gt;"c",J1037&lt;&gt;99,J1037&lt;&gt;9),IFERROR(VLOOKUP(A1037,'LBA Total'!$A$2:$N$10000,14,0),"."),".")</f>
        <v>0</v>
      </c>
    </row>
    <row r="1038" spans="1:19" x14ac:dyDescent="0.4">
      <c r="A1038" s="2" t="str">
        <f t="shared" si="32"/>
        <v>2018|MÄngere-ÅŒtÄhuhu Local Board Area|11</v>
      </c>
      <c r="B1038" t="s">
        <v>16</v>
      </c>
      <c r="C1038" t="s">
        <v>17</v>
      </c>
      <c r="D1038" t="s">
        <v>18</v>
      </c>
      <c r="E1038" t="s">
        <v>19</v>
      </c>
      <c r="F1038">
        <v>2018</v>
      </c>
      <c r="G1038">
        <v>2018</v>
      </c>
      <c r="H1038">
        <v>7617</v>
      </c>
      <c r="I1038" t="s">
        <v>63</v>
      </c>
      <c r="J1038">
        <v>3</v>
      </c>
      <c r="K1038" t="s">
        <v>24</v>
      </c>
      <c r="L1038">
        <v>11</v>
      </c>
      <c r="N1038">
        <v>600</v>
      </c>
      <c r="R1038" s="2">
        <f t="shared" si="33"/>
        <v>4.76</v>
      </c>
      <c r="S1038" s="2">
        <f>IF(AND(P1038&lt;&gt;"_U",P1038&lt;&gt;"c",J1038&lt;&gt;99,J1038&lt;&gt;9),IFERROR(VLOOKUP(A1038,'LBA Total'!$A$2:$N$10000,14,0),"."),".")</f>
        <v>12603</v>
      </c>
    </row>
    <row r="1039" spans="1:19" x14ac:dyDescent="0.4">
      <c r="A1039" s="2" t="str">
        <f t="shared" si="32"/>
        <v>2018|MÄngere-ÅŒtÄhuhu Local Board Area|12</v>
      </c>
      <c r="B1039" t="s">
        <v>16</v>
      </c>
      <c r="C1039" t="s">
        <v>17</v>
      </c>
      <c r="D1039" t="s">
        <v>18</v>
      </c>
      <c r="E1039" t="s">
        <v>19</v>
      </c>
      <c r="F1039">
        <v>2018</v>
      </c>
      <c r="G1039">
        <v>2018</v>
      </c>
      <c r="H1039">
        <v>7617</v>
      </c>
      <c r="I1039" t="s">
        <v>63</v>
      </c>
      <c r="J1039">
        <v>3</v>
      </c>
      <c r="K1039" t="s">
        <v>24</v>
      </c>
      <c r="L1039">
        <v>12</v>
      </c>
      <c r="N1039">
        <v>51</v>
      </c>
      <c r="R1039" s="2">
        <f t="shared" si="33"/>
        <v>2.46</v>
      </c>
      <c r="S1039" s="2">
        <f>IF(AND(P1039&lt;&gt;"_U",P1039&lt;&gt;"c",J1039&lt;&gt;99,J1039&lt;&gt;9),IFERROR(VLOOKUP(A1039,'LBA Total'!$A$2:$N$10000,14,0),"."),".")</f>
        <v>2070</v>
      </c>
    </row>
    <row r="1040" spans="1:19" x14ac:dyDescent="0.4">
      <c r="A1040" s="2" t="str">
        <f t="shared" si="32"/>
        <v>2018|MÄngere-ÅŒtÄhuhu Local Board Area|13</v>
      </c>
      <c r="B1040" t="s">
        <v>16</v>
      </c>
      <c r="C1040" t="s">
        <v>17</v>
      </c>
      <c r="D1040" t="s">
        <v>18</v>
      </c>
      <c r="E1040" t="s">
        <v>19</v>
      </c>
      <c r="F1040">
        <v>2018</v>
      </c>
      <c r="G1040">
        <v>2018</v>
      </c>
      <c r="H1040">
        <v>7617</v>
      </c>
      <c r="I1040" t="s">
        <v>63</v>
      </c>
      <c r="J1040">
        <v>3</v>
      </c>
      <c r="K1040" t="s">
        <v>24</v>
      </c>
      <c r="L1040">
        <v>13</v>
      </c>
      <c r="N1040">
        <v>3</v>
      </c>
      <c r="R1040" s="2">
        <f t="shared" si="33"/>
        <v>10</v>
      </c>
      <c r="S1040" s="2">
        <f>IF(AND(P1040&lt;&gt;"_U",P1040&lt;&gt;"c",J1040&lt;&gt;99,J1040&lt;&gt;9),IFERROR(VLOOKUP(A1040,'LBA Total'!$A$2:$N$10000,14,0),"."),".")</f>
        <v>30</v>
      </c>
    </row>
    <row r="1041" spans="1:19" x14ac:dyDescent="0.4">
      <c r="A1041" s="2" t="str">
        <f t="shared" si="32"/>
        <v>2018|MÄngere-ÅŒtÄhuhu Local Board Area|999</v>
      </c>
      <c r="B1041" t="s">
        <v>16</v>
      </c>
      <c r="C1041" t="s">
        <v>17</v>
      </c>
      <c r="D1041" t="s">
        <v>18</v>
      </c>
      <c r="E1041" t="s">
        <v>19</v>
      </c>
      <c r="F1041">
        <v>2018</v>
      </c>
      <c r="G1041">
        <v>2018</v>
      </c>
      <c r="H1041">
        <v>7617</v>
      </c>
      <c r="I1041" t="s">
        <v>63</v>
      </c>
      <c r="J1041">
        <v>3</v>
      </c>
      <c r="K1041" t="s">
        <v>24</v>
      </c>
      <c r="L1041">
        <v>999</v>
      </c>
      <c r="N1041">
        <v>654</v>
      </c>
      <c r="R1041" s="2">
        <f t="shared" si="33"/>
        <v>4.45</v>
      </c>
      <c r="S1041" s="2">
        <f>IF(AND(P1041&lt;&gt;"_U",P1041&lt;&gt;"c",J1041&lt;&gt;99,J1041&lt;&gt;9),IFERROR(VLOOKUP(A1041,'LBA Total'!$A$2:$N$10000,14,0),"."),".")</f>
        <v>14703</v>
      </c>
    </row>
    <row r="1042" spans="1:19" x14ac:dyDescent="0.4">
      <c r="A1042" s="2" t="str">
        <f t="shared" si="32"/>
        <v>2018|MÄngere-ÅŒtÄhuhu Local Board Area|10</v>
      </c>
      <c r="B1042" t="s">
        <v>16</v>
      </c>
      <c r="C1042" t="s">
        <v>17</v>
      </c>
      <c r="D1042" t="s">
        <v>18</v>
      </c>
      <c r="E1042" t="s">
        <v>19</v>
      </c>
      <c r="F1042">
        <v>2018</v>
      </c>
      <c r="G1042">
        <v>2018</v>
      </c>
      <c r="H1042">
        <v>7617</v>
      </c>
      <c r="I1042" t="s">
        <v>63</v>
      </c>
      <c r="J1042">
        <v>4</v>
      </c>
      <c r="K1042" t="s">
        <v>25</v>
      </c>
      <c r="L1042">
        <v>10</v>
      </c>
      <c r="N1042">
        <v>0</v>
      </c>
      <c r="R1042" s="2" t="str">
        <f t="shared" si="33"/>
        <v>.</v>
      </c>
      <c r="S1042" s="2">
        <f>IF(AND(P1042&lt;&gt;"_U",P1042&lt;&gt;"c",J1042&lt;&gt;99,J1042&lt;&gt;9),IFERROR(VLOOKUP(A1042,'LBA Total'!$A$2:$N$10000,14,0),"."),".")</f>
        <v>0</v>
      </c>
    </row>
    <row r="1043" spans="1:19" x14ac:dyDescent="0.4">
      <c r="A1043" s="2" t="str">
        <f t="shared" si="32"/>
        <v>2018|MÄngere-ÅŒtÄhuhu Local Board Area|11</v>
      </c>
      <c r="B1043" t="s">
        <v>16</v>
      </c>
      <c r="C1043" t="s">
        <v>17</v>
      </c>
      <c r="D1043" t="s">
        <v>18</v>
      </c>
      <c r="E1043" t="s">
        <v>19</v>
      </c>
      <c r="F1043">
        <v>2018</v>
      </c>
      <c r="G1043">
        <v>2018</v>
      </c>
      <c r="H1043">
        <v>7617</v>
      </c>
      <c r="I1043" t="s">
        <v>63</v>
      </c>
      <c r="J1043">
        <v>4</v>
      </c>
      <c r="K1043" t="s">
        <v>25</v>
      </c>
      <c r="L1043">
        <v>11</v>
      </c>
      <c r="N1043">
        <v>1293</v>
      </c>
      <c r="R1043" s="2">
        <f t="shared" si="33"/>
        <v>10.26</v>
      </c>
      <c r="S1043" s="2">
        <f>IF(AND(P1043&lt;&gt;"_U",P1043&lt;&gt;"c",J1043&lt;&gt;99,J1043&lt;&gt;9),IFERROR(VLOOKUP(A1043,'LBA Total'!$A$2:$N$10000,14,0),"."),".")</f>
        <v>12603</v>
      </c>
    </row>
    <row r="1044" spans="1:19" x14ac:dyDescent="0.4">
      <c r="A1044" s="2" t="str">
        <f t="shared" si="32"/>
        <v>2018|MÄngere-ÅŒtÄhuhu Local Board Area|12</v>
      </c>
      <c r="B1044" t="s">
        <v>16</v>
      </c>
      <c r="C1044" t="s">
        <v>17</v>
      </c>
      <c r="D1044" t="s">
        <v>18</v>
      </c>
      <c r="E1044" t="s">
        <v>19</v>
      </c>
      <c r="F1044">
        <v>2018</v>
      </c>
      <c r="G1044">
        <v>2018</v>
      </c>
      <c r="H1044">
        <v>7617</v>
      </c>
      <c r="I1044" t="s">
        <v>63</v>
      </c>
      <c r="J1044">
        <v>4</v>
      </c>
      <c r="K1044" t="s">
        <v>25</v>
      </c>
      <c r="L1044">
        <v>12</v>
      </c>
      <c r="N1044">
        <v>213</v>
      </c>
      <c r="R1044" s="2">
        <f t="shared" si="33"/>
        <v>10.29</v>
      </c>
      <c r="S1044" s="2">
        <f>IF(AND(P1044&lt;&gt;"_U",P1044&lt;&gt;"c",J1044&lt;&gt;99,J1044&lt;&gt;9),IFERROR(VLOOKUP(A1044,'LBA Total'!$A$2:$N$10000,14,0),"."),".")</f>
        <v>2070</v>
      </c>
    </row>
    <row r="1045" spans="1:19" x14ac:dyDescent="0.4">
      <c r="A1045" s="2" t="str">
        <f t="shared" si="32"/>
        <v>2018|MÄngere-ÅŒtÄhuhu Local Board Area|13</v>
      </c>
      <c r="B1045" t="s">
        <v>16</v>
      </c>
      <c r="C1045" t="s">
        <v>17</v>
      </c>
      <c r="D1045" t="s">
        <v>18</v>
      </c>
      <c r="E1045" t="s">
        <v>19</v>
      </c>
      <c r="F1045">
        <v>2018</v>
      </c>
      <c r="G1045">
        <v>2018</v>
      </c>
      <c r="H1045">
        <v>7617</v>
      </c>
      <c r="I1045" t="s">
        <v>63</v>
      </c>
      <c r="J1045">
        <v>4</v>
      </c>
      <c r="K1045" t="s">
        <v>25</v>
      </c>
      <c r="L1045">
        <v>13</v>
      </c>
      <c r="N1045">
        <v>3</v>
      </c>
      <c r="R1045" s="2">
        <f t="shared" si="33"/>
        <v>10</v>
      </c>
      <c r="S1045" s="2">
        <f>IF(AND(P1045&lt;&gt;"_U",P1045&lt;&gt;"c",J1045&lt;&gt;99,J1045&lt;&gt;9),IFERROR(VLOOKUP(A1045,'LBA Total'!$A$2:$N$10000,14,0),"."),".")</f>
        <v>30</v>
      </c>
    </row>
    <row r="1046" spans="1:19" x14ac:dyDescent="0.4">
      <c r="A1046" s="2" t="str">
        <f t="shared" si="32"/>
        <v>2018|MÄngere-ÅŒtÄhuhu Local Board Area|999</v>
      </c>
      <c r="B1046" t="s">
        <v>16</v>
      </c>
      <c r="C1046" t="s">
        <v>17</v>
      </c>
      <c r="D1046" t="s">
        <v>18</v>
      </c>
      <c r="E1046" t="s">
        <v>19</v>
      </c>
      <c r="F1046">
        <v>2018</v>
      </c>
      <c r="G1046">
        <v>2018</v>
      </c>
      <c r="H1046">
        <v>7617</v>
      </c>
      <c r="I1046" t="s">
        <v>63</v>
      </c>
      <c r="J1046">
        <v>4</v>
      </c>
      <c r="K1046" t="s">
        <v>25</v>
      </c>
      <c r="L1046">
        <v>999</v>
      </c>
      <c r="N1046">
        <v>1509</v>
      </c>
      <c r="R1046" s="2">
        <f t="shared" si="33"/>
        <v>10.26</v>
      </c>
      <c r="S1046" s="2">
        <f>IF(AND(P1046&lt;&gt;"_U",P1046&lt;&gt;"c",J1046&lt;&gt;99,J1046&lt;&gt;9),IFERROR(VLOOKUP(A1046,'LBA Total'!$A$2:$N$10000,14,0),"."),".")</f>
        <v>14703</v>
      </c>
    </row>
    <row r="1047" spans="1:19" x14ac:dyDescent="0.4">
      <c r="A1047" s="2" t="str">
        <f t="shared" si="32"/>
        <v>2018|MÄngere-ÅŒtÄhuhu Local Board Area|10</v>
      </c>
      <c r="B1047" t="s">
        <v>16</v>
      </c>
      <c r="C1047" t="s">
        <v>17</v>
      </c>
      <c r="D1047" t="s">
        <v>18</v>
      </c>
      <c r="E1047" t="s">
        <v>19</v>
      </c>
      <c r="F1047">
        <v>2018</v>
      </c>
      <c r="G1047">
        <v>2018</v>
      </c>
      <c r="H1047">
        <v>7617</v>
      </c>
      <c r="I1047" t="s">
        <v>63</v>
      </c>
      <c r="J1047">
        <v>5</v>
      </c>
      <c r="K1047" t="s">
        <v>26</v>
      </c>
      <c r="L1047">
        <v>10</v>
      </c>
      <c r="N1047">
        <v>0</v>
      </c>
      <c r="R1047" s="2" t="str">
        <f t="shared" si="33"/>
        <v>.</v>
      </c>
      <c r="S1047" s="2">
        <f>IF(AND(P1047&lt;&gt;"_U",P1047&lt;&gt;"c",J1047&lt;&gt;99,J1047&lt;&gt;9),IFERROR(VLOOKUP(A1047,'LBA Total'!$A$2:$N$10000,14,0),"."),".")</f>
        <v>0</v>
      </c>
    </row>
    <row r="1048" spans="1:19" x14ac:dyDescent="0.4">
      <c r="A1048" s="2" t="str">
        <f t="shared" si="32"/>
        <v>2018|MÄngere-ÅŒtÄhuhu Local Board Area|11</v>
      </c>
      <c r="B1048" t="s">
        <v>16</v>
      </c>
      <c r="C1048" t="s">
        <v>17</v>
      </c>
      <c r="D1048" t="s">
        <v>18</v>
      </c>
      <c r="E1048" t="s">
        <v>19</v>
      </c>
      <c r="F1048">
        <v>2018</v>
      </c>
      <c r="G1048">
        <v>2018</v>
      </c>
      <c r="H1048">
        <v>7617</v>
      </c>
      <c r="I1048" t="s">
        <v>63</v>
      </c>
      <c r="J1048">
        <v>5</v>
      </c>
      <c r="K1048" t="s">
        <v>26</v>
      </c>
      <c r="L1048">
        <v>11</v>
      </c>
      <c r="N1048">
        <v>1404</v>
      </c>
      <c r="R1048" s="2">
        <f t="shared" si="33"/>
        <v>11.14</v>
      </c>
      <c r="S1048" s="2">
        <f>IF(AND(P1048&lt;&gt;"_U",P1048&lt;&gt;"c",J1048&lt;&gt;99,J1048&lt;&gt;9),IFERROR(VLOOKUP(A1048,'LBA Total'!$A$2:$N$10000,14,0),"."),".")</f>
        <v>12603</v>
      </c>
    </row>
    <row r="1049" spans="1:19" x14ac:dyDescent="0.4">
      <c r="A1049" s="2" t="str">
        <f t="shared" si="32"/>
        <v>2018|MÄngere-ÅŒtÄhuhu Local Board Area|12</v>
      </c>
      <c r="B1049" t="s">
        <v>16</v>
      </c>
      <c r="C1049" t="s">
        <v>17</v>
      </c>
      <c r="D1049" t="s">
        <v>18</v>
      </c>
      <c r="E1049" t="s">
        <v>19</v>
      </c>
      <c r="F1049">
        <v>2018</v>
      </c>
      <c r="G1049">
        <v>2018</v>
      </c>
      <c r="H1049">
        <v>7617</v>
      </c>
      <c r="I1049" t="s">
        <v>63</v>
      </c>
      <c r="J1049">
        <v>5</v>
      </c>
      <c r="K1049" t="s">
        <v>26</v>
      </c>
      <c r="L1049">
        <v>12</v>
      </c>
      <c r="N1049">
        <v>72</v>
      </c>
      <c r="R1049" s="2">
        <f t="shared" si="33"/>
        <v>3.48</v>
      </c>
      <c r="S1049" s="2">
        <f>IF(AND(P1049&lt;&gt;"_U",P1049&lt;&gt;"c",J1049&lt;&gt;99,J1049&lt;&gt;9),IFERROR(VLOOKUP(A1049,'LBA Total'!$A$2:$N$10000,14,0),"."),".")</f>
        <v>2070</v>
      </c>
    </row>
    <row r="1050" spans="1:19" x14ac:dyDescent="0.4">
      <c r="A1050" s="2" t="str">
        <f t="shared" si="32"/>
        <v>2018|MÄngere-ÅŒtÄhuhu Local Board Area|13</v>
      </c>
      <c r="B1050" t="s">
        <v>16</v>
      </c>
      <c r="C1050" t="s">
        <v>17</v>
      </c>
      <c r="D1050" t="s">
        <v>18</v>
      </c>
      <c r="E1050" t="s">
        <v>19</v>
      </c>
      <c r="F1050">
        <v>2018</v>
      </c>
      <c r="G1050">
        <v>2018</v>
      </c>
      <c r="H1050">
        <v>7617</v>
      </c>
      <c r="I1050" t="s">
        <v>63</v>
      </c>
      <c r="J1050">
        <v>5</v>
      </c>
      <c r="K1050" t="s">
        <v>26</v>
      </c>
      <c r="L1050">
        <v>13</v>
      </c>
      <c r="N1050">
        <v>3</v>
      </c>
      <c r="R1050" s="2">
        <f t="shared" si="33"/>
        <v>10</v>
      </c>
      <c r="S1050" s="2">
        <f>IF(AND(P1050&lt;&gt;"_U",P1050&lt;&gt;"c",J1050&lt;&gt;99,J1050&lt;&gt;9),IFERROR(VLOOKUP(A1050,'LBA Total'!$A$2:$N$10000,14,0),"."),".")</f>
        <v>30</v>
      </c>
    </row>
    <row r="1051" spans="1:19" x14ac:dyDescent="0.4">
      <c r="A1051" s="2" t="str">
        <f t="shared" si="32"/>
        <v>2018|MÄngere-ÅŒtÄhuhu Local Board Area|999</v>
      </c>
      <c r="B1051" t="s">
        <v>16</v>
      </c>
      <c r="C1051" t="s">
        <v>17</v>
      </c>
      <c r="D1051" t="s">
        <v>18</v>
      </c>
      <c r="E1051" t="s">
        <v>19</v>
      </c>
      <c r="F1051">
        <v>2018</v>
      </c>
      <c r="G1051">
        <v>2018</v>
      </c>
      <c r="H1051">
        <v>7617</v>
      </c>
      <c r="I1051" t="s">
        <v>63</v>
      </c>
      <c r="J1051">
        <v>5</v>
      </c>
      <c r="K1051" t="s">
        <v>26</v>
      </c>
      <c r="L1051">
        <v>999</v>
      </c>
      <c r="N1051">
        <v>1479</v>
      </c>
      <c r="R1051" s="2">
        <f t="shared" si="33"/>
        <v>10.06</v>
      </c>
      <c r="S1051" s="2">
        <f>IF(AND(P1051&lt;&gt;"_U",P1051&lt;&gt;"c",J1051&lt;&gt;99,J1051&lt;&gt;9),IFERROR(VLOOKUP(A1051,'LBA Total'!$A$2:$N$10000,14,0),"."),".")</f>
        <v>14703</v>
      </c>
    </row>
    <row r="1052" spans="1:19" x14ac:dyDescent="0.4">
      <c r="A1052" s="2" t="str">
        <f t="shared" si="32"/>
        <v>2018|MÄngere-ÅŒtÄhuhu Local Board Area|10</v>
      </c>
      <c r="B1052" t="s">
        <v>16</v>
      </c>
      <c r="C1052" t="s">
        <v>17</v>
      </c>
      <c r="D1052" t="s">
        <v>18</v>
      </c>
      <c r="E1052" t="s">
        <v>19</v>
      </c>
      <c r="F1052">
        <v>2018</v>
      </c>
      <c r="G1052">
        <v>2018</v>
      </c>
      <c r="H1052">
        <v>7617</v>
      </c>
      <c r="I1052" t="s">
        <v>63</v>
      </c>
      <c r="J1052">
        <v>6</v>
      </c>
      <c r="K1052" t="s">
        <v>27</v>
      </c>
      <c r="L1052">
        <v>10</v>
      </c>
      <c r="N1052">
        <v>0</v>
      </c>
      <c r="R1052" s="2" t="str">
        <f t="shared" si="33"/>
        <v>.</v>
      </c>
      <c r="S1052" s="2">
        <f>IF(AND(P1052&lt;&gt;"_U",P1052&lt;&gt;"c",J1052&lt;&gt;99,J1052&lt;&gt;9),IFERROR(VLOOKUP(A1052,'LBA Total'!$A$2:$N$10000,14,0),"."),".")</f>
        <v>0</v>
      </c>
    </row>
    <row r="1053" spans="1:19" x14ac:dyDescent="0.4">
      <c r="A1053" s="2" t="str">
        <f t="shared" si="32"/>
        <v>2018|MÄngere-ÅŒtÄhuhu Local Board Area|11</v>
      </c>
      <c r="B1053" t="s">
        <v>16</v>
      </c>
      <c r="C1053" t="s">
        <v>17</v>
      </c>
      <c r="D1053" t="s">
        <v>18</v>
      </c>
      <c r="E1053" t="s">
        <v>19</v>
      </c>
      <c r="F1053">
        <v>2018</v>
      </c>
      <c r="G1053">
        <v>2018</v>
      </c>
      <c r="H1053">
        <v>7617</v>
      </c>
      <c r="I1053" t="s">
        <v>63</v>
      </c>
      <c r="J1053">
        <v>6</v>
      </c>
      <c r="K1053" t="s">
        <v>27</v>
      </c>
      <c r="L1053">
        <v>11</v>
      </c>
      <c r="N1053">
        <v>75</v>
      </c>
      <c r="R1053" s="2">
        <f t="shared" si="33"/>
        <v>0.6</v>
      </c>
      <c r="S1053" s="2">
        <f>IF(AND(P1053&lt;&gt;"_U",P1053&lt;&gt;"c",J1053&lt;&gt;99,J1053&lt;&gt;9),IFERROR(VLOOKUP(A1053,'LBA Total'!$A$2:$N$10000,14,0),"."),".")</f>
        <v>12603</v>
      </c>
    </row>
    <row r="1054" spans="1:19" x14ac:dyDescent="0.4">
      <c r="A1054" s="2" t="str">
        <f t="shared" si="32"/>
        <v>2018|MÄngere-ÅŒtÄhuhu Local Board Area|12</v>
      </c>
      <c r="B1054" t="s">
        <v>16</v>
      </c>
      <c r="C1054" t="s">
        <v>17</v>
      </c>
      <c r="D1054" t="s">
        <v>18</v>
      </c>
      <c r="E1054" t="s">
        <v>19</v>
      </c>
      <c r="F1054">
        <v>2018</v>
      </c>
      <c r="G1054">
        <v>2018</v>
      </c>
      <c r="H1054">
        <v>7617</v>
      </c>
      <c r="I1054" t="s">
        <v>63</v>
      </c>
      <c r="J1054">
        <v>6</v>
      </c>
      <c r="K1054" t="s">
        <v>27</v>
      </c>
      <c r="L1054">
        <v>12</v>
      </c>
      <c r="N1054">
        <v>6</v>
      </c>
      <c r="R1054" s="2">
        <f t="shared" si="33"/>
        <v>0.28999999999999998</v>
      </c>
      <c r="S1054" s="2">
        <f>IF(AND(P1054&lt;&gt;"_U",P1054&lt;&gt;"c",J1054&lt;&gt;99,J1054&lt;&gt;9),IFERROR(VLOOKUP(A1054,'LBA Total'!$A$2:$N$10000,14,0),"."),".")</f>
        <v>2070</v>
      </c>
    </row>
    <row r="1055" spans="1:19" x14ac:dyDescent="0.4">
      <c r="A1055" s="2" t="str">
        <f t="shared" si="32"/>
        <v>2018|MÄngere-ÅŒtÄhuhu Local Board Area|13</v>
      </c>
      <c r="B1055" t="s">
        <v>16</v>
      </c>
      <c r="C1055" t="s">
        <v>17</v>
      </c>
      <c r="D1055" t="s">
        <v>18</v>
      </c>
      <c r="E1055" t="s">
        <v>19</v>
      </c>
      <c r="F1055">
        <v>2018</v>
      </c>
      <c r="G1055">
        <v>2018</v>
      </c>
      <c r="H1055">
        <v>7617</v>
      </c>
      <c r="I1055" t="s">
        <v>63</v>
      </c>
      <c r="J1055">
        <v>6</v>
      </c>
      <c r="K1055" t="s">
        <v>27</v>
      </c>
      <c r="L1055">
        <v>13</v>
      </c>
      <c r="N1055">
        <v>0</v>
      </c>
      <c r="R1055" s="2">
        <f t="shared" si="33"/>
        <v>0</v>
      </c>
      <c r="S1055" s="2">
        <f>IF(AND(P1055&lt;&gt;"_U",P1055&lt;&gt;"c",J1055&lt;&gt;99,J1055&lt;&gt;9),IFERROR(VLOOKUP(A1055,'LBA Total'!$A$2:$N$10000,14,0),"."),".")</f>
        <v>30</v>
      </c>
    </row>
    <row r="1056" spans="1:19" x14ac:dyDescent="0.4">
      <c r="A1056" s="2" t="str">
        <f t="shared" si="32"/>
        <v>2018|MÄngere-ÅŒtÄhuhu Local Board Area|999</v>
      </c>
      <c r="B1056" t="s">
        <v>16</v>
      </c>
      <c r="C1056" t="s">
        <v>17</v>
      </c>
      <c r="D1056" t="s">
        <v>18</v>
      </c>
      <c r="E1056" t="s">
        <v>19</v>
      </c>
      <c r="F1056">
        <v>2018</v>
      </c>
      <c r="G1056">
        <v>2018</v>
      </c>
      <c r="H1056">
        <v>7617</v>
      </c>
      <c r="I1056" t="s">
        <v>63</v>
      </c>
      <c r="J1056">
        <v>6</v>
      </c>
      <c r="K1056" t="s">
        <v>27</v>
      </c>
      <c r="L1056">
        <v>999</v>
      </c>
      <c r="N1056">
        <v>78</v>
      </c>
      <c r="R1056" s="2">
        <f t="shared" si="33"/>
        <v>0.53</v>
      </c>
      <c r="S1056" s="2">
        <f>IF(AND(P1056&lt;&gt;"_U",P1056&lt;&gt;"c",J1056&lt;&gt;99,J1056&lt;&gt;9),IFERROR(VLOOKUP(A1056,'LBA Total'!$A$2:$N$10000,14,0),"."),".")</f>
        <v>14703</v>
      </c>
    </row>
    <row r="1057" spans="1:19" x14ac:dyDescent="0.4">
      <c r="A1057" s="2" t="str">
        <f t="shared" si="32"/>
        <v>2018|MÄngere-ÅŒtÄhuhu Local Board Area|10</v>
      </c>
      <c r="B1057" t="s">
        <v>16</v>
      </c>
      <c r="C1057" t="s">
        <v>17</v>
      </c>
      <c r="D1057" t="s">
        <v>18</v>
      </c>
      <c r="E1057" t="s">
        <v>19</v>
      </c>
      <c r="F1057">
        <v>2018</v>
      </c>
      <c r="G1057">
        <v>2018</v>
      </c>
      <c r="H1057">
        <v>7617</v>
      </c>
      <c r="I1057" t="s">
        <v>63</v>
      </c>
      <c r="J1057">
        <v>7</v>
      </c>
      <c r="K1057" t="s">
        <v>28</v>
      </c>
      <c r="L1057">
        <v>10</v>
      </c>
      <c r="N1057">
        <v>0</v>
      </c>
      <c r="R1057" s="2" t="str">
        <f t="shared" si="33"/>
        <v>.</v>
      </c>
      <c r="S1057" s="2">
        <f>IF(AND(P1057&lt;&gt;"_U",P1057&lt;&gt;"c",J1057&lt;&gt;99,J1057&lt;&gt;9),IFERROR(VLOOKUP(A1057,'LBA Total'!$A$2:$N$10000,14,0),"."),".")</f>
        <v>0</v>
      </c>
    </row>
    <row r="1058" spans="1:19" x14ac:dyDescent="0.4">
      <c r="A1058" s="2" t="str">
        <f t="shared" si="32"/>
        <v>2018|MÄngere-ÅŒtÄhuhu Local Board Area|11</v>
      </c>
      <c r="B1058" t="s">
        <v>16</v>
      </c>
      <c r="C1058" t="s">
        <v>17</v>
      </c>
      <c r="D1058" t="s">
        <v>18</v>
      </c>
      <c r="E1058" t="s">
        <v>19</v>
      </c>
      <c r="F1058">
        <v>2018</v>
      </c>
      <c r="G1058">
        <v>2018</v>
      </c>
      <c r="H1058">
        <v>7617</v>
      </c>
      <c r="I1058" t="s">
        <v>63</v>
      </c>
      <c r="J1058">
        <v>7</v>
      </c>
      <c r="K1058" t="s">
        <v>28</v>
      </c>
      <c r="L1058">
        <v>11</v>
      </c>
      <c r="N1058">
        <v>63</v>
      </c>
      <c r="R1058" s="2">
        <f t="shared" si="33"/>
        <v>0.5</v>
      </c>
      <c r="S1058" s="2">
        <f>IF(AND(P1058&lt;&gt;"_U",P1058&lt;&gt;"c",J1058&lt;&gt;99,J1058&lt;&gt;9),IFERROR(VLOOKUP(A1058,'LBA Total'!$A$2:$N$10000,14,0),"."),".")</f>
        <v>12603</v>
      </c>
    </row>
    <row r="1059" spans="1:19" x14ac:dyDescent="0.4">
      <c r="A1059" s="2" t="str">
        <f t="shared" si="32"/>
        <v>2018|MÄngere-ÅŒtÄhuhu Local Board Area|12</v>
      </c>
      <c r="B1059" t="s">
        <v>16</v>
      </c>
      <c r="C1059" t="s">
        <v>17</v>
      </c>
      <c r="D1059" t="s">
        <v>18</v>
      </c>
      <c r="E1059" t="s">
        <v>19</v>
      </c>
      <c r="F1059">
        <v>2018</v>
      </c>
      <c r="G1059">
        <v>2018</v>
      </c>
      <c r="H1059">
        <v>7617</v>
      </c>
      <c r="I1059" t="s">
        <v>63</v>
      </c>
      <c r="J1059">
        <v>7</v>
      </c>
      <c r="K1059" t="s">
        <v>28</v>
      </c>
      <c r="L1059">
        <v>12</v>
      </c>
      <c r="N1059">
        <v>6</v>
      </c>
      <c r="R1059" s="2">
        <f t="shared" si="33"/>
        <v>0.28999999999999998</v>
      </c>
      <c r="S1059" s="2">
        <f>IF(AND(P1059&lt;&gt;"_U",P1059&lt;&gt;"c",J1059&lt;&gt;99,J1059&lt;&gt;9),IFERROR(VLOOKUP(A1059,'LBA Total'!$A$2:$N$10000,14,0),"."),".")</f>
        <v>2070</v>
      </c>
    </row>
    <row r="1060" spans="1:19" x14ac:dyDescent="0.4">
      <c r="A1060" s="2" t="str">
        <f t="shared" si="32"/>
        <v>2018|MÄngere-ÅŒtÄhuhu Local Board Area|13</v>
      </c>
      <c r="B1060" t="s">
        <v>16</v>
      </c>
      <c r="C1060" t="s">
        <v>17</v>
      </c>
      <c r="D1060" t="s">
        <v>18</v>
      </c>
      <c r="E1060" t="s">
        <v>19</v>
      </c>
      <c r="F1060">
        <v>2018</v>
      </c>
      <c r="G1060">
        <v>2018</v>
      </c>
      <c r="H1060">
        <v>7617</v>
      </c>
      <c r="I1060" t="s">
        <v>63</v>
      </c>
      <c r="J1060">
        <v>7</v>
      </c>
      <c r="K1060" t="s">
        <v>28</v>
      </c>
      <c r="L1060">
        <v>13</v>
      </c>
      <c r="N1060">
        <v>0</v>
      </c>
      <c r="R1060" s="2">
        <f t="shared" si="33"/>
        <v>0</v>
      </c>
      <c r="S1060" s="2">
        <f>IF(AND(P1060&lt;&gt;"_U",P1060&lt;&gt;"c",J1060&lt;&gt;99,J1060&lt;&gt;9),IFERROR(VLOOKUP(A1060,'LBA Total'!$A$2:$N$10000,14,0),"."),".")</f>
        <v>30</v>
      </c>
    </row>
    <row r="1061" spans="1:19" x14ac:dyDescent="0.4">
      <c r="A1061" s="2" t="str">
        <f t="shared" si="32"/>
        <v>2018|MÄngere-ÅŒtÄhuhu Local Board Area|999</v>
      </c>
      <c r="B1061" t="s">
        <v>16</v>
      </c>
      <c r="C1061" t="s">
        <v>17</v>
      </c>
      <c r="D1061" t="s">
        <v>18</v>
      </c>
      <c r="E1061" t="s">
        <v>19</v>
      </c>
      <c r="F1061">
        <v>2018</v>
      </c>
      <c r="G1061">
        <v>2018</v>
      </c>
      <c r="H1061">
        <v>7617</v>
      </c>
      <c r="I1061" t="s">
        <v>63</v>
      </c>
      <c r="J1061">
        <v>7</v>
      </c>
      <c r="K1061" t="s">
        <v>28</v>
      </c>
      <c r="L1061">
        <v>999</v>
      </c>
      <c r="N1061">
        <v>69</v>
      </c>
      <c r="R1061" s="2">
        <f t="shared" si="33"/>
        <v>0.47</v>
      </c>
      <c r="S1061" s="2">
        <f>IF(AND(P1061&lt;&gt;"_U",P1061&lt;&gt;"c",J1061&lt;&gt;99,J1061&lt;&gt;9),IFERROR(VLOOKUP(A1061,'LBA Total'!$A$2:$N$10000,14,0),"."),".")</f>
        <v>14703</v>
      </c>
    </row>
    <row r="1062" spans="1:19" x14ac:dyDescent="0.4">
      <c r="A1062" s="2" t="str">
        <f t="shared" si="32"/>
        <v>2018|MÄngere-ÅŒtÄhuhu Local Board Area|10</v>
      </c>
      <c r="B1062" t="s">
        <v>16</v>
      </c>
      <c r="C1062" t="s">
        <v>17</v>
      </c>
      <c r="D1062" t="s">
        <v>18</v>
      </c>
      <c r="E1062" t="s">
        <v>19</v>
      </c>
      <c r="F1062">
        <v>2018</v>
      </c>
      <c r="G1062">
        <v>2018</v>
      </c>
      <c r="H1062">
        <v>7617</v>
      </c>
      <c r="I1062" t="s">
        <v>63</v>
      </c>
      <c r="J1062">
        <v>77</v>
      </c>
      <c r="K1062" t="s">
        <v>29</v>
      </c>
      <c r="L1062">
        <v>10</v>
      </c>
      <c r="N1062">
        <v>0</v>
      </c>
      <c r="R1062" s="2" t="str">
        <f t="shared" si="33"/>
        <v>.</v>
      </c>
      <c r="S1062" s="2">
        <f>IF(AND(P1062&lt;&gt;"_U",P1062&lt;&gt;"c",J1062&lt;&gt;99,J1062&lt;&gt;9),IFERROR(VLOOKUP(A1062,'LBA Total'!$A$2:$N$10000,14,0),"."),".")</f>
        <v>0</v>
      </c>
    </row>
    <row r="1063" spans="1:19" x14ac:dyDescent="0.4">
      <c r="A1063" s="2" t="str">
        <f t="shared" si="32"/>
        <v>2018|MÄngere-ÅŒtÄhuhu Local Board Area|11</v>
      </c>
      <c r="B1063" t="s">
        <v>16</v>
      </c>
      <c r="C1063" t="s">
        <v>17</v>
      </c>
      <c r="D1063" t="s">
        <v>18</v>
      </c>
      <c r="E1063" t="s">
        <v>19</v>
      </c>
      <c r="F1063">
        <v>2018</v>
      </c>
      <c r="G1063">
        <v>2018</v>
      </c>
      <c r="H1063">
        <v>7617</v>
      </c>
      <c r="I1063" t="s">
        <v>63</v>
      </c>
      <c r="J1063">
        <v>77</v>
      </c>
      <c r="K1063" t="s">
        <v>29</v>
      </c>
      <c r="L1063">
        <v>11</v>
      </c>
      <c r="N1063">
        <v>12603</v>
      </c>
      <c r="R1063" s="2">
        <f t="shared" si="33"/>
        <v>100</v>
      </c>
      <c r="S1063" s="2">
        <f>IF(AND(P1063&lt;&gt;"_U",P1063&lt;&gt;"c",J1063&lt;&gt;99,J1063&lt;&gt;9),IFERROR(VLOOKUP(A1063,'LBA Total'!$A$2:$N$10000,14,0),"."),".")</f>
        <v>12603</v>
      </c>
    </row>
    <row r="1064" spans="1:19" x14ac:dyDescent="0.4">
      <c r="A1064" s="2" t="str">
        <f t="shared" si="32"/>
        <v>2018|MÄngere-ÅŒtÄhuhu Local Board Area|12</v>
      </c>
      <c r="B1064" t="s">
        <v>16</v>
      </c>
      <c r="C1064" t="s">
        <v>17</v>
      </c>
      <c r="D1064" t="s">
        <v>18</v>
      </c>
      <c r="E1064" t="s">
        <v>19</v>
      </c>
      <c r="F1064">
        <v>2018</v>
      </c>
      <c r="G1064">
        <v>2018</v>
      </c>
      <c r="H1064">
        <v>7617</v>
      </c>
      <c r="I1064" t="s">
        <v>63</v>
      </c>
      <c r="J1064">
        <v>77</v>
      </c>
      <c r="K1064" t="s">
        <v>29</v>
      </c>
      <c r="L1064">
        <v>12</v>
      </c>
      <c r="N1064">
        <v>2070</v>
      </c>
      <c r="R1064" s="2">
        <f t="shared" si="33"/>
        <v>100</v>
      </c>
      <c r="S1064" s="2">
        <f>IF(AND(P1064&lt;&gt;"_U",P1064&lt;&gt;"c",J1064&lt;&gt;99,J1064&lt;&gt;9),IFERROR(VLOOKUP(A1064,'LBA Total'!$A$2:$N$10000,14,0),"."),".")</f>
        <v>2070</v>
      </c>
    </row>
    <row r="1065" spans="1:19" x14ac:dyDescent="0.4">
      <c r="A1065" s="2" t="str">
        <f t="shared" si="32"/>
        <v>2018|MÄngere-ÅŒtÄhuhu Local Board Area|13</v>
      </c>
      <c r="B1065" t="s">
        <v>16</v>
      </c>
      <c r="C1065" t="s">
        <v>17</v>
      </c>
      <c r="D1065" t="s">
        <v>18</v>
      </c>
      <c r="E1065" t="s">
        <v>19</v>
      </c>
      <c r="F1065">
        <v>2018</v>
      </c>
      <c r="G1065">
        <v>2018</v>
      </c>
      <c r="H1065">
        <v>7617</v>
      </c>
      <c r="I1065" t="s">
        <v>63</v>
      </c>
      <c r="J1065">
        <v>77</v>
      </c>
      <c r="K1065" t="s">
        <v>29</v>
      </c>
      <c r="L1065">
        <v>13</v>
      </c>
      <c r="N1065">
        <v>30</v>
      </c>
      <c r="R1065" s="2">
        <f t="shared" si="33"/>
        <v>100</v>
      </c>
      <c r="S1065" s="2">
        <f>IF(AND(P1065&lt;&gt;"_U",P1065&lt;&gt;"c",J1065&lt;&gt;99,J1065&lt;&gt;9),IFERROR(VLOOKUP(A1065,'LBA Total'!$A$2:$N$10000,14,0),"."),".")</f>
        <v>30</v>
      </c>
    </row>
    <row r="1066" spans="1:19" x14ac:dyDescent="0.4">
      <c r="A1066" s="2" t="str">
        <f t="shared" si="32"/>
        <v>2018|MÄngere-ÅŒtÄhuhu Local Board Area|999</v>
      </c>
      <c r="B1066" t="s">
        <v>16</v>
      </c>
      <c r="C1066" t="s">
        <v>17</v>
      </c>
      <c r="D1066" t="s">
        <v>18</v>
      </c>
      <c r="E1066" t="s">
        <v>19</v>
      </c>
      <c r="F1066">
        <v>2018</v>
      </c>
      <c r="G1066">
        <v>2018</v>
      </c>
      <c r="H1066">
        <v>7617</v>
      </c>
      <c r="I1066" t="s">
        <v>63</v>
      </c>
      <c r="J1066">
        <v>77</v>
      </c>
      <c r="K1066" t="s">
        <v>29</v>
      </c>
      <c r="L1066">
        <v>999</v>
      </c>
      <c r="N1066">
        <v>14703</v>
      </c>
      <c r="R1066" s="2">
        <f t="shared" si="33"/>
        <v>100</v>
      </c>
      <c r="S1066" s="2">
        <f>IF(AND(P1066&lt;&gt;"_U",P1066&lt;&gt;"c",J1066&lt;&gt;99,J1066&lt;&gt;9),IFERROR(VLOOKUP(A1066,'LBA Total'!$A$2:$N$10000,14,0),"."),".")</f>
        <v>14703</v>
      </c>
    </row>
    <row r="1067" spans="1:19" x14ac:dyDescent="0.4">
      <c r="A1067" s="2" t="str">
        <f t="shared" si="32"/>
        <v>2018|MÄngere-ÅŒtÄhuhu Local Board Area|10</v>
      </c>
      <c r="B1067" t="s">
        <v>16</v>
      </c>
      <c r="C1067" t="s">
        <v>17</v>
      </c>
      <c r="D1067" t="s">
        <v>18</v>
      </c>
      <c r="E1067" t="s">
        <v>19</v>
      </c>
      <c r="F1067">
        <v>2018</v>
      </c>
      <c r="G1067">
        <v>2018</v>
      </c>
      <c r="H1067">
        <v>7617</v>
      </c>
      <c r="I1067" t="s">
        <v>63</v>
      </c>
      <c r="J1067">
        <v>8</v>
      </c>
      <c r="K1067" t="s">
        <v>30</v>
      </c>
      <c r="L1067">
        <v>10</v>
      </c>
      <c r="N1067">
        <v>0</v>
      </c>
      <c r="R1067" s="2" t="str">
        <f t="shared" si="33"/>
        <v>.</v>
      </c>
      <c r="S1067" s="2">
        <f>IF(AND(P1067&lt;&gt;"_U",P1067&lt;&gt;"c",J1067&lt;&gt;99,J1067&lt;&gt;9),IFERROR(VLOOKUP(A1067,'LBA Total'!$A$2:$N$10000,14,0),"."),".")</f>
        <v>0</v>
      </c>
    </row>
    <row r="1068" spans="1:19" x14ac:dyDescent="0.4">
      <c r="A1068" s="2" t="str">
        <f t="shared" si="32"/>
        <v>2018|MÄngere-ÅŒtÄhuhu Local Board Area|11</v>
      </c>
      <c r="B1068" t="s">
        <v>16</v>
      </c>
      <c r="C1068" t="s">
        <v>17</v>
      </c>
      <c r="D1068" t="s">
        <v>18</v>
      </c>
      <c r="E1068" t="s">
        <v>19</v>
      </c>
      <c r="F1068">
        <v>2018</v>
      </c>
      <c r="G1068">
        <v>2018</v>
      </c>
      <c r="H1068">
        <v>7617</v>
      </c>
      <c r="I1068" t="s">
        <v>63</v>
      </c>
      <c r="J1068">
        <v>8</v>
      </c>
      <c r="K1068" t="s">
        <v>30</v>
      </c>
      <c r="L1068">
        <v>11</v>
      </c>
      <c r="N1068">
        <v>126</v>
      </c>
      <c r="R1068" s="2">
        <f t="shared" si="33"/>
        <v>1</v>
      </c>
      <c r="S1068" s="2">
        <f>IF(AND(P1068&lt;&gt;"_U",P1068&lt;&gt;"c",J1068&lt;&gt;99,J1068&lt;&gt;9),IFERROR(VLOOKUP(A1068,'LBA Total'!$A$2:$N$10000,14,0),"."),".")</f>
        <v>12603</v>
      </c>
    </row>
    <row r="1069" spans="1:19" x14ac:dyDescent="0.4">
      <c r="A1069" s="2" t="str">
        <f t="shared" si="32"/>
        <v>2018|MÄngere-ÅŒtÄhuhu Local Board Area|12</v>
      </c>
      <c r="B1069" t="s">
        <v>16</v>
      </c>
      <c r="C1069" t="s">
        <v>17</v>
      </c>
      <c r="D1069" t="s">
        <v>18</v>
      </c>
      <c r="E1069" t="s">
        <v>19</v>
      </c>
      <c r="F1069">
        <v>2018</v>
      </c>
      <c r="G1069">
        <v>2018</v>
      </c>
      <c r="H1069">
        <v>7617</v>
      </c>
      <c r="I1069" t="s">
        <v>63</v>
      </c>
      <c r="J1069">
        <v>8</v>
      </c>
      <c r="K1069" t="s">
        <v>30</v>
      </c>
      <c r="L1069">
        <v>12</v>
      </c>
      <c r="N1069">
        <v>3</v>
      </c>
      <c r="R1069" s="2">
        <f t="shared" si="33"/>
        <v>0.14000000000000001</v>
      </c>
      <c r="S1069" s="2">
        <f>IF(AND(P1069&lt;&gt;"_U",P1069&lt;&gt;"c",J1069&lt;&gt;99,J1069&lt;&gt;9),IFERROR(VLOOKUP(A1069,'LBA Total'!$A$2:$N$10000,14,0),"."),".")</f>
        <v>2070</v>
      </c>
    </row>
    <row r="1070" spans="1:19" x14ac:dyDescent="0.4">
      <c r="A1070" s="2" t="str">
        <f t="shared" si="32"/>
        <v>2018|MÄngere-ÅŒtÄhuhu Local Board Area|13</v>
      </c>
      <c r="B1070" t="s">
        <v>16</v>
      </c>
      <c r="C1070" t="s">
        <v>17</v>
      </c>
      <c r="D1070" t="s">
        <v>18</v>
      </c>
      <c r="E1070" t="s">
        <v>19</v>
      </c>
      <c r="F1070">
        <v>2018</v>
      </c>
      <c r="G1070">
        <v>2018</v>
      </c>
      <c r="H1070">
        <v>7617</v>
      </c>
      <c r="I1070" t="s">
        <v>63</v>
      </c>
      <c r="J1070">
        <v>8</v>
      </c>
      <c r="K1070" t="s">
        <v>30</v>
      </c>
      <c r="L1070">
        <v>13</v>
      </c>
      <c r="N1070">
        <v>0</v>
      </c>
      <c r="R1070" s="2">
        <f t="shared" si="33"/>
        <v>0</v>
      </c>
      <c r="S1070" s="2">
        <f>IF(AND(P1070&lt;&gt;"_U",P1070&lt;&gt;"c",J1070&lt;&gt;99,J1070&lt;&gt;9),IFERROR(VLOOKUP(A1070,'LBA Total'!$A$2:$N$10000,14,0),"."),".")</f>
        <v>30</v>
      </c>
    </row>
    <row r="1071" spans="1:19" x14ac:dyDescent="0.4">
      <c r="A1071" s="2" t="str">
        <f t="shared" si="32"/>
        <v>2018|MÄngere-ÅŒtÄhuhu Local Board Area|999</v>
      </c>
      <c r="B1071" t="s">
        <v>16</v>
      </c>
      <c r="C1071" t="s">
        <v>17</v>
      </c>
      <c r="D1071" t="s">
        <v>18</v>
      </c>
      <c r="E1071" t="s">
        <v>19</v>
      </c>
      <c r="F1071">
        <v>2018</v>
      </c>
      <c r="G1071">
        <v>2018</v>
      </c>
      <c r="H1071">
        <v>7617</v>
      </c>
      <c r="I1071" t="s">
        <v>63</v>
      </c>
      <c r="J1071">
        <v>8</v>
      </c>
      <c r="K1071" t="s">
        <v>30</v>
      </c>
      <c r="L1071">
        <v>999</v>
      </c>
      <c r="N1071">
        <v>129</v>
      </c>
      <c r="R1071" s="2">
        <f t="shared" si="33"/>
        <v>0.88</v>
      </c>
      <c r="S1071" s="2">
        <f>IF(AND(P1071&lt;&gt;"_U",P1071&lt;&gt;"c",J1071&lt;&gt;99,J1071&lt;&gt;9),IFERROR(VLOOKUP(A1071,'LBA Total'!$A$2:$N$10000,14,0),"."),".")</f>
        <v>14703</v>
      </c>
    </row>
    <row r="1072" spans="1:19" x14ac:dyDescent="0.4">
      <c r="A1072" s="2" t="str">
        <f t="shared" si="32"/>
        <v>2018|MÄngere-ÅŒtÄhuhu Local Board Area|10</v>
      </c>
      <c r="B1072" t="s">
        <v>16</v>
      </c>
      <c r="C1072" t="s">
        <v>17</v>
      </c>
      <c r="D1072" t="s">
        <v>18</v>
      </c>
      <c r="E1072" t="s">
        <v>19</v>
      </c>
      <c r="F1072">
        <v>2018</v>
      </c>
      <c r="G1072">
        <v>2018</v>
      </c>
      <c r="H1072">
        <v>7617</v>
      </c>
      <c r="I1072" t="s">
        <v>63</v>
      </c>
      <c r="J1072">
        <v>9</v>
      </c>
      <c r="K1072" t="s">
        <v>31</v>
      </c>
      <c r="L1072">
        <v>10</v>
      </c>
      <c r="N1072">
        <v>0</v>
      </c>
      <c r="R1072" s="2" t="str">
        <f t="shared" si="33"/>
        <v>.</v>
      </c>
      <c r="S1072" s="2" t="str">
        <f>IF(AND(P1072&lt;&gt;"_U",P1072&lt;&gt;"c",J1072&lt;&gt;99,J1072&lt;&gt;9),IFERROR(VLOOKUP(A1072,'LBA Total'!$A$2:$N$10000,14,0),"."),".")</f>
        <v>.</v>
      </c>
    </row>
    <row r="1073" spans="1:19" x14ac:dyDescent="0.4">
      <c r="A1073" s="2" t="str">
        <f t="shared" si="32"/>
        <v>2018|MÄngere-ÅŒtÄhuhu Local Board Area|11</v>
      </c>
      <c r="B1073" t="s">
        <v>16</v>
      </c>
      <c r="C1073" t="s">
        <v>17</v>
      </c>
      <c r="D1073" t="s">
        <v>18</v>
      </c>
      <c r="E1073" t="s">
        <v>19</v>
      </c>
      <c r="F1073">
        <v>2018</v>
      </c>
      <c r="G1073">
        <v>2018</v>
      </c>
      <c r="H1073">
        <v>7617</v>
      </c>
      <c r="I1073" t="s">
        <v>63</v>
      </c>
      <c r="J1073">
        <v>9</v>
      </c>
      <c r="K1073" t="s">
        <v>31</v>
      </c>
      <c r="L1073">
        <v>11</v>
      </c>
      <c r="N1073">
        <v>2712</v>
      </c>
      <c r="R1073" s="2" t="str">
        <f t="shared" si="33"/>
        <v>.</v>
      </c>
      <c r="S1073" s="2" t="str">
        <f>IF(AND(P1073&lt;&gt;"_U",P1073&lt;&gt;"c",J1073&lt;&gt;99,J1073&lt;&gt;9),IFERROR(VLOOKUP(A1073,'LBA Total'!$A$2:$N$10000,14,0),"."),".")</f>
        <v>.</v>
      </c>
    </row>
    <row r="1074" spans="1:19" x14ac:dyDescent="0.4">
      <c r="A1074" s="2" t="str">
        <f t="shared" si="32"/>
        <v>2018|MÄngere-ÅŒtÄhuhu Local Board Area|12</v>
      </c>
      <c r="B1074" t="s">
        <v>16</v>
      </c>
      <c r="C1074" t="s">
        <v>17</v>
      </c>
      <c r="D1074" t="s">
        <v>18</v>
      </c>
      <c r="E1074" t="s">
        <v>19</v>
      </c>
      <c r="F1074">
        <v>2018</v>
      </c>
      <c r="G1074">
        <v>2018</v>
      </c>
      <c r="H1074">
        <v>7617</v>
      </c>
      <c r="I1074" t="s">
        <v>63</v>
      </c>
      <c r="J1074">
        <v>9</v>
      </c>
      <c r="K1074" t="s">
        <v>31</v>
      </c>
      <c r="L1074">
        <v>12</v>
      </c>
      <c r="N1074">
        <v>615</v>
      </c>
      <c r="R1074" s="2" t="str">
        <f t="shared" si="33"/>
        <v>.</v>
      </c>
      <c r="S1074" s="2" t="str">
        <f>IF(AND(P1074&lt;&gt;"_U",P1074&lt;&gt;"c",J1074&lt;&gt;99,J1074&lt;&gt;9),IFERROR(VLOOKUP(A1074,'LBA Total'!$A$2:$N$10000,14,0),"."),".")</f>
        <v>.</v>
      </c>
    </row>
    <row r="1075" spans="1:19" x14ac:dyDescent="0.4">
      <c r="A1075" s="2" t="str">
        <f t="shared" si="32"/>
        <v>2018|MÄngere-ÅŒtÄhuhu Local Board Area|13</v>
      </c>
      <c r="B1075" t="s">
        <v>16</v>
      </c>
      <c r="C1075" t="s">
        <v>17</v>
      </c>
      <c r="D1075" t="s">
        <v>18</v>
      </c>
      <c r="E1075" t="s">
        <v>19</v>
      </c>
      <c r="F1075">
        <v>2018</v>
      </c>
      <c r="G1075">
        <v>2018</v>
      </c>
      <c r="H1075">
        <v>7617</v>
      </c>
      <c r="I1075" t="s">
        <v>63</v>
      </c>
      <c r="J1075">
        <v>9</v>
      </c>
      <c r="K1075" t="s">
        <v>31</v>
      </c>
      <c r="L1075">
        <v>13</v>
      </c>
      <c r="N1075">
        <v>12</v>
      </c>
      <c r="R1075" s="2" t="str">
        <f t="shared" si="33"/>
        <v>.</v>
      </c>
      <c r="S1075" s="2" t="str">
        <f>IF(AND(P1075&lt;&gt;"_U",P1075&lt;&gt;"c",J1075&lt;&gt;99,J1075&lt;&gt;9),IFERROR(VLOOKUP(A1075,'LBA Total'!$A$2:$N$10000,14,0),"."),".")</f>
        <v>.</v>
      </c>
    </row>
    <row r="1076" spans="1:19" x14ac:dyDescent="0.4">
      <c r="A1076" s="2" t="str">
        <f t="shared" si="32"/>
        <v>2018|MÄngere-ÅŒtÄhuhu Local Board Area|999</v>
      </c>
      <c r="B1076" t="s">
        <v>16</v>
      </c>
      <c r="C1076" t="s">
        <v>17</v>
      </c>
      <c r="D1076" t="s">
        <v>18</v>
      </c>
      <c r="E1076" t="s">
        <v>19</v>
      </c>
      <c r="F1076">
        <v>2018</v>
      </c>
      <c r="G1076">
        <v>2018</v>
      </c>
      <c r="H1076">
        <v>7617</v>
      </c>
      <c r="I1076" t="s">
        <v>63</v>
      </c>
      <c r="J1076">
        <v>9</v>
      </c>
      <c r="K1076" t="s">
        <v>31</v>
      </c>
      <c r="L1076">
        <v>999</v>
      </c>
      <c r="N1076">
        <v>3339</v>
      </c>
      <c r="R1076" s="2" t="str">
        <f t="shared" si="33"/>
        <v>.</v>
      </c>
      <c r="S1076" s="2" t="str">
        <f>IF(AND(P1076&lt;&gt;"_U",P1076&lt;&gt;"c",J1076&lt;&gt;99,J1076&lt;&gt;9),IFERROR(VLOOKUP(A1076,'LBA Total'!$A$2:$N$10000,14,0),"."),".")</f>
        <v>.</v>
      </c>
    </row>
    <row r="1077" spans="1:19" x14ac:dyDescent="0.4">
      <c r="A1077" s="2" t="str">
        <f t="shared" si="32"/>
        <v>2018|MÄngere-ÅŒtÄhuhu Local Board Area|10</v>
      </c>
      <c r="B1077" t="s">
        <v>16</v>
      </c>
      <c r="C1077" t="s">
        <v>17</v>
      </c>
      <c r="D1077" t="s">
        <v>18</v>
      </c>
      <c r="E1077" t="s">
        <v>19</v>
      </c>
      <c r="F1077">
        <v>2018</v>
      </c>
      <c r="G1077">
        <v>2018</v>
      </c>
      <c r="H1077">
        <v>7617</v>
      </c>
      <c r="I1077" t="s">
        <v>63</v>
      </c>
      <c r="J1077">
        <v>99</v>
      </c>
      <c r="K1077" t="s">
        <v>32</v>
      </c>
      <c r="L1077">
        <v>10</v>
      </c>
      <c r="N1077">
        <v>0</v>
      </c>
      <c r="R1077" s="2" t="str">
        <f t="shared" si="33"/>
        <v>.</v>
      </c>
      <c r="S1077" s="2" t="str">
        <f>IF(AND(P1077&lt;&gt;"_U",P1077&lt;&gt;"c",J1077&lt;&gt;99,J1077&lt;&gt;9),IFERROR(VLOOKUP(A1077,'LBA Total'!$A$2:$N$10000,14,0),"."),".")</f>
        <v>.</v>
      </c>
    </row>
    <row r="1078" spans="1:19" x14ac:dyDescent="0.4">
      <c r="A1078" s="2" t="str">
        <f t="shared" si="32"/>
        <v>2018|MÄngere-ÅŒtÄhuhu Local Board Area|11</v>
      </c>
      <c r="B1078" t="s">
        <v>16</v>
      </c>
      <c r="C1078" t="s">
        <v>17</v>
      </c>
      <c r="D1078" t="s">
        <v>18</v>
      </c>
      <c r="E1078" t="s">
        <v>19</v>
      </c>
      <c r="F1078">
        <v>2018</v>
      </c>
      <c r="G1078">
        <v>2018</v>
      </c>
      <c r="H1078">
        <v>7617</v>
      </c>
      <c r="I1078" t="s">
        <v>63</v>
      </c>
      <c r="J1078">
        <v>99</v>
      </c>
      <c r="K1078" t="s">
        <v>32</v>
      </c>
      <c r="L1078">
        <v>11</v>
      </c>
      <c r="N1078">
        <v>15210</v>
      </c>
      <c r="R1078" s="2" t="str">
        <f t="shared" si="33"/>
        <v>.</v>
      </c>
      <c r="S1078" s="2" t="str">
        <f>IF(AND(P1078&lt;&gt;"_U",P1078&lt;&gt;"c",J1078&lt;&gt;99,J1078&lt;&gt;9),IFERROR(VLOOKUP(A1078,'LBA Total'!$A$2:$N$10000,14,0),"."),".")</f>
        <v>.</v>
      </c>
    </row>
    <row r="1079" spans="1:19" x14ac:dyDescent="0.4">
      <c r="A1079" s="2" t="str">
        <f t="shared" si="32"/>
        <v>2018|MÄngere-ÅŒtÄhuhu Local Board Area|12</v>
      </c>
      <c r="B1079" t="s">
        <v>16</v>
      </c>
      <c r="C1079" t="s">
        <v>17</v>
      </c>
      <c r="D1079" t="s">
        <v>18</v>
      </c>
      <c r="E1079" t="s">
        <v>19</v>
      </c>
      <c r="F1079">
        <v>2018</v>
      </c>
      <c r="G1079">
        <v>2018</v>
      </c>
      <c r="H1079">
        <v>7617</v>
      </c>
      <c r="I1079" t="s">
        <v>63</v>
      </c>
      <c r="J1079">
        <v>99</v>
      </c>
      <c r="K1079" t="s">
        <v>32</v>
      </c>
      <c r="L1079">
        <v>12</v>
      </c>
      <c r="N1079">
        <v>2673</v>
      </c>
      <c r="R1079" s="2" t="str">
        <f t="shared" si="33"/>
        <v>.</v>
      </c>
      <c r="S1079" s="2" t="str">
        <f>IF(AND(P1079&lt;&gt;"_U",P1079&lt;&gt;"c",J1079&lt;&gt;99,J1079&lt;&gt;9),IFERROR(VLOOKUP(A1079,'LBA Total'!$A$2:$N$10000,14,0),"."),".")</f>
        <v>.</v>
      </c>
    </row>
    <row r="1080" spans="1:19" x14ac:dyDescent="0.4">
      <c r="A1080" s="2" t="str">
        <f t="shared" si="32"/>
        <v>2018|MÄngere-ÅŒtÄhuhu Local Board Area|13</v>
      </c>
      <c r="B1080" t="s">
        <v>16</v>
      </c>
      <c r="C1080" t="s">
        <v>17</v>
      </c>
      <c r="D1080" t="s">
        <v>18</v>
      </c>
      <c r="E1080" t="s">
        <v>19</v>
      </c>
      <c r="F1080">
        <v>2018</v>
      </c>
      <c r="G1080">
        <v>2018</v>
      </c>
      <c r="H1080">
        <v>7617</v>
      </c>
      <c r="I1080" t="s">
        <v>63</v>
      </c>
      <c r="J1080">
        <v>99</v>
      </c>
      <c r="K1080" t="s">
        <v>32</v>
      </c>
      <c r="L1080">
        <v>13</v>
      </c>
      <c r="N1080">
        <v>42</v>
      </c>
      <c r="R1080" s="2" t="str">
        <f t="shared" si="33"/>
        <v>.</v>
      </c>
      <c r="S1080" s="2" t="str">
        <f>IF(AND(P1080&lt;&gt;"_U",P1080&lt;&gt;"c",J1080&lt;&gt;99,J1080&lt;&gt;9),IFERROR(VLOOKUP(A1080,'LBA Total'!$A$2:$N$10000,14,0),"."),".")</f>
        <v>.</v>
      </c>
    </row>
    <row r="1081" spans="1:19" x14ac:dyDescent="0.4">
      <c r="A1081" s="2" t="str">
        <f t="shared" si="32"/>
        <v>2018|MÄngere-ÅŒtÄhuhu Local Board Area|999</v>
      </c>
      <c r="B1081" t="s">
        <v>16</v>
      </c>
      <c r="C1081" t="s">
        <v>17</v>
      </c>
      <c r="D1081" t="s">
        <v>18</v>
      </c>
      <c r="E1081" t="s">
        <v>19</v>
      </c>
      <c r="F1081">
        <v>2018</v>
      </c>
      <c r="G1081">
        <v>2018</v>
      </c>
      <c r="H1081">
        <v>7617</v>
      </c>
      <c r="I1081" t="s">
        <v>63</v>
      </c>
      <c r="J1081">
        <v>99</v>
      </c>
      <c r="K1081" t="s">
        <v>32</v>
      </c>
      <c r="L1081">
        <v>999</v>
      </c>
      <c r="N1081">
        <v>17925</v>
      </c>
      <c r="R1081" s="2" t="str">
        <f t="shared" si="33"/>
        <v>.</v>
      </c>
      <c r="S1081" s="2" t="str">
        <f>IF(AND(P1081&lt;&gt;"_U",P1081&lt;&gt;"c",J1081&lt;&gt;99,J1081&lt;&gt;9),IFERROR(VLOOKUP(A1081,'LBA Total'!$A$2:$N$10000,14,0),"."),".")</f>
        <v>.</v>
      </c>
    </row>
    <row r="1082" spans="1:19" x14ac:dyDescent="0.4">
      <c r="A1082" s="2" t="str">
        <f t="shared" si="32"/>
        <v>2018|ÅŒtara-Papatoetoe Local Board Area|10</v>
      </c>
      <c r="B1082" t="s">
        <v>16</v>
      </c>
      <c r="C1082" t="s">
        <v>17</v>
      </c>
      <c r="D1082" t="s">
        <v>18</v>
      </c>
      <c r="E1082" t="s">
        <v>19</v>
      </c>
      <c r="F1082">
        <v>2018</v>
      </c>
      <c r="G1082">
        <v>2018</v>
      </c>
      <c r="H1082">
        <v>7618</v>
      </c>
      <c r="I1082" t="s">
        <v>62</v>
      </c>
      <c r="J1082">
        <v>0</v>
      </c>
      <c r="K1082" t="s">
        <v>21</v>
      </c>
      <c r="L1082">
        <v>10</v>
      </c>
      <c r="N1082">
        <v>0</v>
      </c>
      <c r="R1082" s="2" t="str">
        <f t="shared" si="33"/>
        <v>.</v>
      </c>
      <c r="S1082" s="2">
        <f>IF(AND(P1082&lt;&gt;"_U",P1082&lt;&gt;"c",J1082&lt;&gt;99,J1082&lt;&gt;9),IFERROR(VLOOKUP(A1082,'LBA Total'!$A$2:$N$10000,14,0),"."),".")</f>
        <v>0</v>
      </c>
    </row>
    <row r="1083" spans="1:19" x14ac:dyDescent="0.4">
      <c r="A1083" s="2" t="str">
        <f t="shared" si="32"/>
        <v>2018|ÅŒtara-Papatoetoe Local Board Area|11</v>
      </c>
      <c r="B1083" t="s">
        <v>16</v>
      </c>
      <c r="C1083" t="s">
        <v>17</v>
      </c>
      <c r="D1083" t="s">
        <v>18</v>
      </c>
      <c r="E1083" t="s">
        <v>19</v>
      </c>
      <c r="F1083">
        <v>2018</v>
      </c>
      <c r="G1083">
        <v>2018</v>
      </c>
      <c r="H1083">
        <v>7618</v>
      </c>
      <c r="I1083" t="s">
        <v>62</v>
      </c>
      <c r="J1083">
        <v>0</v>
      </c>
      <c r="K1083" t="s">
        <v>21</v>
      </c>
      <c r="L1083">
        <v>11</v>
      </c>
      <c r="N1083">
        <v>2412</v>
      </c>
      <c r="R1083" s="2">
        <f t="shared" si="33"/>
        <v>17.309999999999999</v>
      </c>
      <c r="S1083" s="2">
        <f>IF(AND(P1083&lt;&gt;"_U",P1083&lt;&gt;"c",J1083&lt;&gt;99,J1083&lt;&gt;9),IFERROR(VLOOKUP(A1083,'LBA Total'!$A$2:$N$10000,14,0),"."),".")</f>
        <v>13938</v>
      </c>
    </row>
    <row r="1084" spans="1:19" x14ac:dyDescent="0.4">
      <c r="A1084" s="2" t="str">
        <f t="shared" si="32"/>
        <v>2018|ÅŒtara-Papatoetoe Local Board Area|12</v>
      </c>
      <c r="B1084" t="s">
        <v>16</v>
      </c>
      <c r="C1084" t="s">
        <v>17</v>
      </c>
      <c r="D1084" t="s">
        <v>18</v>
      </c>
      <c r="E1084" t="s">
        <v>19</v>
      </c>
      <c r="F1084">
        <v>2018</v>
      </c>
      <c r="G1084">
        <v>2018</v>
      </c>
      <c r="H1084">
        <v>7618</v>
      </c>
      <c r="I1084" t="s">
        <v>62</v>
      </c>
      <c r="J1084">
        <v>0</v>
      </c>
      <c r="K1084" t="s">
        <v>21</v>
      </c>
      <c r="L1084">
        <v>12</v>
      </c>
      <c r="N1084">
        <v>486</v>
      </c>
      <c r="R1084" s="2">
        <f t="shared" si="33"/>
        <v>17.05</v>
      </c>
      <c r="S1084" s="2">
        <f>IF(AND(P1084&lt;&gt;"_U",P1084&lt;&gt;"c",J1084&lt;&gt;99,J1084&lt;&gt;9),IFERROR(VLOOKUP(A1084,'LBA Total'!$A$2:$N$10000,14,0),"."),".")</f>
        <v>2850</v>
      </c>
    </row>
    <row r="1085" spans="1:19" x14ac:dyDescent="0.4">
      <c r="A1085" s="2" t="str">
        <f t="shared" si="32"/>
        <v>2018|ÅŒtara-Papatoetoe Local Board Area|13</v>
      </c>
      <c r="B1085" t="s">
        <v>16</v>
      </c>
      <c r="C1085" t="s">
        <v>17</v>
      </c>
      <c r="D1085" t="s">
        <v>18</v>
      </c>
      <c r="E1085" t="s">
        <v>19</v>
      </c>
      <c r="F1085">
        <v>2018</v>
      </c>
      <c r="G1085">
        <v>2018</v>
      </c>
      <c r="H1085">
        <v>7618</v>
      </c>
      <c r="I1085" t="s">
        <v>62</v>
      </c>
      <c r="J1085">
        <v>0</v>
      </c>
      <c r="K1085" t="s">
        <v>21</v>
      </c>
      <c r="L1085">
        <v>13</v>
      </c>
      <c r="N1085">
        <v>9</v>
      </c>
      <c r="R1085" s="2">
        <f t="shared" si="33"/>
        <v>25</v>
      </c>
      <c r="S1085" s="2">
        <f>IF(AND(P1085&lt;&gt;"_U",P1085&lt;&gt;"c",J1085&lt;&gt;99,J1085&lt;&gt;9),IFERROR(VLOOKUP(A1085,'LBA Total'!$A$2:$N$10000,14,0),"."),".")</f>
        <v>36</v>
      </c>
    </row>
    <row r="1086" spans="1:19" x14ac:dyDescent="0.4">
      <c r="A1086" s="2" t="str">
        <f t="shared" si="32"/>
        <v>2018|ÅŒtara-Papatoetoe Local Board Area|999</v>
      </c>
      <c r="B1086" t="s">
        <v>16</v>
      </c>
      <c r="C1086" t="s">
        <v>17</v>
      </c>
      <c r="D1086" t="s">
        <v>18</v>
      </c>
      <c r="E1086" t="s">
        <v>19</v>
      </c>
      <c r="F1086">
        <v>2018</v>
      </c>
      <c r="G1086">
        <v>2018</v>
      </c>
      <c r="H1086">
        <v>7618</v>
      </c>
      <c r="I1086" t="s">
        <v>62</v>
      </c>
      <c r="J1086">
        <v>0</v>
      </c>
      <c r="K1086" t="s">
        <v>21</v>
      </c>
      <c r="L1086">
        <v>999</v>
      </c>
      <c r="N1086">
        <v>2907</v>
      </c>
      <c r="R1086" s="2">
        <f t="shared" si="33"/>
        <v>17.28</v>
      </c>
      <c r="S1086" s="2">
        <f>IF(AND(P1086&lt;&gt;"_U",P1086&lt;&gt;"c",J1086&lt;&gt;99,J1086&lt;&gt;9),IFERROR(VLOOKUP(A1086,'LBA Total'!$A$2:$N$10000,14,0),"."),".")</f>
        <v>16821</v>
      </c>
    </row>
    <row r="1087" spans="1:19" x14ac:dyDescent="0.4">
      <c r="A1087" s="2" t="str">
        <f t="shared" si="32"/>
        <v>2018|ÅŒtara-Papatoetoe Local Board Area|10</v>
      </c>
      <c r="B1087" t="s">
        <v>16</v>
      </c>
      <c r="C1087" t="s">
        <v>17</v>
      </c>
      <c r="D1087" t="s">
        <v>18</v>
      </c>
      <c r="E1087" t="s">
        <v>19</v>
      </c>
      <c r="F1087">
        <v>2018</v>
      </c>
      <c r="G1087">
        <v>2018</v>
      </c>
      <c r="H1087">
        <v>7618</v>
      </c>
      <c r="I1087" t="s">
        <v>62</v>
      </c>
      <c r="J1087">
        <v>1</v>
      </c>
      <c r="K1087" t="s">
        <v>22</v>
      </c>
      <c r="L1087">
        <v>10</v>
      </c>
      <c r="N1087">
        <v>0</v>
      </c>
      <c r="R1087" s="2" t="str">
        <f t="shared" si="33"/>
        <v>.</v>
      </c>
      <c r="S1087" s="2">
        <f>IF(AND(P1087&lt;&gt;"_U",P1087&lt;&gt;"c",J1087&lt;&gt;99,J1087&lt;&gt;9),IFERROR(VLOOKUP(A1087,'LBA Total'!$A$2:$N$10000,14,0),"."),".")</f>
        <v>0</v>
      </c>
    </row>
    <row r="1088" spans="1:19" x14ac:dyDescent="0.4">
      <c r="A1088" s="2" t="str">
        <f t="shared" si="32"/>
        <v>2018|ÅŒtara-Papatoetoe Local Board Area|11</v>
      </c>
      <c r="B1088" t="s">
        <v>16</v>
      </c>
      <c r="C1088" t="s">
        <v>17</v>
      </c>
      <c r="D1088" t="s">
        <v>18</v>
      </c>
      <c r="E1088" t="s">
        <v>19</v>
      </c>
      <c r="F1088">
        <v>2018</v>
      </c>
      <c r="G1088">
        <v>2018</v>
      </c>
      <c r="H1088">
        <v>7618</v>
      </c>
      <c r="I1088" t="s">
        <v>62</v>
      </c>
      <c r="J1088">
        <v>1</v>
      </c>
      <c r="K1088" t="s">
        <v>22</v>
      </c>
      <c r="L1088">
        <v>11</v>
      </c>
      <c r="N1088">
        <v>4422</v>
      </c>
      <c r="R1088" s="2">
        <f t="shared" si="33"/>
        <v>31.73</v>
      </c>
      <c r="S1088" s="2">
        <f>IF(AND(P1088&lt;&gt;"_U",P1088&lt;&gt;"c",J1088&lt;&gt;99,J1088&lt;&gt;9),IFERROR(VLOOKUP(A1088,'LBA Total'!$A$2:$N$10000,14,0),"."),".")</f>
        <v>13938</v>
      </c>
    </row>
    <row r="1089" spans="1:19" x14ac:dyDescent="0.4">
      <c r="A1089" s="2" t="str">
        <f t="shared" si="32"/>
        <v>2018|ÅŒtara-Papatoetoe Local Board Area|12</v>
      </c>
      <c r="B1089" t="s">
        <v>16</v>
      </c>
      <c r="C1089" t="s">
        <v>17</v>
      </c>
      <c r="D1089" t="s">
        <v>18</v>
      </c>
      <c r="E1089" t="s">
        <v>19</v>
      </c>
      <c r="F1089">
        <v>2018</v>
      </c>
      <c r="G1089">
        <v>2018</v>
      </c>
      <c r="H1089">
        <v>7618</v>
      </c>
      <c r="I1089" t="s">
        <v>62</v>
      </c>
      <c r="J1089">
        <v>1</v>
      </c>
      <c r="K1089" t="s">
        <v>22</v>
      </c>
      <c r="L1089">
        <v>12</v>
      </c>
      <c r="N1089">
        <v>705</v>
      </c>
      <c r="R1089" s="2">
        <f t="shared" si="33"/>
        <v>24.74</v>
      </c>
      <c r="S1089" s="2">
        <f>IF(AND(P1089&lt;&gt;"_U",P1089&lt;&gt;"c",J1089&lt;&gt;99,J1089&lt;&gt;9),IFERROR(VLOOKUP(A1089,'LBA Total'!$A$2:$N$10000,14,0),"."),".")</f>
        <v>2850</v>
      </c>
    </row>
    <row r="1090" spans="1:19" x14ac:dyDescent="0.4">
      <c r="A1090" s="2" t="str">
        <f t="shared" si="32"/>
        <v>2018|ÅŒtara-Papatoetoe Local Board Area|13</v>
      </c>
      <c r="B1090" t="s">
        <v>16</v>
      </c>
      <c r="C1090" t="s">
        <v>17</v>
      </c>
      <c r="D1090" t="s">
        <v>18</v>
      </c>
      <c r="E1090" t="s">
        <v>19</v>
      </c>
      <c r="F1090">
        <v>2018</v>
      </c>
      <c r="G1090">
        <v>2018</v>
      </c>
      <c r="H1090">
        <v>7618</v>
      </c>
      <c r="I1090" t="s">
        <v>62</v>
      </c>
      <c r="J1090">
        <v>1</v>
      </c>
      <c r="K1090" t="s">
        <v>22</v>
      </c>
      <c r="L1090">
        <v>13</v>
      </c>
      <c r="N1090">
        <v>9</v>
      </c>
      <c r="R1090" s="2">
        <f t="shared" si="33"/>
        <v>25</v>
      </c>
      <c r="S1090" s="2">
        <f>IF(AND(P1090&lt;&gt;"_U",P1090&lt;&gt;"c",J1090&lt;&gt;99,J1090&lt;&gt;9),IFERROR(VLOOKUP(A1090,'LBA Total'!$A$2:$N$10000,14,0),"."),".")</f>
        <v>36</v>
      </c>
    </row>
    <row r="1091" spans="1:19" x14ac:dyDescent="0.4">
      <c r="A1091" s="2" t="str">
        <f t="shared" ref="A1091:A1154" si="34">G1091&amp;"|"&amp;I1091&amp;"|"&amp;L1091</f>
        <v>2018|ÅŒtara-Papatoetoe Local Board Area|999</v>
      </c>
      <c r="B1091" t="s">
        <v>16</v>
      </c>
      <c r="C1091" t="s">
        <v>17</v>
      </c>
      <c r="D1091" t="s">
        <v>18</v>
      </c>
      <c r="E1091" t="s">
        <v>19</v>
      </c>
      <c r="F1091">
        <v>2018</v>
      </c>
      <c r="G1091">
        <v>2018</v>
      </c>
      <c r="H1091">
        <v>7618</v>
      </c>
      <c r="I1091" t="s">
        <v>62</v>
      </c>
      <c r="J1091">
        <v>1</v>
      </c>
      <c r="K1091" t="s">
        <v>22</v>
      </c>
      <c r="L1091">
        <v>999</v>
      </c>
      <c r="N1091">
        <v>5136</v>
      </c>
      <c r="R1091" s="2">
        <f t="shared" ref="R1091:R1154" si="35">IF(P1091&lt;&gt;"_U",IFERROR((ROUND(N1091/S1091*100,2)),"."),".")</f>
        <v>30.53</v>
      </c>
      <c r="S1091" s="2">
        <f>IF(AND(P1091&lt;&gt;"_U",P1091&lt;&gt;"c",J1091&lt;&gt;99,J1091&lt;&gt;9),IFERROR(VLOOKUP(A1091,'LBA Total'!$A$2:$N$10000,14,0),"."),".")</f>
        <v>16821</v>
      </c>
    </row>
    <row r="1092" spans="1:19" x14ac:dyDescent="0.4">
      <c r="A1092" s="2" t="str">
        <f t="shared" si="34"/>
        <v>2018|ÅŒtara-Papatoetoe Local Board Area|10</v>
      </c>
      <c r="B1092" t="s">
        <v>16</v>
      </c>
      <c r="C1092" t="s">
        <v>17</v>
      </c>
      <c r="D1092" t="s">
        <v>18</v>
      </c>
      <c r="E1092" t="s">
        <v>19</v>
      </c>
      <c r="F1092">
        <v>2018</v>
      </c>
      <c r="G1092">
        <v>2018</v>
      </c>
      <c r="H1092">
        <v>7618</v>
      </c>
      <c r="I1092" t="s">
        <v>62</v>
      </c>
      <c r="J1092">
        <v>2</v>
      </c>
      <c r="K1092" t="s">
        <v>23</v>
      </c>
      <c r="L1092">
        <v>10</v>
      </c>
      <c r="N1092">
        <v>0</v>
      </c>
      <c r="R1092" s="2" t="str">
        <f t="shared" si="35"/>
        <v>.</v>
      </c>
      <c r="S1092" s="2">
        <f>IF(AND(P1092&lt;&gt;"_U",P1092&lt;&gt;"c",J1092&lt;&gt;99,J1092&lt;&gt;9),IFERROR(VLOOKUP(A1092,'LBA Total'!$A$2:$N$10000,14,0),"."),".")</f>
        <v>0</v>
      </c>
    </row>
    <row r="1093" spans="1:19" x14ac:dyDescent="0.4">
      <c r="A1093" s="2" t="str">
        <f t="shared" si="34"/>
        <v>2018|ÅŒtara-Papatoetoe Local Board Area|11</v>
      </c>
      <c r="B1093" t="s">
        <v>16</v>
      </c>
      <c r="C1093" t="s">
        <v>17</v>
      </c>
      <c r="D1093" t="s">
        <v>18</v>
      </c>
      <c r="E1093" t="s">
        <v>19</v>
      </c>
      <c r="F1093">
        <v>2018</v>
      </c>
      <c r="G1093">
        <v>2018</v>
      </c>
      <c r="H1093">
        <v>7618</v>
      </c>
      <c r="I1093" t="s">
        <v>62</v>
      </c>
      <c r="J1093">
        <v>2</v>
      </c>
      <c r="K1093" t="s">
        <v>23</v>
      </c>
      <c r="L1093">
        <v>11</v>
      </c>
      <c r="N1093">
        <v>7122</v>
      </c>
      <c r="R1093" s="2">
        <f t="shared" si="35"/>
        <v>51.1</v>
      </c>
      <c r="S1093" s="2">
        <f>IF(AND(P1093&lt;&gt;"_U",P1093&lt;&gt;"c",J1093&lt;&gt;99,J1093&lt;&gt;9),IFERROR(VLOOKUP(A1093,'LBA Total'!$A$2:$N$10000,14,0),"."),".")</f>
        <v>13938</v>
      </c>
    </row>
    <row r="1094" spans="1:19" x14ac:dyDescent="0.4">
      <c r="A1094" s="2" t="str">
        <f t="shared" si="34"/>
        <v>2018|ÅŒtara-Papatoetoe Local Board Area|12</v>
      </c>
      <c r="B1094" t="s">
        <v>16</v>
      </c>
      <c r="C1094" t="s">
        <v>17</v>
      </c>
      <c r="D1094" t="s">
        <v>18</v>
      </c>
      <c r="E1094" t="s">
        <v>19</v>
      </c>
      <c r="F1094">
        <v>2018</v>
      </c>
      <c r="G1094">
        <v>2018</v>
      </c>
      <c r="H1094">
        <v>7618</v>
      </c>
      <c r="I1094" t="s">
        <v>62</v>
      </c>
      <c r="J1094">
        <v>2</v>
      </c>
      <c r="K1094" t="s">
        <v>23</v>
      </c>
      <c r="L1094">
        <v>12</v>
      </c>
      <c r="N1094">
        <v>1665</v>
      </c>
      <c r="R1094" s="2">
        <f t="shared" si="35"/>
        <v>58.42</v>
      </c>
      <c r="S1094" s="2">
        <f>IF(AND(P1094&lt;&gt;"_U",P1094&lt;&gt;"c",J1094&lt;&gt;99,J1094&lt;&gt;9),IFERROR(VLOOKUP(A1094,'LBA Total'!$A$2:$N$10000,14,0),"."),".")</f>
        <v>2850</v>
      </c>
    </row>
    <row r="1095" spans="1:19" x14ac:dyDescent="0.4">
      <c r="A1095" s="2" t="str">
        <f t="shared" si="34"/>
        <v>2018|ÅŒtara-Papatoetoe Local Board Area|13</v>
      </c>
      <c r="B1095" t="s">
        <v>16</v>
      </c>
      <c r="C1095" t="s">
        <v>17</v>
      </c>
      <c r="D1095" t="s">
        <v>18</v>
      </c>
      <c r="E1095" t="s">
        <v>19</v>
      </c>
      <c r="F1095">
        <v>2018</v>
      </c>
      <c r="G1095">
        <v>2018</v>
      </c>
      <c r="H1095">
        <v>7618</v>
      </c>
      <c r="I1095" t="s">
        <v>62</v>
      </c>
      <c r="J1095">
        <v>2</v>
      </c>
      <c r="K1095" t="s">
        <v>23</v>
      </c>
      <c r="L1095">
        <v>13</v>
      </c>
      <c r="N1095">
        <v>21</v>
      </c>
      <c r="R1095" s="2">
        <f t="shared" si="35"/>
        <v>58.33</v>
      </c>
      <c r="S1095" s="2">
        <f>IF(AND(P1095&lt;&gt;"_U",P1095&lt;&gt;"c",J1095&lt;&gt;99,J1095&lt;&gt;9),IFERROR(VLOOKUP(A1095,'LBA Total'!$A$2:$N$10000,14,0),"."),".")</f>
        <v>36</v>
      </c>
    </row>
    <row r="1096" spans="1:19" x14ac:dyDescent="0.4">
      <c r="A1096" s="2" t="str">
        <f t="shared" si="34"/>
        <v>2018|ÅŒtara-Papatoetoe Local Board Area|999</v>
      </c>
      <c r="B1096" t="s">
        <v>16</v>
      </c>
      <c r="C1096" t="s">
        <v>17</v>
      </c>
      <c r="D1096" t="s">
        <v>18</v>
      </c>
      <c r="E1096" t="s">
        <v>19</v>
      </c>
      <c r="F1096">
        <v>2018</v>
      </c>
      <c r="G1096">
        <v>2018</v>
      </c>
      <c r="H1096">
        <v>7618</v>
      </c>
      <c r="I1096" t="s">
        <v>62</v>
      </c>
      <c r="J1096">
        <v>2</v>
      </c>
      <c r="K1096" t="s">
        <v>23</v>
      </c>
      <c r="L1096">
        <v>999</v>
      </c>
      <c r="N1096">
        <v>8808</v>
      </c>
      <c r="R1096" s="2">
        <f t="shared" si="35"/>
        <v>52.36</v>
      </c>
      <c r="S1096" s="2">
        <f>IF(AND(P1096&lt;&gt;"_U",P1096&lt;&gt;"c",J1096&lt;&gt;99,J1096&lt;&gt;9),IFERROR(VLOOKUP(A1096,'LBA Total'!$A$2:$N$10000,14,0),"."),".")</f>
        <v>16821</v>
      </c>
    </row>
    <row r="1097" spans="1:19" x14ac:dyDescent="0.4">
      <c r="A1097" s="2" t="str">
        <f t="shared" si="34"/>
        <v>2018|ÅŒtara-Papatoetoe Local Board Area|10</v>
      </c>
      <c r="B1097" t="s">
        <v>16</v>
      </c>
      <c r="C1097" t="s">
        <v>17</v>
      </c>
      <c r="D1097" t="s">
        <v>18</v>
      </c>
      <c r="E1097" t="s">
        <v>19</v>
      </c>
      <c r="F1097">
        <v>2018</v>
      </c>
      <c r="G1097">
        <v>2018</v>
      </c>
      <c r="H1097">
        <v>7618</v>
      </c>
      <c r="I1097" t="s">
        <v>62</v>
      </c>
      <c r="J1097">
        <v>3</v>
      </c>
      <c r="K1097" t="s">
        <v>24</v>
      </c>
      <c r="L1097">
        <v>10</v>
      </c>
      <c r="N1097">
        <v>0</v>
      </c>
      <c r="R1097" s="2" t="str">
        <f t="shared" si="35"/>
        <v>.</v>
      </c>
      <c r="S1097" s="2">
        <f>IF(AND(P1097&lt;&gt;"_U",P1097&lt;&gt;"c",J1097&lt;&gt;99,J1097&lt;&gt;9),IFERROR(VLOOKUP(A1097,'LBA Total'!$A$2:$N$10000,14,0),"."),".")</f>
        <v>0</v>
      </c>
    </row>
    <row r="1098" spans="1:19" x14ac:dyDescent="0.4">
      <c r="A1098" s="2" t="str">
        <f t="shared" si="34"/>
        <v>2018|ÅŒtara-Papatoetoe Local Board Area|11</v>
      </c>
      <c r="B1098" t="s">
        <v>16</v>
      </c>
      <c r="C1098" t="s">
        <v>17</v>
      </c>
      <c r="D1098" t="s">
        <v>18</v>
      </c>
      <c r="E1098" t="s">
        <v>19</v>
      </c>
      <c r="F1098">
        <v>2018</v>
      </c>
      <c r="G1098">
        <v>2018</v>
      </c>
      <c r="H1098">
        <v>7618</v>
      </c>
      <c r="I1098" t="s">
        <v>62</v>
      </c>
      <c r="J1098">
        <v>3</v>
      </c>
      <c r="K1098" t="s">
        <v>24</v>
      </c>
      <c r="L1098">
        <v>11</v>
      </c>
      <c r="N1098">
        <v>612</v>
      </c>
      <c r="R1098" s="2">
        <f t="shared" si="35"/>
        <v>4.3899999999999997</v>
      </c>
      <c r="S1098" s="2">
        <f>IF(AND(P1098&lt;&gt;"_U",P1098&lt;&gt;"c",J1098&lt;&gt;99,J1098&lt;&gt;9),IFERROR(VLOOKUP(A1098,'LBA Total'!$A$2:$N$10000,14,0),"."),".")</f>
        <v>13938</v>
      </c>
    </row>
    <row r="1099" spans="1:19" x14ac:dyDescent="0.4">
      <c r="A1099" s="2" t="str">
        <f t="shared" si="34"/>
        <v>2018|ÅŒtara-Papatoetoe Local Board Area|12</v>
      </c>
      <c r="B1099" t="s">
        <v>16</v>
      </c>
      <c r="C1099" t="s">
        <v>17</v>
      </c>
      <c r="D1099" t="s">
        <v>18</v>
      </c>
      <c r="E1099" t="s">
        <v>19</v>
      </c>
      <c r="F1099">
        <v>2018</v>
      </c>
      <c r="G1099">
        <v>2018</v>
      </c>
      <c r="H1099">
        <v>7618</v>
      </c>
      <c r="I1099" t="s">
        <v>62</v>
      </c>
      <c r="J1099">
        <v>3</v>
      </c>
      <c r="K1099" t="s">
        <v>24</v>
      </c>
      <c r="L1099">
        <v>12</v>
      </c>
      <c r="N1099">
        <v>66</v>
      </c>
      <c r="R1099" s="2">
        <f t="shared" si="35"/>
        <v>2.3199999999999998</v>
      </c>
      <c r="S1099" s="2">
        <f>IF(AND(P1099&lt;&gt;"_U",P1099&lt;&gt;"c",J1099&lt;&gt;99,J1099&lt;&gt;9),IFERROR(VLOOKUP(A1099,'LBA Total'!$A$2:$N$10000,14,0),"."),".")</f>
        <v>2850</v>
      </c>
    </row>
    <row r="1100" spans="1:19" x14ac:dyDescent="0.4">
      <c r="A1100" s="2" t="str">
        <f t="shared" si="34"/>
        <v>2018|ÅŒtara-Papatoetoe Local Board Area|13</v>
      </c>
      <c r="B1100" t="s">
        <v>16</v>
      </c>
      <c r="C1100" t="s">
        <v>17</v>
      </c>
      <c r="D1100" t="s">
        <v>18</v>
      </c>
      <c r="E1100" t="s">
        <v>19</v>
      </c>
      <c r="F1100">
        <v>2018</v>
      </c>
      <c r="G1100">
        <v>2018</v>
      </c>
      <c r="H1100">
        <v>7618</v>
      </c>
      <c r="I1100" t="s">
        <v>62</v>
      </c>
      <c r="J1100">
        <v>3</v>
      </c>
      <c r="K1100" t="s">
        <v>24</v>
      </c>
      <c r="L1100">
        <v>13</v>
      </c>
      <c r="N1100">
        <v>0</v>
      </c>
      <c r="R1100" s="2">
        <f t="shared" si="35"/>
        <v>0</v>
      </c>
      <c r="S1100" s="2">
        <f>IF(AND(P1100&lt;&gt;"_U",P1100&lt;&gt;"c",J1100&lt;&gt;99,J1100&lt;&gt;9),IFERROR(VLOOKUP(A1100,'LBA Total'!$A$2:$N$10000,14,0),"."),".")</f>
        <v>36</v>
      </c>
    </row>
    <row r="1101" spans="1:19" x14ac:dyDescent="0.4">
      <c r="A1101" s="2" t="str">
        <f t="shared" si="34"/>
        <v>2018|ÅŒtara-Papatoetoe Local Board Area|999</v>
      </c>
      <c r="B1101" t="s">
        <v>16</v>
      </c>
      <c r="C1101" t="s">
        <v>17</v>
      </c>
      <c r="D1101" t="s">
        <v>18</v>
      </c>
      <c r="E1101" t="s">
        <v>19</v>
      </c>
      <c r="F1101">
        <v>2018</v>
      </c>
      <c r="G1101">
        <v>2018</v>
      </c>
      <c r="H1101">
        <v>7618</v>
      </c>
      <c r="I1101" t="s">
        <v>62</v>
      </c>
      <c r="J1101">
        <v>3</v>
      </c>
      <c r="K1101" t="s">
        <v>24</v>
      </c>
      <c r="L1101">
        <v>999</v>
      </c>
      <c r="N1101">
        <v>681</v>
      </c>
      <c r="R1101" s="2">
        <f t="shared" si="35"/>
        <v>4.05</v>
      </c>
      <c r="S1101" s="2">
        <f>IF(AND(P1101&lt;&gt;"_U",P1101&lt;&gt;"c",J1101&lt;&gt;99,J1101&lt;&gt;9),IFERROR(VLOOKUP(A1101,'LBA Total'!$A$2:$N$10000,14,0),"."),".")</f>
        <v>16821</v>
      </c>
    </row>
    <row r="1102" spans="1:19" x14ac:dyDescent="0.4">
      <c r="A1102" s="2" t="str">
        <f t="shared" si="34"/>
        <v>2018|ÅŒtara-Papatoetoe Local Board Area|10</v>
      </c>
      <c r="B1102" t="s">
        <v>16</v>
      </c>
      <c r="C1102" t="s">
        <v>17</v>
      </c>
      <c r="D1102" t="s">
        <v>18</v>
      </c>
      <c r="E1102" t="s">
        <v>19</v>
      </c>
      <c r="F1102">
        <v>2018</v>
      </c>
      <c r="G1102">
        <v>2018</v>
      </c>
      <c r="H1102">
        <v>7618</v>
      </c>
      <c r="I1102" t="s">
        <v>62</v>
      </c>
      <c r="J1102">
        <v>4</v>
      </c>
      <c r="K1102" t="s">
        <v>25</v>
      </c>
      <c r="L1102">
        <v>10</v>
      </c>
      <c r="N1102">
        <v>0</v>
      </c>
      <c r="R1102" s="2" t="str">
        <f t="shared" si="35"/>
        <v>.</v>
      </c>
      <c r="S1102" s="2">
        <f>IF(AND(P1102&lt;&gt;"_U",P1102&lt;&gt;"c",J1102&lt;&gt;99,J1102&lt;&gt;9),IFERROR(VLOOKUP(A1102,'LBA Total'!$A$2:$N$10000,14,0),"."),".")</f>
        <v>0</v>
      </c>
    </row>
    <row r="1103" spans="1:19" x14ac:dyDescent="0.4">
      <c r="A1103" s="2" t="str">
        <f t="shared" si="34"/>
        <v>2018|ÅŒtara-Papatoetoe Local Board Area|11</v>
      </c>
      <c r="B1103" t="s">
        <v>16</v>
      </c>
      <c r="C1103" t="s">
        <v>17</v>
      </c>
      <c r="D1103" t="s">
        <v>18</v>
      </c>
      <c r="E1103" t="s">
        <v>19</v>
      </c>
      <c r="F1103">
        <v>2018</v>
      </c>
      <c r="G1103">
        <v>2018</v>
      </c>
      <c r="H1103">
        <v>7618</v>
      </c>
      <c r="I1103" t="s">
        <v>62</v>
      </c>
      <c r="J1103">
        <v>4</v>
      </c>
      <c r="K1103" t="s">
        <v>25</v>
      </c>
      <c r="L1103">
        <v>11</v>
      </c>
      <c r="N1103">
        <v>1590</v>
      </c>
      <c r="R1103" s="2">
        <f t="shared" si="35"/>
        <v>11.41</v>
      </c>
      <c r="S1103" s="2">
        <f>IF(AND(P1103&lt;&gt;"_U",P1103&lt;&gt;"c",J1103&lt;&gt;99,J1103&lt;&gt;9),IFERROR(VLOOKUP(A1103,'LBA Total'!$A$2:$N$10000,14,0),"."),".")</f>
        <v>13938</v>
      </c>
    </row>
    <row r="1104" spans="1:19" x14ac:dyDescent="0.4">
      <c r="A1104" s="2" t="str">
        <f t="shared" si="34"/>
        <v>2018|ÅŒtara-Papatoetoe Local Board Area|12</v>
      </c>
      <c r="B1104" t="s">
        <v>16</v>
      </c>
      <c r="C1104" t="s">
        <v>17</v>
      </c>
      <c r="D1104" t="s">
        <v>18</v>
      </c>
      <c r="E1104" t="s">
        <v>19</v>
      </c>
      <c r="F1104">
        <v>2018</v>
      </c>
      <c r="G1104">
        <v>2018</v>
      </c>
      <c r="H1104">
        <v>7618</v>
      </c>
      <c r="I1104" t="s">
        <v>62</v>
      </c>
      <c r="J1104">
        <v>4</v>
      </c>
      <c r="K1104" t="s">
        <v>25</v>
      </c>
      <c r="L1104">
        <v>12</v>
      </c>
      <c r="N1104">
        <v>294</v>
      </c>
      <c r="R1104" s="2">
        <f t="shared" si="35"/>
        <v>10.32</v>
      </c>
      <c r="S1104" s="2">
        <f>IF(AND(P1104&lt;&gt;"_U",P1104&lt;&gt;"c",J1104&lt;&gt;99,J1104&lt;&gt;9),IFERROR(VLOOKUP(A1104,'LBA Total'!$A$2:$N$10000,14,0),"."),".")</f>
        <v>2850</v>
      </c>
    </row>
    <row r="1105" spans="1:19" x14ac:dyDescent="0.4">
      <c r="A1105" s="2" t="str">
        <f t="shared" si="34"/>
        <v>2018|ÅŒtara-Papatoetoe Local Board Area|13</v>
      </c>
      <c r="B1105" t="s">
        <v>16</v>
      </c>
      <c r="C1105" t="s">
        <v>17</v>
      </c>
      <c r="D1105" t="s">
        <v>18</v>
      </c>
      <c r="E1105" t="s">
        <v>19</v>
      </c>
      <c r="F1105">
        <v>2018</v>
      </c>
      <c r="G1105">
        <v>2018</v>
      </c>
      <c r="H1105">
        <v>7618</v>
      </c>
      <c r="I1105" t="s">
        <v>62</v>
      </c>
      <c r="J1105">
        <v>4</v>
      </c>
      <c r="K1105" t="s">
        <v>25</v>
      </c>
      <c r="L1105">
        <v>13</v>
      </c>
      <c r="N1105">
        <v>6</v>
      </c>
      <c r="R1105" s="2">
        <f t="shared" si="35"/>
        <v>16.670000000000002</v>
      </c>
      <c r="S1105" s="2">
        <f>IF(AND(P1105&lt;&gt;"_U",P1105&lt;&gt;"c",J1105&lt;&gt;99,J1105&lt;&gt;9),IFERROR(VLOOKUP(A1105,'LBA Total'!$A$2:$N$10000,14,0),"."),".")</f>
        <v>36</v>
      </c>
    </row>
    <row r="1106" spans="1:19" x14ac:dyDescent="0.4">
      <c r="A1106" s="2" t="str">
        <f t="shared" si="34"/>
        <v>2018|ÅŒtara-Papatoetoe Local Board Area|999</v>
      </c>
      <c r="B1106" t="s">
        <v>16</v>
      </c>
      <c r="C1106" t="s">
        <v>17</v>
      </c>
      <c r="D1106" t="s">
        <v>18</v>
      </c>
      <c r="E1106" t="s">
        <v>19</v>
      </c>
      <c r="F1106">
        <v>2018</v>
      </c>
      <c r="G1106">
        <v>2018</v>
      </c>
      <c r="H1106">
        <v>7618</v>
      </c>
      <c r="I1106" t="s">
        <v>62</v>
      </c>
      <c r="J1106">
        <v>4</v>
      </c>
      <c r="K1106" t="s">
        <v>25</v>
      </c>
      <c r="L1106">
        <v>999</v>
      </c>
      <c r="N1106">
        <v>1890</v>
      </c>
      <c r="R1106" s="2">
        <f t="shared" si="35"/>
        <v>11.24</v>
      </c>
      <c r="S1106" s="2">
        <f>IF(AND(P1106&lt;&gt;"_U",P1106&lt;&gt;"c",J1106&lt;&gt;99,J1106&lt;&gt;9),IFERROR(VLOOKUP(A1106,'LBA Total'!$A$2:$N$10000,14,0),"."),".")</f>
        <v>16821</v>
      </c>
    </row>
    <row r="1107" spans="1:19" x14ac:dyDescent="0.4">
      <c r="A1107" s="2" t="str">
        <f t="shared" si="34"/>
        <v>2018|ÅŒtara-Papatoetoe Local Board Area|10</v>
      </c>
      <c r="B1107" t="s">
        <v>16</v>
      </c>
      <c r="C1107" t="s">
        <v>17</v>
      </c>
      <c r="D1107" t="s">
        <v>18</v>
      </c>
      <c r="E1107" t="s">
        <v>19</v>
      </c>
      <c r="F1107">
        <v>2018</v>
      </c>
      <c r="G1107">
        <v>2018</v>
      </c>
      <c r="H1107">
        <v>7618</v>
      </c>
      <c r="I1107" t="s">
        <v>62</v>
      </c>
      <c r="J1107">
        <v>5</v>
      </c>
      <c r="K1107" t="s">
        <v>26</v>
      </c>
      <c r="L1107">
        <v>10</v>
      </c>
      <c r="N1107">
        <v>0</v>
      </c>
      <c r="R1107" s="2" t="str">
        <f t="shared" si="35"/>
        <v>.</v>
      </c>
      <c r="S1107" s="2">
        <f>IF(AND(P1107&lt;&gt;"_U",P1107&lt;&gt;"c",J1107&lt;&gt;99,J1107&lt;&gt;9),IFERROR(VLOOKUP(A1107,'LBA Total'!$A$2:$N$10000,14,0),"."),".")</f>
        <v>0</v>
      </c>
    </row>
    <row r="1108" spans="1:19" x14ac:dyDescent="0.4">
      <c r="A1108" s="2" t="str">
        <f t="shared" si="34"/>
        <v>2018|ÅŒtara-Papatoetoe Local Board Area|11</v>
      </c>
      <c r="B1108" t="s">
        <v>16</v>
      </c>
      <c r="C1108" t="s">
        <v>17</v>
      </c>
      <c r="D1108" t="s">
        <v>18</v>
      </c>
      <c r="E1108" t="s">
        <v>19</v>
      </c>
      <c r="F1108">
        <v>2018</v>
      </c>
      <c r="G1108">
        <v>2018</v>
      </c>
      <c r="H1108">
        <v>7618</v>
      </c>
      <c r="I1108" t="s">
        <v>62</v>
      </c>
      <c r="J1108">
        <v>5</v>
      </c>
      <c r="K1108" t="s">
        <v>26</v>
      </c>
      <c r="L1108">
        <v>11</v>
      </c>
      <c r="N1108">
        <v>1812</v>
      </c>
      <c r="R1108" s="2">
        <f t="shared" si="35"/>
        <v>13</v>
      </c>
      <c r="S1108" s="2">
        <f>IF(AND(P1108&lt;&gt;"_U",P1108&lt;&gt;"c",J1108&lt;&gt;99,J1108&lt;&gt;9),IFERROR(VLOOKUP(A1108,'LBA Total'!$A$2:$N$10000,14,0),"."),".")</f>
        <v>13938</v>
      </c>
    </row>
    <row r="1109" spans="1:19" x14ac:dyDescent="0.4">
      <c r="A1109" s="2" t="str">
        <f t="shared" si="34"/>
        <v>2018|ÅŒtara-Papatoetoe Local Board Area|12</v>
      </c>
      <c r="B1109" t="s">
        <v>16</v>
      </c>
      <c r="C1109" t="s">
        <v>17</v>
      </c>
      <c r="D1109" t="s">
        <v>18</v>
      </c>
      <c r="E1109" t="s">
        <v>19</v>
      </c>
      <c r="F1109">
        <v>2018</v>
      </c>
      <c r="G1109">
        <v>2018</v>
      </c>
      <c r="H1109">
        <v>7618</v>
      </c>
      <c r="I1109" t="s">
        <v>62</v>
      </c>
      <c r="J1109">
        <v>5</v>
      </c>
      <c r="K1109" t="s">
        <v>26</v>
      </c>
      <c r="L1109">
        <v>12</v>
      </c>
      <c r="N1109">
        <v>114</v>
      </c>
      <c r="R1109" s="2">
        <f t="shared" si="35"/>
        <v>4</v>
      </c>
      <c r="S1109" s="2">
        <f>IF(AND(P1109&lt;&gt;"_U",P1109&lt;&gt;"c",J1109&lt;&gt;99,J1109&lt;&gt;9),IFERROR(VLOOKUP(A1109,'LBA Total'!$A$2:$N$10000,14,0),"."),".")</f>
        <v>2850</v>
      </c>
    </row>
    <row r="1110" spans="1:19" x14ac:dyDescent="0.4">
      <c r="A1110" s="2" t="str">
        <f t="shared" si="34"/>
        <v>2018|ÅŒtara-Papatoetoe Local Board Area|13</v>
      </c>
      <c r="B1110" t="s">
        <v>16</v>
      </c>
      <c r="C1110" t="s">
        <v>17</v>
      </c>
      <c r="D1110" t="s">
        <v>18</v>
      </c>
      <c r="E1110" t="s">
        <v>19</v>
      </c>
      <c r="F1110">
        <v>2018</v>
      </c>
      <c r="G1110">
        <v>2018</v>
      </c>
      <c r="H1110">
        <v>7618</v>
      </c>
      <c r="I1110" t="s">
        <v>62</v>
      </c>
      <c r="J1110">
        <v>5</v>
      </c>
      <c r="K1110" t="s">
        <v>26</v>
      </c>
      <c r="L1110">
        <v>13</v>
      </c>
      <c r="N1110">
        <v>3</v>
      </c>
      <c r="R1110" s="2">
        <f t="shared" si="35"/>
        <v>8.33</v>
      </c>
      <c r="S1110" s="2">
        <f>IF(AND(P1110&lt;&gt;"_U",P1110&lt;&gt;"c",J1110&lt;&gt;99,J1110&lt;&gt;9),IFERROR(VLOOKUP(A1110,'LBA Total'!$A$2:$N$10000,14,0),"."),".")</f>
        <v>36</v>
      </c>
    </row>
    <row r="1111" spans="1:19" x14ac:dyDescent="0.4">
      <c r="A1111" s="2" t="str">
        <f t="shared" si="34"/>
        <v>2018|ÅŒtara-Papatoetoe Local Board Area|999</v>
      </c>
      <c r="B1111" t="s">
        <v>16</v>
      </c>
      <c r="C1111" t="s">
        <v>17</v>
      </c>
      <c r="D1111" t="s">
        <v>18</v>
      </c>
      <c r="E1111" t="s">
        <v>19</v>
      </c>
      <c r="F1111">
        <v>2018</v>
      </c>
      <c r="G1111">
        <v>2018</v>
      </c>
      <c r="H1111">
        <v>7618</v>
      </c>
      <c r="I1111" t="s">
        <v>62</v>
      </c>
      <c r="J1111">
        <v>5</v>
      </c>
      <c r="K1111" t="s">
        <v>26</v>
      </c>
      <c r="L1111">
        <v>999</v>
      </c>
      <c r="N1111">
        <v>1926</v>
      </c>
      <c r="R1111" s="2">
        <f t="shared" si="35"/>
        <v>11.45</v>
      </c>
      <c r="S1111" s="2">
        <f>IF(AND(P1111&lt;&gt;"_U",P1111&lt;&gt;"c",J1111&lt;&gt;99,J1111&lt;&gt;9),IFERROR(VLOOKUP(A1111,'LBA Total'!$A$2:$N$10000,14,0),"."),".")</f>
        <v>16821</v>
      </c>
    </row>
    <row r="1112" spans="1:19" x14ac:dyDescent="0.4">
      <c r="A1112" s="2" t="str">
        <f t="shared" si="34"/>
        <v>2018|ÅŒtara-Papatoetoe Local Board Area|10</v>
      </c>
      <c r="B1112" t="s">
        <v>16</v>
      </c>
      <c r="C1112" t="s">
        <v>17</v>
      </c>
      <c r="D1112" t="s">
        <v>18</v>
      </c>
      <c r="E1112" t="s">
        <v>19</v>
      </c>
      <c r="F1112">
        <v>2018</v>
      </c>
      <c r="G1112">
        <v>2018</v>
      </c>
      <c r="H1112">
        <v>7618</v>
      </c>
      <c r="I1112" t="s">
        <v>62</v>
      </c>
      <c r="J1112">
        <v>6</v>
      </c>
      <c r="K1112" t="s">
        <v>27</v>
      </c>
      <c r="L1112">
        <v>10</v>
      </c>
      <c r="N1112">
        <v>0</v>
      </c>
      <c r="R1112" s="2" t="str">
        <f t="shared" si="35"/>
        <v>.</v>
      </c>
      <c r="S1112" s="2">
        <f>IF(AND(P1112&lt;&gt;"_U",P1112&lt;&gt;"c",J1112&lt;&gt;99,J1112&lt;&gt;9),IFERROR(VLOOKUP(A1112,'LBA Total'!$A$2:$N$10000,14,0),"."),".")</f>
        <v>0</v>
      </c>
    </row>
    <row r="1113" spans="1:19" x14ac:dyDescent="0.4">
      <c r="A1113" s="2" t="str">
        <f t="shared" si="34"/>
        <v>2018|ÅŒtara-Papatoetoe Local Board Area|11</v>
      </c>
      <c r="B1113" t="s">
        <v>16</v>
      </c>
      <c r="C1113" t="s">
        <v>17</v>
      </c>
      <c r="D1113" t="s">
        <v>18</v>
      </c>
      <c r="E1113" t="s">
        <v>19</v>
      </c>
      <c r="F1113">
        <v>2018</v>
      </c>
      <c r="G1113">
        <v>2018</v>
      </c>
      <c r="H1113">
        <v>7618</v>
      </c>
      <c r="I1113" t="s">
        <v>62</v>
      </c>
      <c r="J1113">
        <v>6</v>
      </c>
      <c r="K1113" t="s">
        <v>27</v>
      </c>
      <c r="L1113">
        <v>11</v>
      </c>
      <c r="N1113">
        <v>63</v>
      </c>
      <c r="R1113" s="2">
        <f t="shared" si="35"/>
        <v>0.45</v>
      </c>
      <c r="S1113" s="2">
        <f>IF(AND(P1113&lt;&gt;"_U",P1113&lt;&gt;"c",J1113&lt;&gt;99,J1113&lt;&gt;9),IFERROR(VLOOKUP(A1113,'LBA Total'!$A$2:$N$10000,14,0),"."),".")</f>
        <v>13938</v>
      </c>
    </row>
    <row r="1114" spans="1:19" x14ac:dyDescent="0.4">
      <c r="A1114" s="2" t="str">
        <f t="shared" si="34"/>
        <v>2018|ÅŒtara-Papatoetoe Local Board Area|12</v>
      </c>
      <c r="B1114" t="s">
        <v>16</v>
      </c>
      <c r="C1114" t="s">
        <v>17</v>
      </c>
      <c r="D1114" t="s">
        <v>18</v>
      </c>
      <c r="E1114" t="s">
        <v>19</v>
      </c>
      <c r="F1114">
        <v>2018</v>
      </c>
      <c r="G1114">
        <v>2018</v>
      </c>
      <c r="H1114">
        <v>7618</v>
      </c>
      <c r="I1114" t="s">
        <v>62</v>
      </c>
      <c r="J1114">
        <v>6</v>
      </c>
      <c r="K1114" t="s">
        <v>27</v>
      </c>
      <c r="L1114">
        <v>12</v>
      </c>
      <c r="N1114">
        <v>6</v>
      </c>
      <c r="R1114" s="2">
        <f t="shared" si="35"/>
        <v>0.21</v>
      </c>
      <c r="S1114" s="2">
        <f>IF(AND(P1114&lt;&gt;"_U",P1114&lt;&gt;"c",J1114&lt;&gt;99,J1114&lt;&gt;9),IFERROR(VLOOKUP(A1114,'LBA Total'!$A$2:$N$10000,14,0),"."),".")</f>
        <v>2850</v>
      </c>
    </row>
    <row r="1115" spans="1:19" x14ac:dyDescent="0.4">
      <c r="A1115" s="2" t="str">
        <f t="shared" si="34"/>
        <v>2018|ÅŒtara-Papatoetoe Local Board Area|13</v>
      </c>
      <c r="B1115" t="s">
        <v>16</v>
      </c>
      <c r="C1115" t="s">
        <v>17</v>
      </c>
      <c r="D1115" t="s">
        <v>18</v>
      </c>
      <c r="E1115" t="s">
        <v>19</v>
      </c>
      <c r="F1115">
        <v>2018</v>
      </c>
      <c r="G1115">
        <v>2018</v>
      </c>
      <c r="H1115">
        <v>7618</v>
      </c>
      <c r="I1115" t="s">
        <v>62</v>
      </c>
      <c r="J1115">
        <v>6</v>
      </c>
      <c r="K1115" t="s">
        <v>27</v>
      </c>
      <c r="L1115">
        <v>13</v>
      </c>
      <c r="N1115">
        <v>0</v>
      </c>
      <c r="R1115" s="2">
        <f t="shared" si="35"/>
        <v>0</v>
      </c>
      <c r="S1115" s="2">
        <f>IF(AND(P1115&lt;&gt;"_U",P1115&lt;&gt;"c",J1115&lt;&gt;99,J1115&lt;&gt;9),IFERROR(VLOOKUP(A1115,'LBA Total'!$A$2:$N$10000,14,0),"."),".")</f>
        <v>36</v>
      </c>
    </row>
    <row r="1116" spans="1:19" x14ac:dyDescent="0.4">
      <c r="A1116" s="2" t="str">
        <f t="shared" si="34"/>
        <v>2018|ÅŒtara-Papatoetoe Local Board Area|999</v>
      </c>
      <c r="B1116" t="s">
        <v>16</v>
      </c>
      <c r="C1116" t="s">
        <v>17</v>
      </c>
      <c r="D1116" t="s">
        <v>18</v>
      </c>
      <c r="E1116" t="s">
        <v>19</v>
      </c>
      <c r="F1116">
        <v>2018</v>
      </c>
      <c r="G1116">
        <v>2018</v>
      </c>
      <c r="H1116">
        <v>7618</v>
      </c>
      <c r="I1116" t="s">
        <v>62</v>
      </c>
      <c r="J1116">
        <v>6</v>
      </c>
      <c r="K1116" t="s">
        <v>27</v>
      </c>
      <c r="L1116">
        <v>999</v>
      </c>
      <c r="N1116">
        <v>69</v>
      </c>
      <c r="R1116" s="2">
        <f t="shared" si="35"/>
        <v>0.41</v>
      </c>
      <c r="S1116" s="2">
        <f>IF(AND(P1116&lt;&gt;"_U",P1116&lt;&gt;"c",J1116&lt;&gt;99,J1116&lt;&gt;9),IFERROR(VLOOKUP(A1116,'LBA Total'!$A$2:$N$10000,14,0),"."),".")</f>
        <v>16821</v>
      </c>
    </row>
    <row r="1117" spans="1:19" x14ac:dyDescent="0.4">
      <c r="A1117" s="2" t="str">
        <f t="shared" si="34"/>
        <v>2018|ÅŒtara-Papatoetoe Local Board Area|10</v>
      </c>
      <c r="B1117" t="s">
        <v>16</v>
      </c>
      <c r="C1117" t="s">
        <v>17</v>
      </c>
      <c r="D1117" t="s">
        <v>18</v>
      </c>
      <c r="E1117" t="s">
        <v>19</v>
      </c>
      <c r="F1117">
        <v>2018</v>
      </c>
      <c r="G1117">
        <v>2018</v>
      </c>
      <c r="H1117">
        <v>7618</v>
      </c>
      <c r="I1117" t="s">
        <v>62</v>
      </c>
      <c r="J1117">
        <v>7</v>
      </c>
      <c r="K1117" t="s">
        <v>28</v>
      </c>
      <c r="L1117">
        <v>10</v>
      </c>
      <c r="N1117">
        <v>0</v>
      </c>
      <c r="R1117" s="2" t="str">
        <f t="shared" si="35"/>
        <v>.</v>
      </c>
      <c r="S1117" s="2">
        <f>IF(AND(P1117&lt;&gt;"_U",P1117&lt;&gt;"c",J1117&lt;&gt;99,J1117&lt;&gt;9),IFERROR(VLOOKUP(A1117,'LBA Total'!$A$2:$N$10000,14,0),"."),".")</f>
        <v>0</v>
      </c>
    </row>
    <row r="1118" spans="1:19" x14ac:dyDescent="0.4">
      <c r="A1118" s="2" t="str">
        <f t="shared" si="34"/>
        <v>2018|ÅŒtara-Papatoetoe Local Board Area|11</v>
      </c>
      <c r="B1118" t="s">
        <v>16</v>
      </c>
      <c r="C1118" t="s">
        <v>17</v>
      </c>
      <c r="D1118" t="s">
        <v>18</v>
      </c>
      <c r="E1118" t="s">
        <v>19</v>
      </c>
      <c r="F1118">
        <v>2018</v>
      </c>
      <c r="G1118">
        <v>2018</v>
      </c>
      <c r="H1118">
        <v>7618</v>
      </c>
      <c r="I1118" t="s">
        <v>62</v>
      </c>
      <c r="J1118">
        <v>7</v>
      </c>
      <c r="K1118" t="s">
        <v>28</v>
      </c>
      <c r="L1118">
        <v>11</v>
      </c>
      <c r="N1118">
        <v>69</v>
      </c>
      <c r="R1118" s="2">
        <f t="shared" si="35"/>
        <v>0.5</v>
      </c>
      <c r="S1118" s="2">
        <f>IF(AND(P1118&lt;&gt;"_U",P1118&lt;&gt;"c",J1118&lt;&gt;99,J1118&lt;&gt;9),IFERROR(VLOOKUP(A1118,'LBA Total'!$A$2:$N$10000,14,0),"."),".")</f>
        <v>13938</v>
      </c>
    </row>
    <row r="1119" spans="1:19" x14ac:dyDescent="0.4">
      <c r="A1119" s="2" t="str">
        <f t="shared" si="34"/>
        <v>2018|ÅŒtara-Papatoetoe Local Board Area|12</v>
      </c>
      <c r="B1119" t="s">
        <v>16</v>
      </c>
      <c r="C1119" t="s">
        <v>17</v>
      </c>
      <c r="D1119" t="s">
        <v>18</v>
      </c>
      <c r="E1119" t="s">
        <v>19</v>
      </c>
      <c r="F1119">
        <v>2018</v>
      </c>
      <c r="G1119">
        <v>2018</v>
      </c>
      <c r="H1119">
        <v>7618</v>
      </c>
      <c r="I1119" t="s">
        <v>62</v>
      </c>
      <c r="J1119">
        <v>7</v>
      </c>
      <c r="K1119" t="s">
        <v>28</v>
      </c>
      <c r="L1119">
        <v>12</v>
      </c>
      <c r="N1119">
        <v>9</v>
      </c>
      <c r="R1119" s="2">
        <f t="shared" si="35"/>
        <v>0.32</v>
      </c>
      <c r="S1119" s="2">
        <f>IF(AND(P1119&lt;&gt;"_U",P1119&lt;&gt;"c",J1119&lt;&gt;99,J1119&lt;&gt;9),IFERROR(VLOOKUP(A1119,'LBA Total'!$A$2:$N$10000,14,0),"."),".")</f>
        <v>2850</v>
      </c>
    </row>
    <row r="1120" spans="1:19" x14ac:dyDescent="0.4">
      <c r="A1120" s="2" t="str">
        <f t="shared" si="34"/>
        <v>2018|ÅŒtara-Papatoetoe Local Board Area|13</v>
      </c>
      <c r="B1120" t="s">
        <v>16</v>
      </c>
      <c r="C1120" t="s">
        <v>17</v>
      </c>
      <c r="D1120" t="s">
        <v>18</v>
      </c>
      <c r="E1120" t="s">
        <v>19</v>
      </c>
      <c r="F1120">
        <v>2018</v>
      </c>
      <c r="G1120">
        <v>2018</v>
      </c>
      <c r="H1120">
        <v>7618</v>
      </c>
      <c r="I1120" t="s">
        <v>62</v>
      </c>
      <c r="J1120">
        <v>7</v>
      </c>
      <c r="K1120" t="s">
        <v>28</v>
      </c>
      <c r="L1120">
        <v>13</v>
      </c>
      <c r="N1120">
        <v>0</v>
      </c>
      <c r="R1120" s="2">
        <f t="shared" si="35"/>
        <v>0</v>
      </c>
      <c r="S1120" s="2">
        <f>IF(AND(P1120&lt;&gt;"_U",P1120&lt;&gt;"c",J1120&lt;&gt;99,J1120&lt;&gt;9),IFERROR(VLOOKUP(A1120,'LBA Total'!$A$2:$N$10000,14,0),"."),".")</f>
        <v>36</v>
      </c>
    </row>
    <row r="1121" spans="1:19" x14ac:dyDescent="0.4">
      <c r="A1121" s="2" t="str">
        <f t="shared" si="34"/>
        <v>2018|ÅŒtara-Papatoetoe Local Board Area|999</v>
      </c>
      <c r="B1121" t="s">
        <v>16</v>
      </c>
      <c r="C1121" t="s">
        <v>17</v>
      </c>
      <c r="D1121" t="s">
        <v>18</v>
      </c>
      <c r="E1121" t="s">
        <v>19</v>
      </c>
      <c r="F1121">
        <v>2018</v>
      </c>
      <c r="G1121">
        <v>2018</v>
      </c>
      <c r="H1121">
        <v>7618</v>
      </c>
      <c r="I1121" t="s">
        <v>62</v>
      </c>
      <c r="J1121">
        <v>7</v>
      </c>
      <c r="K1121" t="s">
        <v>28</v>
      </c>
      <c r="L1121">
        <v>999</v>
      </c>
      <c r="N1121">
        <v>78</v>
      </c>
      <c r="R1121" s="2">
        <f t="shared" si="35"/>
        <v>0.46</v>
      </c>
      <c r="S1121" s="2">
        <f>IF(AND(P1121&lt;&gt;"_U",P1121&lt;&gt;"c",J1121&lt;&gt;99,J1121&lt;&gt;9),IFERROR(VLOOKUP(A1121,'LBA Total'!$A$2:$N$10000,14,0),"."),".")</f>
        <v>16821</v>
      </c>
    </row>
    <row r="1122" spans="1:19" x14ac:dyDescent="0.4">
      <c r="A1122" s="2" t="str">
        <f t="shared" si="34"/>
        <v>2018|ÅŒtara-Papatoetoe Local Board Area|10</v>
      </c>
      <c r="B1122" t="s">
        <v>16</v>
      </c>
      <c r="C1122" t="s">
        <v>17</v>
      </c>
      <c r="D1122" t="s">
        <v>18</v>
      </c>
      <c r="E1122" t="s">
        <v>19</v>
      </c>
      <c r="F1122">
        <v>2018</v>
      </c>
      <c r="G1122">
        <v>2018</v>
      </c>
      <c r="H1122">
        <v>7618</v>
      </c>
      <c r="I1122" t="s">
        <v>62</v>
      </c>
      <c r="J1122">
        <v>77</v>
      </c>
      <c r="K1122" t="s">
        <v>29</v>
      </c>
      <c r="L1122">
        <v>10</v>
      </c>
      <c r="N1122">
        <v>0</v>
      </c>
      <c r="R1122" s="2" t="str">
        <f t="shared" si="35"/>
        <v>.</v>
      </c>
      <c r="S1122" s="2">
        <f>IF(AND(P1122&lt;&gt;"_U",P1122&lt;&gt;"c",J1122&lt;&gt;99,J1122&lt;&gt;9),IFERROR(VLOOKUP(A1122,'LBA Total'!$A$2:$N$10000,14,0),"."),".")</f>
        <v>0</v>
      </c>
    </row>
    <row r="1123" spans="1:19" x14ac:dyDescent="0.4">
      <c r="A1123" s="2" t="str">
        <f t="shared" si="34"/>
        <v>2018|ÅŒtara-Papatoetoe Local Board Area|11</v>
      </c>
      <c r="B1123" t="s">
        <v>16</v>
      </c>
      <c r="C1123" t="s">
        <v>17</v>
      </c>
      <c r="D1123" t="s">
        <v>18</v>
      </c>
      <c r="E1123" t="s">
        <v>19</v>
      </c>
      <c r="F1123">
        <v>2018</v>
      </c>
      <c r="G1123">
        <v>2018</v>
      </c>
      <c r="H1123">
        <v>7618</v>
      </c>
      <c r="I1123" t="s">
        <v>62</v>
      </c>
      <c r="J1123">
        <v>77</v>
      </c>
      <c r="K1123" t="s">
        <v>29</v>
      </c>
      <c r="L1123">
        <v>11</v>
      </c>
      <c r="N1123">
        <v>13938</v>
      </c>
      <c r="R1123" s="2">
        <f t="shared" si="35"/>
        <v>100</v>
      </c>
      <c r="S1123" s="2">
        <f>IF(AND(P1123&lt;&gt;"_U",P1123&lt;&gt;"c",J1123&lt;&gt;99,J1123&lt;&gt;9),IFERROR(VLOOKUP(A1123,'LBA Total'!$A$2:$N$10000,14,0),"."),".")</f>
        <v>13938</v>
      </c>
    </row>
    <row r="1124" spans="1:19" x14ac:dyDescent="0.4">
      <c r="A1124" s="2" t="str">
        <f t="shared" si="34"/>
        <v>2018|ÅŒtara-Papatoetoe Local Board Area|12</v>
      </c>
      <c r="B1124" t="s">
        <v>16</v>
      </c>
      <c r="C1124" t="s">
        <v>17</v>
      </c>
      <c r="D1124" t="s">
        <v>18</v>
      </c>
      <c r="E1124" t="s">
        <v>19</v>
      </c>
      <c r="F1124">
        <v>2018</v>
      </c>
      <c r="G1124">
        <v>2018</v>
      </c>
      <c r="H1124">
        <v>7618</v>
      </c>
      <c r="I1124" t="s">
        <v>62</v>
      </c>
      <c r="J1124">
        <v>77</v>
      </c>
      <c r="K1124" t="s">
        <v>29</v>
      </c>
      <c r="L1124">
        <v>12</v>
      </c>
      <c r="N1124">
        <v>2850</v>
      </c>
      <c r="R1124" s="2">
        <f t="shared" si="35"/>
        <v>100</v>
      </c>
      <c r="S1124" s="2">
        <f>IF(AND(P1124&lt;&gt;"_U",P1124&lt;&gt;"c",J1124&lt;&gt;99,J1124&lt;&gt;9),IFERROR(VLOOKUP(A1124,'LBA Total'!$A$2:$N$10000,14,0),"."),".")</f>
        <v>2850</v>
      </c>
    </row>
    <row r="1125" spans="1:19" x14ac:dyDescent="0.4">
      <c r="A1125" s="2" t="str">
        <f t="shared" si="34"/>
        <v>2018|ÅŒtara-Papatoetoe Local Board Area|13</v>
      </c>
      <c r="B1125" t="s">
        <v>16</v>
      </c>
      <c r="C1125" t="s">
        <v>17</v>
      </c>
      <c r="D1125" t="s">
        <v>18</v>
      </c>
      <c r="E1125" t="s">
        <v>19</v>
      </c>
      <c r="F1125">
        <v>2018</v>
      </c>
      <c r="G1125">
        <v>2018</v>
      </c>
      <c r="H1125">
        <v>7618</v>
      </c>
      <c r="I1125" t="s">
        <v>62</v>
      </c>
      <c r="J1125">
        <v>77</v>
      </c>
      <c r="K1125" t="s">
        <v>29</v>
      </c>
      <c r="L1125">
        <v>13</v>
      </c>
      <c r="N1125">
        <v>36</v>
      </c>
      <c r="R1125" s="2">
        <f t="shared" si="35"/>
        <v>100</v>
      </c>
      <c r="S1125" s="2">
        <f>IF(AND(P1125&lt;&gt;"_U",P1125&lt;&gt;"c",J1125&lt;&gt;99,J1125&lt;&gt;9),IFERROR(VLOOKUP(A1125,'LBA Total'!$A$2:$N$10000,14,0),"."),".")</f>
        <v>36</v>
      </c>
    </row>
    <row r="1126" spans="1:19" x14ac:dyDescent="0.4">
      <c r="A1126" s="2" t="str">
        <f t="shared" si="34"/>
        <v>2018|ÅŒtara-Papatoetoe Local Board Area|999</v>
      </c>
      <c r="B1126" t="s">
        <v>16</v>
      </c>
      <c r="C1126" t="s">
        <v>17</v>
      </c>
      <c r="D1126" t="s">
        <v>18</v>
      </c>
      <c r="E1126" t="s">
        <v>19</v>
      </c>
      <c r="F1126">
        <v>2018</v>
      </c>
      <c r="G1126">
        <v>2018</v>
      </c>
      <c r="H1126">
        <v>7618</v>
      </c>
      <c r="I1126" t="s">
        <v>62</v>
      </c>
      <c r="J1126">
        <v>77</v>
      </c>
      <c r="K1126" t="s">
        <v>29</v>
      </c>
      <c r="L1126">
        <v>999</v>
      </c>
      <c r="N1126">
        <v>16821</v>
      </c>
      <c r="R1126" s="2">
        <f t="shared" si="35"/>
        <v>100</v>
      </c>
      <c r="S1126" s="2">
        <f>IF(AND(P1126&lt;&gt;"_U",P1126&lt;&gt;"c",J1126&lt;&gt;99,J1126&lt;&gt;9),IFERROR(VLOOKUP(A1126,'LBA Total'!$A$2:$N$10000,14,0),"."),".")</f>
        <v>16821</v>
      </c>
    </row>
    <row r="1127" spans="1:19" x14ac:dyDescent="0.4">
      <c r="A1127" s="2" t="str">
        <f t="shared" si="34"/>
        <v>2018|ÅŒtara-Papatoetoe Local Board Area|10</v>
      </c>
      <c r="B1127" t="s">
        <v>16</v>
      </c>
      <c r="C1127" t="s">
        <v>17</v>
      </c>
      <c r="D1127" t="s">
        <v>18</v>
      </c>
      <c r="E1127" t="s">
        <v>19</v>
      </c>
      <c r="F1127">
        <v>2018</v>
      </c>
      <c r="G1127">
        <v>2018</v>
      </c>
      <c r="H1127">
        <v>7618</v>
      </c>
      <c r="I1127" t="s">
        <v>62</v>
      </c>
      <c r="J1127">
        <v>8</v>
      </c>
      <c r="K1127" t="s">
        <v>30</v>
      </c>
      <c r="L1127">
        <v>10</v>
      </c>
      <c r="N1127">
        <v>0</v>
      </c>
      <c r="R1127" s="2" t="str">
        <f t="shared" si="35"/>
        <v>.</v>
      </c>
      <c r="S1127" s="2">
        <f>IF(AND(P1127&lt;&gt;"_U",P1127&lt;&gt;"c",J1127&lt;&gt;99,J1127&lt;&gt;9),IFERROR(VLOOKUP(A1127,'LBA Total'!$A$2:$N$10000,14,0),"."),".")</f>
        <v>0</v>
      </c>
    </row>
    <row r="1128" spans="1:19" x14ac:dyDescent="0.4">
      <c r="A1128" s="2" t="str">
        <f t="shared" si="34"/>
        <v>2018|ÅŒtara-Papatoetoe Local Board Area|11</v>
      </c>
      <c r="B1128" t="s">
        <v>16</v>
      </c>
      <c r="C1128" t="s">
        <v>17</v>
      </c>
      <c r="D1128" t="s">
        <v>18</v>
      </c>
      <c r="E1128" t="s">
        <v>19</v>
      </c>
      <c r="F1128">
        <v>2018</v>
      </c>
      <c r="G1128">
        <v>2018</v>
      </c>
      <c r="H1128">
        <v>7618</v>
      </c>
      <c r="I1128" t="s">
        <v>62</v>
      </c>
      <c r="J1128">
        <v>8</v>
      </c>
      <c r="K1128" t="s">
        <v>30</v>
      </c>
      <c r="L1128">
        <v>11</v>
      </c>
      <c r="N1128">
        <v>135</v>
      </c>
      <c r="R1128" s="2">
        <f t="shared" si="35"/>
        <v>0.97</v>
      </c>
      <c r="S1128" s="2">
        <f>IF(AND(P1128&lt;&gt;"_U",P1128&lt;&gt;"c",J1128&lt;&gt;99,J1128&lt;&gt;9),IFERROR(VLOOKUP(A1128,'LBA Total'!$A$2:$N$10000,14,0),"."),".")</f>
        <v>13938</v>
      </c>
    </row>
    <row r="1129" spans="1:19" x14ac:dyDescent="0.4">
      <c r="A1129" s="2" t="str">
        <f t="shared" si="34"/>
        <v>2018|ÅŒtara-Papatoetoe Local Board Area|12</v>
      </c>
      <c r="B1129" t="s">
        <v>16</v>
      </c>
      <c r="C1129" t="s">
        <v>17</v>
      </c>
      <c r="D1129" t="s">
        <v>18</v>
      </c>
      <c r="E1129" t="s">
        <v>19</v>
      </c>
      <c r="F1129">
        <v>2018</v>
      </c>
      <c r="G1129">
        <v>2018</v>
      </c>
      <c r="H1129">
        <v>7618</v>
      </c>
      <c r="I1129" t="s">
        <v>62</v>
      </c>
      <c r="J1129">
        <v>8</v>
      </c>
      <c r="K1129" t="s">
        <v>30</v>
      </c>
      <c r="L1129">
        <v>12</v>
      </c>
      <c r="N1129">
        <v>9</v>
      </c>
      <c r="R1129" s="2">
        <f t="shared" si="35"/>
        <v>0.32</v>
      </c>
      <c r="S1129" s="2">
        <f>IF(AND(P1129&lt;&gt;"_U",P1129&lt;&gt;"c",J1129&lt;&gt;99,J1129&lt;&gt;9),IFERROR(VLOOKUP(A1129,'LBA Total'!$A$2:$N$10000,14,0),"."),".")</f>
        <v>2850</v>
      </c>
    </row>
    <row r="1130" spans="1:19" x14ac:dyDescent="0.4">
      <c r="A1130" s="2" t="str">
        <f t="shared" si="34"/>
        <v>2018|ÅŒtara-Papatoetoe Local Board Area|13</v>
      </c>
      <c r="B1130" t="s">
        <v>16</v>
      </c>
      <c r="C1130" t="s">
        <v>17</v>
      </c>
      <c r="D1130" t="s">
        <v>18</v>
      </c>
      <c r="E1130" t="s">
        <v>19</v>
      </c>
      <c r="F1130">
        <v>2018</v>
      </c>
      <c r="G1130">
        <v>2018</v>
      </c>
      <c r="H1130">
        <v>7618</v>
      </c>
      <c r="I1130" t="s">
        <v>62</v>
      </c>
      <c r="J1130">
        <v>8</v>
      </c>
      <c r="K1130" t="s">
        <v>30</v>
      </c>
      <c r="L1130">
        <v>13</v>
      </c>
      <c r="N1130">
        <v>0</v>
      </c>
      <c r="R1130" s="2">
        <f t="shared" si="35"/>
        <v>0</v>
      </c>
      <c r="S1130" s="2">
        <f>IF(AND(P1130&lt;&gt;"_U",P1130&lt;&gt;"c",J1130&lt;&gt;99,J1130&lt;&gt;9),IFERROR(VLOOKUP(A1130,'LBA Total'!$A$2:$N$10000,14,0),"."),".")</f>
        <v>36</v>
      </c>
    </row>
    <row r="1131" spans="1:19" x14ac:dyDescent="0.4">
      <c r="A1131" s="2" t="str">
        <f t="shared" si="34"/>
        <v>2018|ÅŒtara-Papatoetoe Local Board Area|999</v>
      </c>
      <c r="B1131" t="s">
        <v>16</v>
      </c>
      <c r="C1131" t="s">
        <v>17</v>
      </c>
      <c r="D1131" t="s">
        <v>18</v>
      </c>
      <c r="E1131" t="s">
        <v>19</v>
      </c>
      <c r="F1131">
        <v>2018</v>
      </c>
      <c r="G1131">
        <v>2018</v>
      </c>
      <c r="H1131">
        <v>7618</v>
      </c>
      <c r="I1131" t="s">
        <v>62</v>
      </c>
      <c r="J1131">
        <v>8</v>
      </c>
      <c r="K1131" t="s">
        <v>30</v>
      </c>
      <c r="L1131">
        <v>999</v>
      </c>
      <c r="N1131">
        <v>144</v>
      </c>
      <c r="R1131" s="2">
        <f t="shared" si="35"/>
        <v>0.86</v>
      </c>
      <c r="S1131" s="2">
        <f>IF(AND(P1131&lt;&gt;"_U",P1131&lt;&gt;"c",J1131&lt;&gt;99,J1131&lt;&gt;9),IFERROR(VLOOKUP(A1131,'LBA Total'!$A$2:$N$10000,14,0),"."),".")</f>
        <v>16821</v>
      </c>
    </row>
    <row r="1132" spans="1:19" x14ac:dyDescent="0.4">
      <c r="A1132" s="2" t="str">
        <f t="shared" si="34"/>
        <v>2018|ÅŒtara-Papatoetoe Local Board Area|10</v>
      </c>
      <c r="B1132" t="s">
        <v>16</v>
      </c>
      <c r="C1132" t="s">
        <v>17</v>
      </c>
      <c r="D1132" t="s">
        <v>18</v>
      </c>
      <c r="E1132" t="s">
        <v>19</v>
      </c>
      <c r="F1132">
        <v>2018</v>
      </c>
      <c r="G1132">
        <v>2018</v>
      </c>
      <c r="H1132">
        <v>7618</v>
      </c>
      <c r="I1132" t="s">
        <v>62</v>
      </c>
      <c r="J1132">
        <v>9</v>
      </c>
      <c r="K1132" t="s">
        <v>31</v>
      </c>
      <c r="L1132">
        <v>10</v>
      </c>
      <c r="N1132">
        <v>0</v>
      </c>
      <c r="R1132" s="2" t="str">
        <f t="shared" si="35"/>
        <v>.</v>
      </c>
      <c r="S1132" s="2" t="str">
        <f>IF(AND(P1132&lt;&gt;"_U",P1132&lt;&gt;"c",J1132&lt;&gt;99,J1132&lt;&gt;9),IFERROR(VLOOKUP(A1132,'LBA Total'!$A$2:$N$10000,14,0),"."),".")</f>
        <v>.</v>
      </c>
    </row>
    <row r="1133" spans="1:19" x14ac:dyDescent="0.4">
      <c r="A1133" s="2" t="str">
        <f t="shared" si="34"/>
        <v>2018|ÅŒtara-Papatoetoe Local Board Area|11</v>
      </c>
      <c r="B1133" t="s">
        <v>16</v>
      </c>
      <c r="C1133" t="s">
        <v>17</v>
      </c>
      <c r="D1133" t="s">
        <v>18</v>
      </c>
      <c r="E1133" t="s">
        <v>19</v>
      </c>
      <c r="F1133">
        <v>2018</v>
      </c>
      <c r="G1133">
        <v>2018</v>
      </c>
      <c r="H1133">
        <v>7618</v>
      </c>
      <c r="I1133" t="s">
        <v>62</v>
      </c>
      <c r="J1133">
        <v>9</v>
      </c>
      <c r="K1133" t="s">
        <v>31</v>
      </c>
      <c r="L1133">
        <v>11</v>
      </c>
      <c r="N1133">
        <v>2751</v>
      </c>
      <c r="R1133" s="2" t="str">
        <f t="shared" si="35"/>
        <v>.</v>
      </c>
      <c r="S1133" s="2" t="str">
        <f>IF(AND(P1133&lt;&gt;"_U",P1133&lt;&gt;"c",J1133&lt;&gt;99,J1133&lt;&gt;9),IFERROR(VLOOKUP(A1133,'LBA Total'!$A$2:$N$10000,14,0),"."),".")</f>
        <v>.</v>
      </c>
    </row>
    <row r="1134" spans="1:19" x14ac:dyDescent="0.4">
      <c r="A1134" s="2" t="str">
        <f t="shared" si="34"/>
        <v>2018|ÅŒtara-Papatoetoe Local Board Area|12</v>
      </c>
      <c r="B1134" t="s">
        <v>16</v>
      </c>
      <c r="C1134" t="s">
        <v>17</v>
      </c>
      <c r="D1134" t="s">
        <v>18</v>
      </c>
      <c r="E1134" t="s">
        <v>19</v>
      </c>
      <c r="F1134">
        <v>2018</v>
      </c>
      <c r="G1134">
        <v>2018</v>
      </c>
      <c r="H1134">
        <v>7618</v>
      </c>
      <c r="I1134" t="s">
        <v>62</v>
      </c>
      <c r="J1134">
        <v>9</v>
      </c>
      <c r="K1134" t="s">
        <v>31</v>
      </c>
      <c r="L1134">
        <v>12</v>
      </c>
      <c r="N1134">
        <v>999</v>
      </c>
      <c r="R1134" s="2" t="str">
        <f t="shared" si="35"/>
        <v>.</v>
      </c>
      <c r="S1134" s="2" t="str">
        <f>IF(AND(P1134&lt;&gt;"_U",P1134&lt;&gt;"c",J1134&lt;&gt;99,J1134&lt;&gt;9),IFERROR(VLOOKUP(A1134,'LBA Total'!$A$2:$N$10000,14,0),"."),".")</f>
        <v>.</v>
      </c>
    </row>
    <row r="1135" spans="1:19" x14ac:dyDescent="0.4">
      <c r="A1135" s="2" t="str">
        <f t="shared" si="34"/>
        <v>2018|ÅŒtara-Papatoetoe Local Board Area|13</v>
      </c>
      <c r="B1135" t="s">
        <v>16</v>
      </c>
      <c r="C1135" t="s">
        <v>17</v>
      </c>
      <c r="D1135" t="s">
        <v>18</v>
      </c>
      <c r="E1135" t="s">
        <v>19</v>
      </c>
      <c r="F1135">
        <v>2018</v>
      </c>
      <c r="G1135">
        <v>2018</v>
      </c>
      <c r="H1135">
        <v>7618</v>
      </c>
      <c r="I1135" t="s">
        <v>62</v>
      </c>
      <c r="J1135">
        <v>9</v>
      </c>
      <c r="K1135" t="s">
        <v>31</v>
      </c>
      <c r="L1135">
        <v>13</v>
      </c>
      <c r="N1135">
        <v>21</v>
      </c>
      <c r="R1135" s="2" t="str">
        <f t="shared" si="35"/>
        <v>.</v>
      </c>
      <c r="S1135" s="2" t="str">
        <f>IF(AND(P1135&lt;&gt;"_U",P1135&lt;&gt;"c",J1135&lt;&gt;99,J1135&lt;&gt;9),IFERROR(VLOOKUP(A1135,'LBA Total'!$A$2:$N$10000,14,0),"."),".")</f>
        <v>.</v>
      </c>
    </row>
    <row r="1136" spans="1:19" x14ac:dyDescent="0.4">
      <c r="A1136" s="2" t="str">
        <f t="shared" si="34"/>
        <v>2018|ÅŒtara-Papatoetoe Local Board Area|999</v>
      </c>
      <c r="B1136" t="s">
        <v>16</v>
      </c>
      <c r="C1136" t="s">
        <v>17</v>
      </c>
      <c r="D1136" t="s">
        <v>18</v>
      </c>
      <c r="E1136" t="s">
        <v>19</v>
      </c>
      <c r="F1136">
        <v>2018</v>
      </c>
      <c r="G1136">
        <v>2018</v>
      </c>
      <c r="H1136">
        <v>7618</v>
      </c>
      <c r="I1136" t="s">
        <v>62</v>
      </c>
      <c r="J1136">
        <v>9</v>
      </c>
      <c r="K1136" t="s">
        <v>31</v>
      </c>
      <c r="L1136">
        <v>999</v>
      </c>
      <c r="N1136">
        <v>3768</v>
      </c>
      <c r="R1136" s="2" t="str">
        <f t="shared" si="35"/>
        <v>.</v>
      </c>
      <c r="S1136" s="2" t="str">
        <f>IF(AND(P1136&lt;&gt;"_U",P1136&lt;&gt;"c",J1136&lt;&gt;99,J1136&lt;&gt;9),IFERROR(VLOOKUP(A1136,'LBA Total'!$A$2:$N$10000,14,0),"."),".")</f>
        <v>.</v>
      </c>
    </row>
    <row r="1137" spans="1:19" x14ac:dyDescent="0.4">
      <c r="A1137" s="2" t="str">
        <f t="shared" si="34"/>
        <v>2018|ÅŒtara-Papatoetoe Local Board Area|10</v>
      </c>
      <c r="B1137" t="s">
        <v>16</v>
      </c>
      <c r="C1137" t="s">
        <v>17</v>
      </c>
      <c r="D1137" t="s">
        <v>18</v>
      </c>
      <c r="E1137" t="s">
        <v>19</v>
      </c>
      <c r="F1137">
        <v>2018</v>
      </c>
      <c r="G1137">
        <v>2018</v>
      </c>
      <c r="H1137">
        <v>7618</v>
      </c>
      <c r="I1137" t="s">
        <v>62</v>
      </c>
      <c r="J1137">
        <v>99</v>
      </c>
      <c r="K1137" t="s">
        <v>32</v>
      </c>
      <c r="L1137">
        <v>10</v>
      </c>
      <c r="N1137">
        <v>0</v>
      </c>
      <c r="R1137" s="2" t="str">
        <f t="shared" si="35"/>
        <v>.</v>
      </c>
      <c r="S1137" s="2" t="str">
        <f>IF(AND(P1137&lt;&gt;"_U",P1137&lt;&gt;"c",J1137&lt;&gt;99,J1137&lt;&gt;9),IFERROR(VLOOKUP(A1137,'LBA Total'!$A$2:$N$10000,14,0),"."),".")</f>
        <v>.</v>
      </c>
    </row>
    <row r="1138" spans="1:19" x14ac:dyDescent="0.4">
      <c r="A1138" s="2" t="str">
        <f t="shared" si="34"/>
        <v>2018|ÅŒtara-Papatoetoe Local Board Area|11</v>
      </c>
      <c r="B1138" t="s">
        <v>16</v>
      </c>
      <c r="C1138" t="s">
        <v>17</v>
      </c>
      <c r="D1138" t="s">
        <v>18</v>
      </c>
      <c r="E1138" t="s">
        <v>19</v>
      </c>
      <c r="F1138">
        <v>2018</v>
      </c>
      <c r="G1138">
        <v>2018</v>
      </c>
      <c r="H1138">
        <v>7618</v>
      </c>
      <c r="I1138" t="s">
        <v>62</v>
      </c>
      <c r="J1138">
        <v>99</v>
      </c>
      <c r="K1138" t="s">
        <v>32</v>
      </c>
      <c r="L1138">
        <v>11</v>
      </c>
      <c r="N1138">
        <v>16590</v>
      </c>
      <c r="R1138" s="2" t="str">
        <f t="shared" si="35"/>
        <v>.</v>
      </c>
      <c r="S1138" s="2" t="str">
        <f>IF(AND(P1138&lt;&gt;"_U",P1138&lt;&gt;"c",J1138&lt;&gt;99,J1138&lt;&gt;9),IFERROR(VLOOKUP(A1138,'LBA Total'!$A$2:$N$10000,14,0),"."),".")</f>
        <v>.</v>
      </c>
    </row>
    <row r="1139" spans="1:19" x14ac:dyDescent="0.4">
      <c r="A1139" s="2" t="str">
        <f t="shared" si="34"/>
        <v>2018|ÅŒtara-Papatoetoe Local Board Area|12</v>
      </c>
      <c r="B1139" t="s">
        <v>16</v>
      </c>
      <c r="C1139" t="s">
        <v>17</v>
      </c>
      <c r="D1139" t="s">
        <v>18</v>
      </c>
      <c r="E1139" t="s">
        <v>19</v>
      </c>
      <c r="F1139">
        <v>2018</v>
      </c>
      <c r="G1139">
        <v>2018</v>
      </c>
      <c r="H1139">
        <v>7618</v>
      </c>
      <c r="I1139" t="s">
        <v>62</v>
      </c>
      <c r="J1139">
        <v>99</v>
      </c>
      <c r="K1139" t="s">
        <v>32</v>
      </c>
      <c r="L1139">
        <v>12</v>
      </c>
      <c r="N1139">
        <v>3825</v>
      </c>
      <c r="R1139" s="2" t="str">
        <f t="shared" si="35"/>
        <v>.</v>
      </c>
      <c r="S1139" s="2" t="str">
        <f>IF(AND(P1139&lt;&gt;"_U",P1139&lt;&gt;"c",J1139&lt;&gt;99,J1139&lt;&gt;9),IFERROR(VLOOKUP(A1139,'LBA Total'!$A$2:$N$10000,14,0),"."),".")</f>
        <v>.</v>
      </c>
    </row>
    <row r="1140" spans="1:19" x14ac:dyDescent="0.4">
      <c r="A1140" s="2" t="str">
        <f t="shared" si="34"/>
        <v>2018|ÅŒtara-Papatoetoe Local Board Area|13</v>
      </c>
      <c r="B1140" t="s">
        <v>16</v>
      </c>
      <c r="C1140" t="s">
        <v>17</v>
      </c>
      <c r="D1140" t="s">
        <v>18</v>
      </c>
      <c r="E1140" t="s">
        <v>19</v>
      </c>
      <c r="F1140">
        <v>2018</v>
      </c>
      <c r="G1140">
        <v>2018</v>
      </c>
      <c r="H1140">
        <v>7618</v>
      </c>
      <c r="I1140" t="s">
        <v>62</v>
      </c>
      <c r="J1140">
        <v>99</v>
      </c>
      <c r="K1140" t="s">
        <v>32</v>
      </c>
      <c r="L1140">
        <v>13</v>
      </c>
      <c r="N1140">
        <v>54</v>
      </c>
      <c r="R1140" s="2" t="str">
        <f t="shared" si="35"/>
        <v>.</v>
      </c>
      <c r="S1140" s="2" t="str">
        <f>IF(AND(P1140&lt;&gt;"_U",P1140&lt;&gt;"c",J1140&lt;&gt;99,J1140&lt;&gt;9),IFERROR(VLOOKUP(A1140,'LBA Total'!$A$2:$N$10000,14,0),"."),".")</f>
        <v>.</v>
      </c>
    </row>
    <row r="1141" spans="1:19" x14ac:dyDescent="0.4">
      <c r="A1141" s="2" t="str">
        <f t="shared" si="34"/>
        <v>2018|ÅŒtara-Papatoetoe Local Board Area|999</v>
      </c>
      <c r="B1141" t="s">
        <v>16</v>
      </c>
      <c r="C1141" t="s">
        <v>17</v>
      </c>
      <c r="D1141" t="s">
        <v>18</v>
      </c>
      <c r="E1141" t="s">
        <v>19</v>
      </c>
      <c r="F1141">
        <v>2018</v>
      </c>
      <c r="G1141">
        <v>2018</v>
      </c>
      <c r="H1141">
        <v>7618</v>
      </c>
      <c r="I1141" t="s">
        <v>62</v>
      </c>
      <c r="J1141">
        <v>99</v>
      </c>
      <c r="K1141" t="s">
        <v>32</v>
      </c>
      <c r="L1141">
        <v>999</v>
      </c>
      <c r="N1141">
        <v>20469</v>
      </c>
      <c r="R1141" s="2" t="str">
        <f t="shared" si="35"/>
        <v>.</v>
      </c>
      <c r="S1141" s="2" t="str">
        <f>IF(AND(P1141&lt;&gt;"_U",P1141&lt;&gt;"c",J1141&lt;&gt;99,J1141&lt;&gt;9),IFERROR(VLOOKUP(A1141,'LBA Total'!$A$2:$N$10000,14,0),"."),".")</f>
        <v>.</v>
      </c>
    </row>
    <row r="1142" spans="1:19" x14ac:dyDescent="0.4">
      <c r="A1142" s="2" t="str">
        <f t="shared" si="34"/>
        <v>2018|Manurewa Local Board Area|10</v>
      </c>
      <c r="B1142" t="s">
        <v>16</v>
      </c>
      <c r="C1142" t="s">
        <v>17</v>
      </c>
      <c r="D1142" t="s">
        <v>18</v>
      </c>
      <c r="E1142" t="s">
        <v>19</v>
      </c>
      <c r="F1142">
        <v>2018</v>
      </c>
      <c r="G1142">
        <v>2018</v>
      </c>
      <c r="H1142">
        <v>7619</v>
      </c>
      <c r="I1142" t="s">
        <v>61</v>
      </c>
      <c r="J1142">
        <v>0</v>
      </c>
      <c r="K1142" t="s">
        <v>21</v>
      </c>
      <c r="L1142">
        <v>10</v>
      </c>
      <c r="N1142">
        <v>0</v>
      </c>
      <c r="R1142" s="2" t="str">
        <f t="shared" si="35"/>
        <v>.</v>
      </c>
      <c r="S1142" s="2">
        <f>IF(AND(P1142&lt;&gt;"_U",P1142&lt;&gt;"c",J1142&lt;&gt;99,J1142&lt;&gt;9),IFERROR(VLOOKUP(A1142,'LBA Total'!$A$2:$N$10000,14,0),"."),".")</f>
        <v>0</v>
      </c>
    </row>
    <row r="1143" spans="1:19" x14ac:dyDescent="0.4">
      <c r="A1143" s="2" t="str">
        <f t="shared" si="34"/>
        <v>2018|Manurewa Local Board Area|11</v>
      </c>
      <c r="B1143" t="s">
        <v>16</v>
      </c>
      <c r="C1143" t="s">
        <v>17</v>
      </c>
      <c r="D1143" t="s">
        <v>18</v>
      </c>
      <c r="E1143" t="s">
        <v>19</v>
      </c>
      <c r="F1143">
        <v>2018</v>
      </c>
      <c r="G1143">
        <v>2018</v>
      </c>
      <c r="H1143">
        <v>7619</v>
      </c>
      <c r="I1143" t="s">
        <v>61</v>
      </c>
      <c r="J1143">
        <v>0</v>
      </c>
      <c r="K1143" t="s">
        <v>21</v>
      </c>
      <c r="L1143">
        <v>11</v>
      </c>
      <c r="N1143">
        <v>2400</v>
      </c>
      <c r="R1143" s="2">
        <f t="shared" si="35"/>
        <v>13.03</v>
      </c>
      <c r="S1143" s="2">
        <f>IF(AND(P1143&lt;&gt;"_U",P1143&lt;&gt;"c",J1143&lt;&gt;99,J1143&lt;&gt;9),IFERROR(VLOOKUP(A1143,'LBA Total'!$A$2:$N$10000,14,0),"."),".")</f>
        <v>18423</v>
      </c>
    </row>
    <row r="1144" spans="1:19" x14ac:dyDescent="0.4">
      <c r="A1144" s="2" t="str">
        <f t="shared" si="34"/>
        <v>2018|Manurewa Local Board Area|12</v>
      </c>
      <c r="B1144" t="s">
        <v>16</v>
      </c>
      <c r="C1144" t="s">
        <v>17</v>
      </c>
      <c r="D1144" t="s">
        <v>18</v>
      </c>
      <c r="E1144" t="s">
        <v>19</v>
      </c>
      <c r="F1144">
        <v>2018</v>
      </c>
      <c r="G1144">
        <v>2018</v>
      </c>
      <c r="H1144">
        <v>7619</v>
      </c>
      <c r="I1144" t="s">
        <v>61</v>
      </c>
      <c r="J1144">
        <v>0</v>
      </c>
      <c r="K1144" t="s">
        <v>21</v>
      </c>
      <c r="L1144">
        <v>12</v>
      </c>
      <c r="N1144">
        <v>270</v>
      </c>
      <c r="R1144" s="2">
        <f t="shared" si="35"/>
        <v>14.61</v>
      </c>
      <c r="S1144" s="2">
        <f>IF(AND(P1144&lt;&gt;"_U",P1144&lt;&gt;"c",J1144&lt;&gt;99,J1144&lt;&gt;9),IFERROR(VLOOKUP(A1144,'LBA Total'!$A$2:$N$10000,14,0),"."),".")</f>
        <v>1848</v>
      </c>
    </row>
    <row r="1145" spans="1:19" x14ac:dyDescent="0.4">
      <c r="A1145" s="2" t="str">
        <f t="shared" si="34"/>
        <v>2018|Manurewa Local Board Area|13</v>
      </c>
      <c r="B1145" t="s">
        <v>16</v>
      </c>
      <c r="C1145" t="s">
        <v>17</v>
      </c>
      <c r="D1145" t="s">
        <v>18</v>
      </c>
      <c r="E1145" t="s">
        <v>19</v>
      </c>
      <c r="F1145">
        <v>2018</v>
      </c>
      <c r="G1145">
        <v>2018</v>
      </c>
      <c r="H1145">
        <v>7619</v>
      </c>
      <c r="I1145" t="s">
        <v>61</v>
      </c>
      <c r="J1145">
        <v>0</v>
      </c>
      <c r="K1145" t="s">
        <v>21</v>
      </c>
      <c r="L1145">
        <v>13</v>
      </c>
      <c r="N1145">
        <v>6</v>
      </c>
      <c r="R1145" s="2">
        <f t="shared" si="35"/>
        <v>25</v>
      </c>
      <c r="S1145" s="2">
        <f>IF(AND(P1145&lt;&gt;"_U",P1145&lt;&gt;"c",J1145&lt;&gt;99,J1145&lt;&gt;9),IFERROR(VLOOKUP(A1145,'LBA Total'!$A$2:$N$10000,14,0),"."),".")</f>
        <v>24</v>
      </c>
    </row>
    <row r="1146" spans="1:19" x14ac:dyDescent="0.4">
      <c r="A1146" s="2" t="str">
        <f t="shared" si="34"/>
        <v>2018|Manurewa Local Board Area|999</v>
      </c>
      <c r="B1146" t="s">
        <v>16</v>
      </c>
      <c r="C1146" t="s">
        <v>17</v>
      </c>
      <c r="D1146" t="s">
        <v>18</v>
      </c>
      <c r="E1146" t="s">
        <v>19</v>
      </c>
      <c r="F1146">
        <v>2018</v>
      </c>
      <c r="G1146">
        <v>2018</v>
      </c>
      <c r="H1146">
        <v>7619</v>
      </c>
      <c r="I1146" t="s">
        <v>61</v>
      </c>
      <c r="J1146">
        <v>0</v>
      </c>
      <c r="K1146" t="s">
        <v>21</v>
      </c>
      <c r="L1146">
        <v>999</v>
      </c>
      <c r="N1146">
        <v>2679</v>
      </c>
      <c r="R1146" s="2">
        <f t="shared" si="35"/>
        <v>13.2</v>
      </c>
      <c r="S1146" s="2">
        <f>IF(AND(P1146&lt;&gt;"_U",P1146&lt;&gt;"c",J1146&lt;&gt;99,J1146&lt;&gt;9),IFERROR(VLOOKUP(A1146,'LBA Total'!$A$2:$N$10000,14,0),"."),".")</f>
        <v>20292</v>
      </c>
    </row>
    <row r="1147" spans="1:19" x14ac:dyDescent="0.4">
      <c r="A1147" s="2" t="str">
        <f t="shared" si="34"/>
        <v>2018|Manurewa Local Board Area|10</v>
      </c>
      <c r="B1147" t="s">
        <v>16</v>
      </c>
      <c r="C1147" t="s">
        <v>17</v>
      </c>
      <c r="D1147" t="s">
        <v>18</v>
      </c>
      <c r="E1147" t="s">
        <v>19</v>
      </c>
      <c r="F1147">
        <v>2018</v>
      </c>
      <c r="G1147">
        <v>2018</v>
      </c>
      <c r="H1147">
        <v>7619</v>
      </c>
      <c r="I1147" t="s">
        <v>61</v>
      </c>
      <c r="J1147">
        <v>1</v>
      </c>
      <c r="K1147" t="s">
        <v>22</v>
      </c>
      <c r="L1147">
        <v>10</v>
      </c>
      <c r="N1147">
        <v>0</v>
      </c>
      <c r="R1147" s="2" t="str">
        <f t="shared" si="35"/>
        <v>.</v>
      </c>
      <c r="S1147" s="2">
        <f>IF(AND(P1147&lt;&gt;"_U",P1147&lt;&gt;"c",J1147&lt;&gt;99,J1147&lt;&gt;9),IFERROR(VLOOKUP(A1147,'LBA Total'!$A$2:$N$10000,14,0),"."),".")</f>
        <v>0</v>
      </c>
    </row>
    <row r="1148" spans="1:19" x14ac:dyDescent="0.4">
      <c r="A1148" s="2" t="str">
        <f t="shared" si="34"/>
        <v>2018|Manurewa Local Board Area|11</v>
      </c>
      <c r="B1148" t="s">
        <v>16</v>
      </c>
      <c r="C1148" t="s">
        <v>17</v>
      </c>
      <c r="D1148" t="s">
        <v>18</v>
      </c>
      <c r="E1148" t="s">
        <v>19</v>
      </c>
      <c r="F1148">
        <v>2018</v>
      </c>
      <c r="G1148">
        <v>2018</v>
      </c>
      <c r="H1148">
        <v>7619</v>
      </c>
      <c r="I1148" t="s">
        <v>61</v>
      </c>
      <c r="J1148">
        <v>1</v>
      </c>
      <c r="K1148" t="s">
        <v>22</v>
      </c>
      <c r="L1148">
        <v>11</v>
      </c>
      <c r="N1148">
        <v>6846</v>
      </c>
      <c r="R1148" s="2">
        <f t="shared" si="35"/>
        <v>37.159999999999997</v>
      </c>
      <c r="S1148" s="2">
        <f>IF(AND(P1148&lt;&gt;"_U",P1148&lt;&gt;"c",J1148&lt;&gt;99,J1148&lt;&gt;9),IFERROR(VLOOKUP(A1148,'LBA Total'!$A$2:$N$10000,14,0),"."),".")</f>
        <v>18423</v>
      </c>
    </row>
    <row r="1149" spans="1:19" x14ac:dyDescent="0.4">
      <c r="A1149" s="2" t="str">
        <f t="shared" si="34"/>
        <v>2018|Manurewa Local Board Area|12</v>
      </c>
      <c r="B1149" t="s">
        <v>16</v>
      </c>
      <c r="C1149" t="s">
        <v>17</v>
      </c>
      <c r="D1149" t="s">
        <v>18</v>
      </c>
      <c r="E1149" t="s">
        <v>19</v>
      </c>
      <c r="F1149">
        <v>2018</v>
      </c>
      <c r="G1149">
        <v>2018</v>
      </c>
      <c r="H1149">
        <v>7619</v>
      </c>
      <c r="I1149" t="s">
        <v>61</v>
      </c>
      <c r="J1149">
        <v>1</v>
      </c>
      <c r="K1149" t="s">
        <v>22</v>
      </c>
      <c r="L1149">
        <v>12</v>
      </c>
      <c r="N1149">
        <v>639</v>
      </c>
      <c r="R1149" s="2">
        <f t="shared" si="35"/>
        <v>34.58</v>
      </c>
      <c r="S1149" s="2">
        <f>IF(AND(P1149&lt;&gt;"_U",P1149&lt;&gt;"c",J1149&lt;&gt;99,J1149&lt;&gt;9),IFERROR(VLOOKUP(A1149,'LBA Total'!$A$2:$N$10000,14,0),"."),".")</f>
        <v>1848</v>
      </c>
    </row>
    <row r="1150" spans="1:19" x14ac:dyDescent="0.4">
      <c r="A1150" s="2" t="str">
        <f t="shared" si="34"/>
        <v>2018|Manurewa Local Board Area|13</v>
      </c>
      <c r="B1150" t="s">
        <v>16</v>
      </c>
      <c r="C1150" t="s">
        <v>17</v>
      </c>
      <c r="D1150" t="s">
        <v>18</v>
      </c>
      <c r="E1150" t="s">
        <v>19</v>
      </c>
      <c r="F1150">
        <v>2018</v>
      </c>
      <c r="G1150">
        <v>2018</v>
      </c>
      <c r="H1150">
        <v>7619</v>
      </c>
      <c r="I1150" t="s">
        <v>61</v>
      </c>
      <c r="J1150">
        <v>1</v>
      </c>
      <c r="K1150" t="s">
        <v>22</v>
      </c>
      <c r="L1150">
        <v>13</v>
      </c>
      <c r="N1150">
        <v>3</v>
      </c>
      <c r="R1150" s="2">
        <f t="shared" si="35"/>
        <v>12.5</v>
      </c>
      <c r="S1150" s="2">
        <f>IF(AND(P1150&lt;&gt;"_U",P1150&lt;&gt;"c",J1150&lt;&gt;99,J1150&lt;&gt;9),IFERROR(VLOOKUP(A1150,'LBA Total'!$A$2:$N$10000,14,0),"."),".")</f>
        <v>24</v>
      </c>
    </row>
    <row r="1151" spans="1:19" x14ac:dyDescent="0.4">
      <c r="A1151" s="2" t="str">
        <f t="shared" si="34"/>
        <v>2018|Manurewa Local Board Area|999</v>
      </c>
      <c r="B1151" t="s">
        <v>16</v>
      </c>
      <c r="C1151" t="s">
        <v>17</v>
      </c>
      <c r="D1151" t="s">
        <v>18</v>
      </c>
      <c r="E1151" t="s">
        <v>19</v>
      </c>
      <c r="F1151">
        <v>2018</v>
      </c>
      <c r="G1151">
        <v>2018</v>
      </c>
      <c r="H1151">
        <v>7619</v>
      </c>
      <c r="I1151" t="s">
        <v>61</v>
      </c>
      <c r="J1151">
        <v>1</v>
      </c>
      <c r="K1151" t="s">
        <v>22</v>
      </c>
      <c r="L1151">
        <v>999</v>
      </c>
      <c r="N1151">
        <v>7491</v>
      </c>
      <c r="R1151" s="2">
        <f t="shared" si="35"/>
        <v>36.92</v>
      </c>
      <c r="S1151" s="2">
        <f>IF(AND(P1151&lt;&gt;"_U",P1151&lt;&gt;"c",J1151&lt;&gt;99,J1151&lt;&gt;9),IFERROR(VLOOKUP(A1151,'LBA Total'!$A$2:$N$10000,14,0),"."),".")</f>
        <v>20292</v>
      </c>
    </row>
    <row r="1152" spans="1:19" x14ac:dyDescent="0.4">
      <c r="A1152" s="2" t="str">
        <f t="shared" si="34"/>
        <v>2018|Manurewa Local Board Area|10</v>
      </c>
      <c r="B1152" t="s">
        <v>16</v>
      </c>
      <c r="C1152" t="s">
        <v>17</v>
      </c>
      <c r="D1152" t="s">
        <v>18</v>
      </c>
      <c r="E1152" t="s">
        <v>19</v>
      </c>
      <c r="F1152">
        <v>2018</v>
      </c>
      <c r="G1152">
        <v>2018</v>
      </c>
      <c r="H1152">
        <v>7619</v>
      </c>
      <c r="I1152" t="s">
        <v>61</v>
      </c>
      <c r="J1152">
        <v>2</v>
      </c>
      <c r="K1152" t="s">
        <v>23</v>
      </c>
      <c r="L1152">
        <v>10</v>
      </c>
      <c r="N1152">
        <v>0</v>
      </c>
      <c r="R1152" s="2" t="str">
        <f t="shared" si="35"/>
        <v>.</v>
      </c>
      <c r="S1152" s="2">
        <f>IF(AND(P1152&lt;&gt;"_U",P1152&lt;&gt;"c",J1152&lt;&gt;99,J1152&lt;&gt;9),IFERROR(VLOOKUP(A1152,'LBA Total'!$A$2:$N$10000,14,0),"."),".")</f>
        <v>0</v>
      </c>
    </row>
    <row r="1153" spans="1:19" x14ac:dyDescent="0.4">
      <c r="A1153" s="2" t="str">
        <f t="shared" si="34"/>
        <v>2018|Manurewa Local Board Area|11</v>
      </c>
      <c r="B1153" t="s">
        <v>16</v>
      </c>
      <c r="C1153" t="s">
        <v>17</v>
      </c>
      <c r="D1153" t="s">
        <v>18</v>
      </c>
      <c r="E1153" t="s">
        <v>19</v>
      </c>
      <c r="F1153">
        <v>2018</v>
      </c>
      <c r="G1153">
        <v>2018</v>
      </c>
      <c r="H1153">
        <v>7619</v>
      </c>
      <c r="I1153" t="s">
        <v>61</v>
      </c>
      <c r="J1153">
        <v>2</v>
      </c>
      <c r="K1153" t="s">
        <v>23</v>
      </c>
      <c r="L1153">
        <v>11</v>
      </c>
      <c r="N1153">
        <v>9066</v>
      </c>
      <c r="R1153" s="2">
        <f t="shared" si="35"/>
        <v>49.21</v>
      </c>
      <c r="S1153" s="2">
        <f>IF(AND(P1153&lt;&gt;"_U",P1153&lt;&gt;"c",J1153&lt;&gt;99,J1153&lt;&gt;9),IFERROR(VLOOKUP(A1153,'LBA Total'!$A$2:$N$10000,14,0),"."),".")</f>
        <v>18423</v>
      </c>
    </row>
    <row r="1154" spans="1:19" x14ac:dyDescent="0.4">
      <c r="A1154" s="2" t="str">
        <f t="shared" si="34"/>
        <v>2018|Manurewa Local Board Area|12</v>
      </c>
      <c r="B1154" t="s">
        <v>16</v>
      </c>
      <c r="C1154" t="s">
        <v>17</v>
      </c>
      <c r="D1154" t="s">
        <v>18</v>
      </c>
      <c r="E1154" t="s">
        <v>19</v>
      </c>
      <c r="F1154">
        <v>2018</v>
      </c>
      <c r="G1154">
        <v>2018</v>
      </c>
      <c r="H1154">
        <v>7619</v>
      </c>
      <c r="I1154" t="s">
        <v>61</v>
      </c>
      <c r="J1154">
        <v>2</v>
      </c>
      <c r="K1154" t="s">
        <v>23</v>
      </c>
      <c r="L1154">
        <v>12</v>
      </c>
      <c r="N1154">
        <v>963</v>
      </c>
      <c r="R1154" s="2">
        <f t="shared" si="35"/>
        <v>52.11</v>
      </c>
      <c r="S1154" s="2">
        <f>IF(AND(P1154&lt;&gt;"_U",P1154&lt;&gt;"c",J1154&lt;&gt;99,J1154&lt;&gt;9),IFERROR(VLOOKUP(A1154,'LBA Total'!$A$2:$N$10000,14,0),"."),".")</f>
        <v>1848</v>
      </c>
    </row>
    <row r="1155" spans="1:19" x14ac:dyDescent="0.4">
      <c r="A1155" s="2" t="str">
        <f t="shared" ref="A1155:A1218" si="36">G1155&amp;"|"&amp;I1155&amp;"|"&amp;L1155</f>
        <v>2018|Manurewa Local Board Area|13</v>
      </c>
      <c r="B1155" t="s">
        <v>16</v>
      </c>
      <c r="C1155" t="s">
        <v>17</v>
      </c>
      <c r="D1155" t="s">
        <v>18</v>
      </c>
      <c r="E1155" t="s">
        <v>19</v>
      </c>
      <c r="F1155">
        <v>2018</v>
      </c>
      <c r="G1155">
        <v>2018</v>
      </c>
      <c r="H1155">
        <v>7619</v>
      </c>
      <c r="I1155" t="s">
        <v>61</v>
      </c>
      <c r="J1155">
        <v>2</v>
      </c>
      <c r="K1155" t="s">
        <v>23</v>
      </c>
      <c r="L1155">
        <v>13</v>
      </c>
      <c r="N1155">
        <v>6</v>
      </c>
      <c r="R1155" s="2">
        <f t="shared" ref="R1155:R1218" si="37">IF(P1155&lt;&gt;"_U",IFERROR((ROUND(N1155/S1155*100,2)),"."),".")</f>
        <v>25</v>
      </c>
      <c r="S1155" s="2">
        <f>IF(AND(P1155&lt;&gt;"_U",P1155&lt;&gt;"c",J1155&lt;&gt;99,J1155&lt;&gt;9),IFERROR(VLOOKUP(A1155,'LBA Total'!$A$2:$N$10000,14,0),"."),".")</f>
        <v>24</v>
      </c>
    </row>
    <row r="1156" spans="1:19" x14ac:dyDescent="0.4">
      <c r="A1156" s="2" t="str">
        <f t="shared" si="36"/>
        <v>2018|Manurewa Local Board Area|999</v>
      </c>
      <c r="B1156" t="s">
        <v>16</v>
      </c>
      <c r="C1156" t="s">
        <v>17</v>
      </c>
      <c r="D1156" t="s">
        <v>18</v>
      </c>
      <c r="E1156" t="s">
        <v>19</v>
      </c>
      <c r="F1156">
        <v>2018</v>
      </c>
      <c r="G1156">
        <v>2018</v>
      </c>
      <c r="H1156">
        <v>7619</v>
      </c>
      <c r="I1156" t="s">
        <v>61</v>
      </c>
      <c r="J1156">
        <v>2</v>
      </c>
      <c r="K1156" t="s">
        <v>23</v>
      </c>
      <c r="L1156">
        <v>999</v>
      </c>
      <c r="N1156">
        <v>10032</v>
      </c>
      <c r="R1156" s="2">
        <f t="shared" si="37"/>
        <v>49.44</v>
      </c>
      <c r="S1156" s="2">
        <f>IF(AND(P1156&lt;&gt;"_U",P1156&lt;&gt;"c",J1156&lt;&gt;99,J1156&lt;&gt;9),IFERROR(VLOOKUP(A1156,'LBA Total'!$A$2:$N$10000,14,0),"."),".")</f>
        <v>20292</v>
      </c>
    </row>
    <row r="1157" spans="1:19" x14ac:dyDescent="0.4">
      <c r="A1157" s="2" t="str">
        <f t="shared" si="36"/>
        <v>2018|Manurewa Local Board Area|10</v>
      </c>
      <c r="B1157" t="s">
        <v>16</v>
      </c>
      <c r="C1157" t="s">
        <v>17</v>
      </c>
      <c r="D1157" t="s">
        <v>18</v>
      </c>
      <c r="E1157" t="s">
        <v>19</v>
      </c>
      <c r="F1157">
        <v>2018</v>
      </c>
      <c r="G1157">
        <v>2018</v>
      </c>
      <c r="H1157">
        <v>7619</v>
      </c>
      <c r="I1157" t="s">
        <v>61</v>
      </c>
      <c r="J1157">
        <v>3</v>
      </c>
      <c r="K1157" t="s">
        <v>24</v>
      </c>
      <c r="L1157">
        <v>10</v>
      </c>
      <c r="N1157">
        <v>0</v>
      </c>
      <c r="R1157" s="2" t="str">
        <f t="shared" si="37"/>
        <v>.</v>
      </c>
      <c r="S1157" s="2">
        <f>IF(AND(P1157&lt;&gt;"_U",P1157&lt;&gt;"c",J1157&lt;&gt;99,J1157&lt;&gt;9),IFERROR(VLOOKUP(A1157,'LBA Total'!$A$2:$N$10000,14,0),"."),".")</f>
        <v>0</v>
      </c>
    </row>
    <row r="1158" spans="1:19" x14ac:dyDescent="0.4">
      <c r="A1158" s="2" t="str">
        <f t="shared" si="36"/>
        <v>2018|Manurewa Local Board Area|11</v>
      </c>
      <c r="B1158" t="s">
        <v>16</v>
      </c>
      <c r="C1158" t="s">
        <v>17</v>
      </c>
      <c r="D1158" t="s">
        <v>18</v>
      </c>
      <c r="E1158" t="s">
        <v>19</v>
      </c>
      <c r="F1158">
        <v>2018</v>
      </c>
      <c r="G1158">
        <v>2018</v>
      </c>
      <c r="H1158">
        <v>7619</v>
      </c>
      <c r="I1158" t="s">
        <v>61</v>
      </c>
      <c r="J1158">
        <v>3</v>
      </c>
      <c r="K1158" t="s">
        <v>24</v>
      </c>
      <c r="L1158">
        <v>11</v>
      </c>
      <c r="N1158">
        <v>1299</v>
      </c>
      <c r="R1158" s="2">
        <f t="shared" si="37"/>
        <v>7.05</v>
      </c>
      <c r="S1158" s="2">
        <f>IF(AND(P1158&lt;&gt;"_U",P1158&lt;&gt;"c",J1158&lt;&gt;99,J1158&lt;&gt;9),IFERROR(VLOOKUP(A1158,'LBA Total'!$A$2:$N$10000,14,0),"."),".")</f>
        <v>18423</v>
      </c>
    </row>
    <row r="1159" spans="1:19" x14ac:dyDescent="0.4">
      <c r="A1159" s="2" t="str">
        <f t="shared" si="36"/>
        <v>2018|Manurewa Local Board Area|12</v>
      </c>
      <c r="B1159" t="s">
        <v>16</v>
      </c>
      <c r="C1159" t="s">
        <v>17</v>
      </c>
      <c r="D1159" t="s">
        <v>18</v>
      </c>
      <c r="E1159" t="s">
        <v>19</v>
      </c>
      <c r="F1159">
        <v>2018</v>
      </c>
      <c r="G1159">
        <v>2018</v>
      </c>
      <c r="H1159">
        <v>7619</v>
      </c>
      <c r="I1159" t="s">
        <v>61</v>
      </c>
      <c r="J1159">
        <v>3</v>
      </c>
      <c r="K1159" t="s">
        <v>24</v>
      </c>
      <c r="L1159">
        <v>12</v>
      </c>
      <c r="N1159">
        <v>42</v>
      </c>
      <c r="R1159" s="2">
        <f t="shared" si="37"/>
        <v>2.27</v>
      </c>
      <c r="S1159" s="2">
        <f>IF(AND(P1159&lt;&gt;"_U",P1159&lt;&gt;"c",J1159&lt;&gt;99,J1159&lt;&gt;9),IFERROR(VLOOKUP(A1159,'LBA Total'!$A$2:$N$10000,14,0),"."),".")</f>
        <v>1848</v>
      </c>
    </row>
    <row r="1160" spans="1:19" x14ac:dyDescent="0.4">
      <c r="A1160" s="2" t="str">
        <f t="shared" si="36"/>
        <v>2018|Manurewa Local Board Area|13</v>
      </c>
      <c r="B1160" t="s">
        <v>16</v>
      </c>
      <c r="C1160" t="s">
        <v>17</v>
      </c>
      <c r="D1160" t="s">
        <v>18</v>
      </c>
      <c r="E1160" t="s">
        <v>19</v>
      </c>
      <c r="F1160">
        <v>2018</v>
      </c>
      <c r="G1160">
        <v>2018</v>
      </c>
      <c r="H1160">
        <v>7619</v>
      </c>
      <c r="I1160" t="s">
        <v>61</v>
      </c>
      <c r="J1160">
        <v>3</v>
      </c>
      <c r="K1160" t="s">
        <v>24</v>
      </c>
      <c r="L1160">
        <v>13</v>
      </c>
      <c r="N1160">
        <v>0</v>
      </c>
      <c r="R1160" s="2">
        <f t="shared" si="37"/>
        <v>0</v>
      </c>
      <c r="S1160" s="2">
        <f>IF(AND(P1160&lt;&gt;"_U",P1160&lt;&gt;"c",J1160&lt;&gt;99,J1160&lt;&gt;9),IFERROR(VLOOKUP(A1160,'LBA Total'!$A$2:$N$10000,14,0),"."),".")</f>
        <v>24</v>
      </c>
    </row>
    <row r="1161" spans="1:19" x14ac:dyDescent="0.4">
      <c r="A1161" s="2" t="str">
        <f t="shared" si="36"/>
        <v>2018|Manurewa Local Board Area|999</v>
      </c>
      <c r="B1161" t="s">
        <v>16</v>
      </c>
      <c r="C1161" t="s">
        <v>17</v>
      </c>
      <c r="D1161" t="s">
        <v>18</v>
      </c>
      <c r="E1161" t="s">
        <v>19</v>
      </c>
      <c r="F1161">
        <v>2018</v>
      </c>
      <c r="G1161">
        <v>2018</v>
      </c>
      <c r="H1161">
        <v>7619</v>
      </c>
      <c r="I1161" t="s">
        <v>61</v>
      </c>
      <c r="J1161">
        <v>3</v>
      </c>
      <c r="K1161" t="s">
        <v>24</v>
      </c>
      <c r="L1161">
        <v>999</v>
      </c>
      <c r="N1161">
        <v>1344</v>
      </c>
      <c r="R1161" s="2">
        <f t="shared" si="37"/>
        <v>6.62</v>
      </c>
      <c r="S1161" s="2">
        <f>IF(AND(P1161&lt;&gt;"_U",P1161&lt;&gt;"c",J1161&lt;&gt;99,J1161&lt;&gt;9),IFERROR(VLOOKUP(A1161,'LBA Total'!$A$2:$N$10000,14,0),"."),".")</f>
        <v>20292</v>
      </c>
    </row>
    <row r="1162" spans="1:19" x14ac:dyDescent="0.4">
      <c r="A1162" s="2" t="str">
        <f t="shared" si="36"/>
        <v>2018|Manurewa Local Board Area|10</v>
      </c>
      <c r="B1162" t="s">
        <v>16</v>
      </c>
      <c r="C1162" t="s">
        <v>17</v>
      </c>
      <c r="D1162" t="s">
        <v>18</v>
      </c>
      <c r="E1162" t="s">
        <v>19</v>
      </c>
      <c r="F1162">
        <v>2018</v>
      </c>
      <c r="G1162">
        <v>2018</v>
      </c>
      <c r="H1162">
        <v>7619</v>
      </c>
      <c r="I1162" t="s">
        <v>61</v>
      </c>
      <c r="J1162">
        <v>4</v>
      </c>
      <c r="K1162" t="s">
        <v>25</v>
      </c>
      <c r="L1162">
        <v>10</v>
      </c>
      <c r="N1162">
        <v>0</v>
      </c>
      <c r="R1162" s="2" t="str">
        <f t="shared" si="37"/>
        <v>.</v>
      </c>
      <c r="S1162" s="2">
        <f>IF(AND(P1162&lt;&gt;"_U",P1162&lt;&gt;"c",J1162&lt;&gt;99,J1162&lt;&gt;9),IFERROR(VLOOKUP(A1162,'LBA Total'!$A$2:$N$10000,14,0),"."),".")</f>
        <v>0</v>
      </c>
    </row>
    <row r="1163" spans="1:19" x14ac:dyDescent="0.4">
      <c r="A1163" s="2" t="str">
        <f t="shared" si="36"/>
        <v>2018|Manurewa Local Board Area|11</v>
      </c>
      <c r="B1163" t="s">
        <v>16</v>
      </c>
      <c r="C1163" t="s">
        <v>17</v>
      </c>
      <c r="D1163" t="s">
        <v>18</v>
      </c>
      <c r="E1163" t="s">
        <v>19</v>
      </c>
      <c r="F1163">
        <v>2018</v>
      </c>
      <c r="G1163">
        <v>2018</v>
      </c>
      <c r="H1163">
        <v>7619</v>
      </c>
      <c r="I1163" t="s">
        <v>61</v>
      </c>
      <c r="J1163">
        <v>4</v>
      </c>
      <c r="K1163" t="s">
        <v>25</v>
      </c>
      <c r="L1163">
        <v>11</v>
      </c>
      <c r="N1163">
        <v>2253</v>
      </c>
      <c r="R1163" s="2">
        <f t="shared" si="37"/>
        <v>12.23</v>
      </c>
      <c r="S1163" s="2">
        <f>IF(AND(P1163&lt;&gt;"_U",P1163&lt;&gt;"c",J1163&lt;&gt;99,J1163&lt;&gt;9),IFERROR(VLOOKUP(A1163,'LBA Total'!$A$2:$N$10000,14,0),"."),".")</f>
        <v>18423</v>
      </c>
    </row>
    <row r="1164" spans="1:19" x14ac:dyDescent="0.4">
      <c r="A1164" s="2" t="str">
        <f t="shared" si="36"/>
        <v>2018|Manurewa Local Board Area|12</v>
      </c>
      <c r="B1164" t="s">
        <v>16</v>
      </c>
      <c r="C1164" t="s">
        <v>17</v>
      </c>
      <c r="D1164" t="s">
        <v>18</v>
      </c>
      <c r="E1164" t="s">
        <v>19</v>
      </c>
      <c r="F1164">
        <v>2018</v>
      </c>
      <c r="G1164">
        <v>2018</v>
      </c>
      <c r="H1164">
        <v>7619</v>
      </c>
      <c r="I1164" t="s">
        <v>61</v>
      </c>
      <c r="J1164">
        <v>4</v>
      </c>
      <c r="K1164" t="s">
        <v>25</v>
      </c>
      <c r="L1164">
        <v>12</v>
      </c>
      <c r="N1164">
        <v>192</v>
      </c>
      <c r="R1164" s="2">
        <f t="shared" si="37"/>
        <v>10.39</v>
      </c>
      <c r="S1164" s="2">
        <f>IF(AND(P1164&lt;&gt;"_U",P1164&lt;&gt;"c",J1164&lt;&gt;99,J1164&lt;&gt;9),IFERROR(VLOOKUP(A1164,'LBA Total'!$A$2:$N$10000,14,0),"."),".")</f>
        <v>1848</v>
      </c>
    </row>
    <row r="1165" spans="1:19" x14ac:dyDescent="0.4">
      <c r="A1165" s="2" t="str">
        <f t="shared" si="36"/>
        <v>2018|Manurewa Local Board Area|13</v>
      </c>
      <c r="B1165" t="s">
        <v>16</v>
      </c>
      <c r="C1165" t="s">
        <v>17</v>
      </c>
      <c r="D1165" t="s">
        <v>18</v>
      </c>
      <c r="E1165" t="s">
        <v>19</v>
      </c>
      <c r="F1165">
        <v>2018</v>
      </c>
      <c r="G1165">
        <v>2018</v>
      </c>
      <c r="H1165">
        <v>7619</v>
      </c>
      <c r="I1165" t="s">
        <v>61</v>
      </c>
      <c r="J1165">
        <v>4</v>
      </c>
      <c r="K1165" t="s">
        <v>25</v>
      </c>
      <c r="L1165">
        <v>13</v>
      </c>
      <c r="N1165">
        <v>9</v>
      </c>
      <c r="R1165" s="2">
        <f t="shared" si="37"/>
        <v>37.5</v>
      </c>
      <c r="S1165" s="2">
        <f>IF(AND(P1165&lt;&gt;"_U",P1165&lt;&gt;"c",J1165&lt;&gt;99,J1165&lt;&gt;9),IFERROR(VLOOKUP(A1165,'LBA Total'!$A$2:$N$10000,14,0),"."),".")</f>
        <v>24</v>
      </c>
    </row>
    <row r="1166" spans="1:19" x14ac:dyDescent="0.4">
      <c r="A1166" s="2" t="str">
        <f t="shared" si="36"/>
        <v>2018|Manurewa Local Board Area|999</v>
      </c>
      <c r="B1166" t="s">
        <v>16</v>
      </c>
      <c r="C1166" t="s">
        <v>17</v>
      </c>
      <c r="D1166" t="s">
        <v>18</v>
      </c>
      <c r="E1166" t="s">
        <v>19</v>
      </c>
      <c r="F1166">
        <v>2018</v>
      </c>
      <c r="G1166">
        <v>2018</v>
      </c>
      <c r="H1166">
        <v>7619</v>
      </c>
      <c r="I1166" t="s">
        <v>61</v>
      </c>
      <c r="J1166">
        <v>4</v>
      </c>
      <c r="K1166" t="s">
        <v>25</v>
      </c>
      <c r="L1166">
        <v>999</v>
      </c>
      <c r="N1166">
        <v>2454</v>
      </c>
      <c r="R1166" s="2">
        <f t="shared" si="37"/>
        <v>12.09</v>
      </c>
      <c r="S1166" s="2">
        <f>IF(AND(P1166&lt;&gt;"_U",P1166&lt;&gt;"c",J1166&lt;&gt;99,J1166&lt;&gt;9),IFERROR(VLOOKUP(A1166,'LBA Total'!$A$2:$N$10000,14,0),"."),".")</f>
        <v>20292</v>
      </c>
    </row>
    <row r="1167" spans="1:19" x14ac:dyDescent="0.4">
      <c r="A1167" s="2" t="str">
        <f t="shared" si="36"/>
        <v>2018|Manurewa Local Board Area|10</v>
      </c>
      <c r="B1167" t="s">
        <v>16</v>
      </c>
      <c r="C1167" t="s">
        <v>17</v>
      </c>
      <c r="D1167" t="s">
        <v>18</v>
      </c>
      <c r="E1167" t="s">
        <v>19</v>
      </c>
      <c r="F1167">
        <v>2018</v>
      </c>
      <c r="G1167">
        <v>2018</v>
      </c>
      <c r="H1167">
        <v>7619</v>
      </c>
      <c r="I1167" t="s">
        <v>61</v>
      </c>
      <c r="J1167">
        <v>5</v>
      </c>
      <c r="K1167" t="s">
        <v>26</v>
      </c>
      <c r="L1167">
        <v>10</v>
      </c>
      <c r="N1167">
        <v>0</v>
      </c>
      <c r="R1167" s="2" t="str">
        <f t="shared" si="37"/>
        <v>.</v>
      </c>
      <c r="S1167" s="2">
        <f>IF(AND(P1167&lt;&gt;"_U",P1167&lt;&gt;"c",J1167&lt;&gt;99,J1167&lt;&gt;9),IFERROR(VLOOKUP(A1167,'LBA Total'!$A$2:$N$10000,14,0),"."),".")</f>
        <v>0</v>
      </c>
    </row>
    <row r="1168" spans="1:19" x14ac:dyDescent="0.4">
      <c r="A1168" s="2" t="str">
        <f t="shared" si="36"/>
        <v>2018|Manurewa Local Board Area|11</v>
      </c>
      <c r="B1168" t="s">
        <v>16</v>
      </c>
      <c r="C1168" t="s">
        <v>17</v>
      </c>
      <c r="D1168" t="s">
        <v>18</v>
      </c>
      <c r="E1168" t="s">
        <v>19</v>
      </c>
      <c r="F1168">
        <v>2018</v>
      </c>
      <c r="G1168">
        <v>2018</v>
      </c>
      <c r="H1168">
        <v>7619</v>
      </c>
      <c r="I1168" t="s">
        <v>61</v>
      </c>
      <c r="J1168">
        <v>5</v>
      </c>
      <c r="K1168" t="s">
        <v>26</v>
      </c>
      <c r="L1168">
        <v>11</v>
      </c>
      <c r="N1168">
        <v>2601</v>
      </c>
      <c r="R1168" s="2">
        <f t="shared" si="37"/>
        <v>14.12</v>
      </c>
      <c r="S1168" s="2">
        <f>IF(AND(P1168&lt;&gt;"_U",P1168&lt;&gt;"c",J1168&lt;&gt;99,J1168&lt;&gt;9),IFERROR(VLOOKUP(A1168,'LBA Total'!$A$2:$N$10000,14,0),"."),".")</f>
        <v>18423</v>
      </c>
    </row>
    <row r="1169" spans="1:19" x14ac:dyDescent="0.4">
      <c r="A1169" s="2" t="str">
        <f t="shared" si="36"/>
        <v>2018|Manurewa Local Board Area|12</v>
      </c>
      <c r="B1169" t="s">
        <v>16</v>
      </c>
      <c r="C1169" t="s">
        <v>17</v>
      </c>
      <c r="D1169" t="s">
        <v>18</v>
      </c>
      <c r="E1169" t="s">
        <v>19</v>
      </c>
      <c r="F1169">
        <v>2018</v>
      </c>
      <c r="G1169">
        <v>2018</v>
      </c>
      <c r="H1169">
        <v>7619</v>
      </c>
      <c r="I1169" t="s">
        <v>61</v>
      </c>
      <c r="J1169">
        <v>5</v>
      </c>
      <c r="K1169" t="s">
        <v>26</v>
      </c>
      <c r="L1169">
        <v>12</v>
      </c>
      <c r="N1169">
        <v>81</v>
      </c>
      <c r="R1169" s="2">
        <f t="shared" si="37"/>
        <v>4.38</v>
      </c>
      <c r="S1169" s="2">
        <f>IF(AND(P1169&lt;&gt;"_U",P1169&lt;&gt;"c",J1169&lt;&gt;99,J1169&lt;&gt;9),IFERROR(VLOOKUP(A1169,'LBA Total'!$A$2:$N$10000,14,0),"."),".")</f>
        <v>1848</v>
      </c>
    </row>
    <row r="1170" spans="1:19" x14ac:dyDescent="0.4">
      <c r="A1170" s="2" t="str">
        <f t="shared" si="36"/>
        <v>2018|Manurewa Local Board Area|13</v>
      </c>
      <c r="B1170" t="s">
        <v>16</v>
      </c>
      <c r="C1170" t="s">
        <v>17</v>
      </c>
      <c r="D1170" t="s">
        <v>18</v>
      </c>
      <c r="E1170" t="s">
        <v>19</v>
      </c>
      <c r="F1170">
        <v>2018</v>
      </c>
      <c r="G1170">
        <v>2018</v>
      </c>
      <c r="H1170">
        <v>7619</v>
      </c>
      <c r="I1170" t="s">
        <v>61</v>
      </c>
      <c r="J1170">
        <v>5</v>
      </c>
      <c r="K1170" t="s">
        <v>26</v>
      </c>
      <c r="L1170">
        <v>13</v>
      </c>
      <c r="N1170">
        <v>0</v>
      </c>
      <c r="R1170" s="2">
        <f t="shared" si="37"/>
        <v>0</v>
      </c>
      <c r="S1170" s="2">
        <f>IF(AND(P1170&lt;&gt;"_U",P1170&lt;&gt;"c",J1170&lt;&gt;99,J1170&lt;&gt;9),IFERROR(VLOOKUP(A1170,'LBA Total'!$A$2:$N$10000,14,0),"."),".")</f>
        <v>24</v>
      </c>
    </row>
    <row r="1171" spans="1:19" x14ac:dyDescent="0.4">
      <c r="A1171" s="2" t="str">
        <f t="shared" si="36"/>
        <v>2018|Manurewa Local Board Area|999</v>
      </c>
      <c r="B1171" t="s">
        <v>16</v>
      </c>
      <c r="C1171" t="s">
        <v>17</v>
      </c>
      <c r="D1171" t="s">
        <v>18</v>
      </c>
      <c r="E1171" t="s">
        <v>19</v>
      </c>
      <c r="F1171">
        <v>2018</v>
      </c>
      <c r="G1171">
        <v>2018</v>
      </c>
      <c r="H1171">
        <v>7619</v>
      </c>
      <c r="I1171" t="s">
        <v>61</v>
      </c>
      <c r="J1171">
        <v>5</v>
      </c>
      <c r="K1171" t="s">
        <v>26</v>
      </c>
      <c r="L1171">
        <v>999</v>
      </c>
      <c r="N1171">
        <v>2685</v>
      </c>
      <c r="R1171" s="2">
        <f t="shared" si="37"/>
        <v>13.23</v>
      </c>
      <c r="S1171" s="2">
        <f>IF(AND(P1171&lt;&gt;"_U",P1171&lt;&gt;"c",J1171&lt;&gt;99,J1171&lt;&gt;9),IFERROR(VLOOKUP(A1171,'LBA Total'!$A$2:$N$10000,14,0),"."),".")</f>
        <v>20292</v>
      </c>
    </row>
    <row r="1172" spans="1:19" x14ac:dyDescent="0.4">
      <c r="A1172" s="2" t="str">
        <f t="shared" si="36"/>
        <v>2018|Manurewa Local Board Area|10</v>
      </c>
      <c r="B1172" t="s">
        <v>16</v>
      </c>
      <c r="C1172" t="s">
        <v>17</v>
      </c>
      <c r="D1172" t="s">
        <v>18</v>
      </c>
      <c r="E1172" t="s">
        <v>19</v>
      </c>
      <c r="F1172">
        <v>2018</v>
      </c>
      <c r="G1172">
        <v>2018</v>
      </c>
      <c r="H1172">
        <v>7619</v>
      </c>
      <c r="I1172" t="s">
        <v>61</v>
      </c>
      <c r="J1172">
        <v>6</v>
      </c>
      <c r="K1172" t="s">
        <v>27</v>
      </c>
      <c r="L1172">
        <v>10</v>
      </c>
      <c r="N1172">
        <v>0</v>
      </c>
      <c r="R1172" s="2" t="str">
        <f t="shared" si="37"/>
        <v>.</v>
      </c>
      <c r="S1172" s="2">
        <f>IF(AND(P1172&lt;&gt;"_U",P1172&lt;&gt;"c",J1172&lt;&gt;99,J1172&lt;&gt;9),IFERROR(VLOOKUP(A1172,'LBA Total'!$A$2:$N$10000,14,0),"."),".")</f>
        <v>0</v>
      </c>
    </row>
    <row r="1173" spans="1:19" x14ac:dyDescent="0.4">
      <c r="A1173" s="2" t="str">
        <f t="shared" si="36"/>
        <v>2018|Manurewa Local Board Area|11</v>
      </c>
      <c r="B1173" t="s">
        <v>16</v>
      </c>
      <c r="C1173" t="s">
        <v>17</v>
      </c>
      <c r="D1173" t="s">
        <v>18</v>
      </c>
      <c r="E1173" t="s">
        <v>19</v>
      </c>
      <c r="F1173">
        <v>2018</v>
      </c>
      <c r="G1173">
        <v>2018</v>
      </c>
      <c r="H1173">
        <v>7619</v>
      </c>
      <c r="I1173" t="s">
        <v>61</v>
      </c>
      <c r="J1173">
        <v>6</v>
      </c>
      <c r="K1173" t="s">
        <v>27</v>
      </c>
      <c r="L1173">
        <v>11</v>
      </c>
      <c r="N1173">
        <v>105</v>
      </c>
      <c r="R1173" s="2">
        <f t="shared" si="37"/>
        <v>0.56999999999999995</v>
      </c>
      <c r="S1173" s="2">
        <f>IF(AND(P1173&lt;&gt;"_U",P1173&lt;&gt;"c",J1173&lt;&gt;99,J1173&lt;&gt;9),IFERROR(VLOOKUP(A1173,'LBA Total'!$A$2:$N$10000,14,0),"."),".")</f>
        <v>18423</v>
      </c>
    </row>
    <row r="1174" spans="1:19" x14ac:dyDescent="0.4">
      <c r="A1174" s="2" t="str">
        <f t="shared" si="36"/>
        <v>2018|Manurewa Local Board Area|12</v>
      </c>
      <c r="B1174" t="s">
        <v>16</v>
      </c>
      <c r="C1174" t="s">
        <v>17</v>
      </c>
      <c r="D1174" t="s">
        <v>18</v>
      </c>
      <c r="E1174" t="s">
        <v>19</v>
      </c>
      <c r="F1174">
        <v>2018</v>
      </c>
      <c r="G1174">
        <v>2018</v>
      </c>
      <c r="H1174">
        <v>7619</v>
      </c>
      <c r="I1174" t="s">
        <v>61</v>
      </c>
      <c r="J1174">
        <v>6</v>
      </c>
      <c r="K1174" t="s">
        <v>27</v>
      </c>
      <c r="L1174">
        <v>12</v>
      </c>
      <c r="N1174">
        <v>12</v>
      </c>
      <c r="R1174" s="2">
        <f t="shared" si="37"/>
        <v>0.65</v>
      </c>
      <c r="S1174" s="2">
        <f>IF(AND(P1174&lt;&gt;"_U",P1174&lt;&gt;"c",J1174&lt;&gt;99,J1174&lt;&gt;9),IFERROR(VLOOKUP(A1174,'LBA Total'!$A$2:$N$10000,14,0),"."),".")</f>
        <v>1848</v>
      </c>
    </row>
    <row r="1175" spans="1:19" x14ac:dyDescent="0.4">
      <c r="A1175" s="2" t="str">
        <f t="shared" si="36"/>
        <v>2018|Manurewa Local Board Area|13</v>
      </c>
      <c r="B1175" t="s">
        <v>16</v>
      </c>
      <c r="C1175" t="s">
        <v>17</v>
      </c>
      <c r="D1175" t="s">
        <v>18</v>
      </c>
      <c r="E1175" t="s">
        <v>19</v>
      </c>
      <c r="F1175">
        <v>2018</v>
      </c>
      <c r="G1175">
        <v>2018</v>
      </c>
      <c r="H1175">
        <v>7619</v>
      </c>
      <c r="I1175" t="s">
        <v>61</v>
      </c>
      <c r="J1175">
        <v>6</v>
      </c>
      <c r="K1175" t="s">
        <v>27</v>
      </c>
      <c r="L1175">
        <v>13</v>
      </c>
      <c r="N1175">
        <v>0</v>
      </c>
      <c r="R1175" s="2">
        <f t="shared" si="37"/>
        <v>0</v>
      </c>
      <c r="S1175" s="2">
        <f>IF(AND(P1175&lt;&gt;"_U",P1175&lt;&gt;"c",J1175&lt;&gt;99,J1175&lt;&gt;9),IFERROR(VLOOKUP(A1175,'LBA Total'!$A$2:$N$10000,14,0),"."),".")</f>
        <v>24</v>
      </c>
    </row>
    <row r="1176" spans="1:19" x14ac:dyDescent="0.4">
      <c r="A1176" s="2" t="str">
        <f t="shared" si="36"/>
        <v>2018|Manurewa Local Board Area|999</v>
      </c>
      <c r="B1176" t="s">
        <v>16</v>
      </c>
      <c r="C1176" t="s">
        <v>17</v>
      </c>
      <c r="D1176" t="s">
        <v>18</v>
      </c>
      <c r="E1176" t="s">
        <v>19</v>
      </c>
      <c r="F1176">
        <v>2018</v>
      </c>
      <c r="G1176">
        <v>2018</v>
      </c>
      <c r="H1176">
        <v>7619</v>
      </c>
      <c r="I1176" t="s">
        <v>61</v>
      </c>
      <c r="J1176">
        <v>6</v>
      </c>
      <c r="K1176" t="s">
        <v>27</v>
      </c>
      <c r="L1176">
        <v>999</v>
      </c>
      <c r="N1176">
        <v>117</v>
      </c>
      <c r="R1176" s="2">
        <f t="shared" si="37"/>
        <v>0.57999999999999996</v>
      </c>
      <c r="S1176" s="2">
        <f>IF(AND(P1176&lt;&gt;"_U",P1176&lt;&gt;"c",J1176&lt;&gt;99,J1176&lt;&gt;9),IFERROR(VLOOKUP(A1176,'LBA Total'!$A$2:$N$10000,14,0),"."),".")</f>
        <v>20292</v>
      </c>
    </row>
    <row r="1177" spans="1:19" x14ac:dyDescent="0.4">
      <c r="A1177" s="2" t="str">
        <f t="shared" si="36"/>
        <v>2018|Manurewa Local Board Area|10</v>
      </c>
      <c r="B1177" t="s">
        <v>16</v>
      </c>
      <c r="C1177" t="s">
        <v>17</v>
      </c>
      <c r="D1177" t="s">
        <v>18</v>
      </c>
      <c r="E1177" t="s">
        <v>19</v>
      </c>
      <c r="F1177">
        <v>2018</v>
      </c>
      <c r="G1177">
        <v>2018</v>
      </c>
      <c r="H1177">
        <v>7619</v>
      </c>
      <c r="I1177" t="s">
        <v>61</v>
      </c>
      <c r="J1177">
        <v>7</v>
      </c>
      <c r="K1177" t="s">
        <v>28</v>
      </c>
      <c r="L1177">
        <v>10</v>
      </c>
      <c r="N1177">
        <v>0</v>
      </c>
      <c r="R1177" s="2" t="str">
        <f t="shared" si="37"/>
        <v>.</v>
      </c>
      <c r="S1177" s="2">
        <f>IF(AND(P1177&lt;&gt;"_U",P1177&lt;&gt;"c",J1177&lt;&gt;99,J1177&lt;&gt;9),IFERROR(VLOOKUP(A1177,'LBA Total'!$A$2:$N$10000,14,0),"."),".")</f>
        <v>0</v>
      </c>
    </row>
    <row r="1178" spans="1:19" x14ac:dyDescent="0.4">
      <c r="A1178" s="2" t="str">
        <f t="shared" si="36"/>
        <v>2018|Manurewa Local Board Area|11</v>
      </c>
      <c r="B1178" t="s">
        <v>16</v>
      </c>
      <c r="C1178" t="s">
        <v>17</v>
      </c>
      <c r="D1178" t="s">
        <v>18</v>
      </c>
      <c r="E1178" t="s">
        <v>19</v>
      </c>
      <c r="F1178">
        <v>2018</v>
      </c>
      <c r="G1178">
        <v>2018</v>
      </c>
      <c r="H1178">
        <v>7619</v>
      </c>
      <c r="I1178" t="s">
        <v>61</v>
      </c>
      <c r="J1178">
        <v>7</v>
      </c>
      <c r="K1178" t="s">
        <v>28</v>
      </c>
      <c r="L1178">
        <v>11</v>
      </c>
      <c r="N1178">
        <v>75</v>
      </c>
      <c r="R1178" s="2">
        <f t="shared" si="37"/>
        <v>0.41</v>
      </c>
      <c r="S1178" s="2">
        <f>IF(AND(P1178&lt;&gt;"_U",P1178&lt;&gt;"c",J1178&lt;&gt;99,J1178&lt;&gt;9),IFERROR(VLOOKUP(A1178,'LBA Total'!$A$2:$N$10000,14,0),"."),".")</f>
        <v>18423</v>
      </c>
    </row>
    <row r="1179" spans="1:19" x14ac:dyDescent="0.4">
      <c r="A1179" s="2" t="str">
        <f t="shared" si="36"/>
        <v>2018|Manurewa Local Board Area|12</v>
      </c>
      <c r="B1179" t="s">
        <v>16</v>
      </c>
      <c r="C1179" t="s">
        <v>17</v>
      </c>
      <c r="D1179" t="s">
        <v>18</v>
      </c>
      <c r="E1179" t="s">
        <v>19</v>
      </c>
      <c r="F1179">
        <v>2018</v>
      </c>
      <c r="G1179">
        <v>2018</v>
      </c>
      <c r="H1179">
        <v>7619</v>
      </c>
      <c r="I1179" t="s">
        <v>61</v>
      </c>
      <c r="J1179">
        <v>7</v>
      </c>
      <c r="K1179" t="s">
        <v>28</v>
      </c>
      <c r="L1179">
        <v>12</v>
      </c>
      <c r="N1179">
        <v>6</v>
      </c>
      <c r="R1179" s="2">
        <f t="shared" si="37"/>
        <v>0.32</v>
      </c>
      <c r="S1179" s="2">
        <f>IF(AND(P1179&lt;&gt;"_U",P1179&lt;&gt;"c",J1179&lt;&gt;99,J1179&lt;&gt;9),IFERROR(VLOOKUP(A1179,'LBA Total'!$A$2:$N$10000,14,0),"."),".")</f>
        <v>1848</v>
      </c>
    </row>
    <row r="1180" spans="1:19" x14ac:dyDescent="0.4">
      <c r="A1180" s="2" t="str">
        <f t="shared" si="36"/>
        <v>2018|Manurewa Local Board Area|13</v>
      </c>
      <c r="B1180" t="s">
        <v>16</v>
      </c>
      <c r="C1180" t="s">
        <v>17</v>
      </c>
      <c r="D1180" t="s">
        <v>18</v>
      </c>
      <c r="E1180" t="s">
        <v>19</v>
      </c>
      <c r="F1180">
        <v>2018</v>
      </c>
      <c r="G1180">
        <v>2018</v>
      </c>
      <c r="H1180">
        <v>7619</v>
      </c>
      <c r="I1180" t="s">
        <v>61</v>
      </c>
      <c r="J1180">
        <v>7</v>
      </c>
      <c r="K1180" t="s">
        <v>28</v>
      </c>
      <c r="L1180">
        <v>13</v>
      </c>
      <c r="N1180">
        <v>0</v>
      </c>
      <c r="R1180" s="2">
        <f t="shared" si="37"/>
        <v>0</v>
      </c>
      <c r="S1180" s="2">
        <f>IF(AND(P1180&lt;&gt;"_U",P1180&lt;&gt;"c",J1180&lt;&gt;99,J1180&lt;&gt;9),IFERROR(VLOOKUP(A1180,'LBA Total'!$A$2:$N$10000,14,0),"."),".")</f>
        <v>24</v>
      </c>
    </row>
    <row r="1181" spans="1:19" x14ac:dyDescent="0.4">
      <c r="A1181" s="2" t="str">
        <f t="shared" si="36"/>
        <v>2018|Manurewa Local Board Area|999</v>
      </c>
      <c r="B1181" t="s">
        <v>16</v>
      </c>
      <c r="C1181" t="s">
        <v>17</v>
      </c>
      <c r="D1181" t="s">
        <v>18</v>
      </c>
      <c r="E1181" t="s">
        <v>19</v>
      </c>
      <c r="F1181">
        <v>2018</v>
      </c>
      <c r="G1181">
        <v>2018</v>
      </c>
      <c r="H1181">
        <v>7619</v>
      </c>
      <c r="I1181" t="s">
        <v>61</v>
      </c>
      <c r="J1181">
        <v>7</v>
      </c>
      <c r="K1181" t="s">
        <v>28</v>
      </c>
      <c r="L1181">
        <v>999</v>
      </c>
      <c r="N1181">
        <v>81</v>
      </c>
      <c r="R1181" s="2">
        <f t="shared" si="37"/>
        <v>0.4</v>
      </c>
      <c r="S1181" s="2">
        <f>IF(AND(P1181&lt;&gt;"_U",P1181&lt;&gt;"c",J1181&lt;&gt;99,J1181&lt;&gt;9),IFERROR(VLOOKUP(A1181,'LBA Total'!$A$2:$N$10000,14,0),"."),".")</f>
        <v>20292</v>
      </c>
    </row>
    <row r="1182" spans="1:19" x14ac:dyDescent="0.4">
      <c r="A1182" s="2" t="str">
        <f t="shared" si="36"/>
        <v>2018|Manurewa Local Board Area|10</v>
      </c>
      <c r="B1182" t="s">
        <v>16</v>
      </c>
      <c r="C1182" t="s">
        <v>17</v>
      </c>
      <c r="D1182" t="s">
        <v>18</v>
      </c>
      <c r="E1182" t="s">
        <v>19</v>
      </c>
      <c r="F1182">
        <v>2018</v>
      </c>
      <c r="G1182">
        <v>2018</v>
      </c>
      <c r="H1182">
        <v>7619</v>
      </c>
      <c r="I1182" t="s">
        <v>61</v>
      </c>
      <c r="J1182">
        <v>77</v>
      </c>
      <c r="K1182" t="s">
        <v>29</v>
      </c>
      <c r="L1182">
        <v>10</v>
      </c>
      <c r="N1182">
        <v>0</v>
      </c>
      <c r="R1182" s="2" t="str">
        <f t="shared" si="37"/>
        <v>.</v>
      </c>
      <c r="S1182" s="2">
        <f>IF(AND(P1182&lt;&gt;"_U",P1182&lt;&gt;"c",J1182&lt;&gt;99,J1182&lt;&gt;9),IFERROR(VLOOKUP(A1182,'LBA Total'!$A$2:$N$10000,14,0),"."),".")</f>
        <v>0</v>
      </c>
    </row>
    <row r="1183" spans="1:19" x14ac:dyDescent="0.4">
      <c r="A1183" s="2" t="str">
        <f t="shared" si="36"/>
        <v>2018|Manurewa Local Board Area|11</v>
      </c>
      <c r="B1183" t="s">
        <v>16</v>
      </c>
      <c r="C1183" t="s">
        <v>17</v>
      </c>
      <c r="D1183" t="s">
        <v>18</v>
      </c>
      <c r="E1183" t="s">
        <v>19</v>
      </c>
      <c r="F1183">
        <v>2018</v>
      </c>
      <c r="G1183">
        <v>2018</v>
      </c>
      <c r="H1183">
        <v>7619</v>
      </c>
      <c r="I1183" t="s">
        <v>61</v>
      </c>
      <c r="J1183">
        <v>77</v>
      </c>
      <c r="K1183" t="s">
        <v>29</v>
      </c>
      <c r="L1183">
        <v>11</v>
      </c>
      <c r="N1183">
        <v>18423</v>
      </c>
      <c r="R1183" s="2">
        <f t="shared" si="37"/>
        <v>100</v>
      </c>
      <c r="S1183" s="2">
        <f>IF(AND(P1183&lt;&gt;"_U",P1183&lt;&gt;"c",J1183&lt;&gt;99,J1183&lt;&gt;9),IFERROR(VLOOKUP(A1183,'LBA Total'!$A$2:$N$10000,14,0),"."),".")</f>
        <v>18423</v>
      </c>
    </row>
    <row r="1184" spans="1:19" x14ac:dyDescent="0.4">
      <c r="A1184" s="2" t="str">
        <f t="shared" si="36"/>
        <v>2018|Manurewa Local Board Area|12</v>
      </c>
      <c r="B1184" t="s">
        <v>16</v>
      </c>
      <c r="C1184" t="s">
        <v>17</v>
      </c>
      <c r="D1184" t="s">
        <v>18</v>
      </c>
      <c r="E1184" t="s">
        <v>19</v>
      </c>
      <c r="F1184">
        <v>2018</v>
      </c>
      <c r="G1184">
        <v>2018</v>
      </c>
      <c r="H1184">
        <v>7619</v>
      </c>
      <c r="I1184" t="s">
        <v>61</v>
      </c>
      <c r="J1184">
        <v>77</v>
      </c>
      <c r="K1184" t="s">
        <v>29</v>
      </c>
      <c r="L1184">
        <v>12</v>
      </c>
      <c r="N1184">
        <v>1848</v>
      </c>
      <c r="R1184" s="2">
        <f t="shared" si="37"/>
        <v>100</v>
      </c>
      <c r="S1184" s="2">
        <f>IF(AND(P1184&lt;&gt;"_U",P1184&lt;&gt;"c",J1184&lt;&gt;99,J1184&lt;&gt;9),IFERROR(VLOOKUP(A1184,'LBA Total'!$A$2:$N$10000,14,0),"."),".")</f>
        <v>1848</v>
      </c>
    </row>
    <row r="1185" spans="1:19" x14ac:dyDescent="0.4">
      <c r="A1185" s="2" t="str">
        <f t="shared" si="36"/>
        <v>2018|Manurewa Local Board Area|13</v>
      </c>
      <c r="B1185" t="s">
        <v>16</v>
      </c>
      <c r="C1185" t="s">
        <v>17</v>
      </c>
      <c r="D1185" t="s">
        <v>18</v>
      </c>
      <c r="E1185" t="s">
        <v>19</v>
      </c>
      <c r="F1185">
        <v>2018</v>
      </c>
      <c r="G1185">
        <v>2018</v>
      </c>
      <c r="H1185">
        <v>7619</v>
      </c>
      <c r="I1185" t="s">
        <v>61</v>
      </c>
      <c r="J1185">
        <v>77</v>
      </c>
      <c r="K1185" t="s">
        <v>29</v>
      </c>
      <c r="L1185">
        <v>13</v>
      </c>
      <c r="N1185">
        <v>24</v>
      </c>
      <c r="R1185" s="2">
        <f t="shared" si="37"/>
        <v>100</v>
      </c>
      <c r="S1185" s="2">
        <f>IF(AND(P1185&lt;&gt;"_U",P1185&lt;&gt;"c",J1185&lt;&gt;99,J1185&lt;&gt;9),IFERROR(VLOOKUP(A1185,'LBA Total'!$A$2:$N$10000,14,0),"."),".")</f>
        <v>24</v>
      </c>
    </row>
    <row r="1186" spans="1:19" x14ac:dyDescent="0.4">
      <c r="A1186" s="2" t="str">
        <f t="shared" si="36"/>
        <v>2018|Manurewa Local Board Area|999</v>
      </c>
      <c r="B1186" t="s">
        <v>16</v>
      </c>
      <c r="C1186" t="s">
        <v>17</v>
      </c>
      <c r="D1186" t="s">
        <v>18</v>
      </c>
      <c r="E1186" t="s">
        <v>19</v>
      </c>
      <c r="F1186">
        <v>2018</v>
      </c>
      <c r="G1186">
        <v>2018</v>
      </c>
      <c r="H1186">
        <v>7619</v>
      </c>
      <c r="I1186" t="s">
        <v>61</v>
      </c>
      <c r="J1186">
        <v>77</v>
      </c>
      <c r="K1186" t="s">
        <v>29</v>
      </c>
      <c r="L1186">
        <v>999</v>
      </c>
      <c r="N1186">
        <v>20292</v>
      </c>
      <c r="R1186" s="2">
        <f t="shared" si="37"/>
        <v>100</v>
      </c>
      <c r="S1186" s="2">
        <f>IF(AND(P1186&lt;&gt;"_U",P1186&lt;&gt;"c",J1186&lt;&gt;99,J1186&lt;&gt;9),IFERROR(VLOOKUP(A1186,'LBA Total'!$A$2:$N$10000,14,0),"."),".")</f>
        <v>20292</v>
      </c>
    </row>
    <row r="1187" spans="1:19" x14ac:dyDescent="0.4">
      <c r="A1187" s="2" t="str">
        <f t="shared" si="36"/>
        <v>2018|Manurewa Local Board Area|10</v>
      </c>
      <c r="B1187" t="s">
        <v>16</v>
      </c>
      <c r="C1187" t="s">
        <v>17</v>
      </c>
      <c r="D1187" t="s">
        <v>18</v>
      </c>
      <c r="E1187" t="s">
        <v>19</v>
      </c>
      <c r="F1187">
        <v>2018</v>
      </c>
      <c r="G1187">
        <v>2018</v>
      </c>
      <c r="H1187">
        <v>7619</v>
      </c>
      <c r="I1187" t="s">
        <v>61</v>
      </c>
      <c r="J1187">
        <v>8</v>
      </c>
      <c r="K1187" t="s">
        <v>30</v>
      </c>
      <c r="L1187">
        <v>10</v>
      </c>
      <c r="N1187">
        <v>0</v>
      </c>
      <c r="R1187" s="2" t="str">
        <f t="shared" si="37"/>
        <v>.</v>
      </c>
      <c r="S1187" s="2">
        <f>IF(AND(P1187&lt;&gt;"_U",P1187&lt;&gt;"c",J1187&lt;&gt;99,J1187&lt;&gt;9),IFERROR(VLOOKUP(A1187,'LBA Total'!$A$2:$N$10000,14,0),"."),".")</f>
        <v>0</v>
      </c>
    </row>
    <row r="1188" spans="1:19" x14ac:dyDescent="0.4">
      <c r="A1188" s="2" t="str">
        <f t="shared" si="36"/>
        <v>2018|Manurewa Local Board Area|11</v>
      </c>
      <c r="B1188" t="s">
        <v>16</v>
      </c>
      <c r="C1188" t="s">
        <v>17</v>
      </c>
      <c r="D1188" t="s">
        <v>18</v>
      </c>
      <c r="E1188" t="s">
        <v>19</v>
      </c>
      <c r="F1188">
        <v>2018</v>
      </c>
      <c r="G1188">
        <v>2018</v>
      </c>
      <c r="H1188">
        <v>7619</v>
      </c>
      <c r="I1188" t="s">
        <v>61</v>
      </c>
      <c r="J1188">
        <v>8</v>
      </c>
      <c r="K1188" t="s">
        <v>30</v>
      </c>
      <c r="L1188">
        <v>11</v>
      </c>
      <c r="N1188">
        <v>150</v>
      </c>
      <c r="R1188" s="2">
        <f t="shared" si="37"/>
        <v>0.81</v>
      </c>
      <c r="S1188" s="2">
        <f>IF(AND(P1188&lt;&gt;"_U",P1188&lt;&gt;"c",J1188&lt;&gt;99,J1188&lt;&gt;9),IFERROR(VLOOKUP(A1188,'LBA Total'!$A$2:$N$10000,14,0),"."),".")</f>
        <v>18423</v>
      </c>
    </row>
    <row r="1189" spans="1:19" x14ac:dyDescent="0.4">
      <c r="A1189" s="2" t="str">
        <f t="shared" si="36"/>
        <v>2018|Manurewa Local Board Area|12</v>
      </c>
      <c r="B1189" t="s">
        <v>16</v>
      </c>
      <c r="C1189" t="s">
        <v>17</v>
      </c>
      <c r="D1189" t="s">
        <v>18</v>
      </c>
      <c r="E1189" t="s">
        <v>19</v>
      </c>
      <c r="F1189">
        <v>2018</v>
      </c>
      <c r="G1189">
        <v>2018</v>
      </c>
      <c r="H1189">
        <v>7619</v>
      </c>
      <c r="I1189" t="s">
        <v>61</v>
      </c>
      <c r="J1189">
        <v>8</v>
      </c>
      <c r="K1189" t="s">
        <v>30</v>
      </c>
      <c r="L1189">
        <v>12</v>
      </c>
      <c r="N1189">
        <v>9</v>
      </c>
      <c r="R1189" s="2">
        <f t="shared" si="37"/>
        <v>0.49</v>
      </c>
      <c r="S1189" s="2">
        <f>IF(AND(P1189&lt;&gt;"_U",P1189&lt;&gt;"c",J1189&lt;&gt;99,J1189&lt;&gt;9),IFERROR(VLOOKUP(A1189,'LBA Total'!$A$2:$N$10000,14,0),"."),".")</f>
        <v>1848</v>
      </c>
    </row>
    <row r="1190" spans="1:19" x14ac:dyDescent="0.4">
      <c r="A1190" s="2" t="str">
        <f t="shared" si="36"/>
        <v>2018|Manurewa Local Board Area|13</v>
      </c>
      <c r="B1190" t="s">
        <v>16</v>
      </c>
      <c r="C1190" t="s">
        <v>17</v>
      </c>
      <c r="D1190" t="s">
        <v>18</v>
      </c>
      <c r="E1190" t="s">
        <v>19</v>
      </c>
      <c r="F1190">
        <v>2018</v>
      </c>
      <c r="G1190">
        <v>2018</v>
      </c>
      <c r="H1190">
        <v>7619</v>
      </c>
      <c r="I1190" t="s">
        <v>61</v>
      </c>
      <c r="J1190">
        <v>8</v>
      </c>
      <c r="K1190" t="s">
        <v>30</v>
      </c>
      <c r="L1190">
        <v>13</v>
      </c>
      <c r="N1190">
        <v>0</v>
      </c>
      <c r="R1190" s="2">
        <f t="shared" si="37"/>
        <v>0</v>
      </c>
      <c r="S1190" s="2">
        <f>IF(AND(P1190&lt;&gt;"_U",P1190&lt;&gt;"c",J1190&lt;&gt;99,J1190&lt;&gt;9),IFERROR(VLOOKUP(A1190,'LBA Total'!$A$2:$N$10000,14,0),"."),".")</f>
        <v>24</v>
      </c>
    </row>
    <row r="1191" spans="1:19" x14ac:dyDescent="0.4">
      <c r="A1191" s="2" t="str">
        <f t="shared" si="36"/>
        <v>2018|Manurewa Local Board Area|999</v>
      </c>
      <c r="B1191" t="s">
        <v>16</v>
      </c>
      <c r="C1191" t="s">
        <v>17</v>
      </c>
      <c r="D1191" t="s">
        <v>18</v>
      </c>
      <c r="E1191" t="s">
        <v>19</v>
      </c>
      <c r="F1191">
        <v>2018</v>
      </c>
      <c r="G1191">
        <v>2018</v>
      </c>
      <c r="H1191">
        <v>7619</v>
      </c>
      <c r="I1191" t="s">
        <v>61</v>
      </c>
      <c r="J1191">
        <v>8</v>
      </c>
      <c r="K1191" t="s">
        <v>30</v>
      </c>
      <c r="L1191">
        <v>999</v>
      </c>
      <c r="N1191">
        <v>159</v>
      </c>
      <c r="R1191" s="2">
        <f t="shared" si="37"/>
        <v>0.78</v>
      </c>
      <c r="S1191" s="2">
        <f>IF(AND(P1191&lt;&gt;"_U",P1191&lt;&gt;"c",J1191&lt;&gt;99,J1191&lt;&gt;9),IFERROR(VLOOKUP(A1191,'LBA Total'!$A$2:$N$10000,14,0),"."),".")</f>
        <v>20292</v>
      </c>
    </row>
    <row r="1192" spans="1:19" x14ac:dyDescent="0.4">
      <c r="A1192" s="2" t="str">
        <f t="shared" si="36"/>
        <v>2018|Manurewa Local Board Area|10</v>
      </c>
      <c r="B1192" t="s">
        <v>16</v>
      </c>
      <c r="C1192" t="s">
        <v>17</v>
      </c>
      <c r="D1192" t="s">
        <v>18</v>
      </c>
      <c r="E1192" t="s">
        <v>19</v>
      </c>
      <c r="F1192">
        <v>2018</v>
      </c>
      <c r="G1192">
        <v>2018</v>
      </c>
      <c r="H1192">
        <v>7619</v>
      </c>
      <c r="I1192" t="s">
        <v>61</v>
      </c>
      <c r="J1192">
        <v>9</v>
      </c>
      <c r="K1192" t="s">
        <v>31</v>
      </c>
      <c r="L1192">
        <v>10</v>
      </c>
      <c r="N1192">
        <v>0</v>
      </c>
      <c r="R1192" s="2" t="str">
        <f t="shared" si="37"/>
        <v>.</v>
      </c>
      <c r="S1192" s="2" t="str">
        <f>IF(AND(P1192&lt;&gt;"_U",P1192&lt;&gt;"c",J1192&lt;&gt;99,J1192&lt;&gt;9),IFERROR(VLOOKUP(A1192,'LBA Total'!$A$2:$N$10000,14,0),"."),".")</f>
        <v>.</v>
      </c>
    </row>
    <row r="1193" spans="1:19" x14ac:dyDescent="0.4">
      <c r="A1193" s="2" t="str">
        <f t="shared" si="36"/>
        <v>2018|Manurewa Local Board Area|11</v>
      </c>
      <c r="B1193" t="s">
        <v>16</v>
      </c>
      <c r="C1193" t="s">
        <v>17</v>
      </c>
      <c r="D1193" t="s">
        <v>18</v>
      </c>
      <c r="E1193" t="s">
        <v>19</v>
      </c>
      <c r="F1193">
        <v>2018</v>
      </c>
      <c r="G1193">
        <v>2018</v>
      </c>
      <c r="H1193">
        <v>7619</v>
      </c>
      <c r="I1193" t="s">
        <v>61</v>
      </c>
      <c r="J1193">
        <v>9</v>
      </c>
      <c r="K1193" t="s">
        <v>31</v>
      </c>
      <c r="L1193">
        <v>11</v>
      </c>
      <c r="N1193">
        <v>3006</v>
      </c>
      <c r="R1193" s="2" t="str">
        <f t="shared" si="37"/>
        <v>.</v>
      </c>
      <c r="S1193" s="2" t="str">
        <f>IF(AND(P1193&lt;&gt;"_U",P1193&lt;&gt;"c",J1193&lt;&gt;99,J1193&lt;&gt;9),IFERROR(VLOOKUP(A1193,'LBA Total'!$A$2:$N$10000,14,0),"."),".")</f>
        <v>.</v>
      </c>
    </row>
    <row r="1194" spans="1:19" x14ac:dyDescent="0.4">
      <c r="A1194" s="2" t="str">
        <f t="shared" si="36"/>
        <v>2018|Manurewa Local Board Area|12</v>
      </c>
      <c r="B1194" t="s">
        <v>16</v>
      </c>
      <c r="C1194" t="s">
        <v>17</v>
      </c>
      <c r="D1194" t="s">
        <v>18</v>
      </c>
      <c r="E1194" t="s">
        <v>19</v>
      </c>
      <c r="F1194">
        <v>2018</v>
      </c>
      <c r="G1194">
        <v>2018</v>
      </c>
      <c r="H1194">
        <v>7619</v>
      </c>
      <c r="I1194" t="s">
        <v>61</v>
      </c>
      <c r="J1194">
        <v>9</v>
      </c>
      <c r="K1194" t="s">
        <v>31</v>
      </c>
      <c r="L1194">
        <v>12</v>
      </c>
      <c r="N1194">
        <v>450</v>
      </c>
      <c r="R1194" s="2" t="str">
        <f t="shared" si="37"/>
        <v>.</v>
      </c>
      <c r="S1194" s="2" t="str">
        <f>IF(AND(P1194&lt;&gt;"_U",P1194&lt;&gt;"c",J1194&lt;&gt;99,J1194&lt;&gt;9),IFERROR(VLOOKUP(A1194,'LBA Total'!$A$2:$N$10000,14,0),"."),".")</f>
        <v>.</v>
      </c>
    </row>
    <row r="1195" spans="1:19" x14ac:dyDescent="0.4">
      <c r="A1195" s="2" t="str">
        <f t="shared" si="36"/>
        <v>2018|Manurewa Local Board Area|13</v>
      </c>
      <c r="B1195" t="s">
        <v>16</v>
      </c>
      <c r="C1195" t="s">
        <v>17</v>
      </c>
      <c r="D1195" t="s">
        <v>18</v>
      </c>
      <c r="E1195" t="s">
        <v>19</v>
      </c>
      <c r="F1195">
        <v>2018</v>
      </c>
      <c r="G1195">
        <v>2018</v>
      </c>
      <c r="H1195">
        <v>7619</v>
      </c>
      <c r="I1195" t="s">
        <v>61</v>
      </c>
      <c r="J1195">
        <v>9</v>
      </c>
      <c r="K1195" t="s">
        <v>31</v>
      </c>
      <c r="L1195">
        <v>13</v>
      </c>
      <c r="N1195">
        <v>9</v>
      </c>
      <c r="R1195" s="2" t="str">
        <f t="shared" si="37"/>
        <v>.</v>
      </c>
      <c r="S1195" s="2" t="str">
        <f>IF(AND(P1195&lt;&gt;"_U",P1195&lt;&gt;"c",J1195&lt;&gt;99,J1195&lt;&gt;9),IFERROR(VLOOKUP(A1195,'LBA Total'!$A$2:$N$10000,14,0),"."),".")</f>
        <v>.</v>
      </c>
    </row>
    <row r="1196" spans="1:19" x14ac:dyDescent="0.4">
      <c r="A1196" s="2" t="str">
        <f t="shared" si="36"/>
        <v>2018|Manurewa Local Board Area|999</v>
      </c>
      <c r="B1196" t="s">
        <v>16</v>
      </c>
      <c r="C1196" t="s">
        <v>17</v>
      </c>
      <c r="D1196" t="s">
        <v>18</v>
      </c>
      <c r="E1196" t="s">
        <v>19</v>
      </c>
      <c r="F1196">
        <v>2018</v>
      </c>
      <c r="G1196">
        <v>2018</v>
      </c>
      <c r="H1196">
        <v>7619</v>
      </c>
      <c r="I1196" t="s">
        <v>61</v>
      </c>
      <c r="J1196">
        <v>9</v>
      </c>
      <c r="K1196" t="s">
        <v>31</v>
      </c>
      <c r="L1196">
        <v>999</v>
      </c>
      <c r="N1196">
        <v>3465</v>
      </c>
      <c r="R1196" s="2" t="str">
        <f t="shared" si="37"/>
        <v>.</v>
      </c>
      <c r="S1196" s="2" t="str">
        <f>IF(AND(P1196&lt;&gt;"_U",P1196&lt;&gt;"c",J1196&lt;&gt;99,J1196&lt;&gt;9),IFERROR(VLOOKUP(A1196,'LBA Total'!$A$2:$N$10000,14,0),"."),".")</f>
        <v>.</v>
      </c>
    </row>
    <row r="1197" spans="1:19" x14ac:dyDescent="0.4">
      <c r="A1197" s="2" t="str">
        <f t="shared" si="36"/>
        <v>2018|Manurewa Local Board Area|10</v>
      </c>
      <c r="B1197" t="s">
        <v>16</v>
      </c>
      <c r="C1197" t="s">
        <v>17</v>
      </c>
      <c r="D1197" t="s">
        <v>18</v>
      </c>
      <c r="E1197" t="s">
        <v>19</v>
      </c>
      <c r="F1197">
        <v>2018</v>
      </c>
      <c r="G1197">
        <v>2018</v>
      </c>
      <c r="H1197">
        <v>7619</v>
      </c>
      <c r="I1197" t="s">
        <v>61</v>
      </c>
      <c r="J1197">
        <v>99</v>
      </c>
      <c r="K1197" t="s">
        <v>32</v>
      </c>
      <c r="L1197">
        <v>10</v>
      </c>
      <c r="N1197">
        <v>0</v>
      </c>
      <c r="R1197" s="2" t="str">
        <f t="shared" si="37"/>
        <v>.</v>
      </c>
      <c r="S1197" s="2" t="str">
        <f>IF(AND(P1197&lt;&gt;"_U",P1197&lt;&gt;"c",J1197&lt;&gt;99,J1197&lt;&gt;9),IFERROR(VLOOKUP(A1197,'LBA Total'!$A$2:$N$10000,14,0),"."),".")</f>
        <v>.</v>
      </c>
    </row>
    <row r="1198" spans="1:19" x14ac:dyDescent="0.4">
      <c r="A1198" s="2" t="str">
        <f t="shared" si="36"/>
        <v>2018|Manurewa Local Board Area|11</v>
      </c>
      <c r="B1198" t="s">
        <v>16</v>
      </c>
      <c r="C1198" t="s">
        <v>17</v>
      </c>
      <c r="D1198" t="s">
        <v>18</v>
      </c>
      <c r="E1198" t="s">
        <v>19</v>
      </c>
      <c r="F1198">
        <v>2018</v>
      </c>
      <c r="G1198">
        <v>2018</v>
      </c>
      <c r="H1198">
        <v>7619</v>
      </c>
      <c r="I1198" t="s">
        <v>61</v>
      </c>
      <c r="J1198">
        <v>99</v>
      </c>
      <c r="K1198" t="s">
        <v>32</v>
      </c>
      <c r="L1198">
        <v>11</v>
      </c>
      <c r="N1198">
        <v>21303</v>
      </c>
      <c r="R1198" s="2" t="str">
        <f t="shared" si="37"/>
        <v>.</v>
      </c>
      <c r="S1198" s="2" t="str">
        <f>IF(AND(P1198&lt;&gt;"_U",P1198&lt;&gt;"c",J1198&lt;&gt;99,J1198&lt;&gt;9),IFERROR(VLOOKUP(A1198,'LBA Total'!$A$2:$N$10000,14,0),"."),".")</f>
        <v>.</v>
      </c>
    </row>
    <row r="1199" spans="1:19" x14ac:dyDescent="0.4">
      <c r="A1199" s="2" t="str">
        <f t="shared" si="36"/>
        <v>2018|Manurewa Local Board Area|12</v>
      </c>
      <c r="B1199" t="s">
        <v>16</v>
      </c>
      <c r="C1199" t="s">
        <v>17</v>
      </c>
      <c r="D1199" t="s">
        <v>18</v>
      </c>
      <c r="E1199" t="s">
        <v>19</v>
      </c>
      <c r="F1199">
        <v>2018</v>
      </c>
      <c r="G1199">
        <v>2018</v>
      </c>
      <c r="H1199">
        <v>7619</v>
      </c>
      <c r="I1199" t="s">
        <v>61</v>
      </c>
      <c r="J1199">
        <v>99</v>
      </c>
      <c r="K1199" t="s">
        <v>32</v>
      </c>
      <c r="L1199">
        <v>12</v>
      </c>
      <c r="N1199">
        <v>2286</v>
      </c>
      <c r="R1199" s="2" t="str">
        <f t="shared" si="37"/>
        <v>.</v>
      </c>
      <c r="S1199" s="2" t="str">
        <f>IF(AND(P1199&lt;&gt;"_U",P1199&lt;&gt;"c",J1199&lt;&gt;99,J1199&lt;&gt;9),IFERROR(VLOOKUP(A1199,'LBA Total'!$A$2:$N$10000,14,0),"."),".")</f>
        <v>.</v>
      </c>
    </row>
    <row r="1200" spans="1:19" x14ac:dyDescent="0.4">
      <c r="A1200" s="2" t="str">
        <f t="shared" si="36"/>
        <v>2018|Manurewa Local Board Area|13</v>
      </c>
      <c r="B1200" t="s">
        <v>16</v>
      </c>
      <c r="C1200" t="s">
        <v>17</v>
      </c>
      <c r="D1200" t="s">
        <v>18</v>
      </c>
      <c r="E1200" t="s">
        <v>19</v>
      </c>
      <c r="F1200">
        <v>2018</v>
      </c>
      <c r="G1200">
        <v>2018</v>
      </c>
      <c r="H1200">
        <v>7619</v>
      </c>
      <c r="I1200" t="s">
        <v>61</v>
      </c>
      <c r="J1200">
        <v>99</v>
      </c>
      <c r="K1200" t="s">
        <v>32</v>
      </c>
      <c r="L1200">
        <v>13</v>
      </c>
      <c r="N1200">
        <v>30</v>
      </c>
      <c r="R1200" s="2" t="str">
        <f t="shared" si="37"/>
        <v>.</v>
      </c>
      <c r="S1200" s="2" t="str">
        <f>IF(AND(P1200&lt;&gt;"_U",P1200&lt;&gt;"c",J1200&lt;&gt;99,J1200&lt;&gt;9),IFERROR(VLOOKUP(A1200,'LBA Total'!$A$2:$N$10000,14,0),"."),".")</f>
        <v>.</v>
      </c>
    </row>
    <row r="1201" spans="1:19" x14ac:dyDescent="0.4">
      <c r="A1201" s="2" t="str">
        <f t="shared" si="36"/>
        <v>2018|Manurewa Local Board Area|999</v>
      </c>
      <c r="B1201" t="s">
        <v>16</v>
      </c>
      <c r="C1201" t="s">
        <v>17</v>
      </c>
      <c r="D1201" t="s">
        <v>18</v>
      </c>
      <c r="E1201" t="s">
        <v>19</v>
      </c>
      <c r="F1201">
        <v>2018</v>
      </c>
      <c r="G1201">
        <v>2018</v>
      </c>
      <c r="H1201">
        <v>7619</v>
      </c>
      <c r="I1201" t="s">
        <v>61</v>
      </c>
      <c r="J1201">
        <v>99</v>
      </c>
      <c r="K1201" t="s">
        <v>32</v>
      </c>
      <c r="L1201">
        <v>999</v>
      </c>
      <c r="N1201">
        <v>23619</v>
      </c>
      <c r="R1201" s="2" t="str">
        <f t="shared" si="37"/>
        <v>.</v>
      </c>
      <c r="S1201" s="2" t="str">
        <f>IF(AND(P1201&lt;&gt;"_U",P1201&lt;&gt;"c",J1201&lt;&gt;99,J1201&lt;&gt;9),IFERROR(VLOOKUP(A1201,'LBA Total'!$A$2:$N$10000,14,0),"."),".")</f>
        <v>.</v>
      </c>
    </row>
    <row r="1202" spans="1:19" x14ac:dyDescent="0.4">
      <c r="A1202" s="2" t="str">
        <f t="shared" si="36"/>
        <v>2018|Papakura Local Board Area|10</v>
      </c>
      <c r="B1202" t="s">
        <v>16</v>
      </c>
      <c r="C1202" t="s">
        <v>17</v>
      </c>
      <c r="D1202" t="s">
        <v>18</v>
      </c>
      <c r="E1202" t="s">
        <v>19</v>
      </c>
      <c r="F1202">
        <v>2018</v>
      </c>
      <c r="G1202">
        <v>2018</v>
      </c>
      <c r="H1202">
        <v>7620</v>
      </c>
      <c r="I1202" t="s">
        <v>60</v>
      </c>
      <c r="J1202">
        <v>0</v>
      </c>
      <c r="K1202" t="s">
        <v>21</v>
      </c>
      <c r="L1202">
        <v>10</v>
      </c>
      <c r="N1202">
        <v>0</v>
      </c>
      <c r="R1202" s="2" t="str">
        <f t="shared" si="37"/>
        <v>.</v>
      </c>
      <c r="S1202" s="2">
        <f>IF(AND(P1202&lt;&gt;"_U",P1202&lt;&gt;"c",J1202&lt;&gt;99,J1202&lt;&gt;9),IFERROR(VLOOKUP(A1202,'LBA Total'!$A$2:$N$10000,14,0),"."),".")</f>
        <v>0</v>
      </c>
    </row>
    <row r="1203" spans="1:19" x14ac:dyDescent="0.4">
      <c r="A1203" s="2" t="str">
        <f t="shared" si="36"/>
        <v>2018|Papakura Local Board Area|11</v>
      </c>
      <c r="B1203" t="s">
        <v>16</v>
      </c>
      <c r="C1203" t="s">
        <v>17</v>
      </c>
      <c r="D1203" t="s">
        <v>18</v>
      </c>
      <c r="E1203" t="s">
        <v>19</v>
      </c>
      <c r="F1203">
        <v>2018</v>
      </c>
      <c r="G1203">
        <v>2018</v>
      </c>
      <c r="H1203">
        <v>7620</v>
      </c>
      <c r="I1203" t="s">
        <v>60</v>
      </c>
      <c r="J1203">
        <v>0</v>
      </c>
      <c r="K1203" t="s">
        <v>21</v>
      </c>
      <c r="L1203">
        <v>11</v>
      </c>
      <c r="N1203">
        <v>1065</v>
      </c>
      <c r="R1203" s="2">
        <f t="shared" si="37"/>
        <v>7.82</v>
      </c>
      <c r="S1203" s="2">
        <f>IF(AND(P1203&lt;&gt;"_U",P1203&lt;&gt;"c",J1203&lt;&gt;99,J1203&lt;&gt;9),IFERROR(VLOOKUP(A1203,'LBA Total'!$A$2:$N$10000,14,0),"."),".")</f>
        <v>13611</v>
      </c>
    </row>
    <row r="1204" spans="1:19" x14ac:dyDescent="0.4">
      <c r="A1204" s="2" t="str">
        <f t="shared" si="36"/>
        <v>2018|Papakura Local Board Area|12</v>
      </c>
      <c r="B1204" t="s">
        <v>16</v>
      </c>
      <c r="C1204" t="s">
        <v>17</v>
      </c>
      <c r="D1204" t="s">
        <v>18</v>
      </c>
      <c r="E1204" t="s">
        <v>19</v>
      </c>
      <c r="F1204">
        <v>2018</v>
      </c>
      <c r="G1204">
        <v>2018</v>
      </c>
      <c r="H1204">
        <v>7620</v>
      </c>
      <c r="I1204" t="s">
        <v>60</v>
      </c>
      <c r="J1204">
        <v>0</v>
      </c>
      <c r="K1204" t="s">
        <v>21</v>
      </c>
      <c r="L1204">
        <v>12</v>
      </c>
      <c r="N1204">
        <v>204</v>
      </c>
      <c r="R1204" s="2">
        <f t="shared" si="37"/>
        <v>11.24</v>
      </c>
      <c r="S1204" s="2">
        <f>IF(AND(P1204&lt;&gt;"_U",P1204&lt;&gt;"c",J1204&lt;&gt;99,J1204&lt;&gt;9),IFERROR(VLOOKUP(A1204,'LBA Total'!$A$2:$N$10000,14,0),"."),".")</f>
        <v>1815</v>
      </c>
    </row>
    <row r="1205" spans="1:19" x14ac:dyDescent="0.4">
      <c r="A1205" s="2" t="str">
        <f t="shared" si="36"/>
        <v>2018|Papakura Local Board Area|13</v>
      </c>
      <c r="B1205" t="s">
        <v>16</v>
      </c>
      <c r="C1205" t="s">
        <v>17</v>
      </c>
      <c r="D1205" t="s">
        <v>18</v>
      </c>
      <c r="E1205" t="s">
        <v>19</v>
      </c>
      <c r="F1205">
        <v>2018</v>
      </c>
      <c r="G1205">
        <v>2018</v>
      </c>
      <c r="H1205">
        <v>7620</v>
      </c>
      <c r="I1205" t="s">
        <v>60</v>
      </c>
      <c r="J1205">
        <v>0</v>
      </c>
      <c r="K1205" t="s">
        <v>21</v>
      </c>
      <c r="L1205">
        <v>13</v>
      </c>
      <c r="N1205">
        <v>18</v>
      </c>
      <c r="R1205" s="2">
        <f t="shared" si="37"/>
        <v>27.27</v>
      </c>
      <c r="S1205" s="2">
        <f>IF(AND(P1205&lt;&gt;"_U",P1205&lt;&gt;"c",J1205&lt;&gt;99,J1205&lt;&gt;9),IFERROR(VLOOKUP(A1205,'LBA Total'!$A$2:$N$10000,14,0),"."),".")</f>
        <v>66</v>
      </c>
    </row>
    <row r="1206" spans="1:19" x14ac:dyDescent="0.4">
      <c r="A1206" s="2" t="str">
        <f t="shared" si="36"/>
        <v>2018|Papakura Local Board Area|999</v>
      </c>
      <c r="B1206" t="s">
        <v>16</v>
      </c>
      <c r="C1206" t="s">
        <v>17</v>
      </c>
      <c r="D1206" t="s">
        <v>18</v>
      </c>
      <c r="E1206" t="s">
        <v>19</v>
      </c>
      <c r="F1206">
        <v>2018</v>
      </c>
      <c r="G1206">
        <v>2018</v>
      </c>
      <c r="H1206">
        <v>7620</v>
      </c>
      <c r="I1206" t="s">
        <v>60</v>
      </c>
      <c r="J1206">
        <v>0</v>
      </c>
      <c r="K1206" t="s">
        <v>21</v>
      </c>
      <c r="L1206">
        <v>999</v>
      </c>
      <c r="N1206">
        <v>1281</v>
      </c>
      <c r="R1206" s="2">
        <f t="shared" si="37"/>
        <v>8.27</v>
      </c>
      <c r="S1206" s="2">
        <f>IF(AND(P1206&lt;&gt;"_U",P1206&lt;&gt;"c",J1206&lt;&gt;99,J1206&lt;&gt;9),IFERROR(VLOOKUP(A1206,'LBA Total'!$A$2:$N$10000,14,0),"."),".")</f>
        <v>15492</v>
      </c>
    </row>
    <row r="1207" spans="1:19" x14ac:dyDescent="0.4">
      <c r="A1207" s="2" t="str">
        <f t="shared" si="36"/>
        <v>2018|Papakura Local Board Area|10</v>
      </c>
      <c r="B1207" t="s">
        <v>16</v>
      </c>
      <c r="C1207" t="s">
        <v>17</v>
      </c>
      <c r="D1207" t="s">
        <v>18</v>
      </c>
      <c r="E1207" t="s">
        <v>19</v>
      </c>
      <c r="F1207">
        <v>2018</v>
      </c>
      <c r="G1207">
        <v>2018</v>
      </c>
      <c r="H1207">
        <v>7620</v>
      </c>
      <c r="I1207" t="s">
        <v>60</v>
      </c>
      <c r="J1207">
        <v>1</v>
      </c>
      <c r="K1207" t="s">
        <v>22</v>
      </c>
      <c r="L1207">
        <v>10</v>
      </c>
      <c r="N1207">
        <v>0</v>
      </c>
      <c r="R1207" s="2" t="str">
        <f t="shared" si="37"/>
        <v>.</v>
      </c>
      <c r="S1207" s="2">
        <f>IF(AND(P1207&lt;&gt;"_U",P1207&lt;&gt;"c",J1207&lt;&gt;99,J1207&lt;&gt;9),IFERROR(VLOOKUP(A1207,'LBA Total'!$A$2:$N$10000,14,0),"."),".")</f>
        <v>0</v>
      </c>
    </row>
    <row r="1208" spans="1:19" x14ac:dyDescent="0.4">
      <c r="A1208" s="2" t="str">
        <f t="shared" si="36"/>
        <v>2018|Papakura Local Board Area|11</v>
      </c>
      <c r="B1208" t="s">
        <v>16</v>
      </c>
      <c r="C1208" t="s">
        <v>17</v>
      </c>
      <c r="D1208" t="s">
        <v>18</v>
      </c>
      <c r="E1208" t="s">
        <v>19</v>
      </c>
      <c r="F1208">
        <v>2018</v>
      </c>
      <c r="G1208">
        <v>2018</v>
      </c>
      <c r="H1208">
        <v>7620</v>
      </c>
      <c r="I1208" t="s">
        <v>60</v>
      </c>
      <c r="J1208">
        <v>1</v>
      </c>
      <c r="K1208" t="s">
        <v>22</v>
      </c>
      <c r="L1208">
        <v>11</v>
      </c>
      <c r="N1208">
        <v>6192</v>
      </c>
      <c r="R1208" s="2">
        <f t="shared" si="37"/>
        <v>45.49</v>
      </c>
      <c r="S1208" s="2">
        <f>IF(AND(P1208&lt;&gt;"_U",P1208&lt;&gt;"c",J1208&lt;&gt;99,J1208&lt;&gt;9),IFERROR(VLOOKUP(A1208,'LBA Total'!$A$2:$N$10000,14,0),"."),".")</f>
        <v>13611</v>
      </c>
    </row>
    <row r="1209" spans="1:19" x14ac:dyDescent="0.4">
      <c r="A1209" s="2" t="str">
        <f t="shared" si="36"/>
        <v>2018|Papakura Local Board Area|12</v>
      </c>
      <c r="B1209" t="s">
        <v>16</v>
      </c>
      <c r="C1209" t="s">
        <v>17</v>
      </c>
      <c r="D1209" t="s">
        <v>18</v>
      </c>
      <c r="E1209" t="s">
        <v>19</v>
      </c>
      <c r="F1209">
        <v>2018</v>
      </c>
      <c r="G1209">
        <v>2018</v>
      </c>
      <c r="H1209">
        <v>7620</v>
      </c>
      <c r="I1209" t="s">
        <v>60</v>
      </c>
      <c r="J1209">
        <v>1</v>
      </c>
      <c r="K1209" t="s">
        <v>22</v>
      </c>
      <c r="L1209">
        <v>12</v>
      </c>
      <c r="N1209">
        <v>687</v>
      </c>
      <c r="R1209" s="2">
        <f t="shared" si="37"/>
        <v>37.85</v>
      </c>
      <c r="S1209" s="2">
        <f>IF(AND(P1209&lt;&gt;"_U",P1209&lt;&gt;"c",J1209&lt;&gt;99,J1209&lt;&gt;9),IFERROR(VLOOKUP(A1209,'LBA Total'!$A$2:$N$10000,14,0),"."),".")</f>
        <v>1815</v>
      </c>
    </row>
    <row r="1210" spans="1:19" x14ac:dyDescent="0.4">
      <c r="A1210" s="2" t="str">
        <f t="shared" si="36"/>
        <v>2018|Papakura Local Board Area|13</v>
      </c>
      <c r="B1210" t="s">
        <v>16</v>
      </c>
      <c r="C1210" t="s">
        <v>17</v>
      </c>
      <c r="D1210" t="s">
        <v>18</v>
      </c>
      <c r="E1210" t="s">
        <v>19</v>
      </c>
      <c r="F1210">
        <v>2018</v>
      </c>
      <c r="G1210">
        <v>2018</v>
      </c>
      <c r="H1210">
        <v>7620</v>
      </c>
      <c r="I1210" t="s">
        <v>60</v>
      </c>
      <c r="J1210">
        <v>1</v>
      </c>
      <c r="K1210" t="s">
        <v>22</v>
      </c>
      <c r="L1210">
        <v>13</v>
      </c>
      <c r="N1210">
        <v>3</v>
      </c>
      <c r="R1210" s="2">
        <f t="shared" si="37"/>
        <v>4.55</v>
      </c>
      <c r="S1210" s="2">
        <f>IF(AND(P1210&lt;&gt;"_U",P1210&lt;&gt;"c",J1210&lt;&gt;99,J1210&lt;&gt;9),IFERROR(VLOOKUP(A1210,'LBA Total'!$A$2:$N$10000,14,0),"."),".")</f>
        <v>66</v>
      </c>
    </row>
    <row r="1211" spans="1:19" x14ac:dyDescent="0.4">
      <c r="A1211" s="2" t="str">
        <f t="shared" si="36"/>
        <v>2018|Papakura Local Board Area|999</v>
      </c>
      <c r="B1211" t="s">
        <v>16</v>
      </c>
      <c r="C1211" t="s">
        <v>17</v>
      </c>
      <c r="D1211" t="s">
        <v>18</v>
      </c>
      <c r="E1211" t="s">
        <v>19</v>
      </c>
      <c r="F1211">
        <v>2018</v>
      </c>
      <c r="G1211">
        <v>2018</v>
      </c>
      <c r="H1211">
        <v>7620</v>
      </c>
      <c r="I1211" t="s">
        <v>60</v>
      </c>
      <c r="J1211">
        <v>1</v>
      </c>
      <c r="K1211" t="s">
        <v>22</v>
      </c>
      <c r="L1211">
        <v>999</v>
      </c>
      <c r="N1211">
        <v>6882</v>
      </c>
      <c r="R1211" s="2">
        <f t="shared" si="37"/>
        <v>44.42</v>
      </c>
      <c r="S1211" s="2">
        <f>IF(AND(P1211&lt;&gt;"_U",P1211&lt;&gt;"c",J1211&lt;&gt;99,J1211&lt;&gt;9),IFERROR(VLOOKUP(A1211,'LBA Total'!$A$2:$N$10000,14,0),"."),".")</f>
        <v>15492</v>
      </c>
    </row>
    <row r="1212" spans="1:19" x14ac:dyDescent="0.4">
      <c r="A1212" s="2" t="str">
        <f t="shared" si="36"/>
        <v>2018|Papakura Local Board Area|10</v>
      </c>
      <c r="B1212" t="s">
        <v>16</v>
      </c>
      <c r="C1212" t="s">
        <v>17</v>
      </c>
      <c r="D1212" t="s">
        <v>18</v>
      </c>
      <c r="E1212" t="s">
        <v>19</v>
      </c>
      <c r="F1212">
        <v>2018</v>
      </c>
      <c r="G1212">
        <v>2018</v>
      </c>
      <c r="H1212">
        <v>7620</v>
      </c>
      <c r="I1212" t="s">
        <v>60</v>
      </c>
      <c r="J1212">
        <v>2</v>
      </c>
      <c r="K1212" t="s">
        <v>23</v>
      </c>
      <c r="L1212">
        <v>10</v>
      </c>
      <c r="N1212">
        <v>0</v>
      </c>
      <c r="R1212" s="2" t="str">
        <f t="shared" si="37"/>
        <v>.</v>
      </c>
      <c r="S1212" s="2">
        <f>IF(AND(P1212&lt;&gt;"_U",P1212&lt;&gt;"c",J1212&lt;&gt;99,J1212&lt;&gt;9),IFERROR(VLOOKUP(A1212,'LBA Total'!$A$2:$N$10000,14,0),"."),".")</f>
        <v>0</v>
      </c>
    </row>
    <row r="1213" spans="1:19" x14ac:dyDescent="0.4">
      <c r="A1213" s="2" t="str">
        <f t="shared" si="36"/>
        <v>2018|Papakura Local Board Area|11</v>
      </c>
      <c r="B1213" t="s">
        <v>16</v>
      </c>
      <c r="C1213" t="s">
        <v>17</v>
      </c>
      <c r="D1213" t="s">
        <v>18</v>
      </c>
      <c r="E1213" t="s">
        <v>19</v>
      </c>
      <c r="F1213">
        <v>2018</v>
      </c>
      <c r="G1213">
        <v>2018</v>
      </c>
      <c r="H1213">
        <v>7620</v>
      </c>
      <c r="I1213" t="s">
        <v>60</v>
      </c>
      <c r="J1213">
        <v>2</v>
      </c>
      <c r="K1213" t="s">
        <v>23</v>
      </c>
      <c r="L1213">
        <v>11</v>
      </c>
      <c r="N1213">
        <v>6510</v>
      </c>
      <c r="R1213" s="2">
        <f t="shared" si="37"/>
        <v>47.83</v>
      </c>
      <c r="S1213" s="2">
        <f>IF(AND(P1213&lt;&gt;"_U",P1213&lt;&gt;"c",J1213&lt;&gt;99,J1213&lt;&gt;9),IFERROR(VLOOKUP(A1213,'LBA Total'!$A$2:$N$10000,14,0),"."),".")</f>
        <v>13611</v>
      </c>
    </row>
    <row r="1214" spans="1:19" x14ac:dyDescent="0.4">
      <c r="A1214" s="2" t="str">
        <f t="shared" si="36"/>
        <v>2018|Papakura Local Board Area|12</v>
      </c>
      <c r="B1214" t="s">
        <v>16</v>
      </c>
      <c r="C1214" t="s">
        <v>17</v>
      </c>
      <c r="D1214" t="s">
        <v>18</v>
      </c>
      <c r="E1214" t="s">
        <v>19</v>
      </c>
      <c r="F1214">
        <v>2018</v>
      </c>
      <c r="G1214">
        <v>2018</v>
      </c>
      <c r="H1214">
        <v>7620</v>
      </c>
      <c r="I1214" t="s">
        <v>60</v>
      </c>
      <c r="J1214">
        <v>2</v>
      </c>
      <c r="K1214" t="s">
        <v>23</v>
      </c>
      <c r="L1214">
        <v>12</v>
      </c>
      <c r="N1214">
        <v>930</v>
      </c>
      <c r="R1214" s="2">
        <f t="shared" si="37"/>
        <v>51.24</v>
      </c>
      <c r="S1214" s="2">
        <f>IF(AND(P1214&lt;&gt;"_U",P1214&lt;&gt;"c",J1214&lt;&gt;99,J1214&lt;&gt;9),IFERROR(VLOOKUP(A1214,'LBA Total'!$A$2:$N$10000,14,0),"."),".")</f>
        <v>1815</v>
      </c>
    </row>
    <row r="1215" spans="1:19" x14ac:dyDescent="0.4">
      <c r="A1215" s="2" t="str">
        <f t="shared" si="36"/>
        <v>2018|Papakura Local Board Area|13</v>
      </c>
      <c r="B1215" t="s">
        <v>16</v>
      </c>
      <c r="C1215" t="s">
        <v>17</v>
      </c>
      <c r="D1215" t="s">
        <v>18</v>
      </c>
      <c r="E1215" t="s">
        <v>19</v>
      </c>
      <c r="F1215">
        <v>2018</v>
      </c>
      <c r="G1215">
        <v>2018</v>
      </c>
      <c r="H1215">
        <v>7620</v>
      </c>
      <c r="I1215" t="s">
        <v>60</v>
      </c>
      <c r="J1215">
        <v>2</v>
      </c>
      <c r="K1215" t="s">
        <v>23</v>
      </c>
      <c r="L1215">
        <v>13</v>
      </c>
      <c r="N1215">
        <v>45</v>
      </c>
      <c r="R1215" s="2">
        <f t="shared" si="37"/>
        <v>68.180000000000007</v>
      </c>
      <c r="S1215" s="2">
        <f>IF(AND(P1215&lt;&gt;"_U",P1215&lt;&gt;"c",J1215&lt;&gt;99,J1215&lt;&gt;9),IFERROR(VLOOKUP(A1215,'LBA Total'!$A$2:$N$10000,14,0),"."),".")</f>
        <v>66</v>
      </c>
    </row>
    <row r="1216" spans="1:19" x14ac:dyDescent="0.4">
      <c r="A1216" s="2" t="str">
        <f t="shared" si="36"/>
        <v>2018|Papakura Local Board Area|999</v>
      </c>
      <c r="B1216" t="s">
        <v>16</v>
      </c>
      <c r="C1216" t="s">
        <v>17</v>
      </c>
      <c r="D1216" t="s">
        <v>18</v>
      </c>
      <c r="E1216" t="s">
        <v>19</v>
      </c>
      <c r="F1216">
        <v>2018</v>
      </c>
      <c r="G1216">
        <v>2018</v>
      </c>
      <c r="H1216">
        <v>7620</v>
      </c>
      <c r="I1216" t="s">
        <v>60</v>
      </c>
      <c r="J1216">
        <v>2</v>
      </c>
      <c r="K1216" t="s">
        <v>23</v>
      </c>
      <c r="L1216">
        <v>999</v>
      </c>
      <c r="N1216">
        <v>7485</v>
      </c>
      <c r="R1216" s="2">
        <f t="shared" si="37"/>
        <v>48.32</v>
      </c>
      <c r="S1216" s="2">
        <f>IF(AND(P1216&lt;&gt;"_U",P1216&lt;&gt;"c",J1216&lt;&gt;99,J1216&lt;&gt;9),IFERROR(VLOOKUP(A1216,'LBA Total'!$A$2:$N$10000,14,0),"."),".")</f>
        <v>15492</v>
      </c>
    </row>
    <row r="1217" spans="1:19" x14ac:dyDescent="0.4">
      <c r="A1217" s="2" t="str">
        <f t="shared" si="36"/>
        <v>2018|Papakura Local Board Area|10</v>
      </c>
      <c r="B1217" t="s">
        <v>16</v>
      </c>
      <c r="C1217" t="s">
        <v>17</v>
      </c>
      <c r="D1217" t="s">
        <v>18</v>
      </c>
      <c r="E1217" t="s">
        <v>19</v>
      </c>
      <c r="F1217">
        <v>2018</v>
      </c>
      <c r="G1217">
        <v>2018</v>
      </c>
      <c r="H1217">
        <v>7620</v>
      </c>
      <c r="I1217" t="s">
        <v>60</v>
      </c>
      <c r="J1217">
        <v>3</v>
      </c>
      <c r="K1217" t="s">
        <v>24</v>
      </c>
      <c r="L1217">
        <v>10</v>
      </c>
      <c r="N1217">
        <v>0</v>
      </c>
      <c r="R1217" s="2" t="str">
        <f t="shared" si="37"/>
        <v>.</v>
      </c>
      <c r="S1217" s="2">
        <f>IF(AND(P1217&lt;&gt;"_U",P1217&lt;&gt;"c",J1217&lt;&gt;99,J1217&lt;&gt;9),IFERROR(VLOOKUP(A1217,'LBA Total'!$A$2:$N$10000,14,0),"."),".")</f>
        <v>0</v>
      </c>
    </row>
    <row r="1218" spans="1:19" x14ac:dyDescent="0.4">
      <c r="A1218" s="2" t="str">
        <f t="shared" si="36"/>
        <v>2018|Papakura Local Board Area|11</v>
      </c>
      <c r="B1218" t="s">
        <v>16</v>
      </c>
      <c r="C1218" t="s">
        <v>17</v>
      </c>
      <c r="D1218" t="s">
        <v>18</v>
      </c>
      <c r="E1218" t="s">
        <v>19</v>
      </c>
      <c r="F1218">
        <v>2018</v>
      </c>
      <c r="G1218">
        <v>2018</v>
      </c>
      <c r="H1218">
        <v>7620</v>
      </c>
      <c r="I1218" t="s">
        <v>60</v>
      </c>
      <c r="J1218">
        <v>3</v>
      </c>
      <c r="K1218" t="s">
        <v>24</v>
      </c>
      <c r="L1218">
        <v>11</v>
      </c>
      <c r="N1218">
        <v>1110</v>
      </c>
      <c r="R1218" s="2">
        <f t="shared" si="37"/>
        <v>8.16</v>
      </c>
      <c r="S1218" s="2">
        <f>IF(AND(P1218&lt;&gt;"_U",P1218&lt;&gt;"c",J1218&lt;&gt;99,J1218&lt;&gt;9),IFERROR(VLOOKUP(A1218,'LBA Total'!$A$2:$N$10000,14,0),"."),".")</f>
        <v>13611</v>
      </c>
    </row>
    <row r="1219" spans="1:19" x14ac:dyDescent="0.4">
      <c r="A1219" s="2" t="str">
        <f t="shared" ref="A1219:A1282" si="38">G1219&amp;"|"&amp;I1219&amp;"|"&amp;L1219</f>
        <v>2018|Papakura Local Board Area|12</v>
      </c>
      <c r="B1219" t="s">
        <v>16</v>
      </c>
      <c r="C1219" t="s">
        <v>17</v>
      </c>
      <c r="D1219" t="s">
        <v>18</v>
      </c>
      <c r="E1219" t="s">
        <v>19</v>
      </c>
      <c r="F1219">
        <v>2018</v>
      </c>
      <c r="G1219">
        <v>2018</v>
      </c>
      <c r="H1219">
        <v>7620</v>
      </c>
      <c r="I1219" t="s">
        <v>60</v>
      </c>
      <c r="J1219">
        <v>3</v>
      </c>
      <c r="K1219" t="s">
        <v>24</v>
      </c>
      <c r="L1219">
        <v>12</v>
      </c>
      <c r="N1219">
        <v>57</v>
      </c>
      <c r="R1219" s="2">
        <f t="shared" ref="R1219:R1282" si="39">IF(P1219&lt;&gt;"_U",IFERROR((ROUND(N1219/S1219*100,2)),"."),".")</f>
        <v>3.14</v>
      </c>
      <c r="S1219" s="2">
        <f>IF(AND(P1219&lt;&gt;"_U",P1219&lt;&gt;"c",J1219&lt;&gt;99,J1219&lt;&gt;9),IFERROR(VLOOKUP(A1219,'LBA Total'!$A$2:$N$10000,14,0),"."),".")</f>
        <v>1815</v>
      </c>
    </row>
    <row r="1220" spans="1:19" x14ac:dyDescent="0.4">
      <c r="A1220" s="2" t="str">
        <f t="shared" si="38"/>
        <v>2018|Papakura Local Board Area|13</v>
      </c>
      <c r="B1220" t="s">
        <v>16</v>
      </c>
      <c r="C1220" t="s">
        <v>17</v>
      </c>
      <c r="D1220" t="s">
        <v>18</v>
      </c>
      <c r="E1220" t="s">
        <v>19</v>
      </c>
      <c r="F1220">
        <v>2018</v>
      </c>
      <c r="G1220">
        <v>2018</v>
      </c>
      <c r="H1220">
        <v>7620</v>
      </c>
      <c r="I1220" t="s">
        <v>60</v>
      </c>
      <c r="J1220">
        <v>3</v>
      </c>
      <c r="K1220" t="s">
        <v>24</v>
      </c>
      <c r="L1220">
        <v>13</v>
      </c>
      <c r="N1220">
        <v>3</v>
      </c>
      <c r="R1220" s="2">
        <f t="shared" si="39"/>
        <v>4.55</v>
      </c>
      <c r="S1220" s="2">
        <f>IF(AND(P1220&lt;&gt;"_U",P1220&lt;&gt;"c",J1220&lt;&gt;99,J1220&lt;&gt;9),IFERROR(VLOOKUP(A1220,'LBA Total'!$A$2:$N$10000,14,0),"."),".")</f>
        <v>66</v>
      </c>
    </row>
    <row r="1221" spans="1:19" x14ac:dyDescent="0.4">
      <c r="A1221" s="2" t="str">
        <f t="shared" si="38"/>
        <v>2018|Papakura Local Board Area|999</v>
      </c>
      <c r="B1221" t="s">
        <v>16</v>
      </c>
      <c r="C1221" t="s">
        <v>17</v>
      </c>
      <c r="D1221" t="s">
        <v>18</v>
      </c>
      <c r="E1221" t="s">
        <v>19</v>
      </c>
      <c r="F1221">
        <v>2018</v>
      </c>
      <c r="G1221">
        <v>2018</v>
      </c>
      <c r="H1221">
        <v>7620</v>
      </c>
      <c r="I1221" t="s">
        <v>60</v>
      </c>
      <c r="J1221">
        <v>3</v>
      </c>
      <c r="K1221" t="s">
        <v>24</v>
      </c>
      <c r="L1221">
        <v>999</v>
      </c>
      <c r="N1221">
        <v>1170</v>
      </c>
      <c r="R1221" s="2">
        <f t="shared" si="39"/>
        <v>7.55</v>
      </c>
      <c r="S1221" s="2">
        <f>IF(AND(P1221&lt;&gt;"_U",P1221&lt;&gt;"c",J1221&lt;&gt;99,J1221&lt;&gt;9),IFERROR(VLOOKUP(A1221,'LBA Total'!$A$2:$N$10000,14,0),"."),".")</f>
        <v>15492</v>
      </c>
    </row>
    <row r="1222" spans="1:19" x14ac:dyDescent="0.4">
      <c r="A1222" s="2" t="str">
        <f t="shared" si="38"/>
        <v>2018|Papakura Local Board Area|10</v>
      </c>
      <c r="B1222" t="s">
        <v>16</v>
      </c>
      <c r="C1222" t="s">
        <v>17</v>
      </c>
      <c r="D1222" t="s">
        <v>18</v>
      </c>
      <c r="E1222" t="s">
        <v>19</v>
      </c>
      <c r="F1222">
        <v>2018</v>
      </c>
      <c r="G1222">
        <v>2018</v>
      </c>
      <c r="H1222">
        <v>7620</v>
      </c>
      <c r="I1222" t="s">
        <v>60</v>
      </c>
      <c r="J1222">
        <v>4</v>
      </c>
      <c r="K1222" t="s">
        <v>25</v>
      </c>
      <c r="L1222">
        <v>10</v>
      </c>
      <c r="N1222">
        <v>0</v>
      </c>
      <c r="R1222" s="2" t="str">
        <f t="shared" si="39"/>
        <v>.</v>
      </c>
      <c r="S1222" s="2">
        <f>IF(AND(P1222&lt;&gt;"_U",P1222&lt;&gt;"c",J1222&lt;&gt;99,J1222&lt;&gt;9),IFERROR(VLOOKUP(A1222,'LBA Total'!$A$2:$N$10000,14,0),"."),".")</f>
        <v>0</v>
      </c>
    </row>
    <row r="1223" spans="1:19" x14ac:dyDescent="0.4">
      <c r="A1223" s="2" t="str">
        <f t="shared" si="38"/>
        <v>2018|Papakura Local Board Area|11</v>
      </c>
      <c r="B1223" t="s">
        <v>16</v>
      </c>
      <c r="C1223" t="s">
        <v>17</v>
      </c>
      <c r="D1223" t="s">
        <v>18</v>
      </c>
      <c r="E1223" t="s">
        <v>19</v>
      </c>
      <c r="F1223">
        <v>2018</v>
      </c>
      <c r="G1223">
        <v>2018</v>
      </c>
      <c r="H1223">
        <v>7620</v>
      </c>
      <c r="I1223" t="s">
        <v>60</v>
      </c>
      <c r="J1223">
        <v>4</v>
      </c>
      <c r="K1223" t="s">
        <v>25</v>
      </c>
      <c r="L1223">
        <v>11</v>
      </c>
      <c r="N1223">
        <v>1449</v>
      </c>
      <c r="R1223" s="2">
        <f t="shared" si="39"/>
        <v>10.65</v>
      </c>
      <c r="S1223" s="2">
        <f>IF(AND(P1223&lt;&gt;"_U",P1223&lt;&gt;"c",J1223&lt;&gt;99,J1223&lt;&gt;9),IFERROR(VLOOKUP(A1223,'LBA Total'!$A$2:$N$10000,14,0),"."),".")</f>
        <v>13611</v>
      </c>
    </row>
    <row r="1224" spans="1:19" x14ac:dyDescent="0.4">
      <c r="A1224" s="2" t="str">
        <f t="shared" si="38"/>
        <v>2018|Papakura Local Board Area|12</v>
      </c>
      <c r="B1224" t="s">
        <v>16</v>
      </c>
      <c r="C1224" t="s">
        <v>17</v>
      </c>
      <c r="D1224" t="s">
        <v>18</v>
      </c>
      <c r="E1224" t="s">
        <v>19</v>
      </c>
      <c r="F1224">
        <v>2018</v>
      </c>
      <c r="G1224">
        <v>2018</v>
      </c>
      <c r="H1224">
        <v>7620</v>
      </c>
      <c r="I1224" t="s">
        <v>60</v>
      </c>
      <c r="J1224">
        <v>4</v>
      </c>
      <c r="K1224" t="s">
        <v>25</v>
      </c>
      <c r="L1224">
        <v>12</v>
      </c>
      <c r="N1224">
        <v>165</v>
      </c>
      <c r="R1224" s="2">
        <f t="shared" si="39"/>
        <v>9.09</v>
      </c>
      <c r="S1224" s="2">
        <f>IF(AND(P1224&lt;&gt;"_U",P1224&lt;&gt;"c",J1224&lt;&gt;99,J1224&lt;&gt;9),IFERROR(VLOOKUP(A1224,'LBA Total'!$A$2:$N$10000,14,0),"."),".")</f>
        <v>1815</v>
      </c>
    </row>
    <row r="1225" spans="1:19" x14ac:dyDescent="0.4">
      <c r="A1225" s="2" t="str">
        <f t="shared" si="38"/>
        <v>2018|Papakura Local Board Area|13</v>
      </c>
      <c r="B1225" t="s">
        <v>16</v>
      </c>
      <c r="C1225" t="s">
        <v>17</v>
      </c>
      <c r="D1225" t="s">
        <v>18</v>
      </c>
      <c r="E1225" t="s">
        <v>19</v>
      </c>
      <c r="F1225">
        <v>2018</v>
      </c>
      <c r="G1225">
        <v>2018</v>
      </c>
      <c r="H1225">
        <v>7620</v>
      </c>
      <c r="I1225" t="s">
        <v>60</v>
      </c>
      <c r="J1225">
        <v>4</v>
      </c>
      <c r="K1225" t="s">
        <v>25</v>
      </c>
      <c r="L1225">
        <v>13</v>
      </c>
      <c r="N1225">
        <v>3</v>
      </c>
      <c r="R1225" s="2">
        <f t="shared" si="39"/>
        <v>4.55</v>
      </c>
      <c r="S1225" s="2">
        <f>IF(AND(P1225&lt;&gt;"_U",P1225&lt;&gt;"c",J1225&lt;&gt;99,J1225&lt;&gt;9),IFERROR(VLOOKUP(A1225,'LBA Total'!$A$2:$N$10000,14,0),"."),".")</f>
        <v>66</v>
      </c>
    </row>
    <row r="1226" spans="1:19" x14ac:dyDescent="0.4">
      <c r="A1226" s="2" t="str">
        <f t="shared" si="38"/>
        <v>2018|Papakura Local Board Area|999</v>
      </c>
      <c r="B1226" t="s">
        <v>16</v>
      </c>
      <c r="C1226" t="s">
        <v>17</v>
      </c>
      <c r="D1226" t="s">
        <v>18</v>
      </c>
      <c r="E1226" t="s">
        <v>19</v>
      </c>
      <c r="F1226">
        <v>2018</v>
      </c>
      <c r="G1226">
        <v>2018</v>
      </c>
      <c r="H1226">
        <v>7620</v>
      </c>
      <c r="I1226" t="s">
        <v>60</v>
      </c>
      <c r="J1226">
        <v>4</v>
      </c>
      <c r="K1226" t="s">
        <v>25</v>
      </c>
      <c r="L1226">
        <v>999</v>
      </c>
      <c r="N1226">
        <v>1617</v>
      </c>
      <c r="R1226" s="2">
        <f t="shared" si="39"/>
        <v>10.44</v>
      </c>
      <c r="S1226" s="2">
        <f>IF(AND(P1226&lt;&gt;"_U",P1226&lt;&gt;"c",J1226&lt;&gt;99,J1226&lt;&gt;9),IFERROR(VLOOKUP(A1226,'LBA Total'!$A$2:$N$10000,14,0),"."),".")</f>
        <v>15492</v>
      </c>
    </row>
    <row r="1227" spans="1:19" x14ac:dyDescent="0.4">
      <c r="A1227" s="2" t="str">
        <f t="shared" si="38"/>
        <v>2018|Papakura Local Board Area|10</v>
      </c>
      <c r="B1227" t="s">
        <v>16</v>
      </c>
      <c r="C1227" t="s">
        <v>17</v>
      </c>
      <c r="D1227" t="s">
        <v>18</v>
      </c>
      <c r="E1227" t="s">
        <v>19</v>
      </c>
      <c r="F1227">
        <v>2018</v>
      </c>
      <c r="G1227">
        <v>2018</v>
      </c>
      <c r="H1227">
        <v>7620</v>
      </c>
      <c r="I1227" t="s">
        <v>60</v>
      </c>
      <c r="J1227">
        <v>5</v>
      </c>
      <c r="K1227" t="s">
        <v>26</v>
      </c>
      <c r="L1227">
        <v>10</v>
      </c>
      <c r="N1227">
        <v>0</v>
      </c>
      <c r="R1227" s="2" t="str">
        <f t="shared" si="39"/>
        <v>.</v>
      </c>
      <c r="S1227" s="2">
        <f>IF(AND(P1227&lt;&gt;"_U",P1227&lt;&gt;"c",J1227&lt;&gt;99,J1227&lt;&gt;9),IFERROR(VLOOKUP(A1227,'LBA Total'!$A$2:$N$10000,14,0),"."),".")</f>
        <v>0</v>
      </c>
    </row>
    <row r="1228" spans="1:19" x14ac:dyDescent="0.4">
      <c r="A1228" s="2" t="str">
        <f t="shared" si="38"/>
        <v>2018|Papakura Local Board Area|11</v>
      </c>
      <c r="B1228" t="s">
        <v>16</v>
      </c>
      <c r="C1228" t="s">
        <v>17</v>
      </c>
      <c r="D1228" t="s">
        <v>18</v>
      </c>
      <c r="E1228" t="s">
        <v>19</v>
      </c>
      <c r="F1228">
        <v>2018</v>
      </c>
      <c r="G1228">
        <v>2018</v>
      </c>
      <c r="H1228">
        <v>7620</v>
      </c>
      <c r="I1228" t="s">
        <v>60</v>
      </c>
      <c r="J1228">
        <v>5</v>
      </c>
      <c r="K1228" t="s">
        <v>26</v>
      </c>
      <c r="L1228">
        <v>11</v>
      </c>
      <c r="N1228">
        <v>2481</v>
      </c>
      <c r="R1228" s="2">
        <f t="shared" si="39"/>
        <v>18.23</v>
      </c>
      <c r="S1228" s="2">
        <f>IF(AND(P1228&lt;&gt;"_U",P1228&lt;&gt;"c",J1228&lt;&gt;99,J1228&lt;&gt;9),IFERROR(VLOOKUP(A1228,'LBA Total'!$A$2:$N$10000,14,0),"."),".")</f>
        <v>13611</v>
      </c>
    </row>
    <row r="1229" spans="1:19" x14ac:dyDescent="0.4">
      <c r="A1229" s="2" t="str">
        <f t="shared" si="38"/>
        <v>2018|Papakura Local Board Area|12</v>
      </c>
      <c r="B1229" t="s">
        <v>16</v>
      </c>
      <c r="C1229" t="s">
        <v>17</v>
      </c>
      <c r="D1229" t="s">
        <v>18</v>
      </c>
      <c r="E1229" t="s">
        <v>19</v>
      </c>
      <c r="F1229">
        <v>2018</v>
      </c>
      <c r="G1229">
        <v>2018</v>
      </c>
      <c r="H1229">
        <v>7620</v>
      </c>
      <c r="I1229" t="s">
        <v>60</v>
      </c>
      <c r="J1229">
        <v>5</v>
      </c>
      <c r="K1229" t="s">
        <v>26</v>
      </c>
      <c r="L1229">
        <v>12</v>
      </c>
      <c r="N1229">
        <v>99</v>
      </c>
      <c r="R1229" s="2">
        <f t="shared" si="39"/>
        <v>5.45</v>
      </c>
      <c r="S1229" s="2">
        <f>IF(AND(P1229&lt;&gt;"_U",P1229&lt;&gt;"c",J1229&lt;&gt;99,J1229&lt;&gt;9),IFERROR(VLOOKUP(A1229,'LBA Total'!$A$2:$N$10000,14,0),"."),".")</f>
        <v>1815</v>
      </c>
    </row>
    <row r="1230" spans="1:19" x14ac:dyDescent="0.4">
      <c r="A1230" s="2" t="str">
        <f t="shared" si="38"/>
        <v>2018|Papakura Local Board Area|13</v>
      </c>
      <c r="B1230" t="s">
        <v>16</v>
      </c>
      <c r="C1230" t="s">
        <v>17</v>
      </c>
      <c r="D1230" t="s">
        <v>18</v>
      </c>
      <c r="E1230" t="s">
        <v>19</v>
      </c>
      <c r="F1230">
        <v>2018</v>
      </c>
      <c r="G1230">
        <v>2018</v>
      </c>
      <c r="H1230">
        <v>7620</v>
      </c>
      <c r="I1230" t="s">
        <v>60</v>
      </c>
      <c r="J1230">
        <v>5</v>
      </c>
      <c r="K1230" t="s">
        <v>26</v>
      </c>
      <c r="L1230">
        <v>13</v>
      </c>
      <c r="N1230">
        <v>0</v>
      </c>
      <c r="R1230" s="2">
        <f t="shared" si="39"/>
        <v>0</v>
      </c>
      <c r="S1230" s="2">
        <f>IF(AND(P1230&lt;&gt;"_U",P1230&lt;&gt;"c",J1230&lt;&gt;99,J1230&lt;&gt;9),IFERROR(VLOOKUP(A1230,'LBA Total'!$A$2:$N$10000,14,0),"."),".")</f>
        <v>66</v>
      </c>
    </row>
    <row r="1231" spans="1:19" x14ac:dyDescent="0.4">
      <c r="A1231" s="2" t="str">
        <f t="shared" si="38"/>
        <v>2018|Papakura Local Board Area|999</v>
      </c>
      <c r="B1231" t="s">
        <v>16</v>
      </c>
      <c r="C1231" t="s">
        <v>17</v>
      </c>
      <c r="D1231" t="s">
        <v>18</v>
      </c>
      <c r="E1231" t="s">
        <v>19</v>
      </c>
      <c r="F1231">
        <v>2018</v>
      </c>
      <c r="G1231">
        <v>2018</v>
      </c>
      <c r="H1231">
        <v>7620</v>
      </c>
      <c r="I1231" t="s">
        <v>60</v>
      </c>
      <c r="J1231">
        <v>5</v>
      </c>
      <c r="K1231" t="s">
        <v>26</v>
      </c>
      <c r="L1231">
        <v>999</v>
      </c>
      <c r="N1231">
        <v>2580</v>
      </c>
      <c r="R1231" s="2">
        <f t="shared" si="39"/>
        <v>16.649999999999999</v>
      </c>
      <c r="S1231" s="2">
        <f>IF(AND(P1231&lt;&gt;"_U",P1231&lt;&gt;"c",J1231&lt;&gt;99,J1231&lt;&gt;9),IFERROR(VLOOKUP(A1231,'LBA Total'!$A$2:$N$10000,14,0),"."),".")</f>
        <v>15492</v>
      </c>
    </row>
    <row r="1232" spans="1:19" x14ac:dyDescent="0.4">
      <c r="A1232" s="2" t="str">
        <f t="shared" si="38"/>
        <v>2018|Papakura Local Board Area|10</v>
      </c>
      <c r="B1232" t="s">
        <v>16</v>
      </c>
      <c r="C1232" t="s">
        <v>17</v>
      </c>
      <c r="D1232" t="s">
        <v>18</v>
      </c>
      <c r="E1232" t="s">
        <v>19</v>
      </c>
      <c r="F1232">
        <v>2018</v>
      </c>
      <c r="G1232">
        <v>2018</v>
      </c>
      <c r="H1232">
        <v>7620</v>
      </c>
      <c r="I1232" t="s">
        <v>60</v>
      </c>
      <c r="J1232">
        <v>6</v>
      </c>
      <c r="K1232" t="s">
        <v>27</v>
      </c>
      <c r="L1232">
        <v>10</v>
      </c>
      <c r="N1232">
        <v>0</v>
      </c>
      <c r="R1232" s="2" t="str">
        <f t="shared" si="39"/>
        <v>.</v>
      </c>
      <c r="S1232" s="2">
        <f>IF(AND(P1232&lt;&gt;"_U",P1232&lt;&gt;"c",J1232&lt;&gt;99,J1232&lt;&gt;9),IFERROR(VLOOKUP(A1232,'LBA Total'!$A$2:$N$10000,14,0),"."),".")</f>
        <v>0</v>
      </c>
    </row>
    <row r="1233" spans="1:19" x14ac:dyDescent="0.4">
      <c r="A1233" s="2" t="str">
        <f t="shared" si="38"/>
        <v>2018|Papakura Local Board Area|11</v>
      </c>
      <c r="B1233" t="s">
        <v>16</v>
      </c>
      <c r="C1233" t="s">
        <v>17</v>
      </c>
      <c r="D1233" t="s">
        <v>18</v>
      </c>
      <c r="E1233" t="s">
        <v>19</v>
      </c>
      <c r="F1233">
        <v>2018</v>
      </c>
      <c r="G1233">
        <v>2018</v>
      </c>
      <c r="H1233">
        <v>7620</v>
      </c>
      <c r="I1233" t="s">
        <v>60</v>
      </c>
      <c r="J1233">
        <v>6</v>
      </c>
      <c r="K1233" t="s">
        <v>27</v>
      </c>
      <c r="L1233">
        <v>11</v>
      </c>
      <c r="N1233">
        <v>75</v>
      </c>
      <c r="R1233" s="2">
        <f t="shared" si="39"/>
        <v>0.55000000000000004</v>
      </c>
      <c r="S1233" s="2">
        <f>IF(AND(P1233&lt;&gt;"_U",P1233&lt;&gt;"c",J1233&lt;&gt;99,J1233&lt;&gt;9),IFERROR(VLOOKUP(A1233,'LBA Total'!$A$2:$N$10000,14,0),"."),".")</f>
        <v>13611</v>
      </c>
    </row>
    <row r="1234" spans="1:19" x14ac:dyDescent="0.4">
      <c r="A1234" s="2" t="str">
        <f t="shared" si="38"/>
        <v>2018|Papakura Local Board Area|12</v>
      </c>
      <c r="B1234" t="s">
        <v>16</v>
      </c>
      <c r="C1234" t="s">
        <v>17</v>
      </c>
      <c r="D1234" t="s">
        <v>18</v>
      </c>
      <c r="E1234" t="s">
        <v>19</v>
      </c>
      <c r="F1234">
        <v>2018</v>
      </c>
      <c r="G1234">
        <v>2018</v>
      </c>
      <c r="H1234">
        <v>7620</v>
      </c>
      <c r="I1234" t="s">
        <v>60</v>
      </c>
      <c r="J1234">
        <v>6</v>
      </c>
      <c r="K1234" t="s">
        <v>27</v>
      </c>
      <c r="L1234">
        <v>12</v>
      </c>
      <c r="N1234">
        <v>3</v>
      </c>
      <c r="R1234" s="2">
        <f t="shared" si="39"/>
        <v>0.17</v>
      </c>
      <c r="S1234" s="2">
        <f>IF(AND(P1234&lt;&gt;"_U",P1234&lt;&gt;"c",J1234&lt;&gt;99,J1234&lt;&gt;9),IFERROR(VLOOKUP(A1234,'LBA Total'!$A$2:$N$10000,14,0),"."),".")</f>
        <v>1815</v>
      </c>
    </row>
    <row r="1235" spans="1:19" x14ac:dyDescent="0.4">
      <c r="A1235" s="2" t="str">
        <f t="shared" si="38"/>
        <v>2018|Papakura Local Board Area|13</v>
      </c>
      <c r="B1235" t="s">
        <v>16</v>
      </c>
      <c r="C1235" t="s">
        <v>17</v>
      </c>
      <c r="D1235" t="s">
        <v>18</v>
      </c>
      <c r="E1235" t="s">
        <v>19</v>
      </c>
      <c r="F1235">
        <v>2018</v>
      </c>
      <c r="G1235">
        <v>2018</v>
      </c>
      <c r="H1235">
        <v>7620</v>
      </c>
      <c r="I1235" t="s">
        <v>60</v>
      </c>
      <c r="J1235">
        <v>6</v>
      </c>
      <c r="K1235" t="s">
        <v>27</v>
      </c>
      <c r="L1235">
        <v>13</v>
      </c>
      <c r="N1235">
        <v>0</v>
      </c>
      <c r="R1235" s="2">
        <f t="shared" si="39"/>
        <v>0</v>
      </c>
      <c r="S1235" s="2">
        <f>IF(AND(P1235&lt;&gt;"_U",P1235&lt;&gt;"c",J1235&lt;&gt;99,J1235&lt;&gt;9),IFERROR(VLOOKUP(A1235,'LBA Total'!$A$2:$N$10000,14,0),"."),".")</f>
        <v>66</v>
      </c>
    </row>
    <row r="1236" spans="1:19" x14ac:dyDescent="0.4">
      <c r="A1236" s="2" t="str">
        <f t="shared" si="38"/>
        <v>2018|Papakura Local Board Area|999</v>
      </c>
      <c r="B1236" t="s">
        <v>16</v>
      </c>
      <c r="C1236" t="s">
        <v>17</v>
      </c>
      <c r="D1236" t="s">
        <v>18</v>
      </c>
      <c r="E1236" t="s">
        <v>19</v>
      </c>
      <c r="F1236">
        <v>2018</v>
      </c>
      <c r="G1236">
        <v>2018</v>
      </c>
      <c r="H1236">
        <v>7620</v>
      </c>
      <c r="I1236" t="s">
        <v>60</v>
      </c>
      <c r="J1236">
        <v>6</v>
      </c>
      <c r="K1236" t="s">
        <v>27</v>
      </c>
      <c r="L1236">
        <v>999</v>
      </c>
      <c r="N1236">
        <v>78</v>
      </c>
      <c r="R1236" s="2">
        <f t="shared" si="39"/>
        <v>0.5</v>
      </c>
      <c r="S1236" s="2">
        <f>IF(AND(P1236&lt;&gt;"_U",P1236&lt;&gt;"c",J1236&lt;&gt;99,J1236&lt;&gt;9),IFERROR(VLOOKUP(A1236,'LBA Total'!$A$2:$N$10000,14,0),"."),".")</f>
        <v>15492</v>
      </c>
    </row>
    <row r="1237" spans="1:19" x14ac:dyDescent="0.4">
      <c r="A1237" s="2" t="str">
        <f t="shared" si="38"/>
        <v>2018|Papakura Local Board Area|10</v>
      </c>
      <c r="B1237" t="s">
        <v>16</v>
      </c>
      <c r="C1237" t="s">
        <v>17</v>
      </c>
      <c r="D1237" t="s">
        <v>18</v>
      </c>
      <c r="E1237" t="s">
        <v>19</v>
      </c>
      <c r="F1237">
        <v>2018</v>
      </c>
      <c r="G1237">
        <v>2018</v>
      </c>
      <c r="H1237">
        <v>7620</v>
      </c>
      <c r="I1237" t="s">
        <v>60</v>
      </c>
      <c r="J1237">
        <v>7</v>
      </c>
      <c r="K1237" t="s">
        <v>28</v>
      </c>
      <c r="L1237">
        <v>10</v>
      </c>
      <c r="N1237">
        <v>0</v>
      </c>
      <c r="R1237" s="2" t="str">
        <f t="shared" si="39"/>
        <v>.</v>
      </c>
      <c r="S1237" s="2">
        <f>IF(AND(P1237&lt;&gt;"_U",P1237&lt;&gt;"c",J1237&lt;&gt;99,J1237&lt;&gt;9),IFERROR(VLOOKUP(A1237,'LBA Total'!$A$2:$N$10000,14,0),"."),".")</f>
        <v>0</v>
      </c>
    </row>
    <row r="1238" spans="1:19" x14ac:dyDescent="0.4">
      <c r="A1238" s="2" t="str">
        <f t="shared" si="38"/>
        <v>2018|Papakura Local Board Area|11</v>
      </c>
      <c r="B1238" t="s">
        <v>16</v>
      </c>
      <c r="C1238" t="s">
        <v>17</v>
      </c>
      <c r="D1238" t="s">
        <v>18</v>
      </c>
      <c r="E1238" t="s">
        <v>19</v>
      </c>
      <c r="F1238">
        <v>2018</v>
      </c>
      <c r="G1238">
        <v>2018</v>
      </c>
      <c r="H1238">
        <v>7620</v>
      </c>
      <c r="I1238" t="s">
        <v>60</v>
      </c>
      <c r="J1238">
        <v>7</v>
      </c>
      <c r="K1238" t="s">
        <v>28</v>
      </c>
      <c r="L1238">
        <v>11</v>
      </c>
      <c r="N1238">
        <v>54</v>
      </c>
      <c r="R1238" s="2">
        <f t="shared" si="39"/>
        <v>0.4</v>
      </c>
      <c r="S1238" s="2">
        <f>IF(AND(P1238&lt;&gt;"_U",P1238&lt;&gt;"c",J1238&lt;&gt;99,J1238&lt;&gt;9),IFERROR(VLOOKUP(A1238,'LBA Total'!$A$2:$N$10000,14,0),"."),".")</f>
        <v>13611</v>
      </c>
    </row>
    <row r="1239" spans="1:19" x14ac:dyDescent="0.4">
      <c r="A1239" s="2" t="str">
        <f t="shared" si="38"/>
        <v>2018|Papakura Local Board Area|12</v>
      </c>
      <c r="B1239" t="s">
        <v>16</v>
      </c>
      <c r="C1239" t="s">
        <v>17</v>
      </c>
      <c r="D1239" t="s">
        <v>18</v>
      </c>
      <c r="E1239" t="s">
        <v>19</v>
      </c>
      <c r="F1239">
        <v>2018</v>
      </c>
      <c r="G1239">
        <v>2018</v>
      </c>
      <c r="H1239">
        <v>7620</v>
      </c>
      <c r="I1239" t="s">
        <v>60</v>
      </c>
      <c r="J1239">
        <v>7</v>
      </c>
      <c r="K1239" t="s">
        <v>28</v>
      </c>
      <c r="L1239">
        <v>12</v>
      </c>
      <c r="N1239">
        <v>0</v>
      </c>
      <c r="R1239" s="2">
        <f t="shared" si="39"/>
        <v>0</v>
      </c>
      <c r="S1239" s="2">
        <f>IF(AND(P1239&lt;&gt;"_U",P1239&lt;&gt;"c",J1239&lt;&gt;99,J1239&lt;&gt;9),IFERROR(VLOOKUP(A1239,'LBA Total'!$A$2:$N$10000,14,0),"."),".")</f>
        <v>1815</v>
      </c>
    </row>
    <row r="1240" spans="1:19" x14ac:dyDescent="0.4">
      <c r="A1240" s="2" t="str">
        <f t="shared" si="38"/>
        <v>2018|Papakura Local Board Area|13</v>
      </c>
      <c r="B1240" t="s">
        <v>16</v>
      </c>
      <c r="C1240" t="s">
        <v>17</v>
      </c>
      <c r="D1240" t="s">
        <v>18</v>
      </c>
      <c r="E1240" t="s">
        <v>19</v>
      </c>
      <c r="F1240">
        <v>2018</v>
      </c>
      <c r="G1240">
        <v>2018</v>
      </c>
      <c r="H1240">
        <v>7620</v>
      </c>
      <c r="I1240" t="s">
        <v>60</v>
      </c>
      <c r="J1240">
        <v>7</v>
      </c>
      <c r="K1240" t="s">
        <v>28</v>
      </c>
      <c r="L1240">
        <v>13</v>
      </c>
      <c r="N1240">
        <v>0</v>
      </c>
      <c r="R1240" s="2">
        <f t="shared" si="39"/>
        <v>0</v>
      </c>
      <c r="S1240" s="2">
        <f>IF(AND(P1240&lt;&gt;"_U",P1240&lt;&gt;"c",J1240&lt;&gt;99,J1240&lt;&gt;9),IFERROR(VLOOKUP(A1240,'LBA Total'!$A$2:$N$10000,14,0),"."),".")</f>
        <v>66</v>
      </c>
    </row>
    <row r="1241" spans="1:19" x14ac:dyDescent="0.4">
      <c r="A1241" s="2" t="str">
        <f t="shared" si="38"/>
        <v>2018|Papakura Local Board Area|999</v>
      </c>
      <c r="B1241" t="s">
        <v>16</v>
      </c>
      <c r="C1241" t="s">
        <v>17</v>
      </c>
      <c r="D1241" t="s">
        <v>18</v>
      </c>
      <c r="E1241" t="s">
        <v>19</v>
      </c>
      <c r="F1241">
        <v>2018</v>
      </c>
      <c r="G1241">
        <v>2018</v>
      </c>
      <c r="H1241">
        <v>7620</v>
      </c>
      <c r="I1241" t="s">
        <v>60</v>
      </c>
      <c r="J1241">
        <v>7</v>
      </c>
      <c r="K1241" t="s">
        <v>28</v>
      </c>
      <c r="L1241">
        <v>999</v>
      </c>
      <c r="N1241">
        <v>57</v>
      </c>
      <c r="R1241" s="2">
        <f t="shared" si="39"/>
        <v>0.37</v>
      </c>
      <c r="S1241" s="2">
        <f>IF(AND(P1241&lt;&gt;"_U",P1241&lt;&gt;"c",J1241&lt;&gt;99,J1241&lt;&gt;9),IFERROR(VLOOKUP(A1241,'LBA Total'!$A$2:$N$10000,14,0),"."),".")</f>
        <v>15492</v>
      </c>
    </row>
    <row r="1242" spans="1:19" x14ac:dyDescent="0.4">
      <c r="A1242" s="2" t="str">
        <f t="shared" si="38"/>
        <v>2018|Papakura Local Board Area|10</v>
      </c>
      <c r="B1242" t="s">
        <v>16</v>
      </c>
      <c r="C1242" t="s">
        <v>17</v>
      </c>
      <c r="D1242" t="s">
        <v>18</v>
      </c>
      <c r="E1242" t="s">
        <v>19</v>
      </c>
      <c r="F1242">
        <v>2018</v>
      </c>
      <c r="G1242">
        <v>2018</v>
      </c>
      <c r="H1242">
        <v>7620</v>
      </c>
      <c r="I1242" t="s">
        <v>60</v>
      </c>
      <c r="J1242">
        <v>77</v>
      </c>
      <c r="K1242" t="s">
        <v>29</v>
      </c>
      <c r="L1242">
        <v>10</v>
      </c>
      <c r="N1242">
        <v>0</v>
      </c>
      <c r="R1242" s="2" t="str">
        <f t="shared" si="39"/>
        <v>.</v>
      </c>
      <c r="S1242" s="2">
        <f>IF(AND(P1242&lt;&gt;"_U",P1242&lt;&gt;"c",J1242&lt;&gt;99,J1242&lt;&gt;9),IFERROR(VLOOKUP(A1242,'LBA Total'!$A$2:$N$10000,14,0),"."),".")</f>
        <v>0</v>
      </c>
    </row>
    <row r="1243" spans="1:19" x14ac:dyDescent="0.4">
      <c r="A1243" s="2" t="str">
        <f t="shared" si="38"/>
        <v>2018|Papakura Local Board Area|11</v>
      </c>
      <c r="B1243" t="s">
        <v>16</v>
      </c>
      <c r="C1243" t="s">
        <v>17</v>
      </c>
      <c r="D1243" t="s">
        <v>18</v>
      </c>
      <c r="E1243" t="s">
        <v>19</v>
      </c>
      <c r="F1243">
        <v>2018</v>
      </c>
      <c r="G1243">
        <v>2018</v>
      </c>
      <c r="H1243">
        <v>7620</v>
      </c>
      <c r="I1243" t="s">
        <v>60</v>
      </c>
      <c r="J1243">
        <v>77</v>
      </c>
      <c r="K1243" t="s">
        <v>29</v>
      </c>
      <c r="L1243">
        <v>11</v>
      </c>
      <c r="N1243">
        <v>13611</v>
      </c>
      <c r="R1243" s="2">
        <f t="shared" si="39"/>
        <v>100</v>
      </c>
      <c r="S1243" s="2">
        <f>IF(AND(P1243&lt;&gt;"_U",P1243&lt;&gt;"c",J1243&lt;&gt;99,J1243&lt;&gt;9),IFERROR(VLOOKUP(A1243,'LBA Total'!$A$2:$N$10000,14,0),"."),".")</f>
        <v>13611</v>
      </c>
    </row>
    <row r="1244" spans="1:19" x14ac:dyDescent="0.4">
      <c r="A1244" s="2" t="str">
        <f t="shared" si="38"/>
        <v>2018|Papakura Local Board Area|12</v>
      </c>
      <c r="B1244" t="s">
        <v>16</v>
      </c>
      <c r="C1244" t="s">
        <v>17</v>
      </c>
      <c r="D1244" t="s">
        <v>18</v>
      </c>
      <c r="E1244" t="s">
        <v>19</v>
      </c>
      <c r="F1244">
        <v>2018</v>
      </c>
      <c r="G1244">
        <v>2018</v>
      </c>
      <c r="H1244">
        <v>7620</v>
      </c>
      <c r="I1244" t="s">
        <v>60</v>
      </c>
      <c r="J1244">
        <v>77</v>
      </c>
      <c r="K1244" t="s">
        <v>29</v>
      </c>
      <c r="L1244">
        <v>12</v>
      </c>
      <c r="N1244">
        <v>1815</v>
      </c>
      <c r="R1244" s="2">
        <f t="shared" si="39"/>
        <v>100</v>
      </c>
      <c r="S1244" s="2">
        <f>IF(AND(P1244&lt;&gt;"_U",P1244&lt;&gt;"c",J1244&lt;&gt;99,J1244&lt;&gt;9),IFERROR(VLOOKUP(A1244,'LBA Total'!$A$2:$N$10000,14,0),"."),".")</f>
        <v>1815</v>
      </c>
    </row>
    <row r="1245" spans="1:19" x14ac:dyDescent="0.4">
      <c r="A1245" s="2" t="str">
        <f t="shared" si="38"/>
        <v>2018|Papakura Local Board Area|13</v>
      </c>
      <c r="B1245" t="s">
        <v>16</v>
      </c>
      <c r="C1245" t="s">
        <v>17</v>
      </c>
      <c r="D1245" t="s">
        <v>18</v>
      </c>
      <c r="E1245" t="s">
        <v>19</v>
      </c>
      <c r="F1245">
        <v>2018</v>
      </c>
      <c r="G1245">
        <v>2018</v>
      </c>
      <c r="H1245">
        <v>7620</v>
      </c>
      <c r="I1245" t="s">
        <v>60</v>
      </c>
      <c r="J1245">
        <v>77</v>
      </c>
      <c r="K1245" t="s">
        <v>29</v>
      </c>
      <c r="L1245">
        <v>13</v>
      </c>
      <c r="N1245">
        <v>66</v>
      </c>
      <c r="R1245" s="2">
        <f t="shared" si="39"/>
        <v>100</v>
      </c>
      <c r="S1245" s="2">
        <f>IF(AND(P1245&lt;&gt;"_U",P1245&lt;&gt;"c",J1245&lt;&gt;99,J1245&lt;&gt;9),IFERROR(VLOOKUP(A1245,'LBA Total'!$A$2:$N$10000,14,0),"."),".")</f>
        <v>66</v>
      </c>
    </row>
    <row r="1246" spans="1:19" x14ac:dyDescent="0.4">
      <c r="A1246" s="2" t="str">
        <f t="shared" si="38"/>
        <v>2018|Papakura Local Board Area|999</v>
      </c>
      <c r="B1246" t="s">
        <v>16</v>
      </c>
      <c r="C1246" t="s">
        <v>17</v>
      </c>
      <c r="D1246" t="s">
        <v>18</v>
      </c>
      <c r="E1246" t="s">
        <v>19</v>
      </c>
      <c r="F1246">
        <v>2018</v>
      </c>
      <c r="G1246">
        <v>2018</v>
      </c>
      <c r="H1246">
        <v>7620</v>
      </c>
      <c r="I1246" t="s">
        <v>60</v>
      </c>
      <c r="J1246">
        <v>77</v>
      </c>
      <c r="K1246" t="s">
        <v>29</v>
      </c>
      <c r="L1246">
        <v>999</v>
      </c>
      <c r="N1246">
        <v>15492</v>
      </c>
      <c r="R1246" s="2">
        <f t="shared" si="39"/>
        <v>100</v>
      </c>
      <c r="S1246" s="2">
        <f>IF(AND(P1246&lt;&gt;"_U",P1246&lt;&gt;"c",J1246&lt;&gt;99,J1246&lt;&gt;9),IFERROR(VLOOKUP(A1246,'LBA Total'!$A$2:$N$10000,14,0),"."),".")</f>
        <v>15492</v>
      </c>
    </row>
    <row r="1247" spans="1:19" x14ac:dyDescent="0.4">
      <c r="A1247" s="2" t="str">
        <f t="shared" si="38"/>
        <v>2018|Papakura Local Board Area|10</v>
      </c>
      <c r="B1247" t="s">
        <v>16</v>
      </c>
      <c r="C1247" t="s">
        <v>17</v>
      </c>
      <c r="D1247" t="s">
        <v>18</v>
      </c>
      <c r="E1247" t="s">
        <v>19</v>
      </c>
      <c r="F1247">
        <v>2018</v>
      </c>
      <c r="G1247">
        <v>2018</v>
      </c>
      <c r="H1247">
        <v>7620</v>
      </c>
      <c r="I1247" t="s">
        <v>60</v>
      </c>
      <c r="J1247">
        <v>8</v>
      </c>
      <c r="K1247" t="s">
        <v>30</v>
      </c>
      <c r="L1247">
        <v>10</v>
      </c>
      <c r="N1247">
        <v>0</v>
      </c>
      <c r="R1247" s="2" t="str">
        <f t="shared" si="39"/>
        <v>.</v>
      </c>
      <c r="S1247" s="2">
        <f>IF(AND(P1247&lt;&gt;"_U",P1247&lt;&gt;"c",J1247&lt;&gt;99,J1247&lt;&gt;9),IFERROR(VLOOKUP(A1247,'LBA Total'!$A$2:$N$10000,14,0),"."),".")</f>
        <v>0</v>
      </c>
    </row>
    <row r="1248" spans="1:19" x14ac:dyDescent="0.4">
      <c r="A1248" s="2" t="str">
        <f t="shared" si="38"/>
        <v>2018|Papakura Local Board Area|11</v>
      </c>
      <c r="B1248" t="s">
        <v>16</v>
      </c>
      <c r="C1248" t="s">
        <v>17</v>
      </c>
      <c r="D1248" t="s">
        <v>18</v>
      </c>
      <c r="E1248" t="s">
        <v>19</v>
      </c>
      <c r="F1248">
        <v>2018</v>
      </c>
      <c r="G1248">
        <v>2018</v>
      </c>
      <c r="H1248">
        <v>7620</v>
      </c>
      <c r="I1248" t="s">
        <v>60</v>
      </c>
      <c r="J1248">
        <v>8</v>
      </c>
      <c r="K1248" t="s">
        <v>30</v>
      </c>
      <c r="L1248">
        <v>11</v>
      </c>
      <c r="N1248">
        <v>147</v>
      </c>
      <c r="R1248" s="2">
        <f t="shared" si="39"/>
        <v>1.08</v>
      </c>
      <c r="S1248" s="2">
        <f>IF(AND(P1248&lt;&gt;"_U",P1248&lt;&gt;"c",J1248&lt;&gt;99,J1248&lt;&gt;9),IFERROR(VLOOKUP(A1248,'LBA Total'!$A$2:$N$10000,14,0),"."),".")</f>
        <v>13611</v>
      </c>
    </row>
    <row r="1249" spans="1:19" x14ac:dyDescent="0.4">
      <c r="A1249" s="2" t="str">
        <f t="shared" si="38"/>
        <v>2018|Papakura Local Board Area|12</v>
      </c>
      <c r="B1249" t="s">
        <v>16</v>
      </c>
      <c r="C1249" t="s">
        <v>17</v>
      </c>
      <c r="D1249" t="s">
        <v>18</v>
      </c>
      <c r="E1249" t="s">
        <v>19</v>
      </c>
      <c r="F1249">
        <v>2018</v>
      </c>
      <c r="G1249">
        <v>2018</v>
      </c>
      <c r="H1249">
        <v>7620</v>
      </c>
      <c r="I1249" t="s">
        <v>60</v>
      </c>
      <c r="J1249">
        <v>8</v>
      </c>
      <c r="K1249" t="s">
        <v>30</v>
      </c>
      <c r="L1249">
        <v>12</v>
      </c>
      <c r="N1249">
        <v>6</v>
      </c>
      <c r="R1249" s="2">
        <f t="shared" si="39"/>
        <v>0.33</v>
      </c>
      <c r="S1249" s="2">
        <f>IF(AND(P1249&lt;&gt;"_U",P1249&lt;&gt;"c",J1249&lt;&gt;99,J1249&lt;&gt;9),IFERROR(VLOOKUP(A1249,'LBA Total'!$A$2:$N$10000,14,0),"."),".")</f>
        <v>1815</v>
      </c>
    </row>
    <row r="1250" spans="1:19" x14ac:dyDescent="0.4">
      <c r="A1250" s="2" t="str">
        <f t="shared" si="38"/>
        <v>2018|Papakura Local Board Area|13</v>
      </c>
      <c r="B1250" t="s">
        <v>16</v>
      </c>
      <c r="C1250" t="s">
        <v>17</v>
      </c>
      <c r="D1250" t="s">
        <v>18</v>
      </c>
      <c r="E1250" t="s">
        <v>19</v>
      </c>
      <c r="F1250">
        <v>2018</v>
      </c>
      <c r="G1250">
        <v>2018</v>
      </c>
      <c r="H1250">
        <v>7620</v>
      </c>
      <c r="I1250" t="s">
        <v>60</v>
      </c>
      <c r="J1250">
        <v>8</v>
      </c>
      <c r="K1250" t="s">
        <v>30</v>
      </c>
      <c r="L1250">
        <v>13</v>
      </c>
      <c r="N1250">
        <v>0</v>
      </c>
      <c r="R1250" s="2">
        <f t="shared" si="39"/>
        <v>0</v>
      </c>
      <c r="S1250" s="2">
        <f>IF(AND(P1250&lt;&gt;"_U",P1250&lt;&gt;"c",J1250&lt;&gt;99,J1250&lt;&gt;9),IFERROR(VLOOKUP(A1250,'LBA Total'!$A$2:$N$10000,14,0),"."),".")</f>
        <v>66</v>
      </c>
    </row>
    <row r="1251" spans="1:19" x14ac:dyDescent="0.4">
      <c r="A1251" s="2" t="str">
        <f t="shared" si="38"/>
        <v>2018|Papakura Local Board Area|999</v>
      </c>
      <c r="B1251" t="s">
        <v>16</v>
      </c>
      <c r="C1251" t="s">
        <v>17</v>
      </c>
      <c r="D1251" t="s">
        <v>18</v>
      </c>
      <c r="E1251" t="s">
        <v>19</v>
      </c>
      <c r="F1251">
        <v>2018</v>
      </c>
      <c r="G1251">
        <v>2018</v>
      </c>
      <c r="H1251">
        <v>7620</v>
      </c>
      <c r="I1251" t="s">
        <v>60</v>
      </c>
      <c r="J1251">
        <v>8</v>
      </c>
      <c r="K1251" t="s">
        <v>30</v>
      </c>
      <c r="L1251">
        <v>999</v>
      </c>
      <c r="N1251">
        <v>153</v>
      </c>
      <c r="R1251" s="2">
        <f t="shared" si="39"/>
        <v>0.99</v>
      </c>
      <c r="S1251" s="2">
        <f>IF(AND(P1251&lt;&gt;"_U",P1251&lt;&gt;"c",J1251&lt;&gt;99,J1251&lt;&gt;9),IFERROR(VLOOKUP(A1251,'LBA Total'!$A$2:$N$10000,14,0),"."),".")</f>
        <v>15492</v>
      </c>
    </row>
    <row r="1252" spans="1:19" x14ac:dyDescent="0.4">
      <c r="A1252" s="2" t="str">
        <f t="shared" si="38"/>
        <v>2018|Papakura Local Board Area|10</v>
      </c>
      <c r="B1252" t="s">
        <v>16</v>
      </c>
      <c r="C1252" t="s">
        <v>17</v>
      </c>
      <c r="D1252" t="s">
        <v>18</v>
      </c>
      <c r="E1252" t="s">
        <v>19</v>
      </c>
      <c r="F1252">
        <v>2018</v>
      </c>
      <c r="G1252">
        <v>2018</v>
      </c>
      <c r="H1252">
        <v>7620</v>
      </c>
      <c r="I1252" t="s">
        <v>60</v>
      </c>
      <c r="J1252">
        <v>9</v>
      </c>
      <c r="K1252" t="s">
        <v>31</v>
      </c>
      <c r="L1252">
        <v>10</v>
      </c>
      <c r="N1252">
        <v>0</v>
      </c>
      <c r="R1252" s="2" t="str">
        <f t="shared" si="39"/>
        <v>.</v>
      </c>
      <c r="S1252" s="2" t="str">
        <f>IF(AND(P1252&lt;&gt;"_U",P1252&lt;&gt;"c",J1252&lt;&gt;99,J1252&lt;&gt;9),IFERROR(VLOOKUP(A1252,'LBA Total'!$A$2:$N$10000,14,0),"."),".")</f>
        <v>.</v>
      </c>
    </row>
    <row r="1253" spans="1:19" x14ac:dyDescent="0.4">
      <c r="A1253" s="2" t="str">
        <f t="shared" si="38"/>
        <v>2018|Papakura Local Board Area|11</v>
      </c>
      <c r="B1253" t="s">
        <v>16</v>
      </c>
      <c r="C1253" t="s">
        <v>17</v>
      </c>
      <c r="D1253" t="s">
        <v>18</v>
      </c>
      <c r="E1253" t="s">
        <v>19</v>
      </c>
      <c r="F1253">
        <v>2018</v>
      </c>
      <c r="G1253">
        <v>2018</v>
      </c>
      <c r="H1253">
        <v>7620</v>
      </c>
      <c r="I1253" t="s">
        <v>60</v>
      </c>
      <c r="J1253">
        <v>9</v>
      </c>
      <c r="K1253" t="s">
        <v>31</v>
      </c>
      <c r="L1253">
        <v>11</v>
      </c>
      <c r="N1253">
        <v>1413</v>
      </c>
      <c r="R1253" s="2" t="str">
        <f t="shared" si="39"/>
        <v>.</v>
      </c>
      <c r="S1253" s="2" t="str">
        <f>IF(AND(P1253&lt;&gt;"_U",P1253&lt;&gt;"c",J1253&lt;&gt;99,J1253&lt;&gt;9),IFERROR(VLOOKUP(A1253,'LBA Total'!$A$2:$N$10000,14,0),"."),".")</f>
        <v>.</v>
      </c>
    </row>
    <row r="1254" spans="1:19" x14ac:dyDescent="0.4">
      <c r="A1254" s="2" t="str">
        <f t="shared" si="38"/>
        <v>2018|Papakura Local Board Area|12</v>
      </c>
      <c r="B1254" t="s">
        <v>16</v>
      </c>
      <c r="C1254" t="s">
        <v>17</v>
      </c>
      <c r="D1254" t="s">
        <v>18</v>
      </c>
      <c r="E1254" t="s">
        <v>19</v>
      </c>
      <c r="F1254">
        <v>2018</v>
      </c>
      <c r="G1254">
        <v>2018</v>
      </c>
      <c r="H1254">
        <v>7620</v>
      </c>
      <c r="I1254" t="s">
        <v>60</v>
      </c>
      <c r="J1254">
        <v>9</v>
      </c>
      <c r="K1254" t="s">
        <v>31</v>
      </c>
      <c r="L1254">
        <v>12</v>
      </c>
      <c r="N1254">
        <v>258</v>
      </c>
      <c r="R1254" s="2" t="str">
        <f t="shared" si="39"/>
        <v>.</v>
      </c>
      <c r="S1254" s="2" t="str">
        <f>IF(AND(P1254&lt;&gt;"_U",P1254&lt;&gt;"c",J1254&lt;&gt;99,J1254&lt;&gt;9),IFERROR(VLOOKUP(A1254,'LBA Total'!$A$2:$N$10000,14,0),"."),".")</f>
        <v>.</v>
      </c>
    </row>
    <row r="1255" spans="1:19" x14ac:dyDescent="0.4">
      <c r="A1255" s="2" t="str">
        <f t="shared" si="38"/>
        <v>2018|Papakura Local Board Area|13</v>
      </c>
      <c r="B1255" t="s">
        <v>16</v>
      </c>
      <c r="C1255" t="s">
        <v>17</v>
      </c>
      <c r="D1255" t="s">
        <v>18</v>
      </c>
      <c r="E1255" t="s">
        <v>19</v>
      </c>
      <c r="F1255">
        <v>2018</v>
      </c>
      <c r="G1255">
        <v>2018</v>
      </c>
      <c r="H1255">
        <v>7620</v>
      </c>
      <c r="I1255" t="s">
        <v>60</v>
      </c>
      <c r="J1255">
        <v>9</v>
      </c>
      <c r="K1255" t="s">
        <v>31</v>
      </c>
      <c r="L1255">
        <v>13</v>
      </c>
      <c r="N1255">
        <v>66</v>
      </c>
      <c r="R1255" s="2" t="str">
        <f t="shared" si="39"/>
        <v>.</v>
      </c>
      <c r="S1255" s="2" t="str">
        <f>IF(AND(P1255&lt;&gt;"_U",P1255&lt;&gt;"c",J1255&lt;&gt;99,J1255&lt;&gt;9),IFERROR(VLOOKUP(A1255,'LBA Total'!$A$2:$N$10000,14,0),"."),".")</f>
        <v>.</v>
      </c>
    </row>
    <row r="1256" spans="1:19" x14ac:dyDescent="0.4">
      <c r="A1256" s="2" t="str">
        <f t="shared" si="38"/>
        <v>2018|Papakura Local Board Area|999</v>
      </c>
      <c r="B1256" t="s">
        <v>16</v>
      </c>
      <c r="C1256" t="s">
        <v>17</v>
      </c>
      <c r="D1256" t="s">
        <v>18</v>
      </c>
      <c r="E1256" t="s">
        <v>19</v>
      </c>
      <c r="F1256">
        <v>2018</v>
      </c>
      <c r="G1256">
        <v>2018</v>
      </c>
      <c r="H1256">
        <v>7620</v>
      </c>
      <c r="I1256" t="s">
        <v>60</v>
      </c>
      <c r="J1256">
        <v>9</v>
      </c>
      <c r="K1256" t="s">
        <v>31</v>
      </c>
      <c r="L1256">
        <v>999</v>
      </c>
      <c r="N1256">
        <v>1734</v>
      </c>
      <c r="R1256" s="2" t="str">
        <f t="shared" si="39"/>
        <v>.</v>
      </c>
      <c r="S1256" s="2" t="str">
        <f>IF(AND(P1256&lt;&gt;"_U",P1256&lt;&gt;"c",J1256&lt;&gt;99,J1256&lt;&gt;9),IFERROR(VLOOKUP(A1256,'LBA Total'!$A$2:$N$10000,14,0),"."),".")</f>
        <v>.</v>
      </c>
    </row>
    <row r="1257" spans="1:19" x14ac:dyDescent="0.4">
      <c r="A1257" s="2" t="str">
        <f t="shared" si="38"/>
        <v>2018|Papakura Local Board Area|10</v>
      </c>
      <c r="B1257" t="s">
        <v>16</v>
      </c>
      <c r="C1257" t="s">
        <v>17</v>
      </c>
      <c r="D1257" t="s">
        <v>18</v>
      </c>
      <c r="E1257" t="s">
        <v>19</v>
      </c>
      <c r="F1257">
        <v>2018</v>
      </c>
      <c r="G1257">
        <v>2018</v>
      </c>
      <c r="H1257">
        <v>7620</v>
      </c>
      <c r="I1257" t="s">
        <v>60</v>
      </c>
      <c r="J1257">
        <v>99</v>
      </c>
      <c r="K1257" t="s">
        <v>32</v>
      </c>
      <c r="L1257">
        <v>10</v>
      </c>
      <c r="N1257">
        <v>0</v>
      </c>
      <c r="R1257" s="2" t="str">
        <f t="shared" si="39"/>
        <v>.</v>
      </c>
      <c r="S1257" s="2" t="str">
        <f>IF(AND(P1257&lt;&gt;"_U",P1257&lt;&gt;"c",J1257&lt;&gt;99,J1257&lt;&gt;9),IFERROR(VLOOKUP(A1257,'LBA Total'!$A$2:$N$10000,14,0),"."),".")</f>
        <v>.</v>
      </c>
    </row>
    <row r="1258" spans="1:19" x14ac:dyDescent="0.4">
      <c r="A1258" s="2" t="str">
        <f t="shared" si="38"/>
        <v>2018|Papakura Local Board Area|11</v>
      </c>
      <c r="B1258" t="s">
        <v>16</v>
      </c>
      <c r="C1258" t="s">
        <v>17</v>
      </c>
      <c r="D1258" t="s">
        <v>18</v>
      </c>
      <c r="E1258" t="s">
        <v>19</v>
      </c>
      <c r="F1258">
        <v>2018</v>
      </c>
      <c r="G1258">
        <v>2018</v>
      </c>
      <c r="H1258">
        <v>7620</v>
      </c>
      <c r="I1258" t="s">
        <v>60</v>
      </c>
      <c r="J1258">
        <v>99</v>
      </c>
      <c r="K1258" t="s">
        <v>32</v>
      </c>
      <c r="L1258">
        <v>11</v>
      </c>
      <c r="N1258">
        <v>14907</v>
      </c>
      <c r="R1258" s="2" t="str">
        <f t="shared" si="39"/>
        <v>.</v>
      </c>
      <c r="S1258" s="2" t="str">
        <f>IF(AND(P1258&lt;&gt;"_U",P1258&lt;&gt;"c",J1258&lt;&gt;99,J1258&lt;&gt;9),IFERROR(VLOOKUP(A1258,'LBA Total'!$A$2:$N$10000,14,0),"."),".")</f>
        <v>.</v>
      </c>
    </row>
    <row r="1259" spans="1:19" x14ac:dyDescent="0.4">
      <c r="A1259" s="2" t="str">
        <f t="shared" si="38"/>
        <v>2018|Papakura Local Board Area|12</v>
      </c>
      <c r="B1259" t="s">
        <v>16</v>
      </c>
      <c r="C1259" t="s">
        <v>17</v>
      </c>
      <c r="D1259" t="s">
        <v>18</v>
      </c>
      <c r="E1259" t="s">
        <v>19</v>
      </c>
      <c r="F1259">
        <v>2018</v>
      </c>
      <c r="G1259">
        <v>2018</v>
      </c>
      <c r="H1259">
        <v>7620</v>
      </c>
      <c r="I1259" t="s">
        <v>60</v>
      </c>
      <c r="J1259">
        <v>99</v>
      </c>
      <c r="K1259" t="s">
        <v>32</v>
      </c>
      <c r="L1259">
        <v>12</v>
      </c>
      <c r="N1259">
        <v>2055</v>
      </c>
      <c r="R1259" s="2" t="str">
        <f t="shared" si="39"/>
        <v>.</v>
      </c>
      <c r="S1259" s="2" t="str">
        <f>IF(AND(P1259&lt;&gt;"_U",P1259&lt;&gt;"c",J1259&lt;&gt;99,J1259&lt;&gt;9),IFERROR(VLOOKUP(A1259,'LBA Total'!$A$2:$N$10000,14,0),"."),".")</f>
        <v>.</v>
      </c>
    </row>
    <row r="1260" spans="1:19" x14ac:dyDescent="0.4">
      <c r="A1260" s="2" t="str">
        <f t="shared" si="38"/>
        <v>2018|Papakura Local Board Area|13</v>
      </c>
      <c r="B1260" t="s">
        <v>16</v>
      </c>
      <c r="C1260" t="s">
        <v>17</v>
      </c>
      <c r="D1260" t="s">
        <v>18</v>
      </c>
      <c r="E1260" t="s">
        <v>19</v>
      </c>
      <c r="F1260">
        <v>2018</v>
      </c>
      <c r="G1260">
        <v>2018</v>
      </c>
      <c r="H1260">
        <v>7620</v>
      </c>
      <c r="I1260" t="s">
        <v>60</v>
      </c>
      <c r="J1260">
        <v>99</v>
      </c>
      <c r="K1260" t="s">
        <v>32</v>
      </c>
      <c r="L1260">
        <v>13</v>
      </c>
      <c r="N1260">
        <v>132</v>
      </c>
      <c r="R1260" s="2" t="str">
        <f t="shared" si="39"/>
        <v>.</v>
      </c>
      <c r="S1260" s="2" t="str">
        <f>IF(AND(P1260&lt;&gt;"_U",P1260&lt;&gt;"c",J1260&lt;&gt;99,J1260&lt;&gt;9),IFERROR(VLOOKUP(A1260,'LBA Total'!$A$2:$N$10000,14,0),"."),".")</f>
        <v>.</v>
      </c>
    </row>
    <row r="1261" spans="1:19" x14ac:dyDescent="0.4">
      <c r="A1261" s="2" t="str">
        <f t="shared" si="38"/>
        <v>2018|Papakura Local Board Area|999</v>
      </c>
      <c r="B1261" t="s">
        <v>16</v>
      </c>
      <c r="C1261" t="s">
        <v>17</v>
      </c>
      <c r="D1261" t="s">
        <v>18</v>
      </c>
      <c r="E1261" t="s">
        <v>19</v>
      </c>
      <c r="F1261">
        <v>2018</v>
      </c>
      <c r="G1261">
        <v>2018</v>
      </c>
      <c r="H1261">
        <v>7620</v>
      </c>
      <c r="I1261" t="s">
        <v>60</v>
      </c>
      <c r="J1261">
        <v>99</v>
      </c>
      <c r="K1261" t="s">
        <v>32</v>
      </c>
      <c r="L1261">
        <v>999</v>
      </c>
      <c r="N1261">
        <v>17094</v>
      </c>
      <c r="R1261" s="2" t="str">
        <f t="shared" si="39"/>
        <v>.</v>
      </c>
      <c r="S1261" s="2" t="str">
        <f>IF(AND(P1261&lt;&gt;"_U",P1261&lt;&gt;"c",J1261&lt;&gt;99,J1261&lt;&gt;9),IFERROR(VLOOKUP(A1261,'LBA Total'!$A$2:$N$10000,14,0),"."),".")</f>
        <v>.</v>
      </c>
    </row>
    <row r="1262" spans="1:19" x14ac:dyDescent="0.4">
      <c r="A1262" s="2" t="str">
        <f t="shared" si="38"/>
        <v>2018|Franklin Local Board Area|10</v>
      </c>
      <c r="B1262" t="s">
        <v>16</v>
      </c>
      <c r="C1262" t="s">
        <v>17</v>
      </c>
      <c r="D1262" t="s">
        <v>18</v>
      </c>
      <c r="E1262" t="s">
        <v>19</v>
      </c>
      <c r="F1262">
        <v>2018</v>
      </c>
      <c r="G1262">
        <v>2018</v>
      </c>
      <c r="H1262">
        <v>7621</v>
      </c>
      <c r="I1262" t="s">
        <v>59</v>
      </c>
      <c r="J1262">
        <v>0</v>
      </c>
      <c r="K1262" t="s">
        <v>21</v>
      </c>
      <c r="L1262">
        <v>10</v>
      </c>
      <c r="N1262">
        <v>0</v>
      </c>
      <c r="R1262" s="2" t="str">
        <f t="shared" si="39"/>
        <v>.</v>
      </c>
      <c r="S1262" s="2">
        <f>IF(AND(P1262&lt;&gt;"_U",P1262&lt;&gt;"c",J1262&lt;&gt;99,J1262&lt;&gt;9),IFERROR(VLOOKUP(A1262,'LBA Total'!$A$2:$N$10000,14,0),"."),".")</f>
        <v>0</v>
      </c>
    </row>
    <row r="1263" spans="1:19" x14ac:dyDescent="0.4">
      <c r="A1263" s="2" t="str">
        <f t="shared" si="38"/>
        <v>2018|Franklin Local Board Area|11</v>
      </c>
      <c r="B1263" t="s">
        <v>16</v>
      </c>
      <c r="C1263" t="s">
        <v>17</v>
      </c>
      <c r="D1263" t="s">
        <v>18</v>
      </c>
      <c r="E1263" t="s">
        <v>19</v>
      </c>
      <c r="F1263">
        <v>2018</v>
      </c>
      <c r="G1263">
        <v>2018</v>
      </c>
      <c r="H1263">
        <v>7621</v>
      </c>
      <c r="I1263" t="s">
        <v>59</v>
      </c>
      <c r="J1263">
        <v>0</v>
      </c>
      <c r="K1263" t="s">
        <v>21</v>
      </c>
      <c r="L1263">
        <v>11</v>
      </c>
      <c r="N1263">
        <v>747</v>
      </c>
      <c r="R1263" s="2">
        <f t="shared" si="39"/>
        <v>3.47</v>
      </c>
      <c r="S1263" s="2">
        <f>IF(AND(P1263&lt;&gt;"_U",P1263&lt;&gt;"c",J1263&lt;&gt;99,J1263&lt;&gt;9),IFERROR(VLOOKUP(A1263,'LBA Total'!$A$2:$N$10000,14,0),"."),".")</f>
        <v>21531</v>
      </c>
    </row>
    <row r="1264" spans="1:19" x14ac:dyDescent="0.4">
      <c r="A1264" s="2" t="str">
        <f t="shared" si="38"/>
        <v>2018|Franklin Local Board Area|12</v>
      </c>
      <c r="B1264" t="s">
        <v>16</v>
      </c>
      <c r="C1264" t="s">
        <v>17</v>
      </c>
      <c r="D1264" t="s">
        <v>18</v>
      </c>
      <c r="E1264" t="s">
        <v>19</v>
      </c>
      <c r="F1264">
        <v>2018</v>
      </c>
      <c r="G1264">
        <v>2018</v>
      </c>
      <c r="H1264">
        <v>7621</v>
      </c>
      <c r="I1264" t="s">
        <v>59</v>
      </c>
      <c r="J1264">
        <v>0</v>
      </c>
      <c r="K1264" t="s">
        <v>21</v>
      </c>
      <c r="L1264">
        <v>12</v>
      </c>
      <c r="N1264">
        <v>120</v>
      </c>
      <c r="R1264" s="2">
        <f t="shared" si="39"/>
        <v>6.45</v>
      </c>
      <c r="S1264" s="2">
        <f>IF(AND(P1264&lt;&gt;"_U",P1264&lt;&gt;"c",J1264&lt;&gt;99,J1264&lt;&gt;9),IFERROR(VLOOKUP(A1264,'LBA Total'!$A$2:$N$10000,14,0),"."),".")</f>
        <v>1860</v>
      </c>
    </row>
    <row r="1265" spans="1:19" x14ac:dyDescent="0.4">
      <c r="A1265" s="2" t="str">
        <f t="shared" si="38"/>
        <v>2018|Franklin Local Board Area|13</v>
      </c>
      <c r="B1265" t="s">
        <v>16</v>
      </c>
      <c r="C1265" t="s">
        <v>17</v>
      </c>
      <c r="D1265" t="s">
        <v>18</v>
      </c>
      <c r="E1265" t="s">
        <v>19</v>
      </c>
      <c r="F1265">
        <v>2018</v>
      </c>
      <c r="G1265">
        <v>2018</v>
      </c>
      <c r="H1265">
        <v>7621</v>
      </c>
      <c r="I1265" t="s">
        <v>59</v>
      </c>
      <c r="J1265">
        <v>0</v>
      </c>
      <c r="K1265" t="s">
        <v>21</v>
      </c>
      <c r="L1265">
        <v>13</v>
      </c>
      <c r="N1265">
        <v>21</v>
      </c>
      <c r="R1265" s="2">
        <f t="shared" si="39"/>
        <v>11.29</v>
      </c>
      <c r="S1265" s="2">
        <f>IF(AND(P1265&lt;&gt;"_U",P1265&lt;&gt;"c",J1265&lt;&gt;99,J1265&lt;&gt;9),IFERROR(VLOOKUP(A1265,'LBA Total'!$A$2:$N$10000,14,0),"."),".")</f>
        <v>186</v>
      </c>
    </row>
    <row r="1266" spans="1:19" x14ac:dyDescent="0.4">
      <c r="A1266" s="2" t="str">
        <f t="shared" si="38"/>
        <v>2018|Franklin Local Board Area|999</v>
      </c>
      <c r="B1266" t="s">
        <v>16</v>
      </c>
      <c r="C1266" t="s">
        <v>17</v>
      </c>
      <c r="D1266" t="s">
        <v>18</v>
      </c>
      <c r="E1266" t="s">
        <v>19</v>
      </c>
      <c r="F1266">
        <v>2018</v>
      </c>
      <c r="G1266">
        <v>2018</v>
      </c>
      <c r="H1266">
        <v>7621</v>
      </c>
      <c r="I1266" t="s">
        <v>59</v>
      </c>
      <c r="J1266">
        <v>0</v>
      </c>
      <c r="K1266" t="s">
        <v>21</v>
      </c>
      <c r="L1266">
        <v>999</v>
      </c>
      <c r="N1266">
        <v>888</v>
      </c>
      <c r="R1266" s="2">
        <f t="shared" si="39"/>
        <v>3.77</v>
      </c>
      <c r="S1266" s="2">
        <f>IF(AND(P1266&lt;&gt;"_U",P1266&lt;&gt;"c",J1266&lt;&gt;99,J1266&lt;&gt;9),IFERROR(VLOOKUP(A1266,'LBA Total'!$A$2:$N$10000,14,0),"."),".")</f>
        <v>23571</v>
      </c>
    </row>
    <row r="1267" spans="1:19" x14ac:dyDescent="0.4">
      <c r="A1267" s="2" t="str">
        <f t="shared" si="38"/>
        <v>2018|Franklin Local Board Area|10</v>
      </c>
      <c r="B1267" t="s">
        <v>16</v>
      </c>
      <c r="C1267" t="s">
        <v>17</v>
      </c>
      <c r="D1267" t="s">
        <v>18</v>
      </c>
      <c r="E1267" t="s">
        <v>19</v>
      </c>
      <c r="F1267">
        <v>2018</v>
      </c>
      <c r="G1267">
        <v>2018</v>
      </c>
      <c r="H1267">
        <v>7621</v>
      </c>
      <c r="I1267" t="s">
        <v>59</v>
      </c>
      <c r="J1267">
        <v>1</v>
      </c>
      <c r="K1267" t="s">
        <v>22</v>
      </c>
      <c r="L1267">
        <v>10</v>
      </c>
      <c r="N1267">
        <v>0</v>
      </c>
      <c r="R1267" s="2" t="str">
        <f t="shared" si="39"/>
        <v>.</v>
      </c>
      <c r="S1267" s="2">
        <f>IF(AND(P1267&lt;&gt;"_U",P1267&lt;&gt;"c",J1267&lt;&gt;99,J1267&lt;&gt;9),IFERROR(VLOOKUP(A1267,'LBA Total'!$A$2:$N$10000,14,0),"."),".")</f>
        <v>0</v>
      </c>
    </row>
    <row r="1268" spans="1:19" x14ac:dyDescent="0.4">
      <c r="A1268" s="2" t="str">
        <f t="shared" si="38"/>
        <v>2018|Franklin Local Board Area|11</v>
      </c>
      <c r="B1268" t="s">
        <v>16</v>
      </c>
      <c r="C1268" t="s">
        <v>17</v>
      </c>
      <c r="D1268" t="s">
        <v>18</v>
      </c>
      <c r="E1268" t="s">
        <v>19</v>
      </c>
      <c r="F1268">
        <v>2018</v>
      </c>
      <c r="G1268">
        <v>2018</v>
      </c>
      <c r="H1268">
        <v>7621</v>
      </c>
      <c r="I1268" t="s">
        <v>59</v>
      </c>
      <c r="J1268">
        <v>1</v>
      </c>
      <c r="K1268" t="s">
        <v>22</v>
      </c>
      <c r="L1268">
        <v>11</v>
      </c>
      <c r="N1268">
        <v>10332</v>
      </c>
      <c r="R1268" s="2">
        <f t="shared" si="39"/>
        <v>47.99</v>
      </c>
      <c r="S1268" s="2">
        <f>IF(AND(P1268&lt;&gt;"_U",P1268&lt;&gt;"c",J1268&lt;&gt;99,J1268&lt;&gt;9),IFERROR(VLOOKUP(A1268,'LBA Total'!$A$2:$N$10000,14,0),"."),".")</f>
        <v>21531</v>
      </c>
    </row>
    <row r="1269" spans="1:19" x14ac:dyDescent="0.4">
      <c r="A1269" s="2" t="str">
        <f t="shared" si="38"/>
        <v>2018|Franklin Local Board Area|12</v>
      </c>
      <c r="B1269" t="s">
        <v>16</v>
      </c>
      <c r="C1269" t="s">
        <v>17</v>
      </c>
      <c r="D1269" t="s">
        <v>18</v>
      </c>
      <c r="E1269" t="s">
        <v>19</v>
      </c>
      <c r="F1269">
        <v>2018</v>
      </c>
      <c r="G1269">
        <v>2018</v>
      </c>
      <c r="H1269">
        <v>7621</v>
      </c>
      <c r="I1269" t="s">
        <v>59</v>
      </c>
      <c r="J1269">
        <v>1</v>
      </c>
      <c r="K1269" t="s">
        <v>22</v>
      </c>
      <c r="L1269">
        <v>12</v>
      </c>
      <c r="N1269">
        <v>957</v>
      </c>
      <c r="R1269" s="2">
        <f t="shared" si="39"/>
        <v>51.45</v>
      </c>
      <c r="S1269" s="2">
        <f>IF(AND(P1269&lt;&gt;"_U",P1269&lt;&gt;"c",J1269&lt;&gt;99,J1269&lt;&gt;9),IFERROR(VLOOKUP(A1269,'LBA Total'!$A$2:$N$10000,14,0),"."),".")</f>
        <v>1860</v>
      </c>
    </row>
    <row r="1270" spans="1:19" x14ac:dyDescent="0.4">
      <c r="A1270" s="2" t="str">
        <f t="shared" si="38"/>
        <v>2018|Franklin Local Board Area|13</v>
      </c>
      <c r="B1270" t="s">
        <v>16</v>
      </c>
      <c r="C1270" t="s">
        <v>17</v>
      </c>
      <c r="D1270" t="s">
        <v>18</v>
      </c>
      <c r="E1270" t="s">
        <v>19</v>
      </c>
      <c r="F1270">
        <v>2018</v>
      </c>
      <c r="G1270">
        <v>2018</v>
      </c>
      <c r="H1270">
        <v>7621</v>
      </c>
      <c r="I1270" t="s">
        <v>59</v>
      </c>
      <c r="J1270">
        <v>1</v>
      </c>
      <c r="K1270" t="s">
        <v>22</v>
      </c>
      <c r="L1270">
        <v>13</v>
      </c>
      <c r="N1270">
        <v>27</v>
      </c>
      <c r="R1270" s="2">
        <f t="shared" si="39"/>
        <v>14.52</v>
      </c>
      <c r="S1270" s="2">
        <f>IF(AND(P1270&lt;&gt;"_U",P1270&lt;&gt;"c",J1270&lt;&gt;99,J1270&lt;&gt;9),IFERROR(VLOOKUP(A1270,'LBA Total'!$A$2:$N$10000,14,0),"."),".")</f>
        <v>186</v>
      </c>
    </row>
    <row r="1271" spans="1:19" x14ac:dyDescent="0.4">
      <c r="A1271" s="2" t="str">
        <f t="shared" si="38"/>
        <v>2018|Franklin Local Board Area|999</v>
      </c>
      <c r="B1271" t="s">
        <v>16</v>
      </c>
      <c r="C1271" t="s">
        <v>17</v>
      </c>
      <c r="D1271" t="s">
        <v>18</v>
      </c>
      <c r="E1271" t="s">
        <v>19</v>
      </c>
      <c r="F1271">
        <v>2018</v>
      </c>
      <c r="G1271">
        <v>2018</v>
      </c>
      <c r="H1271">
        <v>7621</v>
      </c>
      <c r="I1271" t="s">
        <v>59</v>
      </c>
      <c r="J1271">
        <v>1</v>
      </c>
      <c r="K1271" t="s">
        <v>22</v>
      </c>
      <c r="L1271">
        <v>999</v>
      </c>
      <c r="N1271">
        <v>11316</v>
      </c>
      <c r="R1271" s="2">
        <f t="shared" si="39"/>
        <v>48.01</v>
      </c>
      <c r="S1271" s="2">
        <f>IF(AND(P1271&lt;&gt;"_U",P1271&lt;&gt;"c",J1271&lt;&gt;99,J1271&lt;&gt;9),IFERROR(VLOOKUP(A1271,'LBA Total'!$A$2:$N$10000,14,0),"."),".")</f>
        <v>23571</v>
      </c>
    </row>
    <row r="1272" spans="1:19" x14ac:dyDescent="0.4">
      <c r="A1272" s="2" t="str">
        <f t="shared" si="38"/>
        <v>2018|Franklin Local Board Area|10</v>
      </c>
      <c r="B1272" t="s">
        <v>16</v>
      </c>
      <c r="C1272" t="s">
        <v>17</v>
      </c>
      <c r="D1272" t="s">
        <v>18</v>
      </c>
      <c r="E1272" t="s">
        <v>19</v>
      </c>
      <c r="F1272">
        <v>2018</v>
      </c>
      <c r="G1272">
        <v>2018</v>
      </c>
      <c r="H1272">
        <v>7621</v>
      </c>
      <c r="I1272" t="s">
        <v>59</v>
      </c>
      <c r="J1272">
        <v>2</v>
      </c>
      <c r="K1272" t="s">
        <v>23</v>
      </c>
      <c r="L1272">
        <v>10</v>
      </c>
      <c r="N1272">
        <v>0</v>
      </c>
      <c r="R1272" s="2" t="str">
        <f t="shared" si="39"/>
        <v>.</v>
      </c>
      <c r="S1272" s="2">
        <f>IF(AND(P1272&lt;&gt;"_U",P1272&lt;&gt;"c",J1272&lt;&gt;99,J1272&lt;&gt;9),IFERROR(VLOOKUP(A1272,'LBA Total'!$A$2:$N$10000,14,0),"."),".")</f>
        <v>0</v>
      </c>
    </row>
    <row r="1273" spans="1:19" x14ac:dyDescent="0.4">
      <c r="A1273" s="2" t="str">
        <f t="shared" si="38"/>
        <v>2018|Franklin Local Board Area|11</v>
      </c>
      <c r="B1273" t="s">
        <v>16</v>
      </c>
      <c r="C1273" t="s">
        <v>17</v>
      </c>
      <c r="D1273" t="s">
        <v>18</v>
      </c>
      <c r="E1273" t="s">
        <v>19</v>
      </c>
      <c r="F1273">
        <v>2018</v>
      </c>
      <c r="G1273">
        <v>2018</v>
      </c>
      <c r="H1273">
        <v>7621</v>
      </c>
      <c r="I1273" t="s">
        <v>59</v>
      </c>
      <c r="J1273">
        <v>2</v>
      </c>
      <c r="K1273" t="s">
        <v>23</v>
      </c>
      <c r="L1273">
        <v>11</v>
      </c>
      <c r="N1273">
        <v>8523</v>
      </c>
      <c r="R1273" s="2">
        <f t="shared" si="39"/>
        <v>39.58</v>
      </c>
      <c r="S1273" s="2">
        <f>IF(AND(P1273&lt;&gt;"_U",P1273&lt;&gt;"c",J1273&lt;&gt;99,J1273&lt;&gt;9),IFERROR(VLOOKUP(A1273,'LBA Total'!$A$2:$N$10000,14,0),"."),".")</f>
        <v>21531</v>
      </c>
    </row>
    <row r="1274" spans="1:19" x14ac:dyDescent="0.4">
      <c r="A1274" s="2" t="str">
        <f t="shared" si="38"/>
        <v>2018|Franklin Local Board Area|12</v>
      </c>
      <c r="B1274" t="s">
        <v>16</v>
      </c>
      <c r="C1274" t="s">
        <v>17</v>
      </c>
      <c r="D1274" t="s">
        <v>18</v>
      </c>
      <c r="E1274" t="s">
        <v>19</v>
      </c>
      <c r="F1274">
        <v>2018</v>
      </c>
      <c r="G1274">
        <v>2018</v>
      </c>
      <c r="H1274">
        <v>7621</v>
      </c>
      <c r="I1274" t="s">
        <v>59</v>
      </c>
      <c r="J1274">
        <v>2</v>
      </c>
      <c r="K1274" t="s">
        <v>23</v>
      </c>
      <c r="L1274">
        <v>12</v>
      </c>
      <c r="N1274">
        <v>819</v>
      </c>
      <c r="R1274" s="2">
        <f t="shared" si="39"/>
        <v>44.03</v>
      </c>
      <c r="S1274" s="2">
        <f>IF(AND(P1274&lt;&gt;"_U",P1274&lt;&gt;"c",J1274&lt;&gt;99,J1274&lt;&gt;9),IFERROR(VLOOKUP(A1274,'LBA Total'!$A$2:$N$10000,14,0),"."),".")</f>
        <v>1860</v>
      </c>
    </row>
    <row r="1275" spans="1:19" x14ac:dyDescent="0.4">
      <c r="A1275" s="2" t="str">
        <f t="shared" si="38"/>
        <v>2018|Franklin Local Board Area|13</v>
      </c>
      <c r="B1275" t="s">
        <v>16</v>
      </c>
      <c r="C1275" t="s">
        <v>17</v>
      </c>
      <c r="D1275" t="s">
        <v>18</v>
      </c>
      <c r="E1275" t="s">
        <v>19</v>
      </c>
      <c r="F1275">
        <v>2018</v>
      </c>
      <c r="G1275">
        <v>2018</v>
      </c>
      <c r="H1275">
        <v>7621</v>
      </c>
      <c r="I1275" t="s">
        <v>59</v>
      </c>
      <c r="J1275">
        <v>2</v>
      </c>
      <c r="K1275" t="s">
        <v>23</v>
      </c>
      <c r="L1275">
        <v>13</v>
      </c>
      <c r="N1275">
        <v>111</v>
      </c>
      <c r="R1275" s="2">
        <f t="shared" si="39"/>
        <v>59.68</v>
      </c>
      <c r="S1275" s="2">
        <f>IF(AND(P1275&lt;&gt;"_U",P1275&lt;&gt;"c",J1275&lt;&gt;99,J1275&lt;&gt;9),IFERROR(VLOOKUP(A1275,'LBA Total'!$A$2:$N$10000,14,0),"."),".")</f>
        <v>186</v>
      </c>
    </row>
    <row r="1276" spans="1:19" x14ac:dyDescent="0.4">
      <c r="A1276" s="2" t="str">
        <f t="shared" si="38"/>
        <v>2018|Franklin Local Board Area|999</v>
      </c>
      <c r="B1276" t="s">
        <v>16</v>
      </c>
      <c r="C1276" t="s">
        <v>17</v>
      </c>
      <c r="D1276" t="s">
        <v>18</v>
      </c>
      <c r="E1276" t="s">
        <v>19</v>
      </c>
      <c r="F1276">
        <v>2018</v>
      </c>
      <c r="G1276">
        <v>2018</v>
      </c>
      <c r="H1276">
        <v>7621</v>
      </c>
      <c r="I1276" t="s">
        <v>59</v>
      </c>
      <c r="J1276">
        <v>2</v>
      </c>
      <c r="K1276" t="s">
        <v>23</v>
      </c>
      <c r="L1276">
        <v>999</v>
      </c>
      <c r="N1276">
        <v>9453</v>
      </c>
      <c r="R1276" s="2">
        <f t="shared" si="39"/>
        <v>40.1</v>
      </c>
      <c r="S1276" s="2">
        <f>IF(AND(P1276&lt;&gt;"_U",P1276&lt;&gt;"c",J1276&lt;&gt;99,J1276&lt;&gt;9),IFERROR(VLOOKUP(A1276,'LBA Total'!$A$2:$N$10000,14,0),"."),".")</f>
        <v>23571</v>
      </c>
    </row>
    <row r="1277" spans="1:19" x14ac:dyDescent="0.4">
      <c r="A1277" s="2" t="str">
        <f t="shared" si="38"/>
        <v>2018|Franklin Local Board Area|10</v>
      </c>
      <c r="B1277" t="s">
        <v>16</v>
      </c>
      <c r="C1277" t="s">
        <v>17</v>
      </c>
      <c r="D1277" t="s">
        <v>18</v>
      </c>
      <c r="E1277" t="s">
        <v>19</v>
      </c>
      <c r="F1277">
        <v>2018</v>
      </c>
      <c r="G1277">
        <v>2018</v>
      </c>
      <c r="H1277">
        <v>7621</v>
      </c>
      <c r="I1277" t="s">
        <v>59</v>
      </c>
      <c r="J1277">
        <v>3</v>
      </c>
      <c r="K1277" t="s">
        <v>24</v>
      </c>
      <c r="L1277">
        <v>10</v>
      </c>
      <c r="N1277">
        <v>0</v>
      </c>
      <c r="R1277" s="2" t="str">
        <f t="shared" si="39"/>
        <v>.</v>
      </c>
      <c r="S1277" s="2">
        <f>IF(AND(P1277&lt;&gt;"_U",P1277&lt;&gt;"c",J1277&lt;&gt;99,J1277&lt;&gt;9),IFERROR(VLOOKUP(A1277,'LBA Total'!$A$2:$N$10000,14,0),"."),".")</f>
        <v>0</v>
      </c>
    </row>
    <row r="1278" spans="1:19" x14ac:dyDescent="0.4">
      <c r="A1278" s="2" t="str">
        <f t="shared" si="38"/>
        <v>2018|Franklin Local Board Area|11</v>
      </c>
      <c r="B1278" t="s">
        <v>16</v>
      </c>
      <c r="C1278" t="s">
        <v>17</v>
      </c>
      <c r="D1278" t="s">
        <v>18</v>
      </c>
      <c r="E1278" t="s">
        <v>19</v>
      </c>
      <c r="F1278">
        <v>2018</v>
      </c>
      <c r="G1278">
        <v>2018</v>
      </c>
      <c r="H1278">
        <v>7621</v>
      </c>
      <c r="I1278" t="s">
        <v>59</v>
      </c>
      <c r="J1278">
        <v>3</v>
      </c>
      <c r="K1278" t="s">
        <v>24</v>
      </c>
      <c r="L1278">
        <v>11</v>
      </c>
      <c r="N1278">
        <v>1743</v>
      </c>
      <c r="R1278" s="2">
        <f t="shared" si="39"/>
        <v>8.1</v>
      </c>
      <c r="S1278" s="2">
        <f>IF(AND(P1278&lt;&gt;"_U",P1278&lt;&gt;"c",J1278&lt;&gt;99,J1278&lt;&gt;9),IFERROR(VLOOKUP(A1278,'LBA Total'!$A$2:$N$10000,14,0),"."),".")</f>
        <v>21531</v>
      </c>
    </row>
    <row r="1279" spans="1:19" x14ac:dyDescent="0.4">
      <c r="A1279" s="2" t="str">
        <f t="shared" si="38"/>
        <v>2018|Franklin Local Board Area|12</v>
      </c>
      <c r="B1279" t="s">
        <v>16</v>
      </c>
      <c r="C1279" t="s">
        <v>17</v>
      </c>
      <c r="D1279" t="s">
        <v>18</v>
      </c>
      <c r="E1279" t="s">
        <v>19</v>
      </c>
      <c r="F1279">
        <v>2018</v>
      </c>
      <c r="G1279">
        <v>2018</v>
      </c>
      <c r="H1279">
        <v>7621</v>
      </c>
      <c r="I1279" t="s">
        <v>59</v>
      </c>
      <c r="J1279">
        <v>3</v>
      </c>
      <c r="K1279" t="s">
        <v>24</v>
      </c>
      <c r="L1279">
        <v>12</v>
      </c>
      <c r="N1279">
        <v>51</v>
      </c>
      <c r="R1279" s="2">
        <f t="shared" si="39"/>
        <v>2.74</v>
      </c>
      <c r="S1279" s="2">
        <f>IF(AND(P1279&lt;&gt;"_U",P1279&lt;&gt;"c",J1279&lt;&gt;99,J1279&lt;&gt;9),IFERROR(VLOOKUP(A1279,'LBA Total'!$A$2:$N$10000,14,0),"."),".")</f>
        <v>1860</v>
      </c>
    </row>
    <row r="1280" spans="1:19" x14ac:dyDescent="0.4">
      <c r="A1280" s="2" t="str">
        <f t="shared" si="38"/>
        <v>2018|Franklin Local Board Area|13</v>
      </c>
      <c r="B1280" t="s">
        <v>16</v>
      </c>
      <c r="C1280" t="s">
        <v>17</v>
      </c>
      <c r="D1280" t="s">
        <v>18</v>
      </c>
      <c r="E1280" t="s">
        <v>19</v>
      </c>
      <c r="F1280">
        <v>2018</v>
      </c>
      <c r="G1280">
        <v>2018</v>
      </c>
      <c r="H1280">
        <v>7621</v>
      </c>
      <c r="I1280" t="s">
        <v>59</v>
      </c>
      <c r="J1280">
        <v>3</v>
      </c>
      <c r="K1280" t="s">
        <v>24</v>
      </c>
      <c r="L1280">
        <v>13</v>
      </c>
      <c r="N1280">
        <v>15</v>
      </c>
      <c r="R1280" s="2">
        <f t="shared" si="39"/>
        <v>8.06</v>
      </c>
      <c r="S1280" s="2">
        <f>IF(AND(P1280&lt;&gt;"_U",P1280&lt;&gt;"c",J1280&lt;&gt;99,J1280&lt;&gt;9),IFERROR(VLOOKUP(A1280,'LBA Total'!$A$2:$N$10000,14,0),"."),".")</f>
        <v>186</v>
      </c>
    </row>
    <row r="1281" spans="1:19" x14ac:dyDescent="0.4">
      <c r="A1281" s="2" t="str">
        <f t="shared" si="38"/>
        <v>2018|Franklin Local Board Area|999</v>
      </c>
      <c r="B1281" t="s">
        <v>16</v>
      </c>
      <c r="C1281" t="s">
        <v>17</v>
      </c>
      <c r="D1281" t="s">
        <v>18</v>
      </c>
      <c r="E1281" t="s">
        <v>19</v>
      </c>
      <c r="F1281">
        <v>2018</v>
      </c>
      <c r="G1281">
        <v>2018</v>
      </c>
      <c r="H1281">
        <v>7621</v>
      </c>
      <c r="I1281" t="s">
        <v>59</v>
      </c>
      <c r="J1281">
        <v>3</v>
      </c>
      <c r="K1281" t="s">
        <v>24</v>
      </c>
      <c r="L1281">
        <v>999</v>
      </c>
      <c r="N1281">
        <v>1806</v>
      </c>
      <c r="R1281" s="2">
        <f t="shared" si="39"/>
        <v>7.66</v>
      </c>
      <c r="S1281" s="2">
        <f>IF(AND(P1281&lt;&gt;"_U",P1281&lt;&gt;"c",J1281&lt;&gt;99,J1281&lt;&gt;9),IFERROR(VLOOKUP(A1281,'LBA Total'!$A$2:$N$10000,14,0),"."),".")</f>
        <v>23571</v>
      </c>
    </row>
    <row r="1282" spans="1:19" x14ac:dyDescent="0.4">
      <c r="A1282" s="2" t="str">
        <f t="shared" si="38"/>
        <v>2018|Franklin Local Board Area|10</v>
      </c>
      <c r="B1282" t="s">
        <v>16</v>
      </c>
      <c r="C1282" t="s">
        <v>17</v>
      </c>
      <c r="D1282" t="s">
        <v>18</v>
      </c>
      <c r="E1282" t="s">
        <v>19</v>
      </c>
      <c r="F1282">
        <v>2018</v>
      </c>
      <c r="G1282">
        <v>2018</v>
      </c>
      <c r="H1282">
        <v>7621</v>
      </c>
      <c r="I1282" t="s">
        <v>59</v>
      </c>
      <c r="J1282">
        <v>4</v>
      </c>
      <c r="K1282" t="s">
        <v>25</v>
      </c>
      <c r="L1282">
        <v>10</v>
      </c>
      <c r="N1282">
        <v>0</v>
      </c>
      <c r="R1282" s="2" t="str">
        <f t="shared" si="39"/>
        <v>.</v>
      </c>
      <c r="S1282" s="2">
        <f>IF(AND(P1282&lt;&gt;"_U",P1282&lt;&gt;"c",J1282&lt;&gt;99,J1282&lt;&gt;9),IFERROR(VLOOKUP(A1282,'LBA Total'!$A$2:$N$10000,14,0),"."),".")</f>
        <v>0</v>
      </c>
    </row>
    <row r="1283" spans="1:19" x14ac:dyDescent="0.4">
      <c r="A1283" s="2" t="str">
        <f t="shared" ref="A1283:A1346" si="40">G1283&amp;"|"&amp;I1283&amp;"|"&amp;L1283</f>
        <v>2018|Franklin Local Board Area|11</v>
      </c>
      <c r="B1283" t="s">
        <v>16</v>
      </c>
      <c r="C1283" t="s">
        <v>17</v>
      </c>
      <c r="D1283" t="s">
        <v>18</v>
      </c>
      <c r="E1283" t="s">
        <v>19</v>
      </c>
      <c r="F1283">
        <v>2018</v>
      </c>
      <c r="G1283">
        <v>2018</v>
      </c>
      <c r="H1283">
        <v>7621</v>
      </c>
      <c r="I1283" t="s">
        <v>59</v>
      </c>
      <c r="J1283">
        <v>4</v>
      </c>
      <c r="K1283" t="s">
        <v>25</v>
      </c>
      <c r="L1283">
        <v>11</v>
      </c>
      <c r="N1283">
        <v>1605</v>
      </c>
      <c r="R1283" s="2">
        <f t="shared" ref="R1283:R1346" si="41">IF(P1283&lt;&gt;"_U",IFERROR((ROUND(N1283/S1283*100,2)),"."),".")</f>
        <v>7.45</v>
      </c>
      <c r="S1283" s="2">
        <f>IF(AND(P1283&lt;&gt;"_U",P1283&lt;&gt;"c",J1283&lt;&gt;99,J1283&lt;&gt;9),IFERROR(VLOOKUP(A1283,'LBA Total'!$A$2:$N$10000,14,0),"."),".")</f>
        <v>21531</v>
      </c>
    </row>
    <row r="1284" spans="1:19" x14ac:dyDescent="0.4">
      <c r="A1284" s="2" t="str">
        <f t="shared" si="40"/>
        <v>2018|Franklin Local Board Area|12</v>
      </c>
      <c r="B1284" t="s">
        <v>16</v>
      </c>
      <c r="C1284" t="s">
        <v>17</v>
      </c>
      <c r="D1284" t="s">
        <v>18</v>
      </c>
      <c r="E1284" t="s">
        <v>19</v>
      </c>
      <c r="F1284">
        <v>2018</v>
      </c>
      <c r="G1284">
        <v>2018</v>
      </c>
      <c r="H1284">
        <v>7621</v>
      </c>
      <c r="I1284" t="s">
        <v>59</v>
      </c>
      <c r="J1284">
        <v>4</v>
      </c>
      <c r="K1284" t="s">
        <v>25</v>
      </c>
      <c r="L1284">
        <v>12</v>
      </c>
      <c r="N1284">
        <v>138</v>
      </c>
      <c r="R1284" s="2">
        <f t="shared" si="41"/>
        <v>7.42</v>
      </c>
      <c r="S1284" s="2">
        <f>IF(AND(P1284&lt;&gt;"_U",P1284&lt;&gt;"c",J1284&lt;&gt;99,J1284&lt;&gt;9),IFERROR(VLOOKUP(A1284,'LBA Total'!$A$2:$N$10000,14,0),"."),".")</f>
        <v>1860</v>
      </c>
    </row>
    <row r="1285" spans="1:19" x14ac:dyDescent="0.4">
      <c r="A1285" s="2" t="str">
        <f t="shared" si="40"/>
        <v>2018|Franklin Local Board Area|13</v>
      </c>
      <c r="B1285" t="s">
        <v>16</v>
      </c>
      <c r="C1285" t="s">
        <v>17</v>
      </c>
      <c r="D1285" t="s">
        <v>18</v>
      </c>
      <c r="E1285" t="s">
        <v>19</v>
      </c>
      <c r="F1285">
        <v>2018</v>
      </c>
      <c r="G1285">
        <v>2018</v>
      </c>
      <c r="H1285">
        <v>7621</v>
      </c>
      <c r="I1285" t="s">
        <v>59</v>
      </c>
      <c r="J1285">
        <v>4</v>
      </c>
      <c r="K1285" t="s">
        <v>25</v>
      </c>
      <c r="L1285">
        <v>13</v>
      </c>
      <c r="N1285">
        <v>15</v>
      </c>
      <c r="R1285" s="2">
        <f t="shared" si="41"/>
        <v>8.06</v>
      </c>
      <c r="S1285" s="2">
        <f>IF(AND(P1285&lt;&gt;"_U",P1285&lt;&gt;"c",J1285&lt;&gt;99,J1285&lt;&gt;9),IFERROR(VLOOKUP(A1285,'LBA Total'!$A$2:$N$10000,14,0),"."),".")</f>
        <v>186</v>
      </c>
    </row>
    <row r="1286" spans="1:19" x14ac:dyDescent="0.4">
      <c r="A1286" s="2" t="str">
        <f t="shared" si="40"/>
        <v>2018|Franklin Local Board Area|999</v>
      </c>
      <c r="B1286" t="s">
        <v>16</v>
      </c>
      <c r="C1286" t="s">
        <v>17</v>
      </c>
      <c r="D1286" t="s">
        <v>18</v>
      </c>
      <c r="E1286" t="s">
        <v>19</v>
      </c>
      <c r="F1286">
        <v>2018</v>
      </c>
      <c r="G1286">
        <v>2018</v>
      </c>
      <c r="H1286">
        <v>7621</v>
      </c>
      <c r="I1286" t="s">
        <v>59</v>
      </c>
      <c r="J1286">
        <v>4</v>
      </c>
      <c r="K1286" t="s">
        <v>25</v>
      </c>
      <c r="L1286">
        <v>999</v>
      </c>
      <c r="N1286">
        <v>1758</v>
      </c>
      <c r="R1286" s="2">
        <f t="shared" si="41"/>
        <v>7.46</v>
      </c>
      <c r="S1286" s="2">
        <f>IF(AND(P1286&lt;&gt;"_U",P1286&lt;&gt;"c",J1286&lt;&gt;99,J1286&lt;&gt;9),IFERROR(VLOOKUP(A1286,'LBA Total'!$A$2:$N$10000,14,0),"."),".")</f>
        <v>23571</v>
      </c>
    </row>
    <row r="1287" spans="1:19" x14ac:dyDescent="0.4">
      <c r="A1287" s="2" t="str">
        <f t="shared" si="40"/>
        <v>2018|Franklin Local Board Area|10</v>
      </c>
      <c r="B1287" t="s">
        <v>16</v>
      </c>
      <c r="C1287" t="s">
        <v>17</v>
      </c>
      <c r="D1287" t="s">
        <v>18</v>
      </c>
      <c r="E1287" t="s">
        <v>19</v>
      </c>
      <c r="F1287">
        <v>2018</v>
      </c>
      <c r="G1287">
        <v>2018</v>
      </c>
      <c r="H1287">
        <v>7621</v>
      </c>
      <c r="I1287" t="s">
        <v>59</v>
      </c>
      <c r="J1287">
        <v>5</v>
      </c>
      <c r="K1287" t="s">
        <v>26</v>
      </c>
      <c r="L1287">
        <v>10</v>
      </c>
      <c r="N1287">
        <v>0</v>
      </c>
      <c r="R1287" s="2" t="str">
        <f t="shared" si="41"/>
        <v>.</v>
      </c>
      <c r="S1287" s="2">
        <f>IF(AND(P1287&lt;&gt;"_U",P1287&lt;&gt;"c",J1287&lt;&gt;99,J1287&lt;&gt;9),IFERROR(VLOOKUP(A1287,'LBA Total'!$A$2:$N$10000,14,0),"."),".")</f>
        <v>0</v>
      </c>
    </row>
    <row r="1288" spans="1:19" x14ac:dyDescent="0.4">
      <c r="A1288" s="2" t="str">
        <f t="shared" si="40"/>
        <v>2018|Franklin Local Board Area|11</v>
      </c>
      <c r="B1288" t="s">
        <v>16</v>
      </c>
      <c r="C1288" t="s">
        <v>17</v>
      </c>
      <c r="D1288" t="s">
        <v>18</v>
      </c>
      <c r="E1288" t="s">
        <v>19</v>
      </c>
      <c r="F1288">
        <v>2018</v>
      </c>
      <c r="G1288">
        <v>2018</v>
      </c>
      <c r="H1288">
        <v>7621</v>
      </c>
      <c r="I1288" t="s">
        <v>59</v>
      </c>
      <c r="J1288">
        <v>5</v>
      </c>
      <c r="K1288" t="s">
        <v>26</v>
      </c>
      <c r="L1288">
        <v>11</v>
      </c>
      <c r="N1288">
        <v>8538</v>
      </c>
      <c r="R1288" s="2">
        <f t="shared" si="41"/>
        <v>39.65</v>
      </c>
      <c r="S1288" s="2">
        <f>IF(AND(P1288&lt;&gt;"_U",P1288&lt;&gt;"c",J1288&lt;&gt;99,J1288&lt;&gt;9),IFERROR(VLOOKUP(A1288,'LBA Total'!$A$2:$N$10000,14,0),"."),".")</f>
        <v>21531</v>
      </c>
    </row>
    <row r="1289" spans="1:19" x14ac:dyDescent="0.4">
      <c r="A1289" s="2" t="str">
        <f t="shared" si="40"/>
        <v>2018|Franklin Local Board Area|12</v>
      </c>
      <c r="B1289" t="s">
        <v>16</v>
      </c>
      <c r="C1289" t="s">
        <v>17</v>
      </c>
      <c r="D1289" t="s">
        <v>18</v>
      </c>
      <c r="E1289" t="s">
        <v>19</v>
      </c>
      <c r="F1289">
        <v>2018</v>
      </c>
      <c r="G1289">
        <v>2018</v>
      </c>
      <c r="H1289">
        <v>7621</v>
      </c>
      <c r="I1289" t="s">
        <v>59</v>
      </c>
      <c r="J1289">
        <v>5</v>
      </c>
      <c r="K1289" t="s">
        <v>26</v>
      </c>
      <c r="L1289">
        <v>12</v>
      </c>
      <c r="N1289">
        <v>246</v>
      </c>
      <c r="R1289" s="2">
        <f t="shared" si="41"/>
        <v>13.23</v>
      </c>
      <c r="S1289" s="2">
        <f>IF(AND(P1289&lt;&gt;"_U",P1289&lt;&gt;"c",J1289&lt;&gt;99,J1289&lt;&gt;9),IFERROR(VLOOKUP(A1289,'LBA Total'!$A$2:$N$10000,14,0),"."),".")</f>
        <v>1860</v>
      </c>
    </row>
    <row r="1290" spans="1:19" x14ac:dyDescent="0.4">
      <c r="A1290" s="2" t="str">
        <f t="shared" si="40"/>
        <v>2018|Franklin Local Board Area|13</v>
      </c>
      <c r="B1290" t="s">
        <v>16</v>
      </c>
      <c r="C1290" t="s">
        <v>17</v>
      </c>
      <c r="D1290" t="s">
        <v>18</v>
      </c>
      <c r="E1290" t="s">
        <v>19</v>
      </c>
      <c r="F1290">
        <v>2018</v>
      </c>
      <c r="G1290">
        <v>2018</v>
      </c>
      <c r="H1290">
        <v>7621</v>
      </c>
      <c r="I1290" t="s">
        <v>59</v>
      </c>
      <c r="J1290">
        <v>5</v>
      </c>
      <c r="K1290" t="s">
        <v>26</v>
      </c>
      <c r="L1290">
        <v>13</v>
      </c>
      <c r="N1290">
        <v>21</v>
      </c>
      <c r="R1290" s="2">
        <f t="shared" si="41"/>
        <v>11.29</v>
      </c>
      <c r="S1290" s="2">
        <f>IF(AND(P1290&lt;&gt;"_U",P1290&lt;&gt;"c",J1290&lt;&gt;99,J1290&lt;&gt;9),IFERROR(VLOOKUP(A1290,'LBA Total'!$A$2:$N$10000,14,0),"."),".")</f>
        <v>186</v>
      </c>
    </row>
    <row r="1291" spans="1:19" x14ac:dyDescent="0.4">
      <c r="A1291" s="2" t="str">
        <f t="shared" si="40"/>
        <v>2018|Franklin Local Board Area|999</v>
      </c>
      <c r="B1291" t="s">
        <v>16</v>
      </c>
      <c r="C1291" t="s">
        <v>17</v>
      </c>
      <c r="D1291" t="s">
        <v>18</v>
      </c>
      <c r="E1291" t="s">
        <v>19</v>
      </c>
      <c r="F1291">
        <v>2018</v>
      </c>
      <c r="G1291">
        <v>2018</v>
      </c>
      <c r="H1291">
        <v>7621</v>
      </c>
      <c r="I1291" t="s">
        <v>59</v>
      </c>
      <c r="J1291">
        <v>5</v>
      </c>
      <c r="K1291" t="s">
        <v>26</v>
      </c>
      <c r="L1291">
        <v>999</v>
      </c>
      <c r="N1291">
        <v>8808</v>
      </c>
      <c r="R1291" s="2">
        <f t="shared" si="41"/>
        <v>37.369999999999997</v>
      </c>
      <c r="S1291" s="2">
        <f>IF(AND(P1291&lt;&gt;"_U",P1291&lt;&gt;"c",J1291&lt;&gt;99,J1291&lt;&gt;9),IFERROR(VLOOKUP(A1291,'LBA Total'!$A$2:$N$10000,14,0),"."),".")</f>
        <v>23571</v>
      </c>
    </row>
    <row r="1292" spans="1:19" x14ac:dyDescent="0.4">
      <c r="A1292" s="2" t="str">
        <f t="shared" si="40"/>
        <v>2018|Franklin Local Board Area|10</v>
      </c>
      <c r="B1292" t="s">
        <v>16</v>
      </c>
      <c r="C1292" t="s">
        <v>17</v>
      </c>
      <c r="D1292" t="s">
        <v>18</v>
      </c>
      <c r="E1292" t="s">
        <v>19</v>
      </c>
      <c r="F1292">
        <v>2018</v>
      </c>
      <c r="G1292">
        <v>2018</v>
      </c>
      <c r="H1292">
        <v>7621</v>
      </c>
      <c r="I1292" t="s">
        <v>59</v>
      </c>
      <c r="J1292">
        <v>6</v>
      </c>
      <c r="K1292" t="s">
        <v>27</v>
      </c>
      <c r="L1292">
        <v>10</v>
      </c>
      <c r="N1292">
        <v>0</v>
      </c>
      <c r="R1292" s="2" t="str">
        <f t="shared" si="41"/>
        <v>.</v>
      </c>
      <c r="S1292" s="2">
        <f>IF(AND(P1292&lt;&gt;"_U",P1292&lt;&gt;"c",J1292&lt;&gt;99,J1292&lt;&gt;9),IFERROR(VLOOKUP(A1292,'LBA Total'!$A$2:$N$10000,14,0),"."),".")</f>
        <v>0</v>
      </c>
    </row>
    <row r="1293" spans="1:19" x14ac:dyDescent="0.4">
      <c r="A1293" s="2" t="str">
        <f t="shared" si="40"/>
        <v>2018|Franklin Local Board Area|11</v>
      </c>
      <c r="B1293" t="s">
        <v>16</v>
      </c>
      <c r="C1293" t="s">
        <v>17</v>
      </c>
      <c r="D1293" t="s">
        <v>18</v>
      </c>
      <c r="E1293" t="s">
        <v>19</v>
      </c>
      <c r="F1293">
        <v>2018</v>
      </c>
      <c r="G1293">
        <v>2018</v>
      </c>
      <c r="H1293">
        <v>7621</v>
      </c>
      <c r="I1293" t="s">
        <v>59</v>
      </c>
      <c r="J1293">
        <v>6</v>
      </c>
      <c r="K1293" t="s">
        <v>27</v>
      </c>
      <c r="L1293">
        <v>11</v>
      </c>
      <c r="N1293">
        <v>144</v>
      </c>
      <c r="R1293" s="2">
        <f t="shared" si="41"/>
        <v>0.67</v>
      </c>
      <c r="S1293" s="2">
        <f>IF(AND(P1293&lt;&gt;"_U",P1293&lt;&gt;"c",J1293&lt;&gt;99,J1293&lt;&gt;9),IFERROR(VLOOKUP(A1293,'LBA Total'!$A$2:$N$10000,14,0),"."),".")</f>
        <v>21531</v>
      </c>
    </row>
    <row r="1294" spans="1:19" x14ac:dyDescent="0.4">
      <c r="A1294" s="2" t="str">
        <f t="shared" si="40"/>
        <v>2018|Franklin Local Board Area|12</v>
      </c>
      <c r="B1294" t="s">
        <v>16</v>
      </c>
      <c r="C1294" t="s">
        <v>17</v>
      </c>
      <c r="D1294" t="s">
        <v>18</v>
      </c>
      <c r="E1294" t="s">
        <v>19</v>
      </c>
      <c r="F1294">
        <v>2018</v>
      </c>
      <c r="G1294">
        <v>2018</v>
      </c>
      <c r="H1294">
        <v>7621</v>
      </c>
      <c r="I1294" t="s">
        <v>59</v>
      </c>
      <c r="J1294">
        <v>6</v>
      </c>
      <c r="K1294" t="s">
        <v>27</v>
      </c>
      <c r="L1294">
        <v>12</v>
      </c>
      <c r="N1294">
        <v>12</v>
      </c>
      <c r="R1294" s="2">
        <f t="shared" si="41"/>
        <v>0.65</v>
      </c>
      <c r="S1294" s="2">
        <f>IF(AND(P1294&lt;&gt;"_U",P1294&lt;&gt;"c",J1294&lt;&gt;99,J1294&lt;&gt;9),IFERROR(VLOOKUP(A1294,'LBA Total'!$A$2:$N$10000,14,0),"."),".")</f>
        <v>1860</v>
      </c>
    </row>
    <row r="1295" spans="1:19" x14ac:dyDescent="0.4">
      <c r="A1295" s="2" t="str">
        <f t="shared" si="40"/>
        <v>2018|Franklin Local Board Area|13</v>
      </c>
      <c r="B1295" t="s">
        <v>16</v>
      </c>
      <c r="C1295" t="s">
        <v>17</v>
      </c>
      <c r="D1295" t="s">
        <v>18</v>
      </c>
      <c r="E1295" t="s">
        <v>19</v>
      </c>
      <c r="F1295">
        <v>2018</v>
      </c>
      <c r="G1295">
        <v>2018</v>
      </c>
      <c r="H1295">
        <v>7621</v>
      </c>
      <c r="I1295" t="s">
        <v>59</v>
      </c>
      <c r="J1295">
        <v>6</v>
      </c>
      <c r="K1295" t="s">
        <v>27</v>
      </c>
      <c r="L1295">
        <v>13</v>
      </c>
      <c r="N1295">
        <v>0</v>
      </c>
      <c r="R1295" s="2">
        <f t="shared" si="41"/>
        <v>0</v>
      </c>
      <c r="S1295" s="2">
        <f>IF(AND(P1295&lt;&gt;"_U",P1295&lt;&gt;"c",J1295&lt;&gt;99,J1295&lt;&gt;9),IFERROR(VLOOKUP(A1295,'LBA Total'!$A$2:$N$10000,14,0),"."),".")</f>
        <v>186</v>
      </c>
    </row>
    <row r="1296" spans="1:19" x14ac:dyDescent="0.4">
      <c r="A1296" s="2" t="str">
        <f t="shared" si="40"/>
        <v>2018|Franklin Local Board Area|999</v>
      </c>
      <c r="B1296" t="s">
        <v>16</v>
      </c>
      <c r="C1296" t="s">
        <v>17</v>
      </c>
      <c r="D1296" t="s">
        <v>18</v>
      </c>
      <c r="E1296" t="s">
        <v>19</v>
      </c>
      <c r="F1296">
        <v>2018</v>
      </c>
      <c r="G1296">
        <v>2018</v>
      </c>
      <c r="H1296">
        <v>7621</v>
      </c>
      <c r="I1296" t="s">
        <v>59</v>
      </c>
      <c r="J1296">
        <v>6</v>
      </c>
      <c r="K1296" t="s">
        <v>27</v>
      </c>
      <c r="L1296">
        <v>999</v>
      </c>
      <c r="N1296">
        <v>156</v>
      </c>
      <c r="R1296" s="2">
        <f t="shared" si="41"/>
        <v>0.66</v>
      </c>
      <c r="S1296" s="2">
        <f>IF(AND(P1296&lt;&gt;"_U",P1296&lt;&gt;"c",J1296&lt;&gt;99,J1296&lt;&gt;9),IFERROR(VLOOKUP(A1296,'LBA Total'!$A$2:$N$10000,14,0),"."),".")</f>
        <v>23571</v>
      </c>
    </row>
    <row r="1297" spans="1:19" x14ac:dyDescent="0.4">
      <c r="A1297" s="2" t="str">
        <f t="shared" si="40"/>
        <v>2018|Franklin Local Board Area|10</v>
      </c>
      <c r="B1297" t="s">
        <v>16</v>
      </c>
      <c r="C1297" t="s">
        <v>17</v>
      </c>
      <c r="D1297" t="s">
        <v>18</v>
      </c>
      <c r="E1297" t="s">
        <v>19</v>
      </c>
      <c r="F1297">
        <v>2018</v>
      </c>
      <c r="G1297">
        <v>2018</v>
      </c>
      <c r="H1297">
        <v>7621</v>
      </c>
      <c r="I1297" t="s">
        <v>59</v>
      </c>
      <c r="J1297">
        <v>7</v>
      </c>
      <c r="K1297" t="s">
        <v>28</v>
      </c>
      <c r="L1297">
        <v>10</v>
      </c>
      <c r="N1297">
        <v>0</v>
      </c>
      <c r="R1297" s="2" t="str">
        <f t="shared" si="41"/>
        <v>.</v>
      </c>
      <c r="S1297" s="2">
        <f>IF(AND(P1297&lt;&gt;"_U",P1297&lt;&gt;"c",J1297&lt;&gt;99,J1297&lt;&gt;9),IFERROR(VLOOKUP(A1297,'LBA Total'!$A$2:$N$10000,14,0),"."),".")</f>
        <v>0</v>
      </c>
    </row>
    <row r="1298" spans="1:19" x14ac:dyDescent="0.4">
      <c r="A1298" s="2" t="str">
        <f t="shared" si="40"/>
        <v>2018|Franklin Local Board Area|11</v>
      </c>
      <c r="B1298" t="s">
        <v>16</v>
      </c>
      <c r="C1298" t="s">
        <v>17</v>
      </c>
      <c r="D1298" t="s">
        <v>18</v>
      </c>
      <c r="E1298" t="s">
        <v>19</v>
      </c>
      <c r="F1298">
        <v>2018</v>
      </c>
      <c r="G1298">
        <v>2018</v>
      </c>
      <c r="H1298">
        <v>7621</v>
      </c>
      <c r="I1298" t="s">
        <v>59</v>
      </c>
      <c r="J1298">
        <v>7</v>
      </c>
      <c r="K1298" t="s">
        <v>28</v>
      </c>
      <c r="L1298">
        <v>11</v>
      </c>
      <c r="N1298">
        <v>69</v>
      </c>
      <c r="R1298" s="2">
        <f t="shared" si="41"/>
        <v>0.32</v>
      </c>
      <c r="S1298" s="2">
        <f>IF(AND(P1298&lt;&gt;"_U",P1298&lt;&gt;"c",J1298&lt;&gt;99,J1298&lt;&gt;9),IFERROR(VLOOKUP(A1298,'LBA Total'!$A$2:$N$10000,14,0),"."),".")</f>
        <v>21531</v>
      </c>
    </row>
    <row r="1299" spans="1:19" x14ac:dyDescent="0.4">
      <c r="A1299" s="2" t="str">
        <f t="shared" si="40"/>
        <v>2018|Franklin Local Board Area|12</v>
      </c>
      <c r="B1299" t="s">
        <v>16</v>
      </c>
      <c r="C1299" t="s">
        <v>17</v>
      </c>
      <c r="D1299" t="s">
        <v>18</v>
      </c>
      <c r="E1299" t="s">
        <v>19</v>
      </c>
      <c r="F1299">
        <v>2018</v>
      </c>
      <c r="G1299">
        <v>2018</v>
      </c>
      <c r="H1299">
        <v>7621</v>
      </c>
      <c r="I1299" t="s">
        <v>59</v>
      </c>
      <c r="J1299">
        <v>7</v>
      </c>
      <c r="K1299" t="s">
        <v>28</v>
      </c>
      <c r="L1299">
        <v>12</v>
      </c>
      <c r="N1299">
        <v>6</v>
      </c>
      <c r="R1299" s="2">
        <f t="shared" si="41"/>
        <v>0.32</v>
      </c>
      <c r="S1299" s="2">
        <f>IF(AND(P1299&lt;&gt;"_U",P1299&lt;&gt;"c",J1299&lt;&gt;99,J1299&lt;&gt;9),IFERROR(VLOOKUP(A1299,'LBA Total'!$A$2:$N$10000,14,0),"."),".")</f>
        <v>1860</v>
      </c>
    </row>
    <row r="1300" spans="1:19" x14ac:dyDescent="0.4">
      <c r="A1300" s="2" t="str">
        <f t="shared" si="40"/>
        <v>2018|Franklin Local Board Area|13</v>
      </c>
      <c r="B1300" t="s">
        <v>16</v>
      </c>
      <c r="C1300" t="s">
        <v>17</v>
      </c>
      <c r="D1300" t="s">
        <v>18</v>
      </c>
      <c r="E1300" t="s">
        <v>19</v>
      </c>
      <c r="F1300">
        <v>2018</v>
      </c>
      <c r="G1300">
        <v>2018</v>
      </c>
      <c r="H1300">
        <v>7621</v>
      </c>
      <c r="I1300" t="s">
        <v>59</v>
      </c>
      <c r="J1300">
        <v>7</v>
      </c>
      <c r="K1300" t="s">
        <v>28</v>
      </c>
      <c r="L1300">
        <v>13</v>
      </c>
      <c r="N1300">
        <v>3</v>
      </c>
      <c r="R1300" s="2">
        <f t="shared" si="41"/>
        <v>1.61</v>
      </c>
      <c r="S1300" s="2">
        <f>IF(AND(P1300&lt;&gt;"_U",P1300&lt;&gt;"c",J1300&lt;&gt;99,J1300&lt;&gt;9),IFERROR(VLOOKUP(A1300,'LBA Total'!$A$2:$N$10000,14,0),"."),".")</f>
        <v>186</v>
      </c>
    </row>
    <row r="1301" spans="1:19" x14ac:dyDescent="0.4">
      <c r="A1301" s="2" t="str">
        <f t="shared" si="40"/>
        <v>2018|Franklin Local Board Area|999</v>
      </c>
      <c r="B1301" t="s">
        <v>16</v>
      </c>
      <c r="C1301" t="s">
        <v>17</v>
      </c>
      <c r="D1301" t="s">
        <v>18</v>
      </c>
      <c r="E1301" t="s">
        <v>19</v>
      </c>
      <c r="F1301">
        <v>2018</v>
      </c>
      <c r="G1301">
        <v>2018</v>
      </c>
      <c r="H1301">
        <v>7621</v>
      </c>
      <c r="I1301" t="s">
        <v>59</v>
      </c>
      <c r="J1301">
        <v>7</v>
      </c>
      <c r="K1301" t="s">
        <v>28</v>
      </c>
      <c r="L1301">
        <v>999</v>
      </c>
      <c r="N1301">
        <v>75</v>
      </c>
      <c r="R1301" s="2">
        <f t="shared" si="41"/>
        <v>0.32</v>
      </c>
      <c r="S1301" s="2">
        <f>IF(AND(P1301&lt;&gt;"_U",P1301&lt;&gt;"c",J1301&lt;&gt;99,J1301&lt;&gt;9),IFERROR(VLOOKUP(A1301,'LBA Total'!$A$2:$N$10000,14,0),"."),".")</f>
        <v>23571</v>
      </c>
    </row>
    <row r="1302" spans="1:19" x14ac:dyDescent="0.4">
      <c r="A1302" s="2" t="str">
        <f t="shared" si="40"/>
        <v>2018|Franklin Local Board Area|10</v>
      </c>
      <c r="B1302" t="s">
        <v>16</v>
      </c>
      <c r="C1302" t="s">
        <v>17</v>
      </c>
      <c r="D1302" t="s">
        <v>18</v>
      </c>
      <c r="E1302" t="s">
        <v>19</v>
      </c>
      <c r="F1302">
        <v>2018</v>
      </c>
      <c r="G1302">
        <v>2018</v>
      </c>
      <c r="H1302">
        <v>7621</v>
      </c>
      <c r="I1302" t="s">
        <v>59</v>
      </c>
      <c r="J1302">
        <v>77</v>
      </c>
      <c r="K1302" t="s">
        <v>29</v>
      </c>
      <c r="L1302">
        <v>10</v>
      </c>
      <c r="N1302">
        <v>0</v>
      </c>
      <c r="R1302" s="2" t="str">
        <f t="shared" si="41"/>
        <v>.</v>
      </c>
      <c r="S1302" s="2">
        <f>IF(AND(P1302&lt;&gt;"_U",P1302&lt;&gt;"c",J1302&lt;&gt;99,J1302&lt;&gt;9),IFERROR(VLOOKUP(A1302,'LBA Total'!$A$2:$N$10000,14,0),"."),".")</f>
        <v>0</v>
      </c>
    </row>
    <row r="1303" spans="1:19" x14ac:dyDescent="0.4">
      <c r="A1303" s="2" t="str">
        <f t="shared" si="40"/>
        <v>2018|Franklin Local Board Area|11</v>
      </c>
      <c r="B1303" t="s">
        <v>16</v>
      </c>
      <c r="C1303" t="s">
        <v>17</v>
      </c>
      <c r="D1303" t="s">
        <v>18</v>
      </c>
      <c r="E1303" t="s">
        <v>19</v>
      </c>
      <c r="F1303">
        <v>2018</v>
      </c>
      <c r="G1303">
        <v>2018</v>
      </c>
      <c r="H1303">
        <v>7621</v>
      </c>
      <c r="I1303" t="s">
        <v>59</v>
      </c>
      <c r="J1303">
        <v>77</v>
      </c>
      <c r="K1303" t="s">
        <v>29</v>
      </c>
      <c r="L1303">
        <v>11</v>
      </c>
      <c r="N1303">
        <v>21531</v>
      </c>
      <c r="R1303" s="2">
        <f t="shared" si="41"/>
        <v>100</v>
      </c>
      <c r="S1303" s="2">
        <f>IF(AND(P1303&lt;&gt;"_U",P1303&lt;&gt;"c",J1303&lt;&gt;99,J1303&lt;&gt;9),IFERROR(VLOOKUP(A1303,'LBA Total'!$A$2:$N$10000,14,0),"."),".")</f>
        <v>21531</v>
      </c>
    </row>
    <row r="1304" spans="1:19" x14ac:dyDescent="0.4">
      <c r="A1304" s="2" t="str">
        <f t="shared" si="40"/>
        <v>2018|Franklin Local Board Area|12</v>
      </c>
      <c r="B1304" t="s">
        <v>16</v>
      </c>
      <c r="C1304" t="s">
        <v>17</v>
      </c>
      <c r="D1304" t="s">
        <v>18</v>
      </c>
      <c r="E1304" t="s">
        <v>19</v>
      </c>
      <c r="F1304">
        <v>2018</v>
      </c>
      <c r="G1304">
        <v>2018</v>
      </c>
      <c r="H1304">
        <v>7621</v>
      </c>
      <c r="I1304" t="s">
        <v>59</v>
      </c>
      <c r="J1304">
        <v>77</v>
      </c>
      <c r="K1304" t="s">
        <v>29</v>
      </c>
      <c r="L1304">
        <v>12</v>
      </c>
      <c r="N1304">
        <v>1860</v>
      </c>
      <c r="R1304" s="2">
        <f t="shared" si="41"/>
        <v>100</v>
      </c>
      <c r="S1304" s="2">
        <f>IF(AND(P1304&lt;&gt;"_U",P1304&lt;&gt;"c",J1304&lt;&gt;99,J1304&lt;&gt;9),IFERROR(VLOOKUP(A1304,'LBA Total'!$A$2:$N$10000,14,0),"."),".")</f>
        <v>1860</v>
      </c>
    </row>
    <row r="1305" spans="1:19" x14ac:dyDescent="0.4">
      <c r="A1305" s="2" t="str">
        <f t="shared" si="40"/>
        <v>2018|Franklin Local Board Area|13</v>
      </c>
      <c r="B1305" t="s">
        <v>16</v>
      </c>
      <c r="C1305" t="s">
        <v>17</v>
      </c>
      <c r="D1305" t="s">
        <v>18</v>
      </c>
      <c r="E1305" t="s">
        <v>19</v>
      </c>
      <c r="F1305">
        <v>2018</v>
      </c>
      <c r="G1305">
        <v>2018</v>
      </c>
      <c r="H1305">
        <v>7621</v>
      </c>
      <c r="I1305" t="s">
        <v>59</v>
      </c>
      <c r="J1305">
        <v>77</v>
      </c>
      <c r="K1305" t="s">
        <v>29</v>
      </c>
      <c r="L1305">
        <v>13</v>
      </c>
      <c r="N1305">
        <v>186</v>
      </c>
      <c r="R1305" s="2">
        <f t="shared" si="41"/>
        <v>100</v>
      </c>
      <c r="S1305" s="2">
        <f>IF(AND(P1305&lt;&gt;"_U",P1305&lt;&gt;"c",J1305&lt;&gt;99,J1305&lt;&gt;9),IFERROR(VLOOKUP(A1305,'LBA Total'!$A$2:$N$10000,14,0),"."),".")</f>
        <v>186</v>
      </c>
    </row>
    <row r="1306" spans="1:19" x14ac:dyDescent="0.4">
      <c r="A1306" s="2" t="str">
        <f t="shared" si="40"/>
        <v>2018|Franklin Local Board Area|999</v>
      </c>
      <c r="B1306" t="s">
        <v>16</v>
      </c>
      <c r="C1306" t="s">
        <v>17</v>
      </c>
      <c r="D1306" t="s">
        <v>18</v>
      </c>
      <c r="E1306" t="s">
        <v>19</v>
      </c>
      <c r="F1306">
        <v>2018</v>
      </c>
      <c r="G1306">
        <v>2018</v>
      </c>
      <c r="H1306">
        <v>7621</v>
      </c>
      <c r="I1306" t="s">
        <v>59</v>
      </c>
      <c r="J1306">
        <v>77</v>
      </c>
      <c r="K1306" t="s">
        <v>29</v>
      </c>
      <c r="L1306">
        <v>999</v>
      </c>
      <c r="N1306">
        <v>23571</v>
      </c>
      <c r="R1306" s="2">
        <f t="shared" si="41"/>
        <v>100</v>
      </c>
      <c r="S1306" s="2">
        <f>IF(AND(P1306&lt;&gt;"_U",P1306&lt;&gt;"c",J1306&lt;&gt;99,J1306&lt;&gt;9),IFERROR(VLOOKUP(A1306,'LBA Total'!$A$2:$N$10000,14,0),"."),".")</f>
        <v>23571</v>
      </c>
    </row>
    <row r="1307" spans="1:19" x14ac:dyDescent="0.4">
      <c r="A1307" s="2" t="str">
        <f t="shared" si="40"/>
        <v>2018|Franklin Local Board Area|10</v>
      </c>
      <c r="B1307" t="s">
        <v>16</v>
      </c>
      <c r="C1307" t="s">
        <v>17</v>
      </c>
      <c r="D1307" t="s">
        <v>18</v>
      </c>
      <c r="E1307" t="s">
        <v>19</v>
      </c>
      <c r="F1307">
        <v>2018</v>
      </c>
      <c r="G1307">
        <v>2018</v>
      </c>
      <c r="H1307">
        <v>7621</v>
      </c>
      <c r="I1307" t="s">
        <v>59</v>
      </c>
      <c r="J1307">
        <v>8</v>
      </c>
      <c r="K1307" t="s">
        <v>30</v>
      </c>
      <c r="L1307">
        <v>10</v>
      </c>
      <c r="N1307">
        <v>0</v>
      </c>
      <c r="R1307" s="2" t="str">
        <f t="shared" si="41"/>
        <v>.</v>
      </c>
      <c r="S1307" s="2">
        <f>IF(AND(P1307&lt;&gt;"_U",P1307&lt;&gt;"c",J1307&lt;&gt;99,J1307&lt;&gt;9),IFERROR(VLOOKUP(A1307,'LBA Total'!$A$2:$N$10000,14,0),"."),".")</f>
        <v>0</v>
      </c>
    </row>
    <row r="1308" spans="1:19" x14ac:dyDescent="0.4">
      <c r="A1308" s="2" t="str">
        <f t="shared" si="40"/>
        <v>2018|Franklin Local Board Area|11</v>
      </c>
      <c r="B1308" t="s">
        <v>16</v>
      </c>
      <c r="C1308" t="s">
        <v>17</v>
      </c>
      <c r="D1308" t="s">
        <v>18</v>
      </c>
      <c r="E1308" t="s">
        <v>19</v>
      </c>
      <c r="F1308">
        <v>2018</v>
      </c>
      <c r="G1308">
        <v>2018</v>
      </c>
      <c r="H1308">
        <v>7621</v>
      </c>
      <c r="I1308" t="s">
        <v>59</v>
      </c>
      <c r="J1308">
        <v>8</v>
      </c>
      <c r="K1308" t="s">
        <v>30</v>
      </c>
      <c r="L1308">
        <v>11</v>
      </c>
      <c r="N1308">
        <v>462</v>
      </c>
      <c r="R1308" s="2">
        <f t="shared" si="41"/>
        <v>2.15</v>
      </c>
      <c r="S1308" s="2">
        <f>IF(AND(P1308&lt;&gt;"_U",P1308&lt;&gt;"c",J1308&lt;&gt;99,J1308&lt;&gt;9),IFERROR(VLOOKUP(A1308,'LBA Total'!$A$2:$N$10000,14,0),"."),".")</f>
        <v>21531</v>
      </c>
    </row>
    <row r="1309" spans="1:19" x14ac:dyDescent="0.4">
      <c r="A1309" s="2" t="str">
        <f t="shared" si="40"/>
        <v>2018|Franklin Local Board Area|12</v>
      </c>
      <c r="B1309" t="s">
        <v>16</v>
      </c>
      <c r="C1309" t="s">
        <v>17</v>
      </c>
      <c r="D1309" t="s">
        <v>18</v>
      </c>
      <c r="E1309" t="s">
        <v>19</v>
      </c>
      <c r="F1309">
        <v>2018</v>
      </c>
      <c r="G1309">
        <v>2018</v>
      </c>
      <c r="H1309">
        <v>7621</v>
      </c>
      <c r="I1309" t="s">
        <v>59</v>
      </c>
      <c r="J1309">
        <v>8</v>
      </c>
      <c r="K1309" t="s">
        <v>30</v>
      </c>
      <c r="L1309">
        <v>12</v>
      </c>
      <c r="N1309">
        <v>15</v>
      </c>
      <c r="R1309" s="2">
        <f t="shared" si="41"/>
        <v>0.81</v>
      </c>
      <c r="S1309" s="2">
        <f>IF(AND(P1309&lt;&gt;"_U",P1309&lt;&gt;"c",J1309&lt;&gt;99,J1309&lt;&gt;9),IFERROR(VLOOKUP(A1309,'LBA Total'!$A$2:$N$10000,14,0),"."),".")</f>
        <v>1860</v>
      </c>
    </row>
    <row r="1310" spans="1:19" x14ac:dyDescent="0.4">
      <c r="A1310" s="2" t="str">
        <f t="shared" si="40"/>
        <v>2018|Franklin Local Board Area|13</v>
      </c>
      <c r="B1310" t="s">
        <v>16</v>
      </c>
      <c r="C1310" t="s">
        <v>17</v>
      </c>
      <c r="D1310" t="s">
        <v>18</v>
      </c>
      <c r="E1310" t="s">
        <v>19</v>
      </c>
      <c r="F1310">
        <v>2018</v>
      </c>
      <c r="G1310">
        <v>2018</v>
      </c>
      <c r="H1310">
        <v>7621</v>
      </c>
      <c r="I1310" t="s">
        <v>59</v>
      </c>
      <c r="J1310">
        <v>8</v>
      </c>
      <c r="K1310" t="s">
        <v>30</v>
      </c>
      <c r="L1310">
        <v>13</v>
      </c>
      <c r="N1310">
        <v>0</v>
      </c>
      <c r="R1310" s="2">
        <f t="shared" si="41"/>
        <v>0</v>
      </c>
      <c r="S1310" s="2">
        <f>IF(AND(P1310&lt;&gt;"_U",P1310&lt;&gt;"c",J1310&lt;&gt;99,J1310&lt;&gt;9),IFERROR(VLOOKUP(A1310,'LBA Total'!$A$2:$N$10000,14,0),"."),".")</f>
        <v>186</v>
      </c>
    </row>
    <row r="1311" spans="1:19" x14ac:dyDescent="0.4">
      <c r="A1311" s="2" t="str">
        <f t="shared" si="40"/>
        <v>2018|Franklin Local Board Area|999</v>
      </c>
      <c r="B1311" t="s">
        <v>16</v>
      </c>
      <c r="C1311" t="s">
        <v>17</v>
      </c>
      <c r="D1311" t="s">
        <v>18</v>
      </c>
      <c r="E1311" t="s">
        <v>19</v>
      </c>
      <c r="F1311">
        <v>2018</v>
      </c>
      <c r="G1311">
        <v>2018</v>
      </c>
      <c r="H1311">
        <v>7621</v>
      </c>
      <c r="I1311" t="s">
        <v>59</v>
      </c>
      <c r="J1311">
        <v>8</v>
      </c>
      <c r="K1311" t="s">
        <v>30</v>
      </c>
      <c r="L1311">
        <v>999</v>
      </c>
      <c r="N1311">
        <v>477</v>
      </c>
      <c r="R1311" s="2">
        <f t="shared" si="41"/>
        <v>2.02</v>
      </c>
      <c r="S1311" s="2">
        <f>IF(AND(P1311&lt;&gt;"_U",P1311&lt;&gt;"c",J1311&lt;&gt;99,J1311&lt;&gt;9),IFERROR(VLOOKUP(A1311,'LBA Total'!$A$2:$N$10000,14,0),"."),".")</f>
        <v>23571</v>
      </c>
    </row>
    <row r="1312" spans="1:19" x14ac:dyDescent="0.4">
      <c r="A1312" s="2" t="str">
        <f t="shared" si="40"/>
        <v>2018|Franklin Local Board Area|10</v>
      </c>
      <c r="B1312" t="s">
        <v>16</v>
      </c>
      <c r="C1312" t="s">
        <v>17</v>
      </c>
      <c r="D1312" t="s">
        <v>18</v>
      </c>
      <c r="E1312" t="s">
        <v>19</v>
      </c>
      <c r="F1312">
        <v>2018</v>
      </c>
      <c r="G1312">
        <v>2018</v>
      </c>
      <c r="H1312">
        <v>7621</v>
      </c>
      <c r="I1312" t="s">
        <v>59</v>
      </c>
      <c r="J1312">
        <v>9</v>
      </c>
      <c r="K1312" t="s">
        <v>31</v>
      </c>
      <c r="L1312">
        <v>10</v>
      </c>
      <c r="N1312">
        <v>0</v>
      </c>
      <c r="R1312" s="2" t="str">
        <f t="shared" si="41"/>
        <v>.</v>
      </c>
      <c r="S1312" s="2" t="str">
        <f>IF(AND(P1312&lt;&gt;"_U",P1312&lt;&gt;"c",J1312&lt;&gt;99,J1312&lt;&gt;9),IFERROR(VLOOKUP(A1312,'LBA Total'!$A$2:$N$10000,14,0),"."),".")</f>
        <v>.</v>
      </c>
    </row>
    <row r="1313" spans="1:19" x14ac:dyDescent="0.4">
      <c r="A1313" s="2" t="str">
        <f t="shared" si="40"/>
        <v>2018|Franklin Local Board Area|11</v>
      </c>
      <c r="B1313" t="s">
        <v>16</v>
      </c>
      <c r="C1313" t="s">
        <v>17</v>
      </c>
      <c r="D1313" t="s">
        <v>18</v>
      </c>
      <c r="E1313" t="s">
        <v>19</v>
      </c>
      <c r="F1313">
        <v>2018</v>
      </c>
      <c r="G1313">
        <v>2018</v>
      </c>
      <c r="H1313">
        <v>7621</v>
      </c>
      <c r="I1313" t="s">
        <v>59</v>
      </c>
      <c r="J1313">
        <v>9</v>
      </c>
      <c r="K1313" t="s">
        <v>31</v>
      </c>
      <c r="L1313">
        <v>11</v>
      </c>
      <c r="N1313">
        <v>1857</v>
      </c>
      <c r="R1313" s="2" t="str">
        <f t="shared" si="41"/>
        <v>.</v>
      </c>
      <c r="S1313" s="2" t="str">
        <f>IF(AND(P1313&lt;&gt;"_U",P1313&lt;&gt;"c",J1313&lt;&gt;99,J1313&lt;&gt;9),IFERROR(VLOOKUP(A1313,'LBA Total'!$A$2:$N$10000,14,0),"."),".")</f>
        <v>.</v>
      </c>
    </row>
    <row r="1314" spans="1:19" x14ac:dyDescent="0.4">
      <c r="A1314" s="2" t="str">
        <f t="shared" si="40"/>
        <v>2018|Franklin Local Board Area|12</v>
      </c>
      <c r="B1314" t="s">
        <v>16</v>
      </c>
      <c r="C1314" t="s">
        <v>17</v>
      </c>
      <c r="D1314" t="s">
        <v>18</v>
      </c>
      <c r="E1314" t="s">
        <v>19</v>
      </c>
      <c r="F1314">
        <v>2018</v>
      </c>
      <c r="G1314">
        <v>2018</v>
      </c>
      <c r="H1314">
        <v>7621</v>
      </c>
      <c r="I1314" t="s">
        <v>59</v>
      </c>
      <c r="J1314">
        <v>9</v>
      </c>
      <c r="K1314" t="s">
        <v>31</v>
      </c>
      <c r="L1314">
        <v>12</v>
      </c>
      <c r="N1314">
        <v>189</v>
      </c>
      <c r="R1314" s="2" t="str">
        <f t="shared" si="41"/>
        <v>.</v>
      </c>
      <c r="S1314" s="2" t="str">
        <f>IF(AND(P1314&lt;&gt;"_U",P1314&lt;&gt;"c",J1314&lt;&gt;99,J1314&lt;&gt;9),IFERROR(VLOOKUP(A1314,'LBA Total'!$A$2:$N$10000,14,0),"."),".")</f>
        <v>.</v>
      </c>
    </row>
    <row r="1315" spans="1:19" x14ac:dyDescent="0.4">
      <c r="A1315" s="2" t="str">
        <f t="shared" si="40"/>
        <v>2018|Franklin Local Board Area|13</v>
      </c>
      <c r="B1315" t="s">
        <v>16</v>
      </c>
      <c r="C1315" t="s">
        <v>17</v>
      </c>
      <c r="D1315" t="s">
        <v>18</v>
      </c>
      <c r="E1315" t="s">
        <v>19</v>
      </c>
      <c r="F1315">
        <v>2018</v>
      </c>
      <c r="G1315">
        <v>2018</v>
      </c>
      <c r="H1315">
        <v>7621</v>
      </c>
      <c r="I1315" t="s">
        <v>59</v>
      </c>
      <c r="J1315">
        <v>9</v>
      </c>
      <c r="K1315" t="s">
        <v>31</v>
      </c>
      <c r="L1315">
        <v>13</v>
      </c>
      <c r="N1315">
        <v>36</v>
      </c>
      <c r="R1315" s="2" t="str">
        <f t="shared" si="41"/>
        <v>.</v>
      </c>
      <c r="S1315" s="2" t="str">
        <f>IF(AND(P1315&lt;&gt;"_U",P1315&lt;&gt;"c",J1315&lt;&gt;99,J1315&lt;&gt;9),IFERROR(VLOOKUP(A1315,'LBA Total'!$A$2:$N$10000,14,0),"."),".")</f>
        <v>.</v>
      </c>
    </row>
    <row r="1316" spans="1:19" x14ac:dyDescent="0.4">
      <c r="A1316" s="2" t="str">
        <f t="shared" si="40"/>
        <v>2018|Franklin Local Board Area|999</v>
      </c>
      <c r="B1316" t="s">
        <v>16</v>
      </c>
      <c r="C1316" t="s">
        <v>17</v>
      </c>
      <c r="D1316" t="s">
        <v>18</v>
      </c>
      <c r="E1316" t="s">
        <v>19</v>
      </c>
      <c r="F1316">
        <v>2018</v>
      </c>
      <c r="G1316">
        <v>2018</v>
      </c>
      <c r="H1316">
        <v>7621</v>
      </c>
      <c r="I1316" t="s">
        <v>59</v>
      </c>
      <c r="J1316">
        <v>9</v>
      </c>
      <c r="K1316" t="s">
        <v>31</v>
      </c>
      <c r="L1316">
        <v>999</v>
      </c>
      <c r="N1316">
        <v>2082</v>
      </c>
      <c r="R1316" s="2" t="str">
        <f t="shared" si="41"/>
        <v>.</v>
      </c>
      <c r="S1316" s="2" t="str">
        <f>IF(AND(P1316&lt;&gt;"_U",P1316&lt;&gt;"c",J1316&lt;&gt;99,J1316&lt;&gt;9),IFERROR(VLOOKUP(A1316,'LBA Total'!$A$2:$N$10000,14,0),"."),".")</f>
        <v>.</v>
      </c>
    </row>
    <row r="1317" spans="1:19" x14ac:dyDescent="0.4">
      <c r="A1317" s="2" t="str">
        <f t="shared" si="40"/>
        <v>2018|Franklin Local Board Area|10</v>
      </c>
      <c r="B1317" t="s">
        <v>16</v>
      </c>
      <c r="C1317" t="s">
        <v>17</v>
      </c>
      <c r="D1317" t="s">
        <v>18</v>
      </c>
      <c r="E1317" t="s">
        <v>19</v>
      </c>
      <c r="F1317">
        <v>2018</v>
      </c>
      <c r="G1317">
        <v>2018</v>
      </c>
      <c r="H1317">
        <v>7621</v>
      </c>
      <c r="I1317" t="s">
        <v>59</v>
      </c>
      <c r="J1317">
        <v>99</v>
      </c>
      <c r="K1317" t="s">
        <v>32</v>
      </c>
      <c r="L1317">
        <v>10</v>
      </c>
      <c r="N1317">
        <v>0</v>
      </c>
      <c r="R1317" s="2" t="str">
        <f t="shared" si="41"/>
        <v>.</v>
      </c>
      <c r="S1317" s="2" t="str">
        <f>IF(AND(P1317&lt;&gt;"_U",P1317&lt;&gt;"c",J1317&lt;&gt;99,J1317&lt;&gt;9),IFERROR(VLOOKUP(A1317,'LBA Total'!$A$2:$N$10000,14,0),"."),".")</f>
        <v>.</v>
      </c>
    </row>
    <row r="1318" spans="1:19" x14ac:dyDescent="0.4">
      <c r="A1318" s="2" t="str">
        <f t="shared" si="40"/>
        <v>2018|Franklin Local Board Area|11</v>
      </c>
      <c r="B1318" t="s">
        <v>16</v>
      </c>
      <c r="C1318" t="s">
        <v>17</v>
      </c>
      <c r="D1318" t="s">
        <v>18</v>
      </c>
      <c r="E1318" t="s">
        <v>19</v>
      </c>
      <c r="F1318">
        <v>2018</v>
      </c>
      <c r="G1318">
        <v>2018</v>
      </c>
      <c r="H1318">
        <v>7621</v>
      </c>
      <c r="I1318" t="s">
        <v>59</v>
      </c>
      <c r="J1318">
        <v>99</v>
      </c>
      <c r="K1318" t="s">
        <v>32</v>
      </c>
      <c r="L1318">
        <v>11</v>
      </c>
      <c r="N1318">
        <v>23208</v>
      </c>
      <c r="R1318" s="2" t="str">
        <f t="shared" si="41"/>
        <v>.</v>
      </c>
      <c r="S1318" s="2" t="str">
        <f>IF(AND(P1318&lt;&gt;"_U",P1318&lt;&gt;"c",J1318&lt;&gt;99,J1318&lt;&gt;9),IFERROR(VLOOKUP(A1318,'LBA Total'!$A$2:$N$10000,14,0),"."),".")</f>
        <v>.</v>
      </c>
    </row>
    <row r="1319" spans="1:19" x14ac:dyDescent="0.4">
      <c r="A1319" s="2" t="str">
        <f t="shared" si="40"/>
        <v>2018|Franklin Local Board Area|12</v>
      </c>
      <c r="B1319" t="s">
        <v>16</v>
      </c>
      <c r="C1319" t="s">
        <v>17</v>
      </c>
      <c r="D1319" t="s">
        <v>18</v>
      </c>
      <c r="E1319" t="s">
        <v>19</v>
      </c>
      <c r="F1319">
        <v>2018</v>
      </c>
      <c r="G1319">
        <v>2018</v>
      </c>
      <c r="H1319">
        <v>7621</v>
      </c>
      <c r="I1319" t="s">
        <v>59</v>
      </c>
      <c r="J1319">
        <v>99</v>
      </c>
      <c r="K1319" t="s">
        <v>32</v>
      </c>
      <c r="L1319">
        <v>12</v>
      </c>
      <c r="N1319">
        <v>2040</v>
      </c>
      <c r="R1319" s="2" t="str">
        <f t="shared" si="41"/>
        <v>.</v>
      </c>
      <c r="S1319" s="2" t="str">
        <f>IF(AND(P1319&lt;&gt;"_U",P1319&lt;&gt;"c",J1319&lt;&gt;99,J1319&lt;&gt;9),IFERROR(VLOOKUP(A1319,'LBA Total'!$A$2:$N$10000,14,0),"."),".")</f>
        <v>.</v>
      </c>
    </row>
    <row r="1320" spans="1:19" x14ac:dyDescent="0.4">
      <c r="A1320" s="2" t="str">
        <f t="shared" si="40"/>
        <v>2018|Franklin Local Board Area|13</v>
      </c>
      <c r="B1320" t="s">
        <v>16</v>
      </c>
      <c r="C1320" t="s">
        <v>17</v>
      </c>
      <c r="D1320" t="s">
        <v>18</v>
      </c>
      <c r="E1320" t="s">
        <v>19</v>
      </c>
      <c r="F1320">
        <v>2018</v>
      </c>
      <c r="G1320">
        <v>2018</v>
      </c>
      <c r="H1320">
        <v>7621</v>
      </c>
      <c r="I1320" t="s">
        <v>59</v>
      </c>
      <c r="J1320">
        <v>99</v>
      </c>
      <c r="K1320" t="s">
        <v>32</v>
      </c>
      <c r="L1320">
        <v>13</v>
      </c>
      <c r="N1320">
        <v>216</v>
      </c>
      <c r="R1320" s="2" t="str">
        <f t="shared" si="41"/>
        <v>.</v>
      </c>
      <c r="S1320" s="2" t="str">
        <f>IF(AND(P1320&lt;&gt;"_U",P1320&lt;&gt;"c",J1320&lt;&gt;99,J1320&lt;&gt;9),IFERROR(VLOOKUP(A1320,'LBA Total'!$A$2:$N$10000,14,0),"."),".")</f>
        <v>.</v>
      </c>
    </row>
    <row r="1321" spans="1:19" x14ac:dyDescent="0.4">
      <c r="A1321" s="2" t="str">
        <f t="shared" si="40"/>
        <v>2018|Franklin Local Board Area|999</v>
      </c>
      <c r="B1321" t="s">
        <v>16</v>
      </c>
      <c r="C1321" t="s">
        <v>17</v>
      </c>
      <c r="D1321" t="s">
        <v>18</v>
      </c>
      <c r="E1321" t="s">
        <v>19</v>
      </c>
      <c r="F1321">
        <v>2018</v>
      </c>
      <c r="G1321">
        <v>2018</v>
      </c>
      <c r="H1321">
        <v>7621</v>
      </c>
      <c r="I1321" t="s">
        <v>59</v>
      </c>
      <c r="J1321">
        <v>99</v>
      </c>
      <c r="K1321" t="s">
        <v>32</v>
      </c>
      <c r="L1321">
        <v>999</v>
      </c>
      <c r="N1321">
        <v>25464</v>
      </c>
      <c r="R1321" s="2" t="str">
        <f t="shared" si="41"/>
        <v>.</v>
      </c>
      <c r="S1321" s="2" t="str">
        <f>IF(AND(P1321&lt;&gt;"_U",P1321&lt;&gt;"c",J1321&lt;&gt;99,J1321&lt;&gt;9),IFERROR(VLOOKUP(A1321,'LBA Total'!$A$2:$N$10000,14,0),"."),".")</f>
        <v>.</v>
      </c>
    </row>
    <row r="1322" spans="1:19" x14ac:dyDescent="0.4">
      <c r="A1322" s="2" t="str">
        <f t="shared" si="40"/>
        <v>2023|Auckland|10</v>
      </c>
      <c r="B1322" t="s">
        <v>16</v>
      </c>
      <c r="C1322" t="s">
        <v>17</v>
      </c>
      <c r="D1322" t="s">
        <v>18</v>
      </c>
      <c r="E1322" t="s">
        <v>19</v>
      </c>
      <c r="F1322">
        <v>2023</v>
      </c>
      <c r="G1322">
        <v>2023</v>
      </c>
      <c r="H1322">
        <v>76</v>
      </c>
      <c r="I1322" t="s">
        <v>80</v>
      </c>
      <c r="J1322">
        <v>0</v>
      </c>
      <c r="K1322" t="s">
        <v>21</v>
      </c>
      <c r="L1322">
        <v>10</v>
      </c>
      <c r="N1322">
        <v>75</v>
      </c>
      <c r="R1322" s="2">
        <f t="shared" si="41"/>
        <v>6.25</v>
      </c>
      <c r="S1322" s="2">
        <f>IF(AND(P1322&lt;&gt;"_U",P1322&lt;&gt;"c",J1322&lt;&gt;99,J1322&lt;&gt;9),IFERROR(VLOOKUP(A1322,'LBA Total'!$A$2:$N$10000,14,0),"."),".")</f>
        <v>1200</v>
      </c>
    </row>
    <row r="1323" spans="1:19" x14ac:dyDescent="0.4">
      <c r="A1323" s="2" t="str">
        <f t="shared" si="40"/>
        <v>2023|Auckland|11</v>
      </c>
      <c r="B1323" t="s">
        <v>16</v>
      </c>
      <c r="C1323" t="s">
        <v>17</v>
      </c>
      <c r="D1323" t="s">
        <v>18</v>
      </c>
      <c r="E1323" t="s">
        <v>19</v>
      </c>
      <c r="F1323">
        <v>2023</v>
      </c>
      <c r="G1323">
        <v>2023</v>
      </c>
      <c r="H1323">
        <v>76</v>
      </c>
      <c r="I1323" t="s">
        <v>80</v>
      </c>
      <c r="J1323">
        <v>0</v>
      </c>
      <c r="K1323" t="s">
        <v>21</v>
      </c>
      <c r="L1323">
        <v>11</v>
      </c>
      <c r="N1323">
        <v>13485</v>
      </c>
      <c r="R1323" s="2">
        <f t="shared" si="41"/>
        <v>3.77</v>
      </c>
      <c r="S1323" s="2">
        <f>IF(AND(P1323&lt;&gt;"_U",P1323&lt;&gt;"c",J1323&lt;&gt;99,J1323&lt;&gt;9),IFERROR(VLOOKUP(A1323,'LBA Total'!$A$2:$N$10000,14,0),"."),".")</f>
        <v>357444</v>
      </c>
    </row>
    <row r="1324" spans="1:19" x14ac:dyDescent="0.4">
      <c r="A1324" s="2" t="str">
        <f t="shared" si="40"/>
        <v>2023|Auckland|12</v>
      </c>
      <c r="B1324" t="s">
        <v>16</v>
      </c>
      <c r="C1324" t="s">
        <v>17</v>
      </c>
      <c r="D1324" t="s">
        <v>18</v>
      </c>
      <c r="E1324" t="s">
        <v>19</v>
      </c>
      <c r="F1324">
        <v>2023</v>
      </c>
      <c r="G1324">
        <v>2023</v>
      </c>
      <c r="H1324">
        <v>76</v>
      </c>
      <c r="I1324" t="s">
        <v>80</v>
      </c>
      <c r="J1324">
        <v>0</v>
      </c>
      <c r="K1324" t="s">
        <v>21</v>
      </c>
      <c r="L1324">
        <v>12</v>
      </c>
      <c r="N1324">
        <v>11301</v>
      </c>
      <c r="R1324" s="2">
        <f t="shared" si="41"/>
        <v>8.1300000000000008</v>
      </c>
      <c r="S1324" s="2">
        <f>IF(AND(P1324&lt;&gt;"_U",P1324&lt;&gt;"c",J1324&lt;&gt;99,J1324&lt;&gt;9),IFERROR(VLOOKUP(A1324,'LBA Total'!$A$2:$N$10000,14,0),"."),".")</f>
        <v>138972</v>
      </c>
    </row>
    <row r="1325" spans="1:19" x14ac:dyDescent="0.4">
      <c r="A1325" s="2" t="str">
        <f t="shared" si="40"/>
        <v>2023|Auckland|13</v>
      </c>
      <c r="B1325" t="s">
        <v>16</v>
      </c>
      <c r="C1325" t="s">
        <v>17</v>
      </c>
      <c r="D1325" t="s">
        <v>18</v>
      </c>
      <c r="E1325" t="s">
        <v>19</v>
      </c>
      <c r="F1325">
        <v>2023</v>
      </c>
      <c r="G1325">
        <v>2023</v>
      </c>
      <c r="H1325">
        <v>76</v>
      </c>
      <c r="I1325" t="s">
        <v>80</v>
      </c>
      <c r="J1325">
        <v>0</v>
      </c>
      <c r="K1325" t="s">
        <v>21</v>
      </c>
      <c r="L1325">
        <v>13</v>
      </c>
      <c r="N1325">
        <v>282</v>
      </c>
      <c r="R1325" s="2">
        <f t="shared" si="41"/>
        <v>19.96</v>
      </c>
      <c r="S1325" s="2">
        <f>IF(AND(P1325&lt;&gt;"_U",P1325&lt;&gt;"c",J1325&lt;&gt;99,J1325&lt;&gt;9),IFERROR(VLOOKUP(A1325,'LBA Total'!$A$2:$N$10000,14,0),"."),".")</f>
        <v>1413</v>
      </c>
    </row>
    <row r="1326" spans="1:19" x14ac:dyDescent="0.4">
      <c r="A1326" s="2" t="str">
        <f t="shared" si="40"/>
        <v>2023|Auckland|999</v>
      </c>
      <c r="B1326" t="s">
        <v>16</v>
      </c>
      <c r="C1326" t="s">
        <v>17</v>
      </c>
      <c r="D1326" t="s">
        <v>18</v>
      </c>
      <c r="E1326" t="s">
        <v>19</v>
      </c>
      <c r="F1326">
        <v>2023</v>
      </c>
      <c r="G1326">
        <v>2023</v>
      </c>
      <c r="H1326">
        <v>76</v>
      </c>
      <c r="I1326" t="s">
        <v>80</v>
      </c>
      <c r="J1326">
        <v>0</v>
      </c>
      <c r="K1326" t="s">
        <v>21</v>
      </c>
      <c r="L1326">
        <v>999</v>
      </c>
      <c r="N1326">
        <v>25146</v>
      </c>
      <c r="R1326" s="2">
        <f t="shared" si="41"/>
        <v>5.04</v>
      </c>
      <c r="S1326" s="2">
        <f>IF(AND(P1326&lt;&gt;"_U",P1326&lt;&gt;"c",J1326&lt;&gt;99,J1326&lt;&gt;9),IFERROR(VLOOKUP(A1326,'LBA Total'!$A$2:$N$10000,14,0),"."),".")</f>
        <v>499029</v>
      </c>
    </row>
    <row r="1327" spans="1:19" x14ac:dyDescent="0.4">
      <c r="A1327" s="2" t="str">
        <f t="shared" si="40"/>
        <v>2023|Auckland|10</v>
      </c>
      <c r="B1327" t="s">
        <v>16</v>
      </c>
      <c r="C1327" t="s">
        <v>17</v>
      </c>
      <c r="D1327" t="s">
        <v>18</v>
      </c>
      <c r="E1327" t="s">
        <v>19</v>
      </c>
      <c r="F1327">
        <v>2023</v>
      </c>
      <c r="G1327">
        <v>2023</v>
      </c>
      <c r="H1327">
        <v>76</v>
      </c>
      <c r="I1327" t="s">
        <v>80</v>
      </c>
      <c r="J1327">
        <v>1</v>
      </c>
      <c r="K1327" t="s">
        <v>22</v>
      </c>
      <c r="L1327">
        <v>10</v>
      </c>
      <c r="N1327">
        <v>744</v>
      </c>
      <c r="R1327" s="2">
        <f t="shared" si="41"/>
        <v>62</v>
      </c>
      <c r="S1327" s="2">
        <f>IF(AND(P1327&lt;&gt;"_U",P1327&lt;&gt;"c",J1327&lt;&gt;99,J1327&lt;&gt;9),IFERROR(VLOOKUP(A1327,'LBA Total'!$A$2:$N$10000,14,0),"."),".")</f>
        <v>1200</v>
      </c>
    </row>
    <row r="1328" spans="1:19" x14ac:dyDescent="0.4">
      <c r="A1328" s="2" t="str">
        <f t="shared" si="40"/>
        <v>2023|Auckland|11</v>
      </c>
      <c r="B1328" t="s">
        <v>16</v>
      </c>
      <c r="C1328" t="s">
        <v>17</v>
      </c>
      <c r="D1328" t="s">
        <v>18</v>
      </c>
      <c r="E1328" t="s">
        <v>19</v>
      </c>
      <c r="F1328">
        <v>2023</v>
      </c>
      <c r="G1328">
        <v>2023</v>
      </c>
      <c r="H1328">
        <v>76</v>
      </c>
      <c r="I1328" t="s">
        <v>80</v>
      </c>
      <c r="J1328">
        <v>1</v>
      </c>
      <c r="K1328" t="s">
        <v>22</v>
      </c>
      <c r="L1328">
        <v>11</v>
      </c>
      <c r="N1328">
        <v>243309</v>
      </c>
      <c r="R1328" s="2">
        <f t="shared" si="41"/>
        <v>68.069999999999993</v>
      </c>
      <c r="S1328" s="2">
        <f>IF(AND(P1328&lt;&gt;"_U",P1328&lt;&gt;"c",J1328&lt;&gt;99,J1328&lt;&gt;9),IFERROR(VLOOKUP(A1328,'LBA Total'!$A$2:$N$10000,14,0),"."),".")</f>
        <v>357444</v>
      </c>
    </row>
    <row r="1329" spans="1:19" x14ac:dyDescent="0.4">
      <c r="A1329" s="2" t="str">
        <f t="shared" si="40"/>
        <v>2023|Auckland|12</v>
      </c>
      <c r="B1329" t="s">
        <v>16</v>
      </c>
      <c r="C1329" t="s">
        <v>17</v>
      </c>
      <c r="D1329" t="s">
        <v>18</v>
      </c>
      <c r="E1329" t="s">
        <v>19</v>
      </c>
      <c r="F1329">
        <v>2023</v>
      </c>
      <c r="G1329">
        <v>2023</v>
      </c>
      <c r="H1329">
        <v>76</v>
      </c>
      <c r="I1329" t="s">
        <v>80</v>
      </c>
      <c r="J1329">
        <v>1</v>
      </c>
      <c r="K1329" t="s">
        <v>22</v>
      </c>
      <c r="L1329">
        <v>12</v>
      </c>
      <c r="N1329">
        <v>86457</v>
      </c>
      <c r="R1329" s="2">
        <f t="shared" si="41"/>
        <v>62.21</v>
      </c>
      <c r="S1329" s="2">
        <f>IF(AND(P1329&lt;&gt;"_U",P1329&lt;&gt;"c",J1329&lt;&gt;99,J1329&lt;&gt;9),IFERROR(VLOOKUP(A1329,'LBA Total'!$A$2:$N$10000,14,0),"."),".")</f>
        <v>138972</v>
      </c>
    </row>
    <row r="1330" spans="1:19" x14ac:dyDescent="0.4">
      <c r="A1330" s="2" t="str">
        <f t="shared" si="40"/>
        <v>2023|Auckland|13</v>
      </c>
      <c r="B1330" t="s">
        <v>16</v>
      </c>
      <c r="C1330" t="s">
        <v>17</v>
      </c>
      <c r="D1330" t="s">
        <v>18</v>
      </c>
      <c r="E1330" t="s">
        <v>19</v>
      </c>
      <c r="F1330">
        <v>2023</v>
      </c>
      <c r="G1330">
        <v>2023</v>
      </c>
      <c r="H1330">
        <v>76</v>
      </c>
      <c r="I1330" t="s">
        <v>80</v>
      </c>
      <c r="J1330">
        <v>1</v>
      </c>
      <c r="K1330" t="s">
        <v>22</v>
      </c>
      <c r="L1330">
        <v>13</v>
      </c>
      <c r="N1330">
        <v>318</v>
      </c>
      <c r="R1330" s="2">
        <f t="shared" si="41"/>
        <v>22.51</v>
      </c>
      <c r="S1330" s="2">
        <f>IF(AND(P1330&lt;&gt;"_U",P1330&lt;&gt;"c",J1330&lt;&gt;99,J1330&lt;&gt;9),IFERROR(VLOOKUP(A1330,'LBA Total'!$A$2:$N$10000,14,0),"."),".")</f>
        <v>1413</v>
      </c>
    </row>
    <row r="1331" spans="1:19" x14ac:dyDescent="0.4">
      <c r="A1331" s="2" t="str">
        <f t="shared" si="40"/>
        <v>2023|Auckland|999</v>
      </c>
      <c r="B1331" t="s">
        <v>16</v>
      </c>
      <c r="C1331" t="s">
        <v>17</v>
      </c>
      <c r="D1331" t="s">
        <v>18</v>
      </c>
      <c r="E1331" t="s">
        <v>19</v>
      </c>
      <c r="F1331">
        <v>2023</v>
      </c>
      <c r="G1331">
        <v>2023</v>
      </c>
      <c r="H1331">
        <v>76</v>
      </c>
      <c r="I1331" t="s">
        <v>80</v>
      </c>
      <c r="J1331">
        <v>1</v>
      </c>
      <c r="K1331" t="s">
        <v>22</v>
      </c>
      <c r="L1331">
        <v>999</v>
      </c>
      <c r="N1331">
        <v>330831</v>
      </c>
      <c r="R1331" s="2">
        <f t="shared" si="41"/>
        <v>66.290000000000006</v>
      </c>
      <c r="S1331" s="2">
        <f>IF(AND(P1331&lt;&gt;"_U",P1331&lt;&gt;"c",J1331&lt;&gt;99,J1331&lt;&gt;9),IFERROR(VLOOKUP(A1331,'LBA Total'!$A$2:$N$10000,14,0),"."),".")</f>
        <v>499029</v>
      </c>
    </row>
    <row r="1332" spans="1:19" x14ac:dyDescent="0.4">
      <c r="A1332" s="2" t="str">
        <f t="shared" si="40"/>
        <v>2023|Auckland|10</v>
      </c>
      <c r="B1332" t="s">
        <v>16</v>
      </c>
      <c r="C1332" t="s">
        <v>17</v>
      </c>
      <c r="D1332" t="s">
        <v>18</v>
      </c>
      <c r="E1332" t="s">
        <v>19</v>
      </c>
      <c r="F1332">
        <v>2023</v>
      </c>
      <c r="G1332">
        <v>2023</v>
      </c>
      <c r="H1332">
        <v>76</v>
      </c>
      <c r="I1332" t="s">
        <v>80</v>
      </c>
      <c r="J1332">
        <v>2</v>
      </c>
      <c r="K1332" t="s">
        <v>23</v>
      </c>
      <c r="L1332">
        <v>10</v>
      </c>
      <c r="N1332">
        <v>540</v>
      </c>
      <c r="R1332" s="2">
        <f t="shared" si="41"/>
        <v>45</v>
      </c>
      <c r="S1332" s="2">
        <f>IF(AND(P1332&lt;&gt;"_U",P1332&lt;&gt;"c",J1332&lt;&gt;99,J1332&lt;&gt;9),IFERROR(VLOOKUP(A1332,'LBA Total'!$A$2:$N$10000,14,0),"."),".")</f>
        <v>1200</v>
      </c>
    </row>
    <row r="1333" spans="1:19" x14ac:dyDescent="0.4">
      <c r="A1333" s="2" t="str">
        <f t="shared" si="40"/>
        <v>2023|Auckland|11</v>
      </c>
      <c r="B1333" t="s">
        <v>16</v>
      </c>
      <c r="C1333" t="s">
        <v>17</v>
      </c>
      <c r="D1333" t="s">
        <v>18</v>
      </c>
      <c r="E1333" t="s">
        <v>19</v>
      </c>
      <c r="F1333">
        <v>2023</v>
      </c>
      <c r="G1333">
        <v>2023</v>
      </c>
      <c r="H1333">
        <v>76</v>
      </c>
      <c r="I1333" t="s">
        <v>80</v>
      </c>
      <c r="J1333">
        <v>2</v>
      </c>
      <c r="K1333" t="s">
        <v>23</v>
      </c>
      <c r="L1333">
        <v>11</v>
      </c>
      <c r="N1333">
        <v>150015</v>
      </c>
      <c r="R1333" s="2">
        <f t="shared" si="41"/>
        <v>41.97</v>
      </c>
      <c r="S1333" s="2">
        <f>IF(AND(P1333&lt;&gt;"_U",P1333&lt;&gt;"c",J1333&lt;&gt;99,J1333&lt;&gt;9),IFERROR(VLOOKUP(A1333,'LBA Total'!$A$2:$N$10000,14,0),"."),".")</f>
        <v>357444</v>
      </c>
    </row>
    <row r="1334" spans="1:19" x14ac:dyDescent="0.4">
      <c r="A1334" s="2" t="str">
        <f t="shared" si="40"/>
        <v>2023|Auckland|12</v>
      </c>
      <c r="B1334" t="s">
        <v>16</v>
      </c>
      <c r="C1334" t="s">
        <v>17</v>
      </c>
      <c r="D1334" t="s">
        <v>18</v>
      </c>
      <c r="E1334" t="s">
        <v>19</v>
      </c>
      <c r="F1334">
        <v>2023</v>
      </c>
      <c r="G1334">
        <v>2023</v>
      </c>
      <c r="H1334">
        <v>76</v>
      </c>
      <c r="I1334" t="s">
        <v>80</v>
      </c>
      <c r="J1334">
        <v>2</v>
      </c>
      <c r="K1334" t="s">
        <v>23</v>
      </c>
      <c r="L1334">
        <v>12</v>
      </c>
      <c r="N1334">
        <v>60417</v>
      </c>
      <c r="R1334" s="2">
        <f t="shared" si="41"/>
        <v>43.47</v>
      </c>
      <c r="S1334" s="2">
        <f>IF(AND(P1334&lt;&gt;"_U",P1334&lt;&gt;"c",J1334&lt;&gt;99,J1334&lt;&gt;9),IFERROR(VLOOKUP(A1334,'LBA Total'!$A$2:$N$10000,14,0),"."),".")</f>
        <v>138972</v>
      </c>
    </row>
    <row r="1335" spans="1:19" x14ac:dyDescent="0.4">
      <c r="A1335" s="2" t="str">
        <f t="shared" si="40"/>
        <v>2023|Auckland|13</v>
      </c>
      <c r="B1335" t="s">
        <v>16</v>
      </c>
      <c r="C1335" t="s">
        <v>17</v>
      </c>
      <c r="D1335" t="s">
        <v>18</v>
      </c>
      <c r="E1335" t="s">
        <v>19</v>
      </c>
      <c r="F1335">
        <v>2023</v>
      </c>
      <c r="G1335">
        <v>2023</v>
      </c>
      <c r="H1335">
        <v>76</v>
      </c>
      <c r="I1335" t="s">
        <v>80</v>
      </c>
      <c r="J1335">
        <v>2</v>
      </c>
      <c r="K1335" t="s">
        <v>23</v>
      </c>
      <c r="L1335">
        <v>13</v>
      </c>
      <c r="N1335">
        <v>606</v>
      </c>
      <c r="R1335" s="2">
        <f t="shared" si="41"/>
        <v>42.89</v>
      </c>
      <c r="S1335" s="2">
        <f>IF(AND(P1335&lt;&gt;"_U",P1335&lt;&gt;"c",J1335&lt;&gt;99,J1335&lt;&gt;9),IFERROR(VLOOKUP(A1335,'LBA Total'!$A$2:$N$10000,14,0),"."),".")</f>
        <v>1413</v>
      </c>
    </row>
    <row r="1336" spans="1:19" x14ac:dyDescent="0.4">
      <c r="A1336" s="2" t="str">
        <f t="shared" si="40"/>
        <v>2023|Auckland|999</v>
      </c>
      <c r="B1336" t="s">
        <v>16</v>
      </c>
      <c r="C1336" t="s">
        <v>17</v>
      </c>
      <c r="D1336" t="s">
        <v>18</v>
      </c>
      <c r="E1336" t="s">
        <v>19</v>
      </c>
      <c r="F1336">
        <v>2023</v>
      </c>
      <c r="G1336">
        <v>2023</v>
      </c>
      <c r="H1336">
        <v>76</v>
      </c>
      <c r="I1336" t="s">
        <v>80</v>
      </c>
      <c r="J1336">
        <v>2</v>
      </c>
      <c r="K1336" t="s">
        <v>23</v>
      </c>
      <c r="L1336">
        <v>999</v>
      </c>
      <c r="N1336">
        <v>211575</v>
      </c>
      <c r="R1336" s="2">
        <f t="shared" si="41"/>
        <v>42.4</v>
      </c>
      <c r="S1336" s="2">
        <f>IF(AND(P1336&lt;&gt;"_U",P1336&lt;&gt;"c",J1336&lt;&gt;99,J1336&lt;&gt;9),IFERROR(VLOOKUP(A1336,'LBA Total'!$A$2:$N$10000,14,0),"."),".")</f>
        <v>499029</v>
      </c>
    </row>
    <row r="1337" spans="1:19" x14ac:dyDescent="0.4">
      <c r="A1337" s="2" t="str">
        <f t="shared" si="40"/>
        <v>2023|Auckland|10</v>
      </c>
      <c r="B1337" t="s">
        <v>16</v>
      </c>
      <c r="C1337" t="s">
        <v>17</v>
      </c>
      <c r="D1337" t="s">
        <v>18</v>
      </c>
      <c r="E1337" t="s">
        <v>19</v>
      </c>
      <c r="F1337">
        <v>2023</v>
      </c>
      <c r="G1337">
        <v>2023</v>
      </c>
      <c r="H1337">
        <v>76</v>
      </c>
      <c r="I1337" t="s">
        <v>80</v>
      </c>
      <c r="J1337">
        <v>3</v>
      </c>
      <c r="K1337" t="s">
        <v>24</v>
      </c>
      <c r="L1337">
        <v>10</v>
      </c>
      <c r="N1337">
        <v>249</v>
      </c>
      <c r="R1337" s="2">
        <f t="shared" si="41"/>
        <v>20.75</v>
      </c>
      <c r="S1337" s="2">
        <f>IF(AND(P1337&lt;&gt;"_U",P1337&lt;&gt;"c",J1337&lt;&gt;99,J1337&lt;&gt;9),IFERROR(VLOOKUP(A1337,'LBA Total'!$A$2:$N$10000,14,0),"."),".")</f>
        <v>1200</v>
      </c>
    </row>
    <row r="1338" spans="1:19" x14ac:dyDescent="0.4">
      <c r="A1338" s="2" t="str">
        <f t="shared" si="40"/>
        <v>2023|Auckland|11</v>
      </c>
      <c r="B1338" t="s">
        <v>16</v>
      </c>
      <c r="C1338" t="s">
        <v>17</v>
      </c>
      <c r="D1338" t="s">
        <v>18</v>
      </c>
      <c r="E1338" t="s">
        <v>19</v>
      </c>
      <c r="F1338">
        <v>2023</v>
      </c>
      <c r="G1338">
        <v>2023</v>
      </c>
      <c r="H1338">
        <v>76</v>
      </c>
      <c r="I1338" t="s">
        <v>80</v>
      </c>
      <c r="J1338">
        <v>3</v>
      </c>
      <c r="K1338" t="s">
        <v>24</v>
      </c>
      <c r="L1338">
        <v>11</v>
      </c>
      <c r="N1338">
        <v>37875</v>
      </c>
      <c r="R1338" s="2">
        <f t="shared" si="41"/>
        <v>10.6</v>
      </c>
      <c r="S1338" s="2">
        <f>IF(AND(P1338&lt;&gt;"_U",P1338&lt;&gt;"c",J1338&lt;&gt;99,J1338&lt;&gt;9),IFERROR(VLOOKUP(A1338,'LBA Total'!$A$2:$N$10000,14,0),"."),".")</f>
        <v>357444</v>
      </c>
    </row>
    <row r="1339" spans="1:19" x14ac:dyDescent="0.4">
      <c r="A1339" s="2" t="str">
        <f t="shared" si="40"/>
        <v>2023|Auckland|12</v>
      </c>
      <c r="B1339" t="s">
        <v>16</v>
      </c>
      <c r="C1339" t="s">
        <v>17</v>
      </c>
      <c r="D1339" t="s">
        <v>18</v>
      </c>
      <c r="E1339" t="s">
        <v>19</v>
      </c>
      <c r="F1339">
        <v>2023</v>
      </c>
      <c r="G1339">
        <v>2023</v>
      </c>
      <c r="H1339">
        <v>76</v>
      </c>
      <c r="I1339" t="s">
        <v>80</v>
      </c>
      <c r="J1339">
        <v>3</v>
      </c>
      <c r="K1339" t="s">
        <v>24</v>
      </c>
      <c r="L1339">
        <v>12</v>
      </c>
      <c r="N1339">
        <v>5049</v>
      </c>
      <c r="R1339" s="2">
        <f t="shared" si="41"/>
        <v>3.63</v>
      </c>
      <c r="S1339" s="2">
        <f>IF(AND(P1339&lt;&gt;"_U",P1339&lt;&gt;"c",J1339&lt;&gt;99,J1339&lt;&gt;9),IFERROR(VLOOKUP(A1339,'LBA Total'!$A$2:$N$10000,14,0),"."),".")</f>
        <v>138972</v>
      </c>
    </row>
    <row r="1340" spans="1:19" x14ac:dyDescent="0.4">
      <c r="A1340" s="2" t="str">
        <f t="shared" si="40"/>
        <v>2023|Auckland|13</v>
      </c>
      <c r="B1340" t="s">
        <v>16</v>
      </c>
      <c r="C1340" t="s">
        <v>17</v>
      </c>
      <c r="D1340" t="s">
        <v>18</v>
      </c>
      <c r="E1340" t="s">
        <v>19</v>
      </c>
      <c r="F1340">
        <v>2023</v>
      </c>
      <c r="G1340">
        <v>2023</v>
      </c>
      <c r="H1340">
        <v>76</v>
      </c>
      <c r="I1340" t="s">
        <v>80</v>
      </c>
      <c r="J1340">
        <v>3</v>
      </c>
      <c r="K1340" t="s">
        <v>24</v>
      </c>
      <c r="L1340">
        <v>13</v>
      </c>
      <c r="N1340">
        <v>114</v>
      </c>
      <c r="R1340" s="2">
        <f t="shared" si="41"/>
        <v>8.07</v>
      </c>
      <c r="S1340" s="2">
        <f>IF(AND(P1340&lt;&gt;"_U",P1340&lt;&gt;"c",J1340&lt;&gt;99,J1340&lt;&gt;9),IFERROR(VLOOKUP(A1340,'LBA Total'!$A$2:$N$10000,14,0),"."),".")</f>
        <v>1413</v>
      </c>
    </row>
    <row r="1341" spans="1:19" x14ac:dyDescent="0.4">
      <c r="A1341" s="2" t="str">
        <f t="shared" si="40"/>
        <v>2023|Auckland|999</v>
      </c>
      <c r="B1341" t="s">
        <v>16</v>
      </c>
      <c r="C1341" t="s">
        <v>17</v>
      </c>
      <c r="D1341" t="s">
        <v>18</v>
      </c>
      <c r="E1341" t="s">
        <v>19</v>
      </c>
      <c r="F1341">
        <v>2023</v>
      </c>
      <c r="G1341">
        <v>2023</v>
      </c>
      <c r="H1341">
        <v>76</v>
      </c>
      <c r="I1341" t="s">
        <v>80</v>
      </c>
      <c r="J1341">
        <v>3</v>
      </c>
      <c r="K1341" t="s">
        <v>24</v>
      </c>
      <c r="L1341">
        <v>999</v>
      </c>
      <c r="N1341">
        <v>43284</v>
      </c>
      <c r="R1341" s="2">
        <f t="shared" si="41"/>
        <v>8.67</v>
      </c>
      <c r="S1341" s="2">
        <f>IF(AND(P1341&lt;&gt;"_U",P1341&lt;&gt;"c",J1341&lt;&gt;99,J1341&lt;&gt;9),IFERROR(VLOOKUP(A1341,'LBA Total'!$A$2:$N$10000,14,0),"."),".")</f>
        <v>499029</v>
      </c>
    </row>
    <row r="1342" spans="1:19" x14ac:dyDescent="0.4">
      <c r="A1342" s="2" t="str">
        <f t="shared" si="40"/>
        <v>2023|Auckland|10</v>
      </c>
      <c r="B1342" t="s">
        <v>16</v>
      </c>
      <c r="C1342" t="s">
        <v>17</v>
      </c>
      <c r="D1342" t="s">
        <v>18</v>
      </c>
      <c r="E1342" t="s">
        <v>19</v>
      </c>
      <c r="F1342">
        <v>2023</v>
      </c>
      <c r="G1342">
        <v>2023</v>
      </c>
      <c r="H1342">
        <v>76</v>
      </c>
      <c r="I1342" t="s">
        <v>80</v>
      </c>
      <c r="J1342">
        <v>4</v>
      </c>
      <c r="K1342" t="s">
        <v>25</v>
      </c>
      <c r="L1342">
        <v>10</v>
      </c>
      <c r="N1342">
        <v>63</v>
      </c>
      <c r="R1342" s="2">
        <f t="shared" si="41"/>
        <v>5.25</v>
      </c>
      <c r="S1342" s="2">
        <f>IF(AND(P1342&lt;&gt;"_U",P1342&lt;&gt;"c",J1342&lt;&gt;99,J1342&lt;&gt;9),IFERROR(VLOOKUP(A1342,'LBA Total'!$A$2:$N$10000,14,0),"."),".")</f>
        <v>1200</v>
      </c>
    </row>
    <row r="1343" spans="1:19" x14ac:dyDescent="0.4">
      <c r="A1343" s="2" t="str">
        <f t="shared" si="40"/>
        <v>2023|Auckland|11</v>
      </c>
      <c r="B1343" t="s">
        <v>16</v>
      </c>
      <c r="C1343" t="s">
        <v>17</v>
      </c>
      <c r="D1343" t="s">
        <v>18</v>
      </c>
      <c r="E1343" t="s">
        <v>19</v>
      </c>
      <c r="F1343">
        <v>2023</v>
      </c>
      <c r="G1343">
        <v>2023</v>
      </c>
      <c r="H1343">
        <v>76</v>
      </c>
      <c r="I1343" t="s">
        <v>80</v>
      </c>
      <c r="J1343">
        <v>4</v>
      </c>
      <c r="K1343" t="s">
        <v>25</v>
      </c>
      <c r="L1343">
        <v>11</v>
      </c>
      <c r="N1343">
        <v>12807</v>
      </c>
      <c r="R1343" s="2">
        <f t="shared" si="41"/>
        <v>3.58</v>
      </c>
      <c r="S1343" s="2">
        <f>IF(AND(P1343&lt;&gt;"_U",P1343&lt;&gt;"c",J1343&lt;&gt;99,J1343&lt;&gt;9),IFERROR(VLOOKUP(A1343,'LBA Total'!$A$2:$N$10000,14,0),"."),".")</f>
        <v>357444</v>
      </c>
    </row>
    <row r="1344" spans="1:19" x14ac:dyDescent="0.4">
      <c r="A1344" s="2" t="str">
        <f t="shared" si="40"/>
        <v>2023|Auckland|12</v>
      </c>
      <c r="B1344" t="s">
        <v>16</v>
      </c>
      <c r="C1344" t="s">
        <v>17</v>
      </c>
      <c r="D1344" t="s">
        <v>18</v>
      </c>
      <c r="E1344" t="s">
        <v>19</v>
      </c>
      <c r="F1344">
        <v>2023</v>
      </c>
      <c r="G1344">
        <v>2023</v>
      </c>
      <c r="H1344">
        <v>76</v>
      </c>
      <c r="I1344" t="s">
        <v>80</v>
      </c>
      <c r="J1344">
        <v>4</v>
      </c>
      <c r="K1344" t="s">
        <v>25</v>
      </c>
      <c r="L1344">
        <v>12</v>
      </c>
      <c r="N1344">
        <v>2934</v>
      </c>
      <c r="R1344" s="2">
        <f t="shared" si="41"/>
        <v>2.11</v>
      </c>
      <c r="S1344" s="2">
        <f>IF(AND(P1344&lt;&gt;"_U",P1344&lt;&gt;"c",J1344&lt;&gt;99,J1344&lt;&gt;9),IFERROR(VLOOKUP(A1344,'LBA Total'!$A$2:$N$10000,14,0),"."),".")</f>
        <v>138972</v>
      </c>
    </row>
    <row r="1345" spans="1:19" x14ac:dyDescent="0.4">
      <c r="A1345" s="2" t="str">
        <f t="shared" si="40"/>
        <v>2023|Auckland|13</v>
      </c>
      <c r="B1345" t="s">
        <v>16</v>
      </c>
      <c r="C1345" t="s">
        <v>17</v>
      </c>
      <c r="D1345" t="s">
        <v>18</v>
      </c>
      <c r="E1345" t="s">
        <v>19</v>
      </c>
      <c r="F1345">
        <v>2023</v>
      </c>
      <c r="G1345">
        <v>2023</v>
      </c>
      <c r="H1345">
        <v>76</v>
      </c>
      <c r="I1345" t="s">
        <v>80</v>
      </c>
      <c r="J1345">
        <v>4</v>
      </c>
      <c r="K1345" t="s">
        <v>25</v>
      </c>
      <c r="L1345">
        <v>13</v>
      </c>
      <c r="N1345">
        <v>81</v>
      </c>
      <c r="R1345" s="2">
        <f t="shared" si="41"/>
        <v>5.73</v>
      </c>
      <c r="S1345" s="2">
        <f>IF(AND(P1345&lt;&gt;"_U",P1345&lt;&gt;"c",J1345&lt;&gt;99,J1345&lt;&gt;9),IFERROR(VLOOKUP(A1345,'LBA Total'!$A$2:$N$10000,14,0),"."),".")</f>
        <v>1413</v>
      </c>
    </row>
    <row r="1346" spans="1:19" x14ac:dyDescent="0.4">
      <c r="A1346" s="2" t="str">
        <f t="shared" si="40"/>
        <v>2023|Auckland|999</v>
      </c>
      <c r="B1346" t="s">
        <v>16</v>
      </c>
      <c r="C1346" t="s">
        <v>17</v>
      </c>
      <c r="D1346" t="s">
        <v>18</v>
      </c>
      <c r="E1346" t="s">
        <v>19</v>
      </c>
      <c r="F1346">
        <v>2023</v>
      </c>
      <c r="G1346">
        <v>2023</v>
      </c>
      <c r="H1346">
        <v>76</v>
      </c>
      <c r="I1346" t="s">
        <v>80</v>
      </c>
      <c r="J1346">
        <v>4</v>
      </c>
      <c r="K1346" t="s">
        <v>25</v>
      </c>
      <c r="L1346">
        <v>999</v>
      </c>
      <c r="N1346">
        <v>15885</v>
      </c>
      <c r="R1346" s="2">
        <f t="shared" si="41"/>
        <v>3.18</v>
      </c>
      <c r="S1346" s="2">
        <f>IF(AND(P1346&lt;&gt;"_U",P1346&lt;&gt;"c",J1346&lt;&gt;99,J1346&lt;&gt;9),IFERROR(VLOOKUP(A1346,'LBA Total'!$A$2:$N$10000,14,0),"."),".")</f>
        <v>499029</v>
      </c>
    </row>
    <row r="1347" spans="1:19" x14ac:dyDescent="0.4">
      <c r="A1347" s="2" t="str">
        <f t="shared" ref="A1347:A1410" si="42">G1347&amp;"|"&amp;I1347&amp;"|"&amp;L1347</f>
        <v>2023|Auckland|10</v>
      </c>
      <c r="B1347" t="s">
        <v>16</v>
      </c>
      <c r="C1347" t="s">
        <v>17</v>
      </c>
      <c r="D1347" t="s">
        <v>18</v>
      </c>
      <c r="E1347" t="s">
        <v>19</v>
      </c>
      <c r="F1347">
        <v>2023</v>
      </c>
      <c r="G1347">
        <v>2023</v>
      </c>
      <c r="H1347">
        <v>76</v>
      </c>
      <c r="I1347" t="s">
        <v>80</v>
      </c>
      <c r="J1347">
        <v>5</v>
      </c>
      <c r="K1347" t="s">
        <v>26</v>
      </c>
      <c r="L1347">
        <v>10</v>
      </c>
      <c r="N1347">
        <v>156</v>
      </c>
      <c r="R1347" s="2">
        <f t="shared" ref="R1347:R1410" si="43">IF(P1347&lt;&gt;"_U",IFERROR((ROUND(N1347/S1347*100,2)),"."),".")</f>
        <v>13</v>
      </c>
      <c r="S1347" s="2">
        <f>IF(AND(P1347&lt;&gt;"_U",P1347&lt;&gt;"c",J1347&lt;&gt;99,J1347&lt;&gt;9),IFERROR(VLOOKUP(A1347,'LBA Total'!$A$2:$N$10000,14,0),"."),".")</f>
        <v>1200</v>
      </c>
    </row>
    <row r="1348" spans="1:19" x14ac:dyDescent="0.4">
      <c r="A1348" s="2" t="str">
        <f t="shared" si="42"/>
        <v>2023|Auckland|11</v>
      </c>
      <c r="B1348" t="s">
        <v>16</v>
      </c>
      <c r="C1348" t="s">
        <v>17</v>
      </c>
      <c r="D1348" t="s">
        <v>18</v>
      </c>
      <c r="E1348" t="s">
        <v>19</v>
      </c>
      <c r="F1348">
        <v>2023</v>
      </c>
      <c r="G1348">
        <v>2023</v>
      </c>
      <c r="H1348">
        <v>76</v>
      </c>
      <c r="I1348" t="s">
        <v>80</v>
      </c>
      <c r="J1348">
        <v>5</v>
      </c>
      <c r="K1348" t="s">
        <v>26</v>
      </c>
      <c r="L1348">
        <v>11</v>
      </c>
      <c r="N1348">
        <v>58305</v>
      </c>
      <c r="R1348" s="2">
        <f t="shared" si="43"/>
        <v>16.309999999999999</v>
      </c>
      <c r="S1348" s="2">
        <f>IF(AND(P1348&lt;&gt;"_U",P1348&lt;&gt;"c",J1348&lt;&gt;99,J1348&lt;&gt;9),IFERROR(VLOOKUP(A1348,'LBA Total'!$A$2:$N$10000,14,0),"."),".")</f>
        <v>357444</v>
      </c>
    </row>
    <row r="1349" spans="1:19" x14ac:dyDescent="0.4">
      <c r="A1349" s="2" t="str">
        <f t="shared" si="42"/>
        <v>2023|Auckland|12</v>
      </c>
      <c r="B1349" t="s">
        <v>16</v>
      </c>
      <c r="C1349" t="s">
        <v>17</v>
      </c>
      <c r="D1349" t="s">
        <v>18</v>
      </c>
      <c r="E1349" t="s">
        <v>19</v>
      </c>
      <c r="F1349">
        <v>2023</v>
      </c>
      <c r="G1349">
        <v>2023</v>
      </c>
      <c r="H1349">
        <v>76</v>
      </c>
      <c r="I1349" t="s">
        <v>80</v>
      </c>
      <c r="J1349">
        <v>5</v>
      </c>
      <c r="K1349" t="s">
        <v>26</v>
      </c>
      <c r="L1349">
        <v>12</v>
      </c>
      <c r="N1349">
        <v>3171</v>
      </c>
      <c r="R1349" s="2">
        <f t="shared" si="43"/>
        <v>2.2799999999999998</v>
      </c>
      <c r="S1349" s="2">
        <f>IF(AND(P1349&lt;&gt;"_U",P1349&lt;&gt;"c",J1349&lt;&gt;99,J1349&lt;&gt;9),IFERROR(VLOOKUP(A1349,'LBA Total'!$A$2:$N$10000,14,0),"."),".")</f>
        <v>138972</v>
      </c>
    </row>
    <row r="1350" spans="1:19" x14ac:dyDescent="0.4">
      <c r="A1350" s="2" t="str">
        <f t="shared" si="42"/>
        <v>2023|Auckland|13</v>
      </c>
      <c r="B1350" t="s">
        <v>16</v>
      </c>
      <c r="C1350" t="s">
        <v>17</v>
      </c>
      <c r="D1350" t="s">
        <v>18</v>
      </c>
      <c r="E1350" t="s">
        <v>19</v>
      </c>
      <c r="F1350">
        <v>2023</v>
      </c>
      <c r="G1350">
        <v>2023</v>
      </c>
      <c r="H1350">
        <v>76</v>
      </c>
      <c r="I1350" t="s">
        <v>80</v>
      </c>
      <c r="J1350">
        <v>5</v>
      </c>
      <c r="K1350" t="s">
        <v>26</v>
      </c>
      <c r="L1350">
        <v>13</v>
      </c>
      <c r="N1350">
        <v>135</v>
      </c>
      <c r="R1350" s="2">
        <f t="shared" si="43"/>
        <v>9.5500000000000007</v>
      </c>
      <c r="S1350" s="2">
        <f>IF(AND(P1350&lt;&gt;"_U",P1350&lt;&gt;"c",J1350&lt;&gt;99,J1350&lt;&gt;9),IFERROR(VLOOKUP(A1350,'LBA Total'!$A$2:$N$10000,14,0),"."),".")</f>
        <v>1413</v>
      </c>
    </row>
    <row r="1351" spans="1:19" x14ac:dyDescent="0.4">
      <c r="A1351" s="2" t="str">
        <f t="shared" si="42"/>
        <v>2023|Auckland|999</v>
      </c>
      <c r="B1351" t="s">
        <v>16</v>
      </c>
      <c r="C1351" t="s">
        <v>17</v>
      </c>
      <c r="D1351" t="s">
        <v>18</v>
      </c>
      <c r="E1351" t="s">
        <v>19</v>
      </c>
      <c r="F1351">
        <v>2023</v>
      </c>
      <c r="G1351">
        <v>2023</v>
      </c>
      <c r="H1351">
        <v>76</v>
      </c>
      <c r="I1351" t="s">
        <v>80</v>
      </c>
      <c r="J1351">
        <v>5</v>
      </c>
      <c r="K1351" t="s">
        <v>26</v>
      </c>
      <c r="L1351">
        <v>999</v>
      </c>
      <c r="N1351">
        <v>61770</v>
      </c>
      <c r="R1351" s="2">
        <f t="shared" si="43"/>
        <v>12.38</v>
      </c>
      <c r="S1351" s="2">
        <f>IF(AND(P1351&lt;&gt;"_U",P1351&lt;&gt;"c",J1351&lt;&gt;99,J1351&lt;&gt;9),IFERROR(VLOOKUP(A1351,'LBA Total'!$A$2:$N$10000,14,0),"."),".")</f>
        <v>499029</v>
      </c>
    </row>
    <row r="1352" spans="1:19" x14ac:dyDescent="0.4">
      <c r="A1352" s="2" t="str">
        <f t="shared" si="42"/>
        <v>2023|Auckland|10</v>
      </c>
      <c r="B1352" t="s">
        <v>16</v>
      </c>
      <c r="C1352" t="s">
        <v>17</v>
      </c>
      <c r="D1352" t="s">
        <v>18</v>
      </c>
      <c r="E1352" t="s">
        <v>19</v>
      </c>
      <c r="F1352">
        <v>2023</v>
      </c>
      <c r="G1352">
        <v>2023</v>
      </c>
      <c r="H1352">
        <v>76</v>
      </c>
      <c r="I1352" t="s">
        <v>80</v>
      </c>
      <c r="J1352">
        <v>6</v>
      </c>
      <c r="K1352" t="s">
        <v>27</v>
      </c>
      <c r="L1352">
        <v>10</v>
      </c>
      <c r="N1352">
        <v>9</v>
      </c>
      <c r="R1352" s="2">
        <f t="shared" si="43"/>
        <v>0.75</v>
      </c>
      <c r="S1352" s="2">
        <f>IF(AND(P1352&lt;&gt;"_U",P1352&lt;&gt;"c",J1352&lt;&gt;99,J1352&lt;&gt;9),IFERROR(VLOOKUP(A1352,'LBA Total'!$A$2:$N$10000,14,0),"."),".")</f>
        <v>1200</v>
      </c>
    </row>
    <row r="1353" spans="1:19" x14ac:dyDescent="0.4">
      <c r="A1353" s="2" t="str">
        <f t="shared" si="42"/>
        <v>2023|Auckland|11</v>
      </c>
      <c r="B1353" t="s">
        <v>16</v>
      </c>
      <c r="C1353" t="s">
        <v>17</v>
      </c>
      <c r="D1353" t="s">
        <v>18</v>
      </c>
      <c r="E1353" t="s">
        <v>19</v>
      </c>
      <c r="F1353">
        <v>2023</v>
      </c>
      <c r="G1353">
        <v>2023</v>
      </c>
      <c r="H1353">
        <v>76</v>
      </c>
      <c r="I1353" t="s">
        <v>80</v>
      </c>
      <c r="J1353">
        <v>6</v>
      </c>
      <c r="K1353" t="s">
        <v>27</v>
      </c>
      <c r="L1353">
        <v>11</v>
      </c>
      <c r="N1353">
        <v>1209</v>
      </c>
      <c r="R1353" s="2">
        <f t="shared" si="43"/>
        <v>0.34</v>
      </c>
      <c r="S1353" s="2">
        <f>IF(AND(P1353&lt;&gt;"_U",P1353&lt;&gt;"c",J1353&lt;&gt;99,J1353&lt;&gt;9),IFERROR(VLOOKUP(A1353,'LBA Total'!$A$2:$N$10000,14,0),"."),".")</f>
        <v>357444</v>
      </c>
    </row>
    <row r="1354" spans="1:19" x14ac:dyDescent="0.4">
      <c r="A1354" s="2" t="str">
        <f t="shared" si="42"/>
        <v>2023|Auckland|12</v>
      </c>
      <c r="B1354" t="s">
        <v>16</v>
      </c>
      <c r="C1354" t="s">
        <v>17</v>
      </c>
      <c r="D1354" t="s">
        <v>18</v>
      </c>
      <c r="E1354" t="s">
        <v>19</v>
      </c>
      <c r="F1354">
        <v>2023</v>
      </c>
      <c r="G1354">
        <v>2023</v>
      </c>
      <c r="H1354">
        <v>76</v>
      </c>
      <c r="I1354" t="s">
        <v>80</v>
      </c>
      <c r="J1354">
        <v>6</v>
      </c>
      <c r="K1354" t="s">
        <v>27</v>
      </c>
      <c r="L1354">
        <v>12</v>
      </c>
      <c r="N1354">
        <v>150</v>
      </c>
      <c r="R1354" s="2">
        <f t="shared" si="43"/>
        <v>0.11</v>
      </c>
      <c r="S1354" s="2">
        <f>IF(AND(P1354&lt;&gt;"_U",P1354&lt;&gt;"c",J1354&lt;&gt;99,J1354&lt;&gt;9),IFERROR(VLOOKUP(A1354,'LBA Total'!$A$2:$N$10000,14,0),"."),".")</f>
        <v>138972</v>
      </c>
    </row>
    <row r="1355" spans="1:19" x14ac:dyDescent="0.4">
      <c r="A1355" s="2" t="str">
        <f t="shared" si="42"/>
        <v>2023|Auckland|13</v>
      </c>
      <c r="B1355" t="s">
        <v>16</v>
      </c>
      <c r="C1355" t="s">
        <v>17</v>
      </c>
      <c r="D1355" t="s">
        <v>18</v>
      </c>
      <c r="E1355" t="s">
        <v>19</v>
      </c>
      <c r="F1355">
        <v>2023</v>
      </c>
      <c r="G1355">
        <v>2023</v>
      </c>
      <c r="H1355">
        <v>76</v>
      </c>
      <c r="I1355" t="s">
        <v>80</v>
      </c>
      <c r="J1355">
        <v>6</v>
      </c>
      <c r="K1355" t="s">
        <v>27</v>
      </c>
      <c r="L1355">
        <v>13</v>
      </c>
      <c r="N1355">
        <v>9</v>
      </c>
      <c r="R1355" s="2">
        <f t="shared" si="43"/>
        <v>0.64</v>
      </c>
      <c r="S1355" s="2">
        <f>IF(AND(P1355&lt;&gt;"_U",P1355&lt;&gt;"c",J1355&lt;&gt;99,J1355&lt;&gt;9),IFERROR(VLOOKUP(A1355,'LBA Total'!$A$2:$N$10000,14,0),"."),".")</f>
        <v>1413</v>
      </c>
    </row>
    <row r="1356" spans="1:19" x14ac:dyDescent="0.4">
      <c r="A1356" s="2" t="str">
        <f t="shared" si="42"/>
        <v>2023|Auckland|999</v>
      </c>
      <c r="B1356" t="s">
        <v>16</v>
      </c>
      <c r="C1356" t="s">
        <v>17</v>
      </c>
      <c r="D1356" t="s">
        <v>18</v>
      </c>
      <c r="E1356" t="s">
        <v>19</v>
      </c>
      <c r="F1356">
        <v>2023</v>
      </c>
      <c r="G1356">
        <v>2023</v>
      </c>
      <c r="H1356">
        <v>76</v>
      </c>
      <c r="I1356" t="s">
        <v>80</v>
      </c>
      <c r="J1356">
        <v>6</v>
      </c>
      <c r="K1356" t="s">
        <v>27</v>
      </c>
      <c r="L1356">
        <v>999</v>
      </c>
      <c r="N1356">
        <v>1377</v>
      </c>
      <c r="R1356" s="2">
        <f t="shared" si="43"/>
        <v>0.28000000000000003</v>
      </c>
      <c r="S1356" s="2">
        <f>IF(AND(P1356&lt;&gt;"_U",P1356&lt;&gt;"c",J1356&lt;&gt;99,J1356&lt;&gt;9),IFERROR(VLOOKUP(A1356,'LBA Total'!$A$2:$N$10000,14,0),"."),".")</f>
        <v>499029</v>
      </c>
    </row>
    <row r="1357" spans="1:19" x14ac:dyDescent="0.4">
      <c r="A1357" s="2" t="str">
        <f t="shared" si="42"/>
        <v>2023|Auckland|10</v>
      </c>
      <c r="B1357" t="s">
        <v>16</v>
      </c>
      <c r="C1357" t="s">
        <v>17</v>
      </c>
      <c r="D1357" t="s">
        <v>18</v>
      </c>
      <c r="E1357" t="s">
        <v>19</v>
      </c>
      <c r="F1357">
        <v>2023</v>
      </c>
      <c r="G1357">
        <v>2023</v>
      </c>
      <c r="H1357">
        <v>76</v>
      </c>
      <c r="I1357" t="s">
        <v>80</v>
      </c>
      <c r="J1357">
        <v>7</v>
      </c>
      <c r="K1357" t="s">
        <v>28</v>
      </c>
      <c r="L1357">
        <v>10</v>
      </c>
      <c r="N1357">
        <v>6</v>
      </c>
      <c r="R1357" s="2">
        <f t="shared" si="43"/>
        <v>0.5</v>
      </c>
      <c r="S1357" s="2">
        <f>IF(AND(P1357&lt;&gt;"_U",P1357&lt;&gt;"c",J1357&lt;&gt;99,J1357&lt;&gt;9),IFERROR(VLOOKUP(A1357,'LBA Total'!$A$2:$N$10000,14,0),"."),".")</f>
        <v>1200</v>
      </c>
    </row>
    <row r="1358" spans="1:19" x14ac:dyDescent="0.4">
      <c r="A1358" s="2" t="str">
        <f t="shared" si="42"/>
        <v>2023|Auckland|11</v>
      </c>
      <c r="B1358" t="s">
        <v>16</v>
      </c>
      <c r="C1358" t="s">
        <v>17</v>
      </c>
      <c r="D1358" t="s">
        <v>18</v>
      </c>
      <c r="E1358" t="s">
        <v>19</v>
      </c>
      <c r="F1358">
        <v>2023</v>
      </c>
      <c r="G1358">
        <v>2023</v>
      </c>
      <c r="H1358">
        <v>76</v>
      </c>
      <c r="I1358" t="s">
        <v>80</v>
      </c>
      <c r="J1358">
        <v>7</v>
      </c>
      <c r="K1358" t="s">
        <v>28</v>
      </c>
      <c r="L1358">
        <v>11</v>
      </c>
      <c r="N1358">
        <v>696</v>
      </c>
      <c r="R1358" s="2">
        <f t="shared" si="43"/>
        <v>0.19</v>
      </c>
      <c r="S1358" s="2">
        <f>IF(AND(P1358&lt;&gt;"_U",P1358&lt;&gt;"c",J1358&lt;&gt;99,J1358&lt;&gt;9),IFERROR(VLOOKUP(A1358,'LBA Total'!$A$2:$N$10000,14,0),"."),".")</f>
        <v>357444</v>
      </c>
    </row>
    <row r="1359" spans="1:19" x14ac:dyDescent="0.4">
      <c r="A1359" s="2" t="str">
        <f t="shared" si="42"/>
        <v>2023|Auckland|12</v>
      </c>
      <c r="B1359" t="s">
        <v>16</v>
      </c>
      <c r="C1359" t="s">
        <v>17</v>
      </c>
      <c r="D1359" t="s">
        <v>18</v>
      </c>
      <c r="E1359" t="s">
        <v>19</v>
      </c>
      <c r="F1359">
        <v>2023</v>
      </c>
      <c r="G1359">
        <v>2023</v>
      </c>
      <c r="H1359">
        <v>76</v>
      </c>
      <c r="I1359" t="s">
        <v>80</v>
      </c>
      <c r="J1359">
        <v>7</v>
      </c>
      <c r="K1359" t="s">
        <v>28</v>
      </c>
      <c r="L1359">
        <v>12</v>
      </c>
      <c r="N1359">
        <v>135</v>
      </c>
      <c r="R1359" s="2">
        <f t="shared" si="43"/>
        <v>0.1</v>
      </c>
      <c r="S1359" s="2">
        <f>IF(AND(P1359&lt;&gt;"_U",P1359&lt;&gt;"c",J1359&lt;&gt;99,J1359&lt;&gt;9),IFERROR(VLOOKUP(A1359,'LBA Total'!$A$2:$N$10000,14,0),"."),".")</f>
        <v>138972</v>
      </c>
    </row>
    <row r="1360" spans="1:19" x14ac:dyDescent="0.4">
      <c r="A1360" s="2" t="str">
        <f t="shared" si="42"/>
        <v>2023|Auckland|13</v>
      </c>
      <c r="B1360" t="s">
        <v>16</v>
      </c>
      <c r="C1360" t="s">
        <v>17</v>
      </c>
      <c r="D1360" t="s">
        <v>18</v>
      </c>
      <c r="E1360" t="s">
        <v>19</v>
      </c>
      <c r="F1360">
        <v>2023</v>
      </c>
      <c r="G1360">
        <v>2023</v>
      </c>
      <c r="H1360">
        <v>76</v>
      </c>
      <c r="I1360" t="s">
        <v>80</v>
      </c>
      <c r="J1360">
        <v>7</v>
      </c>
      <c r="K1360" t="s">
        <v>28</v>
      </c>
      <c r="L1360">
        <v>13</v>
      </c>
      <c r="N1360">
        <v>12</v>
      </c>
      <c r="R1360" s="2">
        <f t="shared" si="43"/>
        <v>0.85</v>
      </c>
      <c r="S1360" s="2">
        <f>IF(AND(P1360&lt;&gt;"_U",P1360&lt;&gt;"c",J1360&lt;&gt;99,J1360&lt;&gt;9),IFERROR(VLOOKUP(A1360,'LBA Total'!$A$2:$N$10000,14,0),"."),".")</f>
        <v>1413</v>
      </c>
    </row>
    <row r="1361" spans="1:19" x14ac:dyDescent="0.4">
      <c r="A1361" s="2" t="str">
        <f t="shared" si="42"/>
        <v>2023|Auckland|999</v>
      </c>
      <c r="B1361" t="s">
        <v>16</v>
      </c>
      <c r="C1361" t="s">
        <v>17</v>
      </c>
      <c r="D1361" t="s">
        <v>18</v>
      </c>
      <c r="E1361" t="s">
        <v>19</v>
      </c>
      <c r="F1361">
        <v>2023</v>
      </c>
      <c r="G1361">
        <v>2023</v>
      </c>
      <c r="H1361">
        <v>76</v>
      </c>
      <c r="I1361" t="s">
        <v>80</v>
      </c>
      <c r="J1361">
        <v>7</v>
      </c>
      <c r="K1361" t="s">
        <v>28</v>
      </c>
      <c r="L1361">
        <v>999</v>
      </c>
      <c r="N1361">
        <v>849</v>
      </c>
      <c r="R1361" s="2">
        <f t="shared" si="43"/>
        <v>0.17</v>
      </c>
      <c r="S1361" s="2">
        <f>IF(AND(P1361&lt;&gt;"_U",P1361&lt;&gt;"c",J1361&lt;&gt;99,J1361&lt;&gt;9),IFERROR(VLOOKUP(A1361,'LBA Total'!$A$2:$N$10000,14,0),"."),".")</f>
        <v>499029</v>
      </c>
    </row>
    <row r="1362" spans="1:19" x14ac:dyDescent="0.4">
      <c r="A1362" s="2" t="str">
        <f t="shared" si="42"/>
        <v>2023|Auckland|10</v>
      </c>
      <c r="B1362" t="s">
        <v>16</v>
      </c>
      <c r="C1362" t="s">
        <v>17</v>
      </c>
      <c r="D1362" t="s">
        <v>18</v>
      </c>
      <c r="E1362" t="s">
        <v>19</v>
      </c>
      <c r="F1362">
        <v>2023</v>
      </c>
      <c r="G1362">
        <v>2023</v>
      </c>
      <c r="H1362">
        <v>76</v>
      </c>
      <c r="I1362" t="s">
        <v>80</v>
      </c>
      <c r="J1362">
        <v>77</v>
      </c>
      <c r="K1362" t="s">
        <v>29</v>
      </c>
      <c r="L1362">
        <v>10</v>
      </c>
      <c r="N1362">
        <v>1200</v>
      </c>
      <c r="R1362" s="2">
        <f t="shared" si="43"/>
        <v>100</v>
      </c>
      <c r="S1362" s="2">
        <f>IF(AND(P1362&lt;&gt;"_U",P1362&lt;&gt;"c",J1362&lt;&gt;99,J1362&lt;&gt;9),IFERROR(VLOOKUP(A1362,'LBA Total'!$A$2:$N$10000,14,0),"."),".")</f>
        <v>1200</v>
      </c>
    </row>
    <row r="1363" spans="1:19" x14ac:dyDescent="0.4">
      <c r="A1363" s="2" t="str">
        <f t="shared" si="42"/>
        <v>2023|Auckland|11</v>
      </c>
      <c r="B1363" t="s">
        <v>16</v>
      </c>
      <c r="C1363" t="s">
        <v>17</v>
      </c>
      <c r="D1363" t="s">
        <v>18</v>
      </c>
      <c r="E1363" t="s">
        <v>19</v>
      </c>
      <c r="F1363">
        <v>2023</v>
      </c>
      <c r="G1363">
        <v>2023</v>
      </c>
      <c r="H1363">
        <v>76</v>
      </c>
      <c r="I1363" t="s">
        <v>80</v>
      </c>
      <c r="J1363">
        <v>77</v>
      </c>
      <c r="K1363" t="s">
        <v>29</v>
      </c>
      <c r="L1363">
        <v>11</v>
      </c>
      <c r="N1363">
        <v>357444</v>
      </c>
      <c r="R1363" s="2">
        <f t="shared" si="43"/>
        <v>100</v>
      </c>
      <c r="S1363" s="2">
        <f>IF(AND(P1363&lt;&gt;"_U",P1363&lt;&gt;"c",J1363&lt;&gt;99,J1363&lt;&gt;9),IFERROR(VLOOKUP(A1363,'LBA Total'!$A$2:$N$10000,14,0),"."),".")</f>
        <v>357444</v>
      </c>
    </row>
    <row r="1364" spans="1:19" x14ac:dyDescent="0.4">
      <c r="A1364" s="2" t="str">
        <f t="shared" si="42"/>
        <v>2023|Auckland|12</v>
      </c>
      <c r="B1364" t="s">
        <v>16</v>
      </c>
      <c r="C1364" t="s">
        <v>17</v>
      </c>
      <c r="D1364" t="s">
        <v>18</v>
      </c>
      <c r="E1364" t="s">
        <v>19</v>
      </c>
      <c r="F1364">
        <v>2023</v>
      </c>
      <c r="G1364">
        <v>2023</v>
      </c>
      <c r="H1364">
        <v>76</v>
      </c>
      <c r="I1364" t="s">
        <v>80</v>
      </c>
      <c r="J1364">
        <v>77</v>
      </c>
      <c r="K1364" t="s">
        <v>29</v>
      </c>
      <c r="L1364">
        <v>12</v>
      </c>
      <c r="N1364">
        <v>138972</v>
      </c>
      <c r="R1364" s="2">
        <f t="shared" si="43"/>
        <v>100</v>
      </c>
      <c r="S1364" s="2">
        <f>IF(AND(P1364&lt;&gt;"_U",P1364&lt;&gt;"c",J1364&lt;&gt;99,J1364&lt;&gt;9),IFERROR(VLOOKUP(A1364,'LBA Total'!$A$2:$N$10000,14,0),"."),".")</f>
        <v>138972</v>
      </c>
    </row>
    <row r="1365" spans="1:19" x14ac:dyDescent="0.4">
      <c r="A1365" s="2" t="str">
        <f t="shared" si="42"/>
        <v>2023|Auckland|13</v>
      </c>
      <c r="B1365" t="s">
        <v>16</v>
      </c>
      <c r="C1365" t="s">
        <v>17</v>
      </c>
      <c r="D1365" t="s">
        <v>18</v>
      </c>
      <c r="E1365" t="s">
        <v>19</v>
      </c>
      <c r="F1365">
        <v>2023</v>
      </c>
      <c r="G1365">
        <v>2023</v>
      </c>
      <c r="H1365">
        <v>76</v>
      </c>
      <c r="I1365" t="s">
        <v>80</v>
      </c>
      <c r="J1365">
        <v>77</v>
      </c>
      <c r="K1365" t="s">
        <v>29</v>
      </c>
      <c r="L1365">
        <v>13</v>
      </c>
      <c r="N1365">
        <v>1413</v>
      </c>
      <c r="R1365" s="2">
        <f t="shared" si="43"/>
        <v>100</v>
      </c>
      <c r="S1365" s="2">
        <f>IF(AND(P1365&lt;&gt;"_U",P1365&lt;&gt;"c",J1365&lt;&gt;99,J1365&lt;&gt;9),IFERROR(VLOOKUP(A1365,'LBA Total'!$A$2:$N$10000,14,0),"."),".")</f>
        <v>1413</v>
      </c>
    </row>
    <row r="1366" spans="1:19" x14ac:dyDescent="0.4">
      <c r="A1366" s="2" t="str">
        <f t="shared" si="42"/>
        <v>2023|Auckland|999</v>
      </c>
      <c r="B1366" t="s">
        <v>16</v>
      </c>
      <c r="C1366" t="s">
        <v>17</v>
      </c>
      <c r="D1366" t="s">
        <v>18</v>
      </c>
      <c r="E1366" t="s">
        <v>19</v>
      </c>
      <c r="F1366">
        <v>2023</v>
      </c>
      <c r="G1366">
        <v>2023</v>
      </c>
      <c r="H1366">
        <v>76</v>
      </c>
      <c r="I1366" t="s">
        <v>80</v>
      </c>
      <c r="J1366">
        <v>77</v>
      </c>
      <c r="K1366" t="s">
        <v>29</v>
      </c>
      <c r="L1366">
        <v>999</v>
      </c>
      <c r="N1366">
        <v>499029</v>
      </c>
      <c r="R1366" s="2">
        <f t="shared" si="43"/>
        <v>100</v>
      </c>
      <c r="S1366" s="2">
        <f>IF(AND(P1366&lt;&gt;"_U",P1366&lt;&gt;"c",J1366&lt;&gt;99,J1366&lt;&gt;9),IFERROR(VLOOKUP(A1366,'LBA Total'!$A$2:$N$10000,14,0),"."),".")</f>
        <v>499029</v>
      </c>
    </row>
    <row r="1367" spans="1:19" x14ac:dyDescent="0.4">
      <c r="A1367" s="2" t="str">
        <f t="shared" si="42"/>
        <v>2023|Auckland|10</v>
      </c>
      <c r="B1367" t="s">
        <v>16</v>
      </c>
      <c r="C1367" t="s">
        <v>17</v>
      </c>
      <c r="D1367" t="s">
        <v>18</v>
      </c>
      <c r="E1367" t="s">
        <v>19</v>
      </c>
      <c r="F1367">
        <v>2023</v>
      </c>
      <c r="G1367">
        <v>2023</v>
      </c>
      <c r="H1367">
        <v>76</v>
      </c>
      <c r="I1367" t="s">
        <v>80</v>
      </c>
      <c r="J1367">
        <v>8</v>
      </c>
      <c r="K1367" t="s">
        <v>30</v>
      </c>
      <c r="L1367">
        <v>10</v>
      </c>
      <c r="N1367">
        <v>36</v>
      </c>
      <c r="R1367" s="2">
        <f t="shared" si="43"/>
        <v>3</v>
      </c>
      <c r="S1367" s="2">
        <f>IF(AND(P1367&lt;&gt;"_U",P1367&lt;&gt;"c",J1367&lt;&gt;99,J1367&lt;&gt;9),IFERROR(VLOOKUP(A1367,'LBA Total'!$A$2:$N$10000,14,0),"."),".")</f>
        <v>1200</v>
      </c>
    </row>
    <row r="1368" spans="1:19" x14ac:dyDescent="0.4">
      <c r="A1368" s="2" t="str">
        <f t="shared" si="42"/>
        <v>2023|Auckland|11</v>
      </c>
      <c r="B1368" t="s">
        <v>16</v>
      </c>
      <c r="C1368" t="s">
        <v>17</v>
      </c>
      <c r="D1368" t="s">
        <v>18</v>
      </c>
      <c r="E1368" t="s">
        <v>19</v>
      </c>
      <c r="F1368">
        <v>2023</v>
      </c>
      <c r="G1368">
        <v>2023</v>
      </c>
      <c r="H1368">
        <v>76</v>
      </c>
      <c r="I1368" t="s">
        <v>80</v>
      </c>
      <c r="J1368">
        <v>8</v>
      </c>
      <c r="K1368" t="s">
        <v>30</v>
      </c>
      <c r="L1368">
        <v>11</v>
      </c>
      <c r="N1368">
        <v>7692</v>
      </c>
      <c r="R1368" s="2">
        <f t="shared" si="43"/>
        <v>2.15</v>
      </c>
      <c r="S1368" s="2">
        <f>IF(AND(P1368&lt;&gt;"_U",P1368&lt;&gt;"c",J1368&lt;&gt;99,J1368&lt;&gt;9),IFERROR(VLOOKUP(A1368,'LBA Total'!$A$2:$N$10000,14,0),"."),".")</f>
        <v>357444</v>
      </c>
    </row>
    <row r="1369" spans="1:19" x14ac:dyDescent="0.4">
      <c r="A1369" s="2" t="str">
        <f t="shared" si="42"/>
        <v>2023|Auckland|12</v>
      </c>
      <c r="B1369" t="s">
        <v>16</v>
      </c>
      <c r="C1369" t="s">
        <v>17</v>
      </c>
      <c r="D1369" t="s">
        <v>18</v>
      </c>
      <c r="E1369" t="s">
        <v>19</v>
      </c>
      <c r="F1369">
        <v>2023</v>
      </c>
      <c r="G1369">
        <v>2023</v>
      </c>
      <c r="H1369">
        <v>76</v>
      </c>
      <c r="I1369" t="s">
        <v>80</v>
      </c>
      <c r="J1369">
        <v>8</v>
      </c>
      <c r="K1369" t="s">
        <v>30</v>
      </c>
      <c r="L1369">
        <v>12</v>
      </c>
      <c r="N1369">
        <v>1080</v>
      </c>
      <c r="R1369" s="2">
        <f t="shared" si="43"/>
        <v>0.78</v>
      </c>
      <c r="S1369" s="2">
        <f>IF(AND(P1369&lt;&gt;"_U",P1369&lt;&gt;"c",J1369&lt;&gt;99,J1369&lt;&gt;9),IFERROR(VLOOKUP(A1369,'LBA Total'!$A$2:$N$10000,14,0),"."),".")</f>
        <v>138972</v>
      </c>
    </row>
    <row r="1370" spans="1:19" x14ac:dyDescent="0.4">
      <c r="A1370" s="2" t="str">
        <f t="shared" si="42"/>
        <v>2023|Auckland|13</v>
      </c>
      <c r="B1370" t="s">
        <v>16</v>
      </c>
      <c r="C1370" t="s">
        <v>17</v>
      </c>
      <c r="D1370" t="s">
        <v>18</v>
      </c>
      <c r="E1370" t="s">
        <v>19</v>
      </c>
      <c r="F1370">
        <v>2023</v>
      </c>
      <c r="G1370">
        <v>2023</v>
      </c>
      <c r="H1370">
        <v>76</v>
      </c>
      <c r="I1370" t="s">
        <v>80</v>
      </c>
      <c r="J1370">
        <v>8</v>
      </c>
      <c r="K1370" t="s">
        <v>30</v>
      </c>
      <c r="L1370">
        <v>13</v>
      </c>
      <c r="N1370">
        <v>72</v>
      </c>
      <c r="R1370" s="2">
        <f t="shared" si="43"/>
        <v>5.0999999999999996</v>
      </c>
      <c r="S1370" s="2">
        <f>IF(AND(P1370&lt;&gt;"_U",P1370&lt;&gt;"c",J1370&lt;&gt;99,J1370&lt;&gt;9),IFERROR(VLOOKUP(A1370,'LBA Total'!$A$2:$N$10000,14,0),"."),".")</f>
        <v>1413</v>
      </c>
    </row>
    <row r="1371" spans="1:19" x14ac:dyDescent="0.4">
      <c r="A1371" s="2" t="str">
        <f t="shared" si="42"/>
        <v>2023|Auckland|999</v>
      </c>
      <c r="B1371" t="s">
        <v>16</v>
      </c>
      <c r="C1371" t="s">
        <v>17</v>
      </c>
      <c r="D1371" t="s">
        <v>18</v>
      </c>
      <c r="E1371" t="s">
        <v>19</v>
      </c>
      <c r="F1371">
        <v>2023</v>
      </c>
      <c r="G1371">
        <v>2023</v>
      </c>
      <c r="H1371">
        <v>76</v>
      </c>
      <c r="I1371" t="s">
        <v>80</v>
      </c>
      <c r="J1371">
        <v>8</v>
      </c>
      <c r="K1371" t="s">
        <v>30</v>
      </c>
      <c r="L1371">
        <v>999</v>
      </c>
      <c r="N1371">
        <v>8883</v>
      </c>
      <c r="R1371" s="2">
        <f t="shared" si="43"/>
        <v>1.78</v>
      </c>
      <c r="S1371" s="2">
        <f>IF(AND(P1371&lt;&gt;"_U",P1371&lt;&gt;"c",J1371&lt;&gt;99,J1371&lt;&gt;9),IFERROR(VLOOKUP(A1371,'LBA Total'!$A$2:$N$10000,14,0),"."),".")</f>
        <v>499029</v>
      </c>
    </row>
    <row r="1372" spans="1:19" x14ac:dyDescent="0.4">
      <c r="A1372" s="2" t="str">
        <f t="shared" si="42"/>
        <v>2023|Auckland|10</v>
      </c>
      <c r="B1372" t="s">
        <v>16</v>
      </c>
      <c r="C1372" t="s">
        <v>17</v>
      </c>
      <c r="D1372" t="s">
        <v>18</v>
      </c>
      <c r="E1372" t="s">
        <v>19</v>
      </c>
      <c r="F1372">
        <v>2023</v>
      </c>
      <c r="G1372">
        <v>2023</v>
      </c>
      <c r="H1372">
        <v>76</v>
      </c>
      <c r="I1372" t="s">
        <v>80</v>
      </c>
      <c r="J1372">
        <v>9</v>
      </c>
      <c r="K1372" t="s">
        <v>31</v>
      </c>
      <c r="L1372">
        <v>10</v>
      </c>
      <c r="N1372">
        <v>15</v>
      </c>
      <c r="R1372" s="2" t="str">
        <f t="shared" si="43"/>
        <v>.</v>
      </c>
      <c r="S1372" s="2" t="str">
        <f>IF(AND(P1372&lt;&gt;"_U",P1372&lt;&gt;"c",J1372&lt;&gt;99,J1372&lt;&gt;9),IFERROR(VLOOKUP(A1372,'LBA Total'!$A$2:$N$10000,14,0),"."),".")</f>
        <v>.</v>
      </c>
    </row>
    <row r="1373" spans="1:19" x14ac:dyDescent="0.4">
      <c r="A1373" s="2" t="str">
        <f t="shared" si="42"/>
        <v>2023|Auckland|11</v>
      </c>
      <c r="B1373" t="s">
        <v>16</v>
      </c>
      <c r="C1373" t="s">
        <v>17</v>
      </c>
      <c r="D1373" t="s">
        <v>18</v>
      </c>
      <c r="E1373" t="s">
        <v>19</v>
      </c>
      <c r="F1373">
        <v>2023</v>
      </c>
      <c r="G1373">
        <v>2023</v>
      </c>
      <c r="H1373">
        <v>76</v>
      </c>
      <c r="I1373" t="s">
        <v>80</v>
      </c>
      <c r="J1373">
        <v>9</v>
      </c>
      <c r="K1373" t="s">
        <v>31</v>
      </c>
      <c r="L1373">
        <v>11</v>
      </c>
      <c r="N1373">
        <v>30462</v>
      </c>
      <c r="R1373" s="2" t="str">
        <f t="shared" si="43"/>
        <v>.</v>
      </c>
      <c r="S1373" s="2" t="str">
        <f>IF(AND(P1373&lt;&gt;"_U",P1373&lt;&gt;"c",J1373&lt;&gt;99,J1373&lt;&gt;9),IFERROR(VLOOKUP(A1373,'LBA Total'!$A$2:$N$10000,14,0),"."),".")</f>
        <v>.</v>
      </c>
    </row>
    <row r="1374" spans="1:19" x14ac:dyDescent="0.4">
      <c r="A1374" s="2" t="str">
        <f t="shared" si="42"/>
        <v>2023|Auckland|12</v>
      </c>
      <c r="B1374" t="s">
        <v>16</v>
      </c>
      <c r="C1374" t="s">
        <v>17</v>
      </c>
      <c r="D1374" t="s">
        <v>18</v>
      </c>
      <c r="E1374" t="s">
        <v>19</v>
      </c>
      <c r="F1374">
        <v>2023</v>
      </c>
      <c r="G1374">
        <v>2023</v>
      </c>
      <c r="H1374">
        <v>76</v>
      </c>
      <c r="I1374" t="s">
        <v>80</v>
      </c>
      <c r="J1374">
        <v>9</v>
      </c>
      <c r="K1374" t="s">
        <v>31</v>
      </c>
      <c r="L1374">
        <v>12</v>
      </c>
      <c r="N1374">
        <v>12267</v>
      </c>
      <c r="R1374" s="2" t="str">
        <f t="shared" si="43"/>
        <v>.</v>
      </c>
      <c r="S1374" s="2" t="str">
        <f>IF(AND(P1374&lt;&gt;"_U",P1374&lt;&gt;"c",J1374&lt;&gt;99,J1374&lt;&gt;9),IFERROR(VLOOKUP(A1374,'LBA Total'!$A$2:$N$10000,14,0),"."),".")</f>
        <v>.</v>
      </c>
    </row>
    <row r="1375" spans="1:19" x14ac:dyDescent="0.4">
      <c r="A1375" s="2" t="str">
        <f t="shared" si="42"/>
        <v>2023|Auckland|13</v>
      </c>
      <c r="B1375" t="s">
        <v>16</v>
      </c>
      <c r="C1375" t="s">
        <v>17</v>
      </c>
      <c r="D1375" t="s">
        <v>18</v>
      </c>
      <c r="E1375" t="s">
        <v>19</v>
      </c>
      <c r="F1375">
        <v>2023</v>
      </c>
      <c r="G1375">
        <v>2023</v>
      </c>
      <c r="H1375">
        <v>76</v>
      </c>
      <c r="I1375" t="s">
        <v>80</v>
      </c>
      <c r="J1375">
        <v>9</v>
      </c>
      <c r="K1375" t="s">
        <v>31</v>
      </c>
      <c r="L1375">
        <v>13</v>
      </c>
      <c r="N1375">
        <v>573</v>
      </c>
      <c r="R1375" s="2" t="str">
        <f t="shared" si="43"/>
        <v>.</v>
      </c>
      <c r="S1375" s="2" t="str">
        <f>IF(AND(P1375&lt;&gt;"_U",P1375&lt;&gt;"c",J1375&lt;&gt;99,J1375&lt;&gt;9),IFERROR(VLOOKUP(A1375,'LBA Total'!$A$2:$N$10000,14,0),"."),".")</f>
        <v>.</v>
      </c>
    </row>
    <row r="1376" spans="1:19" x14ac:dyDescent="0.4">
      <c r="A1376" s="2" t="str">
        <f t="shared" si="42"/>
        <v>2023|Auckland|999</v>
      </c>
      <c r="B1376" t="s">
        <v>16</v>
      </c>
      <c r="C1376" t="s">
        <v>17</v>
      </c>
      <c r="D1376" t="s">
        <v>18</v>
      </c>
      <c r="E1376" t="s">
        <v>19</v>
      </c>
      <c r="F1376">
        <v>2023</v>
      </c>
      <c r="G1376">
        <v>2023</v>
      </c>
      <c r="H1376">
        <v>76</v>
      </c>
      <c r="I1376" t="s">
        <v>80</v>
      </c>
      <c r="J1376">
        <v>9</v>
      </c>
      <c r="K1376" t="s">
        <v>31</v>
      </c>
      <c r="L1376">
        <v>999</v>
      </c>
      <c r="N1376">
        <v>43323</v>
      </c>
      <c r="R1376" s="2" t="str">
        <f t="shared" si="43"/>
        <v>.</v>
      </c>
      <c r="S1376" s="2" t="str">
        <f>IF(AND(P1376&lt;&gt;"_U",P1376&lt;&gt;"c",J1376&lt;&gt;99,J1376&lt;&gt;9),IFERROR(VLOOKUP(A1376,'LBA Total'!$A$2:$N$10000,14,0),"."),".")</f>
        <v>.</v>
      </c>
    </row>
    <row r="1377" spans="1:19" x14ac:dyDescent="0.4">
      <c r="A1377" s="2" t="str">
        <f t="shared" si="42"/>
        <v>2023|Auckland|10</v>
      </c>
      <c r="B1377" t="s">
        <v>16</v>
      </c>
      <c r="C1377" t="s">
        <v>17</v>
      </c>
      <c r="D1377" t="s">
        <v>18</v>
      </c>
      <c r="E1377" t="s">
        <v>19</v>
      </c>
      <c r="F1377">
        <v>2023</v>
      </c>
      <c r="G1377">
        <v>2023</v>
      </c>
      <c r="H1377">
        <v>76</v>
      </c>
      <c r="I1377" t="s">
        <v>80</v>
      </c>
      <c r="J1377">
        <v>99</v>
      </c>
      <c r="K1377" t="s">
        <v>32</v>
      </c>
      <c r="L1377">
        <v>10</v>
      </c>
      <c r="N1377">
        <v>1215</v>
      </c>
      <c r="R1377" s="2" t="str">
        <f t="shared" si="43"/>
        <v>.</v>
      </c>
      <c r="S1377" s="2" t="str">
        <f>IF(AND(P1377&lt;&gt;"_U",P1377&lt;&gt;"c",J1377&lt;&gt;99,J1377&lt;&gt;9),IFERROR(VLOOKUP(A1377,'LBA Total'!$A$2:$N$10000,14,0),"."),".")</f>
        <v>.</v>
      </c>
    </row>
    <row r="1378" spans="1:19" x14ac:dyDescent="0.4">
      <c r="A1378" s="2" t="str">
        <f t="shared" si="42"/>
        <v>2023|Auckland|11</v>
      </c>
      <c r="B1378" t="s">
        <v>16</v>
      </c>
      <c r="C1378" t="s">
        <v>17</v>
      </c>
      <c r="D1378" t="s">
        <v>18</v>
      </c>
      <c r="E1378" t="s">
        <v>19</v>
      </c>
      <c r="F1378">
        <v>2023</v>
      </c>
      <c r="G1378">
        <v>2023</v>
      </c>
      <c r="H1378">
        <v>76</v>
      </c>
      <c r="I1378" t="s">
        <v>80</v>
      </c>
      <c r="J1378">
        <v>99</v>
      </c>
      <c r="K1378" t="s">
        <v>32</v>
      </c>
      <c r="L1378">
        <v>11</v>
      </c>
      <c r="N1378">
        <v>387906</v>
      </c>
      <c r="R1378" s="2" t="str">
        <f t="shared" si="43"/>
        <v>.</v>
      </c>
      <c r="S1378" s="2" t="str">
        <f>IF(AND(P1378&lt;&gt;"_U",P1378&lt;&gt;"c",J1378&lt;&gt;99,J1378&lt;&gt;9),IFERROR(VLOOKUP(A1378,'LBA Total'!$A$2:$N$10000,14,0),"."),".")</f>
        <v>.</v>
      </c>
    </row>
    <row r="1379" spans="1:19" x14ac:dyDescent="0.4">
      <c r="A1379" s="2" t="str">
        <f t="shared" si="42"/>
        <v>2023|Auckland|12</v>
      </c>
      <c r="B1379" t="s">
        <v>16</v>
      </c>
      <c r="C1379" t="s">
        <v>17</v>
      </c>
      <c r="D1379" t="s">
        <v>18</v>
      </c>
      <c r="E1379" t="s">
        <v>19</v>
      </c>
      <c r="F1379">
        <v>2023</v>
      </c>
      <c r="G1379">
        <v>2023</v>
      </c>
      <c r="H1379">
        <v>76</v>
      </c>
      <c r="I1379" t="s">
        <v>80</v>
      </c>
      <c r="J1379">
        <v>99</v>
      </c>
      <c r="K1379" t="s">
        <v>32</v>
      </c>
      <c r="L1379">
        <v>12</v>
      </c>
      <c r="N1379">
        <v>151242</v>
      </c>
      <c r="R1379" s="2" t="str">
        <f t="shared" si="43"/>
        <v>.</v>
      </c>
      <c r="S1379" s="2" t="str">
        <f>IF(AND(P1379&lt;&gt;"_U",P1379&lt;&gt;"c",J1379&lt;&gt;99,J1379&lt;&gt;9),IFERROR(VLOOKUP(A1379,'LBA Total'!$A$2:$N$10000,14,0),"."),".")</f>
        <v>.</v>
      </c>
    </row>
    <row r="1380" spans="1:19" x14ac:dyDescent="0.4">
      <c r="A1380" s="2" t="str">
        <f t="shared" si="42"/>
        <v>2023|Auckland|13</v>
      </c>
      <c r="B1380" t="s">
        <v>16</v>
      </c>
      <c r="C1380" t="s">
        <v>17</v>
      </c>
      <c r="D1380" t="s">
        <v>18</v>
      </c>
      <c r="E1380" t="s">
        <v>19</v>
      </c>
      <c r="F1380">
        <v>2023</v>
      </c>
      <c r="G1380">
        <v>2023</v>
      </c>
      <c r="H1380">
        <v>76</v>
      </c>
      <c r="I1380" t="s">
        <v>80</v>
      </c>
      <c r="J1380">
        <v>99</v>
      </c>
      <c r="K1380" t="s">
        <v>32</v>
      </c>
      <c r="L1380">
        <v>13</v>
      </c>
      <c r="N1380">
        <v>1986</v>
      </c>
      <c r="R1380" s="2" t="str">
        <f t="shared" si="43"/>
        <v>.</v>
      </c>
      <c r="S1380" s="2" t="str">
        <f>IF(AND(P1380&lt;&gt;"_U",P1380&lt;&gt;"c",J1380&lt;&gt;99,J1380&lt;&gt;9),IFERROR(VLOOKUP(A1380,'LBA Total'!$A$2:$N$10000,14,0),"."),".")</f>
        <v>.</v>
      </c>
    </row>
    <row r="1381" spans="1:19" x14ac:dyDescent="0.4">
      <c r="A1381" s="2" t="str">
        <f t="shared" si="42"/>
        <v>2023|Auckland|999</v>
      </c>
      <c r="B1381" t="s">
        <v>16</v>
      </c>
      <c r="C1381" t="s">
        <v>17</v>
      </c>
      <c r="D1381" t="s">
        <v>18</v>
      </c>
      <c r="E1381" t="s">
        <v>19</v>
      </c>
      <c r="F1381">
        <v>2023</v>
      </c>
      <c r="G1381">
        <v>2023</v>
      </c>
      <c r="H1381">
        <v>76</v>
      </c>
      <c r="I1381" t="s">
        <v>80</v>
      </c>
      <c r="J1381">
        <v>99</v>
      </c>
      <c r="K1381" t="s">
        <v>32</v>
      </c>
      <c r="L1381">
        <v>999</v>
      </c>
      <c r="N1381">
        <v>542349</v>
      </c>
      <c r="R1381" s="2" t="str">
        <f t="shared" si="43"/>
        <v>.</v>
      </c>
      <c r="S1381" s="2" t="str">
        <f>IF(AND(P1381&lt;&gt;"_U",P1381&lt;&gt;"c",J1381&lt;&gt;99,J1381&lt;&gt;9),IFERROR(VLOOKUP(A1381,'LBA Total'!$A$2:$N$10000,14,0),"."),".")</f>
        <v>.</v>
      </c>
    </row>
    <row r="1382" spans="1:19" x14ac:dyDescent="0.4">
      <c r="A1382" s="2" t="str">
        <f t="shared" si="42"/>
        <v>2023|Rodney Local Board Area|10</v>
      </c>
      <c r="B1382" t="s">
        <v>16</v>
      </c>
      <c r="C1382" t="s">
        <v>17</v>
      </c>
      <c r="D1382" t="s">
        <v>18</v>
      </c>
      <c r="E1382" t="s">
        <v>19</v>
      </c>
      <c r="F1382">
        <v>2023</v>
      </c>
      <c r="G1382">
        <v>2023</v>
      </c>
      <c r="H1382">
        <v>7601</v>
      </c>
      <c r="I1382" t="s">
        <v>79</v>
      </c>
      <c r="J1382">
        <v>0</v>
      </c>
      <c r="K1382" t="s">
        <v>21</v>
      </c>
      <c r="L1382">
        <v>10</v>
      </c>
      <c r="N1382">
        <v>0</v>
      </c>
      <c r="R1382" s="2">
        <f t="shared" si="43"/>
        <v>0</v>
      </c>
      <c r="S1382" s="2">
        <f>IF(AND(P1382&lt;&gt;"_U",P1382&lt;&gt;"c",J1382&lt;&gt;99,J1382&lt;&gt;9),IFERROR(VLOOKUP(A1382,'LBA Total'!$A$2:$N$10000,14,0),"."),".")</f>
        <v>24</v>
      </c>
    </row>
    <row r="1383" spans="1:19" x14ac:dyDescent="0.4">
      <c r="A1383" s="2" t="str">
        <f t="shared" si="42"/>
        <v>2023|Rodney Local Board Area|11</v>
      </c>
      <c r="B1383" t="s">
        <v>16</v>
      </c>
      <c r="C1383" t="s">
        <v>17</v>
      </c>
      <c r="D1383" t="s">
        <v>18</v>
      </c>
      <c r="E1383" t="s">
        <v>19</v>
      </c>
      <c r="F1383">
        <v>2023</v>
      </c>
      <c r="G1383">
        <v>2023</v>
      </c>
      <c r="H1383">
        <v>7601</v>
      </c>
      <c r="I1383" t="s">
        <v>79</v>
      </c>
      <c r="J1383">
        <v>0</v>
      </c>
      <c r="K1383" t="s">
        <v>21</v>
      </c>
      <c r="L1383">
        <v>11</v>
      </c>
      <c r="N1383">
        <v>438</v>
      </c>
      <c r="R1383" s="2">
        <f t="shared" si="43"/>
        <v>2.0099999999999998</v>
      </c>
      <c r="S1383" s="2">
        <f>IF(AND(P1383&lt;&gt;"_U",P1383&lt;&gt;"c",J1383&lt;&gt;99,J1383&lt;&gt;9),IFERROR(VLOOKUP(A1383,'LBA Total'!$A$2:$N$10000,14,0),"."),".")</f>
        <v>21762</v>
      </c>
    </row>
    <row r="1384" spans="1:19" x14ac:dyDescent="0.4">
      <c r="A1384" s="2" t="str">
        <f t="shared" si="42"/>
        <v>2023|Rodney Local Board Area|12</v>
      </c>
      <c r="B1384" t="s">
        <v>16</v>
      </c>
      <c r="C1384" t="s">
        <v>17</v>
      </c>
      <c r="D1384" t="s">
        <v>18</v>
      </c>
      <c r="E1384" t="s">
        <v>19</v>
      </c>
      <c r="F1384">
        <v>2023</v>
      </c>
      <c r="G1384">
        <v>2023</v>
      </c>
      <c r="H1384">
        <v>7601</v>
      </c>
      <c r="I1384" t="s">
        <v>79</v>
      </c>
      <c r="J1384">
        <v>0</v>
      </c>
      <c r="K1384" t="s">
        <v>21</v>
      </c>
      <c r="L1384">
        <v>12</v>
      </c>
      <c r="N1384">
        <v>72</v>
      </c>
      <c r="R1384" s="2">
        <f t="shared" si="43"/>
        <v>3.21</v>
      </c>
      <c r="S1384" s="2">
        <f>IF(AND(P1384&lt;&gt;"_U",P1384&lt;&gt;"c",J1384&lt;&gt;99,J1384&lt;&gt;9),IFERROR(VLOOKUP(A1384,'LBA Total'!$A$2:$N$10000,14,0),"."),".")</f>
        <v>2241</v>
      </c>
    </row>
    <row r="1385" spans="1:19" x14ac:dyDescent="0.4">
      <c r="A1385" s="2" t="str">
        <f t="shared" si="42"/>
        <v>2023|Rodney Local Board Area|13</v>
      </c>
      <c r="B1385" t="s">
        <v>16</v>
      </c>
      <c r="C1385" t="s">
        <v>17</v>
      </c>
      <c r="D1385" t="s">
        <v>18</v>
      </c>
      <c r="E1385" t="s">
        <v>19</v>
      </c>
      <c r="F1385">
        <v>2023</v>
      </c>
      <c r="G1385">
        <v>2023</v>
      </c>
      <c r="H1385">
        <v>7601</v>
      </c>
      <c r="I1385" t="s">
        <v>79</v>
      </c>
      <c r="J1385">
        <v>0</v>
      </c>
      <c r="K1385" t="s">
        <v>21</v>
      </c>
      <c r="L1385">
        <v>13</v>
      </c>
      <c r="N1385">
        <v>54</v>
      </c>
      <c r="R1385" s="2">
        <f t="shared" si="43"/>
        <v>21.95</v>
      </c>
      <c r="S1385" s="2">
        <f>IF(AND(P1385&lt;&gt;"_U",P1385&lt;&gt;"c",J1385&lt;&gt;99,J1385&lt;&gt;9),IFERROR(VLOOKUP(A1385,'LBA Total'!$A$2:$N$10000,14,0),"."),".")</f>
        <v>246</v>
      </c>
    </row>
    <row r="1386" spans="1:19" x14ac:dyDescent="0.4">
      <c r="A1386" s="2" t="str">
        <f t="shared" si="42"/>
        <v>2023|Rodney Local Board Area|999</v>
      </c>
      <c r="B1386" t="s">
        <v>16</v>
      </c>
      <c r="C1386" t="s">
        <v>17</v>
      </c>
      <c r="D1386" t="s">
        <v>18</v>
      </c>
      <c r="E1386" t="s">
        <v>19</v>
      </c>
      <c r="F1386">
        <v>2023</v>
      </c>
      <c r="G1386">
        <v>2023</v>
      </c>
      <c r="H1386">
        <v>7601</v>
      </c>
      <c r="I1386" t="s">
        <v>79</v>
      </c>
      <c r="J1386">
        <v>0</v>
      </c>
      <c r="K1386" t="s">
        <v>21</v>
      </c>
      <c r="L1386">
        <v>999</v>
      </c>
      <c r="N1386">
        <v>567</v>
      </c>
      <c r="R1386" s="2">
        <f t="shared" si="43"/>
        <v>2.34</v>
      </c>
      <c r="S1386" s="2">
        <f>IF(AND(P1386&lt;&gt;"_U",P1386&lt;&gt;"c",J1386&lt;&gt;99,J1386&lt;&gt;9),IFERROR(VLOOKUP(A1386,'LBA Total'!$A$2:$N$10000,14,0),"."),".")</f>
        <v>24279</v>
      </c>
    </row>
    <row r="1387" spans="1:19" x14ac:dyDescent="0.4">
      <c r="A1387" s="2" t="str">
        <f t="shared" si="42"/>
        <v>2023|Rodney Local Board Area|10</v>
      </c>
      <c r="B1387" t="s">
        <v>16</v>
      </c>
      <c r="C1387" t="s">
        <v>17</v>
      </c>
      <c r="D1387" t="s">
        <v>18</v>
      </c>
      <c r="E1387" t="s">
        <v>19</v>
      </c>
      <c r="F1387">
        <v>2023</v>
      </c>
      <c r="G1387">
        <v>2023</v>
      </c>
      <c r="H1387">
        <v>7601</v>
      </c>
      <c r="I1387" t="s">
        <v>79</v>
      </c>
      <c r="J1387">
        <v>1</v>
      </c>
      <c r="K1387" t="s">
        <v>22</v>
      </c>
      <c r="L1387">
        <v>10</v>
      </c>
      <c r="N1387">
        <v>15</v>
      </c>
      <c r="R1387" s="2">
        <f t="shared" si="43"/>
        <v>62.5</v>
      </c>
      <c r="S1387" s="2">
        <f>IF(AND(P1387&lt;&gt;"_U",P1387&lt;&gt;"c",J1387&lt;&gt;99,J1387&lt;&gt;9),IFERROR(VLOOKUP(A1387,'LBA Total'!$A$2:$N$10000,14,0),"."),".")</f>
        <v>24</v>
      </c>
    </row>
    <row r="1388" spans="1:19" x14ac:dyDescent="0.4">
      <c r="A1388" s="2" t="str">
        <f t="shared" si="42"/>
        <v>2023|Rodney Local Board Area|11</v>
      </c>
      <c r="B1388" t="s">
        <v>16</v>
      </c>
      <c r="C1388" t="s">
        <v>17</v>
      </c>
      <c r="D1388" t="s">
        <v>18</v>
      </c>
      <c r="E1388" t="s">
        <v>19</v>
      </c>
      <c r="F1388">
        <v>2023</v>
      </c>
      <c r="G1388">
        <v>2023</v>
      </c>
      <c r="H1388">
        <v>7601</v>
      </c>
      <c r="I1388" t="s">
        <v>79</v>
      </c>
      <c r="J1388">
        <v>1</v>
      </c>
      <c r="K1388" t="s">
        <v>22</v>
      </c>
      <c r="L1388">
        <v>11</v>
      </c>
      <c r="N1388">
        <v>13164</v>
      </c>
      <c r="R1388" s="2">
        <f t="shared" si="43"/>
        <v>60.49</v>
      </c>
      <c r="S1388" s="2">
        <f>IF(AND(P1388&lt;&gt;"_U",P1388&lt;&gt;"c",J1388&lt;&gt;99,J1388&lt;&gt;9),IFERROR(VLOOKUP(A1388,'LBA Total'!$A$2:$N$10000,14,0),"."),".")</f>
        <v>21762</v>
      </c>
    </row>
    <row r="1389" spans="1:19" x14ac:dyDescent="0.4">
      <c r="A1389" s="2" t="str">
        <f t="shared" si="42"/>
        <v>2023|Rodney Local Board Area|12</v>
      </c>
      <c r="B1389" t="s">
        <v>16</v>
      </c>
      <c r="C1389" t="s">
        <v>17</v>
      </c>
      <c r="D1389" t="s">
        <v>18</v>
      </c>
      <c r="E1389" t="s">
        <v>19</v>
      </c>
      <c r="F1389">
        <v>2023</v>
      </c>
      <c r="G1389">
        <v>2023</v>
      </c>
      <c r="H1389">
        <v>7601</v>
      </c>
      <c r="I1389" t="s">
        <v>79</v>
      </c>
      <c r="J1389">
        <v>1</v>
      </c>
      <c r="K1389" t="s">
        <v>22</v>
      </c>
      <c r="L1389">
        <v>12</v>
      </c>
      <c r="N1389">
        <v>1515</v>
      </c>
      <c r="R1389" s="2">
        <f t="shared" si="43"/>
        <v>67.599999999999994</v>
      </c>
      <c r="S1389" s="2">
        <f>IF(AND(P1389&lt;&gt;"_U",P1389&lt;&gt;"c",J1389&lt;&gt;99,J1389&lt;&gt;9),IFERROR(VLOOKUP(A1389,'LBA Total'!$A$2:$N$10000,14,0),"."),".")</f>
        <v>2241</v>
      </c>
    </row>
    <row r="1390" spans="1:19" x14ac:dyDescent="0.4">
      <c r="A1390" s="2" t="str">
        <f t="shared" si="42"/>
        <v>2023|Rodney Local Board Area|13</v>
      </c>
      <c r="B1390" t="s">
        <v>16</v>
      </c>
      <c r="C1390" t="s">
        <v>17</v>
      </c>
      <c r="D1390" t="s">
        <v>18</v>
      </c>
      <c r="E1390" t="s">
        <v>19</v>
      </c>
      <c r="F1390">
        <v>2023</v>
      </c>
      <c r="G1390">
        <v>2023</v>
      </c>
      <c r="H1390">
        <v>7601</v>
      </c>
      <c r="I1390" t="s">
        <v>79</v>
      </c>
      <c r="J1390">
        <v>1</v>
      </c>
      <c r="K1390" t="s">
        <v>22</v>
      </c>
      <c r="L1390">
        <v>13</v>
      </c>
      <c r="N1390">
        <v>48</v>
      </c>
      <c r="R1390" s="2">
        <f t="shared" si="43"/>
        <v>19.510000000000002</v>
      </c>
      <c r="S1390" s="2">
        <f>IF(AND(P1390&lt;&gt;"_U",P1390&lt;&gt;"c",J1390&lt;&gt;99,J1390&lt;&gt;9),IFERROR(VLOOKUP(A1390,'LBA Total'!$A$2:$N$10000,14,0),"."),".")</f>
        <v>246</v>
      </c>
    </row>
    <row r="1391" spans="1:19" x14ac:dyDescent="0.4">
      <c r="A1391" s="2" t="str">
        <f t="shared" si="42"/>
        <v>2023|Rodney Local Board Area|999</v>
      </c>
      <c r="B1391" t="s">
        <v>16</v>
      </c>
      <c r="C1391" t="s">
        <v>17</v>
      </c>
      <c r="D1391" t="s">
        <v>18</v>
      </c>
      <c r="E1391" t="s">
        <v>19</v>
      </c>
      <c r="F1391">
        <v>2023</v>
      </c>
      <c r="G1391">
        <v>2023</v>
      </c>
      <c r="H1391">
        <v>7601</v>
      </c>
      <c r="I1391" t="s">
        <v>79</v>
      </c>
      <c r="J1391">
        <v>1</v>
      </c>
      <c r="K1391" t="s">
        <v>22</v>
      </c>
      <c r="L1391">
        <v>999</v>
      </c>
      <c r="N1391">
        <v>14739</v>
      </c>
      <c r="R1391" s="2">
        <f t="shared" si="43"/>
        <v>60.71</v>
      </c>
      <c r="S1391" s="2">
        <f>IF(AND(P1391&lt;&gt;"_U",P1391&lt;&gt;"c",J1391&lt;&gt;99,J1391&lt;&gt;9),IFERROR(VLOOKUP(A1391,'LBA Total'!$A$2:$N$10000,14,0),"."),".")</f>
        <v>24279</v>
      </c>
    </row>
    <row r="1392" spans="1:19" x14ac:dyDescent="0.4">
      <c r="A1392" s="2" t="str">
        <f t="shared" si="42"/>
        <v>2023|Rodney Local Board Area|10</v>
      </c>
      <c r="B1392" t="s">
        <v>16</v>
      </c>
      <c r="C1392" t="s">
        <v>17</v>
      </c>
      <c r="D1392" t="s">
        <v>18</v>
      </c>
      <c r="E1392" t="s">
        <v>19</v>
      </c>
      <c r="F1392">
        <v>2023</v>
      </c>
      <c r="G1392">
        <v>2023</v>
      </c>
      <c r="H1392">
        <v>7601</v>
      </c>
      <c r="I1392" t="s">
        <v>79</v>
      </c>
      <c r="J1392">
        <v>2</v>
      </c>
      <c r="K1392" t="s">
        <v>23</v>
      </c>
      <c r="L1392">
        <v>10</v>
      </c>
      <c r="N1392">
        <v>9</v>
      </c>
      <c r="R1392" s="2">
        <f t="shared" si="43"/>
        <v>37.5</v>
      </c>
      <c r="S1392" s="2">
        <f>IF(AND(P1392&lt;&gt;"_U",P1392&lt;&gt;"c",J1392&lt;&gt;99,J1392&lt;&gt;9),IFERROR(VLOOKUP(A1392,'LBA Total'!$A$2:$N$10000,14,0),"."),".")</f>
        <v>24</v>
      </c>
    </row>
    <row r="1393" spans="1:19" x14ac:dyDescent="0.4">
      <c r="A1393" s="2" t="str">
        <f t="shared" si="42"/>
        <v>2023|Rodney Local Board Area|11</v>
      </c>
      <c r="B1393" t="s">
        <v>16</v>
      </c>
      <c r="C1393" t="s">
        <v>17</v>
      </c>
      <c r="D1393" t="s">
        <v>18</v>
      </c>
      <c r="E1393" t="s">
        <v>19</v>
      </c>
      <c r="F1393">
        <v>2023</v>
      </c>
      <c r="G1393">
        <v>2023</v>
      </c>
      <c r="H1393">
        <v>7601</v>
      </c>
      <c r="I1393" t="s">
        <v>79</v>
      </c>
      <c r="J1393">
        <v>2</v>
      </c>
      <c r="K1393" t="s">
        <v>23</v>
      </c>
      <c r="L1393">
        <v>11</v>
      </c>
      <c r="N1393">
        <v>7338</v>
      </c>
      <c r="R1393" s="2">
        <f t="shared" si="43"/>
        <v>33.72</v>
      </c>
      <c r="S1393" s="2">
        <f>IF(AND(P1393&lt;&gt;"_U",P1393&lt;&gt;"c",J1393&lt;&gt;99,J1393&lt;&gt;9),IFERROR(VLOOKUP(A1393,'LBA Total'!$A$2:$N$10000,14,0),"."),".")</f>
        <v>21762</v>
      </c>
    </row>
    <row r="1394" spans="1:19" x14ac:dyDescent="0.4">
      <c r="A1394" s="2" t="str">
        <f t="shared" si="42"/>
        <v>2023|Rodney Local Board Area|12</v>
      </c>
      <c r="B1394" t="s">
        <v>16</v>
      </c>
      <c r="C1394" t="s">
        <v>17</v>
      </c>
      <c r="D1394" t="s">
        <v>18</v>
      </c>
      <c r="E1394" t="s">
        <v>19</v>
      </c>
      <c r="F1394">
        <v>2023</v>
      </c>
      <c r="G1394">
        <v>2023</v>
      </c>
      <c r="H1394">
        <v>7601</v>
      </c>
      <c r="I1394" t="s">
        <v>79</v>
      </c>
      <c r="J1394">
        <v>2</v>
      </c>
      <c r="K1394" t="s">
        <v>23</v>
      </c>
      <c r="L1394">
        <v>12</v>
      </c>
      <c r="N1394">
        <v>843</v>
      </c>
      <c r="R1394" s="2">
        <f t="shared" si="43"/>
        <v>37.619999999999997</v>
      </c>
      <c r="S1394" s="2">
        <f>IF(AND(P1394&lt;&gt;"_U",P1394&lt;&gt;"c",J1394&lt;&gt;99,J1394&lt;&gt;9),IFERROR(VLOOKUP(A1394,'LBA Total'!$A$2:$N$10000,14,0),"."),".")</f>
        <v>2241</v>
      </c>
    </row>
    <row r="1395" spans="1:19" x14ac:dyDescent="0.4">
      <c r="A1395" s="2" t="str">
        <f t="shared" si="42"/>
        <v>2023|Rodney Local Board Area|13</v>
      </c>
      <c r="B1395" t="s">
        <v>16</v>
      </c>
      <c r="C1395" t="s">
        <v>17</v>
      </c>
      <c r="D1395" t="s">
        <v>18</v>
      </c>
      <c r="E1395" t="s">
        <v>19</v>
      </c>
      <c r="F1395">
        <v>2023</v>
      </c>
      <c r="G1395">
        <v>2023</v>
      </c>
      <c r="H1395">
        <v>7601</v>
      </c>
      <c r="I1395" t="s">
        <v>79</v>
      </c>
      <c r="J1395">
        <v>2</v>
      </c>
      <c r="K1395" t="s">
        <v>23</v>
      </c>
      <c r="L1395">
        <v>13</v>
      </c>
      <c r="N1395">
        <v>99</v>
      </c>
      <c r="R1395" s="2">
        <f t="shared" si="43"/>
        <v>40.24</v>
      </c>
      <c r="S1395" s="2">
        <f>IF(AND(P1395&lt;&gt;"_U",P1395&lt;&gt;"c",J1395&lt;&gt;99,J1395&lt;&gt;9),IFERROR(VLOOKUP(A1395,'LBA Total'!$A$2:$N$10000,14,0),"."),".")</f>
        <v>246</v>
      </c>
    </row>
    <row r="1396" spans="1:19" x14ac:dyDescent="0.4">
      <c r="A1396" s="2" t="str">
        <f t="shared" si="42"/>
        <v>2023|Rodney Local Board Area|999</v>
      </c>
      <c r="B1396" t="s">
        <v>16</v>
      </c>
      <c r="C1396" t="s">
        <v>17</v>
      </c>
      <c r="D1396" t="s">
        <v>18</v>
      </c>
      <c r="E1396" t="s">
        <v>19</v>
      </c>
      <c r="F1396">
        <v>2023</v>
      </c>
      <c r="G1396">
        <v>2023</v>
      </c>
      <c r="H1396">
        <v>7601</v>
      </c>
      <c r="I1396" t="s">
        <v>79</v>
      </c>
      <c r="J1396">
        <v>2</v>
      </c>
      <c r="K1396" t="s">
        <v>23</v>
      </c>
      <c r="L1396">
        <v>999</v>
      </c>
      <c r="N1396">
        <v>8286</v>
      </c>
      <c r="R1396" s="2">
        <f t="shared" si="43"/>
        <v>34.130000000000003</v>
      </c>
      <c r="S1396" s="2">
        <f>IF(AND(P1396&lt;&gt;"_U",P1396&lt;&gt;"c",J1396&lt;&gt;99,J1396&lt;&gt;9),IFERROR(VLOOKUP(A1396,'LBA Total'!$A$2:$N$10000,14,0),"."),".")</f>
        <v>24279</v>
      </c>
    </row>
    <row r="1397" spans="1:19" x14ac:dyDescent="0.4">
      <c r="A1397" s="2" t="str">
        <f t="shared" si="42"/>
        <v>2023|Rodney Local Board Area|10</v>
      </c>
      <c r="B1397" t="s">
        <v>16</v>
      </c>
      <c r="C1397" t="s">
        <v>17</v>
      </c>
      <c r="D1397" t="s">
        <v>18</v>
      </c>
      <c r="E1397" t="s">
        <v>19</v>
      </c>
      <c r="F1397">
        <v>2023</v>
      </c>
      <c r="G1397">
        <v>2023</v>
      </c>
      <c r="H1397">
        <v>7601</v>
      </c>
      <c r="I1397" t="s">
        <v>79</v>
      </c>
      <c r="J1397">
        <v>3</v>
      </c>
      <c r="K1397" t="s">
        <v>24</v>
      </c>
      <c r="L1397">
        <v>10</v>
      </c>
      <c r="N1397">
        <v>0</v>
      </c>
      <c r="R1397" s="2">
        <f t="shared" si="43"/>
        <v>0</v>
      </c>
      <c r="S1397" s="2">
        <f>IF(AND(P1397&lt;&gt;"_U",P1397&lt;&gt;"c",J1397&lt;&gt;99,J1397&lt;&gt;9),IFERROR(VLOOKUP(A1397,'LBA Total'!$A$2:$N$10000,14,0),"."),".")</f>
        <v>24</v>
      </c>
    </row>
    <row r="1398" spans="1:19" x14ac:dyDescent="0.4">
      <c r="A1398" s="2" t="str">
        <f t="shared" si="42"/>
        <v>2023|Rodney Local Board Area|11</v>
      </c>
      <c r="B1398" t="s">
        <v>16</v>
      </c>
      <c r="C1398" t="s">
        <v>17</v>
      </c>
      <c r="D1398" t="s">
        <v>18</v>
      </c>
      <c r="E1398" t="s">
        <v>19</v>
      </c>
      <c r="F1398">
        <v>2023</v>
      </c>
      <c r="G1398">
        <v>2023</v>
      </c>
      <c r="H1398">
        <v>7601</v>
      </c>
      <c r="I1398" t="s">
        <v>79</v>
      </c>
      <c r="J1398">
        <v>3</v>
      </c>
      <c r="K1398" t="s">
        <v>24</v>
      </c>
      <c r="L1398">
        <v>11</v>
      </c>
      <c r="N1398">
        <v>1653</v>
      </c>
      <c r="R1398" s="2">
        <f t="shared" si="43"/>
        <v>7.6</v>
      </c>
      <c r="S1398" s="2">
        <f>IF(AND(P1398&lt;&gt;"_U",P1398&lt;&gt;"c",J1398&lt;&gt;99,J1398&lt;&gt;9),IFERROR(VLOOKUP(A1398,'LBA Total'!$A$2:$N$10000,14,0),"."),".")</f>
        <v>21762</v>
      </c>
    </row>
    <row r="1399" spans="1:19" x14ac:dyDescent="0.4">
      <c r="A1399" s="2" t="str">
        <f t="shared" si="42"/>
        <v>2023|Rodney Local Board Area|12</v>
      </c>
      <c r="B1399" t="s">
        <v>16</v>
      </c>
      <c r="C1399" t="s">
        <v>17</v>
      </c>
      <c r="D1399" t="s">
        <v>18</v>
      </c>
      <c r="E1399" t="s">
        <v>19</v>
      </c>
      <c r="F1399">
        <v>2023</v>
      </c>
      <c r="G1399">
        <v>2023</v>
      </c>
      <c r="H1399">
        <v>7601</v>
      </c>
      <c r="I1399" t="s">
        <v>79</v>
      </c>
      <c r="J1399">
        <v>3</v>
      </c>
      <c r="K1399" t="s">
        <v>24</v>
      </c>
      <c r="L1399">
        <v>12</v>
      </c>
      <c r="N1399">
        <v>66</v>
      </c>
      <c r="R1399" s="2">
        <f t="shared" si="43"/>
        <v>2.95</v>
      </c>
      <c r="S1399" s="2">
        <f>IF(AND(P1399&lt;&gt;"_U",P1399&lt;&gt;"c",J1399&lt;&gt;99,J1399&lt;&gt;9),IFERROR(VLOOKUP(A1399,'LBA Total'!$A$2:$N$10000,14,0),"."),".")</f>
        <v>2241</v>
      </c>
    </row>
    <row r="1400" spans="1:19" x14ac:dyDescent="0.4">
      <c r="A1400" s="2" t="str">
        <f t="shared" si="42"/>
        <v>2023|Rodney Local Board Area|13</v>
      </c>
      <c r="B1400" t="s">
        <v>16</v>
      </c>
      <c r="C1400" t="s">
        <v>17</v>
      </c>
      <c r="D1400" t="s">
        <v>18</v>
      </c>
      <c r="E1400" t="s">
        <v>19</v>
      </c>
      <c r="F1400">
        <v>2023</v>
      </c>
      <c r="G1400">
        <v>2023</v>
      </c>
      <c r="H1400">
        <v>7601</v>
      </c>
      <c r="I1400" t="s">
        <v>79</v>
      </c>
      <c r="J1400">
        <v>3</v>
      </c>
      <c r="K1400" t="s">
        <v>24</v>
      </c>
      <c r="L1400">
        <v>13</v>
      </c>
      <c r="N1400">
        <v>12</v>
      </c>
      <c r="R1400" s="2">
        <f t="shared" si="43"/>
        <v>4.88</v>
      </c>
      <c r="S1400" s="2">
        <f>IF(AND(P1400&lt;&gt;"_U",P1400&lt;&gt;"c",J1400&lt;&gt;99,J1400&lt;&gt;9),IFERROR(VLOOKUP(A1400,'LBA Total'!$A$2:$N$10000,14,0),"."),".")</f>
        <v>246</v>
      </c>
    </row>
    <row r="1401" spans="1:19" x14ac:dyDescent="0.4">
      <c r="A1401" s="2" t="str">
        <f t="shared" si="42"/>
        <v>2023|Rodney Local Board Area|999</v>
      </c>
      <c r="B1401" t="s">
        <v>16</v>
      </c>
      <c r="C1401" t="s">
        <v>17</v>
      </c>
      <c r="D1401" t="s">
        <v>18</v>
      </c>
      <c r="E1401" t="s">
        <v>19</v>
      </c>
      <c r="F1401">
        <v>2023</v>
      </c>
      <c r="G1401">
        <v>2023</v>
      </c>
      <c r="H1401">
        <v>7601</v>
      </c>
      <c r="I1401" t="s">
        <v>79</v>
      </c>
      <c r="J1401">
        <v>3</v>
      </c>
      <c r="K1401" t="s">
        <v>24</v>
      </c>
      <c r="L1401">
        <v>999</v>
      </c>
      <c r="N1401">
        <v>1731</v>
      </c>
      <c r="R1401" s="2">
        <f t="shared" si="43"/>
        <v>7.13</v>
      </c>
      <c r="S1401" s="2">
        <f>IF(AND(P1401&lt;&gt;"_U",P1401&lt;&gt;"c",J1401&lt;&gt;99,J1401&lt;&gt;9),IFERROR(VLOOKUP(A1401,'LBA Total'!$A$2:$N$10000,14,0),"."),".")</f>
        <v>24279</v>
      </c>
    </row>
    <row r="1402" spans="1:19" x14ac:dyDescent="0.4">
      <c r="A1402" s="2" t="str">
        <f t="shared" si="42"/>
        <v>2023|Rodney Local Board Area|10</v>
      </c>
      <c r="B1402" t="s">
        <v>16</v>
      </c>
      <c r="C1402" t="s">
        <v>17</v>
      </c>
      <c r="D1402" t="s">
        <v>18</v>
      </c>
      <c r="E1402" t="s">
        <v>19</v>
      </c>
      <c r="F1402">
        <v>2023</v>
      </c>
      <c r="G1402">
        <v>2023</v>
      </c>
      <c r="H1402">
        <v>7601</v>
      </c>
      <c r="I1402" t="s">
        <v>79</v>
      </c>
      <c r="J1402">
        <v>4</v>
      </c>
      <c r="K1402" t="s">
        <v>25</v>
      </c>
      <c r="L1402">
        <v>10</v>
      </c>
      <c r="N1402">
        <v>3</v>
      </c>
      <c r="R1402" s="2">
        <f t="shared" si="43"/>
        <v>12.5</v>
      </c>
      <c r="S1402" s="2">
        <f>IF(AND(P1402&lt;&gt;"_U",P1402&lt;&gt;"c",J1402&lt;&gt;99,J1402&lt;&gt;9),IFERROR(VLOOKUP(A1402,'LBA Total'!$A$2:$N$10000,14,0),"."),".")</f>
        <v>24</v>
      </c>
    </row>
    <row r="1403" spans="1:19" x14ac:dyDescent="0.4">
      <c r="A1403" s="2" t="str">
        <f t="shared" si="42"/>
        <v>2023|Rodney Local Board Area|11</v>
      </c>
      <c r="B1403" t="s">
        <v>16</v>
      </c>
      <c r="C1403" t="s">
        <v>17</v>
      </c>
      <c r="D1403" t="s">
        <v>18</v>
      </c>
      <c r="E1403" t="s">
        <v>19</v>
      </c>
      <c r="F1403">
        <v>2023</v>
      </c>
      <c r="G1403">
        <v>2023</v>
      </c>
      <c r="H1403">
        <v>7601</v>
      </c>
      <c r="I1403" t="s">
        <v>79</v>
      </c>
      <c r="J1403">
        <v>4</v>
      </c>
      <c r="K1403" t="s">
        <v>25</v>
      </c>
      <c r="L1403">
        <v>11</v>
      </c>
      <c r="N1403">
        <v>450</v>
      </c>
      <c r="R1403" s="2">
        <f t="shared" si="43"/>
        <v>2.0699999999999998</v>
      </c>
      <c r="S1403" s="2">
        <f>IF(AND(P1403&lt;&gt;"_U",P1403&lt;&gt;"c",J1403&lt;&gt;99,J1403&lt;&gt;9),IFERROR(VLOOKUP(A1403,'LBA Total'!$A$2:$N$10000,14,0),"."),".")</f>
        <v>21762</v>
      </c>
    </row>
    <row r="1404" spans="1:19" x14ac:dyDescent="0.4">
      <c r="A1404" s="2" t="str">
        <f t="shared" si="42"/>
        <v>2023|Rodney Local Board Area|12</v>
      </c>
      <c r="B1404" t="s">
        <v>16</v>
      </c>
      <c r="C1404" t="s">
        <v>17</v>
      </c>
      <c r="D1404" t="s">
        <v>18</v>
      </c>
      <c r="E1404" t="s">
        <v>19</v>
      </c>
      <c r="F1404">
        <v>2023</v>
      </c>
      <c r="G1404">
        <v>2023</v>
      </c>
      <c r="H1404">
        <v>7601</v>
      </c>
      <c r="I1404" t="s">
        <v>79</v>
      </c>
      <c r="J1404">
        <v>4</v>
      </c>
      <c r="K1404" t="s">
        <v>25</v>
      </c>
      <c r="L1404">
        <v>12</v>
      </c>
      <c r="N1404">
        <v>48</v>
      </c>
      <c r="R1404" s="2">
        <f t="shared" si="43"/>
        <v>2.14</v>
      </c>
      <c r="S1404" s="2">
        <f>IF(AND(P1404&lt;&gt;"_U",P1404&lt;&gt;"c",J1404&lt;&gt;99,J1404&lt;&gt;9),IFERROR(VLOOKUP(A1404,'LBA Total'!$A$2:$N$10000,14,0),"."),".")</f>
        <v>2241</v>
      </c>
    </row>
    <row r="1405" spans="1:19" x14ac:dyDescent="0.4">
      <c r="A1405" s="2" t="str">
        <f t="shared" si="42"/>
        <v>2023|Rodney Local Board Area|13</v>
      </c>
      <c r="B1405" t="s">
        <v>16</v>
      </c>
      <c r="C1405" t="s">
        <v>17</v>
      </c>
      <c r="D1405" t="s">
        <v>18</v>
      </c>
      <c r="E1405" t="s">
        <v>19</v>
      </c>
      <c r="F1405">
        <v>2023</v>
      </c>
      <c r="G1405">
        <v>2023</v>
      </c>
      <c r="H1405">
        <v>7601</v>
      </c>
      <c r="I1405" t="s">
        <v>79</v>
      </c>
      <c r="J1405">
        <v>4</v>
      </c>
      <c r="K1405" t="s">
        <v>25</v>
      </c>
      <c r="L1405">
        <v>13</v>
      </c>
      <c r="N1405">
        <v>18</v>
      </c>
      <c r="R1405" s="2">
        <f t="shared" si="43"/>
        <v>7.32</v>
      </c>
      <c r="S1405" s="2">
        <f>IF(AND(P1405&lt;&gt;"_U",P1405&lt;&gt;"c",J1405&lt;&gt;99,J1405&lt;&gt;9),IFERROR(VLOOKUP(A1405,'LBA Total'!$A$2:$N$10000,14,0),"."),".")</f>
        <v>246</v>
      </c>
    </row>
    <row r="1406" spans="1:19" x14ac:dyDescent="0.4">
      <c r="A1406" s="2" t="str">
        <f t="shared" si="42"/>
        <v>2023|Rodney Local Board Area|999</v>
      </c>
      <c r="B1406" t="s">
        <v>16</v>
      </c>
      <c r="C1406" t="s">
        <v>17</v>
      </c>
      <c r="D1406" t="s">
        <v>18</v>
      </c>
      <c r="E1406" t="s">
        <v>19</v>
      </c>
      <c r="F1406">
        <v>2023</v>
      </c>
      <c r="G1406">
        <v>2023</v>
      </c>
      <c r="H1406">
        <v>7601</v>
      </c>
      <c r="I1406" t="s">
        <v>79</v>
      </c>
      <c r="J1406">
        <v>4</v>
      </c>
      <c r="K1406" t="s">
        <v>25</v>
      </c>
      <c r="L1406">
        <v>999</v>
      </c>
      <c r="N1406">
        <v>516</v>
      </c>
      <c r="R1406" s="2">
        <f t="shared" si="43"/>
        <v>2.13</v>
      </c>
      <c r="S1406" s="2">
        <f>IF(AND(P1406&lt;&gt;"_U",P1406&lt;&gt;"c",J1406&lt;&gt;99,J1406&lt;&gt;9),IFERROR(VLOOKUP(A1406,'LBA Total'!$A$2:$N$10000,14,0),"."),".")</f>
        <v>24279</v>
      </c>
    </row>
    <row r="1407" spans="1:19" x14ac:dyDescent="0.4">
      <c r="A1407" s="2" t="str">
        <f t="shared" si="42"/>
        <v>2023|Rodney Local Board Area|10</v>
      </c>
      <c r="B1407" t="s">
        <v>16</v>
      </c>
      <c r="C1407" t="s">
        <v>17</v>
      </c>
      <c r="D1407" t="s">
        <v>18</v>
      </c>
      <c r="E1407" t="s">
        <v>19</v>
      </c>
      <c r="F1407">
        <v>2023</v>
      </c>
      <c r="G1407">
        <v>2023</v>
      </c>
      <c r="H1407">
        <v>7601</v>
      </c>
      <c r="I1407" t="s">
        <v>79</v>
      </c>
      <c r="J1407">
        <v>5</v>
      </c>
      <c r="K1407" t="s">
        <v>26</v>
      </c>
      <c r="L1407">
        <v>10</v>
      </c>
      <c r="N1407">
        <v>12</v>
      </c>
      <c r="R1407" s="2">
        <f t="shared" si="43"/>
        <v>50</v>
      </c>
      <c r="S1407" s="2">
        <f>IF(AND(P1407&lt;&gt;"_U",P1407&lt;&gt;"c",J1407&lt;&gt;99,J1407&lt;&gt;9),IFERROR(VLOOKUP(A1407,'LBA Total'!$A$2:$N$10000,14,0),"."),".")</f>
        <v>24</v>
      </c>
    </row>
    <row r="1408" spans="1:19" x14ac:dyDescent="0.4">
      <c r="A1408" s="2" t="str">
        <f t="shared" si="42"/>
        <v>2023|Rodney Local Board Area|11</v>
      </c>
      <c r="B1408" t="s">
        <v>16</v>
      </c>
      <c r="C1408" t="s">
        <v>17</v>
      </c>
      <c r="D1408" t="s">
        <v>18</v>
      </c>
      <c r="E1408" t="s">
        <v>19</v>
      </c>
      <c r="F1408">
        <v>2023</v>
      </c>
      <c r="G1408">
        <v>2023</v>
      </c>
      <c r="H1408">
        <v>7601</v>
      </c>
      <c r="I1408" t="s">
        <v>79</v>
      </c>
      <c r="J1408">
        <v>5</v>
      </c>
      <c r="K1408" t="s">
        <v>26</v>
      </c>
      <c r="L1408">
        <v>11</v>
      </c>
      <c r="N1408">
        <v>9138</v>
      </c>
      <c r="R1408" s="2">
        <f t="shared" si="43"/>
        <v>41.99</v>
      </c>
      <c r="S1408" s="2">
        <f>IF(AND(P1408&lt;&gt;"_U",P1408&lt;&gt;"c",J1408&lt;&gt;99,J1408&lt;&gt;9),IFERROR(VLOOKUP(A1408,'LBA Total'!$A$2:$N$10000,14,0),"."),".")</f>
        <v>21762</v>
      </c>
    </row>
    <row r="1409" spans="1:19" x14ac:dyDescent="0.4">
      <c r="A1409" s="2" t="str">
        <f t="shared" si="42"/>
        <v>2023|Rodney Local Board Area|12</v>
      </c>
      <c r="B1409" t="s">
        <v>16</v>
      </c>
      <c r="C1409" t="s">
        <v>17</v>
      </c>
      <c r="D1409" t="s">
        <v>18</v>
      </c>
      <c r="E1409" t="s">
        <v>19</v>
      </c>
      <c r="F1409">
        <v>2023</v>
      </c>
      <c r="G1409">
        <v>2023</v>
      </c>
      <c r="H1409">
        <v>7601</v>
      </c>
      <c r="I1409" t="s">
        <v>79</v>
      </c>
      <c r="J1409">
        <v>5</v>
      </c>
      <c r="K1409" t="s">
        <v>26</v>
      </c>
      <c r="L1409">
        <v>12</v>
      </c>
      <c r="N1409">
        <v>273</v>
      </c>
      <c r="R1409" s="2">
        <f t="shared" si="43"/>
        <v>12.18</v>
      </c>
      <c r="S1409" s="2">
        <f>IF(AND(P1409&lt;&gt;"_U",P1409&lt;&gt;"c",J1409&lt;&gt;99,J1409&lt;&gt;9),IFERROR(VLOOKUP(A1409,'LBA Total'!$A$2:$N$10000,14,0),"."),".")</f>
        <v>2241</v>
      </c>
    </row>
    <row r="1410" spans="1:19" x14ac:dyDescent="0.4">
      <c r="A1410" s="2" t="str">
        <f t="shared" si="42"/>
        <v>2023|Rodney Local Board Area|13</v>
      </c>
      <c r="B1410" t="s">
        <v>16</v>
      </c>
      <c r="C1410" t="s">
        <v>17</v>
      </c>
      <c r="D1410" t="s">
        <v>18</v>
      </c>
      <c r="E1410" t="s">
        <v>19</v>
      </c>
      <c r="F1410">
        <v>2023</v>
      </c>
      <c r="G1410">
        <v>2023</v>
      </c>
      <c r="H1410">
        <v>7601</v>
      </c>
      <c r="I1410" t="s">
        <v>79</v>
      </c>
      <c r="J1410">
        <v>5</v>
      </c>
      <c r="K1410" t="s">
        <v>26</v>
      </c>
      <c r="L1410">
        <v>13</v>
      </c>
      <c r="N1410">
        <v>42</v>
      </c>
      <c r="R1410" s="2">
        <f t="shared" si="43"/>
        <v>17.07</v>
      </c>
      <c r="S1410" s="2">
        <f>IF(AND(P1410&lt;&gt;"_U",P1410&lt;&gt;"c",J1410&lt;&gt;99,J1410&lt;&gt;9),IFERROR(VLOOKUP(A1410,'LBA Total'!$A$2:$N$10000,14,0),"."),".")</f>
        <v>246</v>
      </c>
    </row>
    <row r="1411" spans="1:19" x14ac:dyDescent="0.4">
      <c r="A1411" s="2" t="str">
        <f t="shared" ref="A1411:A1474" si="44">G1411&amp;"|"&amp;I1411&amp;"|"&amp;L1411</f>
        <v>2023|Rodney Local Board Area|999</v>
      </c>
      <c r="B1411" t="s">
        <v>16</v>
      </c>
      <c r="C1411" t="s">
        <v>17</v>
      </c>
      <c r="D1411" t="s">
        <v>18</v>
      </c>
      <c r="E1411" t="s">
        <v>19</v>
      </c>
      <c r="F1411">
        <v>2023</v>
      </c>
      <c r="G1411">
        <v>2023</v>
      </c>
      <c r="H1411">
        <v>7601</v>
      </c>
      <c r="I1411" t="s">
        <v>79</v>
      </c>
      <c r="J1411">
        <v>5</v>
      </c>
      <c r="K1411" t="s">
        <v>26</v>
      </c>
      <c r="L1411">
        <v>999</v>
      </c>
      <c r="N1411">
        <v>9465</v>
      </c>
      <c r="R1411" s="2">
        <f t="shared" ref="R1411:R1474" si="45">IF(P1411&lt;&gt;"_U",IFERROR((ROUND(N1411/S1411*100,2)),"."),".")</f>
        <v>38.979999999999997</v>
      </c>
      <c r="S1411" s="2">
        <f>IF(AND(P1411&lt;&gt;"_U",P1411&lt;&gt;"c",J1411&lt;&gt;99,J1411&lt;&gt;9),IFERROR(VLOOKUP(A1411,'LBA Total'!$A$2:$N$10000,14,0),"."),".")</f>
        <v>24279</v>
      </c>
    </row>
    <row r="1412" spans="1:19" x14ac:dyDescent="0.4">
      <c r="A1412" s="2" t="str">
        <f t="shared" si="44"/>
        <v>2023|Rodney Local Board Area|10</v>
      </c>
      <c r="B1412" t="s">
        <v>16</v>
      </c>
      <c r="C1412" t="s">
        <v>17</v>
      </c>
      <c r="D1412" t="s">
        <v>18</v>
      </c>
      <c r="E1412" t="s">
        <v>19</v>
      </c>
      <c r="F1412">
        <v>2023</v>
      </c>
      <c r="G1412">
        <v>2023</v>
      </c>
      <c r="H1412">
        <v>7601</v>
      </c>
      <c r="I1412" t="s">
        <v>79</v>
      </c>
      <c r="J1412">
        <v>6</v>
      </c>
      <c r="K1412" t="s">
        <v>27</v>
      </c>
      <c r="L1412">
        <v>10</v>
      </c>
      <c r="N1412">
        <v>3</v>
      </c>
      <c r="R1412" s="2">
        <f t="shared" si="45"/>
        <v>12.5</v>
      </c>
      <c r="S1412" s="2">
        <f>IF(AND(P1412&lt;&gt;"_U",P1412&lt;&gt;"c",J1412&lt;&gt;99,J1412&lt;&gt;9),IFERROR(VLOOKUP(A1412,'LBA Total'!$A$2:$N$10000,14,0),"."),".")</f>
        <v>24</v>
      </c>
    </row>
    <row r="1413" spans="1:19" x14ac:dyDescent="0.4">
      <c r="A1413" s="2" t="str">
        <f t="shared" si="44"/>
        <v>2023|Rodney Local Board Area|11</v>
      </c>
      <c r="B1413" t="s">
        <v>16</v>
      </c>
      <c r="C1413" t="s">
        <v>17</v>
      </c>
      <c r="D1413" t="s">
        <v>18</v>
      </c>
      <c r="E1413" t="s">
        <v>19</v>
      </c>
      <c r="F1413">
        <v>2023</v>
      </c>
      <c r="G1413">
        <v>2023</v>
      </c>
      <c r="H1413">
        <v>7601</v>
      </c>
      <c r="I1413" t="s">
        <v>79</v>
      </c>
      <c r="J1413">
        <v>6</v>
      </c>
      <c r="K1413" t="s">
        <v>27</v>
      </c>
      <c r="L1413">
        <v>11</v>
      </c>
      <c r="N1413">
        <v>81</v>
      </c>
      <c r="R1413" s="2">
        <f t="shared" si="45"/>
        <v>0.37</v>
      </c>
      <c r="S1413" s="2">
        <f>IF(AND(P1413&lt;&gt;"_U",P1413&lt;&gt;"c",J1413&lt;&gt;99,J1413&lt;&gt;9),IFERROR(VLOOKUP(A1413,'LBA Total'!$A$2:$N$10000,14,0),"."),".")</f>
        <v>21762</v>
      </c>
    </row>
    <row r="1414" spans="1:19" x14ac:dyDescent="0.4">
      <c r="A1414" s="2" t="str">
        <f t="shared" si="44"/>
        <v>2023|Rodney Local Board Area|12</v>
      </c>
      <c r="B1414" t="s">
        <v>16</v>
      </c>
      <c r="C1414" t="s">
        <v>17</v>
      </c>
      <c r="D1414" t="s">
        <v>18</v>
      </c>
      <c r="E1414" t="s">
        <v>19</v>
      </c>
      <c r="F1414">
        <v>2023</v>
      </c>
      <c r="G1414">
        <v>2023</v>
      </c>
      <c r="H1414">
        <v>7601</v>
      </c>
      <c r="I1414" t="s">
        <v>79</v>
      </c>
      <c r="J1414">
        <v>6</v>
      </c>
      <c r="K1414" t="s">
        <v>27</v>
      </c>
      <c r="L1414">
        <v>12</v>
      </c>
      <c r="N1414">
        <v>6</v>
      </c>
      <c r="R1414" s="2">
        <f t="shared" si="45"/>
        <v>0.27</v>
      </c>
      <c r="S1414" s="2">
        <f>IF(AND(P1414&lt;&gt;"_U",P1414&lt;&gt;"c",J1414&lt;&gt;99,J1414&lt;&gt;9),IFERROR(VLOOKUP(A1414,'LBA Total'!$A$2:$N$10000,14,0),"."),".")</f>
        <v>2241</v>
      </c>
    </row>
    <row r="1415" spans="1:19" x14ac:dyDescent="0.4">
      <c r="A1415" s="2" t="str">
        <f t="shared" si="44"/>
        <v>2023|Rodney Local Board Area|13</v>
      </c>
      <c r="B1415" t="s">
        <v>16</v>
      </c>
      <c r="C1415" t="s">
        <v>17</v>
      </c>
      <c r="D1415" t="s">
        <v>18</v>
      </c>
      <c r="E1415" t="s">
        <v>19</v>
      </c>
      <c r="F1415">
        <v>2023</v>
      </c>
      <c r="G1415">
        <v>2023</v>
      </c>
      <c r="H1415">
        <v>7601</v>
      </c>
      <c r="I1415" t="s">
        <v>79</v>
      </c>
      <c r="J1415">
        <v>6</v>
      </c>
      <c r="K1415" t="s">
        <v>27</v>
      </c>
      <c r="L1415">
        <v>13</v>
      </c>
      <c r="N1415">
        <v>0</v>
      </c>
      <c r="R1415" s="2">
        <f t="shared" si="45"/>
        <v>0</v>
      </c>
      <c r="S1415" s="2">
        <f>IF(AND(P1415&lt;&gt;"_U",P1415&lt;&gt;"c",J1415&lt;&gt;99,J1415&lt;&gt;9),IFERROR(VLOOKUP(A1415,'LBA Total'!$A$2:$N$10000,14,0),"."),".")</f>
        <v>246</v>
      </c>
    </row>
    <row r="1416" spans="1:19" x14ac:dyDescent="0.4">
      <c r="A1416" s="2" t="str">
        <f t="shared" si="44"/>
        <v>2023|Rodney Local Board Area|999</v>
      </c>
      <c r="B1416" t="s">
        <v>16</v>
      </c>
      <c r="C1416" t="s">
        <v>17</v>
      </c>
      <c r="D1416" t="s">
        <v>18</v>
      </c>
      <c r="E1416" t="s">
        <v>19</v>
      </c>
      <c r="F1416">
        <v>2023</v>
      </c>
      <c r="G1416">
        <v>2023</v>
      </c>
      <c r="H1416">
        <v>7601</v>
      </c>
      <c r="I1416" t="s">
        <v>79</v>
      </c>
      <c r="J1416">
        <v>6</v>
      </c>
      <c r="K1416" t="s">
        <v>27</v>
      </c>
      <c r="L1416">
        <v>999</v>
      </c>
      <c r="N1416">
        <v>87</v>
      </c>
      <c r="R1416" s="2">
        <f t="shared" si="45"/>
        <v>0.36</v>
      </c>
      <c r="S1416" s="2">
        <f>IF(AND(P1416&lt;&gt;"_U",P1416&lt;&gt;"c",J1416&lt;&gt;99,J1416&lt;&gt;9),IFERROR(VLOOKUP(A1416,'LBA Total'!$A$2:$N$10000,14,0),"."),".")</f>
        <v>24279</v>
      </c>
    </row>
    <row r="1417" spans="1:19" x14ac:dyDescent="0.4">
      <c r="A1417" s="2" t="str">
        <f t="shared" si="44"/>
        <v>2023|Rodney Local Board Area|10</v>
      </c>
      <c r="B1417" t="s">
        <v>16</v>
      </c>
      <c r="C1417" t="s">
        <v>17</v>
      </c>
      <c r="D1417" t="s">
        <v>18</v>
      </c>
      <c r="E1417" t="s">
        <v>19</v>
      </c>
      <c r="F1417">
        <v>2023</v>
      </c>
      <c r="G1417">
        <v>2023</v>
      </c>
      <c r="H1417">
        <v>7601</v>
      </c>
      <c r="I1417" t="s">
        <v>79</v>
      </c>
      <c r="J1417">
        <v>7</v>
      </c>
      <c r="K1417" t="s">
        <v>28</v>
      </c>
      <c r="L1417">
        <v>10</v>
      </c>
      <c r="N1417">
        <v>0</v>
      </c>
      <c r="R1417" s="2">
        <f t="shared" si="45"/>
        <v>0</v>
      </c>
      <c r="S1417" s="2">
        <f>IF(AND(P1417&lt;&gt;"_U",P1417&lt;&gt;"c",J1417&lt;&gt;99,J1417&lt;&gt;9),IFERROR(VLOOKUP(A1417,'LBA Total'!$A$2:$N$10000,14,0),"."),".")</f>
        <v>24</v>
      </c>
    </row>
    <row r="1418" spans="1:19" x14ac:dyDescent="0.4">
      <c r="A1418" s="2" t="str">
        <f t="shared" si="44"/>
        <v>2023|Rodney Local Board Area|11</v>
      </c>
      <c r="B1418" t="s">
        <v>16</v>
      </c>
      <c r="C1418" t="s">
        <v>17</v>
      </c>
      <c r="D1418" t="s">
        <v>18</v>
      </c>
      <c r="E1418" t="s">
        <v>19</v>
      </c>
      <c r="F1418">
        <v>2023</v>
      </c>
      <c r="G1418">
        <v>2023</v>
      </c>
      <c r="H1418">
        <v>7601</v>
      </c>
      <c r="I1418" t="s">
        <v>79</v>
      </c>
      <c r="J1418">
        <v>7</v>
      </c>
      <c r="K1418" t="s">
        <v>28</v>
      </c>
      <c r="L1418">
        <v>11</v>
      </c>
      <c r="N1418">
        <v>39</v>
      </c>
      <c r="R1418" s="2">
        <f t="shared" si="45"/>
        <v>0.18</v>
      </c>
      <c r="S1418" s="2">
        <f>IF(AND(P1418&lt;&gt;"_U",P1418&lt;&gt;"c",J1418&lt;&gt;99,J1418&lt;&gt;9),IFERROR(VLOOKUP(A1418,'LBA Total'!$A$2:$N$10000,14,0),"."),".")</f>
        <v>21762</v>
      </c>
    </row>
    <row r="1419" spans="1:19" x14ac:dyDescent="0.4">
      <c r="A1419" s="2" t="str">
        <f t="shared" si="44"/>
        <v>2023|Rodney Local Board Area|12</v>
      </c>
      <c r="B1419" t="s">
        <v>16</v>
      </c>
      <c r="C1419" t="s">
        <v>17</v>
      </c>
      <c r="D1419" t="s">
        <v>18</v>
      </c>
      <c r="E1419" t="s">
        <v>19</v>
      </c>
      <c r="F1419">
        <v>2023</v>
      </c>
      <c r="G1419">
        <v>2023</v>
      </c>
      <c r="H1419">
        <v>7601</v>
      </c>
      <c r="I1419" t="s">
        <v>79</v>
      </c>
      <c r="J1419">
        <v>7</v>
      </c>
      <c r="K1419" t="s">
        <v>28</v>
      </c>
      <c r="L1419">
        <v>12</v>
      </c>
      <c r="N1419">
        <v>0</v>
      </c>
      <c r="R1419" s="2">
        <f t="shared" si="45"/>
        <v>0</v>
      </c>
      <c r="S1419" s="2">
        <f>IF(AND(P1419&lt;&gt;"_U",P1419&lt;&gt;"c",J1419&lt;&gt;99,J1419&lt;&gt;9),IFERROR(VLOOKUP(A1419,'LBA Total'!$A$2:$N$10000,14,0),"."),".")</f>
        <v>2241</v>
      </c>
    </row>
    <row r="1420" spans="1:19" x14ac:dyDescent="0.4">
      <c r="A1420" s="2" t="str">
        <f t="shared" si="44"/>
        <v>2023|Rodney Local Board Area|13</v>
      </c>
      <c r="B1420" t="s">
        <v>16</v>
      </c>
      <c r="C1420" t="s">
        <v>17</v>
      </c>
      <c r="D1420" t="s">
        <v>18</v>
      </c>
      <c r="E1420" t="s">
        <v>19</v>
      </c>
      <c r="F1420">
        <v>2023</v>
      </c>
      <c r="G1420">
        <v>2023</v>
      </c>
      <c r="H1420">
        <v>7601</v>
      </c>
      <c r="I1420" t="s">
        <v>79</v>
      </c>
      <c r="J1420">
        <v>7</v>
      </c>
      <c r="K1420" t="s">
        <v>28</v>
      </c>
      <c r="L1420">
        <v>13</v>
      </c>
      <c r="N1420">
        <v>0</v>
      </c>
      <c r="R1420" s="2">
        <f t="shared" si="45"/>
        <v>0</v>
      </c>
      <c r="S1420" s="2">
        <f>IF(AND(P1420&lt;&gt;"_U",P1420&lt;&gt;"c",J1420&lt;&gt;99,J1420&lt;&gt;9),IFERROR(VLOOKUP(A1420,'LBA Total'!$A$2:$N$10000,14,0),"."),".")</f>
        <v>246</v>
      </c>
    </row>
    <row r="1421" spans="1:19" x14ac:dyDescent="0.4">
      <c r="A1421" s="2" t="str">
        <f t="shared" si="44"/>
        <v>2023|Rodney Local Board Area|999</v>
      </c>
      <c r="B1421" t="s">
        <v>16</v>
      </c>
      <c r="C1421" t="s">
        <v>17</v>
      </c>
      <c r="D1421" t="s">
        <v>18</v>
      </c>
      <c r="E1421" t="s">
        <v>19</v>
      </c>
      <c r="F1421">
        <v>2023</v>
      </c>
      <c r="G1421">
        <v>2023</v>
      </c>
      <c r="H1421">
        <v>7601</v>
      </c>
      <c r="I1421" t="s">
        <v>79</v>
      </c>
      <c r="J1421">
        <v>7</v>
      </c>
      <c r="K1421" t="s">
        <v>28</v>
      </c>
      <c r="L1421">
        <v>999</v>
      </c>
      <c r="N1421">
        <v>39</v>
      </c>
      <c r="R1421" s="2">
        <f t="shared" si="45"/>
        <v>0.16</v>
      </c>
      <c r="S1421" s="2">
        <f>IF(AND(P1421&lt;&gt;"_U",P1421&lt;&gt;"c",J1421&lt;&gt;99,J1421&lt;&gt;9),IFERROR(VLOOKUP(A1421,'LBA Total'!$A$2:$N$10000,14,0),"."),".")</f>
        <v>24279</v>
      </c>
    </row>
    <row r="1422" spans="1:19" x14ac:dyDescent="0.4">
      <c r="A1422" s="2" t="str">
        <f t="shared" si="44"/>
        <v>2023|Rodney Local Board Area|10</v>
      </c>
      <c r="B1422" t="s">
        <v>16</v>
      </c>
      <c r="C1422" t="s">
        <v>17</v>
      </c>
      <c r="D1422" t="s">
        <v>18</v>
      </c>
      <c r="E1422" t="s">
        <v>19</v>
      </c>
      <c r="F1422">
        <v>2023</v>
      </c>
      <c r="G1422">
        <v>2023</v>
      </c>
      <c r="H1422">
        <v>7601</v>
      </c>
      <c r="I1422" t="s">
        <v>79</v>
      </c>
      <c r="J1422">
        <v>77</v>
      </c>
      <c r="K1422" t="s">
        <v>29</v>
      </c>
      <c r="L1422">
        <v>10</v>
      </c>
      <c r="N1422">
        <v>24</v>
      </c>
      <c r="R1422" s="2">
        <f t="shared" si="45"/>
        <v>100</v>
      </c>
      <c r="S1422" s="2">
        <f>IF(AND(P1422&lt;&gt;"_U",P1422&lt;&gt;"c",J1422&lt;&gt;99,J1422&lt;&gt;9),IFERROR(VLOOKUP(A1422,'LBA Total'!$A$2:$N$10000,14,0),"."),".")</f>
        <v>24</v>
      </c>
    </row>
    <row r="1423" spans="1:19" x14ac:dyDescent="0.4">
      <c r="A1423" s="2" t="str">
        <f t="shared" si="44"/>
        <v>2023|Rodney Local Board Area|11</v>
      </c>
      <c r="B1423" t="s">
        <v>16</v>
      </c>
      <c r="C1423" t="s">
        <v>17</v>
      </c>
      <c r="D1423" t="s">
        <v>18</v>
      </c>
      <c r="E1423" t="s">
        <v>19</v>
      </c>
      <c r="F1423">
        <v>2023</v>
      </c>
      <c r="G1423">
        <v>2023</v>
      </c>
      <c r="H1423">
        <v>7601</v>
      </c>
      <c r="I1423" t="s">
        <v>79</v>
      </c>
      <c r="J1423">
        <v>77</v>
      </c>
      <c r="K1423" t="s">
        <v>29</v>
      </c>
      <c r="L1423">
        <v>11</v>
      </c>
      <c r="N1423">
        <v>21762</v>
      </c>
      <c r="R1423" s="2">
        <f t="shared" si="45"/>
        <v>100</v>
      </c>
      <c r="S1423" s="2">
        <f>IF(AND(P1423&lt;&gt;"_U",P1423&lt;&gt;"c",J1423&lt;&gt;99,J1423&lt;&gt;9),IFERROR(VLOOKUP(A1423,'LBA Total'!$A$2:$N$10000,14,0),"."),".")</f>
        <v>21762</v>
      </c>
    </row>
    <row r="1424" spans="1:19" x14ac:dyDescent="0.4">
      <c r="A1424" s="2" t="str">
        <f t="shared" si="44"/>
        <v>2023|Rodney Local Board Area|12</v>
      </c>
      <c r="B1424" t="s">
        <v>16</v>
      </c>
      <c r="C1424" t="s">
        <v>17</v>
      </c>
      <c r="D1424" t="s">
        <v>18</v>
      </c>
      <c r="E1424" t="s">
        <v>19</v>
      </c>
      <c r="F1424">
        <v>2023</v>
      </c>
      <c r="G1424">
        <v>2023</v>
      </c>
      <c r="H1424">
        <v>7601</v>
      </c>
      <c r="I1424" t="s">
        <v>79</v>
      </c>
      <c r="J1424">
        <v>77</v>
      </c>
      <c r="K1424" t="s">
        <v>29</v>
      </c>
      <c r="L1424">
        <v>12</v>
      </c>
      <c r="N1424">
        <v>2241</v>
      </c>
      <c r="R1424" s="2">
        <f t="shared" si="45"/>
        <v>100</v>
      </c>
      <c r="S1424" s="2">
        <f>IF(AND(P1424&lt;&gt;"_U",P1424&lt;&gt;"c",J1424&lt;&gt;99,J1424&lt;&gt;9),IFERROR(VLOOKUP(A1424,'LBA Total'!$A$2:$N$10000,14,0),"."),".")</f>
        <v>2241</v>
      </c>
    </row>
    <row r="1425" spans="1:19" x14ac:dyDescent="0.4">
      <c r="A1425" s="2" t="str">
        <f t="shared" si="44"/>
        <v>2023|Rodney Local Board Area|13</v>
      </c>
      <c r="B1425" t="s">
        <v>16</v>
      </c>
      <c r="C1425" t="s">
        <v>17</v>
      </c>
      <c r="D1425" t="s">
        <v>18</v>
      </c>
      <c r="E1425" t="s">
        <v>19</v>
      </c>
      <c r="F1425">
        <v>2023</v>
      </c>
      <c r="G1425">
        <v>2023</v>
      </c>
      <c r="H1425">
        <v>7601</v>
      </c>
      <c r="I1425" t="s">
        <v>79</v>
      </c>
      <c r="J1425">
        <v>77</v>
      </c>
      <c r="K1425" t="s">
        <v>29</v>
      </c>
      <c r="L1425">
        <v>13</v>
      </c>
      <c r="N1425">
        <v>246</v>
      </c>
      <c r="R1425" s="2">
        <f t="shared" si="45"/>
        <v>100</v>
      </c>
      <c r="S1425" s="2">
        <f>IF(AND(P1425&lt;&gt;"_U",P1425&lt;&gt;"c",J1425&lt;&gt;99,J1425&lt;&gt;9),IFERROR(VLOOKUP(A1425,'LBA Total'!$A$2:$N$10000,14,0),"."),".")</f>
        <v>246</v>
      </c>
    </row>
    <row r="1426" spans="1:19" x14ac:dyDescent="0.4">
      <c r="A1426" s="2" t="str">
        <f t="shared" si="44"/>
        <v>2023|Rodney Local Board Area|999</v>
      </c>
      <c r="B1426" t="s">
        <v>16</v>
      </c>
      <c r="C1426" t="s">
        <v>17</v>
      </c>
      <c r="D1426" t="s">
        <v>18</v>
      </c>
      <c r="E1426" t="s">
        <v>19</v>
      </c>
      <c r="F1426">
        <v>2023</v>
      </c>
      <c r="G1426">
        <v>2023</v>
      </c>
      <c r="H1426">
        <v>7601</v>
      </c>
      <c r="I1426" t="s">
        <v>79</v>
      </c>
      <c r="J1426">
        <v>77</v>
      </c>
      <c r="K1426" t="s">
        <v>29</v>
      </c>
      <c r="L1426">
        <v>999</v>
      </c>
      <c r="N1426">
        <v>24279</v>
      </c>
      <c r="R1426" s="2">
        <f t="shared" si="45"/>
        <v>100</v>
      </c>
      <c r="S1426" s="2">
        <f>IF(AND(P1426&lt;&gt;"_U",P1426&lt;&gt;"c",J1426&lt;&gt;99,J1426&lt;&gt;9),IFERROR(VLOOKUP(A1426,'LBA Total'!$A$2:$N$10000,14,0),"."),".")</f>
        <v>24279</v>
      </c>
    </row>
    <row r="1427" spans="1:19" x14ac:dyDescent="0.4">
      <c r="A1427" s="2" t="str">
        <f t="shared" si="44"/>
        <v>2023|Rodney Local Board Area|10</v>
      </c>
      <c r="B1427" t="s">
        <v>16</v>
      </c>
      <c r="C1427" t="s">
        <v>17</v>
      </c>
      <c r="D1427" t="s">
        <v>18</v>
      </c>
      <c r="E1427" t="s">
        <v>19</v>
      </c>
      <c r="F1427">
        <v>2023</v>
      </c>
      <c r="G1427">
        <v>2023</v>
      </c>
      <c r="H1427">
        <v>7601</v>
      </c>
      <c r="I1427" t="s">
        <v>79</v>
      </c>
      <c r="J1427">
        <v>8</v>
      </c>
      <c r="K1427" t="s">
        <v>30</v>
      </c>
      <c r="L1427">
        <v>10</v>
      </c>
      <c r="N1427">
        <v>0</v>
      </c>
      <c r="R1427" s="2">
        <f t="shared" si="45"/>
        <v>0</v>
      </c>
      <c r="S1427" s="2">
        <f>IF(AND(P1427&lt;&gt;"_U",P1427&lt;&gt;"c",J1427&lt;&gt;99,J1427&lt;&gt;9),IFERROR(VLOOKUP(A1427,'LBA Total'!$A$2:$N$10000,14,0),"."),".")</f>
        <v>24</v>
      </c>
    </row>
    <row r="1428" spans="1:19" x14ac:dyDescent="0.4">
      <c r="A1428" s="2" t="str">
        <f t="shared" si="44"/>
        <v>2023|Rodney Local Board Area|11</v>
      </c>
      <c r="B1428" t="s">
        <v>16</v>
      </c>
      <c r="C1428" t="s">
        <v>17</v>
      </c>
      <c r="D1428" t="s">
        <v>18</v>
      </c>
      <c r="E1428" t="s">
        <v>19</v>
      </c>
      <c r="F1428">
        <v>2023</v>
      </c>
      <c r="G1428">
        <v>2023</v>
      </c>
      <c r="H1428">
        <v>7601</v>
      </c>
      <c r="I1428" t="s">
        <v>79</v>
      </c>
      <c r="J1428">
        <v>8</v>
      </c>
      <c r="K1428" t="s">
        <v>30</v>
      </c>
      <c r="L1428">
        <v>11</v>
      </c>
      <c r="N1428">
        <v>609</v>
      </c>
      <c r="R1428" s="2">
        <f t="shared" si="45"/>
        <v>2.8</v>
      </c>
      <c r="S1428" s="2">
        <f>IF(AND(P1428&lt;&gt;"_U",P1428&lt;&gt;"c",J1428&lt;&gt;99,J1428&lt;&gt;9),IFERROR(VLOOKUP(A1428,'LBA Total'!$A$2:$N$10000,14,0),"."),".")</f>
        <v>21762</v>
      </c>
    </row>
    <row r="1429" spans="1:19" x14ac:dyDescent="0.4">
      <c r="A1429" s="2" t="str">
        <f t="shared" si="44"/>
        <v>2023|Rodney Local Board Area|12</v>
      </c>
      <c r="B1429" t="s">
        <v>16</v>
      </c>
      <c r="C1429" t="s">
        <v>17</v>
      </c>
      <c r="D1429" t="s">
        <v>18</v>
      </c>
      <c r="E1429" t="s">
        <v>19</v>
      </c>
      <c r="F1429">
        <v>2023</v>
      </c>
      <c r="G1429">
        <v>2023</v>
      </c>
      <c r="H1429">
        <v>7601</v>
      </c>
      <c r="I1429" t="s">
        <v>79</v>
      </c>
      <c r="J1429">
        <v>8</v>
      </c>
      <c r="K1429" t="s">
        <v>30</v>
      </c>
      <c r="L1429">
        <v>12</v>
      </c>
      <c r="N1429">
        <v>18</v>
      </c>
      <c r="R1429" s="2">
        <f t="shared" si="45"/>
        <v>0.8</v>
      </c>
      <c r="S1429" s="2">
        <f>IF(AND(P1429&lt;&gt;"_U",P1429&lt;&gt;"c",J1429&lt;&gt;99,J1429&lt;&gt;9),IFERROR(VLOOKUP(A1429,'LBA Total'!$A$2:$N$10000,14,0),"."),".")</f>
        <v>2241</v>
      </c>
    </row>
    <row r="1430" spans="1:19" x14ac:dyDescent="0.4">
      <c r="A1430" s="2" t="str">
        <f t="shared" si="44"/>
        <v>2023|Rodney Local Board Area|13</v>
      </c>
      <c r="B1430" t="s">
        <v>16</v>
      </c>
      <c r="C1430" t="s">
        <v>17</v>
      </c>
      <c r="D1430" t="s">
        <v>18</v>
      </c>
      <c r="E1430" t="s">
        <v>19</v>
      </c>
      <c r="F1430">
        <v>2023</v>
      </c>
      <c r="G1430">
        <v>2023</v>
      </c>
      <c r="H1430">
        <v>7601</v>
      </c>
      <c r="I1430" t="s">
        <v>79</v>
      </c>
      <c r="J1430">
        <v>8</v>
      </c>
      <c r="K1430" t="s">
        <v>30</v>
      </c>
      <c r="L1430">
        <v>13</v>
      </c>
      <c r="N1430">
        <v>3</v>
      </c>
      <c r="R1430" s="2">
        <f t="shared" si="45"/>
        <v>1.22</v>
      </c>
      <c r="S1430" s="2">
        <f>IF(AND(P1430&lt;&gt;"_U",P1430&lt;&gt;"c",J1430&lt;&gt;99,J1430&lt;&gt;9),IFERROR(VLOOKUP(A1430,'LBA Total'!$A$2:$N$10000,14,0),"."),".")</f>
        <v>246</v>
      </c>
    </row>
    <row r="1431" spans="1:19" x14ac:dyDescent="0.4">
      <c r="A1431" s="2" t="str">
        <f t="shared" si="44"/>
        <v>2023|Rodney Local Board Area|999</v>
      </c>
      <c r="B1431" t="s">
        <v>16</v>
      </c>
      <c r="C1431" t="s">
        <v>17</v>
      </c>
      <c r="D1431" t="s">
        <v>18</v>
      </c>
      <c r="E1431" t="s">
        <v>19</v>
      </c>
      <c r="F1431">
        <v>2023</v>
      </c>
      <c r="G1431">
        <v>2023</v>
      </c>
      <c r="H1431">
        <v>7601</v>
      </c>
      <c r="I1431" t="s">
        <v>79</v>
      </c>
      <c r="J1431">
        <v>8</v>
      </c>
      <c r="K1431" t="s">
        <v>30</v>
      </c>
      <c r="L1431">
        <v>999</v>
      </c>
      <c r="N1431">
        <v>630</v>
      </c>
      <c r="R1431" s="2">
        <f t="shared" si="45"/>
        <v>2.59</v>
      </c>
      <c r="S1431" s="2">
        <f>IF(AND(P1431&lt;&gt;"_U",P1431&lt;&gt;"c",J1431&lt;&gt;99,J1431&lt;&gt;9),IFERROR(VLOOKUP(A1431,'LBA Total'!$A$2:$N$10000,14,0),"."),".")</f>
        <v>24279</v>
      </c>
    </row>
    <row r="1432" spans="1:19" x14ac:dyDescent="0.4">
      <c r="A1432" s="2" t="str">
        <f t="shared" si="44"/>
        <v>2023|Rodney Local Board Area|10</v>
      </c>
      <c r="B1432" t="s">
        <v>16</v>
      </c>
      <c r="C1432" t="s">
        <v>17</v>
      </c>
      <c r="D1432" t="s">
        <v>18</v>
      </c>
      <c r="E1432" t="s">
        <v>19</v>
      </c>
      <c r="F1432">
        <v>2023</v>
      </c>
      <c r="G1432">
        <v>2023</v>
      </c>
      <c r="H1432">
        <v>7601</v>
      </c>
      <c r="I1432" t="s">
        <v>79</v>
      </c>
      <c r="J1432">
        <v>9</v>
      </c>
      <c r="K1432" t="s">
        <v>31</v>
      </c>
      <c r="L1432">
        <v>10</v>
      </c>
      <c r="N1432">
        <v>0</v>
      </c>
      <c r="R1432" s="2" t="str">
        <f t="shared" si="45"/>
        <v>.</v>
      </c>
      <c r="S1432" s="2" t="str">
        <f>IF(AND(P1432&lt;&gt;"_U",P1432&lt;&gt;"c",J1432&lt;&gt;99,J1432&lt;&gt;9),IFERROR(VLOOKUP(A1432,'LBA Total'!$A$2:$N$10000,14,0),"."),".")</f>
        <v>.</v>
      </c>
    </row>
    <row r="1433" spans="1:19" x14ac:dyDescent="0.4">
      <c r="A1433" s="2" t="str">
        <f t="shared" si="44"/>
        <v>2023|Rodney Local Board Area|11</v>
      </c>
      <c r="B1433" t="s">
        <v>16</v>
      </c>
      <c r="C1433" t="s">
        <v>17</v>
      </c>
      <c r="D1433" t="s">
        <v>18</v>
      </c>
      <c r="E1433" t="s">
        <v>19</v>
      </c>
      <c r="F1433">
        <v>2023</v>
      </c>
      <c r="G1433">
        <v>2023</v>
      </c>
      <c r="H1433">
        <v>7601</v>
      </c>
      <c r="I1433" t="s">
        <v>79</v>
      </c>
      <c r="J1433">
        <v>9</v>
      </c>
      <c r="K1433" t="s">
        <v>31</v>
      </c>
      <c r="L1433">
        <v>11</v>
      </c>
      <c r="N1433">
        <v>2160</v>
      </c>
      <c r="R1433" s="2" t="str">
        <f t="shared" si="45"/>
        <v>.</v>
      </c>
      <c r="S1433" s="2" t="str">
        <f>IF(AND(P1433&lt;&gt;"_U",P1433&lt;&gt;"c",J1433&lt;&gt;99,J1433&lt;&gt;9),IFERROR(VLOOKUP(A1433,'LBA Total'!$A$2:$N$10000,14,0),"."),".")</f>
        <v>.</v>
      </c>
    </row>
    <row r="1434" spans="1:19" x14ac:dyDescent="0.4">
      <c r="A1434" s="2" t="str">
        <f t="shared" si="44"/>
        <v>2023|Rodney Local Board Area|12</v>
      </c>
      <c r="B1434" t="s">
        <v>16</v>
      </c>
      <c r="C1434" t="s">
        <v>17</v>
      </c>
      <c r="D1434" t="s">
        <v>18</v>
      </c>
      <c r="E1434" t="s">
        <v>19</v>
      </c>
      <c r="F1434">
        <v>2023</v>
      </c>
      <c r="G1434">
        <v>2023</v>
      </c>
      <c r="H1434">
        <v>7601</v>
      </c>
      <c r="I1434" t="s">
        <v>79</v>
      </c>
      <c r="J1434">
        <v>9</v>
      </c>
      <c r="K1434" t="s">
        <v>31</v>
      </c>
      <c r="L1434">
        <v>12</v>
      </c>
      <c r="N1434">
        <v>231</v>
      </c>
      <c r="R1434" s="2" t="str">
        <f t="shared" si="45"/>
        <v>.</v>
      </c>
      <c r="S1434" s="2" t="str">
        <f>IF(AND(P1434&lt;&gt;"_U",P1434&lt;&gt;"c",J1434&lt;&gt;99,J1434&lt;&gt;9),IFERROR(VLOOKUP(A1434,'LBA Total'!$A$2:$N$10000,14,0),"."),".")</f>
        <v>.</v>
      </c>
    </row>
    <row r="1435" spans="1:19" x14ac:dyDescent="0.4">
      <c r="A1435" s="2" t="str">
        <f t="shared" si="44"/>
        <v>2023|Rodney Local Board Area|13</v>
      </c>
      <c r="B1435" t="s">
        <v>16</v>
      </c>
      <c r="C1435" t="s">
        <v>17</v>
      </c>
      <c r="D1435" t="s">
        <v>18</v>
      </c>
      <c r="E1435" t="s">
        <v>19</v>
      </c>
      <c r="F1435">
        <v>2023</v>
      </c>
      <c r="G1435">
        <v>2023</v>
      </c>
      <c r="H1435">
        <v>7601</v>
      </c>
      <c r="I1435" t="s">
        <v>79</v>
      </c>
      <c r="J1435">
        <v>9</v>
      </c>
      <c r="K1435" t="s">
        <v>31</v>
      </c>
      <c r="L1435">
        <v>13</v>
      </c>
      <c r="N1435">
        <v>93</v>
      </c>
      <c r="R1435" s="2" t="str">
        <f t="shared" si="45"/>
        <v>.</v>
      </c>
      <c r="S1435" s="2" t="str">
        <f>IF(AND(P1435&lt;&gt;"_U",P1435&lt;&gt;"c",J1435&lt;&gt;99,J1435&lt;&gt;9),IFERROR(VLOOKUP(A1435,'LBA Total'!$A$2:$N$10000,14,0),"."),".")</f>
        <v>.</v>
      </c>
    </row>
    <row r="1436" spans="1:19" x14ac:dyDescent="0.4">
      <c r="A1436" s="2" t="str">
        <f t="shared" si="44"/>
        <v>2023|Rodney Local Board Area|999</v>
      </c>
      <c r="B1436" t="s">
        <v>16</v>
      </c>
      <c r="C1436" t="s">
        <v>17</v>
      </c>
      <c r="D1436" t="s">
        <v>18</v>
      </c>
      <c r="E1436" t="s">
        <v>19</v>
      </c>
      <c r="F1436">
        <v>2023</v>
      </c>
      <c r="G1436">
        <v>2023</v>
      </c>
      <c r="H1436">
        <v>7601</v>
      </c>
      <c r="I1436" t="s">
        <v>79</v>
      </c>
      <c r="J1436">
        <v>9</v>
      </c>
      <c r="K1436" t="s">
        <v>31</v>
      </c>
      <c r="L1436">
        <v>999</v>
      </c>
      <c r="N1436">
        <v>2487</v>
      </c>
      <c r="R1436" s="2" t="str">
        <f t="shared" si="45"/>
        <v>.</v>
      </c>
      <c r="S1436" s="2" t="str">
        <f>IF(AND(P1436&lt;&gt;"_U",P1436&lt;&gt;"c",J1436&lt;&gt;99,J1436&lt;&gt;9),IFERROR(VLOOKUP(A1436,'LBA Total'!$A$2:$N$10000,14,0),"."),".")</f>
        <v>.</v>
      </c>
    </row>
    <row r="1437" spans="1:19" x14ac:dyDescent="0.4">
      <c r="A1437" s="2" t="str">
        <f t="shared" si="44"/>
        <v>2023|Rodney Local Board Area|10</v>
      </c>
      <c r="B1437" t="s">
        <v>16</v>
      </c>
      <c r="C1437" t="s">
        <v>17</v>
      </c>
      <c r="D1437" t="s">
        <v>18</v>
      </c>
      <c r="E1437" t="s">
        <v>19</v>
      </c>
      <c r="F1437">
        <v>2023</v>
      </c>
      <c r="G1437">
        <v>2023</v>
      </c>
      <c r="H1437">
        <v>7601</v>
      </c>
      <c r="I1437" t="s">
        <v>79</v>
      </c>
      <c r="J1437">
        <v>99</v>
      </c>
      <c r="K1437" t="s">
        <v>32</v>
      </c>
      <c r="L1437">
        <v>10</v>
      </c>
      <c r="N1437">
        <v>24</v>
      </c>
      <c r="R1437" s="2" t="str">
        <f t="shared" si="45"/>
        <v>.</v>
      </c>
      <c r="S1437" s="2" t="str">
        <f>IF(AND(P1437&lt;&gt;"_U",P1437&lt;&gt;"c",J1437&lt;&gt;99,J1437&lt;&gt;9),IFERROR(VLOOKUP(A1437,'LBA Total'!$A$2:$N$10000,14,0),"."),".")</f>
        <v>.</v>
      </c>
    </row>
    <row r="1438" spans="1:19" x14ac:dyDescent="0.4">
      <c r="A1438" s="2" t="str">
        <f t="shared" si="44"/>
        <v>2023|Rodney Local Board Area|11</v>
      </c>
      <c r="B1438" t="s">
        <v>16</v>
      </c>
      <c r="C1438" t="s">
        <v>17</v>
      </c>
      <c r="D1438" t="s">
        <v>18</v>
      </c>
      <c r="E1438" t="s">
        <v>19</v>
      </c>
      <c r="F1438">
        <v>2023</v>
      </c>
      <c r="G1438">
        <v>2023</v>
      </c>
      <c r="H1438">
        <v>7601</v>
      </c>
      <c r="I1438" t="s">
        <v>79</v>
      </c>
      <c r="J1438">
        <v>99</v>
      </c>
      <c r="K1438" t="s">
        <v>32</v>
      </c>
      <c r="L1438">
        <v>11</v>
      </c>
      <c r="N1438">
        <v>23925</v>
      </c>
      <c r="R1438" s="2" t="str">
        <f t="shared" si="45"/>
        <v>.</v>
      </c>
      <c r="S1438" s="2" t="str">
        <f>IF(AND(P1438&lt;&gt;"_U",P1438&lt;&gt;"c",J1438&lt;&gt;99,J1438&lt;&gt;9),IFERROR(VLOOKUP(A1438,'LBA Total'!$A$2:$N$10000,14,0),"."),".")</f>
        <v>.</v>
      </c>
    </row>
    <row r="1439" spans="1:19" x14ac:dyDescent="0.4">
      <c r="A1439" s="2" t="str">
        <f t="shared" si="44"/>
        <v>2023|Rodney Local Board Area|12</v>
      </c>
      <c r="B1439" t="s">
        <v>16</v>
      </c>
      <c r="C1439" t="s">
        <v>17</v>
      </c>
      <c r="D1439" t="s">
        <v>18</v>
      </c>
      <c r="E1439" t="s">
        <v>19</v>
      </c>
      <c r="F1439">
        <v>2023</v>
      </c>
      <c r="G1439">
        <v>2023</v>
      </c>
      <c r="H1439">
        <v>7601</v>
      </c>
      <c r="I1439" t="s">
        <v>79</v>
      </c>
      <c r="J1439">
        <v>99</v>
      </c>
      <c r="K1439" t="s">
        <v>32</v>
      </c>
      <c r="L1439">
        <v>12</v>
      </c>
      <c r="N1439">
        <v>2475</v>
      </c>
      <c r="R1439" s="2" t="str">
        <f t="shared" si="45"/>
        <v>.</v>
      </c>
      <c r="S1439" s="2" t="str">
        <f>IF(AND(P1439&lt;&gt;"_U",P1439&lt;&gt;"c",J1439&lt;&gt;99,J1439&lt;&gt;9),IFERROR(VLOOKUP(A1439,'LBA Total'!$A$2:$N$10000,14,0),"."),".")</f>
        <v>.</v>
      </c>
    </row>
    <row r="1440" spans="1:19" x14ac:dyDescent="0.4">
      <c r="A1440" s="2" t="str">
        <f t="shared" si="44"/>
        <v>2023|Rodney Local Board Area|13</v>
      </c>
      <c r="B1440" t="s">
        <v>16</v>
      </c>
      <c r="C1440" t="s">
        <v>17</v>
      </c>
      <c r="D1440" t="s">
        <v>18</v>
      </c>
      <c r="E1440" t="s">
        <v>19</v>
      </c>
      <c r="F1440">
        <v>2023</v>
      </c>
      <c r="G1440">
        <v>2023</v>
      </c>
      <c r="H1440">
        <v>7601</v>
      </c>
      <c r="I1440" t="s">
        <v>79</v>
      </c>
      <c r="J1440">
        <v>99</v>
      </c>
      <c r="K1440" t="s">
        <v>32</v>
      </c>
      <c r="L1440">
        <v>13</v>
      </c>
      <c r="N1440">
        <v>339</v>
      </c>
      <c r="R1440" s="2" t="str">
        <f t="shared" si="45"/>
        <v>.</v>
      </c>
      <c r="S1440" s="2" t="str">
        <f>IF(AND(P1440&lt;&gt;"_U",P1440&lt;&gt;"c",J1440&lt;&gt;99,J1440&lt;&gt;9),IFERROR(VLOOKUP(A1440,'LBA Total'!$A$2:$N$10000,14,0),"."),".")</f>
        <v>.</v>
      </c>
    </row>
    <row r="1441" spans="1:19" x14ac:dyDescent="0.4">
      <c r="A1441" s="2" t="str">
        <f t="shared" si="44"/>
        <v>2023|Rodney Local Board Area|999</v>
      </c>
      <c r="B1441" t="s">
        <v>16</v>
      </c>
      <c r="C1441" t="s">
        <v>17</v>
      </c>
      <c r="D1441" t="s">
        <v>18</v>
      </c>
      <c r="E1441" t="s">
        <v>19</v>
      </c>
      <c r="F1441">
        <v>2023</v>
      </c>
      <c r="G1441">
        <v>2023</v>
      </c>
      <c r="H1441">
        <v>7601</v>
      </c>
      <c r="I1441" t="s">
        <v>79</v>
      </c>
      <c r="J1441">
        <v>99</v>
      </c>
      <c r="K1441" t="s">
        <v>32</v>
      </c>
      <c r="L1441">
        <v>999</v>
      </c>
      <c r="N1441">
        <v>26763</v>
      </c>
      <c r="R1441" s="2" t="str">
        <f t="shared" si="45"/>
        <v>.</v>
      </c>
      <c r="S1441" s="2" t="str">
        <f>IF(AND(P1441&lt;&gt;"_U",P1441&lt;&gt;"c",J1441&lt;&gt;99,J1441&lt;&gt;9),IFERROR(VLOOKUP(A1441,'LBA Total'!$A$2:$N$10000,14,0),"."),".")</f>
        <v>.</v>
      </c>
    </row>
    <row r="1442" spans="1:19" x14ac:dyDescent="0.4">
      <c r="A1442" s="2" t="str">
        <f t="shared" si="44"/>
        <v>2023|Hibiscus and Bays Local Board Area|10</v>
      </c>
      <c r="B1442" t="s">
        <v>16</v>
      </c>
      <c r="C1442" t="s">
        <v>17</v>
      </c>
      <c r="D1442" t="s">
        <v>18</v>
      </c>
      <c r="E1442" t="s">
        <v>19</v>
      </c>
      <c r="F1442">
        <v>2023</v>
      </c>
      <c r="G1442">
        <v>2023</v>
      </c>
      <c r="H1442">
        <v>7602</v>
      </c>
      <c r="I1442" t="s">
        <v>78</v>
      </c>
      <c r="J1442">
        <v>0</v>
      </c>
      <c r="K1442" t="s">
        <v>21</v>
      </c>
      <c r="L1442">
        <v>10</v>
      </c>
      <c r="N1442">
        <v>3</v>
      </c>
      <c r="R1442" s="2">
        <f t="shared" si="45"/>
        <v>1.96</v>
      </c>
      <c r="S1442" s="2">
        <f>IF(AND(P1442&lt;&gt;"_U",P1442&lt;&gt;"c",J1442&lt;&gt;99,J1442&lt;&gt;9),IFERROR(VLOOKUP(A1442,'LBA Total'!$A$2:$N$10000,14,0),"."),".")</f>
        <v>153</v>
      </c>
    </row>
    <row r="1443" spans="1:19" x14ac:dyDescent="0.4">
      <c r="A1443" s="2" t="str">
        <f t="shared" si="44"/>
        <v>2023|Hibiscus and Bays Local Board Area|11</v>
      </c>
      <c r="B1443" t="s">
        <v>16</v>
      </c>
      <c r="C1443" t="s">
        <v>17</v>
      </c>
      <c r="D1443" t="s">
        <v>18</v>
      </c>
      <c r="E1443" t="s">
        <v>19</v>
      </c>
      <c r="F1443">
        <v>2023</v>
      </c>
      <c r="G1443">
        <v>2023</v>
      </c>
      <c r="H1443">
        <v>7602</v>
      </c>
      <c r="I1443" t="s">
        <v>78</v>
      </c>
      <c r="J1443">
        <v>0</v>
      </c>
      <c r="K1443" t="s">
        <v>21</v>
      </c>
      <c r="L1443">
        <v>11</v>
      </c>
      <c r="N1443">
        <v>717</v>
      </c>
      <c r="R1443" s="2">
        <f t="shared" si="45"/>
        <v>2.4300000000000002</v>
      </c>
      <c r="S1443" s="2">
        <f>IF(AND(P1443&lt;&gt;"_U",P1443&lt;&gt;"c",J1443&lt;&gt;99,J1443&lt;&gt;9),IFERROR(VLOOKUP(A1443,'LBA Total'!$A$2:$N$10000,14,0),"."),".")</f>
        <v>29493</v>
      </c>
    </row>
    <row r="1444" spans="1:19" x14ac:dyDescent="0.4">
      <c r="A1444" s="2" t="str">
        <f t="shared" si="44"/>
        <v>2023|Hibiscus and Bays Local Board Area|12</v>
      </c>
      <c r="B1444" t="s">
        <v>16</v>
      </c>
      <c r="C1444" t="s">
        <v>17</v>
      </c>
      <c r="D1444" t="s">
        <v>18</v>
      </c>
      <c r="E1444" t="s">
        <v>19</v>
      </c>
      <c r="F1444">
        <v>2023</v>
      </c>
      <c r="G1444">
        <v>2023</v>
      </c>
      <c r="H1444">
        <v>7602</v>
      </c>
      <c r="I1444" t="s">
        <v>78</v>
      </c>
      <c r="J1444">
        <v>0</v>
      </c>
      <c r="K1444" t="s">
        <v>21</v>
      </c>
      <c r="L1444">
        <v>12</v>
      </c>
      <c r="N1444">
        <v>378</v>
      </c>
      <c r="R1444" s="2">
        <f t="shared" si="45"/>
        <v>4.53</v>
      </c>
      <c r="S1444" s="2">
        <f>IF(AND(P1444&lt;&gt;"_U",P1444&lt;&gt;"c",J1444&lt;&gt;99,J1444&lt;&gt;9),IFERROR(VLOOKUP(A1444,'LBA Total'!$A$2:$N$10000,14,0),"."),".")</f>
        <v>8349</v>
      </c>
    </row>
    <row r="1445" spans="1:19" x14ac:dyDescent="0.4">
      <c r="A1445" s="2" t="str">
        <f t="shared" si="44"/>
        <v>2023|Hibiscus and Bays Local Board Area|13</v>
      </c>
      <c r="B1445" t="s">
        <v>16</v>
      </c>
      <c r="C1445" t="s">
        <v>17</v>
      </c>
      <c r="D1445" t="s">
        <v>18</v>
      </c>
      <c r="E1445" t="s">
        <v>19</v>
      </c>
      <c r="F1445">
        <v>2023</v>
      </c>
      <c r="G1445">
        <v>2023</v>
      </c>
      <c r="H1445">
        <v>7602</v>
      </c>
      <c r="I1445" t="s">
        <v>78</v>
      </c>
      <c r="J1445">
        <v>0</v>
      </c>
      <c r="K1445" t="s">
        <v>21</v>
      </c>
      <c r="L1445">
        <v>13</v>
      </c>
      <c r="N1445">
        <v>18</v>
      </c>
      <c r="R1445" s="2">
        <f t="shared" si="45"/>
        <v>9.3800000000000008</v>
      </c>
      <c r="S1445" s="2">
        <f>IF(AND(P1445&lt;&gt;"_U",P1445&lt;&gt;"c",J1445&lt;&gt;99,J1445&lt;&gt;9),IFERROR(VLOOKUP(A1445,'LBA Total'!$A$2:$N$10000,14,0),"."),".")</f>
        <v>192</v>
      </c>
    </row>
    <row r="1446" spans="1:19" x14ac:dyDescent="0.4">
      <c r="A1446" s="2" t="str">
        <f t="shared" si="44"/>
        <v>2023|Hibiscus and Bays Local Board Area|999</v>
      </c>
      <c r="B1446" t="s">
        <v>16</v>
      </c>
      <c r="C1446" t="s">
        <v>17</v>
      </c>
      <c r="D1446" t="s">
        <v>18</v>
      </c>
      <c r="E1446" t="s">
        <v>19</v>
      </c>
      <c r="F1446">
        <v>2023</v>
      </c>
      <c r="G1446">
        <v>2023</v>
      </c>
      <c r="H1446">
        <v>7602</v>
      </c>
      <c r="I1446" t="s">
        <v>78</v>
      </c>
      <c r="J1446">
        <v>0</v>
      </c>
      <c r="K1446" t="s">
        <v>21</v>
      </c>
      <c r="L1446">
        <v>999</v>
      </c>
      <c r="N1446">
        <v>1119</v>
      </c>
      <c r="R1446" s="2">
        <f t="shared" si="45"/>
        <v>2.93</v>
      </c>
      <c r="S1446" s="2">
        <f>IF(AND(P1446&lt;&gt;"_U",P1446&lt;&gt;"c",J1446&lt;&gt;99,J1446&lt;&gt;9),IFERROR(VLOOKUP(A1446,'LBA Total'!$A$2:$N$10000,14,0),"."),".")</f>
        <v>38184</v>
      </c>
    </row>
    <row r="1447" spans="1:19" x14ac:dyDescent="0.4">
      <c r="A1447" s="2" t="str">
        <f t="shared" si="44"/>
        <v>2023|Hibiscus and Bays Local Board Area|10</v>
      </c>
      <c r="B1447" t="s">
        <v>16</v>
      </c>
      <c r="C1447" t="s">
        <v>17</v>
      </c>
      <c r="D1447" t="s">
        <v>18</v>
      </c>
      <c r="E1447" t="s">
        <v>19</v>
      </c>
      <c r="F1447">
        <v>2023</v>
      </c>
      <c r="G1447">
        <v>2023</v>
      </c>
      <c r="H1447">
        <v>7602</v>
      </c>
      <c r="I1447" t="s">
        <v>78</v>
      </c>
      <c r="J1447">
        <v>1</v>
      </c>
      <c r="K1447" t="s">
        <v>22</v>
      </c>
      <c r="L1447">
        <v>10</v>
      </c>
      <c r="N1447">
        <v>105</v>
      </c>
      <c r="R1447" s="2">
        <f t="shared" si="45"/>
        <v>68.63</v>
      </c>
      <c r="S1447" s="2">
        <f>IF(AND(P1447&lt;&gt;"_U",P1447&lt;&gt;"c",J1447&lt;&gt;99,J1447&lt;&gt;9),IFERROR(VLOOKUP(A1447,'LBA Total'!$A$2:$N$10000,14,0),"."),".")</f>
        <v>153</v>
      </c>
    </row>
    <row r="1448" spans="1:19" x14ac:dyDescent="0.4">
      <c r="A1448" s="2" t="str">
        <f t="shared" si="44"/>
        <v>2023|Hibiscus and Bays Local Board Area|11</v>
      </c>
      <c r="B1448" t="s">
        <v>16</v>
      </c>
      <c r="C1448" t="s">
        <v>17</v>
      </c>
      <c r="D1448" t="s">
        <v>18</v>
      </c>
      <c r="E1448" t="s">
        <v>19</v>
      </c>
      <c r="F1448">
        <v>2023</v>
      </c>
      <c r="G1448">
        <v>2023</v>
      </c>
      <c r="H1448">
        <v>7602</v>
      </c>
      <c r="I1448" t="s">
        <v>78</v>
      </c>
      <c r="J1448">
        <v>1</v>
      </c>
      <c r="K1448" t="s">
        <v>22</v>
      </c>
      <c r="L1448">
        <v>11</v>
      </c>
      <c r="N1448">
        <v>20766</v>
      </c>
      <c r="R1448" s="2">
        <f t="shared" si="45"/>
        <v>70.41</v>
      </c>
      <c r="S1448" s="2">
        <f>IF(AND(P1448&lt;&gt;"_U",P1448&lt;&gt;"c",J1448&lt;&gt;99,J1448&lt;&gt;9),IFERROR(VLOOKUP(A1448,'LBA Total'!$A$2:$N$10000,14,0),"."),".")</f>
        <v>29493</v>
      </c>
    </row>
    <row r="1449" spans="1:19" x14ac:dyDescent="0.4">
      <c r="A1449" s="2" t="str">
        <f t="shared" si="44"/>
        <v>2023|Hibiscus and Bays Local Board Area|12</v>
      </c>
      <c r="B1449" t="s">
        <v>16</v>
      </c>
      <c r="C1449" t="s">
        <v>17</v>
      </c>
      <c r="D1449" t="s">
        <v>18</v>
      </c>
      <c r="E1449" t="s">
        <v>19</v>
      </c>
      <c r="F1449">
        <v>2023</v>
      </c>
      <c r="G1449">
        <v>2023</v>
      </c>
      <c r="H1449">
        <v>7602</v>
      </c>
      <c r="I1449" t="s">
        <v>78</v>
      </c>
      <c r="J1449">
        <v>1</v>
      </c>
      <c r="K1449" t="s">
        <v>22</v>
      </c>
      <c r="L1449">
        <v>12</v>
      </c>
      <c r="N1449">
        <v>5895</v>
      </c>
      <c r="R1449" s="2">
        <f t="shared" si="45"/>
        <v>70.61</v>
      </c>
      <c r="S1449" s="2">
        <f>IF(AND(P1449&lt;&gt;"_U",P1449&lt;&gt;"c",J1449&lt;&gt;99,J1449&lt;&gt;9),IFERROR(VLOOKUP(A1449,'LBA Total'!$A$2:$N$10000,14,0),"."),".")</f>
        <v>8349</v>
      </c>
    </row>
    <row r="1450" spans="1:19" x14ac:dyDescent="0.4">
      <c r="A1450" s="2" t="str">
        <f t="shared" si="44"/>
        <v>2023|Hibiscus and Bays Local Board Area|13</v>
      </c>
      <c r="B1450" t="s">
        <v>16</v>
      </c>
      <c r="C1450" t="s">
        <v>17</v>
      </c>
      <c r="D1450" t="s">
        <v>18</v>
      </c>
      <c r="E1450" t="s">
        <v>19</v>
      </c>
      <c r="F1450">
        <v>2023</v>
      </c>
      <c r="G1450">
        <v>2023</v>
      </c>
      <c r="H1450">
        <v>7602</v>
      </c>
      <c r="I1450" t="s">
        <v>78</v>
      </c>
      <c r="J1450">
        <v>1</v>
      </c>
      <c r="K1450" t="s">
        <v>22</v>
      </c>
      <c r="L1450">
        <v>13</v>
      </c>
      <c r="N1450">
        <v>72</v>
      </c>
      <c r="R1450" s="2">
        <f t="shared" si="45"/>
        <v>37.5</v>
      </c>
      <c r="S1450" s="2">
        <f>IF(AND(P1450&lt;&gt;"_U",P1450&lt;&gt;"c",J1450&lt;&gt;99,J1450&lt;&gt;9),IFERROR(VLOOKUP(A1450,'LBA Total'!$A$2:$N$10000,14,0),"."),".")</f>
        <v>192</v>
      </c>
    </row>
    <row r="1451" spans="1:19" x14ac:dyDescent="0.4">
      <c r="A1451" s="2" t="str">
        <f t="shared" si="44"/>
        <v>2023|Hibiscus and Bays Local Board Area|999</v>
      </c>
      <c r="B1451" t="s">
        <v>16</v>
      </c>
      <c r="C1451" t="s">
        <v>17</v>
      </c>
      <c r="D1451" t="s">
        <v>18</v>
      </c>
      <c r="E1451" t="s">
        <v>19</v>
      </c>
      <c r="F1451">
        <v>2023</v>
      </c>
      <c r="G1451">
        <v>2023</v>
      </c>
      <c r="H1451">
        <v>7602</v>
      </c>
      <c r="I1451" t="s">
        <v>78</v>
      </c>
      <c r="J1451">
        <v>1</v>
      </c>
      <c r="K1451" t="s">
        <v>22</v>
      </c>
      <c r="L1451">
        <v>999</v>
      </c>
      <c r="N1451">
        <v>26838</v>
      </c>
      <c r="R1451" s="2">
        <f t="shared" si="45"/>
        <v>70.290000000000006</v>
      </c>
      <c r="S1451" s="2">
        <f>IF(AND(P1451&lt;&gt;"_U",P1451&lt;&gt;"c",J1451&lt;&gt;99,J1451&lt;&gt;9),IFERROR(VLOOKUP(A1451,'LBA Total'!$A$2:$N$10000,14,0),"."),".")</f>
        <v>38184</v>
      </c>
    </row>
    <row r="1452" spans="1:19" x14ac:dyDescent="0.4">
      <c r="A1452" s="2" t="str">
        <f t="shared" si="44"/>
        <v>2023|Hibiscus and Bays Local Board Area|10</v>
      </c>
      <c r="B1452" t="s">
        <v>16</v>
      </c>
      <c r="C1452" t="s">
        <v>17</v>
      </c>
      <c r="D1452" t="s">
        <v>18</v>
      </c>
      <c r="E1452" t="s">
        <v>19</v>
      </c>
      <c r="F1452">
        <v>2023</v>
      </c>
      <c r="G1452">
        <v>2023</v>
      </c>
      <c r="H1452">
        <v>7602</v>
      </c>
      <c r="I1452" t="s">
        <v>78</v>
      </c>
      <c r="J1452">
        <v>2</v>
      </c>
      <c r="K1452" t="s">
        <v>23</v>
      </c>
      <c r="L1452">
        <v>10</v>
      </c>
      <c r="N1452">
        <v>69</v>
      </c>
      <c r="R1452" s="2">
        <f t="shared" si="45"/>
        <v>45.1</v>
      </c>
      <c r="S1452" s="2">
        <f>IF(AND(P1452&lt;&gt;"_U",P1452&lt;&gt;"c",J1452&lt;&gt;99,J1452&lt;&gt;9),IFERROR(VLOOKUP(A1452,'LBA Total'!$A$2:$N$10000,14,0),"."),".")</f>
        <v>153</v>
      </c>
    </row>
    <row r="1453" spans="1:19" x14ac:dyDescent="0.4">
      <c r="A1453" s="2" t="str">
        <f t="shared" si="44"/>
        <v>2023|Hibiscus and Bays Local Board Area|11</v>
      </c>
      <c r="B1453" t="s">
        <v>16</v>
      </c>
      <c r="C1453" t="s">
        <v>17</v>
      </c>
      <c r="D1453" t="s">
        <v>18</v>
      </c>
      <c r="E1453" t="s">
        <v>19</v>
      </c>
      <c r="F1453">
        <v>2023</v>
      </c>
      <c r="G1453">
        <v>2023</v>
      </c>
      <c r="H1453">
        <v>7602</v>
      </c>
      <c r="I1453" t="s">
        <v>78</v>
      </c>
      <c r="J1453">
        <v>2</v>
      </c>
      <c r="K1453" t="s">
        <v>23</v>
      </c>
      <c r="L1453">
        <v>11</v>
      </c>
      <c r="N1453">
        <v>12069</v>
      </c>
      <c r="R1453" s="2">
        <f t="shared" si="45"/>
        <v>40.92</v>
      </c>
      <c r="S1453" s="2">
        <f>IF(AND(P1453&lt;&gt;"_U",P1453&lt;&gt;"c",J1453&lt;&gt;99,J1453&lt;&gt;9),IFERROR(VLOOKUP(A1453,'LBA Total'!$A$2:$N$10000,14,0),"."),".")</f>
        <v>29493</v>
      </c>
    </row>
    <row r="1454" spans="1:19" x14ac:dyDescent="0.4">
      <c r="A1454" s="2" t="str">
        <f t="shared" si="44"/>
        <v>2023|Hibiscus and Bays Local Board Area|12</v>
      </c>
      <c r="B1454" t="s">
        <v>16</v>
      </c>
      <c r="C1454" t="s">
        <v>17</v>
      </c>
      <c r="D1454" t="s">
        <v>18</v>
      </c>
      <c r="E1454" t="s">
        <v>19</v>
      </c>
      <c r="F1454">
        <v>2023</v>
      </c>
      <c r="G1454">
        <v>2023</v>
      </c>
      <c r="H1454">
        <v>7602</v>
      </c>
      <c r="I1454" t="s">
        <v>78</v>
      </c>
      <c r="J1454">
        <v>2</v>
      </c>
      <c r="K1454" t="s">
        <v>23</v>
      </c>
      <c r="L1454">
        <v>12</v>
      </c>
      <c r="N1454">
        <v>3300</v>
      </c>
      <c r="R1454" s="2">
        <f t="shared" si="45"/>
        <v>39.53</v>
      </c>
      <c r="S1454" s="2">
        <f>IF(AND(P1454&lt;&gt;"_U",P1454&lt;&gt;"c",J1454&lt;&gt;99,J1454&lt;&gt;9),IFERROR(VLOOKUP(A1454,'LBA Total'!$A$2:$N$10000,14,0),"."),".")</f>
        <v>8349</v>
      </c>
    </row>
    <row r="1455" spans="1:19" x14ac:dyDescent="0.4">
      <c r="A1455" s="2" t="str">
        <f t="shared" si="44"/>
        <v>2023|Hibiscus and Bays Local Board Area|13</v>
      </c>
      <c r="B1455" t="s">
        <v>16</v>
      </c>
      <c r="C1455" t="s">
        <v>17</v>
      </c>
      <c r="D1455" t="s">
        <v>18</v>
      </c>
      <c r="E1455" t="s">
        <v>19</v>
      </c>
      <c r="F1455">
        <v>2023</v>
      </c>
      <c r="G1455">
        <v>2023</v>
      </c>
      <c r="H1455">
        <v>7602</v>
      </c>
      <c r="I1455" t="s">
        <v>78</v>
      </c>
      <c r="J1455">
        <v>2</v>
      </c>
      <c r="K1455" t="s">
        <v>23</v>
      </c>
      <c r="L1455">
        <v>13</v>
      </c>
      <c r="N1455">
        <v>96</v>
      </c>
      <c r="R1455" s="2">
        <f t="shared" si="45"/>
        <v>50</v>
      </c>
      <c r="S1455" s="2">
        <f>IF(AND(P1455&lt;&gt;"_U",P1455&lt;&gt;"c",J1455&lt;&gt;99,J1455&lt;&gt;9),IFERROR(VLOOKUP(A1455,'LBA Total'!$A$2:$N$10000,14,0),"."),".")</f>
        <v>192</v>
      </c>
    </row>
    <row r="1456" spans="1:19" x14ac:dyDescent="0.4">
      <c r="A1456" s="2" t="str">
        <f t="shared" si="44"/>
        <v>2023|Hibiscus and Bays Local Board Area|999</v>
      </c>
      <c r="B1456" t="s">
        <v>16</v>
      </c>
      <c r="C1456" t="s">
        <v>17</v>
      </c>
      <c r="D1456" t="s">
        <v>18</v>
      </c>
      <c r="E1456" t="s">
        <v>19</v>
      </c>
      <c r="F1456">
        <v>2023</v>
      </c>
      <c r="G1456">
        <v>2023</v>
      </c>
      <c r="H1456">
        <v>7602</v>
      </c>
      <c r="I1456" t="s">
        <v>78</v>
      </c>
      <c r="J1456">
        <v>2</v>
      </c>
      <c r="K1456" t="s">
        <v>23</v>
      </c>
      <c r="L1456">
        <v>999</v>
      </c>
      <c r="N1456">
        <v>15534</v>
      </c>
      <c r="R1456" s="2">
        <f t="shared" si="45"/>
        <v>40.68</v>
      </c>
      <c r="S1456" s="2">
        <f>IF(AND(P1456&lt;&gt;"_U",P1456&lt;&gt;"c",J1456&lt;&gt;99,J1456&lt;&gt;9),IFERROR(VLOOKUP(A1456,'LBA Total'!$A$2:$N$10000,14,0),"."),".")</f>
        <v>38184</v>
      </c>
    </row>
    <row r="1457" spans="1:19" x14ac:dyDescent="0.4">
      <c r="A1457" s="2" t="str">
        <f t="shared" si="44"/>
        <v>2023|Hibiscus and Bays Local Board Area|10</v>
      </c>
      <c r="B1457" t="s">
        <v>16</v>
      </c>
      <c r="C1457" t="s">
        <v>17</v>
      </c>
      <c r="D1457" t="s">
        <v>18</v>
      </c>
      <c r="E1457" t="s">
        <v>19</v>
      </c>
      <c r="F1457">
        <v>2023</v>
      </c>
      <c r="G1457">
        <v>2023</v>
      </c>
      <c r="H1457">
        <v>7602</v>
      </c>
      <c r="I1457" t="s">
        <v>78</v>
      </c>
      <c r="J1457">
        <v>3</v>
      </c>
      <c r="K1457" t="s">
        <v>24</v>
      </c>
      <c r="L1457">
        <v>10</v>
      </c>
      <c r="N1457">
        <v>33</v>
      </c>
      <c r="R1457" s="2">
        <f t="shared" si="45"/>
        <v>21.57</v>
      </c>
      <c r="S1457" s="2">
        <f>IF(AND(P1457&lt;&gt;"_U",P1457&lt;&gt;"c",J1457&lt;&gt;99,J1457&lt;&gt;9),IFERROR(VLOOKUP(A1457,'LBA Total'!$A$2:$N$10000,14,0),"."),".")</f>
        <v>153</v>
      </c>
    </row>
    <row r="1458" spans="1:19" x14ac:dyDescent="0.4">
      <c r="A1458" s="2" t="str">
        <f t="shared" si="44"/>
        <v>2023|Hibiscus and Bays Local Board Area|11</v>
      </c>
      <c r="B1458" t="s">
        <v>16</v>
      </c>
      <c r="C1458" t="s">
        <v>17</v>
      </c>
      <c r="D1458" t="s">
        <v>18</v>
      </c>
      <c r="E1458" t="s">
        <v>19</v>
      </c>
      <c r="F1458">
        <v>2023</v>
      </c>
      <c r="G1458">
        <v>2023</v>
      </c>
      <c r="H1458">
        <v>7602</v>
      </c>
      <c r="I1458" t="s">
        <v>78</v>
      </c>
      <c r="J1458">
        <v>3</v>
      </c>
      <c r="K1458" t="s">
        <v>24</v>
      </c>
      <c r="L1458">
        <v>11</v>
      </c>
      <c r="N1458">
        <v>3609</v>
      </c>
      <c r="R1458" s="2">
        <f t="shared" si="45"/>
        <v>12.24</v>
      </c>
      <c r="S1458" s="2">
        <f>IF(AND(P1458&lt;&gt;"_U",P1458&lt;&gt;"c",J1458&lt;&gt;99,J1458&lt;&gt;9),IFERROR(VLOOKUP(A1458,'LBA Total'!$A$2:$N$10000,14,0),"."),".")</f>
        <v>29493</v>
      </c>
    </row>
    <row r="1459" spans="1:19" x14ac:dyDescent="0.4">
      <c r="A1459" s="2" t="str">
        <f t="shared" si="44"/>
        <v>2023|Hibiscus and Bays Local Board Area|12</v>
      </c>
      <c r="B1459" t="s">
        <v>16</v>
      </c>
      <c r="C1459" t="s">
        <v>17</v>
      </c>
      <c r="D1459" t="s">
        <v>18</v>
      </c>
      <c r="E1459" t="s">
        <v>19</v>
      </c>
      <c r="F1459">
        <v>2023</v>
      </c>
      <c r="G1459">
        <v>2023</v>
      </c>
      <c r="H1459">
        <v>7602</v>
      </c>
      <c r="I1459" t="s">
        <v>78</v>
      </c>
      <c r="J1459">
        <v>3</v>
      </c>
      <c r="K1459" t="s">
        <v>24</v>
      </c>
      <c r="L1459">
        <v>12</v>
      </c>
      <c r="N1459">
        <v>330</v>
      </c>
      <c r="R1459" s="2">
        <f t="shared" si="45"/>
        <v>3.95</v>
      </c>
      <c r="S1459" s="2">
        <f>IF(AND(P1459&lt;&gt;"_U",P1459&lt;&gt;"c",J1459&lt;&gt;99,J1459&lt;&gt;9),IFERROR(VLOOKUP(A1459,'LBA Total'!$A$2:$N$10000,14,0),"."),".")</f>
        <v>8349</v>
      </c>
    </row>
    <row r="1460" spans="1:19" x14ac:dyDescent="0.4">
      <c r="A1460" s="2" t="str">
        <f t="shared" si="44"/>
        <v>2023|Hibiscus and Bays Local Board Area|13</v>
      </c>
      <c r="B1460" t="s">
        <v>16</v>
      </c>
      <c r="C1460" t="s">
        <v>17</v>
      </c>
      <c r="D1460" t="s">
        <v>18</v>
      </c>
      <c r="E1460" t="s">
        <v>19</v>
      </c>
      <c r="F1460">
        <v>2023</v>
      </c>
      <c r="G1460">
        <v>2023</v>
      </c>
      <c r="H1460">
        <v>7602</v>
      </c>
      <c r="I1460" t="s">
        <v>78</v>
      </c>
      <c r="J1460">
        <v>3</v>
      </c>
      <c r="K1460" t="s">
        <v>24</v>
      </c>
      <c r="L1460">
        <v>13</v>
      </c>
      <c r="N1460">
        <v>15</v>
      </c>
      <c r="R1460" s="2">
        <f t="shared" si="45"/>
        <v>7.81</v>
      </c>
      <c r="S1460" s="2">
        <f>IF(AND(P1460&lt;&gt;"_U",P1460&lt;&gt;"c",J1460&lt;&gt;99,J1460&lt;&gt;9),IFERROR(VLOOKUP(A1460,'LBA Total'!$A$2:$N$10000,14,0),"."),".")</f>
        <v>192</v>
      </c>
    </row>
    <row r="1461" spans="1:19" x14ac:dyDescent="0.4">
      <c r="A1461" s="2" t="str">
        <f t="shared" si="44"/>
        <v>2023|Hibiscus and Bays Local Board Area|999</v>
      </c>
      <c r="B1461" t="s">
        <v>16</v>
      </c>
      <c r="C1461" t="s">
        <v>17</v>
      </c>
      <c r="D1461" t="s">
        <v>18</v>
      </c>
      <c r="E1461" t="s">
        <v>19</v>
      </c>
      <c r="F1461">
        <v>2023</v>
      </c>
      <c r="G1461">
        <v>2023</v>
      </c>
      <c r="H1461">
        <v>7602</v>
      </c>
      <c r="I1461" t="s">
        <v>78</v>
      </c>
      <c r="J1461">
        <v>3</v>
      </c>
      <c r="K1461" t="s">
        <v>24</v>
      </c>
      <c r="L1461">
        <v>999</v>
      </c>
      <c r="N1461">
        <v>3987</v>
      </c>
      <c r="R1461" s="2">
        <f t="shared" si="45"/>
        <v>10.44</v>
      </c>
      <c r="S1461" s="2">
        <f>IF(AND(P1461&lt;&gt;"_U",P1461&lt;&gt;"c",J1461&lt;&gt;99,J1461&lt;&gt;9),IFERROR(VLOOKUP(A1461,'LBA Total'!$A$2:$N$10000,14,0),"."),".")</f>
        <v>38184</v>
      </c>
    </row>
    <row r="1462" spans="1:19" x14ac:dyDescent="0.4">
      <c r="A1462" s="2" t="str">
        <f t="shared" si="44"/>
        <v>2023|Hibiscus and Bays Local Board Area|10</v>
      </c>
      <c r="B1462" t="s">
        <v>16</v>
      </c>
      <c r="C1462" t="s">
        <v>17</v>
      </c>
      <c r="D1462" t="s">
        <v>18</v>
      </c>
      <c r="E1462" t="s">
        <v>19</v>
      </c>
      <c r="F1462">
        <v>2023</v>
      </c>
      <c r="G1462">
        <v>2023</v>
      </c>
      <c r="H1462">
        <v>7602</v>
      </c>
      <c r="I1462" t="s">
        <v>78</v>
      </c>
      <c r="J1462">
        <v>4</v>
      </c>
      <c r="K1462" t="s">
        <v>25</v>
      </c>
      <c r="L1462">
        <v>10</v>
      </c>
      <c r="N1462">
        <v>9</v>
      </c>
      <c r="R1462" s="2">
        <f t="shared" si="45"/>
        <v>5.88</v>
      </c>
      <c r="S1462" s="2">
        <f>IF(AND(P1462&lt;&gt;"_U",P1462&lt;&gt;"c",J1462&lt;&gt;99,J1462&lt;&gt;9),IFERROR(VLOOKUP(A1462,'LBA Total'!$A$2:$N$10000,14,0),"."),".")</f>
        <v>153</v>
      </c>
    </row>
    <row r="1463" spans="1:19" x14ac:dyDescent="0.4">
      <c r="A1463" s="2" t="str">
        <f t="shared" si="44"/>
        <v>2023|Hibiscus and Bays Local Board Area|11</v>
      </c>
      <c r="B1463" t="s">
        <v>16</v>
      </c>
      <c r="C1463" t="s">
        <v>17</v>
      </c>
      <c r="D1463" t="s">
        <v>18</v>
      </c>
      <c r="E1463" t="s">
        <v>19</v>
      </c>
      <c r="F1463">
        <v>2023</v>
      </c>
      <c r="G1463">
        <v>2023</v>
      </c>
      <c r="H1463">
        <v>7602</v>
      </c>
      <c r="I1463" t="s">
        <v>78</v>
      </c>
      <c r="J1463">
        <v>4</v>
      </c>
      <c r="K1463" t="s">
        <v>25</v>
      </c>
      <c r="L1463">
        <v>11</v>
      </c>
      <c r="N1463">
        <v>786</v>
      </c>
      <c r="R1463" s="2">
        <f t="shared" si="45"/>
        <v>2.67</v>
      </c>
      <c r="S1463" s="2">
        <f>IF(AND(P1463&lt;&gt;"_U",P1463&lt;&gt;"c",J1463&lt;&gt;99,J1463&lt;&gt;9),IFERROR(VLOOKUP(A1463,'LBA Total'!$A$2:$N$10000,14,0),"."),".")</f>
        <v>29493</v>
      </c>
    </row>
    <row r="1464" spans="1:19" x14ac:dyDescent="0.4">
      <c r="A1464" s="2" t="str">
        <f t="shared" si="44"/>
        <v>2023|Hibiscus and Bays Local Board Area|12</v>
      </c>
      <c r="B1464" t="s">
        <v>16</v>
      </c>
      <c r="C1464" t="s">
        <v>17</v>
      </c>
      <c r="D1464" t="s">
        <v>18</v>
      </c>
      <c r="E1464" t="s">
        <v>19</v>
      </c>
      <c r="F1464">
        <v>2023</v>
      </c>
      <c r="G1464">
        <v>2023</v>
      </c>
      <c r="H1464">
        <v>7602</v>
      </c>
      <c r="I1464" t="s">
        <v>78</v>
      </c>
      <c r="J1464">
        <v>4</v>
      </c>
      <c r="K1464" t="s">
        <v>25</v>
      </c>
      <c r="L1464">
        <v>12</v>
      </c>
      <c r="N1464">
        <v>153</v>
      </c>
      <c r="R1464" s="2">
        <f t="shared" si="45"/>
        <v>1.83</v>
      </c>
      <c r="S1464" s="2">
        <f>IF(AND(P1464&lt;&gt;"_U",P1464&lt;&gt;"c",J1464&lt;&gt;99,J1464&lt;&gt;9),IFERROR(VLOOKUP(A1464,'LBA Total'!$A$2:$N$10000,14,0),"."),".")</f>
        <v>8349</v>
      </c>
    </row>
    <row r="1465" spans="1:19" x14ac:dyDescent="0.4">
      <c r="A1465" s="2" t="str">
        <f t="shared" si="44"/>
        <v>2023|Hibiscus and Bays Local Board Area|13</v>
      </c>
      <c r="B1465" t="s">
        <v>16</v>
      </c>
      <c r="C1465" t="s">
        <v>17</v>
      </c>
      <c r="D1465" t="s">
        <v>18</v>
      </c>
      <c r="E1465" t="s">
        <v>19</v>
      </c>
      <c r="F1465">
        <v>2023</v>
      </c>
      <c r="G1465">
        <v>2023</v>
      </c>
      <c r="H1465">
        <v>7602</v>
      </c>
      <c r="I1465" t="s">
        <v>78</v>
      </c>
      <c r="J1465">
        <v>4</v>
      </c>
      <c r="K1465" t="s">
        <v>25</v>
      </c>
      <c r="L1465">
        <v>13</v>
      </c>
      <c r="N1465">
        <v>9</v>
      </c>
      <c r="R1465" s="2">
        <f t="shared" si="45"/>
        <v>4.6900000000000004</v>
      </c>
      <c r="S1465" s="2">
        <f>IF(AND(P1465&lt;&gt;"_U",P1465&lt;&gt;"c",J1465&lt;&gt;99,J1465&lt;&gt;9),IFERROR(VLOOKUP(A1465,'LBA Total'!$A$2:$N$10000,14,0),"."),".")</f>
        <v>192</v>
      </c>
    </row>
    <row r="1466" spans="1:19" x14ac:dyDescent="0.4">
      <c r="A1466" s="2" t="str">
        <f t="shared" si="44"/>
        <v>2023|Hibiscus and Bays Local Board Area|999</v>
      </c>
      <c r="B1466" t="s">
        <v>16</v>
      </c>
      <c r="C1466" t="s">
        <v>17</v>
      </c>
      <c r="D1466" t="s">
        <v>18</v>
      </c>
      <c r="E1466" t="s">
        <v>19</v>
      </c>
      <c r="F1466">
        <v>2023</v>
      </c>
      <c r="G1466">
        <v>2023</v>
      </c>
      <c r="H1466">
        <v>7602</v>
      </c>
      <c r="I1466" t="s">
        <v>78</v>
      </c>
      <c r="J1466">
        <v>4</v>
      </c>
      <c r="K1466" t="s">
        <v>25</v>
      </c>
      <c r="L1466">
        <v>999</v>
      </c>
      <c r="N1466">
        <v>951</v>
      </c>
      <c r="R1466" s="2">
        <f t="shared" si="45"/>
        <v>2.4900000000000002</v>
      </c>
      <c r="S1466" s="2">
        <f>IF(AND(P1466&lt;&gt;"_U",P1466&lt;&gt;"c",J1466&lt;&gt;99,J1466&lt;&gt;9),IFERROR(VLOOKUP(A1466,'LBA Total'!$A$2:$N$10000,14,0),"."),".")</f>
        <v>38184</v>
      </c>
    </row>
    <row r="1467" spans="1:19" x14ac:dyDescent="0.4">
      <c r="A1467" s="2" t="str">
        <f t="shared" si="44"/>
        <v>2023|Hibiscus and Bays Local Board Area|10</v>
      </c>
      <c r="B1467" t="s">
        <v>16</v>
      </c>
      <c r="C1467" t="s">
        <v>17</v>
      </c>
      <c r="D1467" t="s">
        <v>18</v>
      </c>
      <c r="E1467" t="s">
        <v>19</v>
      </c>
      <c r="F1467">
        <v>2023</v>
      </c>
      <c r="G1467">
        <v>2023</v>
      </c>
      <c r="H1467">
        <v>7602</v>
      </c>
      <c r="I1467" t="s">
        <v>78</v>
      </c>
      <c r="J1467">
        <v>5</v>
      </c>
      <c r="K1467" t="s">
        <v>26</v>
      </c>
      <c r="L1467">
        <v>10</v>
      </c>
      <c r="N1467">
        <v>15</v>
      </c>
      <c r="R1467" s="2">
        <f t="shared" si="45"/>
        <v>9.8000000000000007</v>
      </c>
      <c r="S1467" s="2">
        <f>IF(AND(P1467&lt;&gt;"_U",P1467&lt;&gt;"c",J1467&lt;&gt;99,J1467&lt;&gt;9),IFERROR(VLOOKUP(A1467,'LBA Total'!$A$2:$N$10000,14,0),"."),".")</f>
        <v>153</v>
      </c>
    </row>
    <row r="1468" spans="1:19" x14ac:dyDescent="0.4">
      <c r="A1468" s="2" t="str">
        <f t="shared" si="44"/>
        <v>2023|Hibiscus and Bays Local Board Area|11</v>
      </c>
      <c r="B1468" t="s">
        <v>16</v>
      </c>
      <c r="C1468" t="s">
        <v>17</v>
      </c>
      <c r="D1468" t="s">
        <v>18</v>
      </c>
      <c r="E1468" t="s">
        <v>19</v>
      </c>
      <c r="F1468">
        <v>2023</v>
      </c>
      <c r="G1468">
        <v>2023</v>
      </c>
      <c r="H1468">
        <v>7602</v>
      </c>
      <c r="I1468" t="s">
        <v>78</v>
      </c>
      <c r="J1468">
        <v>5</v>
      </c>
      <c r="K1468" t="s">
        <v>26</v>
      </c>
      <c r="L1468">
        <v>11</v>
      </c>
      <c r="N1468">
        <v>4359</v>
      </c>
      <c r="R1468" s="2">
        <f t="shared" si="45"/>
        <v>14.78</v>
      </c>
      <c r="S1468" s="2">
        <f>IF(AND(P1468&lt;&gt;"_U",P1468&lt;&gt;"c",J1468&lt;&gt;99,J1468&lt;&gt;9),IFERROR(VLOOKUP(A1468,'LBA Total'!$A$2:$N$10000,14,0),"."),".")</f>
        <v>29493</v>
      </c>
    </row>
    <row r="1469" spans="1:19" x14ac:dyDescent="0.4">
      <c r="A1469" s="2" t="str">
        <f t="shared" si="44"/>
        <v>2023|Hibiscus and Bays Local Board Area|12</v>
      </c>
      <c r="B1469" t="s">
        <v>16</v>
      </c>
      <c r="C1469" t="s">
        <v>17</v>
      </c>
      <c r="D1469" t="s">
        <v>18</v>
      </c>
      <c r="E1469" t="s">
        <v>19</v>
      </c>
      <c r="F1469">
        <v>2023</v>
      </c>
      <c r="G1469">
        <v>2023</v>
      </c>
      <c r="H1469">
        <v>7602</v>
      </c>
      <c r="I1469" t="s">
        <v>78</v>
      </c>
      <c r="J1469">
        <v>5</v>
      </c>
      <c r="K1469" t="s">
        <v>26</v>
      </c>
      <c r="L1469">
        <v>12</v>
      </c>
      <c r="N1469">
        <v>321</v>
      </c>
      <c r="R1469" s="2">
        <f t="shared" si="45"/>
        <v>3.84</v>
      </c>
      <c r="S1469" s="2">
        <f>IF(AND(P1469&lt;&gt;"_U",P1469&lt;&gt;"c",J1469&lt;&gt;99,J1469&lt;&gt;9),IFERROR(VLOOKUP(A1469,'LBA Total'!$A$2:$N$10000,14,0),"."),".")</f>
        <v>8349</v>
      </c>
    </row>
    <row r="1470" spans="1:19" x14ac:dyDescent="0.4">
      <c r="A1470" s="2" t="str">
        <f t="shared" si="44"/>
        <v>2023|Hibiscus and Bays Local Board Area|13</v>
      </c>
      <c r="B1470" t="s">
        <v>16</v>
      </c>
      <c r="C1470" t="s">
        <v>17</v>
      </c>
      <c r="D1470" t="s">
        <v>18</v>
      </c>
      <c r="E1470" t="s">
        <v>19</v>
      </c>
      <c r="F1470">
        <v>2023</v>
      </c>
      <c r="G1470">
        <v>2023</v>
      </c>
      <c r="H1470">
        <v>7602</v>
      </c>
      <c r="I1470" t="s">
        <v>78</v>
      </c>
      <c r="J1470">
        <v>5</v>
      </c>
      <c r="K1470" t="s">
        <v>26</v>
      </c>
      <c r="L1470">
        <v>13</v>
      </c>
      <c r="N1470">
        <v>3</v>
      </c>
      <c r="R1470" s="2">
        <f t="shared" si="45"/>
        <v>1.56</v>
      </c>
      <c r="S1470" s="2">
        <f>IF(AND(P1470&lt;&gt;"_U",P1470&lt;&gt;"c",J1470&lt;&gt;99,J1470&lt;&gt;9),IFERROR(VLOOKUP(A1470,'LBA Total'!$A$2:$N$10000,14,0),"."),".")</f>
        <v>192</v>
      </c>
    </row>
    <row r="1471" spans="1:19" x14ac:dyDescent="0.4">
      <c r="A1471" s="2" t="str">
        <f t="shared" si="44"/>
        <v>2023|Hibiscus and Bays Local Board Area|999</v>
      </c>
      <c r="B1471" t="s">
        <v>16</v>
      </c>
      <c r="C1471" t="s">
        <v>17</v>
      </c>
      <c r="D1471" t="s">
        <v>18</v>
      </c>
      <c r="E1471" t="s">
        <v>19</v>
      </c>
      <c r="F1471">
        <v>2023</v>
      </c>
      <c r="G1471">
        <v>2023</v>
      </c>
      <c r="H1471">
        <v>7602</v>
      </c>
      <c r="I1471" t="s">
        <v>78</v>
      </c>
      <c r="J1471">
        <v>5</v>
      </c>
      <c r="K1471" t="s">
        <v>26</v>
      </c>
      <c r="L1471">
        <v>999</v>
      </c>
      <c r="N1471">
        <v>4701</v>
      </c>
      <c r="R1471" s="2">
        <f t="shared" si="45"/>
        <v>12.31</v>
      </c>
      <c r="S1471" s="2">
        <f>IF(AND(P1471&lt;&gt;"_U",P1471&lt;&gt;"c",J1471&lt;&gt;99,J1471&lt;&gt;9),IFERROR(VLOOKUP(A1471,'LBA Total'!$A$2:$N$10000,14,0),"."),".")</f>
        <v>38184</v>
      </c>
    </row>
    <row r="1472" spans="1:19" x14ac:dyDescent="0.4">
      <c r="A1472" s="2" t="str">
        <f t="shared" si="44"/>
        <v>2023|Hibiscus and Bays Local Board Area|10</v>
      </c>
      <c r="B1472" t="s">
        <v>16</v>
      </c>
      <c r="C1472" t="s">
        <v>17</v>
      </c>
      <c r="D1472" t="s">
        <v>18</v>
      </c>
      <c r="E1472" t="s">
        <v>19</v>
      </c>
      <c r="F1472">
        <v>2023</v>
      </c>
      <c r="G1472">
        <v>2023</v>
      </c>
      <c r="H1472">
        <v>7602</v>
      </c>
      <c r="I1472" t="s">
        <v>78</v>
      </c>
      <c r="J1472">
        <v>6</v>
      </c>
      <c r="K1472" t="s">
        <v>27</v>
      </c>
      <c r="L1472">
        <v>10</v>
      </c>
      <c r="N1472">
        <v>0</v>
      </c>
      <c r="R1472" s="2">
        <f t="shared" si="45"/>
        <v>0</v>
      </c>
      <c r="S1472" s="2">
        <f>IF(AND(P1472&lt;&gt;"_U",P1472&lt;&gt;"c",J1472&lt;&gt;99,J1472&lt;&gt;9),IFERROR(VLOOKUP(A1472,'LBA Total'!$A$2:$N$10000,14,0),"."),".")</f>
        <v>153</v>
      </c>
    </row>
    <row r="1473" spans="1:19" x14ac:dyDescent="0.4">
      <c r="A1473" s="2" t="str">
        <f t="shared" si="44"/>
        <v>2023|Hibiscus and Bays Local Board Area|11</v>
      </c>
      <c r="B1473" t="s">
        <v>16</v>
      </c>
      <c r="C1473" t="s">
        <v>17</v>
      </c>
      <c r="D1473" t="s">
        <v>18</v>
      </c>
      <c r="E1473" t="s">
        <v>19</v>
      </c>
      <c r="F1473">
        <v>2023</v>
      </c>
      <c r="G1473">
        <v>2023</v>
      </c>
      <c r="H1473">
        <v>7602</v>
      </c>
      <c r="I1473" t="s">
        <v>78</v>
      </c>
      <c r="J1473">
        <v>6</v>
      </c>
      <c r="K1473" t="s">
        <v>27</v>
      </c>
      <c r="L1473">
        <v>11</v>
      </c>
      <c r="N1473">
        <v>69</v>
      </c>
      <c r="R1473" s="2">
        <f t="shared" si="45"/>
        <v>0.23</v>
      </c>
      <c r="S1473" s="2">
        <f>IF(AND(P1473&lt;&gt;"_U",P1473&lt;&gt;"c",J1473&lt;&gt;99,J1473&lt;&gt;9),IFERROR(VLOOKUP(A1473,'LBA Total'!$A$2:$N$10000,14,0),"."),".")</f>
        <v>29493</v>
      </c>
    </row>
    <row r="1474" spans="1:19" x14ac:dyDescent="0.4">
      <c r="A1474" s="2" t="str">
        <f t="shared" si="44"/>
        <v>2023|Hibiscus and Bays Local Board Area|12</v>
      </c>
      <c r="B1474" t="s">
        <v>16</v>
      </c>
      <c r="C1474" t="s">
        <v>17</v>
      </c>
      <c r="D1474" t="s">
        <v>18</v>
      </c>
      <c r="E1474" t="s">
        <v>19</v>
      </c>
      <c r="F1474">
        <v>2023</v>
      </c>
      <c r="G1474">
        <v>2023</v>
      </c>
      <c r="H1474">
        <v>7602</v>
      </c>
      <c r="I1474" t="s">
        <v>78</v>
      </c>
      <c r="J1474">
        <v>6</v>
      </c>
      <c r="K1474" t="s">
        <v>27</v>
      </c>
      <c r="L1474">
        <v>12</v>
      </c>
      <c r="N1474">
        <v>9</v>
      </c>
      <c r="R1474" s="2">
        <f t="shared" si="45"/>
        <v>0.11</v>
      </c>
      <c r="S1474" s="2">
        <f>IF(AND(P1474&lt;&gt;"_U",P1474&lt;&gt;"c",J1474&lt;&gt;99,J1474&lt;&gt;9),IFERROR(VLOOKUP(A1474,'LBA Total'!$A$2:$N$10000,14,0),"."),".")</f>
        <v>8349</v>
      </c>
    </row>
    <row r="1475" spans="1:19" x14ac:dyDescent="0.4">
      <c r="A1475" s="2" t="str">
        <f t="shared" ref="A1475:A1538" si="46">G1475&amp;"|"&amp;I1475&amp;"|"&amp;L1475</f>
        <v>2023|Hibiscus and Bays Local Board Area|13</v>
      </c>
      <c r="B1475" t="s">
        <v>16</v>
      </c>
      <c r="C1475" t="s">
        <v>17</v>
      </c>
      <c r="D1475" t="s">
        <v>18</v>
      </c>
      <c r="E1475" t="s">
        <v>19</v>
      </c>
      <c r="F1475">
        <v>2023</v>
      </c>
      <c r="G1475">
        <v>2023</v>
      </c>
      <c r="H1475">
        <v>7602</v>
      </c>
      <c r="I1475" t="s">
        <v>78</v>
      </c>
      <c r="J1475">
        <v>6</v>
      </c>
      <c r="K1475" t="s">
        <v>27</v>
      </c>
      <c r="L1475">
        <v>13</v>
      </c>
      <c r="N1475">
        <v>0</v>
      </c>
      <c r="R1475" s="2">
        <f t="shared" ref="R1475:R1538" si="47">IF(P1475&lt;&gt;"_U",IFERROR((ROUND(N1475/S1475*100,2)),"."),".")</f>
        <v>0</v>
      </c>
      <c r="S1475" s="2">
        <f>IF(AND(P1475&lt;&gt;"_U",P1475&lt;&gt;"c",J1475&lt;&gt;99,J1475&lt;&gt;9),IFERROR(VLOOKUP(A1475,'LBA Total'!$A$2:$N$10000,14,0),"."),".")</f>
        <v>192</v>
      </c>
    </row>
    <row r="1476" spans="1:19" x14ac:dyDescent="0.4">
      <c r="A1476" s="2" t="str">
        <f t="shared" si="46"/>
        <v>2023|Hibiscus and Bays Local Board Area|999</v>
      </c>
      <c r="B1476" t="s">
        <v>16</v>
      </c>
      <c r="C1476" t="s">
        <v>17</v>
      </c>
      <c r="D1476" t="s">
        <v>18</v>
      </c>
      <c r="E1476" t="s">
        <v>19</v>
      </c>
      <c r="F1476">
        <v>2023</v>
      </c>
      <c r="G1476">
        <v>2023</v>
      </c>
      <c r="H1476">
        <v>7602</v>
      </c>
      <c r="I1476" t="s">
        <v>78</v>
      </c>
      <c r="J1476">
        <v>6</v>
      </c>
      <c r="K1476" t="s">
        <v>27</v>
      </c>
      <c r="L1476">
        <v>999</v>
      </c>
      <c r="N1476">
        <v>78</v>
      </c>
      <c r="R1476" s="2">
        <f t="shared" si="47"/>
        <v>0.2</v>
      </c>
      <c r="S1476" s="2">
        <f>IF(AND(P1476&lt;&gt;"_U",P1476&lt;&gt;"c",J1476&lt;&gt;99,J1476&lt;&gt;9),IFERROR(VLOOKUP(A1476,'LBA Total'!$A$2:$N$10000,14,0),"."),".")</f>
        <v>38184</v>
      </c>
    </row>
    <row r="1477" spans="1:19" x14ac:dyDescent="0.4">
      <c r="A1477" s="2" t="str">
        <f t="shared" si="46"/>
        <v>2023|Hibiscus and Bays Local Board Area|10</v>
      </c>
      <c r="B1477" t="s">
        <v>16</v>
      </c>
      <c r="C1477" t="s">
        <v>17</v>
      </c>
      <c r="D1477" t="s">
        <v>18</v>
      </c>
      <c r="E1477" t="s">
        <v>19</v>
      </c>
      <c r="F1477">
        <v>2023</v>
      </c>
      <c r="G1477">
        <v>2023</v>
      </c>
      <c r="H1477">
        <v>7602</v>
      </c>
      <c r="I1477" t="s">
        <v>78</v>
      </c>
      <c r="J1477">
        <v>7</v>
      </c>
      <c r="K1477" t="s">
        <v>28</v>
      </c>
      <c r="L1477">
        <v>10</v>
      </c>
      <c r="N1477">
        <v>0</v>
      </c>
      <c r="R1477" s="2">
        <f t="shared" si="47"/>
        <v>0</v>
      </c>
      <c r="S1477" s="2">
        <f>IF(AND(P1477&lt;&gt;"_U",P1477&lt;&gt;"c",J1477&lt;&gt;99,J1477&lt;&gt;9),IFERROR(VLOOKUP(A1477,'LBA Total'!$A$2:$N$10000,14,0),"."),".")</f>
        <v>153</v>
      </c>
    </row>
    <row r="1478" spans="1:19" x14ac:dyDescent="0.4">
      <c r="A1478" s="2" t="str">
        <f t="shared" si="46"/>
        <v>2023|Hibiscus and Bays Local Board Area|11</v>
      </c>
      <c r="B1478" t="s">
        <v>16</v>
      </c>
      <c r="C1478" t="s">
        <v>17</v>
      </c>
      <c r="D1478" t="s">
        <v>18</v>
      </c>
      <c r="E1478" t="s">
        <v>19</v>
      </c>
      <c r="F1478">
        <v>2023</v>
      </c>
      <c r="G1478">
        <v>2023</v>
      </c>
      <c r="H1478">
        <v>7602</v>
      </c>
      <c r="I1478" t="s">
        <v>78</v>
      </c>
      <c r="J1478">
        <v>7</v>
      </c>
      <c r="K1478" t="s">
        <v>28</v>
      </c>
      <c r="L1478">
        <v>11</v>
      </c>
      <c r="N1478">
        <v>36</v>
      </c>
      <c r="R1478" s="2">
        <f t="shared" si="47"/>
        <v>0.12</v>
      </c>
      <c r="S1478" s="2">
        <f>IF(AND(P1478&lt;&gt;"_U",P1478&lt;&gt;"c",J1478&lt;&gt;99,J1478&lt;&gt;9),IFERROR(VLOOKUP(A1478,'LBA Total'!$A$2:$N$10000,14,0),"."),".")</f>
        <v>29493</v>
      </c>
    </row>
    <row r="1479" spans="1:19" x14ac:dyDescent="0.4">
      <c r="A1479" s="2" t="str">
        <f t="shared" si="46"/>
        <v>2023|Hibiscus and Bays Local Board Area|12</v>
      </c>
      <c r="B1479" t="s">
        <v>16</v>
      </c>
      <c r="C1479" t="s">
        <v>17</v>
      </c>
      <c r="D1479" t="s">
        <v>18</v>
      </c>
      <c r="E1479" t="s">
        <v>19</v>
      </c>
      <c r="F1479">
        <v>2023</v>
      </c>
      <c r="G1479">
        <v>2023</v>
      </c>
      <c r="H1479">
        <v>7602</v>
      </c>
      <c r="I1479" t="s">
        <v>78</v>
      </c>
      <c r="J1479">
        <v>7</v>
      </c>
      <c r="K1479" t="s">
        <v>28</v>
      </c>
      <c r="L1479">
        <v>12</v>
      </c>
      <c r="N1479">
        <v>3</v>
      </c>
      <c r="R1479" s="2">
        <f t="shared" si="47"/>
        <v>0.04</v>
      </c>
      <c r="S1479" s="2">
        <f>IF(AND(P1479&lt;&gt;"_U",P1479&lt;&gt;"c",J1479&lt;&gt;99,J1479&lt;&gt;9),IFERROR(VLOOKUP(A1479,'LBA Total'!$A$2:$N$10000,14,0),"."),".")</f>
        <v>8349</v>
      </c>
    </row>
    <row r="1480" spans="1:19" x14ac:dyDescent="0.4">
      <c r="A1480" s="2" t="str">
        <f t="shared" si="46"/>
        <v>2023|Hibiscus and Bays Local Board Area|13</v>
      </c>
      <c r="B1480" t="s">
        <v>16</v>
      </c>
      <c r="C1480" t="s">
        <v>17</v>
      </c>
      <c r="D1480" t="s">
        <v>18</v>
      </c>
      <c r="E1480" t="s">
        <v>19</v>
      </c>
      <c r="F1480">
        <v>2023</v>
      </c>
      <c r="G1480">
        <v>2023</v>
      </c>
      <c r="H1480">
        <v>7602</v>
      </c>
      <c r="I1480" t="s">
        <v>78</v>
      </c>
      <c r="J1480">
        <v>7</v>
      </c>
      <c r="K1480" t="s">
        <v>28</v>
      </c>
      <c r="L1480">
        <v>13</v>
      </c>
      <c r="N1480">
        <v>0</v>
      </c>
      <c r="R1480" s="2">
        <f t="shared" si="47"/>
        <v>0</v>
      </c>
      <c r="S1480" s="2">
        <f>IF(AND(P1480&lt;&gt;"_U",P1480&lt;&gt;"c",J1480&lt;&gt;99,J1480&lt;&gt;9),IFERROR(VLOOKUP(A1480,'LBA Total'!$A$2:$N$10000,14,0),"."),".")</f>
        <v>192</v>
      </c>
    </row>
    <row r="1481" spans="1:19" x14ac:dyDescent="0.4">
      <c r="A1481" s="2" t="str">
        <f t="shared" si="46"/>
        <v>2023|Hibiscus and Bays Local Board Area|999</v>
      </c>
      <c r="B1481" t="s">
        <v>16</v>
      </c>
      <c r="C1481" t="s">
        <v>17</v>
      </c>
      <c r="D1481" t="s">
        <v>18</v>
      </c>
      <c r="E1481" t="s">
        <v>19</v>
      </c>
      <c r="F1481">
        <v>2023</v>
      </c>
      <c r="G1481">
        <v>2023</v>
      </c>
      <c r="H1481">
        <v>7602</v>
      </c>
      <c r="I1481" t="s">
        <v>78</v>
      </c>
      <c r="J1481">
        <v>7</v>
      </c>
      <c r="K1481" t="s">
        <v>28</v>
      </c>
      <c r="L1481">
        <v>999</v>
      </c>
      <c r="N1481">
        <v>39</v>
      </c>
      <c r="R1481" s="2">
        <f t="shared" si="47"/>
        <v>0.1</v>
      </c>
      <c r="S1481" s="2">
        <f>IF(AND(P1481&lt;&gt;"_U",P1481&lt;&gt;"c",J1481&lt;&gt;99,J1481&lt;&gt;9),IFERROR(VLOOKUP(A1481,'LBA Total'!$A$2:$N$10000,14,0),"."),".")</f>
        <v>38184</v>
      </c>
    </row>
    <row r="1482" spans="1:19" x14ac:dyDescent="0.4">
      <c r="A1482" s="2" t="str">
        <f t="shared" si="46"/>
        <v>2023|Hibiscus and Bays Local Board Area|10</v>
      </c>
      <c r="B1482" t="s">
        <v>16</v>
      </c>
      <c r="C1482" t="s">
        <v>17</v>
      </c>
      <c r="D1482" t="s">
        <v>18</v>
      </c>
      <c r="E1482" t="s">
        <v>19</v>
      </c>
      <c r="F1482">
        <v>2023</v>
      </c>
      <c r="G1482">
        <v>2023</v>
      </c>
      <c r="H1482">
        <v>7602</v>
      </c>
      <c r="I1482" t="s">
        <v>78</v>
      </c>
      <c r="J1482">
        <v>77</v>
      </c>
      <c r="K1482" t="s">
        <v>29</v>
      </c>
      <c r="L1482">
        <v>10</v>
      </c>
      <c r="N1482">
        <v>153</v>
      </c>
      <c r="R1482" s="2">
        <f t="shared" si="47"/>
        <v>100</v>
      </c>
      <c r="S1482" s="2">
        <f>IF(AND(P1482&lt;&gt;"_U",P1482&lt;&gt;"c",J1482&lt;&gt;99,J1482&lt;&gt;9),IFERROR(VLOOKUP(A1482,'LBA Total'!$A$2:$N$10000,14,0),"."),".")</f>
        <v>153</v>
      </c>
    </row>
    <row r="1483" spans="1:19" x14ac:dyDescent="0.4">
      <c r="A1483" s="2" t="str">
        <f t="shared" si="46"/>
        <v>2023|Hibiscus and Bays Local Board Area|11</v>
      </c>
      <c r="B1483" t="s">
        <v>16</v>
      </c>
      <c r="C1483" t="s">
        <v>17</v>
      </c>
      <c r="D1483" t="s">
        <v>18</v>
      </c>
      <c r="E1483" t="s">
        <v>19</v>
      </c>
      <c r="F1483">
        <v>2023</v>
      </c>
      <c r="G1483">
        <v>2023</v>
      </c>
      <c r="H1483">
        <v>7602</v>
      </c>
      <c r="I1483" t="s">
        <v>78</v>
      </c>
      <c r="J1483">
        <v>77</v>
      </c>
      <c r="K1483" t="s">
        <v>29</v>
      </c>
      <c r="L1483">
        <v>11</v>
      </c>
      <c r="N1483">
        <v>29493</v>
      </c>
      <c r="R1483" s="2">
        <f t="shared" si="47"/>
        <v>100</v>
      </c>
      <c r="S1483" s="2">
        <f>IF(AND(P1483&lt;&gt;"_U",P1483&lt;&gt;"c",J1483&lt;&gt;99,J1483&lt;&gt;9),IFERROR(VLOOKUP(A1483,'LBA Total'!$A$2:$N$10000,14,0),"."),".")</f>
        <v>29493</v>
      </c>
    </row>
    <row r="1484" spans="1:19" x14ac:dyDescent="0.4">
      <c r="A1484" s="2" t="str">
        <f t="shared" si="46"/>
        <v>2023|Hibiscus and Bays Local Board Area|12</v>
      </c>
      <c r="B1484" t="s">
        <v>16</v>
      </c>
      <c r="C1484" t="s">
        <v>17</v>
      </c>
      <c r="D1484" t="s">
        <v>18</v>
      </c>
      <c r="E1484" t="s">
        <v>19</v>
      </c>
      <c r="F1484">
        <v>2023</v>
      </c>
      <c r="G1484">
        <v>2023</v>
      </c>
      <c r="H1484">
        <v>7602</v>
      </c>
      <c r="I1484" t="s">
        <v>78</v>
      </c>
      <c r="J1484">
        <v>77</v>
      </c>
      <c r="K1484" t="s">
        <v>29</v>
      </c>
      <c r="L1484">
        <v>12</v>
      </c>
      <c r="N1484">
        <v>8349</v>
      </c>
      <c r="R1484" s="2">
        <f t="shared" si="47"/>
        <v>100</v>
      </c>
      <c r="S1484" s="2">
        <f>IF(AND(P1484&lt;&gt;"_U",P1484&lt;&gt;"c",J1484&lt;&gt;99,J1484&lt;&gt;9),IFERROR(VLOOKUP(A1484,'LBA Total'!$A$2:$N$10000,14,0),"."),".")</f>
        <v>8349</v>
      </c>
    </row>
    <row r="1485" spans="1:19" x14ac:dyDescent="0.4">
      <c r="A1485" s="2" t="str">
        <f t="shared" si="46"/>
        <v>2023|Hibiscus and Bays Local Board Area|13</v>
      </c>
      <c r="B1485" t="s">
        <v>16</v>
      </c>
      <c r="C1485" t="s">
        <v>17</v>
      </c>
      <c r="D1485" t="s">
        <v>18</v>
      </c>
      <c r="E1485" t="s">
        <v>19</v>
      </c>
      <c r="F1485">
        <v>2023</v>
      </c>
      <c r="G1485">
        <v>2023</v>
      </c>
      <c r="H1485">
        <v>7602</v>
      </c>
      <c r="I1485" t="s">
        <v>78</v>
      </c>
      <c r="J1485">
        <v>77</v>
      </c>
      <c r="K1485" t="s">
        <v>29</v>
      </c>
      <c r="L1485">
        <v>13</v>
      </c>
      <c r="N1485">
        <v>192</v>
      </c>
      <c r="R1485" s="2">
        <f t="shared" si="47"/>
        <v>100</v>
      </c>
      <c r="S1485" s="2">
        <f>IF(AND(P1485&lt;&gt;"_U",P1485&lt;&gt;"c",J1485&lt;&gt;99,J1485&lt;&gt;9),IFERROR(VLOOKUP(A1485,'LBA Total'!$A$2:$N$10000,14,0),"."),".")</f>
        <v>192</v>
      </c>
    </row>
    <row r="1486" spans="1:19" x14ac:dyDescent="0.4">
      <c r="A1486" s="2" t="str">
        <f t="shared" si="46"/>
        <v>2023|Hibiscus and Bays Local Board Area|999</v>
      </c>
      <c r="B1486" t="s">
        <v>16</v>
      </c>
      <c r="C1486" t="s">
        <v>17</v>
      </c>
      <c r="D1486" t="s">
        <v>18</v>
      </c>
      <c r="E1486" t="s">
        <v>19</v>
      </c>
      <c r="F1486">
        <v>2023</v>
      </c>
      <c r="G1486">
        <v>2023</v>
      </c>
      <c r="H1486">
        <v>7602</v>
      </c>
      <c r="I1486" t="s">
        <v>78</v>
      </c>
      <c r="J1486">
        <v>77</v>
      </c>
      <c r="K1486" t="s">
        <v>29</v>
      </c>
      <c r="L1486">
        <v>999</v>
      </c>
      <c r="N1486">
        <v>38184</v>
      </c>
      <c r="R1486" s="2">
        <f t="shared" si="47"/>
        <v>100</v>
      </c>
      <c r="S1486" s="2">
        <f>IF(AND(P1486&lt;&gt;"_U",P1486&lt;&gt;"c",J1486&lt;&gt;99,J1486&lt;&gt;9),IFERROR(VLOOKUP(A1486,'LBA Total'!$A$2:$N$10000,14,0),"."),".")</f>
        <v>38184</v>
      </c>
    </row>
    <row r="1487" spans="1:19" x14ac:dyDescent="0.4">
      <c r="A1487" s="2" t="str">
        <f t="shared" si="46"/>
        <v>2023|Hibiscus and Bays Local Board Area|10</v>
      </c>
      <c r="B1487" t="s">
        <v>16</v>
      </c>
      <c r="C1487" t="s">
        <v>17</v>
      </c>
      <c r="D1487" t="s">
        <v>18</v>
      </c>
      <c r="E1487" t="s">
        <v>19</v>
      </c>
      <c r="F1487">
        <v>2023</v>
      </c>
      <c r="G1487">
        <v>2023</v>
      </c>
      <c r="H1487">
        <v>7602</v>
      </c>
      <c r="I1487" t="s">
        <v>78</v>
      </c>
      <c r="J1487">
        <v>8</v>
      </c>
      <c r="K1487" t="s">
        <v>30</v>
      </c>
      <c r="L1487">
        <v>10</v>
      </c>
      <c r="N1487">
        <v>6</v>
      </c>
      <c r="R1487" s="2">
        <f t="shared" si="47"/>
        <v>3.92</v>
      </c>
      <c r="S1487" s="2">
        <f>IF(AND(P1487&lt;&gt;"_U",P1487&lt;&gt;"c",J1487&lt;&gt;99,J1487&lt;&gt;9),IFERROR(VLOOKUP(A1487,'LBA Total'!$A$2:$N$10000,14,0),"."),".")</f>
        <v>153</v>
      </c>
    </row>
    <row r="1488" spans="1:19" x14ac:dyDescent="0.4">
      <c r="A1488" s="2" t="str">
        <f t="shared" si="46"/>
        <v>2023|Hibiscus and Bays Local Board Area|11</v>
      </c>
      <c r="B1488" t="s">
        <v>16</v>
      </c>
      <c r="C1488" t="s">
        <v>17</v>
      </c>
      <c r="D1488" t="s">
        <v>18</v>
      </c>
      <c r="E1488" t="s">
        <v>19</v>
      </c>
      <c r="F1488">
        <v>2023</v>
      </c>
      <c r="G1488">
        <v>2023</v>
      </c>
      <c r="H1488">
        <v>7602</v>
      </c>
      <c r="I1488" t="s">
        <v>78</v>
      </c>
      <c r="J1488">
        <v>8</v>
      </c>
      <c r="K1488" t="s">
        <v>30</v>
      </c>
      <c r="L1488">
        <v>11</v>
      </c>
      <c r="N1488">
        <v>567</v>
      </c>
      <c r="R1488" s="2">
        <f t="shared" si="47"/>
        <v>1.92</v>
      </c>
      <c r="S1488" s="2">
        <f>IF(AND(P1488&lt;&gt;"_U",P1488&lt;&gt;"c",J1488&lt;&gt;99,J1488&lt;&gt;9),IFERROR(VLOOKUP(A1488,'LBA Total'!$A$2:$N$10000,14,0),"."),".")</f>
        <v>29493</v>
      </c>
    </row>
    <row r="1489" spans="1:19" x14ac:dyDescent="0.4">
      <c r="A1489" s="2" t="str">
        <f t="shared" si="46"/>
        <v>2023|Hibiscus and Bays Local Board Area|12</v>
      </c>
      <c r="B1489" t="s">
        <v>16</v>
      </c>
      <c r="C1489" t="s">
        <v>17</v>
      </c>
      <c r="D1489" t="s">
        <v>18</v>
      </c>
      <c r="E1489" t="s">
        <v>19</v>
      </c>
      <c r="F1489">
        <v>2023</v>
      </c>
      <c r="G1489">
        <v>2023</v>
      </c>
      <c r="H1489">
        <v>7602</v>
      </c>
      <c r="I1489" t="s">
        <v>78</v>
      </c>
      <c r="J1489">
        <v>8</v>
      </c>
      <c r="K1489" t="s">
        <v>30</v>
      </c>
      <c r="L1489">
        <v>12</v>
      </c>
      <c r="N1489">
        <v>69</v>
      </c>
      <c r="R1489" s="2">
        <f t="shared" si="47"/>
        <v>0.83</v>
      </c>
      <c r="S1489" s="2">
        <f>IF(AND(P1489&lt;&gt;"_U",P1489&lt;&gt;"c",J1489&lt;&gt;99,J1489&lt;&gt;9),IFERROR(VLOOKUP(A1489,'LBA Total'!$A$2:$N$10000,14,0),"."),".")</f>
        <v>8349</v>
      </c>
    </row>
    <row r="1490" spans="1:19" x14ac:dyDescent="0.4">
      <c r="A1490" s="2" t="str">
        <f t="shared" si="46"/>
        <v>2023|Hibiscus and Bays Local Board Area|13</v>
      </c>
      <c r="B1490" t="s">
        <v>16</v>
      </c>
      <c r="C1490" t="s">
        <v>17</v>
      </c>
      <c r="D1490" t="s">
        <v>18</v>
      </c>
      <c r="E1490" t="s">
        <v>19</v>
      </c>
      <c r="F1490">
        <v>2023</v>
      </c>
      <c r="G1490">
        <v>2023</v>
      </c>
      <c r="H1490">
        <v>7602</v>
      </c>
      <c r="I1490" t="s">
        <v>78</v>
      </c>
      <c r="J1490">
        <v>8</v>
      </c>
      <c r="K1490" t="s">
        <v>30</v>
      </c>
      <c r="L1490">
        <v>13</v>
      </c>
      <c r="N1490">
        <v>9</v>
      </c>
      <c r="R1490" s="2">
        <f t="shared" si="47"/>
        <v>4.6900000000000004</v>
      </c>
      <c r="S1490" s="2">
        <f>IF(AND(P1490&lt;&gt;"_U",P1490&lt;&gt;"c",J1490&lt;&gt;99,J1490&lt;&gt;9),IFERROR(VLOOKUP(A1490,'LBA Total'!$A$2:$N$10000,14,0),"."),".")</f>
        <v>192</v>
      </c>
    </row>
    <row r="1491" spans="1:19" x14ac:dyDescent="0.4">
      <c r="A1491" s="2" t="str">
        <f t="shared" si="46"/>
        <v>2023|Hibiscus and Bays Local Board Area|999</v>
      </c>
      <c r="B1491" t="s">
        <v>16</v>
      </c>
      <c r="C1491" t="s">
        <v>17</v>
      </c>
      <c r="D1491" t="s">
        <v>18</v>
      </c>
      <c r="E1491" t="s">
        <v>19</v>
      </c>
      <c r="F1491">
        <v>2023</v>
      </c>
      <c r="G1491">
        <v>2023</v>
      </c>
      <c r="H1491">
        <v>7602</v>
      </c>
      <c r="I1491" t="s">
        <v>78</v>
      </c>
      <c r="J1491">
        <v>8</v>
      </c>
      <c r="K1491" t="s">
        <v>30</v>
      </c>
      <c r="L1491">
        <v>999</v>
      </c>
      <c r="N1491">
        <v>651</v>
      </c>
      <c r="R1491" s="2">
        <f t="shared" si="47"/>
        <v>1.7</v>
      </c>
      <c r="S1491" s="2">
        <f>IF(AND(P1491&lt;&gt;"_U",P1491&lt;&gt;"c",J1491&lt;&gt;99,J1491&lt;&gt;9),IFERROR(VLOOKUP(A1491,'LBA Total'!$A$2:$N$10000,14,0),"."),".")</f>
        <v>38184</v>
      </c>
    </row>
    <row r="1492" spans="1:19" x14ac:dyDescent="0.4">
      <c r="A1492" s="2" t="str">
        <f t="shared" si="46"/>
        <v>2023|Hibiscus and Bays Local Board Area|10</v>
      </c>
      <c r="B1492" t="s">
        <v>16</v>
      </c>
      <c r="C1492" t="s">
        <v>17</v>
      </c>
      <c r="D1492" t="s">
        <v>18</v>
      </c>
      <c r="E1492" t="s">
        <v>19</v>
      </c>
      <c r="F1492">
        <v>2023</v>
      </c>
      <c r="G1492">
        <v>2023</v>
      </c>
      <c r="H1492">
        <v>7602</v>
      </c>
      <c r="I1492" t="s">
        <v>78</v>
      </c>
      <c r="J1492">
        <v>9</v>
      </c>
      <c r="K1492" t="s">
        <v>31</v>
      </c>
      <c r="L1492">
        <v>10</v>
      </c>
      <c r="N1492">
        <v>0</v>
      </c>
      <c r="R1492" s="2" t="str">
        <f t="shared" si="47"/>
        <v>.</v>
      </c>
      <c r="S1492" s="2" t="str">
        <f>IF(AND(P1492&lt;&gt;"_U",P1492&lt;&gt;"c",J1492&lt;&gt;99,J1492&lt;&gt;9),IFERROR(VLOOKUP(A1492,'LBA Total'!$A$2:$N$10000,14,0),"."),".")</f>
        <v>.</v>
      </c>
    </row>
    <row r="1493" spans="1:19" x14ac:dyDescent="0.4">
      <c r="A1493" s="2" t="str">
        <f t="shared" si="46"/>
        <v>2023|Hibiscus and Bays Local Board Area|11</v>
      </c>
      <c r="B1493" t="s">
        <v>16</v>
      </c>
      <c r="C1493" t="s">
        <v>17</v>
      </c>
      <c r="D1493" t="s">
        <v>18</v>
      </c>
      <c r="E1493" t="s">
        <v>19</v>
      </c>
      <c r="F1493">
        <v>2023</v>
      </c>
      <c r="G1493">
        <v>2023</v>
      </c>
      <c r="H1493">
        <v>7602</v>
      </c>
      <c r="I1493" t="s">
        <v>78</v>
      </c>
      <c r="J1493">
        <v>9</v>
      </c>
      <c r="K1493" t="s">
        <v>31</v>
      </c>
      <c r="L1493">
        <v>11</v>
      </c>
      <c r="N1493">
        <v>1512</v>
      </c>
      <c r="R1493" s="2" t="str">
        <f t="shared" si="47"/>
        <v>.</v>
      </c>
      <c r="S1493" s="2" t="str">
        <f>IF(AND(P1493&lt;&gt;"_U",P1493&lt;&gt;"c",J1493&lt;&gt;99,J1493&lt;&gt;9),IFERROR(VLOOKUP(A1493,'LBA Total'!$A$2:$N$10000,14,0),"."),".")</f>
        <v>.</v>
      </c>
    </row>
    <row r="1494" spans="1:19" x14ac:dyDescent="0.4">
      <c r="A1494" s="2" t="str">
        <f t="shared" si="46"/>
        <v>2023|Hibiscus and Bays Local Board Area|12</v>
      </c>
      <c r="B1494" t="s">
        <v>16</v>
      </c>
      <c r="C1494" t="s">
        <v>17</v>
      </c>
      <c r="D1494" t="s">
        <v>18</v>
      </c>
      <c r="E1494" t="s">
        <v>19</v>
      </c>
      <c r="F1494">
        <v>2023</v>
      </c>
      <c r="G1494">
        <v>2023</v>
      </c>
      <c r="H1494">
        <v>7602</v>
      </c>
      <c r="I1494" t="s">
        <v>78</v>
      </c>
      <c r="J1494">
        <v>9</v>
      </c>
      <c r="K1494" t="s">
        <v>31</v>
      </c>
      <c r="L1494">
        <v>12</v>
      </c>
      <c r="N1494">
        <v>576</v>
      </c>
      <c r="R1494" s="2" t="str">
        <f t="shared" si="47"/>
        <v>.</v>
      </c>
      <c r="S1494" s="2" t="str">
        <f>IF(AND(P1494&lt;&gt;"_U",P1494&lt;&gt;"c",J1494&lt;&gt;99,J1494&lt;&gt;9),IFERROR(VLOOKUP(A1494,'LBA Total'!$A$2:$N$10000,14,0),"."),".")</f>
        <v>.</v>
      </c>
    </row>
    <row r="1495" spans="1:19" x14ac:dyDescent="0.4">
      <c r="A1495" s="2" t="str">
        <f t="shared" si="46"/>
        <v>2023|Hibiscus and Bays Local Board Area|13</v>
      </c>
      <c r="B1495" t="s">
        <v>16</v>
      </c>
      <c r="C1495" t="s">
        <v>17</v>
      </c>
      <c r="D1495" t="s">
        <v>18</v>
      </c>
      <c r="E1495" t="s">
        <v>19</v>
      </c>
      <c r="F1495">
        <v>2023</v>
      </c>
      <c r="G1495">
        <v>2023</v>
      </c>
      <c r="H1495">
        <v>7602</v>
      </c>
      <c r="I1495" t="s">
        <v>78</v>
      </c>
      <c r="J1495">
        <v>9</v>
      </c>
      <c r="K1495" t="s">
        <v>31</v>
      </c>
      <c r="L1495">
        <v>13</v>
      </c>
      <c r="N1495">
        <v>66</v>
      </c>
      <c r="R1495" s="2" t="str">
        <f t="shared" si="47"/>
        <v>.</v>
      </c>
      <c r="S1495" s="2" t="str">
        <f>IF(AND(P1495&lt;&gt;"_U",P1495&lt;&gt;"c",J1495&lt;&gt;99,J1495&lt;&gt;9),IFERROR(VLOOKUP(A1495,'LBA Total'!$A$2:$N$10000,14,0),"."),".")</f>
        <v>.</v>
      </c>
    </row>
    <row r="1496" spans="1:19" x14ac:dyDescent="0.4">
      <c r="A1496" s="2" t="str">
        <f t="shared" si="46"/>
        <v>2023|Hibiscus and Bays Local Board Area|999</v>
      </c>
      <c r="B1496" t="s">
        <v>16</v>
      </c>
      <c r="C1496" t="s">
        <v>17</v>
      </c>
      <c r="D1496" t="s">
        <v>18</v>
      </c>
      <c r="E1496" t="s">
        <v>19</v>
      </c>
      <c r="F1496">
        <v>2023</v>
      </c>
      <c r="G1496">
        <v>2023</v>
      </c>
      <c r="H1496">
        <v>7602</v>
      </c>
      <c r="I1496" t="s">
        <v>78</v>
      </c>
      <c r="J1496">
        <v>9</v>
      </c>
      <c r="K1496" t="s">
        <v>31</v>
      </c>
      <c r="L1496">
        <v>999</v>
      </c>
      <c r="N1496">
        <v>2154</v>
      </c>
      <c r="R1496" s="2" t="str">
        <f t="shared" si="47"/>
        <v>.</v>
      </c>
      <c r="S1496" s="2" t="str">
        <f>IF(AND(P1496&lt;&gt;"_U",P1496&lt;&gt;"c",J1496&lt;&gt;99,J1496&lt;&gt;9),IFERROR(VLOOKUP(A1496,'LBA Total'!$A$2:$N$10000,14,0),"."),".")</f>
        <v>.</v>
      </c>
    </row>
    <row r="1497" spans="1:19" x14ac:dyDescent="0.4">
      <c r="A1497" s="2" t="str">
        <f t="shared" si="46"/>
        <v>2023|Hibiscus and Bays Local Board Area|10</v>
      </c>
      <c r="B1497" t="s">
        <v>16</v>
      </c>
      <c r="C1497" t="s">
        <v>17</v>
      </c>
      <c r="D1497" t="s">
        <v>18</v>
      </c>
      <c r="E1497" t="s">
        <v>19</v>
      </c>
      <c r="F1497">
        <v>2023</v>
      </c>
      <c r="G1497">
        <v>2023</v>
      </c>
      <c r="H1497">
        <v>7602</v>
      </c>
      <c r="I1497" t="s">
        <v>78</v>
      </c>
      <c r="J1497">
        <v>99</v>
      </c>
      <c r="K1497" t="s">
        <v>32</v>
      </c>
      <c r="L1497">
        <v>10</v>
      </c>
      <c r="N1497">
        <v>153</v>
      </c>
      <c r="R1497" s="2" t="str">
        <f t="shared" si="47"/>
        <v>.</v>
      </c>
      <c r="S1497" s="2" t="str">
        <f>IF(AND(P1497&lt;&gt;"_U",P1497&lt;&gt;"c",J1497&lt;&gt;99,J1497&lt;&gt;9),IFERROR(VLOOKUP(A1497,'LBA Total'!$A$2:$N$10000,14,0),"."),".")</f>
        <v>.</v>
      </c>
    </row>
    <row r="1498" spans="1:19" x14ac:dyDescent="0.4">
      <c r="A1498" s="2" t="str">
        <f t="shared" si="46"/>
        <v>2023|Hibiscus and Bays Local Board Area|11</v>
      </c>
      <c r="B1498" t="s">
        <v>16</v>
      </c>
      <c r="C1498" t="s">
        <v>17</v>
      </c>
      <c r="D1498" t="s">
        <v>18</v>
      </c>
      <c r="E1498" t="s">
        <v>19</v>
      </c>
      <c r="F1498">
        <v>2023</v>
      </c>
      <c r="G1498">
        <v>2023</v>
      </c>
      <c r="H1498">
        <v>7602</v>
      </c>
      <c r="I1498" t="s">
        <v>78</v>
      </c>
      <c r="J1498">
        <v>99</v>
      </c>
      <c r="K1498" t="s">
        <v>32</v>
      </c>
      <c r="L1498">
        <v>11</v>
      </c>
      <c r="N1498">
        <v>31008</v>
      </c>
      <c r="R1498" s="2" t="str">
        <f t="shared" si="47"/>
        <v>.</v>
      </c>
      <c r="S1498" s="2" t="str">
        <f>IF(AND(P1498&lt;&gt;"_U",P1498&lt;&gt;"c",J1498&lt;&gt;99,J1498&lt;&gt;9),IFERROR(VLOOKUP(A1498,'LBA Total'!$A$2:$N$10000,14,0),"."),".")</f>
        <v>.</v>
      </c>
    </row>
    <row r="1499" spans="1:19" x14ac:dyDescent="0.4">
      <c r="A1499" s="2" t="str">
        <f t="shared" si="46"/>
        <v>2023|Hibiscus and Bays Local Board Area|12</v>
      </c>
      <c r="B1499" t="s">
        <v>16</v>
      </c>
      <c r="C1499" t="s">
        <v>17</v>
      </c>
      <c r="D1499" t="s">
        <v>18</v>
      </c>
      <c r="E1499" t="s">
        <v>19</v>
      </c>
      <c r="F1499">
        <v>2023</v>
      </c>
      <c r="G1499">
        <v>2023</v>
      </c>
      <c r="H1499">
        <v>7602</v>
      </c>
      <c r="I1499" t="s">
        <v>78</v>
      </c>
      <c r="J1499">
        <v>99</v>
      </c>
      <c r="K1499" t="s">
        <v>32</v>
      </c>
      <c r="L1499">
        <v>12</v>
      </c>
      <c r="N1499">
        <v>8925</v>
      </c>
      <c r="R1499" s="2" t="str">
        <f t="shared" si="47"/>
        <v>.</v>
      </c>
      <c r="S1499" s="2" t="str">
        <f>IF(AND(P1499&lt;&gt;"_U",P1499&lt;&gt;"c",J1499&lt;&gt;99,J1499&lt;&gt;9),IFERROR(VLOOKUP(A1499,'LBA Total'!$A$2:$N$10000,14,0),"."),".")</f>
        <v>.</v>
      </c>
    </row>
    <row r="1500" spans="1:19" x14ac:dyDescent="0.4">
      <c r="A1500" s="2" t="str">
        <f t="shared" si="46"/>
        <v>2023|Hibiscus and Bays Local Board Area|13</v>
      </c>
      <c r="B1500" t="s">
        <v>16</v>
      </c>
      <c r="C1500" t="s">
        <v>17</v>
      </c>
      <c r="D1500" t="s">
        <v>18</v>
      </c>
      <c r="E1500" t="s">
        <v>19</v>
      </c>
      <c r="F1500">
        <v>2023</v>
      </c>
      <c r="G1500">
        <v>2023</v>
      </c>
      <c r="H1500">
        <v>7602</v>
      </c>
      <c r="I1500" t="s">
        <v>78</v>
      </c>
      <c r="J1500">
        <v>99</v>
      </c>
      <c r="K1500" t="s">
        <v>32</v>
      </c>
      <c r="L1500">
        <v>13</v>
      </c>
      <c r="N1500">
        <v>261</v>
      </c>
      <c r="R1500" s="2" t="str">
        <f t="shared" si="47"/>
        <v>.</v>
      </c>
      <c r="S1500" s="2" t="str">
        <f>IF(AND(P1500&lt;&gt;"_U",P1500&lt;&gt;"c",J1500&lt;&gt;99,J1500&lt;&gt;9),IFERROR(VLOOKUP(A1500,'LBA Total'!$A$2:$N$10000,14,0),"."),".")</f>
        <v>.</v>
      </c>
    </row>
    <row r="1501" spans="1:19" x14ac:dyDescent="0.4">
      <c r="A1501" s="2" t="str">
        <f t="shared" si="46"/>
        <v>2023|Hibiscus and Bays Local Board Area|999</v>
      </c>
      <c r="B1501" t="s">
        <v>16</v>
      </c>
      <c r="C1501" t="s">
        <v>17</v>
      </c>
      <c r="D1501" t="s">
        <v>18</v>
      </c>
      <c r="E1501" t="s">
        <v>19</v>
      </c>
      <c r="F1501">
        <v>2023</v>
      </c>
      <c r="G1501">
        <v>2023</v>
      </c>
      <c r="H1501">
        <v>7602</v>
      </c>
      <c r="I1501" t="s">
        <v>78</v>
      </c>
      <c r="J1501">
        <v>99</v>
      </c>
      <c r="K1501" t="s">
        <v>32</v>
      </c>
      <c r="L1501">
        <v>999</v>
      </c>
      <c r="N1501">
        <v>40341</v>
      </c>
      <c r="R1501" s="2" t="str">
        <f t="shared" si="47"/>
        <v>.</v>
      </c>
      <c r="S1501" s="2" t="str">
        <f>IF(AND(P1501&lt;&gt;"_U",P1501&lt;&gt;"c",J1501&lt;&gt;99,J1501&lt;&gt;9),IFERROR(VLOOKUP(A1501,'LBA Total'!$A$2:$N$10000,14,0),"."),".")</f>
        <v>.</v>
      </c>
    </row>
    <row r="1502" spans="1:19" x14ac:dyDescent="0.4">
      <c r="A1502" s="2" t="str">
        <f t="shared" si="46"/>
        <v>2023|Upper Harbour Local Board Area|10</v>
      </c>
      <c r="B1502" t="s">
        <v>16</v>
      </c>
      <c r="C1502" t="s">
        <v>17</v>
      </c>
      <c r="D1502" t="s">
        <v>18</v>
      </c>
      <c r="E1502" t="s">
        <v>19</v>
      </c>
      <c r="F1502">
        <v>2023</v>
      </c>
      <c r="G1502">
        <v>2023</v>
      </c>
      <c r="H1502">
        <v>7603</v>
      </c>
      <c r="I1502" t="s">
        <v>77</v>
      </c>
      <c r="J1502">
        <v>0</v>
      </c>
      <c r="K1502" t="s">
        <v>21</v>
      </c>
      <c r="L1502">
        <v>10</v>
      </c>
      <c r="N1502">
        <v>9</v>
      </c>
      <c r="R1502" s="2">
        <f t="shared" si="47"/>
        <v>7.5</v>
      </c>
      <c r="S1502" s="2">
        <f>IF(AND(P1502&lt;&gt;"_U",P1502&lt;&gt;"c",J1502&lt;&gt;99,J1502&lt;&gt;9),IFERROR(VLOOKUP(A1502,'LBA Total'!$A$2:$N$10000,14,0),"."),".")</f>
        <v>120</v>
      </c>
    </row>
    <row r="1503" spans="1:19" x14ac:dyDescent="0.4">
      <c r="A1503" s="2" t="str">
        <f t="shared" si="46"/>
        <v>2023|Upper Harbour Local Board Area|11</v>
      </c>
      <c r="B1503" t="s">
        <v>16</v>
      </c>
      <c r="C1503" t="s">
        <v>17</v>
      </c>
      <c r="D1503" t="s">
        <v>18</v>
      </c>
      <c r="E1503" t="s">
        <v>19</v>
      </c>
      <c r="F1503">
        <v>2023</v>
      </c>
      <c r="G1503">
        <v>2023</v>
      </c>
      <c r="H1503">
        <v>7603</v>
      </c>
      <c r="I1503" t="s">
        <v>77</v>
      </c>
      <c r="J1503">
        <v>0</v>
      </c>
      <c r="K1503" t="s">
        <v>21</v>
      </c>
      <c r="L1503">
        <v>11</v>
      </c>
      <c r="N1503">
        <v>525</v>
      </c>
      <c r="R1503" s="2">
        <f t="shared" si="47"/>
        <v>3.23</v>
      </c>
      <c r="S1503" s="2">
        <f>IF(AND(P1503&lt;&gt;"_U",P1503&lt;&gt;"c",J1503&lt;&gt;99,J1503&lt;&gt;9),IFERROR(VLOOKUP(A1503,'LBA Total'!$A$2:$N$10000,14,0),"."),".")</f>
        <v>16254</v>
      </c>
    </row>
    <row r="1504" spans="1:19" x14ac:dyDescent="0.4">
      <c r="A1504" s="2" t="str">
        <f t="shared" si="46"/>
        <v>2023|Upper Harbour Local Board Area|12</v>
      </c>
      <c r="B1504" t="s">
        <v>16</v>
      </c>
      <c r="C1504" t="s">
        <v>17</v>
      </c>
      <c r="D1504" t="s">
        <v>18</v>
      </c>
      <c r="E1504" t="s">
        <v>19</v>
      </c>
      <c r="F1504">
        <v>2023</v>
      </c>
      <c r="G1504">
        <v>2023</v>
      </c>
      <c r="H1504">
        <v>7603</v>
      </c>
      <c r="I1504" t="s">
        <v>77</v>
      </c>
      <c r="J1504">
        <v>0</v>
      </c>
      <c r="K1504" t="s">
        <v>21</v>
      </c>
      <c r="L1504">
        <v>12</v>
      </c>
      <c r="N1504">
        <v>429</v>
      </c>
      <c r="R1504" s="2">
        <f t="shared" si="47"/>
        <v>5.61</v>
      </c>
      <c r="S1504" s="2">
        <f>IF(AND(P1504&lt;&gt;"_U",P1504&lt;&gt;"c",J1504&lt;&gt;99,J1504&lt;&gt;9),IFERROR(VLOOKUP(A1504,'LBA Total'!$A$2:$N$10000,14,0),"."),".")</f>
        <v>7644</v>
      </c>
    </row>
    <row r="1505" spans="1:19" x14ac:dyDescent="0.4">
      <c r="A1505" s="2" t="str">
        <f t="shared" si="46"/>
        <v>2023|Upper Harbour Local Board Area|13</v>
      </c>
      <c r="B1505" t="s">
        <v>16</v>
      </c>
      <c r="C1505" t="s">
        <v>17</v>
      </c>
      <c r="D1505" t="s">
        <v>18</v>
      </c>
      <c r="E1505" t="s">
        <v>19</v>
      </c>
      <c r="F1505">
        <v>2023</v>
      </c>
      <c r="G1505">
        <v>2023</v>
      </c>
      <c r="H1505">
        <v>7603</v>
      </c>
      <c r="I1505" t="s">
        <v>77</v>
      </c>
      <c r="J1505">
        <v>0</v>
      </c>
      <c r="K1505" t="s">
        <v>21</v>
      </c>
      <c r="L1505">
        <v>13</v>
      </c>
      <c r="N1505">
        <v>6</v>
      </c>
      <c r="R1505" s="2">
        <f t="shared" si="47"/>
        <v>14.29</v>
      </c>
      <c r="S1505" s="2">
        <f>IF(AND(P1505&lt;&gt;"_U",P1505&lt;&gt;"c",J1505&lt;&gt;99,J1505&lt;&gt;9),IFERROR(VLOOKUP(A1505,'LBA Total'!$A$2:$N$10000,14,0),"."),".")</f>
        <v>42</v>
      </c>
    </row>
    <row r="1506" spans="1:19" x14ac:dyDescent="0.4">
      <c r="A1506" s="2" t="str">
        <f t="shared" si="46"/>
        <v>2023|Upper Harbour Local Board Area|999</v>
      </c>
      <c r="B1506" t="s">
        <v>16</v>
      </c>
      <c r="C1506" t="s">
        <v>17</v>
      </c>
      <c r="D1506" t="s">
        <v>18</v>
      </c>
      <c r="E1506" t="s">
        <v>19</v>
      </c>
      <c r="F1506">
        <v>2023</v>
      </c>
      <c r="G1506">
        <v>2023</v>
      </c>
      <c r="H1506">
        <v>7603</v>
      </c>
      <c r="I1506" t="s">
        <v>77</v>
      </c>
      <c r="J1506">
        <v>0</v>
      </c>
      <c r="K1506" t="s">
        <v>21</v>
      </c>
      <c r="L1506">
        <v>999</v>
      </c>
      <c r="N1506">
        <v>975</v>
      </c>
      <c r="R1506" s="2">
        <f t="shared" si="47"/>
        <v>4.05</v>
      </c>
      <c r="S1506" s="2">
        <f>IF(AND(P1506&lt;&gt;"_U",P1506&lt;&gt;"c",J1506&lt;&gt;99,J1506&lt;&gt;9),IFERROR(VLOOKUP(A1506,'LBA Total'!$A$2:$N$10000,14,0),"."),".")</f>
        <v>24060</v>
      </c>
    </row>
    <row r="1507" spans="1:19" x14ac:dyDescent="0.4">
      <c r="A1507" s="2" t="str">
        <f t="shared" si="46"/>
        <v>2023|Upper Harbour Local Board Area|10</v>
      </c>
      <c r="B1507" t="s">
        <v>16</v>
      </c>
      <c r="C1507" t="s">
        <v>17</v>
      </c>
      <c r="D1507" t="s">
        <v>18</v>
      </c>
      <c r="E1507" t="s">
        <v>19</v>
      </c>
      <c r="F1507">
        <v>2023</v>
      </c>
      <c r="G1507">
        <v>2023</v>
      </c>
      <c r="H1507">
        <v>7603</v>
      </c>
      <c r="I1507" t="s">
        <v>77</v>
      </c>
      <c r="J1507">
        <v>1</v>
      </c>
      <c r="K1507" t="s">
        <v>22</v>
      </c>
      <c r="L1507">
        <v>10</v>
      </c>
      <c r="N1507">
        <v>72</v>
      </c>
      <c r="R1507" s="2">
        <f t="shared" si="47"/>
        <v>60</v>
      </c>
      <c r="S1507" s="2">
        <f>IF(AND(P1507&lt;&gt;"_U",P1507&lt;&gt;"c",J1507&lt;&gt;99,J1507&lt;&gt;9),IFERROR(VLOOKUP(A1507,'LBA Total'!$A$2:$N$10000,14,0),"."),".")</f>
        <v>120</v>
      </c>
    </row>
    <row r="1508" spans="1:19" x14ac:dyDescent="0.4">
      <c r="A1508" s="2" t="str">
        <f t="shared" si="46"/>
        <v>2023|Upper Harbour Local Board Area|11</v>
      </c>
      <c r="B1508" t="s">
        <v>16</v>
      </c>
      <c r="C1508" t="s">
        <v>17</v>
      </c>
      <c r="D1508" t="s">
        <v>18</v>
      </c>
      <c r="E1508" t="s">
        <v>19</v>
      </c>
      <c r="F1508">
        <v>2023</v>
      </c>
      <c r="G1508">
        <v>2023</v>
      </c>
      <c r="H1508">
        <v>7603</v>
      </c>
      <c r="I1508" t="s">
        <v>77</v>
      </c>
      <c r="J1508">
        <v>1</v>
      </c>
      <c r="K1508" t="s">
        <v>22</v>
      </c>
      <c r="L1508">
        <v>11</v>
      </c>
      <c r="N1508">
        <v>11502</v>
      </c>
      <c r="R1508" s="2">
        <f t="shared" si="47"/>
        <v>70.760000000000005</v>
      </c>
      <c r="S1508" s="2">
        <f>IF(AND(P1508&lt;&gt;"_U",P1508&lt;&gt;"c",J1508&lt;&gt;99,J1508&lt;&gt;9),IFERROR(VLOOKUP(A1508,'LBA Total'!$A$2:$N$10000,14,0),"."),".")</f>
        <v>16254</v>
      </c>
    </row>
    <row r="1509" spans="1:19" x14ac:dyDescent="0.4">
      <c r="A1509" s="2" t="str">
        <f t="shared" si="46"/>
        <v>2023|Upper Harbour Local Board Area|12</v>
      </c>
      <c r="B1509" t="s">
        <v>16</v>
      </c>
      <c r="C1509" t="s">
        <v>17</v>
      </c>
      <c r="D1509" t="s">
        <v>18</v>
      </c>
      <c r="E1509" t="s">
        <v>19</v>
      </c>
      <c r="F1509">
        <v>2023</v>
      </c>
      <c r="G1509">
        <v>2023</v>
      </c>
      <c r="H1509">
        <v>7603</v>
      </c>
      <c r="I1509" t="s">
        <v>77</v>
      </c>
      <c r="J1509">
        <v>1</v>
      </c>
      <c r="K1509" t="s">
        <v>22</v>
      </c>
      <c r="L1509">
        <v>12</v>
      </c>
      <c r="N1509">
        <v>5616</v>
      </c>
      <c r="R1509" s="2">
        <f t="shared" si="47"/>
        <v>73.47</v>
      </c>
      <c r="S1509" s="2">
        <f>IF(AND(P1509&lt;&gt;"_U",P1509&lt;&gt;"c",J1509&lt;&gt;99,J1509&lt;&gt;9),IFERROR(VLOOKUP(A1509,'LBA Total'!$A$2:$N$10000,14,0),"."),".")</f>
        <v>7644</v>
      </c>
    </row>
    <row r="1510" spans="1:19" x14ac:dyDescent="0.4">
      <c r="A1510" s="2" t="str">
        <f t="shared" si="46"/>
        <v>2023|Upper Harbour Local Board Area|13</v>
      </c>
      <c r="B1510" t="s">
        <v>16</v>
      </c>
      <c r="C1510" t="s">
        <v>17</v>
      </c>
      <c r="D1510" t="s">
        <v>18</v>
      </c>
      <c r="E1510" t="s">
        <v>19</v>
      </c>
      <c r="F1510">
        <v>2023</v>
      </c>
      <c r="G1510">
        <v>2023</v>
      </c>
      <c r="H1510">
        <v>7603</v>
      </c>
      <c r="I1510" t="s">
        <v>77</v>
      </c>
      <c r="J1510">
        <v>1</v>
      </c>
      <c r="K1510" t="s">
        <v>22</v>
      </c>
      <c r="L1510">
        <v>13</v>
      </c>
      <c r="N1510">
        <v>6</v>
      </c>
      <c r="R1510" s="2">
        <f t="shared" si="47"/>
        <v>14.29</v>
      </c>
      <c r="S1510" s="2">
        <f>IF(AND(P1510&lt;&gt;"_U",P1510&lt;&gt;"c",J1510&lt;&gt;99,J1510&lt;&gt;9),IFERROR(VLOOKUP(A1510,'LBA Total'!$A$2:$N$10000,14,0),"."),".")</f>
        <v>42</v>
      </c>
    </row>
    <row r="1511" spans="1:19" x14ac:dyDescent="0.4">
      <c r="A1511" s="2" t="str">
        <f t="shared" si="46"/>
        <v>2023|Upper Harbour Local Board Area|999</v>
      </c>
      <c r="B1511" t="s">
        <v>16</v>
      </c>
      <c r="C1511" t="s">
        <v>17</v>
      </c>
      <c r="D1511" t="s">
        <v>18</v>
      </c>
      <c r="E1511" t="s">
        <v>19</v>
      </c>
      <c r="F1511">
        <v>2023</v>
      </c>
      <c r="G1511">
        <v>2023</v>
      </c>
      <c r="H1511">
        <v>7603</v>
      </c>
      <c r="I1511" t="s">
        <v>77</v>
      </c>
      <c r="J1511">
        <v>1</v>
      </c>
      <c r="K1511" t="s">
        <v>22</v>
      </c>
      <c r="L1511">
        <v>999</v>
      </c>
      <c r="N1511">
        <v>17199</v>
      </c>
      <c r="R1511" s="2">
        <f t="shared" si="47"/>
        <v>71.48</v>
      </c>
      <c r="S1511" s="2">
        <f>IF(AND(P1511&lt;&gt;"_U",P1511&lt;&gt;"c",J1511&lt;&gt;99,J1511&lt;&gt;9),IFERROR(VLOOKUP(A1511,'LBA Total'!$A$2:$N$10000,14,0),"."),".")</f>
        <v>24060</v>
      </c>
    </row>
    <row r="1512" spans="1:19" x14ac:dyDescent="0.4">
      <c r="A1512" s="2" t="str">
        <f t="shared" si="46"/>
        <v>2023|Upper Harbour Local Board Area|10</v>
      </c>
      <c r="B1512" t="s">
        <v>16</v>
      </c>
      <c r="C1512" t="s">
        <v>17</v>
      </c>
      <c r="D1512" t="s">
        <v>18</v>
      </c>
      <c r="E1512" t="s">
        <v>19</v>
      </c>
      <c r="F1512">
        <v>2023</v>
      </c>
      <c r="G1512">
        <v>2023</v>
      </c>
      <c r="H1512">
        <v>7603</v>
      </c>
      <c r="I1512" t="s">
        <v>77</v>
      </c>
      <c r="J1512">
        <v>2</v>
      </c>
      <c r="K1512" t="s">
        <v>23</v>
      </c>
      <c r="L1512">
        <v>10</v>
      </c>
      <c r="N1512">
        <v>57</v>
      </c>
      <c r="R1512" s="2">
        <f t="shared" si="47"/>
        <v>47.5</v>
      </c>
      <c r="S1512" s="2">
        <f>IF(AND(P1512&lt;&gt;"_U",P1512&lt;&gt;"c",J1512&lt;&gt;99,J1512&lt;&gt;9),IFERROR(VLOOKUP(A1512,'LBA Total'!$A$2:$N$10000,14,0),"."),".")</f>
        <v>120</v>
      </c>
    </row>
    <row r="1513" spans="1:19" x14ac:dyDescent="0.4">
      <c r="A1513" s="2" t="str">
        <f t="shared" si="46"/>
        <v>2023|Upper Harbour Local Board Area|11</v>
      </c>
      <c r="B1513" t="s">
        <v>16</v>
      </c>
      <c r="C1513" t="s">
        <v>17</v>
      </c>
      <c r="D1513" t="s">
        <v>18</v>
      </c>
      <c r="E1513" t="s">
        <v>19</v>
      </c>
      <c r="F1513">
        <v>2023</v>
      </c>
      <c r="G1513">
        <v>2023</v>
      </c>
      <c r="H1513">
        <v>7603</v>
      </c>
      <c r="I1513" t="s">
        <v>77</v>
      </c>
      <c r="J1513">
        <v>2</v>
      </c>
      <c r="K1513" t="s">
        <v>23</v>
      </c>
      <c r="L1513">
        <v>11</v>
      </c>
      <c r="N1513">
        <v>7158</v>
      </c>
      <c r="R1513" s="2">
        <f t="shared" si="47"/>
        <v>44.04</v>
      </c>
      <c r="S1513" s="2">
        <f>IF(AND(P1513&lt;&gt;"_U",P1513&lt;&gt;"c",J1513&lt;&gt;99,J1513&lt;&gt;9),IFERROR(VLOOKUP(A1513,'LBA Total'!$A$2:$N$10000,14,0),"."),".")</f>
        <v>16254</v>
      </c>
    </row>
    <row r="1514" spans="1:19" x14ac:dyDescent="0.4">
      <c r="A1514" s="2" t="str">
        <f t="shared" si="46"/>
        <v>2023|Upper Harbour Local Board Area|12</v>
      </c>
      <c r="B1514" t="s">
        <v>16</v>
      </c>
      <c r="C1514" t="s">
        <v>17</v>
      </c>
      <c r="D1514" t="s">
        <v>18</v>
      </c>
      <c r="E1514" t="s">
        <v>19</v>
      </c>
      <c r="F1514">
        <v>2023</v>
      </c>
      <c r="G1514">
        <v>2023</v>
      </c>
      <c r="H1514">
        <v>7603</v>
      </c>
      <c r="I1514" t="s">
        <v>77</v>
      </c>
      <c r="J1514">
        <v>2</v>
      </c>
      <c r="K1514" t="s">
        <v>23</v>
      </c>
      <c r="L1514">
        <v>12</v>
      </c>
      <c r="N1514">
        <v>2934</v>
      </c>
      <c r="R1514" s="2">
        <f t="shared" si="47"/>
        <v>38.380000000000003</v>
      </c>
      <c r="S1514" s="2">
        <f>IF(AND(P1514&lt;&gt;"_U",P1514&lt;&gt;"c",J1514&lt;&gt;99,J1514&lt;&gt;9),IFERROR(VLOOKUP(A1514,'LBA Total'!$A$2:$N$10000,14,0),"."),".")</f>
        <v>7644</v>
      </c>
    </row>
    <row r="1515" spans="1:19" x14ac:dyDescent="0.4">
      <c r="A1515" s="2" t="str">
        <f t="shared" si="46"/>
        <v>2023|Upper Harbour Local Board Area|13</v>
      </c>
      <c r="B1515" t="s">
        <v>16</v>
      </c>
      <c r="C1515" t="s">
        <v>17</v>
      </c>
      <c r="D1515" t="s">
        <v>18</v>
      </c>
      <c r="E1515" t="s">
        <v>19</v>
      </c>
      <c r="F1515">
        <v>2023</v>
      </c>
      <c r="G1515">
        <v>2023</v>
      </c>
      <c r="H1515">
        <v>7603</v>
      </c>
      <c r="I1515" t="s">
        <v>77</v>
      </c>
      <c r="J1515">
        <v>2</v>
      </c>
      <c r="K1515" t="s">
        <v>23</v>
      </c>
      <c r="L1515">
        <v>13</v>
      </c>
      <c r="N1515">
        <v>21</v>
      </c>
      <c r="R1515" s="2">
        <f t="shared" si="47"/>
        <v>50</v>
      </c>
      <c r="S1515" s="2">
        <f>IF(AND(P1515&lt;&gt;"_U",P1515&lt;&gt;"c",J1515&lt;&gt;99,J1515&lt;&gt;9),IFERROR(VLOOKUP(A1515,'LBA Total'!$A$2:$N$10000,14,0),"."),".")</f>
        <v>42</v>
      </c>
    </row>
    <row r="1516" spans="1:19" x14ac:dyDescent="0.4">
      <c r="A1516" s="2" t="str">
        <f t="shared" si="46"/>
        <v>2023|Upper Harbour Local Board Area|999</v>
      </c>
      <c r="B1516" t="s">
        <v>16</v>
      </c>
      <c r="C1516" t="s">
        <v>17</v>
      </c>
      <c r="D1516" t="s">
        <v>18</v>
      </c>
      <c r="E1516" t="s">
        <v>19</v>
      </c>
      <c r="F1516">
        <v>2023</v>
      </c>
      <c r="G1516">
        <v>2023</v>
      </c>
      <c r="H1516">
        <v>7603</v>
      </c>
      <c r="I1516" t="s">
        <v>77</v>
      </c>
      <c r="J1516">
        <v>2</v>
      </c>
      <c r="K1516" t="s">
        <v>23</v>
      </c>
      <c r="L1516">
        <v>999</v>
      </c>
      <c r="N1516">
        <v>10170</v>
      </c>
      <c r="R1516" s="2">
        <f t="shared" si="47"/>
        <v>42.27</v>
      </c>
      <c r="S1516" s="2">
        <f>IF(AND(P1516&lt;&gt;"_U",P1516&lt;&gt;"c",J1516&lt;&gt;99,J1516&lt;&gt;9),IFERROR(VLOOKUP(A1516,'LBA Total'!$A$2:$N$10000,14,0),"."),".")</f>
        <v>24060</v>
      </c>
    </row>
    <row r="1517" spans="1:19" x14ac:dyDescent="0.4">
      <c r="A1517" s="2" t="str">
        <f t="shared" si="46"/>
        <v>2023|Upper Harbour Local Board Area|10</v>
      </c>
      <c r="B1517" t="s">
        <v>16</v>
      </c>
      <c r="C1517" t="s">
        <v>17</v>
      </c>
      <c r="D1517" t="s">
        <v>18</v>
      </c>
      <c r="E1517" t="s">
        <v>19</v>
      </c>
      <c r="F1517">
        <v>2023</v>
      </c>
      <c r="G1517">
        <v>2023</v>
      </c>
      <c r="H1517">
        <v>7603</v>
      </c>
      <c r="I1517" t="s">
        <v>77</v>
      </c>
      <c r="J1517">
        <v>3</v>
      </c>
      <c r="K1517" t="s">
        <v>24</v>
      </c>
      <c r="L1517">
        <v>10</v>
      </c>
      <c r="N1517">
        <v>27</v>
      </c>
      <c r="R1517" s="2">
        <f t="shared" si="47"/>
        <v>22.5</v>
      </c>
      <c r="S1517" s="2">
        <f>IF(AND(P1517&lt;&gt;"_U",P1517&lt;&gt;"c",J1517&lt;&gt;99,J1517&lt;&gt;9),IFERROR(VLOOKUP(A1517,'LBA Total'!$A$2:$N$10000,14,0),"."),".")</f>
        <v>120</v>
      </c>
    </row>
    <row r="1518" spans="1:19" x14ac:dyDescent="0.4">
      <c r="A1518" s="2" t="str">
        <f t="shared" si="46"/>
        <v>2023|Upper Harbour Local Board Area|11</v>
      </c>
      <c r="B1518" t="s">
        <v>16</v>
      </c>
      <c r="C1518" t="s">
        <v>17</v>
      </c>
      <c r="D1518" t="s">
        <v>18</v>
      </c>
      <c r="E1518" t="s">
        <v>19</v>
      </c>
      <c r="F1518">
        <v>2023</v>
      </c>
      <c r="G1518">
        <v>2023</v>
      </c>
      <c r="H1518">
        <v>7603</v>
      </c>
      <c r="I1518" t="s">
        <v>77</v>
      </c>
      <c r="J1518">
        <v>3</v>
      </c>
      <c r="K1518" t="s">
        <v>24</v>
      </c>
      <c r="L1518">
        <v>11</v>
      </c>
      <c r="N1518">
        <v>2262</v>
      </c>
      <c r="R1518" s="2">
        <f t="shared" si="47"/>
        <v>13.92</v>
      </c>
      <c r="S1518" s="2">
        <f>IF(AND(P1518&lt;&gt;"_U",P1518&lt;&gt;"c",J1518&lt;&gt;99,J1518&lt;&gt;9),IFERROR(VLOOKUP(A1518,'LBA Total'!$A$2:$N$10000,14,0),"."),".")</f>
        <v>16254</v>
      </c>
    </row>
    <row r="1519" spans="1:19" x14ac:dyDescent="0.4">
      <c r="A1519" s="2" t="str">
        <f t="shared" si="46"/>
        <v>2023|Upper Harbour Local Board Area|12</v>
      </c>
      <c r="B1519" t="s">
        <v>16</v>
      </c>
      <c r="C1519" t="s">
        <v>17</v>
      </c>
      <c r="D1519" t="s">
        <v>18</v>
      </c>
      <c r="E1519" t="s">
        <v>19</v>
      </c>
      <c r="F1519">
        <v>2023</v>
      </c>
      <c r="G1519">
        <v>2023</v>
      </c>
      <c r="H1519">
        <v>7603</v>
      </c>
      <c r="I1519" t="s">
        <v>77</v>
      </c>
      <c r="J1519">
        <v>3</v>
      </c>
      <c r="K1519" t="s">
        <v>24</v>
      </c>
      <c r="L1519">
        <v>12</v>
      </c>
      <c r="N1519">
        <v>237</v>
      </c>
      <c r="R1519" s="2">
        <f t="shared" si="47"/>
        <v>3.1</v>
      </c>
      <c r="S1519" s="2">
        <f>IF(AND(P1519&lt;&gt;"_U",P1519&lt;&gt;"c",J1519&lt;&gt;99,J1519&lt;&gt;9),IFERROR(VLOOKUP(A1519,'LBA Total'!$A$2:$N$10000,14,0),"."),".")</f>
        <v>7644</v>
      </c>
    </row>
    <row r="1520" spans="1:19" x14ac:dyDescent="0.4">
      <c r="A1520" s="2" t="str">
        <f t="shared" si="46"/>
        <v>2023|Upper Harbour Local Board Area|13</v>
      </c>
      <c r="B1520" t="s">
        <v>16</v>
      </c>
      <c r="C1520" t="s">
        <v>17</v>
      </c>
      <c r="D1520" t="s">
        <v>18</v>
      </c>
      <c r="E1520" t="s">
        <v>19</v>
      </c>
      <c r="F1520">
        <v>2023</v>
      </c>
      <c r="G1520">
        <v>2023</v>
      </c>
      <c r="H1520">
        <v>7603</v>
      </c>
      <c r="I1520" t="s">
        <v>77</v>
      </c>
      <c r="J1520">
        <v>3</v>
      </c>
      <c r="K1520" t="s">
        <v>24</v>
      </c>
      <c r="L1520">
        <v>13</v>
      </c>
      <c r="N1520">
        <v>6</v>
      </c>
      <c r="R1520" s="2">
        <f t="shared" si="47"/>
        <v>14.29</v>
      </c>
      <c r="S1520" s="2">
        <f>IF(AND(P1520&lt;&gt;"_U",P1520&lt;&gt;"c",J1520&lt;&gt;99,J1520&lt;&gt;9),IFERROR(VLOOKUP(A1520,'LBA Total'!$A$2:$N$10000,14,0),"."),".")</f>
        <v>42</v>
      </c>
    </row>
    <row r="1521" spans="1:19" x14ac:dyDescent="0.4">
      <c r="A1521" s="2" t="str">
        <f t="shared" si="46"/>
        <v>2023|Upper Harbour Local Board Area|999</v>
      </c>
      <c r="B1521" t="s">
        <v>16</v>
      </c>
      <c r="C1521" t="s">
        <v>17</v>
      </c>
      <c r="D1521" t="s">
        <v>18</v>
      </c>
      <c r="E1521" t="s">
        <v>19</v>
      </c>
      <c r="F1521">
        <v>2023</v>
      </c>
      <c r="G1521">
        <v>2023</v>
      </c>
      <c r="H1521">
        <v>7603</v>
      </c>
      <c r="I1521" t="s">
        <v>77</v>
      </c>
      <c r="J1521">
        <v>3</v>
      </c>
      <c r="K1521" t="s">
        <v>24</v>
      </c>
      <c r="L1521">
        <v>999</v>
      </c>
      <c r="N1521">
        <v>2532</v>
      </c>
      <c r="R1521" s="2">
        <f t="shared" si="47"/>
        <v>10.52</v>
      </c>
      <c r="S1521" s="2">
        <f>IF(AND(P1521&lt;&gt;"_U",P1521&lt;&gt;"c",J1521&lt;&gt;99,J1521&lt;&gt;9),IFERROR(VLOOKUP(A1521,'LBA Total'!$A$2:$N$10000,14,0),"."),".")</f>
        <v>24060</v>
      </c>
    </row>
    <row r="1522" spans="1:19" x14ac:dyDescent="0.4">
      <c r="A1522" s="2" t="str">
        <f t="shared" si="46"/>
        <v>2023|Upper Harbour Local Board Area|10</v>
      </c>
      <c r="B1522" t="s">
        <v>16</v>
      </c>
      <c r="C1522" t="s">
        <v>17</v>
      </c>
      <c r="D1522" t="s">
        <v>18</v>
      </c>
      <c r="E1522" t="s">
        <v>19</v>
      </c>
      <c r="F1522">
        <v>2023</v>
      </c>
      <c r="G1522">
        <v>2023</v>
      </c>
      <c r="H1522">
        <v>7603</v>
      </c>
      <c r="I1522" t="s">
        <v>77</v>
      </c>
      <c r="J1522">
        <v>4</v>
      </c>
      <c r="K1522" t="s">
        <v>25</v>
      </c>
      <c r="L1522">
        <v>10</v>
      </c>
      <c r="N1522">
        <v>12</v>
      </c>
      <c r="R1522" s="2">
        <f t="shared" si="47"/>
        <v>10</v>
      </c>
      <c r="S1522" s="2">
        <f>IF(AND(P1522&lt;&gt;"_U",P1522&lt;&gt;"c",J1522&lt;&gt;99,J1522&lt;&gt;9),IFERROR(VLOOKUP(A1522,'LBA Total'!$A$2:$N$10000,14,0),"."),".")</f>
        <v>120</v>
      </c>
    </row>
    <row r="1523" spans="1:19" x14ac:dyDescent="0.4">
      <c r="A1523" s="2" t="str">
        <f t="shared" si="46"/>
        <v>2023|Upper Harbour Local Board Area|11</v>
      </c>
      <c r="B1523" t="s">
        <v>16</v>
      </c>
      <c r="C1523" t="s">
        <v>17</v>
      </c>
      <c r="D1523" t="s">
        <v>18</v>
      </c>
      <c r="E1523" t="s">
        <v>19</v>
      </c>
      <c r="F1523">
        <v>2023</v>
      </c>
      <c r="G1523">
        <v>2023</v>
      </c>
      <c r="H1523">
        <v>7603</v>
      </c>
      <c r="I1523" t="s">
        <v>77</v>
      </c>
      <c r="J1523">
        <v>4</v>
      </c>
      <c r="K1523" t="s">
        <v>25</v>
      </c>
      <c r="L1523">
        <v>11</v>
      </c>
      <c r="N1523">
        <v>663</v>
      </c>
      <c r="R1523" s="2">
        <f t="shared" si="47"/>
        <v>4.08</v>
      </c>
      <c r="S1523" s="2">
        <f>IF(AND(P1523&lt;&gt;"_U",P1523&lt;&gt;"c",J1523&lt;&gt;99,J1523&lt;&gt;9),IFERROR(VLOOKUP(A1523,'LBA Total'!$A$2:$N$10000,14,0),"."),".")</f>
        <v>16254</v>
      </c>
    </row>
    <row r="1524" spans="1:19" x14ac:dyDescent="0.4">
      <c r="A1524" s="2" t="str">
        <f t="shared" si="46"/>
        <v>2023|Upper Harbour Local Board Area|12</v>
      </c>
      <c r="B1524" t="s">
        <v>16</v>
      </c>
      <c r="C1524" t="s">
        <v>17</v>
      </c>
      <c r="D1524" t="s">
        <v>18</v>
      </c>
      <c r="E1524" t="s">
        <v>19</v>
      </c>
      <c r="F1524">
        <v>2023</v>
      </c>
      <c r="G1524">
        <v>2023</v>
      </c>
      <c r="H1524">
        <v>7603</v>
      </c>
      <c r="I1524" t="s">
        <v>77</v>
      </c>
      <c r="J1524">
        <v>4</v>
      </c>
      <c r="K1524" t="s">
        <v>25</v>
      </c>
      <c r="L1524">
        <v>12</v>
      </c>
      <c r="N1524">
        <v>129</v>
      </c>
      <c r="R1524" s="2">
        <f t="shared" si="47"/>
        <v>1.69</v>
      </c>
      <c r="S1524" s="2">
        <f>IF(AND(P1524&lt;&gt;"_U",P1524&lt;&gt;"c",J1524&lt;&gt;99,J1524&lt;&gt;9),IFERROR(VLOOKUP(A1524,'LBA Total'!$A$2:$N$10000,14,0),"."),".")</f>
        <v>7644</v>
      </c>
    </row>
    <row r="1525" spans="1:19" x14ac:dyDescent="0.4">
      <c r="A1525" s="2" t="str">
        <f t="shared" si="46"/>
        <v>2023|Upper Harbour Local Board Area|13</v>
      </c>
      <c r="B1525" t="s">
        <v>16</v>
      </c>
      <c r="C1525" t="s">
        <v>17</v>
      </c>
      <c r="D1525" t="s">
        <v>18</v>
      </c>
      <c r="E1525" t="s">
        <v>19</v>
      </c>
      <c r="F1525">
        <v>2023</v>
      </c>
      <c r="G1525">
        <v>2023</v>
      </c>
      <c r="H1525">
        <v>7603</v>
      </c>
      <c r="I1525" t="s">
        <v>77</v>
      </c>
      <c r="J1525">
        <v>4</v>
      </c>
      <c r="K1525" t="s">
        <v>25</v>
      </c>
      <c r="L1525">
        <v>13</v>
      </c>
      <c r="N1525">
        <v>6</v>
      </c>
      <c r="R1525" s="2">
        <f t="shared" si="47"/>
        <v>14.29</v>
      </c>
      <c r="S1525" s="2">
        <f>IF(AND(P1525&lt;&gt;"_U",P1525&lt;&gt;"c",J1525&lt;&gt;99,J1525&lt;&gt;9),IFERROR(VLOOKUP(A1525,'LBA Total'!$A$2:$N$10000,14,0),"."),".")</f>
        <v>42</v>
      </c>
    </row>
    <row r="1526" spans="1:19" x14ac:dyDescent="0.4">
      <c r="A1526" s="2" t="str">
        <f t="shared" si="46"/>
        <v>2023|Upper Harbour Local Board Area|999</v>
      </c>
      <c r="B1526" t="s">
        <v>16</v>
      </c>
      <c r="C1526" t="s">
        <v>17</v>
      </c>
      <c r="D1526" t="s">
        <v>18</v>
      </c>
      <c r="E1526" t="s">
        <v>19</v>
      </c>
      <c r="F1526">
        <v>2023</v>
      </c>
      <c r="G1526">
        <v>2023</v>
      </c>
      <c r="H1526">
        <v>7603</v>
      </c>
      <c r="I1526" t="s">
        <v>77</v>
      </c>
      <c r="J1526">
        <v>4</v>
      </c>
      <c r="K1526" t="s">
        <v>25</v>
      </c>
      <c r="L1526">
        <v>999</v>
      </c>
      <c r="N1526">
        <v>810</v>
      </c>
      <c r="R1526" s="2">
        <f t="shared" si="47"/>
        <v>3.37</v>
      </c>
      <c r="S1526" s="2">
        <f>IF(AND(P1526&lt;&gt;"_U",P1526&lt;&gt;"c",J1526&lt;&gt;99,J1526&lt;&gt;9),IFERROR(VLOOKUP(A1526,'LBA Total'!$A$2:$N$10000,14,0),"."),".")</f>
        <v>24060</v>
      </c>
    </row>
    <row r="1527" spans="1:19" x14ac:dyDescent="0.4">
      <c r="A1527" s="2" t="str">
        <f t="shared" si="46"/>
        <v>2023|Upper Harbour Local Board Area|10</v>
      </c>
      <c r="B1527" t="s">
        <v>16</v>
      </c>
      <c r="C1527" t="s">
        <v>17</v>
      </c>
      <c r="D1527" t="s">
        <v>18</v>
      </c>
      <c r="E1527" t="s">
        <v>19</v>
      </c>
      <c r="F1527">
        <v>2023</v>
      </c>
      <c r="G1527">
        <v>2023</v>
      </c>
      <c r="H1527">
        <v>7603</v>
      </c>
      <c r="I1527" t="s">
        <v>77</v>
      </c>
      <c r="J1527">
        <v>5</v>
      </c>
      <c r="K1527" t="s">
        <v>26</v>
      </c>
      <c r="L1527">
        <v>10</v>
      </c>
      <c r="N1527">
        <v>3</v>
      </c>
      <c r="R1527" s="2">
        <f t="shared" si="47"/>
        <v>2.5</v>
      </c>
      <c r="S1527" s="2">
        <f>IF(AND(P1527&lt;&gt;"_U",P1527&lt;&gt;"c",J1527&lt;&gt;99,J1527&lt;&gt;9),IFERROR(VLOOKUP(A1527,'LBA Total'!$A$2:$N$10000,14,0),"."),".")</f>
        <v>120</v>
      </c>
    </row>
    <row r="1528" spans="1:19" x14ac:dyDescent="0.4">
      <c r="A1528" s="2" t="str">
        <f t="shared" si="46"/>
        <v>2023|Upper Harbour Local Board Area|11</v>
      </c>
      <c r="B1528" t="s">
        <v>16</v>
      </c>
      <c r="C1528" t="s">
        <v>17</v>
      </c>
      <c r="D1528" t="s">
        <v>18</v>
      </c>
      <c r="E1528" t="s">
        <v>19</v>
      </c>
      <c r="F1528">
        <v>2023</v>
      </c>
      <c r="G1528">
        <v>2023</v>
      </c>
      <c r="H1528">
        <v>7603</v>
      </c>
      <c r="I1528" t="s">
        <v>77</v>
      </c>
      <c r="J1528">
        <v>5</v>
      </c>
      <c r="K1528" t="s">
        <v>26</v>
      </c>
      <c r="L1528">
        <v>11</v>
      </c>
      <c r="N1528">
        <v>1896</v>
      </c>
      <c r="R1528" s="2">
        <f t="shared" si="47"/>
        <v>11.66</v>
      </c>
      <c r="S1528" s="2">
        <f>IF(AND(P1528&lt;&gt;"_U",P1528&lt;&gt;"c",J1528&lt;&gt;99,J1528&lt;&gt;9),IFERROR(VLOOKUP(A1528,'LBA Total'!$A$2:$N$10000,14,0),"."),".")</f>
        <v>16254</v>
      </c>
    </row>
    <row r="1529" spans="1:19" x14ac:dyDescent="0.4">
      <c r="A1529" s="2" t="str">
        <f t="shared" si="46"/>
        <v>2023|Upper Harbour Local Board Area|12</v>
      </c>
      <c r="B1529" t="s">
        <v>16</v>
      </c>
      <c r="C1529" t="s">
        <v>17</v>
      </c>
      <c r="D1529" t="s">
        <v>18</v>
      </c>
      <c r="E1529" t="s">
        <v>19</v>
      </c>
      <c r="F1529">
        <v>2023</v>
      </c>
      <c r="G1529">
        <v>2023</v>
      </c>
      <c r="H1529">
        <v>7603</v>
      </c>
      <c r="I1529" t="s">
        <v>77</v>
      </c>
      <c r="J1529">
        <v>5</v>
      </c>
      <c r="K1529" t="s">
        <v>26</v>
      </c>
      <c r="L1529">
        <v>12</v>
      </c>
      <c r="N1529">
        <v>66</v>
      </c>
      <c r="R1529" s="2">
        <f t="shared" si="47"/>
        <v>0.86</v>
      </c>
      <c r="S1529" s="2">
        <f>IF(AND(P1529&lt;&gt;"_U",P1529&lt;&gt;"c",J1529&lt;&gt;99,J1529&lt;&gt;9),IFERROR(VLOOKUP(A1529,'LBA Total'!$A$2:$N$10000,14,0),"."),".")</f>
        <v>7644</v>
      </c>
    </row>
    <row r="1530" spans="1:19" x14ac:dyDescent="0.4">
      <c r="A1530" s="2" t="str">
        <f t="shared" si="46"/>
        <v>2023|Upper Harbour Local Board Area|13</v>
      </c>
      <c r="B1530" t="s">
        <v>16</v>
      </c>
      <c r="C1530" t="s">
        <v>17</v>
      </c>
      <c r="D1530" t="s">
        <v>18</v>
      </c>
      <c r="E1530" t="s">
        <v>19</v>
      </c>
      <c r="F1530">
        <v>2023</v>
      </c>
      <c r="G1530">
        <v>2023</v>
      </c>
      <c r="H1530">
        <v>7603</v>
      </c>
      <c r="I1530" t="s">
        <v>77</v>
      </c>
      <c r="J1530">
        <v>5</v>
      </c>
      <c r="K1530" t="s">
        <v>26</v>
      </c>
      <c r="L1530">
        <v>13</v>
      </c>
      <c r="N1530">
        <v>0</v>
      </c>
      <c r="R1530" s="2">
        <f t="shared" si="47"/>
        <v>0</v>
      </c>
      <c r="S1530" s="2">
        <f>IF(AND(P1530&lt;&gt;"_U",P1530&lt;&gt;"c",J1530&lt;&gt;99,J1530&lt;&gt;9),IFERROR(VLOOKUP(A1530,'LBA Total'!$A$2:$N$10000,14,0),"."),".")</f>
        <v>42</v>
      </c>
    </row>
    <row r="1531" spans="1:19" x14ac:dyDescent="0.4">
      <c r="A1531" s="2" t="str">
        <f t="shared" si="46"/>
        <v>2023|Upper Harbour Local Board Area|999</v>
      </c>
      <c r="B1531" t="s">
        <v>16</v>
      </c>
      <c r="C1531" t="s">
        <v>17</v>
      </c>
      <c r="D1531" t="s">
        <v>18</v>
      </c>
      <c r="E1531" t="s">
        <v>19</v>
      </c>
      <c r="F1531">
        <v>2023</v>
      </c>
      <c r="G1531">
        <v>2023</v>
      </c>
      <c r="H1531">
        <v>7603</v>
      </c>
      <c r="I1531" t="s">
        <v>77</v>
      </c>
      <c r="J1531">
        <v>5</v>
      </c>
      <c r="K1531" t="s">
        <v>26</v>
      </c>
      <c r="L1531">
        <v>999</v>
      </c>
      <c r="N1531">
        <v>1965</v>
      </c>
      <c r="R1531" s="2">
        <f t="shared" si="47"/>
        <v>8.17</v>
      </c>
      <c r="S1531" s="2">
        <f>IF(AND(P1531&lt;&gt;"_U",P1531&lt;&gt;"c",J1531&lt;&gt;99,J1531&lt;&gt;9),IFERROR(VLOOKUP(A1531,'LBA Total'!$A$2:$N$10000,14,0),"."),".")</f>
        <v>24060</v>
      </c>
    </row>
    <row r="1532" spans="1:19" x14ac:dyDescent="0.4">
      <c r="A1532" s="2" t="str">
        <f t="shared" si="46"/>
        <v>2023|Upper Harbour Local Board Area|10</v>
      </c>
      <c r="B1532" t="s">
        <v>16</v>
      </c>
      <c r="C1532" t="s">
        <v>17</v>
      </c>
      <c r="D1532" t="s">
        <v>18</v>
      </c>
      <c r="E1532" t="s">
        <v>19</v>
      </c>
      <c r="F1532">
        <v>2023</v>
      </c>
      <c r="G1532">
        <v>2023</v>
      </c>
      <c r="H1532">
        <v>7603</v>
      </c>
      <c r="I1532" t="s">
        <v>77</v>
      </c>
      <c r="J1532">
        <v>6</v>
      </c>
      <c r="K1532" t="s">
        <v>27</v>
      </c>
      <c r="L1532">
        <v>10</v>
      </c>
      <c r="N1532">
        <v>3</v>
      </c>
      <c r="R1532" s="2">
        <f t="shared" si="47"/>
        <v>2.5</v>
      </c>
      <c r="S1532" s="2">
        <f>IF(AND(P1532&lt;&gt;"_U",P1532&lt;&gt;"c",J1532&lt;&gt;99,J1532&lt;&gt;9),IFERROR(VLOOKUP(A1532,'LBA Total'!$A$2:$N$10000,14,0),"."),".")</f>
        <v>120</v>
      </c>
    </row>
    <row r="1533" spans="1:19" x14ac:dyDescent="0.4">
      <c r="A1533" s="2" t="str">
        <f t="shared" si="46"/>
        <v>2023|Upper Harbour Local Board Area|11</v>
      </c>
      <c r="B1533" t="s">
        <v>16</v>
      </c>
      <c r="C1533" t="s">
        <v>17</v>
      </c>
      <c r="D1533" t="s">
        <v>18</v>
      </c>
      <c r="E1533" t="s">
        <v>19</v>
      </c>
      <c r="F1533">
        <v>2023</v>
      </c>
      <c r="G1533">
        <v>2023</v>
      </c>
      <c r="H1533">
        <v>7603</v>
      </c>
      <c r="I1533" t="s">
        <v>77</v>
      </c>
      <c r="J1533">
        <v>6</v>
      </c>
      <c r="K1533" t="s">
        <v>27</v>
      </c>
      <c r="L1533">
        <v>11</v>
      </c>
      <c r="N1533">
        <v>36</v>
      </c>
      <c r="R1533" s="2">
        <f t="shared" si="47"/>
        <v>0.22</v>
      </c>
      <c r="S1533" s="2">
        <f>IF(AND(P1533&lt;&gt;"_U",P1533&lt;&gt;"c",J1533&lt;&gt;99,J1533&lt;&gt;9),IFERROR(VLOOKUP(A1533,'LBA Total'!$A$2:$N$10000,14,0),"."),".")</f>
        <v>16254</v>
      </c>
    </row>
    <row r="1534" spans="1:19" x14ac:dyDescent="0.4">
      <c r="A1534" s="2" t="str">
        <f t="shared" si="46"/>
        <v>2023|Upper Harbour Local Board Area|12</v>
      </c>
      <c r="B1534" t="s">
        <v>16</v>
      </c>
      <c r="C1534" t="s">
        <v>17</v>
      </c>
      <c r="D1534" t="s">
        <v>18</v>
      </c>
      <c r="E1534" t="s">
        <v>19</v>
      </c>
      <c r="F1534">
        <v>2023</v>
      </c>
      <c r="G1534">
        <v>2023</v>
      </c>
      <c r="H1534">
        <v>7603</v>
      </c>
      <c r="I1534" t="s">
        <v>77</v>
      </c>
      <c r="J1534">
        <v>6</v>
      </c>
      <c r="K1534" t="s">
        <v>27</v>
      </c>
      <c r="L1534">
        <v>12</v>
      </c>
      <c r="N1534">
        <v>3</v>
      </c>
      <c r="R1534" s="2">
        <f t="shared" si="47"/>
        <v>0.04</v>
      </c>
      <c r="S1534" s="2">
        <f>IF(AND(P1534&lt;&gt;"_U",P1534&lt;&gt;"c",J1534&lt;&gt;99,J1534&lt;&gt;9),IFERROR(VLOOKUP(A1534,'LBA Total'!$A$2:$N$10000,14,0),"."),".")</f>
        <v>7644</v>
      </c>
    </row>
    <row r="1535" spans="1:19" x14ac:dyDescent="0.4">
      <c r="A1535" s="2" t="str">
        <f t="shared" si="46"/>
        <v>2023|Upper Harbour Local Board Area|13</v>
      </c>
      <c r="B1535" t="s">
        <v>16</v>
      </c>
      <c r="C1535" t="s">
        <v>17</v>
      </c>
      <c r="D1535" t="s">
        <v>18</v>
      </c>
      <c r="E1535" t="s">
        <v>19</v>
      </c>
      <c r="F1535">
        <v>2023</v>
      </c>
      <c r="G1535">
        <v>2023</v>
      </c>
      <c r="H1535">
        <v>7603</v>
      </c>
      <c r="I1535" t="s">
        <v>77</v>
      </c>
      <c r="J1535">
        <v>6</v>
      </c>
      <c r="K1535" t="s">
        <v>27</v>
      </c>
      <c r="L1535">
        <v>13</v>
      </c>
      <c r="N1535">
        <v>3</v>
      </c>
      <c r="R1535" s="2">
        <f t="shared" si="47"/>
        <v>7.14</v>
      </c>
      <c r="S1535" s="2">
        <f>IF(AND(P1535&lt;&gt;"_U",P1535&lt;&gt;"c",J1535&lt;&gt;99,J1535&lt;&gt;9),IFERROR(VLOOKUP(A1535,'LBA Total'!$A$2:$N$10000,14,0),"."),".")</f>
        <v>42</v>
      </c>
    </row>
    <row r="1536" spans="1:19" x14ac:dyDescent="0.4">
      <c r="A1536" s="2" t="str">
        <f t="shared" si="46"/>
        <v>2023|Upper Harbour Local Board Area|999</v>
      </c>
      <c r="B1536" t="s">
        <v>16</v>
      </c>
      <c r="C1536" t="s">
        <v>17</v>
      </c>
      <c r="D1536" t="s">
        <v>18</v>
      </c>
      <c r="E1536" t="s">
        <v>19</v>
      </c>
      <c r="F1536">
        <v>2023</v>
      </c>
      <c r="G1536">
        <v>2023</v>
      </c>
      <c r="H1536">
        <v>7603</v>
      </c>
      <c r="I1536" t="s">
        <v>77</v>
      </c>
      <c r="J1536">
        <v>6</v>
      </c>
      <c r="K1536" t="s">
        <v>27</v>
      </c>
      <c r="L1536">
        <v>999</v>
      </c>
      <c r="N1536">
        <v>39</v>
      </c>
      <c r="R1536" s="2">
        <f t="shared" si="47"/>
        <v>0.16</v>
      </c>
      <c r="S1536" s="2">
        <f>IF(AND(P1536&lt;&gt;"_U",P1536&lt;&gt;"c",J1536&lt;&gt;99,J1536&lt;&gt;9),IFERROR(VLOOKUP(A1536,'LBA Total'!$A$2:$N$10000,14,0),"."),".")</f>
        <v>24060</v>
      </c>
    </row>
    <row r="1537" spans="1:19" x14ac:dyDescent="0.4">
      <c r="A1537" s="2" t="str">
        <f t="shared" si="46"/>
        <v>2023|Upper Harbour Local Board Area|10</v>
      </c>
      <c r="B1537" t="s">
        <v>16</v>
      </c>
      <c r="C1537" t="s">
        <v>17</v>
      </c>
      <c r="D1537" t="s">
        <v>18</v>
      </c>
      <c r="E1537" t="s">
        <v>19</v>
      </c>
      <c r="F1537">
        <v>2023</v>
      </c>
      <c r="G1537">
        <v>2023</v>
      </c>
      <c r="H1537">
        <v>7603</v>
      </c>
      <c r="I1537" t="s">
        <v>77</v>
      </c>
      <c r="J1537">
        <v>7</v>
      </c>
      <c r="K1537" t="s">
        <v>28</v>
      </c>
      <c r="L1537">
        <v>10</v>
      </c>
      <c r="N1537">
        <v>3</v>
      </c>
      <c r="R1537" s="2">
        <f t="shared" si="47"/>
        <v>2.5</v>
      </c>
      <c r="S1537" s="2">
        <f>IF(AND(P1537&lt;&gt;"_U",P1537&lt;&gt;"c",J1537&lt;&gt;99,J1537&lt;&gt;9),IFERROR(VLOOKUP(A1537,'LBA Total'!$A$2:$N$10000,14,0),"."),".")</f>
        <v>120</v>
      </c>
    </row>
    <row r="1538" spans="1:19" x14ac:dyDescent="0.4">
      <c r="A1538" s="2" t="str">
        <f t="shared" si="46"/>
        <v>2023|Upper Harbour Local Board Area|11</v>
      </c>
      <c r="B1538" t="s">
        <v>16</v>
      </c>
      <c r="C1538" t="s">
        <v>17</v>
      </c>
      <c r="D1538" t="s">
        <v>18</v>
      </c>
      <c r="E1538" t="s">
        <v>19</v>
      </c>
      <c r="F1538">
        <v>2023</v>
      </c>
      <c r="G1538">
        <v>2023</v>
      </c>
      <c r="H1538">
        <v>7603</v>
      </c>
      <c r="I1538" t="s">
        <v>77</v>
      </c>
      <c r="J1538">
        <v>7</v>
      </c>
      <c r="K1538" t="s">
        <v>28</v>
      </c>
      <c r="L1538">
        <v>11</v>
      </c>
      <c r="N1538">
        <v>33</v>
      </c>
      <c r="R1538" s="2">
        <f t="shared" si="47"/>
        <v>0.2</v>
      </c>
      <c r="S1538" s="2">
        <f>IF(AND(P1538&lt;&gt;"_U",P1538&lt;&gt;"c",J1538&lt;&gt;99,J1538&lt;&gt;9),IFERROR(VLOOKUP(A1538,'LBA Total'!$A$2:$N$10000,14,0),"."),".")</f>
        <v>16254</v>
      </c>
    </row>
    <row r="1539" spans="1:19" x14ac:dyDescent="0.4">
      <c r="A1539" s="2" t="str">
        <f t="shared" ref="A1539:A1602" si="48">G1539&amp;"|"&amp;I1539&amp;"|"&amp;L1539</f>
        <v>2023|Upper Harbour Local Board Area|12</v>
      </c>
      <c r="B1539" t="s">
        <v>16</v>
      </c>
      <c r="C1539" t="s">
        <v>17</v>
      </c>
      <c r="D1539" t="s">
        <v>18</v>
      </c>
      <c r="E1539" t="s">
        <v>19</v>
      </c>
      <c r="F1539">
        <v>2023</v>
      </c>
      <c r="G1539">
        <v>2023</v>
      </c>
      <c r="H1539">
        <v>7603</v>
      </c>
      <c r="I1539" t="s">
        <v>77</v>
      </c>
      <c r="J1539">
        <v>7</v>
      </c>
      <c r="K1539" t="s">
        <v>28</v>
      </c>
      <c r="L1539">
        <v>12</v>
      </c>
      <c r="N1539">
        <v>3</v>
      </c>
      <c r="R1539" s="2">
        <f t="shared" ref="R1539:R1602" si="49">IF(P1539&lt;&gt;"_U",IFERROR((ROUND(N1539/S1539*100,2)),"."),".")</f>
        <v>0.04</v>
      </c>
      <c r="S1539" s="2">
        <f>IF(AND(P1539&lt;&gt;"_U",P1539&lt;&gt;"c",J1539&lt;&gt;99,J1539&lt;&gt;9),IFERROR(VLOOKUP(A1539,'LBA Total'!$A$2:$N$10000,14,0),"."),".")</f>
        <v>7644</v>
      </c>
    </row>
    <row r="1540" spans="1:19" x14ac:dyDescent="0.4">
      <c r="A1540" s="2" t="str">
        <f t="shared" si="48"/>
        <v>2023|Upper Harbour Local Board Area|13</v>
      </c>
      <c r="B1540" t="s">
        <v>16</v>
      </c>
      <c r="C1540" t="s">
        <v>17</v>
      </c>
      <c r="D1540" t="s">
        <v>18</v>
      </c>
      <c r="E1540" t="s">
        <v>19</v>
      </c>
      <c r="F1540">
        <v>2023</v>
      </c>
      <c r="G1540">
        <v>2023</v>
      </c>
      <c r="H1540">
        <v>7603</v>
      </c>
      <c r="I1540" t="s">
        <v>77</v>
      </c>
      <c r="J1540">
        <v>7</v>
      </c>
      <c r="K1540" t="s">
        <v>28</v>
      </c>
      <c r="L1540">
        <v>13</v>
      </c>
      <c r="N1540">
        <v>0</v>
      </c>
      <c r="R1540" s="2">
        <f t="shared" si="49"/>
        <v>0</v>
      </c>
      <c r="S1540" s="2">
        <f>IF(AND(P1540&lt;&gt;"_U",P1540&lt;&gt;"c",J1540&lt;&gt;99,J1540&lt;&gt;9),IFERROR(VLOOKUP(A1540,'LBA Total'!$A$2:$N$10000,14,0),"."),".")</f>
        <v>42</v>
      </c>
    </row>
    <row r="1541" spans="1:19" x14ac:dyDescent="0.4">
      <c r="A1541" s="2" t="str">
        <f t="shared" si="48"/>
        <v>2023|Upper Harbour Local Board Area|999</v>
      </c>
      <c r="B1541" t="s">
        <v>16</v>
      </c>
      <c r="C1541" t="s">
        <v>17</v>
      </c>
      <c r="D1541" t="s">
        <v>18</v>
      </c>
      <c r="E1541" t="s">
        <v>19</v>
      </c>
      <c r="F1541">
        <v>2023</v>
      </c>
      <c r="G1541">
        <v>2023</v>
      </c>
      <c r="H1541">
        <v>7603</v>
      </c>
      <c r="I1541" t="s">
        <v>77</v>
      </c>
      <c r="J1541">
        <v>7</v>
      </c>
      <c r="K1541" t="s">
        <v>28</v>
      </c>
      <c r="L1541">
        <v>999</v>
      </c>
      <c r="N1541">
        <v>42</v>
      </c>
      <c r="R1541" s="2">
        <f t="shared" si="49"/>
        <v>0.17</v>
      </c>
      <c r="S1541" s="2">
        <f>IF(AND(P1541&lt;&gt;"_U",P1541&lt;&gt;"c",J1541&lt;&gt;99,J1541&lt;&gt;9),IFERROR(VLOOKUP(A1541,'LBA Total'!$A$2:$N$10000,14,0),"."),".")</f>
        <v>24060</v>
      </c>
    </row>
    <row r="1542" spans="1:19" x14ac:dyDescent="0.4">
      <c r="A1542" s="2" t="str">
        <f t="shared" si="48"/>
        <v>2023|Upper Harbour Local Board Area|10</v>
      </c>
      <c r="B1542" t="s">
        <v>16</v>
      </c>
      <c r="C1542" t="s">
        <v>17</v>
      </c>
      <c r="D1542" t="s">
        <v>18</v>
      </c>
      <c r="E1542" t="s">
        <v>19</v>
      </c>
      <c r="F1542">
        <v>2023</v>
      </c>
      <c r="G1542">
        <v>2023</v>
      </c>
      <c r="H1542">
        <v>7603</v>
      </c>
      <c r="I1542" t="s">
        <v>77</v>
      </c>
      <c r="J1542">
        <v>77</v>
      </c>
      <c r="K1542" t="s">
        <v>29</v>
      </c>
      <c r="L1542">
        <v>10</v>
      </c>
      <c r="N1542">
        <v>120</v>
      </c>
      <c r="R1542" s="2">
        <f t="shared" si="49"/>
        <v>100</v>
      </c>
      <c r="S1542" s="2">
        <f>IF(AND(P1542&lt;&gt;"_U",P1542&lt;&gt;"c",J1542&lt;&gt;99,J1542&lt;&gt;9),IFERROR(VLOOKUP(A1542,'LBA Total'!$A$2:$N$10000,14,0),"."),".")</f>
        <v>120</v>
      </c>
    </row>
    <row r="1543" spans="1:19" x14ac:dyDescent="0.4">
      <c r="A1543" s="2" t="str">
        <f t="shared" si="48"/>
        <v>2023|Upper Harbour Local Board Area|11</v>
      </c>
      <c r="B1543" t="s">
        <v>16</v>
      </c>
      <c r="C1543" t="s">
        <v>17</v>
      </c>
      <c r="D1543" t="s">
        <v>18</v>
      </c>
      <c r="E1543" t="s">
        <v>19</v>
      </c>
      <c r="F1543">
        <v>2023</v>
      </c>
      <c r="G1543">
        <v>2023</v>
      </c>
      <c r="H1543">
        <v>7603</v>
      </c>
      <c r="I1543" t="s">
        <v>77</v>
      </c>
      <c r="J1543">
        <v>77</v>
      </c>
      <c r="K1543" t="s">
        <v>29</v>
      </c>
      <c r="L1543">
        <v>11</v>
      </c>
      <c r="N1543">
        <v>16254</v>
      </c>
      <c r="R1543" s="2">
        <f t="shared" si="49"/>
        <v>100</v>
      </c>
      <c r="S1543" s="2">
        <f>IF(AND(P1543&lt;&gt;"_U",P1543&lt;&gt;"c",J1543&lt;&gt;99,J1543&lt;&gt;9),IFERROR(VLOOKUP(A1543,'LBA Total'!$A$2:$N$10000,14,0),"."),".")</f>
        <v>16254</v>
      </c>
    </row>
    <row r="1544" spans="1:19" x14ac:dyDescent="0.4">
      <c r="A1544" s="2" t="str">
        <f t="shared" si="48"/>
        <v>2023|Upper Harbour Local Board Area|12</v>
      </c>
      <c r="B1544" t="s">
        <v>16</v>
      </c>
      <c r="C1544" t="s">
        <v>17</v>
      </c>
      <c r="D1544" t="s">
        <v>18</v>
      </c>
      <c r="E1544" t="s">
        <v>19</v>
      </c>
      <c r="F1544">
        <v>2023</v>
      </c>
      <c r="G1544">
        <v>2023</v>
      </c>
      <c r="H1544">
        <v>7603</v>
      </c>
      <c r="I1544" t="s">
        <v>77</v>
      </c>
      <c r="J1544">
        <v>77</v>
      </c>
      <c r="K1544" t="s">
        <v>29</v>
      </c>
      <c r="L1544">
        <v>12</v>
      </c>
      <c r="N1544">
        <v>7644</v>
      </c>
      <c r="R1544" s="2">
        <f t="shared" si="49"/>
        <v>100</v>
      </c>
      <c r="S1544" s="2">
        <f>IF(AND(P1544&lt;&gt;"_U",P1544&lt;&gt;"c",J1544&lt;&gt;99,J1544&lt;&gt;9),IFERROR(VLOOKUP(A1544,'LBA Total'!$A$2:$N$10000,14,0),"."),".")</f>
        <v>7644</v>
      </c>
    </row>
    <row r="1545" spans="1:19" x14ac:dyDescent="0.4">
      <c r="A1545" s="2" t="str">
        <f t="shared" si="48"/>
        <v>2023|Upper Harbour Local Board Area|13</v>
      </c>
      <c r="B1545" t="s">
        <v>16</v>
      </c>
      <c r="C1545" t="s">
        <v>17</v>
      </c>
      <c r="D1545" t="s">
        <v>18</v>
      </c>
      <c r="E1545" t="s">
        <v>19</v>
      </c>
      <c r="F1545">
        <v>2023</v>
      </c>
      <c r="G1545">
        <v>2023</v>
      </c>
      <c r="H1545">
        <v>7603</v>
      </c>
      <c r="I1545" t="s">
        <v>77</v>
      </c>
      <c r="J1545">
        <v>77</v>
      </c>
      <c r="K1545" t="s">
        <v>29</v>
      </c>
      <c r="L1545">
        <v>13</v>
      </c>
      <c r="N1545">
        <v>42</v>
      </c>
      <c r="R1545" s="2">
        <f t="shared" si="49"/>
        <v>100</v>
      </c>
      <c r="S1545" s="2">
        <f>IF(AND(P1545&lt;&gt;"_U",P1545&lt;&gt;"c",J1545&lt;&gt;99,J1545&lt;&gt;9),IFERROR(VLOOKUP(A1545,'LBA Total'!$A$2:$N$10000,14,0),"."),".")</f>
        <v>42</v>
      </c>
    </row>
    <row r="1546" spans="1:19" x14ac:dyDescent="0.4">
      <c r="A1546" s="2" t="str">
        <f t="shared" si="48"/>
        <v>2023|Upper Harbour Local Board Area|999</v>
      </c>
      <c r="B1546" t="s">
        <v>16</v>
      </c>
      <c r="C1546" t="s">
        <v>17</v>
      </c>
      <c r="D1546" t="s">
        <v>18</v>
      </c>
      <c r="E1546" t="s">
        <v>19</v>
      </c>
      <c r="F1546">
        <v>2023</v>
      </c>
      <c r="G1546">
        <v>2023</v>
      </c>
      <c r="H1546">
        <v>7603</v>
      </c>
      <c r="I1546" t="s">
        <v>77</v>
      </c>
      <c r="J1546">
        <v>77</v>
      </c>
      <c r="K1546" t="s">
        <v>29</v>
      </c>
      <c r="L1546">
        <v>999</v>
      </c>
      <c r="N1546">
        <v>24060</v>
      </c>
      <c r="R1546" s="2">
        <f t="shared" si="49"/>
        <v>100</v>
      </c>
      <c r="S1546" s="2">
        <f>IF(AND(P1546&lt;&gt;"_U",P1546&lt;&gt;"c",J1546&lt;&gt;99,J1546&lt;&gt;9),IFERROR(VLOOKUP(A1546,'LBA Total'!$A$2:$N$10000,14,0),"."),".")</f>
        <v>24060</v>
      </c>
    </row>
    <row r="1547" spans="1:19" x14ac:dyDescent="0.4">
      <c r="A1547" s="2" t="str">
        <f t="shared" si="48"/>
        <v>2023|Upper Harbour Local Board Area|10</v>
      </c>
      <c r="B1547" t="s">
        <v>16</v>
      </c>
      <c r="C1547" t="s">
        <v>17</v>
      </c>
      <c r="D1547" t="s">
        <v>18</v>
      </c>
      <c r="E1547" t="s">
        <v>19</v>
      </c>
      <c r="F1547">
        <v>2023</v>
      </c>
      <c r="G1547">
        <v>2023</v>
      </c>
      <c r="H1547">
        <v>7603</v>
      </c>
      <c r="I1547" t="s">
        <v>77</v>
      </c>
      <c r="J1547">
        <v>8</v>
      </c>
      <c r="K1547" t="s">
        <v>30</v>
      </c>
      <c r="L1547">
        <v>10</v>
      </c>
      <c r="N1547">
        <v>3</v>
      </c>
      <c r="R1547" s="2">
        <f t="shared" si="49"/>
        <v>2.5</v>
      </c>
      <c r="S1547" s="2">
        <f>IF(AND(P1547&lt;&gt;"_U",P1547&lt;&gt;"c",J1547&lt;&gt;99,J1547&lt;&gt;9),IFERROR(VLOOKUP(A1547,'LBA Total'!$A$2:$N$10000,14,0),"."),".")</f>
        <v>120</v>
      </c>
    </row>
    <row r="1548" spans="1:19" x14ac:dyDescent="0.4">
      <c r="A1548" s="2" t="str">
        <f t="shared" si="48"/>
        <v>2023|Upper Harbour Local Board Area|11</v>
      </c>
      <c r="B1548" t="s">
        <v>16</v>
      </c>
      <c r="C1548" t="s">
        <v>17</v>
      </c>
      <c r="D1548" t="s">
        <v>18</v>
      </c>
      <c r="E1548" t="s">
        <v>19</v>
      </c>
      <c r="F1548">
        <v>2023</v>
      </c>
      <c r="G1548">
        <v>2023</v>
      </c>
      <c r="H1548">
        <v>7603</v>
      </c>
      <c r="I1548" t="s">
        <v>77</v>
      </c>
      <c r="J1548">
        <v>8</v>
      </c>
      <c r="K1548" t="s">
        <v>30</v>
      </c>
      <c r="L1548">
        <v>11</v>
      </c>
      <c r="N1548">
        <v>273</v>
      </c>
      <c r="R1548" s="2">
        <f t="shared" si="49"/>
        <v>1.68</v>
      </c>
      <c r="S1548" s="2">
        <f>IF(AND(P1548&lt;&gt;"_U",P1548&lt;&gt;"c",J1548&lt;&gt;99,J1548&lt;&gt;9),IFERROR(VLOOKUP(A1548,'LBA Total'!$A$2:$N$10000,14,0),"."),".")</f>
        <v>16254</v>
      </c>
    </row>
    <row r="1549" spans="1:19" x14ac:dyDescent="0.4">
      <c r="A1549" s="2" t="str">
        <f t="shared" si="48"/>
        <v>2023|Upper Harbour Local Board Area|12</v>
      </c>
      <c r="B1549" t="s">
        <v>16</v>
      </c>
      <c r="C1549" t="s">
        <v>17</v>
      </c>
      <c r="D1549" t="s">
        <v>18</v>
      </c>
      <c r="E1549" t="s">
        <v>19</v>
      </c>
      <c r="F1549">
        <v>2023</v>
      </c>
      <c r="G1549">
        <v>2023</v>
      </c>
      <c r="H1549">
        <v>7603</v>
      </c>
      <c r="I1549" t="s">
        <v>77</v>
      </c>
      <c r="J1549">
        <v>8</v>
      </c>
      <c r="K1549" t="s">
        <v>30</v>
      </c>
      <c r="L1549">
        <v>12</v>
      </c>
      <c r="N1549">
        <v>57</v>
      </c>
      <c r="R1549" s="2">
        <f t="shared" si="49"/>
        <v>0.75</v>
      </c>
      <c r="S1549" s="2">
        <f>IF(AND(P1549&lt;&gt;"_U",P1549&lt;&gt;"c",J1549&lt;&gt;99,J1549&lt;&gt;9),IFERROR(VLOOKUP(A1549,'LBA Total'!$A$2:$N$10000,14,0),"."),".")</f>
        <v>7644</v>
      </c>
    </row>
    <row r="1550" spans="1:19" x14ac:dyDescent="0.4">
      <c r="A1550" s="2" t="str">
        <f t="shared" si="48"/>
        <v>2023|Upper Harbour Local Board Area|13</v>
      </c>
      <c r="B1550" t="s">
        <v>16</v>
      </c>
      <c r="C1550" t="s">
        <v>17</v>
      </c>
      <c r="D1550" t="s">
        <v>18</v>
      </c>
      <c r="E1550" t="s">
        <v>19</v>
      </c>
      <c r="F1550">
        <v>2023</v>
      </c>
      <c r="G1550">
        <v>2023</v>
      </c>
      <c r="H1550">
        <v>7603</v>
      </c>
      <c r="I1550" t="s">
        <v>77</v>
      </c>
      <c r="J1550">
        <v>8</v>
      </c>
      <c r="K1550" t="s">
        <v>30</v>
      </c>
      <c r="L1550">
        <v>13</v>
      </c>
      <c r="N1550">
        <v>3</v>
      </c>
      <c r="R1550" s="2">
        <f t="shared" si="49"/>
        <v>7.14</v>
      </c>
      <c r="S1550" s="2">
        <f>IF(AND(P1550&lt;&gt;"_U",P1550&lt;&gt;"c",J1550&lt;&gt;99,J1550&lt;&gt;9),IFERROR(VLOOKUP(A1550,'LBA Total'!$A$2:$N$10000,14,0),"."),".")</f>
        <v>42</v>
      </c>
    </row>
    <row r="1551" spans="1:19" x14ac:dyDescent="0.4">
      <c r="A1551" s="2" t="str">
        <f t="shared" si="48"/>
        <v>2023|Upper Harbour Local Board Area|999</v>
      </c>
      <c r="B1551" t="s">
        <v>16</v>
      </c>
      <c r="C1551" t="s">
        <v>17</v>
      </c>
      <c r="D1551" t="s">
        <v>18</v>
      </c>
      <c r="E1551" t="s">
        <v>19</v>
      </c>
      <c r="F1551">
        <v>2023</v>
      </c>
      <c r="G1551">
        <v>2023</v>
      </c>
      <c r="H1551">
        <v>7603</v>
      </c>
      <c r="I1551" t="s">
        <v>77</v>
      </c>
      <c r="J1551">
        <v>8</v>
      </c>
      <c r="K1551" t="s">
        <v>30</v>
      </c>
      <c r="L1551">
        <v>999</v>
      </c>
      <c r="N1551">
        <v>339</v>
      </c>
      <c r="R1551" s="2">
        <f t="shared" si="49"/>
        <v>1.41</v>
      </c>
      <c r="S1551" s="2">
        <f>IF(AND(P1551&lt;&gt;"_U",P1551&lt;&gt;"c",J1551&lt;&gt;99,J1551&lt;&gt;9),IFERROR(VLOOKUP(A1551,'LBA Total'!$A$2:$N$10000,14,0),"."),".")</f>
        <v>24060</v>
      </c>
    </row>
    <row r="1552" spans="1:19" x14ac:dyDescent="0.4">
      <c r="A1552" s="2" t="str">
        <f t="shared" si="48"/>
        <v>2023|Upper Harbour Local Board Area|10</v>
      </c>
      <c r="B1552" t="s">
        <v>16</v>
      </c>
      <c r="C1552" t="s">
        <v>17</v>
      </c>
      <c r="D1552" t="s">
        <v>18</v>
      </c>
      <c r="E1552" t="s">
        <v>19</v>
      </c>
      <c r="F1552">
        <v>2023</v>
      </c>
      <c r="G1552">
        <v>2023</v>
      </c>
      <c r="H1552">
        <v>7603</v>
      </c>
      <c r="I1552" t="s">
        <v>77</v>
      </c>
      <c r="J1552">
        <v>9</v>
      </c>
      <c r="K1552" t="s">
        <v>31</v>
      </c>
      <c r="L1552">
        <v>10</v>
      </c>
      <c r="N1552">
        <v>0</v>
      </c>
      <c r="R1552" s="2" t="str">
        <f t="shared" si="49"/>
        <v>.</v>
      </c>
      <c r="S1552" s="2" t="str">
        <f>IF(AND(P1552&lt;&gt;"_U",P1552&lt;&gt;"c",J1552&lt;&gt;99,J1552&lt;&gt;9),IFERROR(VLOOKUP(A1552,'LBA Total'!$A$2:$N$10000,14,0),"."),".")</f>
        <v>.</v>
      </c>
    </row>
    <row r="1553" spans="1:19" x14ac:dyDescent="0.4">
      <c r="A1553" s="2" t="str">
        <f t="shared" si="48"/>
        <v>2023|Upper Harbour Local Board Area|11</v>
      </c>
      <c r="B1553" t="s">
        <v>16</v>
      </c>
      <c r="C1553" t="s">
        <v>17</v>
      </c>
      <c r="D1553" t="s">
        <v>18</v>
      </c>
      <c r="E1553" t="s">
        <v>19</v>
      </c>
      <c r="F1553">
        <v>2023</v>
      </c>
      <c r="G1553">
        <v>2023</v>
      </c>
      <c r="H1553">
        <v>7603</v>
      </c>
      <c r="I1553" t="s">
        <v>77</v>
      </c>
      <c r="J1553">
        <v>9</v>
      </c>
      <c r="K1553" t="s">
        <v>31</v>
      </c>
      <c r="L1553">
        <v>11</v>
      </c>
      <c r="N1553">
        <v>717</v>
      </c>
      <c r="R1553" s="2" t="str">
        <f t="shared" si="49"/>
        <v>.</v>
      </c>
      <c r="S1553" s="2" t="str">
        <f>IF(AND(P1553&lt;&gt;"_U",P1553&lt;&gt;"c",J1553&lt;&gt;99,J1553&lt;&gt;9),IFERROR(VLOOKUP(A1553,'LBA Total'!$A$2:$N$10000,14,0),"."),".")</f>
        <v>.</v>
      </c>
    </row>
    <row r="1554" spans="1:19" x14ac:dyDescent="0.4">
      <c r="A1554" s="2" t="str">
        <f t="shared" si="48"/>
        <v>2023|Upper Harbour Local Board Area|12</v>
      </c>
      <c r="B1554" t="s">
        <v>16</v>
      </c>
      <c r="C1554" t="s">
        <v>17</v>
      </c>
      <c r="D1554" t="s">
        <v>18</v>
      </c>
      <c r="E1554" t="s">
        <v>19</v>
      </c>
      <c r="F1554">
        <v>2023</v>
      </c>
      <c r="G1554">
        <v>2023</v>
      </c>
      <c r="H1554">
        <v>7603</v>
      </c>
      <c r="I1554" t="s">
        <v>77</v>
      </c>
      <c r="J1554">
        <v>9</v>
      </c>
      <c r="K1554" t="s">
        <v>31</v>
      </c>
      <c r="L1554">
        <v>12</v>
      </c>
      <c r="N1554">
        <v>384</v>
      </c>
      <c r="R1554" s="2" t="str">
        <f t="shared" si="49"/>
        <v>.</v>
      </c>
      <c r="S1554" s="2" t="str">
        <f>IF(AND(P1554&lt;&gt;"_U",P1554&lt;&gt;"c",J1554&lt;&gt;99,J1554&lt;&gt;9),IFERROR(VLOOKUP(A1554,'LBA Total'!$A$2:$N$10000,14,0),"."),".")</f>
        <v>.</v>
      </c>
    </row>
    <row r="1555" spans="1:19" x14ac:dyDescent="0.4">
      <c r="A1555" s="2" t="str">
        <f t="shared" si="48"/>
        <v>2023|Upper Harbour Local Board Area|13</v>
      </c>
      <c r="B1555" t="s">
        <v>16</v>
      </c>
      <c r="C1555" t="s">
        <v>17</v>
      </c>
      <c r="D1555" t="s">
        <v>18</v>
      </c>
      <c r="E1555" t="s">
        <v>19</v>
      </c>
      <c r="F1555">
        <v>2023</v>
      </c>
      <c r="G1555">
        <v>2023</v>
      </c>
      <c r="H1555">
        <v>7603</v>
      </c>
      <c r="I1555" t="s">
        <v>77</v>
      </c>
      <c r="J1555">
        <v>9</v>
      </c>
      <c r="K1555" t="s">
        <v>31</v>
      </c>
      <c r="L1555">
        <v>13</v>
      </c>
      <c r="N1555">
        <v>15</v>
      </c>
      <c r="R1555" s="2" t="str">
        <f t="shared" si="49"/>
        <v>.</v>
      </c>
      <c r="S1555" s="2" t="str">
        <f>IF(AND(P1555&lt;&gt;"_U",P1555&lt;&gt;"c",J1555&lt;&gt;99,J1555&lt;&gt;9),IFERROR(VLOOKUP(A1555,'LBA Total'!$A$2:$N$10000,14,0),"."),".")</f>
        <v>.</v>
      </c>
    </row>
    <row r="1556" spans="1:19" x14ac:dyDescent="0.4">
      <c r="A1556" s="2" t="str">
        <f t="shared" si="48"/>
        <v>2023|Upper Harbour Local Board Area|999</v>
      </c>
      <c r="B1556" t="s">
        <v>16</v>
      </c>
      <c r="C1556" t="s">
        <v>17</v>
      </c>
      <c r="D1556" t="s">
        <v>18</v>
      </c>
      <c r="E1556" t="s">
        <v>19</v>
      </c>
      <c r="F1556">
        <v>2023</v>
      </c>
      <c r="G1556">
        <v>2023</v>
      </c>
      <c r="H1556">
        <v>7603</v>
      </c>
      <c r="I1556" t="s">
        <v>77</v>
      </c>
      <c r="J1556">
        <v>9</v>
      </c>
      <c r="K1556" t="s">
        <v>31</v>
      </c>
      <c r="L1556">
        <v>999</v>
      </c>
      <c r="N1556">
        <v>1119</v>
      </c>
      <c r="R1556" s="2" t="str">
        <f t="shared" si="49"/>
        <v>.</v>
      </c>
      <c r="S1556" s="2" t="str">
        <f>IF(AND(P1556&lt;&gt;"_U",P1556&lt;&gt;"c",J1556&lt;&gt;99,J1556&lt;&gt;9),IFERROR(VLOOKUP(A1556,'LBA Total'!$A$2:$N$10000,14,0),"."),".")</f>
        <v>.</v>
      </c>
    </row>
    <row r="1557" spans="1:19" x14ac:dyDescent="0.4">
      <c r="A1557" s="2" t="str">
        <f t="shared" si="48"/>
        <v>2023|Upper Harbour Local Board Area|10</v>
      </c>
      <c r="B1557" t="s">
        <v>16</v>
      </c>
      <c r="C1557" t="s">
        <v>17</v>
      </c>
      <c r="D1557" t="s">
        <v>18</v>
      </c>
      <c r="E1557" t="s">
        <v>19</v>
      </c>
      <c r="F1557">
        <v>2023</v>
      </c>
      <c r="G1557">
        <v>2023</v>
      </c>
      <c r="H1557">
        <v>7603</v>
      </c>
      <c r="I1557" t="s">
        <v>77</v>
      </c>
      <c r="J1557">
        <v>99</v>
      </c>
      <c r="K1557" t="s">
        <v>32</v>
      </c>
      <c r="L1557">
        <v>10</v>
      </c>
      <c r="N1557">
        <v>120</v>
      </c>
      <c r="R1557" s="2" t="str">
        <f t="shared" si="49"/>
        <v>.</v>
      </c>
      <c r="S1557" s="2" t="str">
        <f>IF(AND(P1557&lt;&gt;"_U",P1557&lt;&gt;"c",J1557&lt;&gt;99,J1557&lt;&gt;9),IFERROR(VLOOKUP(A1557,'LBA Total'!$A$2:$N$10000,14,0),"."),".")</f>
        <v>.</v>
      </c>
    </row>
    <row r="1558" spans="1:19" x14ac:dyDescent="0.4">
      <c r="A1558" s="2" t="str">
        <f t="shared" si="48"/>
        <v>2023|Upper Harbour Local Board Area|11</v>
      </c>
      <c r="B1558" t="s">
        <v>16</v>
      </c>
      <c r="C1558" t="s">
        <v>17</v>
      </c>
      <c r="D1558" t="s">
        <v>18</v>
      </c>
      <c r="E1558" t="s">
        <v>19</v>
      </c>
      <c r="F1558">
        <v>2023</v>
      </c>
      <c r="G1558">
        <v>2023</v>
      </c>
      <c r="H1558">
        <v>7603</v>
      </c>
      <c r="I1558" t="s">
        <v>77</v>
      </c>
      <c r="J1558">
        <v>99</v>
      </c>
      <c r="K1558" t="s">
        <v>32</v>
      </c>
      <c r="L1558">
        <v>11</v>
      </c>
      <c r="N1558">
        <v>16971</v>
      </c>
      <c r="R1558" s="2" t="str">
        <f t="shared" si="49"/>
        <v>.</v>
      </c>
      <c r="S1558" s="2" t="str">
        <f>IF(AND(P1558&lt;&gt;"_U",P1558&lt;&gt;"c",J1558&lt;&gt;99,J1558&lt;&gt;9),IFERROR(VLOOKUP(A1558,'LBA Total'!$A$2:$N$10000,14,0),"."),".")</f>
        <v>.</v>
      </c>
    </row>
    <row r="1559" spans="1:19" x14ac:dyDescent="0.4">
      <c r="A1559" s="2" t="str">
        <f t="shared" si="48"/>
        <v>2023|Upper Harbour Local Board Area|12</v>
      </c>
      <c r="B1559" t="s">
        <v>16</v>
      </c>
      <c r="C1559" t="s">
        <v>17</v>
      </c>
      <c r="D1559" t="s">
        <v>18</v>
      </c>
      <c r="E1559" t="s">
        <v>19</v>
      </c>
      <c r="F1559">
        <v>2023</v>
      </c>
      <c r="G1559">
        <v>2023</v>
      </c>
      <c r="H1559">
        <v>7603</v>
      </c>
      <c r="I1559" t="s">
        <v>77</v>
      </c>
      <c r="J1559">
        <v>99</v>
      </c>
      <c r="K1559" t="s">
        <v>32</v>
      </c>
      <c r="L1559">
        <v>12</v>
      </c>
      <c r="N1559">
        <v>8031</v>
      </c>
      <c r="R1559" s="2" t="str">
        <f t="shared" si="49"/>
        <v>.</v>
      </c>
      <c r="S1559" s="2" t="str">
        <f>IF(AND(P1559&lt;&gt;"_U",P1559&lt;&gt;"c",J1559&lt;&gt;99,J1559&lt;&gt;9),IFERROR(VLOOKUP(A1559,'LBA Total'!$A$2:$N$10000,14,0),"."),".")</f>
        <v>.</v>
      </c>
    </row>
    <row r="1560" spans="1:19" x14ac:dyDescent="0.4">
      <c r="A1560" s="2" t="str">
        <f t="shared" si="48"/>
        <v>2023|Upper Harbour Local Board Area|13</v>
      </c>
      <c r="B1560" t="s">
        <v>16</v>
      </c>
      <c r="C1560" t="s">
        <v>17</v>
      </c>
      <c r="D1560" t="s">
        <v>18</v>
      </c>
      <c r="E1560" t="s">
        <v>19</v>
      </c>
      <c r="F1560">
        <v>2023</v>
      </c>
      <c r="G1560">
        <v>2023</v>
      </c>
      <c r="H1560">
        <v>7603</v>
      </c>
      <c r="I1560" t="s">
        <v>77</v>
      </c>
      <c r="J1560">
        <v>99</v>
      </c>
      <c r="K1560" t="s">
        <v>32</v>
      </c>
      <c r="L1560">
        <v>13</v>
      </c>
      <c r="N1560">
        <v>57</v>
      </c>
      <c r="R1560" s="2" t="str">
        <f t="shared" si="49"/>
        <v>.</v>
      </c>
      <c r="S1560" s="2" t="str">
        <f>IF(AND(P1560&lt;&gt;"_U",P1560&lt;&gt;"c",J1560&lt;&gt;99,J1560&lt;&gt;9),IFERROR(VLOOKUP(A1560,'LBA Total'!$A$2:$N$10000,14,0),"."),".")</f>
        <v>.</v>
      </c>
    </row>
    <row r="1561" spans="1:19" x14ac:dyDescent="0.4">
      <c r="A1561" s="2" t="str">
        <f t="shared" si="48"/>
        <v>2023|Upper Harbour Local Board Area|999</v>
      </c>
      <c r="B1561" t="s">
        <v>16</v>
      </c>
      <c r="C1561" t="s">
        <v>17</v>
      </c>
      <c r="D1561" t="s">
        <v>18</v>
      </c>
      <c r="E1561" t="s">
        <v>19</v>
      </c>
      <c r="F1561">
        <v>2023</v>
      </c>
      <c r="G1561">
        <v>2023</v>
      </c>
      <c r="H1561">
        <v>7603</v>
      </c>
      <c r="I1561" t="s">
        <v>77</v>
      </c>
      <c r="J1561">
        <v>99</v>
      </c>
      <c r="K1561" t="s">
        <v>32</v>
      </c>
      <c r="L1561">
        <v>999</v>
      </c>
      <c r="N1561">
        <v>25179</v>
      </c>
      <c r="R1561" s="2" t="str">
        <f t="shared" si="49"/>
        <v>.</v>
      </c>
      <c r="S1561" s="2" t="str">
        <f>IF(AND(P1561&lt;&gt;"_U",P1561&lt;&gt;"c",J1561&lt;&gt;99,J1561&lt;&gt;9),IFERROR(VLOOKUP(A1561,'LBA Total'!$A$2:$N$10000,14,0),"."),".")</f>
        <v>.</v>
      </c>
    </row>
    <row r="1562" spans="1:19" x14ac:dyDescent="0.4">
      <c r="A1562" s="2" t="str">
        <f t="shared" si="48"/>
        <v>2023|KaipÄtiki Local Board Area|10</v>
      </c>
      <c r="B1562" t="s">
        <v>16</v>
      </c>
      <c r="C1562" t="s">
        <v>17</v>
      </c>
      <c r="D1562" t="s">
        <v>18</v>
      </c>
      <c r="E1562" t="s">
        <v>19</v>
      </c>
      <c r="F1562">
        <v>2023</v>
      </c>
      <c r="G1562">
        <v>2023</v>
      </c>
      <c r="H1562">
        <v>7604</v>
      </c>
      <c r="I1562" t="s">
        <v>76</v>
      </c>
      <c r="J1562">
        <v>0</v>
      </c>
      <c r="K1562" t="s">
        <v>21</v>
      </c>
      <c r="L1562">
        <v>10</v>
      </c>
      <c r="N1562">
        <v>6</v>
      </c>
      <c r="R1562" s="2">
        <f t="shared" si="49"/>
        <v>6.9</v>
      </c>
      <c r="S1562" s="2">
        <f>IF(AND(P1562&lt;&gt;"_U",P1562&lt;&gt;"c",J1562&lt;&gt;99,J1562&lt;&gt;9),IFERROR(VLOOKUP(A1562,'LBA Total'!$A$2:$N$10000,14,0),"."),".")</f>
        <v>87</v>
      </c>
    </row>
    <row r="1563" spans="1:19" x14ac:dyDescent="0.4">
      <c r="A1563" s="2" t="str">
        <f t="shared" si="48"/>
        <v>2023|KaipÄtiki Local Board Area|11</v>
      </c>
      <c r="B1563" t="s">
        <v>16</v>
      </c>
      <c r="C1563" t="s">
        <v>17</v>
      </c>
      <c r="D1563" t="s">
        <v>18</v>
      </c>
      <c r="E1563" t="s">
        <v>19</v>
      </c>
      <c r="F1563">
        <v>2023</v>
      </c>
      <c r="G1563">
        <v>2023</v>
      </c>
      <c r="H1563">
        <v>7604</v>
      </c>
      <c r="I1563" t="s">
        <v>76</v>
      </c>
      <c r="J1563">
        <v>0</v>
      </c>
      <c r="K1563" t="s">
        <v>21</v>
      </c>
      <c r="L1563">
        <v>11</v>
      </c>
      <c r="N1563">
        <v>687</v>
      </c>
      <c r="R1563" s="2">
        <f t="shared" si="49"/>
        <v>3.23</v>
      </c>
      <c r="S1563" s="2">
        <f>IF(AND(P1563&lt;&gt;"_U",P1563&lt;&gt;"c",J1563&lt;&gt;99,J1563&lt;&gt;9),IFERROR(VLOOKUP(A1563,'LBA Total'!$A$2:$N$10000,14,0),"."),".")</f>
        <v>21273</v>
      </c>
    </row>
    <row r="1564" spans="1:19" x14ac:dyDescent="0.4">
      <c r="A1564" s="2" t="str">
        <f t="shared" si="48"/>
        <v>2023|KaipÄtiki Local Board Area|12</v>
      </c>
      <c r="B1564" t="s">
        <v>16</v>
      </c>
      <c r="C1564" t="s">
        <v>17</v>
      </c>
      <c r="D1564" t="s">
        <v>18</v>
      </c>
      <c r="E1564" t="s">
        <v>19</v>
      </c>
      <c r="F1564">
        <v>2023</v>
      </c>
      <c r="G1564">
        <v>2023</v>
      </c>
      <c r="H1564">
        <v>7604</v>
      </c>
      <c r="I1564" t="s">
        <v>76</v>
      </c>
      <c r="J1564">
        <v>0</v>
      </c>
      <c r="K1564" t="s">
        <v>21</v>
      </c>
      <c r="L1564">
        <v>12</v>
      </c>
      <c r="N1564">
        <v>354</v>
      </c>
      <c r="R1564" s="2">
        <f t="shared" si="49"/>
        <v>5.14</v>
      </c>
      <c r="S1564" s="2">
        <f>IF(AND(P1564&lt;&gt;"_U",P1564&lt;&gt;"c",J1564&lt;&gt;99,J1564&lt;&gt;9),IFERROR(VLOOKUP(A1564,'LBA Total'!$A$2:$N$10000,14,0),"."),".")</f>
        <v>6882</v>
      </c>
    </row>
    <row r="1565" spans="1:19" x14ac:dyDescent="0.4">
      <c r="A1565" s="2" t="str">
        <f t="shared" si="48"/>
        <v>2023|KaipÄtiki Local Board Area|13</v>
      </c>
      <c r="B1565" t="s">
        <v>16</v>
      </c>
      <c r="C1565" t="s">
        <v>17</v>
      </c>
      <c r="D1565" t="s">
        <v>18</v>
      </c>
      <c r="E1565" t="s">
        <v>19</v>
      </c>
      <c r="F1565">
        <v>2023</v>
      </c>
      <c r="G1565">
        <v>2023</v>
      </c>
      <c r="H1565">
        <v>7604</v>
      </c>
      <c r="I1565" t="s">
        <v>76</v>
      </c>
      <c r="J1565">
        <v>0</v>
      </c>
      <c r="K1565" t="s">
        <v>21</v>
      </c>
      <c r="L1565">
        <v>13</v>
      </c>
      <c r="N1565">
        <v>6</v>
      </c>
      <c r="R1565" s="2">
        <f t="shared" si="49"/>
        <v>18.18</v>
      </c>
      <c r="S1565" s="2">
        <f>IF(AND(P1565&lt;&gt;"_U",P1565&lt;&gt;"c",J1565&lt;&gt;99,J1565&lt;&gt;9),IFERROR(VLOOKUP(A1565,'LBA Total'!$A$2:$N$10000,14,0),"."),".")</f>
        <v>33</v>
      </c>
    </row>
    <row r="1566" spans="1:19" x14ac:dyDescent="0.4">
      <c r="A1566" s="2" t="str">
        <f t="shared" si="48"/>
        <v>2023|KaipÄtiki Local Board Area|999</v>
      </c>
      <c r="B1566" t="s">
        <v>16</v>
      </c>
      <c r="C1566" t="s">
        <v>17</v>
      </c>
      <c r="D1566" t="s">
        <v>18</v>
      </c>
      <c r="E1566" t="s">
        <v>19</v>
      </c>
      <c r="F1566">
        <v>2023</v>
      </c>
      <c r="G1566">
        <v>2023</v>
      </c>
      <c r="H1566">
        <v>7604</v>
      </c>
      <c r="I1566" t="s">
        <v>76</v>
      </c>
      <c r="J1566">
        <v>0</v>
      </c>
      <c r="K1566" t="s">
        <v>21</v>
      </c>
      <c r="L1566">
        <v>999</v>
      </c>
      <c r="N1566">
        <v>1053</v>
      </c>
      <c r="R1566" s="2">
        <f t="shared" si="49"/>
        <v>3.72</v>
      </c>
      <c r="S1566" s="2">
        <f>IF(AND(P1566&lt;&gt;"_U",P1566&lt;&gt;"c",J1566&lt;&gt;99,J1566&lt;&gt;9),IFERROR(VLOOKUP(A1566,'LBA Total'!$A$2:$N$10000,14,0),"."),".")</f>
        <v>28269</v>
      </c>
    </row>
    <row r="1567" spans="1:19" x14ac:dyDescent="0.4">
      <c r="A1567" s="2" t="str">
        <f t="shared" si="48"/>
        <v>2023|KaipÄtiki Local Board Area|10</v>
      </c>
      <c r="B1567" t="s">
        <v>16</v>
      </c>
      <c r="C1567" t="s">
        <v>17</v>
      </c>
      <c r="D1567" t="s">
        <v>18</v>
      </c>
      <c r="E1567" t="s">
        <v>19</v>
      </c>
      <c r="F1567">
        <v>2023</v>
      </c>
      <c r="G1567">
        <v>2023</v>
      </c>
      <c r="H1567">
        <v>7604</v>
      </c>
      <c r="I1567" t="s">
        <v>76</v>
      </c>
      <c r="J1567">
        <v>1</v>
      </c>
      <c r="K1567" t="s">
        <v>22</v>
      </c>
      <c r="L1567">
        <v>10</v>
      </c>
      <c r="N1567">
        <v>54</v>
      </c>
      <c r="R1567" s="2">
        <f t="shared" si="49"/>
        <v>62.07</v>
      </c>
      <c r="S1567" s="2">
        <f>IF(AND(P1567&lt;&gt;"_U",P1567&lt;&gt;"c",J1567&lt;&gt;99,J1567&lt;&gt;9),IFERROR(VLOOKUP(A1567,'LBA Total'!$A$2:$N$10000,14,0),"."),".")</f>
        <v>87</v>
      </c>
    </row>
    <row r="1568" spans="1:19" x14ac:dyDescent="0.4">
      <c r="A1568" s="2" t="str">
        <f t="shared" si="48"/>
        <v>2023|KaipÄtiki Local Board Area|11</v>
      </c>
      <c r="B1568" t="s">
        <v>16</v>
      </c>
      <c r="C1568" t="s">
        <v>17</v>
      </c>
      <c r="D1568" t="s">
        <v>18</v>
      </c>
      <c r="E1568" t="s">
        <v>19</v>
      </c>
      <c r="F1568">
        <v>2023</v>
      </c>
      <c r="G1568">
        <v>2023</v>
      </c>
      <c r="H1568">
        <v>7604</v>
      </c>
      <c r="I1568" t="s">
        <v>76</v>
      </c>
      <c r="J1568">
        <v>1</v>
      </c>
      <c r="K1568" t="s">
        <v>22</v>
      </c>
      <c r="L1568">
        <v>11</v>
      </c>
      <c r="N1568">
        <v>14523</v>
      </c>
      <c r="R1568" s="2">
        <f t="shared" si="49"/>
        <v>68.27</v>
      </c>
      <c r="S1568" s="2">
        <f>IF(AND(P1568&lt;&gt;"_U",P1568&lt;&gt;"c",J1568&lt;&gt;99,J1568&lt;&gt;9),IFERROR(VLOOKUP(A1568,'LBA Total'!$A$2:$N$10000,14,0),"."),".")</f>
        <v>21273</v>
      </c>
    </row>
    <row r="1569" spans="1:19" x14ac:dyDescent="0.4">
      <c r="A1569" s="2" t="str">
        <f t="shared" si="48"/>
        <v>2023|KaipÄtiki Local Board Area|12</v>
      </c>
      <c r="B1569" t="s">
        <v>16</v>
      </c>
      <c r="C1569" t="s">
        <v>17</v>
      </c>
      <c r="D1569" t="s">
        <v>18</v>
      </c>
      <c r="E1569" t="s">
        <v>19</v>
      </c>
      <c r="F1569">
        <v>2023</v>
      </c>
      <c r="G1569">
        <v>2023</v>
      </c>
      <c r="H1569">
        <v>7604</v>
      </c>
      <c r="I1569" t="s">
        <v>76</v>
      </c>
      <c r="J1569">
        <v>1</v>
      </c>
      <c r="K1569" t="s">
        <v>22</v>
      </c>
      <c r="L1569">
        <v>12</v>
      </c>
      <c r="N1569">
        <v>4794</v>
      </c>
      <c r="R1569" s="2">
        <f t="shared" si="49"/>
        <v>69.66</v>
      </c>
      <c r="S1569" s="2">
        <f>IF(AND(P1569&lt;&gt;"_U",P1569&lt;&gt;"c",J1569&lt;&gt;99,J1569&lt;&gt;9),IFERROR(VLOOKUP(A1569,'LBA Total'!$A$2:$N$10000,14,0),"."),".")</f>
        <v>6882</v>
      </c>
    </row>
    <row r="1570" spans="1:19" x14ac:dyDescent="0.4">
      <c r="A1570" s="2" t="str">
        <f t="shared" si="48"/>
        <v>2023|KaipÄtiki Local Board Area|13</v>
      </c>
      <c r="B1570" t="s">
        <v>16</v>
      </c>
      <c r="C1570" t="s">
        <v>17</v>
      </c>
      <c r="D1570" t="s">
        <v>18</v>
      </c>
      <c r="E1570" t="s">
        <v>19</v>
      </c>
      <c r="F1570">
        <v>2023</v>
      </c>
      <c r="G1570">
        <v>2023</v>
      </c>
      <c r="H1570">
        <v>7604</v>
      </c>
      <c r="I1570" t="s">
        <v>76</v>
      </c>
      <c r="J1570">
        <v>1</v>
      </c>
      <c r="K1570" t="s">
        <v>22</v>
      </c>
      <c r="L1570">
        <v>13</v>
      </c>
      <c r="N1570">
        <v>9</v>
      </c>
      <c r="R1570" s="2">
        <f t="shared" si="49"/>
        <v>27.27</v>
      </c>
      <c r="S1570" s="2">
        <f>IF(AND(P1570&lt;&gt;"_U",P1570&lt;&gt;"c",J1570&lt;&gt;99,J1570&lt;&gt;9),IFERROR(VLOOKUP(A1570,'LBA Total'!$A$2:$N$10000,14,0),"."),".")</f>
        <v>33</v>
      </c>
    </row>
    <row r="1571" spans="1:19" x14ac:dyDescent="0.4">
      <c r="A1571" s="2" t="str">
        <f t="shared" si="48"/>
        <v>2023|KaipÄtiki Local Board Area|999</v>
      </c>
      <c r="B1571" t="s">
        <v>16</v>
      </c>
      <c r="C1571" t="s">
        <v>17</v>
      </c>
      <c r="D1571" t="s">
        <v>18</v>
      </c>
      <c r="E1571" t="s">
        <v>19</v>
      </c>
      <c r="F1571">
        <v>2023</v>
      </c>
      <c r="G1571">
        <v>2023</v>
      </c>
      <c r="H1571">
        <v>7604</v>
      </c>
      <c r="I1571" t="s">
        <v>76</v>
      </c>
      <c r="J1571">
        <v>1</v>
      </c>
      <c r="K1571" t="s">
        <v>22</v>
      </c>
      <c r="L1571">
        <v>999</v>
      </c>
      <c r="N1571">
        <v>19380</v>
      </c>
      <c r="R1571" s="2">
        <f t="shared" si="49"/>
        <v>68.56</v>
      </c>
      <c r="S1571" s="2">
        <f>IF(AND(P1571&lt;&gt;"_U",P1571&lt;&gt;"c",J1571&lt;&gt;99,J1571&lt;&gt;9),IFERROR(VLOOKUP(A1571,'LBA Total'!$A$2:$N$10000,14,0),"."),".")</f>
        <v>28269</v>
      </c>
    </row>
    <row r="1572" spans="1:19" x14ac:dyDescent="0.4">
      <c r="A1572" s="2" t="str">
        <f t="shared" si="48"/>
        <v>2023|KaipÄtiki Local Board Area|10</v>
      </c>
      <c r="B1572" t="s">
        <v>16</v>
      </c>
      <c r="C1572" t="s">
        <v>17</v>
      </c>
      <c r="D1572" t="s">
        <v>18</v>
      </c>
      <c r="E1572" t="s">
        <v>19</v>
      </c>
      <c r="F1572">
        <v>2023</v>
      </c>
      <c r="G1572">
        <v>2023</v>
      </c>
      <c r="H1572">
        <v>7604</v>
      </c>
      <c r="I1572" t="s">
        <v>76</v>
      </c>
      <c r="J1572">
        <v>2</v>
      </c>
      <c r="K1572" t="s">
        <v>23</v>
      </c>
      <c r="L1572">
        <v>10</v>
      </c>
      <c r="N1572">
        <v>39</v>
      </c>
      <c r="R1572" s="2">
        <f t="shared" si="49"/>
        <v>44.83</v>
      </c>
      <c r="S1572" s="2">
        <f>IF(AND(P1572&lt;&gt;"_U",P1572&lt;&gt;"c",J1572&lt;&gt;99,J1572&lt;&gt;9),IFERROR(VLOOKUP(A1572,'LBA Total'!$A$2:$N$10000,14,0),"."),".")</f>
        <v>87</v>
      </c>
    </row>
    <row r="1573" spans="1:19" x14ac:dyDescent="0.4">
      <c r="A1573" s="2" t="str">
        <f t="shared" si="48"/>
        <v>2023|KaipÄtiki Local Board Area|11</v>
      </c>
      <c r="B1573" t="s">
        <v>16</v>
      </c>
      <c r="C1573" t="s">
        <v>17</v>
      </c>
      <c r="D1573" t="s">
        <v>18</v>
      </c>
      <c r="E1573" t="s">
        <v>19</v>
      </c>
      <c r="F1573">
        <v>2023</v>
      </c>
      <c r="G1573">
        <v>2023</v>
      </c>
      <c r="H1573">
        <v>7604</v>
      </c>
      <c r="I1573" t="s">
        <v>76</v>
      </c>
      <c r="J1573">
        <v>2</v>
      </c>
      <c r="K1573" t="s">
        <v>23</v>
      </c>
      <c r="L1573">
        <v>11</v>
      </c>
      <c r="N1573">
        <v>10293</v>
      </c>
      <c r="R1573" s="2">
        <f t="shared" si="49"/>
        <v>48.39</v>
      </c>
      <c r="S1573" s="2">
        <f>IF(AND(P1573&lt;&gt;"_U",P1573&lt;&gt;"c",J1573&lt;&gt;99,J1573&lt;&gt;9),IFERROR(VLOOKUP(A1573,'LBA Total'!$A$2:$N$10000,14,0),"."),".")</f>
        <v>21273</v>
      </c>
    </row>
    <row r="1574" spans="1:19" x14ac:dyDescent="0.4">
      <c r="A1574" s="2" t="str">
        <f t="shared" si="48"/>
        <v>2023|KaipÄtiki Local Board Area|12</v>
      </c>
      <c r="B1574" t="s">
        <v>16</v>
      </c>
      <c r="C1574" t="s">
        <v>17</v>
      </c>
      <c r="D1574" t="s">
        <v>18</v>
      </c>
      <c r="E1574" t="s">
        <v>19</v>
      </c>
      <c r="F1574">
        <v>2023</v>
      </c>
      <c r="G1574">
        <v>2023</v>
      </c>
      <c r="H1574">
        <v>7604</v>
      </c>
      <c r="I1574" t="s">
        <v>76</v>
      </c>
      <c r="J1574">
        <v>2</v>
      </c>
      <c r="K1574" t="s">
        <v>23</v>
      </c>
      <c r="L1574">
        <v>12</v>
      </c>
      <c r="N1574">
        <v>3024</v>
      </c>
      <c r="R1574" s="2">
        <f t="shared" si="49"/>
        <v>43.94</v>
      </c>
      <c r="S1574" s="2">
        <f>IF(AND(P1574&lt;&gt;"_U",P1574&lt;&gt;"c",J1574&lt;&gt;99,J1574&lt;&gt;9),IFERROR(VLOOKUP(A1574,'LBA Total'!$A$2:$N$10000,14,0),"."),".")</f>
        <v>6882</v>
      </c>
    </row>
    <row r="1575" spans="1:19" x14ac:dyDescent="0.4">
      <c r="A1575" s="2" t="str">
        <f t="shared" si="48"/>
        <v>2023|KaipÄtiki Local Board Area|13</v>
      </c>
      <c r="B1575" t="s">
        <v>16</v>
      </c>
      <c r="C1575" t="s">
        <v>17</v>
      </c>
      <c r="D1575" t="s">
        <v>18</v>
      </c>
      <c r="E1575" t="s">
        <v>19</v>
      </c>
      <c r="F1575">
        <v>2023</v>
      </c>
      <c r="G1575">
        <v>2023</v>
      </c>
      <c r="H1575">
        <v>7604</v>
      </c>
      <c r="I1575" t="s">
        <v>76</v>
      </c>
      <c r="J1575">
        <v>2</v>
      </c>
      <c r="K1575" t="s">
        <v>23</v>
      </c>
      <c r="L1575">
        <v>13</v>
      </c>
      <c r="N1575">
        <v>15</v>
      </c>
      <c r="R1575" s="2">
        <f t="shared" si="49"/>
        <v>45.45</v>
      </c>
      <c r="S1575" s="2">
        <f>IF(AND(P1575&lt;&gt;"_U",P1575&lt;&gt;"c",J1575&lt;&gt;99,J1575&lt;&gt;9),IFERROR(VLOOKUP(A1575,'LBA Total'!$A$2:$N$10000,14,0),"."),".")</f>
        <v>33</v>
      </c>
    </row>
    <row r="1576" spans="1:19" x14ac:dyDescent="0.4">
      <c r="A1576" s="2" t="str">
        <f t="shared" si="48"/>
        <v>2023|KaipÄtiki Local Board Area|999</v>
      </c>
      <c r="B1576" t="s">
        <v>16</v>
      </c>
      <c r="C1576" t="s">
        <v>17</v>
      </c>
      <c r="D1576" t="s">
        <v>18</v>
      </c>
      <c r="E1576" t="s">
        <v>19</v>
      </c>
      <c r="F1576">
        <v>2023</v>
      </c>
      <c r="G1576">
        <v>2023</v>
      </c>
      <c r="H1576">
        <v>7604</v>
      </c>
      <c r="I1576" t="s">
        <v>76</v>
      </c>
      <c r="J1576">
        <v>2</v>
      </c>
      <c r="K1576" t="s">
        <v>23</v>
      </c>
      <c r="L1576">
        <v>999</v>
      </c>
      <c r="N1576">
        <v>13368</v>
      </c>
      <c r="R1576" s="2">
        <f t="shared" si="49"/>
        <v>47.29</v>
      </c>
      <c r="S1576" s="2">
        <f>IF(AND(P1576&lt;&gt;"_U",P1576&lt;&gt;"c",J1576&lt;&gt;99,J1576&lt;&gt;9),IFERROR(VLOOKUP(A1576,'LBA Total'!$A$2:$N$10000,14,0),"."),".")</f>
        <v>28269</v>
      </c>
    </row>
    <row r="1577" spans="1:19" x14ac:dyDescent="0.4">
      <c r="A1577" s="2" t="str">
        <f t="shared" si="48"/>
        <v>2023|KaipÄtiki Local Board Area|10</v>
      </c>
      <c r="B1577" t="s">
        <v>16</v>
      </c>
      <c r="C1577" t="s">
        <v>17</v>
      </c>
      <c r="D1577" t="s">
        <v>18</v>
      </c>
      <c r="E1577" t="s">
        <v>19</v>
      </c>
      <c r="F1577">
        <v>2023</v>
      </c>
      <c r="G1577">
        <v>2023</v>
      </c>
      <c r="H1577">
        <v>7604</v>
      </c>
      <c r="I1577" t="s">
        <v>76</v>
      </c>
      <c r="J1577">
        <v>3</v>
      </c>
      <c r="K1577" t="s">
        <v>24</v>
      </c>
      <c r="L1577">
        <v>10</v>
      </c>
      <c r="N1577">
        <v>12</v>
      </c>
      <c r="R1577" s="2">
        <f t="shared" si="49"/>
        <v>13.79</v>
      </c>
      <c r="S1577" s="2">
        <f>IF(AND(P1577&lt;&gt;"_U",P1577&lt;&gt;"c",J1577&lt;&gt;99,J1577&lt;&gt;9),IFERROR(VLOOKUP(A1577,'LBA Total'!$A$2:$N$10000,14,0),"."),".")</f>
        <v>87</v>
      </c>
    </row>
    <row r="1578" spans="1:19" x14ac:dyDescent="0.4">
      <c r="A1578" s="2" t="str">
        <f t="shared" si="48"/>
        <v>2023|KaipÄtiki Local Board Area|11</v>
      </c>
      <c r="B1578" t="s">
        <v>16</v>
      </c>
      <c r="C1578" t="s">
        <v>17</v>
      </c>
      <c r="D1578" t="s">
        <v>18</v>
      </c>
      <c r="E1578" t="s">
        <v>19</v>
      </c>
      <c r="F1578">
        <v>2023</v>
      </c>
      <c r="G1578">
        <v>2023</v>
      </c>
      <c r="H1578">
        <v>7604</v>
      </c>
      <c r="I1578" t="s">
        <v>76</v>
      </c>
      <c r="J1578">
        <v>3</v>
      </c>
      <c r="K1578" t="s">
        <v>24</v>
      </c>
      <c r="L1578">
        <v>11</v>
      </c>
      <c r="N1578">
        <v>1839</v>
      </c>
      <c r="R1578" s="2">
        <f t="shared" si="49"/>
        <v>8.64</v>
      </c>
      <c r="S1578" s="2">
        <f>IF(AND(P1578&lt;&gt;"_U",P1578&lt;&gt;"c",J1578&lt;&gt;99,J1578&lt;&gt;9),IFERROR(VLOOKUP(A1578,'LBA Total'!$A$2:$N$10000,14,0),"."),".")</f>
        <v>21273</v>
      </c>
    </row>
    <row r="1579" spans="1:19" x14ac:dyDescent="0.4">
      <c r="A1579" s="2" t="str">
        <f t="shared" si="48"/>
        <v>2023|KaipÄtiki Local Board Area|12</v>
      </c>
      <c r="B1579" t="s">
        <v>16</v>
      </c>
      <c r="C1579" t="s">
        <v>17</v>
      </c>
      <c r="D1579" t="s">
        <v>18</v>
      </c>
      <c r="E1579" t="s">
        <v>19</v>
      </c>
      <c r="F1579">
        <v>2023</v>
      </c>
      <c r="G1579">
        <v>2023</v>
      </c>
      <c r="H1579">
        <v>7604</v>
      </c>
      <c r="I1579" t="s">
        <v>76</v>
      </c>
      <c r="J1579">
        <v>3</v>
      </c>
      <c r="K1579" t="s">
        <v>24</v>
      </c>
      <c r="L1579">
        <v>12</v>
      </c>
      <c r="N1579">
        <v>222</v>
      </c>
      <c r="R1579" s="2">
        <f t="shared" si="49"/>
        <v>3.23</v>
      </c>
      <c r="S1579" s="2">
        <f>IF(AND(P1579&lt;&gt;"_U",P1579&lt;&gt;"c",J1579&lt;&gt;99,J1579&lt;&gt;9),IFERROR(VLOOKUP(A1579,'LBA Total'!$A$2:$N$10000,14,0),"."),".")</f>
        <v>6882</v>
      </c>
    </row>
    <row r="1580" spans="1:19" x14ac:dyDescent="0.4">
      <c r="A1580" s="2" t="str">
        <f t="shared" si="48"/>
        <v>2023|KaipÄtiki Local Board Area|13</v>
      </c>
      <c r="B1580" t="s">
        <v>16</v>
      </c>
      <c r="C1580" t="s">
        <v>17</v>
      </c>
      <c r="D1580" t="s">
        <v>18</v>
      </c>
      <c r="E1580" t="s">
        <v>19</v>
      </c>
      <c r="F1580">
        <v>2023</v>
      </c>
      <c r="G1580">
        <v>2023</v>
      </c>
      <c r="H1580">
        <v>7604</v>
      </c>
      <c r="I1580" t="s">
        <v>76</v>
      </c>
      <c r="J1580">
        <v>3</v>
      </c>
      <c r="K1580" t="s">
        <v>24</v>
      </c>
      <c r="L1580">
        <v>13</v>
      </c>
      <c r="N1580">
        <v>3</v>
      </c>
      <c r="R1580" s="2">
        <f t="shared" si="49"/>
        <v>9.09</v>
      </c>
      <c r="S1580" s="2">
        <f>IF(AND(P1580&lt;&gt;"_U",P1580&lt;&gt;"c",J1580&lt;&gt;99,J1580&lt;&gt;9),IFERROR(VLOOKUP(A1580,'LBA Total'!$A$2:$N$10000,14,0),"."),".")</f>
        <v>33</v>
      </c>
    </row>
    <row r="1581" spans="1:19" x14ac:dyDescent="0.4">
      <c r="A1581" s="2" t="str">
        <f t="shared" si="48"/>
        <v>2023|KaipÄtiki Local Board Area|999</v>
      </c>
      <c r="B1581" t="s">
        <v>16</v>
      </c>
      <c r="C1581" t="s">
        <v>17</v>
      </c>
      <c r="D1581" t="s">
        <v>18</v>
      </c>
      <c r="E1581" t="s">
        <v>19</v>
      </c>
      <c r="F1581">
        <v>2023</v>
      </c>
      <c r="G1581">
        <v>2023</v>
      </c>
      <c r="H1581">
        <v>7604</v>
      </c>
      <c r="I1581" t="s">
        <v>76</v>
      </c>
      <c r="J1581">
        <v>3</v>
      </c>
      <c r="K1581" t="s">
        <v>24</v>
      </c>
      <c r="L1581">
        <v>999</v>
      </c>
      <c r="N1581">
        <v>2079</v>
      </c>
      <c r="R1581" s="2">
        <f t="shared" si="49"/>
        <v>7.35</v>
      </c>
      <c r="S1581" s="2">
        <f>IF(AND(P1581&lt;&gt;"_U",P1581&lt;&gt;"c",J1581&lt;&gt;99,J1581&lt;&gt;9),IFERROR(VLOOKUP(A1581,'LBA Total'!$A$2:$N$10000,14,0),"."),".")</f>
        <v>28269</v>
      </c>
    </row>
    <row r="1582" spans="1:19" x14ac:dyDescent="0.4">
      <c r="A1582" s="2" t="str">
        <f t="shared" si="48"/>
        <v>2023|KaipÄtiki Local Board Area|10</v>
      </c>
      <c r="B1582" t="s">
        <v>16</v>
      </c>
      <c r="C1582" t="s">
        <v>17</v>
      </c>
      <c r="D1582" t="s">
        <v>18</v>
      </c>
      <c r="E1582" t="s">
        <v>19</v>
      </c>
      <c r="F1582">
        <v>2023</v>
      </c>
      <c r="G1582">
        <v>2023</v>
      </c>
      <c r="H1582">
        <v>7604</v>
      </c>
      <c r="I1582" t="s">
        <v>76</v>
      </c>
      <c r="J1582">
        <v>4</v>
      </c>
      <c r="K1582" t="s">
        <v>25</v>
      </c>
      <c r="L1582">
        <v>10</v>
      </c>
      <c r="N1582">
        <v>6</v>
      </c>
      <c r="R1582" s="2">
        <f t="shared" si="49"/>
        <v>6.9</v>
      </c>
      <c r="S1582" s="2">
        <f>IF(AND(P1582&lt;&gt;"_U",P1582&lt;&gt;"c",J1582&lt;&gt;99,J1582&lt;&gt;9),IFERROR(VLOOKUP(A1582,'LBA Total'!$A$2:$N$10000,14,0),"."),".")</f>
        <v>87</v>
      </c>
    </row>
    <row r="1583" spans="1:19" x14ac:dyDescent="0.4">
      <c r="A1583" s="2" t="str">
        <f t="shared" si="48"/>
        <v>2023|KaipÄtiki Local Board Area|11</v>
      </c>
      <c r="B1583" t="s">
        <v>16</v>
      </c>
      <c r="C1583" t="s">
        <v>17</v>
      </c>
      <c r="D1583" t="s">
        <v>18</v>
      </c>
      <c r="E1583" t="s">
        <v>19</v>
      </c>
      <c r="F1583">
        <v>2023</v>
      </c>
      <c r="G1583">
        <v>2023</v>
      </c>
      <c r="H1583">
        <v>7604</v>
      </c>
      <c r="I1583" t="s">
        <v>76</v>
      </c>
      <c r="J1583">
        <v>4</v>
      </c>
      <c r="K1583" t="s">
        <v>25</v>
      </c>
      <c r="L1583">
        <v>11</v>
      </c>
      <c r="N1583">
        <v>663</v>
      </c>
      <c r="R1583" s="2">
        <f t="shared" si="49"/>
        <v>3.12</v>
      </c>
      <c r="S1583" s="2">
        <f>IF(AND(P1583&lt;&gt;"_U",P1583&lt;&gt;"c",J1583&lt;&gt;99,J1583&lt;&gt;9),IFERROR(VLOOKUP(A1583,'LBA Total'!$A$2:$N$10000,14,0),"."),".")</f>
        <v>21273</v>
      </c>
    </row>
    <row r="1584" spans="1:19" x14ac:dyDescent="0.4">
      <c r="A1584" s="2" t="str">
        <f t="shared" si="48"/>
        <v>2023|KaipÄtiki Local Board Area|12</v>
      </c>
      <c r="B1584" t="s">
        <v>16</v>
      </c>
      <c r="C1584" t="s">
        <v>17</v>
      </c>
      <c r="D1584" t="s">
        <v>18</v>
      </c>
      <c r="E1584" t="s">
        <v>19</v>
      </c>
      <c r="F1584">
        <v>2023</v>
      </c>
      <c r="G1584">
        <v>2023</v>
      </c>
      <c r="H1584">
        <v>7604</v>
      </c>
      <c r="I1584" t="s">
        <v>76</v>
      </c>
      <c r="J1584">
        <v>4</v>
      </c>
      <c r="K1584" t="s">
        <v>25</v>
      </c>
      <c r="L1584">
        <v>12</v>
      </c>
      <c r="N1584">
        <v>156</v>
      </c>
      <c r="R1584" s="2">
        <f t="shared" si="49"/>
        <v>2.27</v>
      </c>
      <c r="S1584" s="2">
        <f>IF(AND(P1584&lt;&gt;"_U",P1584&lt;&gt;"c",J1584&lt;&gt;99,J1584&lt;&gt;9),IFERROR(VLOOKUP(A1584,'LBA Total'!$A$2:$N$10000,14,0),"."),".")</f>
        <v>6882</v>
      </c>
    </row>
    <row r="1585" spans="1:19" x14ac:dyDescent="0.4">
      <c r="A1585" s="2" t="str">
        <f t="shared" si="48"/>
        <v>2023|KaipÄtiki Local Board Area|13</v>
      </c>
      <c r="B1585" t="s">
        <v>16</v>
      </c>
      <c r="C1585" t="s">
        <v>17</v>
      </c>
      <c r="D1585" t="s">
        <v>18</v>
      </c>
      <c r="E1585" t="s">
        <v>19</v>
      </c>
      <c r="F1585">
        <v>2023</v>
      </c>
      <c r="G1585">
        <v>2023</v>
      </c>
      <c r="H1585">
        <v>7604</v>
      </c>
      <c r="I1585" t="s">
        <v>76</v>
      </c>
      <c r="J1585">
        <v>4</v>
      </c>
      <c r="K1585" t="s">
        <v>25</v>
      </c>
      <c r="L1585">
        <v>13</v>
      </c>
      <c r="N1585">
        <v>0</v>
      </c>
      <c r="R1585" s="2">
        <f t="shared" si="49"/>
        <v>0</v>
      </c>
      <c r="S1585" s="2">
        <f>IF(AND(P1585&lt;&gt;"_U",P1585&lt;&gt;"c",J1585&lt;&gt;99,J1585&lt;&gt;9),IFERROR(VLOOKUP(A1585,'LBA Total'!$A$2:$N$10000,14,0),"."),".")</f>
        <v>33</v>
      </c>
    </row>
    <row r="1586" spans="1:19" x14ac:dyDescent="0.4">
      <c r="A1586" s="2" t="str">
        <f t="shared" si="48"/>
        <v>2023|KaipÄtiki Local Board Area|999</v>
      </c>
      <c r="B1586" t="s">
        <v>16</v>
      </c>
      <c r="C1586" t="s">
        <v>17</v>
      </c>
      <c r="D1586" t="s">
        <v>18</v>
      </c>
      <c r="E1586" t="s">
        <v>19</v>
      </c>
      <c r="F1586">
        <v>2023</v>
      </c>
      <c r="G1586">
        <v>2023</v>
      </c>
      <c r="H1586">
        <v>7604</v>
      </c>
      <c r="I1586" t="s">
        <v>76</v>
      </c>
      <c r="J1586">
        <v>4</v>
      </c>
      <c r="K1586" t="s">
        <v>25</v>
      </c>
      <c r="L1586">
        <v>999</v>
      </c>
      <c r="N1586">
        <v>822</v>
      </c>
      <c r="R1586" s="2">
        <f t="shared" si="49"/>
        <v>2.91</v>
      </c>
      <c r="S1586" s="2">
        <f>IF(AND(P1586&lt;&gt;"_U",P1586&lt;&gt;"c",J1586&lt;&gt;99,J1586&lt;&gt;9),IFERROR(VLOOKUP(A1586,'LBA Total'!$A$2:$N$10000,14,0),"."),".")</f>
        <v>28269</v>
      </c>
    </row>
    <row r="1587" spans="1:19" x14ac:dyDescent="0.4">
      <c r="A1587" s="2" t="str">
        <f t="shared" si="48"/>
        <v>2023|KaipÄtiki Local Board Area|10</v>
      </c>
      <c r="B1587" t="s">
        <v>16</v>
      </c>
      <c r="C1587" t="s">
        <v>17</v>
      </c>
      <c r="D1587" t="s">
        <v>18</v>
      </c>
      <c r="E1587" t="s">
        <v>19</v>
      </c>
      <c r="F1587">
        <v>2023</v>
      </c>
      <c r="G1587">
        <v>2023</v>
      </c>
      <c r="H1587">
        <v>7604</v>
      </c>
      <c r="I1587" t="s">
        <v>76</v>
      </c>
      <c r="J1587">
        <v>5</v>
      </c>
      <c r="K1587" t="s">
        <v>26</v>
      </c>
      <c r="L1587">
        <v>10</v>
      </c>
      <c r="N1587">
        <v>12</v>
      </c>
      <c r="R1587" s="2">
        <f t="shared" si="49"/>
        <v>13.79</v>
      </c>
      <c r="S1587" s="2">
        <f>IF(AND(P1587&lt;&gt;"_U",P1587&lt;&gt;"c",J1587&lt;&gt;99,J1587&lt;&gt;9),IFERROR(VLOOKUP(A1587,'LBA Total'!$A$2:$N$10000,14,0),"."),".")</f>
        <v>87</v>
      </c>
    </row>
    <row r="1588" spans="1:19" x14ac:dyDescent="0.4">
      <c r="A1588" s="2" t="str">
        <f t="shared" si="48"/>
        <v>2023|KaipÄtiki Local Board Area|11</v>
      </c>
      <c r="B1588" t="s">
        <v>16</v>
      </c>
      <c r="C1588" t="s">
        <v>17</v>
      </c>
      <c r="D1588" t="s">
        <v>18</v>
      </c>
      <c r="E1588" t="s">
        <v>19</v>
      </c>
      <c r="F1588">
        <v>2023</v>
      </c>
      <c r="G1588">
        <v>2023</v>
      </c>
      <c r="H1588">
        <v>7604</v>
      </c>
      <c r="I1588" t="s">
        <v>76</v>
      </c>
      <c r="J1588">
        <v>5</v>
      </c>
      <c r="K1588" t="s">
        <v>26</v>
      </c>
      <c r="L1588">
        <v>11</v>
      </c>
      <c r="N1588">
        <v>3501</v>
      </c>
      <c r="R1588" s="2">
        <f t="shared" si="49"/>
        <v>16.46</v>
      </c>
      <c r="S1588" s="2">
        <f>IF(AND(P1588&lt;&gt;"_U",P1588&lt;&gt;"c",J1588&lt;&gt;99,J1588&lt;&gt;9),IFERROR(VLOOKUP(A1588,'LBA Total'!$A$2:$N$10000,14,0),"."),".")</f>
        <v>21273</v>
      </c>
    </row>
    <row r="1589" spans="1:19" x14ac:dyDescent="0.4">
      <c r="A1589" s="2" t="str">
        <f t="shared" si="48"/>
        <v>2023|KaipÄtiki Local Board Area|12</v>
      </c>
      <c r="B1589" t="s">
        <v>16</v>
      </c>
      <c r="C1589" t="s">
        <v>17</v>
      </c>
      <c r="D1589" t="s">
        <v>18</v>
      </c>
      <c r="E1589" t="s">
        <v>19</v>
      </c>
      <c r="F1589">
        <v>2023</v>
      </c>
      <c r="G1589">
        <v>2023</v>
      </c>
      <c r="H1589">
        <v>7604</v>
      </c>
      <c r="I1589" t="s">
        <v>76</v>
      </c>
      <c r="J1589">
        <v>5</v>
      </c>
      <c r="K1589" t="s">
        <v>26</v>
      </c>
      <c r="L1589">
        <v>12</v>
      </c>
      <c r="N1589">
        <v>237</v>
      </c>
      <c r="R1589" s="2">
        <f t="shared" si="49"/>
        <v>3.44</v>
      </c>
      <c r="S1589" s="2">
        <f>IF(AND(P1589&lt;&gt;"_U",P1589&lt;&gt;"c",J1589&lt;&gt;99,J1589&lt;&gt;9),IFERROR(VLOOKUP(A1589,'LBA Total'!$A$2:$N$10000,14,0),"."),".")</f>
        <v>6882</v>
      </c>
    </row>
    <row r="1590" spans="1:19" x14ac:dyDescent="0.4">
      <c r="A1590" s="2" t="str">
        <f t="shared" si="48"/>
        <v>2023|KaipÄtiki Local Board Area|13</v>
      </c>
      <c r="B1590" t="s">
        <v>16</v>
      </c>
      <c r="C1590" t="s">
        <v>17</v>
      </c>
      <c r="D1590" t="s">
        <v>18</v>
      </c>
      <c r="E1590" t="s">
        <v>19</v>
      </c>
      <c r="F1590">
        <v>2023</v>
      </c>
      <c r="G1590">
        <v>2023</v>
      </c>
      <c r="H1590">
        <v>7604</v>
      </c>
      <c r="I1590" t="s">
        <v>76</v>
      </c>
      <c r="J1590">
        <v>5</v>
      </c>
      <c r="K1590" t="s">
        <v>26</v>
      </c>
      <c r="L1590">
        <v>13</v>
      </c>
      <c r="N1590">
        <v>0</v>
      </c>
      <c r="R1590" s="2">
        <f t="shared" si="49"/>
        <v>0</v>
      </c>
      <c r="S1590" s="2">
        <f>IF(AND(P1590&lt;&gt;"_U",P1590&lt;&gt;"c",J1590&lt;&gt;99,J1590&lt;&gt;9),IFERROR(VLOOKUP(A1590,'LBA Total'!$A$2:$N$10000,14,0),"."),".")</f>
        <v>33</v>
      </c>
    </row>
    <row r="1591" spans="1:19" x14ac:dyDescent="0.4">
      <c r="A1591" s="2" t="str">
        <f t="shared" si="48"/>
        <v>2023|KaipÄtiki Local Board Area|999</v>
      </c>
      <c r="B1591" t="s">
        <v>16</v>
      </c>
      <c r="C1591" t="s">
        <v>17</v>
      </c>
      <c r="D1591" t="s">
        <v>18</v>
      </c>
      <c r="E1591" t="s">
        <v>19</v>
      </c>
      <c r="F1591">
        <v>2023</v>
      </c>
      <c r="G1591">
        <v>2023</v>
      </c>
      <c r="H1591">
        <v>7604</v>
      </c>
      <c r="I1591" t="s">
        <v>76</v>
      </c>
      <c r="J1591">
        <v>5</v>
      </c>
      <c r="K1591" t="s">
        <v>26</v>
      </c>
      <c r="L1591">
        <v>999</v>
      </c>
      <c r="N1591">
        <v>3750</v>
      </c>
      <c r="R1591" s="2">
        <f t="shared" si="49"/>
        <v>13.27</v>
      </c>
      <c r="S1591" s="2">
        <f>IF(AND(P1591&lt;&gt;"_U",P1591&lt;&gt;"c",J1591&lt;&gt;99,J1591&lt;&gt;9),IFERROR(VLOOKUP(A1591,'LBA Total'!$A$2:$N$10000,14,0),"."),".")</f>
        <v>28269</v>
      </c>
    </row>
    <row r="1592" spans="1:19" x14ac:dyDescent="0.4">
      <c r="A1592" s="2" t="str">
        <f t="shared" si="48"/>
        <v>2023|KaipÄtiki Local Board Area|10</v>
      </c>
      <c r="B1592" t="s">
        <v>16</v>
      </c>
      <c r="C1592" t="s">
        <v>17</v>
      </c>
      <c r="D1592" t="s">
        <v>18</v>
      </c>
      <c r="E1592" t="s">
        <v>19</v>
      </c>
      <c r="F1592">
        <v>2023</v>
      </c>
      <c r="G1592">
        <v>2023</v>
      </c>
      <c r="H1592">
        <v>7604</v>
      </c>
      <c r="I1592" t="s">
        <v>76</v>
      </c>
      <c r="J1592">
        <v>6</v>
      </c>
      <c r="K1592" t="s">
        <v>27</v>
      </c>
      <c r="L1592">
        <v>10</v>
      </c>
      <c r="N1592">
        <v>0</v>
      </c>
      <c r="R1592" s="2">
        <f t="shared" si="49"/>
        <v>0</v>
      </c>
      <c r="S1592" s="2">
        <f>IF(AND(P1592&lt;&gt;"_U",P1592&lt;&gt;"c",J1592&lt;&gt;99,J1592&lt;&gt;9),IFERROR(VLOOKUP(A1592,'LBA Total'!$A$2:$N$10000,14,0),"."),".")</f>
        <v>87</v>
      </c>
    </row>
    <row r="1593" spans="1:19" x14ac:dyDescent="0.4">
      <c r="A1593" s="2" t="str">
        <f t="shared" si="48"/>
        <v>2023|KaipÄtiki Local Board Area|11</v>
      </c>
      <c r="B1593" t="s">
        <v>16</v>
      </c>
      <c r="C1593" t="s">
        <v>17</v>
      </c>
      <c r="D1593" t="s">
        <v>18</v>
      </c>
      <c r="E1593" t="s">
        <v>19</v>
      </c>
      <c r="F1593">
        <v>2023</v>
      </c>
      <c r="G1593">
        <v>2023</v>
      </c>
      <c r="H1593">
        <v>7604</v>
      </c>
      <c r="I1593" t="s">
        <v>76</v>
      </c>
      <c r="J1593">
        <v>6</v>
      </c>
      <c r="K1593" t="s">
        <v>27</v>
      </c>
      <c r="L1593">
        <v>11</v>
      </c>
      <c r="N1593">
        <v>66</v>
      </c>
      <c r="R1593" s="2">
        <f t="shared" si="49"/>
        <v>0.31</v>
      </c>
      <c r="S1593" s="2">
        <f>IF(AND(P1593&lt;&gt;"_U",P1593&lt;&gt;"c",J1593&lt;&gt;99,J1593&lt;&gt;9),IFERROR(VLOOKUP(A1593,'LBA Total'!$A$2:$N$10000,14,0),"."),".")</f>
        <v>21273</v>
      </c>
    </row>
    <row r="1594" spans="1:19" x14ac:dyDescent="0.4">
      <c r="A1594" s="2" t="str">
        <f t="shared" si="48"/>
        <v>2023|KaipÄtiki Local Board Area|12</v>
      </c>
      <c r="B1594" t="s">
        <v>16</v>
      </c>
      <c r="C1594" t="s">
        <v>17</v>
      </c>
      <c r="D1594" t="s">
        <v>18</v>
      </c>
      <c r="E1594" t="s">
        <v>19</v>
      </c>
      <c r="F1594">
        <v>2023</v>
      </c>
      <c r="G1594">
        <v>2023</v>
      </c>
      <c r="H1594">
        <v>7604</v>
      </c>
      <c r="I1594" t="s">
        <v>76</v>
      </c>
      <c r="J1594">
        <v>6</v>
      </c>
      <c r="K1594" t="s">
        <v>27</v>
      </c>
      <c r="L1594">
        <v>12</v>
      </c>
      <c r="N1594">
        <v>3</v>
      </c>
      <c r="R1594" s="2">
        <f t="shared" si="49"/>
        <v>0.04</v>
      </c>
      <c r="S1594" s="2">
        <f>IF(AND(P1594&lt;&gt;"_U",P1594&lt;&gt;"c",J1594&lt;&gt;99,J1594&lt;&gt;9),IFERROR(VLOOKUP(A1594,'LBA Total'!$A$2:$N$10000,14,0),"."),".")</f>
        <v>6882</v>
      </c>
    </row>
    <row r="1595" spans="1:19" x14ac:dyDescent="0.4">
      <c r="A1595" s="2" t="str">
        <f t="shared" si="48"/>
        <v>2023|KaipÄtiki Local Board Area|13</v>
      </c>
      <c r="B1595" t="s">
        <v>16</v>
      </c>
      <c r="C1595" t="s">
        <v>17</v>
      </c>
      <c r="D1595" t="s">
        <v>18</v>
      </c>
      <c r="E1595" t="s">
        <v>19</v>
      </c>
      <c r="F1595">
        <v>2023</v>
      </c>
      <c r="G1595">
        <v>2023</v>
      </c>
      <c r="H1595">
        <v>7604</v>
      </c>
      <c r="I1595" t="s">
        <v>76</v>
      </c>
      <c r="J1595">
        <v>6</v>
      </c>
      <c r="K1595" t="s">
        <v>27</v>
      </c>
      <c r="L1595">
        <v>13</v>
      </c>
      <c r="N1595">
        <v>0</v>
      </c>
      <c r="R1595" s="2">
        <f t="shared" si="49"/>
        <v>0</v>
      </c>
      <c r="S1595" s="2">
        <f>IF(AND(P1595&lt;&gt;"_U",P1595&lt;&gt;"c",J1595&lt;&gt;99,J1595&lt;&gt;9),IFERROR(VLOOKUP(A1595,'LBA Total'!$A$2:$N$10000,14,0),"."),".")</f>
        <v>33</v>
      </c>
    </row>
    <row r="1596" spans="1:19" x14ac:dyDescent="0.4">
      <c r="A1596" s="2" t="str">
        <f t="shared" si="48"/>
        <v>2023|KaipÄtiki Local Board Area|999</v>
      </c>
      <c r="B1596" t="s">
        <v>16</v>
      </c>
      <c r="C1596" t="s">
        <v>17</v>
      </c>
      <c r="D1596" t="s">
        <v>18</v>
      </c>
      <c r="E1596" t="s">
        <v>19</v>
      </c>
      <c r="F1596">
        <v>2023</v>
      </c>
      <c r="G1596">
        <v>2023</v>
      </c>
      <c r="H1596">
        <v>7604</v>
      </c>
      <c r="I1596" t="s">
        <v>76</v>
      </c>
      <c r="J1596">
        <v>6</v>
      </c>
      <c r="K1596" t="s">
        <v>27</v>
      </c>
      <c r="L1596">
        <v>999</v>
      </c>
      <c r="N1596">
        <v>72</v>
      </c>
      <c r="R1596" s="2">
        <f t="shared" si="49"/>
        <v>0.25</v>
      </c>
      <c r="S1596" s="2">
        <f>IF(AND(P1596&lt;&gt;"_U",P1596&lt;&gt;"c",J1596&lt;&gt;99,J1596&lt;&gt;9),IFERROR(VLOOKUP(A1596,'LBA Total'!$A$2:$N$10000,14,0),"."),".")</f>
        <v>28269</v>
      </c>
    </row>
    <row r="1597" spans="1:19" x14ac:dyDescent="0.4">
      <c r="A1597" s="2" t="str">
        <f t="shared" si="48"/>
        <v>2023|KaipÄtiki Local Board Area|10</v>
      </c>
      <c r="B1597" t="s">
        <v>16</v>
      </c>
      <c r="C1597" t="s">
        <v>17</v>
      </c>
      <c r="D1597" t="s">
        <v>18</v>
      </c>
      <c r="E1597" t="s">
        <v>19</v>
      </c>
      <c r="F1597">
        <v>2023</v>
      </c>
      <c r="G1597">
        <v>2023</v>
      </c>
      <c r="H1597">
        <v>7604</v>
      </c>
      <c r="I1597" t="s">
        <v>76</v>
      </c>
      <c r="J1597">
        <v>7</v>
      </c>
      <c r="K1597" t="s">
        <v>28</v>
      </c>
      <c r="L1597">
        <v>10</v>
      </c>
      <c r="N1597">
        <v>3</v>
      </c>
      <c r="R1597" s="2">
        <f t="shared" si="49"/>
        <v>3.45</v>
      </c>
      <c r="S1597" s="2">
        <f>IF(AND(P1597&lt;&gt;"_U",P1597&lt;&gt;"c",J1597&lt;&gt;99,J1597&lt;&gt;9),IFERROR(VLOOKUP(A1597,'LBA Total'!$A$2:$N$10000,14,0),"."),".")</f>
        <v>87</v>
      </c>
    </row>
    <row r="1598" spans="1:19" x14ac:dyDescent="0.4">
      <c r="A1598" s="2" t="str">
        <f t="shared" si="48"/>
        <v>2023|KaipÄtiki Local Board Area|11</v>
      </c>
      <c r="B1598" t="s">
        <v>16</v>
      </c>
      <c r="C1598" t="s">
        <v>17</v>
      </c>
      <c r="D1598" t="s">
        <v>18</v>
      </c>
      <c r="E1598" t="s">
        <v>19</v>
      </c>
      <c r="F1598">
        <v>2023</v>
      </c>
      <c r="G1598">
        <v>2023</v>
      </c>
      <c r="H1598">
        <v>7604</v>
      </c>
      <c r="I1598" t="s">
        <v>76</v>
      </c>
      <c r="J1598">
        <v>7</v>
      </c>
      <c r="K1598" t="s">
        <v>28</v>
      </c>
      <c r="L1598">
        <v>11</v>
      </c>
      <c r="N1598">
        <v>33</v>
      </c>
      <c r="R1598" s="2">
        <f t="shared" si="49"/>
        <v>0.16</v>
      </c>
      <c r="S1598" s="2">
        <f>IF(AND(P1598&lt;&gt;"_U",P1598&lt;&gt;"c",J1598&lt;&gt;99,J1598&lt;&gt;9),IFERROR(VLOOKUP(A1598,'LBA Total'!$A$2:$N$10000,14,0),"."),".")</f>
        <v>21273</v>
      </c>
    </row>
    <row r="1599" spans="1:19" x14ac:dyDescent="0.4">
      <c r="A1599" s="2" t="str">
        <f t="shared" si="48"/>
        <v>2023|KaipÄtiki Local Board Area|12</v>
      </c>
      <c r="B1599" t="s">
        <v>16</v>
      </c>
      <c r="C1599" t="s">
        <v>17</v>
      </c>
      <c r="D1599" t="s">
        <v>18</v>
      </c>
      <c r="E1599" t="s">
        <v>19</v>
      </c>
      <c r="F1599">
        <v>2023</v>
      </c>
      <c r="G1599">
        <v>2023</v>
      </c>
      <c r="H1599">
        <v>7604</v>
      </c>
      <c r="I1599" t="s">
        <v>76</v>
      </c>
      <c r="J1599">
        <v>7</v>
      </c>
      <c r="K1599" t="s">
        <v>28</v>
      </c>
      <c r="L1599">
        <v>12</v>
      </c>
      <c r="N1599">
        <v>6</v>
      </c>
      <c r="R1599" s="2">
        <f t="shared" si="49"/>
        <v>0.09</v>
      </c>
      <c r="S1599" s="2">
        <f>IF(AND(P1599&lt;&gt;"_U",P1599&lt;&gt;"c",J1599&lt;&gt;99,J1599&lt;&gt;9),IFERROR(VLOOKUP(A1599,'LBA Total'!$A$2:$N$10000,14,0),"."),".")</f>
        <v>6882</v>
      </c>
    </row>
    <row r="1600" spans="1:19" x14ac:dyDescent="0.4">
      <c r="A1600" s="2" t="str">
        <f t="shared" si="48"/>
        <v>2023|KaipÄtiki Local Board Area|13</v>
      </c>
      <c r="B1600" t="s">
        <v>16</v>
      </c>
      <c r="C1600" t="s">
        <v>17</v>
      </c>
      <c r="D1600" t="s">
        <v>18</v>
      </c>
      <c r="E1600" t="s">
        <v>19</v>
      </c>
      <c r="F1600">
        <v>2023</v>
      </c>
      <c r="G1600">
        <v>2023</v>
      </c>
      <c r="H1600">
        <v>7604</v>
      </c>
      <c r="I1600" t="s">
        <v>76</v>
      </c>
      <c r="J1600">
        <v>7</v>
      </c>
      <c r="K1600" t="s">
        <v>28</v>
      </c>
      <c r="L1600">
        <v>13</v>
      </c>
      <c r="N1600">
        <v>0</v>
      </c>
      <c r="R1600" s="2">
        <f t="shared" si="49"/>
        <v>0</v>
      </c>
      <c r="S1600" s="2">
        <f>IF(AND(P1600&lt;&gt;"_U",P1600&lt;&gt;"c",J1600&lt;&gt;99,J1600&lt;&gt;9),IFERROR(VLOOKUP(A1600,'LBA Total'!$A$2:$N$10000,14,0),"."),".")</f>
        <v>33</v>
      </c>
    </row>
    <row r="1601" spans="1:19" x14ac:dyDescent="0.4">
      <c r="A1601" s="2" t="str">
        <f t="shared" si="48"/>
        <v>2023|KaipÄtiki Local Board Area|999</v>
      </c>
      <c r="B1601" t="s">
        <v>16</v>
      </c>
      <c r="C1601" t="s">
        <v>17</v>
      </c>
      <c r="D1601" t="s">
        <v>18</v>
      </c>
      <c r="E1601" t="s">
        <v>19</v>
      </c>
      <c r="F1601">
        <v>2023</v>
      </c>
      <c r="G1601">
        <v>2023</v>
      </c>
      <c r="H1601">
        <v>7604</v>
      </c>
      <c r="I1601" t="s">
        <v>76</v>
      </c>
      <c r="J1601">
        <v>7</v>
      </c>
      <c r="K1601" t="s">
        <v>28</v>
      </c>
      <c r="L1601">
        <v>999</v>
      </c>
      <c r="N1601">
        <v>42</v>
      </c>
      <c r="R1601" s="2">
        <f t="shared" si="49"/>
        <v>0.15</v>
      </c>
      <c r="S1601" s="2">
        <f>IF(AND(P1601&lt;&gt;"_U",P1601&lt;&gt;"c",J1601&lt;&gt;99,J1601&lt;&gt;9),IFERROR(VLOOKUP(A1601,'LBA Total'!$A$2:$N$10000,14,0),"."),".")</f>
        <v>28269</v>
      </c>
    </row>
    <row r="1602" spans="1:19" x14ac:dyDescent="0.4">
      <c r="A1602" s="2" t="str">
        <f t="shared" si="48"/>
        <v>2023|KaipÄtiki Local Board Area|10</v>
      </c>
      <c r="B1602" t="s">
        <v>16</v>
      </c>
      <c r="C1602" t="s">
        <v>17</v>
      </c>
      <c r="D1602" t="s">
        <v>18</v>
      </c>
      <c r="E1602" t="s">
        <v>19</v>
      </c>
      <c r="F1602">
        <v>2023</v>
      </c>
      <c r="G1602">
        <v>2023</v>
      </c>
      <c r="H1602">
        <v>7604</v>
      </c>
      <c r="I1602" t="s">
        <v>76</v>
      </c>
      <c r="J1602">
        <v>77</v>
      </c>
      <c r="K1602" t="s">
        <v>29</v>
      </c>
      <c r="L1602">
        <v>10</v>
      </c>
      <c r="N1602">
        <v>87</v>
      </c>
      <c r="R1602" s="2">
        <f t="shared" si="49"/>
        <v>100</v>
      </c>
      <c r="S1602" s="2">
        <f>IF(AND(P1602&lt;&gt;"_U",P1602&lt;&gt;"c",J1602&lt;&gt;99,J1602&lt;&gt;9),IFERROR(VLOOKUP(A1602,'LBA Total'!$A$2:$N$10000,14,0),"."),".")</f>
        <v>87</v>
      </c>
    </row>
    <row r="1603" spans="1:19" x14ac:dyDescent="0.4">
      <c r="A1603" s="2" t="str">
        <f t="shared" ref="A1603:A1666" si="50">G1603&amp;"|"&amp;I1603&amp;"|"&amp;L1603</f>
        <v>2023|KaipÄtiki Local Board Area|11</v>
      </c>
      <c r="B1603" t="s">
        <v>16</v>
      </c>
      <c r="C1603" t="s">
        <v>17</v>
      </c>
      <c r="D1603" t="s">
        <v>18</v>
      </c>
      <c r="E1603" t="s">
        <v>19</v>
      </c>
      <c r="F1603">
        <v>2023</v>
      </c>
      <c r="G1603">
        <v>2023</v>
      </c>
      <c r="H1603">
        <v>7604</v>
      </c>
      <c r="I1603" t="s">
        <v>76</v>
      </c>
      <c r="J1603">
        <v>77</v>
      </c>
      <c r="K1603" t="s">
        <v>29</v>
      </c>
      <c r="L1603">
        <v>11</v>
      </c>
      <c r="N1603">
        <v>21273</v>
      </c>
      <c r="R1603" s="2">
        <f t="shared" ref="R1603:R1666" si="51">IF(P1603&lt;&gt;"_U",IFERROR((ROUND(N1603/S1603*100,2)),"."),".")</f>
        <v>100</v>
      </c>
      <c r="S1603" s="2">
        <f>IF(AND(P1603&lt;&gt;"_U",P1603&lt;&gt;"c",J1603&lt;&gt;99,J1603&lt;&gt;9),IFERROR(VLOOKUP(A1603,'LBA Total'!$A$2:$N$10000,14,0),"."),".")</f>
        <v>21273</v>
      </c>
    </row>
    <row r="1604" spans="1:19" x14ac:dyDescent="0.4">
      <c r="A1604" s="2" t="str">
        <f t="shared" si="50"/>
        <v>2023|KaipÄtiki Local Board Area|12</v>
      </c>
      <c r="B1604" t="s">
        <v>16</v>
      </c>
      <c r="C1604" t="s">
        <v>17</v>
      </c>
      <c r="D1604" t="s">
        <v>18</v>
      </c>
      <c r="E1604" t="s">
        <v>19</v>
      </c>
      <c r="F1604">
        <v>2023</v>
      </c>
      <c r="G1604">
        <v>2023</v>
      </c>
      <c r="H1604">
        <v>7604</v>
      </c>
      <c r="I1604" t="s">
        <v>76</v>
      </c>
      <c r="J1604">
        <v>77</v>
      </c>
      <c r="K1604" t="s">
        <v>29</v>
      </c>
      <c r="L1604">
        <v>12</v>
      </c>
      <c r="N1604">
        <v>6882</v>
      </c>
      <c r="R1604" s="2">
        <f t="shared" si="51"/>
        <v>100</v>
      </c>
      <c r="S1604" s="2">
        <f>IF(AND(P1604&lt;&gt;"_U",P1604&lt;&gt;"c",J1604&lt;&gt;99,J1604&lt;&gt;9),IFERROR(VLOOKUP(A1604,'LBA Total'!$A$2:$N$10000,14,0),"."),".")</f>
        <v>6882</v>
      </c>
    </row>
    <row r="1605" spans="1:19" x14ac:dyDescent="0.4">
      <c r="A1605" s="2" t="str">
        <f t="shared" si="50"/>
        <v>2023|KaipÄtiki Local Board Area|13</v>
      </c>
      <c r="B1605" t="s">
        <v>16</v>
      </c>
      <c r="C1605" t="s">
        <v>17</v>
      </c>
      <c r="D1605" t="s">
        <v>18</v>
      </c>
      <c r="E1605" t="s">
        <v>19</v>
      </c>
      <c r="F1605">
        <v>2023</v>
      </c>
      <c r="G1605">
        <v>2023</v>
      </c>
      <c r="H1605">
        <v>7604</v>
      </c>
      <c r="I1605" t="s">
        <v>76</v>
      </c>
      <c r="J1605">
        <v>77</v>
      </c>
      <c r="K1605" t="s">
        <v>29</v>
      </c>
      <c r="L1605">
        <v>13</v>
      </c>
      <c r="N1605">
        <v>33</v>
      </c>
      <c r="R1605" s="2">
        <f t="shared" si="51"/>
        <v>100</v>
      </c>
      <c r="S1605" s="2">
        <f>IF(AND(P1605&lt;&gt;"_U",P1605&lt;&gt;"c",J1605&lt;&gt;99,J1605&lt;&gt;9),IFERROR(VLOOKUP(A1605,'LBA Total'!$A$2:$N$10000,14,0),"."),".")</f>
        <v>33</v>
      </c>
    </row>
    <row r="1606" spans="1:19" x14ac:dyDescent="0.4">
      <c r="A1606" s="2" t="str">
        <f t="shared" si="50"/>
        <v>2023|KaipÄtiki Local Board Area|999</v>
      </c>
      <c r="B1606" t="s">
        <v>16</v>
      </c>
      <c r="C1606" t="s">
        <v>17</v>
      </c>
      <c r="D1606" t="s">
        <v>18</v>
      </c>
      <c r="E1606" t="s">
        <v>19</v>
      </c>
      <c r="F1606">
        <v>2023</v>
      </c>
      <c r="G1606">
        <v>2023</v>
      </c>
      <c r="H1606">
        <v>7604</v>
      </c>
      <c r="I1606" t="s">
        <v>76</v>
      </c>
      <c r="J1606">
        <v>77</v>
      </c>
      <c r="K1606" t="s">
        <v>29</v>
      </c>
      <c r="L1606">
        <v>999</v>
      </c>
      <c r="N1606">
        <v>28269</v>
      </c>
      <c r="R1606" s="2">
        <f t="shared" si="51"/>
        <v>100</v>
      </c>
      <c r="S1606" s="2">
        <f>IF(AND(P1606&lt;&gt;"_U",P1606&lt;&gt;"c",J1606&lt;&gt;99,J1606&lt;&gt;9),IFERROR(VLOOKUP(A1606,'LBA Total'!$A$2:$N$10000,14,0),"."),".")</f>
        <v>28269</v>
      </c>
    </row>
    <row r="1607" spans="1:19" x14ac:dyDescent="0.4">
      <c r="A1607" s="2" t="str">
        <f t="shared" si="50"/>
        <v>2023|KaipÄtiki Local Board Area|10</v>
      </c>
      <c r="B1607" t="s">
        <v>16</v>
      </c>
      <c r="C1607" t="s">
        <v>17</v>
      </c>
      <c r="D1607" t="s">
        <v>18</v>
      </c>
      <c r="E1607" t="s">
        <v>19</v>
      </c>
      <c r="F1607">
        <v>2023</v>
      </c>
      <c r="G1607">
        <v>2023</v>
      </c>
      <c r="H1607">
        <v>7604</v>
      </c>
      <c r="I1607" t="s">
        <v>76</v>
      </c>
      <c r="J1607">
        <v>8</v>
      </c>
      <c r="K1607" t="s">
        <v>30</v>
      </c>
      <c r="L1607">
        <v>10</v>
      </c>
      <c r="N1607">
        <v>0</v>
      </c>
      <c r="R1607" s="2">
        <f t="shared" si="51"/>
        <v>0</v>
      </c>
      <c r="S1607" s="2">
        <f>IF(AND(P1607&lt;&gt;"_U",P1607&lt;&gt;"c",J1607&lt;&gt;99,J1607&lt;&gt;9),IFERROR(VLOOKUP(A1607,'LBA Total'!$A$2:$N$10000,14,0),"."),".")</f>
        <v>87</v>
      </c>
    </row>
    <row r="1608" spans="1:19" x14ac:dyDescent="0.4">
      <c r="A1608" s="2" t="str">
        <f t="shared" si="50"/>
        <v>2023|KaipÄtiki Local Board Area|11</v>
      </c>
      <c r="B1608" t="s">
        <v>16</v>
      </c>
      <c r="C1608" t="s">
        <v>17</v>
      </c>
      <c r="D1608" t="s">
        <v>18</v>
      </c>
      <c r="E1608" t="s">
        <v>19</v>
      </c>
      <c r="F1608">
        <v>2023</v>
      </c>
      <c r="G1608">
        <v>2023</v>
      </c>
      <c r="H1608">
        <v>7604</v>
      </c>
      <c r="I1608" t="s">
        <v>76</v>
      </c>
      <c r="J1608">
        <v>8</v>
      </c>
      <c r="K1608" t="s">
        <v>30</v>
      </c>
      <c r="L1608">
        <v>11</v>
      </c>
      <c r="N1608">
        <v>330</v>
      </c>
      <c r="R1608" s="2">
        <f t="shared" si="51"/>
        <v>1.55</v>
      </c>
      <c r="S1608" s="2">
        <f>IF(AND(P1608&lt;&gt;"_U",P1608&lt;&gt;"c",J1608&lt;&gt;99,J1608&lt;&gt;9),IFERROR(VLOOKUP(A1608,'LBA Total'!$A$2:$N$10000,14,0),"."),".")</f>
        <v>21273</v>
      </c>
    </row>
    <row r="1609" spans="1:19" x14ac:dyDescent="0.4">
      <c r="A1609" s="2" t="str">
        <f t="shared" si="50"/>
        <v>2023|KaipÄtiki Local Board Area|12</v>
      </c>
      <c r="B1609" t="s">
        <v>16</v>
      </c>
      <c r="C1609" t="s">
        <v>17</v>
      </c>
      <c r="D1609" t="s">
        <v>18</v>
      </c>
      <c r="E1609" t="s">
        <v>19</v>
      </c>
      <c r="F1609">
        <v>2023</v>
      </c>
      <c r="G1609">
        <v>2023</v>
      </c>
      <c r="H1609">
        <v>7604</v>
      </c>
      <c r="I1609" t="s">
        <v>76</v>
      </c>
      <c r="J1609">
        <v>8</v>
      </c>
      <c r="K1609" t="s">
        <v>30</v>
      </c>
      <c r="L1609">
        <v>12</v>
      </c>
      <c r="N1609">
        <v>24</v>
      </c>
      <c r="R1609" s="2">
        <f t="shared" si="51"/>
        <v>0.35</v>
      </c>
      <c r="S1609" s="2">
        <f>IF(AND(P1609&lt;&gt;"_U",P1609&lt;&gt;"c",J1609&lt;&gt;99,J1609&lt;&gt;9),IFERROR(VLOOKUP(A1609,'LBA Total'!$A$2:$N$10000,14,0),"."),".")</f>
        <v>6882</v>
      </c>
    </row>
    <row r="1610" spans="1:19" x14ac:dyDescent="0.4">
      <c r="A1610" s="2" t="str">
        <f t="shared" si="50"/>
        <v>2023|KaipÄtiki Local Board Area|13</v>
      </c>
      <c r="B1610" t="s">
        <v>16</v>
      </c>
      <c r="C1610" t="s">
        <v>17</v>
      </c>
      <c r="D1610" t="s">
        <v>18</v>
      </c>
      <c r="E1610" t="s">
        <v>19</v>
      </c>
      <c r="F1610">
        <v>2023</v>
      </c>
      <c r="G1610">
        <v>2023</v>
      </c>
      <c r="H1610">
        <v>7604</v>
      </c>
      <c r="I1610" t="s">
        <v>76</v>
      </c>
      <c r="J1610">
        <v>8</v>
      </c>
      <c r="K1610" t="s">
        <v>30</v>
      </c>
      <c r="L1610">
        <v>13</v>
      </c>
      <c r="N1610">
        <v>3</v>
      </c>
      <c r="R1610" s="2">
        <f t="shared" si="51"/>
        <v>9.09</v>
      </c>
      <c r="S1610" s="2">
        <f>IF(AND(P1610&lt;&gt;"_U",P1610&lt;&gt;"c",J1610&lt;&gt;99,J1610&lt;&gt;9),IFERROR(VLOOKUP(A1610,'LBA Total'!$A$2:$N$10000,14,0),"."),".")</f>
        <v>33</v>
      </c>
    </row>
    <row r="1611" spans="1:19" x14ac:dyDescent="0.4">
      <c r="A1611" s="2" t="str">
        <f t="shared" si="50"/>
        <v>2023|KaipÄtiki Local Board Area|999</v>
      </c>
      <c r="B1611" t="s">
        <v>16</v>
      </c>
      <c r="C1611" t="s">
        <v>17</v>
      </c>
      <c r="D1611" t="s">
        <v>18</v>
      </c>
      <c r="E1611" t="s">
        <v>19</v>
      </c>
      <c r="F1611">
        <v>2023</v>
      </c>
      <c r="G1611">
        <v>2023</v>
      </c>
      <c r="H1611">
        <v>7604</v>
      </c>
      <c r="I1611" t="s">
        <v>76</v>
      </c>
      <c r="J1611">
        <v>8</v>
      </c>
      <c r="K1611" t="s">
        <v>30</v>
      </c>
      <c r="L1611">
        <v>999</v>
      </c>
      <c r="N1611">
        <v>357</v>
      </c>
      <c r="R1611" s="2">
        <f t="shared" si="51"/>
        <v>1.26</v>
      </c>
      <c r="S1611" s="2">
        <f>IF(AND(P1611&lt;&gt;"_U",P1611&lt;&gt;"c",J1611&lt;&gt;99,J1611&lt;&gt;9),IFERROR(VLOOKUP(A1611,'LBA Total'!$A$2:$N$10000,14,0),"."),".")</f>
        <v>28269</v>
      </c>
    </row>
    <row r="1612" spans="1:19" x14ac:dyDescent="0.4">
      <c r="A1612" s="2" t="str">
        <f t="shared" si="50"/>
        <v>2023|KaipÄtiki Local Board Area|10</v>
      </c>
      <c r="B1612" t="s">
        <v>16</v>
      </c>
      <c r="C1612" t="s">
        <v>17</v>
      </c>
      <c r="D1612" t="s">
        <v>18</v>
      </c>
      <c r="E1612" t="s">
        <v>19</v>
      </c>
      <c r="F1612">
        <v>2023</v>
      </c>
      <c r="G1612">
        <v>2023</v>
      </c>
      <c r="H1612">
        <v>7604</v>
      </c>
      <c r="I1612" t="s">
        <v>76</v>
      </c>
      <c r="J1612">
        <v>9</v>
      </c>
      <c r="K1612" t="s">
        <v>31</v>
      </c>
      <c r="L1612">
        <v>10</v>
      </c>
      <c r="N1612">
        <v>3</v>
      </c>
      <c r="R1612" s="2" t="str">
        <f t="shared" si="51"/>
        <v>.</v>
      </c>
      <c r="S1612" s="2" t="str">
        <f>IF(AND(P1612&lt;&gt;"_U",P1612&lt;&gt;"c",J1612&lt;&gt;99,J1612&lt;&gt;9),IFERROR(VLOOKUP(A1612,'LBA Total'!$A$2:$N$10000,14,0),"."),".")</f>
        <v>.</v>
      </c>
    </row>
    <row r="1613" spans="1:19" x14ac:dyDescent="0.4">
      <c r="A1613" s="2" t="str">
        <f t="shared" si="50"/>
        <v>2023|KaipÄtiki Local Board Area|11</v>
      </c>
      <c r="B1613" t="s">
        <v>16</v>
      </c>
      <c r="C1613" t="s">
        <v>17</v>
      </c>
      <c r="D1613" t="s">
        <v>18</v>
      </c>
      <c r="E1613" t="s">
        <v>19</v>
      </c>
      <c r="F1613">
        <v>2023</v>
      </c>
      <c r="G1613">
        <v>2023</v>
      </c>
      <c r="H1613">
        <v>7604</v>
      </c>
      <c r="I1613" t="s">
        <v>76</v>
      </c>
      <c r="J1613">
        <v>9</v>
      </c>
      <c r="K1613" t="s">
        <v>31</v>
      </c>
      <c r="L1613">
        <v>11</v>
      </c>
      <c r="N1613">
        <v>1155</v>
      </c>
      <c r="R1613" s="2" t="str">
        <f t="shared" si="51"/>
        <v>.</v>
      </c>
      <c r="S1613" s="2" t="str">
        <f>IF(AND(P1613&lt;&gt;"_U",P1613&lt;&gt;"c",J1613&lt;&gt;99,J1613&lt;&gt;9),IFERROR(VLOOKUP(A1613,'LBA Total'!$A$2:$N$10000,14,0),"."),".")</f>
        <v>.</v>
      </c>
    </row>
    <row r="1614" spans="1:19" x14ac:dyDescent="0.4">
      <c r="A1614" s="2" t="str">
        <f t="shared" si="50"/>
        <v>2023|KaipÄtiki Local Board Area|12</v>
      </c>
      <c r="B1614" t="s">
        <v>16</v>
      </c>
      <c r="C1614" t="s">
        <v>17</v>
      </c>
      <c r="D1614" t="s">
        <v>18</v>
      </c>
      <c r="E1614" t="s">
        <v>19</v>
      </c>
      <c r="F1614">
        <v>2023</v>
      </c>
      <c r="G1614">
        <v>2023</v>
      </c>
      <c r="H1614">
        <v>7604</v>
      </c>
      <c r="I1614" t="s">
        <v>76</v>
      </c>
      <c r="J1614">
        <v>9</v>
      </c>
      <c r="K1614" t="s">
        <v>31</v>
      </c>
      <c r="L1614">
        <v>12</v>
      </c>
      <c r="N1614">
        <v>426</v>
      </c>
      <c r="R1614" s="2" t="str">
        <f t="shared" si="51"/>
        <v>.</v>
      </c>
      <c r="S1614" s="2" t="str">
        <f>IF(AND(P1614&lt;&gt;"_U",P1614&lt;&gt;"c",J1614&lt;&gt;99,J1614&lt;&gt;9),IFERROR(VLOOKUP(A1614,'LBA Total'!$A$2:$N$10000,14,0),"."),".")</f>
        <v>.</v>
      </c>
    </row>
    <row r="1615" spans="1:19" x14ac:dyDescent="0.4">
      <c r="A1615" s="2" t="str">
        <f t="shared" si="50"/>
        <v>2023|KaipÄtiki Local Board Area|13</v>
      </c>
      <c r="B1615" t="s">
        <v>16</v>
      </c>
      <c r="C1615" t="s">
        <v>17</v>
      </c>
      <c r="D1615" t="s">
        <v>18</v>
      </c>
      <c r="E1615" t="s">
        <v>19</v>
      </c>
      <c r="F1615">
        <v>2023</v>
      </c>
      <c r="G1615">
        <v>2023</v>
      </c>
      <c r="H1615">
        <v>7604</v>
      </c>
      <c r="I1615" t="s">
        <v>76</v>
      </c>
      <c r="J1615">
        <v>9</v>
      </c>
      <c r="K1615" t="s">
        <v>31</v>
      </c>
      <c r="L1615">
        <v>13</v>
      </c>
      <c r="N1615">
        <v>9</v>
      </c>
      <c r="R1615" s="2" t="str">
        <f t="shared" si="51"/>
        <v>.</v>
      </c>
      <c r="S1615" s="2" t="str">
        <f>IF(AND(P1615&lt;&gt;"_U",P1615&lt;&gt;"c",J1615&lt;&gt;99,J1615&lt;&gt;9),IFERROR(VLOOKUP(A1615,'LBA Total'!$A$2:$N$10000,14,0),"."),".")</f>
        <v>.</v>
      </c>
    </row>
    <row r="1616" spans="1:19" x14ac:dyDescent="0.4">
      <c r="A1616" s="2" t="str">
        <f t="shared" si="50"/>
        <v>2023|KaipÄtiki Local Board Area|999</v>
      </c>
      <c r="B1616" t="s">
        <v>16</v>
      </c>
      <c r="C1616" t="s">
        <v>17</v>
      </c>
      <c r="D1616" t="s">
        <v>18</v>
      </c>
      <c r="E1616" t="s">
        <v>19</v>
      </c>
      <c r="F1616">
        <v>2023</v>
      </c>
      <c r="G1616">
        <v>2023</v>
      </c>
      <c r="H1616">
        <v>7604</v>
      </c>
      <c r="I1616" t="s">
        <v>76</v>
      </c>
      <c r="J1616">
        <v>9</v>
      </c>
      <c r="K1616" t="s">
        <v>31</v>
      </c>
      <c r="L1616">
        <v>999</v>
      </c>
      <c r="N1616">
        <v>1590</v>
      </c>
      <c r="R1616" s="2" t="str">
        <f t="shared" si="51"/>
        <v>.</v>
      </c>
      <c r="S1616" s="2" t="str">
        <f>IF(AND(P1616&lt;&gt;"_U",P1616&lt;&gt;"c",J1616&lt;&gt;99,J1616&lt;&gt;9),IFERROR(VLOOKUP(A1616,'LBA Total'!$A$2:$N$10000,14,0),"."),".")</f>
        <v>.</v>
      </c>
    </row>
    <row r="1617" spans="1:19" x14ac:dyDescent="0.4">
      <c r="A1617" s="2" t="str">
        <f t="shared" si="50"/>
        <v>2023|KaipÄtiki Local Board Area|10</v>
      </c>
      <c r="B1617" t="s">
        <v>16</v>
      </c>
      <c r="C1617" t="s">
        <v>17</v>
      </c>
      <c r="D1617" t="s">
        <v>18</v>
      </c>
      <c r="E1617" t="s">
        <v>19</v>
      </c>
      <c r="F1617">
        <v>2023</v>
      </c>
      <c r="G1617">
        <v>2023</v>
      </c>
      <c r="H1617">
        <v>7604</v>
      </c>
      <c r="I1617" t="s">
        <v>76</v>
      </c>
      <c r="J1617">
        <v>99</v>
      </c>
      <c r="K1617" t="s">
        <v>32</v>
      </c>
      <c r="L1617">
        <v>10</v>
      </c>
      <c r="N1617">
        <v>87</v>
      </c>
      <c r="R1617" s="2" t="str">
        <f t="shared" si="51"/>
        <v>.</v>
      </c>
      <c r="S1617" s="2" t="str">
        <f>IF(AND(P1617&lt;&gt;"_U",P1617&lt;&gt;"c",J1617&lt;&gt;99,J1617&lt;&gt;9),IFERROR(VLOOKUP(A1617,'LBA Total'!$A$2:$N$10000,14,0),"."),".")</f>
        <v>.</v>
      </c>
    </row>
    <row r="1618" spans="1:19" x14ac:dyDescent="0.4">
      <c r="A1618" s="2" t="str">
        <f t="shared" si="50"/>
        <v>2023|KaipÄtiki Local Board Area|11</v>
      </c>
      <c r="B1618" t="s">
        <v>16</v>
      </c>
      <c r="C1618" t="s">
        <v>17</v>
      </c>
      <c r="D1618" t="s">
        <v>18</v>
      </c>
      <c r="E1618" t="s">
        <v>19</v>
      </c>
      <c r="F1618">
        <v>2023</v>
      </c>
      <c r="G1618">
        <v>2023</v>
      </c>
      <c r="H1618">
        <v>7604</v>
      </c>
      <c r="I1618" t="s">
        <v>76</v>
      </c>
      <c r="J1618">
        <v>99</v>
      </c>
      <c r="K1618" t="s">
        <v>32</v>
      </c>
      <c r="L1618">
        <v>11</v>
      </c>
      <c r="N1618">
        <v>22425</v>
      </c>
      <c r="R1618" s="2" t="str">
        <f t="shared" si="51"/>
        <v>.</v>
      </c>
      <c r="S1618" s="2" t="str">
        <f>IF(AND(P1618&lt;&gt;"_U",P1618&lt;&gt;"c",J1618&lt;&gt;99,J1618&lt;&gt;9),IFERROR(VLOOKUP(A1618,'LBA Total'!$A$2:$N$10000,14,0),"."),".")</f>
        <v>.</v>
      </c>
    </row>
    <row r="1619" spans="1:19" x14ac:dyDescent="0.4">
      <c r="A1619" s="2" t="str">
        <f t="shared" si="50"/>
        <v>2023|KaipÄtiki Local Board Area|12</v>
      </c>
      <c r="B1619" t="s">
        <v>16</v>
      </c>
      <c r="C1619" t="s">
        <v>17</v>
      </c>
      <c r="D1619" t="s">
        <v>18</v>
      </c>
      <c r="E1619" t="s">
        <v>19</v>
      </c>
      <c r="F1619">
        <v>2023</v>
      </c>
      <c r="G1619">
        <v>2023</v>
      </c>
      <c r="H1619">
        <v>7604</v>
      </c>
      <c r="I1619" t="s">
        <v>76</v>
      </c>
      <c r="J1619">
        <v>99</v>
      </c>
      <c r="K1619" t="s">
        <v>32</v>
      </c>
      <c r="L1619">
        <v>12</v>
      </c>
      <c r="N1619">
        <v>7305</v>
      </c>
      <c r="R1619" s="2" t="str">
        <f t="shared" si="51"/>
        <v>.</v>
      </c>
      <c r="S1619" s="2" t="str">
        <f>IF(AND(P1619&lt;&gt;"_U",P1619&lt;&gt;"c",J1619&lt;&gt;99,J1619&lt;&gt;9),IFERROR(VLOOKUP(A1619,'LBA Total'!$A$2:$N$10000,14,0),"."),".")</f>
        <v>.</v>
      </c>
    </row>
    <row r="1620" spans="1:19" x14ac:dyDescent="0.4">
      <c r="A1620" s="2" t="str">
        <f t="shared" si="50"/>
        <v>2023|KaipÄtiki Local Board Area|13</v>
      </c>
      <c r="B1620" t="s">
        <v>16</v>
      </c>
      <c r="C1620" t="s">
        <v>17</v>
      </c>
      <c r="D1620" t="s">
        <v>18</v>
      </c>
      <c r="E1620" t="s">
        <v>19</v>
      </c>
      <c r="F1620">
        <v>2023</v>
      </c>
      <c r="G1620">
        <v>2023</v>
      </c>
      <c r="H1620">
        <v>7604</v>
      </c>
      <c r="I1620" t="s">
        <v>76</v>
      </c>
      <c r="J1620">
        <v>99</v>
      </c>
      <c r="K1620" t="s">
        <v>32</v>
      </c>
      <c r="L1620">
        <v>13</v>
      </c>
      <c r="N1620">
        <v>42</v>
      </c>
      <c r="R1620" s="2" t="str">
        <f t="shared" si="51"/>
        <v>.</v>
      </c>
      <c r="S1620" s="2" t="str">
        <f>IF(AND(P1620&lt;&gt;"_U",P1620&lt;&gt;"c",J1620&lt;&gt;99,J1620&lt;&gt;9),IFERROR(VLOOKUP(A1620,'LBA Total'!$A$2:$N$10000,14,0),"."),".")</f>
        <v>.</v>
      </c>
    </row>
    <row r="1621" spans="1:19" x14ac:dyDescent="0.4">
      <c r="A1621" s="2" t="str">
        <f t="shared" si="50"/>
        <v>2023|KaipÄtiki Local Board Area|999</v>
      </c>
      <c r="B1621" t="s">
        <v>16</v>
      </c>
      <c r="C1621" t="s">
        <v>17</v>
      </c>
      <c r="D1621" t="s">
        <v>18</v>
      </c>
      <c r="E1621" t="s">
        <v>19</v>
      </c>
      <c r="F1621">
        <v>2023</v>
      </c>
      <c r="G1621">
        <v>2023</v>
      </c>
      <c r="H1621">
        <v>7604</v>
      </c>
      <c r="I1621" t="s">
        <v>76</v>
      </c>
      <c r="J1621">
        <v>99</v>
      </c>
      <c r="K1621" t="s">
        <v>32</v>
      </c>
      <c r="L1621">
        <v>999</v>
      </c>
      <c r="N1621">
        <v>29859</v>
      </c>
      <c r="R1621" s="2" t="str">
        <f t="shared" si="51"/>
        <v>.</v>
      </c>
      <c r="S1621" s="2" t="str">
        <f>IF(AND(P1621&lt;&gt;"_U",P1621&lt;&gt;"c",J1621&lt;&gt;99,J1621&lt;&gt;9),IFERROR(VLOOKUP(A1621,'LBA Total'!$A$2:$N$10000,14,0),"."),".")</f>
        <v>.</v>
      </c>
    </row>
    <row r="1622" spans="1:19" x14ac:dyDescent="0.4">
      <c r="A1622" s="2" t="str">
        <f t="shared" si="50"/>
        <v>2023|Devonport-Takapuna Local Board Area|10</v>
      </c>
      <c r="B1622" t="s">
        <v>16</v>
      </c>
      <c r="C1622" t="s">
        <v>17</v>
      </c>
      <c r="D1622" t="s">
        <v>18</v>
      </c>
      <c r="E1622" t="s">
        <v>19</v>
      </c>
      <c r="F1622">
        <v>2023</v>
      </c>
      <c r="G1622">
        <v>2023</v>
      </c>
      <c r="H1622">
        <v>7605</v>
      </c>
      <c r="I1622" t="s">
        <v>75</v>
      </c>
      <c r="J1622">
        <v>0</v>
      </c>
      <c r="K1622" t="s">
        <v>21</v>
      </c>
      <c r="L1622">
        <v>10</v>
      </c>
      <c r="N1622">
        <v>3</v>
      </c>
      <c r="R1622" s="2">
        <f t="shared" si="51"/>
        <v>4.76</v>
      </c>
      <c r="S1622" s="2">
        <f>IF(AND(P1622&lt;&gt;"_U",P1622&lt;&gt;"c",J1622&lt;&gt;99,J1622&lt;&gt;9),IFERROR(VLOOKUP(A1622,'LBA Total'!$A$2:$N$10000,14,0),"."),".")</f>
        <v>63</v>
      </c>
    </row>
    <row r="1623" spans="1:19" x14ac:dyDescent="0.4">
      <c r="A1623" s="2" t="str">
        <f t="shared" si="50"/>
        <v>2023|Devonport-Takapuna Local Board Area|11</v>
      </c>
      <c r="B1623" t="s">
        <v>16</v>
      </c>
      <c r="C1623" t="s">
        <v>17</v>
      </c>
      <c r="D1623" t="s">
        <v>18</v>
      </c>
      <c r="E1623" t="s">
        <v>19</v>
      </c>
      <c r="F1623">
        <v>2023</v>
      </c>
      <c r="G1623">
        <v>2023</v>
      </c>
      <c r="H1623">
        <v>7605</v>
      </c>
      <c r="I1623" t="s">
        <v>75</v>
      </c>
      <c r="J1623">
        <v>0</v>
      </c>
      <c r="K1623" t="s">
        <v>21</v>
      </c>
      <c r="L1623">
        <v>11</v>
      </c>
      <c r="N1623">
        <v>336</v>
      </c>
      <c r="R1623" s="2">
        <f t="shared" si="51"/>
        <v>2.5099999999999998</v>
      </c>
      <c r="S1623" s="2">
        <f>IF(AND(P1623&lt;&gt;"_U",P1623&lt;&gt;"c",J1623&lt;&gt;99,J1623&lt;&gt;9),IFERROR(VLOOKUP(A1623,'LBA Total'!$A$2:$N$10000,14,0),"."),".")</f>
        <v>13401</v>
      </c>
    </row>
    <row r="1624" spans="1:19" x14ac:dyDescent="0.4">
      <c r="A1624" s="2" t="str">
        <f t="shared" si="50"/>
        <v>2023|Devonport-Takapuna Local Board Area|12</v>
      </c>
      <c r="B1624" t="s">
        <v>16</v>
      </c>
      <c r="C1624" t="s">
        <v>17</v>
      </c>
      <c r="D1624" t="s">
        <v>18</v>
      </c>
      <c r="E1624" t="s">
        <v>19</v>
      </c>
      <c r="F1624">
        <v>2023</v>
      </c>
      <c r="G1624">
        <v>2023</v>
      </c>
      <c r="H1624">
        <v>7605</v>
      </c>
      <c r="I1624" t="s">
        <v>75</v>
      </c>
      <c r="J1624">
        <v>0</v>
      </c>
      <c r="K1624" t="s">
        <v>21</v>
      </c>
      <c r="L1624">
        <v>12</v>
      </c>
      <c r="N1624">
        <v>285</v>
      </c>
      <c r="R1624" s="2">
        <f t="shared" si="51"/>
        <v>4.3099999999999996</v>
      </c>
      <c r="S1624" s="2">
        <f>IF(AND(P1624&lt;&gt;"_U",P1624&lt;&gt;"c",J1624&lt;&gt;99,J1624&lt;&gt;9),IFERROR(VLOOKUP(A1624,'LBA Total'!$A$2:$N$10000,14,0),"."),".")</f>
        <v>6615</v>
      </c>
    </row>
    <row r="1625" spans="1:19" x14ac:dyDescent="0.4">
      <c r="A1625" s="2" t="str">
        <f t="shared" si="50"/>
        <v>2023|Devonport-Takapuna Local Board Area|13</v>
      </c>
      <c r="B1625" t="s">
        <v>16</v>
      </c>
      <c r="C1625" t="s">
        <v>17</v>
      </c>
      <c r="D1625" t="s">
        <v>18</v>
      </c>
      <c r="E1625" t="s">
        <v>19</v>
      </c>
      <c r="F1625">
        <v>2023</v>
      </c>
      <c r="G1625">
        <v>2023</v>
      </c>
      <c r="H1625">
        <v>7605</v>
      </c>
      <c r="I1625" t="s">
        <v>75</v>
      </c>
      <c r="J1625">
        <v>0</v>
      </c>
      <c r="K1625" t="s">
        <v>21</v>
      </c>
      <c r="L1625">
        <v>13</v>
      </c>
      <c r="N1625">
        <v>9</v>
      </c>
      <c r="R1625" s="2">
        <f t="shared" si="51"/>
        <v>21.43</v>
      </c>
      <c r="S1625" s="2">
        <f>IF(AND(P1625&lt;&gt;"_U",P1625&lt;&gt;"c",J1625&lt;&gt;99,J1625&lt;&gt;9),IFERROR(VLOOKUP(A1625,'LBA Total'!$A$2:$N$10000,14,0),"."),".")</f>
        <v>42</v>
      </c>
    </row>
    <row r="1626" spans="1:19" x14ac:dyDescent="0.4">
      <c r="A1626" s="2" t="str">
        <f t="shared" si="50"/>
        <v>2023|Devonport-Takapuna Local Board Area|999</v>
      </c>
      <c r="B1626" t="s">
        <v>16</v>
      </c>
      <c r="C1626" t="s">
        <v>17</v>
      </c>
      <c r="D1626" t="s">
        <v>18</v>
      </c>
      <c r="E1626" t="s">
        <v>19</v>
      </c>
      <c r="F1626">
        <v>2023</v>
      </c>
      <c r="G1626">
        <v>2023</v>
      </c>
      <c r="H1626">
        <v>7605</v>
      </c>
      <c r="I1626" t="s">
        <v>75</v>
      </c>
      <c r="J1626">
        <v>0</v>
      </c>
      <c r="K1626" t="s">
        <v>21</v>
      </c>
      <c r="L1626">
        <v>999</v>
      </c>
      <c r="N1626">
        <v>630</v>
      </c>
      <c r="R1626" s="2">
        <f t="shared" si="51"/>
        <v>3.13</v>
      </c>
      <c r="S1626" s="2">
        <f>IF(AND(P1626&lt;&gt;"_U",P1626&lt;&gt;"c",J1626&lt;&gt;99,J1626&lt;&gt;9),IFERROR(VLOOKUP(A1626,'LBA Total'!$A$2:$N$10000,14,0),"."),".")</f>
        <v>20121</v>
      </c>
    </row>
    <row r="1627" spans="1:19" x14ac:dyDescent="0.4">
      <c r="A1627" s="2" t="str">
        <f t="shared" si="50"/>
        <v>2023|Devonport-Takapuna Local Board Area|10</v>
      </c>
      <c r="B1627" t="s">
        <v>16</v>
      </c>
      <c r="C1627" t="s">
        <v>17</v>
      </c>
      <c r="D1627" t="s">
        <v>18</v>
      </c>
      <c r="E1627" t="s">
        <v>19</v>
      </c>
      <c r="F1627">
        <v>2023</v>
      </c>
      <c r="G1627">
        <v>2023</v>
      </c>
      <c r="H1627">
        <v>7605</v>
      </c>
      <c r="I1627" t="s">
        <v>75</v>
      </c>
      <c r="J1627">
        <v>1</v>
      </c>
      <c r="K1627" t="s">
        <v>22</v>
      </c>
      <c r="L1627">
        <v>10</v>
      </c>
      <c r="N1627">
        <v>42</v>
      </c>
      <c r="R1627" s="2">
        <f t="shared" si="51"/>
        <v>66.67</v>
      </c>
      <c r="S1627" s="2">
        <f>IF(AND(P1627&lt;&gt;"_U",P1627&lt;&gt;"c",J1627&lt;&gt;99,J1627&lt;&gt;9),IFERROR(VLOOKUP(A1627,'LBA Total'!$A$2:$N$10000,14,0),"."),".")</f>
        <v>63</v>
      </c>
    </row>
    <row r="1628" spans="1:19" x14ac:dyDescent="0.4">
      <c r="A1628" s="2" t="str">
        <f t="shared" si="50"/>
        <v>2023|Devonport-Takapuna Local Board Area|11</v>
      </c>
      <c r="B1628" t="s">
        <v>16</v>
      </c>
      <c r="C1628" t="s">
        <v>17</v>
      </c>
      <c r="D1628" t="s">
        <v>18</v>
      </c>
      <c r="E1628" t="s">
        <v>19</v>
      </c>
      <c r="F1628">
        <v>2023</v>
      </c>
      <c r="G1628">
        <v>2023</v>
      </c>
      <c r="H1628">
        <v>7605</v>
      </c>
      <c r="I1628" t="s">
        <v>75</v>
      </c>
      <c r="J1628">
        <v>1</v>
      </c>
      <c r="K1628" t="s">
        <v>22</v>
      </c>
      <c r="L1628">
        <v>11</v>
      </c>
      <c r="N1628">
        <v>8457</v>
      </c>
      <c r="R1628" s="2">
        <f t="shared" si="51"/>
        <v>63.11</v>
      </c>
      <c r="S1628" s="2">
        <f>IF(AND(P1628&lt;&gt;"_U",P1628&lt;&gt;"c",J1628&lt;&gt;99,J1628&lt;&gt;9),IFERROR(VLOOKUP(A1628,'LBA Total'!$A$2:$N$10000,14,0),"."),".")</f>
        <v>13401</v>
      </c>
    </row>
    <row r="1629" spans="1:19" x14ac:dyDescent="0.4">
      <c r="A1629" s="2" t="str">
        <f t="shared" si="50"/>
        <v>2023|Devonport-Takapuna Local Board Area|12</v>
      </c>
      <c r="B1629" t="s">
        <v>16</v>
      </c>
      <c r="C1629" t="s">
        <v>17</v>
      </c>
      <c r="D1629" t="s">
        <v>18</v>
      </c>
      <c r="E1629" t="s">
        <v>19</v>
      </c>
      <c r="F1629">
        <v>2023</v>
      </c>
      <c r="G1629">
        <v>2023</v>
      </c>
      <c r="H1629">
        <v>7605</v>
      </c>
      <c r="I1629" t="s">
        <v>75</v>
      </c>
      <c r="J1629">
        <v>1</v>
      </c>
      <c r="K1629" t="s">
        <v>22</v>
      </c>
      <c r="L1629">
        <v>12</v>
      </c>
      <c r="N1629">
        <v>4482</v>
      </c>
      <c r="R1629" s="2">
        <f t="shared" si="51"/>
        <v>67.760000000000005</v>
      </c>
      <c r="S1629" s="2">
        <f>IF(AND(P1629&lt;&gt;"_U",P1629&lt;&gt;"c",J1629&lt;&gt;99,J1629&lt;&gt;9),IFERROR(VLOOKUP(A1629,'LBA Total'!$A$2:$N$10000,14,0),"."),".")</f>
        <v>6615</v>
      </c>
    </row>
    <row r="1630" spans="1:19" x14ac:dyDescent="0.4">
      <c r="A1630" s="2" t="str">
        <f t="shared" si="50"/>
        <v>2023|Devonport-Takapuna Local Board Area|13</v>
      </c>
      <c r="B1630" t="s">
        <v>16</v>
      </c>
      <c r="C1630" t="s">
        <v>17</v>
      </c>
      <c r="D1630" t="s">
        <v>18</v>
      </c>
      <c r="E1630" t="s">
        <v>19</v>
      </c>
      <c r="F1630">
        <v>2023</v>
      </c>
      <c r="G1630">
        <v>2023</v>
      </c>
      <c r="H1630">
        <v>7605</v>
      </c>
      <c r="I1630" t="s">
        <v>75</v>
      </c>
      <c r="J1630">
        <v>1</v>
      </c>
      <c r="K1630" t="s">
        <v>22</v>
      </c>
      <c r="L1630">
        <v>13</v>
      </c>
      <c r="N1630">
        <v>0</v>
      </c>
      <c r="R1630" s="2">
        <f t="shared" si="51"/>
        <v>0</v>
      </c>
      <c r="S1630" s="2">
        <f>IF(AND(P1630&lt;&gt;"_U",P1630&lt;&gt;"c",J1630&lt;&gt;99,J1630&lt;&gt;9),IFERROR(VLOOKUP(A1630,'LBA Total'!$A$2:$N$10000,14,0),"."),".")</f>
        <v>42</v>
      </c>
    </row>
    <row r="1631" spans="1:19" x14ac:dyDescent="0.4">
      <c r="A1631" s="2" t="str">
        <f t="shared" si="50"/>
        <v>2023|Devonport-Takapuna Local Board Area|999</v>
      </c>
      <c r="B1631" t="s">
        <v>16</v>
      </c>
      <c r="C1631" t="s">
        <v>17</v>
      </c>
      <c r="D1631" t="s">
        <v>18</v>
      </c>
      <c r="E1631" t="s">
        <v>19</v>
      </c>
      <c r="F1631">
        <v>2023</v>
      </c>
      <c r="G1631">
        <v>2023</v>
      </c>
      <c r="H1631">
        <v>7605</v>
      </c>
      <c r="I1631" t="s">
        <v>75</v>
      </c>
      <c r="J1631">
        <v>1</v>
      </c>
      <c r="K1631" t="s">
        <v>22</v>
      </c>
      <c r="L1631">
        <v>999</v>
      </c>
      <c r="N1631">
        <v>12981</v>
      </c>
      <c r="R1631" s="2">
        <f t="shared" si="51"/>
        <v>64.510000000000005</v>
      </c>
      <c r="S1631" s="2">
        <f>IF(AND(P1631&lt;&gt;"_U",P1631&lt;&gt;"c",J1631&lt;&gt;99,J1631&lt;&gt;9),IFERROR(VLOOKUP(A1631,'LBA Total'!$A$2:$N$10000,14,0),"."),".")</f>
        <v>20121</v>
      </c>
    </row>
    <row r="1632" spans="1:19" x14ac:dyDescent="0.4">
      <c r="A1632" s="2" t="str">
        <f t="shared" si="50"/>
        <v>2023|Devonport-Takapuna Local Board Area|10</v>
      </c>
      <c r="B1632" t="s">
        <v>16</v>
      </c>
      <c r="C1632" t="s">
        <v>17</v>
      </c>
      <c r="D1632" t="s">
        <v>18</v>
      </c>
      <c r="E1632" t="s">
        <v>19</v>
      </c>
      <c r="F1632">
        <v>2023</v>
      </c>
      <c r="G1632">
        <v>2023</v>
      </c>
      <c r="H1632">
        <v>7605</v>
      </c>
      <c r="I1632" t="s">
        <v>75</v>
      </c>
      <c r="J1632">
        <v>2</v>
      </c>
      <c r="K1632" t="s">
        <v>23</v>
      </c>
      <c r="L1632">
        <v>10</v>
      </c>
      <c r="N1632">
        <v>21</v>
      </c>
      <c r="R1632" s="2">
        <f t="shared" si="51"/>
        <v>33.33</v>
      </c>
      <c r="S1632" s="2">
        <f>IF(AND(P1632&lt;&gt;"_U",P1632&lt;&gt;"c",J1632&lt;&gt;99,J1632&lt;&gt;9),IFERROR(VLOOKUP(A1632,'LBA Total'!$A$2:$N$10000,14,0),"."),".")</f>
        <v>63</v>
      </c>
    </row>
    <row r="1633" spans="1:19" x14ac:dyDescent="0.4">
      <c r="A1633" s="2" t="str">
        <f t="shared" si="50"/>
        <v>2023|Devonport-Takapuna Local Board Area|11</v>
      </c>
      <c r="B1633" t="s">
        <v>16</v>
      </c>
      <c r="C1633" t="s">
        <v>17</v>
      </c>
      <c r="D1633" t="s">
        <v>18</v>
      </c>
      <c r="E1633" t="s">
        <v>19</v>
      </c>
      <c r="F1633">
        <v>2023</v>
      </c>
      <c r="G1633">
        <v>2023</v>
      </c>
      <c r="H1633">
        <v>7605</v>
      </c>
      <c r="I1633" t="s">
        <v>75</v>
      </c>
      <c r="J1633">
        <v>2</v>
      </c>
      <c r="K1633" t="s">
        <v>23</v>
      </c>
      <c r="L1633">
        <v>11</v>
      </c>
      <c r="N1633">
        <v>5982</v>
      </c>
      <c r="R1633" s="2">
        <f t="shared" si="51"/>
        <v>44.64</v>
      </c>
      <c r="S1633" s="2">
        <f>IF(AND(P1633&lt;&gt;"_U",P1633&lt;&gt;"c",J1633&lt;&gt;99,J1633&lt;&gt;9),IFERROR(VLOOKUP(A1633,'LBA Total'!$A$2:$N$10000,14,0),"."),".")</f>
        <v>13401</v>
      </c>
    </row>
    <row r="1634" spans="1:19" x14ac:dyDescent="0.4">
      <c r="A1634" s="2" t="str">
        <f t="shared" si="50"/>
        <v>2023|Devonport-Takapuna Local Board Area|12</v>
      </c>
      <c r="B1634" t="s">
        <v>16</v>
      </c>
      <c r="C1634" t="s">
        <v>17</v>
      </c>
      <c r="D1634" t="s">
        <v>18</v>
      </c>
      <c r="E1634" t="s">
        <v>19</v>
      </c>
      <c r="F1634">
        <v>2023</v>
      </c>
      <c r="G1634">
        <v>2023</v>
      </c>
      <c r="H1634">
        <v>7605</v>
      </c>
      <c r="I1634" t="s">
        <v>75</v>
      </c>
      <c r="J1634">
        <v>2</v>
      </c>
      <c r="K1634" t="s">
        <v>23</v>
      </c>
      <c r="L1634">
        <v>12</v>
      </c>
      <c r="N1634">
        <v>2808</v>
      </c>
      <c r="R1634" s="2">
        <f t="shared" si="51"/>
        <v>42.45</v>
      </c>
      <c r="S1634" s="2">
        <f>IF(AND(P1634&lt;&gt;"_U",P1634&lt;&gt;"c",J1634&lt;&gt;99,J1634&lt;&gt;9),IFERROR(VLOOKUP(A1634,'LBA Total'!$A$2:$N$10000,14,0),"."),".")</f>
        <v>6615</v>
      </c>
    </row>
    <row r="1635" spans="1:19" x14ac:dyDescent="0.4">
      <c r="A1635" s="2" t="str">
        <f t="shared" si="50"/>
        <v>2023|Devonport-Takapuna Local Board Area|13</v>
      </c>
      <c r="B1635" t="s">
        <v>16</v>
      </c>
      <c r="C1635" t="s">
        <v>17</v>
      </c>
      <c r="D1635" t="s">
        <v>18</v>
      </c>
      <c r="E1635" t="s">
        <v>19</v>
      </c>
      <c r="F1635">
        <v>2023</v>
      </c>
      <c r="G1635">
        <v>2023</v>
      </c>
      <c r="H1635">
        <v>7605</v>
      </c>
      <c r="I1635" t="s">
        <v>75</v>
      </c>
      <c r="J1635">
        <v>2</v>
      </c>
      <c r="K1635" t="s">
        <v>23</v>
      </c>
      <c r="L1635">
        <v>13</v>
      </c>
      <c r="N1635">
        <v>21</v>
      </c>
      <c r="R1635" s="2">
        <f t="shared" si="51"/>
        <v>50</v>
      </c>
      <c r="S1635" s="2">
        <f>IF(AND(P1635&lt;&gt;"_U",P1635&lt;&gt;"c",J1635&lt;&gt;99,J1635&lt;&gt;9),IFERROR(VLOOKUP(A1635,'LBA Total'!$A$2:$N$10000,14,0),"."),".")</f>
        <v>42</v>
      </c>
    </row>
    <row r="1636" spans="1:19" x14ac:dyDescent="0.4">
      <c r="A1636" s="2" t="str">
        <f t="shared" si="50"/>
        <v>2023|Devonport-Takapuna Local Board Area|999</v>
      </c>
      <c r="B1636" t="s">
        <v>16</v>
      </c>
      <c r="C1636" t="s">
        <v>17</v>
      </c>
      <c r="D1636" t="s">
        <v>18</v>
      </c>
      <c r="E1636" t="s">
        <v>19</v>
      </c>
      <c r="F1636">
        <v>2023</v>
      </c>
      <c r="G1636">
        <v>2023</v>
      </c>
      <c r="H1636">
        <v>7605</v>
      </c>
      <c r="I1636" t="s">
        <v>75</v>
      </c>
      <c r="J1636">
        <v>2</v>
      </c>
      <c r="K1636" t="s">
        <v>23</v>
      </c>
      <c r="L1636">
        <v>999</v>
      </c>
      <c r="N1636">
        <v>8832</v>
      </c>
      <c r="R1636" s="2">
        <f t="shared" si="51"/>
        <v>43.89</v>
      </c>
      <c r="S1636" s="2">
        <f>IF(AND(P1636&lt;&gt;"_U",P1636&lt;&gt;"c",J1636&lt;&gt;99,J1636&lt;&gt;9),IFERROR(VLOOKUP(A1636,'LBA Total'!$A$2:$N$10000,14,0),"."),".")</f>
        <v>20121</v>
      </c>
    </row>
    <row r="1637" spans="1:19" x14ac:dyDescent="0.4">
      <c r="A1637" s="2" t="str">
        <f t="shared" si="50"/>
        <v>2023|Devonport-Takapuna Local Board Area|10</v>
      </c>
      <c r="B1637" t="s">
        <v>16</v>
      </c>
      <c r="C1637" t="s">
        <v>17</v>
      </c>
      <c r="D1637" t="s">
        <v>18</v>
      </c>
      <c r="E1637" t="s">
        <v>19</v>
      </c>
      <c r="F1637">
        <v>2023</v>
      </c>
      <c r="G1637">
        <v>2023</v>
      </c>
      <c r="H1637">
        <v>7605</v>
      </c>
      <c r="I1637" t="s">
        <v>75</v>
      </c>
      <c r="J1637">
        <v>3</v>
      </c>
      <c r="K1637" t="s">
        <v>24</v>
      </c>
      <c r="L1637">
        <v>10</v>
      </c>
      <c r="N1637">
        <v>21</v>
      </c>
      <c r="R1637" s="2">
        <f t="shared" si="51"/>
        <v>33.33</v>
      </c>
      <c r="S1637" s="2">
        <f>IF(AND(P1637&lt;&gt;"_U",P1637&lt;&gt;"c",J1637&lt;&gt;99,J1637&lt;&gt;9),IFERROR(VLOOKUP(A1637,'LBA Total'!$A$2:$N$10000,14,0),"."),".")</f>
        <v>63</v>
      </c>
    </row>
    <row r="1638" spans="1:19" x14ac:dyDescent="0.4">
      <c r="A1638" s="2" t="str">
        <f t="shared" si="50"/>
        <v>2023|Devonport-Takapuna Local Board Area|11</v>
      </c>
      <c r="B1638" t="s">
        <v>16</v>
      </c>
      <c r="C1638" t="s">
        <v>17</v>
      </c>
      <c r="D1638" t="s">
        <v>18</v>
      </c>
      <c r="E1638" t="s">
        <v>19</v>
      </c>
      <c r="F1638">
        <v>2023</v>
      </c>
      <c r="G1638">
        <v>2023</v>
      </c>
      <c r="H1638">
        <v>7605</v>
      </c>
      <c r="I1638" t="s">
        <v>75</v>
      </c>
      <c r="J1638">
        <v>3</v>
      </c>
      <c r="K1638" t="s">
        <v>24</v>
      </c>
      <c r="L1638">
        <v>11</v>
      </c>
      <c r="N1638">
        <v>2958</v>
      </c>
      <c r="R1638" s="2">
        <f t="shared" si="51"/>
        <v>22.07</v>
      </c>
      <c r="S1638" s="2">
        <f>IF(AND(P1638&lt;&gt;"_U",P1638&lt;&gt;"c",J1638&lt;&gt;99,J1638&lt;&gt;9),IFERROR(VLOOKUP(A1638,'LBA Total'!$A$2:$N$10000,14,0),"."),".")</f>
        <v>13401</v>
      </c>
    </row>
    <row r="1639" spans="1:19" x14ac:dyDescent="0.4">
      <c r="A1639" s="2" t="str">
        <f t="shared" si="50"/>
        <v>2023|Devonport-Takapuna Local Board Area|12</v>
      </c>
      <c r="B1639" t="s">
        <v>16</v>
      </c>
      <c r="C1639" t="s">
        <v>17</v>
      </c>
      <c r="D1639" t="s">
        <v>18</v>
      </c>
      <c r="E1639" t="s">
        <v>19</v>
      </c>
      <c r="F1639">
        <v>2023</v>
      </c>
      <c r="G1639">
        <v>2023</v>
      </c>
      <c r="H1639">
        <v>7605</v>
      </c>
      <c r="I1639" t="s">
        <v>75</v>
      </c>
      <c r="J1639">
        <v>3</v>
      </c>
      <c r="K1639" t="s">
        <v>24</v>
      </c>
      <c r="L1639">
        <v>12</v>
      </c>
      <c r="N1639">
        <v>402</v>
      </c>
      <c r="R1639" s="2">
        <f t="shared" si="51"/>
        <v>6.08</v>
      </c>
      <c r="S1639" s="2">
        <f>IF(AND(P1639&lt;&gt;"_U",P1639&lt;&gt;"c",J1639&lt;&gt;99,J1639&lt;&gt;9),IFERROR(VLOOKUP(A1639,'LBA Total'!$A$2:$N$10000,14,0),"."),".")</f>
        <v>6615</v>
      </c>
    </row>
    <row r="1640" spans="1:19" x14ac:dyDescent="0.4">
      <c r="A1640" s="2" t="str">
        <f t="shared" si="50"/>
        <v>2023|Devonport-Takapuna Local Board Area|13</v>
      </c>
      <c r="B1640" t="s">
        <v>16</v>
      </c>
      <c r="C1640" t="s">
        <v>17</v>
      </c>
      <c r="D1640" t="s">
        <v>18</v>
      </c>
      <c r="E1640" t="s">
        <v>19</v>
      </c>
      <c r="F1640">
        <v>2023</v>
      </c>
      <c r="G1640">
        <v>2023</v>
      </c>
      <c r="H1640">
        <v>7605</v>
      </c>
      <c r="I1640" t="s">
        <v>75</v>
      </c>
      <c r="J1640">
        <v>3</v>
      </c>
      <c r="K1640" t="s">
        <v>24</v>
      </c>
      <c r="L1640">
        <v>13</v>
      </c>
      <c r="N1640">
        <v>3</v>
      </c>
      <c r="R1640" s="2">
        <f t="shared" si="51"/>
        <v>7.14</v>
      </c>
      <c r="S1640" s="2">
        <f>IF(AND(P1640&lt;&gt;"_U",P1640&lt;&gt;"c",J1640&lt;&gt;99,J1640&lt;&gt;9),IFERROR(VLOOKUP(A1640,'LBA Total'!$A$2:$N$10000,14,0),"."),".")</f>
        <v>42</v>
      </c>
    </row>
    <row r="1641" spans="1:19" x14ac:dyDescent="0.4">
      <c r="A1641" s="2" t="str">
        <f t="shared" si="50"/>
        <v>2023|Devonport-Takapuna Local Board Area|999</v>
      </c>
      <c r="B1641" t="s">
        <v>16</v>
      </c>
      <c r="C1641" t="s">
        <v>17</v>
      </c>
      <c r="D1641" t="s">
        <v>18</v>
      </c>
      <c r="E1641" t="s">
        <v>19</v>
      </c>
      <c r="F1641">
        <v>2023</v>
      </c>
      <c r="G1641">
        <v>2023</v>
      </c>
      <c r="H1641">
        <v>7605</v>
      </c>
      <c r="I1641" t="s">
        <v>75</v>
      </c>
      <c r="J1641">
        <v>3</v>
      </c>
      <c r="K1641" t="s">
        <v>24</v>
      </c>
      <c r="L1641">
        <v>999</v>
      </c>
      <c r="N1641">
        <v>3387</v>
      </c>
      <c r="R1641" s="2">
        <f t="shared" si="51"/>
        <v>16.829999999999998</v>
      </c>
      <c r="S1641" s="2">
        <f>IF(AND(P1641&lt;&gt;"_U",P1641&lt;&gt;"c",J1641&lt;&gt;99,J1641&lt;&gt;9),IFERROR(VLOOKUP(A1641,'LBA Total'!$A$2:$N$10000,14,0),"."),".")</f>
        <v>20121</v>
      </c>
    </row>
    <row r="1642" spans="1:19" x14ac:dyDescent="0.4">
      <c r="A1642" s="2" t="str">
        <f t="shared" si="50"/>
        <v>2023|Devonport-Takapuna Local Board Area|10</v>
      </c>
      <c r="B1642" t="s">
        <v>16</v>
      </c>
      <c r="C1642" t="s">
        <v>17</v>
      </c>
      <c r="D1642" t="s">
        <v>18</v>
      </c>
      <c r="E1642" t="s">
        <v>19</v>
      </c>
      <c r="F1642">
        <v>2023</v>
      </c>
      <c r="G1642">
        <v>2023</v>
      </c>
      <c r="H1642">
        <v>7605</v>
      </c>
      <c r="I1642" t="s">
        <v>75</v>
      </c>
      <c r="J1642">
        <v>4</v>
      </c>
      <c r="K1642" t="s">
        <v>25</v>
      </c>
      <c r="L1642">
        <v>10</v>
      </c>
      <c r="N1642">
        <v>0</v>
      </c>
      <c r="R1642" s="2">
        <f t="shared" si="51"/>
        <v>0</v>
      </c>
      <c r="S1642" s="2">
        <f>IF(AND(P1642&lt;&gt;"_U",P1642&lt;&gt;"c",J1642&lt;&gt;99,J1642&lt;&gt;9),IFERROR(VLOOKUP(A1642,'LBA Total'!$A$2:$N$10000,14,0),"."),".")</f>
        <v>63</v>
      </c>
    </row>
    <row r="1643" spans="1:19" x14ac:dyDescent="0.4">
      <c r="A1643" s="2" t="str">
        <f t="shared" si="50"/>
        <v>2023|Devonport-Takapuna Local Board Area|11</v>
      </c>
      <c r="B1643" t="s">
        <v>16</v>
      </c>
      <c r="C1643" t="s">
        <v>17</v>
      </c>
      <c r="D1643" t="s">
        <v>18</v>
      </c>
      <c r="E1643" t="s">
        <v>19</v>
      </c>
      <c r="F1643">
        <v>2023</v>
      </c>
      <c r="G1643">
        <v>2023</v>
      </c>
      <c r="H1643">
        <v>7605</v>
      </c>
      <c r="I1643" t="s">
        <v>75</v>
      </c>
      <c r="J1643">
        <v>4</v>
      </c>
      <c r="K1643" t="s">
        <v>25</v>
      </c>
      <c r="L1643">
        <v>11</v>
      </c>
      <c r="N1643">
        <v>552</v>
      </c>
      <c r="R1643" s="2">
        <f t="shared" si="51"/>
        <v>4.12</v>
      </c>
      <c r="S1643" s="2">
        <f>IF(AND(P1643&lt;&gt;"_U",P1643&lt;&gt;"c",J1643&lt;&gt;99,J1643&lt;&gt;9),IFERROR(VLOOKUP(A1643,'LBA Total'!$A$2:$N$10000,14,0),"."),".")</f>
        <v>13401</v>
      </c>
    </row>
    <row r="1644" spans="1:19" x14ac:dyDescent="0.4">
      <c r="A1644" s="2" t="str">
        <f t="shared" si="50"/>
        <v>2023|Devonport-Takapuna Local Board Area|12</v>
      </c>
      <c r="B1644" t="s">
        <v>16</v>
      </c>
      <c r="C1644" t="s">
        <v>17</v>
      </c>
      <c r="D1644" t="s">
        <v>18</v>
      </c>
      <c r="E1644" t="s">
        <v>19</v>
      </c>
      <c r="F1644">
        <v>2023</v>
      </c>
      <c r="G1644">
        <v>2023</v>
      </c>
      <c r="H1644">
        <v>7605</v>
      </c>
      <c r="I1644" t="s">
        <v>75</v>
      </c>
      <c r="J1644">
        <v>4</v>
      </c>
      <c r="K1644" t="s">
        <v>25</v>
      </c>
      <c r="L1644">
        <v>12</v>
      </c>
      <c r="N1644">
        <v>120</v>
      </c>
      <c r="R1644" s="2">
        <f t="shared" si="51"/>
        <v>1.81</v>
      </c>
      <c r="S1644" s="2">
        <f>IF(AND(P1644&lt;&gt;"_U",P1644&lt;&gt;"c",J1644&lt;&gt;99,J1644&lt;&gt;9),IFERROR(VLOOKUP(A1644,'LBA Total'!$A$2:$N$10000,14,0),"."),".")</f>
        <v>6615</v>
      </c>
    </row>
    <row r="1645" spans="1:19" x14ac:dyDescent="0.4">
      <c r="A1645" s="2" t="str">
        <f t="shared" si="50"/>
        <v>2023|Devonport-Takapuna Local Board Area|13</v>
      </c>
      <c r="B1645" t="s">
        <v>16</v>
      </c>
      <c r="C1645" t="s">
        <v>17</v>
      </c>
      <c r="D1645" t="s">
        <v>18</v>
      </c>
      <c r="E1645" t="s">
        <v>19</v>
      </c>
      <c r="F1645">
        <v>2023</v>
      </c>
      <c r="G1645">
        <v>2023</v>
      </c>
      <c r="H1645">
        <v>7605</v>
      </c>
      <c r="I1645" t="s">
        <v>75</v>
      </c>
      <c r="J1645">
        <v>4</v>
      </c>
      <c r="K1645" t="s">
        <v>25</v>
      </c>
      <c r="L1645">
        <v>13</v>
      </c>
      <c r="N1645">
        <v>0</v>
      </c>
      <c r="R1645" s="2">
        <f t="shared" si="51"/>
        <v>0</v>
      </c>
      <c r="S1645" s="2">
        <f>IF(AND(P1645&lt;&gt;"_U",P1645&lt;&gt;"c",J1645&lt;&gt;99,J1645&lt;&gt;9),IFERROR(VLOOKUP(A1645,'LBA Total'!$A$2:$N$10000,14,0),"."),".")</f>
        <v>42</v>
      </c>
    </row>
    <row r="1646" spans="1:19" x14ac:dyDescent="0.4">
      <c r="A1646" s="2" t="str">
        <f t="shared" si="50"/>
        <v>2023|Devonport-Takapuna Local Board Area|999</v>
      </c>
      <c r="B1646" t="s">
        <v>16</v>
      </c>
      <c r="C1646" t="s">
        <v>17</v>
      </c>
      <c r="D1646" t="s">
        <v>18</v>
      </c>
      <c r="E1646" t="s">
        <v>19</v>
      </c>
      <c r="F1646">
        <v>2023</v>
      </c>
      <c r="G1646">
        <v>2023</v>
      </c>
      <c r="H1646">
        <v>7605</v>
      </c>
      <c r="I1646" t="s">
        <v>75</v>
      </c>
      <c r="J1646">
        <v>4</v>
      </c>
      <c r="K1646" t="s">
        <v>25</v>
      </c>
      <c r="L1646">
        <v>999</v>
      </c>
      <c r="N1646">
        <v>672</v>
      </c>
      <c r="R1646" s="2">
        <f t="shared" si="51"/>
        <v>3.34</v>
      </c>
      <c r="S1646" s="2">
        <f>IF(AND(P1646&lt;&gt;"_U",P1646&lt;&gt;"c",J1646&lt;&gt;99,J1646&lt;&gt;9),IFERROR(VLOOKUP(A1646,'LBA Total'!$A$2:$N$10000,14,0),"."),".")</f>
        <v>20121</v>
      </c>
    </row>
    <row r="1647" spans="1:19" x14ac:dyDescent="0.4">
      <c r="A1647" s="2" t="str">
        <f t="shared" si="50"/>
        <v>2023|Devonport-Takapuna Local Board Area|10</v>
      </c>
      <c r="B1647" t="s">
        <v>16</v>
      </c>
      <c r="C1647" t="s">
        <v>17</v>
      </c>
      <c r="D1647" t="s">
        <v>18</v>
      </c>
      <c r="E1647" t="s">
        <v>19</v>
      </c>
      <c r="F1647">
        <v>2023</v>
      </c>
      <c r="G1647">
        <v>2023</v>
      </c>
      <c r="H1647">
        <v>7605</v>
      </c>
      <c r="I1647" t="s">
        <v>75</v>
      </c>
      <c r="J1647">
        <v>5</v>
      </c>
      <c r="K1647" t="s">
        <v>26</v>
      </c>
      <c r="L1647">
        <v>10</v>
      </c>
      <c r="N1647">
        <v>6</v>
      </c>
      <c r="R1647" s="2">
        <f t="shared" si="51"/>
        <v>9.52</v>
      </c>
      <c r="S1647" s="2">
        <f>IF(AND(P1647&lt;&gt;"_U",P1647&lt;&gt;"c",J1647&lt;&gt;99,J1647&lt;&gt;9),IFERROR(VLOOKUP(A1647,'LBA Total'!$A$2:$N$10000,14,0),"."),".")</f>
        <v>63</v>
      </c>
    </row>
    <row r="1648" spans="1:19" x14ac:dyDescent="0.4">
      <c r="A1648" s="2" t="str">
        <f t="shared" si="50"/>
        <v>2023|Devonport-Takapuna Local Board Area|11</v>
      </c>
      <c r="B1648" t="s">
        <v>16</v>
      </c>
      <c r="C1648" t="s">
        <v>17</v>
      </c>
      <c r="D1648" t="s">
        <v>18</v>
      </c>
      <c r="E1648" t="s">
        <v>19</v>
      </c>
      <c r="F1648">
        <v>2023</v>
      </c>
      <c r="G1648">
        <v>2023</v>
      </c>
      <c r="H1648">
        <v>7605</v>
      </c>
      <c r="I1648" t="s">
        <v>75</v>
      </c>
      <c r="J1648">
        <v>5</v>
      </c>
      <c r="K1648" t="s">
        <v>26</v>
      </c>
      <c r="L1648">
        <v>11</v>
      </c>
      <c r="N1648">
        <v>1590</v>
      </c>
      <c r="R1648" s="2">
        <f t="shared" si="51"/>
        <v>11.86</v>
      </c>
      <c r="S1648" s="2">
        <f>IF(AND(P1648&lt;&gt;"_U",P1648&lt;&gt;"c",J1648&lt;&gt;99,J1648&lt;&gt;9),IFERROR(VLOOKUP(A1648,'LBA Total'!$A$2:$N$10000,14,0),"."),".")</f>
        <v>13401</v>
      </c>
    </row>
    <row r="1649" spans="1:19" x14ac:dyDescent="0.4">
      <c r="A1649" s="2" t="str">
        <f t="shared" si="50"/>
        <v>2023|Devonport-Takapuna Local Board Area|12</v>
      </c>
      <c r="B1649" t="s">
        <v>16</v>
      </c>
      <c r="C1649" t="s">
        <v>17</v>
      </c>
      <c r="D1649" t="s">
        <v>18</v>
      </c>
      <c r="E1649" t="s">
        <v>19</v>
      </c>
      <c r="F1649">
        <v>2023</v>
      </c>
      <c r="G1649">
        <v>2023</v>
      </c>
      <c r="H1649">
        <v>7605</v>
      </c>
      <c r="I1649" t="s">
        <v>75</v>
      </c>
      <c r="J1649">
        <v>5</v>
      </c>
      <c r="K1649" t="s">
        <v>26</v>
      </c>
      <c r="L1649">
        <v>12</v>
      </c>
      <c r="N1649">
        <v>138</v>
      </c>
      <c r="R1649" s="2">
        <f t="shared" si="51"/>
        <v>2.09</v>
      </c>
      <c r="S1649" s="2">
        <f>IF(AND(P1649&lt;&gt;"_U",P1649&lt;&gt;"c",J1649&lt;&gt;99,J1649&lt;&gt;9),IFERROR(VLOOKUP(A1649,'LBA Total'!$A$2:$N$10000,14,0),"."),".")</f>
        <v>6615</v>
      </c>
    </row>
    <row r="1650" spans="1:19" x14ac:dyDescent="0.4">
      <c r="A1650" s="2" t="str">
        <f t="shared" si="50"/>
        <v>2023|Devonport-Takapuna Local Board Area|13</v>
      </c>
      <c r="B1650" t="s">
        <v>16</v>
      </c>
      <c r="C1650" t="s">
        <v>17</v>
      </c>
      <c r="D1650" t="s">
        <v>18</v>
      </c>
      <c r="E1650" t="s">
        <v>19</v>
      </c>
      <c r="F1650">
        <v>2023</v>
      </c>
      <c r="G1650">
        <v>2023</v>
      </c>
      <c r="H1650">
        <v>7605</v>
      </c>
      <c r="I1650" t="s">
        <v>75</v>
      </c>
      <c r="J1650">
        <v>5</v>
      </c>
      <c r="K1650" t="s">
        <v>26</v>
      </c>
      <c r="L1650">
        <v>13</v>
      </c>
      <c r="N1650">
        <v>0</v>
      </c>
      <c r="R1650" s="2">
        <f t="shared" si="51"/>
        <v>0</v>
      </c>
      <c r="S1650" s="2">
        <f>IF(AND(P1650&lt;&gt;"_U",P1650&lt;&gt;"c",J1650&lt;&gt;99,J1650&lt;&gt;9),IFERROR(VLOOKUP(A1650,'LBA Total'!$A$2:$N$10000,14,0),"."),".")</f>
        <v>42</v>
      </c>
    </row>
    <row r="1651" spans="1:19" x14ac:dyDescent="0.4">
      <c r="A1651" s="2" t="str">
        <f t="shared" si="50"/>
        <v>2023|Devonport-Takapuna Local Board Area|999</v>
      </c>
      <c r="B1651" t="s">
        <v>16</v>
      </c>
      <c r="C1651" t="s">
        <v>17</v>
      </c>
      <c r="D1651" t="s">
        <v>18</v>
      </c>
      <c r="E1651" t="s">
        <v>19</v>
      </c>
      <c r="F1651">
        <v>2023</v>
      </c>
      <c r="G1651">
        <v>2023</v>
      </c>
      <c r="H1651">
        <v>7605</v>
      </c>
      <c r="I1651" t="s">
        <v>75</v>
      </c>
      <c r="J1651">
        <v>5</v>
      </c>
      <c r="K1651" t="s">
        <v>26</v>
      </c>
      <c r="L1651">
        <v>999</v>
      </c>
      <c r="N1651">
        <v>1734</v>
      </c>
      <c r="R1651" s="2">
        <f t="shared" si="51"/>
        <v>8.6199999999999992</v>
      </c>
      <c r="S1651" s="2">
        <f>IF(AND(P1651&lt;&gt;"_U",P1651&lt;&gt;"c",J1651&lt;&gt;99,J1651&lt;&gt;9),IFERROR(VLOOKUP(A1651,'LBA Total'!$A$2:$N$10000,14,0),"."),".")</f>
        <v>20121</v>
      </c>
    </row>
    <row r="1652" spans="1:19" x14ac:dyDescent="0.4">
      <c r="A1652" s="2" t="str">
        <f t="shared" si="50"/>
        <v>2023|Devonport-Takapuna Local Board Area|10</v>
      </c>
      <c r="B1652" t="s">
        <v>16</v>
      </c>
      <c r="C1652" t="s">
        <v>17</v>
      </c>
      <c r="D1652" t="s">
        <v>18</v>
      </c>
      <c r="E1652" t="s">
        <v>19</v>
      </c>
      <c r="F1652">
        <v>2023</v>
      </c>
      <c r="G1652">
        <v>2023</v>
      </c>
      <c r="H1652">
        <v>7605</v>
      </c>
      <c r="I1652" t="s">
        <v>75</v>
      </c>
      <c r="J1652">
        <v>6</v>
      </c>
      <c r="K1652" t="s">
        <v>27</v>
      </c>
      <c r="L1652">
        <v>10</v>
      </c>
      <c r="N1652">
        <v>0</v>
      </c>
      <c r="R1652" s="2">
        <f t="shared" si="51"/>
        <v>0</v>
      </c>
      <c r="S1652" s="2">
        <f>IF(AND(P1652&lt;&gt;"_U",P1652&lt;&gt;"c",J1652&lt;&gt;99,J1652&lt;&gt;9),IFERROR(VLOOKUP(A1652,'LBA Total'!$A$2:$N$10000,14,0),"."),".")</f>
        <v>63</v>
      </c>
    </row>
    <row r="1653" spans="1:19" x14ac:dyDescent="0.4">
      <c r="A1653" s="2" t="str">
        <f t="shared" si="50"/>
        <v>2023|Devonport-Takapuna Local Board Area|11</v>
      </c>
      <c r="B1653" t="s">
        <v>16</v>
      </c>
      <c r="C1653" t="s">
        <v>17</v>
      </c>
      <c r="D1653" t="s">
        <v>18</v>
      </c>
      <c r="E1653" t="s">
        <v>19</v>
      </c>
      <c r="F1653">
        <v>2023</v>
      </c>
      <c r="G1653">
        <v>2023</v>
      </c>
      <c r="H1653">
        <v>7605</v>
      </c>
      <c r="I1653" t="s">
        <v>75</v>
      </c>
      <c r="J1653">
        <v>6</v>
      </c>
      <c r="K1653" t="s">
        <v>27</v>
      </c>
      <c r="L1653">
        <v>11</v>
      </c>
      <c r="N1653">
        <v>42</v>
      </c>
      <c r="R1653" s="2">
        <f t="shared" si="51"/>
        <v>0.31</v>
      </c>
      <c r="S1653" s="2">
        <f>IF(AND(P1653&lt;&gt;"_U",P1653&lt;&gt;"c",J1653&lt;&gt;99,J1653&lt;&gt;9),IFERROR(VLOOKUP(A1653,'LBA Total'!$A$2:$N$10000,14,0),"."),".")</f>
        <v>13401</v>
      </c>
    </row>
    <row r="1654" spans="1:19" x14ac:dyDescent="0.4">
      <c r="A1654" s="2" t="str">
        <f t="shared" si="50"/>
        <v>2023|Devonport-Takapuna Local Board Area|12</v>
      </c>
      <c r="B1654" t="s">
        <v>16</v>
      </c>
      <c r="C1654" t="s">
        <v>17</v>
      </c>
      <c r="D1654" t="s">
        <v>18</v>
      </c>
      <c r="E1654" t="s">
        <v>19</v>
      </c>
      <c r="F1654">
        <v>2023</v>
      </c>
      <c r="G1654">
        <v>2023</v>
      </c>
      <c r="H1654">
        <v>7605</v>
      </c>
      <c r="I1654" t="s">
        <v>75</v>
      </c>
      <c r="J1654">
        <v>6</v>
      </c>
      <c r="K1654" t="s">
        <v>27</v>
      </c>
      <c r="L1654">
        <v>12</v>
      </c>
      <c r="N1654">
        <v>3</v>
      </c>
      <c r="R1654" s="2">
        <f t="shared" si="51"/>
        <v>0.05</v>
      </c>
      <c r="S1654" s="2">
        <f>IF(AND(P1654&lt;&gt;"_U",P1654&lt;&gt;"c",J1654&lt;&gt;99,J1654&lt;&gt;9),IFERROR(VLOOKUP(A1654,'LBA Total'!$A$2:$N$10000,14,0),"."),".")</f>
        <v>6615</v>
      </c>
    </row>
    <row r="1655" spans="1:19" x14ac:dyDescent="0.4">
      <c r="A1655" s="2" t="str">
        <f t="shared" si="50"/>
        <v>2023|Devonport-Takapuna Local Board Area|13</v>
      </c>
      <c r="B1655" t="s">
        <v>16</v>
      </c>
      <c r="C1655" t="s">
        <v>17</v>
      </c>
      <c r="D1655" t="s">
        <v>18</v>
      </c>
      <c r="E1655" t="s">
        <v>19</v>
      </c>
      <c r="F1655">
        <v>2023</v>
      </c>
      <c r="G1655">
        <v>2023</v>
      </c>
      <c r="H1655">
        <v>7605</v>
      </c>
      <c r="I1655" t="s">
        <v>75</v>
      </c>
      <c r="J1655">
        <v>6</v>
      </c>
      <c r="K1655" t="s">
        <v>27</v>
      </c>
      <c r="L1655">
        <v>13</v>
      </c>
      <c r="N1655">
        <v>0</v>
      </c>
      <c r="R1655" s="2">
        <f t="shared" si="51"/>
        <v>0</v>
      </c>
      <c r="S1655" s="2">
        <f>IF(AND(P1655&lt;&gt;"_U",P1655&lt;&gt;"c",J1655&lt;&gt;99,J1655&lt;&gt;9),IFERROR(VLOOKUP(A1655,'LBA Total'!$A$2:$N$10000,14,0),"."),".")</f>
        <v>42</v>
      </c>
    </row>
    <row r="1656" spans="1:19" x14ac:dyDescent="0.4">
      <c r="A1656" s="2" t="str">
        <f t="shared" si="50"/>
        <v>2023|Devonport-Takapuna Local Board Area|999</v>
      </c>
      <c r="B1656" t="s">
        <v>16</v>
      </c>
      <c r="C1656" t="s">
        <v>17</v>
      </c>
      <c r="D1656" t="s">
        <v>18</v>
      </c>
      <c r="E1656" t="s">
        <v>19</v>
      </c>
      <c r="F1656">
        <v>2023</v>
      </c>
      <c r="G1656">
        <v>2023</v>
      </c>
      <c r="H1656">
        <v>7605</v>
      </c>
      <c r="I1656" t="s">
        <v>75</v>
      </c>
      <c r="J1656">
        <v>6</v>
      </c>
      <c r="K1656" t="s">
        <v>27</v>
      </c>
      <c r="L1656">
        <v>999</v>
      </c>
      <c r="N1656">
        <v>48</v>
      </c>
      <c r="R1656" s="2">
        <f t="shared" si="51"/>
        <v>0.24</v>
      </c>
      <c r="S1656" s="2">
        <f>IF(AND(P1656&lt;&gt;"_U",P1656&lt;&gt;"c",J1656&lt;&gt;99,J1656&lt;&gt;9),IFERROR(VLOOKUP(A1656,'LBA Total'!$A$2:$N$10000,14,0),"."),".")</f>
        <v>20121</v>
      </c>
    </row>
    <row r="1657" spans="1:19" x14ac:dyDescent="0.4">
      <c r="A1657" s="2" t="str">
        <f t="shared" si="50"/>
        <v>2023|Devonport-Takapuna Local Board Area|10</v>
      </c>
      <c r="B1657" t="s">
        <v>16</v>
      </c>
      <c r="C1657" t="s">
        <v>17</v>
      </c>
      <c r="D1657" t="s">
        <v>18</v>
      </c>
      <c r="E1657" t="s">
        <v>19</v>
      </c>
      <c r="F1657">
        <v>2023</v>
      </c>
      <c r="G1657">
        <v>2023</v>
      </c>
      <c r="H1657">
        <v>7605</v>
      </c>
      <c r="I1657" t="s">
        <v>75</v>
      </c>
      <c r="J1657">
        <v>7</v>
      </c>
      <c r="K1657" t="s">
        <v>28</v>
      </c>
      <c r="L1657">
        <v>10</v>
      </c>
      <c r="N1657">
        <v>0</v>
      </c>
      <c r="R1657" s="2">
        <f t="shared" si="51"/>
        <v>0</v>
      </c>
      <c r="S1657" s="2">
        <f>IF(AND(P1657&lt;&gt;"_U",P1657&lt;&gt;"c",J1657&lt;&gt;99,J1657&lt;&gt;9),IFERROR(VLOOKUP(A1657,'LBA Total'!$A$2:$N$10000,14,0),"."),".")</f>
        <v>63</v>
      </c>
    </row>
    <row r="1658" spans="1:19" x14ac:dyDescent="0.4">
      <c r="A1658" s="2" t="str">
        <f t="shared" si="50"/>
        <v>2023|Devonport-Takapuna Local Board Area|11</v>
      </c>
      <c r="B1658" t="s">
        <v>16</v>
      </c>
      <c r="C1658" t="s">
        <v>17</v>
      </c>
      <c r="D1658" t="s">
        <v>18</v>
      </c>
      <c r="E1658" t="s">
        <v>19</v>
      </c>
      <c r="F1658">
        <v>2023</v>
      </c>
      <c r="G1658">
        <v>2023</v>
      </c>
      <c r="H1658">
        <v>7605</v>
      </c>
      <c r="I1658" t="s">
        <v>75</v>
      </c>
      <c r="J1658">
        <v>7</v>
      </c>
      <c r="K1658" t="s">
        <v>28</v>
      </c>
      <c r="L1658">
        <v>11</v>
      </c>
      <c r="N1658">
        <v>21</v>
      </c>
      <c r="R1658" s="2">
        <f t="shared" si="51"/>
        <v>0.16</v>
      </c>
      <c r="S1658" s="2">
        <f>IF(AND(P1658&lt;&gt;"_U",P1658&lt;&gt;"c",J1658&lt;&gt;99,J1658&lt;&gt;9),IFERROR(VLOOKUP(A1658,'LBA Total'!$A$2:$N$10000,14,0),"."),".")</f>
        <v>13401</v>
      </c>
    </row>
    <row r="1659" spans="1:19" x14ac:dyDescent="0.4">
      <c r="A1659" s="2" t="str">
        <f t="shared" si="50"/>
        <v>2023|Devonport-Takapuna Local Board Area|12</v>
      </c>
      <c r="B1659" t="s">
        <v>16</v>
      </c>
      <c r="C1659" t="s">
        <v>17</v>
      </c>
      <c r="D1659" t="s">
        <v>18</v>
      </c>
      <c r="E1659" t="s">
        <v>19</v>
      </c>
      <c r="F1659">
        <v>2023</v>
      </c>
      <c r="G1659">
        <v>2023</v>
      </c>
      <c r="H1659">
        <v>7605</v>
      </c>
      <c r="I1659" t="s">
        <v>75</v>
      </c>
      <c r="J1659">
        <v>7</v>
      </c>
      <c r="K1659" t="s">
        <v>28</v>
      </c>
      <c r="L1659">
        <v>12</v>
      </c>
      <c r="N1659">
        <v>3</v>
      </c>
      <c r="R1659" s="2">
        <f t="shared" si="51"/>
        <v>0.05</v>
      </c>
      <c r="S1659" s="2">
        <f>IF(AND(P1659&lt;&gt;"_U",P1659&lt;&gt;"c",J1659&lt;&gt;99,J1659&lt;&gt;9),IFERROR(VLOOKUP(A1659,'LBA Total'!$A$2:$N$10000,14,0),"."),".")</f>
        <v>6615</v>
      </c>
    </row>
    <row r="1660" spans="1:19" x14ac:dyDescent="0.4">
      <c r="A1660" s="2" t="str">
        <f t="shared" si="50"/>
        <v>2023|Devonport-Takapuna Local Board Area|13</v>
      </c>
      <c r="B1660" t="s">
        <v>16</v>
      </c>
      <c r="C1660" t="s">
        <v>17</v>
      </c>
      <c r="D1660" t="s">
        <v>18</v>
      </c>
      <c r="E1660" t="s">
        <v>19</v>
      </c>
      <c r="F1660">
        <v>2023</v>
      </c>
      <c r="G1660">
        <v>2023</v>
      </c>
      <c r="H1660">
        <v>7605</v>
      </c>
      <c r="I1660" t="s">
        <v>75</v>
      </c>
      <c r="J1660">
        <v>7</v>
      </c>
      <c r="K1660" t="s">
        <v>28</v>
      </c>
      <c r="L1660">
        <v>13</v>
      </c>
      <c r="N1660">
        <v>0</v>
      </c>
      <c r="R1660" s="2">
        <f t="shared" si="51"/>
        <v>0</v>
      </c>
      <c r="S1660" s="2">
        <f>IF(AND(P1660&lt;&gt;"_U",P1660&lt;&gt;"c",J1660&lt;&gt;99,J1660&lt;&gt;9),IFERROR(VLOOKUP(A1660,'LBA Total'!$A$2:$N$10000,14,0),"."),".")</f>
        <v>42</v>
      </c>
    </row>
    <row r="1661" spans="1:19" x14ac:dyDescent="0.4">
      <c r="A1661" s="2" t="str">
        <f t="shared" si="50"/>
        <v>2023|Devonport-Takapuna Local Board Area|999</v>
      </c>
      <c r="B1661" t="s">
        <v>16</v>
      </c>
      <c r="C1661" t="s">
        <v>17</v>
      </c>
      <c r="D1661" t="s">
        <v>18</v>
      </c>
      <c r="E1661" t="s">
        <v>19</v>
      </c>
      <c r="F1661">
        <v>2023</v>
      </c>
      <c r="G1661">
        <v>2023</v>
      </c>
      <c r="H1661">
        <v>7605</v>
      </c>
      <c r="I1661" t="s">
        <v>75</v>
      </c>
      <c r="J1661">
        <v>7</v>
      </c>
      <c r="K1661" t="s">
        <v>28</v>
      </c>
      <c r="L1661">
        <v>999</v>
      </c>
      <c r="N1661">
        <v>21</v>
      </c>
      <c r="R1661" s="2">
        <f t="shared" si="51"/>
        <v>0.1</v>
      </c>
      <c r="S1661" s="2">
        <f>IF(AND(P1661&lt;&gt;"_U",P1661&lt;&gt;"c",J1661&lt;&gt;99,J1661&lt;&gt;9),IFERROR(VLOOKUP(A1661,'LBA Total'!$A$2:$N$10000,14,0),"."),".")</f>
        <v>20121</v>
      </c>
    </row>
    <row r="1662" spans="1:19" x14ac:dyDescent="0.4">
      <c r="A1662" s="2" t="str">
        <f t="shared" si="50"/>
        <v>2023|Devonport-Takapuna Local Board Area|10</v>
      </c>
      <c r="B1662" t="s">
        <v>16</v>
      </c>
      <c r="C1662" t="s">
        <v>17</v>
      </c>
      <c r="D1662" t="s">
        <v>18</v>
      </c>
      <c r="E1662" t="s">
        <v>19</v>
      </c>
      <c r="F1662">
        <v>2023</v>
      </c>
      <c r="G1662">
        <v>2023</v>
      </c>
      <c r="H1662">
        <v>7605</v>
      </c>
      <c r="I1662" t="s">
        <v>75</v>
      </c>
      <c r="J1662">
        <v>77</v>
      </c>
      <c r="K1662" t="s">
        <v>29</v>
      </c>
      <c r="L1662">
        <v>10</v>
      </c>
      <c r="N1662">
        <v>63</v>
      </c>
      <c r="R1662" s="2">
        <f t="shared" si="51"/>
        <v>100</v>
      </c>
      <c r="S1662" s="2">
        <f>IF(AND(P1662&lt;&gt;"_U",P1662&lt;&gt;"c",J1662&lt;&gt;99,J1662&lt;&gt;9),IFERROR(VLOOKUP(A1662,'LBA Total'!$A$2:$N$10000,14,0),"."),".")</f>
        <v>63</v>
      </c>
    </row>
    <row r="1663" spans="1:19" x14ac:dyDescent="0.4">
      <c r="A1663" s="2" t="str">
        <f t="shared" si="50"/>
        <v>2023|Devonport-Takapuna Local Board Area|11</v>
      </c>
      <c r="B1663" t="s">
        <v>16</v>
      </c>
      <c r="C1663" t="s">
        <v>17</v>
      </c>
      <c r="D1663" t="s">
        <v>18</v>
      </c>
      <c r="E1663" t="s">
        <v>19</v>
      </c>
      <c r="F1663">
        <v>2023</v>
      </c>
      <c r="G1663">
        <v>2023</v>
      </c>
      <c r="H1663">
        <v>7605</v>
      </c>
      <c r="I1663" t="s">
        <v>75</v>
      </c>
      <c r="J1663">
        <v>77</v>
      </c>
      <c r="K1663" t="s">
        <v>29</v>
      </c>
      <c r="L1663">
        <v>11</v>
      </c>
      <c r="N1663">
        <v>13401</v>
      </c>
      <c r="R1663" s="2">
        <f t="shared" si="51"/>
        <v>100</v>
      </c>
      <c r="S1663" s="2">
        <f>IF(AND(P1663&lt;&gt;"_U",P1663&lt;&gt;"c",J1663&lt;&gt;99,J1663&lt;&gt;9),IFERROR(VLOOKUP(A1663,'LBA Total'!$A$2:$N$10000,14,0),"."),".")</f>
        <v>13401</v>
      </c>
    </row>
    <row r="1664" spans="1:19" x14ac:dyDescent="0.4">
      <c r="A1664" s="2" t="str">
        <f t="shared" si="50"/>
        <v>2023|Devonport-Takapuna Local Board Area|12</v>
      </c>
      <c r="B1664" t="s">
        <v>16</v>
      </c>
      <c r="C1664" t="s">
        <v>17</v>
      </c>
      <c r="D1664" t="s">
        <v>18</v>
      </c>
      <c r="E1664" t="s">
        <v>19</v>
      </c>
      <c r="F1664">
        <v>2023</v>
      </c>
      <c r="G1664">
        <v>2023</v>
      </c>
      <c r="H1664">
        <v>7605</v>
      </c>
      <c r="I1664" t="s">
        <v>75</v>
      </c>
      <c r="J1664">
        <v>77</v>
      </c>
      <c r="K1664" t="s">
        <v>29</v>
      </c>
      <c r="L1664">
        <v>12</v>
      </c>
      <c r="N1664">
        <v>6615</v>
      </c>
      <c r="R1664" s="2">
        <f t="shared" si="51"/>
        <v>100</v>
      </c>
      <c r="S1664" s="2">
        <f>IF(AND(P1664&lt;&gt;"_U",P1664&lt;&gt;"c",J1664&lt;&gt;99,J1664&lt;&gt;9),IFERROR(VLOOKUP(A1664,'LBA Total'!$A$2:$N$10000,14,0),"."),".")</f>
        <v>6615</v>
      </c>
    </row>
    <row r="1665" spans="1:19" x14ac:dyDescent="0.4">
      <c r="A1665" s="2" t="str">
        <f t="shared" si="50"/>
        <v>2023|Devonport-Takapuna Local Board Area|13</v>
      </c>
      <c r="B1665" t="s">
        <v>16</v>
      </c>
      <c r="C1665" t="s">
        <v>17</v>
      </c>
      <c r="D1665" t="s">
        <v>18</v>
      </c>
      <c r="E1665" t="s">
        <v>19</v>
      </c>
      <c r="F1665">
        <v>2023</v>
      </c>
      <c r="G1665">
        <v>2023</v>
      </c>
      <c r="H1665">
        <v>7605</v>
      </c>
      <c r="I1665" t="s">
        <v>75</v>
      </c>
      <c r="J1665">
        <v>77</v>
      </c>
      <c r="K1665" t="s">
        <v>29</v>
      </c>
      <c r="L1665">
        <v>13</v>
      </c>
      <c r="N1665">
        <v>42</v>
      </c>
      <c r="R1665" s="2">
        <f t="shared" si="51"/>
        <v>100</v>
      </c>
      <c r="S1665" s="2">
        <f>IF(AND(P1665&lt;&gt;"_U",P1665&lt;&gt;"c",J1665&lt;&gt;99,J1665&lt;&gt;9),IFERROR(VLOOKUP(A1665,'LBA Total'!$A$2:$N$10000,14,0),"."),".")</f>
        <v>42</v>
      </c>
    </row>
    <row r="1666" spans="1:19" x14ac:dyDescent="0.4">
      <c r="A1666" s="2" t="str">
        <f t="shared" si="50"/>
        <v>2023|Devonport-Takapuna Local Board Area|999</v>
      </c>
      <c r="B1666" t="s">
        <v>16</v>
      </c>
      <c r="C1666" t="s">
        <v>17</v>
      </c>
      <c r="D1666" t="s">
        <v>18</v>
      </c>
      <c r="E1666" t="s">
        <v>19</v>
      </c>
      <c r="F1666">
        <v>2023</v>
      </c>
      <c r="G1666">
        <v>2023</v>
      </c>
      <c r="H1666">
        <v>7605</v>
      </c>
      <c r="I1666" t="s">
        <v>75</v>
      </c>
      <c r="J1666">
        <v>77</v>
      </c>
      <c r="K1666" t="s">
        <v>29</v>
      </c>
      <c r="L1666">
        <v>999</v>
      </c>
      <c r="N1666">
        <v>20121</v>
      </c>
      <c r="R1666" s="2">
        <f t="shared" si="51"/>
        <v>100</v>
      </c>
      <c r="S1666" s="2">
        <f>IF(AND(P1666&lt;&gt;"_U",P1666&lt;&gt;"c",J1666&lt;&gt;99,J1666&lt;&gt;9),IFERROR(VLOOKUP(A1666,'LBA Total'!$A$2:$N$10000,14,0),"."),".")</f>
        <v>20121</v>
      </c>
    </row>
    <row r="1667" spans="1:19" x14ac:dyDescent="0.4">
      <c r="A1667" s="2" t="str">
        <f t="shared" ref="A1667:A1730" si="52">G1667&amp;"|"&amp;I1667&amp;"|"&amp;L1667</f>
        <v>2023|Devonport-Takapuna Local Board Area|10</v>
      </c>
      <c r="B1667" t="s">
        <v>16</v>
      </c>
      <c r="C1667" t="s">
        <v>17</v>
      </c>
      <c r="D1667" t="s">
        <v>18</v>
      </c>
      <c r="E1667" t="s">
        <v>19</v>
      </c>
      <c r="F1667">
        <v>2023</v>
      </c>
      <c r="G1667">
        <v>2023</v>
      </c>
      <c r="H1667">
        <v>7605</v>
      </c>
      <c r="I1667" t="s">
        <v>75</v>
      </c>
      <c r="J1667">
        <v>8</v>
      </c>
      <c r="K1667" t="s">
        <v>30</v>
      </c>
      <c r="L1667">
        <v>10</v>
      </c>
      <c r="N1667">
        <v>6</v>
      </c>
      <c r="R1667" s="2">
        <f t="shared" ref="R1667:R1730" si="53">IF(P1667&lt;&gt;"_U",IFERROR((ROUND(N1667/S1667*100,2)),"."),".")</f>
        <v>9.52</v>
      </c>
      <c r="S1667" s="2">
        <f>IF(AND(P1667&lt;&gt;"_U",P1667&lt;&gt;"c",J1667&lt;&gt;99,J1667&lt;&gt;9),IFERROR(VLOOKUP(A1667,'LBA Total'!$A$2:$N$10000,14,0),"."),".")</f>
        <v>63</v>
      </c>
    </row>
    <row r="1668" spans="1:19" x14ac:dyDescent="0.4">
      <c r="A1668" s="2" t="str">
        <f t="shared" si="52"/>
        <v>2023|Devonport-Takapuna Local Board Area|11</v>
      </c>
      <c r="B1668" t="s">
        <v>16</v>
      </c>
      <c r="C1668" t="s">
        <v>17</v>
      </c>
      <c r="D1668" t="s">
        <v>18</v>
      </c>
      <c r="E1668" t="s">
        <v>19</v>
      </c>
      <c r="F1668">
        <v>2023</v>
      </c>
      <c r="G1668">
        <v>2023</v>
      </c>
      <c r="H1668">
        <v>7605</v>
      </c>
      <c r="I1668" t="s">
        <v>75</v>
      </c>
      <c r="J1668">
        <v>8</v>
      </c>
      <c r="K1668" t="s">
        <v>30</v>
      </c>
      <c r="L1668">
        <v>11</v>
      </c>
      <c r="N1668">
        <v>594</v>
      </c>
      <c r="R1668" s="2">
        <f t="shared" si="53"/>
        <v>4.43</v>
      </c>
      <c r="S1668" s="2">
        <f>IF(AND(P1668&lt;&gt;"_U",P1668&lt;&gt;"c",J1668&lt;&gt;99,J1668&lt;&gt;9),IFERROR(VLOOKUP(A1668,'LBA Total'!$A$2:$N$10000,14,0),"."),".")</f>
        <v>13401</v>
      </c>
    </row>
    <row r="1669" spans="1:19" x14ac:dyDescent="0.4">
      <c r="A1669" s="2" t="str">
        <f t="shared" si="52"/>
        <v>2023|Devonport-Takapuna Local Board Area|12</v>
      </c>
      <c r="B1669" t="s">
        <v>16</v>
      </c>
      <c r="C1669" t="s">
        <v>17</v>
      </c>
      <c r="D1669" t="s">
        <v>18</v>
      </c>
      <c r="E1669" t="s">
        <v>19</v>
      </c>
      <c r="F1669">
        <v>2023</v>
      </c>
      <c r="G1669">
        <v>2023</v>
      </c>
      <c r="H1669">
        <v>7605</v>
      </c>
      <c r="I1669" t="s">
        <v>75</v>
      </c>
      <c r="J1669">
        <v>8</v>
      </c>
      <c r="K1669" t="s">
        <v>30</v>
      </c>
      <c r="L1669">
        <v>12</v>
      </c>
      <c r="N1669">
        <v>111</v>
      </c>
      <c r="R1669" s="2">
        <f t="shared" si="53"/>
        <v>1.68</v>
      </c>
      <c r="S1669" s="2">
        <f>IF(AND(P1669&lt;&gt;"_U",P1669&lt;&gt;"c",J1669&lt;&gt;99,J1669&lt;&gt;9),IFERROR(VLOOKUP(A1669,'LBA Total'!$A$2:$N$10000,14,0),"."),".")</f>
        <v>6615</v>
      </c>
    </row>
    <row r="1670" spans="1:19" x14ac:dyDescent="0.4">
      <c r="A1670" s="2" t="str">
        <f t="shared" si="52"/>
        <v>2023|Devonport-Takapuna Local Board Area|13</v>
      </c>
      <c r="B1670" t="s">
        <v>16</v>
      </c>
      <c r="C1670" t="s">
        <v>17</v>
      </c>
      <c r="D1670" t="s">
        <v>18</v>
      </c>
      <c r="E1670" t="s">
        <v>19</v>
      </c>
      <c r="F1670">
        <v>2023</v>
      </c>
      <c r="G1670">
        <v>2023</v>
      </c>
      <c r="H1670">
        <v>7605</v>
      </c>
      <c r="I1670" t="s">
        <v>75</v>
      </c>
      <c r="J1670">
        <v>8</v>
      </c>
      <c r="K1670" t="s">
        <v>30</v>
      </c>
      <c r="L1670">
        <v>13</v>
      </c>
      <c r="N1670">
        <v>9</v>
      </c>
      <c r="R1670" s="2">
        <f t="shared" si="53"/>
        <v>21.43</v>
      </c>
      <c r="S1670" s="2">
        <f>IF(AND(P1670&lt;&gt;"_U",P1670&lt;&gt;"c",J1670&lt;&gt;99,J1670&lt;&gt;9),IFERROR(VLOOKUP(A1670,'LBA Total'!$A$2:$N$10000,14,0),"."),".")</f>
        <v>42</v>
      </c>
    </row>
    <row r="1671" spans="1:19" x14ac:dyDescent="0.4">
      <c r="A1671" s="2" t="str">
        <f t="shared" si="52"/>
        <v>2023|Devonport-Takapuna Local Board Area|999</v>
      </c>
      <c r="B1671" t="s">
        <v>16</v>
      </c>
      <c r="C1671" t="s">
        <v>17</v>
      </c>
      <c r="D1671" t="s">
        <v>18</v>
      </c>
      <c r="E1671" t="s">
        <v>19</v>
      </c>
      <c r="F1671">
        <v>2023</v>
      </c>
      <c r="G1671">
        <v>2023</v>
      </c>
      <c r="H1671">
        <v>7605</v>
      </c>
      <c r="I1671" t="s">
        <v>75</v>
      </c>
      <c r="J1671">
        <v>8</v>
      </c>
      <c r="K1671" t="s">
        <v>30</v>
      </c>
      <c r="L1671">
        <v>999</v>
      </c>
      <c r="N1671">
        <v>717</v>
      </c>
      <c r="R1671" s="2">
        <f t="shared" si="53"/>
        <v>3.56</v>
      </c>
      <c r="S1671" s="2">
        <f>IF(AND(P1671&lt;&gt;"_U",P1671&lt;&gt;"c",J1671&lt;&gt;99,J1671&lt;&gt;9),IFERROR(VLOOKUP(A1671,'LBA Total'!$A$2:$N$10000,14,0),"."),".")</f>
        <v>20121</v>
      </c>
    </row>
    <row r="1672" spans="1:19" x14ac:dyDescent="0.4">
      <c r="A1672" s="2" t="str">
        <f t="shared" si="52"/>
        <v>2023|Devonport-Takapuna Local Board Area|10</v>
      </c>
      <c r="B1672" t="s">
        <v>16</v>
      </c>
      <c r="C1672" t="s">
        <v>17</v>
      </c>
      <c r="D1672" t="s">
        <v>18</v>
      </c>
      <c r="E1672" t="s">
        <v>19</v>
      </c>
      <c r="F1672">
        <v>2023</v>
      </c>
      <c r="G1672">
        <v>2023</v>
      </c>
      <c r="H1672">
        <v>7605</v>
      </c>
      <c r="I1672" t="s">
        <v>75</v>
      </c>
      <c r="J1672">
        <v>9</v>
      </c>
      <c r="K1672" t="s">
        <v>31</v>
      </c>
      <c r="L1672">
        <v>10</v>
      </c>
      <c r="N1672">
        <v>0</v>
      </c>
      <c r="R1672" s="2" t="str">
        <f t="shared" si="53"/>
        <v>.</v>
      </c>
      <c r="S1672" s="2" t="str">
        <f>IF(AND(P1672&lt;&gt;"_U",P1672&lt;&gt;"c",J1672&lt;&gt;99,J1672&lt;&gt;9),IFERROR(VLOOKUP(A1672,'LBA Total'!$A$2:$N$10000,14,0),"."),".")</f>
        <v>.</v>
      </c>
    </row>
    <row r="1673" spans="1:19" x14ac:dyDescent="0.4">
      <c r="A1673" s="2" t="str">
        <f t="shared" si="52"/>
        <v>2023|Devonport-Takapuna Local Board Area|11</v>
      </c>
      <c r="B1673" t="s">
        <v>16</v>
      </c>
      <c r="C1673" t="s">
        <v>17</v>
      </c>
      <c r="D1673" t="s">
        <v>18</v>
      </c>
      <c r="E1673" t="s">
        <v>19</v>
      </c>
      <c r="F1673">
        <v>2023</v>
      </c>
      <c r="G1673">
        <v>2023</v>
      </c>
      <c r="H1673">
        <v>7605</v>
      </c>
      <c r="I1673" t="s">
        <v>75</v>
      </c>
      <c r="J1673">
        <v>9</v>
      </c>
      <c r="K1673" t="s">
        <v>31</v>
      </c>
      <c r="L1673">
        <v>11</v>
      </c>
      <c r="N1673">
        <v>756</v>
      </c>
      <c r="R1673" s="2" t="str">
        <f t="shared" si="53"/>
        <v>.</v>
      </c>
      <c r="S1673" s="2" t="str">
        <f>IF(AND(P1673&lt;&gt;"_U",P1673&lt;&gt;"c",J1673&lt;&gt;99,J1673&lt;&gt;9),IFERROR(VLOOKUP(A1673,'LBA Total'!$A$2:$N$10000,14,0),"."),".")</f>
        <v>.</v>
      </c>
    </row>
    <row r="1674" spans="1:19" x14ac:dyDescent="0.4">
      <c r="A1674" s="2" t="str">
        <f t="shared" si="52"/>
        <v>2023|Devonport-Takapuna Local Board Area|12</v>
      </c>
      <c r="B1674" t="s">
        <v>16</v>
      </c>
      <c r="C1674" t="s">
        <v>17</v>
      </c>
      <c r="D1674" t="s">
        <v>18</v>
      </c>
      <c r="E1674" t="s">
        <v>19</v>
      </c>
      <c r="F1674">
        <v>2023</v>
      </c>
      <c r="G1674">
        <v>2023</v>
      </c>
      <c r="H1674">
        <v>7605</v>
      </c>
      <c r="I1674" t="s">
        <v>75</v>
      </c>
      <c r="J1674">
        <v>9</v>
      </c>
      <c r="K1674" t="s">
        <v>31</v>
      </c>
      <c r="L1674">
        <v>12</v>
      </c>
      <c r="N1674">
        <v>447</v>
      </c>
      <c r="R1674" s="2" t="str">
        <f t="shared" si="53"/>
        <v>.</v>
      </c>
      <c r="S1674" s="2" t="str">
        <f>IF(AND(P1674&lt;&gt;"_U",P1674&lt;&gt;"c",J1674&lt;&gt;99,J1674&lt;&gt;9),IFERROR(VLOOKUP(A1674,'LBA Total'!$A$2:$N$10000,14,0),"."),".")</f>
        <v>.</v>
      </c>
    </row>
    <row r="1675" spans="1:19" x14ac:dyDescent="0.4">
      <c r="A1675" s="2" t="str">
        <f t="shared" si="52"/>
        <v>2023|Devonport-Takapuna Local Board Area|13</v>
      </c>
      <c r="B1675" t="s">
        <v>16</v>
      </c>
      <c r="C1675" t="s">
        <v>17</v>
      </c>
      <c r="D1675" t="s">
        <v>18</v>
      </c>
      <c r="E1675" t="s">
        <v>19</v>
      </c>
      <c r="F1675">
        <v>2023</v>
      </c>
      <c r="G1675">
        <v>2023</v>
      </c>
      <c r="H1675">
        <v>7605</v>
      </c>
      <c r="I1675" t="s">
        <v>75</v>
      </c>
      <c r="J1675">
        <v>9</v>
      </c>
      <c r="K1675" t="s">
        <v>31</v>
      </c>
      <c r="L1675">
        <v>13</v>
      </c>
      <c r="N1675">
        <v>9</v>
      </c>
      <c r="R1675" s="2" t="str">
        <f t="shared" si="53"/>
        <v>.</v>
      </c>
      <c r="S1675" s="2" t="str">
        <f>IF(AND(P1675&lt;&gt;"_U",P1675&lt;&gt;"c",J1675&lt;&gt;99,J1675&lt;&gt;9),IFERROR(VLOOKUP(A1675,'LBA Total'!$A$2:$N$10000,14,0),"."),".")</f>
        <v>.</v>
      </c>
    </row>
    <row r="1676" spans="1:19" x14ac:dyDescent="0.4">
      <c r="A1676" s="2" t="str">
        <f t="shared" si="52"/>
        <v>2023|Devonport-Takapuna Local Board Area|999</v>
      </c>
      <c r="B1676" t="s">
        <v>16</v>
      </c>
      <c r="C1676" t="s">
        <v>17</v>
      </c>
      <c r="D1676" t="s">
        <v>18</v>
      </c>
      <c r="E1676" t="s">
        <v>19</v>
      </c>
      <c r="F1676">
        <v>2023</v>
      </c>
      <c r="G1676">
        <v>2023</v>
      </c>
      <c r="H1676">
        <v>7605</v>
      </c>
      <c r="I1676" t="s">
        <v>75</v>
      </c>
      <c r="J1676">
        <v>9</v>
      </c>
      <c r="K1676" t="s">
        <v>31</v>
      </c>
      <c r="L1676">
        <v>999</v>
      </c>
      <c r="N1676">
        <v>1212</v>
      </c>
      <c r="R1676" s="2" t="str">
        <f t="shared" si="53"/>
        <v>.</v>
      </c>
      <c r="S1676" s="2" t="str">
        <f>IF(AND(P1676&lt;&gt;"_U",P1676&lt;&gt;"c",J1676&lt;&gt;99,J1676&lt;&gt;9),IFERROR(VLOOKUP(A1676,'LBA Total'!$A$2:$N$10000,14,0),"."),".")</f>
        <v>.</v>
      </c>
    </row>
    <row r="1677" spans="1:19" x14ac:dyDescent="0.4">
      <c r="A1677" s="2" t="str">
        <f t="shared" si="52"/>
        <v>2023|Devonport-Takapuna Local Board Area|10</v>
      </c>
      <c r="B1677" t="s">
        <v>16</v>
      </c>
      <c r="C1677" t="s">
        <v>17</v>
      </c>
      <c r="D1677" t="s">
        <v>18</v>
      </c>
      <c r="E1677" t="s">
        <v>19</v>
      </c>
      <c r="F1677">
        <v>2023</v>
      </c>
      <c r="G1677">
        <v>2023</v>
      </c>
      <c r="H1677">
        <v>7605</v>
      </c>
      <c r="I1677" t="s">
        <v>75</v>
      </c>
      <c r="J1677">
        <v>99</v>
      </c>
      <c r="K1677" t="s">
        <v>32</v>
      </c>
      <c r="L1677">
        <v>10</v>
      </c>
      <c r="N1677">
        <v>63</v>
      </c>
      <c r="R1677" s="2" t="str">
        <f t="shared" si="53"/>
        <v>.</v>
      </c>
      <c r="S1677" s="2" t="str">
        <f>IF(AND(P1677&lt;&gt;"_U",P1677&lt;&gt;"c",J1677&lt;&gt;99,J1677&lt;&gt;9),IFERROR(VLOOKUP(A1677,'LBA Total'!$A$2:$N$10000,14,0),"."),".")</f>
        <v>.</v>
      </c>
    </row>
    <row r="1678" spans="1:19" x14ac:dyDescent="0.4">
      <c r="A1678" s="2" t="str">
        <f t="shared" si="52"/>
        <v>2023|Devonport-Takapuna Local Board Area|11</v>
      </c>
      <c r="B1678" t="s">
        <v>16</v>
      </c>
      <c r="C1678" t="s">
        <v>17</v>
      </c>
      <c r="D1678" t="s">
        <v>18</v>
      </c>
      <c r="E1678" t="s">
        <v>19</v>
      </c>
      <c r="F1678">
        <v>2023</v>
      </c>
      <c r="G1678">
        <v>2023</v>
      </c>
      <c r="H1678">
        <v>7605</v>
      </c>
      <c r="I1678" t="s">
        <v>75</v>
      </c>
      <c r="J1678">
        <v>99</v>
      </c>
      <c r="K1678" t="s">
        <v>32</v>
      </c>
      <c r="L1678">
        <v>11</v>
      </c>
      <c r="N1678">
        <v>14157</v>
      </c>
      <c r="R1678" s="2" t="str">
        <f t="shared" si="53"/>
        <v>.</v>
      </c>
      <c r="S1678" s="2" t="str">
        <f>IF(AND(P1678&lt;&gt;"_U",P1678&lt;&gt;"c",J1678&lt;&gt;99,J1678&lt;&gt;9),IFERROR(VLOOKUP(A1678,'LBA Total'!$A$2:$N$10000,14,0),"."),".")</f>
        <v>.</v>
      </c>
    </row>
    <row r="1679" spans="1:19" x14ac:dyDescent="0.4">
      <c r="A1679" s="2" t="str">
        <f t="shared" si="52"/>
        <v>2023|Devonport-Takapuna Local Board Area|12</v>
      </c>
      <c r="B1679" t="s">
        <v>16</v>
      </c>
      <c r="C1679" t="s">
        <v>17</v>
      </c>
      <c r="D1679" t="s">
        <v>18</v>
      </c>
      <c r="E1679" t="s">
        <v>19</v>
      </c>
      <c r="F1679">
        <v>2023</v>
      </c>
      <c r="G1679">
        <v>2023</v>
      </c>
      <c r="H1679">
        <v>7605</v>
      </c>
      <c r="I1679" t="s">
        <v>75</v>
      </c>
      <c r="J1679">
        <v>99</v>
      </c>
      <c r="K1679" t="s">
        <v>32</v>
      </c>
      <c r="L1679">
        <v>12</v>
      </c>
      <c r="N1679">
        <v>7065</v>
      </c>
      <c r="R1679" s="2" t="str">
        <f t="shared" si="53"/>
        <v>.</v>
      </c>
      <c r="S1679" s="2" t="str">
        <f>IF(AND(P1679&lt;&gt;"_U",P1679&lt;&gt;"c",J1679&lt;&gt;99,J1679&lt;&gt;9),IFERROR(VLOOKUP(A1679,'LBA Total'!$A$2:$N$10000,14,0),"."),".")</f>
        <v>.</v>
      </c>
    </row>
    <row r="1680" spans="1:19" x14ac:dyDescent="0.4">
      <c r="A1680" s="2" t="str">
        <f t="shared" si="52"/>
        <v>2023|Devonport-Takapuna Local Board Area|13</v>
      </c>
      <c r="B1680" t="s">
        <v>16</v>
      </c>
      <c r="C1680" t="s">
        <v>17</v>
      </c>
      <c r="D1680" t="s">
        <v>18</v>
      </c>
      <c r="E1680" t="s">
        <v>19</v>
      </c>
      <c r="F1680">
        <v>2023</v>
      </c>
      <c r="G1680">
        <v>2023</v>
      </c>
      <c r="H1680">
        <v>7605</v>
      </c>
      <c r="I1680" t="s">
        <v>75</v>
      </c>
      <c r="J1680">
        <v>99</v>
      </c>
      <c r="K1680" t="s">
        <v>32</v>
      </c>
      <c r="L1680">
        <v>13</v>
      </c>
      <c r="N1680">
        <v>51</v>
      </c>
      <c r="R1680" s="2" t="str">
        <f t="shared" si="53"/>
        <v>.</v>
      </c>
      <c r="S1680" s="2" t="str">
        <f>IF(AND(P1680&lt;&gt;"_U",P1680&lt;&gt;"c",J1680&lt;&gt;99,J1680&lt;&gt;9),IFERROR(VLOOKUP(A1680,'LBA Total'!$A$2:$N$10000,14,0),"."),".")</f>
        <v>.</v>
      </c>
    </row>
    <row r="1681" spans="1:19" x14ac:dyDescent="0.4">
      <c r="A1681" s="2" t="str">
        <f t="shared" si="52"/>
        <v>2023|Devonport-Takapuna Local Board Area|999</v>
      </c>
      <c r="B1681" t="s">
        <v>16</v>
      </c>
      <c r="C1681" t="s">
        <v>17</v>
      </c>
      <c r="D1681" t="s">
        <v>18</v>
      </c>
      <c r="E1681" t="s">
        <v>19</v>
      </c>
      <c r="F1681">
        <v>2023</v>
      </c>
      <c r="G1681">
        <v>2023</v>
      </c>
      <c r="H1681">
        <v>7605</v>
      </c>
      <c r="I1681" t="s">
        <v>75</v>
      </c>
      <c r="J1681">
        <v>99</v>
      </c>
      <c r="K1681" t="s">
        <v>32</v>
      </c>
      <c r="L1681">
        <v>999</v>
      </c>
      <c r="N1681">
        <v>21333</v>
      </c>
      <c r="R1681" s="2" t="str">
        <f t="shared" si="53"/>
        <v>.</v>
      </c>
      <c r="S1681" s="2" t="str">
        <f>IF(AND(P1681&lt;&gt;"_U",P1681&lt;&gt;"c",J1681&lt;&gt;99,J1681&lt;&gt;9),IFERROR(VLOOKUP(A1681,'LBA Total'!$A$2:$N$10000,14,0),"."),".")</f>
        <v>.</v>
      </c>
    </row>
    <row r="1682" spans="1:19" x14ac:dyDescent="0.4">
      <c r="A1682" s="2" t="str">
        <f t="shared" si="52"/>
        <v>2023|Henderson-Massey Local Board Area|10</v>
      </c>
      <c r="B1682" t="s">
        <v>16</v>
      </c>
      <c r="C1682" t="s">
        <v>17</v>
      </c>
      <c r="D1682" t="s">
        <v>18</v>
      </c>
      <c r="E1682" t="s">
        <v>19</v>
      </c>
      <c r="F1682">
        <v>2023</v>
      </c>
      <c r="G1682">
        <v>2023</v>
      </c>
      <c r="H1682">
        <v>7606</v>
      </c>
      <c r="I1682" t="s">
        <v>74</v>
      </c>
      <c r="J1682">
        <v>0</v>
      </c>
      <c r="K1682" t="s">
        <v>21</v>
      </c>
      <c r="L1682">
        <v>10</v>
      </c>
      <c r="N1682">
        <v>3</v>
      </c>
      <c r="R1682" s="2">
        <f t="shared" si="53"/>
        <v>7.69</v>
      </c>
      <c r="S1682" s="2">
        <f>IF(AND(P1682&lt;&gt;"_U",P1682&lt;&gt;"c",J1682&lt;&gt;99,J1682&lt;&gt;9),IFERROR(VLOOKUP(A1682,'LBA Total'!$A$2:$N$10000,14,0),"."),".")</f>
        <v>39</v>
      </c>
    </row>
    <row r="1683" spans="1:19" x14ac:dyDescent="0.4">
      <c r="A1683" s="2" t="str">
        <f t="shared" si="52"/>
        <v>2023|Henderson-Massey Local Board Area|11</v>
      </c>
      <c r="B1683" t="s">
        <v>16</v>
      </c>
      <c r="C1683" t="s">
        <v>17</v>
      </c>
      <c r="D1683" t="s">
        <v>18</v>
      </c>
      <c r="E1683" t="s">
        <v>19</v>
      </c>
      <c r="F1683">
        <v>2023</v>
      </c>
      <c r="G1683">
        <v>2023</v>
      </c>
      <c r="H1683">
        <v>7606</v>
      </c>
      <c r="I1683" t="s">
        <v>74</v>
      </c>
      <c r="J1683">
        <v>0</v>
      </c>
      <c r="K1683" t="s">
        <v>21</v>
      </c>
      <c r="L1683">
        <v>11</v>
      </c>
      <c r="N1683">
        <v>1176</v>
      </c>
      <c r="R1683" s="2">
        <f t="shared" si="53"/>
        <v>4.18</v>
      </c>
      <c r="S1683" s="2">
        <f>IF(AND(P1683&lt;&gt;"_U",P1683&lt;&gt;"c",J1683&lt;&gt;99,J1683&lt;&gt;9),IFERROR(VLOOKUP(A1683,'LBA Total'!$A$2:$N$10000,14,0),"."),".")</f>
        <v>28134</v>
      </c>
    </row>
    <row r="1684" spans="1:19" x14ac:dyDescent="0.4">
      <c r="A1684" s="2" t="str">
        <f t="shared" si="52"/>
        <v>2023|Henderson-Massey Local Board Area|12</v>
      </c>
      <c r="B1684" t="s">
        <v>16</v>
      </c>
      <c r="C1684" t="s">
        <v>17</v>
      </c>
      <c r="D1684" t="s">
        <v>18</v>
      </c>
      <c r="E1684" t="s">
        <v>19</v>
      </c>
      <c r="F1684">
        <v>2023</v>
      </c>
      <c r="G1684">
        <v>2023</v>
      </c>
      <c r="H1684">
        <v>7606</v>
      </c>
      <c r="I1684" t="s">
        <v>74</v>
      </c>
      <c r="J1684">
        <v>0</v>
      </c>
      <c r="K1684" t="s">
        <v>21</v>
      </c>
      <c r="L1684">
        <v>12</v>
      </c>
      <c r="N1684">
        <v>369</v>
      </c>
      <c r="R1684" s="2">
        <f t="shared" si="53"/>
        <v>5.39</v>
      </c>
      <c r="S1684" s="2">
        <f>IF(AND(P1684&lt;&gt;"_U",P1684&lt;&gt;"c",J1684&lt;&gt;99,J1684&lt;&gt;9),IFERROR(VLOOKUP(A1684,'LBA Total'!$A$2:$N$10000,14,0),"."),".")</f>
        <v>6843</v>
      </c>
    </row>
    <row r="1685" spans="1:19" x14ac:dyDescent="0.4">
      <c r="A1685" s="2" t="str">
        <f t="shared" si="52"/>
        <v>2023|Henderson-Massey Local Board Area|13</v>
      </c>
      <c r="B1685" t="s">
        <v>16</v>
      </c>
      <c r="C1685" t="s">
        <v>17</v>
      </c>
      <c r="D1685" t="s">
        <v>18</v>
      </c>
      <c r="E1685" t="s">
        <v>19</v>
      </c>
      <c r="F1685">
        <v>2023</v>
      </c>
      <c r="G1685">
        <v>2023</v>
      </c>
      <c r="H1685">
        <v>7606</v>
      </c>
      <c r="I1685" t="s">
        <v>74</v>
      </c>
      <c r="J1685">
        <v>0</v>
      </c>
      <c r="K1685" t="s">
        <v>21</v>
      </c>
      <c r="L1685">
        <v>13</v>
      </c>
      <c r="N1685">
        <v>12</v>
      </c>
      <c r="R1685" s="2">
        <f t="shared" si="53"/>
        <v>15.38</v>
      </c>
      <c r="S1685" s="2">
        <f>IF(AND(P1685&lt;&gt;"_U",P1685&lt;&gt;"c",J1685&lt;&gt;99,J1685&lt;&gt;9),IFERROR(VLOOKUP(A1685,'LBA Total'!$A$2:$N$10000,14,0),"."),".")</f>
        <v>78</v>
      </c>
    </row>
    <row r="1686" spans="1:19" x14ac:dyDescent="0.4">
      <c r="A1686" s="2" t="str">
        <f t="shared" si="52"/>
        <v>2023|Henderson-Massey Local Board Area|999</v>
      </c>
      <c r="B1686" t="s">
        <v>16</v>
      </c>
      <c r="C1686" t="s">
        <v>17</v>
      </c>
      <c r="D1686" t="s">
        <v>18</v>
      </c>
      <c r="E1686" t="s">
        <v>19</v>
      </c>
      <c r="F1686">
        <v>2023</v>
      </c>
      <c r="G1686">
        <v>2023</v>
      </c>
      <c r="H1686">
        <v>7606</v>
      </c>
      <c r="I1686" t="s">
        <v>74</v>
      </c>
      <c r="J1686">
        <v>0</v>
      </c>
      <c r="K1686" t="s">
        <v>21</v>
      </c>
      <c r="L1686">
        <v>999</v>
      </c>
      <c r="N1686">
        <v>1563</v>
      </c>
      <c r="R1686" s="2">
        <f t="shared" si="53"/>
        <v>4.45</v>
      </c>
      <c r="S1686" s="2">
        <f>IF(AND(P1686&lt;&gt;"_U",P1686&lt;&gt;"c",J1686&lt;&gt;99,J1686&lt;&gt;9),IFERROR(VLOOKUP(A1686,'LBA Total'!$A$2:$N$10000,14,0),"."),".")</f>
        <v>35094</v>
      </c>
    </row>
    <row r="1687" spans="1:19" x14ac:dyDescent="0.4">
      <c r="A1687" s="2" t="str">
        <f t="shared" si="52"/>
        <v>2023|Henderson-Massey Local Board Area|10</v>
      </c>
      <c r="B1687" t="s">
        <v>16</v>
      </c>
      <c r="C1687" t="s">
        <v>17</v>
      </c>
      <c r="D1687" t="s">
        <v>18</v>
      </c>
      <c r="E1687" t="s">
        <v>19</v>
      </c>
      <c r="F1687">
        <v>2023</v>
      </c>
      <c r="G1687">
        <v>2023</v>
      </c>
      <c r="H1687">
        <v>7606</v>
      </c>
      <c r="I1687" t="s">
        <v>74</v>
      </c>
      <c r="J1687">
        <v>1</v>
      </c>
      <c r="K1687" t="s">
        <v>22</v>
      </c>
      <c r="L1687">
        <v>10</v>
      </c>
      <c r="N1687">
        <v>30</v>
      </c>
      <c r="R1687" s="2">
        <f t="shared" si="53"/>
        <v>76.92</v>
      </c>
      <c r="S1687" s="2">
        <f>IF(AND(P1687&lt;&gt;"_U",P1687&lt;&gt;"c",J1687&lt;&gt;99,J1687&lt;&gt;9),IFERROR(VLOOKUP(A1687,'LBA Total'!$A$2:$N$10000,14,0),"."),".")</f>
        <v>39</v>
      </c>
    </row>
    <row r="1688" spans="1:19" x14ac:dyDescent="0.4">
      <c r="A1688" s="2" t="str">
        <f t="shared" si="52"/>
        <v>2023|Henderson-Massey Local Board Area|11</v>
      </c>
      <c r="B1688" t="s">
        <v>16</v>
      </c>
      <c r="C1688" t="s">
        <v>17</v>
      </c>
      <c r="D1688" t="s">
        <v>18</v>
      </c>
      <c r="E1688" t="s">
        <v>19</v>
      </c>
      <c r="F1688">
        <v>2023</v>
      </c>
      <c r="G1688">
        <v>2023</v>
      </c>
      <c r="H1688">
        <v>7606</v>
      </c>
      <c r="I1688" t="s">
        <v>74</v>
      </c>
      <c r="J1688">
        <v>1</v>
      </c>
      <c r="K1688" t="s">
        <v>22</v>
      </c>
      <c r="L1688">
        <v>11</v>
      </c>
      <c r="N1688">
        <v>20037</v>
      </c>
      <c r="R1688" s="2">
        <f t="shared" si="53"/>
        <v>71.22</v>
      </c>
      <c r="S1688" s="2">
        <f>IF(AND(P1688&lt;&gt;"_U",P1688&lt;&gt;"c",J1688&lt;&gt;99,J1688&lt;&gt;9),IFERROR(VLOOKUP(A1688,'LBA Total'!$A$2:$N$10000,14,0),"."),".")</f>
        <v>28134</v>
      </c>
    </row>
    <row r="1689" spans="1:19" x14ac:dyDescent="0.4">
      <c r="A1689" s="2" t="str">
        <f t="shared" si="52"/>
        <v>2023|Henderson-Massey Local Board Area|12</v>
      </c>
      <c r="B1689" t="s">
        <v>16</v>
      </c>
      <c r="C1689" t="s">
        <v>17</v>
      </c>
      <c r="D1689" t="s">
        <v>18</v>
      </c>
      <c r="E1689" t="s">
        <v>19</v>
      </c>
      <c r="F1689">
        <v>2023</v>
      </c>
      <c r="G1689">
        <v>2023</v>
      </c>
      <c r="H1689">
        <v>7606</v>
      </c>
      <c r="I1689" t="s">
        <v>74</v>
      </c>
      <c r="J1689">
        <v>1</v>
      </c>
      <c r="K1689" t="s">
        <v>22</v>
      </c>
      <c r="L1689">
        <v>12</v>
      </c>
      <c r="N1689">
        <v>4920</v>
      </c>
      <c r="R1689" s="2">
        <f t="shared" si="53"/>
        <v>71.900000000000006</v>
      </c>
      <c r="S1689" s="2">
        <f>IF(AND(P1689&lt;&gt;"_U",P1689&lt;&gt;"c",J1689&lt;&gt;99,J1689&lt;&gt;9),IFERROR(VLOOKUP(A1689,'LBA Total'!$A$2:$N$10000,14,0),"."),".")</f>
        <v>6843</v>
      </c>
    </row>
    <row r="1690" spans="1:19" x14ac:dyDescent="0.4">
      <c r="A1690" s="2" t="str">
        <f t="shared" si="52"/>
        <v>2023|Henderson-Massey Local Board Area|13</v>
      </c>
      <c r="B1690" t="s">
        <v>16</v>
      </c>
      <c r="C1690" t="s">
        <v>17</v>
      </c>
      <c r="D1690" t="s">
        <v>18</v>
      </c>
      <c r="E1690" t="s">
        <v>19</v>
      </c>
      <c r="F1690">
        <v>2023</v>
      </c>
      <c r="G1690">
        <v>2023</v>
      </c>
      <c r="H1690">
        <v>7606</v>
      </c>
      <c r="I1690" t="s">
        <v>74</v>
      </c>
      <c r="J1690">
        <v>1</v>
      </c>
      <c r="K1690" t="s">
        <v>22</v>
      </c>
      <c r="L1690">
        <v>13</v>
      </c>
      <c r="N1690">
        <v>18</v>
      </c>
      <c r="R1690" s="2">
        <f t="shared" si="53"/>
        <v>23.08</v>
      </c>
      <c r="S1690" s="2">
        <f>IF(AND(P1690&lt;&gt;"_U",P1690&lt;&gt;"c",J1690&lt;&gt;99,J1690&lt;&gt;9),IFERROR(VLOOKUP(A1690,'LBA Total'!$A$2:$N$10000,14,0),"."),".")</f>
        <v>78</v>
      </c>
    </row>
    <row r="1691" spans="1:19" x14ac:dyDescent="0.4">
      <c r="A1691" s="2" t="str">
        <f t="shared" si="52"/>
        <v>2023|Henderson-Massey Local Board Area|999</v>
      </c>
      <c r="B1691" t="s">
        <v>16</v>
      </c>
      <c r="C1691" t="s">
        <v>17</v>
      </c>
      <c r="D1691" t="s">
        <v>18</v>
      </c>
      <c r="E1691" t="s">
        <v>19</v>
      </c>
      <c r="F1691">
        <v>2023</v>
      </c>
      <c r="G1691">
        <v>2023</v>
      </c>
      <c r="H1691">
        <v>7606</v>
      </c>
      <c r="I1691" t="s">
        <v>74</v>
      </c>
      <c r="J1691">
        <v>1</v>
      </c>
      <c r="K1691" t="s">
        <v>22</v>
      </c>
      <c r="L1691">
        <v>999</v>
      </c>
      <c r="N1691">
        <v>25005</v>
      </c>
      <c r="R1691" s="2">
        <f t="shared" si="53"/>
        <v>71.25</v>
      </c>
      <c r="S1691" s="2">
        <f>IF(AND(P1691&lt;&gt;"_U",P1691&lt;&gt;"c",J1691&lt;&gt;99,J1691&lt;&gt;9),IFERROR(VLOOKUP(A1691,'LBA Total'!$A$2:$N$10000,14,0),"."),".")</f>
        <v>35094</v>
      </c>
    </row>
    <row r="1692" spans="1:19" x14ac:dyDescent="0.4">
      <c r="A1692" s="2" t="str">
        <f t="shared" si="52"/>
        <v>2023|Henderson-Massey Local Board Area|10</v>
      </c>
      <c r="B1692" t="s">
        <v>16</v>
      </c>
      <c r="C1692" t="s">
        <v>17</v>
      </c>
      <c r="D1692" t="s">
        <v>18</v>
      </c>
      <c r="E1692" t="s">
        <v>19</v>
      </c>
      <c r="F1692">
        <v>2023</v>
      </c>
      <c r="G1692">
        <v>2023</v>
      </c>
      <c r="H1692">
        <v>7606</v>
      </c>
      <c r="I1692" t="s">
        <v>74</v>
      </c>
      <c r="J1692">
        <v>2</v>
      </c>
      <c r="K1692" t="s">
        <v>23</v>
      </c>
      <c r="L1692">
        <v>10</v>
      </c>
      <c r="N1692">
        <v>15</v>
      </c>
      <c r="R1692" s="2">
        <f t="shared" si="53"/>
        <v>38.46</v>
      </c>
      <c r="S1692" s="2">
        <f>IF(AND(P1692&lt;&gt;"_U",P1692&lt;&gt;"c",J1692&lt;&gt;99,J1692&lt;&gt;9),IFERROR(VLOOKUP(A1692,'LBA Total'!$A$2:$N$10000,14,0),"."),".")</f>
        <v>39</v>
      </c>
    </row>
    <row r="1693" spans="1:19" x14ac:dyDescent="0.4">
      <c r="A1693" s="2" t="str">
        <f t="shared" si="52"/>
        <v>2023|Henderson-Massey Local Board Area|11</v>
      </c>
      <c r="B1693" t="s">
        <v>16</v>
      </c>
      <c r="C1693" t="s">
        <v>17</v>
      </c>
      <c r="D1693" t="s">
        <v>18</v>
      </c>
      <c r="E1693" t="s">
        <v>19</v>
      </c>
      <c r="F1693">
        <v>2023</v>
      </c>
      <c r="G1693">
        <v>2023</v>
      </c>
      <c r="H1693">
        <v>7606</v>
      </c>
      <c r="I1693" t="s">
        <v>74</v>
      </c>
      <c r="J1693">
        <v>2</v>
      </c>
      <c r="K1693" t="s">
        <v>23</v>
      </c>
      <c r="L1693">
        <v>11</v>
      </c>
      <c r="N1693">
        <v>12117</v>
      </c>
      <c r="R1693" s="2">
        <f t="shared" si="53"/>
        <v>43.07</v>
      </c>
      <c r="S1693" s="2">
        <f>IF(AND(P1693&lt;&gt;"_U",P1693&lt;&gt;"c",J1693&lt;&gt;99,J1693&lt;&gt;9),IFERROR(VLOOKUP(A1693,'LBA Total'!$A$2:$N$10000,14,0),"."),".")</f>
        <v>28134</v>
      </c>
    </row>
    <row r="1694" spans="1:19" x14ac:dyDescent="0.4">
      <c r="A1694" s="2" t="str">
        <f t="shared" si="52"/>
        <v>2023|Henderson-Massey Local Board Area|12</v>
      </c>
      <c r="B1694" t="s">
        <v>16</v>
      </c>
      <c r="C1694" t="s">
        <v>17</v>
      </c>
      <c r="D1694" t="s">
        <v>18</v>
      </c>
      <c r="E1694" t="s">
        <v>19</v>
      </c>
      <c r="F1694">
        <v>2023</v>
      </c>
      <c r="G1694">
        <v>2023</v>
      </c>
      <c r="H1694">
        <v>7606</v>
      </c>
      <c r="I1694" t="s">
        <v>74</v>
      </c>
      <c r="J1694">
        <v>2</v>
      </c>
      <c r="K1694" t="s">
        <v>23</v>
      </c>
      <c r="L1694">
        <v>12</v>
      </c>
      <c r="N1694">
        <v>2718</v>
      </c>
      <c r="R1694" s="2">
        <f t="shared" si="53"/>
        <v>39.72</v>
      </c>
      <c r="S1694" s="2">
        <f>IF(AND(P1694&lt;&gt;"_U",P1694&lt;&gt;"c",J1694&lt;&gt;99,J1694&lt;&gt;9),IFERROR(VLOOKUP(A1694,'LBA Total'!$A$2:$N$10000,14,0),"."),".")</f>
        <v>6843</v>
      </c>
    </row>
    <row r="1695" spans="1:19" x14ac:dyDescent="0.4">
      <c r="A1695" s="2" t="str">
        <f t="shared" si="52"/>
        <v>2023|Henderson-Massey Local Board Area|13</v>
      </c>
      <c r="B1695" t="s">
        <v>16</v>
      </c>
      <c r="C1695" t="s">
        <v>17</v>
      </c>
      <c r="D1695" t="s">
        <v>18</v>
      </c>
      <c r="E1695" t="s">
        <v>19</v>
      </c>
      <c r="F1695">
        <v>2023</v>
      </c>
      <c r="G1695">
        <v>2023</v>
      </c>
      <c r="H1695">
        <v>7606</v>
      </c>
      <c r="I1695" t="s">
        <v>74</v>
      </c>
      <c r="J1695">
        <v>2</v>
      </c>
      <c r="K1695" t="s">
        <v>23</v>
      </c>
      <c r="L1695">
        <v>13</v>
      </c>
      <c r="N1695">
        <v>36</v>
      </c>
      <c r="R1695" s="2">
        <f t="shared" si="53"/>
        <v>46.15</v>
      </c>
      <c r="S1695" s="2">
        <f>IF(AND(P1695&lt;&gt;"_U",P1695&lt;&gt;"c",J1695&lt;&gt;99,J1695&lt;&gt;9),IFERROR(VLOOKUP(A1695,'LBA Total'!$A$2:$N$10000,14,0),"."),".")</f>
        <v>78</v>
      </c>
    </row>
    <row r="1696" spans="1:19" x14ac:dyDescent="0.4">
      <c r="A1696" s="2" t="str">
        <f t="shared" si="52"/>
        <v>2023|Henderson-Massey Local Board Area|999</v>
      </c>
      <c r="B1696" t="s">
        <v>16</v>
      </c>
      <c r="C1696" t="s">
        <v>17</v>
      </c>
      <c r="D1696" t="s">
        <v>18</v>
      </c>
      <c r="E1696" t="s">
        <v>19</v>
      </c>
      <c r="F1696">
        <v>2023</v>
      </c>
      <c r="G1696">
        <v>2023</v>
      </c>
      <c r="H1696">
        <v>7606</v>
      </c>
      <c r="I1696" t="s">
        <v>74</v>
      </c>
      <c r="J1696">
        <v>2</v>
      </c>
      <c r="K1696" t="s">
        <v>23</v>
      </c>
      <c r="L1696">
        <v>999</v>
      </c>
      <c r="N1696">
        <v>14883</v>
      </c>
      <c r="R1696" s="2">
        <f t="shared" si="53"/>
        <v>42.41</v>
      </c>
      <c r="S1696" s="2">
        <f>IF(AND(P1696&lt;&gt;"_U",P1696&lt;&gt;"c",J1696&lt;&gt;99,J1696&lt;&gt;9),IFERROR(VLOOKUP(A1696,'LBA Total'!$A$2:$N$10000,14,0),"."),".")</f>
        <v>35094</v>
      </c>
    </row>
    <row r="1697" spans="1:19" x14ac:dyDescent="0.4">
      <c r="A1697" s="2" t="str">
        <f t="shared" si="52"/>
        <v>2023|Henderson-Massey Local Board Area|10</v>
      </c>
      <c r="B1697" t="s">
        <v>16</v>
      </c>
      <c r="C1697" t="s">
        <v>17</v>
      </c>
      <c r="D1697" t="s">
        <v>18</v>
      </c>
      <c r="E1697" t="s">
        <v>19</v>
      </c>
      <c r="F1697">
        <v>2023</v>
      </c>
      <c r="G1697">
        <v>2023</v>
      </c>
      <c r="H1697">
        <v>7606</v>
      </c>
      <c r="I1697" t="s">
        <v>74</v>
      </c>
      <c r="J1697">
        <v>3</v>
      </c>
      <c r="K1697" t="s">
        <v>24</v>
      </c>
      <c r="L1697">
        <v>10</v>
      </c>
      <c r="N1697">
        <v>0</v>
      </c>
      <c r="R1697" s="2">
        <f t="shared" si="53"/>
        <v>0</v>
      </c>
      <c r="S1697" s="2">
        <f>IF(AND(P1697&lt;&gt;"_U",P1697&lt;&gt;"c",J1697&lt;&gt;99,J1697&lt;&gt;9),IFERROR(VLOOKUP(A1697,'LBA Total'!$A$2:$N$10000,14,0),"."),".")</f>
        <v>39</v>
      </c>
    </row>
    <row r="1698" spans="1:19" x14ac:dyDescent="0.4">
      <c r="A1698" s="2" t="str">
        <f t="shared" si="52"/>
        <v>2023|Henderson-Massey Local Board Area|11</v>
      </c>
      <c r="B1698" t="s">
        <v>16</v>
      </c>
      <c r="C1698" t="s">
        <v>17</v>
      </c>
      <c r="D1698" t="s">
        <v>18</v>
      </c>
      <c r="E1698" t="s">
        <v>19</v>
      </c>
      <c r="F1698">
        <v>2023</v>
      </c>
      <c r="G1698">
        <v>2023</v>
      </c>
      <c r="H1698">
        <v>7606</v>
      </c>
      <c r="I1698" t="s">
        <v>74</v>
      </c>
      <c r="J1698">
        <v>3</v>
      </c>
      <c r="K1698" t="s">
        <v>24</v>
      </c>
      <c r="L1698">
        <v>11</v>
      </c>
      <c r="N1698">
        <v>1038</v>
      </c>
      <c r="R1698" s="2">
        <f t="shared" si="53"/>
        <v>3.69</v>
      </c>
      <c r="S1698" s="2">
        <f>IF(AND(P1698&lt;&gt;"_U",P1698&lt;&gt;"c",J1698&lt;&gt;99,J1698&lt;&gt;9),IFERROR(VLOOKUP(A1698,'LBA Total'!$A$2:$N$10000,14,0),"."),".")</f>
        <v>28134</v>
      </c>
    </row>
    <row r="1699" spans="1:19" x14ac:dyDescent="0.4">
      <c r="A1699" s="2" t="str">
        <f t="shared" si="52"/>
        <v>2023|Henderson-Massey Local Board Area|12</v>
      </c>
      <c r="B1699" t="s">
        <v>16</v>
      </c>
      <c r="C1699" t="s">
        <v>17</v>
      </c>
      <c r="D1699" t="s">
        <v>18</v>
      </c>
      <c r="E1699" t="s">
        <v>19</v>
      </c>
      <c r="F1699">
        <v>2023</v>
      </c>
      <c r="G1699">
        <v>2023</v>
      </c>
      <c r="H1699">
        <v>7606</v>
      </c>
      <c r="I1699" t="s">
        <v>74</v>
      </c>
      <c r="J1699">
        <v>3</v>
      </c>
      <c r="K1699" t="s">
        <v>24</v>
      </c>
      <c r="L1699">
        <v>12</v>
      </c>
      <c r="N1699">
        <v>111</v>
      </c>
      <c r="R1699" s="2">
        <f t="shared" si="53"/>
        <v>1.62</v>
      </c>
      <c r="S1699" s="2">
        <f>IF(AND(P1699&lt;&gt;"_U",P1699&lt;&gt;"c",J1699&lt;&gt;99,J1699&lt;&gt;9),IFERROR(VLOOKUP(A1699,'LBA Total'!$A$2:$N$10000,14,0),"."),".")</f>
        <v>6843</v>
      </c>
    </row>
    <row r="1700" spans="1:19" x14ac:dyDescent="0.4">
      <c r="A1700" s="2" t="str">
        <f t="shared" si="52"/>
        <v>2023|Henderson-Massey Local Board Area|13</v>
      </c>
      <c r="B1700" t="s">
        <v>16</v>
      </c>
      <c r="C1700" t="s">
        <v>17</v>
      </c>
      <c r="D1700" t="s">
        <v>18</v>
      </c>
      <c r="E1700" t="s">
        <v>19</v>
      </c>
      <c r="F1700">
        <v>2023</v>
      </c>
      <c r="G1700">
        <v>2023</v>
      </c>
      <c r="H1700">
        <v>7606</v>
      </c>
      <c r="I1700" t="s">
        <v>74</v>
      </c>
      <c r="J1700">
        <v>3</v>
      </c>
      <c r="K1700" t="s">
        <v>24</v>
      </c>
      <c r="L1700">
        <v>13</v>
      </c>
      <c r="N1700">
        <v>6</v>
      </c>
      <c r="R1700" s="2">
        <f t="shared" si="53"/>
        <v>7.69</v>
      </c>
      <c r="S1700" s="2">
        <f>IF(AND(P1700&lt;&gt;"_U",P1700&lt;&gt;"c",J1700&lt;&gt;99,J1700&lt;&gt;9),IFERROR(VLOOKUP(A1700,'LBA Total'!$A$2:$N$10000,14,0),"."),".")</f>
        <v>78</v>
      </c>
    </row>
    <row r="1701" spans="1:19" x14ac:dyDescent="0.4">
      <c r="A1701" s="2" t="str">
        <f t="shared" si="52"/>
        <v>2023|Henderson-Massey Local Board Area|999</v>
      </c>
      <c r="B1701" t="s">
        <v>16</v>
      </c>
      <c r="C1701" t="s">
        <v>17</v>
      </c>
      <c r="D1701" t="s">
        <v>18</v>
      </c>
      <c r="E1701" t="s">
        <v>19</v>
      </c>
      <c r="F1701">
        <v>2023</v>
      </c>
      <c r="G1701">
        <v>2023</v>
      </c>
      <c r="H1701">
        <v>7606</v>
      </c>
      <c r="I1701" t="s">
        <v>74</v>
      </c>
      <c r="J1701">
        <v>3</v>
      </c>
      <c r="K1701" t="s">
        <v>24</v>
      </c>
      <c r="L1701">
        <v>999</v>
      </c>
      <c r="N1701">
        <v>1158</v>
      </c>
      <c r="R1701" s="2">
        <f t="shared" si="53"/>
        <v>3.3</v>
      </c>
      <c r="S1701" s="2">
        <f>IF(AND(P1701&lt;&gt;"_U",P1701&lt;&gt;"c",J1701&lt;&gt;99,J1701&lt;&gt;9),IFERROR(VLOOKUP(A1701,'LBA Total'!$A$2:$N$10000,14,0),"."),".")</f>
        <v>35094</v>
      </c>
    </row>
    <row r="1702" spans="1:19" x14ac:dyDescent="0.4">
      <c r="A1702" s="2" t="str">
        <f t="shared" si="52"/>
        <v>2023|Henderson-Massey Local Board Area|10</v>
      </c>
      <c r="B1702" t="s">
        <v>16</v>
      </c>
      <c r="C1702" t="s">
        <v>17</v>
      </c>
      <c r="D1702" t="s">
        <v>18</v>
      </c>
      <c r="E1702" t="s">
        <v>19</v>
      </c>
      <c r="F1702">
        <v>2023</v>
      </c>
      <c r="G1702">
        <v>2023</v>
      </c>
      <c r="H1702">
        <v>7606</v>
      </c>
      <c r="I1702" t="s">
        <v>74</v>
      </c>
      <c r="J1702">
        <v>4</v>
      </c>
      <c r="K1702" t="s">
        <v>25</v>
      </c>
      <c r="L1702">
        <v>10</v>
      </c>
      <c r="N1702">
        <v>0</v>
      </c>
      <c r="R1702" s="2">
        <f t="shared" si="53"/>
        <v>0</v>
      </c>
      <c r="S1702" s="2">
        <f>IF(AND(P1702&lt;&gt;"_U",P1702&lt;&gt;"c",J1702&lt;&gt;99,J1702&lt;&gt;9),IFERROR(VLOOKUP(A1702,'LBA Total'!$A$2:$N$10000,14,0),"."),".")</f>
        <v>39</v>
      </c>
    </row>
    <row r="1703" spans="1:19" x14ac:dyDescent="0.4">
      <c r="A1703" s="2" t="str">
        <f t="shared" si="52"/>
        <v>2023|Henderson-Massey Local Board Area|11</v>
      </c>
      <c r="B1703" t="s">
        <v>16</v>
      </c>
      <c r="C1703" t="s">
        <v>17</v>
      </c>
      <c r="D1703" t="s">
        <v>18</v>
      </c>
      <c r="E1703" t="s">
        <v>19</v>
      </c>
      <c r="F1703">
        <v>2023</v>
      </c>
      <c r="G1703">
        <v>2023</v>
      </c>
      <c r="H1703">
        <v>7606</v>
      </c>
      <c r="I1703" t="s">
        <v>74</v>
      </c>
      <c r="J1703">
        <v>4</v>
      </c>
      <c r="K1703" t="s">
        <v>25</v>
      </c>
      <c r="L1703">
        <v>11</v>
      </c>
      <c r="N1703">
        <v>978</v>
      </c>
      <c r="R1703" s="2">
        <f t="shared" si="53"/>
        <v>3.48</v>
      </c>
      <c r="S1703" s="2">
        <f>IF(AND(P1703&lt;&gt;"_U",P1703&lt;&gt;"c",J1703&lt;&gt;99,J1703&lt;&gt;9),IFERROR(VLOOKUP(A1703,'LBA Total'!$A$2:$N$10000,14,0),"."),".")</f>
        <v>28134</v>
      </c>
    </row>
    <row r="1704" spans="1:19" x14ac:dyDescent="0.4">
      <c r="A1704" s="2" t="str">
        <f t="shared" si="52"/>
        <v>2023|Henderson-Massey Local Board Area|12</v>
      </c>
      <c r="B1704" t="s">
        <v>16</v>
      </c>
      <c r="C1704" t="s">
        <v>17</v>
      </c>
      <c r="D1704" t="s">
        <v>18</v>
      </c>
      <c r="E1704" t="s">
        <v>19</v>
      </c>
      <c r="F1704">
        <v>2023</v>
      </c>
      <c r="G1704">
        <v>2023</v>
      </c>
      <c r="H1704">
        <v>7606</v>
      </c>
      <c r="I1704" t="s">
        <v>74</v>
      </c>
      <c r="J1704">
        <v>4</v>
      </c>
      <c r="K1704" t="s">
        <v>25</v>
      </c>
      <c r="L1704">
        <v>12</v>
      </c>
      <c r="N1704">
        <v>177</v>
      </c>
      <c r="R1704" s="2">
        <f t="shared" si="53"/>
        <v>2.59</v>
      </c>
      <c r="S1704" s="2">
        <f>IF(AND(P1704&lt;&gt;"_U",P1704&lt;&gt;"c",J1704&lt;&gt;99,J1704&lt;&gt;9),IFERROR(VLOOKUP(A1704,'LBA Total'!$A$2:$N$10000,14,0),"."),".")</f>
        <v>6843</v>
      </c>
    </row>
    <row r="1705" spans="1:19" x14ac:dyDescent="0.4">
      <c r="A1705" s="2" t="str">
        <f t="shared" si="52"/>
        <v>2023|Henderson-Massey Local Board Area|13</v>
      </c>
      <c r="B1705" t="s">
        <v>16</v>
      </c>
      <c r="C1705" t="s">
        <v>17</v>
      </c>
      <c r="D1705" t="s">
        <v>18</v>
      </c>
      <c r="E1705" t="s">
        <v>19</v>
      </c>
      <c r="F1705">
        <v>2023</v>
      </c>
      <c r="G1705">
        <v>2023</v>
      </c>
      <c r="H1705">
        <v>7606</v>
      </c>
      <c r="I1705" t="s">
        <v>74</v>
      </c>
      <c r="J1705">
        <v>4</v>
      </c>
      <c r="K1705" t="s">
        <v>25</v>
      </c>
      <c r="L1705">
        <v>13</v>
      </c>
      <c r="N1705">
        <v>3</v>
      </c>
      <c r="R1705" s="2">
        <f t="shared" si="53"/>
        <v>3.85</v>
      </c>
      <c r="S1705" s="2">
        <f>IF(AND(P1705&lt;&gt;"_U",P1705&lt;&gt;"c",J1705&lt;&gt;99,J1705&lt;&gt;9),IFERROR(VLOOKUP(A1705,'LBA Total'!$A$2:$N$10000,14,0),"."),".")</f>
        <v>78</v>
      </c>
    </row>
    <row r="1706" spans="1:19" x14ac:dyDescent="0.4">
      <c r="A1706" s="2" t="str">
        <f t="shared" si="52"/>
        <v>2023|Henderson-Massey Local Board Area|999</v>
      </c>
      <c r="B1706" t="s">
        <v>16</v>
      </c>
      <c r="C1706" t="s">
        <v>17</v>
      </c>
      <c r="D1706" t="s">
        <v>18</v>
      </c>
      <c r="E1706" t="s">
        <v>19</v>
      </c>
      <c r="F1706">
        <v>2023</v>
      </c>
      <c r="G1706">
        <v>2023</v>
      </c>
      <c r="H1706">
        <v>7606</v>
      </c>
      <c r="I1706" t="s">
        <v>74</v>
      </c>
      <c r="J1706">
        <v>4</v>
      </c>
      <c r="K1706" t="s">
        <v>25</v>
      </c>
      <c r="L1706">
        <v>999</v>
      </c>
      <c r="N1706">
        <v>1158</v>
      </c>
      <c r="R1706" s="2">
        <f t="shared" si="53"/>
        <v>3.3</v>
      </c>
      <c r="S1706" s="2">
        <f>IF(AND(P1706&lt;&gt;"_U",P1706&lt;&gt;"c",J1706&lt;&gt;99,J1706&lt;&gt;9),IFERROR(VLOOKUP(A1706,'LBA Total'!$A$2:$N$10000,14,0),"."),".")</f>
        <v>35094</v>
      </c>
    </row>
    <row r="1707" spans="1:19" x14ac:dyDescent="0.4">
      <c r="A1707" s="2" t="str">
        <f t="shared" si="52"/>
        <v>2023|Henderson-Massey Local Board Area|10</v>
      </c>
      <c r="B1707" t="s">
        <v>16</v>
      </c>
      <c r="C1707" t="s">
        <v>17</v>
      </c>
      <c r="D1707" t="s">
        <v>18</v>
      </c>
      <c r="E1707" t="s">
        <v>19</v>
      </c>
      <c r="F1707">
        <v>2023</v>
      </c>
      <c r="G1707">
        <v>2023</v>
      </c>
      <c r="H1707">
        <v>7606</v>
      </c>
      <c r="I1707" t="s">
        <v>74</v>
      </c>
      <c r="J1707">
        <v>5</v>
      </c>
      <c r="K1707" t="s">
        <v>26</v>
      </c>
      <c r="L1707">
        <v>10</v>
      </c>
      <c r="N1707">
        <v>3</v>
      </c>
      <c r="R1707" s="2">
        <f t="shared" si="53"/>
        <v>7.69</v>
      </c>
      <c r="S1707" s="2">
        <f>IF(AND(P1707&lt;&gt;"_U",P1707&lt;&gt;"c",J1707&lt;&gt;99,J1707&lt;&gt;9),IFERROR(VLOOKUP(A1707,'LBA Total'!$A$2:$N$10000,14,0),"."),".")</f>
        <v>39</v>
      </c>
    </row>
    <row r="1708" spans="1:19" x14ac:dyDescent="0.4">
      <c r="A1708" s="2" t="str">
        <f t="shared" si="52"/>
        <v>2023|Henderson-Massey Local Board Area|11</v>
      </c>
      <c r="B1708" t="s">
        <v>16</v>
      </c>
      <c r="C1708" t="s">
        <v>17</v>
      </c>
      <c r="D1708" t="s">
        <v>18</v>
      </c>
      <c r="E1708" t="s">
        <v>19</v>
      </c>
      <c r="F1708">
        <v>2023</v>
      </c>
      <c r="G1708">
        <v>2023</v>
      </c>
      <c r="H1708">
        <v>7606</v>
      </c>
      <c r="I1708" t="s">
        <v>74</v>
      </c>
      <c r="J1708">
        <v>5</v>
      </c>
      <c r="K1708" t="s">
        <v>26</v>
      </c>
      <c r="L1708">
        <v>11</v>
      </c>
      <c r="N1708">
        <v>4041</v>
      </c>
      <c r="R1708" s="2">
        <f t="shared" si="53"/>
        <v>14.36</v>
      </c>
      <c r="S1708" s="2">
        <f>IF(AND(P1708&lt;&gt;"_U",P1708&lt;&gt;"c",J1708&lt;&gt;99,J1708&lt;&gt;9),IFERROR(VLOOKUP(A1708,'LBA Total'!$A$2:$N$10000,14,0),"."),".")</f>
        <v>28134</v>
      </c>
    </row>
    <row r="1709" spans="1:19" x14ac:dyDescent="0.4">
      <c r="A1709" s="2" t="str">
        <f t="shared" si="52"/>
        <v>2023|Henderson-Massey Local Board Area|12</v>
      </c>
      <c r="B1709" t="s">
        <v>16</v>
      </c>
      <c r="C1709" t="s">
        <v>17</v>
      </c>
      <c r="D1709" t="s">
        <v>18</v>
      </c>
      <c r="E1709" t="s">
        <v>19</v>
      </c>
      <c r="F1709">
        <v>2023</v>
      </c>
      <c r="G1709">
        <v>2023</v>
      </c>
      <c r="H1709">
        <v>7606</v>
      </c>
      <c r="I1709" t="s">
        <v>74</v>
      </c>
      <c r="J1709">
        <v>5</v>
      </c>
      <c r="K1709" t="s">
        <v>26</v>
      </c>
      <c r="L1709">
        <v>12</v>
      </c>
      <c r="N1709">
        <v>204</v>
      </c>
      <c r="R1709" s="2">
        <f t="shared" si="53"/>
        <v>2.98</v>
      </c>
      <c r="S1709" s="2">
        <f>IF(AND(P1709&lt;&gt;"_U",P1709&lt;&gt;"c",J1709&lt;&gt;99,J1709&lt;&gt;9),IFERROR(VLOOKUP(A1709,'LBA Total'!$A$2:$N$10000,14,0),"."),".")</f>
        <v>6843</v>
      </c>
    </row>
    <row r="1710" spans="1:19" x14ac:dyDescent="0.4">
      <c r="A1710" s="2" t="str">
        <f t="shared" si="52"/>
        <v>2023|Henderson-Massey Local Board Area|13</v>
      </c>
      <c r="B1710" t="s">
        <v>16</v>
      </c>
      <c r="C1710" t="s">
        <v>17</v>
      </c>
      <c r="D1710" t="s">
        <v>18</v>
      </c>
      <c r="E1710" t="s">
        <v>19</v>
      </c>
      <c r="F1710">
        <v>2023</v>
      </c>
      <c r="G1710">
        <v>2023</v>
      </c>
      <c r="H1710">
        <v>7606</v>
      </c>
      <c r="I1710" t="s">
        <v>74</v>
      </c>
      <c r="J1710">
        <v>5</v>
      </c>
      <c r="K1710" t="s">
        <v>26</v>
      </c>
      <c r="L1710">
        <v>13</v>
      </c>
      <c r="N1710">
        <v>6</v>
      </c>
      <c r="R1710" s="2">
        <f t="shared" si="53"/>
        <v>7.69</v>
      </c>
      <c r="S1710" s="2">
        <f>IF(AND(P1710&lt;&gt;"_U",P1710&lt;&gt;"c",J1710&lt;&gt;99,J1710&lt;&gt;9),IFERROR(VLOOKUP(A1710,'LBA Total'!$A$2:$N$10000,14,0),"."),".")</f>
        <v>78</v>
      </c>
    </row>
    <row r="1711" spans="1:19" x14ac:dyDescent="0.4">
      <c r="A1711" s="2" t="str">
        <f t="shared" si="52"/>
        <v>2023|Henderson-Massey Local Board Area|999</v>
      </c>
      <c r="B1711" t="s">
        <v>16</v>
      </c>
      <c r="C1711" t="s">
        <v>17</v>
      </c>
      <c r="D1711" t="s">
        <v>18</v>
      </c>
      <c r="E1711" t="s">
        <v>19</v>
      </c>
      <c r="F1711">
        <v>2023</v>
      </c>
      <c r="G1711">
        <v>2023</v>
      </c>
      <c r="H1711">
        <v>7606</v>
      </c>
      <c r="I1711" t="s">
        <v>74</v>
      </c>
      <c r="J1711">
        <v>5</v>
      </c>
      <c r="K1711" t="s">
        <v>26</v>
      </c>
      <c r="L1711">
        <v>999</v>
      </c>
      <c r="N1711">
        <v>4254</v>
      </c>
      <c r="R1711" s="2">
        <f t="shared" si="53"/>
        <v>12.12</v>
      </c>
      <c r="S1711" s="2">
        <f>IF(AND(P1711&lt;&gt;"_U",P1711&lt;&gt;"c",J1711&lt;&gt;99,J1711&lt;&gt;9),IFERROR(VLOOKUP(A1711,'LBA Total'!$A$2:$N$10000,14,0),"."),".")</f>
        <v>35094</v>
      </c>
    </row>
    <row r="1712" spans="1:19" x14ac:dyDescent="0.4">
      <c r="A1712" s="2" t="str">
        <f t="shared" si="52"/>
        <v>2023|Henderson-Massey Local Board Area|10</v>
      </c>
      <c r="B1712" t="s">
        <v>16</v>
      </c>
      <c r="C1712" t="s">
        <v>17</v>
      </c>
      <c r="D1712" t="s">
        <v>18</v>
      </c>
      <c r="E1712" t="s">
        <v>19</v>
      </c>
      <c r="F1712">
        <v>2023</v>
      </c>
      <c r="G1712">
        <v>2023</v>
      </c>
      <c r="H1712">
        <v>7606</v>
      </c>
      <c r="I1712" t="s">
        <v>74</v>
      </c>
      <c r="J1712">
        <v>6</v>
      </c>
      <c r="K1712" t="s">
        <v>27</v>
      </c>
      <c r="L1712">
        <v>10</v>
      </c>
      <c r="N1712">
        <v>0</v>
      </c>
      <c r="R1712" s="2">
        <f t="shared" si="53"/>
        <v>0</v>
      </c>
      <c r="S1712" s="2">
        <f>IF(AND(P1712&lt;&gt;"_U",P1712&lt;&gt;"c",J1712&lt;&gt;99,J1712&lt;&gt;9),IFERROR(VLOOKUP(A1712,'LBA Total'!$A$2:$N$10000,14,0),"."),".")</f>
        <v>39</v>
      </c>
    </row>
    <row r="1713" spans="1:19" x14ac:dyDescent="0.4">
      <c r="A1713" s="2" t="str">
        <f t="shared" si="52"/>
        <v>2023|Henderson-Massey Local Board Area|11</v>
      </c>
      <c r="B1713" t="s">
        <v>16</v>
      </c>
      <c r="C1713" t="s">
        <v>17</v>
      </c>
      <c r="D1713" t="s">
        <v>18</v>
      </c>
      <c r="E1713" t="s">
        <v>19</v>
      </c>
      <c r="F1713">
        <v>2023</v>
      </c>
      <c r="G1713">
        <v>2023</v>
      </c>
      <c r="H1713">
        <v>7606</v>
      </c>
      <c r="I1713" t="s">
        <v>74</v>
      </c>
      <c r="J1713">
        <v>6</v>
      </c>
      <c r="K1713" t="s">
        <v>27</v>
      </c>
      <c r="L1713">
        <v>11</v>
      </c>
      <c r="N1713">
        <v>90</v>
      </c>
      <c r="R1713" s="2">
        <f t="shared" si="53"/>
        <v>0.32</v>
      </c>
      <c r="S1713" s="2">
        <f>IF(AND(P1713&lt;&gt;"_U",P1713&lt;&gt;"c",J1713&lt;&gt;99,J1713&lt;&gt;9),IFERROR(VLOOKUP(A1713,'LBA Total'!$A$2:$N$10000,14,0),"."),".")</f>
        <v>28134</v>
      </c>
    </row>
    <row r="1714" spans="1:19" x14ac:dyDescent="0.4">
      <c r="A1714" s="2" t="str">
        <f t="shared" si="52"/>
        <v>2023|Henderson-Massey Local Board Area|12</v>
      </c>
      <c r="B1714" t="s">
        <v>16</v>
      </c>
      <c r="C1714" t="s">
        <v>17</v>
      </c>
      <c r="D1714" t="s">
        <v>18</v>
      </c>
      <c r="E1714" t="s">
        <v>19</v>
      </c>
      <c r="F1714">
        <v>2023</v>
      </c>
      <c r="G1714">
        <v>2023</v>
      </c>
      <c r="H1714">
        <v>7606</v>
      </c>
      <c r="I1714" t="s">
        <v>74</v>
      </c>
      <c r="J1714">
        <v>6</v>
      </c>
      <c r="K1714" t="s">
        <v>27</v>
      </c>
      <c r="L1714">
        <v>12</v>
      </c>
      <c r="N1714">
        <v>9</v>
      </c>
      <c r="R1714" s="2">
        <f t="shared" si="53"/>
        <v>0.13</v>
      </c>
      <c r="S1714" s="2">
        <f>IF(AND(P1714&lt;&gt;"_U",P1714&lt;&gt;"c",J1714&lt;&gt;99,J1714&lt;&gt;9),IFERROR(VLOOKUP(A1714,'LBA Total'!$A$2:$N$10000,14,0),"."),".")</f>
        <v>6843</v>
      </c>
    </row>
    <row r="1715" spans="1:19" x14ac:dyDescent="0.4">
      <c r="A1715" s="2" t="str">
        <f t="shared" si="52"/>
        <v>2023|Henderson-Massey Local Board Area|13</v>
      </c>
      <c r="B1715" t="s">
        <v>16</v>
      </c>
      <c r="C1715" t="s">
        <v>17</v>
      </c>
      <c r="D1715" t="s">
        <v>18</v>
      </c>
      <c r="E1715" t="s">
        <v>19</v>
      </c>
      <c r="F1715">
        <v>2023</v>
      </c>
      <c r="G1715">
        <v>2023</v>
      </c>
      <c r="H1715">
        <v>7606</v>
      </c>
      <c r="I1715" t="s">
        <v>74</v>
      </c>
      <c r="J1715">
        <v>6</v>
      </c>
      <c r="K1715" t="s">
        <v>27</v>
      </c>
      <c r="L1715">
        <v>13</v>
      </c>
      <c r="N1715">
        <v>0</v>
      </c>
      <c r="R1715" s="2">
        <f t="shared" si="53"/>
        <v>0</v>
      </c>
      <c r="S1715" s="2">
        <f>IF(AND(P1715&lt;&gt;"_U",P1715&lt;&gt;"c",J1715&lt;&gt;99,J1715&lt;&gt;9),IFERROR(VLOOKUP(A1715,'LBA Total'!$A$2:$N$10000,14,0),"."),".")</f>
        <v>78</v>
      </c>
    </row>
    <row r="1716" spans="1:19" x14ac:dyDescent="0.4">
      <c r="A1716" s="2" t="str">
        <f t="shared" si="52"/>
        <v>2023|Henderson-Massey Local Board Area|999</v>
      </c>
      <c r="B1716" t="s">
        <v>16</v>
      </c>
      <c r="C1716" t="s">
        <v>17</v>
      </c>
      <c r="D1716" t="s">
        <v>18</v>
      </c>
      <c r="E1716" t="s">
        <v>19</v>
      </c>
      <c r="F1716">
        <v>2023</v>
      </c>
      <c r="G1716">
        <v>2023</v>
      </c>
      <c r="H1716">
        <v>7606</v>
      </c>
      <c r="I1716" t="s">
        <v>74</v>
      </c>
      <c r="J1716">
        <v>6</v>
      </c>
      <c r="K1716" t="s">
        <v>27</v>
      </c>
      <c r="L1716">
        <v>999</v>
      </c>
      <c r="N1716">
        <v>99</v>
      </c>
      <c r="R1716" s="2">
        <f t="shared" si="53"/>
        <v>0.28000000000000003</v>
      </c>
      <c r="S1716" s="2">
        <f>IF(AND(P1716&lt;&gt;"_U",P1716&lt;&gt;"c",J1716&lt;&gt;99,J1716&lt;&gt;9),IFERROR(VLOOKUP(A1716,'LBA Total'!$A$2:$N$10000,14,0),"."),".")</f>
        <v>35094</v>
      </c>
    </row>
    <row r="1717" spans="1:19" x14ac:dyDescent="0.4">
      <c r="A1717" s="2" t="str">
        <f t="shared" si="52"/>
        <v>2023|Henderson-Massey Local Board Area|10</v>
      </c>
      <c r="B1717" t="s">
        <v>16</v>
      </c>
      <c r="C1717" t="s">
        <v>17</v>
      </c>
      <c r="D1717" t="s">
        <v>18</v>
      </c>
      <c r="E1717" t="s">
        <v>19</v>
      </c>
      <c r="F1717">
        <v>2023</v>
      </c>
      <c r="G1717">
        <v>2023</v>
      </c>
      <c r="H1717">
        <v>7606</v>
      </c>
      <c r="I1717" t="s">
        <v>74</v>
      </c>
      <c r="J1717">
        <v>7</v>
      </c>
      <c r="K1717" t="s">
        <v>28</v>
      </c>
      <c r="L1717">
        <v>10</v>
      </c>
      <c r="N1717">
        <v>0</v>
      </c>
      <c r="R1717" s="2">
        <f t="shared" si="53"/>
        <v>0</v>
      </c>
      <c r="S1717" s="2">
        <f>IF(AND(P1717&lt;&gt;"_U",P1717&lt;&gt;"c",J1717&lt;&gt;99,J1717&lt;&gt;9),IFERROR(VLOOKUP(A1717,'LBA Total'!$A$2:$N$10000,14,0),"."),".")</f>
        <v>39</v>
      </c>
    </row>
    <row r="1718" spans="1:19" x14ac:dyDescent="0.4">
      <c r="A1718" s="2" t="str">
        <f t="shared" si="52"/>
        <v>2023|Henderson-Massey Local Board Area|11</v>
      </c>
      <c r="B1718" t="s">
        <v>16</v>
      </c>
      <c r="C1718" t="s">
        <v>17</v>
      </c>
      <c r="D1718" t="s">
        <v>18</v>
      </c>
      <c r="E1718" t="s">
        <v>19</v>
      </c>
      <c r="F1718">
        <v>2023</v>
      </c>
      <c r="G1718">
        <v>2023</v>
      </c>
      <c r="H1718">
        <v>7606</v>
      </c>
      <c r="I1718" t="s">
        <v>74</v>
      </c>
      <c r="J1718">
        <v>7</v>
      </c>
      <c r="K1718" t="s">
        <v>28</v>
      </c>
      <c r="L1718">
        <v>11</v>
      </c>
      <c r="N1718">
        <v>48</v>
      </c>
      <c r="R1718" s="2">
        <f t="shared" si="53"/>
        <v>0.17</v>
      </c>
      <c r="S1718" s="2">
        <f>IF(AND(P1718&lt;&gt;"_U",P1718&lt;&gt;"c",J1718&lt;&gt;99,J1718&lt;&gt;9),IFERROR(VLOOKUP(A1718,'LBA Total'!$A$2:$N$10000,14,0),"."),".")</f>
        <v>28134</v>
      </c>
    </row>
    <row r="1719" spans="1:19" x14ac:dyDescent="0.4">
      <c r="A1719" s="2" t="str">
        <f t="shared" si="52"/>
        <v>2023|Henderson-Massey Local Board Area|12</v>
      </c>
      <c r="B1719" t="s">
        <v>16</v>
      </c>
      <c r="C1719" t="s">
        <v>17</v>
      </c>
      <c r="D1719" t="s">
        <v>18</v>
      </c>
      <c r="E1719" t="s">
        <v>19</v>
      </c>
      <c r="F1719">
        <v>2023</v>
      </c>
      <c r="G1719">
        <v>2023</v>
      </c>
      <c r="H1719">
        <v>7606</v>
      </c>
      <c r="I1719" t="s">
        <v>74</v>
      </c>
      <c r="J1719">
        <v>7</v>
      </c>
      <c r="K1719" t="s">
        <v>28</v>
      </c>
      <c r="L1719">
        <v>12</v>
      </c>
      <c r="N1719">
        <v>9</v>
      </c>
      <c r="R1719" s="2">
        <f t="shared" si="53"/>
        <v>0.13</v>
      </c>
      <c r="S1719" s="2">
        <f>IF(AND(P1719&lt;&gt;"_U",P1719&lt;&gt;"c",J1719&lt;&gt;99,J1719&lt;&gt;9),IFERROR(VLOOKUP(A1719,'LBA Total'!$A$2:$N$10000,14,0),"."),".")</f>
        <v>6843</v>
      </c>
    </row>
    <row r="1720" spans="1:19" x14ac:dyDescent="0.4">
      <c r="A1720" s="2" t="str">
        <f t="shared" si="52"/>
        <v>2023|Henderson-Massey Local Board Area|13</v>
      </c>
      <c r="B1720" t="s">
        <v>16</v>
      </c>
      <c r="C1720" t="s">
        <v>17</v>
      </c>
      <c r="D1720" t="s">
        <v>18</v>
      </c>
      <c r="E1720" t="s">
        <v>19</v>
      </c>
      <c r="F1720">
        <v>2023</v>
      </c>
      <c r="G1720">
        <v>2023</v>
      </c>
      <c r="H1720">
        <v>7606</v>
      </c>
      <c r="I1720" t="s">
        <v>74</v>
      </c>
      <c r="J1720">
        <v>7</v>
      </c>
      <c r="K1720" t="s">
        <v>28</v>
      </c>
      <c r="L1720">
        <v>13</v>
      </c>
      <c r="N1720">
        <v>0</v>
      </c>
      <c r="R1720" s="2">
        <f t="shared" si="53"/>
        <v>0</v>
      </c>
      <c r="S1720" s="2">
        <f>IF(AND(P1720&lt;&gt;"_U",P1720&lt;&gt;"c",J1720&lt;&gt;99,J1720&lt;&gt;9),IFERROR(VLOOKUP(A1720,'LBA Total'!$A$2:$N$10000,14,0),"."),".")</f>
        <v>78</v>
      </c>
    </row>
    <row r="1721" spans="1:19" x14ac:dyDescent="0.4">
      <c r="A1721" s="2" t="str">
        <f t="shared" si="52"/>
        <v>2023|Henderson-Massey Local Board Area|999</v>
      </c>
      <c r="B1721" t="s">
        <v>16</v>
      </c>
      <c r="C1721" t="s">
        <v>17</v>
      </c>
      <c r="D1721" t="s">
        <v>18</v>
      </c>
      <c r="E1721" t="s">
        <v>19</v>
      </c>
      <c r="F1721">
        <v>2023</v>
      </c>
      <c r="G1721">
        <v>2023</v>
      </c>
      <c r="H1721">
        <v>7606</v>
      </c>
      <c r="I1721" t="s">
        <v>74</v>
      </c>
      <c r="J1721">
        <v>7</v>
      </c>
      <c r="K1721" t="s">
        <v>28</v>
      </c>
      <c r="L1721">
        <v>999</v>
      </c>
      <c r="N1721">
        <v>60</v>
      </c>
      <c r="R1721" s="2">
        <f t="shared" si="53"/>
        <v>0.17</v>
      </c>
      <c r="S1721" s="2">
        <f>IF(AND(P1721&lt;&gt;"_U",P1721&lt;&gt;"c",J1721&lt;&gt;99,J1721&lt;&gt;9),IFERROR(VLOOKUP(A1721,'LBA Total'!$A$2:$N$10000,14,0),"."),".")</f>
        <v>35094</v>
      </c>
    </row>
    <row r="1722" spans="1:19" x14ac:dyDescent="0.4">
      <c r="A1722" s="2" t="str">
        <f t="shared" si="52"/>
        <v>2023|Henderson-Massey Local Board Area|10</v>
      </c>
      <c r="B1722" t="s">
        <v>16</v>
      </c>
      <c r="C1722" t="s">
        <v>17</v>
      </c>
      <c r="D1722" t="s">
        <v>18</v>
      </c>
      <c r="E1722" t="s">
        <v>19</v>
      </c>
      <c r="F1722">
        <v>2023</v>
      </c>
      <c r="G1722">
        <v>2023</v>
      </c>
      <c r="H1722">
        <v>7606</v>
      </c>
      <c r="I1722" t="s">
        <v>74</v>
      </c>
      <c r="J1722">
        <v>77</v>
      </c>
      <c r="K1722" t="s">
        <v>29</v>
      </c>
      <c r="L1722">
        <v>10</v>
      </c>
      <c r="N1722">
        <v>39</v>
      </c>
      <c r="R1722" s="2">
        <f t="shared" si="53"/>
        <v>100</v>
      </c>
      <c r="S1722" s="2">
        <f>IF(AND(P1722&lt;&gt;"_U",P1722&lt;&gt;"c",J1722&lt;&gt;99,J1722&lt;&gt;9),IFERROR(VLOOKUP(A1722,'LBA Total'!$A$2:$N$10000,14,0),"."),".")</f>
        <v>39</v>
      </c>
    </row>
    <row r="1723" spans="1:19" x14ac:dyDescent="0.4">
      <c r="A1723" s="2" t="str">
        <f t="shared" si="52"/>
        <v>2023|Henderson-Massey Local Board Area|11</v>
      </c>
      <c r="B1723" t="s">
        <v>16</v>
      </c>
      <c r="C1723" t="s">
        <v>17</v>
      </c>
      <c r="D1723" t="s">
        <v>18</v>
      </c>
      <c r="E1723" t="s">
        <v>19</v>
      </c>
      <c r="F1723">
        <v>2023</v>
      </c>
      <c r="G1723">
        <v>2023</v>
      </c>
      <c r="H1723">
        <v>7606</v>
      </c>
      <c r="I1723" t="s">
        <v>74</v>
      </c>
      <c r="J1723">
        <v>77</v>
      </c>
      <c r="K1723" t="s">
        <v>29</v>
      </c>
      <c r="L1723">
        <v>11</v>
      </c>
      <c r="N1723">
        <v>28134</v>
      </c>
      <c r="R1723" s="2">
        <f t="shared" si="53"/>
        <v>100</v>
      </c>
      <c r="S1723" s="2">
        <f>IF(AND(P1723&lt;&gt;"_U",P1723&lt;&gt;"c",J1723&lt;&gt;99,J1723&lt;&gt;9),IFERROR(VLOOKUP(A1723,'LBA Total'!$A$2:$N$10000,14,0),"."),".")</f>
        <v>28134</v>
      </c>
    </row>
    <row r="1724" spans="1:19" x14ac:dyDescent="0.4">
      <c r="A1724" s="2" t="str">
        <f t="shared" si="52"/>
        <v>2023|Henderson-Massey Local Board Area|12</v>
      </c>
      <c r="B1724" t="s">
        <v>16</v>
      </c>
      <c r="C1724" t="s">
        <v>17</v>
      </c>
      <c r="D1724" t="s">
        <v>18</v>
      </c>
      <c r="E1724" t="s">
        <v>19</v>
      </c>
      <c r="F1724">
        <v>2023</v>
      </c>
      <c r="G1724">
        <v>2023</v>
      </c>
      <c r="H1724">
        <v>7606</v>
      </c>
      <c r="I1724" t="s">
        <v>74</v>
      </c>
      <c r="J1724">
        <v>77</v>
      </c>
      <c r="K1724" t="s">
        <v>29</v>
      </c>
      <c r="L1724">
        <v>12</v>
      </c>
      <c r="N1724">
        <v>6843</v>
      </c>
      <c r="R1724" s="2">
        <f t="shared" si="53"/>
        <v>100</v>
      </c>
      <c r="S1724" s="2">
        <f>IF(AND(P1724&lt;&gt;"_U",P1724&lt;&gt;"c",J1724&lt;&gt;99,J1724&lt;&gt;9),IFERROR(VLOOKUP(A1724,'LBA Total'!$A$2:$N$10000,14,0),"."),".")</f>
        <v>6843</v>
      </c>
    </row>
    <row r="1725" spans="1:19" x14ac:dyDescent="0.4">
      <c r="A1725" s="2" t="str">
        <f t="shared" si="52"/>
        <v>2023|Henderson-Massey Local Board Area|13</v>
      </c>
      <c r="B1725" t="s">
        <v>16</v>
      </c>
      <c r="C1725" t="s">
        <v>17</v>
      </c>
      <c r="D1725" t="s">
        <v>18</v>
      </c>
      <c r="E1725" t="s">
        <v>19</v>
      </c>
      <c r="F1725">
        <v>2023</v>
      </c>
      <c r="G1725">
        <v>2023</v>
      </c>
      <c r="H1725">
        <v>7606</v>
      </c>
      <c r="I1725" t="s">
        <v>74</v>
      </c>
      <c r="J1725">
        <v>77</v>
      </c>
      <c r="K1725" t="s">
        <v>29</v>
      </c>
      <c r="L1725">
        <v>13</v>
      </c>
      <c r="N1725">
        <v>78</v>
      </c>
      <c r="R1725" s="2">
        <f t="shared" si="53"/>
        <v>100</v>
      </c>
      <c r="S1725" s="2">
        <f>IF(AND(P1725&lt;&gt;"_U",P1725&lt;&gt;"c",J1725&lt;&gt;99,J1725&lt;&gt;9),IFERROR(VLOOKUP(A1725,'LBA Total'!$A$2:$N$10000,14,0),"."),".")</f>
        <v>78</v>
      </c>
    </row>
    <row r="1726" spans="1:19" x14ac:dyDescent="0.4">
      <c r="A1726" s="2" t="str">
        <f t="shared" si="52"/>
        <v>2023|Henderson-Massey Local Board Area|999</v>
      </c>
      <c r="B1726" t="s">
        <v>16</v>
      </c>
      <c r="C1726" t="s">
        <v>17</v>
      </c>
      <c r="D1726" t="s">
        <v>18</v>
      </c>
      <c r="E1726" t="s">
        <v>19</v>
      </c>
      <c r="F1726">
        <v>2023</v>
      </c>
      <c r="G1726">
        <v>2023</v>
      </c>
      <c r="H1726">
        <v>7606</v>
      </c>
      <c r="I1726" t="s">
        <v>74</v>
      </c>
      <c r="J1726">
        <v>77</v>
      </c>
      <c r="K1726" t="s">
        <v>29</v>
      </c>
      <c r="L1726">
        <v>999</v>
      </c>
      <c r="N1726">
        <v>35094</v>
      </c>
      <c r="R1726" s="2">
        <f t="shared" si="53"/>
        <v>100</v>
      </c>
      <c r="S1726" s="2">
        <f>IF(AND(P1726&lt;&gt;"_U",P1726&lt;&gt;"c",J1726&lt;&gt;99,J1726&lt;&gt;9),IFERROR(VLOOKUP(A1726,'LBA Total'!$A$2:$N$10000,14,0),"."),".")</f>
        <v>35094</v>
      </c>
    </row>
    <row r="1727" spans="1:19" x14ac:dyDescent="0.4">
      <c r="A1727" s="2" t="str">
        <f t="shared" si="52"/>
        <v>2023|Henderson-Massey Local Board Area|10</v>
      </c>
      <c r="B1727" t="s">
        <v>16</v>
      </c>
      <c r="C1727" t="s">
        <v>17</v>
      </c>
      <c r="D1727" t="s">
        <v>18</v>
      </c>
      <c r="E1727" t="s">
        <v>19</v>
      </c>
      <c r="F1727">
        <v>2023</v>
      </c>
      <c r="G1727">
        <v>2023</v>
      </c>
      <c r="H1727">
        <v>7606</v>
      </c>
      <c r="I1727" t="s">
        <v>74</v>
      </c>
      <c r="J1727">
        <v>8</v>
      </c>
      <c r="K1727" t="s">
        <v>30</v>
      </c>
      <c r="L1727">
        <v>10</v>
      </c>
      <c r="N1727">
        <v>0</v>
      </c>
      <c r="R1727" s="2">
        <f t="shared" si="53"/>
        <v>0</v>
      </c>
      <c r="S1727" s="2">
        <f>IF(AND(P1727&lt;&gt;"_U",P1727&lt;&gt;"c",J1727&lt;&gt;99,J1727&lt;&gt;9),IFERROR(VLOOKUP(A1727,'LBA Total'!$A$2:$N$10000,14,0),"."),".")</f>
        <v>39</v>
      </c>
    </row>
    <row r="1728" spans="1:19" x14ac:dyDescent="0.4">
      <c r="A1728" s="2" t="str">
        <f t="shared" si="52"/>
        <v>2023|Henderson-Massey Local Board Area|11</v>
      </c>
      <c r="B1728" t="s">
        <v>16</v>
      </c>
      <c r="C1728" t="s">
        <v>17</v>
      </c>
      <c r="D1728" t="s">
        <v>18</v>
      </c>
      <c r="E1728" t="s">
        <v>19</v>
      </c>
      <c r="F1728">
        <v>2023</v>
      </c>
      <c r="G1728">
        <v>2023</v>
      </c>
      <c r="H1728">
        <v>7606</v>
      </c>
      <c r="I1728" t="s">
        <v>74</v>
      </c>
      <c r="J1728">
        <v>8</v>
      </c>
      <c r="K1728" t="s">
        <v>30</v>
      </c>
      <c r="L1728">
        <v>11</v>
      </c>
      <c r="N1728">
        <v>231</v>
      </c>
      <c r="R1728" s="2">
        <f t="shared" si="53"/>
        <v>0.82</v>
      </c>
      <c r="S1728" s="2">
        <f>IF(AND(P1728&lt;&gt;"_U",P1728&lt;&gt;"c",J1728&lt;&gt;99,J1728&lt;&gt;9),IFERROR(VLOOKUP(A1728,'LBA Total'!$A$2:$N$10000,14,0),"."),".")</f>
        <v>28134</v>
      </c>
    </row>
    <row r="1729" spans="1:19" x14ac:dyDescent="0.4">
      <c r="A1729" s="2" t="str">
        <f t="shared" si="52"/>
        <v>2023|Henderson-Massey Local Board Area|12</v>
      </c>
      <c r="B1729" t="s">
        <v>16</v>
      </c>
      <c r="C1729" t="s">
        <v>17</v>
      </c>
      <c r="D1729" t="s">
        <v>18</v>
      </c>
      <c r="E1729" t="s">
        <v>19</v>
      </c>
      <c r="F1729">
        <v>2023</v>
      </c>
      <c r="G1729">
        <v>2023</v>
      </c>
      <c r="H1729">
        <v>7606</v>
      </c>
      <c r="I1729" t="s">
        <v>74</v>
      </c>
      <c r="J1729">
        <v>8</v>
      </c>
      <c r="K1729" t="s">
        <v>30</v>
      </c>
      <c r="L1729">
        <v>12</v>
      </c>
      <c r="N1729">
        <v>15</v>
      </c>
      <c r="R1729" s="2">
        <f t="shared" si="53"/>
        <v>0.22</v>
      </c>
      <c r="S1729" s="2">
        <f>IF(AND(P1729&lt;&gt;"_U",P1729&lt;&gt;"c",J1729&lt;&gt;99,J1729&lt;&gt;9),IFERROR(VLOOKUP(A1729,'LBA Total'!$A$2:$N$10000,14,0),"."),".")</f>
        <v>6843</v>
      </c>
    </row>
    <row r="1730" spans="1:19" x14ac:dyDescent="0.4">
      <c r="A1730" s="2" t="str">
        <f t="shared" si="52"/>
        <v>2023|Henderson-Massey Local Board Area|13</v>
      </c>
      <c r="B1730" t="s">
        <v>16</v>
      </c>
      <c r="C1730" t="s">
        <v>17</v>
      </c>
      <c r="D1730" t="s">
        <v>18</v>
      </c>
      <c r="E1730" t="s">
        <v>19</v>
      </c>
      <c r="F1730">
        <v>2023</v>
      </c>
      <c r="G1730">
        <v>2023</v>
      </c>
      <c r="H1730">
        <v>7606</v>
      </c>
      <c r="I1730" t="s">
        <v>74</v>
      </c>
      <c r="J1730">
        <v>8</v>
      </c>
      <c r="K1730" t="s">
        <v>30</v>
      </c>
      <c r="L1730">
        <v>13</v>
      </c>
      <c r="N1730">
        <v>3</v>
      </c>
      <c r="R1730" s="2">
        <f t="shared" si="53"/>
        <v>3.85</v>
      </c>
      <c r="S1730" s="2">
        <f>IF(AND(P1730&lt;&gt;"_U",P1730&lt;&gt;"c",J1730&lt;&gt;99,J1730&lt;&gt;9),IFERROR(VLOOKUP(A1730,'LBA Total'!$A$2:$N$10000,14,0),"."),".")</f>
        <v>78</v>
      </c>
    </row>
    <row r="1731" spans="1:19" x14ac:dyDescent="0.4">
      <c r="A1731" s="2" t="str">
        <f t="shared" ref="A1731:A1794" si="54">G1731&amp;"|"&amp;I1731&amp;"|"&amp;L1731</f>
        <v>2023|Henderson-Massey Local Board Area|999</v>
      </c>
      <c r="B1731" t="s">
        <v>16</v>
      </c>
      <c r="C1731" t="s">
        <v>17</v>
      </c>
      <c r="D1731" t="s">
        <v>18</v>
      </c>
      <c r="E1731" t="s">
        <v>19</v>
      </c>
      <c r="F1731">
        <v>2023</v>
      </c>
      <c r="G1731">
        <v>2023</v>
      </c>
      <c r="H1731">
        <v>7606</v>
      </c>
      <c r="I1731" t="s">
        <v>74</v>
      </c>
      <c r="J1731">
        <v>8</v>
      </c>
      <c r="K1731" t="s">
        <v>30</v>
      </c>
      <c r="L1731">
        <v>999</v>
      </c>
      <c r="N1731">
        <v>243</v>
      </c>
      <c r="R1731" s="2">
        <f t="shared" ref="R1731:R1794" si="55">IF(P1731&lt;&gt;"_U",IFERROR((ROUND(N1731/S1731*100,2)),"."),".")</f>
        <v>0.69</v>
      </c>
      <c r="S1731" s="2">
        <f>IF(AND(P1731&lt;&gt;"_U",P1731&lt;&gt;"c",J1731&lt;&gt;99,J1731&lt;&gt;9),IFERROR(VLOOKUP(A1731,'LBA Total'!$A$2:$N$10000,14,0),"."),".")</f>
        <v>35094</v>
      </c>
    </row>
    <row r="1732" spans="1:19" x14ac:dyDescent="0.4">
      <c r="A1732" s="2" t="str">
        <f t="shared" si="54"/>
        <v>2023|Henderson-Massey Local Board Area|10</v>
      </c>
      <c r="B1732" t="s">
        <v>16</v>
      </c>
      <c r="C1732" t="s">
        <v>17</v>
      </c>
      <c r="D1732" t="s">
        <v>18</v>
      </c>
      <c r="E1732" t="s">
        <v>19</v>
      </c>
      <c r="F1732">
        <v>2023</v>
      </c>
      <c r="G1732">
        <v>2023</v>
      </c>
      <c r="H1732">
        <v>7606</v>
      </c>
      <c r="I1732" t="s">
        <v>74</v>
      </c>
      <c r="J1732">
        <v>9</v>
      </c>
      <c r="K1732" t="s">
        <v>31</v>
      </c>
      <c r="L1732">
        <v>10</v>
      </c>
      <c r="N1732">
        <v>3</v>
      </c>
      <c r="R1732" s="2" t="str">
        <f t="shared" si="55"/>
        <v>.</v>
      </c>
      <c r="S1732" s="2" t="str">
        <f>IF(AND(P1732&lt;&gt;"_U",P1732&lt;&gt;"c",J1732&lt;&gt;99,J1732&lt;&gt;9),IFERROR(VLOOKUP(A1732,'LBA Total'!$A$2:$N$10000,14,0),"."),".")</f>
        <v>.</v>
      </c>
    </row>
    <row r="1733" spans="1:19" x14ac:dyDescent="0.4">
      <c r="A1733" s="2" t="str">
        <f t="shared" si="54"/>
        <v>2023|Henderson-Massey Local Board Area|11</v>
      </c>
      <c r="B1733" t="s">
        <v>16</v>
      </c>
      <c r="C1733" t="s">
        <v>17</v>
      </c>
      <c r="D1733" t="s">
        <v>18</v>
      </c>
      <c r="E1733" t="s">
        <v>19</v>
      </c>
      <c r="F1733">
        <v>2023</v>
      </c>
      <c r="G1733">
        <v>2023</v>
      </c>
      <c r="H1733">
        <v>7606</v>
      </c>
      <c r="I1733" t="s">
        <v>74</v>
      </c>
      <c r="J1733">
        <v>9</v>
      </c>
      <c r="K1733" t="s">
        <v>31</v>
      </c>
      <c r="L1733">
        <v>11</v>
      </c>
      <c r="N1733">
        <v>3114</v>
      </c>
      <c r="R1733" s="2" t="str">
        <f t="shared" si="55"/>
        <v>.</v>
      </c>
      <c r="S1733" s="2" t="str">
        <f>IF(AND(P1733&lt;&gt;"_U",P1733&lt;&gt;"c",J1733&lt;&gt;99,J1733&lt;&gt;9),IFERROR(VLOOKUP(A1733,'LBA Total'!$A$2:$N$10000,14,0),"."),".")</f>
        <v>.</v>
      </c>
    </row>
    <row r="1734" spans="1:19" x14ac:dyDescent="0.4">
      <c r="A1734" s="2" t="str">
        <f t="shared" si="54"/>
        <v>2023|Henderson-Massey Local Board Area|12</v>
      </c>
      <c r="B1734" t="s">
        <v>16</v>
      </c>
      <c r="C1734" t="s">
        <v>17</v>
      </c>
      <c r="D1734" t="s">
        <v>18</v>
      </c>
      <c r="E1734" t="s">
        <v>19</v>
      </c>
      <c r="F1734">
        <v>2023</v>
      </c>
      <c r="G1734">
        <v>2023</v>
      </c>
      <c r="H1734">
        <v>7606</v>
      </c>
      <c r="I1734" t="s">
        <v>74</v>
      </c>
      <c r="J1734">
        <v>9</v>
      </c>
      <c r="K1734" t="s">
        <v>31</v>
      </c>
      <c r="L1734">
        <v>12</v>
      </c>
      <c r="N1734">
        <v>762</v>
      </c>
      <c r="R1734" s="2" t="str">
        <f t="shared" si="55"/>
        <v>.</v>
      </c>
      <c r="S1734" s="2" t="str">
        <f>IF(AND(P1734&lt;&gt;"_U",P1734&lt;&gt;"c",J1734&lt;&gt;99,J1734&lt;&gt;9),IFERROR(VLOOKUP(A1734,'LBA Total'!$A$2:$N$10000,14,0),"."),".")</f>
        <v>.</v>
      </c>
    </row>
    <row r="1735" spans="1:19" x14ac:dyDescent="0.4">
      <c r="A1735" s="2" t="str">
        <f t="shared" si="54"/>
        <v>2023|Henderson-Massey Local Board Area|13</v>
      </c>
      <c r="B1735" t="s">
        <v>16</v>
      </c>
      <c r="C1735" t="s">
        <v>17</v>
      </c>
      <c r="D1735" t="s">
        <v>18</v>
      </c>
      <c r="E1735" t="s">
        <v>19</v>
      </c>
      <c r="F1735">
        <v>2023</v>
      </c>
      <c r="G1735">
        <v>2023</v>
      </c>
      <c r="H1735">
        <v>7606</v>
      </c>
      <c r="I1735" t="s">
        <v>74</v>
      </c>
      <c r="J1735">
        <v>9</v>
      </c>
      <c r="K1735" t="s">
        <v>31</v>
      </c>
      <c r="L1735">
        <v>13</v>
      </c>
      <c r="N1735">
        <v>36</v>
      </c>
      <c r="R1735" s="2" t="str">
        <f t="shared" si="55"/>
        <v>.</v>
      </c>
      <c r="S1735" s="2" t="str">
        <f>IF(AND(P1735&lt;&gt;"_U",P1735&lt;&gt;"c",J1735&lt;&gt;99,J1735&lt;&gt;9),IFERROR(VLOOKUP(A1735,'LBA Total'!$A$2:$N$10000,14,0),"."),".")</f>
        <v>.</v>
      </c>
    </row>
    <row r="1736" spans="1:19" x14ac:dyDescent="0.4">
      <c r="A1736" s="2" t="str">
        <f t="shared" si="54"/>
        <v>2023|Henderson-Massey Local Board Area|999</v>
      </c>
      <c r="B1736" t="s">
        <v>16</v>
      </c>
      <c r="C1736" t="s">
        <v>17</v>
      </c>
      <c r="D1736" t="s">
        <v>18</v>
      </c>
      <c r="E1736" t="s">
        <v>19</v>
      </c>
      <c r="F1736">
        <v>2023</v>
      </c>
      <c r="G1736">
        <v>2023</v>
      </c>
      <c r="H1736">
        <v>7606</v>
      </c>
      <c r="I1736" t="s">
        <v>74</v>
      </c>
      <c r="J1736">
        <v>9</v>
      </c>
      <c r="K1736" t="s">
        <v>31</v>
      </c>
      <c r="L1736">
        <v>999</v>
      </c>
      <c r="N1736">
        <v>3915</v>
      </c>
      <c r="R1736" s="2" t="str">
        <f t="shared" si="55"/>
        <v>.</v>
      </c>
      <c r="S1736" s="2" t="str">
        <f>IF(AND(P1736&lt;&gt;"_U",P1736&lt;&gt;"c",J1736&lt;&gt;99,J1736&lt;&gt;9),IFERROR(VLOOKUP(A1736,'LBA Total'!$A$2:$N$10000,14,0),"."),".")</f>
        <v>.</v>
      </c>
    </row>
    <row r="1737" spans="1:19" x14ac:dyDescent="0.4">
      <c r="A1737" s="2" t="str">
        <f t="shared" si="54"/>
        <v>2023|Henderson-Massey Local Board Area|10</v>
      </c>
      <c r="B1737" t="s">
        <v>16</v>
      </c>
      <c r="C1737" t="s">
        <v>17</v>
      </c>
      <c r="D1737" t="s">
        <v>18</v>
      </c>
      <c r="E1737" t="s">
        <v>19</v>
      </c>
      <c r="F1737">
        <v>2023</v>
      </c>
      <c r="G1737">
        <v>2023</v>
      </c>
      <c r="H1737">
        <v>7606</v>
      </c>
      <c r="I1737" t="s">
        <v>74</v>
      </c>
      <c r="J1737">
        <v>99</v>
      </c>
      <c r="K1737" t="s">
        <v>32</v>
      </c>
      <c r="L1737">
        <v>10</v>
      </c>
      <c r="N1737">
        <v>42</v>
      </c>
      <c r="R1737" s="2" t="str">
        <f t="shared" si="55"/>
        <v>.</v>
      </c>
      <c r="S1737" s="2" t="str">
        <f>IF(AND(P1737&lt;&gt;"_U",P1737&lt;&gt;"c",J1737&lt;&gt;99,J1737&lt;&gt;9),IFERROR(VLOOKUP(A1737,'LBA Total'!$A$2:$N$10000,14,0),"."),".")</f>
        <v>.</v>
      </c>
    </row>
    <row r="1738" spans="1:19" x14ac:dyDescent="0.4">
      <c r="A1738" s="2" t="str">
        <f t="shared" si="54"/>
        <v>2023|Henderson-Massey Local Board Area|11</v>
      </c>
      <c r="B1738" t="s">
        <v>16</v>
      </c>
      <c r="C1738" t="s">
        <v>17</v>
      </c>
      <c r="D1738" t="s">
        <v>18</v>
      </c>
      <c r="E1738" t="s">
        <v>19</v>
      </c>
      <c r="F1738">
        <v>2023</v>
      </c>
      <c r="G1738">
        <v>2023</v>
      </c>
      <c r="H1738">
        <v>7606</v>
      </c>
      <c r="I1738" t="s">
        <v>74</v>
      </c>
      <c r="J1738">
        <v>99</v>
      </c>
      <c r="K1738" t="s">
        <v>32</v>
      </c>
      <c r="L1738">
        <v>11</v>
      </c>
      <c r="N1738">
        <v>31248</v>
      </c>
      <c r="R1738" s="2" t="str">
        <f t="shared" si="55"/>
        <v>.</v>
      </c>
      <c r="S1738" s="2" t="str">
        <f>IF(AND(P1738&lt;&gt;"_U",P1738&lt;&gt;"c",J1738&lt;&gt;99,J1738&lt;&gt;9),IFERROR(VLOOKUP(A1738,'LBA Total'!$A$2:$N$10000,14,0),"."),".")</f>
        <v>.</v>
      </c>
    </row>
    <row r="1739" spans="1:19" x14ac:dyDescent="0.4">
      <c r="A1739" s="2" t="str">
        <f t="shared" si="54"/>
        <v>2023|Henderson-Massey Local Board Area|12</v>
      </c>
      <c r="B1739" t="s">
        <v>16</v>
      </c>
      <c r="C1739" t="s">
        <v>17</v>
      </c>
      <c r="D1739" t="s">
        <v>18</v>
      </c>
      <c r="E1739" t="s">
        <v>19</v>
      </c>
      <c r="F1739">
        <v>2023</v>
      </c>
      <c r="G1739">
        <v>2023</v>
      </c>
      <c r="H1739">
        <v>7606</v>
      </c>
      <c r="I1739" t="s">
        <v>74</v>
      </c>
      <c r="J1739">
        <v>99</v>
      </c>
      <c r="K1739" t="s">
        <v>32</v>
      </c>
      <c r="L1739">
        <v>12</v>
      </c>
      <c r="N1739">
        <v>7605</v>
      </c>
      <c r="R1739" s="2" t="str">
        <f t="shared" si="55"/>
        <v>.</v>
      </c>
      <c r="S1739" s="2" t="str">
        <f>IF(AND(P1739&lt;&gt;"_U",P1739&lt;&gt;"c",J1739&lt;&gt;99,J1739&lt;&gt;9),IFERROR(VLOOKUP(A1739,'LBA Total'!$A$2:$N$10000,14,0),"."),".")</f>
        <v>.</v>
      </c>
    </row>
    <row r="1740" spans="1:19" x14ac:dyDescent="0.4">
      <c r="A1740" s="2" t="str">
        <f t="shared" si="54"/>
        <v>2023|Henderson-Massey Local Board Area|13</v>
      </c>
      <c r="B1740" t="s">
        <v>16</v>
      </c>
      <c r="C1740" t="s">
        <v>17</v>
      </c>
      <c r="D1740" t="s">
        <v>18</v>
      </c>
      <c r="E1740" t="s">
        <v>19</v>
      </c>
      <c r="F1740">
        <v>2023</v>
      </c>
      <c r="G1740">
        <v>2023</v>
      </c>
      <c r="H1740">
        <v>7606</v>
      </c>
      <c r="I1740" t="s">
        <v>74</v>
      </c>
      <c r="J1740">
        <v>99</v>
      </c>
      <c r="K1740" t="s">
        <v>32</v>
      </c>
      <c r="L1740">
        <v>13</v>
      </c>
      <c r="N1740">
        <v>114</v>
      </c>
      <c r="R1740" s="2" t="str">
        <f t="shared" si="55"/>
        <v>.</v>
      </c>
      <c r="S1740" s="2" t="str">
        <f>IF(AND(P1740&lt;&gt;"_U",P1740&lt;&gt;"c",J1740&lt;&gt;99,J1740&lt;&gt;9),IFERROR(VLOOKUP(A1740,'LBA Total'!$A$2:$N$10000,14,0),"."),".")</f>
        <v>.</v>
      </c>
    </row>
    <row r="1741" spans="1:19" x14ac:dyDescent="0.4">
      <c r="A1741" s="2" t="str">
        <f t="shared" si="54"/>
        <v>2023|Henderson-Massey Local Board Area|999</v>
      </c>
      <c r="B1741" t="s">
        <v>16</v>
      </c>
      <c r="C1741" t="s">
        <v>17</v>
      </c>
      <c r="D1741" t="s">
        <v>18</v>
      </c>
      <c r="E1741" t="s">
        <v>19</v>
      </c>
      <c r="F1741">
        <v>2023</v>
      </c>
      <c r="G1741">
        <v>2023</v>
      </c>
      <c r="H1741">
        <v>7606</v>
      </c>
      <c r="I1741" t="s">
        <v>74</v>
      </c>
      <c r="J1741">
        <v>99</v>
      </c>
      <c r="K1741" t="s">
        <v>32</v>
      </c>
      <c r="L1741">
        <v>999</v>
      </c>
      <c r="N1741">
        <v>39009</v>
      </c>
      <c r="R1741" s="2" t="str">
        <f t="shared" si="55"/>
        <v>.</v>
      </c>
      <c r="S1741" s="2" t="str">
        <f>IF(AND(P1741&lt;&gt;"_U",P1741&lt;&gt;"c",J1741&lt;&gt;99,J1741&lt;&gt;9),IFERROR(VLOOKUP(A1741,'LBA Total'!$A$2:$N$10000,14,0),"."),".")</f>
        <v>.</v>
      </c>
    </row>
    <row r="1742" spans="1:19" x14ac:dyDescent="0.4">
      <c r="A1742" s="2" t="str">
        <f t="shared" si="54"/>
        <v>2023|WaitÄkere Ranges Local Board Area|10</v>
      </c>
      <c r="B1742" t="s">
        <v>16</v>
      </c>
      <c r="C1742" t="s">
        <v>17</v>
      </c>
      <c r="D1742" t="s">
        <v>18</v>
      </c>
      <c r="E1742" t="s">
        <v>19</v>
      </c>
      <c r="F1742">
        <v>2023</v>
      </c>
      <c r="G1742">
        <v>2023</v>
      </c>
      <c r="H1742">
        <v>7607</v>
      </c>
      <c r="I1742" t="s">
        <v>73</v>
      </c>
      <c r="J1742">
        <v>0</v>
      </c>
      <c r="K1742" t="s">
        <v>21</v>
      </c>
      <c r="L1742">
        <v>10</v>
      </c>
      <c r="N1742">
        <v>3</v>
      </c>
      <c r="R1742" s="2">
        <f t="shared" si="55"/>
        <v>3.85</v>
      </c>
      <c r="S1742" s="2">
        <f>IF(AND(P1742&lt;&gt;"_U",P1742&lt;&gt;"c",J1742&lt;&gt;99,J1742&lt;&gt;9),IFERROR(VLOOKUP(A1742,'LBA Total'!$A$2:$N$10000,14,0),"."),".")</f>
        <v>78</v>
      </c>
    </row>
    <row r="1743" spans="1:19" x14ac:dyDescent="0.4">
      <c r="A1743" s="2" t="str">
        <f t="shared" si="54"/>
        <v>2023|WaitÄkere Ranges Local Board Area|11</v>
      </c>
      <c r="B1743" t="s">
        <v>16</v>
      </c>
      <c r="C1743" t="s">
        <v>17</v>
      </c>
      <c r="D1743" t="s">
        <v>18</v>
      </c>
      <c r="E1743" t="s">
        <v>19</v>
      </c>
      <c r="F1743">
        <v>2023</v>
      </c>
      <c r="G1743">
        <v>2023</v>
      </c>
      <c r="H1743">
        <v>7607</v>
      </c>
      <c r="I1743" t="s">
        <v>73</v>
      </c>
      <c r="J1743">
        <v>0</v>
      </c>
      <c r="K1743" t="s">
        <v>21</v>
      </c>
      <c r="L1743">
        <v>11</v>
      </c>
      <c r="N1743">
        <v>294</v>
      </c>
      <c r="R1743" s="2">
        <f t="shared" si="55"/>
        <v>2.0499999999999998</v>
      </c>
      <c r="S1743" s="2">
        <f>IF(AND(P1743&lt;&gt;"_U",P1743&lt;&gt;"c",J1743&lt;&gt;99,J1743&lt;&gt;9),IFERROR(VLOOKUP(A1743,'LBA Total'!$A$2:$N$10000,14,0),"."),".")</f>
        <v>14370</v>
      </c>
    </row>
    <row r="1744" spans="1:19" x14ac:dyDescent="0.4">
      <c r="A1744" s="2" t="str">
        <f t="shared" si="54"/>
        <v>2023|WaitÄkere Ranges Local Board Area|12</v>
      </c>
      <c r="B1744" t="s">
        <v>16</v>
      </c>
      <c r="C1744" t="s">
        <v>17</v>
      </c>
      <c r="D1744" t="s">
        <v>18</v>
      </c>
      <c r="E1744" t="s">
        <v>19</v>
      </c>
      <c r="F1744">
        <v>2023</v>
      </c>
      <c r="G1744">
        <v>2023</v>
      </c>
      <c r="H1744">
        <v>7607</v>
      </c>
      <c r="I1744" t="s">
        <v>73</v>
      </c>
      <c r="J1744">
        <v>0</v>
      </c>
      <c r="K1744" t="s">
        <v>21</v>
      </c>
      <c r="L1744">
        <v>12</v>
      </c>
      <c r="N1744">
        <v>132</v>
      </c>
      <c r="R1744" s="2">
        <f t="shared" si="55"/>
        <v>6.36</v>
      </c>
      <c r="S1744" s="2">
        <f>IF(AND(P1744&lt;&gt;"_U",P1744&lt;&gt;"c",J1744&lt;&gt;99,J1744&lt;&gt;9),IFERROR(VLOOKUP(A1744,'LBA Total'!$A$2:$N$10000,14,0),"."),".")</f>
        <v>2076</v>
      </c>
    </row>
    <row r="1745" spans="1:19" x14ac:dyDescent="0.4">
      <c r="A1745" s="2" t="str">
        <f t="shared" si="54"/>
        <v>2023|WaitÄkere Ranges Local Board Area|13</v>
      </c>
      <c r="B1745" t="s">
        <v>16</v>
      </c>
      <c r="C1745" t="s">
        <v>17</v>
      </c>
      <c r="D1745" t="s">
        <v>18</v>
      </c>
      <c r="E1745" t="s">
        <v>19</v>
      </c>
      <c r="F1745">
        <v>2023</v>
      </c>
      <c r="G1745">
        <v>2023</v>
      </c>
      <c r="H1745">
        <v>7607</v>
      </c>
      <c r="I1745" t="s">
        <v>73</v>
      </c>
      <c r="J1745">
        <v>0</v>
      </c>
      <c r="K1745" t="s">
        <v>21</v>
      </c>
      <c r="L1745">
        <v>13</v>
      </c>
      <c r="N1745">
        <v>3</v>
      </c>
      <c r="R1745" s="2">
        <f t="shared" si="55"/>
        <v>4.76</v>
      </c>
      <c r="S1745" s="2">
        <f>IF(AND(P1745&lt;&gt;"_U",P1745&lt;&gt;"c",J1745&lt;&gt;99,J1745&lt;&gt;9),IFERROR(VLOOKUP(A1745,'LBA Total'!$A$2:$N$10000,14,0),"."),".")</f>
        <v>63</v>
      </c>
    </row>
    <row r="1746" spans="1:19" x14ac:dyDescent="0.4">
      <c r="A1746" s="2" t="str">
        <f t="shared" si="54"/>
        <v>2023|WaitÄkere Ranges Local Board Area|999</v>
      </c>
      <c r="B1746" t="s">
        <v>16</v>
      </c>
      <c r="C1746" t="s">
        <v>17</v>
      </c>
      <c r="D1746" t="s">
        <v>18</v>
      </c>
      <c r="E1746" t="s">
        <v>19</v>
      </c>
      <c r="F1746">
        <v>2023</v>
      </c>
      <c r="G1746">
        <v>2023</v>
      </c>
      <c r="H1746">
        <v>7607</v>
      </c>
      <c r="I1746" t="s">
        <v>73</v>
      </c>
      <c r="J1746">
        <v>0</v>
      </c>
      <c r="K1746" t="s">
        <v>21</v>
      </c>
      <c r="L1746">
        <v>999</v>
      </c>
      <c r="N1746">
        <v>426</v>
      </c>
      <c r="R1746" s="2">
        <f t="shared" si="55"/>
        <v>2.57</v>
      </c>
      <c r="S1746" s="2">
        <f>IF(AND(P1746&lt;&gt;"_U",P1746&lt;&gt;"c",J1746&lt;&gt;99,J1746&lt;&gt;9),IFERROR(VLOOKUP(A1746,'LBA Total'!$A$2:$N$10000,14,0),"."),".")</f>
        <v>16590</v>
      </c>
    </row>
    <row r="1747" spans="1:19" x14ac:dyDescent="0.4">
      <c r="A1747" s="2" t="str">
        <f t="shared" si="54"/>
        <v>2023|WaitÄkere Ranges Local Board Area|10</v>
      </c>
      <c r="B1747" t="s">
        <v>16</v>
      </c>
      <c r="C1747" t="s">
        <v>17</v>
      </c>
      <c r="D1747" t="s">
        <v>18</v>
      </c>
      <c r="E1747" t="s">
        <v>19</v>
      </c>
      <c r="F1747">
        <v>2023</v>
      </c>
      <c r="G1747">
        <v>2023</v>
      </c>
      <c r="H1747">
        <v>7607</v>
      </c>
      <c r="I1747" t="s">
        <v>73</v>
      </c>
      <c r="J1747">
        <v>1</v>
      </c>
      <c r="K1747" t="s">
        <v>22</v>
      </c>
      <c r="L1747">
        <v>10</v>
      </c>
      <c r="N1747">
        <v>51</v>
      </c>
      <c r="R1747" s="2">
        <f t="shared" si="55"/>
        <v>65.38</v>
      </c>
      <c r="S1747" s="2">
        <f>IF(AND(P1747&lt;&gt;"_U",P1747&lt;&gt;"c",J1747&lt;&gt;99,J1747&lt;&gt;9),IFERROR(VLOOKUP(A1747,'LBA Total'!$A$2:$N$10000,14,0),"."),".")</f>
        <v>78</v>
      </c>
    </row>
    <row r="1748" spans="1:19" x14ac:dyDescent="0.4">
      <c r="A1748" s="2" t="str">
        <f t="shared" si="54"/>
        <v>2023|WaitÄkere Ranges Local Board Area|11</v>
      </c>
      <c r="B1748" t="s">
        <v>16</v>
      </c>
      <c r="C1748" t="s">
        <v>17</v>
      </c>
      <c r="D1748" t="s">
        <v>18</v>
      </c>
      <c r="E1748" t="s">
        <v>19</v>
      </c>
      <c r="F1748">
        <v>2023</v>
      </c>
      <c r="G1748">
        <v>2023</v>
      </c>
      <c r="H1748">
        <v>7607</v>
      </c>
      <c r="I1748" t="s">
        <v>73</v>
      </c>
      <c r="J1748">
        <v>1</v>
      </c>
      <c r="K1748" t="s">
        <v>22</v>
      </c>
      <c r="L1748">
        <v>11</v>
      </c>
      <c r="N1748">
        <v>9567</v>
      </c>
      <c r="R1748" s="2">
        <f t="shared" si="55"/>
        <v>66.58</v>
      </c>
      <c r="S1748" s="2">
        <f>IF(AND(P1748&lt;&gt;"_U",P1748&lt;&gt;"c",J1748&lt;&gt;99,J1748&lt;&gt;9),IFERROR(VLOOKUP(A1748,'LBA Total'!$A$2:$N$10000,14,0),"."),".")</f>
        <v>14370</v>
      </c>
    </row>
    <row r="1749" spans="1:19" x14ac:dyDescent="0.4">
      <c r="A1749" s="2" t="str">
        <f t="shared" si="54"/>
        <v>2023|WaitÄkere Ranges Local Board Area|12</v>
      </c>
      <c r="B1749" t="s">
        <v>16</v>
      </c>
      <c r="C1749" t="s">
        <v>17</v>
      </c>
      <c r="D1749" t="s">
        <v>18</v>
      </c>
      <c r="E1749" t="s">
        <v>19</v>
      </c>
      <c r="F1749">
        <v>2023</v>
      </c>
      <c r="G1749">
        <v>2023</v>
      </c>
      <c r="H1749">
        <v>7607</v>
      </c>
      <c r="I1749" t="s">
        <v>73</v>
      </c>
      <c r="J1749">
        <v>1</v>
      </c>
      <c r="K1749" t="s">
        <v>22</v>
      </c>
      <c r="L1749">
        <v>12</v>
      </c>
      <c r="N1749">
        <v>1338</v>
      </c>
      <c r="R1749" s="2">
        <f t="shared" si="55"/>
        <v>64.45</v>
      </c>
      <c r="S1749" s="2">
        <f>IF(AND(P1749&lt;&gt;"_U",P1749&lt;&gt;"c",J1749&lt;&gt;99,J1749&lt;&gt;9),IFERROR(VLOOKUP(A1749,'LBA Total'!$A$2:$N$10000,14,0),"."),".")</f>
        <v>2076</v>
      </c>
    </row>
    <row r="1750" spans="1:19" x14ac:dyDescent="0.4">
      <c r="A1750" s="2" t="str">
        <f t="shared" si="54"/>
        <v>2023|WaitÄkere Ranges Local Board Area|13</v>
      </c>
      <c r="B1750" t="s">
        <v>16</v>
      </c>
      <c r="C1750" t="s">
        <v>17</v>
      </c>
      <c r="D1750" t="s">
        <v>18</v>
      </c>
      <c r="E1750" t="s">
        <v>19</v>
      </c>
      <c r="F1750">
        <v>2023</v>
      </c>
      <c r="G1750">
        <v>2023</v>
      </c>
      <c r="H1750">
        <v>7607</v>
      </c>
      <c r="I1750" t="s">
        <v>73</v>
      </c>
      <c r="J1750">
        <v>1</v>
      </c>
      <c r="K1750" t="s">
        <v>22</v>
      </c>
      <c r="L1750">
        <v>13</v>
      </c>
      <c r="N1750">
        <v>15</v>
      </c>
      <c r="R1750" s="2">
        <f t="shared" si="55"/>
        <v>23.81</v>
      </c>
      <c r="S1750" s="2">
        <f>IF(AND(P1750&lt;&gt;"_U",P1750&lt;&gt;"c",J1750&lt;&gt;99,J1750&lt;&gt;9),IFERROR(VLOOKUP(A1750,'LBA Total'!$A$2:$N$10000,14,0),"."),".")</f>
        <v>63</v>
      </c>
    </row>
    <row r="1751" spans="1:19" x14ac:dyDescent="0.4">
      <c r="A1751" s="2" t="str">
        <f t="shared" si="54"/>
        <v>2023|WaitÄkere Ranges Local Board Area|999</v>
      </c>
      <c r="B1751" t="s">
        <v>16</v>
      </c>
      <c r="C1751" t="s">
        <v>17</v>
      </c>
      <c r="D1751" t="s">
        <v>18</v>
      </c>
      <c r="E1751" t="s">
        <v>19</v>
      </c>
      <c r="F1751">
        <v>2023</v>
      </c>
      <c r="G1751">
        <v>2023</v>
      </c>
      <c r="H1751">
        <v>7607</v>
      </c>
      <c r="I1751" t="s">
        <v>73</v>
      </c>
      <c r="J1751">
        <v>1</v>
      </c>
      <c r="K1751" t="s">
        <v>22</v>
      </c>
      <c r="L1751">
        <v>999</v>
      </c>
      <c r="N1751">
        <v>10971</v>
      </c>
      <c r="R1751" s="2">
        <f t="shared" si="55"/>
        <v>66.13</v>
      </c>
      <c r="S1751" s="2">
        <f>IF(AND(P1751&lt;&gt;"_U",P1751&lt;&gt;"c",J1751&lt;&gt;99,J1751&lt;&gt;9),IFERROR(VLOOKUP(A1751,'LBA Total'!$A$2:$N$10000,14,0),"."),".")</f>
        <v>16590</v>
      </c>
    </row>
    <row r="1752" spans="1:19" x14ac:dyDescent="0.4">
      <c r="A1752" s="2" t="str">
        <f t="shared" si="54"/>
        <v>2023|WaitÄkere Ranges Local Board Area|10</v>
      </c>
      <c r="B1752" t="s">
        <v>16</v>
      </c>
      <c r="C1752" t="s">
        <v>17</v>
      </c>
      <c r="D1752" t="s">
        <v>18</v>
      </c>
      <c r="E1752" t="s">
        <v>19</v>
      </c>
      <c r="F1752">
        <v>2023</v>
      </c>
      <c r="G1752">
        <v>2023</v>
      </c>
      <c r="H1752">
        <v>7607</v>
      </c>
      <c r="I1752" t="s">
        <v>73</v>
      </c>
      <c r="J1752">
        <v>2</v>
      </c>
      <c r="K1752" t="s">
        <v>23</v>
      </c>
      <c r="L1752">
        <v>10</v>
      </c>
      <c r="N1752">
        <v>42</v>
      </c>
      <c r="R1752" s="2">
        <f t="shared" si="55"/>
        <v>53.85</v>
      </c>
      <c r="S1752" s="2">
        <f>IF(AND(P1752&lt;&gt;"_U",P1752&lt;&gt;"c",J1752&lt;&gt;99,J1752&lt;&gt;9),IFERROR(VLOOKUP(A1752,'LBA Total'!$A$2:$N$10000,14,0),"."),".")</f>
        <v>78</v>
      </c>
    </row>
    <row r="1753" spans="1:19" x14ac:dyDescent="0.4">
      <c r="A1753" s="2" t="str">
        <f t="shared" si="54"/>
        <v>2023|WaitÄkere Ranges Local Board Area|11</v>
      </c>
      <c r="B1753" t="s">
        <v>16</v>
      </c>
      <c r="C1753" t="s">
        <v>17</v>
      </c>
      <c r="D1753" t="s">
        <v>18</v>
      </c>
      <c r="E1753" t="s">
        <v>19</v>
      </c>
      <c r="F1753">
        <v>2023</v>
      </c>
      <c r="G1753">
        <v>2023</v>
      </c>
      <c r="H1753">
        <v>7607</v>
      </c>
      <c r="I1753" t="s">
        <v>73</v>
      </c>
      <c r="J1753">
        <v>2</v>
      </c>
      <c r="K1753" t="s">
        <v>23</v>
      </c>
      <c r="L1753">
        <v>11</v>
      </c>
      <c r="N1753">
        <v>6288</v>
      </c>
      <c r="R1753" s="2">
        <f t="shared" si="55"/>
        <v>43.76</v>
      </c>
      <c r="S1753" s="2">
        <f>IF(AND(P1753&lt;&gt;"_U",P1753&lt;&gt;"c",J1753&lt;&gt;99,J1753&lt;&gt;9),IFERROR(VLOOKUP(A1753,'LBA Total'!$A$2:$N$10000,14,0),"."),".")</f>
        <v>14370</v>
      </c>
    </row>
    <row r="1754" spans="1:19" x14ac:dyDescent="0.4">
      <c r="A1754" s="2" t="str">
        <f t="shared" si="54"/>
        <v>2023|WaitÄkere Ranges Local Board Area|12</v>
      </c>
      <c r="B1754" t="s">
        <v>16</v>
      </c>
      <c r="C1754" t="s">
        <v>17</v>
      </c>
      <c r="D1754" t="s">
        <v>18</v>
      </c>
      <c r="E1754" t="s">
        <v>19</v>
      </c>
      <c r="F1754">
        <v>2023</v>
      </c>
      <c r="G1754">
        <v>2023</v>
      </c>
      <c r="H1754">
        <v>7607</v>
      </c>
      <c r="I1754" t="s">
        <v>73</v>
      </c>
      <c r="J1754">
        <v>2</v>
      </c>
      <c r="K1754" t="s">
        <v>23</v>
      </c>
      <c r="L1754">
        <v>12</v>
      </c>
      <c r="N1754">
        <v>933</v>
      </c>
      <c r="R1754" s="2">
        <f t="shared" si="55"/>
        <v>44.94</v>
      </c>
      <c r="S1754" s="2">
        <f>IF(AND(P1754&lt;&gt;"_U",P1754&lt;&gt;"c",J1754&lt;&gt;99,J1754&lt;&gt;9),IFERROR(VLOOKUP(A1754,'LBA Total'!$A$2:$N$10000,14,0),"."),".")</f>
        <v>2076</v>
      </c>
    </row>
    <row r="1755" spans="1:19" x14ac:dyDescent="0.4">
      <c r="A1755" s="2" t="str">
        <f t="shared" si="54"/>
        <v>2023|WaitÄkere Ranges Local Board Area|13</v>
      </c>
      <c r="B1755" t="s">
        <v>16</v>
      </c>
      <c r="C1755" t="s">
        <v>17</v>
      </c>
      <c r="D1755" t="s">
        <v>18</v>
      </c>
      <c r="E1755" t="s">
        <v>19</v>
      </c>
      <c r="F1755">
        <v>2023</v>
      </c>
      <c r="G1755">
        <v>2023</v>
      </c>
      <c r="H1755">
        <v>7607</v>
      </c>
      <c r="I1755" t="s">
        <v>73</v>
      </c>
      <c r="J1755">
        <v>2</v>
      </c>
      <c r="K1755" t="s">
        <v>23</v>
      </c>
      <c r="L1755">
        <v>13</v>
      </c>
      <c r="N1755">
        <v>33</v>
      </c>
      <c r="R1755" s="2">
        <f t="shared" si="55"/>
        <v>52.38</v>
      </c>
      <c r="S1755" s="2">
        <f>IF(AND(P1755&lt;&gt;"_U",P1755&lt;&gt;"c",J1755&lt;&gt;99,J1755&lt;&gt;9),IFERROR(VLOOKUP(A1755,'LBA Total'!$A$2:$N$10000,14,0),"."),".")</f>
        <v>63</v>
      </c>
    </row>
    <row r="1756" spans="1:19" x14ac:dyDescent="0.4">
      <c r="A1756" s="2" t="str">
        <f t="shared" si="54"/>
        <v>2023|WaitÄkere Ranges Local Board Area|999</v>
      </c>
      <c r="B1756" t="s">
        <v>16</v>
      </c>
      <c r="C1756" t="s">
        <v>17</v>
      </c>
      <c r="D1756" t="s">
        <v>18</v>
      </c>
      <c r="E1756" t="s">
        <v>19</v>
      </c>
      <c r="F1756">
        <v>2023</v>
      </c>
      <c r="G1756">
        <v>2023</v>
      </c>
      <c r="H1756">
        <v>7607</v>
      </c>
      <c r="I1756" t="s">
        <v>73</v>
      </c>
      <c r="J1756">
        <v>2</v>
      </c>
      <c r="K1756" t="s">
        <v>23</v>
      </c>
      <c r="L1756">
        <v>999</v>
      </c>
      <c r="N1756">
        <v>7299</v>
      </c>
      <c r="R1756" s="2">
        <f t="shared" si="55"/>
        <v>44</v>
      </c>
      <c r="S1756" s="2">
        <f>IF(AND(P1756&lt;&gt;"_U",P1756&lt;&gt;"c",J1756&lt;&gt;99,J1756&lt;&gt;9),IFERROR(VLOOKUP(A1756,'LBA Total'!$A$2:$N$10000,14,0),"."),".")</f>
        <v>16590</v>
      </c>
    </row>
    <row r="1757" spans="1:19" x14ac:dyDescent="0.4">
      <c r="A1757" s="2" t="str">
        <f t="shared" si="54"/>
        <v>2023|WaitÄkere Ranges Local Board Area|10</v>
      </c>
      <c r="B1757" t="s">
        <v>16</v>
      </c>
      <c r="C1757" t="s">
        <v>17</v>
      </c>
      <c r="D1757" t="s">
        <v>18</v>
      </c>
      <c r="E1757" t="s">
        <v>19</v>
      </c>
      <c r="F1757">
        <v>2023</v>
      </c>
      <c r="G1757">
        <v>2023</v>
      </c>
      <c r="H1757">
        <v>7607</v>
      </c>
      <c r="I1757" t="s">
        <v>73</v>
      </c>
      <c r="J1757">
        <v>3</v>
      </c>
      <c r="K1757" t="s">
        <v>24</v>
      </c>
      <c r="L1757">
        <v>10</v>
      </c>
      <c r="N1757">
        <v>6</v>
      </c>
      <c r="R1757" s="2">
        <f t="shared" si="55"/>
        <v>7.69</v>
      </c>
      <c r="S1757" s="2">
        <f>IF(AND(P1757&lt;&gt;"_U",P1757&lt;&gt;"c",J1757&lt;&gt;99,J1757&lt;&gt;9),IFERROR(VLOOKUP(A1757,'LBA Total'!$A$2:$N$10000,14,0),"."),".")</f>
        <v>78</v>
      </c>
    </row>
    <row r="1758" spans="1:19" x14ac:dyDescent="0.4">
      <c r="A1758" s="2" t="str">
        <f t="shared" si="54"/>
        <v>2023|WaitÄkere Ranges Local Board Area|11</v>
      </c>
      <c r="B1758" t="s">
        <v>16</v>
      </c>
      <c r="C1758" t="s">
        <v>17</v>
      </c>
      <c r="D1758" t="s">
        <v>18</v>
      </c>
      <c r="E1758" t="s">
        <v>19</v>
      </c>
      <c r="F1758">
        <v>2023</v>
      </c>
      <c r="G1758">
        <v>2023</v>
      </c>
      <c r="H1758">
        <v>7607</v>
      </c>
      <c r="I1758" t="s">
        <v>73</v>
      </c>
      <c r="J1758">
        <v>3</v>
      </c>
      <c r="K1758" t="s">
        <v>24</v>
      </c>
      <c r="L1758">
        <v>11</v>
      </c>
      <c r="N1758">
        <v>648</v>
      </c>
      <c r="R1758" s="2">
        <f t="shared" si="55"/>
        <v>4.51</v>
      </c>
      <c r="S1758" s="2">
        <f>IF(AND(P1758&lt;&gt;"_U",P1758&lt;&gt;"c",J1758&lt;&gt;99,J1758&lt;&gt;9),IFERROR(VLOOKUP(A1758,'LBA Total'!$A$2:$N$10000,14,0),"."),".")</f>
        <v>14370</v>
      </c>
    </row>
    <row r="1759" spans="1:19" x14ac:dyDescent="0.4">
      <c r="A1759" s="2" t="str">
        <f t="shared" si="54"/>
        <v>2023|WaitÄkere Ranges Local Board Area|12</v>
      </c>
      <c r="B1759" t="s">
        <v>16</v>
      </c>
      <c r="C1759" t="s">
        <v>17</v>
      </c>
      <c r="D1759" t="s">
        <v>18</v>
      </c>
      <c r="E1759" t="s">
        <v>19</v>
      </c>
      <c r="F1759">
        <v>2023</v>
      </c>
      <c r="G1759">
        <v>2023</v>
      </c>
      <c r="H1759">
        <v>7607</v>
      </c>
      <c r="I1759" t="s">
        <v>73</v>
      </c>
      <c r="J1759">
        <v>3</v>
      </c>
      <c r="K1759" t="s">
        <v>24</v>
      </c>
      <c r="L1759">
        <v>12</v>
      </c>
      <c r="N1759">
        <v>45</v>
      </c>
      <c r="R1759" s="2">
        <f t="shared" si="55"/>
        <v>2.17</v>
      </c>
      <c r="S1759" s="2">
        <f>IF(AND(P1759&lt;&gt;"_U",P1759&lt;&gt;"c",J1759&lt;&gt;99,J1759&lt;&gt;9),IFERROR(VLOOKUP(A1759,'LBA Total'!$A$2:$N$10000,14,0),"."),".")</f>
        <v>2076</v>
      </c>
    </row>
    <row r="1760" spans="1:19" x14ac:dyDescent="0.4">
      <c r="A1760" s="2" t="str">
        <f t="shared" si="54"/>
        <v>2023|WaitÄkere Ranges Local Board Area|13</v>
      </c>
      <c r="B1760" t="s">
        <v>16</v>
      </c>
      <c r="C1760" t="s">
        <v>17</v>
      </c>
      <c r="D1760" t="s">
        <v>18</v>
      </c>
      <c r="E1760" t="s">
        <v>19</v>
      </c>
      <c r="F1760">
        <v>2023</v>
      </c>
      <c r="G1760">
        <v>2023</v>
      </c>
      <c r="H1760">
        <v>7607</v>
      </c>
      <c r="I1760" t="s">
        <v>73</v>
      </c>
      <c r="J1760">
        <v>3</v>
      </c>
      <c r="K1760" t="s">
        <v>24</v>
      </c>
      <c r="L1760">
        <v>13</v>
      </c>
      <c r="N1760">
        <v>9</v>
      </c>
      <c r="R1760" s="2">
        <f t="shared" si="55"/>
        <v>14.29</v>
      </c>
      <c r="S1760" s="2">
        <f>IF(AND(P1760&lt;&gt;"_U",P1760&lt;&gt;"c",J1760&lt;&gt;99,J1760&lt;&gt;9),IFERROR(VLOOKUP(A1760,'LBA Total'!$A$2:$N$10000,14,0),"."),".")</f>
        <v>63</v>
      </c>
    </row>
    <row r="1761" spans="1:19" x14ac:dyDescent="0.4">
      <c r="A1761" s="2" t="str">
        <f t="shared" si="54"/>
        <v>2023|WaitÄkere Ranges Local Board Area|999</v>
      </c>
      <c r="B1761" t="s">
        <v>16</v>
      </c>
      <c r="C1761" t="s">
        <v>17</v>
      </c>
      <c r="D1761" t="s">
        <v>18</v>
      </c>
      <c r="E1761" t="s">
        <v>19</v>
      </c>
      <c r="F1761">
        <v>2023</v>
      </c>
      <c r="G1761">
        <v>2023</v>
      </c>
      <c r="H1761">
        <v>7607</v>
      </c>
      <c r="I1761" t="s">
        <v>73</v>
      </c>
      <c r="J1761">
        <v>3</v>
      </c>
      <c r="K1761" t="s">
        <v>24</v>
      </c>
      <c r="L1761">
        <v>999</v>
      </c>
      <c r="N1761">
        <v>708</v>
      </c>
      <c r="R1761" s="2">
        <f t="shared" si="55"/>
        <v>4.2699999999999996</v>
      </c>
      <c r="S1761" s="2">
        <f>IF(AND(P1761&lt;&gt;"_U",P1761&lt;&gt;"c",J1761&lt;&gt;99,J1761&lt;&gt;9),IFERROR(VLOOKUP(A1761,'LBA Total'!$A$2:$N$10000,14,0),"."),".")</f>
        <v>16590</v>
      </c>
    </row>
    <row r="1762" spans="1:19" x14ac:dyDescent="0.4">
      <c r="A1762" s="2" t="str">
        <f t="shared" si="54"/>
        <v>2023|WaitÄkere Ranges Local Board Area|10</v>
      </c>
      <c r="B1762" t="s">
        <v>16</v>
      </c>
      <c r="C1762" t="s">
        <v>17</v>
      </c>
      <c r="D1762" t="s">
        <v>18</v>
      </c>
      <c r="E1762" t="s">
        <v>19</v>
      </c>
      <c r="F1762">
        <v>2023</v>
      </c>
      <c r="G1762">
        <v>2023</v>
      </c>
      <c r="H1762">
        <v>7607</v>
      </c>
      <c r="I1762" t="s">
        <v>73</v>
      </c>
      <c r="J1762">
        <v>4</v>
      </c>
      <c r="K1762" t="s">
        <v>25</v>
      </c>
      <c r="L1762">
        <v>10</v>
      </c>
      <c r="N1762">
        <v>0</v>
      </c>
      <c r="R1762" s="2">
        <f t="shared" si="55"/>
        <v>0</v>
      </c>
      <c r="S1762" s="2">
        <f>IF(AND(P1762&lt;&gt;"_U",P1762&lt;&gt;"c",J1762&lt;&gt;99,J1762&lt;&gt;9),IFERROR(VLOOKUP(A1762,'LBA Total'!$A$2:$N$10000,14,0),"."),".")</f>
        <v>78</v>
      </c>
    </row>
    <row r="1763" spans="1:19" x14ac:dyDescent="0.4">
      <c r="A1763" s="2" t="str">
        <f t="shared" si="54"/>
        <v>2023|WaitÄkere Ranges Local Board Area|11</v>
      </c>
      <c r="B1763" t="s">
        <v>16</v>
      </c>
      <c r="C1763" t="s">
        <v>17</v>
      </c>
      <c r="D1763" t="s">
        <v>18</v>
      </c>
      <c r="E1763" t="s">
        <v>19</v>
      </c>
      <c r="F1763">
        <v>2023</v>
      </c>
      <c r="G1763">
        <v>2023</v>
      </c>
      <c r="H1763">
        <v>7607</v>
      </c>
      <c r="I1763" t="s">
        <v>73</v>
      </c>
      <c r="J1763">
        <v>4</v>
      </c>
      <c r="K1763" t="s">
        <v>25</v>
      </c>
      <c r="L1763">
        <v>11</v>
      </c>
      <c r="N1763">
        <v>384</v>
      </c>
      <c r="R1763" s="2">
        <f t="shared" si="55"/>
        <v>2.67</v>
      </c>
      <c r="S1763" s="2">
        <f>IF(AND(P1763&lt;&gt;"_U",P1763&lt;&gt;"c",J1763&lt;&gt;99,J1763&lt;&gt;9),IFERROR(VLOOKUP(A1763,'LBA Total'!$A$2:$N$10000,14,0),"."),".")</f>
        <v>14370</v>
      </c>
    </row>
    <row r="1764" spans="1:19" x14ac:dyDescent="0.4">
      <c r="A1764" s="2" t="str">
        <f t="shared" si="54"/>
        <v>2023|WaitÄkere Ranges Local Board Area|12</v>
      </c>
      <c r="B1764" t="s">
        <v>16</v>
      </c>
      <c r="C1764" t="s">
        <v>17</v>
      </c>
      <c r="D1764" t="s">
        <v>18</v>
      </c>
      <c r="E1764" t="s">
        <v>19</v>
      </c>
      <c r="F1764">
        <v>2023</v>
      </c>
      <c r="G1764">
        <v>2023</v>
      </c>
      <c r="H1764">
        <v>7607</v>
      </c>
      <c r="I1764" t="s">
        <v>73</v>
      </c>
      <c r="J1764">
        <v>4</v>
      </c>
      <c r="K1764" t="s">
        <v>25</v>
      </c>
      <c r="L1764">
        <v>12</v>
      </c>
      <c r="N1764">
        <v>60</v>
      </c>
      <c r="R1764" s="2">
        <f t="shared" si="55"/>
        <v>2.89</v>
      </c>
      <c r="S1764" s="2">
        <f>IF(AND(P1764&lt;&gt;"_U",P1764&lt;&gt;"c",J1764&lt;&gt;99,J1764&lt;&gt;9),IFERROR(VLOOKUP(A1764,'LBA Total'!$A$2:$N$10000,14,0),"."),".")</f>
        <v>2076</v>
      </c>
    </row>
    <row r="1765" spans="1:19" x14ac:dyDescent="0.4">
      <c r="A1765" s="2" t="str">
        <f t="shared" si="54"/>
        <v>2023|WaitÄkere Ranges Local Board Area|13</v>
      </c>
      <c r="B1765" t="s">
        <v>16</v>
      </c>
      <c r="C1765" t="s">
        <v>17</v>
      </c>
      <c r="D1765" t="s">
        <v>18</v>
      </c>
      <c r="E1765" t="s">
        <v>19</v>
      </c>
      <c r="F1765">
        <v>2023</v>
      </c>
      <c r="G1765">
        <v>2023</v>
      </c>
      <c r="H1765">
        <v>7607</v>
      </c>
      <c r="I1765" t="s">
        <v>73</v>
      </c>
      <c r="J1765">
        <v>4</v>
      </c>
      <c r="K1765" t="s">
        <v>25</v>
      </c>
      <c r="L1765">
        <v>13</v>
      </c>
      <c r="N1765">
        <v>0</v>
      </c>
      <c r="R1765" s="2">
        <f t="shared" si="55"/>
        <v>0</v>
      </c>
      <c r="S1765" s="2">
        <f>IF(AND(P1765&lt;&gt;"_U",P1765&lt;&gt;"c",J1765&lt;&gt;99,J1765&lt;&gt;9),IFERROR(VLOOKUP(A1765,'LBA Total'!$A$2:$N$10000,14,0),"."),".")</f>
        <v>63</v>
      </c>
    </row>
    <row r="1766" spans="1:19" x14ac:dyDescent="0.4">
      <c r="A1766" s="2" t="str">
        <f t="shared" si="54"/>
        <v>2023|WaitÄkere Ranges Local Board Area|999</v>
      </c>
      <c r="B1766" t="s">
        <v>16</v>
      </c>
      <c r="C1766" t="s">
        <v>17</v>
      </c>
      <c r="D1766" t="s">
        <v>18</v>
      </c>
      <c r="E1766" t="s">
        <v>19</v>
      </c>
      <c r="F1766">
        <v>2023</v>
      </c>
      <c r="G1766">
        <v>2023</v>
      </c>
      <c r="H1766">
        <v>7607</v>
      </c>
      <c r="I1766" t="s">
        <v>73</v>
      </c>
      <c r="J1766">
        <v>4</v>
      </c>
      <c r="K1766" t="s">
        <v>25</v>
      </c>
      <c r="L1766">
        <v>999</v>
      </c>
      <c r="N1766">
        <v>450</v>
      </c>
      <c r="R1766" s="2">
        <f t="shared" si="55"/>
        <v>2.71</v>
      </c>
      <c r="S1766" s="2">
        <f>IF(AND(P1766&lt;&gt;"_U",P1766&lt;&gt;"c",J1766&lt;&gt;99,J1766&lt;&gt;9),IFERROR(VLOOKUP(A1766,'LBA Total'!$A$2:$N$10000,14,0),"."),".")</f>
        <v>16590</v>
      </c>
    </row>
    <row r="1767" spans="1:19" x14ac:dyDescent="0.4">
      <c r="A1767" s="2" t="str">
        <f t="shared" si="54"/>
        <v>2023|WaitÄkere Ranges Local Board Area|10</v>
      </c>
      <c r="B1767" t="s">
        <v>16</v>
      </c>
      <c r="C1767" t="s">
        <v>17</v>
      </c>
      <c r="D1767" t="s">
        <v>18</v>
      </c>
      <c r="E1767" t="s">
        <v>19</v>
      </c>
      <c r="F1767">
        <v>2023</v>
      </c>
      <c r="G1767">
        <v>2023</v>
      </c>
      <c r="H1767">
        <v>7607</v>
      </c>
      <c r="I1767" t="s">
        <v>73</v>
      </c>
      <c r="J1767">
        <v>5</v>
      </c>
      <c r="K1767" t="s">
        <v>26</v>
      </c>
      <c r="L1767">
        <v>10</v>
      </c>
      <c r="N1767">
        <v>39</v>
      </c>
      <c r="R1767" s="2">
        <f t="shared" si="55"/>
        <v>50</v>
      </c>
      <c r="S1767" s="2">
        <f>IF(AND(P1767&lt;&gt;"_U",P1767&lt;&gt;"c",J1767&lt;&gt;99,J1767&lt;&gt;9),IFERROR(VLOOKUP(A1767,'LBA Total'!$A$2:$N$10000,14,0),"."),".")</f>
        <v>78</v>
      </c>
    </row>
    <row r="1768" spans="1:19" x14ac:dyDescent="0.4">
      <c r="A1768" s="2" t="str">
        <f t="shared" si="54"/>
        <v>2023|WaitÄkere Ranges Local Board Area|11</v>
      </c>
      <c r="B1768" t="s">
        <v>16</v>
      </c>
      <c r="C1768" t="s">
        <v>17</v>
      </c>
      <c r="D1768" t="s">
        <v>18</v>
      </c>
      <c r="E1768" t="s">
        <v>19</v>
      </c>
      <c r="F1768">
        <v>2023</v>
      </c>
      <c r="G1768">
        <v>2023</v>
      </c>
      <c r="H1768">
        <v>7607</v>
      </c>
      <c r="I1768" t="s">
        <v>73</v>
      </c>
      <c r="J1768">
        <v>5</v>
      </c>
      <c r="K1768" t="s">
        <v>26</v>
      </c>
      <c r="L1768">
        <v>11</v>
      </c>
      <c r="N1768">
        <v>5661</v>
      </c>
      <c r="R1768" s="2">
        <f t="shared" si="55"/>
        <v>39.39</v>
      </c>
      <c r="S1768" s="2">
        <f>IF(AND(P1768&lt;&gt;"_U",P1768&lt;&gt;"c",J1768&lt;&gt;99,J1768&lt;&gt;9),IFERROR(VLOOKUP(A1768,'LBA Total'!$A$2:$N$10000,14,0),"."),".")</f>
        <v>14370</v>
      </c>
    </row>
    <row r="1769" spans="1:19" x14ac:dyDescent="0.4">
      <c r="A1769" s="2" t="str">
        <f t="shared" si="54"/>
        <v>2023|WaitÄkere Ranges Local Board Area|12</v>
      </c>
      <c r="B1769" t="s">
        <v>16</v>
      </c>
      <c r="C1769" t="s">
        <v>17</v>
      </c>
      <c r="D1769" t="s">
        <v>18</v>
      </c>
      <c r="E1769" t="s">
        <v>19</v>
      </c>
      <c r="F1769">
        <v>2023</v>
      </c>
      <c r="G1769">
        <v>2023</v>
      </c>
      <c r="H1769">
        <v>7607</v>
      </c>
      <c r="I1769" t="s">
        <v>73</v>
      </c>
      <c r="J1769">
        <v>5</v>
      </c>
      <c r="K1769" t="s">
        <v>26</v>
      </c>
      <c r="L1769">
        <v>12</v>
      </c>
      <c r="N1769">
        <v>183</v>
      </c>
      <c r="R1769" s="2">
        <f t="shared" si="55"/>
        <v>8.82</v>
      </c>
      <c r="S1769" s="2">
        <f>IF(AND(P1769&lt;&gt;"_U",P1769&lt;&gt;"c",J1769&lt;&gt;99,J1769&lt;&gt;9),IFERROR(VLOOKUP(A1769,'LBA Total'!$A$2:$N$10000,14,0),"."),".")</f>
        <v>2076</v>
      </c>
    </row>
    <row r="1770" spans="1:19" x14ac:dyDescent="0.4">
      <c r="A1770" s="2" t="str">
        <f t="shared" si="54"/>
        <v>2023|WaitÄkere Ranges Local Board Area|13</v>
      </c>
      <c r="B1770" t="s">
        <v>16</v>
      </c>
      <c r="C1770" t="s">
        <v>17</v>
      </c>
      <c r="D1770" t="s">
        <v>18</v>
      </c>
      <c r="E1770" t="s">
        <v>19</v>
      </c>
      <c r="F1770">
        <v>2023</v>
      </c>
      <c r="G1770">
        <v>2023</v>
      </c>
      <c r="H1770">
        <v>7607</v>
      </c>
      <c r="I1770" t="s">
        <v>73</v>
      </c>
      <c r="J1770">
        <v>5</v>
      </c>
      <c r="K1770" t="s">
        <v>26</v>
      </c>
      <c r="L1770">
        <v>13</v>
      </c>
      <c r="N1770">
        <v>12</v>
      </c>
      <c r="R1770" s="2">
        <f t="shared" si="55"/>
        <v>19.05</v>
      </c>
      <c r="S1770" s="2">
        <f>IF(AND(P1770&lt;&gt;"_U",P1770&lt;&gt;"c",J1770&lt;&gt;99,J1770&lt;&gt;9),IFERROR(VLOOKUP(A1770,'LBA Total'!$A$2:$N$10000,14,0),"."),".")</f>
        <v>63</v>
      </c>
    </row>
    <row r="1771" spans="1:19" x14ac:dyDescent="0.4">
      <c r="A1771" s="2" t="str">
        <f t="shared" si="54"/>
        <v>2023|WaitÄkere Ranges Local Board Area|999</v>
      </c>
      <c r="B1771" t="s">
        <v>16</v>
      </c>
      <c r="C1771" t="s">
        <v>17</v>
      </c>
      <c r="D1771" t="s">
        <v>18</v>
      </c>
      <c r="E1771" t="s">
        <v>19</v>
      </c>
      <c r="F1771">
        <v>2023</v>
      </c>
      <c r="G1771">
        <v>2023</v>
      </c>
      <c r="H1771">
        <v>7607</v>
      </c>
      <c r="I1771" t="s">
        <v>73</v>
      </c>
      <c r="J1771">
        <v>5</v>
      </c>
      <c r="K1771" t="s">
        <v>26</v>
      </c>
      <c r="L1771">
        <v>999</v>
      </c>
      <c r="N1771">
        <v>5895</v>
      </c>
      <c r="R1771" s="2">
        <f t="shared" si="55"/>
        <v>35.53</v>
      </c>
      <c r="S1771" s="2">
        <f>IF(AND(P1771&lt;&gt;"_U",P1771&lt;&gt;"c",J1771&lt;&gt;99,J1771&lt;&gt;9),IFERROR(VLOOKUP(A1771,'LBA Total'!$A$2:$N$10000,14,0),"."),".")</f>
        <v>16590</v>
      </c>
    </row>
    <row r="1772" spans="1:19" x14ac:dyDescent="0.4">
      <c r="A1772" s="2" t="str">
        <f t="shared" si="54"/>
        <v>2023|WaitÄkere Ranges Local Board Area|10</v>
      </c>
      <c r="B1772" t="s">
        <v>16</v>
      </c>
      <c r="C1772" t="s">
        <v>17</v>
      </c>
      <c r="D1772" t="s">
        <v>18</v>
      </c>
      <c r="E1772" t="s">
        <v>19</v>
      </c>
      <c r="F1772">
        <v>2023</v>
      </c>
      <c r="G1772">
        <v>2023</v>
      </c>
      <c r="H1772">
        <v>7607</v>
      </c>
      <c r="I1772" t="s">
        <v>73</v>
      </c>
      <c r="J1772">
        <v>6</v>
      </c>
      <c r="K1772" t="s">
        <v>27</v>
      </c>
      <c r="L1772">
        <v>10</v>
      </c>
      <c r="N1772">
        <v>3</v>
      </c>
      <c r="R1772" s="2">
        <f t="shared" si="55"/>
        <v>3.85</v>
      </c>
      <c r="S1772" s="2">
        <f>IF(AND(P1772&lt;&gt;"_U",P1772&lt;&gt;"c",J1772&lt;&gt;99,J1772&lt;&gt;9),IFERROR(VLOOKUP(A1772,'LBA Total'!$A$2:$N$10000,14,0),"."),".")</f>
        <v>78</v>
      </c>
    </row>
    <row r="1773" spans="1:19" x14ac:dyDescent="0.4">
      <c r="A1773" s="2" t="str">
        <f t="shared" si="54"/>
        <v>2023|WaitÄkere Ranges Local Board Area|11</v>
      </c>
      <c r="B1773" t="s">
        <v>16</v>
      </c>
      <c r="C1773" t="s">
        <v>17</v>
      </c>
      <c r="D1773" t="s">
        <v>18</v>
      </c>
      <c r="E1773" t="s">
        <v>19</v>
      </c>
      <c r="F1773">
        <v>2023</v>
      </c>
      <c r="G1773">
        <v>2023</v>
      </c>
      <c r="H1773">
        <v>7607</v>
      </c>
      <c r="I1773" t="s">
        <v>73</v>
      </c>
      <c r="J1773">
        <v>6</v>
      </c>
      <c r="K1773" t="s">
        <v>27</v>
      </c>
      <c r="L1773">
        <v>11</v>
      </c>
      <c r="N1773">
        <v>69</v>
      </c>
      <c r="R1773" s="2">
        <f t="shared" si="55"/>
        <v>0.48</v>
      </c>
      <c r="S1773" s="2">
        <f>IF(AND(P1773&lt;&gt;"_U",P1773&lt;&gt;"c",J1773&lt;&gt;99,J1773&lt;&gt;9),IFERROR(VLOOKUP(A1773,'LBA Total'!$A$2:$N$10000,14,0),"."),".")</f>
        <v>14370</v>
      </c>
    </row>
    <row r="1774" spans="1:19" x14ac:dyDescent="0.4">
      <c r="A1774" s="2" t="str">
        <f t="shared" si="54"/>
        <v>2023|WaitÄkere Ranges Local Board Area|12</v>
      </c>
      <c r="B1774" t="s">
        <v>16</v>
      </c>
      <c r="C1774" t="s">
        <v>17</v>
      </c>
      <c r="D1774" t="s">
        <v>18</v>
      </c>
      <c r="E1774" t="s">
        <v>19</v>
      </c>
      <c r="F1774">
        <v>2023</v>
      </c>
      <c r="G1774">
        <v>2023</v>
      </c>
      <c r="H1774">
        <v>7607</v>
      </c>
      <c r="I1774" t="s">
        <v>73</v>
      </c>
      <c r="J1774">
        <v>6</v>
      </c>
      <c r="K1774" t="s">
        <v>27</v>
      </c>
      <c r="L1774">
        <v>12</v>
      </c>
      <c r="N1774">
        <v>6</v>
      </c>
      <c r="R1774" s="2">
        <f t="shared" si="55"/>
        <v>0.28999999999999998</v>
      </c>
      <c r="S1774" s="2">
        <f>IF(AND(P1774&lt;&gt;"_U",P1774&lt;&gt;"c",J1774&lt;&gt;99,J1774&lt;&gt;9),IFERROR(VLOOKUP(A1774,'LBA Total'!$A$2:$N$10000,14,0),"."),".")</f>
        <v>2076</v>
      </c>
    </row>
    <row r="1775" spans="1:19" x14ac:dyDescent="0.4">
      <c r="A1775" s="2" t="str">
        <f t="shared" si="54"/>
        <v>2023|WaitÄkere Ranges Local Board Area|13</v>
      </c>
      <c r="B1775" t="s">
        <v>16</v>
      </c>
      <c r="C1775" t="s">
        <v>17</v>
      </c>
      <c r="D1775" t="s">
        <v>18</v>
      </c>
      <c r="E1775" t="s">
        <v>19</v>
      </c>
      <c r="F1775">
        <v>2023</v>
      </c>
      <c r="G1775">
        <v>2023</v>
      </c>
      <c r="H1775">
        <v>7607</v>
      </c>
      <c r="I1775" t="s">
        <v>73</v>
      </c>
      <c r="J1775">
        <v>6</v>
      </c>
      <c r="K1775" t="s">
        <v>27</v>
      </c>
      <c r="L1775">
        <v>13</v>
      </c>
      <c r="N1775">
        <v>0</v>
      </c>
      <c r="R1775" s="2">
        <f t="shared" si="55"/>
        <v>0</v>
      </c>
      <c r="S1775" s="2">
        <f>IF(AND(P1775&lt;&gt;"_U",P1775&lt;&gt;"c",J1775&lt;&gt;99,J1775&lt;&gt;9),IFERROR(VLOOKUP(A1775,'LBA Total'!$A$2:$N$10000,14,0),"."),".")</f>
        <v>63</v>
      </c>
    </row>
    <row r="1776" spans="1:19" x14ac:dyDescent="0.4">
      <c r="A1776" s="2" t="str">
        <f t="shared" si="54"/>
        <v>2023|WaitÄkere Ranges Local Board Area|999</v>
      </c>
      <c r="B1776" t="s">
        <v>16</v>
      </c>
      <c r="C1776" t="s">
        <v>17</v>
      </c>
      <c r="D1776" t="s">
        <v>18</v>
      </c>
      <c r="E1776" t="s">
        <v>19</v>
      </c>
      <c r="F1776">
        <v>2023</v>
      </c>
      <c r="G1776">
        <v>2023</v>
      </c>
      <c r="H1776">
        <v>7607</v>
      </c>
      <c r="I1776" t="s">
        <v>73</v>
      </c>
      <c r="J1776">
        <v>6</v>
      </c>
      <c r="K1776" t="s">
        <v>27</v>
      </c>
      <c r="L1776">
        <v>999</v>
      </c>
      <c r="N1776">
        <v>75</v>
      </c>
      <c r="R1776" s="2">
        <f t="shared" si="55"/>
        <v>0.45</v>
      </c>
      <c r="S1776" s="2">
        <f>IF(AND(P1776&lt;&gt;"_U",P1776&lt;&gt;"c",J1776&lt;&gt;99,J1776&lt;&gt;9),IFERROR(VLOOKUP(A1776,'LBA Total'!$A$2:$N$10000,14,0),"."),".")</f>
        <v>16590</v>
      </c>
    </row>
    <row r="1777" spans="1:19" x14ac:dyDescent="0.4">
      <c r="A1777" s="2" t="str">
        <f t="shared" si="54"/>
        <v>2023|WaitÄkere Ranges Local Board Area|10</v>
      </c>
      <c r="B1777" t="s">
        <v>16</v>
      </c>
      <c r="C1777" t="s">
        <v>17</v>
      </c>
      <c r="D1777" t="s">
        <v>18</v>
      </c>
      <c r="E1777" t="s">
        <v>19</v>
      </c>
      <c r="F1777">
        <v>2023</v>
      </c>
      <c r="G1777">
        <v>2023</v>
      </c>
      <c r="H1777">
        <v>7607</v>
      </c>
      <c r="I1777" t="s">
        <v>73</v>
      </c>
      <c r="J1777">
        <v>7</v>
      </c>
      <c r="K1777" t="s">
        <v>28</v>
      </c>
      <c r="L1777">
        <v>10</v>
      </c>
      <c r="N1777">
        <v>0</v>
      </c>
      <c r="R1777" s="2">
        <f t="shared" si="55"/>
        <v>0</v>
      </c>
      <c r="S1777" s="2">
        <f>IF(AND(P1777&lt;&gt;"_U",P1777&lt;&gt;"c",J1777&lt;&gt;99,J1777&lt;&gt;9),IFERROR(VLOOKUP(A1777,'LBA Total'!$A$2:$N$10000,14,0),"."),".")</f>
        <v>78</v>
      </c>
    </row>
    <row r="1778" spans="1:19" x14ac:dyDescent="0.4">
      <c r="A1778" s="2" t="str">
        <f t="shared" si="54"/>
        <v>2023|WaitÄkere Ranges Local Board Area|11</v>
      </c>
      <c r="B1778" t="s">
        <v>16</v>
      </c>
      <c r="C1778" t="s">
        <v>17</v>
      </c>
      <c r="D1778" t="s">
        <v>18</v>
      </c>
      <c r="E1778" t="s">
        <v>19</v>
      </c>
      <c r="F1778">
        <v>2023</v>
      </c>
      <c r="G1778">
        <v>2023</v>
      </c>
      <c r="H1778">
        <v>7607</v>
      </c>
      <c r="I1778" t="s">
        <v>73</v>
      </c>
      <c r="J1778">
        <v>7</v>
      </c>
      <c r="K1778" t="s">
        <v>28</v>
      </c>
      <c r="L1778">
        <v>11</v>
      </c>
      <c r="N1778">
        <v>33</v>
      </c>
      <c r="R1778" s="2">
        <f t="shared" si="55"/>
        <v>0.23</v>
      </c>
      <c r="S1778" s="2">
        <f>IF(AND(P1778&lt;&gt;"_U",P1778&lt;&gt;"c",J1778&lt;&gt;99,J1778&lt;&gt;9),IFERROR(VLOOKUP(A1778,'LBA Total'!$A$2:$N$10000,14,0),"."),".")</f>
        <v>14370</v>
      </c>
    </row>
    <row r="1779" spans="1:19" x14ac:dyDescent="0.4">
      <c r="A1779" s="2" t="str">
        <f t="shared" si="54"/>
        <v>2023|WaitÄkere Ranges Local Board Area|12</v>
      </c>
      <c r="B1779" t="s">
        <v>16</v>
      </c>
      <c r="C1779" t="s">
        <v>17</v>
      </c>
      <c r="D1779" t="s">
        <v>18</v>
      </c>
      <c r="E1779" t="s">
        <v>19</v>
      </c>
      <c r="F1779">
        <v>2023</v>
      </c>
      <c r="G1779">
        <v>2023</v>
      </c>
      <c r="H1779">
        <v>7607</v>
      </c>
      <c r="I1779" t="s">
        <v>73</v>
      </c>
      <c r="J1779">
        <v>7</v>
      </c>
      <c r="K1779" t="s">
        <v>28</v>
      </c>
      <c r="L1779">
        <v>12</v>
      </c>
      <c r="N1779">
        <v>3</v>
      </c>
      <c r="R1779" s="2">
        <f t="shared" si="55"/>
        <v>0.14000000000000001</v>
      </c>
      <c r="S1779" s="2">
        <f>IF(AND(P1779&lt;&gt;"_U",P1779&lt;&gt;"c",J1779&lt;&gt;99,J1779&lt;&gt;9),IFERROR(VLOOKUP(A1779,'LBA Total'!$A$2:$N$10000,14,0),"."),".")</f>
        <v>2076</v>
      </c>
    </row>
    <row r="1780" spans="1:19" x14ac:dyDescent="0.4">
      <c r="A1780" s="2" t="str">
        <f t="shared" si="54"/>
        <v>2023|WaitÄkere Ranges Local Board Area|13</v>
      </c>
      <c r="B1780" t="s">
        <v>16</v>
      </c>
      <c r="C1780" t="s">
        <v>17</v>
      </c>
      <c r="D1780" t="s">
        <v>18</v>
      </c>
      <c r="E1780" t="s">
        <v>19</v>
      </c>
      <c r="F1780">
        <v>2023</v>
      </c>
      <c r="G1780">
        <v>2023</v>
      </c>
      <c r="H1780">
        <v>7607</v>
      </c>
      <c r="I1780" t="s">
        <v>73</v>
      </c>
      <c r="J1780">
        <v>7</v>
      </c>
      <c r="K1780" t="s">
        <v>28</v>
      </c>
      <c r="L1780">
        <v>13</v>
      </c>
      <c r="N1780">
        <v>0</v>
      </c>
      <c r="R1780" s="2">
        <f t="shared" si="55"/>
        <v>0</v>
      </c>
      <c r="S1780" s="2">
        <f>IF(AND(P1780&lt;&gt;"_U",P1780&lt;&gt;"c",J1780&lt;&gt;99,J1780&lt;&gt;9),IFERROR(VLOOKUP(A1780,'LBA Total'!$A$2:$N$10000,14,0),"."),".")</f>
        <v>63</v>
      </c>
    </row>
    <row r="1781" spans="1:19" x14ac:dyDescent="0.4">
      <c r="A1781" s="2" t="str">
        <f t="shared" si="54"/>
        <v>2023|WaitÄkere Ranges Local Board Area|999</v>
      </c>
      <c r="B1781" t="s">
        <v>16</v>
      </c>
      <c r="C1781" t="s">
        <v>17</v>
      </c>
      <c r="D1781" t="s">
        <v>18</v>
      </c>
      <c r="E1781" t="s">
        <v>19</v>
      </c>
      <c r="F1781">
        <v>2023</v>
      </c>
      <c r="G1781">
        <v>2023</v>
      </c>
      <c r="H1781">
        <v>7607</v>
      </c>
      <c r="I1781" t="s">
        <v>73</v>
      </c>
      <c r="J1781">
        <v>7</v>
      </c>
      <c r="K1781" t="s">
        <v>28</v>
      </c>
      <c r="L1781">
        <v>999</v>
      </c>
      <c r="N1781">
        <v>36</v>
      </c>
      <c r="R1781" s="2">
        <f t="shared" si="55"/>
        <v>0.22</v>
      </c>
      <c r="S1781" s="2">
        <f>IF(AND(P1781&lt;&gt;"_U",P1781&lt;&gt;"c",J1781&lt;&gt;99,J1781&lt;&gt;9),IFERROR(VLOOKUP(A1781,'LBA Total'!$A$2:$N$10000,14,0),"."),".")</f>
        <v>16590</v>
      </c>
    </row>
    <row r="1782" spans="1:19" x14ac:dyDescent="0.4">
      <c r="A1782" s="2" t="str">
        <f t="shared" si="54"/>
        <v>2023|WaitÄkere Ranges Local Board Area|10</v>
      </c>
      <c r="B1782" t="s">
        <v>16</v>
      </c>
      <c r="C1782" t="s">
        <v>17</v>
      </c>
      <c r="D1782" t="s">
        <v>18</v>
      </c>
      <c r="E1782" t="s">
        <v>19</v>
      </c>
      <c r="F1782">
        <v>2023</v>
      </c>
      <c r="G1782">
        <v>2023</v>
      </c>
      <c r="H1782">
        <v>7607</v>
      </c>
      <c r="I1782" t="s">
        <v>73</v>
      </c>
      <c r="J1782">
        <v>77</v>
      </c>
      <c r="K1782" t="s">
        <v>29</v>
      </c>
      <c r="L1782">
        <v>10</v>
      </c>
      <c r="N1782">
        <v>78</v>
      </c>
      <c r="R1782" s="2">
        <f t="shared" si="55"/>
        <v>100</v>
      </c>
      <c r="S1782" s="2">
        <f>IF(AND(P1782&lt;&gt;"_U",P1782&lt;&gt;"c",J1782&lt;&gt;99,J1782&lt;&gt;9),IFERROR(VLOOKUP(A1782,'LBA Total'!$A$2:$N$10000,14,0),"."),".")</f>
        <v>78</v>
      </c>
    </row>
    <row r="1783" spans="1:19" x14ac:dyDescent="0.4">
      <c r="A1783" s="2" t="str">
        <f t="shared" si="54"/>
        <v>2023|WaitÄkere Ranges Local Board Area|11</v>
      </c>
      <c r="B1783" t="s">
        <v>16</v>
      </c>
      <c r="C1783" t="s">
        <v>17</v>
      </c>
      <c r="D1783" t="s">
        <v>18</v>
      </c>
      <c r="E1783" t="s">
        <v>19</v>
      </c>
      <c r="F1783">
        <v>2023</v>
      </c>
      <c r="G1783">
        <v>2023</v>
      </c>
      <c r="H1783">
        <v>7607</v>
      </c>
      <c r="I1783" t="s">
        <v>73</v>
      </c>
      <c r="J1783">
        <v>77</v>
      </c>
      <c r="K1783" t="s">
        <v>29</v>
      </c>
      <c r="L1783">
        <v>11</v>
      </c>
      <c r="N1783">
        <v>14370</v>
      </c>
      <c r="R1783" s="2">
        <f t="shared" si="55"/>
        <v>100</v>
      </c>
      <c r="S1783" s="2">
        <f>IF(AND(P1783&lt;&gt;"_U",P1783&lt;&gt;"c",J1783&lt;&gt;99,J1783&lt;&gt;9),IFERROR(VLOOKUP(A1783,'LBA Total'!$A$2:$N$10000,14,0),"."),".")</f>
        <v>14370</v>
      </c>
    </row>
    <row r="1784" spans="1:19" x14ac:dyDescent="0.4">
      <c r="A1784" s="2" t="str">
        <f t="shared" si="54"/>
        <v>2023|WaitÄkere Ranges Local Board Area|12</v>
      </c>
      <c r="B1784" t="s">
        <v>16</v>
      </c>
      <c r="C1784" t="s">
        <v>17</v>
      </c>
      <c r="D1784" t="s">
        <v>18</v>
      </c>
      <c r="E1784" t="s">
        <v>19</v>
      </c>
      <c r="F1784">
        <v>2023</v>
      </c>
      <c r="G1784">
        <v>2023</v>
      </c>
      <c r="H1784">
        <v>7607</v>
      </c>
      <c r="I1784" t="s">
        <v>73</v>
      </c>
      <c r="J1784">
        <v>77</v>
      </c>
      <c r="K1784" t="s">
        <v>29</v>
      </c>
      <c r="L1784">
        <v>12</v>
      </c>
      <c r="N1784">
        <v>2076</v>
      </c>
      <c r="R1784" s="2">
        <f t="shared" si="55"/>
        <v>100</v>
      </c>
      <c r="S1784" s="2">
        <f>IF(AND(P1784&lt;&gt;"_U",P1784&lt;&gt;"c",J1784&lt;&gt;99,J1784&lt;&gt;9),IFERROR(VLOOKUP(A1784,'LBA Total'!$A$2:$N$10000,14,0),"."),".")</f>
        <v>2076</v>
      </c>
    </row>
    <row r="1785" spans="1:19" x14ac:dyDescent="0.4">
      <c r="A1785" s="2" t="str">
        <f t="shared" si="54"/>
        <v>2023|WaitÄkere Ranges Local Board Area|13</v>
      </c>
      <c r="B1785" t="s">
        <v>16</v>
      </c>
      <c r="C1785" t="s">
        <v>17</v>
      </c>
      <c r="D1785" t="s">
        <v>18</v>
      </c>
      <c r="E1785" t="s">
        <v>19</v>
      </c>
      <c r="F1785">
        <v>2023</v>
      </c>
      <c r="G1785">
        <v>2023</v>
      </c>
      <c r="H1785">
        <v>7607</v>
      </c>
      <c r="I1785" t="s">
        <v>73</v>
      </c>
      <c r="J1785">
        <v>77</v>
      </c>
      <c r="K1785" t="s">
        <v>29</v>
      </c>
      <c r="L1785">
        <v>13</v>
      </c>
      <c r="N1785">
        <v>63</v>
      </c>
      <c r="R1785" s="2">
        <f t="shared" si="55"/>
        <v>100</v>
      </c>
      <c r="S1785" s="2">
        <f>IF(AND(P1785&lt;&gt;"_U",P1785&lt;&gt;"c",J1785&lt;&gt;99,J1785&lt;&gt;9),IFERROR(VLOOKUP(A1785,'LBA Total'!$A$2:$N$10000,14,0),"."),".")</f>
        <v>63</v>
      </c>
    </row>
    <row r="1786" spans="1:19" x14ac:dyDescent="0.4">
      <c r="A1786" s="2" t="str">
        <f t="shared" si="54"/>
        <v>2023|WaitÄkere Ranges Local Board Area|999</v>
      </c>
      <c r="B1786" t="s">
        <v>16</v>
      </c>
      <c r="C1786" t="s">
        <v>17</v>
      </c>
      <c r="D1786" t="s">
        <v>18</v>
      </c>
      <c r="E1786" t="s">
        <v>19</v>
      </c>
      <c r="F1786">
        <v>2023</v>
      </c>
      <c r="G1786">
        <v>2023</v>
      </c>
      <c r="H1786">
        <v>7607</v>
      </c>
      <c r="I1786" t="s">
        <v>73</v>
      </c>
      <c r="J1786">
        <v>77</v>
      </c>
      <c r="K1786" t="s">
        <v>29</v>
      </c>
      <c r="L1786">
        <v>999</v>
      </c>
      <c r="N1786">
        <v>16590</v>
      </c>
      <c r="R1786" s="2">
        <f t="shared" si="55"/>
        <v>100</v>
      </c>
      <c r="S1786" s="2">
        <f>IF(AND(P1786&lt;&gt;"_U",P1786&lt;&gt;"c",J1786&lt;&gt;99,J1786&lt;&gt;9),IFERROR(VLOOKUP(A1786,'LBA Total'!$A$2:$N$10000,14,0),"."),".")</f>
        <v>16590</v>
      </c>
    </row>
    <row r="1787" spans="1:19" x14ac:dyDescent="0.4">
      <c r="A1787" s="2" t="str">
        <f t="shared" si="54"/>
        <v>2023|WaitÄkere Ranges Local Board Area|10</v>
      </c>
      <c r="B1787" t="s">
        <v>16</v>
      </c>
      <c r="C1787" t="s">
        <v>17</v>
      </c>
      <c r="D1787" t="s">
        <v>18</v>
      </c>
      <c r="E1787" t="s">
        <v>19</v>
      </c>
      <c r="F1787">
        <v>2023</v>
      </c>
      <c r="G1787">
        <v>2023</v>
      </c>
      <c r="H1787">
        <v>7607</v>
      </c>
      <c r="I1787" t="s">
        <v>73</v>
      </c>
      <c r="J1787">
        <v>8</v>
      </c>
      <c r="K1787" t="s">
        <v>30</v>
      </c>
      <c r="L1787">
        <v>10</v>
      </c>
      <c r="N1787">
        <v>3</v>
      </c>
      <c r="R1787" s="2">
        <f t="shared" si="55"/>
        <v>3.85</v>
      </c>
      <c r="S1787" s="2">
        <f>IF(AND(P1787&lt;&gt;"_U",P1787&lt;&gt;"c",J1787&lt;&gt;99,J1787&lt;&gt;9),IFERROR(VLOOKUP(A1787,'LBA Total'!$A$2:$N$10000,14,0),"."),".")</f>
        <v>78</v>
      </c>
    </row>
    <row r="1788" spans="1:19" x14ac:dyDescent="0.4">
      <c r="A1788" s="2" t="str">
        <f t="shared" si="54"/>
        <v>2023|WaitÄkere Ranges Local Board Area|11</v>
      </c>
      <c r="B1788" t="s">
        <v>16</v>
      </c>
      <c r="C1788" t="s">
        <v>17</v>
      </c>
      <c r="D1788" t="s">
        <v>18</v>
      </c>
      <c r="E1788" t="s">
        <v>19</v>
      </c>
      <c r="F1788">
        <v>2023</v>
      </c>
      <c r="G1788">
        <v>2023</v>
      </c>
      <c r="H1788">
        <v>7607</v>
      </c>
      <c r="I1788" t="s">
        <v>73</v>
      </c>
      <c r="J1788">
        <v>8</v>
      </c>
      <c r="K1788" t="s">
        <v>30</v>
      </c>
      <c r="L1788">
        <v>11</v>
      </c>
      <c r="N1788">
        <v>231</v>
      </c>
      <c r="R1788" s="2">
        <f t="shared" si="55"/>
        <v>1.61</v>
      </c>
      <c r="S1788" s="2">
        <f>IF(AND(P1788&lt;&gt;"_U",P1788&lt;&gt;"c",J1788&lt;&gt;99,J1788&lt;&gt;9),IFERROR(VLOOKUP(A1788,'LBA Total'!$A$2:$N$10000,14,0),"."),".")</f>
        <v>14370</v>
      </c>
    </row>
    <row r="1789" spans="1:19" x14ac:dyDescent="0.4">
      <c r="A1789" s="2" t="str">
        <f t="shared" si="54"/>
        <v>2023|WaitÄkere Ranges Local Board Area|12</v>
      </c>
      <c r="B1789" t="s">
        <v>16</v>
      </c>
      <c r="C1789" t="s">
        <v>17</v>
      </c>
      <c r="D1789" t="s">
        <v>18</v>
      </c>
      <c r="E1789" t="s">
        <v>19</v>
      </c>
      <c r="F1789">
        <v>2023</v>
      </c>
      <c r="G1789">
        <v>2023</v>
      </c>
      <c r="H1789">
        <v>7607</v>
      </c>
      <c r="I1789" t="s">
        <v>73</v>
      </c>
      <c r="J1789">
        <v>8</v>
      </c>
      <c r="K1789" t="s">
        <v>30</v>
      </c>
      <c r="L1789">
        <v>12</v>
      </c>
      <c r="N1789">
        <v>9</v>
      </c>
      <c r="R1789" s="2">
        <f t="shared" si="55"/>
        <v>0.43</v>
      </c>
      <c r="S1789" s="2">
        <f>IF(AND(P1789&lt;&gt;"_U",P1789&lt;&gt;"c",J1789&lt;&gt;99,J1789&lt;&gt;9),IFERROR(VLOOKUP(A1789,'LBA Total'!$A$2:$N$10000,14,0),"."),".")</f>
        <v>2076</v>
      </c>
    </row>
    <row r="1790" spans="1:19" x14ac:dyDescent="0.4">
      <c r="A1790" s="2" t="str">
        <f t="shared" si="54"/>
        <v>2023|WaitÄkere Ranges Local Board Area|13</v>
      </c>
      <c r="B1790" t="s">
        <v>16</v>
      </c>
      <c r="C1790" t="s">
        <v>17</v>
      </c>
      <c r="D1790" t="s">
        <v>18</v>
      </c>
      <c r="E1790" t="s">
        <v>19</v>
      </c>
      <c r="F1790">
        <v>2023</v>
      </c>
      <c r="G1790">
        <v>2023</v>
      </c>
      <c r="H1790">
        <v>7607</v>
      </c>
      <c r="I1790" t="s">
        <v>73</v>
      </c>
      <c r="J1790">
        <v>8</v>
      </c>
      <c r="K1790" t="s">
        <v>30</v>
      </c>
      <c r="L1790">
        <v>13</v>
      </c>
      <c r="N1790">
        <v>3</v>
      </c>
      <c r="R1790" s="2">
        <f t="shared" si="55"/>
        <v>4.76</v>
      </c>
      <c r="S1790" s="2">
        <f>IF(AND(P1790&lt;&gt;"_U",P1790&lt;&gt;"c",J1790&lt;&gt;99,J1790&lt;&gt;9),IFERROR(VLOOKUP(A1790,'LBA Total'!$A$2:$N$10000,14,0),"."),".")</f>
        <v>63</v>
      </c>
    </row>
    <row r="1791" spans="1:19" x14ac:dyDescent="0.4">
      <c r="A1791" s="2" t="str">
        <f t="shared" si="54"/>
        <v>2023|WaitÄkere Ranges Local Board Area|999</v>
      </c>
      <c r="B1791" t="s">
        <v>16</v>
      </c>
      <c r="C1791" t="s">
        <v>17</v>
      </c>
      <c r="D1791" t="s">
        <v>18</v>
      </c>
      <c r="E1791" t="s">
        <v>19</v>
      </c>
      <c r="F1791">
        <v>2023</v>
      </c>
      <c r="G1791">
        <v>2023</v>
      </c>
      <c r="H1791">
        <v>7607</v>
      </c>
      <c r="I1791" t="s">
        <v>73</v>
      </c>
      <c r="J1791">
        <v>8</v>
      </c>
      <c r="K1791" t="s">
        <v>30</v>
      </c>
      <c r="L1791">
        <v>999</v>
      </c>
      <c r="N1791">
        <v>246</v>
      </c>
      <c r="R1791" s="2">
        <f t="shared" si="55"/>
        <v>1.48</v>
      </c>
      <c r="S1791" s="2">
        <f>IF(AND(P1791&lt;&gt;"_U",P1791&lt;&gt;"c",J1791&lt;&gt;99,J1791&lt;&gt;9),IFERROR(VLOOKUP(A1791,'LBA Total'!$A$2:$N$10000,14,0),"."),".")</f>
        <v>16590</v>
      </c>
    </row>
    <row r="1792" spans="1:19" x14ac:dyDescent="0.4">
      <c r="A1792" s="2" t="str">
        <f t="shared" si="54"/>
        <v>2023|WaitÄkere Ranges Local Board Area|10</v>
      </c>
      <c r="B1792" t="s">
        <v>16</v>
      </c>
      <c r="C1792" t="s">
        <v>17</v>
      </c>
      <c r="D1792" t="s">
        <v>18</v>
      </c>
      <c r="E1792" t="s">
        <v>19</v>
      </c>
      <c r="F1792">
        <v>2023</v>
      </c>
      <c r="G1792">
        <v>2023</v>
      </c>
      <c r="H1792">
        <v>7607</v>
      </c>
      <c r="I1792" t="s">
        <v>73</v>
      </c>
      <c r="J1792">
        <v>9</v>
      </c>
      <c r="K1792" t="s">
        <v>31</v>
      </c>
      <c r="L1792">
        <v>10</v>
      </c>
      <c r="N1792">
        <v>0</v>
      </c>
      <c r="R1792" s="2" t="str">
        <f t="shared" si="55"/>
        <v>.</v>
      </c>
      <c r="S1792" s="2" t="str">
        <f>IF(AND(P1792&lt;&gt;"_U",P1792&lt;&gt;"c",J1792&lt;&gt;99,J1792&lt;&gt;9),IFERROR(VLOOKUP(A1792,'LBA Total'!$A$2:$N$10000,14,0),"."),".")</f>
        <v>.</v>
      </c>
    </row>
    <row r="1793" spans="1:19" x14ac:dyDescent="0.4">
      <c r="A1793" s="2" t="str">
        <f t="shared" si="54"/>
        <v>2023|WaitÄkere Ranges Local Board Area|11</v>
      </c>
      <c r="B1793" t="s">
        <v>16</v>
      </c>
      <c r="C1793" t="s">
        <v>17</v>
      </c>
      <c r="D1793" t="s">
        <v>18</v>
      </c>
      <c r="E1793" t="s">
        <v>19</v>
      </c>
      <c r="F1793">
        <v>2023</v>
      </c>
      <c r="G1793">
        <v>2023</v>
      </c>
      <c r="H1793">
        <v>7607</v>
      </c>
      <c r="I1793" t="s">
        <v>73</v>
      </c>
      <c r="J1793">
        <v>9</v>
      </c>
      <c r="K1793" t="s">
        <v>31</v>
      </c>
      <c r="L1793">
        <v>11</v>
      </c>
      <c r="N1793">
        <v>1278</v>
      </c>
      <c r="R1793" s="2" t="str">
        <f t="shared" si="55"/>
        <v>.</v>
      </c>
      <c r="S1793" s="2" t="str">
        <f>IF(AND(P1793&lt;&gt;"_U",P1793&lt;&gt;"c",J1793&lt;&gt;99,J1793&lt;&gt;9),IFERROR(VLOOKUP(A1793,'LBA Total'!$A$2:$N$10000,14,0),"."),".")</f>
        <v>.</v>
      </c>
    </row>
    <row r="1794" spans="1:19" x14ac:dyDescent="0.4">
      <c r="A1794" s="2" t="str">
        <f t="shared" si="54"/>
        <v>2023|WaitÄkere Ranges Local Board Area|12</v>
      </c>
      <c r="B1794" t="s">
        <v>16</v>
      </c>
      <c r="C1794" t="s">
        <v>17</v>
      </c>
      <c r="D1794" t="s">
        <v>18</v>
      </c>
      <c r="E1794" t="s">
        <v>19</v>
      </c>
      <c r="F1794">
        <v>2023</v>
      </c>
      <c r="G1794">
        <v>2023</v>
      </c>
      <c r="H1794">
        <v>7607</v>
      </c>
      <c r="I1794" t="s">
        <v>73</v>
      </c>
      <c r="J1794">
        <v>9</v>
      </c>
      <c r="K1794" t="s">
        <v>31</v>
      </c>
      <c r="L1794">
        <v>12</v>
      </c>
      <c r="N1794">
        <v>246</v>
      </c>
      <c r="R1794" s="2" t="str">
        <f t="shared" si="55"/>
        <v>.</v>
      </c>
      <c r="S1794" s="2" t="str">
        <f>IF(AND(P1794&lt;&gt;"_U",P1794&lt;&gt;"c",J1794&lt;&gt;99,J1794&lt;&gt;9),IFERROR(VLOOKUP(A1794,'LBA Total'!$A$2:$N$10000,14,0),"."),".")</f>
        <v>.</v>
      </c>
    </row>
    <row r="1795" spans="1:19" x14ac:dyDescent="0.4">
      <c r="A1795" s="2" t="str">
        <f t="shared" ref="A1795:A1858" si="56">G1795&amp;"|"&amp;I1795&amp;"|"&amp;L1795</f>
        <v>2023|WaitÄkere Ranges Local Board Area|13</v>
      </c>
      <c r="B1795" t="s">
        <v>16</v>
      </c>
      <c r="C1795" t="s">
        <v>17</v>
      </c>
      <c r="D1795" t="s">
        <v>18</v>
      </c>
      <c r="E1795" t="s">
        <v>19</v>
      </c>
      <c r="F1795">
        <v>2023</v>
      </c>
      <c r="G1795">
        <v>2023</v>
      </c>
      <c r="H1795">
        <v>7607</v>
      </c>
      <c r="I1795" t="s">
        <v>73</v>
      </c>
      <c r="J1795">
        <v>9</v>
      </c>
      <c r="K1795" t="s">
        <v>31</v>
      </c>
      <c r="L1795">
        <v>13</v>
      </c>
      <c r="N1795">
        <v>6</v>
      </c>
      <c r="R1795" s="2" t="str">
        <f t="shared" ref="R1795:R1858" si="57">IF(P1795&lt;&gt;"_U",IFERROR((ROUND(N1795/S1795*100,2)),"."),".")</f>
        <v>.</v>
      </c>
      <c r="S1795" s="2" t="str">
        <f>IF(AND(P1795&lt;&gt;"_U",P1795&lt;&gt;"c",J1795&lt;&gt;99,J1795&lt;&gt;9),IFERROR(VLOOKUP(A1795,'LBA Total'!$A$2:$N$10000,14,0),"."),".")</f>
        <v>.</v>
      </c>
    </row>
    <row r="1796" spans="1:19" x14ac:dyDescent="0.4">
      <c r="A1796" s="2" t="str">
        <f t="shared" si="56"/>
        <v>2023|WaitÄkere Ranges Local Board Area|999</v>
      </c>
      <c r="B1796" t="s">
        <v>16</v>
      </c>
      <c r="C1796" t="s">
        <v>17</v>
      </c>
      <c r="D1796" t="s">
        <v>18</v>
      </c>
      <c r="E1796" t="s">
        <v>19</v>
      </c>
      <c r="F1796">
        <v>2023</v>
      </c>
      <c r="G1796">
        <v>2023</v>
      </c>
      <c r="H1796">
        <v>7607</v>
      </c>
      <c r="I1796" t="s">
        <v>73</v>
      </c>
      <c r="J1796">
        <v>9</v>
      </c>
      <c r="K1796" t="s">
        <v>31</v>
      </c>
      <c r="L1796">
        <v>999</v>
      </c>
      <c r="N1796">
        <v>1530</v>
      </c>
      <c r="R1796" s="2" t="str">
        <f t="shared" si="57"/>
        <v>.</v>
      </c>
      <c r="S1796" s="2" t="str">
        <f>IF(AND(P1796&lt;&gt;"_U",P1796&lt;&gt;"c",J1796&lt;&gt;99,J1796&lt;&gt;9),IFERROR(VLOOKUP(A1796,'LBA Total'!$A$2:$N$10000,14,0),"."),".")</f>
        <v>.</v>
      </c>
    </row>
    <row r="1797" spans="1:19" x14ac:dyDescent="0.4">
      <c r="A1797" s="2" t="str">
        <f t="shared" si="56"/>
        <v>2023|WaitÄkere Ranges Local Board Area|10</v>
      </c>
      <c r="B1797" t="s">
        <v>16</v>
      </c>
      <c r="C1797" t="s">
        <v>17</v>
      </c>
      <c r="D1797" t="s">
        <v>18</v>
      </c>
      <c r="E1797" t="s">
        <v>19</v>
      </c>
      <c r="F1797">
        <v>2023</v>
      </c>
      <c r="G1797">
        <v>2023</v>
      </c>
      <c r="H1797">
        <v>7607</v>
      </c>
      <c r="I1797" t="s">
        <v>73</v>
      </c>
      <c r="J1797">
        <v>99</v>
      </c>
      <c r="K1797" t="s">
        <v>32</v>
      </c>
      <c r="L1797">
        <v>10</v>
      </c>
      <c r="N1797">
        <v>78</v>
      </c>
      <c r="R1797" s="2" t="str">
        <f t="shared" si="57"/>
        <v>.</v>
      </c>
      <c r="S1797" s="2" t="str">
        <f>IF(AND(P1797&lt;&gt;"_U",P1797&lt;&gt;"c",J1797&lt;&gt;99,J1797&lt;&gt;9),IFERROR(VLOOKUP(A1797,'LBA Total'!$A$2:$N$10000,14,0),"."),".")</f>
        <v>.</v>
      </c>
    </row>
    <row r="1798" spans="1:19" x14ac:dyDescent="0.4">
      <c r="A1798" s="2" t="str">
        <f t="shared" si="56"/>
        <v>2023|WaitÄkere Ranges Local Board Area|11</v>
      </c>
      <c r="B1798" t="s">
        <v>16</v>
      </c>
      <c r="C1798" t="s">
        <v>17</v>
      </c>
      <c r="D1798" t="s">
        <v>18</v>
      </c>
      <c r="E1798" t="s">
        <v>19</v>
      </c>
      <c r="F1798">
        <v>2023</v>
      </c>
      <c r="G1798">
        <v>2023</v>
      </c>
      <c r="H1798">
        <v>7607</v>
      </c>
      <c r="I1798" t="s">
        <v>73</v>
      </c>
      <c r="J1798">
        <v>99</v>
      </c>
      <c r="K1798" t="s">
        <v>32</v>
      </c>
      <c r="L1798">
        <v>11</v>
      </c>
      <c r="N1798">
        <v>15648</v>
      </c>
      <c r="R1798" s="2" t="str">
        <f t="shared" si="57"/>
        <v>.</v>
      </c>
      <c r="S1798" s="2" t="str">
        <f>IF(AND(P1798&lt;&gt;"_U",P1798&lt;&gt;"c",J1798&lt;&gt;99,J1798&lt;&gt;9),IFERROR(VLOOKUP(A1798,'LBA Total'!$A$2:$N$10000,14,0),"."),".")</f>
        <v>.</v>
      </c>
    </row>
    <row r="1799" spans="1:19" x14ac:dyDescent="0.4">
      <c r="A1799" s="2" t="str">
        <f t="shared" si="56"/>
        <v>2023|WaitÄkere Ranges Local Board Area|12</v>
      </c>
      <c r="B1799" t="s">
        <v>16</v>
      </c>
      <c r="C1799" t="s">
        <v>17</v>
      </c>
      <c r="D1799" t="s">
        <v>18</v>
      </c>
      <c r="E1799" t="s">
        <v>19</v>
      </c>
      <c r="F1799">
        <v>2023</v>
      </c>
      <c r="G1799">
        <v>2023</v>
      </c>
      <c r="H1799">
        <v>7607</v>
      </c>
      <c r="I1799" t="s">
        <v>73</v>
      </c>
      <c r="J1799">
        <v>99</v>
      </c>
      <c r="K1799" t="s">
        <v>32</v>
      </c>
      <c r="L1799">
        <v>12</v>
      </c>
      <c r="N1799">
        <v>2322</v>
      </c>
      <c r="R1799" s="2" t="str">
        <f t="shared" si="57"/>
        <v>.</v>
      </c>
      <c r="S1799" s="2" t="str">
        <f>IF(AND(P1799&lt;&gt;"_U",P1799&lt;&gt;"c",J1799&lt;&gt;99,J1799&lt;&gt;9),IFERROR(VLOOKUP(A1799,'LBA Total'!$A$2:$N$10000,14,0),"."),".")</f>
        <v>.</v>
      </c>
    </row>
    <row r="1800" spans="1:19" x14ac:dyDescent="0.4">
      <c r="A1800" s="2" t="str">
        <f t="shared" si="56"/>
        <v>2023|WaitÄkere Ranges Local Board Area|13</v>
      </c>
      <c r="B1800" t="s">
        <v>16</v>
      </c>
      <c r="C1800" t="s">
        <v>17</v>
      </c>
      <c r="D1800" t="s">
        <v>18</v>
      </c>
      <c r="E1800" t="s">
        <v>19</v>
      </c>
      <c r="F1800">
        <v>2023</v>
      </c>
      <c r="G1800">
        <v>2023</v>
      </c>
      <c r="H1800">
        <v>7607</v>
      </c>
      <c r="I1800" t="s">
        <v>73</v>
      </c>
      <c r="J1800">
        <v>99</v>
      </c>
      <c r="K1800" t="s">
        <v>32</v>
      </c>
      <c r="L1800">
        <v>13</v>
      </c>
      <c r="N1800">
        <v>72</v>
      </c>
      <c r="R1800" s="2" t="str">
        <f t="shared" si="57"/>
        <v>.</v>
      </c>
      <c r="S1800" s="2" t="str">
        <f>IF(AND(P1800&lt;&gt;"_U",P1800&lt;&gt;"c",J1800&lt;&gt;99,J1800&lt;&gt;9),IFERROR(VLOOKUP(A1800,'LBA Total'!$A$2:$N$10000,14,0),"."),".")</f>
        <v>.</v>
      </c>
    </row>
    <row r="1801" spans="1:19" x14ac:dyDescent="0.4">
      <c r="A1801" s="2" t="str">
        <f t="shared" si="56"/>
        <v>2023|WaitÄkere Ranges Local Board Area|999</v>
      </c>
      <c r="B1801" t="s">
        <v>16</v>
      </c>
      <c r="C1801" t="s">
        <v>17</v>
      </c>
      <c r="D1801" t="s">
        <v>18</v>
      </c>
      <c r="E1801" t="s">
        <v>19</v>
      </c>
      <c r="F1801">
        <v>2023</v>
      </c>
      <c r="G1801">
        <v>2023</v>
      </c>
      <c r="H1801">
        <v>7607</v>
      </c>
      <c r="I1801" t="s">
        <v>73</v>
      </c>
      <c r="J1801">
        <v>99</v>
      </c>
      <c r="K1801" t="s">
        <v>32</v>
      </c>
      <c r="L1801">
        <v>999</v>
      </c>
      <c r="N1801">
        <v>18120</v>
      </c>
      <c r="R1801" s="2" t="str">
        <f t="shared" si="57"/>
        <v>.</v>
      </c>
      <c r="S1801" s="2" t="str">
        <f>IF(AND(P1801&lt;&gt;"_U",P1801&lt;&gt;"c",J1801&lt;&gt;99,J1801&lt;&gt;9),IFERROR(VLOOKUP(A1801,'LBA Total'!$A$2:$N$10000,14,0),"."),".")</f>
        <v>.</v>
      </c>
    </row>
    <row r="1802" spans="1:19" x14ac:dyDescent="0.4">
      <c r="A1802" s="2" t="str">
        <f t="shared" si="56"/>
        <v>2023|Aotea/Great Barrier Local Board Area|10</v>
      </c>
      <c r="B1802" t="s">
        <v>16</v>
      </c>
      <c r="C1802" t="s">
        <v>17</v>
      </c>
      <c r="D1802" t="s">
        <v>18</v>
      </c>
      <c r="E1802" t="s">
        <v>19</v>
      </c>
      <c r="F1802">
        <v>2023</v>
      </c>
      <c r="G1802">
        <v>2023</v>
      </c>
      <c r="H1802">
        <v>7608</v>
      </c>
      <c r="I1802" t="s">
        <v>72</v>
      </c>
      <c r="J1802">
        <v>0</v>
      </c>
      <c r="K1802" t="s">
        <v>21</v>
      </c>
      <c r="L1802">
        <v>10</v>
      </c>
      <c r="N1802">
        <v>0</v>
      </c>
      <c r="R1802" s="2" t="str">
        <f t="shared" si="57"/>
        <v>.</v>
      </c>
      <c r="S1802" s="2">
        <f>IF(AND(P1802&lt;&gt;"_U",P1802&lt;&gt;"c",J1802&lt;&gt;99,J1802&lt;&gt;9),IFERROR(VLOOKUP(A1802,'LBA Total'!$A$2:$N$10000,14,0),"."),".")</f>
        <v>0</v>
      </c>
    </row>
    <row r="1803" spans="1:19" x14ac:dyDescent="0.4">
      <c r="A1803" s="2" t="str">
        <f t="shared" si="56"/>
        <v>2023|Aotea/Great Barrier Local Board Area|11</v>
      </c>
      <c r="B1803" t="s">
        <v>16</v>
      </c>
      <c r="C1803" t="s">
        <v>17</v>
      </c>
      <c r="D1803" t="s">
        <v>18</v>
      </c>
      <c r="E1803" t="s">
        <v>19</v>
      </c>
      <c r="F1803">
        <v>2023</v>
      </c>
      <c r="G1803">
        <v>2023</v>
      </c>
      <c r="H1803">
        <v>7608</v>
      </c>
      <c r="I1803" t="s">
        <v>72</v>
      </c>
      <c r="J1803">
        <v>0</v>
      </c>
      <c r="K1803" t="s">
        <v>21</v>
      </c>
      <c r="L1803">
        <v>11</v>
      </c>
      <c r="N1803">
        <v>39</v>
      </c>
      <c r="R1803" s="2">
        <f t="shared" si="57"/>
        <v>8.9700000000000006</v>
      </c>
      <c r="S1803" s="2">
        <f>IF(AND(P1803&lt;&gt;"_U",P1803&lt;&gt;"c",J1803&lt;&gt;99,J1803&lt;&gt;9),IFERROR(VLOOKUP(A1803,'LBA Total'!$A$2:$N$10000,14,0),"."),".")</f>
        <v>435</v>
      </c>
    </row>
    <row r="1804" spans="1:19" x14ac:dyDescent="0.4">
      <c r="A1804" s="2" t="str">
        <f t="shared" si="56"/>
        <v>2023|Aotea/Great Barrier Local Board Area|12</v>
      </c>
      <c r="B1804" t="s">
        <v>16</v>
      </c>
      <c r="C1804" t="s">
        <v>17</v>
      </c>
      <c r="D1804" t="s">
        <v>18</v>
      </c>
      <c r="E1804" t="s">
        <v>19</v>
      </c>
      <c r="F1804">
        <v>2023</v>
      </c>
      <c r="G1804">
        <v>2023</v>
      </c>
      <c r="H1804">
        <v>7608</v>
      </c>
      <c r="I1804" t="s">
        <v>72</v>
      </c>
      <c r="J1804">
        <v>0</v>
      </c>
      <c r="K1804" t="s">
        <v>21</v>
      </c>
      <c r="L1804">
        <v>12</v>
      </c>
      <c r="N1804">
        <v>6</v>
      </c>
      <c r="R1804" s="2">
        <f t="shared" si="57"/>
        <v>20</v>
      </c>
      <c r="S1804" s="2">
        <f>IF(AND(P1804&lt;&gt;"_U",P1804&lt;&gt;"c",J1804&lt;&gt;99,J1804&lt;&gt;9),IFERROR(VLOOKUP(A1804,'LBA Total'!$A$2:$N$10000,14,0),"."),".")</f>
        <v>30</v>
      </c>
    </row>
    <row r="1805" spans="1:19" x14ac:dyDescent="0.4">
      <c r="A1805" s="2" t="str">
        <f t="shared" si="56"/>
        <v>2023|Aotea/Great Barrier Local Board Area|13</v>
      </c>
      <c r="B1805" t="s">
        <v>16</v>
      </c>
      <c r="C1805" t="s">
        <v>17</v>
      </c>
      <c r="D1805" t="s">
        <v>18</v>
      </c>
      <c r="E1805" t="s">
        <v>19</v>
      </c>
      <c r="F1805">
        <v>2023</v>
      </c>
      <c r="G1805">
        <v>2023</v>
      </c>
      <c r="H1805">
        <v>7608</v>
      </c>
      <c r="I1805" t="s">
        <v>72</v>
      </c>
      <c r="J1805">
        <v>0</v>
      </c>
      <c r="K1805" t="s">
        <v>21</v>
      </c>
      <c r="L1805">
        <v>13</v>
      </c>
      <c r="N1805">
        <v>12</v>
      </c>
      <c r="R1805" s="2">
        <f t="shared" si="57"/>
        <v>21.05</v>
      </c>
      <c r="S1805" s="2">
        <f>IF(AND(P1805&lt;&gt;"_U",P1805&lt;&gt;"c",J1805&lt;&gt;99,J1805&lt;&gt;9),IFERROR(VLOOKUP(A1805,'LBA Total'!$A$2:$N$10000,14,0),"."),".")</f>
        <v>57</v>
      </c>
    </row>
    <row r="1806" spans="1:19" x14ac:dyDescent="0.4">
      <c r="A1806" s="2" t="str">
        <f t="shared" si="56"/>
        <v>2023|Aotea/Great Barrier Local Board Area|999</v>
      </c>
      <c r="B1806" t="s">
        <v>16</v>
      </c>
      <c r="C1806" t="s">
        <v>17</v>
      </c>
      <c r="D1806" t="s">
        <v>18</v>
      </c>
      <c r="E1806" t="s">
        <v>19</v>
      </c>
      <c r="F1806">
        <v>2023</v>
      </c>
      <c r="G1806">
        <v>2023</v>
      </c>
      <c r="H1806">
        <v>7608</v>
      </c>
      <c r="I1806" t="s">
        <v>72</v>
      </c>
      <c r="J1806">
        <v>0</v>
      </c>
      <c r="K1806" t="s">
        <v>21</v>
      </c>
      <c r="L1806">
        <v>999</v>
      </c>
      <c r="N1806">
        <v>60</v>
      </c>
      <c r="R1806" s="2">
        <f t="shared" si="57"/>
        <v>11.49</v>
      </c>
      <c r="S1806" s="2">
        <f>IF(AND(P1806&lt;&gt;"_U",P1806&lt;&gt;"c",J1806&lt;&gt;99,J1806&lt;&gt;9),IFERROR(VLOOKUP(A1806,'LBA Total'!$A$2:$N$10000,14,0),"."),".")</f>
        <v>522</v>
      </c>
    </row>
    <row r="1807" spans="1:19" x14ac:dyDescent="0.4">
      <c r="A1807" s="2" t="str">
        <f t="shared" si="56"/>
        <v>2023|Aotea/Great Barrier Local Board Area|10</v>
      </c>
      <c r="B1807" t="s">
        <v>16</v>
      </c>
      <c r="C1807" t="s">
        <v>17</v>
      </c>
      <c r="D1807" t="s">
        <v>18</v>
      </c>
      <c r="E1807" t="s">
        <v>19</v>
      </c>
      <c r="F1807">
        <v>2023</v>
      </c>
      <c r="G1807">
        <v>2023</v>
      </c>
      <c r="H1807">
        <v>7608</v>
      </c>
      <c r="I1807" t="s">
        <v>72</v>
      </c>
      <c r="J1807">
        <v>1</v>
      </c>
      <c r="K1807" t="s">
        <v>22</v>
      </c>
      <c r="L1807">
        <v>10</v>
      </c>
      <c r="N1807">
        <v>0</v>
      </c>
      <c r="R1807" s="2" t="str">
        <f t="shared" si="57"/>
        <v>.</v>
      </c>
      <c r="S1807" s="2">
        <f>IF(AND(P1807&lt;&gt;"_U",P1807&lt;&gt;"c",J1807&lt;&gt;99,J1807&lt;&gt;9),IFERROR(VLOOKUP(A1807,'LBA Total'!$A$2:$N$10000,14,0),"."),".")</f>
        <v>0</v>
      </c>
    </row>
    <row r="1808" spans="1:19" x14ac:dyDescent="0.4">
      <c r="A1808" s="2" t="str">
        <f t="shared" si="56"/>
        <v>2023|Aotea/Great Barrier Local Board Area|11</v>
      </c>
      <c r="B1808" t="s">
        <v>16</v>
      </c>
      <c r="C1808" t="s">
        <v>17</v>
      </c>
      <c r="D1808" t="s">
        <v>18</v>
      </c>
      <c r="E1808" t="s">
        <v>19</v>
      </c>
      <c r="F1808">
        <v>2023</v>
      </c>
      <c r="G1808">
        <v>2023</v>
      </c>
      <c r="H1808">
        <v>7608</v>
      </c>
      <c r="I1808" t="s">
        <v>72</v>
      </c>
      <c r="J1808">
        <v>1</v>
      </c>
      <c r="K1808" t="s">
        <v>22</v>
      </c>
      <c r="L1808">
        <v>11</v>
      </c>
      <c r="N1808">
        <v>6</v>
      </c>
      <c r="R1808" s="2">
        <f t="shared" si="57"/>
        <v>1.38</v>
      </c>
      <c r="S1808" s="2">
        <f>IF(AND(P1808&lt;&gt;"_U",P1808&lt;&gt;"c",J1808&lt;&gt;99,J1808&lt;&gt;9),IFERROR(VLOOKUP(A1808,'LBA Total'!$A$2:$N$10000,14,0),"."),".")</f>
        <v>435</v>
      </c>
    </row>
    <row r="1809" spans="1:19" x14ac:dyDescent="0.4">
      <c r="A1809" s="2" t="str">
        <f t="shared" si="56"/>
        <v>2023|Aotea/Great Barrier Local Board Area|12</v>
      </c>
      <c r="B1809" t="s">
        <v>16</v>
      </c>
      <c r="C1809" t="s">
        <v>17</v>
      </c>
      <c r="D1809" t="s">
        <v>18</v>
      </c>
      <c r="E1809" t="s">
        <v>19</v>
      </c>
      <c r="F1809">
        <v>2023</v>
      </c>
      <c r="G1809">
        <v>2023</v>
      </c>
      <c r="H1809">
        <v>7608</v>
      </c>
      <c r="I1809" t="s">
        <v>72</v>
      </c>
      <c r="J1809">
        <v>1</v>
      </c>
      <c r="K1809" t="s">
        <v>22</v>
      </c>
      <c r="L1809">
        <v>12</v>
      </c>
      <c r="N1809">
        <v>0</v>
      </c>
      <c r="R1809" s="2">
        <f t="shared" si="57"/>
        <v>0</v>
      </c>
      <c r="S1809" s="2">
        <f>IF(AND(P1809&lt;&gt;"_U",P1809&lt;&gt;"c",J1809&lt;&gt;99,J1809&lt;&gt;9),IFERROR(VLOOKUP(A1809,'LBA Total'!$A$2:$N$10000,14,0),"."),".")</f>
        <v>30</v>
      </c>
    </row>
    <row r="1810" spans="1:19" x14ac:dyDescent="0.4">
      <c r="A1810" s="2" t="str">
        <f t="shared" si="56"/>
        <v>2023|Aotea/Great Barrier Local Board Area|13</v>
      </c>
      <c r="B1810" t="s">
        <v>16</v>
      </c>
      <c r="C1810" t="s">
        <v>17</v>
      </c>
      <c r="D1810" t="s">
        <v>18</v>
      </c>
      <c r="E1810" t="s">
        <v>19</v>
      </c>
      <c r="F1810">
        <v>2023</v>
      </c>
      <c r="G1810">
        <v>2023</v>
      </c>
      <c r="H1810">
        <v>7608</v>
      </c>
      <c r="I1810" t="s">
        <v>72</v>
      </c>
      <c r="J1810">
        <v>1</v>
      </c>
      <c r="K1810" t="s">
        <v>22</v>
      </c>
      <c r="L1810">
        <v>13</v>
      </c>
      <c r="N1810">
        <v>6</v>
      </c>
      <c r="R1810" s="2">
        <f t="shared" si="57"/>
        <v>10.53</v>
      </c>
      <c r="S1810" s="2">
        <f>IF(AND(P1810&lt;&gt;"_U",P1810&lt;&gt;"c",J1810&lt;&gt;99,J1810&lt;&gt;9),IFERROR(VLOOKUP(A1810,'LBA Total'!$A$2:$N$10000,14,0),"."),".")</f>
        <v>57</v>
      </c>
    </row>
    <row r="1811" spans="1:19" x14ac:dyDescent="0.4">
      <c r="A1811" s="2" t="str">
        <f t="shared" si="56"/>
        <v>2023|Aotea/Great Barrier Local Board Area|999</v>
      </c>
      <c r="B1811" t="s">
        <v>16</v>
      </c>
      <c r="C1811" t="s">
        <v>17</v>
      </c>
      <c r="D1811" t="s">
        <v>18</v>
      </c>
      <c r="E1811" t="s">
        <v>19</v>
      </c>
      <c r="F1811">
        <v>2023</v>
      </c>
      <c r="G1811">
        <v>2023</v>
      </c>
      <c r="H1811">
        <v>7608</v>
      </c>
      <c r="I1811" t="s">
        <v>72</v>
      </c>
      <c r="J1811">
        <v>1</v>
      </c>
      <c r="K1811" t="s">
        <v>22</v>
      </c>
      <c r="L1811">
        <v>999</v>
      </c>
      <c r="N1811">
        <v>9</v>
      </c>
      <c r="R1811" s="2">
        <f t="shared" si="57"/>
        <v>1.72</v>
      </c>
      <c r="S1811" s="2">
        <f>IF(AND(P1811&lt;&gt;"_U",P1811&lt;&gt;"c",J1811&lt;&gt;99,J1811&lt;&gt;9),IFERROR(VLOOKUP(A1811,'LBA Total'!$A$2:$N$10000,14,0),"."),".")</f>
        <v>522</v>
      </c>
    </row>
    <row r="1812" spans="1:19" x14ac:dyDescent="0.4">
      <c r="A1812" s="2" t="str">
        <f t="shared" si="56"/>
        <v>2023|Aotea/Great Barrier Local Board Area|10</v>
      </c>
      <c r="B1812" t="s">
        <v>16</v>
      </c>
      <c r="C1812" t="s">
        <v>17</v>
      </c>
      <c r="D1812" t="s">
        <v>18</v>
      </c>
      <c r="E1812" t="s">
        <v>19</v>
      </c>
      <c r="F1812">
        <v>2023</v>
      </c>
      <c r="G1812">
        <v>2023</v>
      </c>
      <c r="H1812">
        <v>7608</v>
      </c>
      <c r="I1812" t="s">
        <v>72</v>
      </c>
      <c r="J1812">
        <v>2</v>
      </c>
      <c r="K1812" t="s">
        <v>23</v>
      </c>
      <c r="L1812">
        <v>10</v>
      </c>
      <c r="N1812">
        <v>0</v>
      </c>
      <c r="R1812" s="2" t="str">
        <f t="shared" si="57"/>
        <v>.</v>
      </c>
      <c r="S1812" s="2">
        <f>IF(AND(P1812&lt;&gt;"_U",P1812&lt;&gt;"c",J1812&lt;&gt;99,J1812&lt;&gt;9),IFERROR(VLOOKUP(A1812,'LBA Total'!$A$2:$N$10000,14,0),"."),".")</f>
        <v>0</v>
      </c>
    </row>
    <row r="1813" spans="1:19" x14ac:dyDescent="0.4">
      <c r="A1813" s="2" t="str">
        <f t="shared" si="56"/>
        <v>2023|Aotea/Great Barrier Local Board Area|11</v>
      </c>
      <c r="B1813" t="s">
        <v>16</v>
      </c>
      <c r="C1813" t="s">
        <v>17</v>
      </c>
      <c r="D1813" t="s">
        <v>18</v>
      </c>
      <c r="E1813" t="s">
        <v>19</v>
      </c>
      <c r="F1813">
        <v>2023</v>
      </c>
      <c r="G1813">
        <v>2023</v>
      </c>
      <c r="H1813">
        <v>7608</v>
      </c>
      <c r="I1813" t="s">
        <v>72</v>
      </c>
      <c r="J1813">
        <v>2</v>
      </c>
      <c r="K1813" t="s">
        <v>23</v>
      </c>
      <c r="L1813">
        <v>11</v>
      </c>
      <c r="N1813">
        <v>3</v>
      </c>
      <c r="R1813" s="2">
        <f t="shared" si="57"/>
        <v>0.69</v>
      </c>
      <c r="S1813" s="2">
        <f>IF(AND(P1813&lt;&gt;"_U",P1813&lt;&gt;"c",J1813&lt;&gt;99,J1813&lt;&gt;9),IFERROR(VLOOKUP(A1813,'LBA Total'!$A$2:$N$10000,14,0),"."),".")</f>
        <v>435</v>
      </c>
    </row>
    <row r="1814" spans="1:19" x14ac:dyDescent="0.4">
      <c r="A1814" s="2" t="str">
        <f t="shared" si="56"/>
        <v>2023|Aotea/Great Barrier Local Board Area|12</v>
      </c>
      <c r="B1814" t="s">
        <v>16</v>
      </c>
      <c r="C1814" t="s">
        <v>17</v>
      </c>
      <c r="D1814" t="s">
        <v>18</v>
      </c>
      <c r="E1814" t="s">
        <v>19</v>
      </c>
      <c r="F1814">
        <v>2023</v>
      </c>
      <c r="G1814">
        <v>2023</v>
      </c>
      <c r="H1814">
        <v>7608</v>
      </c>
      <c r="I1814" t="s">
        <v>72</v>
      </c>
      <c r="J1814">
        <v>2</v>
      </c>
      <c r="K1814" t="s">
        <v>23</v>
      </c>
      <c r="L1814">
        <v>12</v>
      </c>
      <c r="N1814">
        <v>6</v>
      </c>
      <c r="R1814" s="2">
        <f t="shared" si="57"/>
        <v>20</v>
      </c>
      <c r="S1814" s="2">
        <f>IF(AND(P1814&lt;&gt;"_U",P1814&lt;&gt;"c",J1814&lt;&gt;99,J1814&lt;&gt;9),IFERROR(VLOOKUP(A1814,'LBA Total'!$A$2:$N$10000,14,0),"."),".")</f>
        <v>30</v>
      </c>
    </row>
    <row r="1815" spans="1:19" x14ac:dyDescent="0.4">
      <c r="A1815" s="2" t="str">
        <f t="shared" si="56"/>
        <v>2023|Aotea/Great Barrier Local Board Area|13</v>
      </c>
      <c r="B1815" t="s">
        <v>16</v>
      </c>
      <c r="C1815" t="s">
        <v>17</v>
      </c>
      <c r="D1815" t="s">
        <v>18</v>
      </c>
      <c r="E1815" t="s">
        <v>19</v>
      </c>
      <c r="F1815">
        <v>2023</v>
      </c>
      <c r="G1815">
        <v>2023</v>
      </c>
      <c r="H1815">
        <v>7608</v>
      </c>
      <c r="I1815" t="s">
        <v>72</v>
      </c>
      <c r="J1815">
        <v>2</v>
      </c>
      <c r="K1815" t="s">
        <v>23</v>
      </c>
      <c r="L1815">
        <v>13</v>
      </c>
      <c r="N1815">
        <v>3</v>
      </c>
      <c r="R1815" s="2">
        <f t="shared" si="57"/>
        <v>5.26</v>
      </c>
      <c r="S1815" s="2">
        <f>IF(AND(P1815&lt;&gt;"_U",P1815&lt;&gt;"c",J1815&lt;&gt;99,J1815&lt;&gt;9),IFERROR(VLOOKUP(A1815,'LBA Total'!$A$2:$N$10000,14,0),"."),".")</f>
        <v>57</v>
      </c>
    </row>
    <row r="1816" spans="1:19" x14ac:dyDescent="0.4">
      <c r="A1816" s="2" t="str">
        <f t="shared" si="56"/>
        <v>2023|Aotea/Great Barrier Local Board Area|999</v>
      </c>
      <c r="B1816" t="s">
        <v>16</v>
      </c>
      <c r="C1816" t="s">
        <v>17</v>
      </c>
      <c r="D1816" t="s">
        <v>18</v>
      </c>
      <c r="E1816" t="s">
        <v>19</v>
      </c>
      <c r="F1816">
        <v>2023</v>
      </c>
      <c r="G1816">
        <v>2023</v>
      </c>
      <c r="H1816">
        <v>7608</v>
      </c>
      <c r="I1816" t="s">
        <v>72</v>
      </c>
      <c r="J1816">
        <v>2</v>
      </c>
      <c r="K1816" t="s">
        <v>23</v>
      </c>
      <c r="L1816">
        <v>999</v>
      </c>
      <c r="N1816">
        <v>12</v>
      </c>
      <c r="R1816" s="2">
        <f t="shared" si="57"/>
        <v>2.2999999999999998</v>
      </c>
      <c r="S1816" s="2">
        <f>IF(AND(P1816&lt;&gt;"_U",P1816&lt;&gt;"c",J1816&lt;&gt;99,J1816&lt;&gt;9),IFERROR(VLOOKUP(A1816,'LBA Total'!$A$2:$N$10000,14,0),"."),".")</f>
        <v>522</v>
      </c>
    </row>
    <row r="1817" spans="1:19" x14ac:dyDescent="0.4">
      <c r="A1817" s="2" t="str">
        <f t="shared" si="56"/>
        <v>2023|Aotea/Great Barrier Local Board Area|10</v>
      </c>
      <c r="B1817" t="s">
        <v>16</v>
      </c>
      <c r="C1817" t="s">
        <v>17</v>
      </c>
      <c r="D1817" t="s">
        <v>18</v>
      </c>
      <c r="E1817" t="s">
        <v>19</v>
      </c>
      <c r="F1817">
        <v>2023</v>
      </c>
      <c r="G1817">
        <v>2023</v>
      </c>
      <c r="H1817">
        <v>7608</v>
      </c>
      <c r="I1817" t="s">
        <v>72</v>
      </c>
      <c r="J1817">
        <v>3</v>
      </c>
      <c r="K1817" t="s">
        <v>24</v>
      </c>
      <c r="L1817">
        <v>10</v>
      </c>
      <c r="N1817">
        <v>0</v>
      </c>
      <c r="R1817" s="2" t="str">
        <f t="shared" si="57"/>
        <v>.</v>
      </c>
      <c r="S1817" s="2">
        <f>IF(AND(P1817&lt;&gt;"_U",P1817&lt;&gt;"c",J1817&lt;&gt;99,J1817&lt;&gt;9),IFERROR(VLOOKUP(A1817,'LBA Total'!$A$2:$N$10000,14,0),"."),".")</f>
        <v>0</v>
      </c>
    </row>
    <row r="1818" spans="1:19" x14ac:dyDescent="0.4">
      <c r="A1818" s="2" t="str">
        <f t="shared" si="56"/>
        <v>2023|Aotea/Great Barrier Local Board Area|11</v>
      </c>
      <c r="B1818" t="s">
        <v>16</v>
      </c>
      <c r="C1818" t="s">
        <v>17</v>
      </c>
      <c r="D1818" t="s">
        <v>18</v>
      </c>
      <c r="E1818" t="s">
        <v>19</v>
      </c>
      <c r="F1818">
        <v>2023</v>
      </c>
      <c r="G1818">
        <v>2023</v>
      </c>
      <c r="H1818">
        <v>7608</v>
      </c>
      <c r="I1818" t="s">
        <v>72</v>
      </c>
      <c r="J1818">
        <v>3</v>
      </c>
      <c r="K1818" t="s">
        <v>24</v>
      </c>
      <c r="L1818">
        <v>11</v>
      </c>
      <c r="N1818">
        <v>24</v>
      </c>
      <c r="R1818" s="2">
        <f t="shared" si="57"/>
        <v>5.52</v>
      </c>
      <c r="S1818" s="2">
        <f>IF(AND(P1818&lt;&gt;"_U",P1818&lt;&gt;"c",J1818&lt;&gt;99,J1818&lt;&gt;9),IFERROR(VLOOKUP(A1818,'LBA Total'!$A$2:$N$10000,14,0),"."),".")</f>
        <v>435</v>
      </c>
    </row>
    <row r="1819" spans="1:19" x14ac:dyDescent="0.4">
      <c r="A1819" s="2" t="str">
        <f t="shared" si="56"/>
        <v>2023|Aotea/Great Barrier Local Board Area|12</v>
      </c>
      <c r="B1819" t="s">
        <v>16</v>
      </c>
      <c r="C1819" t="s">
        <v>17</v>
      </c>
      <c r="D1819" t="s">
        <v>18</v>
      </c>
      <c r="E1819" t="s">
        <v>19</v>
      </c>
      <c r="F1819">
        <v>2023</v>
      </c>
      <c r="G1819">
        <v>2023</v>
      </c>
      <c r="H1819">
        <v>7608</v>
      </c>
      <c r="I1819" t="s">
        <v>72</v>
      </c>
      <c r="J1819">
        <v>3</v>
      </c>
      <c r="K1819" t="s">
        <v>24</v>
      </c>
      <c r="L1819">
        <v>12</v>
      </c>
      <c r="N1819">
        <v>3</v>
      </c>
      <c r="R1819" s="2">
        <f t="shared" si="57"/>
        <v>10</v>
      </c>
      <c r="S1819" s="2">
        <f>IF(AND(P1819&lt;&gt;"_U",P1819&lt;&gt;"c",J1819&lt;&gt;99,J1819&lt;&gt;9),IFERROR(VLOOKUP(A1819,'LBA Total'!$A$2:$N$10000,14,0),"."),".")</f>
        <v>30</v>
      </c>
    </row>
    <row r="1820" spans="1:19" x14ac:dyDescent="0.4">
      <c r="A1820" s="2" t="str">
        <f t="shared" si="56"/>
        <v>2023|Aotea/Great Barrier Local Board Area|13</v>
      </c>
      <c r="B1820" t="s">
        <v>16</v>
      </c>
      <c r="C1820" t="s">
        <v>17</v>
      </c>
      <c r="D1820" t="s">
        <v>18</v>
      </c>
      <c r="E1820" t="s">
        <v>19</v>
      </c>
      <c r="F1820">
        <v>2023</v>
      </c>
      <c r="G1820">
        <v>2023</v>
      </c>
      <c r="H1820">
        <v>7608</v>
      </c>
      <c r="I1820" t="s">
        <v>72</v>
      </c>
      <c r="J1820">
        <v>3</v>
      </c>
      <c r="K1820" t="s">
        <v>24</v>
      </c>
      <c r="L1820">
        <v>13</v>
      </c>
      <c r="N1820">
        <v>6</v>
      </c>
      <c r="R1820" s="2">
        <f t="shared" si="57"/>
        <v>10.53</v>
      </c>
      <c r="S1820" s="2">
        <f>IF(AND(P1820&lt;&gt;"_U",P1820&lt;&gt;"c",J1820&lt;&gt;99,J1820&lt;&gt;9),IFERROR(VLOOKUP(A1820,'LBA Total'!$A$2:$N$10000,14,0),"."),".")</f>
        <v>57</v>
      </c>
    </row>
    <row r="1821" spans="1:19" x14ac:dyDescent="0.4">
      <c r="A1821" s="2" t="str">
        <f t="shared" si="56"/>
        <v>2023|Aotea/Great Barrier Local Board Area|999</v>
      </c>
      <c r="B1821" t="s">
        <v>16</v>
      </c>
      <c r="C1821" t="s">
        <v>17</v>
      </c>
      <c r="D1821" t="s">
        <v>18</v>
      </c>
      <c r="E1821" t="s">
        <v>19</v>
      </c>
      <c r="F1821">
        <v>2023</v>
      </c>
      <c r="G1821">
        <v>2023</v>
      </c>
      <c r="H1821">
        <v>7608</v>
      </c>
      <c r="I1821" t="s">
        <v>72</v>
      </c>
      <c r="J1821">
        <v>3</v>
      </c>
      <c r="K1821" t="s">
        <v>24</v>
      </c>
      <c r="L1821">
        <v>999</v>
      </c>
      <c r="N1821">
        <v>33</v>
      </c>
      <c r="R1821" s="2">
        <f t="shared" si="57"/>
        <v>6.32</v>
      </c>
      <c r="S1821" s="2">
        <f>IF(AND(P1821&lt;&gt;"_U",P1821&lt;&gt;"c",J1821&lt;&gt;99,J1821&lt;&gt;9),IFERROR(VLOOKUP(A1821,'LBA Total'!$A$2:$N$10000,14,0),"."),".")</f>
        <v>522</v>
      </c>
    </row>
    <row r="1822" spans="1:19" x14ac:dyDescent="0.4">
      <c r="A1822" s="2" t="str">
        <f t="shared" si="56"/>
        <v>2023|Aotea/Great Barrier Local Board Area|10</v>
      </c>
      <c r="B1822" t="s">
        <v>16</v>
      </c>
      <c r="C1822" t="s">
        <v>17</v>
      </c>
      <c r="D1822" t="s">
        <v>18</v>
      </c>
      <c r="E1822" t="s">
        <v>19</v>
      </c>
      <c r="F1822">
        <v>2023</v>
      </c>
      <c r="G1822">
        <v>2023</v>
      </c>
      <c r="H1822">
        <v>7608</v>
      </c>
      <c r="I1822" t="s">
        <v>72</v>
      </c>
      <c r="J1822">
        <v>4</v>
      </c>
      <c r="K1822" t="s">
        <v>25</v>
      </c>
      <c r="L1822">
        <v>10</v>
      </c>
      <c r="N1822">
        <v>0</v>
      </c>
      <c r="R1822" s="2" t="str">
        <f t="shared" si="57"/>
        <v>.</v>
      </c>
      <c r="S1822" s="2">
        <f>IF(AND(P1822&lt;&gt;"_U",P1822&lt;&gt;"c",J1822&lt;&gt;99,J1822&lt;&gt;9),IFERROR(VLOOKUP(A1822,'LBA Total'!$A$2:$N$10000,14,0),"."),".")</f>
        <v>0</v>
      </c>
    </row>
    <row r="1823" spans="1:19" x14ac:dyDescent="0.4">
      <c r="A1823" s="2" t="str">
        <f t="shared" si="56"/>
        <v>2023|Aotea/Great Barrier Local Board Area|11</v>
      </c>
      <c r="B1823" t="s">
        <v>16</v>
      </c>
      <c r="C1823" t="s">
        <v>17</v>
      </c>
      <c r="D1823" t="s">
        <v>18</v>
      </c>
      <c r="E1823" t="s">
        <v>19</v>
      </c>
      <c r="F1823">
        <v>2023</v>
      </c>
      <c r="G1823">
        <v>2023</v>
      </c>
      <c r="H1823">
        <v>7608</v>
      </c>
      <c r="I1823" t="s">
        <v>72</v>
      </c>
      <c r="J1823">
        <v>4</v>
      </c>
      <c r="K1823" t="s">
        <v>25</v>
      </c>
      <c r="L1823">
        <v>11</v>
      </c>
      <c r="N1823">
        <v>36</v>
      </c>
      <c r="R1823" s="2">
        <f t="shared" si="57"/>
        <v>8.2799999999999994</v>
      </c>
      <c r="S1823" s="2">
        <f>IF(AND(P1823&lt;&gt;"_U",P1823&lt;&gt;"c",J1823&lt;&gt;99,J1823&lt;&gt;9),IFERROR(VLOOKUP(A1823,'LBA Total'!$A$2:$N$10000,14,0),"."),".")</f>
        <v>435</v>
      </c>
    </row>
    <row r="1824" spans="1:19" x14ac:dyDescent="0.4">
      <c r="A1824" s="2" t="str">
        <f t="shared" si="56"/>
        <v>2023|Aotea/Great Barrier Local Board Area|12</v>
      </c>
      <c r="B1824" t="s">
        <v>16</v>
      </c>
      <c r="C1824" t="s">
        <v>17</v>
      </c>
      <c r="D1824" t="s">
        <v>18</v>
      </c>
      <c r="E1824" t="s">
        <v>19</v>
      </c>
      <c r="F1824">
        <v>2023</v>
      </c>
      <c r="G1824">
        <v>2023</v>
      </c>
      <c r="H1824">
        <v>7608</v>
      </c>
      <c r="I1824" t="s">
        <v>72</v>
      </c>
      <c r="J1824">
        <v>4</v>
      </c>
      <c r="K1824" t="s">
        <v>25</v>
      </c>
      <c r="L1824">
        <v>12</v>
      </c>
      <c r="N1824">
        <v>3</v>
      </c>
      <c r="R1824" s="2">
        <f t="shared" si="57"/>
        <v>10</v>
      </c>
      <c r="S1824" s="2">
        <f>IF(AND(P1824&lt;&gt;"_U",P1824&lt;&gt;"c",J1824&lt;&gt;99,J1824&lt;&gt;9),IFERROR(VLOOKUP(A1824,'LBA Total'!$A$2:$N$10000,14,0),"."),".")</f>
        <v>30</v>
      </c>
    </row>
    <row r="1825" spans="1:19" x14ac:dyDescent="0.4">
      <c r="A1825" s="2" t="str">
        <f t="shared" si="56"/>
        <v>2023|Aotea/Great Barrier Local Board Area|13</v>
      </c>
      <c r="B1825" t="s">
        <v>16</v>
      </c>
      <c r="C1825" t="s">
        <v>17</v>
      </c>
      <c r="D1825" t="s">
        <v>18</v>
      </c>
      <c r="E1825" t="s">
        <v>19</v>
      </c>
      <c r="F1825">
        <v>2023</v>
      </c>
      <c r="G1825">
        <v>2023</v>
      </c>
      <c r="H1825">
        <v>7608</v>
      </c>
      <c r="I1825" t="s">
        <v>72</v>
      </c>
      <c r="J1825">
        <v>4</v>
      </c>
      <c r="K1825" t="s">
        <v>25</v>
      </c>
      <c r="L1825">
        <v>13</v>
      </c>
      <c r="N1825">
        <v>6</v>
      </c>
      <c r="R1825" s="2">
        <f t="shared" si="57"/>
        <v>10.53</v>
      </c>
      <c r="S1825" s="2">
        <f>IF(AND(P1825&lt;&gt;"_U",P1825&lt;&gt;"c",J1825&lt;&gt;99,J1825&lt;&gt;9),IFERROR(VLOOKUP(A1825,'LBA Total'!$A$2:$N$10000,14,0),"."),".")</f>
        <v>57</v>
      </c>
    </row>
    <row r="1826" spans="1:19" x14ac:dyDescent="0.4">
      <c r="A1826" s="2" t="str">
        <f t="shared" si="56"/>
        <v>2023|Aotea/Great Barrier Local Board Area|999</v>
      </c>
      <c r="B1826" t="s">
        <v>16</v>
      </c>
      <c r="C1826" t="s">
        <v>17</v>
      </c>
      <c r="D1826" t="s">
        <v>18</v>
      </c>
      <c r="E1826" t="s">
        <v>19</v>
      </c>
      <c r="F1826">
        <v>2023</v>
      </c>
      <c r="G1826">
        <v>2023</v>
      </c>
      <c r="H1826">
        <v>7608</v>
      </c>
      <c r="I1826" t="s">
        <v>72</v>
      </c>
      <c r="J1826">
        <v>4</v>
      </c>
      <c r="K1826" t="s">
        <v>25</v>
      </c>
      <c r="L1826">
        <v>999</v>
      </c>
      <c r="N1826">
        <v>45</v>
      </c>
      <c r="R1826" s="2">
        <f t="shared" si="57"/>
        <v>8.6199999999999992</v>
      </c>
      <c r="S1826" s="2">
        <f>IF(AND(P1826&lt;&gt;"_U",P1826&lt;&gt;"c",J1826&lt;&gt;99,J1826&lt;&gt;9),IFERROR(VLOOKUP(A1826,'LBA Total'!$A$2:$N$10000,14,0),"."),".")</f>
        <v>522</v>
      </c>
    </row>
    <row r="1827" spans="1:19" x14ac:dyDescent="0.4">
      <c r="A1827" s="2" t="str">
        <f t="shared" si="56"/>
        <v>2023|Aotea/Great Barrier Local Board Area|10</v>
      </c>
      <c r="B1827" t="s">
        <v>16</v>
      </c>
      <c r="C1827" t="s">
        <v>17</v>
      </c>
      <c r="D1827" t="s">
        <v>18</v>
      </c>
      <c r="E1827" t="s">
        <v>19</v>
      </c>
      <c r="F1827">
        <v>2023</v>
      </c>
      <c r="G1827">
        <v>2023</v>
      </c>
      <c r="H1827">
        <v>7608</v>
      </c>
      <c r="I1827" t="s">
        <v>72</v>
      </c>
      <c r="J1827">
        <v>5</v>
      </c>
      <c r="K1827" t="s">
        <v>26</v>
      </c>
      <c r="L1827">
        <v>10</v>
      </c>
      <c r="N1827">
        <v>0</v>
      </c>
      <c r="R1827" s="2" t="str">
        <f t="shared" si="57"/>
        <v>.</v>
      </c>
      <c r="S1827" s="2">
        <f>IF(AND(P1827&lt;&gt;"_U",P1827&lt;&gt;"c",J1827&lt;&gt;99,J1827&lt;&gt;9),IFERROR(VLOOKUP(A1827,'LBA Total'!$A$2:$N$10000,14,0),"."),".")</f>
        <v>0</v>
      </c>
    </row>
    <row r="1828" spans="1:19" x14ac:dyDescent="0.4">
      <c r="A1828" s="2" t="str">
        <f t="shared" si="56"/>
        <v>2023|Aotea/Great Barrier Local Board Area|11</v>
      </c>
      <c r="B1828" t="s">
        <v>16</v>
      </c>
      <c r="C1828" t="s">
        <v>17</v>
      </c>
      <c r="D1828" t="s">
        <v>18</v>
      </c>
      <c r="E1828" t="s">
        <v>19</v>
      </c>
      <c r="F1828">
        <v>2023</v>
      </c>
      <c r="G1828">
        <v>2023</v>
      </c>
      <c r="H1828">
        <v>7608</v>
      </c>
      <c r="I1828" t="s">
        <v>72</v>
      </c>
      <c r="J1828">
        <v>5</v>
      </c>
      <c r="K1828" t="s">
        <v>26</v>
      </c>
      <c r="L1828">
        <v>11</v>
      </c>
      <c r="N1828">
        <v>363</v>
      </c>
      <c r="R1828" s="2">
        <f t="shared" si="57"/>
        <v>83.45</v>
      </c>
      <c r="S1828" s="2">
        <f>IF(AND(P1828&lt;&gt;"_U",P1828&lt;&gt;"c",J1828&lt;&gt;99,J1828&lt;&gt;9),IFERROR(VLOOKUP(A1828,'LBA Total'!$A$2:$N$10000,14,0),"."),".")</f>
        <v>435</v>
      </c>
    </row>
    <row r="1829" spans="1:19" x14ac:dyDescent="0.4">
      <c r="A1829" s="2" t="str">
        <f t="shared" si="56"/>
        <v>2023|Aotea/Great Barrier Local Board Area|12</v>
      </c>
      <c r="B1829" t="s">
        <v>16</v>
      </c>
      <c r="C1829" t="s">
        <v>17</v>
      </c>
      <c r="D1829" t="s">
        <v>18</v>
      </c>
      <c r="E1829" t="s">
        <v>19</v>
      </c>
      <c r="F1829">
        <v>2023</v>
      </c>
      <c r="G1829">
        <v>2023</v>
      </c>
      <c r="H1829">
        <v>7608</v>
      </c>
      <c r="I1829" t="s">
        <v>72</v>
      </c>
      <c r="J1829">
        <v>5</v>
      </c>
      <c r="K1829" t="s">
        <v>26</v>
      </c>
      <c r="L1829">
        <v>12</v>
      </c>
      <c r="N1829">
        <v>15</v>
      </c>
      <c r="R1829" s="2">
        <f t="shared" si="57"/>
        <v>50</v>
      </c>
      <c r="S1829" s="2">
        <f>IF(AND(P1829&lt;&gt;"_U",P1829&lt;&gt;"c",J1829&lt;&gt;99,J1829&lt;&gt;9),IFERROR(VLOOKUP(A1829,'LBA Total'!$A$2:$N$10000,14,0),"."),".")</f>
        <v>30</v>
      </c>
    </row>
    <row r="1830" spans="1:19" x14ac:dyDescent="0.4">
      <c r="A1830" s="2" t="str">
        <f t="shared" si="56"/>
        <v>2023|Aotea/Great Barrier Local Board Area|13</v>
      </c>
      <c r="B1830" t="s">
        <v>16</v>
      </c>
      <c r="C1830" t="s">
        <v>17</v>
      </c>
      <c r="D1830" t="s">
        <v>18</v>
      </c>
      <c r="E1830" t="s">
        <v>19</v>
      </c>
      <c r="F1830">
        <v>2023</v>
      </c>
      <c r="G1830">
        <v>2023</v>
      </c>
      <c r="H1830">
        <v>7608</v>
      </c>
      <c r="I1830" t="s">
        <v>72</v>
      </c>
      <c r="J1830">
        <v>5</v>
      </c>
      <c r="K1830" t="s">
        <v>26</v>
      </c>
      <c r="L1830">
        <v>13</v>
      </c>
      <c r="N1830">
        <v>27</v>
      </c>
      <c r="R1830" s="2">
        <f t="shared" si="57"/>
        <v>47.37</v>
      </c>
      <c r="S1830" s="2">
        <f>IF(AND(P1830&lt;&gt;"_U",P1830&lt;&gt;"c",J1830&lt;&gt;99,J1830&lt;&gt;9),IFERROR(VLOOKUP(A1830,'LBA Total'!$A$2:$N$10000,14,0),"."),".")</f>
        <v>57</v>
      </c>
    </row>
    <row r="1831" spans="1:19" x14ac:dyDescent="0.4">
      <c r="A1831" s="2" t="str">
        <f t="shared" si="56"/>
        <v>2023|Aotea/Great Barrier Local Board Area|999</v>
      </c>
      <c r="B1831" t="s">
        <v>16</v>
      </c>
      <c r="C1831" t="s">
        <v>17</v>
      </c>
      <c r="D1831" t="s">
        <v>18</v>
      </c>
      <c r="E1831" t="s">
        <v>19</v>
      </c>
      <c r="F1831">
        <v>2023</v>
      </c>
      <c r="G1831">
        <v>2023</v>
      </c>
      <c r="H1831">
        <v>7608</v>
      </c>
      <c r="I1831" t="s">
        <v>72</v>
      </c>
      <c r="J1831">
        <v>5</v>
      </c>
      <c r="K1831" t="s">
        <v>26</v>
      </c>
      <c r="L1831">
        <v>999</v>
      </c>
      <c r="N1831">
        <v>408</v>
      </c>
      <c r="R1831" s="2">
        <f t="shared" si="57"/>
        <v>78.16</v>
      </c>
      <c r="S1831" s="2">
        <f>IF(AND(P1831&lt;&gt;"_U",P1831&lt;&gt;"c",J1831&lt;&gt;99,J1831&lt;&gt;9),IFERROR(VLOOKUP(A1831,'LBA Total'!$A$2:$N$10000,14,0),"."),".")</f>
        <v>522</v>
      </c>
    </row>
    <row r="1832" spans="1:19" x14ac:dyDescent="0.4">
      <c r="A1832" s="2" t="str">
        <f t="shared" si="56"/>
        <v>2023|Aotea/Great Barrier Local Board Area|10</v>
      </c>
      <c r="B1832" t="s">
        <v>16</v>
      </c>
      <c r="C1832" t="s">
        <v>17</v>
      </c>
      <c r="D1832" t="s">
        <v>18</v>
      </c>
      <c r="E1832" t="s">
        <v>19</v>
      </c>
      <c r="F1832">
        <v>2023</v>
      </c>
      <c r="G1832">
        <v>2023</v>
      </c>
      <c r="H1832">
        <v>7608</v>
      </c>
      <c r="I1832" t="s">
        <v>72</v>
      </c>
      <c r="J1832">
        <v>6</v>
      </c>
      <c r="K1832" t="s">
        <v>27</v>
      </c>
      <c r="L1832">
        <v>10</v>
      </c>
      <c r="N1832">
        <v>0</v>
      </c>
      <c r="R1832" s="2" t="str">
        <f t="shared" si="57"/>
        <v>.</v>
      </c>
      <c r="S1832" s="2">
        <f>IF(AND(P1832&lt;&gt;"_U",P1832&lt;&gt;"c",J1832&lt;&gt;99,J1832&lt;&gt;9),IFERROR(VLOOKUP(A1832,'LBA Total'!$A$2:$N$10000,14,0),"."),".")</f>
        <v>0</v>
      </c>
    </row>
    <row r="1833" spans="1:19" x14ac:dyDescent="0.4">
      <c r="A1833" s="2" t="str">
        <f t="shared" si="56"/>
        <v>2023|Aotea/Great Barrier Local Board Area|11</v>
      </c>
      <c r="B1833" t="s">
        <v>16</v>
      </c>
      <c r="C1833" t="s">
        <v>17</v>
      </c>
      <c r="D1833" t="s">
        <v>18</v>
      </c>
      <c r="E1833" t="s">
        <v>19</v>
      </c>
      <c r="F1833">
        <v>2023</v>
      </c>
      <c r="G1833">
        <v>2023</v>
      </c>
      <c r="H1833">
        <v>7608</v>
      </c>
      <c r="I1833" t="s">
        <v>72</v>
      </c>
      <c r="J1833">
        <v>6</v>
      </c>
      <c r="K1833" t="s">
        <v>27</v>
      </c>
      <c r="L1833">
        <v>11</v>
      </c>
      <c r="N1833">
        <v>0</v>
      </c>
      <c r="R1833" s="2">
        <f t="shared" si="57"/>
        <v>0</v>
      </c>
      <c r="S1833" s="2">
        <f>IF(AND(P1833&lt;&gt;"_U",P1833&lt;&gt;"c",J1833&lt;&gt;99,J1833&lt;&gt;9),IFERROR(VLOOKUP(A1833,'LBA Total'!$A$2:$N$10000,14,0),"."),".")</f>
        <v>435</v>
      </c>
    </row>
    <row r="1834" spans="1:19" x14ac:dyDescent="0.4">
      <c r="A1834" s="2" t="str">
        <f t="shared" si="56"/>
        <v>2023|Aotea/Great Barrier Local Board Area|12</v>
      </c>
      <c r="B1834" t="s">
        <v>16</v>
      </c>
      <c r="C1834" t="s">
        <v>17</v>
      </c>
      <c r="D1834" t="s">
        <v>18</v>
      </c>
      <c r="E1834" t="s">
        <v>19</v>
      </c>
      <c r="F1834">
        <v>2023</v>
      </c>
      <c r="G1834">
        <v>2023</v>
      </c>
      <c r="H1834">
        <v>7608</v>
      </c>
      <c r="I1834" t="s">
        <v>72</v>
      </c>
      <c r="J1834">
        <v>6</v>
      </c>
      <c r="K1834" t="s">
        <v>27</v>
      </c>
      <c r="L1834">
        <v>12</v>
      </c>
      <c r="N1834">
        <v>0</v>
      </c>
      <c r="R1834" s="2">
        <f t="shared" si="57"/>
        <v>0</v>
      </c>
      <c r="S1834" s="2">
        <f>IF(AND(P1834&lt;&gt;"_U",P1834&lt;&gt;"c",J1834&lt;&gt;99,J1834&lt;&gt;9),IFERROR(VLOOKUP(A1834,'LBA Total'!$A$2:$N$10000,14,0),"."),".")</f>
        <v>30</v>
      </c>
    </row>
    <row r="1835" spans="1:19" x14ac:dyDescent="0.4">
      <c r="A1835" s="2" t="str">
        <f t="shared" si="56"/>
        <v>2023|Aotea/Great Barrier Local Board Area|13</v>
      </c>
      <c r="B1835" t="s">
        <v>16</v>
      </c>
      <c r="C1835" t="s">
        <v>17</v>
      </c>
      <c r="D1835" t="s">
        <v>18</v>
      </c>
      <c r="E1835" t="s">
        <v>19</v>
      </c>
      <c r="F1835">
        <v>2023</v>
      </c>
      <c r="G1835">
        <v>2023</v>
      </c>
      <c r="H1835">
        <v>7608</v>
      </c>
      <c r="I1835" t="s">
        <v>72</v>
      </c>
      <c r="J1835">
        <v>6</v>
      </c>
      <c r="K1835" t="s">
        <v>27</v>
      </c>
      <c r="L1835">
        <v>13</v>
      </c>
      <c r="N1835">
        <v>0</v>
      </c>
      <c r="R1835" s="2">
        <f t="shared" si="57"/>
        <v>0</v>
      </c>
      <c r="S1835" s="2">
        <f>IF(AND(P1835&lt;&gt;"_U",P1835&lt;&gt;"c",J1835&lt;&gt;99,J1835&lt;&gt;9),IFERROR(VLOOKUP(A1835,'LBA Total'!$A$2:$N$10000,14,0),"."),".")</f>
        <v>57</v>
      </c>
    </row>
    <row r="1836" spans="1:19" x14ac:dyDescent="0.4">
      <c r="A1836" s="2" t="str">
        <f t="shared" si="56"/>
        <v>2023|Aotea/Great Barrier Local Board Area|999</v>
      </c>
      <c r="B1836" t="s">
        <v>16</v>
      </c>
      <c r="C1836" t="s">
        <v>17</v>
      </c>
      <c r="D1836" t="s">
        <v>18</v>
      </c>
      <c r="E1836" t="s">
        <v>19</v>
      </c>
      <c r="F1836">
        <v>2023</v>
      </c>
      <c r="G1836">
        <v>2023</v>
      </c>
      <c r="H1836">
        <v>7608</v>
      </c>
      <c r="I1836" t="s">
        <v>72</v>
      </c>
      <c r="J1836">
        <v>6</v>
      </c>
      <c r="K1836" t="s">
        <v>27</v>
      </c>
      <c r="L1836">
        <v>999</v>
      </c>
      <c r="N1836">
        <v>0</v>
      </c>
      <c r="R1836" s="2">
        <f t="shared" si="57"/>
        <v>0</v>
      </c>
      <c r="S1836" s="2">
        <f>IF(AND(P1836&lt;&gt;"_U",P1836&lt;&gt;"c",J1836&lt;&gt;99,J1836&lt;&gt;9),IFERROR(VLOOKUP(A1836,'LBA Total'!$A$2:$N$10000,14,0),"."),".")</f>
        <v>522</v>
      </c>
    </row>
    <row r="1837" spans="1:19" x14ac:dyDescent="0.4">
      <c r="A1837" s="2" t="str">
        <f t="shared" si="56"/>
        <v>2023|Aotea/Great Barrier Local Board Area|10</v>
      </c>
      <c r="B1837" t="s">
        <v>16</v>
      </c>
      <c r="C1837" t="s">
        <v>17</v>
      </c>
      <c r="D1837" t="s">
        <v>18</v>
      </c>
      <c r="E1837" t="s">
        <v>19</v>
      </c>
      <c r="F1837">
        <v>2023</v>
      </c>
      <c r="G1837">
        <v>2023</v>
      </c>
      <c r="H1837">
        <v>7608</v>
      </c>
      <c r="I1837" t="s">
        <v>72</v>
      </c>
      <c r="J1837">
        <v>7</v>
      </c>
      <c r="K1837" t="s">
        <v>28</v>
      </c>
      <c r="L1837">
        <v>10</v>
      </c>
      <c r="N1837">
        <v>0</v>
      </c>
      <c r="R1837" s="2" t="str">
        <f t="shared" si="57"/>
        <v>.</v>
      </c>
      <c r="S1837" s="2">
        <f>IF(AND(P1837&lt;&gt;"_U",P1837&lt;&gt;"c",J1837&lt;&gt;99,J1837&lt;&gt;9),IFERROR(VLOOKUP(A1837,'LBA Total'!$A$2:$N$10000,14,0),"."),".")</f>
        <v>0</v>
      </c>
    </row>
    <row r="1838" spans="1:19" x14ac:dyDescent="0.4">
      <c r="A1838" s="2" t="str">
        <f t="shared" si="56"/>
        <v>2023|Aotea/Great Barrier Local Board Area|11</v>
      </c>
      <c r="B1838" t="s">
        <v>16</v>
      </c>
      <c r="C1838" t="s">
        <v>17</v>
      </c>
      <c r="D1838" t="s">
        <v>18</v>
      </c>
      <c r="E1838" t="s">
        <v>19</v>
      </c>
      <c r="F1838">
        <v>2023</v>
      </c>
      <c r="G1838">
        <v>2023</v>
      </c>
      <c r="H1838">
        <v>7608</v>
      </c>
      <c r="I1838" t="s">
        <v>72</v>
      </c>
      <c r="J1838">
        <v>7</v>
      </c>
      <c r="K1838" t="s">
        <v>28</v>
      </c>
      <c r="L1838">
        <v>11</v>
      </c>
      <c r="N1838">
        <v>0</v>
      </c>
      <c r="R1838" s="2">
        <f t="shared" si="57"/>
        <v>0</v>
      </c>
      <c r="S1838" s="2">
        <f>IF(AND(P1838&lt;&gt;"_U",P1838&lt;&gt;"c",J1838&lt;&gt;99,J1838&lt;&gt;9),IFERROR(VLOOKUP(A1838,'LBA Total'!$A$2:$N$10000,14,0),"."),".")</f>
        <v>435</v>
      </c>
    </row>
    <row r="1839" spans="1:19" x14ac:dyDescent="0.4">
      <c r="A1839" s="2" t="str">
        <f t="shared" si="56"/>
        <v>2023|Aotea/Great Barrier Local Board Area|12</v>
      </c>
      <c r="B1839" t="s">
        <v>16</v>
      </c>
      <c r="C1839" t="s">
        <v>17</v>
      </c>
      <c r="D1839" t="s">
        <v>18</v>
      </c>
      <c r="E1839" t="s">
        <v>19</v>
      </c>
      <c r="F1839">
        <v>2023</v>
      </c>
      <c r="G1839">
        <v>2023</v>
      </c>
      <c r="H1839">
        <v>7608</v>
      </c>
      <c r="I1839" t="s">
        <v>72</v>
      </c>
      <c r="J1839">
        <v>7</v>
      </c>
      <c r="K1839" t="s">
        <v>28</v>
      </c>
      <c r="L1839">
        <v>12</v>
      </c>
      <c r="N1839">
        <v>0</v>
      </c>
      <c r="R1839" s="2">
        <f t="shared" si="57"/>
        <v>0</v>
      </c>
      <c r="S1839" s="2">
        <f>IF(AND(P1839&lt;&gt;"_U",P1839&lt;&gt;"c",J1839&lt;&gt;99,J1839&lt;&gt;9),IFERROR(VLOOKUP(A1839,'LBA Total'!$A$2:$N$10000,14,0),"."),".")</f>
        <v>30</v>
      </c>
    </row>
    <row r="1840" spans="1:19" x14ac:dyDescent="0.4">
      <c r="A1840" s="2" t="str">
        <f t="shared" si="56"/>
        <v>2023|Aotea/Great Barrier Local Board Area|13</v>
      </c>
      <c r="B1840" t="s">
        <v>16</v>
      </c>
      <c r="C1840" t="s">
        <v>17</v>
      </c>
      <c r="D1840" t="s">
        <v>18</v>
      </c>
      <c r="E1840" t="s">
        <v>19</v>
      </c>
      <c r="F1840">
        <v>2023</v>
      </c>
      <c r="G1840">
        <v>2023</v>
      </c>
      <c r="H1840">
        <v>7608</v>
      </c>
      <c r="I1840" t="s">
        <v>72</v>
      </c>
      <c r="J1840">
        <v>7</v>
      </c>
      <c r="K1840" t="s">
        <v>28</v>
      </c>
      <c r="L1840">
        <v>13</v>
      </c>
      <c r="N1840">
        <v>0</v>
      </c>
      <c r="R1840" s="2">
        <f t="shared" si="57"/>
        <v>0</v>
      </c>
      <c r="S1840" s="2">
        <f>IF(AND(P1840&lt;&gt;"_U",P1840&lt;&gt;"c",J1840&lt;&gt;99,J1840&lt;&gt;9),IFERROR(VLOOKUP(A1840,'LBA Total'!$A$2:$N$10000,14,0),"."),".")</f>
        <v>57</v>
      </c>
    </row>
    <row r="1841" spans="1:19" x14ac:dyDescent="0.4">
      <c r="A1841" s="2" t="str">
        <f t="shared" si="56"/>
        <v>2023|Aotea/Great Barrier Local Board Area|999</v>
      </c>
      <c r="B1841" t="s">
        <v>16</v>
      </c>
      <c r="C1841" t="s">
        <v>17</v>
      </c>
      <c r="D1841" t="s">
        <v>18</v>
      </c>
      <c r="E1841" t="s">
        <v>19</v>
      </c>
      <c r="F1841">
        <v>2023</v>
      </c>
      <c r="G1841">
        <v>2023</v>
      </c>
      <c r="H1841">
        <v>7608</v>
      </c>
      <c r="I1841" t="s">
        <v>72</v>
      </c>
      <c r="J1841">
        <v>7</v>
      </c>
      <c r="K1841" t="s">
        <v>28</v>
      </c>
      <c r="L1841">
        <v>999</v>
      </c>
      <c r="N1841">
        <v>0</v>
      </c>
      <c r="R1841" s="2">
        <f t="shared" si="57"/>
        <v>0</v>
      </c>
      <c r="S1841" s="2">
        <f>IF(AND(P1841&lt;&gt;"_U",P1841&lt;&gt;"c",J1841&lt;&gt;99,J1841&lt;&gt;9),IFERROR(VLOOKUP(A1841,'LBA Total'!$A$2:$N$10000,14,0),"."),".")</f>
        <v>522</v>
      </c>
    </row>
    <row r="1842" spans="1:19" x14ac:dyDescent="0.4">
      <c r="A1842" s="2" t="str">
        <f t="shared" si="56"/>
        <v>2023|Aotea/Great Barrier Local Board Area|10</v>
      </c>
      <c r="B1842" t="s">
        <v>16</v>
      </c>
      <c r="C1842" t="s">
        <v>17</v>
      </c>
      <c r="D1842" t="s">
        <v>18</v>
      </c>
      <c r="E1842" t="s">
        <v>19</v>
      </c>
      <c r="F1842">
        <v>2023</v>
      </c>
      <c r="G1842">
        <v>2023</v>
      </c>
      <c r="H1842">
        <v>7608</v>
      </c>
      <c r="I1842" t="s">
        <v>72</v>
      </c>
      <c r="J1842">
        <v>77</v>
      </c>
      <c r="K1842" t="s">
        <v>29</v>
      </c>
      <c r="L1842">
        <v>10</v>
      </c>
      <c r="N1842">
        <v>0</v>
      </c>
      <c r="R1842" s="2" t="str">
        <f t="shared" si="57"/>
        <v>.</v>
      </c>
      <c r="S1842" s="2">
        <f>IF(AND(P1842&lt;&gt;"_U",P1842&lt;&gt;"c",J1842&lt;&gt;99,J1842&lt;&gt;9),IFERROR(VLOOKUP(A1842,'LBA Total'!$A$2:$N$10000,14,0),"."),".")</f>
        <v>0</v>
      </c>
    </row>
    <row r="1843" spans="1:19" x14ac:dyDescent="0.4">
      <c r="A1843" s="2" t="str">
        <f t="shared" si="56"/>
        <v>2023|Aotea/Great Barrier Local Board Area|11</v>
      </c>
      <c r="B1843" t="s">
        <v>16</v>
      </c>
      <c r="C1843" t="s">
        <v>17</v>
      </c>
      <c r="D1843" t="s">
        <v>18</v>
      </c>
      <c r="E1843" t="s">
        <v>19</v>
      </c>
      <c r="F1843">
        <v>2023</v>
      </c>
      <c r="G1843">
        <v>2023</v>
      </c>
      <c r="H1843">
        <v>7608</v>
      </c>
      <c r="I1843" t="s">
        <v>72</v>
      </c>
      <c r="J1843">
        <v>77</v>
      </c>
      <c r="K1843" t="s">
        <v>29</v>
      </c>
      <c r="L1843">
        <v>11</v>
      </c>
      <c r="N1843">
        <v>435</v>
      </c>
      <c r="R1843" s="2">
        <f t="shared" si="57"/>
        <v>100</v>
      </c>
      <c r="S1843" s="2">
        <f>IF(AND(P1843&lt;&gt;"_U",P1843&lt;&gt;"c",J1843&lt;&gt;99,J1843&lt;&gt;9),IFERROR(VLOOKUP(A1843,'LBA Total'!$A$2:$N$10000,14,0),"."),".")</f>
        <v>435</v>
      </c>
    </row>
    <row r="1844" spans="1:19" x14ac:dyDescent="0.4">
      <c r="A1844" s="2" t="str">
        <f t="shared" si="56"/>
        <v>2023|Aotea/Great Barrier Local Board Area|12</v>
      </c>
      <c r="B1844" t="s">
        <v>16</v>
      </c>
      <c r="C1844" t="s">
        <v>17</v>
      </c>
      <c r="D1844" t="s">
        <v>18</v>
      </c>
      <c r="E1844" t="s">
        <v>19</v>
      </c>
      <c r="F1844">
        <v>2023</v>
      </c>
      <c r="G1844">
        <v>2023</v>
      </c>
      <c r="H1844">
        <v>7608</v>
      </c>
      <c r="I1844" t="s">
        <v>72</v>
      </c>
      <c r="J1844">
        <v>77</v>
      </c>
      <c r="K1844" t="s">
        <v>29</v>
      </c>
      <c r="L1844">
        <v>12</v>
      </c>
      <c r="N1844">
        <v>30</v>
      </c>
      <c r="R1844" s="2">
        <f t="shared" si="57"/>
        <v>100</v>
      </c>
      <c r="S1844" s="2">
        <f>IF(AND(P1844&lt;&gt;"_U",P1844&lt;&gt;"c",J1844&lt;&gt;99,J1844&lt;&gt;9),IFERROR(VLOOKUP(A1844,'LBA Total'!$A$2:$N$10000,14,0),"."),".")</f>
        <v>30</v>
      </c>
    </row>
    <row r="1845" spans="1:19" x14ac:dyDescent="0.4">
      <c r="A1845" s="2" t="str">
        <f t="shared" si="56"/>
        <v>2023|Aotea/Great Barrier Local Board Area|13</v>
      </c>
      <c r="B1845" t="s">
        <v>16</v>
      </c>
      <c r="C1845" t="s">
        <v>17</v>
      </c>
      <c r="D1845" t="s">
        <v>18</v>
      </c>
      <c r="E1845" t="s">
        <v>19</v>
      </c>
      <c r="F1845">
        <v>2023</v>
      </c>
      <c r="G1845">
        <v>2023</v>
      </c>
      <c r="H1845">
        <v>7608</v>
      </c>
      <c r="I1845" t="s">
        <v>72</v>
      </c>
      <c r="J1845">
        <v>77</v>
      </c>
      <c r="K1845" t="s">
        <v>29</v>
      </c>
      <c r="L1845">
        <v>13</v>
      </c>
      <c r="N1845">
        <v>57</v>
      </c>
      <c r="R1845" s="2">
        <f t="shared" si="57"/>
        <v>100</v>
      </c>
      <c r="S1845" s="2">
        <f>IF(AND(P1845&lt;&gt;"_U",P1845&lt;&gt;"c",J1845&lt;&gt;99,J1845&lt;&gt;9),IFERROR(VLOOKUP(A1845,'LBA Total'!$A$2:$N$10000,14,0),"."),".")</f>
        <v>57</v>
      </c>
    </row>
    <row r="1846" spans="1:19" x14ac:dyDescent="0.4">
      <c r="A1846" s="2" t="str">
        <f t="shared" si="56"/>
        <v>2023|Aotea/Great Barrier Local Board Area|999</v>
      </c>
      <c r="B1846" t="s">
        <v>16</v>
      </c>
      <c r="C1846" t="s">
        <v>17</v>
      </c>
      <c r="D1846" t="s">
        <v>18</v>
      </c>
      <c r="E1846" t="s">
        <v>19</v>
      </c>
      <c r="F1846">
        <v>2023</v>
      </c>
      <c r="G1846">
        <v>2023</v>
      </c>
      <c r="H1846">
        <v>7608</v>
      </c>
      <c r="I1846" t="s">
        <v>72</v>
      </c>
      <c r="J1846">
        <v>77</v>
      </c>
      <c r="K1846" t="s">
        <v>29</v>
      </c>
      <c r="L1846">
        <v>999</v>
      </c>
      <c r="N1846">
        <v>522</v>
      </c>
      <c r="R1846" s="2">
        <f t="shared" si="57"/>
        <v>100</v>
      </c>
      <c r="S1846" s="2">
        <f>IF(AND(P1846&lt;&gt;"_U",P1846&lt;&gt;"c",J1846&lt;&gt;99,J1846&lt;&gt;9),IFERROR(VLOOKUP(A1846,'LBA Total'!$A$2:$N$10000,14,0),"."),".")</f>
        <v>522</v>
      </c>
    </row>
    <row r="1847" spans="1:19" x14ac:dyDescent="0.4">
      <c r="A1847" s="2" t="str">
        <f t="shared" si="56"/>
        <v>2023|Aotea/Great Barrier Local Board Area|10</v>
      </c>
      <c r="B1847" t="s">
        <v>16</v>
      </c>
      <c r="C1847" t="s">
        <v>17</v>
      </c>
      <c r="D1847" t="s">
        <v>18</v>
      </c>
      <c r="E1847" t="s">
        <v>19</v>
      </c>
      <c r="F1847">
        <v>2023</v>
      </c>
      <c r="G1847">
        <v>2023</v>
      </c>
      <c r="H1847">
        <v>7608</v>
      </c>
      <c r="I1847" t="s">
        <v>72</v>
      </c>
      <c r="J1847">
        <v>8</v>
      </c>
      <c r="K1847" t="s">
        <v>30</v>
      </c>
      <c r="L1847">
        <v>10</v>
      </c>
      <c r="N1847">
        <v>0</v>
      </c>
      <c r="R1847" s="2" t="str">
        <f t="shared" si="57"/>
        <v>.</v>
      </c>
      <c r="S1847" s="2">
        <f>IF(AND(P1847&lt;&gt;"_U",P1847&lt;&gt;"c",J1847&lt;&gt;99,J1847&lt;&gt;9),IFERROR(VLOOKUP(A1847,'LBA Total'!$A$2:$N$10000,14,0),"."),".")</f>
        <v>0</v>
      </c>
    </row>
    <row r="1848" spans="1:19" x14ac:dyDescent="0.4">
      <c r="A1848" s="2" t="str">
        <f t="shared" si="56"/>
        <v>2023|Aotea/Great Barrier Local Board Area|11</v>
      </c>
      <c r="B1848" t="s">
        <v>16</v>
      </c>
      <c r="C1848" t="s">
        <v>17</v>
      </c>
      <c r="D1848" t="s">
        <v>18</v>
      </c>
      <c r="E1848" t="s">
        <v>19</v>
      </c>
      <c r="F1848">
        <v>2023</v>
      </c>
      <c r="G1848">
        <v>2023</v>
      </c>
      <c r="H1848">
        <v>7608</v>
      </c>
      <c r="I1848" t="s">
        <v>72</v>
      </c>
      <c r="J1848">
        <v>8</v>
      </c>
      <c r="K1848" t="s">
        <v>30</v>
      </c>
      <c r="L1848">
        <v>11</v>
      </c>
      <c r="N1848">
        <v>9</v>
      </c>
      <c r="R1848" s="2">
        <f t="shared" si="57"/>
        <v>2.0699999999999998</v>
      </c>
      <c r="S1848" s="2">
        <f>IF(AND(P1848&lt;&gt;"_U",P1848&lt;&gt;"c",J1848&lt;&gt;99,J1848&lt;&gt;9),IFERROR(VLOOKUP(A1848,'LBA Total'!$A$2:$N$10000,14,0),"."),".")</f>
        <v>435</v>
      </c>
    </row>
    <row r="1849" spans="1:19" x14ac:dyDescent="0.4">
      <c r="A1849" s="2" t="str">
        <f t="shared" si="56"/>
        <v>2023|Aotea/Great Barrier Local Board Area|12</v>
      </c>
      <c r="B1849" t="s">
        <v>16</v>
      </c>
      <c r="C1849" t="s">
        <v>17</v>
      </c>
      <c r="D1849" t="s">
        <v>18</v>
      </c>
      <c r="E1849" t="s">
        <v>19</v>
      </c>
      <c r="F1849">
        <v>2023</v>
      </c>
      <c r="G1849">
        <v>2023</v>
      </c>
      <c r="H1849">
        <v>7608</v>
      </c>
      <c r="I1849" t="s">
        <v>72</v>
      </c>
      <c r="J1849">
        <v>8</v>
      </c>
      <c r="K1849" t="s">
        <v>30</v>
      </c>
      <c r="L1849">
        <v>12</v>
      </c>
      <c r="N1849">
        <v>0</v>
      </c>
      <c r="R1849" s="2">
        <f t="shared" si="57"/>
        <v>0</v>
      </c>
      <c r="S1849" s="2">
        <f>IF(AND(P1849&lt;&gt;"_U",P1849&lt;&gt;"c",J1849&lt;&gt;99,J1849&lt;&gt;9),IFERROR(VLOOKUP(A1849,'LBA Total'!$A$2:$N$10000,14,0),"."),".")</f>
        <v>30</v>
      </c>
    </row>
    <row r="1850" spans="1:19" x14ac:dyDescent="0.4">
      <c r="A1850" s="2" t="str">
        <f t="shared" si="56"/>
        <v>2023|Aotea/Great Barrier Local Board Area|13</v>
      </c>
      <c r="B1850" t="s">
        <v>16</v>
      </c>
      <c r="C1850" t="s">
        <v>17</v>
      </c>
      <c r="D1850" t="s">
        <v>18</v>
      </c>
      <c r="E1850" t="s">
        <v>19</v>
      </c>
      <c r="F1850">
        <v>2023</v>
      </c>
      <c r="G1850">
        <v>2023</v>
      </c>
      <c r="H1850">
        <v>7608</v>
      </c>
      <c r="I1850" t="s">
        <v>72</v>
      </c>
      <c r="J1850">
        <v>8</v>
      </c>
      <c r="K1850" t="s">
        <v>30</v>
      </c>
      <c r="L1850">
        <v>13</v>
      </c>
      <c r="N1850">
        <v>6</v>
      </c>
      <c r="R1850" s="2">
        <f t="shared" si="57"/>
        <v>10.53</v>
      </c>
      <c r="S1850" s="2">
        <f>IF(AND(P1850&lt;&gt;"_U",P1850&lt;&gt;"c",J1850&lt;&gt;99,J1850&lt;&gt;9),IFERROR(VLOOKUP(A1850,'LBA Total'!$A$2:$N$10000,14,0),"."),".")</f>
        <v>57</v>
      </c>
    </row>
    <row r="1851" spans="1:19" x14ac:dyDescent="0.4">
      <c r="A1851" s="2" t="str">
        <f t="shared" si="56"/>
        <v>2023|Aotea/Great Barrier Local Board Area|999</v>
      </c>
      <c r="B1851" t="s">
        <v>16</v>
      </c>
      <c r="C1851" t="s">
        <v>17</v>
      </c>
      <c r="D1851" t="s">
        <v>18</v>
      </c>
      <c r="E1851" t="s">
        <v>19</v>
      </c>
      <c r="F1851">
        <v>2023</v>
      </c>
      <c r="G1851">
        <v>2023</v>
      </c>
      <c r="H1851">
        <v>7608</v>
      </c>
      <c r="I1851" t="s">
        <v>72</v>
      </c>
      <c r="J1851">
        <v>8</v>
      </c>
      <c r="K1851" t="s">
        <v>30</v>
      </c>
      <c r="L1851">
        <v>999</v>
      </c>
      <c r="N1851">
        <v>15</v>
      </c>
      <c r="R1851" s="2">
        <f t="shared" si="57"/>
        <v>2.87</v>
      </c>
      <c r="S1851" s="2">
        <f>IF(AND(P1851&lt;&gt;"_U",P1851&lt;&gt;"c",J1851&lt;&gt;99,J1851&lt;&gt;9),IFERROR(VLOOKUP(A1851,'LBA Total'!$A$2:$N$10000,14,0),"."),".")</f>
        <v>522</v>
      </c>
    </row>
    <row r="1852" spans="1:19" x14ac:dyDescent="0.4">
      <c r="A1852" s="2" t="str">
        <f t="shared" si="56"/>
        <v>2023|Aotea/Great Barrier Local Board Area|10</v>
      </c>
      <c r="B1852" t="s">
        <v>16</v>
      </c>
      <c r="C1852" t="s">
        <v>17</v>
      </c>
      <c r="D1852" t="s">
        <v>18</v>
      </c>
      <c r="E1852" t="s">
        <v>19</v>
      </c>
      <c r="F1852">
        <v>2023</v>
      </c>
      <c r="G1852">
        <v>2023</v>
      </c>
      <c r="H1852">
        <v>7608</v>
      </c>
      <c r="I1852" t="s">
        <v>72</v>
      </c>
      <c r="J1852">
        <v>9</v>
      </c>
      <c r="K1852" t="s">
        <v>31</v>
      </c>
      <c r="L1852">
        <v>10</v>
      </c>
      <c r="N1852">
        <v>0</v>
      </c>
      <c r="R1852" s="2" t="str">
        <f t="shared" si="57"/>
        <v>.</v>
      </c>
      <c r="S1852" s="2" t="str">
        <f>IF(AND(P1852&lt;&gt;"_U",P1852&lt;&gt;"c",J1852&lt;&gt;99,J1852&lt;&gt;9),IFERROR(VLOOKUP(A1852,'LBA Total'!$A$2:$N$10000,14,0),"."),".")</f>
        <v>.</v>
      </c>
    </row>
    <row r="1853" spans="1:19" x14ac:dyDescent="0.4">
      <c r="A1853" s="2" t="str">
        <f t="shared" si="56"/>
        <v>2023|Aotea/Great Barrier Local Board Area|11</v>
      </c>
      <c r="B1853" t="s">
        <v>16</v>
      </c>
      <c r="C1853" t="s">
        <v>17</v>
      </c>
      <c r="D1853" t="s">
        <v>18</v>
      </c>
      <c r="E1853" t="s">
        <v>19</v>
      </c>
      <c r="F1853">
        <v>2023</v>
      </c>
      <c r="G1853">
        <v>2023</v>
      </c>
      <c r="H1853">
        <v>7608</v>
      </c>
      <c r="I1853" t="s">
        <v>72</v>
      </c>
      <c r="J1853">
        <v>9</v>
      </c>
      <c r="K1853" t="s">
        <v>31</v>
      </c>
      <c r="L1853">
        <v>11</v>
      </c>
      <c r="N1853">
        <v>111</v>
      </c>
      <c r="R1853" s="2" t="str">
        <f t="shared" si="57"/>
        <v>.</v>
      </c>
      <c r="S1853" s="2" t="str">
        <f>IF(AND(P1853&lt;&gt;"_U",P1853&lt;&gt;"c",J1853&lt;&gt;99,J1853&lt;&gt;9),IFERROR(VLOOKUP(A1853,'LBA Total'!$A$2:$N$10000,14,0),"."),".")</f>
        <v>.</v>
      </c>
    </row>
    <row r="1854" spans="1:19" x14ac:dyDescent="0.4">
      <c r="A1854" s="2" t="str">
        <f t="shared" si="56"/>
        <v>2023|Aotea/Great Barrier Local Board Area|12</v>
      </c>
      <c r="B1854" t="s">
        <v>16</v>
      </c>
      <c r="C1854" t="s">
        <v>17</v>
      </c>
      <c r="D1854" t="s">
        <v>18</v>
      </c>
      <c r="E1854" t="s">
        <v>19</v>
      </c>
      <c r="F1854">
        <v>2023</v>
      </c>
      <c r="G1854">
        <v>2023</v>
      </c>
      <c r="H1854">
        <v>7608</v>
      </c>
      <c r="I1854" t="s">
        <v>72</v>
      </c>
      <c r="J1854">
        <v>9</v>
      </c>
      <c r="K1854" t="s">
        <v>31</v>
      </c>
      <c r="L1854">
        <v>12</v>
      </c>
      <c r="N1854">
        <v>15</v>
      </c>
      <c r="R1854" s="2" t="str">
        <f t="shared" si="57"/>
        <v>.</v>
      </c>
      <c r="S1854" s="2" t="str">
        <f>IF(AND(P1854&lt;&gt;"_U",P1854&lt;&gt;"c",J1854&lt;&gt;99,J1854&lt;&gt;9),IFERROR(VLOOKUP(A1854,'LBA Total'!$A$2:$N$10000,14,0),"."),".")</f>
        <v>.</v>
      </c>
    </row>
    <row r="1855" spans="1:19" x14ac:dyDescent="0.4">
      <c r="A1855" s="2" t="str">
        <f t="shared" si="56"/>
        <v>2023|Aotea/Great Barrier Local Board Area|13</v>
      </c>
      <c r="B1855" t="s">
        <v>16</v>
      </c>
      <c r="C1855" t="s">
        <v>17</v>
      </c>
      <c r="D1855" t="s">
        <v>18</v>
      </c>
      <c r="E1855" t="s">
        <v>19</v>
      </c>
      <c r="F1855">
        <v>2023</v>
      </c>
      <c r="G1855">
        <v>2023</v>
      </c>
      <c r="H1855">
        <v>7608</v>
      </c>
      <c r="I1855" t="s">
        <v>72</v>
      </c>
      <c r="J1855">
        <v>9</v>
      </c>
      <c r="K1855" t="s">
        <v>31</v>
      </c>
      <c r="L1855">
        <v>13</v>
      </c>
      <c r="N1855">
        <v>33</v>
      </c>
      <c r="R1855" s="2" t="str">
        <f t="shared" si="57"/>
        <v>.</v>
      </c>
      <c r="S1855" s="2" t="str">
        <f>IF(AND(P1855&lt;&gt;"_U",P1855&lt;&gt;"c",J1855&lt;&gt;99,J1855&lt;&gt;9),IFERROR(VLOOKUP(A1855,'LBA Total'!$A$2:$N$10000,14,0),"."),".")</f>
        <v>.</v>
      </c>
    </row>
    <row r="1856" spans="1:19" x14ac:dyDescent="0.4">
      <c r="A1856" s="2" t="str">
        <f t="shared" si="56"/>
        <v>2023|Aotea/Great Barrier Local Board Area|999</v>
      </c>
      <c r="B1856" t="s">
        <v>16</v>
      </c>
      <c r="C1856" t="s">
        <v>17</v>
      </c>
      <c r="D1856" t="s">
        <v>18</v>
      </c>
      <c r="E1856" t="s">
        <v>19</v>
      </c>
      <c r="F1856">
        <v>2023</v>
      </c>
      <c r="G1856">
        <v>2023</v>
      </c>
      <c r="H1856">
        <v>7608</v>
      </c>
      <c r="I1856" t="s">
        <v>72</v>
      </c>
      <c r="J1856">
        <v>9</v>
      </c>
      <c r="K1856" t="s">
        <v>31</v>
      </c>
      <c r="L1856">
        <v>999</v>
      </c>
      <c r="N1856">
        <v>156</v>
      </c>
      <c r="R1856" s="2" t="str">
        <f t="shared" si="57"/>
        <v>.</v>
      </c>
      <c r="S1856" s="2" t="str">
        <f>IF(AND(P1856&lt;&gt;"_U",P1856&lt;&gt;"c",J1856&lt;&gt;99,J1856&lt;&gt;9),IFERROR(VLOOKUP(A1856,'LBA Total'!$A$2:$N$10000,14,0),"."),".")</f>
        <v>.</v>
      </c>
    </row>
    <row r="1857" spans="1:19" x14ac:dyDescent="0.4">
      <c r="A1857" s="2" t="str">
        <f t="shared" si="56"/>
        <v>2023|Aotea/Great Barrier Local Board Area|10</v>
      </c>
      <c r="B1857" t="s">
        <v>16</v>
      </c>
      <c r="C1857" t="s">
        <v>17</v>
      </c>
      <c r="D1857" t="s">
        <v>18</v>
      </c>
      <c r="E1857" t="s">
        <v>19</v>
      </c>
      <c r="F1857">
        <v>2023</v>
      </c>
      <c r="G1857">
        <v>2023</v>
      </c>
      <c r="H1857">
        <v>7608</v>
      </c>
      <c r="I1857" t="s">
        <v>72</v>
      </c>
      <c r="J1857">
        <v>99</v>
      </c>
      <c r="K1857" t="s">
        <v>32</v>
      </c>
      <c r="L1857">
        <v>10</v>
      </c>
      <c r="N1857">
        <v>0</v>
      </c>
      <c r="R1857" s="2" t="str">
        <f t="shared" si="57"/>
        <v>.</v>
      </c>
      <c r="S1857" s="2" t="str">
        <f>IF(AND(P1857&lt;&gt;"_U",P1857&lt;&gt;"c",J1857&lt;&gt;99,J1857&lt;&gt;9),IFERROR(VLOOKUP(A1857,'LBA Total'!$A$2:$N$10000,14,0),"."),".")</f>
        <v>.</v>
      </c>
    </row>
    <row r="1858" spans="1:19" x14ac:dyDescent="0.4">
      <c r="A1858" s="2" t="str">
        <f t="shared" si="56"/>
        <v>2023|Aotea/Great Barrier Local Board Area|11</v>
      </c>
      <c r="B1858" t="s">
        <v>16</v>
      </c>
      <c r="C1858" t="s">
        <v>17</v>
      </c>
      <c r="D1858" t="s">
        <v>18</v>
      </c>
      <c r="E1858" t="s">
        <v>19</v>
      </c>
      <c r="F1858">
        <v>2023</v>
      </c>
      <c r="G1858">
        <v>2023</v>
      </c>
      <c r="H1858">
        <v>7608</v>
      </c>
      <c r="I1858" t="s">
        <v>72</v>
      </c>
      <c r="J1858">
        <v>99</v>
      </c>
      <c r="K1858" t="s">
        <v>32</v>
      </c>
      <c r="L1858">
        <v>11</v>
      </c>
      <c r="N1858">
        <v>546</v>
      </c>
      <c r="R1858" s="2" t="str">
        <f t="shared" si="57"/>
        <v>.</v>
      </c>
      <c r="S1858" s="2" t="str">
        <f>IF(AND(P1858&lt;&gt;"_U",P1858&lt;&gt;"c",J1858&lt;&gt;99,J1858&lt;&gt;9),IFERROR(VLOOKUP(A1858,'LBA Total'!$A$2:$N$10000,14,0),"."),".")</f>
        <v>.</v>
      </c>
    </row>
    <row r="1859" spans="1:19" x14ac:dyDescent="0.4">
      <c r="A1859" s="2" t="str">
        <f t="shared" ref="A1859:A1922" si="58">G1859&amp;"|"&amp;I1859&amp;"|"&amp;L1859</f>
        <v>2023|Aotea/Great Barrier Local Board Area|12</v>
      </c>
      <c r="B1859" t="s">
        <v>16</v>
      </c>
      <c r="C1859" t="s">
        <v>17</v>
      </c>
      <c r="D1859" t="s">
        <v>18</v>
      </c>
      <c r="E1859" t="s">
        <v>19</v>
      </c>
      <c r="F1859">
        <v>2023</v>
      </c>
      <c r="G1859">
        <v>2023</v>
      </c>
      <c r="H1859">
        <v>7608</v>
      </c>
      <c r="I1859" t="s">
        <v>72</v>
      </c>
      <c r="J1859">
        <v>99</v>
      </c>
      <c r="K1859" t="s">
        <v>32</v>
      </c>
      <c r="L1859">
        <v>12</v>
      </c>
      <c r="N1859">
        <v>42</v>
      </c>
      <c r="R1859" s="2" t="str">
        <f t="shared" ref="R1859:R1922" si="59">IF(P1859&lt;&gt;"_U",IFERROR((ROUND(N1859/S1859*100,2)),"."),".")</f>
        <v>.</v>
      </c>
      <c r="S1859" s="2" t="str">
        <f>IF(AND(P1859&lt;&gt;"_U",P1859&lt;&gt;"c",J1859&lt;&gt;99,J1859&lt;&gt;9),IFERROR(VLOOKUP(A1859,'LBA Total'!$A$2:$N$10000,14,0),"."),".")</f>
        <v>.</v>
      </c>
    </row>
    <row r="1860" spans="1:19" x14ac:dyDescent="0.4">
      <c r="A1860" s="2" t="str">
        <f t="shared" si="58"/>
        <v>2023|Aotea/Great Barrier Local Board Area|13</v>
      </c>
      <c r="B1860" t="s">
        <v>16</v>
      </c>
      <c r="C1860" t="s">
        <v>17</v>
      </c>
      <c r="D1860" t="s">
        <v>18</v>
      </c>
      <c r="E1860" t="s">
        <v>19</v>
      </c>
      <c r="F1860">
        <v>2023</v>
      </c>
      <c r="G1860">
        <v>2023</v>
      </c>
      <c r="H1860">
        <v>7608</v>
      </c>
      <c r="I1860" t="s">
        <v>72</v>
      </c>
      <c r="J1860">
        <v>99</v>
      </c>
      <c r="K1860" t="s">
        <v>32</v>
      </c>
      <c r="L1860">
        <v>13</v>
      </c>
      <c r="N1860">
        <v>87</v>
      </c>
      <c r="R1860" s="2" t="str">
        <f t="shared" si="59"/>
        <v>.</v>
      </c>
      <c r="S1860" s="2" t="str">
        <f>IF(AND(P1860&lt;&gt;"_U",P1860&lt;&gt;"c",J1860&lt;&gt;99,J1860&lt;&gt;9),IFERROR(VLOOKUP(A1860,'LBA Total'!$A$2:$N$10000,14,0),"."),".")</f>
        <v>.</v>
      </c>
    </row>
    <row r="1861" spans="1:19" x14ac:dyDescent="0.4">
      <c r="A1861" s="2" t="str">
        <f t="shared" si="58"/>
        <v>2023|Aotea/Great Barrier Local Board Area|999</v>
      </c>
      <c r="B1861" t="s">
        <v>16</v>
      </c>
      <c r="C1861" t="s">
        <v>17</v>
      </c>
      <c r="D1861" t="s">
        <v>18</v>
      </c>
      <c r="E1861" t="s">
        <v>19</v>
      </c>
      <c r="F1861">
        <v>2023</v>
      </c>
      <c r="G1861">
        <v>2023</v>
      </c>
      <c r="H1861">
        <v>7608</v>
      </c>
      <c r="I1861" t="s">
        <v>72</v>
      </c>
      <c r="J1861">
        <v>99</v>
      </c>
      <c r="K1861" t="s">
        <v>32</v>
      </c>
      <c r="L1861">
        <v>999</v>
      </c>
      <c r="N1861">
        <v>678</v>
      </c>
      <c r="R1861" s="2" t="str">
        <f t="shared" si="59"/>
        <v>.</v>
      </c>
      <c r="S1861" s="2" t="str">
        <f>IF(AND(P1861&lt;&gt;"_U",P1861&lt;&gt;"c",J1861&lt;&gt;99,J1861&lt;&gt;9),IFERROR(VLOOKUP(A1861,'LBA Total'!$A$2:$N$10000,14,0),"."),".")</f>
        <v>.</v>
      </c>
    </row>
    <row r="1862" spans="1:19" x14ac:dyDescent="0.4">
      <c r="A1862" s="2" t="str">
        <f t="shared" si="58"/>
        <v>2023|Waiheke Local Board Area|10</v>
      </c>
      <c r="B1862" t="s">
        <v>16</v>
      </c>
      <c r="C1862" t="s">
        <v>17</v>
      </c>
      <c r="D1862" t="s">
        <v>18</v>
      </c>
      <c r="E1862" t="s">
        <v>19</v>
      </c>
      <c r="F1862">
        <v>2023</v>
      </c>
      <c r="G1862">
        <v>2023</v>
      </c>
      <c r="H1862">
        <v>7609</v>
      </c>
      <c r="I1862" t="s">
        <v>71</v>
      </c>
      <c r="J1862">
        <v>0</v>
      </c>
      <c r="K1862" t="s">
        <v>21</v>
      </c>
      <c r="L1862">
        <v>10</v>
      </c>
      <c r="N1862">
        <v>0</v>
      </c>
      <c r="R1862" s="2">
        <f t="shared" si="59"/>
        <v>0</v>
      </c>
      <c r="S1862" s="2">
        <f>IF(AND(P1862&lt;&gt;"_U",P1862&lt;&gt;"c",J1862&lt;&gt;99,J1862&lt;&gt;9),IFERROR(VLOOKUP(A1862,'LBA Total'!$A$2:$N$10000,14,0),"."),".")</f>
        <v>15</v>
      </c>
    </row>
    <row r="1863" spans="1:19" x14ac:dyDescent="0.4">
      <c r="A1863" s="2" t="str">
        <f t="shared" si="58"/>
        <v>2023|Waiheke Local Board Area|11</v>
      </c>
      <c r="B1863" t="s">
        <v>16</v>
      </c>
      <c r="C1863" t="s">
        <v>17</v>
      </c>
      <c r="D1863" t="s">
        <v>18</v>
      </c>
      <c r="E1863" t="s">
        <v>19</v>
      </c>
      <c r="F1863">
        <v>2023</v>
      </c>
      <c r="G1863">
        <v>2023</v>
      </c>
      <c r="H1863">
        <v>7609</v>
      </c>
      <c r="I1863" t="s">
        <v>71</v>
      </c>
      <c r="J1863">
        <v>0</v>
      </c>
      <c r="K1863" t="s">
        <v>21</v>
      </c>
      <c r="L1863">
        <v>11</v>
      </c>
      <c r="N1863">
        <v>63</v>
      </c>
      <c r="R1863" s="2">
        <f t="shared" si="59"/>
        <v>1.95</v>
      </c>
      <c r="S1863" s="2">
        <f>IF(AND(P1863&lt;&gt;"_U",P1863&lt;&gt;"c",J1863&lt;&gt;99,J1863&lt;&gt;9),IFERROR(VLOOKUP(A1863,'LBA Total'!$A$2:$N$10000,14,0),"."),".")</f>
        <v>3228</v>
      </c>
    </row>
    <row r="1864" spans="1:19" x14ac:dyDescent="0.4">
      <c r="A1864" s="2" t="str">
        <f t="shared" si="58"/>
        <v>2023|Waiheke Local Board Area|12</v>
      </c>
      <c r="B1864" t="s">
        <v>16</v>
      </c>
      <c r="C1864" t="s">
        <v>17</v>
      </c>
      <c r="D1864" t="s">
        <v>18</v>
      </c>
      <c r="E1864" t="s">
        <v>19</v>
      </c>
      <c r="F1864">
        <v>2023</v>
      </c>
      <c r="G1864">
        <v>2023</v>
      </c>
      <c r="H1864">
        <v>7609</v>
      </c>
      <c r="I1864" t="s">
        <v>71</v>
      </c>
      <c r="J1864">
        <v>0</v>
      </c>
      <c r="K1864" t="s">
        <v>21</v>
      </c>
      <c r="L1864">
        <v>12</v>
      </c>
      <c r="N1864">
        <v>6</v>
      </c>
      <c r="R1864" s="2">
        <f t="shared" si="59"/>
        <v>2.2999999999999998</v>
      </c>
      <c r="S1864" s="2">
        <f>IF(AND(P1864&lt;&gt;"_U",P1864&lt;&gt;"c",J1864&lt;&gt;99,J1864&lt;&gt;9),IFERROR(VLOOKUP(A1864,'LBA Total'!$A$2:$N$10000,14,0),"."),".")</f>
        <v>261</v>
      </c>
    </row>
    <row r="1865" spans="1:19" x14ac:dyDescent="0.4">
      <c r="A1865" s="2" t="str">
        <f t="shared" si="58"/>
        <v>2023|Waiheke Local Board Area|13</v>
      </c>
      <c r="B1865" t="s">
        <v>16</v>
      </c>
      <c r="C1865" t="s">
        <v>17</v>
      </c>
      <c r="D1865" t="s">
        <v>18</v>
      </c>
      <c r="E1865" t="s">
        <v>19</v>
      </c>
      <c r="F1865">
        <v>2023</v>
      </c>
      <c r="G1865">
        <v>2023</v>
      </c>
      <c r="H1865">
        <v>7609</v>
      </c>
      <c r="I1865" t="s">
        <v>71</v>
      </c>
      <c r="J1865">
        <v>0</v>
      </c>
      <c r="K1865" t="s">
        <v>21</v>
      </c>
      <c r="L1865">
        <v>13</v>
      </c>
      <c r="N1865">
        <v>18</v>
      </c>
      <c r="R1865" s="2">
        <f t="shared" si="59"/>
        <v>30</v>
      </c>
      <c r="S1865" s="2">
        <f>IF(AND(P1865&lt;&gt;"_U",P1865&lt;&gt;"c",J1865&lt;&gt;99,J1865&lt;&gt;9),IFERROR(VLOOKUP(A1865,'LBA Total'!$A$2:$N$10000,14,0),"."),".")</f>
        <v>60</v>
      </c>
    </row>
    <row r="1866" spans="1:19" x14ac:dyDescent="0.4">
      <c r="A1866" s="2" t="str">
        <f t="shared" si="58"/>
        <v>2023|Waiheke Local Board Area|999</v>
      </c>
      <c r="B1866" t="s">
        <v>16</v>
      </c>
      <c r="C1866" t="s">
        <v>17</v>
      </c>
      <c r="D1866" t="s">
        <v>18</v>
      </c>
      <c r="E1866" t="s">
        <v>19</v>
      </c>
      <c r="F1866">
        <v>2023</v>
      </c>
      <c r="G1866">
        <v>2023</v>
      </c>
      <c r="H1866">
        <v>7609</v>
      </c>
      <c r="I1866" t="s">
        <v>71</v>
      </c>
      <c r="J1866">
        <v>0</v>
      </c>
      <c r="K1866" t="s">
        <v>21</v>
      </c>
      <c r="L1866">
        <v>999</v>
      </c>
      <c r="N1866">
        <v>90</v>
      </c>
      <c r="R1866" s="2">
        <f t="shared" si="59"/>
        <v>2.5299999999999998</v>
      </c>
      <c r="S1866" s="2">
        <f>IF(AND(P1866&lt;&gt;"_U",P1866&lt;&gt;"c",J1866&lt;&gt;99,J1866&lt;&gt;9),IFERROR(VLOOKUP(A1866,'LBA Total'!$A$2:$N$10000,14,0),"."),".")</f>
        <v>3558</v>
      </c>
    </row>
    <row r="1867" spans="1:19" x14ac:dyDescent="0.4">
      <c r="A1867" s="2" t="str">
        <f t="shared" si="58"/>
        <v>2023|Waiheke Local Board Area|10</v>
      </c>
      <c r="B1867" t="s">
        <v>16</v>
      </c>
      <c r="C1867" t="s">
        <v>17</v>
      </c>
      <c r="D1867" t="s">
        <v>18</v>
      </c>
      <c r="E1867" t="s">
        <v>19</v>
      </c>
      <c r="F1867">
        <v>2023</v>
      </c>
      <c r="G1867">
        <v>2023</v>
      </c>
      <c r="H1867">
        <v>7609</v>
      </c>
      <c r="I1867" t="s">
        <v>71</v>
      </c>
      <c r="J1867">
        <v>1</v>
      </c>
      <c r="K1867" t="s">
        <v>22</v>
      </c>
      <c r="L1867">
        <v>10</v>
      </c>
      <c r="N1867">
        <v>9</v>
      </c>
      <c r="R1867" s="2">
        <f t="shared" si="59"/>
        <v>60</v>
      </c>
      <c r="S1867" s="2">
        <f>IF(AND(P1867&lt;&gt;"_U",P1867&lt;&gt;"c",J1867&lt;&gt;99,J1867&lt;&gt;9),IFERROR(VLOOKUP(A1867,'LBA Total'!$A$2:$N$10000,14,0),"."),".")</f>
        <v>15</v>
      </c>
    </row>
    <row r="1868" spans="1:19" x14ac:dyDescent="0.4">
      <c r="A1868" s="2" t="str">
        <f t="shared" si="58"/>
        <v>2023|Waiheke Local Board Area|11</v>
      </c>
      <c r="B1868" t="s">
        <v>16</v>
      </c>
      <c r="C1868" t="s">
        <v>17</v>
      </c>
      <c r="D1868" t="s">
        <v>18</v>
      </c>
      <c r="E1868" t="s">
        <v>19</v>
      </c>
      <c r="F1868">
        <v>2023</v>
      </c>
      <c r="G1868">
        <v>2023</v>
      </c>
      <c r="H1868">
        <v>7609</v>
      </c>
      <c r="I1868" t="s">
        <v>71</v>
      </c>
      <c r="J1868">
        <v>1</v>
      </c>
      <c r="K1868" t="s">
        <v>22</v>
      </c>
      <c r="L1868">
        <v>11</v>
      </c>
      <c r="N1868">
        <v>1869</v>
      </c>
      <c r="R1868" s="2">
        <f t="shared" si="59"/>
        <v>57.9</v>
      </c>
      <c r="S1868" s="2">
        <f>IF(AND(P1868&lt;&gt;"_U",P1868&lt;&gt;"c",J1868&lt;&gt;99,J1868&lt;&gt;9),IFERROR(VLOOKUP(A1868,'LBA Total'!$A$2:$N$10000,14,0),"."),".")</f>
        <v>3228</v>
      </c>
    </row>
    <row r="1869" spans="1:19" x14ac:dyDescent="0.4">
      <c r="A1869" s="2" t="str">
        <f t="shared" si="58"/>
        <v>2023|Waiheke Local Board Area|12</v>
      </c>
      <c r="B1869" t="s">
        <v>16</v>
      </c>
      <c r="C1869" t="s">
        <v>17</v>
      </c>
      <c r="D1869" t="s">
        <v>18</v>
      </c>
      <c r="E1869" t="s">
        <v>19</v>
      </c>
      <c r="F1869">
        <v>2023</v>
      </c>
      <c r="G1869">
        <v>2023</v>
      </c>
      <c r="H1869">
        <v>7609</v>
      </c>
      <c r="I1869" t="s">
        <v>71</v>
      </c>
      <c r="J1869">
        <v>1</v>
      </c>
      <c r="K1869" t="s">
        <v>22</v>
      </c>
      <c r="L1869">
        <v>12</v>
      </c>
      <c r="N1869">
        <v>147</v>
      </c>
      <c r="R1869" s="2">
        <f t="shared" si="59"/>
        <v>56.32</v>
      </c>
      <c r="S1869" s="2">
        <f>IF(AND(P1869&lt;&gt;"_U",P1869&lt;&gt;"c",J1869&lt;&gt;99,J1869&lt;&gt;9),IFERROR(VLOOKUP(A1869,'LBA Total'!$A$2:$N$10000,14,0),"."),".")</f>
        <v>261</v>
      </c>
    </row>
    <row r="1870" spans="1:19" x14ac:dyDescent="0.4">
      <c r="A1870" s="2" t="str">
        <f t="shared" si="58"/>
        <v>2023|Waiheke Local Board Area|13</v>
      </c>
      <c r="B1870" t="s">
        <v>16</v>
      </c>
      <c r="C1870" t="s">
        <v>17</v>
      </c>
      <c r="D1870" t="s">
        <v>18</v>
      </c>
      <c r="E1870" t="s">
        <v>19</v>
      </c>
      <c r="F1870">
        <v>2023</v>
      </c>
      <c r="G1870">
        <v>2023</v>
      </c>
      <c r="H1870">
        <v>7609</v>
      </c>
      <c r="I1870" t="s">
        <v>71</v>
      </c>
      <c r="J1870">
        <v>1</v>
      </c>
      <c r="K1870" t="s">
        <v>22</v>
      </c>
      <c r="L1870">
        <v>13</v>
      </c>
      <c r="N1870">
        <v>3</v>
      </c>
      <c r="R1870" s="2">
        <f t="shared" si="59"/>
        <v>5</v>
      </c>
      <c r="S1870" s="2">
        <f>IF(AND(P1870&lt;&gt;"_U",P1870&lt;&gt;"c",J1870&lt;&gt;99,J1870&lt;&gt;9),IFERROR(VLOOKUP(A1870,'LBA Total'!$A$2:$N$10000,14,0),"."),".")</f>
        <v>60</v>
      </c>
    </row>
    <row r="1871" spans="1:19" x14ac:dyDescent="0.4">
      <c r="A1871" s="2" t="str">
        <f t="shared" si="58"/>
        <v>2023|Waiheke Local Board Area|999</v>
      </c>
      <c r="B1871" t="s">
        <v>16</v>
      </c>
      <c r="C1871" t="s">
        <v>17</v>
      </c>
      <c r="D1871" t="s">
        <v>18</v>
      </c>
      <c r="E1871" t="s">
        <v>19</v>
      </c>
      <c r="F1871">
        <v>2023</v>
      </c>
      <c r="G1871">
        <v>2023</v>
      </c>
      <c r="H1871">
        <v>7609</v>
      </c>
      <c r="I1871" t="s">
        <v>71</v>
      </c>
      <c r="J1871">
        <v>1</v>
      </c>
      <c r="K1871" t="s">
        <v>22</v>
      </c>
      <c r="L1871">
        <v>999</v>
      </c>
      <c r="N1871">
        <v>2025</v>
      </c>
      <c r="R1871" s="2">
        <f t="shared" si="59"/>
        <v>56.91</v>
      </c>
      <c r="S1871" s="2">
        <f>IF(AND(P1871&lt;&gt;"_U",P1871&lt;&gt;"c",J1871&lt;&gt;99,J1871&lt;&gt;9),IFERROR(VLOOKUP(A1871,'LBA Total'!$A$2:$N$10000,14,0),"."),".")</f>
        <v>3558</v>
      </c>
    </row>
    <row r="1872" spans="1:19" x14ac:dyDescent="0.4">
      <c r="A1872" s="2" t="str">
        <f t="shared" si="58"/>
        <v>2023|Waiheke Local Board Area|10</v>
      </c>
      <c r="B1872" t="s">
        <v>16</v>
      </c>
      <c r="C1872" t="s">
        <v>17</v>
      </c>
      <c r="D1872" t="s">
        <v>18</v>
      </c>
      <c r="E1872" t="s">
        <v>19</v>
      </c>
      <c r="F1872">
        <v>2023</v>
      </c>
      <c r="G1872">
        <v>2023</v>
      </c>
      <c r="H1872">
        <v>7609</v>
      </c>
      <c r="I1872" t="s">
        <v>71</v>
      </c>
      <c r="J1872">
        <v>2</v>
      </c>
      <c r="K1872" t="s">
        <v>23</v>
      </c>
      <c r="L1872">
        <v>10</v>
      </c>
      <c r="N1872">
        <v>9</v>
      </c>
      <c r="R1872" s="2">
        <f t="shared" si="59"/>
        <v>60</v>
      </c>
      <c r="S1872" s="2">
        <f>IF(AND(P1872&lt;&gt;"_U",P1872&lt;&gt;"c",J1872&lt;&gt;99,J1872&lt;&gt;9),IFERROR(VLOOKUP(A1872,'LBA Total'!$A$2:$N$10000,14,0),"."),".")</f>
        <v>15</v>
      </c>
    </row>
    <row r="1873" spans="1:19" x14ac:dyDescent="0.4">
      <c r="A1873" s="2" t="str">
        <f t="shared" si="58"/>
        <v>2023|Waiheke Local Board Area|11</v>
      </c>
      <c r="B1873" t="s">
        <v>16</v>
      </c>
      <c r="C1873" t="s">
        <v>17</v>
      </c>
      <c r="D1873" t="s">
        <v>18</v>
      </c>
      <c r="E1873" t="s">
        <v>19</v>
      </c>
      <c r="F1873">
        <v>2023</v>
      </c>
      <c r="G1873">
        <v>2023</v>
      </c>
      <c r="H1873">
        <v>7609</v>
      </c>
      <c r="I1873" t="s">
        <v>71</v>
      </c>
      <c r="J1873">
        <v>2</v>
      </c>
      <c r="K1873" t="s">
        <v>23</v>
      </c>
      <c r="L1873">
        <v>11</v>
      </c>
      <c r="N1873">
        <v>1359</v>
      </c>
      <c r="R1873" s="2">
        <f t="shared" si="59"/>
        <v>42.1</v>
      </c>
      <c r="S1873" s="2">
        <f>IF(AND(P1873&lt;&gt;"_U",P1873&lt;&gt;"c",J1873&lt;&gt;99,J1873&lt;&gt;9),IFERROR(VLOOKUP(A1873,'LBA Total'!$A$2:$N$10000,14,0),"."),".")</f>
        <v>3228</v>
      </c>
    </row>
    <row r="1874" spans="1:19" x14ac:dyDescent="0.4">
      <c r="A1874" s="2" t="str">
        <f t="shared" si="58"/>
        <v>2023|Waiheke Local Board Area|12</v>
      </c>
      <c r="B1874" t="s">
        <v>16</v>
      </c>
      <c r="C1874" t="s">
        <v>17</v>
      </c>
      <c r="D1874" t="s">
        <v>18</v>
      </c>
      <c r="E1874" t="s">
        <v>19</v>
      </c>
      <c r="F1874">
        <v>2023</v>
      </c>
      <c r="G1874">
        <v>2023</v>
      </c>
      <c r="H1874">
        <v>7609</v>
      </c>
      <c r="I1874" t="s">
        <v>71</v>
      </c>
      <c r="J1874">
        <v>2</v>
      </c>
      <c r="K1874" t="s">
        <v>23</v>
      </c>
      <c r="L1874">
        <v>12</v>
      </c>
      <c r="N1874">
        <v>123</v>
      </c>
      <c r="R1874" s="2">
        <f t="shared" si="59"/>
        <v>47.13</v>
      </c>
      <c r="S1874" s="2">
        <f>IF(AND(P1874&lt;&gt;"_U",P1874&lt;&gt;"c",J1874&lt;&gt;99,J1874&lt;&gt;9),IFERROR(VLOOKUP(A1874,'LBA Total'!$A$2:$N$10000,14,0),"."),".")</f>
        <v>261</v>
      </c>
    </row>
    <row r="1875" spans="1:19" x14ac:dyDescent="0.4">
      <c r="A1875" s="2" t="str">
        <f t="shared" si="58"/>
        <v>2023|Waiheke Local Board Area|13</v>
      </c>
      <c r="B1875" t="s">
        <v>16</v>
      </c>
      <c r="C1875" t="s">
        <v>17</v>
      </c>
      <c r="D1875" t="s">
        <v>18</v>
      </c>
      <c r="E1875" t="s">
        <v>19</v>
      </c>
      <c r="F1875">
        <v>2023</v>
      </c>
      <c r="G1875">
        <v>2023</v>
      </c>
      <c r="H1875">
        <v>7609</v>
      </c>
      <c r="I1875" t="s">
        <v>71</v>
      </c>
      <c r="J1875">
        <v>2</v>
      </c>
      <c r="K1875" t="s">
        <v>23</v>
      </c>
      <c r="L1875">
        <v>13</v>
      </c>
      <c r="N1875">
        <v>15</v>
      </c>
      <c r="R1875" s="2">
        <f t="shared" si="59"/>
        <v>25</v>
      </c>
      <c r="S1875" s="2">
        <f>IF(AND(P1875&lt;&gt;"_U",P1875&lt;&gt;"c",J1875&lt;&gt;99,J1875&lt;&gt;9),IFERROR(VLOOKUP(A1875,'LBA Total'!$A$2:$N$10000,14,0),"."),".")</f>
        <v>60</v>
      </c>
    </row>
    <row r="1876" spans="1:19" x14ac:dyDescent="0.4">
      <c r="A1876" s="2" t="str">
        <f t="shared" si="58"/>
        <v>2023|Waiheke Local Board Area|999</v>
      </c>
      <c r="B1876" t="s">
        <v>16</v>
      </c>
      <c r="C1876" t="s">
        <v>17</v>
      </c>
      <c r="D1876" t="s">
        <v>18</v>
      </c>
      <c r="E1876" t="s">
        <v>19</v>
      </c>
      <c r="F1876">
        <v>2023</v>
      </c>
      <c r="G1876">
        <v>2023</v>
      </c>
      <c r="H1876">
        <v>7609</v>
      </c>
      <c r="I1876" t="s">
        <v>71</v>
      </c>
      <c r="J1876">
        <v>2</v>
      </c>
      <c r="K1876" t="s">
        <v>23</v>
      </c>
      <c r="L1876">
        <v>999</v>
      </c>
      <c r="N1876">
        <v>1506</v>
      </c>
      <c r="R1876" s="2">
        <f t="shared" si="59"/>
        <v>42.33</v>
      </c>
      <c r="S1876" s="2">
        <f>IF(AND(P1876&lt;&gt;"_U",P1876&lt;&gt;"c",J1876&lt;&gt;99,J1876&lt;&gt;9),IFERROR(VLOOKUP(A1876,'LBA Total'!$A$2:$N$10000,14,0),"."),".")</f>
        <v>3558</v>
      </c>
    </row>
    <row r="1877" spans="1:19" x14ac:dyDescent="0.4">
      <c r="A1877" s="2" t="str">
        <f t="shared" si="58"/>
        <v>2023|Waiheke Local Board Area|10</v>
      </c>
      <c r="B1877" t="s">
        <v>16</v>
      </c>
      <c r="C1877" t="s">
        <v>17</v>
      </c>
      <c r="D1877" t="s">
        <v>18</v>
      </c>
      <c r="E1877" t="s">
        <v>19</v>
      </c>
      <c r="F1877">
        <v>2023</v>
      </c>
      <c r="G1877">
        <v>2023</v>
      </c>
      <c r="H1877">
        <v>7609</v>
      </c>
      <c r="I1877" t="s">
        <v>71</v>
      </c>
      <c r="J1877">
        <v>3</v>
      </c>
      <c r="K1877" t="s">
        <v>24</v>
      </c>
      <c r="L1877">
        <v>10</v>
      </c>
      <c r="N1877">
        <v>0</v>
      </c>
      <c r="R1877" s="2">
        <f t="shared" si="59"/>
        <v>0</v>
      </c>
      <c r="S1877" s="2">
        <f>IF(AND(P1877&lt;&gt;"_U",P1877&lt;&gt;"c",J1877&lt;&gt;99,J1877&lt;&gt;9),IFERROR(VLOOKUP(A1877,'LBA Total'!$A$2:$N$10000,14,0),"."),".")</f>
        <v>15</v>
      </c>
    </row>
    <row r="1878" spans="1:19" x14ac:dyDescent="0.4">
      <c r="A1878" s="2" t="str">
        <f t="shared" si="58"/>
        <v>2023|Waiheke Local Board Area|11</v>
      </c>
      <c r="B1878" t="s">
        <v>16</v>
      </c>
      <c r="C1878" t="s">
        <v>17</v>
      </c>
      <c r="D1878" t="s">
        <v>18</v>
      </c>
      <c r="E1878" t="s">
        <v>19</v>
      </c>
      <c r="F1878">
        <v>2023</v>
      </c>
      <c r="G1878">
        <v>2023</v>
      </c>
      <c r="H1878">
        <v>7609</v>
      </c>
      <c r="I1878" t="s">
        <v>71</v>
      </c>
      <c r="J1878">
        <v>3</v>
      </c>
      <c r="K1878" t="s">
        <v>24</v>
      </c>
      <c r="L1878">
        <v>11</v>
      </c>
      <c r="N1878">
        <v>153</v>
      </c>
      <c r="R1878" s="2">
        <f t="shared" si="59"/>
        <v>4.74</v>
      </c>
      <c r="S1878" s="2">
        <f>IF(AND(P1878&lt;&gt;"_U",P1878&lt;&gt;"c",J1878&lt;&gt;99,J1878&lt;&gt;9),IFERROR(VLOOKUP(A1878,'LBA Total'!$A$2:$N$10000,14,0),"."),".")</f>
        <v>3228</v>
      </c>
    </row>
    <row r="1879" spans="1:19" x14ac:dyDescent="0.4">
      <c r="A1879" s="2" t="str">
        <f t="shared" si="58"/>
        <v>2023|Waiheke Local Board Area|12</v>
      </c>
      <c r="B1879" t="s">
        <v>16</v>
      </c>
      <c r="C1879" t="s">
        <v>17</v>
      </c>
      <c r="D1879" t="s">
        <v>18</v>
      </c>
      <c r="E1879" t="s">
        <v>19</v>
      </c>
      <c r="F1879">
        <v>2023</v>
      </c>
      <c r="G1879">
        <v>2023</v>
      </c>
      <c r="H1879">
        <v>7609</v>
      </c>
      <c r="I1879" t="s">
        <v>71</v>
      </c>
      <c r="J1879">
        <v>3</v>
      </c>
      <c r="K1879" t="s">
        <v>24</v>
      </c>
      <c r="L1879">
        <v>12</v>
      </c>
      <c r="N1879">
        <v>6</v>
      </c>
      <c r="R1879" s="2">
        <f t="shared" si="59"/>
        <v>2.2999999999999998</v>
      </c>
      <c r="S1879" s="2">
        <f>IF(AND(P1879&lt;&gt;"_U",P1879&lt;&gt;"c",J1879&lt;&gt;99,J1879&lt;&gt;9),IFERROR(VLOOKUP(A1879,'LBA Total'!$A$2:$N$10000,14,0),"."),".")</f>
        <v>261</v>
      </c>
    </row>
    <row r="1880" spans="1:19" x14ac:dyDescent="0.4">
      <c r="A1880" s="2" t="str">
        <f t="shared" si="58"/>
        <v>2023|Waiheke Local Board Area|13</v>
      </c>
      <c r="B1880" t="s">
        <v>16</v>
      </c>
      <c r="C1880" t="s">
        <v>17</v>
      </c>
      <c r="D1880" t="s">
        <v>18</v>
      </c>
      <c r="E1880" t="s">
        <v>19</v>
      </c>
      <c r="F1880">
        <v>2023</v>
      </c>
      <c r="G1880">
        <v>2023</v>
      </c>
      <c r="H1880">
        <v>7609</v>
      </c>
      <c r="I1880" t="s">
        <v>71</v>
      </c>
      <c r="J1880">
        <v>3</v>
      </c>
      <c r="K1880" t="s">
        <v>24</v>
      </c>
      <c r="L1880">
        <v>13</v>
      </c>
      <c r="N1880">
        <v>6</v>
      </c>
      <c r="R1880" s="2">
        <f t="shared" si="59"/>
        <v>10</v>
      </c>
      <c r="S1880" s="2">
        <f>IF(AND(P1880&lt;&gt;"_U",P1880&lt;&gt;"c",J1880&lt;&gt;99,J1880&lt;&gt;9),IFERROR(VLOOKUP(A1880,'LBA Total'!$A$2:$N$10000,14,0),"."),".")</f>
        <v>60</v>
      </c>
    </row>
    <row r="1881" spans="1:19" x14ac:dyDescent="0.4">
      <c r="A1881" s="2" t="str">
        <f t="shared" si="58"/>
        <v>2023|Waiheke Local Board Area|999</v>
      </c>
      <c r="B1881" t="s">
        <v>16</v>
      </c>
      <c r="C1881" t="s">
        <v>17</v>
      </c>
      <c r="D1881" t="s">
        <v>18</v>
      </c>
      <c r="E1881" t="s">
        <v>19</v>
      </c>
      <c r="F1881">
        <v>2023</v>
      </c>
      <c r="G1881">
        <v>2023</v>
      </c>
      <c r="H1881">
        <v>7609</v>
      </c>
      <c r="I1881" t="s">
        <v>71</v>
      </c>
      <c r="J1881">
        <v>3</v>
      </c>
      <c r="K1881" t="s">
        <v>24</v>
      </c>
      <c r="L1881">
        <v>999</v>
      </c>
      <c r="N1881">
        <v>165</v>
      </c>
      <c r="R1881" s="2">
        <f t="shared" si="59"/>
        <v>4.6399999999999997</v>
      </c>
      <c r="S1881" s="2">
        <f>IF(AND(P1881&lt;&gt;"_U",P1881&lt;&gt;"c",J1881&lt;&gt;99,J1881&lt;&gt;9),IFERROR(VLOOKUP(A1881,'LBA Total'!$A$2:$N$10000,14,0),"."),".")</f>
        <v>3558</v>
      </c>
    </row>
    <row r="1882" spans="1:19" x14ac:dyDescent="0.4">
      <c r="A1882" s="2" t="str">
        <f t="shared" si="58"/>
        <v>2023|Waiheke Local Board Area|10</v>
      </c>
      <c r="B1882" t="s">
        <v>16</v>
      </c>
      <c r="C1882" t="s">
        <v>17</v>
      </c>
      <c r="D1882" t="s">
        <v>18</v>
      </c>
      <c r="E1882" t="s">
        <v>19</v>
      </c>
      <c r="F1882">
        <v>2023</v>
      </c>
      <c r="G1882">
        <v>2023</v>
      </c>
      <c r="H1882">
        <v>7609</v>
      </c>
      <c r="I1882" t="s">
        <v>71</v>
      </c>
      <c r="J1882">
        <v>4</v>
      </c>
      <c r="K1882" t="s">
        <v>25</v>
      </c>
      <c r="L1882">
        <v>10</v>
      </c>
      <c r="N1882">
        <v>0</v>
      </c>
      <c r="R1882" s="2">
        <f t="shared" si="59"/>
        <v>0</v>
      </c>
      <c r="S1882" s="2">
        <f>IF(AND(P1882&lt;&gt;"_U",P1882&lt;&gt;"c",J1882&lt;&gt;99,J1882&lt;&gt;9),IFERROR(VLOOKUP(A1882,'LBA Total'!$A$2:$N$10000,14,0),"."),".")</f>
        <v>15</v>
      </c>
    </row>
    <row r="1883" spans="1:19" x14ac:dyDescent="0.4">
      <c r="A1883" s="2" t="str">
        <f t="shared" si="58"/>
        <v>2023|Waiheke Local Board Area|11</v>
      </c>
      <c r="B1883" t="s">
        <v>16</v>
      </c>
      <c r="C1883" t="s">
        <v>17</v>
      </c>
      <c r="D1883" t="s">
        <v>18</v>
      </c>
      <c r="E1883" t="s">
        <v>19</v>
      </c>
      <c r="F1883">
        <v>2023</v>
      </c>
      <c r="G1883">
        <v>2023</v>
      </c>
      <c r="H1883">
        <v>7609</v>
      </c>
      <c r="I1883" t="s">
        <v>71</v>
      </c>
      <c r="J1883">
        <v>4</v>
      </c>
      <c r="K1883" t="s">
        <v>25</v>
      </c>
      <c r="L1883">
        <v>11</v>
      </c>
      <c r="N1883">
        <v>69</v>
      </c>
      <c r="R1883" s="2">
        <f t="shared" si="59"/>
        <v>2.14</v>
      </c>
      <c r="S1883" s="2">
        <f>IF(AND(P1883&lt;&gt;"_U",P1883&lt;&gt;"c",J1883&lt;&gt;99,J1883&lt;&gt;9),IFERROR(VLOOKUP(A1883,'LBA Total'!$A$2:$N$10000,14,0),"."),".")</f>
        <v>3228</v>
      </c>
    </row>
    <row r="1884" spans="1:19" x14ac:dyDescent="0.4">
      <c r="A1884" s="2" t="str">
        <f t="shared" si="58"/>
        <v>2023|Waiheke Local Board Area|12</v>
      </c>
      <c r="B1884" t="s">
        <v>16</v>
      </c>
      <c r="C1884" t="s">
        <v>17</v>
      </c>
      <c r="D1884" t="s">
        <v>18</v>
      </c>
      <c r="E1884" t="s">
        <v>19</v>
      </c>
      <c r="F1884">
        <v>2023</v>
      </c>
      <c r="G1884">
        <v>2023</v>
      </c>
      <c r="H1884">
        <v>7609</v>
      </c>
      <c r="I1884" t="s">
        <v>71</v>
      </c>
      <c r="J1884">
        <v>4</v>
      </c>
      <c r="K1884" t="s">
        <v>25</v>
      </c>
      <c r="L1884">
        <v>12</v>
      </c>
      <c r="N1884">
        <v>6</v>
      </c>
      <c r="R1884" s="2">
        <f t="shared" si="59"/>
        <v>2.2999999999999998</v>
      </c>
      <c r="S1884" s="2">
        <f>IF(AND(P1884&lt;&gt;"_U",P1884&lt;&gt;"c",J1884&lt;&gt;99,J1884&lt;&gt;9),IFERROR(VLOOKUP(A1884,'LBA Total'!$A$2:$N$10000,14,0),"."),".")</f>
        <v>261</v>
      </c>
    </row>
    <row r="1885" spans="1:19" x14ac:dyDescent="0.4">
      <c r="A1885" s="2" t="str">
        <f t="shared" si="58"/>
        <v>2023|Waiheke Local Board Area|13</v>
      </c>
      <c r="B1885" t="s">
        <v>16</v>
      </c>
      <c r="C1885" t="s">
        <v>17</v>
      </c>
      <c r="D1885" t="s">
        <v>18</v>
      </c>
      <c r="E1885" t="s">
        <v>19</v>
      </c>
      <c r="F1885">
        <v>2023</v>
      </c>
      <c r="G1885">
        <v>2023</v>
      </c>
      <c r="H1885">
        <v>7609</v>
      </c>
      <c r="I1885" t="s">
        <v>71</v>
      </c>
      <c r="J1885">
        <v>4</v>
      </c>
      <c r="K1885" t="s">
        <v>25</v>
      </c>
      <c r="L1885">
        <v>13</v>
      </c>
      <c r="N1885">
        <v>6</v>
      </c>
      <c r="R1885" s="2">
        <f t="shared" si="59"/>
        <v>10</v>
      </c>
      <c r="S1885" s="2">
        <f>IF(AND(P1885&lt;&gt;"_U",P1885&lt;&gt;"c",J1885&lt;&gt;99,J1885&lt;&gt;9),IFERROR(VLOOKUP(A1885,'LBA Total'!$A$2:$N$10000,14,0),"."),".")</f>
        <v>60</v>
      </c>
    </row>
    <row r="1886" spans="1:19" x14ac:dyDescent="0.4">
      <c r="A1886" s="2" t="str">
        <f t="shared" si="58"/>
        <v>2023|Waiheke Local Board Area|999</v>
      </c>
      <c r="B1886" t="s">
        <v>16</v>
      </c>
      <c r="C1886" t="s">
        <v>17</v>
      </c>
      <c r="D1886" t="s">
        <v>18</v>
      </c>
      <c r="E1886" t="s">
        <v>19</v>
      </c>
      <c r="F1886">
        <v>2023</v>
      </c>
      <c r="G1886">
        <v>2023</v>
      </c>
      <c r="H1886">
        <v>7609</v>
      </c>
      <c r="I1886" t="s">
        <v>71</v>
      </c>
      <c r="J1886">
        <v>4</v>
      </c>
      <c r="K1886" t="s">
        <v>25</v>
      </c>
      <c r="L1886">
        <v>999</v>
      </c>
      <c r="N1886">
        <v>78</v>
      </c>
      <c r="R1886" s="2">
        <f t="shared" si="59"/>
        <v>2.19</v>
      </c>
      <c r="S1886" s="2">
        <f>IF(AND(P1886&lt;&gt;"_U",P1886&lt;&gt;"c",J1886&lt;&gt;99,J1886&lt;&gt;9),IFERROR(VLOOKUP(A1886,'LBA Total'!$A$2:$N$10000,14,0),"."),".")</f>
        <v>3558</v>
      </c>
    </row>
    <row r="1887" spans="1:19" x14ac:dyDescent="0.4">
      <c r="A1887" s="2" t="str">
        <f t="shared" si="58"/>
        <v>2023|Waiheke Local Board Area|10</v>
      </c>
      <c r="B1887" t="s">
        <v>16</v>
      </c>
      <c r="C1887" t="s">
        <v>17</v>
      </c>
      <c r="D1887" t="s">
        <v>18</v>
      </c>
      <c r="E1887" t="s">
        <v>19</v>
      </c>
      <c r="F1887">
        <v>2023</v>
      </c>
      <c r="G1887">
        <v>2023</v>
      </c>
      <c r="H1887">
        <v>7609</v>
      </c>
      <c r="I1887" t="s">
        <v>71</v>
      </c>
      <c r="J1887">
        <v>5</v>
      </c>
      <c r="K1887" t="s">
        <v>26</v>
      </c>
      <c r="L1887">
        <v>10</v>
      </c>
      <c r="N1887">
        <v>6</v>
      </c>
      <c r="R1887" s="2">
        <f t="shared" si="59"/>
        <v>40</v>
      </c>
      <c r="S1887" s="2">
        <f>IF(AND(P1887&lt;&gt;"_U",P1887&lt;&gt;"c",J1887&lt;&gt;99,J1887&lt;&gt;9),IFERROR(VLOOKUP(A1887,'LBA Total'!$A$2:$N$10000,14,0),"."),".")</f>
        <v>15</v>
      </c>
    </row>
    <row r="1888" spans="1:19" x14ac:dyDescent="0.4">
      <c r="A1888" s="2" t="str">
        <f t="shared" si="58"/>
        <v>2023|Waiheke Local Board Area|11</v>
      </c>
      <c r="B1888" t="s">
        <v>16</v>
      </c>
      <c r="C1888" t="s">
        <v>17</v>
      </c>
      <c r="D1888" t="s">
        <v>18</v>
      </c>
      <c r="E1888" t="s">
        <v>19</v>
      </c>
      <c r="F1888">
        <v>2023</v>
      </c>
      <c r="G1888">
        <v>2023</v>
      </c>
      <c r="H1888">
        <v>7609</v>
      </c>
      <c r="I1888" t="s">
        <v>71</v>
      </c>
      <c r="J1888">
        <v>5</v>
      </c>
      <c r="K1888" t="s">
        <v>26</v>
      </c>
      <c r="L1888">
        <v>11</v>
      </c>
      <c r="N1888">
        <v>1206</v>
      </c>
      <c r="R1888" s="2">
        <f t="shared" si="59"/>
        <v>37.36</v>
      </c>
      <c r="S1888" s="2">
        <f>IF(AND(P1888&lt;&gt;"_U",P1888&lt;&gt;"c",J1888&lt;&gt;99,J1888&lt;&gt;9),IFERROR(VLOOKUP(A1888,'LBA Total'!$A$2:$N$10000,14,0),"."),".")</f>
        <v>3228</v>
      </c>
    </row>
    <row r="1889" spans="1:19" x14ac:dyDescent="0.4">
      <c r="A1889" s="2" t="str">
        <f t="shared" si="58"/>
        <v>2023|Waiheke Local Board Area|12</v>
      </c>
      <c r="B1889" t="s">
        <v>16</v>
      </c>
      <c r="C1889" t="s">
        <v>17</v>
      </c>
      <c r="D1889" t="s">
        <v>18</v>
      </c>
      <c r="E1889" t="s">
        <v>19</v>
      </c>
      <c r="F1889">
        <v>2023</v>
      </c>
      <c r="G1889">
        <v>2023</v>
      </c>
      <c r="H1889">
        <v>7609</v>
      </c>
      <c r="I1889" t="s">
        <v>71</v>
      </c>
      <c r="J1889">
        <v>5</v>
      </c>
      <c r="K1889" t="s">
        <v>26</v>
      </c>
      <c r="L1889">
        <v>12</v>
      </c>
      <c r="N1889">
        <v>33</v>
      </c>
      <c r="R1889" s="2">
        <f t="shared" si="59"/>
        <v>12.64</v>
      </c>
      <c r="S1889" s="2">
        <f>IF(AND(P1889&lt;&gt;"_U",P1889&lt;&gt;"c",J1889&lt;&gt;99,J1889&lt;&gt;9),IFERROR(VLOOKUP(A1889,'LBA Total'!$A$2:$N$10000,14,0),"."),".")</f>
        <v>261</v>
      </c>
    </row>
    <row r="1890" spans="1:19" x14ac:dyDescent="0.4">
      <c r="A1890" s="2" t="str">
        <f t="shared" si="58"/>
        <v>2023|Waiheke Local Board Area|13</v>
      </c>
      <c r="B1890" t="s">
        <v>16</v>
      </c>
      <c r="C1890" t="s">
        <v>17</v>
      </c>
      <c r="D1890" t="s">
        <v>18</v>
      </c>
      <c r="E1890" t="s">
        <v>19</v>
      </c>
      <c r="F1890">
        <v>2023</v>
      </c>
      <c r="G1890">
        <v>2023</v>
      </c>
      <c r="H1890">
        <v>7609</v>
      </c>
      <c r="I1890" t="s">
        <v>71</v>
      </c>
      <c r="J1890">
        <v>5</v>
      </c>
      <c r="K1890" t="s">
        <v>26</v>
      </c>
      <c r="L1890">
        <v>13</v>
      </c>
      <c r="N1890">
        <v>9</v>
      </c>
      <c r="R1890" s="2">
        <f t="shared" si="59"/>
        <v>15</v>
      </c>
      <c r="S1890" s="2">
        <f>IF(AND(P1890&lt;&gt;"_U",P1890&lt;&gt;"c",J1890&lt;&gt;99,J1890&lt;&gt;9),IFERROR(VLOOKUP(A1890,'LBA Total'!$A$2:$N$10000,14,0),"."),".")</f>
        <v>60</v>
      </c>
    </row>
    <row r="1891" spans="1:19" x14ac:dyDescent="0.4">
      <c r="A1891" s="2" t="str">
        <f t="shared" si="58"/>
        <v>2023|Waiheke Local Board Area|999</v>
      </c>
      <c r="B1891" t="s">
        <v>16</v>
      </c>
      <c r="C1891" t="s">
        <v>17</v>
      </c>
      <c r="D1891" t="s">
        <v>18</v>
      </c>
      <c r="E1891" t="s">
        <v>19</v>
      </c>
      <c r="F1891">
        <v>2023</v>
      </c>
      <c r="G1891">
        <v>2023</v>
      </c>
      <c r="H1891">
        <v>7609</v>
      </c>
      <c r="I1891" t="s">
        <v>71</v>
      </c>
      <c r="J1891">
        <v>5</v>
      </c>
      <c r="K1891" t="s">
        <v>26</v>
      </c>
      <c r="L1891">
        <v>999</v>
      </c>
      <c r="N1891">
        <v>1251</v>
      </c>
      <c r="R1891" s="2">
        <f t="shared" si="59"/>
        <v>35.159999999999997</v>
      </c>
      <c r="S1891" s="2">
        <f>IF(AND(P1891&lt;&gt;"_U",P1891&lt;&gt;"c",J1891&lt;&gt;99,J1891&lt;&gt;9),IFERROR(VLOOKUP(A1891,'LBA Total'!$A$2:$N$10000,14,0),"."),".")</f>
        <v>3558</v>
      </c>
    </row>
    <row r="1892" spans="1:19" x14ac:dyDescent="0.4">
      <c r="A1892" s="2" t="str">
        <f t="shared" si="58"/>
        <v>2023|Waiheke Local Board Area|10</v>
      </c>
      <c r="B1892" t="s">
        <v>16</v>
      </c>
      <c r="C1892" t="s">
        <v>17</v>
      </c>
      <c r="D1892" t="s">
        <v>18</v>
      </c>
      <c r="E1892" t="s">
        <v>19</v>
      </c>
      <c r="F1892">
        <v>2023</v>
      </c>
      <c r="G1892">
        <v>2023</v>
      </c>
      <c r="H1892">
        <v>7609</v>
      </c>
      <c r="I1892" t="s">
        <v>71</v>
      </c>
      <c r="J1892">
        <v>6</v>
      </c>
      <c r="K1892" t="s">
        <v>27</v>
      </c>
      <c r="L1892">
        <v>10</v>
      </c>
      <c r="N1892">
        <v>0</v>
      </c>
      <c r="R1892" s="2">
        <f t="shared" si="59"/>
        <v>0</v>
      </c>
      <c r="S1892" s="2">
        <f>IF(AND(P1892&lt;&gt;"_U",P1892&lt;&gt;"c",J1892&lt;&gt;99,J1892&lt;&gt;9),IFERROR(VLOOKUP(A1892,'LBA Total'!$A$2:$N$10000,14,0),"."),".")</f>
        <v>15</v>
      </c>
    </row>
    <row r="1893" spans="1:19" x14ac:dyDescent="0.4">
      <c r="A1893" s="2" t="str">
        <f t="shared" si="58"/>
        <v>2023|Waiheke Local Board Area|11</v>
      </c>
      <c r="B1893" t="s">
        <v>16</v>
      </c>
      <c r="C1893" t="s">
        <v>17</v>
      </c>
      <c r="D1893" t="s">
        <v>18</v>
      </c>
      <c r="E1893" t="s">
        <v>19</v>
      </c>
      <c r="F1893">
        <v>2023</v>
      </c>
      <c r="G1893">
        <v>2023</v>
      </c>
      <c r="H1893">
        <v>7609</v>
      </c>
      <c r="I1893" t="s">
        <v>71</v>
      </c>
      <c r="J1893">
        <v>6</v>
      </c>
      <c r="K1893" t="s">
        <v>27</v>
      </c>
      <c r="L1893">
        <v>11</v>
      </c>
      <c r="N1893">
        <v>12</v>
      </c>
      <c r="R1893" s="2">
        <f t="shared" si="59"/>
        <v>0.37</v>
      </c>
      <c r="S1893" s="2">
        <f>IF(AND(P1893&lt;&gt;"_U",P1893&lt;&gt;"c",J1893&lt;&gt;99,J1893&lt;&gt;9),IFERROR(VLOOKUP(A1893,'LBA Total'!$A$2:$N$10000,14,0),"."),".")</f>
        <v>3228</v>
      </c>
    </row>
    <row r="1894" spans="1:19" x14ac:dyDescent="0.4">
      <c r="A1894" s="2" t="str">
        <f t="shared" si="58"/>
        <v>2023|Waiheke Local Board Area|12</v>
      </c>
      <c r="B1894" t="s">
        <v>16</v>
      </c>
      <c r="C1894" t="s">
        <v>17</v>
      </c>
      <c r="D1894" t="s">
        <v>18</v>
      </c>
      <c r="E1894" t="s">
        <v>19</v>
      </c>
      <c r="F1894">
        <v>2023</v>
      </c>
      <c r="G1894">
        <v>2023</v>
      </c>
      <c r="H1894">
        <v>7609</v>
      </c>
      <c r="I1894" t="s">
        <v>71</v>
      </c>
      <c r="J1894">
        <v>6</v>
      </c>
      <c r="K1894" t="s">
        <v>27</v>
      </c>
      <c r="L1894">
        <v>12</v>
      </c>
      <c r="N1894">
        <v>0</v>
      </c>
      <c r="R1894" s="2">
        <f t="shared" si="59"/>
        <v>0</v>
      </c>
      <c r="S1894" s="2">
        <f>IF(AND(P1894&lt;&gt;"_U",P1894&lt;&gt;"c",J1894&lt;&gt;99,J1894&lt;&gt;9),IFERROR(VLOOKUP(A1894,'LBA Total'!$A$2:$N$10000,14,0),"."),".")</f>
        <v>261</v>
      </c>
    </row>
    <row r="1895" spans="1:19" x14ac:dyDescent="0.4">
      <c r="A1895" s="2" t="str">
        <f t="shared" si="58"/>
        <v>2023|Waiheke Local Board Area|13</v>
      </c>
      <c r="B1895" t="s">
        <v>16</v>
      </c>
      <c r="C1895" t="s">
        <v>17</v>
      </c>
      <c r="D1895" t="s">
        <v>18</v>
      </c>
      <c r="E1895" t="s">
        <v>19</v>
      </c>
      <c r="F1895">
        <v>2023</v>
      </c>
      <c r="G1895">
        <v>2023</v>
      </c>
      <c r="H1895">
        <v>7609</v>
      </c>
      <c r="I1895" t="s">
        <v>71</v>
      </c>
      <c r="J1895">
        <v>6</v>
      </c>
      <c r="K1895" t="s">
        <v>27</v>
      </c>
      <c r="L1895">
        <v>13</v>
      </c>
      <c r="N1895">
        <v>0</v>
      </c>
      <c r="R1895" s="2">
        <f t="shared" si="59"/>
        <v>0</v>
      </c>
      <c r="S1895" s="2">
        <f>IF(AND(P1895&lt;&gt;"_U",P1895&lt;&gt;"c",J1895&lt;&gt;99,J1895&lt;&gt;9),IFERROR(VLOOKUP(A1895,'LBA Total'!$A$2:$N$10000,14,0),"."),".")</f>
        <v>60</v>
      </c>
    </row>
    <row r="1896" spans="1:19" x14ac:dyDescent="0.4">
      <c r="A1896" s="2" t="str">
        <f t="shared" si="58"/>
        <v>2023|Waiheke Local Board Area|999</v>
      </c>
      <c r="B1896" t="s">
        <v>16</v>
      </c>
      <c r="C1896" t="s">
        <v>17</v>
      </c>
      <c r="D1896" t="s">
        <v>18</v>
      </c>
      <c r="E1896" t="s">
        <v>19</v>
      </c>
      <c r="F1896">
        <v>2023</v>
      </c>
      <c r="G1896">
        <v>2023</v>
      </c>
      <c r="H1896">
        <v>7609</v>
      </c>
      <c r="I1896" t="s">
        <v>71</v>
      </c>
      <c r="J1896">
        <v>6</v>
      </c>
      <c r="K1896" t="s">
        <v>27</v>
      </c>
      <c r="L1896">
        <v>999</v>
      </c>
      <c r="N1896">
        <v>12</v>
      </c>
      <c r="R1896" s="2">
        <f t="shared" si="59"/>
        <v>0.34</v>
      </c>
      <c r="S1896" s="2">
        <f>IF(AND(P1896&lt;&gt;"_U",P1896&lt;&gt;"c",J1896&lt;&gt;99,J1896&lt;&gt;9),IFERROR(VLOOKUP(A1896,'LBA Total'!$A$2:$N$10000,14,0),"."),".")</f>
        <v>3558</v>
      </c>
    </row>
    <row r="1897" spans="1:19" x14ac:dyDescent="0.4">
      <c r="A1897" s="2" t="str">
        <f t="shared" si="58"/>
        <v>2023|Waiheke Local Board Area|10</v>
      </c>
      <c r="B1897" t="s">
        <v>16</v>
      </c>
      <c r="C1897" t="s">
        <v>17</v>
      </c>
      <c r="D1897" t="s">
        <v>18</v>
      </c>
      <c r="E1897" t="s">
        <v>19</v>
      </c>
      <c r="F1897">
        <v>2023</v>
      </c>
      <c r="G1897">
        <v>2023</v>
      </c>
      <c r="H1897">
        <v>7609</v>
      </c>
      <c r="I1897" t="s">
        <v>71</v>
      </c>
      <c r="J1897">
        <v>7</v>
      </c>
      <c r="K1897" t="s">
        <v>28</v>
      </c>
      <c r="L1897">
        <v>10</v>
      </c>
      <c r="N1897">
        <v>0</v>
      </c>
      <c r="R1897" s="2">
        <f t="shared" si="59"/>
        <v>0</v>
      </c>
      <c r="S1897" s="2">
        <f>IF(AND(P1897&lt;&gt;"_U",P1897&lt;&gt;"c",J1897&lt;&gt;99,J1897&lt;&gt;9),IFERROR(VLOOKUP(A1897,'LBA Total'!$A$2:$N$10000,14,0),"."),".")</f>
        <v>15</v>
      </c>
    </row>
    <row r="1898" spans="1:19" x14ac:dyDescent="0.4">
      <c r="A1898" s="2" t="str">
        <f t="shared" si="58"/>
        <v>2023|Waiheke Local Board Area|11</v>
      </c>
      <c r="B1898" t="s">
        <v>16</v>
      </c>
      <c r="C1898" t="s">
        <v>17</v>
      </c>
      <c r="D1898" t="s">
        <v>18</v>
      </c>
      <c r="E1898" t="s">
        <v>19</v>
      </c>
      <c r="F1898">
        <v>2023</v>
      </c>
      <c r="G1898">
        <v>2023</v>
      </c>
      <c r="H1898">
        <v>7609</v>
      </c>
      <c r="I1898" t="s">
        <v>71</v>
      </c>
      <c r="J1898">
        <v>7</v>
      </c>
      <c r="K1898" t="s">
        <v>28</v>
      </c>
      <c r="L1898">
        <v>11</v>
      </c>
      <c r="N1898">
        <v>6</v>
      </c>
      <c r="R1898" s="2">
        <f t="shared" si="59"/>
        <v>0.19</v>
      </c>
      <c r="S1898" s="2">
        <f>IF(AND(P1898&lt;&gt;"_U",P1898&lt;&gt;"c",J1898&lt;&gt;99,J1898&lt;&gt;9),IFERROR(VLOOKUP(A1898,'LBA Total'!$A$2:$N$10000,14,0),"."),".")</f>
        <v>3228</v>
      </c>
    </row>
    <row r="1899" spans="1:19" x14ac:dyDescent="0.4">
      <c r="A1899" s="2" t="str">
        <f t="shared" si="58"/>
        <v>2023|Waiheke Local Board Area|12</v>
      </c>
      <c r="B1899" t="s">
        <v>16</v>
      </c>
      <c r="C1899" t="s">
        <v>17</v>
      </c>
      <c r="D1899" t="s">
        <v>18</v>
      </c>
      <c r="E1899" t="s">
        <v>19</v>
      </c>
      <c r="F1899">
        <v>2023</v>
      </c>
      <c r="G1899">
        <v>2023</v>
      </c>
      <c r="H1899">
        <v>7609</v>
      </c>
      <c r="I1899" t="s">
        <v>71</v>
      </c>
      <c r="J1899">
        <v>7</v>
      </c>
      <c r="K1899" t="s">
        <v>28</v>
      </c>
      <c r="L1899">
        <v>12</v>
      </c>
      <c r="N1899">
        <v>0</v>
      </c>
      <c r="R1899" s="2">
        <f t="shared" si="59"/>
        <v>0</v>
      </c>
      <c r="S1899" s="2">
        <f>IF(AND(P1899&lt;&gt;"_U",P1899&lt;&gt;"c",J1899&lt;&gt;99,J1899&lt;&gt;9),IFERROR(VLOOKUP(A1899,'LBA Total'!$A$2:$N$10000,14,0),"."),".")</f>
        <v>261</v>
      </c>
    </row>
    <row r="1900" spans="1:19" x14ac:dyDescent="0.4">
      <c r="A1900" s="2" t="str">
        <f t="shared" si="58"/>
        <v>2023|Waiheke Local Board Area|13</v>
      </c>
      <c r="B1900" t="s">
        <v>16</v>
      </c>
      <c r="C1900" t="s">
        <v>17</v>
      </c>
      <c r="D1900" t="s">
        <v>18</v>
      </c>
      <c r="E1900" t="s">
        <v>19</v>
      </c>
      <c r="F1900">
        <v>2023</v>
      </c>
      <c r="G1900">
        <v>2023</v>
      </c>
      <c r="H1900">
        <v>7609</v>
      </c>
      <c r="I1900" t="s">
        <v>71</v>
      </c>
      <c r="J1900">
        <v>7</v>
      </c>
      <c r="K1900" t="s">
        <v>28</v>
      </c>
      <c r="L1900">
        <v>13</v>
      </c>
      <c r="N1900">
        <v>0</v>
      </c>
      <c r="R1900" s="2">
        <f t="shared" si="59"/>
        <v>0</v>
      </c>
      <c r="S1900" s="2">
        <f>IF(AND(P1900&lt;&gt;"_U",P1900&lt;&gt;"c",J1900&lt;&gt;99,J1900&lt;&gt;9),IFERROR(VLOOKUP(A1900,'LBA Total'!$A$2:$N$10000,14,0),"."),".")</f>
        <v>60</v>
      </c>
    </row>
    <row r="1901" spans="1:19" x14ac:dyDescent="0.4">
      <c r="A1901" s="2" t="str">
        <f t="shared" si="58"/>
        <v>2023|Waiheke Local Board Area|999</v>
      </c>
      <c r="B1901" t="s">
        <v>16</v>
      </c>
      <c r="C1901" t="s">
        <v>17</v>
      </c>
      <c r="D1901" t="s">
        <v>18</v>
      </c>
      <c r="E1901" t="s">
        <v>19</v>
      </c>
      <c r="F1901">
        <v>2023</v>
      </c>
      <c r="G1901">
        <v>2023</v>
      </c>
      <c r="H1901">
        <v>7609</v>
      </c>
      <c r="I1901" t="s">
        <v>71</v>
      </c>
      <c r="J1901">
        <v>7</v>
      </c>
      <c r="K1901" t="s">
        <v>28</v>
      </c>
      <c r="L1901">
        <v>999</v>
      </c>
      <c r="N1901">
        <v>6</v>
      </c>
      <c r="R1901" s="2">
        <f t="shared" si="59"/>
        <v>0.17</v>
      </c>
      <c r="S1901" s="2">
        <f>IF(AND(P1901&lt;&gt;"_U",P1901&lt;&gt;"c",J1901&lt;&gt;99,J1901&lt;&gt;9),IFERROR(VLOOKUP(A1901,'LBA Total'!$A$2:$N$10000,14,0),"."),".")</f>
        <v>3558</v>
      </c>
    </row>
    <row r="1902" spans="1:19" x14ac:dyDescent="0.4">
      <c r="A1902" s="2" t="str">
        <f t="shared" si="58"/>
        <v>2023|Waiheke Local Board Area|10</v>
      </c>
      <c r="B1902" t="s">
        <v>16</v>
      </c>
      <c r="C1902" t="s">
        <v>17</v>
      </c>
      <c r="D1902" t="s">
        <v>18</v>
      </c>
      <c r="E1902" t="s">
        <v>19</v>
      </c>
      <c r="F1902">
        <v>2023</v>
      </c>
      <c r="G1902">
        <v>2023</v>
      </c>
      <c r="H1902">
        <v>7609</v>
      </c>
      <c r="I1902" t="s">
        <v>71</v>
      </c>
      <c r="J1902">
        <v>77</v>
      </c>
      <c r="K1902" t="s">
        <v>29</v>
      </c>
      <c r="L1902">
        <v>10</v>
      </c>
      <c r="N1902">
        <v>15</v>
      </c>
      <c r="R1902" s="2">
        <f t="shared" si="59"/>
        <v>100</v>
      </c>
      <c r="S1902" s="2">
        <f>IF(AND(P1902&lt;&gt;"_U",P1902&lt;&gt;"c",J1902&lt;&gt;99,J1902&lt;&gt;9),IFERROR(VLOOKUP(A1902,'LBA Total'!$A$2:$N$10000,14,0),"."),".")</f>
        <v>15</v>
      </c>
    </row>
    <row r="1903" spans="1:19" x14ac:dyDescent="0.4">
      <c r="A1903" s="2" t="str">
        <f t="shared" si="58"/>
        <v>2023|Waiheke Local Board Area|11</v>
      </c>
      <c r="B1903" t="s">
        <v>16</v>
      </c>
      <c r="C1903" t="s">
        <v>17</v>
      </c>
      <c r="D1903" t="s">
        <v>18</v>
      </c>
      <c r="E1903" t="s">
        <v>19</v>
      </c>
      <c r="F1903">
        <v>2023</v>
      </c>
      <c r="G1903">
        <v>2023</v>
      </c>
      <c r="H1903">
        <v>7609</v>
      </c>
      <c r="I1903" t="s">
        <v>71</v>
      </c>
      <c r="J1903">
        <v>77</v>
      </c>
      <c r="K1903" t="s">
        <v>29</v>
      </c>
      <c r="L1903">
        <v>11</v>
      </c>
      <c r="N1903">
        <v>3228</v>
      </c>
      <c r="R1903" s="2">
        <f t="shared" si="59"/>
        <v>100</v>
      </c>
      <c r="S1903" s="2">
        <f>IF(AND(P1903&lt;&gt;"_U",P1903&lt;&gt;"c",J1903&lt;&gt;99,J1903&lt;&gt;9),IFERROR(VLOOKUP(A1903,'LBA Total'!$A$2:$N$10000,14,0),"."),".")</f>
        <v>3228</v>
      </c>
    </row>
    <row r="1904" spans="1:19" x14ac:dyDescent="0.4">
      <c r="A1904" s="2" t="str">
        <f t="shared" si="58"/>
        <v>2023|Waiheke Local Board Area|12</v>
      </c>
      <c r="B1904" t="s">
        <v>16</v>
      </c>
      <c r="C1904" t="s">
        <v>17</v>
      </c>
      <c r="D1904" t="s">
        <v>18</v>
      </c>
      <c r="E1904" t="s">
        <v>19</v>
      </c>
      <c r="F1904">
        <v>2023</v>
      </c>
      <c r="G1904">
        <v>2023</v>
      </c>
      <c r="H1904">
        <v>7609</v>
      </c>
      <c r="I1904" t="s">
        <v>71</v>
      </c>
      <c r="J1904">
        <v>77</v>
      </c>
      <c r="K1904" t="s">
        <v>29</v>
      </c>
      <c r="L1904">
        <v>12</v>
      </c>
      <c r="N1904">
        <v>261</v>
      </c>
      <c r="R1904" s="2">
        <f t="shared" si="59"/>
        <v>100</v>
      </c>
      <c r="S1904" s="2">
        <f>IF(AND(P1904&lt;&gt;"_U",P1904&lt;&gt;"c",J1904&lt;&gt;99,J1904&lt;&gt;9),IFERROR(VLOOKUP(A1904,'LBA Total'!$A$2:$N$10000,14,0),"."),".")</f>
        <v>261</v>
      </c>
    </row>
    <row r="1905" spans="1:19" x14ac:dyDescent="0.4">
      <c r="A1905" s="2" t="str">
        <f t="shared" si="58"/>
        <v>2023|Waiheke Local Board Area|13</v>
      </c>
      <c r="B1905" t="s">
        <v>16</v>
      </c>
      <c r="C1905" t="s">
        <v>17</v>
      </c>
      <c r="D1905" t="s">
        <v>18</v>
      </c>
      <c r="E1905" t="s">
        <v>19</v>
      </c>
      <c r="F1905">
        <v>2023</v>
      </c>
      <c r="G1905">
        <v>2023</v>
      </c>
      <c r="H1905">
        <v>7609</v>
      </c>
      <c r="I1905" t="s">
        <v>71</v>
      </c>
      <c r="J1905">
        <v>77</v>
      </c>
      <c r="K1905" t="s">
        <v>29</v>
      </c>
      <c r="L1905">
        <v>13</v>
      </c>
      <c r="N1905">
        <v>60</v>
      </c>
      <c r="R1905" s="2">
        <f t="shared" si="59"/>
        <v>100</v>
      </c>
      <c r="S1905" s="2">
        <f>IF(AND(P1905&lt;&gt;"_U",P1905&lt;&gt;"c",J1905&lt;&gt;99,J1905&lt;&gt;9),IFERROR(VLOOKUP(A1905,'LBA Total'!$A$2:$N$10000,14,0),"."),".")</f>
        <v>60</v>
      </c>
    </row>
    <row r="1906" spans="1:19" x14ac:dyDescent="0.4">
      <c r="A1906" s="2" t="str">
        <f t="shared" si="58"/>
        <v>2023|Waiheke Local Board Area|999</v>
      </c>
      <c r="B1906" t="s">
        <v>16</v>
      </c>
      <c r="C1906" t="s">
        <v>17</v>
      </c>
      <c r="D1906" t="s">
        <v>18</v>
      </c>
      <c r="E1906" t="s">
        <v>19</v>
      </c>
      <c r="F1906">
        <v>2023</v>
      </c>
      <c r="G1906">
        <v>2023</v>
      </c>
      <c r="H1906">
        <v>7609</v>
      </c>
      <c r="I1906" t="s">
        <v>71</v>
      </c>
      <c r="J1906">
        <v>77</v>
      </c>
      <c r="K1906" t="s">
        <v>29</v>
      </c>
      <c r="L1906">
        <v>999</v>
      </c>
      <c r="N1906">
        <v>3558</v>
      </c>
      <c r="R1906" s="2">
        <f t="shared" si="59"/>
        <v>100</v>
      </c>
      <c r="S1906" s="2">
        <f>IF(AND(P1906&lt;&gt;"_U",P1906&lt;&gt;"c",J1906&lt;&gt;99,J1906&lt;&gt;9),IFERROR(VLOOKUP(A1906,'LBA Total'!$A$2:$N$10000,14,0),"."),".")</f>
        <v>3558</v>
      </c>
    </row>
    <row r="1907" spans="1:19" x14ac:dyDescent="0.4">
      <c r="A1907" s="2" t="str">
        <f t="shared" si="58"/>
        <v>2023|Waiheke Local Board Area|10</v>
      </c>
      <c r="B1907" t="s">
        <v>16</v>
      </c>
      <c r="C1907" t="s">
        <v>17</v>
      </c>
      <c r="D1907" t="s">
        <v>18</v>
      </c>
      <c r="E1907" t="s">
        <v>19</v>
      </c>
      <c r="F1907">
        <v>2023</v>
      </c>
      <c r="G1907">
        <v>2023</v>
      </c>
      <c r="H1907">
        <v>7609</v>
      </c>
      <c r="I1907" t="s">
        <v>71</v>
      </c>
      <c r="J1907">
        <v>8</v>
      </c>
      <c r="K1907" t="s">
        <v>30</v>
      </c>
      <c r="L1907">
        <v>10</v>
      </c>
      <c r="N1907">
        <v>0</v>
      </c>
      <c r="R1907" s="2">
        <f t="shared" si="59"/>
        <v>0</v>
      </c>
      <c r="S1907" s="2">
        <f>IF(AND(P1907&lt;&gt;"_U",P1907&lt;&gt;"c",J1907&lt;&gt;99,J1907&lt;&gt;9),IFERROR(VLOOKUP(A1907,'LBA Total'!$A$2:$N$10000,14,0),"."),".")</f>
        <v>15</v>
      </c>
    </row>
    <row r="1908" spans="1:19" x14ac:dyDescent="0.4">
      <c r="A1908" s="2" t="str">
        <f t="shared" si="58"/>
        <v>2023|Waiheke Local Board Area|11</v>
      </c>
      <c r="B1908" t="s">
        <v>16</v>
      </c>
      <c r="C1908" t="s">
        <v>17</v>
      </c>
      <c r="D1908" t="s">
        <v>18</v>
      </c>
      <c r="E1908" t="s">
        <v>19</v>
      </c>
      <c r="F1908">
        <v>2023</v>
      </c>
      <c r="G1908">
        <v>2023</v>
      </c>
      <c r="H1908">
        <v>7609</v>
      </c>
      <c r="I1908" t="s">
        <v>71</v>
      </c>
      <c r="J1908">
        <v>8</v>
      </c>
      <c r="K1908" t="s">
        <v>30</v>
      </c>
      <c r="L1908">
        <v>11</v>
      </c>
      <c r="N1908">
        <v>66</v>
      </c>
      <c r="R1908" s="2">
        <f t="shared" si="59"/>
        <v>2.04</v>
      </c>
      <c r="S1908" s="2">
        <f>IF(AND(P1908&lt;&gt;"_U",P1908&lt;&gt;"c",J1908&lt;&gt;99,J1908&lt;&gt;9),IFERROR(VLOOKUP(A1908,'LBA Total'!$A$2:$N$10000,14,0),"."),".")</f>
        <v>3228</v>
      </c>
    </row>
    <row r="1909" spans="1:19" x14ac:dyDescent="0.4">
      <c r="A1909" s="2" t="str">
        <f t="shared" si="58"/>
        <v>2023|Waiheke Local Board Area|12</v>
      </c>
      <c r="B1909" t="s">
        <v>16</v>
      </c>
      <c r="C1909" t="s">
        <v>17</v>
      </c>
      <c r="D1909" t="s">
        <v>18</v>
      </c>
      <c r="E1909" t="s">
        <v>19</v>
      </c>
      <c r="F1909">
        <v>2023</v>
      </c>
      <c r="G1909">
        <v>2023</v>
      </c>
      <c r="H1909">
        <v>7609</v>
      </c>
      <c r="I1909" t="s">
        <v>71</v>
      </c>
      <c r="J1909">
        <v>8</v>
      </c>
      <c r="K1909" t="s">
        <v>30</v>
      </c>
      <c r="L1909">
        <v>12</v>
      </c>
      <c r="N1909">
        <v>3</v>
      </c>
      <c r="R1909" s="2">
        <f t="shared" si="59"/>
        <v>1.1499999999999999</v>
      </c>
      <c r="S1909" s="2">
        <f>IF(AND(P1909&lt;&gt;"_U",P1909&lt;&gt;"c",J1909&lt;&gt;99,J1909&lt;&gt;9),IFERROR(VLOOKUP(A1909,'LBA Total'!$A$2:$N$10000,14,0),"."),".")</f>
        <v>261</v>
      </c>
    </row>
    <row r="1910" spans="1:19" x14ac:dyDescent="0.4">
      <c r="A1910" s="2" t="str">
        <f t="shared" si="58"/>
        <v>2023|Waiheke Local Board Area|13</v>
      </c>
      <c r="B1910" t="s">
        <v>16</v>
      </c>
      <c r="C1910" t="s">
        <v>17</v>
      </c>
      <c r="D1910" t="s">
        <v>18</v>
      </c>
      <c r="E1910" t="s">
        <v>19</v>
      </c>
      <c r="F1910">
        <v>2023</v>
      </c>
      <c r="G1910">
        <v>2023</v>
      </c>
      <c r="H1910">
        <v>7609</v>
      </c>
      <c r="I1910" t="s">
        <v>71</v>
      </c>
      <c r="J1910">
        <v>8</v>
      </c>
      <c r="K1910" t="s">
        <v>30</v>
      </c>
      <c r="L1910">
        <v>13</v>
      </c>
      <c r="N1910">
        <v>6</v>
      </c>
      <c r="R1910" s="2">
        <f t="shared" si="59"/>
        <v>10</v>
      </c>
      <c r="S1910" s="2">
        <f>IF(AND(P1910&lt;&gt;"_U",P1910&lt;&gt;"c",J1910&lt;&gt;99,J1910&lt;&gt;9),IFERROR(VLOOKUP(A1910,'LBA Total'!$A$2:$N$10000,14,0),"."),".")</f>
        <v>60</v>
      </c>
    </row>
    <row r="1911" spans="1:19" x14ac:dyDescent="0.4">
      <c r="A1911" s="2" t="str">
        <f t="shared" si="58"/>
        <v>2023|Waiheke Local Board Area|999</v>
      </c>
      <c r="B1911" t="s">
        <v>16</v>
      </c>
      <c r="C1911" t="s">
        <v>17</v>
      </c>
      <c r="D1911" t="s">
        <v>18</v>
      </c>
      <c r="E1911" t="s">
        <v>19</v>
      </c>
      <c r="F1911">
        <v>2023</v>
      </c>
      <c r="G1911">
        <v>2023</v>
      </c>
      <c r="H1911">
        <v>7609</v>
      </c>
      <c r="I1911" t="s">
        <v>71</v>
      </c>
      <c r="J1911">
        <v>8</v>
      </c>
      <c r="K1911" t="s">
        <v>30</v>
      </c>
      <c r="L1911">
        <v>999</v>
      </c>
      <c r="N1911">
        <v>78</v>
      </c>
      <c r="R1911" s="2">
        <f t="shared" si="59"/>
        <v>2.19</v>
      </c>
      <c r="S1911" s="2">
        <f>IF(AND(P1911&lt;&gt;"_U",P1911&lt;&gt;"c",J1911&lt;&gt;99,J1911&lt;&gt;9),IFERROR(VLOOKUP(A1911,'LBA Total'!$A$2:$N$10000,14,0),"."),".")</f>
        <v>3558</v>
      </c>
    </row>
    <row r="1912" spans="1:19" x14ac:dyDescent="0.4">
      <c r="A1912" s="2" t="str">
        <f t="shared" si="58"/>
        <v>2023|Waiheke Local Board Area|10</v>
      </c>
      <c r="B1912" t="s">
        <v>16</v>
      </c>
      <c r="C1912" t="s">
        <v>17</v>
      </c>
      <c r="D1912" t="s">
        <v>18</v>
      </c>
      <c r="E1912" t="s">
        <v>19</v>
      </c>
      <c r="F1912">
        <v>2023</v>
      </c>
      <c r="G1912">
        <v>2023</v>
      </c>
      <c r="H1912">
        <v>7609</v>
      </c>
      <c r="I1912" t="s">
        <v>71</v>
      </c>
      <c r="J1912">
        <v>9</v>
      </c>
      <c r="K1912" t="s">
        <v>31</v>
      </c>
      <c r="L1912">
        <v>10</v>
      </c>
      <c r="N1912">
        <v>0</v>
      </c>
      <c r="R1912" s="2" t="str">
        <f t="shared" si="59"/>
        <v>.</v>
      </c>
      <c r="S1912" s="2" t="str">
        <f>IF(AND(P1912&lt;&gt;"_U",P1912&lt;&gt;"c",J1912&lt;&gt;99,J1912&lt;&gt;9),IFERROR(VLOOKUP(A1912,'LBA Total'!$A$2:$N$10000,14,0),"."),".")</f>
        <v>.</v>
      </c>
    </row>
    <row r="1913" spans="1:19" x14ac:dyDescent="0.4">
      <c r="A1913" s="2" t="str">
        <f t="shared" si="58"/>
        <v>2023|Waiheke Local Board Area|11</v>
      </c>
      <c r="B1913" t="s">
        <v>16</v>
      </c>
      <c r="C1913" t="s">
        <v>17</v>
      </c>
      <c r="D1913" t="s">
        <v>18</v>
      </c>
      <c r="E1913" t="s">
        <v>19</v>
      </c>
      <c r="F1913">
        <v>2023</v>
      </c>
      <c r="G1913">
        <v>2023</v>
      </c>
      <c r="H1913">
        <v>7609</v>
      </c>
      <c r="I1913" t="s">
        <v>71</v>
      </c>
      <c r="J1913">
        <v>9</v>
      </c>
      <c r="K1913" t="s">
        <v>31</v>
      </c>
      <c r="L1913">
        <v>11</v>
      </c>
      <c r="N1913">
        <v>201</v>
      </c>
      <c r="R1913" s="2" t="str">
        <f t="shared" si="59"/>
        <v>.</v>
      </c>
      <c r="S1913" s="2" t="str">
        <f>IF(AND(P1913&lt;&gt;"_U",P1913&lt;&gt;"c",J1913&lt;&gt;99,J1913&lt;&gt;9),IFERROR(VLOOKUP(A1913,'LBA Total'!$A$2:$N$10000,14,0),"."),".")</f>
        <v>.</v>
      </c>
    </row>
    <row r="1914" spans="1:19" x14ac:dyDescent="0.4">
      <c r="A1914" s="2" t="str">
        <f t="shared" si="58"/>
        <v>2023|Waiheke Local Board Area|12</v>
      </c>
      <c r="B1914" t="s">
        <v>16</v>
      </c>
      <c r="C1914" t="s">
        <v>17</v>
      </c>
      <c r="D1914" t="s">
        <v>18</v>
      </c>
      <c r="E1914" t="s">
        <v>19</v>
      </c>
      <c r="F1914">
        <v>2023</v>
      </c>
      <c r="G1914">
        <v>2023</v>
      </c>
      <c r="H1914">
        <v>7609</v>
      </c>
      <c r="I1914" t="s">
        <v>71</v>
      </c>
      <c r="J1914">
        <v>9</v>
      </c>
      <c r="K1914" t="s">
        <v>31</v>
      </c>
      <c r="L1914">
        <v>12</v>
      </c>
      <c r="N1914">
        <v>18</v>
      </c>
      <c r="R1914" s="2" t="str">
        <f t="shared" si="59"/>
        <v>.</v>
      </c>
      <c r="S1914" s="2" t="str">
        <f>IF(AND(P1914&lt;&gt;"_U",P1914&lt;&gt;"c",J1914&lt;&gt;99,J1914&lt;&gt;9),IFERROR(VLOOKUP(A1914,'LBA Total'!$A$2:$N$10000,14,0),"."),".")</f>
        <v>.</v>
      </c>
    </row>
    <row r="1915" spans="1:19" x14ac:dyDescent="0.4">
      <c r="A1915" s="2" t="str">
        <f t="shared" si="58"/>
        <v>2023|Waiheke Local Board Area|13</v>
      </c>
      <c r="B1915" t="s">
        <v>16</v>
      </c>
      <c r="C1915" t="s">
        <v>17</v>
      </c>
      <c r="D1915" t="s">
        <v>18</v>
      </c>
      <c r="E1915" t="s">
        <v>19</v>
      </c>
      <c r="F1915">
        <v>2023</v>
      </c>
      <c r="G1915">
        <v>2023</v>
      </c>
      <c r="H1915">
        <v>7609</v>
      </c>
      <c r="I1915" t="s">
        <v>71</v>
      </c>
      <c r="J1915">
        <v>9</v>
      </c>
      <c r="K1915" t="s">
        <v>31</v>
      </c>
      <c r="L1915">
        <v>13</v>
      </c>
      <c r="N1915">
        <v>48</v>
      </c>
      <c r="R1915" s="2" t="str">
        <f t="shared" si="59"/>
        <v>.</v>
      </c>
      <c r="S1915" s="2" t="str">
        <f>IF(AND(P1915&lt;&gt;"_U",P1915&lt;&gt;"c",J1915&lt;&gt;99,J1915&lt;&gt;9),IFERROR(VLOOKUP(A1915,'LBA Total'!$A$2:$N$10000,14,0),"."),".")</f>
        <v>.</v>
      </c>
    </row>
    <row r="1916" spans="1:19" x14ac:dyDescent="0.4">
      <c r="A1916" s="2" t="str">
        <f t="shared" si="58"/>
        <v>2023|Waiheke Local Board Area|999</v>
      </c>
      <c r="B1916" t="s">
        <v>16</v>
      </c>
      <c r="C1916" t="s">
        <v>17</v>
      </c>
      <c r="D1916" t="s">
        <v>18</v>
      </c>
      <c r="E1916" t="s">
        <v>19</v>
      </c>
      <c r="F1916">
        <v>2023</v>
      </c>
      <c r="G1916">
        <v>2023</v>
      </c>
      <c r="H1916">
        <v>7609</v>
      </c>
      <c r="I1916" t="s">
        <v>71</v>
      </c>
      <c r="J1916">
        <v>9</v>
      </c>
      <c r="K1916" t="s">
        <v>31</v>
      </c>
      <c r="L1916">
        <v>999</v>
      </c>
      <c r="N1916">
        <v>264</v>
      </c>
      <c r="R1916" s="2" t="str">
        <f t="shared" si="59"/>
        <v>.</v>
      </c>
      <c r="S1916" s="2" t="str">
        <f>IF(AND(P1916&lt;&gt;"_U",P1916&lt;&gt;"c",J1916&lt;&gt;99,J1916&lt;&gt;9),IFERROR(VLOOKUP(A1916,'LBA Total'!$A$2:$N$10000,14,0),"."),".")</f>
        <v>.</v>
      </c>
    </row>
    <row r="1917" spans="1:19" x14ac:dyDescent="0.4">
      <c r="A1917" s="2" t="str">
        <f t="shared" si="58"/>
        <v>2023|Waiheke Local Board Area|10</v>
      </c>
      <c r="B1917" t="s">
        <v>16</v>
      </c>
      <c r="C1917" t="s">
        <v>17</v>
      </c>
      <c r="D1917" t="s">
        <v>18</v>
      </c>
      <c r="E1917" t="s">
        <v>19</v>
      </c>
      <c r="F1917">
        <v>2023</v>
      </c>
      <c r="G1917">
        <v>2023</v>
      </c>
      <c r="H1917">
        <v>7609</v>
      </c>
      <c r="I1917" t="s">
        <v>71</v>
      </c>
      <c r="J1917">
        <v>99</v>
      </c>
      <c r="K1917" t="s">
        <v>32</v>
      </c>
      <c r="L1917">
        <v>10</v>
      </c>
      <c r="N1917">
        <v>15</v>
      </c>
      <c r="R1917" s="2" t="str">
        <f t="shared" si="59"/>
        <v>.</v>
      </c>
      <c r="S1917" s="2" t="str">
        <f>IF(AND(P1917&lt;&gt;"_U",P1917&lt;&gt;"c",J1917&lt;&gt;99,J1917&lt;&gt;9),IFERROR(VLOOKUP(A1917,'LBA Total'!$A$2:$N$10000,14,0),"."),".")</f>
        <v>.</v>
      </c>
    </row>
    <row r="1918" spans="1:19" x14ac:dyDescent="0.4">
      <c r="A1918" s="2" t="str">
        <f t="shared" si="58"/>
        <v>2023|Waiheke Local Board Area|11</v>
      </c>
      <c r="B1918" t="s">
        <v>16</v>
      </c>
      <c r="C1918" t="s">
        <v>17</v>
      </c>
      <c r="D1918" t="s">
        <v>18</v>
      </c>
      <c r="E1918" t="s">
        <v>19</v>
      </c>
      <c r="F1918">
        <v>2023</v>
      </c>
      <c r="G1918">
        <v>2023</v>
      </c>
      <c r="H1918">
        <v>7609</v>
      </c>
      <c r="I1918" t="s">
        <v>71</v>
      </c>
      <c r="J1918">
        <v>99</v>
      </c>
      <c r="K1918" t="s">
        <v>32</v>
      </c>
      <c r="L1918">
        <v>11</v>
      </c>
      <c r="N1918">
        <v>3426</v>
      </c>
      <c r="R1918" s="2" t="str">
        <f t="shared" si="59"/>
        <v>.</v>
      </c>
      <c r="S1918" s="2" t="str">
        <f>IF(AND(P1918&lt;&gt;"_U",P1918&lt;&gt;"c",J1918&lt;&gt;99,J1918&lt;&gt;9),IFERROR(VLOOKUP(A1918,'LBA Total'!$A$2:$N$10000,14,0),"."),".")</f>
        <v>.</v>
      </c>
    </row>
    <row r="1919" spans="1:19" x14ac:dyDescent="0.4">
      <c r="A1919" s="2" t="str">
        <f t="shared" si="58"/>
        <v>2023|Waiheke Local Board Area|12</v>
      </c>
      <c r="B1919" t="s">
        <v>16</v>
      </c>
      <c r="C1919" t="s">
        <v>17</v>
      </c>
      <c r="D1919" t="s">
        <v>18</v>
      </c>
      <c r="E1919" t="s">
        <v>19</v>
      </c>
      <c r="F1919">
        <v>2023</v>
      </c>
      <c r="G1919">
        <v>2023</v>
      </c>
      <c r="H1919">
        <v>7609</v>
      </c>
      <c r="I1919" t="s">
        <v>71</v>
      </c>
      <c r="J1919">
        <v>99</v>
      </c>
      <c r="K1919" t="s">
        <v>32</v>
      </c>
      <c r="L1919">
        <v>12</v>
      </c>
      <c r="N1919">
        <v>276</v>
      </c>
      <c r="R1919" s="2" t="str">
        <f t="shared" si="59"/>
        <v>.</v>
      </c>
      <c r="S1919" s="2" t="str">
        <f>IF(AND(P1919&lt;&gt;"_U",P1919&lt;&gt;"c",J1919&lt;&gt;99,J1919&lt;&gt;9),IFERROR(VLOOKUP(A1919,'LBA Total'!$A$2:$N$10000,14,0),"."),".")</f>
        <v>.</v>
      </c>
    </row>
    <row r="1920" spans="1:19" x14ac:dyDescent="0.4">
      <c r="A1920" s="2" t="str">
        <f t="shared" si="58"/>
        <v>2023|Waiheke Local Board Area|13</v>
      </c>
      <c r="B1920" t="s">
        <v>16</v>
      </c>
      <c r="C1920" t="s">
        <v>17</v>
      </c>
      <c r="D1920" t="s">
        <v>18</v>
      </c>
      <c r="E1920" t="s">
        <v>19</v>
      </c>
      <c r="F1920">
        <v>2023</v>
      </c>
      <c r="G1920">
        <v>2023</v>
      </c>
      <c r="H1920">
        <v>7609</v>
      </c>
      <c r="I1920" t="s">
        <v>71</v>
      </c>
      <c r="J1920">
        <v>99</v>
      </c>
      <c r="K1920" t="s">
        <v>32</v>
      </c>
      <c r="L1920">
        <v>13</v>
      </c>
      <c r="N1920">
        <v>105</v>
      </c>
      <c r="R1920" s="2" t="str">
        <f t="shared" si="59"/>
        <v>.</v>
      </c>
      <c r="S1920" s="2" t="str">
        <f>IF(AND(P1920&lt;&gt;"_U",P1920&lt;&gt;"c",J1920&lt;&gt;99,J1920&lt;&gt;9),IFERROR(VLOOKUP(A1920,'LBA Total'!$A$2:$N$10000,14,0),"."),".")</f>
        <v>.</v>
      </c>
    </row>
    <row r="1921" spans="1:19" x14ac:dyDescent="0.4">
      <c r="A1921" s="2" t="str">
        <f t="shared" si="58"/>
        <v>2023|Waiheke Local Board Area|999</v>
      </c>
      <c r="B1921" t="s">
        <v>16</v>
      </c>
      <c r="C1921" t="s">
        <v>17</v>
      </c>
      <c r="D1921" t="s">
        <v>18</v>
      </c>
      <c r="E1921" t="s">
        <v>19</v>
      </c>
      <c r="F1921">
        <v>2023</v>
      </c>
      <c r="G1921">
        <v>2023</v>
      </c>
      <c r="H1921">
        <v>7609</v>
      </c>
      <c r="I1921" t="s">
        <v>71</v>
      </c>
      <c r="J1921">
        <v>99</v>
      </c>
      <c r="K1921" t="s">
        <v>32</v>
      </c>
      <c r="L1921">
        <v>999</v>
      </c>
      <c r="N1921">
        <v>3819</v>
      </c>
      <c r="R1921" s="2" t="str">
        <f t="shared" si="59"/>
        <v>.</v>
      </c>
      <c r="S1921" s="2" t="str">
        <f>IF(AND(P1921&lt;&gt;"_U",P1921&lt;&gt;"c",J1921&lt;&gt;99,J1921&lt;&gt;9),IFERROR(VLOOKUP(A1921,'LBA Total'!$A$2:$N$10000,14,0),"."),".")</f>
        <v>.</v>
      </c>
    </row>
    <row r="1922" spans="1:19" x14ac:dyDescent="0.4">
      <c r="A1922" s="2" t="str">
        <f t="shared" si="58"/>
        <v>2023|WaitematÄ Local Board Area|10</v>
      </c>
      <c r="B1922" t="s">
        <v>16</v>
      </c>
      <c r="C1922" t="s">
        <v>17</v>
      </c>
      <c r="D1922" t="s">
        <v>18</v>
      </c>
      <c r="E1922" t="s">
        <v>19</v>
      </c>
      <c r="F1922">
        <v>2023</v>
      </c>
      <c r="G1922">
        <v>2023</v>
      </c>
      <c r="H1922">
        <v>7610</v>
      </c>
      <c r="I1922" t="s">
        <v>70</v>
      </c>
      <c r="J1922">
        <v>0</v>
      </c>
      <c r="K1922" t="s">
        <v>21</v>
      </c>
      <c r="L1922">
        <v>10</v>
      </c>
      <c r="N1922">
        <v>15</v>
      </c>
      <c r="R1922" s="2">
        <f t="shared" si="59"/>
        <v>12.82</v>
      </c>
      <c r="S1922" s="2">
        <f>IF(AND(P1922&lt;&gt;"_U",P1922&lt;&gt;"c",J1922&lt;&gt;99,J1922&lt;&gt;9),IFERROR(VLOOKUP(A1922,'LBA Total'!$A$2:$N$10000,14,0),"."),".")</f>
        <v>117</v>
      </c>
    </row>
    <row r="1923" spans="1:19" x14ac:dyDescent="0.4">
      <c r="A1923" s="2" t="str">
        <f t="shared" ref="A1923:A1986" si="60">G1923&amp;"|"&amp;I1923&amp;"|"&amp;L1923</f>
        <v>2023|WaitematÄ Local Board Area|11</v>
      </c>
      <c r="B1923" t="s">
        <v>16</v>
      </c>
      <c r="C1923" t="s">
        <v>17</v>
      </c>
      <c r="D1923" t="s">
        <v>18</v>
      </c>
      <c r="E1923" t="s">
        <v>19</v>
      </c>
      <c r="F1923">
        <v>2023</v>
      </c>
      <c r="G1923">
        <v>2023</v>
      </c>
      <c r="H1923">
        <v>7610</v>
      </c>
      <c r="I1923" t="s">
        <v>70</v>
      </c>
      <c r="J1923">
        <v>0</v>
      </c>
      <c r="K1923" t="s">
        <v>21</v>
      </c>
      <c r="L1923">
        <v>11</v>
      </c>
      <c r="N1923">
        <v>171</v>
      </c>
      <c r="R1923" s="2">
        <f t="shared" ref="R1923:R1986" si="61">IF(P1923&lt;&gt;"_U",IFERROR((ROUND(N1923/S1923*100,2)),"."),".")</f>
        <v>2.11</v>
      </c>
      <c r="S1923" s="2">
        <f>IF(AND(P1923&lt;&gt;"_U",P1923&lt;&gt;"c",J1923&lt;&gt;99,J1923&lt;&gt;9),IFERROR(VLOOKUP(A1923,'LBA Total'!$A$2:$N$10000,14,0),"."),".")</f>
        <v>8091</v>
      </c>
    </row>
    <row r="1924" spans="1:19" x14ac:dyDescent="0.4">
      <c r="A1924" s="2" t="str">
        <f t="shared" si="60"/>
        <v>2023|WaitematÄ Local Board Area|12</v>
      </c>
      <c r="B1924" t="s">
        <v>16</v>
      </c>
      <c r="C1924" t="s">
        <v>17</v>
      </c>
      <c r="D1924" t="s">
        <v>18</v>
      </c>
      <c r="E1924" t="s">
        <v>19</v>
      </c>
      <c r="F1924">
        <v>2023</v>
      </c>
      <c r="G1924">
        <v>2023</v>
      </c>
      <c r="H1924">
        <v>7610</v>
      </c>
      <c r="I1924" t="s">
        <v>70</v>
      </c>
      <c r="J1924">
        <v>0</v>
      </c>
      <c r="K1924" t="s">
        <v>21</v>
      </c>
      <c r="L1924">
        <v>12</v>
      </c>
      <c r="N1924">
        <v>4809</v>
      </c>
      <c r="R1924" s="2">
        <f t="shared" si="61"/>
        <v>18.63</v>
      </c>
      <c r="S1924" s="2">
        <f>IF(AND(P1924&lt;&gt;"_U",P1924&lt;&gt;"c",J1924&lt;&gt;99,J1924&lt;&gt;9),IFERROR(VLOOKUP(A1924,'LBA Total'!$A$2:$N$10000,14,0),"."),".")</f>
        <v>25812</v>
      </c>
    </row>
    <row r="1925" spans="1:19" x14ac:dyDescent="0.4">
      <c r="A1925" s="2" t="str">
        <f t="shared" si="60"/>
        <v>2023|WaitematÄ Local Board Area|13</v>
      </c>
      <c r="B1925" t="s">
        <v>16</v>
      </c>
      <c r="C1925" t="s">
        <v>17</v>
      </c>
      <c r="D1925" t="s">
        <v>18</v>
      </c>
      <c r="E1925" t="s">
        <v>19</v>
      </c>
      <c r="F1925">
        <v>2023</v>
      </c>
      <c r="G1925">
        <v>2023</v>
      </c>
      <c r="H1925">
        <v>7610</v>
      </c>
      <c r="I1925" t="s">
        <v>70</v>
      </c>
      <c r="J1925">
        <v>0</v>
      </c>
      <c r="K1925" t="s">
        <v>21</v>
      </c>
      <c r="L1925">
        <v>13</v>
      </c>
      <c r="N1925">
        <v>6</v>
      </c>
      <c r="R1925" s="2">
        <f t="shared" si="61"/>
        <v>18.18</v>
      </c>
      <c r="S1925" s="2">
        <f>IF(AND(P1925&lt;&gt;"_U",P1925&lt;&gt;"c",J1925&lt;&gt;99,J1925&lt;&gt;9),IFERROR(VLOOKUP(A1925,'LBA Total'!$A$2:$N$10000,14,0),"."),".")</f>
        <v>33</v>
      </c>
    </row>
    <row r="1926" spans="1:19" x14ac:dyDescent="0.4">
      <c r="A1926" s="2" t="str">
        <f t="shared" si="60"/>
        <v>2023|WaitematÄ Local Board Area|999</v>
      </c>
      <c r="B1926" t="s">
        <v>16</v>
      </c>
      <c r="C1926" t="s">
        <v>17</v>
      </c>
      <c r="D1926" t="s">
        <v>18</v>
      </c>
      <c r="E1926" t="s">
        <v>19</v>
      </c>
      <c r="F1926">
        <v>2023</v>
      </c>
      <c r="G1926">
        <v>2023</v>
      </c>
      <c r="H1926">
        <v>7610</v>
      </c>
      <c r="I1926" t="s">
        <v>70</v>
      </c>
      <c r="J1926">
        <v>0</v>
      </c>
      <c r="K1926" t="s">
        <v>21</v>
      </c>
      <c r="L1926">
        <v>999</v>
      </c>
      <c r="N1926">
        <v>5001</v>
      </c>
      <c r="R1926" s="2">
        <f t="shared" si="61"/>
        <v>14.68</v>
      </c>
      <c r="S1926" s="2">
        <f>IF(AND(P1926&lt;&gt;"_U",P1926&lt;&gt;"c",J1926&lt;&gt;99,J1926&lt;&gt;9),IFERROR(VLOOKUP(A1926,'LBA Total'!$A$2:$N$10000,14,0),"."),".")</f>
        <v>34056</v>
      </c>
    </row>
    <row r="1927" spans="1:19" x14ac:dyDescent="0.4">
      <c r="A1927" s="2" t="str">
        <f t="shared" si="60"/>
        <v>2023|WaitematÄ Local Board Area|10</v>
      </c>
      <c r="B1927" t="s">
        <v>16</v>
      </c>
      <c r="C1927" t="s">
        <v>17</v>
      </c>
      <c r="D1927" t="s">
        <v>18</v>
      </c>
      <c r="E1927" t="s">
        <v>19</v>
      </c>
      <c r="F1927">
        <v>2023</v>
      </c>
      <c r="G1927">
        <v>2023</v>
      </c>
      <c r="H1927">
        <v>7610</v>
      </c>
      <c r="I1927" t="s">
        <v>70</v>
      </c>
      <c r="J1927">
        <v>1</v>
      </c>
      <c r="K1927" t="s">
        <v>22</v>
      </c>
      <c r="L1927">
        <v>10</v>
      </c>
      <c r="N1927">
        <v>57</v>
      </c>
      <c r="R1927" s="2">
        <f t="shared" si="61"/>
        <v>48.72</v>
      </c>
      <c r="S1927" s="2">
        <f>IF(AND(P1927&lt;&gt;"_U",P1927&lt;&gt;"c",J1927&lt;&gt;99,J1927&lt;&gt;9),IFERROR(VLOOKUP(A1927,'LBA Total'!$A$2:$N$10000,14,0),"."),".")</f>
        <v>117</v>
      </c>
    </row>
    <row r="1928" spans="1:19" x14ac:dyDescent="0.4">
      <c r="A1928" s="2" t="str">
        <f t="shared" si="60"/>
        <v>2023|WaitematÄ Local Board Area|11</v>
      </c>
      <c r="B1928" t="s">
        <v>16</v>
      </c>
      <c r="C1928" t="s">
        <v>17</v>
      </c>
      <c r="D1928" t="s">
        <v>18</v>
      </c>
      <c r="E1928" t="s">
        <v>19</v>
      </c>
      <c r="F1928">
        <v>2023</v>
      </c>
      <c r="G1928">
        <v>2023</v>
      </c>
      <c r="H1928">
        <v>7610</v>
      </c>
      <c r="I1928" t="s">
        <v>70</v>
      </c>
      <c r="J1928">
        <v>1</v>
      </c>
      <c r="K1928" t="s">
        <v>22</v>
      </c>
      <c r="L1928">
        <v>11</v>
      </c>
      <c r="N1928">
        <v>4788</v>
      </c>
      <c r="R1928" s="2">
        <f t="shared" si="61"/>
        <v>59.18</v>
      </c>
      <c r="S1928" s="2">
        <f>IF(AND(P1928&lt;&gt;"_U",P1928&lt;&gt;"c",J1928&lt;&gt;99,J1928&lt;&gt;9),IFERROR(VLOOKUP(A1928,'LBA Total'!$A$2:$N$10000,14,0),"."),".")</f>
        <v>8091</v>
      </c>
    </row>
    <row r="1929" spans="1:19" x14ac:dyDescent="0.4">
      <c r="A1929" s="2" t="str">
        <f t="shared" si="60"/>
        <v>2023|WaitematÄ Local Board Area|12</v>
      </c>
      <c r="B1929" t="s">
        <v>16</v>
      </c>
      <c r="C1929" t="s">
        <v>17</v>
      </c>
      <c r="D1929" t="s">
        <v>18</v>
      </c>
      <c r="E1929" t="s">
        <v>19</v>
      </c>
      <c r="F1929">
        <v>2023</v>
      </c>
      <c r="G1929">
        <v>2023</v>
      </c>
      <c r="H1929">
        <v>7610</v>
      </c>
      <c r="I1929" t="s">
        <v>70</v>
      </c>
      <c r="J1929">
        <v>1</v>
      </c>
      <c r="K1929" t="s">
        <v>22</v>
      </c>
      <c r="L1929">
        <v>12</v>
      </c>
      <c r="N1929">
        <v>8499</v>
      </c>
      <c r="R1929" s="2">
        <f t="shared" si="61"/>
        <v>32.93</v>
      </c>
      <c r="S1929" s="2">
        <f>IF(AND(P1929&lt;&gt;"_U",P1929&lt;&gt;"c",J1929&lt;&gt;99,J1929&lt;&gt;9),IFERROR(VLOOKUP(A1929,'LBA Total'!$A$2:$N$10000,14,0),"."),".")</f>
        <v>25812</v>
      </c>
    </row>
    <row r="1930" spans="1:19" x14ac:dyDescent="0.4">
      <c r="A1930" s="2" t="str">
        <f t="shared" si="60"/>
        <v>2023|WaitematÄ Local Board Area|13</v>
      </c>
      <c r="B1930" t="s">
        <v>16</v>
      </c>
      <c r="C1930" t="s">
        <v>17</v>
      </c>
      <c r="D1930" t="s">
        <v>18</v>
      </c>
      <c r="E1930" t="s">
        <v>19</v>
      </c>
      <c r="F1930">
        <v>2023</v>
      </c>
      <c r="G1930">
        <v>2023</v>
      </c>
      <c r="H1930">
        <v>7610</v>
      </c>
      <c r="I1930" t="s">
        <v>70</v>
      </c>
      <c r="J1930">
        <v>1</v>
      </c>
      <c r="K1930" t="s">
        <v>22</v>
      </c>
      <c r="L1930">
        <v>13</v>
      </c>
      <c r="N1930">
        <v>9</v>
      </c>
      <c r="R1930" s="2">
        <f t="shared" si="61"/>
        <v>27.27</v>
      </c>
      <c r="S1930" s="2">
        <f>IF(AND(P1930&lt;&gt;"_U",P1930&lt;&gt;"c",J1930&lt;&gt;99,J1930&lt;&gt;9),IFERROR(VLOOKUP(A1930,'LBA Total'!$A$2:$N$10000,14,0),"."),".")</f>
        <v>33</v>
      </c>
    </row>
    <row r="1931" spans="1:19" x14ac:dyDescent="0.4">
      <c r="A1931" s="2" t="str">
        <f t="shared" si="60"/>
        <v>2023|WaitematÄ Local Board Area|999</v>
      </c>
      <c r="B1931" t="s">
        <v>16</v>
      </c>
      <c r="C1931" t="s">
        <v>17</v>
      </c>
      <c r="D1931" t="s">
        <v>18</v>
      </c>
      <c r="E1931" t="s">
        <v>19</v>
      </c>
      <c r="F1931">
        <v>2023</v>
      </c>
      <c r="G1931">
        <v>2023</v>
      </c>
      <c r="H1931">
        <v>7610</v>
      </c>
      <c r="I1931" t="s">
        <v>70</v>
      </c>
      <c r="J1931">
        <v>1</v>
      </c>
      <c r="K1931" t="s">
        <v>22</v>
      </c>
      <c r="L1931">
        <v>999</v>
      </c>
      <c r="N1931">
        <v>13356</v>
      </c>
      <c r="R1931" s="2">
        <f t="shared" si="61"/>
        <v>39.22</v>
      </c>
      <c r="S1931" s="2">
        <f>IF(AND(P1931&lt;&gt;"_U",P1931&lt;&gt;"c",J1931&lt;&gt;99,J1931&lt;&gt;9),IFERROR(VLOOKUP(A1931,'LBA Total'!$A$2:$N$10000,14,0),"."),".")</f>
        <v>34056</v>
      </c>
    </row>
    <row r="1932" spans="1:19" x14ac:dyDescent="0.4">
      <c r="A1932" s="2" t="str">
        <f t="shared" si="60"/>
        <v>2023|WaitematÄ Local Board Area|10</v>
      </c>
      <c r="B1932" t="s">
        <v>16</v>
      </c>
      <c r="C1932" t="s">
        <v>17</v>
      </c>
      <c r="D1932" t="s">
        <v>18</v>
      </c>
      <c r="E1932" t="s">
        <v>19</v>
      </c>
      <c r="F1932">
        <v>2023</v>
      </c>
      <c r="G1932">
        <v>2023</v>
      </c>
      <c r="H1932">
        <v>7610</v>
      </c>
      <c r="I1932" t="s">
        <v>70</v>
      </c>
      <c r="J1932">
        <v>2</v>
      </c>
      <c r="K1932" t="s">
        <v>23</v>
      </c>
      <c r="L1932">
        <v>10</v>
      </c>
      <c r="N1932">
        <v>51</v>
      </c>
      <c r="R1932" s="2">
        <f t="shared" si="61"/>
        <v>43.59</v>
      </c>
      <c r="S1932" s="2">
        <f>IF(AND(P1932&lt;&gt;"_U",P1932&lt;&gt;"c",J1932&lt;&gt;99,J1932&lt;&gt;9),IFERROR(VLOOKUP(A1932,'LBA Total'!$A$2:$N$10000,14,0),"."),".")</f>
        <v>117</v>
      </c>
    </row>
    <row r="1933" spans="1:19" x14ac:dyDescent="0.4">
      <c r="A1933" s="2" t="str">
        <f t="shared" si="60"/>
        <v>2023|WaitematÄ Local Board Area|11</v>
      </c>
      <c r="B1933" t="s">
        <v>16</v>
      </c>
      <c r="C1933" t="s">
        <v>17</v>
      </c>
      <c r="D1933" t="s">
        <v>18</v>
      </c>
      <c r="E1933" t="s">
        <v>19</v>
      </c>
      <c r="F1933">
        <v>2023</v>
      </c>
      <c r="G1933">
        <v>2023</v>
      </c>
      <c r="H1933">
        <v>7610</v>
      </c>
      <c r="I1933" t="s">
        <v>70</v>
      </c>
      <c r="J1933">
        <v>2</v>
      </c>
      <c r="K1933" t="s">
        <v>23</v>
      </c>
      <c r="L1933">
        <v>11</v>
      </c>
      <c r="N1933">
        <v>3075</v>
      </c>
      <c r="R1933" s="2">
        <f t="shared" si="61"/>
        <v>38.01</v>
      </c>
      <c r="S1933" s="2">
        <f>IF(AND(P1933&lt;&gt;"_U",P1933&lt;&gt;"c",J1933&lt;&gt;99,J1933&lt;&gt;9),IFERROR(VLOOKUP(A1933,'LBA Total'!$A$2:$N$10000,14,0),"."),".")</f>
        <v>8091</v>
      </c>
    </row>
    <row r="1934" spans="1:19" x14ac:dyDescent="0.4">
      <c r="A1934" s="2" t="str">
        <f t="shared" si="60"/>
        <v>2023|WaitematÄ Local Board Area|12</v>
      </c>
      <c r="B1934" t="s">
        <v>16</v>
      </c>
      <c r="C1934" t="s">
        <v>17</v>
      </c>
      <c r="D1934" t="s">
        <v>18</v>
      </c>
      <c r="E1934" t="s">
        <v>19</v>
      </c>
      <c r="F1934">
        <v>2023</v>
      </c>
      <c r="G1934">
        <v>2023</v>
      </c>
      <c r="H1934">
        <v>7610</v>
      </c>
      <c r="I1934" t="s">
        <v>70</v>
      </c>
      <c r="J1934">
        <v>2</v>
      </c>
      <c r="K1934" t="s">
        <v>23</v>
      </c>
      <c r="L1934">
        <v>12</v>
      </c>
      <c r="N1934">
        <v>13431</v>
      </c>
      <c r="R1934" s="2">
        <f t="shared" si="61"/>
        <v>52.03</v>
      </c>
      <c r="S1934" s="2">
        <f>IF(AND(P1934&lt;&gt;"_U",P1934&lt;&gt;"c",J1934&lt;&gt;99,J1934&lt;&gt;9),IFERROR(VLOOKUP(A1934,'LBA Total'!$A$2:$N$10000,14,0),"."),".")</f>
        <v>25812</v>
      </c>
    </row>
    <row r="1935" spans="1:19" x14ac:dyDescent="0.4">
      <c r="A1935" s="2" t="str">
        <f t="shared" si="60"/>
        <v>2023|WaitematÄ Local Board Area|13</v>
      </c>
      <c r="B1935" t="s">
        <v>16</v>
      </c>
      <c r="C1935" t="s">
        <v>17</v>
      </c>
      <c r="D1935" t="s">
        <v>18</v>
      </c>
      <c r="E1935" t="s">
        <v>19</v>
      </c>
      <c r="F1935">
        <v>2023</v>
      </c>
      <c r="G1935">
        <v>2023</v>
      </c>
      <c r="H1935">
        <v>7610</v>
      </c>
      <c r="I1935" t="s">
        <v>70</v>
      </c>
      <c r="J1935">
        <v>2</v>
      </c>
      <c r="K1935" t="s">
        <v>23</v>
      </c>
      <c r="L1935">
        <v>13</v>
      </c>
      <c r="N1935">
        <v>15</v>
      </c>
      <c r="R1935" s="2">
        <f t="shared" si="61"/>
        <v>45.45</v>
      </c>
      <c r="S1935" s="2">
        <f>IF(AND(P1935&lt;&gt;"_U",P1935&lt;&gt;"c",J1935&lt;&gt;99,J1935&lt;&gt;9),IFERROR(VLOOKUP(A1935,'LBA Total'!$A$2:$N$10000,14,0),"."),".")</f>
        <v>33</v>
      </c>
    </row>
    <row r="1936" spans="1:19" x14ac:dyDescent="0.4">
      <c r="A1936" s="2" t="str">
        <f t="shared" si="60"/>
        <v>2023|WaitematÄ Local Board Area|999</v>
      </c>
      <c r="B1936" t="s">
        <v>16</v>
      </c>
      <c r="C1936" t="s">
        <v>17</v>
      </c>
      <c r="D1936" t="s">
        <v>18</v>
      </c>
      <c r="E1936" t="s">
        <v>19</v>
      </c>
      <c r="F1936">
        <v>2023</v>
      </c>
      <c r="G1936">
        <v>2023</v>
      </c>
      <c r="H1936">
        <v>7610</v>
      </c>
      <c r="I1936" t="s">
        <v>70</v>
      </c>
      <c r="J1936">
        <v>2</v>
      </c>
      <c r="K1936" t="s">
        <v>23</v>
      </c>
      <c r="L1936">
        <v>999</v>
      </c>
      <c r="N1936">
        <v>16575</v>
      </c>
      <c r="R1936" s="2">
        <f t="shared" si="61"/>
        <v>48.67</v>
      </c>
      <c r="S1936" s="2">
        <f>IF(AND(P1936&lt;&gt;"_U",P1936&lt;&gt;"c",J1936&lt;&gt;99,J1936&lt;&gt;9),IFERROR(VLOOKUP(A1936,'LBA Total'!$A$2:$N$10000,14,0),"."),".")</f>
        <v>34056</v>
      </c>
    </row>
    <row r="1937" spans="1:19" x14ac:dyDescent="0.4">
      <c r="A1937" s="2" t="str">
        <f t="shared" si="60"/>
        <v>2023|WaitematÄ Local Board Area|10</v>
      </c>
      <c r="B1937" t="s">
        <v>16</v>
      </c>
      <c r="C1937" t="s">
        <v>17</v>
      </c>
      <c r="D1937" t="s">
        <v>18</v>
      </c>
      <c r="E1937" t="s">
        <v>19</v>
      </c>
      <c r="F1937">
        <v>2023</v>
      </c>
      <c r="G1937">
        <v>2023</v>
      </c>
      <c r="H1937">
        <v>7610</v>
      </c>
      <c r="I1937" t="s">
        <v>70</v>
      </c>
      <c r="J1937">
        <v>3</v>
      </c>
      <c r="K1937" t="s">
        <v>24</v>
      </c>
      <c r="L1937">
        <v>10</v>
      </c>
      <c r="N1937">
        <v>30</v>
      </c>
      <c r="R1937" s="2">
        <f t="shared" si="61"/>
        <v>25.64</v>
      </c>
      <c r="S1937" s="2">
        <f>IF(AND(P1937&lt;&gt;"_U",P1937&lt;&gt;"c",J1937&lt;&gt;99,J1937&lt;&gt;9),IFERROR(VLOOKUP(A1937,'LBA Total'!$A$2:$N$10000,14,0),"."),".")</f>
        <v>117</v>
      </c>
    </row>
    <row r="1938" spans="1:19" x14ac:dyDescent="0.4">
      <c r="A1938" s="2" t="str">
        <f t="shared" si="60"/>
        <v>2023|WaitematÄ Local Board Area|11</v>
      </c>
      <c r="B1938" t="s">
        <v>16</v>
      </c>
      <c r="C1938" t="s">
        <v>17</v>
      </c>
      <c r="D1938" t="s">
        <v>18</v>
      </c>
      <c r="E1938" t="s">
        <v>19</v>
      </c>
      <c r="F1938">
        <v>2023</v>
      </c>
      <c r="G1938">
        <v>2023</v>
      </c>
      <c r="H1938">
        <v>7610</v>
      </c>
      <c r="I1938" t="s">
        <v>70</v>
      </c>
      <c r="J1938">
        <v>3</v>
      </c>
      <c r="K1938" t="s">
        <v>24</v>
      </c>
      <c r="L1938">
        <v>11</v>
      </c>
      <c r="N1938">
        <v>2490</v>
      </c>
      <c r="R1938" s="2">
        <f t="shared" si="61"/>
        <v>30.77</v>
      </c>
      <c r="S1938" s="2">
        <f>IF(AND(P1938&lt;&gt;"_U",P1938&lt;&gt;"c",J1938&lt;&gt;99,J1938&lt;&gt;9),IFERROR(VLOOKUP(A1938,'LBA Total'!$A$2:$N$10000,14,0),"."),".")</f>
        <v>8091</v>
      </c>
    </row>
    <row r="1939" spans="1:19" x14ac:dyDescent="0.4">
      <c r="A1939" s="2" t="str">
        <f t="shared" si="60"/>
        <v>2023|WaitematÄ Local Board Area|12</v>
      </c>
      <c r="B1939" t="s">
        <v>16</v>
      </c>
      <c r="C1939" t="s">
        <v>17</v>
      </c>
      <c r="D1939" t="s">
        <v>18</v>
      </c>
      <c r="E1939" t="s">
        <v>19</v>
      </c>
      <c r="F1939">
        <v>2023</v>
      </c>
      <c r="G1939">
        <v>2023</v>
      </c>
      <c r="H1939">
        <v>7610</v>
      </c>
      <c r="I1939" t="s">
        <v>70</v>
      </c>
      <c r="J1939">
        <v>3</v>
      </c>
      <c r="K1939" t="s">
        <v>24</v>
      </c>
      <c r="L1939">
        <v>12</v>
      </c>
      <c r="N1939">
        <v>1224</v>
      </c>
      <c r="R1939" s="2">
        <f t="shared" si="61"/>
        <v>4.74</v>
      </c>
      <c r="S1939" s="2">
        <f>IF(AND(P1939&lt;&gt;"_U",P1939&lt;&gt;"c",J1939&lt;&gt;99,J1939&lt;&gt;9),IFERROR(VLOOKUP(A1939,'LBA Total'!$A$2:$N$10000,14,0),"."),".")</f>
        <v>25812</v>
      </c>
    </row>
    <row r="1940" spans="1:19" x14ac:dyDescent="0.4">
      <c r="A1940" s="2" t="str">
        <f t="shared" si="60"/>
        <v>2023|WaitematÄ Local Board Area|13</v>
      </c>
      <c r="B1940" t="s">
        <v>16</v>
      </c>
      <c r="C1940" t="s">
        <v>17</v>
      </c>
      <c r="D1940" t="s">
        <v>18</v>
      </c>
      <c r="E1940" t="s">
        <v>19</v>
      </c>
      <c r="F1940">
        <v>2023</v>
      </c>
      <c r="G1940">
        <v>2023</v>
      </c>
      <c r="H1940">
        <v>7610</v>
      </c>
      <c r="I1940" t="s">
        <v>70</v>
      </c>
      <c r="J1940">
        <v>3</v>
      </c>
      <c r="K1940" t="s">
        <v>24</v>
      </c>
      <c r="L1940">
        <v>13</v>
      </c>
      <c r="N1940">
        <v>0</v>
      </c>
      <c r="R1940" s="2">
        <f t="shared" si="61"/>
        <v>0</v>
      </c>
      <c r="S1940" s="2">
        <f>IF(AND(P1940&lt;&gt;"_U",P1940&lt;&gt;"c",J1940&lt;&gt;99,J1940&lt;&gt;9),IFERROR(VLOOKUP(A1940,'LBA Total'!$A$2:$N$10000,14,0),"."),".")</f>
        <v>33</v>
      </c>
    </row>
    <row r="1941" spans="1:19" x14ac:dyDescent="0.4">
      <c r="A1941" s="2" t="str">
        <f t="shared" si="60"/>
        <v>2023|WaitematÄ Local Board Area|999</v>
      </c>
      <c r="B1941" t="s">
        <v>16</v>
      </c>
      <c r="C1941" t="s">
        <v>17</v>
      </c>
      <c r="D1941" t="s">
        <v>18</v>
      </c>
      <c r="E1941" t="s">
        <v>19</v>
      </c>
      <c r="F1941">
        <v>2023</v>
      </c>
      <c r="G1941">
        <v>2023</v>
      </c>
      <c r="H1941">
        <v>7610</v>
      </c>
      <c r="I1941" t="s">
        <v>70</v>
      </c>
      <c r="J1941">
        <v>3</v>
      </c>
      <c r="K1941" t="s">
        <v>24</v>
      </c>
      <c r="L1941">
        <v>999</v>
      </c>
      <c r="N1941">
        <v>3744</v>
      </c>
      <c r="R1941" s="2">
        <f t="shared" si="61"/>
        <v>10.99</v>
      </c>
      <c r="S1941" s="2">
        <f>IF(AND(P1941&lt;&gt;"_U",P1941&lt;&gt;"c",J1941&lt;&gt;99,J1941&lt;&gt;9),IFERROR(VLOOKUP(A1941,'LBA Total'!$A$2:$N$10000,14,0),"."),".")</f>
        <v>34056</v>
      </c>
    </row>
    <row r="1942" spans="1:19" x14ac:dyDescent="0.4">
      <c r="A1942" s="2" t="str">
        <f t="shared" si="60"/>
        <v>2023|WaitematÄ Local Board Area|10</v>
      </c>
      <c r="B1942" t="s">
        <v>16</v>
      </c>
      <c r="C1942" t="s">
        <v>17</v>
      </c>
      <c r="D1942" t="s">
        <v>18</v>
      </c>
      <c r="E1942" t="s">
        <v>19</v>
      </c>
      <c r="F1942">
        <v>2023</v>
      </c>
      <c r="G1942">
        <v>2023</v>
      </c>
      <c r="H1942">
        <v>7610</v>
      </c>
      <c r="I1942" t="s">
        <v>70</v>
      </c>
      <c r="J1942">
        <v>4</v>
      </c>
      <c r="K1942" t="s">
        <v>25</v>
      </c>
      <c r="L1942">
        <v>10</v>
      </c>
      <c r="N1942">
        <v>9</v>
      </c>
      <c r="R1942" s="2">
        <f t="shared" si="61"/>
        <v>7.69</v>
      </c>
      <c r="S1942" s="2">
        <f>IF(AND(P1942&lt;&gt;"_U",P1942&lt;&gt;"c",J1942&lt;&gt;99,J1942&lt;&gt;9),IFERROR(VLOOKUP(A1942,'LBA Total'!$A$2:$N$10000,14,0),"."),".")</f>
        <v>117</v>
      </c>
    </row>
    <row r="1943" spans="1:19" x14ac:dyDescent="0.4">
      <c r="A1943" s="2" t="str">
        <f t="shared" si="60"/>
        <v>2023|WaitematÄ Local Board Area|11</v>
      </c>
      <c r="B1943" t="s">
        <v>16</v>
      </c>
      <c r="C1943" t="s">
        <v>17</v>
      </c>
      <c r="D1943" t="s">
        <v>18</v>
      </c>
      <c r="E1943" t="s">
        <v>19</v>
      </c>
      <c r="F1943">
        <v>2023</v>
      </c>
      <c r="G1943">
        <v>2023</v>
      </c>
      <c r="H1943">
        <v>7610</v>
      </c>
      <c r="I1943" t="s">
        <v>70</v>
      </c>
      <c r="J1943">
        <v>4</v>
      </c>
      <c r="K1943" t="s">
        <v>25</v>
      </c>
      <c r="L1943">
        <v>11</v>
      </c>
      <c r="N1943">
        <v>324</v>
      </c>
      <c r="R1943" s="2">
        <f t="shared" si="61"/>
        <v>4</v>
      </c>
      <c r="S1943" s="2">
        <f>IF(AND(P1943&lt;&gt;"_U",P1943&lt;&gt;"c",J1943&lt;&gt;99,J1943&lt;&gt;9),IFERROR(VLOOKUP(A1943,'LBA Total'!$A$2:$N$10000,14,0),"."),".")</f>
        <v>8091</v>
      </c>
    </row>
    <row r="1944" spans="1:19" x14ac:dyDescent="0.4">
      <c r="A1944" s="2" t="str">
        <f t="shared" si="60"/>
        <v>2023|WaitematÄ Local Board Area|12</v>
      </c>
      <c r="B1944" t="s">
        <v>16</v>
      </c>
      <c r="C1944" t="s">
        <v>17</v>
      </c>
      <c r="D1944" t="s">
        <v>18</v>
      </c>
      <c r="E1944" t="s">
        <v>19</v>
      </c>
      <c r="F1944">
        <v>2023</v>
      </c>
      <c r="G1944">
        <v>2023</v>
      </c>
      <c r="H1944">
        <v>7610</v>
      </c>
      <c r="I1944" t="s">
        <v>70</v>
      </c>
      <c r="J1944">
        <v>4</v>
      </c>
      <c r="K1944" t="s">
        <v>25</v>
      </c>
      <c r="L1944">
        <v>12</v>
      </c>
      <c r="N1944">
        <v>420</v>
      </c>
      <c r="R1944" s="2">
        <f t="shared" si="61"/>
        <v>1.63</v>
      </c>
      <c r="S1944" s="2">
        <f>IF(AND(P1944&lt;&gt;"_U",P1944&lt;&gt;"c",J1944&lt;&gt;99,J1944&lt;&gt;9),IFERROR(VLOOKUP(A1944,'LBA Total'!$A$2:$N$10000,14,0),"."),".")</f>
        <v>25812</v>
      </c>
    </row>
    <row r="1945" spans="1:19" x14ac:dyDescent="0.4">
      <c r="A1945" s="2" t="str">
        <f t="shared" si="60"/>
        <v>2023|WaitematÄ Local Board Area|13</v>
      </c>
      <c r="B1945" t="s">
        <v>16</v>
      </c>
      <c r="C1945" t="s">
        <v>17</v>
      </c>
      <c r="D1945" t="s">
        <v>18</v>
      </c>
      <c r="E1945" t="s">
        <v>19</v>
      </c>
      <c r="F1945">
        <v>2023</v>
      </c>
      <c r="G1945">
        <v>2023</v>
      </c>
      <c r="H1945">
        <v>7610</v>
      </c>
      <c r="I1945" t="s">
        <v>70</v>
      </c>
      <c r="J1945">
        <v>4</v>
      </c>
      <c r="K1945" t="s">
        <v>25</v>
      </c>
      <c r="L1945">
        <v>13</v>
      </c>
      <c r="N1945">
        <v>0</v>
      </c>
      <c r="R1945" s="2">
        <f t="shared" si="61"/>
        <v>0</v>
      </c>
      <c r="S1945" s="2">
        <f>IF(AND(P1945&lt;&gt;"_U",P1945&lt;&gt;"c",J1945&lt;&gt;99,J1945&lt;&gt;9),IFERROR(VLOOKUP(A1945,'LBA Total'!$A$2:$N$10000,14,0),"."),".")</f>
        <v>33</v>
      </c>
    </row>
    <row r="1946" spans="1:19" x14ac:dyDescent="0.4">
      <c r="A1946" s="2" t="str">
        <f t="shared" si="60"/>
        <v>2023|WaitematÄ Local Board Area|999</v>
      </c>
      <c r="B1946" t="s">
        <v>16</v>
      </c>
      <c r="C1946" t="s">
        <v>17</v>
      </c>
      <c r="D1946" t="s">
        <v>18</v>
      </c>
      <c r="E1946" t="s">
        <v>19</v>
      </c>
      <c r="F1946">
        <v>2023</v>
      </c>
      <c r="G1946">
        <v>2023</v>
      </c>
      <c r="H1946">
        <v>7610</v>
      </c>
      <c r="I1946" t="s">
        <v>70</v>
      </c>
      <c r="J1946">
        <v>4</v>
      </c>
      <c r="K1946" t="s">
        <v>25</v>
      </c>
      <c r="L1946">
        <v>999</v>
      </c>
      <c r="N1946">
        <v>753</v>
      </c>
      <c r="R1946" s="2">
        <f t="shared" si="61"/>
        <v>2.21</v>
      </c>
      <c r="S1946" s="2">
        <f>IF(AND(P1946&lt;&gt;"_U",P1946&lt;&gt;"c",J1946&lt;&gt;99,J1946&lt;&gt;9),IFERROR(VLOOKUP(A1946,'LBA Total'!$A$2:$N$10000,14,0),"."),".")</f>
        <v>34056</v>
      </c>
    </row>
    <row r="1947" spans="1:19" x14ac:dyDescent="0.4">
      <c r="A1947" s="2" t="str">
        <f t="shared" si="60"/>
        <v>2023|WaitematÄ Local Board Area|10</v>
      </c>
      <c r="B1947" t="s">
        <v>16</v>
      </c>
      <c r="C1947" t="s">
        <v>17</v>
      </c>
      <c r="D1947" t="s">
        <v>18</v>
      </c>
      <c r="E1947" t="s">
        <v>19</v>
      </c>
      <c r="F1947">
        <v>2023</v>
      </c>
      <c r="G1947">
        <v>2023</v>
      </c>
      <c r="H1947">
        <v>7610</v>
      </c>
      <c r="I1947" t="s">
        <v>70</v>
      </c>
      <c r="J1947">
        <v>5</v>
      </c>
      <c r="K1947" t="s">
        <v>26</v>
      </c>
      <c r="L1947">
        <v>10</v>
      </c>
      <c r="N1947">
        <v>6</v>
      </c>
      <c r="R1947" s="2">
        <f t="shared" si="61"/>
        <v>5.13</v>
      </c>
      <c r="S1947" s="2">
        <f>IF(AND(P1947&lt;&gt;"_U",P1947&lt;&gt;"c",J1947&lt;&gt;99,J1947&lt;&gt;9),IFERROR(VLOOKUP(A1947,'LBA Total'!$A$2:$N$10000,14,0),"."),".")</f>
        <v>117</v>
      </c>
    </row>
    <row r="1948" spans="1:19" x14ac:dyDescent="0.4">
      <c r="A1948" s="2" t="str">
        <f t="shared" si="60"/>
        <v>2023|WaitematÄ Local Board Area|11</v>
      </c>
      <c r="B1948" t="s">
        <v>16</v>
      </c>
      <c r="C1948" t="s">
        <v>17</v>
      </c>
      <c r="D1948" t="s">
        <v>18</v>
      </c>
      <c r="E1948" t="s">
        <v>19</v>
      </c>
      <c r="F1948">
        <v>2023</v>
      </c>
      <c r="G1948">
        <v>2023</v>
      </c>
      <c r="H1948">
        <v>7610</v>
      </c>
      <c r="I1948" t="s">
        <v>70</v>
      </c>
      <c r="J1948">
        <v>5</v>
      </c>
      <c r="K1948" t="s">
        <v>26</v>
      </c>
      <c r="L1948">
        <v>11</v>
      </c>
      <c r="N1948">
        <v>810</v>
      </c>
      <c r="R1948" s="2">
        <f t="shared" si="61"/>
        <v>10.01</v>
      </c>
      <c r="S1948" s="2">
        <f>IF(AND(P1948&lt;&gt;"_U",P1948&lt;&gt;"c",J1948&lt;&gt;99,J1948&lt;&gt;9),IFERROR(VLOOKUP(A1948,'LBA Total'!$A$2:$N$10000,14,0),"."),".")</f>
        <v>8091</v>
      </c>
    </row>
    <row r="1949" spans="1:19" x14ac:dyDescent="0.4">
      <c r="A1949" s="2" t="str">
        <f t="shared" si="60"/>
        <v>2023|WaitematÄ Local Board Area|12</v>
      </c>
      <c r="B1949" t="s">
        <v>16</v>
      </c>
      <c r="C1949" t="s">
        <v>17</v>
      </c>
      <c r="D1949" t="s">
        <v>18</v>
      </c>
      <c r="E1949" t="s">
        <v>19</v>
      </c>
      <c r="F1949">
        <v>2023</v>
      </c>
      <c r="G1949">
        <v>2023</v>
      </c>
      <c r="H1949">
        <v>7610</v>
      </c>
      <c r="I1949" t="s">
        <v>70</v>
      </c>
      <c r="J1949">
        <v>5</v>
      </c>
      <c r="K1949" t="s">
        <v>26</v>
      </c>
      <c r="L1949">
        <v>12</v>
      </c>
      <c r="N1949">
        <v>138</v>
      </c>
      <c r="R1949" s="2">
        <f t="shared" si="61"/>
        <v>0.53</v>
      </c>
      <c r="S1949" s="2">
        <f>IF(AND(P1949&lt;&gt;"_U",P1949&lt;&gt;"c",J1949&lt;&gt;99,J1949&lt;&gt;9),IFERROR(VLOOKUP(A1949,'LBA Total'!$A$2:$N$10000,14,0),"."),".")</f>
        <v>25812</v>
      </c>
    </row>
    <row r="1950" spans="1:19" x14ac:dyDescent="0.4">
      <c r="A1950" s="2" t="str">
        <f t="shared" si="60"/>
        <v>2023|WaitematÄ Local Board Area|13</v>
      </c>
      <c r="B1950" t="s">
        <v>16</v>
      </c>
      <c r="C1950" t="s">
        <v>17</v>
      </c>
      <c r="D1950" t="s">
        <v>18</v>
      </c>
      <c r="E1950" t="s">
        <v>19</v>
      </c>
      <c r="F1950">
        <v>2023</v>
      </c>
      <c r="G1950">
        <v>2023</v>
      </c>
      <c r="H1950">
        <v>7610</v>
      </c>
      <c r="I1950" t="s">
        <v>70</v>
      </c>
      <c r="J1950">
        <v>5</v>
      </c>
      <c r="K1950" t="s">
        <v>26</v>
      </c>
      <c r="L1950">
        <v>13</v>
      </c>
      <c r="N1950">
        <v>0</v>
      </c>
      <c r="R1950" s="2">
        <f t="shared" si="61"/>
        <v>0</v>
      </c>
      <c r="S1950" s="2">
        <f>IF(AND(P1950&lt;&gt;"_U",P1950&lt;&gt;"c",J1950&lt;&gt;99,J1950&lt;&gt;9),IFERROR(VLOOKUP(A1950,'LBA Total'!$A$2:$N$10000,14,0),"."),".")</f>
        <v>33</v>
      </c>
    </row>
    <row r="1951" spans="1:19" x14ac:dyDescent="0.4">
      <c r="A1951" s="2" t="str">
        <f t="shared" si="60"/>
        <v>2023|WaitematÄ Local Board Area|999</v>
      </c>
      <c r="B1951" t="s">
        <v>16</v>
      </c>
      <c r="C1951" t="s">
        <v>17</v>
      </c>
      <c r="D1951" t="s">
        <v>18</v>
      </c>
      <c r="E1951" t="s">
        <v>19</v>
      </c>
      <c r="F1951">
        <v>2023</v>
      </c>
      <c r="G1951">
        <v>2023</v>
      </c>
      <c r="H1951">
        <v>7610</v>
      </c>
      <c r="I1951" t="s">
        <v>70</v>
      </c>
      <c r="J1951">
        <v>5</v>
      </c>
      <c r="K1951" t="s">
        <v>26</v>
      </c>
      <c r="L1951">
        <v>999</v>
      </c>
      <c r="N1951">
        <v>957</v>
      </c>
      <c r="R1951" s="2">
        <f t="shared" si="61"/>
        <v>2.81</v>
      </c>
      <c r="S1951" s="2">
        <f>IF(AND(P1951&lt;&gt;"_U",P1951&lt;&gt;"c",J1951&lt;&gt;99,J1951&lt;&gt;9),IFERROR(VLOOKUP(A1951,'LBA Total'!$A$2:$N$10000,14,0),"."),".")</f>
        <v>34056</v>
      </c>
    </row>
    <row r="1952" spans="1:19" x14ac:dyDescent="0.4">
      <c r="A1952" s="2" t="str">
        <f t="shared" si="60"/>
        <v>2023|WaitematÄ Local Board Area|10</v>
      </c>
      <c r="B1952" t="s">
        <v>16</v>
      </c>
      <c r="C1952" t="s">
        <v>17</v>
      </c>
      <c r="D1952" t="s">
        <v>18</v>
      </c>
      <c r="E1952" t="s">
        <v>19</v>
      </c>
      <c r="F1952">
        <v>2023</v>
      </c>
      <c r="G1952">
        <v>2023</v>
      </c>
      <c r="H1952">
        <v>7610</v>
      </c>
      <c r="I1952" t="s">
        <v>70</v>
      </c>
      <c r="J1952">
        <v>6</v>
      </c>
      <c r="K1952" t="s">
        <v>27</v>
      </c>
      <c r="L1952">
        <v>10</v>
      </c>
      <c r="N1952">
        <v>0</v>
      </c>
      <c r="R1952" s="2">
        <f t="shared" si="61"/>
        <v>0</v>
      </c>
      <c r="S1952" s="2">
        <f>IF(AND(P1952&lt;&gt;"_U",P1952&lt;&gt;"c",J1952&lt;&gt;99,J1952&lt;&gt;9),IFERROR(VLOOKUP(A1952,'LBA Total'!$A$2:$N$10000,14,0),"."),".")</f>
        <v>117</v>
      </c>
    </row>
    <row r="1953" spans="1:19" x14ac:dyDescent="0.4">
      <c r="A1953" s="2" t="str">
        <f t="shared" si="60"/>
        <v>2023|WaitematÄ Local Board Area|11</v>
      </c>
      <c r="B1953" t="s">
        <v>16</v>
      </c>
      <c r="C1953" t="s">
        <v>17</v>
      </c>
      <c r="D1953" t="s">
        <v>18</v>
      </c>
      <c r="E1953" t="s">
        <v>19</v>
      </c>
      <c r="F1953">
        <v>2023</v>
      </c>
      <c r="G1953">
        <v>2023</v>
      </c>
      <c r="H1953">
        <v>7610</v>
      </c>
      <c r="I1953" t="s">
        <v>70</v>
      </c>
      <c r="J1953">
        <v>6</v>
      </c>
      <c r="K1953" t="s">
        <v>27</v>
      </c>
      <c r="L1953">
        <v>11</v>
      </c>
      <c r="N1953">
        <v>48</v>
      </c>
      <c r="R1953" s="2">
        <f t="shared" si="61"/>
        <v>0.59</v>
      </c>
      <c r="S1953" s="2">
        <f>IF(AND(P1953&lt;&gt;"_U",P1953&lt;&gt;"c",J1953&lt;&gt;99,J1953&lt;&gt;9),IFERROR(VLOOKUP(A1953,'LBA Total'!$A$2:$N$10000,14,0),"."),".")</f>
        <v>8091</v>
      </c>
    </row>
    <row r="1954" spans="1:19" x14ac:dyDescent="0.4">
      <c r="A1954" s="2" t="str">
        <f t="shared" si="60"/>
        <v>2023|WaitematÄ Local Board Area|12</v>
      </c>
      <c r="B1954" t="s">
        <v>16</v>
      </c>
      <c r="C1954" t="s">
        <v>17</v>
      </c>
      <c r="D1954" t="s">
        <v>18</v>
      </c>
      <c r="E1954" t="s">
        <v>19</v>
      </c>
      <c r="F1954">
        <v>2023</v>
      </c>
      <c r="G1954">
        <v>2023</v>
      </c>
      <c r="H1954">
        <v>7610</v>
      </c>
      <c r="I1954" t="s">
        <v>70</v>
      </c>
      <c r="J1954">
        <v>6</v>
      </c>
      <c r="K1954" t="s">
        <v>27</v>
      </c>
      <c r="L1954">
        <v>12</v>
      </c>
      <c r="N1954">
        <v>21</v>
      </c>
      <c r="R1954" s="2">
        <f t="shared" si="61"/>
        <v>0.08</v>
      </c>
      <c r="S1954" s="2">
        <f>IF(AND(P1954&lt;&gt;"_U",P1954&lt;&gt;"c",J1954&lt;&gt;99,J1954&lt;&gt;9),IFERROR(VLOOKUP(A1954,'LBA Total'!$A$2:$N$10000,14,0),"."),".")</f>
        <v>25812</v>
      </c>
    </row>
    <row r="1955" spans="1:19" x14ac:dyDescent="0.4">
      <c r="A1955" s="2" t="str">
        <f t="shared" si="60"/>
        <v>2023|WaitematÄ Local Board Area|13</v>
      </c>
      <c r="B1955" t="s">
        <v>16</v>
      </c>
      <c r="C1955" t="s">
        <v>17</v>
      </c>
      <c r="D1955" t="s">
        <v>18</v>
      </c>
      <c r="E1955" t="s">
        <v>19</v>
      </c>
      <c r="F1955">
        <v>2023</v>
      </c>
      <c r="G1955">
        <v>2023</v>
      </c>
      <c r="H1955">
        <v>7610</v>
      </c>
      <c r="I1955" t="s">
        <v>70</v>
      </c>
      <c r="J1955">
        <v>6</v>
      </c>
      <c r="K1955" t="s">
        <v>27</v>
      </c>
      <c r="L1955">
        <v>13</v>
      </c>
      <c r="N1955">
        <v>0</v>
      </c>
      <c r="R1955" s="2">
        <f t="shared" si="61"/>
        <v>0</v>
      </c>
      <c r="S1955" s="2">
        <f>IF(AND(P1955&lt;&gt;"_U",P1955&lt;&gt;"c",J1955&lt;&gt;99,J1955&lt;&gt;9),IFERROR(VLOOKUP(A1955,'LBA Total'!$A$2:$N$10000,14,0),"."),".")</f>
        <v>33</v>
      </c>
    </row>
    <row r="1956" spans="1:19" x14ac:dyDescent="0.4">
      <c r="A1956" s="2" t="str">
        <f t="shared" si="60"/>
        <v>2023|WaitematÄ Local Board Area|999</v>
      </c>
      <c r="B1956" t="s">
        <v>16</v>
      </c>
      <c r="C1956" t="s">
        <v>17</v>
      </c>
      <c r="D1956" t="s">
        <v>18</v>
      </c>
      <c r="E1956" t="s">
        <v>19</v>
      </c>
      <c r="F1956">
        <v>2023</v>
      </c>
      <c r="G1956">
        <v>2023</v>
      </c>
      <c r="H1956">
        <v>7610</v>
      </c>
      <c r="I1956" t="s">
        <v>70</v>
      </c>
      <c r="J1956">
        <v>6</v>
      </c>
      <c r="K1956" t="s">
        <v>27</v>
      </c>
      <c r="L1956">
        <v>999</v>
      </c>
      <c r="N1956">
        <v>69</v>
      </c>
      <c r="R1956" s="2">
        <f t="shared" si="61"/>
        <v>0.2</v>
      </c>
      <c r="S1956" s="2">
        <f>IF(AND(P1956&lt;&gt;"_U",P1956&lt;&gt;"c",J1956&lt;&gt;99,J1956&lt;&gt;9),IFERROR(VLOOKUP(A1956,'LBA Total'!$A$2:$N$10000,14,0),"."),".")</f>
        <v>34056</v>
      </c>
    </row>
    <row r="1957" spans="1:19" x14ac:dyDescent="0.4">
      <c r="A1957" s="2" t="str">
        <f t="shared" si="60"/>
        <v>2023|WaitematÄ Local Board Area|10</v>
      </c>
      <c r="B1957" t="s">
        <v>16</v>
      </c>
      <c r="C1957" t="s">
        <v>17</v>
      </c>
      <c r="D1957" t="s">
        <v>18</v>
      </c>
      <c r="E1957" t="s">
        <v>19</v>
      </c>
      <c r="F1957">
        <v>2023</v>
      </c>
      <c r="G1957">
        <v>2023</v>
      </c>
      <c r="H1957">
        <v>7610</v>
      </c>
      <c r="I1957" t="s">
        <v>70</v>
      </c>
      <c r="J1957">
        <v>7</v>
      </c>
      <c r="K1957" t="s">
        <v>28</v>
      </c>
      <c r="L1957">
        <v>10</v>
      </c>
      <c r="N1957">
        <v>0</v>
      </c>
      <c r="R1957" s="2">
        <f t="shared" si="61"/>
        <v>0</v>
      </c>
      <c r="S1957" s="2">
        <f>IF(AND(P1957&lt;&gt;"_U",P1957&lt;&gt;"c",J1957&lt;&gt;99,J1957&lt;&gt;9),IFERROR(VLOOKUP(A1957,'LBA Total'!$A$2:$N$10000,14,0),"."),".")</f>
        <v>117</v>
      </c>
    </row>
    <row r="1958" spans="1:19" x14ac:dyDescent="0.4">
      <c r="A1958" s="2" t="str">
        <f t="shared" si="60"/>
        <v>2023|WaitematÄ Local Board Area|11</v>
      </c>
      <c r="B1958" t="s">
        <v>16</v>
      </c>
      <c r="C1958" t="s">
        <v>17</v>
      </c>
      <c r="D1958" t="s">
        <v>18</v>
      </c>
      <c r="E1958" t="s">
        <v>19</v>
      </c>
      <c r="F1958">
        <v>2023</v>
      </c>
      <c r="G1958">
        <v>2023</v>
      </c>
      <c r="H1958">
        <v>7610</v>
      </c>
      <c r="I1958" t="s">
        <v>70</v>
      </c>
      <c r="J1958">
        <v>7</v>
      </c>
      <c r="K1958" t="s">
        <v>28</v>
      </c>
      <c r="L1958">
        <v>11</v>
      </c>
      <c r="N1958">
        <v>27</v>
      </c>
      <c r="R1958" s="2">
        <f t="shared" si="61"/>
        <v>0.33</v>
      </c>
      <c r="S1958" s="2">
        <f>IF(AND(P1958&lt;&gt;"_U",P1958&lt;&gt;"c",J1958&lt;&gt;99,J1958&lt;&gt;9),IFERROR(VLOOKUP(A1958,'LBA Total'!$A$2:$N$10000,14,0),"."),".")</f>
        <v>8091</v>
      </c>
    </row>
    <row r="1959" spans="1:19" x14ac:dyDescent="0.4">
      <c r="A1959" s="2" t="str">
        <f t="shared" si="60"/>
        <v>2023|WaitematÄ Local Board Area|12</v>
      </c>
      <c r="B1959" t="s">
        <v>16</v>
      </c>
      <c r="C1959" t="s">
        <v>17</v>
      </c>
      <c r="D1959" t="s">
        <v>18</v>
      </c>
      <c r="E1959" t="s">
        <v>19</v>
      </c>
      <c r="F1959">
        <v>2023</v>
      </c>
      <c r="G1959">
        <v>2023</v>
      </c>
      <c r="H1959">
        <v>7610</v>
      </c>
      <c r="I1959" t="s">
        <v>70</v>
      </c>
      <c r="J1959">
        <v>7</v>
      </c>
      <c r="K1959" t="s">
        <v>28</v>
      </c>
      <c r="L1959">
        <v>12</v>
      </c>
      <c r="N1959">
        <v>21</v>
      </c>
      <c r="R1959" s="2">
        <f t="shared" si="61"/>
        <v>0.08</v>
      </c>
      <c r="S1959" s="2">
        <f>IF(AND(P1959&lt;&gt;"_U",P1959&lt;&gt;"c",J1959&lt;&gt;99,J1959&lt;&gt;9),IFERROR(VLOOKUP(A1959,'LBA Total'!$A$2:$N$10000,14,0),"."),".")</f>
        <v>25812</v>
      </c>
    </row>
    <row r="1960" spans="1:19" x14ac:dyDescent="0.4">
      <c r="A1960" s="2" t="str">
        <f t="shared" si="60"/>
        <v>2023|WaitematÄ Local Board Area|13</v>
      </c>
      <c r="B1960" t="s">
        <v>16</v>
      </c>
      <c r="C1960" t="s">
        <v>17</v>
      </c>
      <c r="D1960" t="s">
        <v>18</v>
      </c>
      <c r="E1960" t="s">
        <v>19</v>
      </c>
      <c r="F1960">
        <v>2023</v>
      </c>
      <c r="G1960">
        <v>2023</v>
      </c>
      <c r="H1960">
        <v>7610</v>
      </c>
      <c r="I1960" t="s">
        <v>70</v>
      </c>
      <c r="J1960">
        <v>7</v>
      </c>
      <c r="K1960" t="s">
        <v>28</v>
      </c>
      <c r="L1960">
        <v>13</v>
      </c>
      <c r="N1960">
        <v>0</v>
      </c>
      <c r="R1960" s="2">
        <f t="shared" si="61"/>
        <v>0</v>
      </c>
      <c r="S1960" s="2">
        <f>IF(AND(P1960&lt;&gt;"_U",P1960&lt;&gt;"c",J1960&lt;&gt;99,J1960&lt;&gt;9),IFERROR(VLOOKUP(A1960,'LBA Total'!$A$2:$N$10000,14,0),"."),".")</f>
        <v>33</v>
      </c>
    </row>
    <row r="1961" spans="1:19" x14ac:dyDescent="0.4">
      <c r="A1961" s="2" t="str">
        <f t="shared" si="60"/>
        <v>2023|WaitematÄ Local Board Area|999</v>
      </c>
      <c r="B1961" t="s">
        <v>16</v>
      </c>
      <c r="C1961" t="s">
        <v>17</v>
      </c>
      <c r="D1961" t="s">
        <v>18</v>
      </c>
      <c r="E1961" t="s">
        <v>19</v>
      </c>
      <c r="F1961">
        <v>2023</v>
      </c>
      <c r="G1961">
        <v>2023</v>
      </c>
      <c r="H1961">
        <v>7610</v>
      </c>
      <c r="I1961" t="s">
        <v>70</v>
      </c>
      <c r="J1961">
        <v>7</v>
      </c>
      <c r="K1961" t="s">
        <v>28</v>
      </c>
      <c r="L1961">
        <v>999</v>
      </c>
      <c r="N1961">
        <v>48</v>
      </c>
      <c r="R1961" s="2">
        <f t="shared" si="61"/>
        <v>0.14000000000000001</v>
      </c>
      <c r="S1961" s="2">
        <f>IF(AND(P1961&lt;&gt;"_U",P1961&lt;&gt;"c",J1961&lt;&gt;99,J1961&lt;&gt;9),IFERROR(VLOOKUP(A1961,'LBA Total'!$A$2:$N$10000,14,0),"."),".")</f>
        <v>34056</v>
      </c>
    </row>
    <row r="1962" spans="1:19" x14ac:dyDescent="0.4">
      <c r="A1962" s="2" t="str">
        <f t="shared" si="60"/>
        <v>2023|WaitematÄ Local Board Area|10</v>
      </c>
      <c r="B1962" t="s">
        <v>16</v>
      </c>
      <c r="C1962" t="s">
        <v>17</v>
      </c>
      <c r="D1962" t="s">
        <v>18</v>
      </c>
      <c r="E1962" t="s">
        <v>19</v>
      </c>
      <c r="F1962">
        <v>2023</v>
      </c>
      <c r="G1962">
        <v>2023</v>
      </c>
      <c r="H1962">
        <v>7610</v>
      </c>
      <c r="I1962" t="s">
        <v>70</v>
      </c>
      <c r="J1962">
        <v>77</v>
      </c>
      <c r="K1962" t="s">
        <v>29</v>
      </c>
      <c r="L1962">
        <v>10</v>
      </c>
      <c r="N1962">
        <v>117</v>
      </c>
      <c r="R1962" s="2">
        <f t="shared" si="61"/>
        <v>100</v>
      </c>
      <c r="S1962" s="2">
        <f>IF(AND(P1962&lt;&gt;"_U",P1962&lt;&gt;"c",J1962&lt;&gt;99,J1962&lt;&gt;9),IFERROR(VLOOKUP(A1962,'LBA Total'!$A$2:$N$10000,14,0),"."),".")</f>
        <v>117</v>
      </c>
    </row>
    <row r="1963" spans="1:19" x14ac:dyDescent="0.4">
      <c r="A1963" s="2" t="str">
        <f t="shared" si="60"/>
        <v>2023|WaitematÄ Local Board Area|11</v>
      </c>
      <c r="B1963" t="s">
        <v>16</v>
      </c>
      <c r="C1963" t="s">
        <v>17</v>
      </c>
      <c r="D1963" t="s">
        <v>18</v>
      </c>
      <c r="E1963" t="s">
        <v>19</v>
      </c>
      <c r="F1963">
        <v>2023</v>
      </c>
      <c r="G1963">
        <v>2023</v>
      </c>
      <c r="H1963">
        <v>7610</v>
      </c>
      <c r="I1963" t="s">
        <v>70</v>
      </c>
      <c r="J1963">
        <v>77</v>
      </c>
      <c r="K1963" t="s">
        <v>29</v>
      </c>
      <c r="L1963">
        <v>11</v>
      </c>
      <c r="N1963">
        <v>8091</v>
      </c>
      <c r="R1963" s="2">
        <f t="shared" si="61"/>
        <v>100</v>
      </c>
      <c r="S1963" s="2">
        <f>IF(AND(P1963&lt;&gt;"_U",P1963&lt;&gt;"c",J1963&lt;&gt;99,J1963&lt;&gt;9),IFERROR(VLOOKUP(A1963,'LBA Total'!$A$2:$N$10000,14,0),"."),".")</f>
        <v>8091</v>
      </c>
    </row>
    <row r="1964" spans="1:19" x14ac:dyDescent="0.4">
      <c r="A1964" s="2" t="str">
        <f t="shared" si="60"/>
        <v>2023|WaitematÄ Local Board Area|12</v>
      </c>
      <c r="B1964" t="s">
        <v>16</v>
      </c>
      <c r="C1964" t="s">
        <v>17</v>
      </c>
      <c r="D1964" t="s">
        <v>18</v>
      </c>
      <c r="E1964" t="s">
        <v>19</v>
      </c>
      <c r="F1964">
        <v>2023</v>
      </c>
      <c r="G1964">
        <v>2023</v>
      </c>
      <c r="H1964">
        <v>7610</v>
      </c>
      <c r="I1964" t="s">
        <v>70</v>
      </c>
      <c r="J1964">
        <v>77</v>
      </c>
      <c r="K1964" t="s">
        <v>29</v>
      </c>
      <c r="L1964">
        <v>12</v>
      </c>
      <c r="N1964">
        <v>25812</v>
      </c>
      <c r="R1964" s="2">
        <f t="shared" si="61"/>
        <v>100</v>
      </c>
      <c r="S1964" s="2">
        <f>IF(AND(P1964&lt;&gt;"_U",P1964&lt;&gt;"c",J1964&lt;&gt;99,J1964&lt;&gt;9),IFERROR(VLOOKUP(A1964,'LBA Total'!$A$2:$N$10000,14,0),"."),".")</f>
        <v>25812</v>
      </c>
    </row>
    <row r="1965" spans="1:19" x14ac:dyDescent="0.4">
      <c r="A1965" s="2" t="str">
        <f t="shared" si="60"/>
        <v>2023|WaitematÄ Local Board Area|13</v>
      </c>
      <c r="B1965" t="s">
        <v>16</v>
      </c>
      <c r="C1965" t="s">
        <v>17</v>
      </c>
      <c r="D1965" t="s">
        <v>18</v>
      </c>
      <c r="E1965" t="s">
        <v>19</v>
      </c>
      <c r="F1965">
        <v>2023</v>
      </c>
      <c r="G1965">
        <v>2023</v>
      </c>
      <c r="H1965">
        <v>7610</v>
      </c>
      <c r="I1965" t="s">
        <v>70</v>
      </c>
      <c r="J1965">
        <v>77</v>
      </c>
      <c r="K1965" t="s">
        <v>29</v>
      </c>
      <c r="L1965">
        <v>13</v>
      </c>
      <c r="N1965">
        <v>33</v>
      </c>
      <c r="R1965" s="2">
        <f t="shared" si="61"/>
        <v>100</v>
      </c>
      <c r="S1965" s="2">
        <f>IF(AND(P1965&lt;&gt;"_U",P1965&lt;&gt;"c",J1965&lt;&gt;99,J1965&lt;&gt;9),IFERROR(VLOOKUP(A1965,'LBA Total'!$A$2:$N$10000,14,0),"."),".")</f>
        <v>33</v>
      </c>
    </row>
    <row r="1966" spans="1:19" x14ac:dyDescent="0.4">
      <c r="A1966" s="2" t="str">
        <f t="shared" si="60"/>
        <v>2023|WaitematÄ Local Board Area|999</v>
      </c>
      <c r="B1966" t="s">
        <v>16</v>
      </c>
      <c r="C1966" t="s">
        <v>17</v>
      </c>
      <c r="D1966" t="s">
        <v>18</v>
      </c>
      <c r="E1966" t="s">
        <v>19</v>
      </c>
      <c r="F1966">
        <v>2023</v>
      </c>
      <c r="G1966">
        <v>2023</v>
      </c>
      <c r="H1966">
        <v>7610</v>
      </c>
      <c r="I1966" t="s">
        <v>70</v>
      </c>
      <c r="J1966">
        <v>77</v>
      </c>
      <c r="K1966" t="s">
        <v>29</v>
      </c>
      <c r="L1966">
        <v>999</v>
      </c>
      <c r="N1966">
        <v>34056</v>
      </c>
      <c r="R1966" s="2">
        <f t="shared" si="61"/>
        <v>100</v>
      </c>
      <c r="S1966" s="2">
        <f>IF(AND(P1966&lt;&gt;"_U",P1966&lt;&gt;"c",J1966&lt;&gt;99,J1966&lt;&gt;9),IFERROR(VLOOKUP(A1966,'LBA Total'!$A$2:$N$10000,14,0),"."),".")</f>
        <v>34056</v>
      </c>
    </row>
    <row r="1967" spans="1:19" x14ac:dyDescent="0.4">
      <c r="A1967" s="2" t="str">
        <f t="shared" si="60"/>
        <v>2023|WaitematÄ Local Board Area|10</v>
      </c>
      <c r="B1967" t="s">
        <v>16</v>
      </c>
      <c r="C1967" t="s">
        <v>17</v>
      </c>
      <c r="D1967" t="s">
        <v>18</v>
      </c>
      <c r="E1967" t="s">
        <v>19</v>
      </c>
      <c r="F1967">
        <v>2023</v>
      </c>
      <c r="G1967">
        <v>2023</v>
      </c>
      <c r="H1967">
        <v>7610</v>
      </c>
      <c r="I1967" t="s">
        <v>70</v>
      </c>
      <c r="J1967">
        <v>8</v>
      </c>
      <c r="K1967" t="s">
        <v>30</v>
      </c>
      <c r="L1967">
        <v>10</v>
      </c>
      <c r="N1967">
        <v>6</v>
      </c>
      <c r="R1967" s="2">
        <f t="shared" si="61"/>
        <v>5.13</v>
      </c>
      <c r="S1967" s="2">
        <f>IF(AND(P1967&lt;&gt;"_U",P1967&lt;&gt;"c",J1967&lt;&gt;99,J1967&lt;&gt;9),IFERROR(VLOOKUP(A1967,'LBA Total'!$A$2:$N$10000,14,0),"."),".")</f>
        <v>117</v>
      </c>
    </row>
    <row r="1968" spans="1:19" x14ac:dyDescent="0.4">
      <c r="A1968" s="2" t="str">
        <f t="shared" si="60"/>
        <v>2023|WaitematÄ Local Board Area|11</v>
      </c>
      <c r="B1968" t="s">
        <v>16</v>
      </c>
      <c r="C1968" t="s">
        <v>17</v>
      </c>
      <c r="D1968" t="s">
        <v>18</v>
      </c>
      <c r="E1968" t="s">
        <v>19</v>
      </c>
      <c r="F1968">
        <v>2023</v>
      </c>
      <c r="G1968">
        <v>2023</v>
      </c>
      <c r="H1968">
        <v>7610</v>
      </c>
      <c r="I1968" t="s">
        <v>70</v>
      </c>
      <c r="J1968">
        <v>8</v>
      </c>
      <c r="K1968" t="s">
        <v>30</v>
      </c>
      <c r="L1968">
        <v>11</v>
      </c>
      <c r="N1968">
        <v>753</v>
      </c>
      <c r="R1968" s="2">
        <f t="shared" si="61"/>
        <v>9.31</v>
      </c>
      <c r="S1968" s="2">
        <f>IF(AND(P1968&lt;&gt;"_U",P1968&lt;&gt;"c",J1968&lt;&gt;99,J1968&lt;&gt;9),IFERROR(VLOOKUP(A1968,'LBA Total'!$A$2:$N$10000,14,0),"."),".")</f>
        <v>8091</v>
      </c>
    </row>
    <row r="1969" spans="1:19" x14ac:dyDescent="0.4">
      <c r="A1969" s="2" t="str">
        <f t="shared" si="60"/>
        <v>2023|WaitematÄ Local Board Area|12</v>
      </c>
      <c r="B1969" t="s">
        <v>16</v>
      </c>
      <c r="C1969" t="s">
        <v>17</v>
      </c>
      <c r="D1969" t="s">
        <v>18</v>
      </c>
      <c r="E1969" t="s">
        <v>19</v>
      </c>
      <c r="F1969">
        <v>2023</v>
      </c>
      <c r="G1969">
        <v>2023</v>
      </c>
      <c r="H1969">
        <v>7610</v>
      </c>
      <c r="I1969" t="s">
        <v>70</v>
      </c>
      <c r="J1969">
        <v>8</v>
      </c>
      <c r="K1969" t="s">
        <v>30</v>
      </c>
      <c r="L1969">
        <v>12</v>
      </c>
      <c r="N1969">
        <v>381</v>
      </c>
      <c r="R1969" s="2">
        <f t="shared" si="61"/>
        <v>1.48</v>
      </c>
      <c r="S1969" s="2">
        <f>IF(AND(P1969&lt;&gt;"_U",P1969&lt;&gt;"c",J1969&lt;&gt;99,J1969&lt;&gt;9),IFERROR(VLOOKUP(A1969,'LBA Total'!$A$2:$N$10000,14,0),"."),".")</f>
        <v>25812</v>
      </c>
    </row>
    <row r="1970" spans="1:19" x14ac:dyDescent="0.4">
      <c r="A1970" s="2" t="str">
        <f t="shared" si="60"/>
        <v>2023|WaitematÄ Local Board Area|13</v>
      </c>
      <c r="B1970" t="s">
        <v>16</v>
      </c>
      <c r="C1970" t="s">
        <v>17</v>
      </c>
      <c r="D1970" t="s">
        <v>18</v>
      </c>
      <c r="E1970" t="s">
        <v>19</v>
      </c>
      <c r="F1970">
        <v>2023</v>
      </c>
      <c r="G1970">
        <v>2023</v>
      </c>
      <c r="H1970">
        <v>7610</v>
      </c>
      <c r="I1970" t="s">
        <v>70</v>
      </c>
      <c r="J1970">
        <v>8</v>
      </c>
      <c r="K1970" t="s">
        <v>30</v>
      </c>
      <c r="L1970">
        <v>13</v>
      </c>
      <c r="N1970">
        <v>6</v>
      </c>
      <c r="R1970" s="2">
        <f t="shared" si="61"/>
        <v>18.18</v>
      </c>
      <c r="S1970" s="2">
        <f>IF(AND(P1970&lt;&gt;"_U",P1970&lt;&gt;"c",J1970&lt;&gt;99,J1970&lt;&gt;9),IFERROR(VLOOKUP(A1970,'LBA Total'!$A$2:$N$10000,14,0),"."),".")</f>
        <v>33</v>
      </c>
    </row>
    <row r="1971" spans="1:19" x14ac:dyDescent="0.4">
      <c r="A1971" s="2" t="str">
        <f t="shared" si="60"/>
        <v>2023|WaitematÄ Local Board Area|999</v>
      </c>
      <c r="B1971" t="s">
        <v>16</v>
      </c>
      <c r="C1971" t="s">
        <v>17</v>
      </c>
      <c r="D1971" t="s">
        <v>18</v>
      </c>
      <c r="E1971" t="s">
        <v>19</v>
      </c>
      <c r="F1971">
        <v>2023</v>
      </c>
      <c r="G1971">
        <v>2023</v>
      </c>
      <c r="H1971">
        <v>7610</v>
      </c>
      <c r="I1971" t="s">
        <v>70</v>
      </c>
      <c r="J1971">
        <v>8</v>
      </c>
      <c r="K1971" t="s">
        <v>30</v>
      </c>
      <c r="L1971">
        <v>999</v>
      </c>
      <c r="N1971">
        <v>1140</v>
      </c>
      <c r="R1971" s="2">
        <f t="shared" si="61"/>
        <v>3.35</v>
      </c>
      <c r="S1971" s="2">
        <f>IF(AND(P1971&lt;&gt;"_U",P1971&lt;&gt;"c",J1971&lt;&gt;99,J1971&lt;&gt;9),IFERROR(VLOOKUP(A1971,'LBA Total'!$A$2:$N$10000,14,0),"."),".")</f>
        <v>34056</v>
      </c>
    </row>
    <row r="1972" spans="1:19" x14ac:dyDescent="0.4">
      <c r="A1972" s="2" t="str">
        <f t="shared" si="60"/>
        <v>2023|WaitematÄ Local Board Area|10</v>
      </c>
      <c r="B1972" t="s">
        <v>16</v>
      </c>
      <c r="C1972" t="s">
        <v>17</v>
      </c>
      <c r="D1972" t="s">
        <v>18</v>
      </c>
      <c r="E1972" t="s">
        <v>19</v>
      </c>
      <c r="F1972">
        <v>2023</v>
      </c>
      <c r="G1972">
        <v>2023</v>
      </c>
      <c r="H1972">
        <v>7610</v>
      </c>
      <c r="I1972" t="s">
        <v>70</v>
      </c>
      <c r="J1972">
        <v>9</v>
      </c>
      <c r="K1972" t="s">
        <v>31</v>
      </c>
      <c r="L1972">
        <v>10</v>
      </c>
      <c r="N1972">
        <v>0</v>
      </c>
      <c r="R1972" s="2" t="str">
        <f t="shared" si="61"/>
        <v>.</v>
      </c>
      <c r="S1972" s="2" t="str">
        <f>IF(AND(P1972&lt;&gt;"_U",P1972&lt;&gt;"c",J1972&lt;&gt;99,J1972&lt;&gt;9),IFERROR(VLOOKUP(A1972,'LBA Total'!$A$2:$N$10000,14,0),"."),".")</f>
        <v>.</v>
      </c>
    </row>
    <row r="1973" spans="1:19" x14ac:dyDescent="0.4">
      <c r="A1973" s="2" t="str">
        <f t="shared" si="60"/>
        <v>2023|WaitematÄ Local Board Area|11</v>
      </c>
      <c r="B1973" t="s">
        <v>16</v>
      </c>
      <c r="C1973" t="s">
        <v>17</v>
      </c>
      <c r="D1973" t="s">
        <v>18</v>
      </c>
      <c r="E1973" t="s">
        <v>19</v>
      </c>
      <c r="F1973">
        <v>2023</v>
      </c>
      <c r="G1973">
        <v>2023</v>
      </c>
      <c r="H1973">
        <v>7610</v>
      </c>
      <c r="I1973" t="s">
        <v>70</v>
      </c>
      <c r="J1973">
        <v>9</v>
      </c>
      <c r="K1973" t="s">
        <v>31</v>
      </c>
      <c r="L1973">
        <v>11</v>
      </c>
      <c r="N1973">
        <v>1176</v>
      </c>
      <c r="R1973" s="2" t="str">
        <f t="shared" si="61"/>
        <v>.</v>
      </c>
      <c r="S1973" s="2" t="str">
        <f>IF(AND(P1973&lt;&gt;"_U",P1973&lt;&gt;"c",J1973&lt;&gt;99,J1973&lt;&gt;9),IFERROR(VLOOKUP(A1973,'LBA Total'!$A$2:$N$10000,14,0),"."),".")</f>
        <v>.</v>
      </c>
    </row>
    <row r="1974" spans="1:19" x14ac:dyDescent="0.4">
      <c r="A1974" s="2" t="str">
        <f t="shared" si="60"/>
        <v>2023|WaitematÄ Local Board Area|12</v>
      </c>
      <c r="B1974" t="s">
        <v>16</v>
      </c>
      <c r="C1974" t="s">
        <v>17</v>
      </c>
      <c r="D1974" t="s">
        <v>18</v>
      </c>
      <c r="E1974" t="s">
        <v>19</v>
      </c>
      <c r="F1974">
        <v>2023</v>
      </c>
      <c r="G1974">
        <v>2023</v>
      </c>
      <c r="H1974">
        <v>7610</v>
      </c>
      <c r="I1974" t="s">
        <v>70</v>
      </c>
      <c r="J1974">
        <v>9</v>
      </c>
      <c r="K1974" t="s">
        <v>31</v>
      </c>
      <c r="L1974">
        <v>12</v>
      </c>
      <c r="N1974">
        <v>2283</v>
      </c>
      <c r="R1974" s="2" t="str">
        <f t="shared" si="61"/>
        <v>.</v>
      </c>
      <c r="S1974" s="2" t="str">
        <f>IF(AND(P1974&lt;&gt;"_U",P1974&lt;&gt;"c",J1974&lt;&gt;99,J1974&lt;&gt;9),IFERROR(VLOOKUP(A1974,'LBA Total'!$A$2:$N$10000,14,0),"."),".")</f>
        <v>.</v>
      </c>
    </row>
    <row r="1975" spans="1:19" x14ac:dyDescent="0.4">
      <c r="A1975" s="2" t="str">
        <f t="shared" si="60"/>
        <v>2023|WaitematÄ Local Board Area|13</v>
      </c>
      <c r="B1975" t="s">
        <v>16</v>
      </c>
      <c r="C1975" t="s">
        <v>17</v>
      </c>
      <c r="D1975" t="s">
        <v>18</v>
      </c>
      <c r="E1975" t="s">
        <v>19</v>
      </c>
      <c r="F1975">
        <v>2023</v>
      </c>
      <c r="G1975">
        <v>2023</v>
      </c>
      <c r="H1975">
        <v>7610</v>
      </c>
      <c r="I1975" t="s">
        <v>70</v>
      </c>
      <c r="J1975">
        <v>9</v>
      </c>
      <c r="K1975" t="s">
        <v>31</v>
      </c>
      <c r="L1975">
        <v>13</v>
      </c>
      <c r="N1975">
        <v>66</v>
      </c>
      <c r="R1975" s="2" t="str">
        <f t="shared" si="61"/>
        <v>.</v>
      </c>
      <c r="S1975" s="2" t="str">
        <f>IF(AND(P1975&lt;&gt;"_U",P1975&lt;&gt;"c",J1975&lt;&gt;99,J1975&lt;&gt;9),IFERROR(VLOOKUP(A1975,'LBA Total'!$A$2:$N$10000,14,0),"."),".")</f>
        <v>.</v>
      </c>
    </row>
    <row r="1976" spans="1:19" x14ac:dyDescent="0.4">
      <c r="A1976" s="2" t="str">
        <f t="shared" si="60"/>
        <v>2023|WaitematÄ Local Board Area|999</v>
      </c>
      <c r="B1976" t="s">
        <v>16</v>
      </c>
      <c r="C1976" t="s">
        <v>17</v>
      </c>
      <c r="D1976" t="s">
        <v>18</v>
      </c>
      <c r="E1976" t="s">
        <v>19</v>
      </c>
      <c r="F1976">
        <v>2023</v>
      </c>
      <c r="G1976">
        <v>2023</v>
      </c>
      <c r="H1976">
        <v>7610</v>
      </c>
      <c r="I1976" t="s">
        <v>70</v>
      </c>
      <c r="J1976">
        <v>9</v>
      </c>
      <c r="K1976" t="s">
        <v>31</v>
      </c>
      <c r="L1976">
        <v>999</v>
      </c>
      <c r="N1976">
        <v>3522</v>
      </c>
      <c r="R1976" s="2" t="str">
        <f t="shared" si="61"/>
        <v>.</v>
      </c>
      <c r="S1976" s="2" t="str">
        <f>IF(AND(P1976&lt;&gt;"_U",P1976&lt;&gt;"c",J1976&lt;&gt;99,J1976&lt;&gt;9),IFERROR(VLOOKUP(A1976,'LBA Total'!$A$2:$N$10000,14,0),"."),".")</f>
        <v>.</v>
      </c>
    </row>
    <row r="1977" spans="1:19" x14ac:dyDescent="0.4">
      <c r="A1977" s="2" t="str">
        <f t="shared" si="60"/>
        <v>2023|WaitematÄ Local Board Area|10</v>
      </c>
      <c r="B1977" t="s">
        <v>16</v>
      </c>
      <c r="C1977" t="s">
        <v>17</v>
      </c>
      <c r="D1977" t="s">
        <v>18</v>
      </c>
      <c r="E1977" t="s">
        <v>19</v>
      </c>
      <c r="F1977">
        <v>2023</v>
      </c>
      <c r="G1977">
        <v>2023</v>
      </c>
      <c r="H1977">
        <v>7610</v>
      </c>
      <c r="I1977" t="s">
        <v>70</v>
      </c>
      <c r="J1977">
        <v>99</v>
      </c>
      <c r="K1977" t="s">
        <v>32</v>
      </c>
      <c r="L1977">
        <v>10</v>
      </c>
      <c r="N1977">
        <v>120</v>
      </c>
      <c r="R1977" s="2" t="str">
        <f t="shared" si="61"/>
        <v>.</v>
      </c>
      <c r="S1977" s="2" t="str">
        <f>IF(AND(P1977&lt;&gt;"_U",P1977&lt;&gt;"c",J1977&lt;&gt;99,J1977&lt;&gt;9),IFERROR(VLOOKUP(A1977,'LBA Total'!$A$2:$N$10000,14,0),"."),".")</f>
        <v>.</v>
      </c>
    </row>
    <row r="1978" spans="1:19" x14ac:dyDescent="0.4">
      <c r="A1978" s="2" t="str">
        <f t="shared" si="60"/>
        <v>2023|WaitematÄ Local Board Area|11</v>
      </c>
      <c r="B1978" t="s">
        <v>16</v>
      </c>
      <c r="C1978" t="s">
        <v>17</v>
      </c>
      <c r="D1978" t="s">
        <v>18</v>
      </c>
      <c r="E1978" t="s">
        <v>19</v>
      </c>
      <c r="F1978">
        <v>2023</v>
      </c>
      <c r="G1978">
        <v>2023</v>
      </c>
      <c r="H1978">
        <v>7610</v>
      </c>
      <c r="I1978" t="s">
        <v>70</v>
      </c>
      <c r="J1978">
        <v>99</v>
      </c>
      <c r="K1978" t="s">
        <v>32</v>
      </c>
      <c r="L1978">
        <v>11</v>
      </c>
      <c r="N1978">
        <v>9264</v>
      </c>
      <c r="R1978" s="2" t="str">
        <f t="shared" si="61"/>
        <v>.</v>
      </c>
      <c r="S1978" s="2" t="str">
        <f>IF(AND(P1978&lt;&gt;"_U",P1978&lt;&gt;"c",J1978&lt;&gt;99,J1978&lt;&gt;9),IFERROR(VLOOKUP(A1978,'LBA Total'!$A$2:$N$10000,14,0),"."),".")</f>
        <v>.</v>
      </c>
    </row>
    <row r="1979" spans="1:19" x14ac:dyDescent="0.4">
      <c r="A1979" s="2" t="str">
        <f t="shared" si="60"/>
        <v>2023|WaitematÄ Local Board Area|12</v>
      </c>
      <c r="B1979" t="s">
        <v>16</v>
      </c>
      <c r="C1979" t="s">
        <v>17</v>
      </c>
      <c r="D1979" t="s">
        <v>18</v>
      </c>
      <c r="E1979" t="s">
        <v>19</v>
      </c>
      <c r="F1979">
        <v>2023</v>
      </c>
      <c r="G1979">
        <v>2023</v>
      </c>
      <c r="H1979">
        <v>7610</v>
      </c>
      <c r="I1979" t="s">
        <v>70</v>
      </c>
      <c r="J1979">
        <v>99</v>
      </c>
      <c r="K1979" t="s">
        <v>32</v>
      </c>
      <c r="L1979">
        <v>12</v>
      </c>
      <c r="N1979">
        <v>28092</v>
      </c>
      <c r="R1979" s="2" t="str">
        <f t="shared" si="61"/>
        <v>.</v>
      </c>
      <c r="S1979" s="2" t="str">
        <f>IF(AND(P1979&lt;&gt;"_U",P1979&lt;&gt;"c",J1979&lt;&gt;99,J1979&lt;&gt;9),IFERROR(VLOOKUP(A1979,'LBA Total'!$A$2:$N$10000,14,0),"."),".")</f>
        <v>.</v>
      </c>
    </row>
    <row r="1980" spans="1:19" x14ac:dyDescent="0.4">
      <c r="A1980" s="2" t="str">
        <f t="shared" si="60"/>
        <v>2023|WaitematÄ Local Board Area|13</v>
      </c>
      <c r="B1980" t="s">
        <v>16</v>
      </c>
      <c r="C1980" t="s">
        <v>17</v>
      </c>
      <c r="D1980" t="s">
        <v>18</v>
      </c>
      <c r="E1980" t="s">
        <v>19</v>
      </c>
      <c r="F1980">
        <v>2023</v>
      </c>
      <c r="G1980">
        <v>2023</v>
      </c>
      <c r="H1980">
        <v>7610</v>
      </c>
      <c r="I1980" t="s">
        <v>70</v>
      </c>
      <c r="J1980">
        <v>99</v>
      </c>
      <c r="K1980" t="s">
        <v>32</v>
      </c>
      <c r="L1980">
        <v>13</v>
      </c>
      <c r="N1980">
        <v>99</v>
      </c>
      <c r="R1980" s="2" t="str">
        <f t="shared" si="61"/>
        <v>.</v>
      </c>
      <c r="S1980" s="2" t="str">
        <f>IF(AND(P1980&lt;&gt;"_U",P1980&lt;&gt;"c",J1980&lt;&gt;99,J1980&lt;&gt;9),IFERROR(VLOOKUP(A1980,'LBA Total'!$A$2:$N$10000,14,0),"."),".")</f>
        <v>.</v>
      </c>
    </row>
    <row r="1981" spans="1:19" x14ac:dyDescent="0.4">
      <c r="A1981" s="2" t="str">
        <f t="shared" si="60"/>
        <v>2023|WaitematÄ Local Board Area|999</v>
      </c>
      <c r="B1981" t="s">
        <v>16</v>
      </c>
      <c r="C1981" t="s">
        <v>17</v>
      </c>
      <c r="D1981" t="s">
        <v>18</v>
      </c>
      <c r="E1981" t="s">
        <v>19</v>
      </c>
      <c r="F1981">
        <v>2023</v>
      </c>
      <c r="G1981">
        <v>2023</v>
      </c>
      <c r="H1981">
        <v>7610</v>
      </c>
      <c r="I1981" t="s">
        <v>70</v>
      </c>
      <c r="J1981">
        <v>99</v>
      </c>
      <c r="K1981" t="s">
        <v>32</v>
      </c>
      <c r="L1981">
        <v>999</v>
      </c>
      <c r="N1981">
        <v>37578</v>
      </c>
      <c r="R1981" s="2" t="str">
        <f t="shared" si="61"/>
        <v>.</v>
      </c>
      <c r="S1981" s="2" t="str">
        <f>IF(AND(P1981&lt;&gt;"_U",P1981&lt;&gt;"c",J1981&lt;&gt;99,J1981&lt;&gt;9),IFERROR(VLOOKUP(A1981,'LBA Total'!$A$2:$N$10000,14,0),"."),".")</f>
        <v>.</v>
      </c>
    </row>
    <row r="1982" spans="1:19" x14ac:dyDescent="0.4">
      <c r="A1982" s="2" t="str">
        <f t="shared" si="60"/>
        <v>2023|Whau Local Board Area|10</v>
      </c>
      <c r="B1982" t="s">
        <v>16</v>
      </c>
      <c r="C1982" t="s">
        <v>17</v>
      </c>
      <c r="D1982" t="s">
        <v>18</v>
      </c>
      <c r="E1982" t="s">
        <v>19</v>
      </c>
      <c r="F1982">
        <v>2023</v>
      </c>
      <c r="G1982">
        <v>2023</v>
      </c>
      <c r="H1982">
        <v>7611</v>
      </c>
      <c r="I1982" t="s">
        <v>69</v>
      </c>
      <c r="J1982">
        <v>0</v>
      </c>
      <c r="K1982" t="s">
        <v>21</v>
      </c>
      <c r="L1982">
        <v>10</v>
      </c>
      <c r="N1982">
        <v>3</v>
      </c>
      <c r="R1982" s="2">
        <f t="shared" si="61"/>
        <v>6.67</v>
      </c>
      <c r="S1982" s="2">
        <f>IF(AND(P1982&lt;&gt;"_U",P1982&lt;&gt;"c",J1982&lt;&gt;99,J1982&lt;&gt;9),IFERROR(VLOOKUP(A1982,'LBA Total'!$A$2:$N$10000,14,0),"."),".")</f>
        <v>45</v>
      </c>
    </row>
    <row r="1983" spans="1:19" x14ac:dyDescent="0.4">
      <c r="A1983" s="2" t="str">
        <f t="shared" si="60"/>
        <v>2023|Whau Local Board Area|11</v>
      </c>
      <c r="B1983" t="s">
        <v>16</v>
      </c>
      <c r="C1983" t="s">
        <v>17</v>
      </c>
      <c r="D1983" t="s">
        <v>18</v>
      </c>
      <c r="E1983" t="s">
        <v>19</v>
      </c>
      <c r="F1983">
        <v>2023</v>
      </c>
      <c r="G1983">
        <v>2023</v>
      </c>
      <c r="H1983">
        <v>7611</v>
      </c>
      <c r="I1983" t="s">
        <v>69</v>
      </c>
      <c r="J1983">
        <v>0</v>
      </c>
      <c r="K1983" t="s">
        <v>21</v>
      </c>
      <c r="L1983">
        <v>11</v>
      </c>
      <c r="N1983">
        <v>756</v>
      </c>
      <c r="R1983" s="2">
        <f t="shared" si="61"/>
        <v>4.34</v>
      </c>
      <c r="S1983" s="2">
        <f>IF(AND(P1983&lt;&gt;"_U",P1983&lt;&gt;"c",J1983&lt;&gt;99,J1983&lt;&gt;9),IFERROR(VLOOKUP(A1983,'LBA Total'!$A$2:$N$10000,14,0),"."),".")</f>
        <v>17424</v>
      </c>
    </row>
    <row r="1984" spans="1:19" x14ac:dyDescent="0.4">
      <c r="A1984" s="2" t="str">
        <f t="shared" si="60"/>
        <v>2023|Whau Local Board Area|12</v>
      </c>
      <c r="B1984" t="s">
        <v>16</v>
      </c>
      <c r="C1984" t="s">
        <v>17</v>
      </c>
      <c r="D1984" t="s">
        <v>18</v>
      </c>
      <c r="E1984" t="s">
        <v>19</v>
      </c>
      <c r="F1984">
        <v>2023</v>
      </c>
      <c r="G1984">
        <v>2023</v>
      </c>
      <c r="H1984">
        <v>7611</v>
      </c>
      <c r="I1984" t="s">
        <v>69</v>
      </c>
      <c r="J1984">
        <v>0</v>
      </c>
      <c r="K1984" t="s">
        <v>21</v>
      </c>
      <c r="L1984">
        <v>12</v>
      </c>
      <c r="N1984">
        <v>462</v>
      </c>
      <c r="R1984" s="2">
        <f t="shared" si="61"/>
        <v>6.96</v>
      </c>
      <c r="S1984" s="2">
        <f>IF(AND(P1984&lt;&gt;"_U",P1984&lt;&gt;"c",J1984&lt;&gt;99,J1984&lt;&gt;9),IFERROR(VLOOKUP(A1984,'LBA Total'!$A$2:$N$10000,14,0),"."),".")</f>
        <v>6639</v>
      </c>
    </row>
    <row r="1985" spans="1:19" x14ac:dyDescent="0.4">
      <c r="A1985" s="2" t="str">
        <f t="shared" si="60"/>
        <v>2023|Whau Local Board Area|13</v>
      </c>
      <c r="B1985" t="s">
        <v>16</v>
      </c>
      <c r="C1985" t="s">
        <v>17</v>
      </c>
      <c r="D1985" t="s">
        <v>18</v>
      </c>
      <c r="E1985" t="s">
        <v>19</v>
      </c>
      <c r="F1985">
        <v>2023</v>
      </c>
      <c r="G1985">
        <v>2023</v>
      </c>
      <c r="H1985">
        <v>7611</v>
      </c>
      <c r="I1985" t="s">
        <v>69</v>
      </c>
      <c r="J1985">
        <v>0</v>
      </c>
      <c r="K1985" t="s">
        <v>21</v>
      </c>
      <c r="L1985">
        <v>13</v>
      </c>
      <c r="N1985">
        <v>9</v>
      </c>
      <c r="R1985" s="2">
        <f t="shared" si="61"/>
        <v>21.43</v>
      </c>
      <c r="S1985" s="2">
        <f>IF(AND(P1985&lt;&gt;"_U",P1985&lt;&gt;"c",J1985&lt;&gt;99,J1985&lt;&gt;9),IFERROR(VLOOKUP(A1985,'LBA Total'!$A$2:$N$10000,14,0),"."),".")</f>
        <v>42</v>
      </c>
    </row>
    <row r="1986" spans="1:19" x14ac:dyDescent="0.4">
      <c r="A1986" s="2" t="str">
        <f t="shared" si="60"/>
        <v>2023|Whau Local Board Area|999</v>
      </c>
      <c r="B1986" t="s">
        <v>16</v>
      </c>
      <c r="C1986" t="s">
        <v>17</v>
      </c>
      <c r="D1986" t="s">
        <v>18</v>
      </c>
      <c r="E1986" t="s">
        <v>19</v>
      </c>
      <c r="F1986">
        <v>2023</v>
      </c>
      <c r="G1986">
        <v>2023</v>
      </c>
      <c r="H1986">
        <v>7611</v>
      </c>
      <c r="I1986" t="s">
        <v>69</v>
      </c>
      <c r="J1986">
        <v>0</v>
      </c>
      <c r="K1986" t="s">
        <v>21</v>
      </c>
      <c r="L1986">
        <v>999</v>
      </c>
      <c r="N1986">
        <v>1227</v>
      </c>
      <c r="R1986" s="2">
        <f t="shared" si="61"/>
        <v>5.08</v>
      </c>
      <c r="S1986" s="2">
        <f>IF(AND(P1986&lt;&gt;"_U",P1986&lt;&gt;"c",J1986&lt;&gt;99,J1986&lt;&gt;9),IFERROR(VLOOKUP(A1986,'LBA Total'!$A$2:$N$10000,14,0),"."),".")</f>
        <v>24150</v>
      </c>
    </row>
    <row r="1987" spans="1:19" x14ac:dyDescent="0.4">
      <c r="A1987" s="2" t="str">
        <f t="shared" ref="A1987:A2050" si="62">G1987&amp;"|"&amp;I1987&amp;"|"&amp;L1987</f>
        <v>2023|Whau Local Board Area|10</v>
      </c>
      <c r="B1987" t="s">
        <v>16</v>
      </c>
      <c r="C1987" t="s">
        <v>17</v>
      </c>
      <c r="D1987" t="s">
        <v>18</v>
      </c>
      <c r="E1987" t="s">
        <v>19</v>
      </c>
      <c r="F1987">
        <v>2023</v>
      </c>
      <c r="G1987">
        <v>2023</v>
      </c>
      <c r="H1987">
        <v>7611</v>
      </c>
      <c r="I1987" t="s">
        <v>69</v>
      </c>
      <c r="J1987">
        <v>1</v>
      </c>
      <c r="K1987" t="s">
        <v>22</v>
      </c>
      <c r="L1987">
        <v>10</v>
      </c>
      <c r="N1987">
        <v>30</v>
      </c>
      <c r="R1987" s="2">
        <f t="shared" ref="R1987:R2050" si="63">IF(P1987&lt;&gt;"_U",IFERROR((ROUND(N1987/S1987*100,2)),"."),".")</f>
        <v>66.67</v>
      </c>
      <c r="S1987" s="2">
        <f>IF(AND(P1987&lt;&gt;"_U",P1987&lt;&gt;"c",J1987&lt;&gt;99,J1987&lt;&gt;9),IFERROR(VLOOKUP(A1987,'LBA Total'!$A$2:$N$10000,14,0),"."),".")</f>
        <v>45</v>
      </c>
    </row>
    <row r="1988" spans="1:19" x14ac:dyDescent="0.4">
      <c r="A1988" s="2" t="str">
        <f t="shared" si="62"/>
        <v>2023|Whau Local Board Area|11</v>
      </c>
      <c r="B1988" t="s">
        <v>16</v>
      </c>
      <c r="C1988" t="s">
        <v>17</v>
      </c>
      <c r="D1988" t="s">
        <v>18</v>
      </c>
      <c r="E1988" t="s">
        <v>19</v>
      </c>
      <c r="F1988">
        <v>2023</v>
      </c>
      <c r="G1988">
        <v>2023</v>
      </c>
      <c r="H1988">
        <v>7611</v>
      </c>
      <c r="I1988" t="s">
        <v>69</v>
      </c>
      <c r="J1988">
        <v>1</v>
      </c>
      <c r="K1988" t="s">
        <v>22</v>
      </c>
      <c r="L1988">
        <v>11</v>
      </c>
      <c r="N1988">
        <v>11985</v>
      </c>
      <c r="R1988" s="2">
        <f t="shared" si="63"/>
        <v>68.78</v>
      </c>
      <c r="S1988" s="2">
        <f>IF(AND(P1988&lt;&gt;"_U",P1988&lt;&gt;"c",J1988&lt;&gt;99,J1988&lt;&gt;9),IFERROR(VLOOKUP(A1988,'LBA Total'!$A$2:$N$10000,14,0),"."),".")</f>
        <v>17424</v>
      </c>
    </row>
    <row r="1989" spans="1:19" x14ac:dyDescent="0.4">
      <c r="A1989" s="2" t="str">
        <f t="shared" si="62"/>
        <v>2023|Whau Local Board Area|12</v>
      </c>
      <c r="B1989" t="s">
        <v>16</v>
      </c>
      <c r="C1989" t="s">
        <v>17</v>
      </c>
      <c r="D1989" t="s">
        <v>18</v>
      </c>
      <c r="E1989" t="s">
        <v>19</v>
      </c>
      <c r="F1989">
        <v>2023</v>
      </c>
      <c r="G1989">
        <v>2023</v>
      </c>
      <c r="H1989">
        <v>7611</v>
      </c>
      <c r="I1989" t="s">
        <v>69</v>
      </c>
      <c r="J1989">
        <v>1</v>
      </c>
      <c r="K1989" t="s">
        <v>22</v>
      </c>
      <c r="L1989">
        <v>12</v>
      </c>
      <c r="N1989">
        <v>4479</v>
      </c>
      <c r="R1989" s="2">
        <f t="shared" si="63"/>
        <v>67.459999999999994</v>
      </c>
      <c r="S1989" s="2">
        <f>IF(AND(P1989&lt;&gt;"_U",P1989&lt;&gt;"c",J1989&lt;&gt;99,J1989&lt;&gt;9),IFERROR(VLOOKUP(A1989,'LBA Total'!$A$2:$N$10000,14,0),"."),".")</f>
        <v>6639</v>
      </c>
    </row>
    <row r="1990" spans="1:19" x14ac:dyDescent="0.4">
      <c r="A1990" s="2" t="str">
        <f t="shared" si="62"/>
        <v>2023|Whau Local Board Area|13</v>
      </c>
      <c r="B1990" t="s">
        <v>16</v>
      </c>
      <c r="C1990" t="s">
        <v>17</v>
      </c>
      <c r="D1990" t="s">
        <v>18</v>
      </c>
      <c r="E1990" t="s">
        <v>19</v>
      </c>
      <c r="F1990">
        <v>2023</v>
      </c>
      <c r="G1990">
        <v>2023</v>
      </c>
      <c r="H1990">
        <v>7611</v>
      </c>
      <c r="I1990" t="s">
        <v>69</v>
      </c>
      <c r="J1990">
        <v>1</v>
      </c>
      <c r="K1990" t="s">
        <v>22</v>
      </c>
      <c r="L1990">
        <v>13</v>
      </c>
      <c r="N1990">
        <v>9</v>
      </c>
      <c r="R1990" s="2">
        <f t="shared" si="63"/>
        <v>21.43</v>
      </c>
      <c r="S1990" s="2">
        <f>IF(AND(P1990&lt;&gt;"_U",P1990&lt;&gt;"c",J1990&lt;&gt;99,J1990&lt;&gt;9),IFERROR(VLOOKUP(A1990,'LBA Total'!$A$2:$N$10000,14,0),"."),".")</f>
        <v>42</v>
      </c>
    </row>
    <row r="1991" spans="1:19" x14ac:dyDescent="0.4">
      <c r="A1991" s="2" t="str">
        <f t="shared" si="62"/>
        <v>2023|Whau Local Board Area|999</v>
      </c>
      <c r="B1991" t="s">
        <v>16</v>
      </c>
      <c r="C1991" t="s">
        <v>17</v>
      </c>
      <c r="D1991" t="s">
        <v>18</v>
      </c>
      <c r="E1991" t="s">
        <v>19</v>
      </c>
      <c r="F1991">
        <v>2023</v>
      </c>
      <c r="G1991">
        <v>2023</v>
      </c>
      <c r="H1991">
        <v>7611</v>
      </c>
      <c r="I1991" t="s">
        <v>69</v>
      </c>
      <c r="J1991">
        <v>1</v>
      </c>
      <c r="K1991" t="s">
        <v>22</v>
      </c>
      <c r="L1991">
        <v>999</v>
      </c>
      <c r="N1991">
        <v>16503</v>
      </c>
      <c r="R1991" s="2">
        <f t="shared" si="63"/>
        <v>68.34</v>
      </c>
      <c r="S1991" s="2">
        <f>IF(AND(P1991&lt;&gt;"_U",P1991&lt;&gt;"c",J1991&lt;&gt;99,J1991&lt;&gt;9),IFERROR(VLOOKUP(A1991,'LBA Total'!$A$2:$N$10000,14,0),"."),".")</f>
        <v>24150</v>
      </c>
    </row>
    <row r="1992" spans="1:19" x14ac:dyDescent="0.4">
      <c r="A1992" s="2" t="str">
        <f t="shared" si="62"/>
        <v>2023|Whau Local Board Area|10</v>
      </c>
      <c r="B1992" t="s">
        <v>16</v>
      </c>
      <c r="C1992" t="s">
        <v>17</v>
      </c>
      <c r="D1992" t="s">
        <v>18</v>
      </c>
      <c r="E1992" t="s">
        <v>19</v>
      </c>
      <c r="F1992">
        <v>2023</v>
      </c>
      <c r="G1992">
        <v>2023</v>
      </c>
      <c r="H1992">
        <v>7611</v>
      </c>
      <c r="I1992" t="s">
        <v>69</v>
      </c>
      <c r="J1992">
        <v>2</v>
      </c>
      <c r="K1992" t="s">
        <v>23</v>
      </c>
      <c r="L1992">
        <v>10</v>
      </c>
      <c r="N1992">
        <v>21</v>
      </c>
      <c r="R1992" s="2">
        <f t="shared" si="63"/>
        <v>46.67</v>
      </c>
      <c r="S1992" s="2">
        <f>IF(AND(P1992&lt;&gt;"_U",P1992&lt;&gt;"c",J1992&lt;&gt;99,J1992&lt;&gt;9),IFERROR(VLOOKUP(A1992,'LBA Total'!$A$2:$N$10000,14,0),"."),".")</f>
        <v>45</v>
      </c>
    </row>
    <row r="1993" spans="1:19" x14ac:dyDescent="0.4">
      <c r="A1993" s="2" t="str">
        <f t="shared" si="62"/>
        <v>2023|Whau Local Board Area|11</v>
      </c>
      <c r="B1993" t="s">
        <v>16</v>
      </c>
      <c r="C1993" t="s">
        <v>17</v>
      </c>
      <c r="D1993" t="s">
        <v>18</v>
      </c>
      <c r="E1993" t="s">
        <v>19</v>
      </c>
      <c r="F1993">
        <v>2023</v>
      </c>
      <c r="G1993">
        <v>2023</v>
      </c>
      <c r="H1993">
        <v>7611</v>
      </c>
      <c r="I1993" t="s">
        <v>69</v>
      </c>
      <c r="J1993">
        <v>2</v>
      </c>
      <c r="K1993" t="s">
        <v>23</v>
      </c>
      <c r="L1993">
        <v>11</v>
      </c>
      <c r="N1993">
        <v>8094</v>
      </c>
      <c r="R1993" s="2">
        <f t="shared" si="63"/>
        <v>46.45</v>
      </c>
      <c r="S1993" s="2">
        <f>IF(AND(P1993&lt;&gt;"_U",P1993&lt;&gt;"c",J1993&lt;&gt;99,J1993&lt;&gt;9),IFERROR(VLOOKUP(A1993,'LBA Total'!$A$2:$N$10000,14,0),"."),".")</f>
        <v>17424</v>
      </c>
    </row>
    <row r="1994" spans="1:19" x14ac:dyDescent="0.4">
      <c r="A1994" s="2" t="str">
        <f t="shared" si="62"/>
        <v>2023|Whau Local Board Area|12</v>
      </c>
      <c r="B1994" t="s">
        <v>16</v>
      </c>
      <c r="C1994" t="s">
        <v>17</v>
      </c>
      <c r="D1994" t="s">
        <v>18</v>
      </c>
      <c r="E1994" t="s">
        <v>19</v>
      </c>
      <c r="F1994">
        <v>2023</v>
      </c>
      <c r="G1994">
        <v>2023</v>
      </c>
      <c r="H1994">
        <v>7611</v>
      </c>
      <c r="I1994" t="s">
        <v>69</v>
      </c>
      <c r="J1994">
        <v>2</v>
      </c>
      <c r="K1994" t="s">
        <v>23</v>
      </c>
      <c r="L1994">
        <v>12</v>
      </c>
      <c r="N1994">
        <v>2835</v>
      </c>
      <c r="R1994" s="2">
        <f t="shared" si="63"/>
        <v>42.7</v>
      </c>
      <c r="S1994" s="2">
        <f>IF(AND(P1994&lt;&gt;"_U",P1994&lt;&gt;"c",J1994&lt;&gt;99,J1994&lt;&gt;9),IFERROR(VLOOKUP(A1994,'LBA Total'!$A$2:$N$10000,14,0),"."),".")</f>
        <v>6639</v>
      </c>
    </row>
    <row r="1995" spans="1:19" x14ac:dyDescent="0.4">
      <c r="A1995" s="2" t="str">
        <f t="shared" si="62"/>
        <v>2023|Whau Local Board Area|13</v>
      </c>
      <c r="B1995" t="s">
        <v>16</v>
      </c>
      <c r="C1995" t="s">
        <v>17</v>
      </c>
      <c r="D1995" t="s">
        <v>18</v>
      </c>
      <c r="E1995" t="s">
        <v>19</v>
      </c>
      <c r="F1995">
        <v>2023</v>
      </c>
      <c r="G1995">
        <v>2023</v>
      </c>
      <c r="H1995">
        <v>7611</v>
      </c>
      <c r="I1995" t="s">
        <v>69</v>
      </c>
      <c r="J1995">
        <v>2</v>
      </c>
      <c r="K1995" t="s">
        <v>23</v>
      </c>
      <c r="L1995">
        <v>13</v>
      </c>
      <c r="N1995">
        <v>18</v>
      </c>
      <c r="R1995" s="2">
        <f t="shared" si="63"/>
        <v>42.86</v>
      </c>
      <c r="S1995" s="2">
        <f>IF(AND(P1995&lt;&gt;"_U",P1995&lt;&gt;"c",J1995&lt;&gt;99,J1995&lt;&gt;9),IFERROR(VLOOKUP(A1995,'LBA Total'!$A$2:$N$10000,14,0),"."),".")</f>
        <v>42</v>
      </c>
    </row>
    <row r="1996" spans="1:19" x14ac:dyDescent="0.4">
      <c r="A1996" s="2" t="str">
        <f t="shared" si="62"/>
        <v>2023|Whau Local Board Area|999</v>
      </c>
      <c r="B1996" t="s">
        <v>16</v>
      </c>
      <c r="C1996" t="s">
        <v>17</v>
      </c>
      <c r="D1996" t="s">
        <v>18</v>
      </c>
      <c r="E1996" t="s">
        <v>19</v>
      </c>
      <c r="F1996">
        <v>2023</v>
      </c>
      <c r="G1996">
        <v>2023</v>
      </c>
      <c r="H1996">
        <v>7611</v>
      </c>
      <c r="I1996" t="s">
        <v>69</v>
      </c>
      <c r="J1996">
        <v>2</v>
      </c>
      <c r="K1996" t="s">
        <v>23</v>
      </c>
      <c r="L1996">
        <v>999</v>
      </c>
      <c r="N1996">
        <v>10968</v>
      </c>
      <c r="R1996" s="2">
        <f t="shared" si="63"/>
        <v>45.42</v>
      </c>
      <c r="S1996" s="2">
        <f>IF(AND(P1996&lt;&gt;"_U",P1996&lt;&gt;"c",J1996&lt;&gt;99,J1996&lt;&gt;9),IFERROR(VLOOKUP(A1996,'LBA Total'!$A$2:$N$10000,14,0),"."),".")</f>
        <v>24150</v>
      </c>
    </row>
    <row r="1997" spans="1:19" x14ac:dyDescent="0.4">
      <c r="A1997" s="2" t="str">
        <f t="shared" si="62"/>
        <v>2023|Whau Local Board Area|10</v>
      </c>
      <c r="B1997" t="s">
        <v>16</v>
      </c>
      <c r="C1997" t="s">
        <v>17</v>
      </c>
      <c r="D1997" t="s">
        <v>18</v>
      </c>
      <c r="E1997" t="s">
        <v>19</v>
      </c>
      <c r="F1997">
        <v>2023</v>
      </c>
      <c r="G1997">
        <v>2023</v>
      </c>
      <c r="H1997">
        <v>7611</v>
      </c>
      <c r="I1997" t="s">
        <v>69</v>
      </c>
      <c r="J1997">
        <v>3</v>
      </c>
      <c r="K1997" t="s">
        <v>24</v>
      </c>
      <c r="L1997">
        <v>10</v>
      </c>
      <c r="N1997">
        <v>6</v>
      </c>
      <c r="R1997" s="2">
        <f t="shared" si="63"/>
        <v>13.33</v>
      </c>
      <c r="S1997" s="2">
        <f>IF(AND(P1997&lt;&gt;"_U",P1997&lt;&gt;"c",J1997&lt;&gt;99,J1997&lt;&gt;9),IFERROR(VLOOKUP(A1997,'LBA Total'!$A$2:$N$10000,14,0),"."),".")</f>
        <v>45</v>
      </c>
    </row>
    <row r="1998" spans="1:19" x14ac:dyDescent="0.4">
      <c r="A1998" s="2" t="str">
        <f t="shared" si="62"/>
        <v>2023|Whau Local Board Area|11</v>
      </c>
      <c r="B1998" t="s">
        <v>16</v>
      </c>
      <c r="C1998" t="s">
        <v>17</v>
      </c>
      <c r="D1998" t="s">
        <v>18</v>
      </c>
      <c r="E1998" t="s">
        <v>19</v>
      </c>
      <c r="F1998">
        <v>2023</v>
      </c>
      <c r="G1998">
        <v>2023</v>
      </c>
      <c r="H1998">
        <v>7611</v>
      </c>
      <c r="I1998" t="s">
        <v>69</v>
      </c>
      <c r="J1998">
        <v>3</v>
      </c>
      <c r="K1998" t="s">
        <v>24</v>
      </c>
      <c r="L1998">
        <v>11</v>
      </c>
      <c r="N1998">
        <v>990</v>
      </c>
      <c r="R1998" s="2">
        <f t="shared" si="63"/>
        <v>5.68</v>
      </c>
      <c r="S1998" s="2">
        <f>IF(AND(P1998&lt;&gt;"_U",P1998&lt;&gt;"c",J1998&lt;&gt;99,J1998&lt;&gt;9),IFERROR(VLOOKUP(A1998,'LBA Total'!$A$2:$N$10000,14,0),"."),".")</f>
        <v>17424</v>
      </c>
    </row>
    <row r="1999" spans="1:19" x14ac:dyDescent="0.4">
      <c r="A1999" s="2" t="str">
        <f t="shared" si="62"/>
        <v>2023|Whau Local Board Area|12</v>
      </c>
      <c r="B1999" t="s">
        <v>16</v>
      </c>
      <c r="C1999" t="s">
        <v>17</v>
      </c>
      <c r="D1999" t="s">
        <v>18</v>
      </c>
      <c r="E1999" t="s">
        <v>19</v>
      </c>
      <c r="F1999">
        <v>2023</v>
      </c>
      <c r="G1999">
        <v>2023</v>
      </c>
      <c r="H1999">
        <v>7611</v>
      </c>
      <c r="I1999" t="s">
        <v>69</v>
      </c>
      <c r="J1999">
        <v>3</v>
      </c>
      <c r="K1999" t="s">
        <v>24</v>
      </c>
      <c r="L1999">
        <v>12</v>
      </c>
      <c r="N1999">
        <v>150</v>
      </c>
      <c r="R1999" s="2">
        <f t="shared" si="63"/>
        <v>2.2599999999999998</v>
      </c>
      <c r="S1999" s="2">
        <f>IF(AND(P1999&lt;&gt;"_U",P1999&lt;&gt;"c",J1999&lt;&gt;99,J1999&lt;&gt;9),IFERROR(VLOOKUP(A1999,'LBA Total'!$A$2:$N$10000,14,0),"."),".")</f>
        <v>6639</v>
      </c>
    </row>
    <row r="2000" spans="1:19" x14ac:dyDescent="0.4">
      <c r="A2000" s="2" t="str">
        <f t="shared" si="62"/>
        <v>2023|Whau Local Board Area|13</v>
      </c>
      <c r="B2000" t="s">
        <v>16</v>
      </c>
      <c r="C2000" t="s">
        <v>17</v>
      </c>
      <c r="D2000" t="s">
        <v>18</v>
      </c>
      <c r="E2000" t="s">
        <v>19</v>
      </c>
      <c r="F2000">
        <v>2023</v>
      </c>
      <c r="G2000">
        <v>2023</v>
      </c>
      <c r="H2000">
        <v>7611</v>
      </c>
      <c r="I2000" t="s">
        <v>69</v>
      </c>
      <c r="J2000">
        <v>3</v>
      </c>
      <c r="K2000" t="s">
        <v>24</v>
      </c>
      <c r="L2000">
        <v>13</v>
      </c>
      <c r="N2000">
        <v>6</v>
      </c>
      <c r="R2000" s="2">
        <f t="shared" si="63"/>
        <v>14.29</v>
      </c>
      <c r="S2000" s="2">
        <f>IF(AND(P2000&lt;&gt;"_U",P2000&lt;&gt;"c",J2000&lt;&gt;99,J2000&lt;&gt;9),IFERROR(VLOOKUP(A2000,'LBA Total'!$A$2:$N$10000,14,0),"."),".")</f>
        <v>42</v>
      </c>
    </row>
    <row r="2001" spans="1:19" x14ac:dyDescent="0.4">
      <c r="A2001" s="2" t="str">
        <f t="shared" si="62"/>
        <v>2023|Whau Local Board Area|999</v>
      </c>
      <c r="B2001" t="s">
        <v>16</v>
      </c>
      <c r="C2001" t="s">
        <v>17</v>
      </c>
      <c r="D2001" t="s">
        <v>18</v>
      </c>
      <c r="E2001" t="s">
        <v>19</v>
      </c>
      <c r="F2001">
        <v>2023</v>
      </c>
      <c r="G2001">
        <v>2023</v>
      </c>
      <c r="H2001">
        <v>7611</v>
      </c>
      <c r="I2001" t="s">
        <v>69</v>
      </c>
      <c r="J2001">
        <v>3</v>
      </c>
      <c r="K2001" t="s">
        <v>24</v>
      </c>
      <c r="L2001">
        <v>999</v>
      </c>
      <c r="N2001">
        <v>1152</v>
      </c>
      <c r="R2001" s="2">
        <f t="shared" si="63"/>
        <v>4.7699999999999996</v>
      </c>
      <c r="S2001" s="2">
        <f>IF(AND(P2001&lt;&gt;"_U",P2001&lt;&gt;"c",J2001&lt;&gt;99,J2001&lt;&gt;9),IFERROR(VLOOKUP(A2001,'LBA Total'!$A$2:$N$10000,14,0),"."),".")</f>
        <v>24150</v>
      </c>
    </row>
    <row r="2002" spans="1:19" x14ac:dyDescent="0.4">
      <c r="A2002" s="2" t="str">
        <f t="shared" si="62"/>
        <v>2023|Whau Local Board Area|10</v>
      </c>
      <c r="B2002" t="s">
        <v>16</v>
      </c>
      <c r="C2002" t="s">
        <v>17</v>
      </c>
      <c r="D2002" t="s">
        <v>18</v>
      </c>
      <c r="E2002" t="s">
        <v>19</v>
      </c>
      <c r="F2002">
        <v>2023</v>
      </c>
      <c r="G2002">
        <v>2023</v>
      </c>
      <c r="H2002">
        <v>7611</v>
      </c>
      <c r="I2002" t="s">
        <v>69</v>
      </c>
      <c r="J2002">
        <v>4</v>
      </c>
      <c r="K2002" t="s">
        <v>25</v>
      </c>
      <c r="L2002">
        <v>10</v>
      </c>
      <c r="N2002">
        <v>6</v>
      </c>
      <c r="R2002" s="2">
        <f t="shared" si="63"/>
        <v>13.33</v>
      </c>
      <c r="S2002" s="2">
        <f>IF(AND(P2002&lt;&gt;"_U",P2002&lt;&gt;"c",J2002&lt;&gt;99,J2002&lt;&gt;9),IFERROR(VLOOKUP(A2002,'LBA Total'!$A$2:$N$10000,14,0),"."),".")</f>
        <v>45</v>
      </c>
    </row>
    <row r="2003" spans="1:19" x14ac:dyDescent="0.4">
      <c r="A2003" s="2" t="str">
        <f t="shared" si="62"/>
        <v>2023|Whau Local Board Area|11</v>
      </c>
      <c r="B2003" t="s">
        <v>16</v>
      </c>
      <c r="C2003" t="s">
        <v>17</v>
      </c>
      <c r="D2003" t="s">
        <v>18</v>
      </c>
      <c r="E2003" t="s">
        <v>19</v>
      </c>
      <c r="F2003">
        <v>2023</v>
      </c>
      <c r="G2003">
        <v>2023</v>
      </c>
      <c r="H2003">
        <v>7611</v>
      </c>
      <c r="I2003" t="s">
        <v>69</v>
      </c>
      <c r="J2003">
        <v>4</v>
      </c>
      <c r="K2003" t="s">
        <v>25</v>
      </c>
      <c r="L2003">
        <v>11</v>
      </c>
      <c r="N2003">
        <v>654</v>
      </c>
      <c r="R2003" s="2">
        <f t="shared" si="63"/>
        <v>3.75</v>
      </c>
      <c r="S2003" s="2">
        <f>IF(AND(P2003&lt;&gt;"_U",P2003&lt;&gt;"c",J2003&lt;&gt;99,J2003&lt;&gt;9),IFERROR(VLOOKUP(A2003,'LBA Total'!$A$2:$N$10000,14,0),"."),".")</f>
        <v>17424</v>
      </c>
    </row>
    <row r="2004" spans="1:19" x14ac:dyDescent="0.4">
      <c r="A2004" s="2" t="str">
        <f t="shared" si="62"/>
        <v>2023|Whau Local Board Area|12</v>
      </c>
      <c r="B2004" t="s">
        <v>16</v>
      </c>
      <c r="C2004" t="s">
        <v>17</v>
      </c>
      <c r="D2004" t="s">
        <v>18</v>
      </c>
      <c r="E2004" t="s">
        <v>19</v>
      </c>
      <c r="F2004">
        <v>2023</v>
      </c>
      <c r="G2004">
        <v>2023</v>
      </c>
      <c r="H2004">
        <v>7611</v>
      </c>
      <c r="I2004" t="s">
        <v>69</v>
      </c>
      <c r="J2004">
        <v>4</v>
      </c>
      <c r="K2004" t="s">
        <v>25</v>
      </c>
      <c r="L2004">
        <v>12</v>
      </c>
      <c r="N2004">
        <v>150</v>
      </c>
      <c r="R2004" s="2">
        <f t="shared" si="63"/>
        <v>2.2599999999999998</v>
      </c>
      <c r="S2004" s="2">
        <f>IF(AND(P2004&lt;&gt;"_U",P2004&lt;&gt;"c",J2004&lt;&gt;99,J2004&lt;&gt;9),IFERROR(VLOOKUP(A2004,'LBA Total'!$A$2:$N$10000,14,0),"."),".")</f>
        <v>6639</v>
      </c>
    </row>
    <row r="2005" spans="1:19" x14ac:dyDescent="0.4">
      <c r="A2005" s="2" t="str">
        <f t="shared" si="62"/>
        <v>2023|Whau Local Board Area|13</v>
      </c>
      <c r="B2005" t="s">
        <v>16</v>
      </c>
      <c r="C2005" t="s">
        <v>17</v>
      </c>
      <c r="D2005" t="s">
        <v>18</v>
      </c>
      <c r="E2005" t="s">
        <v>19</v>
      </c>
      <c r="F2005">
        <v>2023</v>
      </c>
      <c r="G2005">
        <v>2023</v>
      </c>
      <c r="H2005">
        <v>7611</v>
      </c>
      <c r="I2005" t="s">
        <v>69</v>
      </c>
      <c r="J2005">
        <v>4</v>
      </c>
      <c r="K2005" t="s">
        <v>25</v>
      </c>
      <c r="L2005">
        <v>13</v>
      </c>
      <c r="N2005">
        <v>3</v>
      </c>
      <c r="R2005" s="2">
        <f t="shared" si="63"/>
        <v>7.14</v>
      </c>
      <c r="S2005" s="2">
        <f>IF(AND(P2005&lt;&gt;"_U",P2005&lt;&gt;"c",J2005&lt;&gt;99,J2005&lt;&gt;9),IFERROR(VLOOKUP(A2005,'LBA Total'!$A$2:$N$10000,14,0),"."),".")</f>
        <v>42</v>
      </c>
    </row>
    <row r="2006" spans="1:19" x14ac:dyDescent="0.4">
      <c r="A2006" s="2" t="str">
        <f t="shared" si="62"/>
        <v>2023|Whau Local Board Area|999</v>
      </c>
      <c r="B2006" t="s">
        <v>16</v>
      </c>
      <c r="C2006" t="s">
        <v>17</v>
      </c>
      <c r="D2006" t="s">
        <v>18</v>
      </c>
      <c r="E2006" t="s">
        <v>19</v>
      </c>
      <c r="F2006">
        <v>2023</v>
      </c>
      <c r="G2006">
        <v>2023</v>
      </c>
      <c r="H2006">
        <v>7611</v>
      </c>
      <c r="I2006" t="s">
        <v>69</v>
      </c>
      <c r="J2006">
        <v>4</v>
      </c>
      <c r="K2006" t="s">
        <v>25</v>
      </c>
      <c r="L2006">
        <v>999</v>
      </c>
      <c r="N2006">
        <v>813</v>
      </c>
      <c r="R2006" s="2">
        <f t="shared" si="63"/>
        <v>3.37</v>
      </c>
      <c r="S2006" s="2">
        <f>IF(AND(P2006&lt;&gt;"_U",P2006&lt;&gt;"c",J2006&lt;&gt;99,J2006&lt;&gt;9),IFERROR(VLOOKUP(A2006,'LBA Total'!$A$2:$N$10000,14,0),"."),".")</f>
        <v>24150</v>
      </c>
    </row>
    <row r="2007" spans="1:19" x14ac:dyDescent="0.4">
      <c r="A2007" s="2" t="str">
        <f t="shared" si="62"/>
        <v>2023|Whau Local Board Area|10</v>
      </c>
      <c r="B2007" t="s">
        <v>16</v>
      </c>
      <c r="C2007" t="s">
        <v>17</v>
      </c>
      <c r="D2007" t="s">
        <v>18</v>
      </c>
      <c r="E2007" t="s">
        <v>19</v>
      </c>
      <c r="F2007">
        <v>2023</v>
      </c>
      <c r="G2007">
        <v>2023</v>
      </c>
      <c r="H2007">
        <v>7611</v>
      </c>
      <c r="I2007" t="s">
        <v>69</v>
      </c>
      <c r="J2007">
        <v>5</v>
      </c>
      <c r="K2007" t="s">
        <v>26</v>
      </c>
      <c r="L2007">
        <v>10</v>
      </c>
      <c r="N2007">
        <v>3</v>
      </c>
      <c r="R2007" s="2">
        <f t="shared" si="63"/>
        <v>6.67</v>
      </c>
      <c r="S2007" s="2">
        <f>IF(AND(P2007&lt;&gt;"_U",P2007&lt;&gt;"c",J2007&lt;&gt;99,J2007&lt;&gt;9),IFERROR(VLOOKUP(A2007,'LBA Total'!$A$2:$N$10000,14,0),"."),".")</f>
        <v>45</v>
      </c>
    </row>
    <row r="2008" spans="1:19" x14ac:dyDescent="0.4">
      <c r="A2008" s="2" t="str">
        <f t="shared" si="62"/>
        <v>2023|Whau Local Board Area|11</v>
      </c>
      <c r="B2008" t="s">
        <v>16</v>
      </c>
      <c r="C2008" t="s">
        <v>17</v>
      </c>
      <c r="D2008" t="s">
        <v>18</v>
      </c>
      <c r="E2008" t="s">
        <v>19</v>
      </c>
      <c r="F2008">
        <v>2023</v>
      </c>
      <c r="G2008">
        <v>2023</v>
      </c>
      <c r="H2008">
        <v>7611</v>
      </c>
      <c r="I2008" t="s">
        <v>69</v>
      </c>
      <c r="J2008">
        <v>5</v>
      </c>
      <c r="K2008" t="s">
        <v>26</v>
      </c>
      <c r="L2008">
        <v>11</v>
      </c>
      <c r="N2008">
        <v>2466</v>
      </c>
      <c r="R2008" s="2">
        <f t="shared" si="63"/>
        <v>14.15</v>
      </c>
      <c r="S2008" s="2">
        <f>IF(AND(P2008&lt;&gt;"_U",P2008&lt;&gt;"c",J2008&lt;&gt;99,J2008&lt;&gt;9),IFERROR(VLOOKUP(A2008,'LBA Total'!$A$2:$N$10000,14,0),"."),".")</f>
        <v>17424</v>
      </c>
    </row>
    <row r="2009" spans="1:19" x14ac:dyDescent="0.4">
      <c r="A2009" s="2" t="str">
        <f t="shared" si="62"/>
        <v>2023|Whau Local Board Area|12</v>
      </c>
      <c r="B2009" t="s">
        <v>16</v>
      </c>
      <c r="C2009" t="s">
        <v>17</v>
      </c>
      <c r="D2009" t="s">
        <v>18</v>
      </c>
      <c r="E2009" t="s">
        <v>19</v>
      </c>
      <c r="F2009">
        <v>2023</v>
      </c>
      <c r="G2009">
        <v>2023</v>
      </c>
      <c r="H2009">
        <v>7611</v>
      </c>
      <c r="I2009" t="s">
        <v>69</v>
      </c>
      <c r="J2009">
        <v>5</v>
      </c>
      <c r="K2009" t="s">
        <v>26</v>
      </c>
      <c r="L2009">
        <v>12</v>
      </c>
      <c r="N2009">
        <v>138</v>
      </c>
      <c r="R2009" s="2">
        <f t="shared" si="63"/>
        <v>2.08</v>
      </c>
      <c r="S2009" s="2">
        <f>IF(AND(P2009&lt;&gt;"_U",P2009&lt;&gt;"c",J2009&lt;&gt;99,J2009&lt;&gt;9),IFERROR(VLOOKUP(A2009,'LBA Total'!$A$2:$N$10000,14,0),"."),".")</f>
        <v>6639</v>
      </c>
    </row>
    <row r="2010" spans="1:19" x14ac:dyDescent="0.4">
      <c r="A2010" s="2" t="str">
        <f t="shared" si="62"/>
        <v>2023|Whau Local Board Area|13</v>
      </c>
      <c r="B2010" t="s">
        <v>16</v>
      </c>
      <c r="C2010" t="s">
        <v>17</v>
      </c>
      <c r="D2010" t="s">
        <v>18</v>
      </c>
      <c r="E2010" t="s">
        <v>19</v>
      </c>
      <c r="F2010">
        <v>2023</v>
      </c>
      <c r="G2010">
        <v>2023</v>
      </c>
      <c r="H2010">
        <v>7611</v>
      </c>
      <c r="I2010" t="s">
        <v>69</v>
      </c>
      <c r="J2010">
        <v>5</v>
      </c>
      <c r="K2010" t="s">
        <v>26</v>
      </c>
      <c r="L2010">
        <v>13</v>
      </c>
      <c r="N2010">
        <v>3</v>
      </c>
      <c r="R2010" s="2">
        <f t="shared" si="63"/>
        <v>7.14</v>
      </c>
      <c r="S2010" s="2">
        <f>IF(AND(P2010&lt;&gt;"_U",P2010&lt;&gt;"c",J2010&lt;&gt;99,J2010&lt;&gt;9),IFERROR(VLOOKUP(A2010,'LBA Total'!$A$2:$N$10000,14,0),"."),".")</f>
        <v>42</v>
      </c>
    </row>
    <row r="2011" spans="1:19" x14ac:dyDescent="0.4">
      <c r="A2011" s="2" t="str">
        <f t="shared" si="62"/>
        <v>2023|Whau Local Board Area|999</v>
      </c>
      <c r="B2011" t="s">
        <v>16</v>
      </c>
      <c r="C2011" t="s">
        <v>17</v>
      </c>
      <c r="D2011" t="s">
        <v>18</v>
      </c>
      <c r="E2011" t="s">
        <v>19</v>
      </c>
      <c r="F2011">
        <v>2023</v>
      </c>
      <c r="G2011">
        <v>2023</v>
      </c>
      <c r="H2011">
        <v>7611</v>
      </c>
      <c r="I2011" t="s">
        <v>69</v>
      </c>
      <c r="J2011">
        <v>5</v>
      </c>
      <c r="K2011" t="s">
        <v>26</v>
      </c>
      <c r="L2011">
        <v>999</v>
      </c>
      <c r="N2011">
        <v>2610</v>
      </c>
      <c r="R2011" s="2">
        <f t="shared" si="63"/>
        <v>10.81</v>
      </c>
      <c r="S2011" s="2">
        <f>IF(AND(P2011&lt;&gt;"_U",P2011&lt;&gt;"c",J2011&lt;&gt;99,J2011&lt;&gt;9),IFERROR(VLOOKUP(A2011,'LBA Total'!$A$2:$N$10000,14,0),"."),".")</f>
        <v>24150</v>
      </c>
    </row>
    <row r="2012" spans="1:19" x14ac:dyDescent="0.4">
      <c r="A2012" s="2" t="str">
        <f t="shared" si="62"/>
        <v>2023|Whau Local Board Area|10</v>
      </c>
      <c r="B2012" t="s">
        <v>16</v>
      </c>
      <c r="C2012" t="s">
        <v>17</v>
      </c>
      <c r="D2012" t="s">
        <v>18</v>
      </c>
      <c r="E2012" t="s">
        <v>19</v>
      </c>
      <c r="F2012">
        <v>2023</v>
      </c>
      <c r="G2012">
        <v>2023</v>
      </c>
      <c r="H2012">
        <v>7611</v>
      </c>
      <c r="I2012" t="s">
        <v>69</v>
      </c>
      <c r="J2012">
        <v>6</v>
      </c>
      <c r="K2012" t="s">
        <v>27</v>
      </c>
      <c r="L2012">
        <v>10</v>
      </c>
      <c r="N2012">
        <v>0</v>
      </c>
      <c r="R2012" s="2">
        <f t="shared" si="63"/>
        <v>0</v>
      </c>
      <c r="S2012" s="2">
        <f>IF(AND(P2012&lt;&gt;"_U",P2012&lt;&gt;"c",J2012&lt;&gt;99,J2012&lt;&gt;9),IFERROR(VLOOKUP(A2012,'LBA Total'!$A$2:$N$10000,14,0),"."),".")</f>
        <v>45</v>
      </c>
    </row>
    <row r="2013" spans="1:19" x14ac:dyDescent="0.4">
      <c r="A2013" s="2" t="str">
        <f t="shared" si="62"/>
        <v>2023|Whau Local Board Area|11</v>
      </c>
      <c r="B2013" t="s">
        <v>16</v>
      </c>
      <c r="C2013" t="s">
        <v>17</v>
      </c>
      <c r="D2013" t="s">
        <v>18</v>
      </c>
      <c r="E2013" t="s">
        <v>19</v>
      </c>
      <c r="F2013">
        <v>2023</v>
      </c>
      <c r="G2013">
        <v>2023</v>
      </c>
      <c r="H2013">
        <v>7611</v>
      </c>
      <c r="I2013" t="s">
        <v>69</v>
      </c>
      <c r="J2013">
        <v>6</v>
      </c>
      <c r="K2013" t="s">
        <v>27</v>
      </c>
      <c r="L2013">
        <v>11</v>
      </c>
      <c r="N2013">
        <v>63</v>
      </c>
      <c r="R2013" s="2">
        <f t="shared" si="63"/>
        <v>0.36</v>
      </c>
      <c r="S2013" s="2">
        <f>IF(AND(P2013&lt;&gt;"_U",P2013&lt;&gt;"c",J2013&lt;&gt;99,J2013&lt;&gt;9),IFERROR(VLOOKUP(A2013,'LBA Total'!$A$2:$N$10000,14,0),"."),".")</f>
        <v>17424</v>
      </c>
    </row>
    <row r="2014" spans="1:19" x14ac:dyDescent="0.4">
      <c r="A2014" s="2" t="str">
        <f t="shared" si="62"/>
        <v>2023|Whau Local Board Area|12</v>
      </c>
      <c r="B2014" t="s">
        <v>16</v>
      </c>
      <c r="C2014" t="s">
        <v>17</v>
      </c>
      <c r="D2014" t="s">
        <v>18</v>
      </c>
      <c r="E2014" t="s">
        <v>19</v>
      </c>
      <c r="F2014">
        <v>2023</v>
      </c>
      <c r="G2014">
        <v>2023</v>
      </c>
      <c r="H2014">
        <v>7611</v>
      </c>
      <c r="I2014" t="s">
        <v>69</v>
      </c>
      <c r="J2014">
        <v>6</v>
      </c>
      <c r="K2014" t="s">
        <v>27</v>
      </c>
      <c r="L2014">
        <v>12</v>
      </c>
      <c r="N2014">
        <v>6</v>
      </c>
      <c r="R2014" s="2">
        <f t="shared" si="63"/>
        <v>0.09</v>
      </c>
      <c r="S2014" s="2">
        <f>IF(AND(P2014&lt;&gt;"_U",P2014&lt;&gt;"c",J2014&lt;&gt;99,J2014&lt;&gt;9),IFERROR(VLOOKUP(A2014,'LBA Total'!$A$2:$N$10000,14,0),"."),".")</f>
        <v>6639</v>
      </c>
    </row>
    <row r="2015" spans="1:19" x14ac:dyDescent="0.4">
      <c r="A2015" s="2" t="str">
        <f t="shared" si="62"/>
        <v>2023|Whau Local Board Area|13</v>
      </c>
      <c r="B2015" t="s">
        <v>16</v>
      </c>
      <c r="C2015" t="s">
        <v>17</v>
      </c>
      <c r="D2015" t="s">
        <v>18</v>
      </c>
      <c r="E2015" t="s">
        <v>19</v>
      </c>
      <c r="F2015">
        <v>2023</v>
      </c>
      <c r="G2015">
        <v>2023</v>
      </c>
      <c r="H2015">
        <v>7611</v>
      </c>
      <c r="I2015" t="s">
        <v>69</v>
      </c>
      <c r="J2015">
        <v>6</v>
      </c>
      <c r="K2015" t="s">
        <v>27</v>
      </c>
      <c r="L2015">
        <v>13</v>
      </c>
      <c r="N2015">
        <v>0</v>
      </c>
      <c r="R2015" s="2">
        <f t="shared" si="63"/>
        <v>0</v>
      </c>
      <c r="S2015" s="2">
        <f>IF(AND(P2015&lt;&gt;"_U",P2015&lt;&gt;"c",J2015&lt;&gt;99,J2015&lt;&gt;9),IFERROR(VLOOKUP(A2015,'LBA Total'!$A$2:$N$10000,14,0),"."),".")</f>
        <v>42</v>
      </c>
    </row>
    <row r="2016" spans="1:19" x14ac:dyDescent="0.4">
      <c r="A2016" s="2" t="str">
        <f t="shared" si="62"/>
        <v>2023|Whau Local Board Area|999</v>
      </c>
      <c r="B2016" t="s">
        <v>16</v>
      </c>
      <c r="C2016" t="s">
        <v>17</v>
      </c>
      <c r="D2016" t="s">
        <v>18</v>
      </c>
      <c r="E2016" t="s">
        <v>19</v>
      </c>
      <c r="F2016">
        <v>2023</v>
      </c>
      <c r="G2016">
        <v>2023</v>
      </c>
      <c r="H2016">
        <v>7611</v>
      </c>
      <c r="I2016" t="s">
        <v>69</v>
      </c>
      <c r="J2016">
        <v>6</v>
      </c>
      <c r="K2016" t="s">
        <v>27</v>
      </c>
      <c r="L2016">
        <v>999</v>
      </c>
      <c r="N2016">
        <v>72</v>
      </c>
      <c r="R2016" s="2">
        <f t="shared" si="63"/>
        <v>0.3</v>
      </c>
      <c r="S2016" s="2">
        <f>IF(AND(P2016&lt;&gt;"_U",P2016&lt;&gt;"c",J2016&lt;&gt;99,J2016&lt;&gt;9),IFERROR(VLOOKUP(A2016,'LBA Total'!$A$2:$N$10000,14,0),"."),".")</f>
        <v>24150</v>
      </c>
    </row>
    <row r="2017" spans="1:19" x14ac:dyDescent="0.4">
      <c r="A2017" s="2" t="str">
        <f t="shared" si="62"/>
        <v>2023|Whau Local Board Area|10</v>
      </c>
      <c r="B2017" t="s">
        <v>16</v>
      </c>
      <c r="C2017" t="s">
        <v>17</v>
      </c>
      <c r="D2017" t="s">
        <v>18</v>
      </c>
      <c r="E2017" t="s">
        <v>19</v>
      </c>
      <c r="F2017">
        <v>2023</v>
      </c>
      <c r="G2017">
        <v>2023</v>
      </c>
      <c r="H2017">
        <v>7611</v>
      </c>
      <c r="I2017" t="s">
        <v>69</v>
      </c>
      <c r="J2017">
        <v>7</v>
      </c>
      <c r="K2017" t="s">
        <v>28</v>
      </c>
      <c r="L2017">
        <v>10</v>
      </c>
      <c r="N2017">
        <v>0</v>
      </c>
      <c r="R2017" s="2">
        <f t="shared" si="63"/>
        <v>0</v>
      </c>
      <c r="S2017" s="2">
        <f>IF(AND(P2017&lt;&gt;"_U",P2017&lt;&gt;"c",J2017&lt;&gt;99,J2017&lt;&gt;9),IFERROR(VLOOKUP(A2017,'LBA Total'!$A$2:$N$10000,14,0),"."),".")</f>
        <v>45</v>
      </c>
    </row>
    <row r="2018" spans="1:19" x14ac:dyDescent="0.4">
      <c r="A2018" s="2" t="str">
        <f t="shared" si="62"/>
        <v>2023|Whau Local Board Area|11</v>
      </c>
      <c r="B2018" t="s">
        <v>16</v>
      </c>
      <c r="C2018" t="s">
        <v>17</v>
      </c>
      <c r="D2018" t="s">
        <v>18</v>
      </c>
      <c r="E2018" t="s">
        <v>19</v>
      </c>
      <c r="F2018">
        <v>2023</v>
      </c>
      <c r="G2018">
        <v>2023</v>
      </c>
      <c r="H2018">
        <v>7611</v>
      </c>
      <c r="I2018" t="s">
        <v>69</v>
      </c>
      <c r="J2018">
        <v>7</v>
      </c>
      <c r="K2018" t="s">
        <v>28</v>
      </c>
      <c r="L2018">
        <v>11</v>
      </c>
      <c r="N2018">
        <v>36</v>
      </c>
      <c r="R2018" s="2">
        <f t="shared" si="63"/>
        <v>0.21</v>
      </c>
      <c r="S2018" s="2">
        <f>IF(AND(P2018&lt;&gt;"_U",P2018&lt;&gt;"c",J2018&lt;&gt;99,J2018&lt;&gt;9),IFERROR(VLOOKUP(A2018,'LBA Total'!$A$2:$N$10000,14,0),"."),".")</f>
        <v>17424</v>
      </c>
    </row>
    <row r="2019" spans="1:19" x14ac:dyDescent="0.4">
      <c r="A2019" s="2" t="str">
        <f t="shared" si="62"/>
        <v>2023|Whau Local Board Area|12</v>
      </c>
      <c r="B2019" t="s">
        <v>16</v>
      </c>
      <c r="C2019" t="s">
        <v>17</v>
      </c>
      <c r="D2019" t="s">
        <v>18</v>
      </c>
      <c r="E2019" t="s">
        <v>19</v>
      </c>
      <c r="F2019">
        <v>2023</v>
      </c>
      <c r="G2019">
        <v>2023</v>
      </c>
      <c r="H2019">
        <v>7611</v>
      </c>
      <c r="I2019" t="s">
        <v>69</v>
      </c>
      <c r="J2019">
        <v>7</v>
      </c>
      <c r="K2019" t="s">
        <v>28</v>
      </c>
      <c r="L2019">
        <v>12</v>
      </c>
      <c r="N2019">
        <v>3</v>
      </c>
      <c r="R2019" s="2">
        <f t="shared" si="63"/>
        <v>0.05</v>
      </c>
      <c r="S2019" s="2">
        <f>IF(AND(P2019&lt;&gt;"_U",P2019&lt;&gt;"c",J2019&lt;&gt;99,J2019&lt;&gt;9),IFERROR(VLOOKUP(A2019,'LBA Total'!$A$2:$N$10000,14,0),"."),".")</f>
        <v>6639</v>
      </c>
    </row>
    <row r="2020" spans="1:19" x14ac:dyDescent="0.4">
      <c r="A2020" s="2" t="str">
        <f t="shared" si="62"/>
        <v>2023|Whau Local Board Area|13</v>
      </c>
      <c r="B2020" t="s">
        <v>16</v>
      </c>
      <c r="C2020" t="s">
        <v>17</v>
      </c>
      <c r="D2020" t="s">
        <v>18</v>
      </c>
      <c r="E2020" t="s">
        <v>19</v>
      </c>
      <c r="F2020">
        <v>2023</v>
      </c>
      <c r="G2020">
        <v>2023</v>
      </c>
      <c r="H2020">
        <v>7611</v>
      </c>
      <c r="I2020" t="s">
        <v>69</v>
      </c>
      <c r="J2020">
        <v>7</v>
      </c>
      <c r="K2020" t="s">
        <v>28</v>
      </c>
      <c r="L2020">
        <v>13</v>
      </c>
      <c r="N2020">
        <v>0</v>
      </c>
      <c r="R2020" s="2">
        <f t="shared" si="63"/>
        <v>0</v>
      </c>
      <c r="S2020" s="2">
        <f>IF(AND(P2020&lt;&gt;"_U",P2020&lt;&gt;"c",J2020&lt;&gt;99,J2020&lt;&gt;9),IFERROR(VLOOKUP(A2020,'LBA Total'!$A$2:$N$10000,14,0),"."),".")</f>
        <v>42</v>
      </c>
    </row>
    <row r="2021" spans="1:19" x14ac:dyDescent="0.4">
      <c r="A2021" s="2" t="str">
        <f t="shared" si="62"/>
        <v>2023|Whau Local Board Area|999</v>
      </c>
      <c r="B2021" t="s">
        <v>16</v>
      </c>
      <c r="C2021" t="s">
        <v>17</v>
      </c>
      <c r="D2021" t="s">
        <v>18</v>
      </c>
      <c r="E2021" t="s">
        <v>19</v>
      </c>
      <c r="F2021">
        <v>2023</v>
      </c>
      <c r="G2021">
        <v>2023</v>
      </c>
      <c r="H2021">
        <v>7611</v>
      </c>
      <c r="I2021" t="s">
        <v>69</v>
      </c>
      <c r="J2021">
        <v>7</v>
      </c>
      <c r="K2021" t="s">
        <v>28</v>
      </c>
      <c r="L2021">
        <v>999</v>
      </c>
      <c r="N2021">
        <v>42</v>
      </c>
      <c r="R2021" s="2">
        <f t="shared" si="63"/>
        <v>0.17</v>
      </c>
      <c r="S2021" s="2">
        <f>IF(AND(P2021&lt;&gt;"_U",P2021&lt;&gt;"c",J2021&lt;&gt;99,J2021&lt;&gt;9),IFERROR(VLOOKUP(A2021,'LBA Total'!$A$2:$N$10000,14,0),"."),".")</f>
        <v>24150</v>
      </c>
    </row>
    <row r="2022" spans="1:19" x14ac:dyDescent="0.4">
      <c r="A2022" s="2" t="str">
        <f t="shared" si="62"/>
        <v>2023|Whau Local Board Area|10</v>
      </c>
      <c r="B2022" t="s">
        <v>16</v>
      </c>
      <c r="C2022" t="s">
        <v>17</v>
      </c>
      <c r="D2022" t="s">
        <v>18</v>
      </c>
      <c r="E2022" t="s">
        <v>19</v>
      </c>
      <c r="F2022">
        <v>2023</v>
      </c>
      <c r="G2022">
        <v>2023</v>
      </c>
      <c r="H2022">
        <v>7611</v>
      </c>
      <c r="I2022" t="s">
        <v>69</v>
      </c>
      <c r="J2022">
        <v>77</v>
      </c>
      <c r="K2022" t="s">
        <v>29</v>
      </c>
      <c r="L2022">
        <v>10</v>
      </c>
      <c r="N2022">
        <v>45</v>
      </c>
      <c r="R2022" s="2">
        <f t="shared" si="63"/>
        <v>100</v>
      </c>
      <c r="S2022" s="2">
        <f>IF(AND(P2022&lt;&gt;"_U",P2022&lt;&gt;"c",J2022&lt;&gt;99,J2022&lt;&gt;9),IFERROR(VLOOKUP(A2022,'LBA Total'!$A$2:$N$10000,14,0),"."),".")</f>
        <v>45</v>
      </c>
    </row>
    <row r="2023" spans="1:19" x14ac:dyDescent="0.4">
      <c r="A2023" s="2" t="str">
        <f t="shared" si="62"/>
        <v>2023|Whau Local Board Area|11</v>
      </c>
      <c r="B2023" t="s">
        <v>16</v>
      </c>
      <c r="C2023" t="s">
        <v>17</v>
      </c>
      <c r="D2023" t="s">
        <v>18</v>
      </c>
      <c r="E2023" t="s">
        <v>19</v>
      </c>
      <c r="F2023">
        <v>2023</v>
      </c>
      <c r="G2023">
        <v>2023</v>
      </c>
      <c r="H2023">
        <v>7611</v>
      </c>
      <c r="I2023" t="s">
        <v>69</v>
      </c>
      <c r="J2023">
        <v>77</v>
      </c>
      <c r="K2023" t="s">
        <v>29</v>
      </c>
      <c r="L2023">
        <v>11</v>
      </c>
      <c r="N2023">
        <v>17424</v>
      </c>
      <c r="R2023" s="2">
        <f t="shared" si="63"/>
        <v>100</v>
      </c>
      <c r="S2023" s="2">
        <f>IF(AND(P2023&lt;&gt;"_U",P2023&lt;&gt;"c",J2023&lt;&gt;99,J2023&lt;&gt;9),IFERROR(VLOOKUP(A2023,'LBA Total'!$A$2:$N$10000,14,0),"."),".")</f>
        <v>17424</v>
      </c>
    </row>
    <row r="2024" spans="1:19" x14ac:dyDescent="0.4">
      <c r="A2024" s="2" t="str">
        <f t="shared" si="62"/>
        <v>2023|Whau Local Board Area|12</v>
      </c>
      <c r="B2024" t="s">
        <v>16</v>
      </c>
      <c r="C2024" t="s">
        <v>17</v>
      </c>
      <c r="D2024" t="s">
        <v>18</v>
      </c>
      <c r="E2024" t="s">
        <v>19</v>
      </c>
      <c r="F2024">
        <v>2023</v>
      </c>
      <c r="G2024">
        <v>2023</v>
      </c>
      <c r="H2024">
        <v>7611</v>
      </c>
      <c r="I2024" t="s">
        <v>69</v>
      </c>
      <c r="J2024">
        <v>77</v>
      </c>
      <c r="K2024" t="s">
        <v>29</v>
      </c>
      <c r="L2024">
        <v>12</v>
      </c>
      <c r="N2024">
        <v>6639</v>
      </c>
      <c r="R2024" s="2">
        <f t="shared" si="63"/>
        <v>100</v>
      </c>
      <c r="S2024" s="2">
        <f>IF(AND(P2024&lt;&gt;"_U",P2024&lt;&gt;"c",J2024&lt;&gt;99,J2024&lt;&gt;9),IFERROR(VLOOKUP(A2024,'LBA Total'!$A$2:$N$10000,14,0),"."),".")</f>
        <v>6639</v>
      </c>
    </row>
    <row r="2025" spans="1:19" x14ac:dyDescent="0.4">
      <c r="A2025" s="2" t="str">
        <f t="shared" si="62"/>
        <v>2023|Whau Local Board Area|13</v>
      </c>
      <c r="B2025" t="s">
        <v>16</v>
      </c>
      <c r="C2025" t="s">
        <v>17</v>
      </c>
      <c r="D2025" t="s">
        <v>18</v>
      </c>
      <c r="E2025" t="s">
        <v>19</v>
      </c>
      <c r="F2025">
        <v>2023</v>
      </c>
      <c r="G2025">
        <v>2023</v>
      </c>
      <c r="H2025">
        <v>7611</v>
      </c>
      <c r="I2025" t="s">
        <v>69</v>
      </c>
      <c r="J2025">
        <v>77</v>
      </c>
      <c r="K2025" t="s">
        <v>29</v>
      </c>
      <c r="L2025">
        <v>13</v>
      </c>
      <c r="N2025">
        <v>42</v>
      </c>
      <c r="R2025" s="2">
        <f t="shared" si="63"/>
        <v>100</v>
      </c>
      <c r="S2025" s="2">
        <f>IF(AND(P2025&lt;&gt;"_U",P2025&lt;&gt;"c",J2025&lt;&gt;99,J2025&lt;&gt;9),IFERROR(VLOOKUP(A2025,'LBA Total'!$A$2:$N$10000,14,0),"."),".")</f>
        <v>42</v>
      </c>
    </row>
    <row r="2026" spans="1:19" x14ac:dyDescent="0.4">
      <c r="A2026" s="2" t="str">
        <f t="shared" si="62"/>
        <v>2023|Whau Local Board Area|999</v>
      </c>
      <c r="B2026" t="s">
        <v>16</v>
      </c>
      <c r="C2026" t="s">
        <v>17</v>
      </c>
      <c r="D2026" t="s">
        <v>18</v>
      </c>
      <c r="E2026" t="s">
        <v>19</v>
      </c>
      <c r="F2026">
        <v>2023</v>
      </c>
      <c r="G2026">
        <v>2023</v>
      </c>
      <c r="H2026">
        <v>7611</v>
      </c>
      <c r="I2026" t="s">
        <v>69</v>
      </c>
      <c r="J2026">
        <v>77</v>
      </c>
      <c r="K2026" t="s">
        <v>29</v>
      </c>
      <c r="L2026">
        <v>999</v>
      </c>
      <c r="N2026">
        <v>24150</v>
      </c>
      <c r="R2026" s="2">
        <f t="shared" si="63"/>
        <v>100</v>
      </c>
      <c r="S2026" s="2">
        <f>IF(AND(P2026&lt;&gt;"_U",P2026&lt;&gt;"c",J2026&lt;&gt;99,J2026&lt;&gt;9),IFERROR(VLOOKUP(A2026,'LBA Total'!$A$2:$N$10000,14,0),"."),".")</f>
        <v>24150</v>
      </c>
    </row>
    <row r="2027" spans="1:19" x14ac:dyDescent="0.4">
      <c r="A2027" s="2" t="str">
        <f t="shared" si="62"/>
        <v>2023|Whau Local Board Area|10</v>
      </c>
      <c r="B2027" t="s">
        <v>16</v>
      </c>
      <c r="C2027" t="s">
        <v>17</v>
      </c>
      <c r="D2027" t="s">
        <v>18</v>
      </c>
      <c r="E2027" t="s">
        <v>19</v>
      </c>
      <c r="F2027">
        <v>2023</v>
      </c>
      <c r="G2027">
        <v>2023</v>
      </c>
      <c r="H2027">
        <v>7611</v>
      </c>
      <c r="I2027" t="s">
        <v>69</v>
      </c>
      <c r="J2027">
        <v>8</v>
      </c>
      <c r="K2027" t="s">
        <v>30</v>
      </c>
      <c r="L2027">
        <v>10</v>
      </c>
      <c r="N2027">
        <v>0</v>
      </c>
      <c r="R2027" s="2">
        <f t="shared" si="63"/>
        <v>0</v>
      </c>
      <c r="S2027" s="2">
        <f>IF(AND(P2027&lt;&gt;"_U",P2027&lt;&gt;"c",J2027&lt;&gt;99,J2027&lt;&gt;9),IFERROR(VLOOKUP(A2027,'LBA Total'!$A$2:$N$10000,14,0),"."),".")</f>
        <v>45</v>
      </c>
    </row>
    <row r="2028" spans="1:19" x14ac:dyDescent="0.4">
      <c r="A2028" s="2" t="str">
        <f t="shared" si="62"/>
        <v>2023|Whau Local Board Area|11</v>
      </c>
      <c r="B2028" t="s">
        <v>16</v>
      </c>
      <c r="C2028" t="s">
        <v>17</v>
      </c>
      <c r="D2028" t="s">
        <v>18</v>
      </c>
      <c r="E2028" t="s">
        <v>19</v>
      </c>
      <c r="F2028">
        <v>2023</v>
      </c>
      <c r="G2028">
        <v>2023</v>
      </c>
      <c r="H2028">
        <v>7611</v>
      </c>
      <c r="I2028" t="s">
        <v>69</v>
      </c>
      <c r="J2028">
        <v>8</v>
      </c>
      <c r="K2028" t="s">
        <v>30</v>
      </c>
      <c r="L2028">
        <v>11</v>
      </c>
      <c r="N2028">
        <v>192</v>
      </c>
      <c r="R2028" s="2">
        <f t="shared" si="63"/>
        <v>1.1000000000000001</v>
      </c>
      <c r="S2028" s="2">
        <f>IF(AND(P2028&lt;&gt;"_U",P2028&lt;&gt;"c",J2028&lt;&gt;99,J2028&lt;&gt;9),IFERROR(VLOOKUP(A2028,'LBA Total'!$A$2:$N$10000,14,0),"."),".")</f>
        <v>17424</v>
      </c>
    </row>
    <row r="2029" spans="1:19" x14ac:dyDescent="0.4">
      <c r="A2029" s="2" t="str">
        <f t="shared" si="62"/>
        <v>2023|Whau Local Board Area|12</v>
      </c>
      <c r="B2029" t="s">
        <v>16</v>
      </c>
      <c r="C2029" t="s">
        <v>17</v>
      </c>
      <c r="D2029" t="s">
        <v>18</v>
      </c>
      <c r="E2029" t="s">
        <v>19</v>
      </c>
      <c r="F2029">
        <v>2023</v>
      </c>
      <c r="G2029">
        <v>2023</v>
      </c>
      <c r="H2029">
        <v>7611</v>
      </c>
      <c r="I2029" t="s">
        <v>69</v>
      </c>
      <c r="J2029">
        <v>8</v>
      </c>
      <c r="K2029" t="s">
        <v>30</v>
      </c>
      <c r="L2029">
        <v>12</v>
      </c>
      <c r="N2029">
        <v>9</v>
      </c>
      <c r="R2029" s="2">
        <f t="shared" si="63"/>
        <v>0.14000000000000001</v>
      </c>
      <c r="S2029" s="2">
        <f>IF(AND(P2029&lt;&gt;"_U",P2029&lt;&gt;"c",J2029&lt;&gt;99,J2029&lt;&gt;9),IFERROR(VLOOKUP(A2029,'LBA Total'!$A$2:$N$10000,14,0),"."),".")</f>
        <v>6639</v>
      </c>
    </row>
    <row r="2030" spans="1:19" x14ac:dyDescent="0.4">
      <c r="A2030" s="2" t="str">
        <f t="shared" si="62"/>
        <v>2023|Whau Local Board Area|13</v>
      </c>
      <c r="B2030" t="s">
        <v>16</v>
      </c>
      <c r="C2030" t="s">
        <v>17</v>
      </c>
      <c r="D2030" t="s">
        <v>18</v>
      </c>
      <c r="E2030" t="s">
        <v>19</v>
      </c>
      <c r="F2030">
        <v>2023</v>
      </c>
      <c r="G2030">
        <v>2023</v>
      </c>
      <c r="H2030">
        <v>7611</v>
      </c>
      <c r="I2030" t="s">
        <v>69</v>
      </c>
      <c r="J2030">
        <v>8</v>
      </c>
      <c r="K2030" t="s">
        <v>30</v>
      </c>
      <c r="L2030">
        <v>13</v>
      </c>
      <c r="N2030">
        <v>0</v>
      </c>
      <c r="R2030" s="2">
        <f t="shared" si="63"/>
        <v>0</v>
      </c>
      <c r="S2030" s="2">
        <f>IF(AND(P2030&lt;&gt;"_U",P2030&lt;&gt;"c",J2030&lt;&gt;99,J2030&lt;&gt;9),IFERROR(VLOOKUP(A2030,'LBA Total'!$A$2:$N$10000,14,0),"."),".")</f>
        <v>42</v>
      </c>
    </row>
    <row r="2031" spans="1:19" x14ac:dyDescent="0.4">
      <c r="A2031" s="2" t="str">
        <f t="shared" si="62"/>
        <v>2023|Whau Local Board Area|999</v>
      </c>
      <c r="B2031" t="s">
        <v>16</v>
      </c>
      <c r="C2031" t="s">
        <v>17</v>
      </c>
      <c r="D2031" t="s">
        <v>18</v>
      </c>
      <c r="E2031" t="s">
        <v>19</v>
      </c>
      <c r="F2031">
        <v>2023</v>
      </c>
      <c r="G2031">
        <v>2023</v>
      </c>
      <c r="H2031">
        <v>7611</v>
      </c>
      <c r="I2031" t="s">
        <v>69</v>
      </c>
      <c r="J2031">
        <v>8</v>
      </c>
      <c r="K2031" t="s">
        <v>30</v>
      </c>
      <c r="L2031">
        <v>999</v>
      </c>
      <c r="N2031">
        <v>204</v>
      </c>
      <c r="R2031" s="2">
        <f t="shared" si="63"/>
        <v>0.84</v>
      </c>
      <c r="S2031" s="2">
        <f>IF(AND(P2031&lt;&gt;"_U",P2031&lt;&gt;"c",J2031&lt;&gt;99,J2031&lt;&gt;9),IFERROR(VLOOKUP(A2031,'LBA Total'!$A$2:$N$10000,14,0),"."),".")</f>
        <v>24150</v>
      </c>
    </row>
    <row r="2032" spans="1:19" x14ac:dyDescent="0.4">
      <c r="A2032" s="2" t="str">
        <f t="shared" si="62"/>
        <v>2023|Whau Local Board Area|10</v>
      </c>
      <c r="B2032" t="s">
        <v>16</v>
      </c>
      <c r="C2032" t="s">
        <v>17</v>
      </c>
      <c r="D2032" t="s">
        <v>18</v>
      </c>
      <c r="E2032" t="s">
        <v>19</v>
      </c>
      <c r="F2032">
        <v>2023</v>
      </c>
      <c r="G2032">
        <v>2023</v>
      </c>
      <c r="H2032">
        <v>7611</v>
      </c>
      <c r="I2032" t="s">
        <v>69</v>
      </c>
      <c r="J2032">
        <v>9</v>
      </c>
      <c r="K2032" t="s">
        <v>31</v>
      </c>
      <c r="L2032">
        <v>10</v>
      </c>
      <c r="N2032">
        <v>0</v>
      </c>
      <c r="R2032" s="2" t="str">
        <f t="shared" si="63"/>
        <v>.</v>
      </c>
      <c r="S2032" s="2" t="str">
        <f>IF(AND(P2032&lt;&gt;"_U",P2032&lt;&gt;"c",J2032&lt;&gt;99,J2032&lt;&gt;9),IFERROR(VLOOKUP(A2032,'LBA Total'!$A$2:$N$10000,14,0),"."),".")</f>
        <v>.</v>
      </c>
    </row>
    <row r="2033" spans="1:19" x14ac:dyDescent="0.4">
      <c r="A2033" s="2" t="str">
        <f t="shared" si="62"/>
        <v>2023|Whau Local Board Area|11</v>
      </c>
      <c r="B2033" t="s">
        <v>16</v>
      </c>
      <c r="C2033" t="s">
        <v>17</v>
      </c>
      <c r="D2033" t="s">
        <v>18</v>
      </c>
      <c r="E2033" t="s">
        <v>19</v>
      </c>
      <c r="F2033">
        <v>2023</v>
      </c>
      <c r="G2033">
        <v>2023</v>
      </c>
      <c r="H2033">
        <v>7611</v>
      </c>
      <c r="I2033" t="s">
        <v>69</v>
      </c>
      <c r="J2033">
        <v>9</v>
      </c>
      <c r="K2033" t="s">
        <v>31</v>
      </c>
      <c r="L2033">
        <v>11</v>
      </c>
      <c r="N2033">
        <v>1596</v>
      </c>
      <c r="R2033" s="2" t="str">
        <f t="shared" si="63"/>
        <v>.</v>
      </c>
      <c r="S2033" s="2" t="str">
        <f>IF(AND(P2033&lt;&gt;"_U",P2033&lt;&gt;"c",J2033&lt;&gt;99,J2033&lt;&gt;9),IFERROR(VLOOKUP(A2033,'LBA Total'!$A$2:$N$10000,14,0),"."),".")</f>
        <v>.</v>
      </c>
    </row>
    <row r="2034" spans="1:19" x14ac:dyDescent="0.4">
      <c r="A2034" s="2" t="str">
        <f t="shared" si="62"/>
        <v>2023|Whau Local Board Area|12</v>
      </c>
      <c r="B2034" t="s">
        <v>16</v>
      </c>
      <c r="C2034" t="s">
        <v>17</v>
      </c>
      <c r="D2034" t="s">
        <v>18</v>
      </c>
      <c r="E2034" t="s">
        <v>19</v>
      </c>
      <c r="F2034">
        <v>2023</v>
      </c>
      <c r="G2034">
        <v>2023</v>
      </c>
      <c r="H2034">
        <v>7611</v>
      </c>
      <c r="I2034" t="s">
        <v>69</v>
      </c>
      <c r="J2034">
        <v>9</v>
      </c>
      <c r="K2034" t="s">
        <v>31</v>
      </c>
      <c r="L2034">
        <v>12</v>
      </c>
      <c r="N2034">
        <v>693</v>
      </c>
      <c r="R2034" s="2" t="str">
        <f t="shared" si="63"/>
        <v>.</v>
      </c>
      <c r="S2034" s="2" t="str">
        <f>IF(AND(P2034&lt;&gt;"_U",P2034&lt;&gt;"c",J2034&lt;&gt;99,J2034&lt;&gt;9),IFERROR(VLOOKUP(A2034,'LBA Total'!$A$2:$N$10000,14,0),"."),".")</f>
        <v>.</v>
      </c>
    </row>
    <row r="2035" spans="1:19" x14ac:dyDescent="0.4">
      <c r="A2035" s="2" t="str">
        <f t="shared" si="62"/>
        <v>2023|Whau Local Board Area|13</v>
      </c>
      <c r="B2035" t="s">
        <v>16</v>
      </c>
      <c r="C2035" t="s">
        <v>17</v>
      </c>
      <c r="D2035" t="s">
        <v>18</v>
      </c>
      <c r="E2035" t="s">
        <v>19</v>
      </c>
      <c r="F2035">
        <v>2023</v>
      </c>
      <c r="G2035">
        <v>2023</v>
      </c>
      <c r="H2035">
        <v>7611</v>
      </c>
      <c r="I2035" t="s">
        <v>69</v>
      </c>
      <c r="J2035">
        <v>9</v>
      </c>
      <c r="K2035" t="s">
        <v>31</v>
      </c>
      <c r="L2035">
        <v>13</v>
      </c>
      <c r="N2035">
        <v>21</v>
      </c>
      <c r="R2035" s="2" t="str">
        <f t="shared" si="63"/>
        <v>.</v>
      </c>
      <c r="S2035" s="2" t="str">
        <f>IF(AND(P2035&lt;&gt;"_U",P2035&lt;&gt;"c",J2035&lt;&gt;99,J2035&lt;&gt;9),IFERROR(VLOOKUP(A2035,'LBA Total'!$A$2:$N$10000,14,0),"."),".")</f>
        <v>.</v>
      </c>
    </row>
    <row r="2036" spans="1:19" x14ac:dyDescent="0.4">
      <c r="A2036" s="2" t="str">
        <f t="shared" si="62"/>
        <v>2023|Whau Local Board Area|999</v>
      </c>
      <c r="B2036" t="s">
        <v>16</v>
      </c>
      <c r="C2036" t="s">
        <v>17</v>
      </c>
      <c r="D2036" t="s">
        <v>18</v>
      </c>
      <c r="E2036" t="s">
        <v>19</v>
      </c>
      <c r="F2036">
        <v>2023</v>
      </c>
      <c r="G2036">
        <v>2023</v>
      </c>
      <c r="H2036">
        <v>7611</v>
      </c>
      <c r="I2036" t="s">
        <v>69</v>
      </c>
      <c r="J2036">
        <v>9</v>
      </c>
      <c r="K2036" t="s">
        <v>31</v>
      </c>
      <c r="L2036">
        <v>999</v>
      </c>
      <c r="N2036">
        <v>2310</v>
      </c>
      <c r="R2036" s="2" t="str">
        <f t="shared" si="63"/>
        <v>.</v>
      </c>
      <c r="S2036" s="2" t="str">
        <f>IF(AND(P2036&lt;&gt;"_U",P2036&lt;&gt;"c",J2036&lt;&gt;99,J2036&lt;&gt;9),IFERROR(VLOOKUP(A2036,'LBA Total'!$A$2:$N$10000,14,0),"."),".")</f>
        <v>.</v>
      </c>
    </row>
    <row r="2037" spans="1:19" x14ac:dyDescent="0.4">
      <c r="A2037" s="2" t="str">
        <f t="shared" si="62"/>
        <v>2023|Whau Local Board Area|10</v>
      </c>
      <c r="B2037" t="s">
        <v>16</v>
      </c>
      <c r="C2037" t="s">
        <v>17</v>
      </c>
      <c r="D2037" t="s">
        <v>18</v>
      </c>
      <c r="E2037" t="s">
        <v>19</v>
      </c>
      <c r="F2037">
        <v>2023</v>
      </c>
      <c r="G2037">
        <v>2023</v>
      </c>
      <c r="H2037">
        <v>7611</v>
      </c>
      <c r="I2037" t="s">
        <v>69</v>
      </c>
      <c r="J2037">
        <v>99</v>
      </c>
      <c r="K2037" t="s">
        <v>32</v>
      </c>
      <c r="L2037">
        <v>10</v>
      </c>
      <c r="N2037">
        <v>48</v>
      </c>
      <c r="R2037" s="2" t="str">
        <f t="shared" si="63"/>
        <v>.</v>
      </c>
      <c r="S2037" s="2" t="str">
        <f>IF(AND(P2037&lt;&gt;"_U",P2037&lt;&gt;"c",J2037&lt;&gt;99,J2037&lt;&gt;9),IFERROR(VLOOKUP(A2037,'LBA Total'!$A$2:$N$10000,14,0),"."),".")</f>
        <v>.</v>
      </c>
    </row>
    <row r="2038" spans="1:19" x14ac:dyDescent="0.4">
      <c r="A2038" s="2" t="str">
        <f t="shared" si="62"/>
        <v>2023|Whau Local Board Area|11</v>
      </c>
      <c r="B2038" t="s">
        <v>16</v>
      </c>
      <c r="C2038" t="s">
        <v>17</v>
      </c>
      <c r="D2038" t="s">
        <v>18</v>
      </c>
      <c r="E2038" t="s">
        <v>19</v>
      </c>
      <c r="F2038">
        <v>2023</v>
      </c>
      <c r="G2038">
        <v>2023</v>
      </c>
      <c r="H2038">
        <v>7611</v>
      </c>
      <c r="I2038" t="s">
        <v>69</v>
      </c>
      <c r="J2038">
        <v>99</v>
      </c>
      <c r="K2038" t="s">
        <v>32</v>
      </c>
      <c r="L2038">
        <v>11</v>
      </c>
      <c r="N2038">
        <v>19017</v>
      </c>
      <c r="R2038" s="2" t="str">
        <f t="shared" si="63"/>
        <v>.</v>
      </c>
      <c r="S2038" s="2" t="str">
        <f>IF(AND(P2038&lt;&gt;"_U",P2038&lt;&gt;"c",J2038&lt;&gt;99,J2038&lt;&gt;9),IFERROR(VLOOKUP(A2038,'LBA Total'!$A$2:$N$10000,14,0),"."),".")</f>
        <v>.</v>
      </c>
    </row>
    <row r="2039" spans="1:19" x14ac:dyDescent="0.4">
      <c r="A2039" s="2" t="str">
        <f t="shared" si="62"/>
        <v>2023|Whau Local Board Area|12</v>
      </c>
      <c r="B2039" t="s">
        <v>16</v>
      </c>
      <c r="C2039" t="s">
        <v>17</v>
      </c>
      <c r="D2039" t="s">
        <v>18</v>
      </c>
      <c r="E2039" t="s">
        <v>19</v>
      </c>
      <c r="F2039">
        <v>2023</v>
      </c>
      <c r="G2039">
        <v>2023</v>
      </c>
      <c r="H2039">
        <v>7611</v>
      </c>
      <c r="I2039" t="s">
        <v>69</v>
      </c>
      <c r="J2039">
        <v>99</v>
      </c>
      <c r="K2039" t="s">
        <v>32</v>
      </c>
      <c r="L2039">
        <v>12</v>
      </c>
      <c r="N2039">
        <v>7332</v>
      </c>
      <c r="R2039" s="2" t="str">
        <f t="shared" si="63"/>
        <v>.</v>
      </c>
      <c r="S2039" s="2" t="str">
        <f>IF(AND(P2039&lt;&gt;"_U",P2039&lt;&gt;"c",J2039&lt;&gt;99,J2039&lt;&gt;9),IFERROR(VLOOKUP(A2039,'LBA Total'!$A$2:$N$10000,14,0),"."),".")</f>
        <v>.</v>
      </c>
    </row>
    <row r="2040" spans="1:19" x14ac:dyDescent="0.4">
      <c r="A2040" s="2" t="str">
        <f t="shared" si="62"/>
        <v>2023|Whau Local Board Area|13</v>
      </c>
      <c r="B2040" t="s">
        <v>16</v>
      </c>
      <c r="C2040" t="s">
        <v>17</v>
      </c>
      <c r="D2040" t="s">
        <v>18</v>
      </c>
      <c r="E2040" t="s">
        <v>19</v>
      </c>
      <c r="F2040">
        <v>2023</v>
      </c>
      <c r="G2040">
        <v>2023</v>
      </c>
      <c r="H2040">
        <v>7611</v>
      </c>
      <c r="I2040" t="s">
        <v>69</v>
      </c>
      <c r="J2040">
        <v>99</v>
      </c>
      <c r="K2040" t="s">
        <v>32</v>
      </c>
      <c r="L2040">
        <v>13</v>
      </c>
      <c r="N2040">
        <v>63</v>
      </c>
      <c r="R2040" s="2" t="str">
        <f t="shared" si="63"/>
        <v>.</v>
      </c>
      <c r="S2040" s="2" t="str">
        <f>IF(AND(P2040&lt;&gt;"_U",P2040&lt;&gt;"c",J2040&lt;&gt;99,J2040&lt;&gt;9),IFERROR(VLOOKUP(A2040,'LBA Total'!$A$2:$N$10000,14,0),"."),".")</f>
        <v>.</v>
      </c>
    </row>
    <row r="2041" spans="1:19" x14ac:dyDescent="0.4">
      <c r="A2041" s="2" t="str">
        <f t="shared" si="62"/>
        <v>2023|Whau Local Board Area|999</v>
      </c>
      <c r="B2041" t="s">
        <v>16</v>
      </c>
      <c r="C2041" t="s">
        <v>17</v>
      </c>
      <c r="D2041" t="s">
        <v>18</v>
      </c>
      <c r="E2041" t="s">
        <v>19</v>
      </c>
      <c r="F2041">
        <v>2023</v>
      </c>
      <c r="G2041">
        <v>2023</v>
      </c>
      <c r="H2041">
        <v>7611</v>
      </c>
      <c r="I2041" t="s">
        <v>69</v>
      </c>
      <c r="J2041">
        <v>99</v>
      </c>
      <c r="K2041" t="s">
        <v>32</v>
      </c>
      <c r="L2041">
        <v>999</v>
      </c>
      <c r="N2041">
        <v>26460</v>
      </c>
      <c r="R2041" s="2" t="str">
        <f t="shared" si="63"/>
        <v>.</v>
      </c>
      <c r="S2041" s="2" t="str">
        <f>IF(AND(P2041&lt;&gt;"_U",P2041&lt;&gt;"c",J2041&lt;&gt;99,J2041&lt;&gt;9),IFERROR(VLOOKUP(A2041,'LBA Total'!$A$2:$N$10000,14,0),"."),".")</f>
        <v>.</v>
      </c>
    </row>
    <row r="2042" spans="1:19" x14ac:dyDescent="0.4">
      <c r="A2042" s="2" t="str">
        <f t="shared" si="62"/>
        <v>2023|Albert-Eden Local Board Area|10</v>
      </c>
      <c r="B2042" t="s">
        <v>16</v>
      </c>
      <c r="C2042" t="s">
        <v>17</v>
      </c>
      <c r="D2042" t="s">
        <v>18</v>
      </c>
      <c r="E2042" t="s">
        <v>19</v>
      </c>
      <c r="F2042">
        <v>2023</v>
      </c>
      <c r="G2042">
        <v>2023</v>
      </c>
      <c r="H2042">
        <v>7612</v>
      </c>
      <c r="I2042" t="s">
        <v>68</v>
      </c>
      <c r="J2042">
        <v>0</v>
      </c>
      <c r="K2042" t="s">
        <v>21</v>
      </c>
      <c r="L2042">
        <v>10</v>
      </c>
      <c r="N2042">
        <v>3</v>
      </c>
      <c r="R2042" s="2">
        <f t="shared" si="63"/>
        <v>7.69</v>
      </c>
      <c r="S2042" s="2">
        <f>IF(AND(P2042&lt;&gt;"_U",P2042&lt;&gt;"c",J2042&lt;&gt;99,J2042&lt;&gt;9),IFERROR(VLOOKUP(A2042,'LBA Total'!$A$2:$N$10000,14,0),"."),".")</f>
        <v>39</v>
      </c>
    </row>
    <row r="2043" spans="1:19" x14ac:dyDescent="0.4">
      <c r="A2043" s="2" t="str">
        <f t="shared" si="62"/>
        <v>2023|Albert-Eden Local Board Area|11</v>
      </c>
      <c r="B2043" t="s">
        <v>16</v>
      </c>
      <c r="C2043" t="s">
        <v>17</v>
      </c>
      <c r="D2043" t="s">
        <v>18</v>
      </c>
      <c r="E2043" t="s">
        <v>19</v>
      </c>
      <c r="F2043">
        <v>2023</v>
      </c>
      <c r="G2043">
        <v>2023</v>
      </c>
      <c r="H2043">
        <v>7612</v>
      </c>
      <c r="I2043" t="s">
        <v>68</v>
      </c>
      <c r="J2043">
        <v>0</v>
      </c>
      <c r="K2043" t="s">
        <v>21</v>
      </c>
      <c r="L2043">
        <v>11</v>
      </c>
      <c r="N2043">
        <v>495</v>
      </c>
      <c r="R2043" s="2">
        <f t="shared" si="63"/>
        <v>2.65</v>
      </c>
      <c r="S2043" s="2">
        <f>IF(AND(P2043&lt;&gt;"_U",P2043&lt;&gt;"c",J2043&lt;&gt;99,J2043&lt;&gt;9),IFERROR(VLOOKUP(A2043,'LBA Total'!$A$2:$N$10000,14,0),"."),".")</f>
        <v>18690</v>
      </c>
    </row>
    <row r="2044" spans="1:19" x14ac:dyDescent="0.4">
      <c r="A2044" s="2" t="str">
        <f t="shared" si="62"/>
        <v>2023|Albert-Eden Local Board Area|12</v>
      </c>
      <c r="B2044" t="s">
        <v>16</v>
      </c>
      <c r="C2044" t="s">
        <v>17</v>
      </c>
      <c r="D2044" t="s">
        <v>18</v>
      </c>
      <c r="E2044" t="s">
        <v>19</v>
      </c>
      <c r="F2044">
        <v>2023</v>
      </c>
      <c r="G2044">
        <v>2023</v>
      </c>
      <c r="H2044">
        <v>7612</v>
      </c>
      <c r="I2044" t="s">
        <v>68</v>
      </c>
      <c r="J2044">
        <v>0</v>
      </c>
      <c r="K2044" t="s">
        <v>21</v>
      </c>
      <c r="L2044">
        <v>12</v>
      </c>
      <c r="N2044">
        <v>804</v>
      </c>
      <c r="R2044" s="2">
        <f t="shared" si="63"/>
        <v>6.3</v>
      </c>
      <c r="S2044" s="2">
        <f>IF(AND(P2044&lt;&gt;"_U",P2044&lt;&gt;"c",J2044&lt;&gt;99,J2044&lt;&gt;9),IFERROR(VLOOKUP(A2044,'LBA Total'!$A$2:$N$10000,14,0),"."),".")</f>
        <v>12753</v>
      </c>
    </row>
    <row r="2045" spans="1:19" x14ac:dyDescent="0.4">
      <c r="A2045" s="2" t="str">
        <f t="shared" si="62"/>
        <v>2023|Albert-Eden Local Board Area|13</v>
      </c>
      <c r="B2045" t="s">
        <v>16</v>
      </c>
      <c r="C2045" t="s">
        <v>17</v>
      </c>
      <c r="D2045" t="s">
        <v>18</v>
      </c>
      <c r="E2045" t="s">
        <v>19</v>
      </c>
      <c r="F2045">
        <v>2023</v>
      </c>
      <c r="G2045">
        <v>2023</v>
      </c>
      <c r="H2045">
        <v>7612</v>
      </c>
      <c r="I2045" t="s">
        <v>68</v>
      </c>
      <c r="J2045">
        <v>0</v>
      </c>
      <c r="K2045" t="s">
        <v>21</v>
      </c>
      <c r="L2045">
        <v>13</v>
      </c>
      <c r="N2045">
        <v>9</v>
      </c>
      <c r="R2045" s="2">
        <f t="shared" si="63"/>
        <v>33.33</v>
      </c>
      <c r="S2045" s="2">
        <f>IF(AND(P2045&lt;&gt;"_U",P2045&lt;&gt;"c",J2045&lt;&gt;99,J2045&lt;&gt;9),IFERROR(VLOOKUP(A2045,'LBA Total'!$A$2:$N$10000,14,0),"."),".")</f>
        <v>27</v>
      </c>
    </row>
    <row r="2046" spans="1:19" x14ac:dyDescent="0.4">
      <c r="A2046" s="2" t="str">
        <f t="shared" si="62"/>
        <v>2023|Albert-Eden Local Board Area|999</v>
      </c>
      <c r="B2046" t="s">
        <v>16</v>
      </c>
      <c r="C2046" t="s">
        <v>17</v>
      </c>
      <c r="D2046" t="s">
        <v>18</v>
      </c>
      <c r="E2046" t="s">
        <v>19</v>
      </c>
      <c r="F2046">
        <v>2023</v>
      </c>
      <c r="G2046">
        <v>2023</v>
      </c>
      <c r="H2046">
        <v>7612</v>
      </c>
      <c r="I2046" t="s">
        <v>68</v>
      </c>
      <c r="J2046">
        <v>0</v>
      </c>
      <c r="K2046" t="s">
        <v>21</v>
      </c>
      <c r="L2046">
        <v>999</v>
      </c>
      <c r="N2046">
        <v>1314</v>
      </c>
      <c r="R2046" s="2">
        <f t="shared" si="63"/>
        <v>4.17</v>
      </c>
      <c r="S2046" s="2">
        <f>IF(AND(P2046&lt;&gt;"_U",P2046&lt;&gt;"c",J2046&lt;&gt;99,J2046&lt;&gt;9),IFERROR(VLOOKUP(A2046,'LBA Total'!$A$2:$N$10000,14,0),"."),".")</f>
        <v>31509</v>
      </c>
    </row>
    <row r="2047" spans="1:19" x14ac:dyDescent="0.4">
      <c r="A2047" s="2" t="str">
        <f t="shared" si="62"/>
        <v>2023|Albert-Eden Local Board Area|10</v>
      </c>
      <c r="B2047" t="s">
        <v>16</v>
      </c>
      <c r="C2047" t="s">
        <v>17</v>
      </c>
      <c r="D2047" t="s">
        <v>18</v>
      </c>
      <c r="E2047" t="s">
        <v>19</v>
      </c>
      <c r="F2047">
        <v>2023</v>
      </c>
      <c r="G2047">
        <v>2023</v>
      </c>
      <c r="H2047">
        <v>7612</v>
      </c>
      <c r="I2047" t="s">
        <v>68</v>
      </c>
      <c r="J2047">
        <v>1</v>
      </c>
      <c r="K2047" t="s">
        <v>22</v>
      </c>
      <c r="L2047">
        <v>10</v>
      </c>
      <c r="N2047">
        <v>24</v>
      </c>
      <c r="R2047" s="2">
        <f t="shared" si="63"/>
        <v>61.54</v>
      </c>
      <c r="S2047" s="2">
        <f>IF(AND(P2047&lt;&gt;"_U",P2047&lt;&gt;"c",J2047&lt;&gt;99,J2047&lt;&gt;9),IFERROR(VLOOKUP(A2047,'LBA Total'!$A$2:$N$10000,14,0),"."),".")</f>
        <v>39</v>
      </c>
    </row>
    <row r="2048" spans="1:19" x14ac:dyDescent="0.4">
      <c r="A2048" s="2" t="str">
        <f t="shared" si="62"/>
        <v>2023|Albert-Eden Local Board Area|11</v>
      </c>
      <c r="B2048" t="s">
        <v>16</v>
      </c>
      <c r="C2048" t="s">
        <v>17</v>
      </c>
      <c r="D2048" t="s">
        <v>18</v>
      </c>
      <c r="E2048" t="s">
        <v>19</v>
      </c>
      <c r="F2048">
        <v>2023</v>
      </c>
      <c r="G2048">
        <v>2023</v>
      </c>
      <c r="H2048">
        <v>7612</v>
      </c>
      <c r="I2048" t="s">
        <v>68</v>
      </c>
      <c r="J2048">
        <v>1</v>
      </c>
      <c r="K2048" t="s">
        <v>22</v>
      </c>
      <c r="L2048">
        <v>11</v>
      </c>
      <c r="N2048">
        <v>11901</v>
      </c>
      <c r="R2048" s="2">
        <f t="shared" si="63"/>
        <v>63.68</v>
      </c>
      <c r="S2048" s="2">
        <f>IF(AND(P2048&lt;&gt;"_U",P2048&lt;&gt;"c",J2048&lt;&gt;99,J2048&lt;&gt;9),IFERROR(VLOOKUP(A2048,'LBA Total'!$A$2:$N$10000,14,0),"."),".")</f>
        <v>18690</v>
      </c>
    </row>
    <row r="2049" spans="1:19" x14ac:dyDescent="0.4">
      <c r="A2049" s="2" t="str">
        <f t="shared" si="62"/>
        <v>2023|Albert-Eden Local Board Area|12</v>
      </c>
      <c r="B2049" t="s">
        <v>16</v>
      </c>
      <c r="C2049" t="s">
        <v>17</v>
      </c>
      <c r="D2049" t="s">
        <v>18</v>
      </c>
      <c r="E2049" t="s">
        <v>19</v>
      </c>
      <c r="F2049">
        <v>2023</v>
      </c>
      <c r="G2049">
        <v>2023</v>
      </c>
      <c r="H2049">
        <v>7612</v>
      </c>
      <c r="I2049" t="s">
        <v>68</v>
      </c>
      <c r="J2049">
        <v>1</v>
      </c>
      <c r="K2049" t="s">
        <v>22</v>
      </c>
      <c r="L2049">
        <v>12</v>
      </c>
      <c r="N2049">
        <v>7866</v>
      </c>
      <c r="R2049" s="2">
        <f t="shared" si="63"/>
        <v>61.68</v>
      </c>
      <c r="S2049" s="2">
        <f>IF(AND(P2049&lt;&gt;"_U",P2049&lt;&gt;"c",J2049&lt;&gt;99,J2049&lt;&gt;9),IFERROR(VLOOKUP(A2049,'LBA Total'!$A$2:$N$10000,14,0),"."),".")</f>
        <v>12753</v>
      </c>
    </row>
    <row r="2050" spans="1:19" x14ac:dyDescent="0.4">
      <c r="A2050" s="2" t="str">
        <f t="shared" si="62"/>
        <v>2023|Albert-Eden Local Board Area|13</v>
      </c>
      <c r="B2050" t="s">
        <v>16</v>
      </c>
      <c r="C2050" t="s">
        <v>17</v>
      </c>
      <c r="D2050" t="s">
        <v>18</v>
      </c>
      <c r="E2050" t="s">
        <v>19</v>
      </c>
      <c r="F2050">
        <v>2023</v>
      </c>
      <c r="G2050">
        <v>2023</v>
      </c>
      <c r="H2050">
        <v>7612</v>
      </c>
      <c r="I2050" t="s">
        <v>68</v>
      </c>
      <c r="J2050">
        <v>1</v>
      </c>
      <c r="K2050" t="s">
        <v>22</v>
      </c>
      <c r="L2050">
        <v>13</v>
      </c>
      <c r="N2050">
        <v>6</v>
      </c>
      <c r="R2050" s="2">
        <f t="shared" si="63"/>
        <v>22.22</v>
      </c>
      <c r="S2050" s="2">
        <f>IF(AND(P2050&lt;&gt;"_U",P2050&lt;&gt;"c",J2050&lt;&gt;99,J2050&lt;&gt;9),IFERROR(VLOOKUP(A2050,'LBA Total'!$A$2:$N$10000,14,0),"."),".")</f>
        <v>27</v>
      </c>
    </row>
    <row r="2051" spans="1:19" x14ac:dyDescent="0.4">
      <c r="A2051" s="2" t="str">
        <f t="shared" ref="A2051:A2114" si="64">G2051&amp;"|"&amp;I2051&amp;"|"&amp;L2051</f>
        <v>2023|Albert-Eden Local Board Area|999</v>
      </c>
      <c r="B2051" t="s">
        <v>16</v>
      </c>
      <c r="C2051" t="s">
        <v>17</v>
      </c>
      <c r="D2051" t="s">
        <v>18</v>
      </c>
      <c r="E2051" t="s">
        <v>19</v>
      </c>
      <c r="F2051">
        <v>2023</v>
      </c>
      <c r="G2051">
        <v>2023</v>
      </c>
      <c r="H2051">
        <v>7612</v>
      </c>
      <c r="I2051" t="s">
        <v>68</v>
      </c>
      <c r="J2051">
        <v>1</v>
      </c>
      <c r="K2051" t="s">
        <v>22</v>
      </c>
      <c r="L2051">
        <v>999</v>
      </c>
      <c r="N2051">
        <v>19797</v>
      </c>
      <c r="R2051" s="2">
        <f t="shared" ref="R2051:R2114" si="65">IF(P2051&lt;&gt;"_U",IFERROR((ROUND(N2051/S2051*100,2)),"."),".")</f>
        <v>62.83</v>
      </c>
      <c r="S2051" s="2">
        <f>IF(AND(P2051&lt;&gt;"_U",P2051&lt;&gt;"c",J2051&lt;&gt;99,J2051&lt;&gt;9),IFERROR(VLOOKUP(A2051,'LBA Total'!$A$2:$N$10000,14,0),"."),".")</f>
        <v>31509</v>
      </c>
    </row>
    <row r="2052" spans="1:19" x14ac:dyDescent="0.4">
      <c r="A2052" s="2" t="str">
        <f t="shared" si="64"/>
        <v>2023|Albert-Eden Local Board Area|10</v>
      </c>
      <c r="B2052" t="s">
        <v>16</v>
      </c>
      <c r="C2052" t="s">
        <v>17</v>
      </c>
      <c r="D2052" t="s">
        <v>18</v>
      </c>
      <c r="E2052" t="s">
        <v>19</v>
      </c>
      <c r="F2052">
        <v>2023</v>
      </c>
      <c r="G2052">
        <v>2023</v>
      </c>
      <c r="H2052">
        <v>7612</v>
      </c>
      <c r="I2052" t="s">
        <v>68</v>
      </c>
      <c r="J2052">
        <v>2</v>
      </c>
      <c r="K2052" t="s">
        <v>23</v>
      </c>
      <c r="L2052">
        <v>10</v>
      </c>
      <c r="N2052">
        <v>18</v>
      </c>
      <c r="R2052" s="2">
        <f t="shared" si="65"/>
        <v>46.15</v>
      </c>
      <c r="S2052" s="2">
        <f>IF(AND(P2052&lt;&gt;"_U",P2052&lt;&gt;"c",J2052&lt;&gt;99,J2052&lt;&gt;9),IFERROR(VLOOKUP(A2052,'LBA Total'!$A$2:$N$10000,14,0),"."),".")</f>
        <v>39</v>
      </c>
    </row>
    <row r="2053" spans="1:19" x14ac:dyDescent="0.4">
      <c r="A2053" s="2" t="str">
        <f t="shared" si="64"/>
        <v>2023|Albert-Eden Local Board Area|11</v>
      </c>
      <c r="B2053" t="s">
        <v>16</v>
      </c>
      <c r="C2053" t="s">
        <v>17</v>
      </c>
      <c r="D2053" t="s">
        <v>18</v>
      </c>
      <c r="E2053" t="s">
        <v>19</v>
      </c>
      <c r="F2053">
        <v>2023</v>
      </c>
      <c r="G2053">
        <v>2023</v>
      </c>
      <c r="H2053">
        <v>7612</v>
      </c>
      <c r="I2053" t="s">
        <v>68</v>
      </c>
      <c r="J2053">
        <v>2</v>
      </c>
      <c r="K2053" t="s">
        <v>23</v>
      </c>
      <c r="L2053">
        <v>11</v>
      </c>
      <c r="N2053">
        <v>8280</v>
      </c>
      <c r="R2053" s="2">
        <f t="shared" si="65"/>
        <v>44.3</v>
      </c>
      <c r="S2053" s="2">
        <f>IF(AND(P2053&lt;&gt;"_U",P2053&lt;&gt;"c",J2053&lt;&gt;99,J2053&lt;&gt;9),IFERROR(VLOOKUP(A2053,'LBA Total'!$A$2:$N$10000,14,0),"."),".")</f>
        <v>18690</v>
      </c>
    </row>
    <row r="2054" spans="1:19" x14ac:dyDescent="0.4">
      <c r="A2054" s="2" t="str">
        <f t="shared" si="64"/>
        <v>2023|Albert-Eden Local Board Area|12</v>
      </c>
      <c r="B2054" t="s">
        <v>16</v>
      </c>
      <c r="C2054" t="s">
        <v>17</v>
      </c>
      <c r="D2054" t="s">
        <v>18</v>
      </c>
      <c r="E2054" t="s">
        <v>19</v>
      </c>
      <c r="F2054">
        <v>2023</v>
      </c>
      <c r="G2054">
        <v>2023</v>
      </c>
      <c r="H2054">
        <v>7612</v>
      </c>
      <c r="I2054" t="s">
        <v>68</v>
      </c>
      <c r="J2054">
        <v>2</v>
      </c>
      <c r="K2054" t="s">
        <v>23</v>
      </c>
      <c r="L2054">
        <v>12</v>
      </c>
      <c r="N2054">
        <v>6066</v>
      </c>
      <c r="R2054" s="2">
        <f t="shared" si="65"/>
        <v>47.57</v>
      </c>
      <c r="S2054" s="2">
        <f>IF(AND(P2054&lt;&gt;"_U",P2054&lt;&gt;"c",J2054&lt;&gt;99,J2054&lt;&gt;9),IFERROR(VLOOKUP(A2054,'LBA Total'!$A$2:$N$10000,14,0),"."),".")</f>
        <v>12753</v>
      </c>
    </row>
    <row r="2055" spans="1:19" x14ac:dyDescent="0.4">
      <c r="A2055" s="2" t="str">
        <f t="shared" si="64"/>
        <v>2023|Albert-Eden Local Board Area|13</v>
      </c>
      <c r="B2055" t="s">
        <v>16</v>
      </c>
      <c r="C2055" t="s">
        <v>17</v>
      </c>
      <c r="D2055" t="s">
        <v>18</v>
      </c>
      <c r="E2055" t="s">
        <v>19</v>
      </c>
      <c r="F2055">
        <v>2023</v>
      </c>
      <c r="G2055">
        <v>2023</v>
      </c>
      <c r="H2055">
        <v>7612</v>
      </c>
      <c r="I2055" t="s">
        <v>68</v>
      </c>
      <c r="J2055">
        <v>2</v>
      </c>
      <c r="K2055" t="s">
        <v>23</v>
      </c>
      <c r="L2055">
        <v>13</v>
      </c>
      <c r="N2055">
        <v>18</v>
      </c>
      <c r="R2055" s="2">
        <f t="shared" si="65"/>
        <v>66.67</v>
      </c>
      <c r="S2055" s="2">
        <f>IF(AND(P2055&lt;&gt;"_U",P2055&lt;&gt;"c",J2055&lt;&gt;99,J2055&lt;&gt;9),IFERROR(VLOOKUP(A2055,'LBA Total'!$A$2:$N$10000,14,0),"."),".")</f>
        <v>27</v>
      </c>
    </row>
    <row r="2056" spans="1:19" x14ac:dyDescent="0.4">
      <c r="A2056" s="2" t="str">
        <f t="shared" si="64"/>
        <v>2023|Albert-Eden Local Board Area|999</v>
      </c>
      <c r="B2056" t="s">
        <v>16</v>
      </c>
      <c r="C2056" t="s">
        <v>17</v>
      </c>
      <c r="D2056" t="s">
        <v>18</v>
      </c>
      <c r="E2056" t="s">
        <v>19</v>
      </c>
      <c r="F2056">
        <v>2023</v>
      </c>
      <c r="G2056">
        <v>2023</v>
      </c>
      <c r="H2056">
        <v>7612</v>
      </c>
      <c r="I2056" t="s">
        <v>68</v>
      </c>
      <c r="J2056">
        <v>2</v>
      </c>
      <c r="K2056" t="s">
        <v>23</v>
      </c>
      <c r="L2056">
        <v>999</v>
      </c>
      <c r="N2056">
        <v>14379</v>
      </c>
      <c r="R2056" s="2">
        <f t="shared" si="65"/>
        <v>45.63</v>
      </c>
      <c r="S2056" s="2">
        <f>IF(AND(P2056&lt;&gt;"_U",P2056&lt;&gt;"c",J2056&lt;&gt;99,J2056&lt;&gt;9),IFERROR(VLOOKUP(A2056,'LBA Total'!$A$2:$N$10000,14,0),"."),".")</f>
        <v>31509</v>
      </c>
    </row>
    <row r="2057" spans="1:19" x14ac:dyDescent="0.4">
      <c r="A2057" s="2" t="str">
        <f t="shared" si="64"/>
        <v>2023|Albert-Eden Local Board Area|10</v>
      </c>
      <c r="B2057" t="s">
        <v>16</v>
      </c>
      <c r="C2057" t="s">
        <v>17</v>
      </c>
      <c r="D2057" t="s">
        <v>18</v>
      </c>
      <c r="E2057" t="s">
        <v>19</v>
      </c>
      <c r="F2057">
        <v>2023</v>
      </c>
      <c r="G2057">
        <v>2023</v>
      </c>
      <c r="H2057">
        <v>7612</v>
      </c>
      <c r="I2057" t="s">
        <v>68</v>
      </c>
      <c r="J2057">
        <v>3</v>
      </c>
      <c r="K2057" t="s">
        <v>24</v>
      </c>
      <c r="L2057">
        <v>10</v>
      </c>
      <c r="N2057">
        <v>12</v>
      </c>
      <c r="R2057" s="2">
        <f t="shared" si="65"/>
        <v>30.77</v>
      </c>
      <c r="S2057" s="2">
        <f>IF(AND(P2057&lt;&gt;"_U",P2057&lt;&gt;"c",J2057&lt;&gt;99,J2057&lt;&gt;9),IFERROR(VLOOKUP(A2057,'LBA Total'!$A$2:$N$10000,14,0),"."),".")</f>
        <v>39</v>
      </c>
    </row>
    <row r="2058" spans="1:19" x14ac:dyDescent="0.4">
      <c r="A2058" s="2" t="str">
        <f t="shared" si="64"/>
        <v>2023|Albert-Eden Local Board Area|11</v>
      </c>
      <c r="B2058" t="s">
        <v>16</v>
      </c>
      <c r="C2058" t="s">
        <v>17</v>
      </c>
      <c r="D2058" t="s">
        <v>18</v>
      </c>
      <c r="E2058" t="s">
        <v>19</v>
      </c>
      <c r="F2058">
        <v>2023</v>
      </c>
      <c r="G2058">
        <v>2023</v>
      </c>
      <c r="H2058">
        <v>7612</v>
      </c>
      <c r="I2058" t="s">
        <v>68</v>
      </c>
      <c r="J2058">
        <v>3</v>
      </c>
      <c r="K2058" t="s">
        <v>24</v>
      </c>
      <c r="L2058">
        <v>11</v>
      </c>
      <c r="N2058">
        <v>4188</v>
      </c>
      <c r="R2058" s="2">
        <f t="shared" si="65"/>
        <v>22.41</v>
      </c>
      <c r="S2058" s="2">
        <f>IF(AND(P2058&lt;&gt;"_U",P2058&lt;&gt;"c",J2058&lt;&gt;99,J2058&lt;&gt;9),IFERROR(VLOOKUP(A2058,'LBA Total'!$A$2:$N$10000,14,0),"."),".")</f>
        <v>18690</v>
      </c>
    </row>
    <row r="2059" spans="1:19" x14ac:dyDescent="0.4">
      <c r="A2059" s="2" t="str">
        <f t="shared" si="64"/>
        <v>2023|Albert-Eden Local Board Area|12</v>
      </c>
      <c r="B2059" t="s">
        <v>16</v>
      </c>
      <c r="C2059" t="s">
        <v>17</v>
      </c>
      <c r="D2059" t="s">
        <v>18</v>
      </c>
      <c r="E2059" t="s">
        <v>19</v>
      </c>
      <c r="F2059">
        <v>2023</v>
      </c>
      <c r="G2059">
        <v>2023</v>
      </c>
      <c r="H2059">
        <v>7612</v>
      </c>
      <c r="I2059" t="s">
        <v>68</v>
      </c>
      <c r="J2059">
        <v>3</v>
      </c>
      <c r="K2059" t="s">
        <v>24</v>
      </c>
      <c r="L2059">
        <v>12</v>
      </c>
      <c r="N2059">
        <v>423</v>
      </c>
      <c r="R2059" s="2">
        <f t="shared" si="65"/>
        <v>3.32</v>
      </c>
      <c r="S2059" s="2">
        <f>IF(AND(P2059&lt;&gt;"_U",P2059&lt;&gt;"c",J2059&lt;&gt;99,J2059&lt;&gt;9),IFERROR(VLOOKUP(A2059,'LBA Total'!$A$2:$N$10000,14,0),"."),".")</f>
        <v>12753</v>
      </c>
    </row>
    <row r="2060" spans="1:19" x14ac:dyDescent="0.4">
      <c r="A2060" s="2" t="str">
        <f t="shared" si="64"/>
        <v>2023|Albert-Eden Local Board Area|13</v>
      </c>
      <c r="B2060" t="s">
        <v>16</v>
      </c>
      <c r="C2060" t="s">
        <v>17</v>
      </c>
      <c r="D2060" t="s">
        <v>18</v>
      </c>
      <c r="E2060" t="s">
        <v>19</v>
      </c>
      <c r="F2060">
        <v>2023</v>
      </c>
      <c r="G2060">
        <v>2023</v>
      </c>
      <c r="H2060">
        <v>7612</v>
      </c>
      <c r="I2060" t="s">
        <v>68</v>
      </c>
      <c r="J2060">
        <v>3</v>
      </c>
      <c r="K2060" t="s">
        <v>24</v>
      </c>
      <c r="L2060">
        <v>13</v>
      </c>
      <c r="N2060">
        <v>3</v>
      </c>
      <c r="R2060" s="2">
        <f t="shared" si="65"/>
        <v>11.11</v>
      </c>
      <c r="S2060" s="2">
        <f>IF(AND(P2060&lt;&gt;"_U",P2060&lt;&gt;"c",J2060&lt;&gt;99,J2060&lt;&gt;9),IFERROR(VLOOKUP(A2060,'LBA Total'!$A$2:$N$10000,14,0),"."),".")</f>
        <v>27</v>
      </c>
    </row>
    <row r="2061" spans="1:19" x14ac:dyDescent="0.4">
      <c r="A2061" s="2" t="str">
        <f t="shared" si="64"/>
        <v>2023|Albert-Eden Local Board Area|999</v>
      </c>
      <c r="B2061" t="s">
        <v>16</v>
      </c>
      <c r="C2061" t="s">
        <v>17</v>
      </c>
      <c r="D2061" t="s">
        <v>18</v>
      </c>
      <c r="E2061" t="s">
        <v>19</v>
      </c>
      <c r="F2061">
        <v>2023</v>
      </c>
      <c r="G2061">
        <v>2023</v>
      </c>
      <c r="H2061">
        <v>7612</v>
      </c>
      <c r="I2061" t="s">
        <v>68</v>
      </c>
      <c r="J2061">
        <v>3</v>
      </c>
      <c r="K2061" t="s">
        <v>24</v>
      </c>
      <c r="L2061">
        <v>999</v>
      </c>
      <c r="N2061">
        <v>4626</v>
      </c>
      <c r="R2061" s="2">
        <f t="shared" si="65"/>
        <v>14.68</v>
      </c>
      <c r="S2061" s="2">
        <f>IF(AND(P2061&lt;&gt;"_U",P2061&lt;&gt;"c",J2061&lt;&gt;99,J2061&lt;&gt;9),IFERROR(VLOOKUP(A2061,'LBA Total'!$A$2:$N$10000,14,0),"."),".")</f>
        <v>31509</v>
      </c>
    </row>
    <row r="2062" spans="1:19" x14ac:dyDescent="0.4">
      <c r="A2062" s="2" t="str">
        <f t="shared" si="64"/>
        <v>2023|Albert-Eden Local Board Area|10</v>
      </c>
      <c r="B2062" t="s">
        <v>16</v>
      </c>
      <c r="C2062" t="s">
        <v>17</v>
      </c>
      <c r="D2062" t="s">
        <v>18</v>
      </c>
      <c r="E2062" t="s">
        <v>19</v>
      </c>
      <c r="F2062">
        <v>2023</v>
      </c>
      <c r="G2062">
        <v>2023</v>
      </c>
      <c r="H2062">
        <v>7612</v>
      </c>
      <c r="I2062" t="s">
        <v>68</v>
      </c>
      <c r="J2062">
        <v>4</v>
      </c>
      <c r="K2062" t="s">
        <v>25</v>
      </c>
      <c r="L2062">
        <v>10</v>
      </c>
      <c r="N2062">
        <v>3</v>
      </c>
      <c r="R2062" s="2">
        <f t="shared" si="65"/>
        <v>7.69</v>
      </c>
      <c r="S2062" s="2">
        <f>IF(AND(P2062&lt;&gt;"_U",P2062&lt;&gt;"c",J2062&lt;&gt;99,J2062&lt;&gt;9),IFERROR(VLOOKUP(A2062,'LBA Total'!$A$2:$N$10000,14,0),"."),".")</f>
        <v>39</v>
      </c>
    </row>
    <row r="2063" spans="1:19" x14ac:dyDescent="0.4">
      <c r="A2063" s="2" t="str">
        <f t="shared" si="64"/>
        <v>2023|Albert-Eden Local Board Area|11</v>
      </c>
      <c r="B2063" t="s">
        <v>16</v>
      </c>
      <c r="C2063" t="s">
        <v>17</v>
      </c>
      <c r="D2063" t="s">
        <v>18</v>
      </c>
      <c r="E2063" t="s">
        <v>19</v>
      </c>
      <c r="F2063">
        <v>2023</v>
      </c>
      <c r="G2063">
        <v>2023</v>
      </c>
      <c r="H2063">
        <v>7612</v>
      </c>
      <c r="I2063" t="s">
        <v>68</v>
      </c>
      <c r="J2063">
        <v>4</v>
      </c>
      <c r="K2063" t="s">
        <v>25</v>
      </c>
      <c r="L2063">
        <v>11</v>
      </c>
      <c r="N2063">
        <v>696</v>
      </c>
      <c r="R2063" s="2">
        <f t="shared" si="65"/>
        <v>3.72</v>
      </c>
      <c r="S2063" s="2">
        <f>IF(AND(P2063&lt;&gt;"_U",P2063&lt;&gt;"c",J2063&lt;&gt;99,J2063&lt;&gt;9),IFERROR(VLOOKUP(A2063,'LBA Total'!$A$2:$N$10000,14,0),"."),".")</f>
        <v>18690</v>
      </c>
    </row>
    <row r="2064" spans="1:19" x14ac:dyDescent="0.4">
      <c r="A2064" s="2" t="str">
        <f t="shared" si="64"/>
        <v>2023|Albert-Eden Local Board Area|12</v>
      </c>
      <c r="B2064" t="s">
        <v>16</v>
      </c>
      <c r="C2064" t="s">
        <v>17</v>
      </c>
      <c r="D2064" t="s">
        <v>18</v>
      </c>
      <c r="E2064" t="s">
        <v>19</v>
      </c>
      <c r="F2064">
        <v>2023</v>
      </c>
      <c r="G2064">
        <v>2023</v>
      </c>
      <c r="H2064">
        <v>7612</v>
      </c>
      <c r="I2064" t="s">
        <v>68</v>
      </c>
      <c r="J2064">
        <v>4</v>
      </c>
      <c r="K2064" t="s">
        <v>25</v>
      </c>
      <c r="L2064">
        <v>12</v>
      </c>
      <c r="N2064">
        <v>249</v>
      </c>
      <c r="R2064" s="2">
        <f t="shared" si="65"/>
        <v>1.95</v>
      </c>
      <c r="S2064" s="2">
        <f>IF(AND(P2064&lt;&gt;"_U",P2064&lt;&gt;"c",J2064&lt;&gt;99,J2064&lt;&gt;9),IFERROR(VLOOKUP(A2064,'LBA Total'!$A$2:$N$10000,14,0),"."),".")</f>
        <v>12753</v>
      </c>
    </row>
    <row r="2065" spans="1:19" x14ac:dyDescent="0.4">
      <c r="A2065" s="2" t="str">
        <f t="shared" si="64"/>
        <v>2023|Albert-Eden Local Board Area|13</v>
      </c>
      <c r="B2065" t="s">
        <v>16</v>
      </c>
      <c r="C2065" t="s">
        <v>17</v>
      </c>
      <c r="D2065" t="s">
        <v>18</v>
      </c>
      <c r="E2065" t="s">
        <v>19</v>
      </c>
      <c r="F2065">
        <v>2023</v>
      </c>
      <c r="G2065">
        <v>2023</v>
      </c>
      <c r="H2065">
        <v>7612</v>
      </c>
      <c r="I2065" t="s">
        <v>68</v>
      </c>
      <c r="J2065">
        <v>4</v>
      </c>
      <c r="K2065" t="s">
        <v>25</v>
      </c>
      <c r="L2065">
        <v>13</v>
      </c>
      <c r="N2065">
        <v>3</v>
      </c>
      <c r="R2065" s="2">
        <f t="shared" si="65"/>
        <v>11.11</v>
      </c>
      <c r="S2065" s="2">
        <f>IF(AND(P2065&lt;&gt;"_U",P2065&lt;&gt;"c",J2065&lt;&gt;99,J2065&lt;&gt;9),IFERROR(VLOOKUP(A2065,'LBA Total'!$A$2:$N$10000,14,0),"."),".")</f>
        <v>27</v>
      </c>
    </row>
    <row r="2066" spans="1:19" x14ac:dyDescent="0.4">
      <c r="A2066" s="2" t="str">
        <f t="shared" si="64"/>
        <v>2023|Albert-Eden Local Board Area|999</v>
      </c>
      <c r="B2066" t="s">
        <v>16</v>
      </c>
      <c r="C2066" t="s">
        <v>17</v>
      </c>
      <c r="D2066" t="s">
        <v>18</v>
      </c>
      <c r="E2066" t="s">
        <v>19</v>
      </c>
      <c r="F2066">
        <v>2023</v>
      </c>
      <c r="G2066">
        <v>2023</v>
      </c>
      <c r="H2066">
        <v>7612</v>
      </c>
      <c r="I2066" t="s">
        <v>68</v>
      </c>
      <c r="J2066">
        <v>4</v>
      </c>
      <c r="K2066" t="s">
        <v>25</v>
      </c>
      <c r="L2066">
        <v>999</v>
      </c>
      <c r="N2066">
        <v>951</v>
      </c>
      <c r="R2066" s="2">
        <f t="shared" si="65"/>
        <v>3.02</v>
      </c>
      <c r="S2066" s="2">
        <f>IF(AND(P2066&lt;&gt;"_U",P2066&lt;&gt;"c",J2066&lt;&gt;99,J2066&lt;&gt;9),IFERROR(VLOOKUP(A2066,'LBA Total'!$A$2:$N$10000,14,0),"."),".")</f>
        <v>31509</v>
      </c>
    </row>
    <row r="2067" spans="1:19" x14ac:dyDescent="0.4">
      <c r="A2067" s="2" t="str">
        <f t="shared" si="64"/>
        <v>2023|Albert-Eden Local Board Area|10</v>
      </c>
      <c r="B2067" t="s">
        <v>16</v>
      </c>
      <c r="C2067" t="s">
        <v>17</v>
      </c>
      <c r="D2067" t="s">
        <v>18</v>
      </c>
      <c r="E2067" t="s">
        <v>19</v>
      </c>
      <c r="F2067">
        <v>2023</v>
      </c>
      <c r="G2067">
        <v>2023</v>
      </c>
      <c r="H2067">
        <v>7612</v>
      </c>
      <c r="I2067" t="s">
        <v>68</v>
      </c>
      <c r="J2067">
        <v>5</v>
      </c>
      <c r="K2067" t="s">
        <v>26</v>
      </c>
      <c r="L2067">
        <v>10</v>
      </c>
      <c r="N2067">
        <v>3</v>
      </c>
      <c r="R2067" s="2">
        <f t="shared" si="65"/>
        <v>7.69</v>
      </c>
      <c r="S2067" s="2">
        <f>IF(AND(P2067&lt;&gt;"_U",P2067&lt;&gt;"c",J2067&lt;&gt;99,J2067&lt;&gt;9),IFERROR(VLOOKUP(A2067,'LBA Total'!$A$2:$N$10000,14,0),"."),".")</f>
        <v>39</v>
      </c>
    </row>
    <row r="2068" spans="1:19" x14ac:dyDescent="0.4">
      <c r="A2068" s="2" t="str">
        <f t="shared" si="64"/>
        <v>2023|Albert-Eden Local Board Area|11</v>
      </c>
      <c r="B2068" t="s">
        <v>16</v>
      </c>
      <c r="C2068" t="s">
        <v>17</v>
      </c>
      <c r="D2068" t="s">
        <v>18</v>
      </c>
      <c r="E2068" t="s">
        <v>19</v>
      </c>
      <c r="F2068">
        <v>2023</v>
      </c>
      <c r="G2068">
        <v>2023</v>
      </c>
      <c r="H2068">
        <v>7612</v>
      </c>
      <c r="I2068" t="s">
        <v>68</v>
      </c>
      <c r="J2068">
        <v>5</v>
      </c>
      <c r="K2068" t="s">
        <v>26</v>
      </c>
      <c r="L2068">
        <v>11</v>
      </c>
      <c r="N2068">
        <v>2175</v>
      </c>
      <c r="R2068" s="2">
        <f t="shared" si="65"/>
        <v>11.64</v>
      </c>
      <c r="S2068" s="2">
        <f>IF(AND(P2068&lt;&gt;"_U",P2068&lt;&gt;"c",J2068&lt;&gt;99,J2068&lt;&gt;9),IFERROR(VLOOKUP(A2068,'LBA Total'!$A$2:$N$10000,14,0),"."),".")</f>
        <v>18690</v>
      </c>
    </row>
    <row r="2069" spans="1:19" x14ac:dyDescent="0.4">
      <c r="A2069" s="2" t="str">
        <f t="shared" si="64"/>
        <v>2023|Albert-Eden Local Board Area|12</v>
      </c>
      <c r="B2069" t="s">
        <v>16</v>
      </c>
      <c r="C2069" t="s">
        <v>17</v>
      </c>
      <c r="D2069" t="s">
        <v>18</v>
      </c>
      <c r="E2069" t="s">
        <v>19</v>
      </c>
      <c r="F2069">
        <v>2023</v>
      </c>
      <c r="G2069">
        <v>2023</v>
      </c>
      <c r="H2069">
        <v>7612</v>
      </c>
      <c r="I2069" t="s">
        <v>68</v>
      </c>
      <c r="J2069">
        <v>5</v>
      </c>
      <c r="K2069" t="s">
        <v>26</v>
      </c>
      <c r="L2069">
        <v>12</v>
      </c>
      <c r="N2069">
        <v>219</v>
      </c>
      <c r="R2069" s="2">
        <f t="shared" si="65"/>
        <v>1.72</v>
      </c>
      <c r="S2069" s="2">
        <f>IF(AND(P2069&lt;&gt;"_U",P2069&lt;&gt;"c",J2069&lt;&gt;99,J2069&lt;&gt;9),IFERROR(VLOOKUP(A2069,'LBA Total'!$A$2:$N$10000,14,0),"."),".")</f>
        <v>12753</v>
      </c>
    </row>
    <row r="2070" spans="1:19" x14ac:dyDescent="0.4">
      <c r="A2070" s="2" t="str">
        <f t="shared" si="64"/>
        <v>2023|Albert-Eden Local Board Area|13</v>
      </c>
      <c r="B2070" t="s">
        <v>16</v>
      </c>
      <c r="C2070" t="s">
        <v>17</v>
      </c>
      <c r="D2070" t="s">
        <v>18</v>
      </c>
      <c r="E2070" t="s">
        <v>19</v>
      </c>
      <c r="F2070">
        <v>2023</v>
      </c>
      <c r="G2070">
        <v>2023</v>
      </c>
      <c r="H2070">
        <v>7612</v>
      </c>
      <c r="I2070" t="s">
        <v>68</v>
      </c>
      <c r="J2070">
        <v>5</v>
      </c>
      <c r="K2070" t="s">
        <v>26</v>
      </c>
      <c r="L2070">
        <v>13</v>
      </c>
      <c r="N2070">
        <v>3</v>
      </c>
      <c r="R2070" s="2">
        <f t="shared" si="65"/>
        <v>11.11</v>
      </c>
      <c r="S2070" s="2">
        <f>IF(AND(P2070&lt;&gt;"_U",P2070&lt;&gt;"c",J2070&lt;&gt;99,J2070&lt;&gt;9),IFERROR(VLOOKUP(A2070,'LBA Total'!$A$2:$N$10000,14,0),"."),".")</f>
        <v>27</v>
      </c>
    </row>
    <row r="2071" spans="1:19" x14ac:dyDescent="0.4">
      <c r="A2071" s="2" t="str">
        <f t="shared" si="64"/>
        <v>2023|Albert-Eden Local Board Area|999</v>
      </c>
      <c r="B2071" t="s">
        <v>16</v>
      </c>
      <c r="C2071" t="s">
        <v>17</v>
      </c>
      <c r="D2071" t="s">
        <v>18</v>
      </c>
      <c r="E2071" t="s">
        <v>19</v>
      </c>
      <c r="F2071">
        <v>2023</v>
      </c>
      <c r="G2071">
        <v>2023</v>
      </c>
      <c r="H2071">
        <v>7612</v>
      </c>
      <c r="I2071" t="s">
        <v>68</v>
      </c>
      <c r="J2071">
        <v>5</v>
      </c>
      <c r="K2071" t="s">
        <v>26</v>
      </c>
      <c r="L2071">
        <v>999</v>
      </c>
      <c r="N2071">
        <v>2400</v>
      </c>
      <c r="R2071" s="2">
        <f t="shared" si="65"/>
        <v>7.62</v>
      </c>
      <c r="S2071" s="2">
        <f>IF(AND(P2071&lt;&gt;"_U",P2071&lt;&gt;"c",J2071&lt;&gt;99,J2071&lt;&gt;9),IFERROR(VLOOKUP(A2071,'LBA Total'!$A$2:$N$10000,14,0),"."),".")</f>
        <v>31509</v>
      </c>
    </row>
    <row r="2072" spans="1:19" x14ac:dyDescent="0.4">
      <c r="A2072" s="2" t="str">
        <f t="shared" si="64"/>
        <v>2023|Albert-Eden Local Board Area|10</v>
      </c>
      <c r="B2072" t="s">
        <v>16</v>
      </c>
      <c r="C2072" t="s">
        <v>17</v>
      </c>
      <c r="D2072" t="s">
        <v>18</v>
      </c>
      <c r="E2072" t="s">
        <v>19</v>
      </c>
      <c r="F2072">
        <v>2023</v>
      </c>
      <c r="G2072">
        <v>2023</v>
      </c>
      <c r="H2072">
        <v>7612</v>
      </c>
      <c r="I2072" t="s">
        <v>68</v>
      </c>
      <c r="J2072">
        <v>6</v>
      </c>
      <c r="K2072" t="s">
        <v>27</v>
      </c>
      <c r="L2072">
        <v>10</v>
      </c>
      <c r="N2072">
        <v>0</v>
      </c>
      <c r="R2072" s="2">
        <f t="shared" si="65"/>
        <v>0</v>
      </c>
      <c r="S2072" s="2">
        <f>IF(AND(P2072&lt;&gt;"_U",P2072&lt;&gt;"c",J2072&lt;&gt;99,J2072&lt;&gt;9),IFERROR(VLOOKUP(A2072,'LBA Total'!$A$2:$N$10000,14,0),"."),".")</f>
        <v>39</v>
      </c>
    </row>
    <row r="2073" spans="1:19" x14ac:dyDescent="0.4">
      <c r="A2073" s="2" t="str">
        <f t="shared" si="64"/>
        <v>2023|Albert-Eden Local Board Area|11</v>
      </c>
      <c r="B2073" t="s">
        <v>16</v>
      </c>
      <c r="C2073" t="s">
        <v>17</v>
      </c>
      <c r="D2073" t="s">
        <v>18</v>
      </c>
      <c r="E2073" t="s">
        <v>19</v>
      </c>
      <c r="F2073">
        <v>2023</v>
      </c>
      <c r="G2073">
        <v>2023</v>
      </c>
      <c r="H2073">
        <v>7612</v>
      </c>
      <c r="I2073" t="s">
        <v>68</v>
      </c>
      <c r="J2073">
        <v>6</v>
      </c>
      <c r="K2073" t="s">
        <v>27</v>
      </c>
      <c r="L2073">
        <v>11</v>
      </c>
      <c r="N2073">
        <v>66</v>
      </c>
      <c r="R2073" s="2">
        <f t="shared" si="65"/>
        <v>0.35</v>
      </c>
      <c r="S2073" s="2">
        <f>IF(AND(P2073&lt;&gt;"_U",P2073&lt;&gt;"c",J2073&lt;&gt;99,J2073&lt;&gt;9),IFERROR(VLOOKUP(A2073,'LBA Total'!$A$2:$N$10000,14,0),"."),".")</f>
        <v>18690</v>
      </c>
    </row>
    <row r="2074" spans="1:19" x14ac:dyDescent="0.4">
      <c r="A2074" s="2" t="str">
        <f t="shared" si="64"/>
        <v>2023|Albert-Eden Local Board Area|12</v>
      </c>
      <c r="B2074" t="s">
        <v>16</v>
      </c>
      <c r="C2074" t="s">
        <v>17</v>
      </c>
      <c r="D2074" t="s">
        <v>18</v>
      </c>
      <c r="E2074" t="s">
        <v>19</v>
      </c>
      <c r="F2074">
        <v>2023</v>
      </c>
      <c r="G2074">
        <v>2023</v>
      </c>
      <c r="H2074">
        <v>7612</v>
      </c>
      <c r="I2074" t="s">
        <v>68</v>
      </c>
      <c r="J2074">
        <v>6</v>
      </c>
      <c r="K2074" t="s">
        <v>27</v>
      </c>
      <c r="L2074">
        <v>12</v>
      </c>
      <c r="N2074">
        <v>15</v>
      </c>
      <c r="R2074" s="2">
        <f t="shared" si="65"/>
        <v>0.12</v>
      </c>
      <c r="S2074" s="2">
        <f>IF(AND(P2074&lt;&gt;"_U",P2074&lt;&gt;"c",J2074&lt;&gt;99,J2074&lt;&gt;9),IFERROR(VLOOKUP(A2074,'LBA Total'!$A$2:$N$10000,14,0),"."),".")</f>
        <v>12753</v>
      </c>
    </row>
    <row r="2075" spans="1:19" x14ac:dyDescent="0.4">
      <c r="A2075" s="2" t="str">
        <f t="shared" si="64"/>
        <v>2023|Albert-Eden Local Board Area|13</v>
      </c>
      <c r="B2075" t="s">
        <v>16</v>
      </c>
      <c r="C2075" t="s">
        <v>17</v>
      </c>
      <c r="D2075" t="s">
        <v>18</v>
      </c>
      <c r="E2075" t="s">
        <v>19</v>
      </c>
      <c r="F2075">
        <v>2023</v>
      </c>
      <c r="G2075">
        <v>2023</v>
      </c>
      <c r="H2075">
        <v>7612</v>
      </c>
      <c r="I2075" t="s">
        <v>68</v>
      </c>
      <c r="J2075">
        <v>6</v>
      </c>
      <c r="K2075" t="s">
        <v>27</v>
      </c>
      <c r="L2075">
        <v>13</v>
      </c>
      <c r="N2075">
        <v>3</v>
      </c>
      <c r="R2075" s="2">
        <f t="shared" si="65"/>
        <v>11.11</v>
      </c>
      <c r="S2075" s="2">
        <f>IF(AND(P2075&lt;&gt;"_U",P2075&lt;&gt;"c",J2075&lt;&gt;99,J2075&lt;&gt;9),IFERROR(VLOOKUP(A2075,'LBA Total'!$A$2:$N$10000,14,0),"."),".")</f>
        <v>27</v>
      </c>
    </row>
    <row r="2076" spans="1:19" x14ac:dyDescent="0.4">
      <c r="A2076" s="2" t="str">
        <f t="shared" si="64"/>
        <v>2023|Albert-Eden Local Board Area|999</v>
      </c>
      <c r="B2076" t="s">
        <v>16</v>
      </c>
      <c r="C2076" t="s">
        <v>17</v>
      </c>
      <c r="D2076" t="s">
        <v>18</v>
      </c>
      <c r="E2076" t="s">
        <v>19</v>
      </c>
      <c r="F2076">
        <v>2023</v>
      </c>
      <c r="G2076">
        <v>2023</v>
      </c>
      <c r="H2076">
        <v>7612</v>
      </c>
      <c r="I2076" t="s">
        <v>68</v>
      </c>
      <c r="J2076">
        <v>6</v>
      </c>
      <c r="K2076" t="s">
        <v>27</v>
      </c>
      <c r="L2076">
        <v>999</v>
      </c>
      <c r="N2076">
        <v>84</v>
      </c>
      <c r="R2076" s="2">
        <f t="shared" si="65"/>
        <v>0.27</v>
      </c>
      <c r="S2076" s="2">
        <f>IF(AND(P2076&lt;&gt;"_U",P2076&lt;&gt;"c",J2076&lt;&gt;99,J2076&lt;&gt;9),IFERROR(VLOOKUP(A2076,'LBA Total'!$A$2:$N$10000,14,0),"."),".")</f>
        <v>31509</v>
      </c>
    </row>
    <row r="2077" spans="1:19" x14ac:dyDescent="0.4">
      <c r="A2077" s="2" t="str">
        <f t="shared" si="64"/>
        <v>2023|Albert-Eden Local Board Area|10</v>
      </c>
      <c r="B2077" t="s">
        <v>16</v>
      </c>
      <c r="C2077" t="s">
        <v>17</v>
      </c>
      <c r="D2077" t="s">
        <v>18</v>
      </c>
      <c r="E2077" t="s">
        <v>19</v>
      </c>
      <c r="F2077">
        <v>2023</v>
      </c>
      <c r="G2077">
        <v>2023</v>
      </c>
      <c r="H2077">
        <v>7612</v>
      </c>
      <c r="I2077" t="s">
        <v>68</v>
      </c>
      <c r="J2077">
        <v>7</v>
      </c>
      <c r="K2077" t="s">
        <v>28</v>
      </c>
      <c r="L2077">
        <v>10</v>
      </c>
      <c r="N2077">
        <v>0</v>
      </c>
      <c r="R2077" s="2">
        <f t="shared" si="65"/>
        <v>0</v>
      </c>
      <c r="S2077" s="2">
        <f>IF(AND(P2077&lt;&gt;"_U",P2077&lt;&gt;"c",J2077&lt;&gt;99,J2077&lt;&gt;9),IFERROR(VLOOKUP(A2077,'LBA Total'!$A$2:$N$10000,14,0),"."),".")</f>
        <v>39</v>
      </c>
    </row>
    <row r="2078" spans="1:19" x14ac:dyDescent="0.4">
      <c r="A2078" s="2" t="str">
        <f t="shared" si="64"/>
        <v>2023|Albert-Eden Local Board Area|11</v>
      </c>
      <c r="B2078" t="s">
        <v>16</v>
      </c>
      <c r="C2078" t="s">
        <v>17</v>
      </c>
      <c r="D2078" t="s">
        <v>18</v>
      </c>
      <c r="E2078" t="s">
        <v>19</v>
      </c>
      <c r="F2078">
        <v>2023</v>
      </c>
      <c r="G2078">
        <v>2023</v>
      </c>
      <c r="H2078">
        <v>7612</v>
      </c>
      <c r="I2078" t="s">
        <v>68</v>
      </c>
      <c r="J2078">
        <v>7</v>
      </c>
      <c r="K2078" t="s">
        <v>28</v>
      </c>
      <c r="L2078">
        <v>11</v>
      </c>
      <c r="N2078">
        <v>45</v>
      </c>
      <c r="R2078" s="2">
        <f t="shared" si="65"/>
        <v>0.24</v>
      </c>
      <c r="S2078" s="2">
        <f>IF(AND(P2078&lt;&gt;"_U",P2078&lt;&gt;"c",J2078&lt;&gt;99,J2078&lt;&gt;9),IFERROR(VLOOKUP(A2078,'LBA Total'!$A$2:$N$10000,14,0),"."),".")</f>
        <v>18690</v>
      </c>
    </row>
    <row r="2079" spans="1:19" x14ac:dyDescent="0.4">
      <c r="A2079" s="2" t="str">
        <f t="shared" si="64"/>
        <v>2023|Albert-Eden Local Board Area|12</v>
      </c>
      <c r="B2079" t="s">
        <v>16</v>
      </c>
      <c r="C2079" t="s">
        <v>17</v>
      </c>
      <c r="D2079" t="s">
        <v>18</v>
      </c>
      <c r="E2079" t="s">
        <v>19</v>
      </c>
      <c r="F2079">
        <v>2023</v>
      </c>
      <c r="G2079">
        <v>2023</v>
      </c>
      <c r="H2079">
        <v>7612</v>
      </c>
      <c r="I2079" t="s">
        <v>68</v>
      </c>
      <c r="J2079">
        <v>7</v>
      </c>
      <c r="K2079" t="s">
        <v>28</v>
      </c>
      <c r="L2079">
        <v>12</v>
      </c>
      <c r="N2079">
        <v>9</v>
      </c>
      <c r="R2079" s="2">
        <f t="shared" si="65"/>
        <v>7.0000000000000007E-2</v>
      </c>
      <c r="S2079" s="2">
        <f>IF(AND(P2079&lt;&gt;"_U",P2079&lt;&gt;"c",J2079&lt;&gt;99,J2079&lt;&gt;9),IFERROR(VLOOKUP(A2079,'LBA Total'!$A$2:$N$10000,14,0),"."),".")</f>
        <v>12753</v>
      </c>
    </row>
    <row r="2080" spans="1:19" x14ac:dyDescent="0.4">
      <c r="A2080" s="2" t="str">
        <f t="shared" si="64"/>
        <v>2023|Albert-Eden Local Board Area|13</v>
      </c>
      <c r="B2080" t="s">
        <v>16</v>
      </c>
      <c r="C2080" t="s">
        <v>17</v>
      </c>
      <c r="D2080" t="s">
        <v>18</v>
      </c>
      <c r="E2080" t="s">
        <v>19</v>
      </c>
      <c r="F2080">
        <v>2023</v>
      </c>
      <c r="G2080">
        <v>2023</v>
      </c>
      <c r="H2080">
        <v>7612</v>
      </c>
      <c r="I2080" t="s">
        <v>68</v>
      </c>
      <c r="J2080">
        <v>7</v>
      </c>
      <c r="K2080" t="s">
        <v>28</v>
      </c>
      <c r="L2080">
        <v>13</v>
      </c>
      <c r="N2080">
        <v>3</v>
      </c>
      <c r="R2080" s="2">
        <f t="shared" si="65"/>
        <v>11.11</v>
      </c>
      <c r="S2080" s="2">
        <f>IF(AND(P2080&lt;&gt;"_U",P2080&lt;&gt;"c",J2080&lt;&gt;99,J2080&lt;&gt;9),IFERROR(VLOOKUP(A2080,'LBA Total'!$A$2:$N$10000,14,0),"."),".")</f>
        <v>27</v>
      </c>
    </row>
    <row r="2081" spans="1:19" x14ac:dyDescent="0.4">
      <c r="A2081" s="2" t="str">
        <f t="shared" si="64"/>
        <v>2023|Albert-Eden Local Board Area|999</v>
      </c>
      <c r="B2081" t="s">
        <v>16</v>
      </c>
      <c r="C2081" t="s">
        <v>17</v>
      </c>
      <c r="D2081" t="s">
        <v>18</v>
      </c>
      <c r="E2081" t="s">
        <v>19</v>
      </c>
      <c r="F2081">
        <v>2023</v>
      </c>
      <c r="G2081">
        <v>2023</v>
      </c>
      <c r="H2081">
        <v>7612</v>
      </c>
      <c r="I2081" t="s">
        <v>68</v>
      </c>
      <c r="J2081">
        <v>7</v>
      </c>
      <c r="K2081" t="s">
        <v>28</v>
      </c>
      <c r="L2081">
        <v>999</v>
      </c>
      <c r="N2081">
        <v>57</v>
      </c>
      <c r="R2081" s="2">
        <f t="shared" si="65"/>
        <v>0.18</v>
      </c>
      <c r="S2081" s="2">
        <f>IF(AND(P2081&lt;&gt;"_U",P2081&lt;&gt;"c",J2081&lt;&gt;99,J2081&lt;&gt;9),IFERROR(VLOOKUP(A2081,'LBA Total'!$A$2:$N$10000,14,0),"."),".")</f>
        <v>31509</v>
      </c>
    </row>
    <row r="2082" spans="1:19" x14ac:dyDescent="0.4">
      <c r="A2082" s="2" t="str">
        <f t="shared" si="64"/>
        <v>2023|Albert-Eden Local Board Area|10</v>
      </c>
      <c r="B2082" t="s">
        <v>16</v>
      </c>
      <c r="C2082" t="s">
        <v>17</v>
      </c>
      <c r="D2082" t="s">
        <v>18</v>
      </c>
      <c r="E2082" t="s">
        <v>19</v>
      </c>
      <c r="F2082">
        <v>2023</v>
      </c>
      <c r="G2082">
        <v>2023</v>
      </c>
      <c r="H2082">
        <v>7612</v>
      </c>
      <c r="I2082" t="s">
        <v>68</v>
      </c>
      <c r="J2082">
        <v>77</v>
      </c>
      <c r="K2082" t="s">
        <v>29</v>
      </c>
      <c r="L2082">
        <v>10</v>
      </c>
      <c r="N2082">
        <v>39</v>
      </c>
      <c r="R2082" s="2">
        <f t="shared" si="65"/>
        <v>100</v>
      </c>
      <c r="S2082" s="2">
        <f>IF(AND(P2082&lt;&gt;"_U",P2082&lt;&gt;"c",J2082&lt;&gt;99,J2082&lt;&gt;9),IFERROR(VLOOKUP(A2082,'LBA Total'!$A$2:$N$10000,14,0),"."),".")</f>
        <v>39</v>
      </c>
    </row>
    <row r="2083" spans="1:19" x14ac:dyDescent="0.4">
      <c r="A2083" s="2" t="str">
        <f t="shared" si="64"/>
        <v>2023|Albert-Eden Local Board Area|11</v>
      </c>
      <c r="B2083" t="s">
        <v>16</v>
      </c>
      <c r="C2083" t="s">
        <v>17</v>
      </c>
      <c r="D2083" t="s">
        <v>18</v>
      </c>
      <c r="E2083" t="s">
        <v>19</v>
      </c>
      <c r="F2083">
        <v>2023</v>
      </c>
      <c r="G2083">
        <v>2023</v>
      </c>
      <c r="H2083">
        <v>7612</v>
      </c>
      <c r="I2083" t="s">
        <v>68</v>
      </c>
      <c r="J2083">
        <v>77</v>
      </c>
      <c r="K2083" t="s">
        <v>29</v>
      </c>
      <c r="L2083">
        <v>11</v>
      </c>
      <c r="N2083">
        <v>18690</v>
      </c>
      <c r="R2083" s="2">
        <f t="shared" si="65"/>
        <v>100</v>
      </c>
      <c r="S2083" s="2">
        <f>IF(AND(P2083&lt;&gt;"_U",P2083&lt;&gt;"c",J2083&lt;&gt;99,J2083&lt;&gt;9),IFERROR(VLOOKUP(A2083,'LBA Total'!$A$2:$N$10000,14,0),"."),".")</f>
        <v>18690</v>
      </c>
    </row>
    <row r="2084" spans="1:19" x14ac:dyDescent="0.4">
      <c r="A2084" s="2" t="str">
        <f t="shared" si="64"/>
        <v>2023|Albert-Eden Local Board Area|12</v>
      </c>
      <c r="B2084" t="s">
        <v>16</v>
      </c>
      <c r="C2084" t="s">
        <v>17</v>
      </c>
      <c r="D2084" t="s">
        <v>18</v>
      </c>
      <c r="E2084" t="s">
        <v>19</v>
      </c>
      <c r="F2084">
        <v>2023</v>
      </c>
      <c r="G2084">
        <v>2023</v>
      </c>
      <c r="H2084">
        <v>7612</v>
      </c>
      <c r="I2084" t="s">
        <v>68</v>
      </c>
      <c r="J2084">
        <v>77</v>
      </c>
      <c r="K2084" t="s">
        <v>29</v>
      </c>
      <c r="L2084">
        <v>12</v>
      </c>
      <c r="N2084">
        <v>12753</v>
      </c>
      <c r="R2084" s="2">
        <f t="shared" si="65"/>
        <v>100</v>
      </c>
      <c r="S2084" s="2">
        <f>IF(AND(P2084&lt;&gt;"_U",P2084&lt;&gt;"c",J2084&lt;&gt;99,J2084&lt;&gt;9),IFERROR(VLOOKUP(A2084,'LBA Total'!$A$2:$N$10000,14,0),"."),".")</f>
        <v>12753</v>
      </c>
    </row>
    <row r="2085" spans="1:19" x14ac:dyDescent="0.4">
      <c r="A2085" s="2" t="str">
        <f t="shared" si="64"/>
        <v>2023|Albert-Eden Local Board Area|13</v>
      </c>
      <c r="B2085" t="s">
        <v>16</v>
      </c>
      <c r="C2085" t="s">
        <v>17</v>
      </c>
      <c r="D2085" t="s">
        <v>18</v>
      </c>
      <c r="E2085" t="s">
        <v>19</v>
      </c>
      <c r="F2085">
        <v>2023</v>
      </c>
      <c r="G2085">
        <v>2023</v>
      </c>
      <c r="H2085">
        <v>7612</v>
      </c>
      <c r="I2085" t="s">
        <v>68</v>
      </c>
      <c r="J2085">
        <v>77</v>
      </c>
      <c r="K2085" t="s">
        <v>29</v>
      </c>
      <c r="L2085">
        <v>13</v>
      </c>
      <c r="N2085">
        <v>27</v>
      </c>
      <c r="R2085" s="2">
        <f t="shared" si="65"/>
        <v>100</v>
      </c>
      <c r="S2085" s="2">
        <f>IF(AND(P2085&lt;&gt;"_U",P2085&lt;&gt;"c",J2085&lt;&gt;99,J2085&lt;&gt;9),IFERROR(VLOOKUP(A2085,'LBA Total'!$A$2:$N$10000,14,0),"."),".")</f>
        <v>27</v>
      </c>
    </row>
    <row r="2086" spans="1:19" x14ac:dyDescent="0.4">
      <c r="A2086" s="2" t="str">
        <f t="shared" si="64"/>
        <v>2023|Albert-Eden Local Board Area|999</v>
      </c>
      <c r="B2086" t="s">
        <v>16</v>
      </c>
      <c r="C2086" t="s">
        <v>17</v>
      </c>
      <c r="D2086" t="s">
        <v>18</v>
      </c>
      <c r="E2086" t="s">
        <v>19</v>
      </c>
      <c r="F2086">
        <v>2023</v>
      </c>
      <c r="G2086">
        <v>2023</v>
      </c>
      <c r="H2086">
        <v>7612</v>
      </c>
      <c r="I2086" t="s">
        <v>68</v>
      </c>
      <c r="J2086">
        <v>77</v>
      </c>
      <c r="K2086" t="s">
        <v>29</v>
      </c>
      <c r="L2086">
        <v>999</v>
      </c>
      <c r="N2086">
        <v>31509</v>
      </c>
      <c r="R2086" s="2">
        <f t="shared" si="65"/>
        <v>100</v>
      </c>
      <c r="S2086" s="2">
        <f>IF(AND(P2086&lt;&gt;"_U",P2086&lt;&gt;"c",J2086&lt;&gt;99,J2086&lt;&gt;9),IFERROR(VLOOKUP(A2086,'LBA Total'!$A$2:$N$10000,14,0),"."),".")</f>
        <v>31509</v>
      </c>
    </row>
    <row r="2087" spans="1:19" x14ac:dyDescent="0.4">
      <c r="A2087" s="2" t="str">
        <f t="shared" si="64"/>
        <v>2023|Albert-Eden Local Board Area|10</v>
      </c>
      <c r="B2087" t="s">
        <v>16</v>
      </c>
      <c r="C2087" t="s">
        <v>17</v>
      </c>
      <c r="D2087" t="s">
        <v>18</v>
      </c>
      <c r="E2087" t="s">
        <v>19</v>
      </c>
      <c r="F2087">
        <v>2023</v>
      </c>
      <c r="G2087">
        <v>2023</v>
      </c>
      <c r="H2087">
        <v>7612</v>
      </c>
      <c r="I2087" t="s">
        <v>68</v>
      </c>
      <c r="J2087">
        <v>8</v>
      </c>
      <c r="K2087" t="s">
        <v>30</v>
      </c>
      <c r="L2087">
        <v>10</v>
      </c>
      <c r="N2087">
        <v>0</v>
      </c>
      <c r="R2087" s="2">
        <f t="shared" si="65"/>
        <v>0</v>
      </c>
      <c r="S2087" s="2">
        <f>IF(AND(P2087&lt;&gt;"_U",P2087&lt;&gt;"c",J2087&lt;&gt;99,J2087&lt;&gt;9),IFERROR(VLOOKUP(A2087,'LBA Total'!$A$2:$N$10000,14,0),"."),".")</f>
        <v>39</v>
      </c>
    </row>
    <row r="2088" spans="1:19" x14ac:dyDescent="0.4">
      <c r="A2088" s="2" t="str">
        <f t="shared" si="64"/>
        <v>2023|Albert-Eden Local Board Area|11</v>
      </c>
      <c r="B2088" t="s">
        <v>16</v>
      </c>
      <c r="C2088" t="s">
        <v>17</v>
      </c>
      <c r="D2088" t="s">
        <v>18</v>
      </c>
      <c r="E2088" t="s">
        <v>19</v>
      </c>
      <c r="F2088">
        <v>2023</v>
      </c>
      <c r="G2088">
        <v>2023</v>
      </c>
      <c r="H2088">
        <v>7612</v>
      </c>
      <c r="I2088" t="s">
        <v>68</v>
      </c>
      <c r="J2088">
        <v>8</v>
      </c>
      <c r="K2088" t="s">
        <v>30</v>
      </c>
      <c r="L2088">
        <v>11</v>
      </c>
      <c r="N2088">
        <v>1038</v>
      </c>
      <c r="R2088" s="2">
        <f t="shared" si="65"/>
        <v>5.55</v>
      </c>
      <c r="S2088" s="2">
        <f>IF(AND(P2088&lt;&gt;"_U",P2088&lt;&gt;"c",J2088&lt;&gt;99,J2088&lt;&gt;9),IFERROR(VLOOKUP(A2088,'LBA Total'!$A$2:$N$10000,14,0),"."),".")</f>
        <v>18690</v>
      </c>
    </row>
    <row r="2089" spans="1:19" x14ac:dyDescent="0.4">
      <c r="A2089" s="2" t="str">
        <f t="shared" si="64"/>
        <v>2023|Albert-Eden Local Board Area|12</v>
      </c>
      <c r="B2089" t="s">
        <v>16</v>
      </c>
      <c r="C2089" t="s">
        <v>17</v>
      </c>
      <c r="D2089" t="s">
        <v>18</v>
      </c>
      <c r="E2089" t="s">
        <v>19</v>
      </c>
      <c r="F2089">
        <v>2023</v>
      </c>
      <c r="G2089">
        <v>2023</v>
      </c>
      <c r="H2089">
        <v>7612</v>
      </c>
      <c r="I2089" t="s">
        <v>68</v>
      </c>
      <c r="J2089">
        <v>8</v>
      </c>
      <c r="K2089" t="s">
        <v>30</v>
      </c>
      <c r="L2089">
        <v>12</v>
      </c>
      <c r="N2089">
        <v>75</v>
      </c>
      <c r="R2089" s="2">
        <f t="shared" si="65"/>
        <v>0.59</v>
      </c>
      <c r="S2089" s="2">
        <f>IF(AND(P2089&lt;&gt;"_U",P2089&lt;&gt;"c",J2089&lt;&gt;99,J2089&lt;&gt;9),IFERROR(VLOOKUP(A2089,'LBA Total'!$A$2:$N$10000,14,0),"."),".")</f>
        <v>12753</v>
      </c>
    </row>
    <row r="2090" spans="1:19" x14ac:dyDescent="0.4">
      <c r="A2090" s="2" t="str">
        <f t="shared" si="64"/>
        <v>2023|Albert-Eden Local Board Area|13</v>
      </c>
      <c r="B2090" t="s">
        <v>16</v>
      </c>
      <c r="C2090" t="s">
        <v>17</v>
      </c>
      <c r="D2090" t="s">
        <v>18</v>
      </c>
      <c r="E2090" t="s">
        <v>19</v>
      </c>
      <c r="F2090">
        <v>2023</v>
      </c>
      <c r="G2090">
        <v>2023</v>
      </c>
      <c r="H2090">
        <v>7612</v>
      </c>
      <c r="I2090" t="s">
        <v>68</v>
      </c>
      <c r="J2090">
        <v>8</v>
      </c>
      <c r="K2090" t="s">
        <v>30</v>
      </c>
      <c r="L2090">
        <v>13</v>
      </c>
      <c r="N2090">
        <v>3</v>
      </c>
      <c r="R2090" s="2">
        <f t="shared" si="65"/>
        <v>11.11</v>
      </c>
      <c r="S2090" s="2">
        <f>IF(AND(P2090&lt;&gt;"_U",P2090&lt;&gt;"c",J2090&lt;&gt;99,J2090&lt;&gt;9),IFERROR(VLOOKUP(A2090,'LBA Total'!$A$2:$N$10000,14,0),"."),".")</f>
        <v>27</v>
      </c>
    </row>
    <row r="2091" spans="1:19" x14ac:dyDescent="0.4">
      <c r="A2091" s="2" t="str">
        <f t="shared" si="64"/>
        <v>2023|Albert-Eden Local Board Area|999</v>
      </c>
      <c r="B2091" t="s">
        <v>16</v>
      </c>
      <c r="C2091" t="s">
        <v>17</v>
      </c>
      <c r="D2091" t="s">
        <v>18</v>
      </c>
      <c r="E2091" t="s">
        <v>19</v>
      </c>
      <c r="F2091">
        <v>2023</v>
      </c>
      <c r="G2091">
        <v>2023</v>
      </c>
      <c r="H2091">
        <v>7612</v>
      </c>
      <c r="I2091" t="s">
        <v>68</v>
      </c>
      <c r="J2091">
        <v>8</v>
      </c>
      <c r="K2091" t="s">
        <v>30</v>
      </c>
      <c r="L2091">
        <v>999</v>
      </c>
      <c r="N2091">
        <v>1116</v>
      </c>
      <c r="R2091" s="2">
        <f t="shared" si="65"/>
        <v>3.54</v>
      </c>
      <c r="S2091" s="2">
        <f>IF(AND(P2091&lt;&gt;"_U",P2091&lt;&gt;"c",J2091&lt;&gt;99,J2091&lt;&gt;9),IFERROR(VLOOKUP(A2091,'LBA Total'!$A$2:$N$10000,14,0),"."),".")</f>
        <v>31509</v>
      </c>
    </row>
    <row r="2092" spans="1:19" x14ac:dyDescent="0.4">
      <c r="A2092" s="2" t="str">
        <f t="shared" si="64"/>
        <v>2023|Albert-Eden Local Board Area|10</v>
      </c>
      <c r="B2092" t="s">
        <v>16</v>
      </c>
      <c r="C2092" t="s">
        <v>17</v>
      </c>
      <c r="D2092" t="s">
        <v>18</v>
      </c>
      <c r="E2092" t="s">
        <v>19</v>
      </c>
      <c r="F2092">
        <v>2023</v>
      </c>
      <c r="G2092">
        <v>2023</v>
      </c>
      <c r="H2092">
        <v>7612</v>
      </c>
      <c r="I2092" t="s">
        <v>68</v>
      </c>
      <c r="J2092">
        <v>9</v>
      </c>
      <c r="K2092" t="s">
        <v>31</v>
      </c>
      <c r="L2092">
        <v>10</v>
      </c>
      <c r="N2092">
        <v>0</v>
      </c>
      <c r="R2092" s="2" t="str">
        <f t="shared" si="65"/>
        <v>.</v>
      </c>
      <c r="S2092" s="2" t="str">
        <f>IF(AND(P2092&lt;&gt;"_U",P2092&lt;&gt;"c",J2092&lt;&gt;99,J2092&lt;&gt;9),IFERROR(VLOOKUP(A2092,'LBA Total'!$A$2:$N$10000,14,0),"."),".")</f>
        <v>.</v>
      </c>
    </row>
    <row r="2093" spans="1:19" x14ac:dyDescent="0.4">
      <c r="A2093" s="2" t="str">
        <f t="shared" si="64"/>
        <v>2023|Albert-Eden Local Board Area|11</v>
      </c>
      <c r="B2093" t="s">
        <v>16</v>
      </c>
      <c r="C2093" t="s">
        <v>17</v>
      </c>
      <c r="D2093" t="s">
        <v>18</v>
      </c>
      <c r="E2093" t="s">
        <v>19</v>
      </c>
      <c r="F2093">
        <v>2023</v>
      </c>
      <c r="G2093">
        <v>2023</v>
      </c>
      <c r="H2093">
        <v>7612</v>
      </c>
      <c r="I2093" t="s">
        <v>68</v>
      </c>
      <c r="J2093">
        <v>9</v>
      </c>
      <c r="K2093" t="s">
        <v>31</v>
      </c>
      <c r="L2093">
        <v>11</v>
      </c>
      <c r="N2093">
        <v>861</v>
      </c>
      <c r="R2093" s="2" t="str">
        <f t="shared" si="65"/>
        <v>.</v>
      </c>
      <c r="S2093" s="2" t="str">
        <f>IF(AND(P2093&lt;&gt;"_U",P2093&lt;&gt;"c",J2093&lt;&gt;99,J2093&lt;&gt;9),IFERROR(VLOOKUP(A2093,'LBA Total'!$A$2:$N$10000,14,0),"."),".")</f>
        <v>.</v>
      </c>
    </row>
    <row r="2094" spans="1:19" x14ac:dyDescent="0.4">
      <c r="A2094" s="2" t="str">
        <f t="shared" si="64"/>
        <v>2023|Albert-Eden Local Board Area|12</v>
      </c>
      <c r="B2094" t="s">
        <v>16</v>
      </c>
      <c r="C2094" t="s">
        <v>17</v>
      </c>
      <c r="D2094" t="s">
        <v>18</v>
      </c>
      <c r="E2094" t="s">
        <v>19</v>
      </c>
      <c r="F2094">
        <v>2023</v>
      </c>
      <c r="G2094">
        <v>2023</v>
      </c>
      <c r="H2094">
        <v>7612</v>
      </c>
      <c r="I2094" t="s">
        <v>68</v>
      </c>
      <c r="J2094">
        <v>9</v>
      </c>
      <c r="K2094" t="s">
        <v>31</v>
      </c>
      <c r="L2094">
        <v>12</v>
      </c>
      <c r="N2094">
        <v>753</v>
      </c>
      <c r="R2094" s="2" t="str">
        <f t="shared" si="65"/>
        <v>.</v>
      </c>
      <c r="S2094" s="2" t="str">
        <f>IF(AND(P2094&lt;&gt;"_U",P2094&lt;&gt;"c",J2094&lt;&gt;99,J2094&lt;&gt;9),IFERROR(VLOOKUP(A2094,'LBA Total'!$A$2:$N$10000,14,0),"."),".")</f>
        <v>.</v>
      </c>
    </row>
    <row r="2095" spans="1:19" x14ac:dyDescent="0.4">
      <c r="A2095" s="2" t="str">
        <f t="shared" si="64"/>
        <v>2023|Albert-Eden Local Board Area|13</v>
      </c>
      <c r="B2095" t="s">
        <v>16</v>
      </c>
      <c r="C2095" t="s">
        <v>17</v>
      </c>
      <c r="D2095" t="s">
        <v>18</v>
      </c>
      <c r="E2095" t="s">
        <v>19</v>
      </c>
      <c r="F2095">
        <v>2023</v>
      </c>
      <c r="G2095">
        <v>2023</v>
      </c>
      <c r="H2095">
        <v>7612</v>
      </c>
      <c r="I2095" t="s">
        <v>68</v>
      </c>
      <c r="J2095">
        <v>9</v>
      </c>
      <c r="K2095" t="s">
        <v>31</v>
      </c>
      <c r="L2095">
        <v>13</v>
      </c>
      <c r="N2095">
        <v>9</v>
      </c>
      <c r="R2095" s="2" t="str">
        <f t="shared" si="65"/>
        <v>.</v>
      </c>
      <c r="S2095" s="2" t="str">
        <f>IF(AND(P2095&lt;&gt;"_U",P2095&lt;&gt;"c",J2095&lt;&gt;99,J2095&lt;&gt;9),IFERROR(VLOOKUP(A2095,'LBA Total'!$A$2:$N$10000,14,0),"."),".")</f>
        <v>.</v>
      </c>
    </row>
    <row r="2096" spans="1:19" x14ac:dyDescent="0.4">
      <c r="A2096" s="2" t="str">
        <f t="shared" si="64"/>
        <v>2023|Albert-Eden Local Board Area|999</v>
      </c>
      <c r="B2096" t="s">
        <v>16</v>
      </c>
      <c r="C2096" t="s">
        <v>17</v>
      </c>
      <c r="D2096" t="s">
        <v>18</v>
      </c>
      <c r="E2096" t="s">
        <v>19</v>
      </c>
      <c r="F2096">
        <v>2023</v>
      </c>
      <c r="G2096">
        <v>2023</v>
      </c>
      <c r="H2096">
        <v>7612</v>
      </c>
      <c r="I2096" t="s">
        <v>68</v>
      </c>
      <c r="J2096">
        <v>9</v>
      </c>
      <c r="K2096" t="s">
        <v>31</v>
      </c>
      <c r="L2096">
        <v>999</v>
      </c>
      <c r="N2096">
        <v>1629</v>
      </c>
      <c r="R2096" s="2" t="str">
        <f t="shared" si="65"/>
        <v>.</v>
      </c>
      <c r="S2096" s="2" t="str">
        <f>IF(AND(P2096&lt;&gt;"_U",P2096&lt;&gt;"c",J2096&lt;&gt;99,J2096&lt;&gt;9),IFERROR(VLOOKUP(A2096,'LBA Total'!$A$2:$N$10000,14,0),"."),".")</f>
        <v>.</v>
      </c>
    </row>
    <row r="2097" spans="1:19" x14ac:dyDescent="0.4">
      <c r="A2097" s="2" t="str">
        <f t="shared" si="64"/>
        <v>2023|Albert-Eden Local Board Area|10</v>
      </c>
      <c r="B2097" t="s">
        <v>16</v>
      </c>
      <c r="C2097" t="s">
        <v>17</v>
      </c>
      <c r="D2097" t="s">
        <v>18</v>
      </c>
      <c r="E2097" t="s">
        <v>19</v>
      </c>
      <c r="F2097">
        <v>2023</v>
      </c>
      <c r="G2097">
        <v>2023</v>
      </c>
      <c r="H2097">
        <v>7612</v>
      </c>
      <c r="I2097" t="s">
        <v>68</v>
      </c>
      <c r="J2097">
        <v>99</v>
      </c>
      <c r="K2097" t="s">
        <v>32</v>
      </c>
      <c r="L2097">
        <v>10</v>
      </c>
      <c r="N2097">
        <v>42</v>
      </c>
      <c r="R2097" s="2" t="str">
        <f t="shared" si="65"/>
        <v>.</v>
      </c>
      <c r="S2097" s="2" t="str">
        <f>IF(AND(P2097&lt;&gt;"_U",P2097&lt;&gt;"c",J2097&lt;&gt;99,J2097&lt;&gt;9),IFERROR(VLOOKUP(A2097,'LBA Total'!$A$2:$N$10000,14,0),"."),".")</f>
        <v>.</v>
      </c>
    </row>
    <row r="2098" spans="1:19" x14ac:dyDescent="0.4">
      <c r="A2098" s="2" t="str">
        <f t="shared" si="64"/>
        <v>2023|Albert-Eden Local Board Area|11</v>
      </c>
      <c r="B2098" t="s">
        <v>16</v>
      </c>
      <c r="C2098" t="s">
        <v>17</v>
      </c>
      <c r="D2098" t="s">
        <v>18</v>
      </c>
      <c r="E2098" t="s">
        <v>19</v>
      </c>
      <c r="F2098">
        <v>2023</v>
      </c>
      <c r="G2098">
        <v>2023</v>
      </c>
      <c r="H2098">
        <v>7612</v>
      </c>
      <c r="I2098" t="s">
        <v>68</v>
      </c>
      <c r="J2098">
        <v>99</v>
      </c>
      <c r="K2098" t="s">
        <v>32</v>
      </c>
      <c r="L2098">
        <v>11</v>
      </c>
      <c r="N2098">
        <v>19551</v>
      </c>
      <c r="R2098" s="2" t="str">
        <f t="shared" si="65"/>
        <v>.</v>
      </c>
      <c r="S2098" s="2" t="str">
        <f>IF(AND(P2098&lt;&gt;"_U",P2098&lt;&gt;"c",J2098&lt;&gt;99,J2098&lt;&gt;9),IFERROR(VLOOKUP(A2098,'LBA Total'!$A$2:$N$10000,14,0),"."),".")</f>
        <v>.</v>
      </c>
    </row>
    <row r="2099" spans="1:19" x14ac:dyDescent="0.4">
      <c r="A2099" s="2" t="str">
        <f t="shared" si="64"/>
        <v>2023|Albert-Eden Local Board Area|12</v>
      </c>
      <c r="B2099" t="s">
        <v>16</v>
      </c>
      <c r="C2099" t="s">
        <v>17</v>
      </c>
      <c r="D2099" t="s">
        <v>18</v>
      </c>
      <c r="E2099" t="s">
        <v>19</v>
      </c>
      <c r="F2099">
        <v>2023</v>
      </c>
      <c r="G2099">
        <v>2023</v>
      </c>
      <c r="H2099">
        <v>7612</v>
      </c>
      <c r="I2099" t="s">
        <v>68</v>
      </c>
      <c r="J2099">
        <v>99</v>
      </c>
      <c r="K2099" t="s">
        <v>32</v>
      </c>
      <c r="L2099">
        <v>12</v>
      </c>
      <c r="N2099">
        <v>13506</v>
      </c>
      <c r="R2099" s="2" t="str">
        <f t="shared" si="65"/>
        <v>.</v>
      </c>
      <c r="S2099" s="2" t="str">
        <f>IF(AND(P2099&lt;&gt;"_U",P2099&lt;&gt;"c",J2099&lt;&gt;99,J2099&lt;&gt;9),IFERROR(VLOOKUP(A2099,'LBA Total'!$A$2:$N$10000,14,0),"."),".")</f>
        <v>.</v>
      </c>
    </row>
    <row r="2100" spans="1:19" x14ac:dyDescent="0.4">
      <c r="A2100" s="2" t="str">
        <f t="shared" si="64"/>
        <v>2023|Albert-Eden Local Board Area|13</v>
      </c>
      <c r="B2100" t="s">
        <v>16</v>
      </c>
      <c r="C2100" t="s">
        <v>17</v>
      </c>
      <c r="D2100" t="s">
        <v>18</v>
      </c>
      <c r="E2100" t="s">
        <v>19</v>
      </c>
      <c r="F2100">
        <v>2023</v>
      </c>
      <c r="G2100">
        <v>2023</v>
      </c>
      <c r="H2100">
        <v>7612</v>
      </c>
      <c r="I2100" t="s">
        <v>68</v>
      </c>
      <c r="J2100">
        <v>99</v>
      </c>
      <c r="K2100" t="s">
        <v>32</v>
      </c>
      <c r="L2100">
        <v>13</v>
      </c>
      <c r="N2100">
        <v>42</v>
      </c>
      <c r="R2100" s="2" t="str">
        <f t="shared" si="65"/>
        <v>.</v>
      </c>
      <c r="S2100" s="2" t="str">
        <f>IF(AND(P2100&lt;&gt;"_U",P2100&lt;&gt;"c",J2100&lt;&gt;99,J2100&lt;&gt;9),IFERROR(VLOOKUP(A2100,'LBA Total'!$A$2:$N$10000,14,0),"."),".")</f>
        <v>.</v>
      </c>
    </row>
    <row r="2101" spans="1:19" x14ac:dyDescent="0.4">
      <c r="A2101" s="2" t="str">
        <f t="shared" si="64"/>
        <v>2023|Albert-Eden Local Board Area|999</v>
      </c>
      <c r="B2101" t="s">
        <v>16</v>
      </c>
      <c r="C2101" t="s">
        <v>17</v>
      </c>
      <c r="D2101" t="s">
        <v>18</v>
      </c>
      <c r="E2101" t="s">
        <v>19</v>
      </c>
      <c r="F2101">
        <v>2023</v>
      </c>
      <c r="G2101">
        <v>2023</v>
      </c>
      <c r="H2101">
        <v>7612</v>
      </c>
      <c r="I2101" t="s">
        <v>68</v>
      </c>
      <c r="J2101">
        <v>99</v>
      </c>
      <c r="K2101" t="s">
        <v>32</v>
      </c>
      <c r="L2101">
        <v>999</v>
      </c>
      <c r="N2101">
        <v>33141</v>
      </c>
      <c r="R2101" s="2" t="str">
        <f t="shared" si="65"/>
        <v>.</v>
      </c>
      <c r="S2101" s="2" t="str">
        <f>IF(AND(P2101&lt;&gt;"_U",P2101&lt;&gt;"c",J2101&lt;&gt;99,J2101&lt;&gt;9),IFERROR(VLOOKUP(A2101,'LBA Total'!$A$2:$N$10000,14,0),"."),".")</f>
        <v>.</v>
      </c>
    </row>
    <row r="2102" spans="1:19" x14ac:dyDescent="0.4">
      <c r="A2102" s="2" t="str">
        <f t="shared" si="64"/>
        <v>2023|PuketÄpapa Local Board Area|10</v>
      </c>
      <c r="B2102" t="s">
        <v>16</v>
      </c>
      <c r="C2102" t="s">
        <v>17</v>
      </c>
      <c r="D2102" t="s">
        <v>18</v>
      </c>
      <c r="E2102" t="s">
        <v>19</v>
      </c>
      <c r="F2102">
        <v>2023</v>
      </c>
      <c r="G2102">
        <v>2023</v>
      </c>
      <c r="H2102">
        <v>7613</v>
      </c>
      <c r="I2102" t="s">
        <v>67</v>
      </c>
      <c r="J2102">
        <v>0</v>
      </c>
      <c r="K2102" t="s">
        <v>21</v>
      </c>
      <c r="L2102">
        <v>10</v>
      </c>
      <c r="N2102">
        <v>0</v>
      </c>
      <c r="R2102" s="2">
        <f t="shared" si="65"/>
        <v>0</v>
      </c>
      <c r="S2102" s="2">
        <f>IF(AND(P2102&lt;&gt;"_U",P2102&lt;&gt;"c",J2102&lt;&gt;99,J2102&lt;&gt;9),IFERROR(VLOOKUP(A2102,'LBA Total'!$A$2:$N$10000,14,0),"."),".")</f>
        <v>36</v>
      </c>
    </row>
    <row r="2103" spans="1:19" x14ac:dyDescent="0.4">
      <c r="A2103" s="2" t="str">
        <f t="shared" si="64"/>
        <v>2023|PuketÄpapa Local Board Area|11</v>
      </c>
      <c r="B2103" t="s">
        <v>16</v>
      </c>
      <c r="C2103" t="s">
        <v>17</v>
      </c>
      <c r="D2103" t="s">
        <v>18</v>
      </c>
      <c r="E2103" t="s">
        <v>19</v>
      </c>
      <c r="F2103">
        <v>2023</v>
      </c>
      <c r="G2103">
        <v>2023</v>
      </c>
      <c r="H2103">
        <v>7613</v>
      </c>
      <c r="I2103" t="s">
        <v>67</v>
      </c>
      <c r="J2103">
        <v>0</v>
      </c>
      <c r="K2103" t="s">
        <v>21</v>
      </c>
      <c r="L2103">
        <v>11</v>
      </c>
      <c r="N2103">
        <v>480</v>
      </c>
      <c r="R2103" s="2">
        <f t="shared" si="65"/>
        <v>3.92</v>
      </c>
      <c r="S2103" s="2">
        <f>IF(AND(P2103&lt;&gt;"_U",P2103&lt;&gt;"c",J2103&lt;&gt;99,J2103&lt;&gt;9),IFERROR(VLOOKUP(A2103,'LBA Total'!$A$2:$N$10000,14,0),"."),".")</f>
        <v>12240</v>
      </c>
    </row>
    <row r="2104" spans="1:19" x14ac:dyDescent="0.4">
      <c r="A2104" s="2" t="str">
        <f t="shared" si="64"/>
        <v>2023|PuketÄpapa Local Board Area|12</v>
      </c>
      <c r="B2104" t="s">
        <v>16</v>
      </c>
      <c r="C2104" t="s">
        <v>17</v>
      </c>
      <c r="D2104" t="s">
        <v>18</v>
      </c>
      <c r="E2104" t="s">
        <v>19</v>
      </c>
      <c r="F2104">
        <v>2023</v>
      </c>
      <c r="G2104">
        <v>2023</v>
      </c>
      <c r="H2104">
        <v>7613</v>
      </c>
      <c r="I2104" t="s">
        <v>67</v>
      </c>
      <c r="J2104">
        <v>0</v>
      </c>
      <c r="K2104" t="s">
        <v>21</v>
      </c>
      <c r="L2104">
        <v>12</v>
      </c>
      <c r="N2104">
        <v>225</v>
      </c>
      <c r="R2104" s="2">
        <f t="shared" si="65"/>
        <v>5.46</v>
      </c>
      <c r="S2104" s="2">
        <f>IF(AND(P2104&lt;&gt;"_U",P2104&lt;&gt;"c",J2104&lt;&gt;99,J2104&lt;&gt;9),IFERROR(VLOOKUP(A2104,'LBA Total'!$A$2:$N$10000,14,0),"."),".")</f>
        <v>4122</v>
      </c>
    </row>
    <row r="2105" spans="1:19" x14ac:dyDescent="0.4">
      <c r="A2105" s="2" t="str">
        <f t="shared" si="64"/>
        <v>2023|PuketÄpapa Local Board Area|13</v>
      </c>
      <c r="B2105" t="s">
        <v>16</v>
      </c>
      <c r="C2105" t="s">
        <v>17</v>
      </c>
      <c r="D2105" t="s">
        <v>18</v>
      </c>
      <c r="E2105" t="s">
        <v>19</v>
      </c>
      <c r="F2105">
        <v>2023</v>
      </c>
      <c r="G2105">
        <v>2023</v>
      </c>
      <c r="H2105">
        <v>7613</v>
      </c>
      <c r="I2105" t="s">
        <v>67</v>
      </c>
      <c r="J2105">
        <v>0</v>
      </c>
      <c r="K2105" t="s">
        <v>21</v>
      </c>
      <c r="L2105">
        <v>13</v>
      </c>
      <c r="N2105">
        <v>3</v>
      </c>
      <c r="R2105" s="2">
        <f t="shared" si="65"/>
        <v>33.33</v>
      </c>
      <c r="S2105" s="2">
        <f>IF(AND(P2105&lt;&gt;"_U",P2105&lt;&gt;"c",J2105&lt;&gt;99,J2105&lt;&gt;9),IFERROR(VLOOKUP(A2105,'LBA Total'!$A$2:$N$10000,14,0),"."),".")</f>
        <v>9</v>
      </c>
    </row>
    <row r="2106" spans="1:19" x14ac:dyDescent="0.4">
      <c r="A2106" s="2" t="str">
        <f t="shared" si="64"/>
        <v>2023|PuketÄpapa Local Board Area|999</v>
      </c>
      <c r="B2106" t="s">
        <v>16</v>
      </c>
      <c r="C2106" t="s">
        <v>17</v>
      </c>
      <c r="D2106" t="s">
        <v>18</v>
      </c>
      <c r="E2106" t="s">
        <v>19</v>
      </c>
      <c r="F2106">
        <v>2023</v>
      </c>
      <c r="G2106">
        <v>2023</v>
      </c>
      <c r="H2106">
        <v>7613</v>
      </c>
      <c r="I2106" t="s">
        <v>67</v>
      </c>
      <c r="J2106">
        <v>0</v>
      </c>
      <c r="K2106" t="s">
        <v>21</v>
      </c>
      <c r="L2106">
        <v>999</v>
      </c>
      <c r="N2106">
        <v>714</v>
      </c>
      <c r="R2106" s="2">
        <f t="shared" si="65"/>
        <v>4.3499999999999996</v>
      </c>
      <c r="S2106" s="2">
        <f>IF(AND(P2106&lt;&gt;"_U",P2106&lt;&gt;"c",J2106&lt;&gt;99,J2106&lt;&gt;9),IFERROR(VLOOKUP(A2106,'LBA Total'!$A$2:$N$10000,14,0),"."),".")</f>
        <v>16407</v>
      </c>
    </row>
    <row r="2107" spans="1:19" x14ac:dyDescent="0.4">
      <c r="A2107" s="2" t="str">
        <f t="shared" si="64"/>
        <v>2023|PuketÄpapa Local Board Area|10</v>
      </c>
      <c r="B2107" t="s">
        <v>16</v>
      </c>
      <c r="C2107" t="s">
        <v>17</v>
      </c>
      <c r="D2107" t="s">
        <v>18</v>
      </c>
      <c r="E2107" t="s">
        <v>19</v>
      </c>
      <c r="F2107">
        <v>2023</v>
      </c>
      <c r="G2107">
        <v>2023</v>
      </c>
      <c r="H2107">
        <v>7613</v>
      </c>
      <c r="I2107" t="s">
        <v>67</v>
      </c>
      <c r="J2107">
        <v>1</v>
      </c>
      <c r="K2107" t="s">
        <v>22</v>
      </c>
      <c r="L2107">
        <v>10</v>
      </c>
      <c r="N2107">
        <v>21</v>
      </c>
      <c r="R2107" s="2">
        <f t="shared" si="65"/>
        <v>58.33</v>
      </c>
      <c r="S2107" s="2">
        <f>IF(AND(P2107&lt;&gt;"_U",P2107&lt;&gt;"c",J2107&lt;&gt;99,J2107&lt;&gt;9),IFERROR(VLOOKUP(A2107,'LBA Total'!$A$2:$N$10000,14,0),"."),".")</f>
        <v>36</v>
      </c>
    </row>
    <row r="2108" spans="1:19" x14ac:dyDescent="0.4">
      <c r="A2108" s="2" t="str">
        <f t="shared" si="64"/>
        <v>2023|PuketÄpapa Local Board Area|11</v>
      </c>
      <c r="B2108" t="s">
        <v>16</v>
      </c>
      <c r="C2108" t="s">
        <v>17</v>
      </c>
      <c r="D2108" t="s">
        <v>18</v>
      </c>
      <c r="E2108" t="s">
        <v>19</v>
      </c>
      <c r="F2108">
        <v>2023</v>
      </c>
      <c r="G2108">
        <v>2023</v>
      </c>
      <c r="H2108">
        <v>7613</v>
      </c>
      <c r="I2108" t="s">
        <v>67</v>
      </c>
      <c r="J2108">
        <v>1</v>
      </c>
      <c r="K2108" t="s">
        <v>22</v>
      </c>
      <c r="L2108">
        <v>11</v>
      </c>
      <c r="N2108">
        <v>8553</v>
      </c>
      <c r="R2108" s="2">
        <f t="shared" si="65"/>
        <v>69.88</v>
      </c>
      <c r="S2108" s="2">
        <f>IF(AND(P2108&lt;&gt;"_U",P2108&lt;&gt;"c",J2108&lt;&gt;99,J2108&lt;&gt;9),IFERROR(VLOOKUP(A2108,'LBA Total'!$A$2:$N$10000,14,0),"."),".")</f>
        <v>12240</v>
      </c>
    </row>
    <row r="2109" spans="1:19" x14ac:dyDescent="0.4">
      <c r="A2109" s="2" t="str">
        <f t="shared" si="64"/>
        <v>2023|PuketÄpapa Local Board Area|12</v>
      </c>
      <c r="B2109" t="s">
        <v>16</v>
      </c>
      <c r="C2109" t="s">
        <v>17</v>
      </c>
      <c r="D2109" t="s">
        <v>18</v>
      </c>
      <c r="E2109" t="s">
        <v>19</v>
      </c>
      <c r="F2109">
        <v>2023</v>
      </c>
      <c r="G2109">
        <v>2023</v>
      </c>
      <c r="H2109">
        <v>7613</v>
      </c>
      <c r="I2109" t="s">
        <v>67</v>
      </c>
      <c r="J2109">
        <v>1</v>
      </c>
      <c r="K2109" t="s">
        <v>22</v>
      </c>
      <c r="L2109">
        <v>12</v>
      </c>
      <c r="N2109">
        <v>2898</v>
      </c>
      <c r="R2109" s="2">
        <f t="shared" si="65"/>
        <v>70.31</v>
      </c>
      <c r="S2109" s="2">
        <f>IF(AND(P2109&lt;&gt;"_U",P2109&lt;&gt;"c",J2109&lt;&gt;99,J2109&lt;&gt;9),IFERROR(VLOOKUP(A2109,'LBA Total'!$A$2:$N$10000,14,0),"."),".")</f>
        <v>4122</v>
      </c>
    </row>
    <row r="2110" spans="1:19" x14ac:dyDescent="0.4">
      <c r="A2110" s="2" t="str">
        <f t="shared" si="64"/>
        <v>2023|PuketÄpapa Local Board Area|13</v>
      </c>
      <c r="B2110" t="s">
        <v>16</v>
      </c>
      <c r="C2110" t="s">
        <v>17</v>
      </c>
      <c r="D2110" t="s">
        <v>18</v>
      </c>
      <c r="E2110" t="s">
        <v>19</v>
      </c>
      <c r="F2110">
        <v>2023</v>
      </c>
      <c r="G2110">
        <v>2023</v>
      </c>
      <c r="H2110">
        <v>7613</v>
      </c>
      <c r="I2110" t="s">
        <v>67</v>
      </c>
      <c r="J2110">
        <v>1</v>
      </c>
      <c r="K2110" t="s">
        <v>22</v>
      </c>
      <c r="L2110">
        <v>13</v>
      </c>
      <c r="N2110">
        <v>0</v>
      </c>
      <c r="R2110" s="2">
        <f t="shared" si="65"/>
        <v>0</v>
      </c>
      <c r="S2110" s="2">
        <f>IF(AND(P2110&lt;&gt;"_U",P2110&lt;&gt;"c",J2110&lt;&gt;99,J2110&lt;&gt;9),IFERROR(VLOOKUP(A2110,'LBA Total'!$A$2:$N$10000,14,0),"."),".")</f>
        <v>9</v>
      </c>
    </row>
    <row r="2111" spans="1:19" x14ac:dyDescent="0.4">
      <c r="A2111" s="2" t="str">
        <f t="shared" si="64"/>
        <v>2023|PuketÄpapa Local Board Area|999</v>
      </c>
      <c r="B2111" t="s">
        <v>16</v>
      </c>
      <c r="C2111" t="s">
        <v>17</v>
      </c>
      <c r="D2111" t="s">
        <v>18</v>
      </c>
      <c r="E2111" t="s">
        <v>19</v>
      </c>
      <c r="F2111">
        <v>2023</v>
      </c>
      <c r="G2111">
        <v>2023</v>
      </c>
      <c r="H2111">
        <v>7613</v>
      </c>
      <c r="I2111" t="s">
        <v>67</v>
      </c>
      <c r="J2111">
        <v>1</v>
      </c>
      <c r="K2111" t="s">
        <v>22</v>
      </c>
      <c r="L2111">
        <v>999</v>
      </c>
      <c r="N2111">
        <v>11472</v>
      </c>
      <c r="R2111" s="2">
        <f t="shared" si="65"/>
        <v>69.92</v>
      </c>
      <c r="S2111" s="2">
        <f>IF(AND(P2111&lt;&gt;"_U",P2111&lt;&gt;"c",J2111&lt;&gt;99,J2111&lt;&gt;9),IFERROR(VLOOKUP(A2111,'LBA Total'!$A$2:$N$10000,14,0),"."),".")</f>
        <v>16407</v>
      </c>
    </row>
    <row r="2112" spans="1:19" x14ac:dyDescent="0.4">
      <c r="A2112" s="2" t="str">
        <f t="shared" si="64"/>
        <v>2023|PuketÄpapa Local Board Area|10</v>
      </c>
      <c r="B2112" t="s">
        <v>16</v>
      </c>
      <c r="C2112" t="s">
        <v>17</v>
      </c>
      <c r="D2112" t="s">
        <v>18</v>
      </c>
      <c r="E2112" t="s">
        <v>19</v>
      </c>
      <c r="F2112">
        <v>2023</v>
      </c>
      <c r="G2112">
        <v>2023</v>
      </c>
      <c r="H2112">
        <v>7613</v>
      </c>
      <c r="I2112" t="s">
        <v>67</v>
      </c>
      <c r="J2112">
        <v>2</v>
      </c>
      <c r="K2112" t="s">
        <v>23</v>
      </c>
      <c r="L2112">
        <v>10</v>
      </c>
      <c r="N2112">
        <v>21</v>
      </c>
      <c r="R2112" s="2">
        <f t="shared" si="65"/>
        <v>58.33</v>
      </c>
      <c r="S2112" s="2">
        <f>IF(AND(P2112&lt;&gt;"_U",P2112&lt;&gt;"c",J2112&lt;&gt;99,J2112&lt;&gt;9),IFERROR(VLOOKUP(A2112,'LBA Total'!$A$2:$N$10000,14,0),"."),".")</f>
        <v>36</v>
      </c>
    </row>
    <row r="2113" spans="1:19" x14ac:dyDescent="0.4">
      <c r="A2113" s="2" t="str">
        <f t="shared" si="64"/>
        <v>2023|PuketÄpapa Local Board Area|11</v>
      </c>
      <c r="B2113" t="s">
        <v>16</v>
      </c>
      <c r="C2113" t="s">
        <v>17</v>
      </c>
      <c r="D2113" t="s">
        <v>18</v>
      </c>
      <c r="E2113" t="s">
        <v>19</v>
      </c>
      <c r="F2113">
        <v>2023</v>
      </c>
      <c r="G2113">
        <v>2023</v>
      </c>
      <c r="H2113">
        <v>7613</v>
      </c>
      <c r="I2113" t="s">
        <v>67</v>
      </c>
      <c r="J2113">
        <v>2</v>
      </c>
      <c r="K2113" t="s">
        <v>23</v>
      </c>
      <c r="L2113">
        <v>11</v>
      </c>
      <c r="N2113">
        <v>5892</v>
      </c>
      <c r="R2113" s="2">
        <f t="shared" si="65"/>
        <v>48.14</v>
      </c>
      <c r="S2113" s="2">
        <f>IF(AND(P2113&lt;&gt;"_U",P2113&lt;&gt;"c",J2113&lt;&gt;99,J2113&lt;&gt;9),IFERROR(VLOOKUP(A2113,'LBA Total'!$A$2:$N$10000,14,0),"."),".")</f>
        <v>12240</v>
      </c>
    </row>
    <row r="2114" spans="1:19" x14ac:dyDescent="0.4">
      <c r="A2114" s="2" t="str">
        <f t="shared" si="64"/>
        <v>2023|PuketÄpapa Local Board Area|12</v>
      </c>
      <c r="B2114" t="s">
        <v>16</v>
      </c>
      <c r="C2114" t="s">
        <v>17</v>
      </c>
      <c r="D2114" t="s">
        <v>18</v>
      </c>
      <c r="E2114" t="s">
        <v>19</v>
      </c>
      <c r="F2114">
        <v>2023</v>
      </c>
      <c r="G2114">
        <v>2023</v>
      </c>
      <c r="H2114">
        <v>7613</v>
      </c>
      <c r="I2114" t="s">
        <v>67</v>
      </c>
      <c r="J2114">
        <v>2</v>
      </c>
      <c r="K2114" t="s">
        <v>23</v>
      </c>
      <c r="L2114">
        <v>12</v>
      </c>
      <c r="N2114">
        <v>1797</v>
      </c>
      <c r="R2114" s="2">
        <f t="shared" si="65"/>
        <v>43.6</v>
      </c>
      <c r="S2114" s="2">
        <f>IF(AND(P2114&lt;&gt;"_U",P2114&lt;&gt;"c",J2114&lt;&gt;99,J2114&lt;&gt;9),IFERROR(VLOOKUP(A2114,'LBA Total'!$A$2:$N$10000,14,0),"."),".")</f>
        <v>4122</v>
      </c>
    </row>
    <row r="2115" spans="1:19" x14ac:dyDescent="0.4">
      <c r="A2115" s="2" t="str">
        <f t="shared" ref="A2115:A2178" si="66">G2115&amp;"|"&amp;I2115&amp;"|"&amp;L2115</f>
        <v>2023|PuketÄpapa Local Board Area|13</v>
      </c>
      <c r="B2115" t="s">
        <v>16</v>
      </c>
      <c r="C2115" t="s">
        <v>17</v>
      </c>
      <c r="D2115" t="s">
        <v>18</v>
      </c>
      <c r="E2115" t="s">
        <v>19</v>
      </c>
      <c r="F2115">
        <v>2023</v>
      </c>
      <c r="G2115">
        <v>2023</v>
      </c>
      <c r="H2115">
        <v>7613</v>
      </c>
      <c r="I2115" t="s">
        <v>67</v>
      </c>
      <c r="J2115">
        <v>2</v>
      </c>
      <c r="K2115" t="s">
        <v>23</v>
      </c>
      <c r="L2115">
        <v>13</v>
      </c>
      <c r="N2115">
        <v>0</v>
      </c>
      <c r="R2115" s="2">
        <f t="shared" ref="R2115:R2178" si="67">IF(P2115&lt;&gt;"_U",IFERROR((ROUND(N2115/S2115*100,2)),"."),".")</f>
        <v>0</v>
      </c>
      <c r="S2115" s="2">
        <f>IF(AND(P2115&lt;&gt;"_U",P2115&lt;&gt;"c",J2115&lt;&gt;99,J2115&lt;&gt;9),IFERROR(VLOOKUP(A2115,'LBA Total'!$A$2:$N$10000,14,0),"."),".")</f>
        <v>9</v>
      </c>
    </row>
    <row r="2116" spans="1:19" x14ac:dyDescent="0.4">
      <c r="A2116" s="2" t="str">
        <f t="shared" si="66"/>
        <v>2023|PuketÄpapa Local Board Area|999</v>
      </c>
      <c r="B2116" t="s">
        <v>16</v>
      </c>
      <c r="C2116" t="s">
        <v>17</v>
      </c>
      <c r="D2116" t="s">
        <v>18</v>
      </c>
      <c r="E2116" t="s">
        <v>19</v>
      </c>
      <c r="F2116">
        <v>2023</v>
      </c>
      <c r="G2116">
        <v>2023</v>
      </c>
      <c r="H2116">
        <v>7613</v>
      </c>
      <c r="I2116" t="s">
        <v>67</v>
      </c>
      <c r="J2116">
        <v>2</v>
      </c>
      <c r="K2116" t="s">
        <v>23</v>
      </c>
      <c r="L2116">
        <v>999</v>
      </c>
      <c r="N2116">
        <v>7707</v>
      </c>
      <c r="R2116" s="2">
        <f t="shared" si="67"/>
        <v>46.97</v>
      </c>
      <c r="S2116" s="2">
        <f>IF(AND(P2116&lt;&gt;"_U",P2116&lt;&gt;"c",J2116&lt;&gt;99,J2116&lt;&gt;9),IFERROR(VLOOKUP(A2116,'LBA Total'!$A$2:$N$10000,14,0),"."),".")</f>
        <v>16407</v>
      </c>
    </row>
    <row r="2117" spans="1:19" x14ac:dyDescent="0.4">
      <c r="A2117" s="2" t="str">
        <f t="shared" si="66"/>
        <v>2023|PuketÄpapa Local Board Area|10</v>
      </c>
      <c r="B2117" t="s">
        <v>16</v>
      </c>
      <c r="C2117" t="s">
        <v>17</v>
      </c>
      <c r="D2117" t="s">
        <v>18</v>
      </c>
      <c r="E2117" t="s">
        <v>19</v>
      </c>
      <c r="F2117">
        <v>2023</v>
      </c>
      <c r="G2117">
        <v>2023</v>
      </c>
      <c r="H2117">
        <v>7613</v>
      </c>
      <c r="I2117" t="s">
        <v>67</v>
      </c>
      <c r="J2117">
        <v>3</v>
      </c>
      <c r="K2117" t="s">
        <v>24</v>
      </c>
      <c r="L2117">
        <v>10</v>
      </c>
      <c r="N2117">
        <v>3</v>
      </c>
      <c r="R2117" s="2">
        <f t="shared" si="67"/>
        <v>8.33</v>
      </c>
      <c r="S2117" s="2">
        <f>IF(AND(P2117&lt;&gt;"_U",P2117&lt;&gt;"c",J2117&lt;&gt;99,J2117&lt;&gt;9),IFERROR(VLOOKUP(A2117,'LBA Total'!$A$2:$N$10000,14,0),"."),".")</f>
        <v>36</v>
      </c>
    </row>
    <row r="2118" spans="1:19" x14ac:dyDescent="0.4">
      <c r="A2118" s="2" t="str">
        <f t="shared" si="66"/>
        <v>2023|PuketÄpapa Local Board Area|11</v>
      </c>
      <c r="B2118" t="s">
        <v>16</v>
      </c>
      <c r="C2118" t="s">
        <v>17</v>
      </c>
      <c r="D2118" t="s">
        <v>18</v>
      </c>
      <c r="E2118" t="s">
        <v>19</v>
      </c>
      <c r="F2118">
        <v>2023</v>
      </c>
      <c r="G2118">
        <v>2023</v>
      </c>
      <c r="H2118">
        <v>7613</v>
      </c>
      <c r="I2118" t="s">
        <v>67</v>
      </c>
      <c r="J2118">
        <v>3</v>
      </c>
      <c r="K2118" t="s">
        <v>24</v>
      </c>
      <c r="L2118">
        <v>11</v>
      </c>
      <c r="N2118">
        <v>1227</v>
      </c>
      <c r="R2118" s="2">
        <f t="shared" si="67"/>
        <v>10.02</v>
      </c>
      <c r="S2118" s="2">
        <f>IF(AND(P2118&lt;&gt;"_U",P2118&lt;&gt;"c",J2118&lt;&gt;99,J2118&lt;&gt;9),IFERROR(VLOOKUP(A2118,'LBA Total'!$A$2:$N$10000,14,0),"."),".")</f>
        <v>12240</v>
      </c>
    </row>
    <row r="2119" spans="1:19" x14ac:dyDescent="0.4">
      <c r="A2119" s="2" t="str">
        <f t="shared" si="66"/>
        <v>2023|PuketÄpapa Local Board Area|12</v>
      </c>
      <c r="B2119" t="s">
        <v>16</v>
      </c>
      <c r="C2119" t="s">
        <v>17</v>
      </c>
      <c r="D2119" t="s">
        <v>18</v>
      </c>
      <c r="E2119" t="s">
        <v>19</v>
      </c>
      <c r="F2119">
        <v>2023</v>
      </c>
      <c r="G2119">
        <v>2023</v>
      </c>
      <c r="H2119">
        <v>7613</v>
      </c>
      <c r="I2119" t="s">
        <v>67</v>
      </c>
      <c r="J2119">
        <v>3</v>
      </c>
      <c r="K2119" t="s">
        <v>24</v>
      </c>
      <c r="L2119">
        <v>12</v>
      </c>
      <c r="N2119">
        <v>117</v>
      </c>
      <c r="R2119" s="2">
        <f t="shared" si="67"/>
        <v>2.84</v>
      </c>
      <c r="S2119" s="2">
        <f>IF(AND(P2119&lt;&gt;"_U",P2119&lt;&gt;"c",J2119&lt;&gt;99,J2119&lt;&gt;9),IFERROR(VLOOKUP(A2119,'LBA Total'!$A$2:$N$10000,14,0),"."),".")</f>
        <v>4122</v>
      </c>
    </row>
    <row r="2120" spans="1:19" x14ac:dyDescent="0.4">
      <c r="A2120" s="2" t="str">
        <f t="shared" si="66"/>
        <v>2023|PuketÄpapa Local Board Area|13</v>
      </c>
      <c r="B2120" t="s">
        <v>16</v>
      </c>
      <c r="C2120" t="s">
        <v>17</v>
      </c>
      <c r="D2120" t="s">
        <v>18</v>
      </c>
      <c r="E2120" t="s">
        <v>19</v>
      </c>
      <c r="F2120">
        <v>2023</v>
      </c>
      <c r="G2120">
        <v>2023</v>
      </c>
      <c r="H2120">
        <v>7613</v>
      </c>
      <c r="I2120" t="s">
        <v>67</v>
      </c>
      <c r="J2120">
        <v>3</v>
      </c>
      <c r="K2120" t="s">
        <v>24</v>
      </c>
      <c r="L2120">
        <v>13</v>
      </c>
      <c r="N2120">
        <v>0</v>
      </c>
      <c r="R2120" s="2">
        <f t="shared" si="67"/>
        <v>0</v>
      </c>
      <c r="S2120" s="2">
        <f>IF(AND(P2120&lt;&gt;"_U",P2120&lt;&gt;"c",J2120&lt;&gt;99,J2120&lt;&gt;9),IFERROR(VLOOKUP(A2120,'LBA Total'!$A$2:$N$10000,14,0),"."),".")</f>
        <v>9</v>
      </c>
    </row>
    <row r="2121" spans="1:19" x14ac:dyDescent="0.4">
      <c r="A2121" s="2" t="str">
        <f t="shared" si="66"/>
        <v>2023|PuketÄpapa Local Board Area|999</v>
      </c>
      <c r="B2121" t="s">
        <v>16</v>
      </c>
      <c r="C2121" t="s">
        <v>17</v>
      </c>
      <c r="D2121" t="s">
        <v>18</v>
      </c>
      <c r="E2121" t="s">
        <v>19</v>
      </c>
      <c r="F2121">
        <v>2023</v>
      </c>
      <c r="G2121">
        <v>2023</v>
      </c>
      <c r="H2121">
        <v>7613</v>
      </c>
      <c r="I2121" t="s">
        <v>67</v>
      </c>
      <c r="J2121">
        <v>3</v>
      </c>
      <c r="K2121" t="s">
        <v>24</v>
      </c>
      <c r="L2121">
        <v>999</v>
      </c>
      <c r="N2121">
        <v>1350</v>
      </c>
      <c r="R2121" s="2">
        <f t="shared" si="67"/>
        <v>8.23</v>
      </c>
      <c r="S2121" s="2">
        <f>IF(AND(P2121&lt;&gt;"_U",P2121&lt;&gt;"c",J2121&lt;&gt;99,J2121&lt;&gt;9),IFERROR(VLOOKUP(A2121,'LBA Total'!$A$2:$N$10000,14,0),"."),".")</f>
        <v>16407</v>
      </c>
    </row>
    <row r="2122" spans="1:19" x14ac:dyDescent="0.4">
      <c r="A2122" s="2" t="str">
        <f t="shared" si="66"/>
        <v>2023|PuketÄpapa Local Board Area|10</v>
      </c>
      <c r="B2122" t="s">
        <v>16</v>
      </c>
      <c r="C2122" t="s">
        <v>17</v>
      </c>
      <c r="D2122" t="s">
        <v>18</v>
      </c>
      <c r="E2122" t="s">
        <v>19</v>
      </c>
      <c r="F2122">
        <v>2023</v>
      </c>
      <c r="G2122">
        <v>2023</v>
      </c>
      <c r="H2122">
        <v>7613</v>
      </c>
      <c r="I2122" t="s">
        <v>67</v>
      </c>
      <c r="J2122">
        <v>4</v>
      </c>
      <c r="K2122" t="s">
        <v>25</v>
      </c>
      <c r="L2122">
        <v>10</v>
      </c>
      <c r="N2122">
        <v>3</v>
      </c>
      <c r="R2122" s="2">
        <f t="shared" si="67"/>
        <v>8.33</v>
      </c>
      <c r="S2122" s="2">
        <f>IF(AND(P2122&lt;&gt;"_U",P2122&lt;&gt;"c",J2122&lt;&gt;99,J2122&lt;&gt;9),IFERROR(VLOOKUP(A2122,'LBA Total'!$A$2:$N$10000,14,0),"."),".")</f>
        <v>36</v>
      </c>
    </row>
    <row r="2123" spans="1:19" x14ac:dyDescent="0.4">
      <c r="A2123" s="2" t="str">
        <f t="shared" si="66"/>
        <v>2023|PuketÄpapa Local Board Area|11</v>
      </c>
      <c r="B2123" t="s">
        <v>16</v>
      </c>
      <c r="C2123" t="s">
        <v>17</v>
      </c>
      <c r="D2123" t="s">
        <v>18</v>
      </c>
      <c r="E2123" t="s">
        <v>19</v>
      </c>
      <c r="F2123">
        <v>2023</v>
      </c>
      <c r="G2123">
        <v>2023</v>
      </c>
      <c r="H2123">
        <v>7613</v>
      </c>
      <c r="I2123" t="s">
        <v>67</v>
      </c>
      <c r="J2123">
        <v>4</v>
      </c>
      <c r="K2123" t="s">
        <v>25</v>
      </c>
      <c r="L2123">
        <v>11</v>
      </c>
      <c r="N2123">
        <v>495</v>
      </c>
      <c r="R2123" s="2">
        <f t="shared" si="67"/>
        <v>4.04</v>
      </c>
      <c r="S2123" s="2">
        <f>IF(AND(P2123&lt;&gt;"_U",P2123&lt;&gt;"c",J2123&lt;&gt;99,J2123&lt;&gt;9),IFERROR(VLOOKUP(A2123,'LBA Total'!$A$2:$N$10000,14,0),"."),".")</f>
        <v>12240</v>
      </c>
    </row>
    <row r="2124" spans="1:19" x14ac:dyDescent="0.4">
      <c r="A2124" s="2" t="str">
        <f t="shared" si="66"/>
        <v>2023|PuketÄpapa Local Board Area|12</v>
      </c>
      <c r="B2124" t="s">
        <v>16</v>
      </c>
      <c r="C2124" t="s">
        <v>17</v>
      </c>
      <c r="D2124" t="s">
        <v>18</v>
      </c>
      <c r="E2124" t="s">
        <v>19</v>
      </c>
      <c r="F2124">
        <v>2023</v>
      </c>
      <c r="G2124">
        <v>2023</v>
      </c>
      <c r="H2124">
        <v>7613</v>
      </c>
      <c r="I2124" t="s">
        <v>67</v>
      </c>
      <c r="J2124">
        <v>4</v>
      </c>
      <c r="K2124" t="s">
        <v>25</v>
      </c>
      <c r="L2124">
        <v>12</v>
      </c>
      <c r="N2124">
        <v>102</v>
      </c>
      <c r="R2124" s="2">
        <f t="shared" si="67"/>
        <v>2.4700000000000002</v>
      </c>
      <c r="S2124" s="2">
        <f>IF(AND(P2124&lt;&gt;"_U",P2124&lt;&gt;"c",J2124&lt;&gt;99,J2124&lt;&gt;9),IFERROR(VLOOKUP(A2124,'LBA Total'!$A$2:$N$10000,14,0),"."),".")</f>
        <v>4122</v>
      </c>
    </row>
    <row r="2125" spans="1:19" x14ac:dyDescent="0.4">
      <c r="A2125" s="2" t="str">
        <f t="shared" si="66"/>
        <v>2023|PuketÄpapa Local Board Area|13</v>
      </c>
      <c r="B2125" t="s">
        <v>16</v>
      </c>
      <c r="C2125" t="s">
        <v>17</v>
      </c>
      <c r="D2125" t="s">
        <v>18</v>
      </c>
      <c r="E2125" t="s">
        <v>19</v>
      </c>
      <c r="F2125">
        <v>2023</v>
      </c>
      <c r="G2125">
        <v>2023</v>
      </c>
      <c r="H2125">
        <v>7613</v>
      </c>
      <c r="I2125" t="s">
        <v>67</v>
      </c>
      <c r="J2125">
        <v>4</v>
      </c>
      <c r="K2125" t="s">
        <v>25</v>
      </c>
      <c r="L2125">
        <v>13</v>
      </c>
      <c r="N2125">
        <v>0</v>
      </c>
      <c r="R2125" s="2">
        <f t="shared" si="67"/>
        <v>0</v>
      </c>
      <c r="S2125" s="2">
        <f>IF(AND(P2125&lt;&gt;"_U",P2125&lt;&gt;"c",J2125&lt;&gt;99,J2125&lt;&gt;9),IFERROR(VLOOKUP(A2125,'LBA Total'!$A$2:$N$10000,14,0),"."),".")</f>
        <v>9</v>
      </c>
    </row>
    <row r="2126" spans="1:19" x14ac:dyDescent="0.4">
      <c r="A2126" s="2" t="str">
        <f t="shared" si="66"/>
        <v>2023|PuketÄpapa Local Board Area|999</v>
      </c>
      <c r="B2126" t="s">
        <v>16</v>
      </c>
      <c r="C2126" t="s">
        <v>17</v>
      </c>
      <c r="D2126" t="s">
        <v>18</v>
      </c>
      <c r="E2126" t="s">
        <v>19</v>
      </c>
      <c r="F2126">
        <v>2023</v>
      </c>
      <c r="G2126">
        <v>2023</v>
      </c>
      <c r="H2126">
        <v>7613</v>
      </c>
      <c r="I2126" t="s">
        <v>67</v>
      </c>
      <c r="J2126">
        <v>4</v>
      </c>
      <c r="K2126" t="s">
        <v>25</v>
      </c>
      <c r="L2126">
        <v>999</v>
      </c>
      <c r="N2126">
        <v>600</v>
      </c>
      <c r="R2126" s="2">
        <f t="shared" si="67"/>
        <v>3.66</v>
      </c>
      <c r="S2126" s="2">
        <f>IF(AND(P2126&lt;&gt;"_U",P2126&lt;&gt;"c",J2126&lt;&gt;99,J2126&lt;&gt;9),IFERROR(VLOOKUP(A2126,'LBA Total'!$A$2:$N$10000,14,0),"."),".")</f>
        <v>16407</v>
      </c>
    </row>
    <row r="2127" spans="1:19" x14ac:dyDescent="0.4">
      <c r="A2127" s="2" t="str">
        <f t="shared" si="66"/>
        <v>2023|PuketÄpapa Local Board Area|10</v>
      </c>
      <c r="B2127" t="s">
        <v>16</v>
      </c>
      <c r="C2127" t="s">
        <v>17</v>
      </c>
      <c r="D2127" t="s">
        <v>18</v>
      </c>
      <c r="E2127" t="s">
        <v>19</v>
      </c>
      <c r="F2127">
        <v>2023</v>
      </c>
      <c r="G2127">
        <v>2023</v>
      </c>
      <c r="H2127">
        <v>7613</v>
      </c>
      <c r="I2127" t="s">
        <v>67</v>
      </c>
      <c r="J2127">
        <v>5</v>
      </c>
      <c r="K2127" t="s">
        <v>26</v>
      </c>
      <c r="L2127">
        <v>10</v>
      </c>
      <c r="N2127">
        <v>9</v>
      </c>
      <c r="R2127" s="2">
        <f t="shared" si="67"/>
        <v>25</v>
      </c>
      <c r="S2127" s="2">
        <f>IF(AND(P2127&lt;&gt;"_U",P2127&lt;&gt;"c",J2127&lt;&gt;99,J2127&lt;&gt;9),IFERROR(VLOOKUP(A2127,'LBA Total'!$A$2:$N$10000,14,0),"."),".")</f>
        <v>36</v>
      </c>
    </row>
    <row r="2128" spans="1:19" x14ac:dyDescent="0.4">
      <c r="A2128" s="2" t="str">
        <f t="shared" si="66"/>
        <v>2023|PuketÄpapa Local Board Area|11</v>
      </c>
      <c r="B2128" t="s">
        <v>16</v>
      </c>
      <c r="C2128" t="s">
        <v>17</v>
      </c>
      <c r="D2128" t="s">
        <v>18</v>
      </c>
      <c r="E2128" t="s">
        <v>19</v>
      </c>
      <c r="F2128">
        <v>2023</v>
      </c>
      <c r="G2128">
        <v>2023</v>
      </c>
      <c r="H2128">
        <v>7613</v>
      </c>
      <c r="I2128" t="s">
        <v>67</v>
      </c>
      <c r="J2128">
        <v>5</v>
      </c>
      <c r="K2128" t="s">
        <v>26</v>
      </c>
      <c r="L2128">
        <v>11</v>
      </c>
      <c r="N2128">
        <v>1278</v>
      </c>
      <c r="R2128" s="2">
        <f t="shared" si="67"/>
        <v>10.44</v>
      </c>
      <c r="S2128" s="2">
        <f>IF(AND(P2128&lt;&gt;"_U",P2128&lt;&gt;"c",J2128&lt;&gt;99,J2128&lt;&gt;9),IFERROR(VLOOKUP(A2128,'LBA Total'!$A$2:$N$10000,14,0),"."),".")</f>
        <v>12240</v>
      </c>
    </row>
    <row r="2129" spans="1:19" x14ac:dyDescent="0.4">
      <c r="A2129" s="2" t="str">
        <f t="shared" si="66"/>
        <v>2023|PuketÄpapa Local Board Area|12</v>
      </c>
      <c r="B2129" t="s">
        <v>16</v>
      </c>
      <c r="C2129" t="s">
        <v>17</v>
      </c>
      <c r="D2129" t="s">
        <v>18</v>
      </c>
      <c r="E2129" t="s">
        <v>19</v>
      </c>
      <c r="F2129">
        <v>2023</v>
      </c>
      <c r="G2129">
        <v>2023</v>
      </c>
      <c r="H2129">
        <v>7613</v>
      </c>
      <c r="I2129" t="s">
        <v>67</v>
      </c>
      <c r="J2129">
        <v>5</v>
      </c>
      <c r="K2129" t="s">
        <v>26</v>
      </c>
      <c r="L2129">
        <v>12</v>
      </c>
      <c r="N2129">
        <v>120</v>
      </c>
      <c r="R2129" s="2">
        <f t="shared" si="67"/>
        <v>2.91</v>
      </c>
      <c r="S2129" s="2">
        <f>IF(AND(P2129&lt;&gt;"_U",P2129&lt;&gt;"c",J2129&lt;&gt;99,J2129&lt;&gt;9),IFERROR(VLOOKUP(A2129,'LBA Total'!$A$2:$N$10000,14,0),"."),".")</f>
        <v>4122</v>
      </c>
    </row>
    <row r="2130" spans="1:19" x14ac:dyDescent="0.4">
      <c r="A2130" s="2" t="str">
        <f t="shared" si="66"/>
        <v>2023|PuketÄpapa Local Board Area|13</v>
      </c>
      <c r="B2130" t="s">
        <v>16</v>
      </c>
      <c r="C2130" t="s">
        <v>17</v>
      </c>
      <c r="D2130" t="s">
        <v>18</v>
      </c>
      <c r="E2130" t="s">
        <v>19</v>
      </c>
      <c r="F2130">
        <v>2023</v>
      </c>
      <c r="G2130">
        <v>2023</v>
      </c>
      <c r="H2130">
        <v>7613</v>
      </c>
      <c r="I2130" t="s">
        <v>67</v>
      </c>
      <c r="J2130">
        <v>5</v>
      </c>
      <c r="K2130" t="s">
        <v>26</v>
      </c>
      <c r="L2130">
        <v>13</v>
      </c>
      <c r="N2130">
        <v>0</v>
      </c>
      <c r="R2130" s="2">
        <f t="shared" si="67"/>
        <v>0</v>
      </c>
      <c r="S2130" s="2">
        <f>IF(AND(P2130&lt;&gt;"_U",P2130&lt;&gt;"c",J2130&lt;&gt;99,J2130&lt;&gt;9),IFERROR(VLOOKUP(A2130,'LBA Total'!$A$2:$N$10000,14,0),"."),".")</f>
        <v>9</v>
      </c>
    </row>
    <row r="2131" spans="1:19" x14ac:dyDescent="0.4">
      <c r="A2131" s="2" t="str">
        <f t="shared" si="66"/>
        <v>2023|PuketÄpapa Local Board Area|999</v>
      </c>
      <c r="B2131" t="s">
        <v>16</v>
      </c>
      <c r="C2131" t="s">
        <v>17</v>
      </c>
      <c r="D2131" t="s">
        <v>18</v>
      </c>
      <c r="E2131" t="s">
        <v>19</v>
      </c>
      <c r="F2131">
        <v>2023</v>
      </c>
      <c r="G2131">
        <v>2023</v>
      </c>
      <c r="H2131">
        <v>7613</v>
      </c>
      <c r="I2131" t="s">
        <v>67</v>
      </c>
      <c r="J2131">
        <v>5</v>
      </c>
      <c r="K2131" t="s">
        <v>26</v>
      </c>
      <c r="L2131">
        <v>999</v>
      </c>
      <c r="N2131">
        <v>1404</v>
      </c>
      <c r="R2131" s="2">
        <f t="shared" si="67"/>
        <v>8.56</v>
      </c>
      <c r="S2131" s="2">
        <f>IF(AND(P2131&lt;&gt;"_U",P2131&lt;&gt;"c",J2131&lt;&gt;99,J2131&lt;&gt;9),IFERROR(VLOOKUP(A2131,'LBA Total'!$A$2:$N$10000,14,0),"."),".")</f>
        <v>16407</v>
      </c>
    </row>
    <row r="2132" spans="1:19" x14ac:dyDescent="0.4">
      <c r="A2132" s="2" t="str">
        <f t="shared" si="66"/>
        <v>2023|PuketÄpapa Local Board Area|10</v>
      </c>
      <c r="B2132" t="s">
        <v>16</v>
      </c>
      <c r="C2132" t="s">
        <v>17</v>
      </c>
      <c r="D2132" t="s">
        <v>18</v>
      </c>
      <c r="E2132" t="s">
        <v>19</v>
      </c>
      <c r="F2132">
        <v>2023</v>
      </c>
      <c r="G2132">
        <v>2023</v>
      </c>
      <c r="H2132">
        <v>7613</v>
      </c>
      <c r="I2132" t="s">
        <v>67</v>
      </c>
      <c r="J2132">
        <v>6</v>
      </c>
      <c r="K2132" t="s">
        <v>27</v>
      </c>
      <c r="L2132">
        <v>10</v>
      </c>
      <c r="N2132">
        <v>0</v>
      </c>
      <c r="R2132" s="2">
        <f t="shared" si="67"/>
        <v>0</v>
      </c>
      <c r="S2132" s="2">
        <f>IF(AND(P2132&lt;&gt;"_U",P2132&lt;&gt;"c",J2132&lt;&gt;99,J2132&lt;&gt;9),IFERROR(VLOOKUP(A2132,'LBA Total'!$A$2:$N$10000,14,0),"."),".")</f>
        <v>36</v>
      </c>
    </row>
    <row r="2133" spans="1:19" x14ac:dyDescent="0.4">
      <c r="A2133" s="2" t="str">
        <f t="shared" si="66"/>
        <v>2023|PuketÄpapa Local Board Area|11</v>
      </c>
      <c r="B2133" t="s">
        <v>16</v>
      </c>
      <c r="C2133" t="s">
        <v>17</v>
      </c>
      <c r="D2133" t="s">
        <v>18</v>
      </c>
      <c r="E2133" t="s">
        <v>19</v>
      </c>
      <c r="F2133">
        <v>2023</v>
      </c>
      <c r="G2133">
        <v>2023</v>
      </c>
      <c r="H2133">
        <v>7613</v>
      </c>
      <c r="I2133" t="s">
        <v>67</v>
      </c>
      <c r="J2133">
        <v>6</v>
      </c>
      <c r="K2133" t="s">
        <v>27</v>
      </c>
      <c r="L2133">
        <v>11</v>
      </c>
      <c r="N2133">
        <v>27</v>
      </c>
      <c r="R2133" s="2">
        <f t="shared" si="67"/>
        <v>0.22</v>
      </c>
      <c r="S2133" s="2">
        <f>IF(AND(P2133&lt;&gt;"_U",P2133&lt;&gt;"c",J2133&lt;&gt;99,J2133&lt;&gt;9),IFERROR(VLOOKUP(A2133,'LBA Total'!$A$2:$N$10000,14,0),"."),".")</f>
        <v>12240</v>
      </c>
    </row>
    <row r="2134" spans="1:19" x14ac:dyDescent="0.4">
      <c r="A2134" s="2" t="str">
        <f t="shared" si="66"/>
        <v>2023|PuketÄpapa Local Board Area|12</v>
      </c>
      <c r="B2134" t="s">
        <v>16</v>
      </c>
      <c r="C2134" t="s">
        <v>17</v>
      </c>
      <c r="D2134" t="s">
        <v>18</v>
      </c>
      <c r="E2134" t="s">
        <v>19</v>
      </c>
      <c r="F2134">
        <v>2023</v>
      </c>
      <c r="G2134">
        <v>2023</v>
      </c>
      <c r="H2134">
        <v>7613</v>
      </c>
      <c r="I2134" t="s">
        <v>67</v>
      </c>
      <c r="J2134">
        <v>6</v>
      </c>
      <c r="K2134" t="s">
        <v>27</v>
      </c>
      <c r="L2134">
        <v>12</v>
      </c>
      <c r="N2134">
        <v>6</v>
      </c>
      <c r="R2134" s="2">
        <f t="shared" si="67"/>
        <v>0.15</v>
      </c>
      <c r="S2134" s="2">
        <f>IF(AND(P2134&lt;&gt;"_U",P2134&lt;&gt;"c",J2134&lt;&gt;99,J2134&lt;&gt;9),IFERROR(VLOOKUP(A2134,'LBA Total'!$A$2:$N$10000,14,0),"."),".")</f>
        <v>4122</v>
      </c>
    </row>
    <row r="2135" spans="1:19" x14ac:dyDescent="0.4">
      <c r="A2135" s="2" t="str">
        <f t="shared" si="66"/>
        <v>2023|PuketÄpapa Local Board Area|13</v>
      </c>
      <c r="B2135" t="s">
        <v>16</v>
      </c>
      <c r="C2135" t="s">
        <v>17</v>
      </c>
      <c r="D2135" t="s">
        <v>18</v>
      </c>
      <c r="E2135" t="s">
        <v>19</v>
      </c>
      <c r="F2135">
        <v>2023</v>
      </c>
      <c r="G2135">
        <v>2023</v>
      </c>
      <c r="H2135">
        <v>7613</v>
      </c>
      <c r="I2135" t="s">
        <v>67</v>
      </c>
      <c r="J2135">
        <v>6</v>
      </c>
      <c r="K2135" t="s">
        <v>27</v>
      </c>
      <c r="L2135">
        <v>13</v>
      </c>
      <c r="N2135">
        <v>0</v>
      </c>
      <c r="R2135" s="2">
        <f t="shared" si="67"/>
        <v>0</v>
      </c>
      <c r="S2135" s="2">
        <f>IF(AND(P2135&lt;&gt;"_U",P2135&lt;&gt;"c",J2135&lt;&gt;99,J2135&lt;&gt;9),IFERROR(VLOOKUP(A2135,'LBA Total'!$A$2:$N$10000,14,0),"."),".")</f>
        <v>9</v>
      </c>
    </row>
    <row r="2136" spans="1:19" x14ac:dyDescent="0.4">
      <c r="A2136" s="2" t="str">
        <f t="shared" si="66"/>
        <v>2023|PuketÄpapa Local Board Area|999</v>
      </c>
      <c r="B2136" t="s">
        <v>16</v>
      </c>
      <c r="C2136" t="s">
        <v>17</v>
      </c>
      <c r="D2136" t="s">
        <v>18</v>
      </c>
      <c r="E2136" t="s">
        <v>19</v>
      </c>
      <c r="F2136">
        <v>2023</v>
      </c>
      <c r="G2136">
        <v>2023</v>
      </c>
      <c r="H2136">
        <v>7613</v>
      </c>
      <c r="I2136" t="s">
        <v>67</v>
      </c>
      <c r="J2136">
        <v>6</v>
      </c>
      <c r="K2136" t="s">
        <v>27</v>
      </c>
      <c r="L2136">
        <v>999</v>
      </c>
      <c r="N2136">
        <v>36</v>
      </c>
      <c r="R2136" s="2">
        <f t="shared" si="67"/>
        <v>0.22</v>
      </c>
      <c r="S2136" s="2">
        <f>IF(AND(P2136&lt;&gt;"_U",P2136&lt;&gt;"c",J2136&lt;&gt;99,J2136&lt;&gt;9),IFERROR(VLOOKUP(A2136,'LBA Total'!$A$2:$N$10000,14,0),"."),".")</f>
        <v>16407</v>
      </c>
    </row>
    <row r="2137" spans="1:19" x14ac:dyDescent="0.4">
      <c r="A2137" s="2" t="str">
        <f t="shared" si="66"/>
        <v>2023|PuketÄpapa Local Board Area|10</v>
      </c>
      <c r="B2137" t="s">
        <v>16</v>
      </c>
      <c r="C2137" t="s">
        <v>17</v>
      </c>
      <c r="D2137" t="s">
        <v>18</v>
      </c>
      <c r="E2137" t="s">
        <v>19</v>
      </c>
      <c r="F2137">
        <v>2023</v>
      </c>
      <c r="G2137">
        <v>2023</v>
      </c>
      <c r="H2137">
        <v>7613</v>
      </c>
      <c r="I2137" t="s">
        <v>67</v>
      </c>
      <c r="J2137">
        <v>7</v>
      </c>
      <c r="K2137" t="s">
        <v>28</v>
      </c>
      <c r="L2137">
        <v>10</v>
      </c>
      <c r="N2137">
        <v>0</v>
      </c>
      <c r="R2137" s="2">
        <f t="shared" si="67"/>
        <v>0</v>
      </c>
      <c r="S2137" s="2">
        <f>IF(AND(P2137&lt;&gt;"_U",P2137&lt;&gt;"c",J2137&lt;&gt;99,J2137&lt;&gt;9),IFERROR(VLOOKUP(A2137,'LBA Total'!$A$2:$N$10000,14,0),"."),".")</f>
        <v>36</v>
      </c>
    </row>
    <row r="2138" spans="1:19" x14ac:dyDescent="0.4">
      <c r="A2138" s="2" t="str">
        <f t="shared" si="66"/>
        <v>2023|PuketÄpapa Local Board Area|11</v>
      </c>
      <c r="B2138" t="s">
        <v>16</v>
      </c>
      <c r="C2138" t="s">
        <v>17</v>
      </c>
      <c r="D2138" t="s">
        <v>18</v>
      </c>
      <c r="E2138" t="s">
        <v>19</v>
      </c>
      <c r="F2138">
        <v>2023</v>
      </c>
      <c r="G2138">
        <v>2023</v>
      </c>
      <c r="H2138">
        <v>7613</v>
      </c>
      <c r="I2138" t="s">
        <v>67</v>
      </c>
      <c r="J2138">
        <v>7</v>
      </c>
      <c r="K2138" t="s">
        <v>28</v>
      </c>
      <c r="L2138">
        <v>11</v>
      </c>
      <c r="N2138">
        <v>27</v>
      </c>
      <c r="R2138" s="2">
        <f t="shared" si="67"/>
        <v>0.22</v>
      </c>
      <c r="S2138" s="2">
        <f>IF(AND(P2138&lt;&gt;"_U",P2138&lt;&gt;"c",J2138&lt;&gt;99,J2138&lt;&gt;9),IFERROR(VLOOKUP(A2138,'LBA Total'!$A$2:$N$10000,14,0),"."),".")</f>
        <v>12240</v>
      </c>
    </row>
    <row r="2139" spans="1:19" x14ac:dyDescent="0.4">
      <c r="A2139" s="2" t="str">
        <f t="shared" si="66"/>
        <v>2023|PuketÄpapa Local Board Area|12</v>
      </c>
      <c r="B2139" t="s">
        <v>16</v>
      </c>
      <c r="C2139" t="s">
        <v>17</v>
      </c>
      <c r="D2139" t="s">
        <v>18</v>
      </c>
      <c r="E2139" t="s">
        <v>19</v>
      </c>
      <c r="F2139">
        <v>2023</v>
      </c>
      <c r="G2139">
        <v>2023</v>
      </c>
      <c r="H2139">
        <v>7613</v>
      </c>
      <c r="I2139" t="s">
        <v>67</v>
      </c>
      <c r="J2139">
        <v>7</v>
      </c>
      <c r="K2139" t="s">
        <v>28</v>
      </c>
      <c r="L2139">
        <v>12</v>
      </c>
      <c r="N2139">
        <v>12</v>
      </c>
      <c r="R2139" s="2">
        <f t="shared" si="67"/>
        <v>0.28999999999999998</v>
      </c>
      <c r="S2139" s="2">
        <f>IF(AND(P2139&lt;&gt;"_U",P2139&lt;&gt;"c",J2139&lt;&gt;99,J2139&lt;&gt;9),IFERROR(VLOOKUP(A2139,'LBA Total'!$A$2:$N$10000,14,0),"."),".")</f>
        <v>4122</v>
      </c>
    </row>
    <row r="2140" spans="1:19" x14ac:dyDescent="0.4">
      <c r="A2140" s="2" t="str">
        <f t="shared" si="66"/>
        <v>2023|PuketÄpapa Local Board Area|13</v>
      </c>
      <c r="B2140" t="s">
        <v>16</v>
      </c>
      <c r="C2140" t="s">
        <v>17</v>
      </c>
      <c r="D2140" t="s">
        <v>18</v>
      </c>
      <c r="E2140" t="s">
        <v>19</v>
      </c>
      <c r="F2140">
        <v>2023</v>
      </c>
      <c r="G2140">
        <v>2023</v>
      </c>
      <c r="H2140">
        <v>7613</v>
      </c>
      <c r="I2140" t="s">
        <v>67</v>
      </c>
      <c r="J2140">
        <v>7</v>
      </c>
      <c r="K2140" t="s">
        <v>28</v>
      </c>
      <c r="L2140">
        <v>13</v>
      </c>
      <c r="N2140">
        <v>0</v>
      </c>
      <c r="R2140" s="2">
        <f t="shared" si="67"/>
        <v>0</v>
      </c>
      <c r="S2140" s="2">
        <f>IF(AND(P2140&lt;&gt;"_U",P2140&lt;&gt;"c",J2140&lt;&gt;99,J2140&lt;&gt;9),IFERROR(VLOOKUP(A2140,'LBA Total'!$A$2:$N$10000,14,0),"."),".")</f>
        <v>9</v>
      </c>
    </row>
    <row r="2141" spans="1:19" x14ac:dyDescent="0.4">
      <c r="A2141" s="2" t="str">
        <f t="shared" si="66"/>
        <v>2023|PuketÄpapa Local Board Area|999</v>
      </c>
      <c r="B2141" t="s">
        <v>16</v>
      </c>
      <c r="C2141" t="s">
        <v>17</v>
      </c>
      <c r="D2141" t="s">
        <v>18</v>
      </c>
      <c r="E2141" t="s">
        <v>19</v>
      </c>
      <c r="F2141">
        <v>2023</v>
      </c>
      <c r="G2141">
        <v>2023</v>
      </c>
      <c r="H2141">
        <v>7613</v>
      </c>
      <c r="I2141" t="s">
        <v>67</v>
      </c>
      <c r="J2141">
        <v>7</v>
      </c>
      <c r="K2141" t="s">
        <v>28</v>
      </c>
      <c r="L2141">
        <v>999</v>
      </c>
      <c r="N2141">
        <v>39</v>
      </c>
      <c r="R2141" s="2">
        <f t="shared" si="67"/>
        <v>0.24</v>
      </c>
      <c r="S2141" s="2">
        <f>IF(AND(P2141&lt;&gt;"_U",P2141&lt;&gt;"c",J2141&lt;&gt;99,J2141&lt;&gt;9),IFERROR(VLOOKUP(A2141,'LBA Total'!$A$2:$N$10000,14,0),"."),".")</f>
        <v>16407</v>
      </c>
    </row>
    <row r="2142" spans="1:19" x14ac:dyDescent="0.4">
      <c r="A2142" s="2" t="str">
        <f t="shared" si="66"/>
        <v>2023|PuketÄpapa Local Board Area|10</v>
      </c>
      <c r="B2142" t="s">
        <v>16</v>
      </c>
      <c r="C2142" t="s">
        <v>17</v>
      </c>
      <c r="D2142" t="s">
        <v>18</v>
      </c>
      <c r="E2142" t="s">
        <v>19</v>
      </c>
      <c r="F2142">
        <v>2023</v>
      </c>
      <c r="G2142">
        <v>2023</v>
      </c>
      <c r="H2142">
        <v>7613</v>
      </c>
      <c r="I2142" t="s">
        <v>67</v>
      </c>
      <c r="J2142">
        <v>77</v>
      </c>
      <c r="K2142" t="s">
        <v>29</v>
      </c>
      <c r="L2142">
        <v>10</v>
      </c>
      <c r="N2142">
        <v>36</v>
      </c>
      <c r="R2142" s="2">
        <f t="shared" si="67"/>
        <v>100</v>
      </c>
      <c r="S2142" s="2">
        <f>IF(AND(P2142&lt;&gt;"_U",P2142&lt;&gt;"c",J2142&lt;&gt;99,J2142&lt;&gt;9),IFERROR(VLOOKUP(A2142,'LBA Total'!$A$2:$N$10000,14,0),"."),".")</f>
        <v>36</v>
      </c>
    </row>
    <row r="2143" spans="1:19" x14ac:dyDescent="0.4">
      <c r="A2143" s="2" t="str">
        <f t="shared" si="66"/>
        <v>2023|PuketÄpapa Local Board Area|11</v>
      </c>
      <c r="B2143" t="s">
        <v>16</v>
      </c>
      <c r="C2143" t="s">
        <v>17</v>
      </c>
      <c r="D2143" t="s">
        <v>18</v>
      </c>
      <c r="E2143" t="s">
        <v>19</v>
      </c>
      <c r="F2143">
        <v>2023</v>
      </c>
      <c r="G2143">
        <v>2023</v>
      </c>
      <c r="H2143">
        <v>7613</v>
      </c>
      <c r="I2143" t="s">
        <v>67</v>
      </c>
      <c r="J2143">
        <v>77</v>
      </c>
      <c r="K2143" t="s">
        <v>29</v>
      </c>
      <c r="L2143">
        <v>11</v>
      </c>
      <c r="N2143">
        <v>12240</v>
      </c>
      <c r="R2143" s="2">
        <f t="shared" si="67"/>
        <v>100</v>
      </c>
      <c r="S2143" s="2">
        <f>IF(AND(P2143&lt;&gt;"_U",P2143&lt;&gt;"c",J2143&lt;&gt;99,J2143&lt;&gt;9),IFERROR(VLOOKUP(A2143,'LBA Total'!$A$2:$N$10000,14,0),"."),".")</f>
        <v>12240</v>
      </c>
    </row>
    <row r="2144" spans="1:19" x14ac:dyDescent="0.4">
      <c r="A2144" s="2" t="str">
        <f t="shared" si="66"/>
        <v>2023|PuketÄpapa Local Board Area|12</v>
      </c>
      <c r="B2144" t="s">
        <v>16</v>
      </c>
      <c r="C2144" t="s">
        <v>17</v>
      </c>
      <c r="D2144" t="s">
        <v>18</v>
      </c>
      <c r="E2144" t="s">
        <v>19</v>
      </c>
      <c r="F2144">
        <v>2023</v>
      </c>
      <c r="G2144">
        <v>2023</v>
      </c>
      <c r="H2144">
        <v>7613</v>
      </c>
      <c r="I2144" t="s">
        <v>67</v>
      </c>
      <c r="J2144">
        <v>77</v>
      </c>
      <c r="K2144" t="s">
        <v>29</v>
      </c>
      <c r="L2144">
        <v>12</v>
      </c>
      <c r="N2144">
        <v>4122</v>
      </c>
      <c r="R2144" s="2">
        <f t="shared" si="67"/>
        <v>100</v>
      </c>
      <c r="S2144" s="2">
        <f>IF(AND(P2144&lt;&gt;"_U",P2144&lt;&gt;"c",J2144&lt;&gt;99,J2144&lt;&gt;9),IFERROR(VLOOKUP(A2144,'LBA Total'!$A$2:$N$10000,14,0),"."),".")</f>
        <v>4122</v>
      </c>
    </row>
    <row r="2145" spans="1:19" x14ac:dyDescent="0.4">
      <c r="A2145" s="2" t="str">
        <f t="shared" si="66"/>
        <v>2023|PuketÄpapa Local Board Area|13</v>
      </c>
      <c r="B2145" t="s">
        <v>16</v>
      </c>
      <c r="C2145" t="s">
        <v>17</v>
      </c>
      <c r="D2145" t="s">
        <v>18</v>
      </c>
      <c r="E2145" t="s">
        <v>19</v>
      </c>
      <c r="F2145">
        <v>2023</v>
      </c>
      <c r="G2145">
        <v>2023</v>
      </c>
      <c r="H2145">
        <v>7613</v>
      </c>
      <c r="I2145" t="s">
        <v>67</v>
      </c>
      <c r="J2145">
        <v>77</v>
      </c>
      <c r="K2145" t="s">
        <v>29</v>
      </c>
      <c r="L2145">
        <v>13</v>
      </c>
      <c r="N2145">
        <v>9</v>
      </c>
      <c r="R2145" s="2">
        <f t="shared" si="67"/>
        <v>100</v>
      </c>
      <c r="S2145" s="2">
        <f>IF(AND(P2145&lt;&gt;"_U",P2145&lt;&gt;"c",J2145&lt;&gt;99,J2145&lt;&gt;9),IFERROR(VLOOKUP(A2145,'LBA Total'!$A$2:$N$10000,14,0),"."),".")</f>
        <v>9</v>
      </c>
    </row>
    <row r="2146" spans="1:19" x14ac:dyDescent="0.4">
      <c r="A2146" s="2" t="str">
        <f t="shared" si="66"/>
        <v>2023|PuketÄpapa Local Board Area|999</v>
      </c>
      <c r="B2146" t="s">
        <v>16</v>
      </c>
      <c r="C2146" t="s">
        <v>17</v>
      </c>
      <c r="D2146" t="s">
        <v>18</v>
      </c>
      <c r="E2146" t="s">
        <v>19</v>
      </c>
      <c r="F2146">
        <v>2023</v>
      </c>
      <c r="G2146">
        <v>2023</v>
      </c>
      <c r="H2146">
        <v>7613</v>
      </c>
      <c r="I2146" t="s">
        <v>67</v>
      </c>
      <c r="J2146">
        <v>77</v>
      </c>
      <c r="K2146" t="s">
        <v>29</v>
      </c>
      <c r="L2146">
        <v>999</v>
      </c>
      <c r="N2146">
        <v>16407</v>
      </c>
      <c r="R2146" s="2">
        <f t="shared" si="67"/>
        <v>100</v>
      </c>
      <c r="S2146" s="2">
        <f>IF(AND(P2146&lt;&gt;"_U",P2146&lt;&gt;"c",J2146&lt;&gt;99,J2146&lt;&gt;9),IFERROR(VLOOKUP(A2146,'LBA Total'!$A$2:$N$10000,14,0),"."),".")</f>
        <v>16407</v>
      </c>
    </row>
    <row r="2147" spans="1:19" x14ac:dyDescent="0.4">
      <c r="A2147" s="2" t="str">
        <f t="shared" si="66"/>
        <v>2023|PuketÄpapa Local Board Area|10</v>
      </c>
      <c r="B2147" t="s">
        <v>16</v>
      </c>
      <c r="C2147" t="s">
        <v>17</v>
      </c>
      <c r="D2147" t="s">
        <v>18</v>
      </c>
      <c r="E2147" t="s">
        <v>19</v>
      </c>
      <c r="F2147">
        <v>2023</v>
      </c>
      <c r="G2147">
        <v>2023</v>
      </c>
      <c r="H2147">
        <v>7613</v>
      </c>
      <c r="I2147" t="s">
        <v>67</v>
      </c>
      <c r="J2147">
        <v>8</v>
      </c>
      <c r="K2147" t="s">
        <v>30</v>
      </c>
      <c r="L2147">
        <v>10</v>
      </c>
      <c r="N2147">
        <v>0</v>
      </c>
      <c r="R2147" s="2">
        <f t="shared" si="67"/>
        <v>0</v>
      </c>
      <c r="S2147" s="2">
        <f>IF(AND(P2147&lt;&gt;"_U",P2147&lt;&gt;"c",J2147&lt;&gt;99,J2147&lt;&gt;9),IFERROR(VLOOKUP(A2147,'LBA Total'!$A$2:$N$10000,14,0),"."),".")</f>
        <v>36</v>
      </c>
    </row>
    <row r="2148" spans="1:19" x14ac:dyDescent="0.4">
      <c r="A2148" s="2" t="str">
        <f t="shared" si="66"/>
        <v>2023|PuketÄpapa Local Board Area|11</v>
      </c>
      <c r="B2148" t="s">
        <v>16</v>
      </c>
      <c r="C2148" t="s">
        <v>17</v>
      </c>
      <c r="D2148" t="s">
        <v>18</v>
      </c>
      <c r="E2148" t="s">
        <v>19</v>
      </c>
      <c r="F2148">
        <v>2023</v>
      </c>
      <c r="G2148">
        <v>2023</v>
      </c>
      <c r="H2148">
        <v>7613</v>
      </c>
      <c r="I2148" t="s">
        <v>67</v>
      </c>
      <c r="J2148">
        <v>8</v>
      </c>
      <c r="K2148" t="s">
        <v>30</v>
      </c>
      <c r="L2148">
        <v>11</v>
      </c>
      <c r="N2148">
        <v>198</v>
      </c>
      <c r="R2148" s="2">
        <f t="shared" si="67"/>
        <v>1.62</v>
      </c>
      <c r="S2148" s="2">
        <f>IF(AND(P2148&lt;&gt;"_U",P2148&lt;&gt;"c",J2148&lt;&gt;99,J2148&lt;&gt;9),IFERROR(VLOOKUP(A2148,'LBA Total'!$A$2:$N$10000,14,0),"."),".")</f>
        <v>12240</v>
      </c>
    </row>
    <row r="2149" spans="1:19" x14ac:dyDescent="0.4">
      <c r="A2149" s="2" t="str">
        <f t="shared" si="66"/>
        <v>2023|PuketÄpapa Local Board Area|12</v>
      </c>
      <c r="B2149" t="s">
        <v>16</v>
      </c>
      <c r="C2149" t="s">
        <v>17</v>
      </c>
      <c r="D2149" t="s">
        <v>18</v>
      </c>
      <c r="E2149" t="s">
        <v>19</v>
      </c>
      <c r="F2149">
        <v>2023</v>
      </c>
      <c r="G2149">
        <v>2023</v>
      </c>
      <c r="H2149">
        <v>7613</v>
      </c>
      <c r="I2149" t="s">
        <v>67</v>
      </c>
      <c r="J2149">
        <v>8</v>
      </c>
      <c r="K2149" t="s">
        <v>30</v>
      </c>
      <c r="L2149">
        <v>12</v>
      </c>
      <c r="N2149">
        <v>27</v>
      </c>
      <c r="R2149" s="2">
        <f t="shared" si="67"/>
        <v>0.66</v>
      </c>
      <c r="S2149" s="2">
        <f>IF(AND(P2149&lt;&gt;"_U",P2149&lt;&gt;"c",J2149&lt;&gt;99,J2149&lt;&gt;9),IFERROR(VLOOKUP(A2149,'LBA Total'!$A$2:$N$10000,14,0),"."),".")</f>
        <v>4122</v>
      </c>
    </row>
    <row r="2150" spans="1:19" x14ac:dyDescent="0.4">
      <c r="A2150" s="2" t="str">
        <f t="shared" si="66"/>
        <v>2023|PuketÄpapa Local Board Area|13</v>
      </c>
      <c r="B2150" t="s">
        <v>16</v>
      </c>
      <c r="C2150" t="s">
        <v>17</v>
      </c>
      <c r="D2150" t="s">
        <v>18</v>
      </c>
      <c r="E2150" t="s">
        <v>19</v>
      </c>
      <c r="F2150">
        <v>2023</v>
      </c>
      <c r="G2150">
        <v>2023</v>
      </c>
      <c r="H2150">
        <v>7613</v>
      </c>
      <c r="I2150" t="s">
        <v>67</v>
      </c>
      <c r="J2150">
        <v>8</v>
      </c>
      <c r="K2150" t="s">
        <v>30</v>
      </c>
      <c r="L2150">
        <v>13</v>
      </c>
      <c r="N2150">
        <v>3</v>
      </c>
      <c r="R2150" s="2">
        <f t="shared" si="67"/>
        <v>33.33</v>
      </c>
      <c r="S2150" s="2">
        <f>IF(AND(P2150&lt;&gt;"_U",P2150&lt;&gt;"c",J2150&lt;&gt;99,J2150&lt;&gt;9),IFERROR(VLOOKUP(A2150,'LBA Total'!$A$2:$N$10000,14,0),"."),".")</f>
        <v>9</v>
      </c>
    </row>
    <row r="2151" spans="1:19" x14ac:dyDescent="0.4">
      <c r="A2151" s="2" t="str">
        <f t="shared" si="66"/>
        <v>2023|PuketÄpapa Local Board Area|999</v>
      </c>
      <c r="B2151" t="s">
        <v>16</v>
      </c>
      <c r="C2151" t="s">
        <v>17</v>
      </c>
      <c r="D2151" t="s">
        <v>18</v>
      </c>
      <c r="E2151" t="s">
        <v>19</v>
      </c>
      <c r="F2151">
        <v>2023</v>
      </c>
      <c r="G2151">
        <v>2023</v>
      </c>
      <c r="H2151">
        <v>7613</v>
      </c>
      <c r="I2151" t="s">
        <v>67</v>
      </c>
      <c r="J2151">
        <v>8</v>
      </c>
      <c r="K2151" t="s">
        <v>30</v>
      </c>
      <c r="L2151">
        <v>999</v>
      </c>
      <c r="N2151">
        <v>228</v>
      </c>
      <c r="R2151" s="2">
        <f t="shared" si="67"/>
        <v>1.39</v>
      </c>
      <c r="S2151" s="2">
        <f>IF(AND(P2151&lt;&gt;"_U",P2151&lt;&gt;"c",J2151&lt;&gt;99,J2151&lt;&gt;9),IFERROR(VLOOKUP(A2151,'LBA Total'!$A$2:$N$10000,14,0),"."),".")</f>
        <v>16407</v>
      </c>
    </row>
    <row r="2152" spans="1:19" x14ac:dyDescent="0.4">
      <c r="A2152" s="2" t="str">
        <f t="shared" si="66"/>
        <v>2023|PuketÄpapa Local Board Area|10</v>
      </c>
      <c r="B2152" t="s">
        <v>16</v>
      </c>
      <c r="C2152" t="s">
        <v>17</v>
      </c>
      <c r="D2152" t="s">
        <v>18</v>
      </c>
      <c r="E2152" t="s">
        <v>19</v>
      </c>
      <c r="F2152">
        <v>2023</v>
      </c>
      <c r="G2152">
        <v>2023</v>
      </c>
      <c r="H2152">
        <v>7613</v>
      </c>
      <c r="I2152" t="s">
        <v>67</v>
      </c>
      <c r="J2152">
        <v>9</v>
      </c>
      <c r="K2152" t="s">
        <v>31</v>
      </c>
      <c r="L2152">
        <v>10</v>
      </c>
      <c r="N2152">
        <v>0</v>
      </c>
      <c r="R2152" s="2" t="str">
        <f t="shared" si="67"/>
        <v>.</v>
      </c>
      <c r="S2152" s="2" t="str">
        <f>IF(AND(P2152&lt;&gt;"_U",P2152&lt;&gt;"c",J2152&lt;&gt;99,J2152&lt;&gt;9),IFERROR(VLOOKUP(A2152,'LBA Total'!$A$2:$N$10000,14,0),"."),".")</f>
        <v>.</v>
      </c>
    </row>
    <row r="2153" spans="1:19" x14ac:dyDescent="0.4">
      <c r="A2153" s="2" t="str">
        <f t="shared" si="66"/>
        <v>2023|PuketÄpapa Local Board Area|11</v>
      </c>
      <c r="B2153" t="s">
        <v>16</v>
      </c>
      <c r="C2153" t="s">
        <v>17</v>
      </c>
      <c r="D2153" t="s">
        <v>18</v>
      </c>
      <c r="E2153" t="s">
        <v>19</v>
      </c>
      <c r="F2153">
        <v>2023</v>
      </c>
      <c r="G2153">
        <v>2023</v>
      </c>
      <c r="H2153">
        <v>7613</v>
      </c>
      <c r="I2153" t="s">
        <v>67</v>
      </c>
      <c r="J2153">
        <v>9</v>
      </c>
      <c r="K2153" t="s">
        <v>31</v>
      </c>
      <c r="L2153">
        <v>11</v>
      </c>
      <c r="N2153">
        <v>1050</v>
      </c>
      <c r="R2153" s="2" t="str">
        <f t="shared" si="67"/>
        <v>.</v>
      </c>
      <c r="S2153" s="2" t="str">
        <f>IF(AND(P2153&lt;&gt;"_U",P2153&lt;&gt;"c",J2153&lt;&gt;99,J2153&lt;&gt;9),IFERROR(VLOOKUP(A2153,'LBA Total'!$A$2:$N$10000,14,0),"."),".")</f>
        <v>.</v>
      </c>
    </row>
    <row r="2154" spans="1:19" x14ac:dyDescent="0.4">
      <c r="A2154" s="2" t="str">
        <f t="shared" si="66"/>
        <v>2023|PuketÄpapa Local Board Area|12</v>
      </c>
      <c r="B2154" t="s">
        <v>16</v>
      </c>
      <c r="C2154" t="s">
        <v>17</v>
      </c>
      <c r="D2154" t="s">
        <v>18</v>
      </c>
      <c r="E2154" t="s">
        <v>19</v>
      </c>
      <c r="F2154">
        <v>2023</v>
      </c>
      <c r="G2154">
        <v>2023</v>
      </c>
      <c r="H2154">
        <v>7613</v>
      </c>
      <c r="I2154" t="s">
        <v>67</v>
      </c>
      <c r="J2154">
        <v>9</v>
      </c>
      <c r="K2154" t="s">
        <v>31</v>
      </c>
      <c r="L2154">
        <v>12</v>
      </c>
      <c r="N2154">
        <v>555</v>
      </c>
      <c r="R2154" s="2" t="str">
        <f t="shared" si="67"/>
        <v>.</v>
      </c>
      <c r="S2154" s="2" t="str">
        <f>IF(AND(P2154&lt;&gt;"_U",P2154&lt;&gt;"c",J2154&lt;&gt;99,J2154&lt;&gt;9),IFERROR(VLOOKUP(A2154,'LBA Total'!$A$2:$N$10000,14,0),"."),".")</f>
        <v>.</v>
      </c>
    </row>
    <row r="2155" spans="1:19" x14ac:dyDescent="0.4">
      <c r="A2155" s="2" t="str">
        <f t="shared" si="66"/>
        <v>2023|PuketÄpapa Local Board Area|13</v>
      </c>
      <c r="B2155" t="s">
        <v>16</v>
      </c>
      <c r="C2155" t="s">
        <v>17</v>
      </c>
      <c r="D2155" t="s">
        <v>18</v>
      </c>
      <c r="E2155" t="s">
        <v>19</v>
      </c>
      <c r="F2155">
        <v>2023</v>
      </c>
      <c r="G2155">
        <v>2023</v>
      </c>
      <c r="H2155">
        <v>7613</v>
      </c>
      <c r="I2155" t="s">
        <v>67</v>
      </c>
      <c r="J2155">
        <v>9</v>
      </c>
      <c r="K2155" t="s">
        <v>31</v>
      </c>
      <c r="L2155">
        <v>13</v>
      </c>
      <c r="N2155">
        <v>0</v>
      </c>
      <c r="R2155" s="2" t="str">
        <f t="shared" si="67"/>
        <v>.</v>
      </c>
      <c r="S2155" s="2" t="str">
        <f>IF(AND(P2155&lt;&gt;"_U",P2155&lt;&gt;"c",J2155&lt;&gt;99,J2155&lt;&gt;9),IFERROR(VLOOKUP(A2155,'LBA Total'!$A$2:$N$10000,14,0),"."),".")</f>
        <v>.</v>
      </c>
    </row>
    <row r="2156" spans="1:19" x14ac:dyDescent="0.4">
      <c r="A2156" s="2" t="str">
        <f t="shared" si="66"/>
        <v>2023|PuketÄpapa Local Board Area|999</v>
      </c>
      <c r="B2156" t="s">
        <v>16</v>
      </c>
      <c r="C2156" t="s">
        <v>17</v>
      </c>
      <c r="D2156" t="s">
        <v>18</v>
      </c>
      <c r="E2156" t="s">
        <v>19</v>
      </c>
      <c r="F2156">
        <v>2023</v>
      </c>
      <c r="G2156">
        <v>2023</v>
      </c>
      <c r="H2156">
        <v>7613</v>
      </c>
      <c r="I2156" t="s">
        <v>67</v>
      </c>
      <c r="J2156">
        <v>9</v>
      </c>
      <c r="K2156" t="s">
        <v>31</v>
      </c>
      <c r="L2156">
        <v>999</v>
      </c>
      <c r="N2156">
        <v>1605</v>
      </c>
      <c r="R2156" s="2" t="str">
        <f t="shared" si="67"/>
        <v>.</v>
      </c>
      <c r="S2156" s="2" t="str">
        <f>IF(AND(P2156&lt;&gt;"_U",P2156&lt;&gt;"c",J2156&lt;&gt;99,J2156&lt;&gt;9),IFERROR(VLOOKUP(A2156,'LBA Total'!$A$2:$N$10000,14,0),"."),".")</f>
        <v>.</v>
      </c>
    </row>
    <row r="2157" spans="1:19" x14ac:dyDescent="0.4">
      <c r="A2157" s="2" t="str">
        <f t="shared" si="66"/>
        <v>2023|PuketÄpapa Local Board Area|10</v>
      </c>
      <c r="B2157" t="s">
        <v>16</v>
      </c>
      <c r="C2157" t="s">
        <v>17</v>
      </c>
      <c r="D2157" t="s">
        <v>18</v>
      </c>
      <c r="E2157" t="s">
        <v>19</v>
      </c>
      <c r="F2157">
        <v>2023</v>
      </c>
      <c r="G2157">
        <v>2023</v>
      </c>
      <c r="H2157">
        <v>7613</v>
      </c>
      <c r="I2157" t="s">
        <v>67</v>
      </c>
      <c r="J2157">
        <v>99</v>
      </c>
      <c r="K2157" t="s">
        <v>32</v>
      </c>
      <c r="L2157">
        <v>10</v>
      </c>
      <c r="N2157">
        <v>36</v>
      </c>
      <c r="R2157" s="2" t="str">
        <f t="shared" si="67"/>
        <v>.</v>
      </c>
      <c r="S2157" s="2" t="str">
        <f>IF(AND(P2157&lt;&gt;"_U",P2157&lt;&gt;"c",J2157&lt;&gt;99,J2157&lt;&gt;9),IFERROR(VLOOKUP(A2157,'LBA Total'!$A$2:$N$10000,14,0),"."),".")</f>
        <v>.</v>
      </c>
    </row>
    <row r="2158" spans="1:19" x14ac:dyDescent="0.4">
      <c r="A2158" s="2" t="str">
        <f t="shared" si="66"/>
        <v>2023|PuketÄpapa Local Board Area|11</v>
      </c>
      <c r="B2158" t="s">
        <v>16</v>
      </c>
      <c r="C2158" t="s">
        <v>17</v>
      </c>
      <c r="D2158" t="s">
        <v>18</v>
      </c>
      <c r="E2158" t="s">
        <v>19</v>
      </c>
      <c r="F2158">
        <v>2023</v>
      </c>
      <c r="G2158">
        <v>2023</v>
      </c>
      <c r="H2158">
        <v>7613</v>
      </c>
      <c r="I2158" t="s">
        <v>67</v>
      </c>
      <c r="J2158">
        <v>99</v>
      </c>
      <c r="K2158" t="s">
        <v>32</v>
      </c>
      <c r="L2158">
        <v>11</v>
      </c>
      <c r="N2158">
        <v>13287</v>
      </c>
      <c r="R2158" s="2" t="str">
        <f t="shared" si="67"/>
        <v>.</v>
      </c>
      <c r="S2158" s="2" t="str">
        <f>IF(AND(P2158&lt;&gt;"_U",P2158&lt;&gt;"c",J2158&lt;&gt;99,J2158&lt;&gt;9),IFERROR(VLOOKUP(A2158,'LBA Total'!$A$2:$N$10000,14,0),"."),".")</f>
        <v>.</v>
      </c>
    </row>
    <row r="2159" spans="1:19" x14ac:dyDescent="0.4">
      <c r="A2159" s="2" t="str">
        <f t="shared" si="66"/>
        <v>2023|PuketÄpapa Local Board Area|12</v>
      </c>
      <c r="B2159" t="s">
        <v>16</v>
      </c>
      <c r="C2159" t="s">
        <v>17</v>
      </c>
      <c r="D2159" t="s">
        <v>18</v>
      </c>
      <c r="E2159" t="s">
        <v>19</v>
      </c>
      <c r="F2159">
        <v>2023</v>
      </c>
      <c r="G2159">
        <v>2023</v>
      </c>
      <c r="H2159">
        <v>7613</v>
      </c>
      <c r="I2159" t="s">
        <v>67</v>
      </c>
      <c r="J2159">
        <v>99</v>
      </c>
      <c r="K2159" t="s">
        <v>32</v>
      </c>
      <c r="L2159">
        <v>12</v>
      </c>
      <c r="N2159">
        <v>4677</v>
      </c>
      <c r="R2159" s="2" t="str">
        <f t="shared" si="67"/>
        <v>.</v>
      </c>
      <c r="S2159" s="2" t="str">
        <f>IF(AND(P2159&lt;&gt;"_U",P2159&lt;&gt;"c",J2159&lt;&gt;99,J2159&lt;&gt;9),IFERROR(VLOOKUP(A2159,'LBA Total'!$A$2:$N$10000,14,0),"."),".")</f>
        <v>.</v>
      </c>
    </row>
    <row r="2160" spans="1:19" x14ac:dyDescent="0.4">
      <c r="A2160" s="2" t="str">
        <f t="shared" si="66"/>
        <v>2023|PuketÄpapa Local Board Area|13</v>
      </c>
      <c r="B2160" t="s">
        <v>16</v>
      </c>
      <c r="C2160" t="s">
        <v>17</v>
      </c>
      <c r="D2160" t="s">
        <v>18</v>
      </c>
      <c r="E2160" t="s">
        <v>19</v>
      </c>
      <c r="F2160">
        <v>2023</v>
      </c>
      <c r="G2160">
        <v>2023</v>
      </c>
      <c r="H2160">
        <v>7613</v>
      </c>
      <c r="I2160" t="s">
        <v>67</v>
      </c>
      <c r="J2160">
        <v>99</v>
      </c>
      <c r="K2160" t="s">
        <v>32</v>
      </c>
      <c r="L2160">
        <v>13</v>
      </c>
      <c r="N2160">
        <v>9</v>
      </c>
      <c r="R2160" s="2" t="str">
        <f t="shared" si="67"/>
        <v>.</v>
      </c>
      <c r="S2160" s="2" t="str">
        <f>IF(AND(P2160&lt;&gt;"_U",P2160&lt;&gt;"c",J2160&lt;&gt;99,J2160&lt;&gt;9),IFERROR(VLOOKUP(A2160,'LBA Total'!$A$2:$N$10000,14,0),"."),".")</f>
        <v>.</v>
      </c>
    </row>
    <row r="2161" spans="1:19" x14ac:dyDescent="0.4">
      <c r="A2161" s="2" t="str">
        <f t="shared" si="66"/>
        <v>2023|PuketÄpapa Local Board Area|999</v>
      </c>
      <c r="B2161" t="s">
        <v>16</v>
      </c>
      <c r="C2161" t="s">
        <v>17</v>
      </c>
      <c r="D2161" t="s">
        <v>18</v>
      </c>
      <c r="E2161" t="s">
        <v>19</v>
      </c>
      <c r="F2161">
        <v>2023</v>
      </c>
      <c r="G2161">
        <v>2023</v>
      </c>
      <c r="H2161">
        <v>7613</v>
      </c>
      <c r="I2161" t="s">
        <v>67</v>
      </c>
      <c r="J2161">
        <v>99</v>
      </c>
      <c r="K2161" t="s">
        <v>32</v>
      </c>
      <c r="L2161">
        <v>999</v>
      </c>
      <c r="N2161">
        <v>18012</v>
      </c>
      <c r="R2161" s="2" t="str">
        <f t="shared" si="67"/>
        <v>.</v>
      </c>
      <c r="S2161" s="2" t="str">
        <f>IF(AND(P2161&lt;&gt;"_U",P2161&lt;&gt;"c",J2161&lt;&gt;99,J2161&lt;&gt;9),IFERROR(VLOOKUP(A2161,'LBA Total'!$A$2:$N$10000,14,0),"."),".")</f>
        <v>.</v>
      </c>
    </row>
    <row r="2162" spans="1:19" x14ac:dyDescent="0.4">
      <c r="A2162" s="2" t="str">
        <f t="shared" si="66"/>
        <v>2023|ÅŒrÄkei Local Board Area|10</v>
      </c>
      <c r="B2162" t="s">
        <v>16</v>
      </c>
      <c r="C2162" t="s">
        <v>17</v>
      </c>
      <c r="D2162" t="s">
        <v>18</v>
      </c>
      <c r="E2162" t="s">
        <v>19</v>
      </c>
      <c r="F2162">
        <v>2023</v>
      </c>
      <c r="G2162">
        <v>2023</v>
      </c>
      <c r="H2162">
        <v>7614</v>
      </c>
      <c r="I2162" t="s">
        <v>66</v>
      </c>
      <c r="J2162">
        <v>0</v>
      </c>
      <c r="K2162" t="s">
        <v>21</v>
      </c>
      <c r="L2162">
        <v>10</v>
      </c>
      <c r="N2162">
        <v>3</v>
      </c>
      <c r="R2162" s="2">
        <f t="shared" si="67"/>
        <v>2.27</v>
      </c>
      <c r="S2162" s="2">
        <f>IF(AND(P2162&lt;&gt;"_U",P2162&lt;&gt;"c",J2162&lt;&gt;99,J2162&lt;&gt;9),IFERROR(VLOOKUP(A2162,'LBA Total'!$A$2:$N$10000,14,0),"."),".")</f>
        <v>132</v>
      </c>
    </row>
    <row r="2163" spans="1:19" x14ac:dyDescent="0.4">
      <c r="A2163" s="2" t="str">
        <f t="shared" si="66"/>
        <v>2023|ÅŒrÄkei Local Board Area|11</v>
      </c>
      <c r="B2163" t="s">
        <v>16</v>
      </c>
      <c r="C2163" t="s">
        <v>17</v>
      </c>
      <c r="D2163" t="s">
        <v>18</v>
      </c>
      <c r="E2163" t="s">
        <v>19</v>
      </c>
      <c r="F2163">
        <v>2023</v>
      </c>
      <c r="G2163">
        <v>2023</v>
      </c>
      <c r="H2163">
        <v>7614</v>
      </c>
      <c r="I2163" t="s">
        <v>66</v>
      </c>
      <c r="J2163">
        <v>0</v>
      </c>
      <c r="K2163" t="s">
        <v>21</v>
      </c>
      <c r="L2163">
        <v>11</v>
      </c>
      <c r="N2163">
        <v>357</v>
      </c>
      <c r="R2163" s="2">
        <f t="shared" si="67"/>
        <v>1.86</v>
      </c>
      <c r="S2163" s="2">
        <f>IF(AND(P2163&lt;&gt;"_U",P2163&lt;&gt;"c",J2163&lt;&gt;99,J2163&lt;&gt;9),IFERROR(VLOOKUP(A2163,'LBA Total'!$A$2:$N$10000,14,0),"."),".")</f>
        <v>19242</v>
      </c>
    </row>
    <row r="2164" spans="1:19" x14ac:dyDescent="0.4">
      <c r="A2164" s="2" t="str">
        <f t="shared" si="66"/>
        <v>2023|ÅŒrÄkei Local Board Area|12</v>
      </c>
      <c r="B2164" t="s">
        <v>16</v>
      </c>
      <c r="C2164" t="s">
        <v>17</v>
      </c>
      <c r="D2164" t="s">
        <v>18</v>
      </c>
      <c r="E2164" t="s">
        <v>19</v>
      </c>
      <c r="F2164">
        <v>2023</v>
      </c>
      <c r="G2164">
        <v>2023</v>
      </c>
      <c r="H2164">
        <v>7614</v>
      </c>
      <c r="I2164" t="s">
        <v>66</v>
      </c>
      <c r="J2164">
        <v>0</v>
      </c>
      <c r="K2164" t="s">
        <v>21</v>
      </c>
      <c r="L2164">
        <v>12</v>
      </c>
      <c r="N2164">
        <v>402</v>
      </c>
      <c r="R2164" s="2">
        <f t="shared" si="67"/>
        <v>4.0999999999999996</v>
      </c>
      <c r="S2164" s="2">
        <f>IF(AND(P2164&lt;&gt;"_U",P2164&lt;&gt;"c",J2164&lt;&gt;99,J2164&lt;&gt;9),IFERROR(VLOOKUP(A2164,'LBA Total'!$A$2:$N$10000,14,0),"."),".")</f>
        <v>9798</v>
      </c>
    </row>
    <row r="2165" spans="1:19" x14ac:dyDescent="0.4">
      <c r="A2165" s="2" t="str">
        <f t="shared" si="66"/>
        <v>2023|ÅŒrÄkei Local Board Area|13</v>
      </c>
      <c r="B2165" t="s">
        <v>16</v>
      </c>
      <c r="C2165" t="s">
        <v>17</v>
      </c>
      <c r="D2165" t="s">
        <v>18</v>
      </c>
      <c r="E2165" t="s">
        <v>19</v>
      </c>
      <c r="F2165">
        <v>2023</v>
      </c>
      <c r="G2165">
        <v>2023</v>
      </c>
      <c r="H2165">
        <v>7614</v>
      </c>
      <c r="I2165" t="s">
        <v>66</v>
      </c>
      <c r="J2165">
        <v>0</v>
      </c>
      <c r="K2165" t="s">
        <v>21</v>
      </c>
      <c r="L2165">
        <v>13</v>
      </c>
      <c r="N2165">
        <v>0</v>
      </c>
      <c r="R2165" s="2">
        <f t="shared" si="67"/>
        <v>0</v>
      </c>
      <c r="S2165" s="2">
        <f>IF(AND(P2165&lt;&gt;"_U",P2165&lt;&gt;"c",J2165&lt;&gt;99,J2165&lt;&gt;9),IFERROR(VLOOKUP(A2165,'LBA Total'!$A$2:$N$10000,14,0),"."),".")</f>
        <v>12</v>
      </c>
    </row>
    <row r="2166" spans="1:19" x14ac:dyDescent="0.4">
      <c r="A2166" s="2" t="str">
        <f t="shared" si="66"/>
        <v>2023|ÅŒrÄkei Local Board Area|999</v>
      </c>
      <c r="B2166" t="s">
        <v>16</v>
      </c>
      <c r="C2166" t="s">
        <v>17</v>
      </c>
      <c r="D2166" t="s">
        <v>18</v>
      </c>
      <c r="E2166" t="s">
        <v>19</v>
      </c>
      <c r="F2166">
        <v>2023</v>
      </c>
      <c r="G2166">
        <v>2023</v>
      </c>
      <c r="H2166">
        <v>7614</v>
      </c>
      <c r="I2166" t="s">
        <v>66</v>
      </c>
      <c r="J2166">
        <v>0</v>
      </c>
      <c r="K2166" t="s">
        <v>21</v>
      </c>
      <c r="L2166">
        <v>999</v>
      </c>
      <c r="N2166">
        <v>768</v>
      </c>
      <c r="R2166" s="2">
        <f t="shared" si="67"/>
        <v>2.63</v>
      </c>
      <c r="S2166" s="2">
        <f>IF(AND(P2166&lt;&gt;"_U",P2166&lt;&gt;"c",J2166&lt;&gt;99,J2166&lt;&gt;9),IFERROR(VLOOKUP(A2166,'LBA Total'!$A$2:$N$10000,14,0),"."),".")</f>
        <v>29184</v>
      </c>
    </row>
    <row r="2167" spans="1:19" x14ac:dyDescent="0.4">
      <c r="A2167" s="2" t="str">
        <f t="shared" si="66"/>
        <v>2023|ÅŒrÄkei Local Board Area|10</v>
      </c>
      <c r="B2167" t="s">
        <v>16</v>
      </c>
      <c r="C2167" t="s">
        <v>17</v>
      </c>
      <c r="D2167" t="s">
        <v>18</v>
      </c>
      <c r="E2167" t="s">
        <v>19</v>
      </c>
      <c r="F2167">
        <v>2023</v>
      </c>
      <c r="G2167">
        <v>2023</v>
      </c>
      <c r="H2167">
        <v>7614</v>
      </c>
      <c r="I2167" t="s">
        <v>66</v>
      </c>
      <c r="J2167">
        <v>1</v>
      </c>
      <c r="K2167" t="s">
        <v>22</v>
      </c>
      <c r="L2167">
        <v>10</v>
      </c>
      <c r="N2167">
        <v>90</v>
      </c>
      <c r="R2167" s="2">
        <f t="shared" si="67"/>
        <v>68.180000000000007</v>
      </c>
      <c r="S2167" s="2">
        <f>IF(AND(P2167&lt;&gt;"_U",P2167&lt;&gt;"c",J2167&lt;&gt;99,J2167&lt;&gt;9),IFERROR(VLOOKUP(A2167,'LBA Total'!$A$2:$N$10000,14,0),"."),".")</f>
        <v>132</v>
      </c>
    </row>
    <row r="2168" spans="1:19" x14ac:dyDescent="0.4">
      <c r="A2168" s="2" t="str">
        <f t="shared" si="66"/>
        <v>2023|ÅŒrÄkei Local Board Area|11</v>
      </c>
      <c r="B2168" t="s">
        <v>16</v>
      </c>
      <c r="C2168" t="s">
        <v>17</v>
      </c>
      <c r="D2168" t="s">
        <v>18</v>
      </c>
      <c r="E2168" t="s">
        <v>19</v>
      </c>
      <c r="F2168">
        <v>2023</v>
      </c>
      <c r="G2168">
        <v>2023</v>
      </c>
      <c r="H2168">
        <v>7614</v>
      </c>
      <c r="I2168" t="s">
        <v>66</v>
      </c>
      <c r="J2168">
        <v>1</v>
      </c>
      <c r="K2168" t="s">
        <v>22</v>
      </c>
      <c r="L2168">
        <v>11</v>
      </c>
      <c r="N2168">
        <v>12945</v>
      </c>
      <c r="R2168" s="2">
        <f t="shared" si="67"/>
        <v>67.27</v>
      </c>
      <c r="S2168" s="2">
        <f>IF(AND(P2168&lt;&gt;"_U",P2168&lt;&gt;"c",J2168&lt;&gt;99,J2168&lt;&gt;9),IFERROR(VLOOKUP(A2168,'LBA Total'!$A$2:$N$10000,14,0),"."),".")</f>
        <v>19242</v>
      </c>
    </row>
    <row r="2169" spans="1:19" x14ac:dyDescent="0.4">
      <c r="A2169" s="2" t="str">
        <f t="shared" si="66"/>
        <v>2023|ÅŒrÄkei Local Board Area|12</v>
      </c>
      <c r="B2169" t="s">
        <v>16</v>
      </c>
      <c r="C2169" t="s">
        <v>17</v>
      </c>
      <c r="D2169" t="s">
        <v>18</v>
      </c>
      <c r="E2169" t="s">
        <v>19</v>
      </c>
      <c r="F2169">
        <v>2023</v>
      </c>
      <c r="G2169">
        <v>2023</v>
      </c>
      <c r="H2169">
        <v>7614</v>
      </c>
      <c r="I2169" t="s">
        <v>66</v>
      </c>
      <c r="J2169">
        <v>1</v>
      </c>
      <c r="K2169" t="s">
        <v>22</v>
      </c>
      <c r="L2169">
        <v>12</v>
      </c>
      <c r="N2169">
        <v>6603</v>
      </c>
      <c r="R2169" s="2">
        <f t="shared" si="67"/>
        <v>67.39</v>
      </c>
      <c r="S2169" s="2">
        <f>IF(AND(P2169&lt;&gt;"_U",P2169&lt;&gt;"c",J2169&lt;&gt;99,J2169&lt;&gt;9),IFERROR(VLOOKUP(A2169,'LBA Total'!$A$2:$N$10000,14,0),"."),".")</f>
        <v>9798</v>
      </c>
    </row>
    <row r="2170" spans="1:19" x14ac:dyDescent="0.4">
      <c r="A2170" s="2" t="str">
        <f t="shared" si="66"/>
        <v>2023|ÅŒrÄkei Local Board Area|13</v>
      </c>
      <c r="B2170" t="s">
        <v>16</v>
      </c>
      <c r="C2170" t="s">
        <v>17</v>
      </c>
      <c r="D2170" t="s">
        <v>18</v>
      </c>
      <c r="E2170" t="s">
        <v>19</v>
      </c>
      <c r="F2170">
        <v>2023</v>
      </c>
      <c r="G2170">
        <v>2023</v>
      </c>
      <c r="H2170">
        <v>7614</v>
      </c>
      <c r="I2170" t="s">
        <v>66</v>
      </c>
      <c r="J2170">
        <v>1</v>
      </c>
      <c r="K2170" t="s">
        <v>22</v>
      </c>
      <c r="L2170">
        <v>13</v>
      </c>
      <c r="N2170">
        <v>6</v>
      </c>
      <c r="R2170" s="2">
        <f t="shared" si="67"/>
        <v>50</v>
      </c>
      <c r="S2170" s="2">
        <f>IF(AND(P2170&lt;&gt;"_U",P2170&lt;&gt;"c",J2170&lt;&gt;99,J2170&lt;&gt;9),IFERROR(VLOOKUP(A2170,'LBA Total'!$A$2:$N$10000,14,0),"."),".")</f>
        <v>12</v>
      </c>
    </row>
    <row r="2171" spans="1:19" x14ac:dyDescent="0.4">
      <c r="A2171" s="2" t="str">
        <f t="shared" si="66"/>
        <v>2023|ÅŒrÄkei Local Board Area|999</v>
      </c>
      <c r="B2171" t="s">
        <v>16</v>
      </c>
      <c r="C2171" t="s">
        <v>17</v>
      </c>
      <c r="D2171" t="s">
        <v>18</v>
      </c>
      <c r="E2171" t="s">
        <v>19</v>
      </c>
      <c r="F2171">
        <v>2023</v>
      </c>
      <c r="G2171">
        <v>2023</v>
      </c>
      <c r="H2171">
        <v>7614</v>
      </c>
      <c r="I2171" t="s">
        <v>66</v>
      </c>
      <c r="J2171">
        <v>1</v>
      </c>
      <c r="K2171" t="s">
        <v>22</v>
      </c>
      <c r="L2171">
        <v>999</v>
      </c>
      <c r="N2171">
        <v>19641</v>
      </c>
      <c r="R2171" s="2">
        <f t="shared" si="67"/>
        <v>67.3</v>
      </c>
      <c r="S2171" s="2">
        <f>IF(AND(P2171&lt;&gt;"_U",P2171&lt;&gt;"c",J2171&lt;&gt;99,J2171&lt;&gt;9),IFERROR(VLOOKUP(A2171,'LBA Total'!$A$2:$N$10000,14,0),"."),".")</f>
        <v>29184</v>
      </c>
    </row>
    <row r="2172" spans="1:19" x14ac:dyDescent="0.4">
      <c r="A2172" s="2" t="str">
        <f t="shared" si="66"/>
        <v>2023|ÅŒrÄkei Local Board Area|10</v>
      </c>
      <c r="B2172" t="s">
        <v>16</v>
      </c>
      <c r="C2172" t="s">
        <v>17</v>
      </c>
      <c r="D2172" t="s">
        <v>18</v>
      </c>
      <c r="E2172" t="s">
        <v>19</v>
      </c>
      <c r="F2172">
        <v>2023</v>
      </c>
      <c r="G2172">
        <v>2023</v>
      </c>
      <c r="H2172">
        <v>7614</v>
      </c>
      <c r="I2172" t="s">
        <v>66</v>
      </c>
      <c r="J2172">
        <v>2</v>
      </c>
      <c r="K2172" t="s">
        <v>23</v>
      </c>
      <c r="L2172">
        <v>10</v>
      </c>
      <c r="N2172">
        <v>60</v>
      </c>
      <c r="R2172" s="2">
        <f t="shared" si="67"/>
        <v>45.45</v>
      </c>
      <c r="S2172" s="2">
        <f>IF(AND(P2172&lt;&gt;"_U",P2172&lt;&gt;"c",J2172&lt;&gt;99,J2172&lt;&gt;9),IFERROR(VLOOKUP(A2172,'LBA Total'!$A$2:$N$10000,14,0),"."),".")</f>
        <v>132</v>
      </c>
    </row>
    <row r="2173" spans="1:19" x14ac:dyDescent="0.4">
      <c r="A2173" s="2" t="str">
        <f t="shared" si="66"/>
        <v>2023|ÅŒrÄkei Local Board Area|11</v>
      </c>
      <c r="B2173" t="s">
        <v>16</v>
      </c>
      <c r="C2173" t="s">
        <v>17</v>
      </c>
      <c r="D2173" t="s">
        <v>18</v>
      </c>
      <c r="E2173" t="s">
        <v>19</v>
      </c>
      <c r="F2173">
        <v>2023</v>
      </c>
      <c r="G2173">
        <v>2023</v>
      </c>
      <c r="H2173">
        <v>7614</v>
      </c>
      <c r="I2173" t="s">
        <v>66</v>
      </c>
      <c r="J2173">
        <v>2</v>
      </c>
      <c r="K2173" t="s">
        <v>23</v>
      </c>
      <c r="L2173">
        <v>11</v>
      </c>
      <c r="N2173">
        <v>8478</v>
      </c>
      <c r="R2173" s="2">
        <f t="shared" si="67"/>
        <v>44.06</v>
      </c>
      <c r="S2173" s="2">
        <f>IF(AND(P2173&lt;&gt;"_U",P2173&lt;&gt;"c",J2173&lt;&gt;99,J2173&lt;&gt;9),IFERROR(VLOOKUP(A2173,'LBA Total'!$A$2:$N$10000,14,0),"."),".")</f>
        <v>19242</v>
      </c>
    </row>
    <row r="2174" spans="1:19" x14ac:dyDescent="0.4">
      <c r="A2174" s="2" t="str">
        <f t="shared" si="66"/>
        <v>2023|ÅŒrÄkei Local Board Area|12</v>
      </c>
      <c r="B2174" t="s">
        <v>16</v>
      </c>
      <c r="C2174" t="s">
        <v>17</v>
      </c>
      <c r="D2174" t="s">
        <v>18</v>
      </c>
      <c r="E2174" t="s">
        <v>19</v>
      </c>
      <c r="F2174">
        <v>2023</v>
      </c>
      <c r="G2174">
        <v>2023</v>
      </c>
      <c r="H2174">
        <v>7614</v>
      </c>
      <c r="I2174" t="s">
        <v>66</v>
      </c>
      <c r="J2174">
        <v>2</v>
      </c>
      <c r="K2174" t="s">
        <v>23</v>
      </c>
      <c r="L2174">
        <v>12</v>
      </c>
      <c r="N2174">
        <v>4353</v>
      </c>
      <c r="R2174" s="2">
        <f t="shared" si="67"/>
        <v>44.43</v>
      </c>
      <c r="S2174" s="2">
        <f>IF(AND(P2174&lt;&gt;"_U",P2174&lt;&gt;"c",J2174&lt;&gt;99,J2174&lt;&gt;9),IFERROR(VLOOKUP(A2174,'LBA Total'!$A$2:$N$10000,14,0),"."),".")</f>
        <v>9798</v>
      </c>
    </row>
    <row r="2175" spans="1:19" x14ac:dyDescent="0.4">
      <c r="A2175" s="2" t="str">
        <f t="shared" si="66"/>
        <v>2023|ÅŒrÄkei Local Board Area|13</v>
      </c>
      <c r="B2175" t="s">
        <v>16</v>
      </c>
      <c r="C2175" t="s">
        <v>17</v>
      </c>
      <c r="D2175" t="s">
        <v>18</v>
      </c>
      <c r="E2175" t="s">
        <v>19</v>
      </c>
      <c r="F2175">
        <v>2023</v>
      </c>
      <c r="G2175">
        <v>2023</v>
      </c>
      <c r="H2175">
        <v>7614</v>
      </c>
      <c r="I2175" t="s">
        <v>66</v>
      </c>
      <c r="J2175">
        <v>2</v>
      </c>
      <c r="K2175" t="s">
        <v>23</v>
      </c>
      <c r="L2175">
        <v>13</v>
      </c>
      <c r="N2175">
        <v>6</v>
      </c>
      <c r="R2175" s="2">
        <f t="shared" si="67"/>
        <v>50</v>
      </c>
      <c r="S2175" s="2">
        <f>IF(AND(P2175&lt;&gt;"_U",P2175&lt;&gt;"c",J2175&lt;&gt;99,J2175&lt;&gt;9),IFERROR(VLOOKUP(A2175,'LBA Total'!$A$2:$N$10000,14,0),"."),".")</f>
        <v>12</v>
      </c>
    </row>
    <row r="2176" spans="1:19" x14ac:dyDescent="0.4">
      <c r="A2176" s="2" t="str">
        <f t="shared" si="66"/>
        <v>2023|ÅŒrÄkei Local Board Area|999</v>
      </c>
      <c r="B2176" t="s">
        <v>16</v>
      </c>
      <c r="C2176" t="s">
        <v>17</v>
      </c>
      <c r="D2176" t="s">
        <v>18</v>
      </c>
      <c r="E2176" t="s">
        <v>19</v>
      </c>
      <c r="F2176">
        <v>2023</v>
      </c>
      <c r="G2176">
        <v>2023</v>
      </c>
      <c r="H2176">
        <v>7614</v>
      </c>
      <c r="I2176" t="s">
        <v>66</v>
      </c>
      <c r="J2176">
        <v>2</v>
      </c>
      <c r="K2176" t="s">
        <v>23</v>
      </c>
      <c r="L2176">
        <v>999</v>
      </c>
      <c r="N2176">
        <v>12897</v>
      </c>
      <c r="R2176" s="2">
        <f t="shared" si="67"/>
        <v>44.19</v>
      </c>
      <c r="S2176" s="2">
        <f>IF(AND(P2176&lt;&gt;"_U",P2176&lt;&gt;"c",J2176&lt;&gt;99,J2176&lt;&gt;9),IFERROR(VLOOKUP(A2176,'LBA Total'!$A$2:$N$10000,14,0),"."),".")</f>
        <v>29184</v>
      </c>
    </row>
    <row r="2177" spans="1:19" x14ac:dyDescent="0.4">
      <c r="A2177" s="2" t="str">
        <f t="shared" si="66"/>
        <v>2023|ÅŒrÄkei Local Board Area|10</v>
      </c>
      <c r="B2177" t="s">
        <v>16</v>
      </c>
      <c r="C2177" t="s">
        <v>17</v>
      </c>
      <c r="D2177" t="s">
        <v>18</v>
      </c>
      <c r="E2177" t="s">
        <v>19</v>
      </c>
      <c r="F2177">
        <v>2023</v>
      </c>
      <c r="G2177">
        <v>2023</v>
      </c>
      <c r="H2177">
        <v>7614</v>
      </c>
      <c r="I2177" t="s">
        <v>66</v>
      </c>
      <c r="J2177">
        <v>3</v>
      </c>
      <c r="K2177" t="s">
        <v>24</v>
      </c>
      <c r="L2177">
        <v>10</v>
      </c>
      <c r="N2177">
        <v>54</v>
      </c>
      <c r="R2177" s="2">
        <f t="shared" si="67"/>
        <v>40.909999999999997</v>
      </c>
      <c r="S2177" s="2">
        <f>IF(AND(P2177&lt;&gt;"_U",P2177&lt;&gt;"c",J2177&lt;&gt;99,J2177&lt;&gt;9),IFERROR(VLOOKUP(A2177,'LBA Total'!$A$2:$N$10000,14,0),"."),".")</f>
        <v>132</v>
      </c>
    </row>
    <row r="2178" spans="1:19" x14ac:dyDescent="0.4">
      <c r="A2178" s="2" t="str">
        <f t="shared" si="66"/>
        <v>2023|ÅŒrÄkei Local Board Area|11</v>
      </c>
      <c r="B2178" t="s">
        <v>16</v>
      </c>
      <c r="C2178" t="s">
        <v>17</v>
      </c>
      <c r="D2178" t="s">
        <v>18</v>
      </c>
      <c r="E2178" t="s">
        <v>19</v>
      </c>
      <c r="F2178">
        <v>2023</v>
      </c>
      <c r="G2178">
        <v>2023</v>
      </c>
      <c r="H2178">
        <v>7614</v>
      </c>
      <c r="I2178" t="s">
        <v>66</v>
      </c>
      <c r="J2178">
        <v>3</v>
      </c>
      <c r="K2178" t="s">
        <v>24</v>
      </c>
      <c r="L2178">
        <v>11</v>
      </c>
      <c r="N2178">
        <v>5292</v>
      </c>
      <c r="R2178" s="2">
        <f t="shared" si="67"/>
        <v>27.5</v>
      </c>
      <c r="S2178" s="2">
        <f>IF(AND(P2178&lt;&gt;"_U",P2178&lt;&gt;"c",J2178&lt;&gt;99,J2178&lt;&gt;9),IFERROR(VLOOKUP(A2178,'LBA Total'!$A$2:$N$10000,14,0),"."),".")</f>
        <v>19242</v>
      </c>
    </row>
    <row r="2179" spans="1:19" x14ac:dyDescent="0.4">
      <c r="A2179" s="2" t="str">
        <f t="shared" ref="A2179:A2242" si="68">G2179&amp;"|"&amp;I2179&amp;"|"&amp;L2179</f>
        <v>2023|ÅŒrÄkei Local Board Area|12</v>
      </c>
      <c r="B2179" t="s">
        <v>16</v>
      </c>
      <c r="C2179" t="s">
        <v>17</v>
      </c>
      <c r="D2179" t="s">
        <v>18</v>
      </c>
      <c r="E2179" t="s">
        <v>19</v>
      </c>
      <c r="F2179">
        <v>2023</v>
      </c>
      <c r="G2179">
        <v>2023</v>
      </c>
      <c r="H2179">
        <v>7614</v>
      </c>
      <c r="I2179" t="s">
        <v>66</v>
      </c>
      <c r="J2179">
        <v>3</v>
      </c>
      <c r="K2179" t="s">
        <v>24</v>
      </c>
      <c r="L2179">
        <v>12</v>
      </c>
      <c r="N2179">
        <v>747</v>
      </c>
      <c r="R2179" s="2">
        <f t="shared" ref="R2179:R2242" si="69">IF(P2179&lt;&gt;"_U",IFERROR((ROUND(N2179/S2179*100,2)),"."),".")</f>
        <v>7.62</v>
      </c>
      <c r="S2179" s="2">
        <f>IF(AND(P2179&lt;&gt;"_U",P2179&lt;&gt;"c",J2179&lt;&gt;99,J2179&lt;&gt;9),IFERROR(VLOOKUP(A2179,'LBA Total'!$A$2:$N$10000,14,0),"."),".")</f>
        <v>9798</v>
      </c>
    </row>
    <row r="2180" spans="1:19" x14ac:dyDescent="0.4">
      <c r="A2180" s="2" t="str">
        <f t="shared" si="68"/>
        <v>2023|ÅŒrÄkei Local Board Area|13</v>
      </c>
      <c r="B2180" t="s">
        <v>16</v>
      </c>
      <c r="C2180" t="s">
        <v>17</v>
      </c>
      <c r="D2180" t="s">
        <v>18</v>
      </c>
      <c r="E2180" t="s">
        <v>19</v>
      </c>
      <c r="F2180">
        <v>2023</v>
      </c>
      <c r="G2180">
        <v>2023</v>
      </c>
      <c r="H2180">
        <v>7614</v>
      </c>
      <c r="I2180" t="s">
        <v>66</v>
      </c>
      <c r="J2180">
        <v>3</v>
      </c>
      <c r="K2180" t="s">
        <v>24</v>
      </c>
      <c r="L2180">
        <v>13</v>
      </c>
      <c r="N2180">
        <v>3</v>
      </c>
      <c r="R2180" s="2">
        <f t="shared" si="69"/>
        <v>25</v>
      </c>
      <c r="S2180" s="2">
        <f>IF(AND(P2180&lt;&gt;"_U",P2180&lt;&gt;"c",J2180&lt;&gt;99,J2180&lt;&gt;9),IFERROR(VLOOKUP(A2180,'LBA Total'!$A$2:$N$10000,14,0),"."),".")</f>
        <v>12</v>
      </c>
    </row>
    <row r="2181" spans="1:19" x14ac:dyDescent="0.4">
      <c r="A2181" s="2" t="str">
        <f t="shared" si="68"/>
        <v>2023|ÅŒrÄkei Local Board Area|999</v>
      </c>
      <c r="B2181" t="s">
        <v>16</v>
      </c>
      <c r="C2181" t="s">
        <v>17</v>
      </c>
      <c r="D2181" t="s">
        <v>18</v>
      </c>
      <c r="E2181" t="s">
        <v>19</v>
      </c>
      <c r="F2181">
        <v>2023</v>
      </c>
      <c r="G2181">
        <v>2023</v>
      </c>
      <c r="H2181">
        <v>7614</v>
      </c>
      <c r="I2181" t="s">
        <v>66</v>
      </c>
      <c r="J2181">
        <v>3</v>
      </c>
      <c r="K2181" t="s">
        <v>24</v>
      </c>
      <c r="L2181">
        <v>999</v>
      </c>
      <c r="N2181">
        <v>6093</v>
      </c>
      <c r="R2181" s="2">
        <f t="shared" si="69"/>
        <v>20.88</v>
      </c>
      <c r="S2181" s="2">
        <f>IF(AND(P2181&lt;&gt;"_U",P2181&lt;&gt;"c",J2181&lt;&gt;99,J2181&lt;&gt;9),IFERROR(VLOOKUP(A2181,'LBA Total'!$A$2:$N$10000,14,0),"."),".")</f>
        <v>29184</v>
      </c>
    </row>
    <row r="2182" spans="1:19" x14ac:dyDescent="0.4">
      <c r="A2182" s="2" t="str">
        <f t="shared" si="68"/>
        <v>2023|ÅŒrÄkei Local Board Area|10</v>
      </c>
      <c r="B2182" t="s">
        <v>16</v>
      </c>
      <c r="C2182" t="s">
        <v>17</v>
      </c>
      <c r="D2182" t="s">
        <v>18</v>
      </c>
      <c r="E2182" t="s">
        <v>19</v>
      </c>
      <c r="F2182">
        <v>2023</v>
      </c>
      <c r="G2182">
        <v>2023</v>
      </c>
      <c r="H2182">
        <v>7614</v>
      </c>
      <c r="I2182" t="s">
        <v>66</v>
      </c>
      <c r="J2182">
        <v>4</v>
      </c>
      <c r="K2182" t="s">
        <v>25</v>
      </c>
      <c r="L2182">
        <v>10</v>
      </c>
      <c r="N2182">
        <v>3</v>
      </c>
      <c r="R2182" s="2">
        <f t="shared" si="69"/>
        <v>2.27</v>
      </c>
      <c r="S2182" s="2">
        <f>IF(AND(P2182&lt;&gt;"_U",P2182&lt;&gt;"c",J2182&lt;&gt;99,J2182&lt;&gt;9),IFERROR(VLOOKUP(A2182,'LBA Total'!$A$2:$N$10000,14,0),"."),".")</f>
        <v>132</v>
      </c>
    </row>
    <row r="2183" spans="1:19" x14ac:dyDescent="0.4">
      <c r="A2183" s="2" t="str">
        <f t="shared" si="68"/>
        <v>2023|ÅŒrÄkei Local Board Area|11</v>
      </c>
      <c r="B2183" t="s">
        <v>16</v>
      </c>
      <c r="C2183" t="s">
        <v>17</v>
      </c>
      <c r="D2183" t="s">
        <v>18</v>
      </c>
      <c r="E2183" t="s">
        <v>19</v>
      </c>
      <c r="F2183">
        <v>2023</v>
      </c>
      <c r="G2183">
        <v>2023</v>
      </c>
      <c r="H2183">
        <v>7614</v>
      </c>
      <c r="I2183" t="s">
        <v>66</v>
      </c>
      <c r="J2183">
        <v>4</v>
      </c>
      <c r="K2183" t="s">
        <v>25</v>
      </c>
      <c r="L2183">
        <v>11</v>
      </c>
      <c r="N2183">
        <v>699</v>
      </c>
      <c r="R2183" s="2">
        <f t="shared" si="69"/>
        <v>3.63</v>
      </c>
      <c r="S2183" s="2">
        <f>IF(AND(P2183&lt;&gt;"_U",P2183&lt;&gt;"c",J2183&lt;&gt;99,J2183&lt;&gt;9),IFERROR(VLOOKUP(A2183,'LBA Total'!$A$2:$N$10000,14,0),"."),".")</f>
        <v>19242</v>
      </c>
    </row>
    <row r="2184" spans="1:19" x14ac:dyDescent="0.4">
      <c r="A2184" s="2" t="str">
        <f t="shared" si="68"/>
        <v>2023|ÅŒrÄkei Local Board Area|12</v>
      </c>
      <c r="B2184" t="s">
        <v>16</v>
      </c>
      <c r="C2184" t="s">
        <v>17</v>
      </c>
      <c r="D2184" t="s">
        <v>18</v>
      </c>
      <c r="E2184" t="s">
        <v>19</v>
      </c>
      <c r="F2184">
        <v>2023</v>
      </c>
      <c r="G2184">
        <v>2023</v>
      </c>
      <c r="H2184">
        <v>7614</v>
      </c>
      <c r="I2184" t="s">
        <v>66</v>
      </c>
      <c r="J2184">
        <v>4</v>
      </c>
      <c r="K2184" t="s">
        <v>25</v>
      </c>
      <c r="L2184">
        <v>12</v>
      </c>
      <c r="N2184">
        <v>198</v>
      </c>
      <c r="R2184" s="2">
        <f t="shared" si="69"/>
        <v>2.02</v>
      </c>
      <c r="S2184" s="2">
        <f>IF(AND(P2184&lt;&gt;"_U",P2184&lt;&gt;"c",J2184&lt;&gt;99,J2184&lt;&gt;9),IFERROR(VLOOKUP(A2184,'LBA Total'!$A$2:$N$10000,14,0),"."),".")</f>
        <v>9798</v>
      </c>
    </row>
    <row r="2185" spans="1:19" x14ac:dyDescent="0.4">
      <c r="A2185" s="2" t="str">
        <f t="shared" si="68"/>
        <v>2023|ÅŒrÄkei Local Board Area|13</v>
      </c>
      <c r="B2185" t="s">
        <v>16</v>
      </c>
      <c r="C2185" t="s">
        <v>17</v>
      </c>
      <c r="D2185" t="s">
        <v>18</v>
      </c>
      <c r="E2185" t="s">
        <v>19</v>
      </c>
      <c r="F2185">
        <v>2023</v>
      </c>
      <c r="G2185">
        <v>2023</v>
      </c>
      <c r="H2185">
        <v>7614</v>
      </c>
      <c r="I2185" t="s">
        <v>66</v>
      </c>
      <c r="J2185">
        <v>4</v>
      </c>
      <c r="K2185" t="s">
        <v>25</v>
      </c>
      <c r="L2185">
        <v>13</v>
      </c>
      <c r="N2185">
        <v>3</v>
      </c>
      <c r="R2185" s="2">
        <f t="shared" si="69"/>
        <v>25</v>
      </c>
      <c r="S2185" s="2">
        <f>IF(AND(P2185&lt;&gt;"_U",P2185&lt;&gt;"c",J2185&lt;&gt;99,J2185&lt;&gt;9),IFERROR(VLOOKUP(A2185,'LBA Total'!$A$2:$N$10000,14,0),"."),".")</f>
        <v>12</v>
      </c>
    </row>
    <row r="2186" spans="1:19" x14ac:dyDescent="0.4">
      <c r="A2186" s="2" t="str">
        <f t="shared" si="68"/>
        <v>2023|ÅŒrÄkei Local Board Area|999</v>
      </c>
      <c r="B2186" t="s">
        <v>16</v>
      </c>
      <c r="C2186" t="s">
        <v>17</v>
      </c>
      <c r="D2186" t="s">
        <v>18</v>
      </c>
      <c r="E2186" t="s">
        <v>19</v>
      </c>
      <c r="F2186">
        <v>2023</v>
      </c>
      <c r="G2186">
        <v>2023</v>
      </c>
      <c r="H2186">
        <v>7614</v>
      </c>
      <c r="I2186" t="s">
        <v>66</v>
      </c>
      <c r="J2186">
        <v>4</v>
      </c>
      <c r="K2186" t="s">
        <v>25</v>
      </c>
      <c r="L2186">
        <v>999</v>
      </c>
      <c r="N2186">
        <v>903</v>
      </c>
      <c r="R2186" s="2">
        <f t="shared" si="69"/>
        <v>3.09</v>
      </c>
      <c r="S2186" s="2">
        <f>IF(AND(P2186&lt;&gt;"_U",P2186&lt;&gt;"c",J2186&lt;&gt;99,J2186&lt;&gt;9),IFERROR(VLOOKUP(A2186,'LBA Total'!$A$2:$N$10000,14,0),"."),".")</f>
        <v>29184</v>
      </c>
    </row>
    <row r="2187" spans="1:19" x14ac:dyDescent="0.4">
      <c r="A2187" s="2" t="str">
        <f t="shared" si="68"/>
        <v>2023|ÅŒrÄkei Local Board Area|10</v>
      </c>
      <c r="B2187" t="s">
        <v>16</v>
      </c>
      <c r="C2187" t="s">
        <v>17</v>
      </c>
      <c r="D2187" t="s">
        <v>18</v>
      </c>
      <c r="E2187" t="s">
        <v>19</v>
      </c>
      <c r="F2187">
        <v>2023</v>
      </c>
      <c r="G2187">
        <v>2023</v>
      </c>
      <c r="H2187">
        <v>7614</v>
      </c>
      <c r="I2187" t="s">
        <v>66</v>
      </c>
      <c r="J2187">
        <v>5</v>
      </c>
      <c r="K2187" t="s">
        <v>26</v>
      </c>
      <c r="L2187">
        <v>10</v>
      </c>
      <c r="N2187">
        <v>12</v>
      </c>
      <c r="R2187" s="2">
        <f t="shared" si="69"/>
        <v>9.09</v>
      </c>
      <c r="S2187" s="2">
        <f>IF(AND(P2187&lt;&gt;"_U",P2187&lt;&gt;"c",J2187&lt;&gt;99,J2187&lt;&gt;9),IFERROR(VLOOKUP(A2187,'LBA Total'!$A$2:$N$10000,14,0),"."),".")</f>
        <v>132</v>
      </c>
    </row>
    <row r="2188" spans="1:19" x14ac:dyDescent="0.4">
      <c r="A2188" s="2" t="str">
        <f t="shared" si="68"/>
        <v>2023|ÅŒrÄkei Local Board Area|11</v>
      </c>
      <c r="B2188" t="s">
        <v>16</v>
      </c>
      <c r="C2188" t="s">
        <v>17</v>
      </c>
      <c r="D2188" t="s">
        <v>18</v>
      </c>
      <c r="E2188" t="s">
        <v>19</v>
      </c>
      <c r="F2188">
        <v>2023</v>
      </c>
      <c r="G2188">
        <v>2023</v>
      </c>
      <c r="H2188">
        <v>7614</v>
      </c>
      <c r="I2188" t="s">
        <v>66</v>
      </c>
      <c r="J2188">
        <v>5</v>
      </c>
      <c r="K2188" t="s">
        <v>26</v>
      </c>
      <c r="L2188">
        <v>11</v>
      </c>
      <c r="N2188">
        <v>1995</v>
      </c>
      <c r="R2188" s="2">
        <f t="shared" si="69"/>
        <v>10.37</v>
      </c>
      <c r="S2188" s="2">
        <f>IF(AND(P2188&lt;&gt;"_U",P2188&lt;&gt;"c",J2188&lt;&gt;99,J2188&lt;&gt;9),IFERROR(VLOOKUP(A2188,'LBA Total'!$A$2:$N$10000,14,0),"."),".")</f>
        <v>19242</v>
      </c>
    </row>
    <row r="2189" spans="1:19" x14ac:dyDescent="0.4">
      <c r="A2189" s="2" t="str">
        <f t="shared" si="68"/>
        <v>2023|ÅŒrÄkei Local Board Area|12</v>
      </c>
      <c r="B2189" t="s">
        <v>16</v>
      </c>
      <c r="C2189" t="s">
        <v>17</v>
      </c>
      <c r="D2189" t="s">
        <v>18</v>
      </c>
      <c r="E2189" t="s">
        <v>19</v>
      </c>
      <c r="F2189">
        <v>2023</v>
      </c>
      <c r="G2189">
        <v>2023</v>
      </c>
      <c r="H2189">
        <v>7614</v>
      </c>
      <c r="I2189" t="s">
        <v>66</v>
      </c>
      <c r="J2189">
        <v>5</v>
      </c>
      <c r="K2189" t="s">
        <v>26</v>
      </c>
      <c r="L2189">
        <v>12</v>
      </c>
      <c r="N2189">
        <v>195</v>
      </c>
      <c r="R2189" s="2">
        <f t="shared" si="69"/>
        <v>1.99</v>
      </c>
      <c r="S2189" s="2">
        <f>IF(AND(P2189&lt;&gt;"_U",P2189&lt;&gt;"c",J2189&lt;&gt;99,J2189&lt;&gt;9),IFERROR(VLOOKUP(A2189,'LBA Total'!$A$2:$N$10000,14,0),"."),".")</f>
        <v>9798</v>
      </c>
    </row>
    <row r="2190" spans="1:19" x14ac:dyDescent="0.4">
      <c r="A2190" s="2" t="str">
        <f t="shared" si="68"/>
        <v>2023|ÅŒrÄkei Local Board Area|13</v>
      </c>
      <c r="B2190" t="s">
        <v>16</v>
      </c>
      <c r="C2190" t="s">
        <v>17</v>
      </c>
      <c r="D2190" t="s">
        <v>18</v>
      </c>
      <c r="E2190" t="s">
        <v>19</v>
      </c>
      <c r="F2190">
        <v>2023</v>
      </c>
      <c r="G2190">
        <v>2023</v>
      </c>
      <c r="H2190">
        <v>7614</v>
      </c>
      <c r="I2190" t="s">
        <v>66</v>
      </c>
      <c r="J2190">
        <v>5</v>
      </c>
      <c r="K2190" t="s">
        <v>26</v>
      </c>
      <c r="L2190">
        <v>13</v>
      </c>
      <c r="N2190">
        <v>0</v>
      </c>
      <c r="R2190" s="2">
        <f t="shared" si="69"/>
        <v>0</v>
      </c>
      <c r="S2190" s="2">
        <f>IF(AND(P2190&lt;&gt;"_U",P2190&lt;&gt;"c",J2190&lt;&gt;99,J2190&lt;&gt;9),IFERROR(VLOOKUP(A2190,'LBA Total'!$A$2:$N$10000,14,0),"."),".")</f>
        <v>12</v>
      </c>
    </row>
    <row r="2191" spans="1:19" x14ac:dyDescent="0.4">
      <c r="A2191" s="2" t="str">
        <f t="shared" si="68"/>
        <v>2023|ÅŒrÄkei Local Board Area|999</v>
      </c>
      <c r="B2191" t="s">
        <v>16</v>
      </c>
      <c r="C2191" t="s">
        <v>17</v>
      </c>
      <c r="D2191" t="s">
        <v>18</v>
      </c>
      <c r="E2191" t="s">
        <v>19</v>
      </c>
      <c r="F2191">
        <v>2023</v>
      </c>
      <c r="G2191">
        <v>2023</v>
      </c>
      <c r="H2191">
        <v>7614</v>
      </c>
      <c r="I2191" t="s">
        <v>66</v>
      </c>
      <c r="J2191">
        <v>5</v>
      </c>
      <c r="K2191" t="s">
        <v>26</v>
      </c>
      <c r="L2191">
        <v>999</v>
      </c>
      <c r="N2191">
        <v>2208</v>
      </c>
      <c r="R2191" s="2">
        <f t="shared" si="69"/>
        <v>7.57</v>
      </c>
      <c r="S2191" s="2">
        <f>IF(AND(P2191&lt;&gt;"_U",P2191&lt;&gt;"c",J2191&lt;&gt;99,J2191&lt;&gt;9),IFERROR(VLOOKUP(A2191,'LBA Total'!$A$2:$N$10000,14,0),"."),".")</f>
        <v>29184</v>
      </c>
    </row>
    <row r="2192" spans="1:19" x14ac:dyDescent="0.4">
      <c r="A2192" s="2" t="str">
        <f t="shared" si="68"/>
        <v>2023|ÅŒrÄkei Local Board Area|10</v>
      </c>
      <c r="B2192" t="s">
        <v>16</v>
      </c>
      <c r="C2192" t="s">
        <v>17</v>
      </c>
      <c r="D2192" t="s">
        <v>18</v>
      </c>
      <c r="E2192" t="s">
        <v>19</v>
      </c>
      <c r="F2192">
        <v>2023</v>
      </c>
      <c r="G2192">
        <v>2023</v>
      </c>
      <c r="H2192">
        <v>7614</v>
      </c>
      <c r="I2192" t="s">
        <v>66</v>
      </c>
      <c r="J2192">
        <v>6</v>
      </c>
      <c r="K2192" t="s">
        <v>27</v>
      </c>
      <c r="L2192">
        <v>10</v>
      </c>
      <c r="N2192">
        <v>0</v>
      </c>
      <c r="R2192" s="2">
        <f t="shared" si="69"/>
        <v>0</v>
      </c>
      <c r="S2192" s="2">
        <f>IF(AND(P2192&lt;&gt;"_U",P2192&lt;&gt;"c",J2192&lt;&gt;99,J2192&lt;&gt;9),IFERROR(VLOOKUP(A2192,'LBA Total'!$A$2:$N$10000,14,0),"."),".")</f>
        <v>132</v>
      </c>
    </row>
    <row r="2193" spans="1:19" x14ac:dyDescent="0.4">
      <c r="A2193" s="2" t="str">
        <f t="shared" si="68"/>
        <v>2023|ÅŒrÄkei Local Board Area|11</v>
      </c>
      <c r="B2193" t="s">
        <v>16</v>
      </c>
      <c r="C2193" t="s">
        <v>17</v>
      </c>
      <c r="D2193" t="s">
        <v>18</v>
      </c>
      <c r="E2193" t="s">
        <v>19</v>
      </c>
      <c r="F2193">
        <v>2023</v>
      </c>
      <c r="G2193">
        <v>2023</v>
      </c>
      <c r="H2193">
        <v>7614</v>
      </c>
      <c r="I2193" t="s">
        <v>66</v>
      </c>
      <c r="J2193">
        <v>6</v>
      </c>
      <c r="K2193" t="s">
        <v>27</v>
      </c>
      <c r="L2193">
        <v>11</v>
      </c>
      <c r="N2193">
        <v>87</v>
      </c>
      <c r="R2193" s="2">
        <f t="shared" si="69"/>
        <v>0.45</v>
      </c>
      <c r="S2193" s="2">
        <f>IF(AND(P2193&lt;&gt;"_U",P2193&lt;&gt;"c",J2193&lt;&gt;99,J2193&lt;&gt;9),IFERROR(VLOOKUP(A2193,'LBA Total'!$A$2:$N$10000,14,0),"."),".")</f>
        <v>19242</v>
      </c>
    </row>
    <row r="2194" spans="1:19" x14ac:dyDescent="0.4">
      <c r="A2194" s="2" t="str">
        <f t="shared" si="68"/>
        <v>2023|ÅŒrÄkei Local Board Area|12</v>
      </c>
      <c r="B2194" t="s">
        <v>16</v>
      </c>
      <c r="C2194" t="s">
        <v>17</v>
      </c>
      <c r="D2194" t="s">
        <v>18</v>
      </c>
      <c r="E2194" t="s">
        <v>19</v>
      </c>
      <c r="F2194">
        <v>2023</v>
      </c>
      <c r="G2194">
        <v>2023</v>
      </c>
      <c r="H2194">
        <v>7614</v>
      </c>
      <c r="I2194" t="s">
        <v>66</v>
      </c>
      <c r="J2194">
        <v>6</v>
      </c>
      <c r="K2194" t="s">
        <v>27</v>
      </c>
      <c r="L2194">
        <v>12</v>
      </c>
      <c r="N2194">
        <v>12</v>
      </c>
      <c r="R2194" s="2">
        <f t="shared" si="69"/>
        <v>0.12</v>
      </c>
      <c r="S2194" s="2">
        <f>IF(AND(P2194&lt;&gt;"_U",P2194&lt;&gt;"c",J2194&lt;&gt;99,J2194&lt;&gt;9),IFERROR(VLOOKUP(A2194,'LBA Total'!$A$2:$N$10000,14,0),"."),".")</f>
        <v>9798</v>
      </c>
    </row>
    <row r="2195" spans="1:19" x14ac:dyDescent="0.4">
      <c r="A2195" s="2" t="str">
        <f t="shared" si="68"/>
        <v>2023|ÅŒrÄkei Local Board Area|13</v>
      </c>
      <c r="B2195" t="s">
        <v>16</v>
      </c>
      <c r="C2195" t="s">
        <v>17</v>
      </c>
      <c r="D2195" t="s">
        <v>18</v>
      </c>
      <c r="E2195" t="s">
        <v>19</v>
      </c>
      <c r="F2195">
        <v>2023</v>
      </c>
      <c r="G2195">
        <v>2023</v>
      </c>
      <c r="H2195">
        <v>7614</v>
      </c>
      <c r="I2195" t="s">
        <v>66</v>
      </c>
      <c r="J2195">
        <v>6</v>
      </c>
      <c r="K2195" t="s">
        <v>27</v>
      </c>
      <c r="L2195">
        <v>13</v>
      </c>
      <c r="N2195">
        <v>0</v>
      </c>
      <c r="R2195" s="2">
        <f t="shared" si="69"/>
        <v>0</v>
      </c>
      <c r="S2195" s="2">
        <f>IF(AND(P2195&lt;&gt;"_U",P2195&lt;&gt;"c",J2195&lt;&gt;99,J2195&lt;&gt;9),IFERROR(VLOOKUP(A2195,'LBA Total'!$A$2:$N$10000,14,0),"."),".")</f>
        <v>12</v>
      </c>
    </row>
    <row r="2196" spans="1:19" x14ac:dyDescent="0.4">
      <c r="A2196" s="2" t="str">
        <f t="shared" si="68"/>
        <v>2023|ÅŒrÄkei Local Board Area|999</v>
      </c>
      <c r="B2196" t="s">
        <v>16</v>
      </c>
      <c r="C2196" t="s">
        <v>17</v>
      </c>
      <c r="D2196" t="s">
        <v>18</v>
      </c>
      <c r="E2196" t="s">
        <v>19</v>
      </c>
      <c r="F2196">
        <v>2023</v>
      </c>
      <c r="G2196">
        <v>2023</v>
      </c>
      <c r="H2196">
        <v>7614</v>
      </c>
      <c r="I2196" t="s">
        <v>66</v>
      </c>
      <c r="J2196">
        <v>6</v>
      </c>
      <c r="K2196" t="s">
        <v>27</v>
      </c>
      <c r="L2196">
        <v>999</v>
      </c>
      <c r="N2196">
        <v>102</v>
      </c>
      <c r="R2196" s="2">
        <f t="shared" si="69"/>
        <v>0.35</v>
      </c>
      <c r="S2196" s="2">
        <f>IF(AND(P2196&lt;&gt;"_U",P2196&lt;&gt;"c",J2196&lt;&gt;99,J2196&lt;&gt;9),IFERROR(VLOOKUP(A2196,'LBA Total'!$A$2:$N$10000,14,0),"."),".")</f>
        <v>29184</v>
      </c>
    </row>
    <row r="2197" spans="1:19" x14ac:dyDescent="0.4">
      <c r="A2197" s="2" t="str">
        <f t="shared" si="68"/>
        <v>2023|ÅŒrÄkei Local Board Area|10</v>
      </c>
      <c r="B2197" t="s">
        <v>16</v>
      </c>
      <c r="C2197" t="s">
        <v>17</v>
      </c>
      <c r="D2197" t="s">
        <v>18</v>
      </c>
      <c r="E2197" t="s">
        <v>19</v>
      </c>
      <c r="F2197">
        <v>2023</v>
      </c>
      <c r="G2197">
        <v>2023</v>
      </c>
      <c r="H2197">
        <v>7614</v>
      </c>
      <c r="I2197" t="s">
        <v>66</v>
      </c>
      <c r="J2197">
        <v>7</v>
      </c>
      <c r="K2197" t="s">
        <v>28</v>
      </c>
      <c r="L2197">
        <v>10</v>
      </c>
      <c r="N2197">
        <v>0</v>
      </c>
      <c r="R2197" s="2">
        <f t="shared" si="69"/>
        <v>0</v>
      </c>
      <c r="S2197" s="2">
        <f>IF(AND(P2197&lt;&gt;"_U",P2197&lt;&gt;"c",J2197&lt;&gt;99,J2197&lt;&gt;9),IFERROR(VLOOKUP(A2197,'LBA Total'!$A$2:$N$10000,14,0),"."),".")</f>
        <v>132</v>
      </c>
    </row>
    <row r="2198" spans="1:19" x14ac:dyDescent="0.4">
      <c r="A2198" s="2" t="str">
        <f t="shared" si="68"/>
        <v>2023|ÅŒrÄkei Local Board Area|11</v>
      </c>
      <c r="B2198" t="s">
        <v>16</v>
      </c>
      <c r="C2198" t="s">
        <v>17</v>
      </c>
      <c r="D2198" t="s">
        <v>18</v>
      </c>
      <c r="E2198" t="s">
        <v>19</v>
      </c>
      <c r="F2198">
        <v>2023</v>
      </c>
      <c r="G2198">
        <v>2023</v>
      </c>
      <c r="H2198">
        <v>7614</v>
      </c>
      <c r="I2198" t="s">
        <v>66</v>
      </c>
      <c r="J2198">
        <v>7</v>
      </c>
      <c r="K2198" t="s">
        <v>28</v>
      </c>
      <c r="L2198">
        <v>11</v>
      </c>
      <c r="N2198">
        <v>39</v>
      </c>
      <c r="R2198" s="2">
        <f t="shared" si="69"/>
        <v>0.2</v>
      </c>
      <c r="S2198" s="2">
        <f>IF(AND(P2198&lt;&gt;"_U",P2198&lt;&gt;"c",J2198&lt;&gt;99,J2198&lt;&gt;9),IFERROR(VLOOKUP(A2198,'LBA Total'!$A$2:$N$10000,14,0),"."),".")</f>
        <v>19242</v>
      </c>
    </row>
    <row r="2199" spans="1:19" x14ac:dyDescent="0.4">
      <c r="A2199" s="2" t="str">
        <f t="shared" si="68"/>
        <v>2023|ÅŒrÄkei Local Board Area|12</v>
      </c>
      <c r="B2199" t="s">
        <v>16</v>
      </c>
      <c r="C2199" t="s">
        <v>17</v>
      </c>
      <c r="D2199" t="s">
        <v>18</v>
      </c>
      <c r="E2199" t="s">
        <v>19</v>
      </c>
      <c r="F2199">
        <v>2023</v>
      </c>
      <c r="G2199">
        <v>2023</v>
      </c>
      <c r="H2199">
        <v>7614</v>
      </c>
      <c r="I2199" t="s">
        <v>66</v>
      </c>
      <c r="J2199">
        <v>7</v>
      </c>
      <c r="K2199" t="s">
        <v>28</v>
      </c>
      <c r="L2199">
        <v>12</v>
      </c>
      <c r="N2199">
        <v>9</v>
      </c>
      <c r="R2199" s="2">
        <f t="shared" si="69"/>
        <v>0.09</v>
      </c>
      <c r="S2199" s="2">
        <f>IF(AND(P2199&lt;&gt;"_U",P2199&lt;&gt;"c",J2199&lt;&gt;99,J2199&lt;&gt;9),IFERROR(VLOOKUP(A2199,'LBA Total'!$A$2:$N$10000,14,0),"."),".")</f>
        <v>9798</v>
      </c>
    </row>
    <row r="2200" spans="1:19" x14ac:dyDescent="0.4">
      <c r="A2200" s="2" t="str">
        <f t="shared" si="68"/>
        <v>2023|ÅŒrÄkei Local Board Area|13</v>
      </c>
      <c r="B2200" t="s">
        <v>16</v>
      </c>
      <c r="C2200" t="s">
        <v>17</v>
      </c>
      <c r="D2200" t="s">
        <v>18</v>
      </c>
      <c r="E2200" t="s">
        <v>19</v>
      </c>
      <c r="F2200">
        <v>2023</v>
      </c>
      <c r="G2200">
        <v>2023</v>
      </c>
      <c r="H2200">
        <v>7614</v>
      </c>
      <c r="I2200" t="s">
        <v>66</v>
      </c>
      <c r="J2200">
        <v>7</v>
      </c>
      <c r="K2200" t="s">
        <v>28</v>
      </c>
      <c r="L2200">
        <v>13</v>
      </c>
      <c r="N2200">
        <v>0</v>
      </c>
      <c r="R2200" s="2">
        <f t="shared" si="69"/>
        <v>0</v>
      </c>
      <c r="S2200" s="2">
        <f>IF(AND(P2200&lt;&gt;"_U",P2200&lt;&gt;"c",J2200&lt;&gt;99,J2200&lt;&gt;9),IFERROR(VLOOKUP(A2200,'LBA Total'!$A$2:$N$10000,14,0),"."),".")</f>
        <v>12</v>
      </c>
    </row>
    <row r="2201" spans="1:19" x14ac:dyDescent="0.4">
      <c r="A2201" s="2" t="str">
        <f t="shared" si="68"/>
        <v>2023|ÅŒrÄkei Local Board Area|999</v>
      </c>
      <c r="B2201" t="s">
        <v>16</v>
      </c>
      <c r="C2201" t="s">
        <v>17</v>
      </c>
      <c r="D2201" t="s">
        <v>18</v>
      </c>
      <c r="E2201" t="s">
        <v>19</v>
      </c>
      <c r="F2201">
        <v>2023</v>
      </c>
      <c r="G2201">
        <v>2023</v>
      </c>
      <c r="H2201">
        <v>7614</v>
      </c>
      <c r="I2201" t="s">
        <v>66</v>
      </c>
      <c r="J2201">
        <v>7</v>
      </c>
      <c r="K2201" t="s">
        <v>28</v>
      </c>
      <c r="L2201">
        <v>999</v>
      </c>
      <c r="N2201">
        <v>45</v>
      </c>
      <c r="R2201" s="2">
        <f t="shared" si="69"/>
        <v>0.15</v>
      </c>
      <c r="S2201" s="2">
        <f>IF(AND(P2201&lt;&gt;"_U",P2201&lt;&gt;"c",J2201&lt;&gt;99,J2201&lt;&gt;9),IFERROR(VLOOKUP(A2201,'LBA Total'!$A$2:$N$10000,14,0),"."),".")</f>
        <v>29184</v>
      </c>
    </row>
    <row r="2202" spans="1:19" x14ac:dyDescent="0.4">
      <c r="A2202" s="2" t="str">
        <f t="shared" si="68"/>
        <v>2023|ÅŒrÄkei Local Board Area|10</v>
      </c>
      <c r="B2202" t="s">
        <v>16</v>
      </c>
      <c r="C2202" t="s">
        <v>17</v>
      </c>
      <c r="D2202" t="s">
        <v>18</v>
      </c>
      <c r="E2202" t="s">
        <v>19</v>
      </c>
      <c r="F2202">
        <v>2023</v>
      </c>
      <c r="G2202">
        <v>2023</v>
      </c>
      <c r="H2202">
        <v>7614</v>
      </c>
      <c r="I2202" t="s">
        <v>66</v>
      </c>
      <c r="J2202">
        <v>77</v>
      </c>
      <c r="K2202" t="s">
        <v>29</v>
      </c>
      <c r="L2202">
        <v>10</v>
      </c>
      <c r="N2202">
        <v>132</v>
      </c>
      <c r="R2202" s="2">
        <f t="shared" si="69"/>
        <v>100</v>
      </c>
      <c r="S2202" s="2">
        <f>IF(AND(P2202&lt;&gt;"_U",P2202&lt;&gt;"c",J2202&lt;&gt;99,J2202&lt;&gt;9),IFERROR(VLOOKUP(A2202,'LBA Total'!$A$2:$N$10000,14,0),"."),".")</f>
        <v>132</v>
      </c>
    </row>
    <row r="2203" spans="1:19" x14ac:dyDescent="0.4">
      <c r="A2203" s="2" t="str">
        <f t="shared" si="68"/>
        <v>2023|ÅŒrÄkei Local Board Area|11</v>
      </c>
      <c r="B2203" t="s">
        <v>16</v>
      </c>
      <c r="C2203" t="s">
        <v>17</v>
      </c>
      <c r="D2203" t="s">
        <v>18</v>
      </c>
      <c r="E2203" t="s">
        <v>19</v>
      </c>
      <c r="F2203">
        <v>2023</v>
      </c>
      <c r="G2203">
        <v>2023</v>
      </c>
      <c r="H2203">
        <v>7614</v>
      </c>
      <c r="I2203" t="s">
        <v>66</v>
      </c>
      <c r="J2203">
        <v>77</v>
      </c>
      <c r="K2203" t="s">
        <v>29</v>
      </c>
      <c r="L2203">
        <v>11</v>
      </c>
      <c r="N2203">
        <v>19242</v>
      </c>
      <c r="R2203" s="2">
        <f t="shared" si="69"/>
        <v>100</v>
      </c>
      <c r="S2203" s="2">
        <f>IF(AND(P2203&lt;&gt;"_U",P2203&lt;&gt;"c",J2203&lt;&gt;99,J2203&lt;&gt;9),IFERROR(VLOOKUP(A2203,'LBA Total'!$A$2:$N$10000,14,0),"."),".")</f>
        <v>19242</v>
      </c>
    </row>
    <row r="2204" spans="1:19" x14ac:dyDescent="0.4">
      <c r="A2204" s="2" t="str">
        <f t="shared" si="68"/>
        <v>2023|ÅŒrÄkei Local Board Area|12</v>
      </c>
      <c r="B2204" t="s">
        <v>16</v>
      </c>
      <c r="C2204" t="s">
        <v>17</v>
      </c>
      <c r="D2204" t="s">
        <v>18</v>
      </c>
      <c r="E2204" t="s">
        <v>19</v>
      </c>
      <c r="F2204">
        <v>2023</v>
      </c>
      <c r="G2204">
        <v>2023</v>
      </c>
      <c r="H2204">
        <v>7614</v>
      </c>
      <c r="I2204" t="s">
        <v>66</v>
      </c>
      <c r="J2204">
        <v>77</v>
      </c>
      <c r="K2204" t="s">
        <v>29</v>
      </c>
      <c r="L2204">
        <v>12</v>
      </c>
      <c r="N2204">
        <v>9798</v>
      </c>
      <c r="R2204" s="2">
        <f t="shared" si="69"/>
        <v>100</v>
      </c>
      <c r="S2204" s="2">
        <f>IF(AND(P2204&lt;&gt;"_U",P2204&lt;&gt;"c",J2204&lt;&gt;99,J2204&lt;&gt;9),IFERROR(VLOOKUP(A2204,'LBA Total'!$A$2:$N$10000,14,0),"."),".")</f>
        <v>9798</v>
      </c>
    </row>
    <row r="2205" spans="1:19" x14ac:dyDescent="0.4">
      <c r="A2205" s="2" t="str">
        <f t="shared" si="68"/>
        <v>2023|ÅŒrÄkei Local Board Area|13</v>
      </c>
      <c r="B2205" t="s">
        <v>16</v>
      </c>
      <c r="C2205" t="s">
        <v>17</v>
      </c>
      <c r="D2205" t="s">
        <v>18</v>
      </c>
      <c r="E2205" t="s">
        <v>19</v>
      </c>
      <c r="F2205">
        <v>2023</v>
      </c>
      <c r="G2205">
        <v>2023</v>
      </c>
      <c r="H2205">
        <v>7614</v>
      </c>
      <c r="I2205" t="s">
        <v>66</v>
      </c>
      <c r="J2205">
        <v>77</v>
      </c>
      <c r="K2205" t="s">
        <v>29</v>
      </c>
      <c r="L2205">
        <v>13</v>
      </c>
      <c r="N2205">
        <v>12</v>
      </c>
      <c r="R2205" s="2">
        <f t="shared" si="69"/>
        <v>100</v>
      </c>
      <c r="S2205" s="2">
        <f>IF(AND(P2205&lt;&gt;"_U",P2205&lt;&gt;"c",J2205&lt;&gt;99,J2205&lt;&gt;9),IFERROR(VLOOKUP(A2205,'LBA Total'!$A$2:$N$10000,14,0),"."),".")</f>
        <v>12</v>
      </c>
    </row>
    <row r="2206" spans="1:19" x14ac:dyDescent="0.4">
      <c r="A2206" s="2" t="str">
        <f t="shared" si="68"/>
        <v>2023|ÅŒrÄkei Local Board Area|999</v>
      </c>
      <c r="B2206" t="s">
        <v>16</v>
      </c>
      <c r="C2206" t="s">
        <v>17</v>
      </c>
      <c r="D2206" t="s">
        <v>18</v>
      </c>
      <c r="E2206" t="s">
        <v>19</v>
      </c>
      <c r="F2206">
        <v>2023</v>
      </c>
      <c r="G2206">
        <v>2023</v>
      </c>
      <c r="H2206">
        <v>7614</v>
      </c>
      <c r="I2206" t="s">
        <v>66</v>
      </c>
      <c r="J2206">
        <v>77</v>
      </c>
      <c r="K2206" t="s">
        <v>29</v>
      </c>
      <c r="L2206">
        <v>999</v>
      </c>
      <c r="N2206">
        <v>29184</v>
      </c>
      <c r="R2206" s="2">
        <f t="shared" si="69"/>
        <v>100</v>
      </c>
      <c r="S2206" s="2">
        <f>IF(AND(P2206&lt;&gt;"_U",P2206&lt;&gt;"c",J2206&lt;&gt;99,J2206&lt;&gt;9),IFERROR(VLOOKUP(A2206,'LBA Total'!$A$2:$N$10000,14,0),"."),".")</f>
        <v>29184</v>
      </c>
    </row>
    <row r="2207" spans="1:19" x14ac:dyDescent="0.4">
      <c r="A2207" s="2" t="str">
        <f t="shared" si="68"/>
        <v>2023|ÅŒrÄkei Local Board Area|10</v>
      </c>
      <c r="B2207" t="s">
        <v>16</v>
      </c>
      <c r="C2207" t="s">
        <v>17</v>
      </c>
      <c r="D2207" t="s">
        <v>18</v>
      </c>
      <c r="E2207" t="s">
        <v>19</v>
      </c>
      <c r="F2207">
        <v>2023</v>
      </c>
      <c r="G2207">
        <v>2023</v>
      </c>
      <c r="H2207">
        <v>7614</v>
      </c>
      <c r="I2207" t="s">
        <v>66</v>
      </c>
      <c r="J2207">
        <v>8</v>
      </c>
      <c r="K2207" t="s">
        <v>30</v>
      </c>
      <c r="L2207">
        <v>10</v>
      </c>
      <c r="N2207">
        <v>6</v>
      </c>
      <c r="R2207" s="2">
        <f t="shared" si="69"/>
        <v>4.55</v>
      </c>
      <c r="S2207" s="2">
        <f>IF(AND(P2207&lt;&gt;"_U",P2207&lt;&gt;"c",J2207&lt;&gt;99,J2207&lt;&gt;9),IFERROR(VLOOKUP(A2207,'LBA Total'!$A$2:$N$10000,14,0),"."),".")</f>
        <v>132</v>
      </c>
    </row>
    <row r="2208" spans="1:19" x14ac:dyDescent="0.4">
      <c r="A2208" s="2" t="str">
        <f t="shared" si="68"/>
        <v>2023|ÅŒrÄkei Local Board Area|11</v>
      </c>
      <c r="B2208" t="s">
        <v>16</v>
      </c>
      <c r="C2208" t="s">
        <v>17</v>
      </c>
      <c r="D2208" t="s">
        <v>18</v>
      </c>
      <c r="E2208" t="s">
        <v>19</v>
      </c>
      <c r="F2208">
        <v>2023</v>
      </c>
      <c r="G2208">
        <v>2023</v>
      </c>
      <c r="H2208">
        <v>7614</v>
      </c>
      <c r="I2208" t="s">
        <v>66</v>
      </c>
      <c r="J2208">
        <v>8</v>
      </c>
      <c r="K2208" t="s">
        <v>30</v>
      </c>
      <c r="L2208">
        <v>11</v>
      </c>
      <c r="N2208">
        <v>1008</v>
      </c>
      <c r="R2208" s="2">
        <f t="shared" si="69"/>
        <v>5.24</v>
      </c>
      <c r="S2208" s="2">
        <f>IF(AND(P2208&lt;&gt;"_U",P2208&lt;&gt;"c",J2208&lt;&gt;99,J2208&lt;&gt;9),IFERROR(VLOOKUP(A2208,'LBA Total'!$A$2:$N$10000,14,0),"."),".")</f>
        <v>19242</v>
      </c>
    </row>
    <row r="2209" spans="1:19" x14ac:dyDescent="0.4">
      <c r="A2209" s="2" t="str">
        <f t="shared" si="68"/>
        <v>2023|ÅŒrÄkei Local Board Area|12</v>
      </c>
      <c r="B2209" t="s">
        <v>16</v>
      </c>
      <c r="C2209" t="s">
        <v>17</v>
      </c>
      <c r="D2209" t="s">
        <v>18</v>
      </c>
      <c r="E2209" t="s">
        <v>19</v>
      </c>
      <c r="F2209">
        <v>2023</v>
      </c>
      <c r="G2209">
        <v>2023</v>
      </c>
      <c r="H2209">
        <v>7614</v>
      </c>
      <c r="I2209" t="s">
        <v>66</v>
      </c>
      <c r="J2209">
        <v>8</v>
      </c>
      <c r="K2209" t="s">
        <v>30</v>
      </c>
      <c r="L2209">
        <v>12</v>
      </c>
      <c r="N2209">
        <v>162</v>
      </c>
      <c r="R2209" s="2">
        <f t="shared" si="69"/>
        <v>1.65</v>
      </c>
      <c r="S2209" s="2">
        <f>IF(AND(P2209&lt;&gt;"_U",P2209&lt;&gt;"c",J2209&lt;&gt;99,J2209&lt;&gt;9),IFERROR(VLOOKUP(A2209,'LBA Total'!$A$2:$N$10000,14,0),"."),".")</f>
        <v>9798</v>
      </c>
    </row>
    <row r="2210" spans="1:19" x14ac:dyDescent="0.4">
      <c r="A2210" s="2" t="str">
        <f t="shared" si="68"/>
        <v>2023|ÅŒrÄkei Local Board Area|13</v>
      </c>
      <c r="B2210" t="s">
        <v>16</v>
      </c>
      <c r="C2210" t="s">
        <v>17</v>
      </c>
      <c r="D2210" t="s">
        <v>18</v>
      </c>
      <c r="E2210" t="s">
        <v>19</v>
      </c>
      <c r="F2210">
        <v>2023</v>
      </c>
      <c r="G2210">
        <v>2023</v>
      </c>
      <c r="H2210">
        <v>7614</v>
      </c>
      <c r="I2210" t="s">
        <v>66</v>
      </c>
      <c r="J2210">
        <v>8</v>
      </c>
      <c r="K2210" t="s">
        <v>30</v>
      </c>
      <c r="L2210">
        <v>13</v>
      </c>
      <c r="N2210">
        <v>0</v>
      </c>
      <c r="R2210" s="2">
        <f t="shared" si="69"/>
        <v>0</v>
      </c>
      <c r="S2210" s="2">
        <f>IF(AND(P2210&lt;&gt;"_U",P2210&lt;&gt;"c",J2210&lt;&gt;99,J2210&lt;&gt;9),IFERROR(VLOOKUP(A2210,'LBA Total'!$A$2:$N$10000,14,0),"."),".")</f>
        <v>12</v>
      </c>
    </row>
    <row r="2211" spans="1:19" x14ac:dyDescent="0.4">
      <c r="A2211" s="2" t="str">
        <f t="shared" si="68"/>
        <v>2023|ÅŒrÄkei Local Board Area|999</v>
      </c>
      <c r="B2211" t="s">
        <v>16</v>
      </c>
      <c r="C2211" t="s">
        <v>17</v>
      </c>
      <c r="D2211" t="s">
        <v>18</v>
      </c>
      <c r="E2211" t="s">
        <v>19</v>
      </c>
      <c r="F2211">
        <v>2023</v>
      </c>
      <c r="G2211">
        <v>2023</v>
      </c>
      <c r="H2211">
        <v>7614</v>
      </c>
      <c r="I2211" t="s">
        <v>66</v>
      </c>
      <c r="J2211">
        <v>8</v>
      </c>
      <c r="K2211" t="s">
        <v>30</v>
      </c>
      <c r="L2211">
        <v>999</v>
      </c>
      <c r="N2211">
        <v>1176</v>
      </c>
      <c r="R2211" s="2">
        <f t="shared" si="69"/>
        <v>4.03</v>
      </c>
      <c r="S2211" s="2">
        <f>IF(AND(P2211&lt;&gt;"_U",P2211&lt;&gt;"c",J2211&lt;&gt;99,J2211&lt;&gt;9),IFERROR(VLOOKUP(A2211,'LBA Total'!$A$2:$N$10000,14,0),"."),".")</f>
        <v>29184</v>
      </c>
    </row>
    <row r="2212" spans="1:19" x14ac:dyDescent="0.4">
      <c r="A2212" s="2" t="str">
        <f t="shared" si="68"/>
        <v>2023|ÅŒrÄkei Local Board Area|10</v>
      </c>
      <c r="B2212" t="s">
        <v>16</v>
      </c>
      <c r="C2212" t="s">
        <v>17</v>
      </c>
      <c r="D2212" t="s">
        <v>18</v>
      </c>
      <c r="E2212" t="s">
        <v>19</v>
      </c>
      <c r="F2212">
        <v>2023</v>
      </c>
      <c r="G2212">
        <v>2023</v>
      </c>
      <c r="H2212">
        <v>7614</v>
      </c>
      <c r="I2212" t="s">
        <v>66</v>
      </c>
      <c r="J2212">
        <v>9</v>
      </c>
      <c r="K2212" t="s">
        <v>31</v>
      </c>
      <c r="L2212">
        <v>10</v>
      </c>
      <c r="N2212">
        <v>0</v>
      </c>
      <c r="R2212" s="2" t="str">
        <f t="shared" si="69"/>
        <v>.</v>
      </c>
      <c r="S2212" s="2" t="str">
        <f>IF(AND(P2212&lt;&gt;"_U",P2212&lt;&gt;"c",J2212&lt;&gt;99,J2212&lt;&gt;9),IFERROR(VLOOKUP(A2212,'LBA Total'!$A$2:$N$10000,14,0),"."),".")</f>
        <v>.</v>
      </c>
    </row>
    <row r="2213" spans="1:19" x14ac:dyDescent="0.4">
      <c r="A2213" s="2" t="str">
        <f t="shared" si="68"/>
        <v>2023|ÅŒrÄkei Local Board Area|11</v>
      </c>
      <c r="B2213" t="s">
        <v>16</v>
      </c>
      <c r="C2213" t="s">
        <v>17</v>
      </c>
      <c r="D2213" t="s">
        <v>18</v>
      </c>
      <c r="E2213" t="s">
        <v>19</v>
      </c>
      <c r="F2213">
        <v>2023</v>
      </c>
      <c r="G2213">
        <v>2023</v>
      </c>
      <c r="H2213">
        <v>7614</v>
      </c>
      <c r="I2213" t="s">
        <v>66</v>
      </c>
      <c r="J2213">
        <v>9</v>
      </c>
      <c r="K2213" t="s">
        <v>31</v>
      </c>
      <c r="L2213">
        <v>11</v>
      </c>
      <c r="N2213">
        <v>807</v>
      </c>
      <c r="R2213" s="2" t="str">
        <f t="shared" si="69"/>
        <v>.</v>
      </c>
      <c r="S2213" s="2" t="str">
        <f>IF(AND(P2213&lt;&gt;"_U",P2213&lt;&gt;"c",J2213&lt;&gt;99,J2213&lt;&gt;9),IFERROR(VLOOKUP(A2213,'LBA Total'!$A$2:$N$10000,14,0),"."),".")</f>
        <v>.</v>
      </c>
    </row>
    <row r="2214" spans="1:19" x14ac:dyDescent="0.4">
      <c r="A2214" s="2" t="str">
        <f t="shared" si="68"/>
        <v>2023|ÅŒrÄkei Local Board Area|12</v>
      </c>
      <c r="B2214" t="s">
        <v>16</v>
      </c>
      <c r="C2214" t="s">
        <v>17</v>
      </c>
      <c r="D2214" t="s">
        <v>18</v>
      </c>
      <c r="E2214" t="s">
        <v>19</v>
      </c>
      <c r="F2214">
        <v>2023</v>
      </c>
      <c r="G2214">
        <v>2023</v>
      </c>
      <c r="H2214">
        <v>7614</v>
      </c>
      <c r="I2214" t="s">
        <v>66</v>
      </c>
      <c r="J2214">
        <v>9</v>
      </c>
      <c r="K2214" t="s">
        <v>31</v>
      </c>
      <c r="L2214">
        <v>12</v>
      </c>
      <c r="N2214">
        <v>519</v>
      </c>
      <c r="R2214" s="2" t="str">
        <f t="shared" si="69"/>
        <v>.</v>
      </c>
      <c r="S2214" s="2" t="str">
        <f>IF(AND(P2214&lt;&gt;"_U",P2214&lt;&gt;"c",J2214&lt;&gt;99,J2214&lt;&gt;9),IFERROR(VLOOKUP(A2214,'LBA Total'!$A$2:$N$10000,14,0),"."),".")</f>
        <v>.</v>
      </c>
    </row>
    <row r="2215" spans="1:19" x14ac:dyDescent="0.4">
      <c r="A2215" s="2" t="str">
        <f t="shared" si="68"/>
        <v>2023|ÅŒrÄkei Local Board Area|13</v>
      </c>
      <c r="B2215" t="s">
        <v>16</v>
      </c>
      <c r="C2215" t="s">
        <v>17</v>
      </c>
      <c r="D2215" t="s">
        <v>18</v>
      </c>
      <c r="E2215" t="s">
        <v>19</v>
      </c>
      <c r="F2215">
        <v>2023</v>
      </c>
      <c r="G2215">
        <v>2023</v>
      </c>
      <c r="H2215">
        <v>7614</v>
      </c>
      <c r="I2215" t="s">
        <v>66</v>
      </c>
      <c r="J2215">
        <v>9</v>
      </c>
      <c r="K2215" t="s">
        <v>31</v>
      </c>
      <c r="L2215">
        <v>13</v>
      </c>
      <c r="N2215">
        <v>3</v>
      </c>
      <c r="R2215" s="2" t="str">
        <f t="shared" si="69"/>
        <v>.</v>
      </c>
      <c r="S2215" s="2" t="str">
        <f>IF(AND(P2215&lt;&gt;"_U",P2215&lt;&gt;"c",J2215&lt;&gt;99,J2215&lt;&gt;9),IFERROR(VLOOKUP(A2215,'LBA Total'!$A$2:$N$10000,14,0),"."),".")</f>
        <v>.</v>
      </c>
    </row>
    <row r="2216" spans="1:19" x14ac:dyDescent="0.4">
      <c r="A2216" s="2" t="str">
        <f t="shared" si="68"/>
        <v>2023|ÅŒrÄkei Local Board Area|999</v>
      </c>
      <c r="B2216" t="s">
        <v>16</v>
      </c>
      <c r="C2216" t="s">
        <v>17</v>
      </c>
      <c r="D2216" t="s">
        <v>18</v>
      </c>
      <c r="E2216" t="s">
        <v>19</v>
      </c>
      <c r="F2216">
        <v>2023</v>
      </c>
      <c r="G2216">
        <v>2023</v>
      </c>
      <c r="H2216">
        <v>7614</v>
      </c>
      <c r="I2216" t="s">
        <v>66</v>
      </c>
      <c r="J2216">
        <v>9</v>
      </c>
      <c r="K2216" t="s">
        <v>31</v>
      </c>
      <c r="L2216">
        <v>999</v>
      </c>
      <c r="N2216">
        <v>1329</v>
      </c>
      <c r="R2216" s="2" t="str">
        <f t="shared" si="69"/>
        <v>.</v>
      </c>
      <c r="S2216" s="2" t="str">
        <f>IF(AND(P2216&lt;&gt;"_U",P2216&lt;&gt;"c",J2216&lt;&gt;99,J2216&lt;&gt;9),IFERROR(VLOOKUP(A2216,'LBA Total'!$A$2:$N$10000,14,0),"."),".")</f>
        <v>.</v>
      </c>
    </row>
    <row r="2217" spans="1:19" x14ac:dyDescent="0.4">
      <c r="A2217" s="2" t="str">
        <f t="shared" si="68"/>
        <v>2023|ÅŒrÄkei Local Board Area|10</v>
      </c>
      <c r="B2217" t="s">
        <v>16</v>
      </c>
      <c r="C2217" t="s">
        <v>17</v>
      </c>
      <c r="D2217" t="s">
        <v>18</v>
      </c>
      <c r="E2217" t="s">
        <v>19</v>
      </c>
      <c r="F2217">
        <v>2023</v>
      </c>
      <c r="G2217">
        <v>2023</v>
      </c>
      <c r="H2217">
        <v>7614</v>
      </c>
      <c r="I2217" t="s">
        <v>66</v>
      </c>
      <c r="J2217">
        <v>99</v>
      </c>
      <c r="K2217" t="s">
        <v>32</v>
      </c>
      <c r="L2217">
        <v>10</v>
      </c>
      <c r="N2217">
        <v>132</v>
      </c>
      <c r="R2217" s="2" t="str">
        <f t="shared" si="69"/>
        <v>.</v>
      </c>
      <c r="S2217" s="2" t="str">
        <f>IF(AND(P2217&lt;&gt;"_U",P2217&lt;&gt;"c",J2217&lt;&gt;99,J2217&lt;&gt;9),IFERROR(VLOOKUP(A2217,'LBA Total'!$A$2:$N$10000,14,0),"."),".")</f>
        <v>.</v>
      </c>
    </row>
    <row r="2218" spans="1:19" x14ac:dyDescent="0.4">
      <c r="A2218" s="2" t="str">
        <f t="shared" si="68"/>
        <v>2023|ÅŒrÄkei Local Board Area|11</v>
      </c>
      <c r="B2218" t="s">
        <v>16</v>
      </c>
      <c r="C2218" t="s">
        <v>17</v>
      </c>
      <c r="D2218" t="s">
        <v>18</v>
      </c>
      <c r="E2218" t="s">
        <v>19</v>
      </c>
      <c r="F2218">
        <v>2023</v>
      </c>
      <c r="G2218">
        <v>2023</v>
      </c>
      <c r="H2218">
        <v>7614</v>
      </c>
      <c r="I2218" t="s">
        <v>66</v>
      </c>
      <c r="J2218">
        <v>99</v>
      </c>
      <c r="K2218" t="s">
        <v>32</v>
      </c>
      <c r="L2218">
        <v>11</v>
      </c>
      <c r="N2218">
        <v>20049</v>
      </c>
      <c r="R2218" s="2" t="str">
        <f t="shared" si="69"/>
        <v>.</v>
      </c>
      <c r="S2218" s="2" t="str">
        <f>IF(AND(P2218&lt;&gt;"_U",P2218&lt;&gt;"c",J2218&lt;&gt;99,J2218&lt;&gt;9),IFERROR(VLOOKUP(A2218,'LBA Total'!$A$2:$N$10000,14,0),"."),".")</f>
        <v>.</v>
      </c>
    </row>
    <row r="2219" spans="1:19" x14ac:dyDescent="0.4">
      <c r="A2219" s="2" t="str">
        <f t="shared" si="68"/>
        <v>2023|ÅŒrÄkei Local Board Area|12</v>
      </c>
      <c r="B2219" t="s">
        <v>16</v>
      </c>
      <c r="C2219" t="s">
        <v>17</v>
      </c>
      <c r="D2219" t="s">
        <v>18</v>
      </c>
      <c r="E2219" t="s">
        <v>19</v>
      </c>
      <c r="F2219">
        <v>2023</v>
      </c>
      <c r="G2219">
        <v>2023</v>
      </c>
      <c r="H2219">
        <v>7614</v>
      </c>
      <c r="I2219" t="s">
        <v>66</v>
      </c>
      <c r="J2219">
        <v>99</v>
      </c>
      <c r="K2219" t="s">
        <v>32</v>
      </c>
      <c r="L2219">
        <v>12</v>
      </c>
      <c r="N2219">
        <v>10317</v>
      </c>
      <c r="R2219" s="2" t="str">
        <f t="shared" si="69"/>
        <v>.</v>
      </c>
      <c r="S2219" s="2" t="str">
        <f>IF(AND(P2219&lt;&gt;"_U",P2219&lt;&gt;"c",J2219&lt;&gt;99,J2219&lt;&gt;9),IFERROR(VLOOKUP(A2219,'LBA Total'!$A$2:$N$10000,14,0),"."),".")</f>
        <v>.</v>
      </c>
    </row>
    <row r="2220" spans="1:19" x14ac:dyDescent="0.4">
      <c r="A2220" s="2" t="str">
        <f t="shared" si="68"/>
        <v>2023|ÅŒrÄkei Local Board Area|13</v>
      </c>
      <c r="B2220" t="s">
        <v>16</v>
      </c>
      <c r="C2220" t="s">
        <v>17</v>
      </c>
      <c r="D2220" t="s">
        <v>18</v>
      </c>
      <c r="E2220" t="s">
        <v>19</v>
      </c>
      <c r="F2220">
        <v>2023</v>
      </c>
      <c r="G2220">
        <v>2023</v>
      </c>
      <c r="H2220">
        <v>7614</v>
      </c>
      <c r="I2220" t="s">
        <v>66</v>
      </c>
      <c r="J2220">
        <v>99</v>
      </c>
      <c r="K2220" t="s">
        <v>32</v>
      </c>
      <c r="L2220">
        <v>13</v>
      </c>
      <c r="N2220">
        <v>15</v>
      </c>
      <c r="R2220" s="2" t="str">
        <f t="shared" si="69"/>
        <v>.</v>
      </c>
      <c r="S2220" s="2" t="str">
        <f>IF(AND(P2220&lt;&gt;"_U",P2220&lt;&gt;"c",J2220&lt;&gt;99,J2220&lt;&gt;9),IFERROR(VLOOKUP(A2220,'LBA Total'!$A$2:$N$10000,14,0),"."),".")</f>
        <v>.</v>
      </c>
    </row>
    <row r="2221" spans="1:19" x14ac:dyDescent="0.4">
      <c r="A2221" s="2" t="str">
        <f t="shared" si="68"/>
        <v>2023|ÅŒrÄkei Local Board Area|999</v>
      </c>
      <c r="B2221" t="s">
        <v>16</v>
      </c>
      <c r="C2221" t="s">
        <v>17</v>
      </c>
      <c r="D2221" t="s">
        <v>18</v>
      </c>
      <c r="E2221" t="s">
        <v>19</v>
      </c>
      <c r="F2221">
        <v>2023</v>
      </c>
      <c r="G2221">
        <v>2023</v>
      </c>
      <c r="H2221">
        <v>7614</v>
      </c>
      <c r="I2221" t="s">
        <v>66</v>
      </c>
      <c r="J2221">
        <v>99</v>
      </c>
      <c r="K2221" t="s">
        <v>32</v>
      </c>
      <c r="L2221">
        <v>999</v>
      </c>
      <c r="N2221">
        <v>30513</v>
      </c>
      <c r="R2221" s="2" t="str">
        <f t="shared" si="69"/>
        <v>.</v>
      </c>
      <c r="S2221" s="2" t="str">
        <f>IF(AND(P2221&lt;&gt;"_U",P2221&lt;&gt;"c",J2221&lt;&gt;99,J2221&lt;&gt;9),IFERROR(VLOOKUP(A2221,'LBA Total'!$A$2:$N$10000,14,0),"."),".")</f>
        <v>.</v>
      </c>
    </row>
    <row r="2222" spans="1:19" x14ac:dyDescent="0.4">
      <c r="A2222" s="2" t="str">
        <f t="shared" si="68"/>
        <v>2023|Maungakiekie-TÄmaki Local Board Area|10</v>
      </c>
      <c r="B2222" t="s">
        <v>16</v>
      </c>
      <c r="C2222" t="s">
        <v>17</v>
      </c>
      <c r="D2222" t="s">
        <v>18</v>
      </c>
      <c r="E2222" t="s">
        <v>19</v>
      </c>
      <c r="F2222">
        <v>2023</v>
      </c>
      <c r="G2222">
        <v>2023</v>
      </c>
      <c r="H2222">
        <v>7615</v>
      </c>
      <c r="I2222" t="s">
        <v>65</v>
      </c>
      <c r="J2222">
        <v>0</v>
      </c>
      <c r="K2222" t="s">
        <v>21</v>
      </c>
      <c r="L2222">
        <v>10</v>
      </c>
      <c r="N2222">
        <v>3</v>
      </c>
      <c r="R2222" s="2">
        <f t="shared" si="69"/>
        <v>12.5</v>
      </c>
      <c r="S2222" s="2">
        <f>IF(AND(P2222&lt;&gt;"_U",P2222&lt;&gt;"c",J2222&lt;&gt;99,J2222&lt;&gt;9),IFERROR(VLOOKUP(A2222,'LBA Total'!$A$2:$N$10000,14,0),"."),".")</f>
        <v>24</v>
      </c>
    </row>
    <row r="2223" spans="1:19" x14ac:dyDescent="0.4">
      <c r="A2223" s="2" t="str">
        <f t="shared" si="68"/>
        <v>2023|Maungakiekie-TÄmaki Local Board Area|11</v>
      </c>
      <c r="B2223" t="s">
        <v>16</v>
      </c>
      <c r="C2223" t="s">
        <v>17</v>
      </c>
      <c r="D2223" t="s">
        <v>18</v>
      </c>
      <c r="E2223" t="s">
        <v>19</v>
      </c>
      <c r="F2223">
        <v>2023</v>
      </c>
      <c r="G2223">
        <v>2023</v>
      </c>
      <c r="H2223">
        <v>7615</v>
      </c>
      <c r="I2223" t="s">
        <v>65</v>
      </c>
      <c r="J2223">
        <v>0</v>
      </c>
      <c r="K2223" t="s">
        <v>21</v>
      </c>
      <c r="L2223">
        <v>11</v>
      </c>
      <c r="N2223">
        <v>654</v>
      </c>
      <c r="R2223" s="2">
        <f t="shared" si="69"/>
        <v>4.55</v>
      </c>
      <c r="S2223" s="2">
        <f>IF(AND(P2223&lt;&gt;"_U",P2223&lt;&gt;"c",J2223&lt;&gt;99,J2223&lt;&gt;9),IFERROR(VLOOKUP(A2223,'LBA Total'!$A$2:$N$10000,14,0),"."),".")</f>
        <v>14358</v>
      </c>
    </row>
    <row r="2224" spans="1:19" x14ac:dyDescent="0.4">
      <c r="A2224" s="2" t="str">
        <f t="shared" si="68"/>
        <v>2023|Maungakiekie-TÄmaki Local Board Area|12</v>
      </c>
      <c r="B2224" t="s">
        <v>16</v>
      </c>
      <c r="C2224" t="s">
        <v>17</v>
      </c>
      <c r="D2224" t="s">
        <v>18</v>
      </c>
      <c r="E2224" t="s">
        <v>19</v>
      </c>
      <c r="F2224">
        <v>2023</v>
      </c>
      <c r="G2224">
        <v>2023</v>
      </c>
      <c r="H2224">
        <v>7615</v>
      </c>
      <c r="I2224" t="s">
        <v>65</v>
      </c>
      <c r="J2224">
        <v>0</v>
      </c>
      <c r="K2224" t="s">
        <v>21</v>
      </c>
      <c r="L2224">
        <v>12</v>
      </c>
      <c r="N2224">
        <v>588</v>
      </c>
      <c r="R2224" s="2">
        <f t="shared" si="69"/>
        <v>6.26</v>
      </c>
      <c r="S2224" s="2">
        <f>IF(AND(P2224&lt;&gt;"_U",P2224&lt;&gt;"c",J2224&lt;&gt;99,J2224&lt;&gt;9),IFERROR(VLOOKUP(A2224,'LBA Total'!$A$2:$N$10000,14,0),"."),".")</f>
        <v>9399</v>
      </c>
    </row>
    <row r="2225" spans="1:19" x14ac:dyDescent="0.4">
      <c r="A2225" s="2" t="str">
        <f t="shared" si="68"/>
        <v>2023|Maungakiekie-TÄmaki Local Board Area|13</v>
      </c>
      <c r="B2225" t="s">
        <v>16</v>
      </c>
      <c r="C2225" t="s">
        <v>17</v>
      </c>
      <c r="D2225" t="s">
        <v>18</v>
      </c>
      <c r="E2225" t="s">
        <v>19</v>
      </c>
      <c r="F2225">
        <v>2023</v>
      </c>
      <c r="G2225">
        <v>2023</v>
      </c>
      <c r="H2225">
        <v>7615</v>
      </c>
      <c r="I2225" t="s">
        <v>65</v>
      </c>
      <c r="J2225">
        <v>0</v>
      </c>
      <c r="K2225" t="s">
        <v>21</v>
      </c>
      <c r="L2225">
        <v>13</v>
      </c>
      <c r="N2225">
        <v>9</v>
      </c>
      <c r="R2225" s="2">
        <f t="shared" si="69"/>
        <v>25</v>
      </c>
      <c r="S2225" s="2">
        <f>IF(AND(P2225&lt;&gt;"_U",P2225&lt;&gt;"c",J2225&lt;&gt;99,J2225&lt;&gt;9),IFERROR(VLOOKUP(A2225,'LBA Total'!$A$2:$N$10000,14,0),"."),".")</f>
        <v>36</v>
      </c>
    </row>
    <row r="2226" spans="1:19" x14ac:dyDescent="0.4">
      <c r="A2226" s="2" t="str">
        <f t="shared" si="68"/>
        <v>2023|Maungakiekie-TÄmaki Local Board Area|999</v>
      </c>
      <c r="B2226" t="s">
        <v>16</v>
      </c>
      <c r="C2226" t="s">
        <v>17</v>
      </c>
      <c r="D2226" t="s">
        <v>18</v>
      </c>
      <c r="E2226" t="s">
        <v>19</v>
      </c>
      <c r="F2226">
        <v>2023</v>
      </c>
      <c r="G2226">
        <v>2023</v>
      </c>
      <c r="H2226">
        <v>7615</v>
      </c>
      <c r="I2226" t="s">
        <v>65</v>
      </c>
      <c r="J2226">
        <v>0</v>
      </c>
      <c r="K2226" t="s">
        <v>21</v>
      </c>
      <c r="L2226">
        <v>999</v>
      </c>
      <c r="N2226">
        <v>1251</v>
      </c>
      <c r="R2226" s="2">
        <f t="shared" si="69"/>
        <v>5.25</v>
      </c>
      <c r="S2226" s="2">
        <f>IF(AND(P2226&lt;&gt;"_U",P2226&lt;&gt;"c",J2226&lt;&gt;99,J2226&lt;&gt;9),IFERROR(VLOOKUP(A2226,'LBA Total'!$A$2:$N$10000,14,0),"."),".")</f>
        <v>23817</v>
      </c>
    </row>
    <row r="2227" spans="1:19" x14ac:dyDescent="0.4">
      <c r="A2227" s="2" t="str">
        <f t="shared" si="68"/>
        <v>2023|Maungakiekie-TÄmaki Local Board Area|10</v>
      </c>
      <c r="B2227" t="s">
        <v>16</v>
      </c>
      <c r="C2227" t="s">
        <v>17</v>
      </c>
      <c r="D2227" t="s">
        <v>18</v>
      </c>
      <c r="E2227" t="s">
        <v>19</v>
      </c>
      <c r="F2227">
        <v>2023</v>
      </c>
      <c r="G2227">
        <v>2023</v>
      </c>
      <c r="H2227">
        <v>7615</v>
      </c>
      <c r="I2227" t="s">
        <v>65</v>
      </c>
      <c r="J2227">
        <v>1</v>
      </c>
      <c r="K2227" t="s">
        <v>22</v>
      </c>
      <c r="L2227">
        <v>10</v>
      </c>
      <c r="N2227">
        <v>18</v>
      </c>
      <c r="R2227" s="2">
        <f t="shared" si="69"/>
        <v>75</v>
      </c>
      <c r="S2227" s="2">
        <f>IF(AND(P2227&lt;&gt;"_U",P2227&lt;&gt;"c",J2227&lt;&gt;99,J2227&lt;&gt;9),IFERROR(VLOOKUP(A2227,'LBA Total'!$A$2:$N$10000,14,0),"."),".")</f>
        <v>24</v>
      </c>
    </row>
    <row r="2228" spans="1:19" x14ac:dyDescent="0.4">
      <c r="A2228" s="2" t="str">
        <f t="shared" si="68"/>
        <v>2023|Maungakiekie-TÄmaki Local Board Area|11</v>
      </c>
      <c r="B2228" t="s">
        <v>16</v>
      </c>
      <c r="C2228" t="s">
        <v>17</v>
      </c>
      <c r="D2228" t="s">
        <v>18</v>
      </c>
      <c r="E2228" t="s">
        <v>19</v>
      </c>
      <c r="F2228">
        <v>2023</v>
      </c>
      <c r="G2228">
        <v>2023</v>
      </c>
      <c r="H2228">
        <v>7615</v>
      </c>
      <c r="I2228" t="s">
        <v>65</v>
      </c>
      <c r="J2228">
        <v>1</v>
      </c>
      <c r="K2228" t="s">
        <v>22</v>
      </c>
      <c r="L2228">
        <v>11</v>
      </c>
      <c r="N2228">
        <v>10107</v>
      </c>
      <c r="R2228" s="2">
        <f t="shared" si="69"/>
        <v>70.39</v>
      </c>
      <c r="S2228" s="2">
        <f>IF(AND(P2228&lt;&gt;"_U",P2228&lt;&gt;"c",J2228&lt;&gt;99,J2228&lt;&gt;9),IFERROR(VLOOKUP(A2228,'LBA Total'!$A$2:$N$10000,14,0),"."),".")</f>
        <v>14358</v>
      </c>
    </row>
    <row r="2229" spans="1:19" x14ac:dyDescent="0.4">
      <c r="A2229" s="2" t="str">
        <f t="shared" si="68"/>
        <v>2023|Maungakiekie-TÄmaki Local Board Area|12</v>
      </c>
      <c r="B2229" t="s">
        <v>16</v>
      </c>
      <c r="C2229" t="s">
        <v>17</v>
      </c>
      <c r="D2229" t="s">
        <v>18</v>
      </c>
      <c r="E2229" t="s">
        <v>19</v>
      </c>
      <c r="F2229">
        <v>2023</v>
      </c>
      <c r="G2229">
        <v>2023</v>
      </c>
      <c r="H2229">
        <v>7615</v>
      </c>
      <c r="I2229" t="s">
        <v>65</v>
      </c>
      <c r="J2229">
        <v>1</v>
      </c>
      <c r="K2229" t="s">
        <v>22</v>
      </c>
      <c r="L2229">
        <v>12</v>
      </c>
      <c r="N2229">
        <v>6450</v>
      </c>
      <c r="R2229" s="2">
        <f t="shared" si="69"/>
        <v>68.62</v>
      </c>
      <c r="S2229" s="2">
        <f>IF(AND(P2229&lt;&gt;"_U",P2229&lt;&gt;"c",J2229&lt;&gt;99,J2229&lt;&gt;9),IFERROR(VLOOKUP(A2229,'LBA Total'!$A$2:$N$10000,14,0),"."),".")</f>
        <v>9399</v>
      </c>
    </row>
    <row r="2230" spans="1:19" x14ac:dyDescent="0.4">
      <c r="A2230" s="2" t="str">
        <f t="shared" si="68"/>
        <v>2023|Maungakiekie-TÄmaki Local Board Area|13</v>
      </c>
      <c r="B2230" t="s">
        <v>16</v>
      </c>
      <c r="C2230" t="s">
        <v>17</v>
      </c>
      <c r="D2230" t="s">
        <v>18</v>
      </c>
      <c r="E2230" t="s">
        <v>19</v>
      </c>
      <c r="F2230">
        <v>2023</v>
      </c>
      <c r="G2230">
        <v>2023</v>
      </c>
      <c r="H2230">
        <v>7615</v>
      </c>
      <c r="I2230" t="s">
        <v>65</v>
      </c>
      <c r="J2230">
        <v>1</v>
      </c>
      <c r="K2230" t="s">
        <v>22</v>
      </c>
      <c r="L2230">
        <v>13</v>
      </c>
      <c r="N2230">
        <v>6</v>
      </c>
      <c r="R2230" s="2">
        <f t="shared" si="69"/>
        <v>16.670000000000002</v>
      </c>
      <c r="S2230" s="2">
        <f>IF(AND(P2230&lt;&gt;"_U",P2230&lt;&gt;"c",J2230&lt;&gt;99,J2230&lt;&gt;9),IFERROR(VLOOKUP(A2230,'LBA Total'!$A$2:$N$10000,14,0),"."),".")</f>
        <v>36</v>
      </c>
    </row>
    <row r="2231" spans="1:19" x14ac:dyDescent="0.4">
      <c r="A2231" s="2" t="str">
        <f t="shared" si="68"/>
        <v>2023|Maungakiekie-TÄmaki Local Board Area|999</v>
      </c>
      <c r="B2231" t="s">
        <v>16</v>
      </c>
      <c r="C2231" t="s">
        <v>17</v>
      </c>
      <c r="D2231" t="s">
        <v>18</v>
      </c>
      <c r="E2231" t="s">
        <v>19</v>
      </c>
      <c r="F2231">
        <v>2023</v>
      </c>
      <c r="G2231">
        <v>2023</v>
      </c>
      <c r="H2231">
        <v>7615</v>
      </c>
      <c r="I2231" t="s">
        <v>65</v>
      </c>
      <c r="J2231">
        <v>1</v>
      </c>
      <c r="K2231" t="s">
        <v>22</v>
      </c>
      <c r="L2231">
        <v>999</v>
      </c>
      <c r="N2231">
        <v>16578</v>
      </c>
      <c r="R2231" s="2">
        <f t="shared" si="69"/>
        <v>69.61</v>
      </c>
      <c r="S2231" s="2">
        <f>IF(AND(P2231&lt;&gt;"_U",P2231&lt;&gt;"c",J2231&lt;&gt;99,J2231&lt;&gt;9),IFERROR(VLOOKUP(A2231,'LBA Total'!$A$2:$N$10000,14,0),"."),".")</f>
        <v>23817</v>
      </c>
    </row>
    <row r="2232" spans="1:19" x14ac:dyDescent="0.4">
      <c r="A2232" s="2" t="str">
        <f t="shared" si="68"/>
        <v>2023|Maungakiekie-TÄmaki Local Board Area|10</v>
      </c>
      <c r="B2232" t="s">
        <v>16</v>
      </c>
      <c r="C2232" t="s">
        <v>17</v>
      </c>
      <c r="D2232" t="s">
        <v>18</v>
      </c>
      <c r="E2232" t="s">
        <v>19</v>
      </c>
      <c r="F2232">
        <v>2023</v>
      </c>
      <c r="G2232">
        <v>2023</v>
      </c>
      <c r="H2232">
        <v>7615</v>
      </c>
      <c r="I2232" t="s">
        <v>65</v>
      </c>
      <c r="J2232">
        <v>2</v>
      </c>
      <c r="K2232" t="s">
        <v>23</v>
      </c>
      <c r="L2232">
        <v>10</v>
      </c>
      <c r="N2232">
        <v>6</v>
      </c>
      <c r="R2232" s="2">
        <f t="shared" si="69"/>
        <v>25</v>
      </c>
      <c r="S2232" s="2">
        <f>IF(AND(P2232&lt;&gt;"_U",P2232&lt;&gt;"c",J2232&lt;&gt;99,J2232&lt;&gt;9),IFERROR(VLOOKUP(A2232,'LBA Total'!$A$2:$N$10000,14,0),"."),".")</f>
        <v>24</v>
      </c>
    </row>
    <row r="2233" spans="1:19" x14ac:dyDescent="0.4">
      <c r="A2233" s="2" t="str">
        <f t="shared" si="68"/>
        <v>2023|Maungakiekie-TÄmaki Local Board Area|11</v>
      </c>
      <c r="B2233" t="s">
        <v>16</v>
      </c>
      <c r="C2233" t="s">
        <v>17</v>
      </c>
      <c r="D2233" t="s">
        <v>18</v>
      </c>
      <c r="E2233" t="s">
        <v>19</v>
      </c>
      <c r="F2233">
        <v>2023</v>
      </c>
      <c r="G2233">
        <v>2023</v>
      </c>
      <c r="H2233">
        <v>7615</v>
      </c>
      <c r="I2233" t="s">
        <v>65</v>
      </c>
      <c r="J2233">
        <v>2</v>
      </c>
      <c r="K2233" t="s">
        <v>23</v>
      </c>
      <c r="L2233">
        <v>11</v>
      </c>
      <c r="N2233">
        <v>6387</v>
      </c>
      <c r="R2233" s="2">
        <f t="shared" si="69"/>
        <v>44.48</v>
      </c>
      <c r="S2233" s="2">
        <f>IF(AND(P2233&lt;&gt;"_U",P2233&lt;&gt;"c",J2233&lt;&gt;99,J2233&lt;&gt;9),IFERROR(VLOOKUP(A2233,'LBA Total'!$A$2:$N$10000,14,0),"."),".")</f>
        <v>14358</v>
      </c>
    </row>
    <row r="2234" spans="1:19" x14ac:dyDescent="0.4">
      <c r="A2234" s="2" t="str">
        <f t="shared" si="68"/>
        <v>2023|Maungakiekie-TÄmaki Local Board Area|12</v>
      </c>
      <c r="B2234" t="s">
        <v>16</v>
      </c>
      <c r="C2234" t="s">
        <v>17</v>
      </c>
      <c r="D2234" t="s">
        <v>18</v>
      </c>
      <c r="E2234" t="s">
        <v>19</v>
      </c>
      <c r="F2234">
        <v>2023</v>
      </c>
      <c r="G2234">
        <v>2023</v>
      </c>
      <c r="H2234">
        <v>7615</v>
      </c>
      <c r="I2234" t="s">
        <v>65</v>
      </c>
      <c r="J2234">
        <v>2</v>
      </c>
      <c r="K2234" t="s">
        <v>23</v>
      </c>
      <c r="L2234">
        <v>12</v>
      </c>
      <c r="N2234">
        <v>3939</v>
      </c>
      <c r="R2234" s="2">
        <f t="shared" si="69"/>
        <v>41.91</v>
      </c>
      <c r="S2234" s="2">
        <f>IF(AND(P2234&lt;&gt;"_U",P2234&lt;&gt;"c",J2234&lt;&gt;99,J2234&lt;&gt;9),IFERROR(VLOOKUP(A2234,'LBA Total'!$A$2:$N$10000,14,0),"."),".")</f>
        <v>9399</v>
      </c>
    </row>
    <row r="2235" spans="1:19" x14ac:dyDescent="0.4">
      <c r="A2235" s="2" t="str">
        <f t="shared" si="68"/>
        <v>2023|Maungakiekie-TÄmaki Local Board Area|13</v>
      </c>
      <c r="B2235" t="s">
        <v>16</v>
      </c>
      <c r="C2235" t="s">
        <v>17</v>
      </c>
      <c r="D2235" t="s">
        <v>18</v>
      </c>
      <c r="E2235" t="s">
        <v>19</v>
      </c>
      <c r="F2235">
        <v>2023</v>
      </c>
      <c r="G2235">
        <v>2023</v>
      </c>
      <c r="H2235">
        <v>7615</v>
      </c>
      <c r="I2235" t="s">
        <v>65</v>
      </c>
      <c r="J2235">
        <v>2</v>
      </c>
      <c r="K2235" t="s">
        <v>23</v>
      </c>
      <c r="L2235">
        <v>13</v>
      </c>
      <c r="N2235">
        <v>21</v>
      </c>
      <c r="R2235" s="2">
        <f t="shared" si="69"/>
        <v>58.33</v>
      </c>
      <c r="S2235" s="2">
        <f>IF(AND(P2235&lt;&gt;"_U",P2235&lt;&gt;"c",J2235&lt;&gt;99,J2235&lt;&gt;9),IFERROR(VLOOKUP(A2235,'LBA Total'!$A$2:$N$10000,14,0),"."),".")</f>
        <v>36</v>
      </c>
    </row>
    <row r="2236" spans="1:19" x14ac:dyDescent="0.4">
      <c r="A2236" s="2" t="str">
        <f t="shared" si="68"/>
        <v>2023|Maungakiekie-TÄmaki Local Board Area|999</v>
      </c>
      <c r="B2236" t="s">
        <v>16</v>
      </c>
      <c r="C2236" t="s">
        <v>17</v>
      </c>
      <c r="D2236" t="s">
        <v>18</v>
      </c>
      <c r="E2236" t="s">
        <v>19</v>
      </c>
      <c r="F2236">
        <v>2023</v>
      </c>
      <c r="G2236">
        <v>2023</v>
      </c>
      <c r="H2236">
        <v>7615</v>
      </c>
      <c r="I2236" t="s">
        <v>65</v>
      </c>
      <c r="J2236">
        <v>2</v>
      </c>
      <c r="K2236" t="s">
        <v>23</v>
      </c>
      <c r="L2236">
        <v>999</v>
      </c>
      <c r="N2236">
        <v>10353</v>
      </c>
      <c r="R2236" s="2">
        <f t="shared" si="69"/>
        <v>43.47</v>
      </c>
      <c r="S2236" s="2">
        <f>IF(AND(P2236&lt;&gt;"_U",P2236&lt;&gt;"c",J2236&lt;&gt;99,J2236&lt;&gt;9),IFERROR(VLOOKUP(A2236,'LBA Total'!$A$2:$N$10000,14,0),"."),".")</f>
        <v>23817</v>
      </c>
    </row>
    <row r="2237" spans="1:19" x14ac:dyDescent="0.4">
      <c r="A2237" s="2" t="str">
        <f t="shared" si="68"/>
        <v>2023|Maungakiekie-TÄmaki Local Board Area|10</v>
      </c>
      <c r="B2237" t="s">
        <v>16</v>
      </c>
      <c r="C2237" t="s">
        <v>17</v>
      </c>
      <c r="D2237" t="s">
        <v>18</v>
      </c>
      <c r="E2237" t="s">
        <v>19</v>
      </c>
      <c r="F2237">
        <v>2023</v>
      </c>
      <c r="G2237">
        <v>2023</v>
      </c>
      <c r="H2237">
        <v>7615</v>
      </c>
      <c r="I2237" t="s">
        <v>65</v>
      </c>
      <c r="J2237">
        <v>3</v>
      </c>
      <c r="K2237" t="s">
        <v>24</v>
      </c>
      <c r="L2237">
        <v>10</v>
      </c>
      <c r="N2237">
        <v>3</v>
      </c>
      <c r="R2237" s="2">
        <f t="shared" si="69"/>
        <v>12.5</v>
      </c>
      <c r="S2237" s="2">
        <f>IF(AND(P2237&lt;&gt;"_U",P2237&lt;&gt;"c",J2237&lt;&gt;99,J2237&lt;&gt;9),IFERROR(VLOOKUP(A2237,'LBA Total'!$A$2:$N$10000,14,0),"."),".")</f>
        <v>24</v>
      </c>
    </row>
    <row r="2238" spans="1:19" x14ac:dyDescent="0.4">
      <c r="A2238" s="2" t="str">
        <f t="shared" si="68"/>
        <v>2023|Maungakiekie-TÄmaki Local Board Area|11</v>
      </c>
      <c r="B2238" t="s">
        <v>16</v>
      </c>
      <c r="C2238" t="s">
        <v>17</v>
      </c>
      <c r="D2238" t="s">
        <v>18</v>
      </c>
      <c r="E2238" t="s">
        <v>19</v>
      </c>
      <c r="F2238">
        <v>2023</v>
      </c>
      <c r="G2238">
        <v>2023</v>
      </c>
      <c r="H2238">
        <v>7615</v>
      </c>
      <c r="I2238" t="s">
        <v>65</v>
      </c>
      <c r="J2238">
        <v>3</v>
      </c>
      <c r="K2238" t="s">
        <v>24</v>
      </c>
      <c r="L2238">
        <v>11</v>
      </c>
      <c r="N2238">
        <v>975</v>
      </c>
      <c r="R2238" s="2">
        <f t="shared" si="69"/>
        <v>6.79</v>
      </c>
      <c r="S2238" s="2">
        <f>IF(AND(P2238&lt;&gt;"_U",P2238&lt;&gt;"c",J2238&lt;&gt;99,J2238&lt;&gt;9),IFERROR(VLOOKUP(A2238,'LBA Total'!$A$2:$N$10000,14,0),"."),".")</f>
        <v>14358</v>
      </c>
    </row>
    <row r="2239" spans="1:19" x14ac:dyDescent="0.4">
      <c r="A2239" s="2" t="str">
        <f t="shared" si="68"/>
        <v>2023|Maungakiekie-TÄmaki Local Board Area|12</v>
      </c>
      <c r="B2239" t="s">
        <v>16</v>
      </c>
      <c r="C2239" t="s">
        <v>17</v>
      </c>
      <c r="D2239" t="s">
        <v>18</v>
      </c>
      <c r="E2239" t="s">
        <v>19</v>
      </c>
      <c r="F2239">
        <v>2023</v>
      </c>
      <c r="G2239">
        <v>2023</v>
      </c>
      <c r="H2239">
        <v>7615</v>
      </c>
      <c r="I2239" t="s">
        <v>65</v>
      </c>
      <c r="J2239">
        <v>3</v>
      </c>
      <c r="K2239" t="s">
        <v>24</v>
      </c>
      <c r="L2239">
        <v>12</v>
      </c>
      <c r="N2239">
        <v>174</v>
      </c>
      <c r="R2239" s="2">
        <f t="shared" si="69"/>
        <v>1.85</v>
      </c>
      <c r="S2239" s="2">
        <f>IF(AND(P2239&lt;&gt;"_U",P2239&lt;&gt;"c",J2239&lt;&gt;99,J2239&lt;&gt;9),IFERROR(VLOOKUP(A2239,'LBA Total'!$A$2:$N$10000,14,0),"."),".")</f>
        <v>9399</v>
      </c>
    </row>
    <row r="2240" spans="1:19" x14ac:dyDescent="0.4">
      <c r="A2240" s="2" t="str">
        <f t="shared" si="68"/>
        <v>2023|Maungakiekie-TÄmaki Local Board Area|13</v>
      </c>
      <c r="B2240" t="s">
        <v>16</v>
      </c>
      <c r="C2240" t="s">
        <v>17</v>
      </c>
      <c r="D2240" t="s">
        <v>18</v>
      </c>
      <c r="E2240" t="s">
        <v>19</v>
      </c>
      <c r="F2240">
        <v>2023</v>
      </c>
      <c r="G2240">
        <v>2023</v>
      </c>
      <c r="H2240">
        <v>7615</v>
      </c>
      <c r="I2240" t="s">
        <v>65</v>
      </c>
      <c r="J2240">
        <v>3</v>
      </c>
      <c r="K2240" t="s">
        <v>24</v>
      </c>
      <c r="L2240">
        <v>13</v>
      </c>
      <c r="N2240">
        <v>0</v>
      </c>
      <c r="R2240" s="2">
        <f t="shared" si="69"/>
        <v>0</v>
      </c>
      <c r="S2240" s="2">
        <f>IF(AND(P2240&lt;&gt;"_U",P2240&lt;&gt;"c",J2240&lt;&gt;99,J2240&lt;&gt;9),IFERROR(VLOOKUP(A2240,'LBA Total'!$A$2:$N$10000,14,0),"."),".")</f>
        <v>36</v>
      </c>
    </row>
    <row r="2241" spans="1:19" x14ac:dyDescent="0.4">
      <c r="A2241" s="2" t="str">
        <f t="shared" si="68"/>
        <v>2023|Maungakiekie-TÄmaki Local Board Area|999</v>
      </c>
      <c r="B2241" t="s">
        <v>16</v>
      </c>
      <c r="C2241" t="s">
        <v>17</v>
      </c>
      <c r="D2241" t="s">
        <v>18</v>
      </c>
      <c r="E2241" t="s">
        <v>19</v>
      </c>
      <c r="F2241">
        <v>2023</v>
      </c>
      <c r="G2241">
        <v>2023</v>
      </c>
      <c r="H2241">
        <v>7615</v>
      </c>
      <c r="I2241" t="s">
        <v>65</v>
      </c>
      <c r="J2241">
        <v>3</v>
      </c>
      <c r="K2241" t="s">
        <v>24</v>
      </c>
      <c r="L2241">
        <v>999</v>
      </c>
      <c r="N2241">
        <v>1149</v>
      </c>
      <c r="R2241" s="2">
        <f t="shared" si="69"/>
        <v>4.82</v>
      </c>
      <c r="S2241" s="2">
        <f>IF(AND(P2241&lt;&gt;"_U",P2241&lt;&gt;"c",J2241&lt;&gt;99,J2241&lt;&gt;9),IFERROR(VLOOKUP(A2241,'LBA Total'!$A$2:$N$10000,14,0),"."),".")</f>
        <v>23817</v>
      </c>
    </row>
    <row r="2242" spans="1:19" x14ac:dyDescent="0.4">
      <c r="A2242" s="2" t="str">
        <f t="shared" si="68"/>
        <v>2023|Maungakiekie-TÄmaki Local Board Area|10</v>
      </c>
      <c r="B2242" t="s">
        <v>16</v>
      </c>
      <c r="C2242" t="s">
        <v>17</v>
      </c>
      <c r="D2242" t="s">
        <v>18</v>
      </c>
      <c r="E2242" t="s">
        <v>19</v>
      </c>
      <c r="F2242">
        <v>2023</v>
      </c>
      <c r="G2242">
        <v>2023</v>
      </c>
      <c r="H2242">
        <v>7615</v>
      </c>
      <c r="I2242" t="s">
        <v>65</v>
      </c>
      <c r="J2242">
        <v>4</v>
      </c>
      <c r="K2242" t="s">
        <v>25</v>
      </c>
      <c r="L2242">
        <v>10</v>
      </c>
      <c r="N2242">
        <v>3</v>
      </c>
      <c r="R2242" s="2">
        <f t="shared" si="69"/>
        <v>12.5</v>
      </c>
      <c r="S2242" s="2">
        <f>IF(AND(P2242&lt;&gt;"_U",P2242&lt;&gt;"c",J2242&lt;&gt;99,J2242&lt;&gt;9),IFERROR(VLOOKUP(A2242,'LBA Total'!$A$2:$N$10000,14,0),"."),".")</f>
        <v>24</v>
      </c>
    </row>
    <row r="2243" spans="1:19" x14ac:dyDescent="0.4">
      <c r="A2243" s="2" t="str">
        <f t="shared" ref="A2243:A2306" si="70">G2243&amp;"|"&amp;I2243&amp;"|"&amp;L2243</f>
        <v>2023|Maungakiekie-TÄmaki Local Board Area|11</v>
      </c>
      <c r="B2243" t="s">
        <v>16</v>
      </c>
      <c r="C2243" t="s">
        <v>17</v>
      </c>
      <c r="D2243" t="s">
        <v>18</v>
      </c>
      <c r="E2243" t="s">
        <v>19</v>
      </c>
      <c r="F2243">
        <v>2023</v>
      </c>
      <c r="G2243">
        <v>2023</v>
      </c>
      <c r="H2243">
        <v>7615</v>
      </c>
      <c r="I2243" t="s">
        <v>65</v>
      </c>
      <c r="J2243">
        <v>4</v>
      </c>
      <c r="K2243" t="s">
        <v>25</v>
      </c>
      <c r="L2243">
        <v>11</v>
      </c>
      <c r="N2243">
        <v>462</v>
      </c>
      <c r="R2243" s="2">
        <f t="shared" ref="R2243:R2306" si="71">IF(P2243&lt;&gt;"_U",IFERROR((ROUND(N2243/S2243*100,2)),"."),".")</f>
        <v>3.22</v>
      </c>
      <c r="S2243" s="2">
        <f>IF(AND(P2243&lt;&gt;"_U",P2243&lt;&gt;"c",J2243&lt;&gt;99,J2243&lt;&gt;9),IFERROR(VLOOKUP(A2243,'LBA Total'!$A$2:$N$10000,14,0),"."),".")</f>
        <v>14358</v>
      </c>
    </row>
    <row r="2244" spans="1:19" x14ac:dyDescent="0.4">
      <c r="A2244" s="2" t="str">
        <f t="shared" si="70"/>
        <v>2023|Maungakiekie-TÄmaki Local Board Area|12</v>
      </c>
      <c r="B2244" t="s">
        <v>16</v>
      </c>
      <c r="C2244" t="s">
        <v>17</v>
      </c>
      <c r="D2244" t="s">
        <v>18</v>
      </c>
      <c r="E2244" t="s">
        <v>19</v>
      </c>
      <c r="F2244">
        <v>2023</v>
      </c>
      <c r="G2244">
        <v>2023</v>
      </c>
      <c r="H2244">
        <v>7615</v>
      </c>
      <c r="I2244" t="s">
        <v>65</v>
      </c>
      <c r="J2244">
        <v>4</v>
      </c>
      <c r="K2244" t="s">
        <v>25</v>
      </c>
      <c r="L2244">
        <v>12</v>
      </c>
      <c r="N2244">
        <v>210</v>
      </c>
      <c r="R2244" s="2">
        <f t="shared" si="71"/>
        <v>2.23</v>
      </c>
      <c r="S2244" s="2">
        <f>IF(AND(P2244&lt;&gt;"_U",P2244&lt;&gt;"c",J2244&lt;&gt;99,J2244&lt;&gt;9),IFERROR(VLOOKUP(A2244,'LBA Total'!$A$2:$N$10000,14,0),"."),".")</f>
        <v>9399</v>
      </c>
    </row>
    <row r="2245" spans="1:19" x14ac:dyDescent="0.4">
      <c r="A2245" s="2" t="str">
        <f t="shared" si="70"/>
        <v>2023|Maungakiekie-TÄmaki Local Board Area|13</v>
      </c>
      <c r="B2245" t="s">
        <v>16</v>
      </c>
      <c r="C2245" t="s">
        <v>17</v>
      </c>
      <c r="D2245" t="s">
        <v>18</v>
      </c>
      <c r="E2245" t="s">
        <v>19</v>
      </c>
      <c r="F2245">
        <v>2023</v>
      </c>
      <c r="G2245">
        <v>2023</v>
      </c>
      <c r="H2245">
        <v>7615</v>
      </c>
      <c r="I2245" t="s">
        <v>65</v>
      </c>
      <c r="J2245">
        <v>4</v>
      </c>
      <c r="K2245" t="s">
        <v>25</v>
      </c>
      <c r="L2245">
        <v>13</v>
      </c>
      <c r="N2245">
        <v>3</v>
      </c>
      <c r="R2245" s="2">
        <f t="shared" si="71"/>
        <v>8.33</v>
      </c>
      <c r="S2245" s="2">
        <f>IF(AND(P2245&lt;&gt;"_U",P2245&lt;&gt;"c",J2245&lt;&gt;99,J2245&lt;&gt;9),IFERROR(VLOOKUP(A2245,'LBA Total'!$A$2:$N$10000,14,0),"."),".")</f>
        <v>36</v>
      </c>
    </row>
    <row r="2246" spans="1:19" x14ac:dyDescent="0.4">
      <c r="A2246" s="2" t="str">
        <f t="shared" si="70"/>
        <v>2023|Maungakiekie-TÄmaki Local Board Area|999</v>
      </c>
      <c r="B2246" t="s">
        <v>16</v>
      </c>
      <c r="C2246" t="s">
        <v>17</v>
      </c>
      <c r="D2246" t="s">
        <v>18</v>
      </c>
      <c r="E2246" t="s">
        <v>19</v>
      </c>
      <c r="F2246">
        <v>2023</v>
      </c>
      <c r="G2246">
        <v>2023</v>
      </c>
      <c r="H2246">
        <v>7615</v>
      </c>
      <c r="I2246" t="s">
        <v>65</v>
      </c>
      <c r="J2246">
        <v>4</v>
      </c>
      <c r="K2246" t="s">
        <v>25</v>
      </c>
      <c r="L2246">
        <v>999</v>
      </c>
      <c r="N2246">
        <v>675</v>
      </c>
      <c r="R2246" s="2">
        <f t="shared" si="71"/>
        <v>2.83</v>
      </c>
      <c r="S2246" s="2">
        <f>IF(AND(P2246&lt;&gt;"_U",P2246&lt;&gt;"c",J2246&lt;&gt;99,J2246&lt;&gt;9),IFERROR(VLOOKUP(A2246,'LBA Total'!$A$2:$N$10000,14,0),"."),".")</f>
        <v>23817</v>
      </c>
    </row>
    <row r="2247" spans="1:19" x14ac:dyDescent="0.4">
      <c r="A2247" s="2" t="str">
        <f t="shared" si="70"/>
        <v>2023|Maungakiekie-TÄmaki Local Board Area|10</v>
      </c>
      <c r="B2247" t="s">
        <v>16</v>
      </c>
      <c r="C2247" t="s">
        <v>17</v>
      </c>
      <c r="D2247" t="s">
        <v>18</v>
      </c>
      <c r="E2247" t="s">
        <v>19</v>
      </c>
      <c r="F2247">
        <v>2023</v>
      </c>
      <c r="G2247">
        <v>2023</v>
      </c>
      <c r="H2247">
        <v>7615</v>
      </c>
      <c r="I2247" t="s">
        <v>65</v>
      </c>
      <c r="J2247">
        <v>5</v>
      </c>
      <c r="K2247" t="s">
        <v>26</v>
      </c>
      <c r="L2247">
        <v>10</v>
      </c>
      <c r="N2247">
        <v>0</v>
      </c>
      <c r="R2247" s="2">
        <f t="shared" si="71"/>
        <v>0</v>
      </c>
      <c r="S2247" s="2">
        <f>IF(AND(P2247&lt;&gt;"_U",P2247&lt;&gt;"c",J2247&lt;&gt;99,J2247&lt;&gt;9),IFERROR(VLOOKUP(A2247,'LBA Total'!$A$2:$N$10000,14,0),"."),".")</f>
        <v>24</v>
      </c>
    </row>
    <row r="2248" spans="1:19" x14ac:dyDescent="0.4">
      <c r="A2248" s="2" t="str">
        <f t="shared" si="70"/>
        <v>2023|Maungakiekie-TÄmaki Local Board Area|11</v>
      </c>
      <c r="B2248" t="s">
        <v>16</v>
      </c>
      <c r="C2248" t="s">
        <v>17</v>
      </c>
      <c r="D2248" t="s">
        <v>18</v>
      </c>
      <c r="E2248" t="s">
        <v>19</v>
      </c>
      <c r="F2248">
        <v>2023</v>
      </c>
      <c r="G2248">
        <v>2023</v>
      </c>
      <c r="H2248">
        <v>7615</v>
      </c>
      <c r="I2248" t="s">
        <v>65</v>
      </c>
      <c r="J2248">
        <v>5</v>
      </c>
      <c r="K2248" t="s">
        <v>26</v>
      </c>
      <c r="L2248">
        <v>11</v>
      </c>
      <c r="N2248">
        <v>1254</v>
      </c>
      <c r="R2248" s="2">
        <f t="shared" si="71"/>
        <v>8.73</v>
      </c>
      <c r="S2248" s="2">
        <f>IF(AND(P2248&lt;&gt;"_U",P2248&lt;&gt;"c",J2248&lt;&gt;99,J2248&lt;&gt;9),IFERROR(VLOOKUP(A2248,'LBA Total'!$A$2:$N$10000,14,0),"."),".")</f>
        <v>14358</v>
      </c>
    </row>
    <row r="2249" spans="1:19" x14ac:dyDescent="0.4">
      <c r="A2249" s="2" t="str">
        <f t="shared" si="70"/>
        <v>2023|Maungakiekie-TÄmaki Local Board Area|12</v>
      </c>
      <c r="B2249" t="s">
        <v>16</v>
      </c>
      <c r="C2249" t="s">
        <v>17</v>
      </c>
      <c r="D2249" t="s">
        <v>18</v>
      </c>
      <c r="E2249" t="s">
        <v>19</v>
      </c>
      <c r="F2249">
        <v>2023</v>
      </c>
      <c r="G2249">
        <v>2023</v>
      </c>
      <c r="H2249">
        <v>7615</v>
      </c>
      <c r="I2249" t="s">
        <v>65</v>
      </c>
      <c r="J2249">
        <v>5</v>
      </c>
      <c r="K2249" t="s">
        <v>26</v>
      </c>
      <c r="L2249">
        <v>12</v>
      </c>
      <c r="N2249">
        <v>135</v>
      </c>
      <c r="R2249" s="2">
        <f t="shared" si="71"/>
        <v>1.44</v>
      </c>
      <c r="S2249" s="2">
        <f>IF(AND(P2249&lt;&gt;"_U",P2249&lt;&gt;"c",J2249&lt;&gt;99,J2249&lt;&gt;9),IFERROR(VLOOKUP(A2249,'LBA Total'!$A$2:$N$10000,14,0),"."),".")</f>
        <v>9399</v>
      </c>
    </row>
    <row r="2250" spans="1:19" x14ac:dyDescent="0.4">
      <c r="A2250" s="2" t="str">
        <f t="shared" si="70"/>
        <v>2023|Maungakiekie-TÄmaki Local Board Area|13</v>
      </c>
      <c r="B2250" t="s">
        <v>16</v>
      </c>
      <c r="C2250" t="s">
        <v>17</v>
      </c>
      <c r="D2250" t="s">
        <v>18</v>
      </c>
      <c r="E2250" t="s">
        <v>19</v>
      </c>
      <c r="F2250">
        <v>2023</v>
      </c>
      <c r="G2250">
        <v>2023</v>
      </c>
      <c r="H2250">
        <v>7615</v>
      </c>
      <c r="I2250" t="s">
        <v>65</v>
      </c>
      <c r="J2250">
        <v>5</v>
      </c>
      <c r="K2250" t="s">
        <v>26</v>
      </c>
      <c r="L2250">
        <v>13</v>
      </c>
      <c r="N2250">
        <v>0</v>
      </c>
      <c r="R2250" s="2">
        <f t="shared" si="71"/>
        <v>0</v>
      </c>
      <c r="S2250" s="2">
        <f>IF(AND(P2250&lt;&gt;"_U",P2250&lt;&gt;"c",J2250&lt;&gt;99,J2250&lt;&gt;9),IFERROR(VLOOKUP(A2250,'LBA Total'!$A$2:$N$10000,14,0),"."),".")</f>
        <v>36</v>
      </c>
    </row>
    <row r="2251" spans="1:19" x14ac:dyDescent="0.4">
      <c r="A2251" s="2" t="str">
        <f t="shared" si="70"/>
        <v>2023|Maungakiekie-TÄmaki Local Board Area|999</v>
      </c>
      <c r="B2251" t="s">
        <v>16</v>
      </c>
      <c r="C2251" t="s">
        <v>17</v>
      </c>
      <c r="D2251" t="s">
        <v>18</v>
      </c>
      <c r="E2251" t="s">
        <v>19</v>
      </c>
      <c r="F2251">
        <v>2023</v>
      </c>
      <c r="G2251">
        <v>2023</v>
      </c>
      <c r="H2251">
        <v>7615</v>
      </c>
      <c r="I2251" t="s">
        <v>65</v>
      </c>
      <c r="J2251">
        <v>5</v>
      </c>
      <c r="K2251" t="s">
        <v>26</v>
      </c>
      <c r="L2251">
        <v>999</v>
      </c>
      <c r="N2251">
        <v>1392</v>
      </c>
      <c r="R2251" s="2">
        <f t="shared" si="71"/>
        <v>5.84</v>
      </c>
      <c r="S2251" s="2">
        <f>IF(AND(P2251&lt;&gt;"_U",P2251&lt;&gt;"c",J2251&lt;&gt;99,J2251&lt;&gt;9),IFERROR(VLOOKUP(A2251,'LBA Total'!$A$2:$N$10000,14,0),"."),".")</f>
        <v>23817</v>
      </c>
    </row>
    <row r="2252" spans="1:19" x14ac:dyDescent="0.4">
      <c r="A2252" s="2" t="str">
        <f t="shared" si="70"/>
        <v>2023|Maungakiekie-TÄmaki Local Board Area|10</v>
      </c>
      <c r="B2252" t="s">
        <v>16</v>
      </c>
      <c r="C2252" t="s">
        <v>17</v>
      </c>
      <c r="D2252" t="s">
        <v>18</v>
      </c>
      <c r="E2252" t="s">
        <v>19</v>
      </c>
      <c r="F2252">
        <v>2023</v>
      </c>
      <c r="G2252">
        <v>2023</v>
      </c>
      <c r="H2252">
        <v>7615</v>
      </c>
      <c r="I2252" t="s">
        <v>65</v>
      </c>
      <c r="J2252">
        <v>6</v>
      </c>
      <c r="K2252" t="s">
        <v>27</v>
      </c>
      <c r="L2252">
        <v>10</v>
      </c>
      <c r="N2252">
        <v>0</v>
      </c>
      <c r="R2252" s="2">
        <f t="shared" si="71"/>
        <v>0</v>
      </c>
      <c r="S2252" s="2">
        <f>IF(AND(P2252&lt;&gt;"_U",P2252&lt;&gt;"c",J2252&lt;&gt;99,J2252&lt;&gt;9),IFERROR(VLOOKUP(A2252,'LBA Total'!$A$2:$N$10000,14,0),"."),".")</f>
        <v>24</v>
      </c>
    </row>
    <row r="2253" spans="1:19" x14ac:dyDescent="0.4">
      <c r="A2253" s="2" t="str">
        <f t="shared" si="70"/>
        <v>2023|Maungakiekie-TÄmaki Local Board Area|11</v>
      </c>
      <c r="B2253" t="s">
        <v>16</v>
      </c>
      <c r="C2253" t="s">
        <v>17</v>
      </c>
      <c r="D2253" t="s">
        <v>18</v>
      </c>
      <c r="E2253" t="s">
        <v>19</v>
      </c>
      <c r="F2253">
        <v>2023</v>
      </c>
      <c r="G2253">
        <v>2023</v>
      </c>
      <c r="H2253">
        <v>7615</v>
      </c>
      <c r="I2253" t="s">
        <v>65</v>
      </c>
      <c r="J2253">
        <v>6</v>
      </c>
      <c r="K2253" t="s">
        <v>27</v>
      </c>
      <c r="L2253">
        <v>11</v>
      </c>
      <c r="N2253">
        <v>36</v>
      </c>
      <c r="R2253" s="2">
        <f t="shared" si="71"/>
        <v>0.25</v>
      </c>
      <c r="S2253" s="2">
        <f>IF(AND(P2253&lt;&gt;"_U",P2253&lt;&gt;"c",J2253&lt;&gt;99,J2253&lt;&gt;9),IFERROR(VLOOKUP(A2253,'LBA Total'!$A$2:$N$10000,14,0),"."),".")</f>
        <v>14358</v>
      </c>
    </row>
    <row r="2254" spans="1:19" x14ac:dyDescent="0.4">
      <c r="A2254" s="2" t="str">
        <f t="shared" si="70"/>
        <v>2023|Maungakiekie-TÄmaki Local Board Area|12</v>
      </c>
      <c r="B2254" t="s">
        <v>16</v>
      </c>
      <c r="C2254" t="s">
        <v>17</v>
      </c>
      <c r="D2254" t="s">
        <v>18</v>
      </c>
      <c r="E2254" t="s">
        <v>19</v>
      </c>
      <c r="F2254">
        <v>2023</v>
      </c>
      <c r="G2254">
        <v>2023</v>
      </c>
      <c r="H2254">
        <v>7615</v>
      </c>
      <c r="I2254" t="s">
        <v>65</v>
      </c>
      <c r="J2254">
        <v>6</v>
      </c>
      <c r="K2254" t="s">
        <v>27</v>
      </c>
      <c r="L2254">
        <v>12</v>
      </c>
      <c r="N2254">
        <v>6</v>
      </c>
      <c r="R2254" s="2">
        <f t="shared" si="71"/>
        <v>0.06</v>
      </c>
      <c r="S2254" s="2">
        <f>IF(AND(P2254&lt;&gt;"_U",P2254&lt;&gt;"c",J2254&lt;&gt;99,J2254&lt;&gt;9),IFERROR(VLOOKUP(A2254,'LBA Total'!$A$2:$N$10000,14,0),"."),".")</f>
        <v>9399</v>
      </c>
    </row>
    <row r="2255" spans="1:19" x14ac:dyDescent="0.4">
      <c r="A2255" s="2" t="str">
        <f t="shared" si="70"/>
        <v>2023|Maungakiekie-TÄmaki Local Board Area|13</v>
      </c>
      <c r="B2255" t="s">
        <v>16</v>
      </c>
      <c r="C2255" t="s">
        <v>17</v>
      </c>
      <c r="D2255" t="s">
        <v>18</v>
      </c>
      <c r="E2255" t="s">
        <v>19</v>
      </c>
      <c r="F2255">
        <v>2023</v>
      </c>
      <c r="G2255">
        <v>2023</v>
      </c>
      <c r="H2255">
        <v>7615</v>
      </c>
      <c r="I2255" t="s">
        <v>65</v>
      </c>
      <c r="J2255">
        <v>6</v>
      </c>
      <c r="K2255" t="s">
        <v>27</v>
      </c>
      <c r="L2255">
        <v>13</v>
      </c>
      <c r="N2255">
        <v>0</v>
      </c>
      <c r="R2255" s="2">
        <f t="shared" si="71"/>
        <v>0</v>
      </c>
      <c r="S2255" s="2">
        <f>IF(AND(P2255&lt;&gt;"_U",P2255&lt;&gt;"c",J2255&lt;&gt;99,J2255&lt;&gt;9),IFERROR(VLOOKUP(A2255,'LBA Total'!$A$2:$N$10000,14,0),"."),".")</f>
        <v>36</v>
      </c>
    </row>
    <row r="2256" spans="1:19" x14ac:dyDescent="0.4">
      <c r="A2256" s="2" t="str">
        <f t="shared" si="70"/>
        <v>2023|Maungakiekie-TÄmaki Local Board Area|999</v>
      </c>
      <c r="B2256" t="s">
        <v>16</v>
      </c>
      <c r="C2256" t="s">
        <v>17</v>
      </c>
      <c r="D2256" t="s">
        <v>18</v>
      </c>
      <c r="E2256" t="s">
        <v>19</v>
      </c>
      <c r="F2256">
        <v>2023</v>
      </c>
      <c r="G2256">
        <v>2023</v>
      </c>
      <c r="H2256">
        <v>7615</v>
      </c>
      <c r="I2256" t="s">
        <v>65</v>
      </c>
      <c r="J2256">
        <v>6</v>
      </c>
      <c r="K2256" t="s">
        <v>27</v>
      </c>
      <c r="L2256">
        <v>999</v>
      </c>
      <c r="N2256">
        <v>42</v>
      </c>
      <c r="R2256" s="2">
        <f t="shared" si="71"/>
        <v>0.18</v>
      </c>
      <c r="S2256" s="2">
        <f>IF(AND(P2256&lt;&gt;"_U",P2256&lt;&gt;"c",J2256&lt;&gt;99,J2256&lt;&gt;9),IFERROR(VLOOKUP(A2256,'LBA Total'!$A$2:$N$10000,14,0),"."),".")</f>
        <v>23817</v>
      </c>
    </row>
    <row r="2257" spans="1:19" x14ac:dyDescent="0.4">
      <c r="A2257" s="2" t="str">
        <f t="shared" si="70"/>
        <v>2023|Maungakiekie-TÄmaki Local Board Area|10</v>
      </c>
      <c r="B2257" t="s">
        <v>16</v>
      </c>
      <c r="C2257" t="s">
        <v>17</v>
      </c>
      <c r="D2257" t="s">
        <v>18</v>
      </c>
      <c r="E2257" t="s">
        <v>19</v>
      </c>
      <c r="F2257">
        <v>2023</v>
      </c>
      <c r="G2257">
        <v>2023</v>
      </c>
      <c r="H2257">
        <v>7615</v>
      </c>
      <c r="I2257" t="s">
        <v>65</v>
      </c>
      <c r="J2257">
        <v>7</v>
      </c>
      <c r="K2257" t="s">
        <v>28</v>
      </c>
      <c r="L2257">
        <v>10</v>
      </c>
      <c r="N2257">
        <v>0</v>
      </c>
      <c r="R2257" s="2">
        <f t="shared" si="71"/>
        <v>0</v>
      </c>
      <c r="S2257" s="2">
        <f>IF(AND(P2257&lt;&gt;"_U",P2257&lt;&gt;"c",J2257&lt;&gt;99,J2257&lt;&gt;9),IFERROR(VLOOKUP(A2257,'LBA Total'!$A$2:$N$10000,14,0),"."),".")</f>
        <v>24</v>
      </c>
    </row>
    <row r="2258" spans="1:19" x14ac:dyDescent="0.4">
      <c r="A2258" s="2" t="str">
        <f t="shared" si="70"/>
        <v>2023|Maungakiekie-TÄmaki Local Board Area|11</v>
      </c>
      <c r="B2258" t="s">
        <v>16</v>
      </c>
      <c r="C2258" t="s">
        <v>17</v>
      </c>
      <c r="D2258" t="s">
        <v>18</v>
      </c>
      <c r="E2258" t="s">
        <v>19</v>
      </c>
      <c r="F2258">
        <v>2023</v>
      </c>
      <c r="G2258">
        <v>2023</v>
      </c>
      <c r="H2258">
        <v>7615</v>
      </c>
      <c r="I2258" t="s">
        <v>65</v>
      </c>
      <c r="J2258">
        <v>7</v>
      </c>
      <c r="K2258" t="s">
        <v>28</v>
      </c>
      <c r="L2258">
        <v>11</v>
      </c>
      <c r="N2258">
        <v>33</v>
      </c>
      <c r="R2258" s="2">
        <f t="shared" si="71"/>
        <v>0.23</v>
      </c>
      <c r="S2258" s="2">
        <f>IF(AND(P2258&lt;&gt;"_U",P2258&lt;&gt;"c",J2258&lt;&gt;99,J2258&lt;&gt;9),IFERROR(VLOOKUP(A2258,'LBA Total'!$A$2:$N$10000,14,0),"."),".")</f>
        <v>14358</v>
      </c>
    </row>
    <row r="2259" spans="1:19" x14ac:dyDescent="0.4">
      <c r="A2259" s="2" t="str">
        <f t="shared" si="70"/>
        <v>2023|Maungakiekie-TÄmaki Local Board Area|12</v>
      </c>
      <c r="B2259" t="s">
        <v>16</v>
      </c>
      <c r="C2259" t="s">
        <v>17</v>
      </c>
      <c r="D2259" t="s">
        <v>18</v>
      </c>
      <c r="E2259" t="s">
        <v>19</v>
      </c>
      <c r="F2259">
        <v>2023</v>
      </c>
      <c r="G2259">
        <v>2023</v>
      </c>
      <c r="H2259">
        <v>7615</v>
      </c>
      <c r="I2259" t="s">
        <v>65</v>
      </c>
      <c r="J2259">
        <v>7</v>
      </c>
      <c r="K2259" t="s">
        <v>28</v>
      </c>
      <c r="L2259">
        <v>12</v>
      </c>
      <c r="N2259">
        <v>6</v>
      </c>
      <c r="R2259" s="2">
        <f t="shared" si="71"/>
        <v>0.06</v>
      </c>
      <c r="S2259" s="2">
        <f>IF(AND(P2259&lt;&gt;"_U",P2259&lt;&gt;"c",J2259&lt;&gt;99,J2259&lt;&gt;9),IFERROR(VLOOKUP(A2259,'LBA Total'!$A$2:$N$10000,14,0),"."),".")</f>
        <v>9399</v>
      </c>
    </row>
    <row r="2260" spans="1:19" x14ac:dyDescent="0.4">
      <c r="A2260" s="2" t="str">
        <f t="shared" si="70"/>
        <v>2023|Maungakiekie-TÄmaki Local Board Area|13</v>
      </c>
      <c r="B2260" t="s">
        <v>16</v>
      </c>
      <c r="C2260" t="s">
        <v>17</v>
      </c>
      <c r="D2260" t="s">
        <v>18</v>
      </c>
      <c r="E2260" t="s">
        <v>19</v>
      </c>
      <c r="F2260">
        <v>2023</v>
      </c>
      <c r="G2260">
        <v>2023</v>
      </c>
      <c r="H2260">
        <v>7615</v>
      </c>
      <c r="I2260" t="s">
        <v>65</v>
      </c>
      <c r="J2260">
        <v>7</v>
      </c>
      <c r="K2260" t="s">
        <v>28</v>
      </c>
      <c r="L2260">
        <v>13</v>
      </c>
      <c r="N2260">
        <v>0</v>
      </c>
      <c r="R2260" s="2">
        <f t="shared" si="71"/>
        <v>0</v>
      </c>
      <c r="S2260" s="2">
        <f>IF(AND(P2260&lt;&gt;"_U",P2260&lt;&gt;"c",J2260&lt;&gt;99,J2260&lt;&gt;9),IFERROR(VLOOKUP(A2260,'LBA Total'!$A$2:$N$10000,14,0),"."),".")</f>
        <v>36</v>
      </c>
    </row>
    <row r="2261" spans="1:19" x14ac:dyDescent="0.4">
      <c r="A2261" s="2" t="str">
        <f t="shared" si="70"/>
        <v>2023|Maungakiekie-TÄmaki Local Board Area|999</v>
      </c>
      <c r="B2261" t="s">
        <v>16</v>
      </c>
      <c r="C2261" t="s">
        <v>17</v>
      </c>
      <c r="D2261" t="s">
        <v>18</v>
      </c>
      <c r="E2261" t="s">
        <v>19</v>
      </c>
      <c r="F2261">
        <v>2023</v>
      </c>
      <c r="G2261">
        <v>2023</v>
      </c>
      <c r="H2261">
        <v>7615</v>
      </c>
      <c r="I2261" t="s">
        <v>65</v>
      </c>
      <c r="J2261">
        <v>7</v>
      </c>
      <c r="K2261" t="s">
        <v>28</v>
      </c>
      <c r="L2261">
        <v>999</v>
      </c>
      <c r="N2261">
        <v>42</v>
      </c>
      <c r="R2261" s="2">
        <f t="shared" si="71"/>
        <v>0.18</v>
      </c>
      <c r="S2261" s="2">
        <f>IF(AND(P2261&lt;&gt;"_U",P2261&lt;&gt;"c",J2261&lt;&gt;99,J2261&lt;&gt;9),IFERROR(VLOOKUP(A2261,'LBA Total'!$A$2:$N$10000,14,0),"."),".")</f>
        <v>23817</v>
      </c>
    </row>
    <row r="2262" spans="1:19" x14ac:dyDescent="0.4">
      <c r="A2262" s="2" t="str">
        <f t="shared" si="70"/>
        <v>2023|Maungakiekie-TÄmaki Local Board Area|10</v>
      </c>
      <c r="B2262" t="s">
        <v>16</v>
      </c>
      <c r="C2262" t="s">
        <v>17</v>
      </c>
      <c r="D2262" t="s">
        <v>18</v>
      </c>
      <c r="E2262" t="s">
        <v>19</v>
      </c>
      <c r="F2262">
        <v>2023</v>
      </c>
      <c r="G2262">
        <v>2023</v>
      </c>
      <c r="H2262">
        <v>7615</v>
      </c>
      <c r="I2262" t="s">
        <v>65</v>
      </c>
      <c r="J2262">
        <v>77</v>
      </c>
      <c r="K2262" t="s">
        <v>29</v>
      </c>
      <c r="L2262">
        <v>10</v>
      </c>
      <c r="N2262">
        <v>24</v>
      </c>
      <c r="R2262" s="2">
        <f t="shared" si="71"/>
        <v>100</v>
      </c>
      <c r="S2262" s="2">
        <f>IF(AND(P2262&lt;&gt;"_U",P2262&lt;&gt;"c",J2262&lt;&gt;99,J2262&lt;&gt;9),IFERROR(VLOOKUP(A2262,'LBA Total'!$A$2:$N$10000,14,0),"."),".")</f>
        <v>24</v>
      </c>
    </row>
    <row r="2263" spans="1:19" x14ac:dyDescent="0.4">
      <c r="A2263" s="2" t="str">
        <f t="shared" si="70"/>
        <v>2023|Maungakiekie-TÄmaki Local Board Area|11</v>
      </c>
      <c r="B2263" t="s">
        <v>16</v>
      </c>
      <c r="C2263" t="s">
        <v>17</v>
      </c>
      <c r="D2263" t="s">
        <v>18</v>
      </c>
      <c r="E2263" t="s">
        <v>19</v>
      </c>
      <c r="F2263">
        <v>2023</v>
      </c>
      <c r="G2263">
        <v>2023</v>
      </c>
      <c r="H2263">
        <v>7615</v>
      </c>
      <c r="I2263" t="s">
        <v>65</v>
      </c>
      <c r="J2263">
        <v>77</v>
      </c>
      <c r="K2263" t="s">
        <v>29</v>
      </c>
      <c r="L2263">
        <v>11</v>
      </c>
      <c r="N2263">
        <v>14358</v>
      </c>
      <c r="R2263" s="2">
        <f t="shared" si="71"/>
        <v>100</v>
      </c>
      <c r="S2263" s="2">
        <f>IF(AND(P2263&lt;&gt;"_U",P2263&lt;&gt;"c",J2263&lt;&gt;99,J2263&lt;&gt;9),IFERROR(VLOOKUP(A2263,'LBA Total'!$A$2:$N$10000,14,0),"."),".")</f>
        <v>14358</v>
      </c>
    </row>
    <row r="2264" spans="1:19" x14ac:dyDescent="0.4">
      <c r="A2264" s="2" t="str">
        <f t="shared" si="70"/>
        <v>2023|Maungakiekie-TÄmaki Local Board Area|12</v>
      </c>
      <c r="B2264" t="s">
        <v>16</v>
      </c>
      <c r="C2264" t="s">
        <v>17</v>
      </c>
      <c r="D2264" t="s">
        <v>18</v>
      </c>
      <c r="E2264" t="s">
        <v>19</v>
      </c>
      <c r="F2264">
        <v>2023</v>
      </c>
      <c r="G2264">
        <v>2023</v>
      </c>
      <c r="H2264">
        <v>7615</v>
      </c>
      <c r="I2264" t="s">
        <v>65</v>
      </c>
      <c r="J2264">
        <v>77</v>
      </c>
      <c r="K2264" t="s">
        <v>29</v>
      </c>
      <c r="L2264">
        <v>12</v>
      </c>
      <c r="N2264">
        <v>9399</v>
      </c>
      <c r="R2264" s="2">
        <f t="shared" si="71"/>
        <v>100</v>
      </c>
      <c r="S2264" s="2">
        <f>IF(AND(P2264&lt;&gt;"_U",P2264&lt;&gt;"c",J2264&lt;&gt;99,J2264&lt;&gt;9),IFERROR(VLOOKUP(A2264,'LBA Total'!$A$2:$N$10000,14,0),"."),".")</f>
        <v>9399</v>
      </c>
    </row>
    <row r="2265" spans="1:19" x14ac:dyDescent="0.4">
      <c r="A2265" s="2" t="str">
        <f t="shared" si="70"/>
        <v>2023|Maungakiekie-TÄmaki Local Board Area|13</v>
      </c>
      <c r="B2265" t="s">
        <v>16</v>
      </c>
      <c r="C2265" t="s">
        <v>17</v>
      </c>
      <c r="D2265" t="s">
        <v>18</v>
      </c>
      <c r="E2265" t="s">
        <v>19</v>
      </c>
      <c r="F2265">
        <v>2023</v>
      </c>
      <c r="G2265">
        <v>2023</v>
      </c>
      <c r="H2265">
        <v>7615</v>
      </c>
      <c r="I2265" t="s">
        <v>65</v>
      </c>
      <c r="J2265">
        <v>77</v>
      </c>
      <c r="K2265" t="s">
        <v>29</v>
      </c>
      <c r="L2265">
        <v>13</v>
      </c>
      <c r="N2265">
        <v>36</v>
      </c>
      <c r="R2265" s="2">
        <f t="shared" si="71"/>
        <v>100</v>
      </c>
      <c r="S2265" s="2">
        <f>IF(AND(P2265&lt;&gt;"_U",P2265&lt;&gt;"c",J2265&lt;&gt;99,J2265&lt;&gt;9),IFERROR(VLOOKUP(A2265,'LBA Total'!$A$2:$N$10000,14,0),"."),".")</f>
        <v>36</v>
      </c>
    </row>
    <row r="2266" spans="1:19" x14ac:dyDescent="0.4">
      <c r="A2266" s="2" t="str">
        <f t="shared" si="70"/>
        <v>2023|Maungakiekie-TÄmaki Local Board Area|999</v>
      </c>
      <c r="B2266" t="s">
        <v>16</v>
      </c>
      <c r="C2266" t="s">
        <v>17</v>
      </c>
      <c r="D2266" t="s">
        <v>18</v>
      </c>
      <c r="E2266" t="s">
        <v>19</v>
      </c>
      <c r="F2266">
        <v>2023</v>
      </c>
      <c r="G2266">
        <v>2023</v>
      </c>
      <c r="H2266">
        <v>7615</v>
      </c>
      <c r="I2266" t="s">
        <v>65</v>
      </c>
      <c r="J2266">
        <v>77</v>
      </c>
      <c r="K2266" t="s">
        <v>29</v>
      </c>
      <c r="L2266">
        <v>999</v>
      </c>
      <c r="N2266">
        <v>23817</v>
      </c>
      <c r="R2266" s="2">
        <f t="shared" si="71"/>
        <v>100</v>
      </c>
      <c r="S2266" s="2">
        <f>IF(AND(P2266&lt;&gt;"_U",P2266&lt;&gt;"c",J2266&lt;&gt;99,J2266&lt;&gt;9),IFERROR(VLOOKUP(A2266,'LBA Total'!$A$2:$N$10000,14,0),"."),".")</f>
        <v>23817</v>
      </c>
    </row>
    <row r="2267" spans="1:19" x14ac:dyDescent="0.4">
      <c r="A2267" s="2" t="str">
        <f t="shared" si="70"/>
        <v>2023|Maungakiekie-TÄmaki Local Board Area|10</v>
      </c>
      <c r="B2267" t="s">
        <v>16</v>
      </c>
      <c r="C2267" t="s">
        <v>17</v>
      </c>
      <c r="D2267" t="s">
        <v>18</v>
      </c>
      <c r="E2267" t="s">
        <v>19</v>
      </c>
      <c r="F2267">
        <v>2023</v>
      </c>
      <c r="G2267">
        <v>2023</v>
      </c>
      <c r="H2267">
        <v>7615</v>
      </c>
      <c r="I2267" t="s">
        <v>65</v>
      </c>
      <c r="J2267">
        <v>8</v>
      </c>
      <c r="K2267" t="s">
        <v>30</v>
      </c>
      <c r="L2267">
        <v>10</v>
      </c>
      <c r="N2267">
        <v>3</v>
      </c>
      <c r="R2267" s="2">
        <f t="shared" si="71"/>
        <v>12.5</v>
      </c>
      <c r="S2267" s="2">
        <f>IF(AND(P2267&lt;&gt;"_U",P2267&lt;&gt;"c",J2267&lt;&gt;99,J2267&lt;&gt;9),IFERROR(VLOOKUP(A2267,'LBA Total'!$A$2:$N$10000,14,0),"."),".")</f>
        <v>24</v>
      </c>
    </row>
    <row r="2268" spans="1:19" x14ac:dyDescent="0.4">
      <c r="A2268" s="2" t="str">
        <f t="shared" si="70"/>
        <v>2023|Maungakiekie-TÄmaki Local Board Area|11</v>
      </c>
      <c r="B2268" t="s">
        <v>16</v>
      </c>
      <c r="C2268" t="s">
        <v>17</v>
      </c>
      <c r="D2268" t="s">
        <v>18</v>
      </c>
      <c r="E2268" t="s">
        <v>19</v>
      </c>
      <c r="F2268">
        <v>2023</v>
      </c>
      <c r="G2268">
        <v>2023</v>
      </c>
      <c r="H2268">
        <v>7615</v>
      </c>
      <c r="I2268" t="s">
        <v>65</v>
      </c>
      <c r="J2268">
        <v>8</v>
      </c>
      <c r="K2268" t="s">
        <v>30</v>
      </c>
      <c r="L2268">
        <v>11</v>
      </c>
      <c r="N2268">
        <v>246</v>
      </c>
      <c r="R2268" s="2">
        <f t="shared" si="71"/>
        <v>1.71</v>
      </c>
      <c r="S2268" s="2">
        <f>IF(AND(P2268&lt;&gt;"_U",P2268&lt;&gt;"c",J2268&lt;&gt;99,J2268&lt;&gt;9),IFERROR(VLOOKUP(A2268,'LBA Total'!$A$2:$N$10000,14,0),"."),".")</f>
        <v>14358</v>
      </c>
    </row>
    <row r="2269" spans="1:19" x14ac:dyDescent="0.4">
      <c r="A2269" s="2" t="str">
        <f t="shared" si="70"/>
        <v>2023|Maungakiekie-TÄmaki Local Board Area|12</v>
      </c>
      <c r="B2269" t="s">
        <v>16</v>
      </c>
      <c r="C2269" t="s">
        <v>17</v>
      </c>
      <c r="D2269" t="s">
        <v>18</v>
      </c>
      <c r="E2269" t="s">
        <v>19</v>
      </c>
      <c r="F2269">
        <v>2023</v>
      </c>
      <c r="G2269">
        <v>2023</v>
      </c>
      <c r="H2269">
        <v>7615</v>
      </c>
      <c r="I2269" t="s">
        <v>65</v>
      </c>
      <c r="J2269">
        <v>8</v>
      </c>
      <c r="K2269" t="s">
        <v>30</v>
      </c>
      <c r="L2269">
        <v>12</v>
      </c>
      <c r="N2269">
        <v>27</v>
      </c>
      <c r="R2269" s="2">
        <f t="shared" si="71"/>
        <v>0.28999999999999998</v>
      </c>
      <c r="S2269" s="2">
        <f>IF(AND(P2269&lt;&gt;"_U",P2269&lt;&gt;"c",J2269&lt;&gt;99,J2269&lt;&gt;9),IFERROR(VLOOKUP(A2269,'LBA Total'!$A$2:$N$10000,14,0),"."),".")</f>
        <v>9399</v>
      </c>
    </row>
    <row r="2270" spans="1:19" x14ac:dyDescent="0.4">
      <c r="A2270" s="2" t="str">
        <f t="shared" si="70"/>
        <v>2023|Maungakiekie-TÄmaki Local Board Area|13</v>
      </c>
      <c r="B2270" t="s">
        <v>16</v>
      </c>
      <c r="C2270" t="s">
        <v>17</v>
      </c>
      <c r="D2270" t="s">
        <v>18</v>
      </c>
      <c r="E2270" t="s">
        <v>19</v>
      </c>
      <c r="F2270">
        <v>2023</v>
      </c>
      <c r="G2270">
        <v>2023</v>
      </c>
      <c r="H2270">
        <v>7615</v>
      </c>
      <c r="I2270" t="s">
        <v>65</v>
      </c>
      <c r="J2270">
        <v>8</v>
      </c>
      <c r="K2270" t="s">
        <v>30</v>
      </c>
      <c r="L2270">
        <v>13</v>
      </c>
      <c r="N2270">
        <v>3</v>
      </c>
      <c r="R2270" s="2">
        <f t="shared" si="71"/>
        <v>8.33</v>
      </c>
      <c r="S2270" s="2">
        <f>IF(AND(P2270&lt;&gt;"_U",P2270&lt;&gt;"c",J2270&lt;&gt;99,J2270&lt;&gt;9),IFERROR(VLOOKUP(A2270,'LBA Total'!$A$2:$N$10000,14,0),"."),".")</f>
        <v>36</v>
      </c>
    </row>
    <row r="2271" spans="1:19" x14ac:dyDescent="0.4">
      <c r="A2271" s="2" t="str">
        <f t="shared" si="70"/>
        <v>2023|Maungakiekie-TÄmaki Local Board Area|999</v>
      </c>
      <c r="B2271" t="s">
        <v>16</v>
      </c>
      <c r="C2271" t="s">
        <v>17</v>
      </c>
      <c r="D2271" t="s">
        <v>18</v>
      </c>
      <c r="E2271" t="s">
        <v>19</v>
      </c>
      <c r="F2271">
        <v>2023</v>
      </c>
      <c r="G2271">
        <v>2023</v>
      </c>
      <c r="H2271">
        <v>7615</v>
      </c>
      <c r="I2271" t="s">
        <v>65</v>
      </c>
      <c r="J2271">
        <v>8</v>
      </c>
      <c r="K2271" t="s">
        <v>30</v>
      </c>
      <c r="L2271">
        <v>999</v>
      </c>
      <c r="N2271">
        <v>273</v>
      </c>
      <c r="R2271" s="2">
        <f t="shared" si="71"/>
        <v>1.1499999999999999</v>
      </c>
      <c r="S2271" s="2">
        <f>IF(AND(P2271&lt;&gt;"_U",P2271&lt;&gt;"c",J2271&lt;&gt;99,J2271&lt;&gt;9),IFERROR(VLOOKUP(A2271,'LBA Total'!$A$2:$N$10000,14,0),"."),".")</f>
        <v>23817</v>
      </c>
    </row>
    <row r="2272" spans="1:19" x14ac:dyDescent="0.4">
      <c r="A2272" s="2" t="str">
        <f t="shared" si="70"/>
        <v>2023|Maungakiekie-TÄmaki Local Board Area|10</v>
      </c>
      <c r="B2272" t="s">
        <v>16</v>
      </c>
      <c r="C2272" t="s">
        <v>17</v>
      </c>
      <c r="D2272" t="s">
        <v>18</v>
      </c>
      <c r="E2272" t="s">
        <v>19</v>
      </c>
      <c r="F2272">
        <v>2023</v>
      </c>
      <c r="G2272">
        <v>2023</v>
      </c>
      <c r="H2272">
        <v>7615</v>
      </c>
      <c r="I2272" t="s">
        <v>65</v>
      </c>
      <c r="J2272">
        <v>9</v>
      </c>
      <c r="K2272" t="s">
        <v>31</v>
      </c>
      <c r="L2272">
        <v>10</v>
      </c>
      <c r="N2272">
        <v>0</v>
      </c>
      <c r="R2272" s="2" t="str">
        <f t="shared" si="71"/>
        <v>.</v>
      </c>
      <c r="S2272" s="2" t="str">
        <f>IF(AND(P2272&lt;&gt;"_U",P2272&lt;&gt;"c",J2272&lt;&gt;99,J2272&lt;&gt;9),IFERROR(VLOOKUP(A2272,'LBA Total'!$A$2:$N$10000,14,0),"."),".")</f>
        <v>.</v>
      </c>
    </row>
    <row r="2273" spans="1:19" x14ac:dyDescent="0.4">
      <c r="A2273" s="2" t="str">
        <f t="shared" si="70"/>
        <v>2023|Maungakiekie-TÄmaki Local Board Area|11</v>
      </c>
      <c r="B2273" t="s">
        <v>16</v>
      </c>
      <c r="C2273" t="s">
        <v>17</v>
      </c>
      <c r="D2273" t="s">
        <v>18</v>
      </c>
      <c r="E2273" t="s">
        <v>19</v>
      </c>
      <c r="F2273">
        <v>2023</v>
      </c>
      <c r="G2273">
        <v>2023</v>
      </c>
      <c r="H2273">
        <v>7615</v>
      </c>
      <c r="I2273" t="s">
        <v>65</v>
      </c>
      <c r="J2273">
        <v>9</v>
      </c>
      <c r="K2273" t="s">
        <v>31</v>
      </c>
      <c r="L2273">
        <v>11</v>
      </c>
      <c r="N2273">
        <v>1653</v>
      </c>
      <c r="R2273" s="2" t="str">
        <f t="shared" si="71"/>
        <v>.</v>
      </c>
      <c r="S2273" s="2" t="str">
        <f>IF(AND(P2273&lt;&gt;"_U",P2273&lt;&gt;"c",J2273&lt;&gt;99,J2273&lt;&gt;9),IFERROR(VLOOKUP(A2273,'LBA Total'!$A$2:$N$10000,14,0),"."),".")</f>
        <v>.</v>
      </c>
    </row>
    <row r="2274" spans="1:19" x14ac:dyDescent="0.4">
      <c r="A2274" s="2" t="str">
        <f t="shared" si="70"/>
        <v>2023|Maungakiekie-TÄmaki Local Board Area|12</v>
      </c>
      <c r="B2274" t="s">
        <v>16</v>
      </c>
      <c r="C2274" t="s">
        <v>17</v>
      </c>
      <c r="D2274" t="s">
        <v>18</v>
      </c>
      <c r="E2274" t="s">
        <v>19</v>
      </c>
      <c r="F2274">
        <v>2023</v>
      </c>
      <c r="G2274">
        <v>2023</v>
      </c>
      <c r="H2274">
        <v>7615</v>
      </c>
      <c r="I2274" t="s">
        <v>65</v>
      </c>
      <c r="J2274">
        <v>9</v>
      </c>
      <c r="K2274" t="s">
        <v>31</v>
      </c>
      <c r="L2274">
        <v>12</v>
      </c>
      <c r="N2274">
        <v>975</v>
      </c>
      <c r="R2274" s="2" t="str">
        <f t="shared" si="71"/>
        <v>.</v>
      </c>
      <c r="S2274" s="2" t="str">
        <f>IF(AND(P2274&lt;&gt;"_U",P2274&lt;&gt;"c",J2274&lt;&gt;99,J2274&lt;&gt;9),IFERROR(VLOOKUP(A2274,'LBA Total'!$A$2:$N$10000,14,0),"."),".")</f>
        <v>.</v>
      </c>
    </row>
    <row r="2275" spans="1:19" x14ac:dyDescent="0.4">
      <c r="A2275" s="2" t="str">
        <f t="shared" si="70"/>
        <v>2023|Maungakiekie-TÄmaki Local Board Area|13</v>
      </c>
      <c r="B2275" t="s">
        <v>16</v>
      </c>
      <c r="C2275" t="s">
        <v>17</v>
      </c>
      <c r="D2275" t="s">
        <v>18</v>
      </c>
      <c r="E2275" t="s">
        <v>19</v>
      </c>
      <c r="F2275">
        <v>2023</v>
      </c>
      <c r="G2275">
        <v>2023</v>
      </c>
      <c r="H2275">
        <v>7615</v>
      </c>
      <c r="I2275" t="s">
        <v>65</v>
      </c>
      <c r="J2275">
        <v>9</v>
      </c>
      <c r="K2275" t="s">
        <v>31</v>
      </c>
      <c r="L2275">
        <v>13</v>
      </c>
      <c r="N2275">
        <v>6</v>
      </c>
      <c r="R2275" s="2" t="str">
        <f t="shared" si="71"/>
        <v>.</v>
      </c>
      <c r="S2275" s="2" t="str">
        <f>IF(AND(P2275&lt;&gt;"_U",P2275&lt;&gt;"c",J2275&lt;&gt;99,J2275&lt;&gt;9),IFERROR(VLOOKUP(A2275,'LBA Total'!$A$2:$N$10000,14,0),"."),".")</f>
        <v>.</v>
      </c>
    </row>
    <row r="2276" spans="1:19" x14ac:dyDescent="0.4">
      <c r="A2276" s="2" t="str">
        <f t="shared" si="70"/>
        <v>2023|Maungakiekie-TÄmaki Local Board Area|999</v>
      </c>
      <c r="B2276" t="s">
        <v>16</v>
      </c>
      <c r="C2276" t="s">
        <v>17</v>
      </c>
      <c r="D2276" t="s">
        <v>18</v>
      </c>
      <c r="E2276" t="s">
        <v>19</v>
      </c>
      <c r="F2276">
        <v>2023</v>
      </c>
      <c r="G2276">
        <v>2023</v>
      </c>
      <c r="H2276">
        <v>7615</v>
      </c>
      <c r="I2276" t="s">
        <v>65</v>
      </c>
      <c r="J2276">
        <v>9</v>
      </c>
      <c r="K2276" t="s">
        <v>31</v>
      </c>
      <c r="L2276">
        <v>999</v>
      </c>
      <c r="N2276">
        <v>2634</v>
      </c>
      <c r="R2276" s="2" t="str">
        <f t="shared" si="71"/>
        <v>.</v>
      </c>
      <c r="S2276" s="2" t="str">
        <f>IF(AND(P2276&lt;&gt;"_U",P2276&lt;&gt;"c",J2276&lt;&gt;99,J2276&lt;&gt;9),IFERROR(VLOOKUP(A2276,'LBA Total'!$A$2:$N$10000,14,0),"."),".")</f>
        <v>.</v>
      </c>
    </row>
    <row r="2277" spans="1:19" x14ac:dyDescent="0.4">
      <c r="A2277" s="2" t="str">
        <f t="shared" si="70"/>
        <v>2023|Maungakiekie-TÄmaki Local Board Area|10</v>
      </c>
      <c r="B2277" t="s">
        <v>16</v>
      </c>
      <c r="C2277" t="s">
        <v>17</v>
      </c>
      <c r="D2277" t="s">
        <v>18</v>
      </c>
      <c r="E2277" t="s">
        <v>19</v>
      </c>
      <c r="F2277">
        <v>2023</v>
      </c>
      <c r="G2277">
        <v>2023</v>
      </c>
      <c r="H2277">
        <v>7615</v>
      </c>
      <c r="I2277" t="s">
        <v>65</v>
      </c>
      <c r="J2277">
        <v>99</v>
      </c>
      <c r="K2277" t="s">
        <v>32</v>
      </c>
      <c r="L2277">
        <v>10</v>
      </c>
      <c r="N2277">
        <v>24</v>
      </c>
      <c r="R2277" s="2" t="str">
        <f t="shared" si="71"/>
        <v>.</v>
      </c>
      <c r="S2277" s="2" t="str">
        <f>IF(AND(P2277&lt;&gt;"_U",P2277&lt;&gt;"c",J2277&lt;&gt;99,J2277&lt;&gt;9),IFERROR(VLOOKUP(A2277,'LBA Total'!$A$2:$N$10000,14,0),"."),".")</f>
        <v>.</v>
      </c>
    </row>
    <row r="2278" spans="1:19" x14ac:dyDescent="0.4">
      <c r="A2278" s="2" t="str">
        <f t="shared" si="70"/>
        <v>2023|Maungakiekie-TÄmaki Local Board Area|11</v>
      </c>
      <c r="B2278" t="s">
        <v>16</v>
      </c>
      <c r="C2278" t="s">
        <v>17</v>
      </c>
      <c r="D2278" t="s">
        <v>18</v>
      </c>
      <c r="E2278" t="s">
        <v>19</v>
      </c>
      <c r="F2278">
        <v>2023</v>
      </c>
      <c r="G2278">
        <v>2023</v>
      </c>
      <c r="H2278">
        <v>7615</v>
      </c>
      <c r="I2278" t="s">
        <v>65</v>
      </c>
      <c r="J2278">
        <v>99</v>
      </c>
      <c r="K2278" t="s">
        <v>32</v>
      </c>
      <c r="L2278">
        <v>11</v>
      </c>
      <c r="N2278">
        <v>16011</v>
      </c>
      <c r="R2278" s="2" t="str">
        <f t="shared" si="71"/>
        <v>.</v>
      </c>
      <c r="S2278" s="2" t="str">
        <f>IF(AND(P2278&lt;&gt;"_U",P2278&lt;&gt;"c",J2278&lt;&gt;99,J2278&lt;&gt;9),IFERROR(VLOOKUP(A2278,'LBA Total'!$A$2:$N$10000,14,0),"."),".")</f>
        <v>.</v>
      </c>
    </row>
    <row r="2279" spans="1:19" x14ac:dyDescent="0.4">
      <c r="A2279" s="2" t="str">
        <f t="shared" si="70"/>
        <v>2023|Maungakiekie-TÄmaki Local Board Area|12</v>
      </c>
      <c r="B2279" t="s">
        <v>16</v>
      </c>
      <c r="C2279" t="s">
        <v>17</v>
      </c>
      <c r="D2279" t="s">
        <v>18</v>
      </c>
      <c r="E2279" t="s">
        <v>19</v>
      </c>
      <c r="F2279">
        <v>2023</v>
      </c>
      <c r="G2279">
        <v>2023</v>
      </c>
      <c r="H2279">
        <v>7615</v>
      </c>
      <c r="I2279" t="s">
        <v>65</v>
      </c>
      <c r="J2279">
        <v>99</v>
      </c>
      <c r="K2279" t="s">
        <v>32</v>
      </c>
      <c r="L2279">
        <v>12</v>
      </c>
      <c r="N2279">
        <v>10371</v>
      </c>
      <c r="R2279" s="2" t="str">
        <f t="shared" si="71"/>
        <v>.</v>
      </c>
      <c r="S2279" s="2" t="str">
        <f>IF(AND(P2279&lt;&gt;"_U",P2279&lt;&gt;"c",J2279&lt;&gt;99,J2279&lt;&gt;9),IFERROR(VLOOKUP(A2279,'LBA Total'!$A$2:$N$10000,14,0),"."),".")</f>
        <v>.</v>
      </c>
    </row>
    <row r="2280" spans="1:19" x14ac:dyDescent="0.4">
      <c r="A2280" s="2" t="str">
        <f t="shared" si="70"/>
        <v>2023|Maungakiekie-TÄmaki Local Board Area|13</v>
      </c>
      <c r="B2280" t="s">
        <v>16</v>
      </c>
      <c r="C2280" t="s">
        <v>17</v>
      </c>
      <c r="D2280" t="s">
        <v>18</v>
      </c>
      <c r="E2280" t="s">
        <v>19</v>
      </c>
      <c r="F2280">
        <v>2023</v>
      </c>
      <c r="G2280">
        <v>2023</v>
      </c>
      <c r="H2280">
        <v>7615</v>
      </c>
      <c r="I2280" t="s">
        <v>65</v>
      </c>
      <c r="J2280">
        <v>99</v>
      </c>
      <c r="K2280" t="s">
        <v>32</v>
      </c>
      <c r="L2280">
        <v>13</v>
      </c>
      <c r="N2280">
        <v>42</v>
      </c>
      <c r="R2280" s="2" t="str">
        <f t="shared" si="71"/>
        <v>.</v>
      </c>
      <c r="S2280" s="2" t="str">
        <f>IF(AND(P2280&lt;&gt;"_U",P2280&lt;&gt;"c",J2280&lt;&gt;99,J2280&lt;&gt;9),IFERROR(VLOOKUP(A2280,'LBA Total'!$A$2:$N$10000,14,0),"."),".")</f>
        <v>.</v>
      </c>
    </row>
    <row r="2281" spans="1:19" x14ac:dyDescent="0.4">
      <c r="A2281" s="2" t="str">
        <f t="shared" si="70"/>
        <v>2023|Maungakiekie-TÄmaki Local Board Area|999</v>
      </c>
      <c r="B2281" t="s">
        <v>16</v>
      </c>
      <c r="C2281" t="s">
        <v>17</v>
      </c>
      <c r="D2281" t="s">
        <v>18</v>
      </c>
      <c r="E2281" t="s">
        <v>19</v>
      </c>
      <c r="F2281">
        <v>2023</v>
      </c>
      <c r="G2281">
        <v>2023</v>
      </c>
      <c r="H2281">
        <v>7615</v>
      </c>
      <c r="I2281" t="s">
        <v>65</v>
      </c>
      <c r="J2281">
        <v>99</v>
      </c>
      <c r="K2281" t="s">
        <v>32</v>
      </c>
      <c r="L2281">
        <v>999</v>
      </c>
      <c r="N2281">
        <v>26451</v>
      </c>
      <c r="R2281" s="2" t="str">
        <f t="shared" si="71"/>
        <v>.</v>
      </c>
      <c r="S2281" s="2" t="str">
        <f>IF(AND(P2281&lt;&gt;"_U",P2281&lt;&gt;"c",J2281&lt;&gt;99,J2281&lt;&gt;9),IFERROR(VLOOKUP(A2281,'LBA Total'!$A$2:$N$10000,14,0),"."),".")</f>
        <v>.</v>
      </c>
    </row>
    <row r="2282" spans="1:19" x14ac:dyDescent="0.4">
      <c r="A2282" s="2" t="str">
        <f t="shared" si="70"/>
        <v>2023|Howick Local Board Area|10</v>
      </c>
      <c r="B2282" t="s">
        <v>16</v>
      </c>
      <c r="C2282" t="s">
        <v>17</v>
      </c>
      <c r="D2282" t="s">
        <v>18</v>
      </c>
      <c r="E2282" t="s">
        <v>19</v>
      </c>
      <c r="F2282">
        <v>2023</v>
      </c>
      <c r="G2282">
        <v>2023</v>
      </c>
      <c r="H2282">
        <v>7616</v>
      </c>
      <c r="I2282" t="s">
        <v>64</v>
      </c>
      <c r="J2282">
        <v>0</v>
      </c>
      <c r="K2282" t="s">
        <v>21</v>
      </c>
      <c r="L2282">
        <v>10</v>
      </c>
      <c r="N2282">
        <v>9</v>
      </c>
      <c r="R2282" s="2">
        <f t="shared" si="71"/>
        <v>8.57</v>
      </c>
      <c r="S2282" s="2">
        <f>IF(AND(P2282&lt;&gt;"_U",P2282&lt;&gt;"c",J2282&lt;&gt;99,J2282&lt;&gt;9),IFERROR(VLOOKUP(A2282,'LBA Total'!$A$2:$N$10000,14,0),"."),".")</f>
        <v>105</v>
      </c>
    </row>
    <row r="2283" spans="1:19" x14ac:dyDescent="0.4">
      <c r="A2283" s="2" t="str">
        <f t="shared" si="70"/>
        <v>2023|Howick Local Board Area|11</v>
      </c>
      <c r="B2283" t="s">
        <v>16</v>
      </c>
      <c r="C2283" t="s">
        <v>17</v>
      </c>
      <c r="D2283" t="s">
        <v>18</v>
      </c>
      <c r="E2283" t="s">
        <v>19</v>
      </c>
      <c r="F2283">
        <v>2023</v>
      </c>
      <c r="G2283">
        <v>2023</v>
      </c>
      <c r="H2283">
        <v>7616</v>
      </c>
      <c r="I2283" t="s">
        <v>64</v>
      </c>
      <c r="J2283">
        <v>0</v>
      </c>
      <c r="K2283" t="s">
        <v>21</v>
      </c>
      <c r="L2283">
        <v>11</v>
      </c>
      <c r="N2283">
        <v>1548</v>
      </c>
      <c r="R2283" s="2">
        <f t="shared" si="71"/>
        <v>4.3899999999999997</v>
      </c>
      <c r="S2283" s="2">
        <f>IF(AND(P2283&lt;&gt;"_U",P2283&lt;&gt;"c",J2283&lt;&gt;99,J2283&lt;&gt;9),IFERROR(VLOOKUP(A2283,'LBA Total'!$A$2:$N$10000,14,0),"."),".")</f>
        <v>35238</v>
      </c>
    </row>
    <row r="2284" spans="1:19" x14ac:dyDescent="0.4">
      <c r="A2284" s="2" t="str">
        <f t="shared" si="70"/>
        <v>2023|Howick Local Board Area|12</v>
      </c>
      <c r="B2284" t="s">
        <v>16</v>
      </c>
      <c r="C2284" t="s">
        <v>17</v>
      </c>
      <c r="D2284" t="s">
        <v>18</v>
      </c>
      <c r="E2284" t="s">
        <v>19</v>
      </c>
      <c r="F2284">
        <v>2023</v>
      </c>
      <c r="G2284">
        <v>2023</v>
      </c>
      <c r="H2284">
        <v>7616</v>
      </c>
      <c r="I2284" t="s">
        <v>64</v>
      </c>
      <c r="J2284">
        <v>0</v>
      </c>
      <c r="K2284" t="s">
        <v>21</v>
      </c>
      <c r="L2284">
        <v>12</v>
      </c>
      <c r="N2284">
        <v>510</v>
      </c>
      <c r="R2284" s="2">
        <f t="shared" si="71"/>
        <v>5.77</v>
      </c>
      <c r="S2284" s="2">
        <f>IF(AND(P2284&lt;&gt;"_U",P2284&lt;&gt;"c",J2284&lt;&gt;99,J2284&lt;&gt;9),IFERROR(VLOOKUP(A2284,'LBA Total'!$A$2:$N$10000,14,0),"."),".")</f>
        <v>8835</v>
      </c>
    </row>
    <row r="2285" spans="1:19" x14ac:dyDescent="0.4">
      <c r="A2285" s="2" t="str">
        <f t="shared" si="70"/>
        <v>2023|Howick Local Board Area|13</v>
      </c>
      <c r="B2285" t="s">
        <v>16</v>
      </c>
      <c r="C2285" t="s">
        <v>17</v>
      </c>
      <c r="D2285" t="s">
        <v>18</v>
      </c>
      <c r="E2285" t="s">
        <v>19</v>
      </c>
      <c r="F2285">
        <v>2023</v>
      </c>
      <c r="G2285">
        <v>2023</v>
      </c>
      <c r="H2285">
        <v>7616</v>
      </c>
      <c r="I2285" t="s">
        <v>64</v>
      </c>
      <c r="J2285">
        <v>0</v>
      </c>
      <c r="K2285" t="s">
        <v>21</v>
      </c>
      <c r="L2285">
        <v>13</v>
      </c>
      <c r="N2285">
        <v>6</v>
      </c>
      <c r="R2285" s="2">
        <f t="shared" si="71"/>
        <v>18.18</v>
      </c>
      <c r="S2285" s="2">
        <f>IF(AND(P2285&lt;&gt;"_U",P2285&lt;&gt;"c",J2285&lt;&gt;99,J2285&lt;&gt;9),IFERROR(VLOOKUP(A2285,'LBA Total'!$A$2:$N$10000,14,0),"."),".")</f>
        <v>33</v>
      </c>
    </row>
    <row r="2286" spans="1:19" x14ac:dyDescent="0.4">
      <c r="A2286" s="2" t="str">
        <f t="shared" si="70"/>
        <v>2023|Howick Local Board Area|999</v>
      </c>
      <c r="B2286" t="s">
        <v>16</v>
      </c>
      <c r="C2286" t="s">
        <v>17</v>
      </c>
      <c r="D2286" t="s">
        <v>18</v>
      </c>
      <c r="E2286" t="s">
        <v>19</v>
      </c>
      <c r="F2286">
        <v>2023</v>
      </c>
      <c r="G2286">
        <v>2023</v>
      </c>
      <c r="H2286">
        <v>7616</v>
      </c>
      <c r="I2286" t="s">
        <v>64</v>
      </c>
      <c r="J2286">
        <v>0</v>
      </c>
      <c r="K2286" t="s">
        <v>21</v>
      </c>
      <c r="L2286">
        <v>999</v>
      </c>
      <c r="N2286">
        <v>2073</v>
      </c>
      <c r="R2286" s="2">
        <f t="shared" si="71"/>
        <v>4.6900000000000004</v>
      </c>
      <c r="S2286" s="2">
        <f>IF(AND(P2286&lt;&gt;"_U",P2286&lt;&gt;"c",J2286&lt;&gt;99,J2286&lt;&gt;9),IFERROR(VLOOKUP(A2286,'LBA Total'!$A$2:$N$10000,14,0),"."),".")</f>
        <v>44211</v>
      </c>
    </row>
    <row r="2287" spans="1:19" x14ac:dyDescent="0.4">
      <c r="A2287" s="2" t="str">
        <f t="shared" si="70"/>
        <v>2023|Howick Local Board Area|10</v>
      </c>
      <c r="B2287" t="s">
        <v>16</v>
      </c>
      <c r="C2287" t="s">
        <v>17</v>
      </c>
      <c r="D2287" t="s">
        <v>18</v>
      </c>
      <c r="E2287" t="s">
        <v>19</v>
      </c>
      <c r="F2287">
        <v>2023</v>
      </c>
      <c r="G2287">
        <v>2023</v>
      </c>
      <c r="H2287">
        <v>7616</v>
      </c>
      <c r="I2287" t="s">
        <v>64</v>
      </c>
      <c r="J2287">
        <v>1</v>
      </c>
      <c r="K2287" t="s">
        <v>22</v>
      </c>
      <c r="L2287">
        <v>10</v>
      </c>
      <c r="N2287">
        <v>63</v>
      </c>
      <c r="R2287" s="2">
        <f t="shared" si="71"/>
        <v>60</v>
      </c>
      <c r="S2287" s="2">
        <f>IF(AND(P2287&lt;&gt;"_U",P2287&lt;&gt;"c",J2287&lt;&gt;99,J2287&lt;&gt;9),IFERROR(VLOOKUP(A2287,'LBA Total'!$A$2:$N$10000,14,0),"."),".")</f>
        <v>105</v>
      </c>
    </row>
    <row r="2288" spans="1:19" x14ac:dyDescent="0.4">
      <c r="A2288" s="2" t="str">
        <f t="shared" si="70"/>
        <v>2023|Howick Local Board Area|11</v>
      </c>
      <c r="B2288" t="s">
        <v>16</v>
      </c>
      <c r="C2288" t="s">
        <v>17</v>
      </c>
      <c r="D2288" t="s">
        <v>18</v>
      </c>
      <c r="E2288" t="s">
        <v>19</v>
      </c>
      <c r="F2288">
        <v>2023</v>
      </c>
      <c r="G2288">
        <v>2023</v>
      </c>
      <c r="H2288">
        <v>7616</v>
      </c>
      <c r="I2288" t="s">
        <v>64</v>
      </c>
      <c r="J2288">
        <v>1</v>
      </c>
      <c r="K2288" t="s">
        <v>22</v>
      </c>
      <c r="L2288">
        <v>11</v>
      </c>
      <c r="N2288">
        <v>24282</v>
      </c>
      <c r="R2288" s="2">
        <f t="shared" si="71"/>
        <v>68.91</v>
      </c>
      <c r="S2288" s="2">
        <f>IF(AND(P2288&lt;&gt;"_U",P2288&lt;&gt;"c",J2288&lt;&gt;99,J2288&lt;&gt;9),IFERROR(VLOOKUP(A2288,'LBA Total'!$A$2:$N$10000,14,0),"."),".")</f>
        <v>35238</v>
      </c>
    </row>
    <row r="2289" spans="1:19" x14ac:dyDescent="0.4">
      <c r="A2289" s="2" t="str">
        <f t="shared" si="70"/>
        <v>2023|Howick Local Board Area|12</v>
      </c>
      <c r="B2289" t="s">
        <v>16</v>
      </c>
      <c r="C2289" t="s">
        <v>17</v>
      </c>
      <c r="D2289" t="s">
        <v>18</v>
      </c>
      <c r="E2289" t="s">
        <v>19</v>
      </c>
      <c r="F2289">
        <v>2023</v>
      </c>
      <c r="G2289">
        <v>2023</v>
      </c>
      <c r="H2289">
        <v>7616</v>
      </c>
      <c r="I2289" t="s">
        <v>64</v>
      </c>
      <c r="J2289">
        <v>1</v>
      </c>
      <c r="K2289" t="s">
        <v>22</v>
      </c>
      <c r="L2289">
        <v>12</v>
      </c>
      <c r="N2289">
        <v>6123</v>
      </c>
      <c r="R2289" s="2">
        <f t="shared" si="71"/>
        <v>69.3</v>
      </c>
      <c r="S2289" s="2">
        <f>IF(AND(P2289&lt;&gt;"_U",P2289&lt;&gt;"c",J2289&lt;&gt;99,J2289&lt;&gt;9),IFERROR(VLOOKUP(A2289,'LBA Total'!$A$2:$N$10000,14,0),"."),".")</f>
        <v>8835</v>
      </c>
    </row>
    <row r="2290" spans="1:19" x14ac:dyDescent="0.4">
      <c r="A2290" s="2" t="str">
        <f t="shared" si="70"/>
        <v>2023|Howick Local Board Area|13</v>
      </c>
      <c r="B2290" t="s">
        <v>16</v>
      </c>
      <c r="C2290" t="s">
        <v>17</v>
      </c>
      <c r="D2290" t="s">
        <v>18</v>
      </c>
      <c r="E2290" t="s">
        <v>19</v>
      </c>
      <c r="F2290">
        <v>2023</v>
      </c>
      <c r="G2290">
        <v>2023</v>
      </c>
      <c r="H2290">
        <v>7616</v>
      </c>
      <c r="I2290" t="s">
        <v>64</v>
      </c>
      <c r="J2290">
        <v>1</v>
      </c>
      <c r="K2290" t="s">
        <v>22</v>
      </c>
      <c r="L2290">
        <v>13</v>
      </c>
      <c r="N2290">
        <v>6</v>
      </c>
      <c r="R2290" s="2">
        <f t="shared" si="71"/>
        <v>18.18</v>
      </c>
      <c r="S2290" s="2">
        <f>IF(AND(P2290&lt;&gt;"_U",P2290&lt;&gt;"c",J2290&lt;&gt;99,J2290&lt;&gt;9),IFERROR(VLOOKUP(A2290,'LBA Total'!$A$2:$N$10000,14,0),"."),".")</f>
        <v>33</v>
      </c>
    </row>
    <row r="2291" spans="1:19" x14ac:dyDescent="0.4">
      <c r="A2291" s="2" t="str">
        <f t="shared" si="70"/>
        <v>2023|Howick Local Board Area|999</v>
      </c>
      <c r="B2291" t="s">
        <v>16</v>
      </c>
      <c r="C2291" t="s">
        <v>17</v>
      </c>
      <c r="D2291" t="s">
        <v>18</v>
      </c>
      <c r="E2291" t="s">
        <v>19</v>
      </c>
      <c r="F2291">
        <v>2023</v>
      </c>
      <c r="G2291">
        <v>2023</v>
      </c>
      <c r="H2291">
        <v>7616</v>
      </c>
      <c r="I2291" t="s">
        <v>64</v>
      </c>
      <c r="J2291">
        <v>1</v>
      </c>
      <c r="K2291" t="s">
        <v>22</v>
      </c>
      <c r="L2291">
        <v>999</v>
      </c>
      <c r="N2291">
        <v>30474</v>
      </c>
      <c r="R2291" s="2">
        <f t="shared" si="71"/>
        <v>68.930000000000007</v>
      </c>
      <c r="S2291" s="2">
        <f>IF(AND(P2291&lt;&gt;"_U",P2291&lt;&gt;"c",J2291&lt;&gt;99,J2291&lt;&gt;9),IFERROR(VLOOKUP(A2291,'LBA Total'!$A$2:$N$10000,14,0),"."),".")</f>
        <v>44211</v>
      </c>
    </row>
    <row r="2292" spans="1:19" x14ac:dyDescent="0.4">
      <c r="A2292" s="2" t="str">
        <f t="shared" si="70"/>
        <v>2023|Howick Local Board Area|10</v>
      </c>
      <c r="B2292" t="s">
        <v>16</v>
      </c>
      <c r="C2292" t="s">
        <v>17</v>
      </c>
      <c r="D2292" t="s">
        <v>18</v>
      </c>
      <c r="E2292" t="s">
        <v>19</v>
      </c>
      <c r="F2292">
        <v>2023</v>
      </c>
      <c r="G2292">
        <v>2023</v>
      </c>
      <c r="H2292">
        <v>7616</v>
      </c>
      <c r="I2292" t="s">
        <v>64</v>
      </c>
      <c r="J2292">
        <v>2</v>
      </c>
      <c r="K2292" t="s">
        <v>23</v>
      </c>
      <c r="L2292">
        <v>10</v>
      </c>
      <c r="N2292">
        <v>54</v>
      </c>
      <c r="R2292" s="2">
        <f t="shared" si="71"/>
        <v>51.43</v>
      </c>
      <c r="S2292" s="2">
        <f>IF(AND(P2292&lt;&gt;"_U",P2292&lt;&gt;"c",J2292&lt;&gt;99,J2292&lt;&gt;9),IFERROR(VLOOKUP(A2292,'LBA Total'!$A$2:$N$10000,14,0),"."),".")</f>
        <v>105</v>
      </c>
    </row>
    <row r="2293" spans="1:19" x14ac:dyDescent="0.4">
      <c r="A2293" s="2" t="str">
        <f t="shared" si="70"/>
        <v>2023|Howick Local Board Area|11</v>
      </c>
      <c r="B2293" t="s">
        <v>16</v>
      </c>
      <c r="C2293" t="s">
        <v>17</v>
      </c>
      <c r="D2293" t="s">
        <v>18</v>
      </c>
      <c r="E2293" t="s">
        <v>19</v>
      </c>
      <c r="F2293">
        <v>2023</v>
      </c>
      <c r="G2293">
        <v>2023</v>
      </c>
      <c r="H2293">
        <v>7616</v>
      </c>
      <c r="I2293" t="s">
        <v>64</v>
      </c>
      <c r="J2293">
        <v>2</v>
      </c>
      <c r="K2293" t="s">
        <v>23</v>
      </c>
      <c r="L2293">
        <v>11</v>
      </c>
      <c r="N2293">
        <v>16059</v>
      </c>
      <c r="R2293" s="2">
        <f t="shared" si="71"/>
        <v>45.57</v>
      </c>
      <c r="S2293" s="2">
        <f>IF(AND(P2293&lt;&gt;"_U",P2293&lt;&gt;"c",J2293&lt;&gt;99,J2293&lt;&gt;9),IFERROR(VLOOKUP(A2293,'LBA Total'!$A$2:$N$10000,14,0),"."),".")</f>
        <v>35238</v>
      </c>
    </row>
    <row r="2294" spans="1:19" x14ac:dyDescent="0.4">
      <c r="A2294" s="2" t="str">
        <f t="shared" si="70"/>
        <v>2023|Howick Local Board Area|12</v>
      </c>
      <c r="B2294" t="s">
        <v>16</v>
      </c>
      <c r="C2294" t="s">
        <v>17</v>
      </c>
      <c r="D2294" t="s">
        <v>18</v>
      </c>
      <c r="E2294" t="s">
        <v>19</v>
      </c>
      <c r="F2294">
        <v>2023</v>
      </c>
      <c r="G2294">
        <v>2023</v>
      </c>
      <c r="H2294">
        <v>7616</v>
      </c>
      <c r="I2294" t="s">
        <v>64</v>
      </c>
      <c r="J2294">
        <v>2</v>
      </c>
      <c r="K2294" t="s">
        <v>23</v>
      </c>
      <c r="L2294">
        <v>12</v>
      </c>
      <c r="N2294">
        <v>3735</v>
      </c>
      <c r="R2294" s="2">
        <f t="shared" si="71"/>
        <v>42.28</v>
      </c>
      <c r="S2294" s="2">
        <f>IF(AND(P2294&lt;&gt;"_U",P2294&lt;&gt;"c",J2294&lt;&gt;99,J2294&lt;&gt;9),IFERROR(VLOOKUP(A2294,'LBA Total'!$A$2:$N$10000,14,0),"."),".")</f>
        <v>8835</v>
      </c>
    </row>
    <row r="2295" spans="1:19" x14ac:dyDescent="0.4">
      <c r="A2295" s="2" t="str">
        <f t="shared" si="70"/>
        <v>2023|Howick Local Board Area|13</v>
      </c>
      <c r="B2295" t="s">
        <v>16</v>
      </c>
      <c r="C2295" t="s">
        <v>17</v>
      </c>
      <c r="D2295" t="s">
        <v>18</v>
      </c>
      <c r="E2295" t="s">
        <v>19</v>
      </c>
      <c r="F2295">
        <v>2023</v>
      </c>
      <c r="G2295">
        <v>2023</v>
      </c>
      <c r="H2295">
        <v>7616</v>
      </c>
      <c r="I2295" t="s">
        <v>64</v>
      </c>
      <c r="J2295">
        <v>2</v>
      </c>
      <c r="K2295" t="s">
        <v>23</v>
      </c>
      <c r="L2295">
        <v>13</v>
      </c>
      <c r="N2295">
        <v>12</v>
      </c>
      <c r="R2295" s="2">
        <f t="shared" si="71"/>
        <v>36.36</v>
      </c>
      <c r="S2295" s="2">
        <f>IF(AND(P2295&lt;&gt;"_U",P2295&lt;&gt;"c",J2295&lt;&gt;99,J2295&lt;&gt;9),IFERROR(VLOOKUP(A2295,'LBA Total'!$A$2:$N$10000,14,0),"."),".")</f>
        <v>33</v>
      </c>
    </row>
    <row r="2296" spans="1:19" x14ac:dyDescent="0.4">
      <c r="A2296" s="2" t="str">
        <f t="shared" si="70"/>
        <v>2023|Howick Local Board Area|999</v>
      </c>
      <c r="B2296" t="s">
        <v>16</v>
      </c>
      <c r="C2296" t="s">
        <v>17</v>
      </c>
      <c r="D2296" t="s">
        <v>18</v>
      </c>
      <c r="E2296" t="s">
        <v>19</v>
      </c>
      <c r="F2296">
        <v>2023</v>
      </c>
      <c r="G2296">
        <v>2023</v>
      </c>
      <c r="H2296">
        <v>7616</v>
      </c>
      <c r="I2296" t="s">
        <v>64</v>
      </c>
      <c r="J2296">
        <v>2</v>
      </c>
      <c r="K2296" t="s">
        <v>23</v>
      </c>
      <c r="L2296">
        <v>999</v>
      </c>
      <c r="N2296">
        <v>19860</v>
      </c>
      <c r="R2296" s="2">
        <f t="shared" si="71"/>
        <v>44.92</v>
      </c>
      <c r="S2296" s="2">
        <f>IF(AND(P2296&lt;&gt;"_U",P2296&lt;&gt;"c",J2296&lt;&gt;99,J2296&lt;&gt;9),IFERROR(VLOOKUP(A2296,'LBA Total'!$A$2:$N$10000,14,0),"."),".")</f>
        <v>44211</v>
      </c>
    </row>
    <row r="2297" spans="1:19" x14ac:dyDescent="0.4">
      <c r="A2297" s="2" t="str">
        <f t="shared" si="70"/>
        <v>2023|Howick Local Board Area|10</v>
      </c>
      <c r="B2297" t="s">
        <v>16</v>
      </c>
      <c r="C2297" t="s">
        <v>17</v>
      </c>
      <c r="D2297" t="s">
        <v>18</v>
      </c>
      <c r="E2297" t="s">
        <v>19</v>
      </c>
      <c r="F2297">
        <v>2023</v>
      </c>
      <c r="G2297">
        <v>2023</v>
      </c>
      <c r="H2297">
        <v>7616</v>
      </c>
      <c r="I2297" t="s">
        <v>64</v>
      </c>
      <c r="J2297">
        <v>3</v>
      </c>
      <c r="K2297" t="s">
        <v>24</v>
      </c>
      <c r="L2297">
        <v>10</v>
      </c>
      <c r="N2297">
        <v>21</v>
      </c>
      <c r="R2297" s="2">
        <f t="shared" si="71"/>
        <v>20</v>
      </c>
      <c r="S2297" s="2">
        <f>IF(AND(P2297&lt;&gt;"_U",P2297&lt;&gt;"c",J2297&lt;&gt;99,J2297&lt;&gt;9),IFERROR(VLOOKUP(A2297,'LBA Total'!$A$2:$N$10000,14,0),"."),".")</f>
        <v>105</v>
      </c>
    </row>
    <row r="2298" spans="1:19" x14ac:dyDescent="0.4">
      <c r="A2298" s="2" t="str">
        <f t="shared" si="70"/>
        <v>2023|Howick Local Board Area|11</v>
      </c>
      <c r="B2298" t="s">
        <v>16</v>
      </c>
      <c r="C2298" t="s">
        <v>17</v>
      </c>
      <c r="D2298" t="s">
        <v>18</v>
      </c>
      <c r="E2298" t="s">
        <v>19</v>
      </c>
      <c r="F2298">
        <v>2023</v>
      </c>
      <c r="G2298">
        <v>2023</v>
      </c>
      <c r="H2298">
        <v>7616</v>
      </c>
      <c r="I2298" t="s">
        <v>64</v>
      </c>
      <c r="J2298">
        <v>3</v>
      </c>
      <c r="K2298" t="s">
        <v>24</v>
      </c>
      <c r="L2298">
        <v>11</v>
      </c>
      <c r="N2298">
        <v>3789</v>
      </c>
      <c r="R2298" s="2">
        <f t="shared" si="71"/>
        <v>10.75</v>
      </c>
      <c r="S2298" s="2">
        <f>IF(AND(P2298&lt;&gt;"_U",P2298&lt;&gt;"c",J2298&lt;&gt;99,J2298&lt;&gt;9),IFERROR(VLOOKUP(A2298,'LBA Total'!$A$2:$N$10000,14,0),"."),".")</f>
        <v>35238</v>
      </c>
    </row>
    <row r="2299" spans="1:19" x14ac:dyDescent="0.4">
      <c r="A2299" s="2" t="str">
        <f t="shared" si="70"/>
        <v>2023|Howick Local Board Area|12</v>
      </c>
      <c r="B2299" t="s">
        <v>16</v>
      </c>
      <c r="C2299" t="s">
        <v>17</v>
      </c>
      <c r="D2299" t="s">
        <v>18</v>
      </c>
      <c r="E2299" t="s">
        <v>19</v>
      </c>
      <c r="F2299">
        <v>2023</v>
      </c>
      <c r="G2299">
        <v>2023</v>
      </c>
      <c r="H2299">
        <v>7616</v>
      </c>
      <c r="I2299" t="s">
        <v>64</v>
      </c>
      <c r="J2299">
        <v>3</v>
      </c>
      <c r="K2299" t="s">
        <v>24</v>
      </c>
      <c r="L2299">
        <v>12</v>
      </c>
      <c r="N2299">
        <v>288</v>
      </c>
      <c r="R2299" s="2">
        <f t="shared" si="71"/>
        <v>3.26</v>
      </c>
      <c r="S2299" s="2">
        <f>IF(AND(P2299&lt;&gt;"_U",P2299&lt;&gt;"c",J2299&lt;&gt;99,J2299&lt;&gt;9),IFERROR(VLOOKUP(A2299,'LBA Total'!$A$2:$N$10000,14,0),"."),".")</f>
        <v>8835</v>
      </c>
    </row>
    <row r="2300" spans="1:19" x14ac:dyDescent="0.4">
      <c r="A2300" s="2" t="str">
        <f t="shared" si="70"/>
        <v>2023|Howick Local Board Area|13</v>
      </c>
      <c r="B2300" t="s">
        <v>16</v>
      </c>
      <c r="C2300" t="s">
        <v>17</v>
      </c>
      <c r="D2300" t="s">
        <v>18</v>
      </c>
      <c r="E2300" t="s">
        <v>19</v>
      </c>
      <c r="F2300">
        <v>2023</v>
      </c>
      <c r="G2300">
        <v>2023</v>
      </c>
      <c r="H2300">
        <v>7616</v>
      </c>
      <c r="I2300" t="s">
        <v>64</v>
      </c>
      <c r="J2300">
        <v>3</v>
      </c>
      <c r="K2300" t="s">
        <v>24</v>
      </c>
      <c r="L2300">
        <v>13</v>
      </c>
      <c r="N2300">
        <v>3</v>
      </c>
      <c r="R2300" s="2">
        <f t="shared" si="71"/>
        <v>9.09</v>
      </c>
      <c r="S2300" s="2">
        <f>IF(AND(P2300&lt;&gt;"_U",P2300&lt;&gt;"c",J2300&lt;&gt;99,J2300&lt;&gt;9),IFERROR(VLOOKUP(A2300,'LBA Total'!$A$2:$N$10000,14,0),"."),".")</f>
        <v>33</v>
      </c>
    </row>
    <row r="2301" spans="1:19" x14ac:dyDescent="0.4">
      <c r="A2301" s="2" t="str">
        <f t="shared" si="70"/>
        <v>2023|Howick Local Board Area|999</v>
      </c>
      <c r="B2301" t="s">
        <v>16</v>
      </c>
      <c r="C2301" t="s">
        <v>17</v>
      </c>
      <c r="D2301" t="s">
        <v>18</v>
      </c>
      <c r="E2301" t="s">
        <v>19</v>
      </c>
      <c r="F2301">
        <v>2023</v>
      </c>
      <c r="G2301">
        <v>2023</v>
      </c>
      <c r="H2301">
        <v>7616</v>
      </c>
      <c r="I2301" t="s">
        <v>64</v>
      </c>
      <c r="J2301">
        <v>3</v>
      </c>
      <c r="K2301" t="s">
        <v>24</v>
      </c>
      <c r="L2301">
        <v>999</v>
      </c>
      <c r="N2301">
        <v>4101</v>
      </c>
      <c r="R2301" s="2">
        <f t="shared" si="71"/>
        <v>9.2799999999999994</v>
      </c>
      <c r="S2301" s="2">
        <f>IF(AND(P2301&lt;&gt;"_U",P2301&lt;&gt;"c",J2301&lt;&gt;99,J2301&lt;&gt;9),IFERROR(VLOOKUP(A2301,'LBA Total'!$A$2:$N$10000,14,0),"."),".")</f>
        <v>44211</v>
      </c>
    </row>
    <row r="2302" spans="1:19" x14ac:dyDescent="0.4">
      <c r="A2302" s="2" t="str">
        <f t="shared" si="70"/>
        <v>2023|Howick Local Board Area|10</v>
      </c>
      <c r="B2302" t="s">
        <v>16</v>
      </c>
      <c r="C2302" t="s">
        <v>17</v>
      </c>
      <c r="D2302" t="s">
        <v>18</v>
      </c>
      <c r="E2302" t="s">
        <v>19</v>
      </c>
      <c r="F2302">
        <v>2023</v>
      </c>
      <c r="G2302">
        <v>2023</v>
      </c>
      <c r="H2302">
        <v>7616</v>
      </c>
      <c r="I2302" t="s">
        <v>64</v>
      </c>
      <c r="J2302">
        <v>4</v>
      </c>
      <c r="K2302" t="s">
        <v>25</v>
      </c>
      <c r="L2302">
        <v>10</v>
      </c>
      <c r="N2302">
        <v>9</v>
      </c>
      <c r="R2302" s="2">
        <f t="shared" si="71"/>
        <v>8.57</v>
      </c>
      <c r="S2302" s="2">
        <f>IF(AND(P2302&lt;&gt;"_U",P2302&lt;&gt;"c",J2302&lt;&gt;99,J2302&lt;&gt;9),IFERROR(VLOOKUP(A2302,'LBA Total'!$A$2:$N$10000,14,0),"."),".")</f>
        <v>105</v>
      </c>
    </row>
    <row r="2303" spans="1:19" x14ac:dyDescent="0.4">
      <c r="A2303" s="2" t="str">
        <f t="shared" si="70"/>
        <v>2023|Howick Local Board Area|11</v>
      </c>
      <c r="B2303" t="s">
        <v>16</v>
      </c>
      <c r="C2303" t="s">
        <v>17</v>
      </c>
      <c r="D2303" t="s">
        <v>18</v>
      </c>
      <c r="E2303" t="s">
        <v>19</v>
      </c>
      <c r="F2303">
        <v>2023</v>
      </c>
      <c r="G2303">
        <v>2023</v>
      </c>
      <c r="H2303">
        <v>7616</v>
      </c>
      <c r="I2303" t="s">
        <v>64</v>
      </c>
      <c r="J2303">
        <v>4</v>
      </c>
      <c r="K2303" t="s">
        <v>25</v>
      </c>
      <c r="L2303">
        <v>11</v>
      </c>
      <c r="N2303">
        <v>1593</v>
      </c>
      <c r="R2303" s="2">
        <f t="shared" si="71"/>
        <v>4.5199999999999996</v>
      </c>
      <c r="S2303" s="2">
        <f>IF(AND(P2303&lt;&gt;"_U",P2303&lt;&gt;"c",J2303&lt;&gt;99,J2303&lt;&gt;9),IFERROR(VLOOKUP(A2303,'LBA Total'!$A$2:$N$10000,14,0),"."),".")</f>
        <v>35238</v>
      </c>
    </row>
    <row r="2304" spans="1:19" x14ac:dyDescent="0.4">
      <c r="A2304" s="2" t="str">
        <f t="shared" si="70"/>
        <v>2023|Howick Local Board Area|12</v>
      </c>
      <c r="B2304" t="s">
        <v>16</v>
      </c>
      <c r="C2304" t="s">
        <v>17</v>
      </c>
      <c r="D2304" t="s">
        <v>18</v>
      </c>
      <c r="E2304" t="s">
        <v>19</v>
      </c>
      <c r="F2304">
        <v>2023</v>
      </c>
      <c r="G2304">
        <v>2023</v>
      </c>
      <c r="H2304">
        <v>7616</v>
      </c>
      <c r="I2304" t="s">
        <v>64</v>
      </c>
      <c r="J2304">
        <v>4</v>
      </c>
      <c r="K2304" t="s">
        <v>25</v>
      </c>
      <c r="L2304">
        <v>12</v>
      </c>
      <c r="N2304">
        <v>201</v>
      </c>
      <c r="R2304" s="2">
        <f t="shared" si="71"/>
        <v>2.2799999999999998</v>
      </c>
      <c r="S2304" s="2">
        <f>IF(AND(P2304&lt;&gt;"_U",P2304&lt;&gt;"c",J2304&lt;&gt;99,J2304&lt;&gt;9),IFERROR(VLOOKUP(A2304,'LBA Total'!$A$2:$N$10000,14,0),"."),".")</f>
        <v>8835</v>
      </c>
    </row>
    <row r="2305" spans="1:19" x14ac:dyDescent="0.4">
      <c r="A2305" s="2" t="str">
        <f t="shared" si="70"/>
        <v>2023|Howick Local Board Area|13</v>
      </c>
      <c r="B2305" t="s">
        <v>16</v>
      </c>
      <c r="C2305" t="s">
        <v>17</v>
      </c>
      <c r="D2305" t="s">
        <v>18</v>
      </c>
      <c r="E2305" t="s">
        <v>19</v>
      </c>
      <c r="F2305">
        <v>2023</v>
      </c>
      <c r="G2305">
        <v>2023</v>
      </c>
      <c r="H2305">
        <v>7616</v>
      </c>
      <c r="I2305" t="s">
        <v>64</v>
      </c>
      <c r="J2305">
        <v>4</v>
      </c>
      <c r="K2305" t="s">
        <v>25</v>
      </c>
      <c r="L2305">
        <v>13</v>
      </c>
      <c r="N2305">
        <v>3</v>
      </c>
      <c r="R2305" s="2">
        <f t="shared" si="71"/>
        <v>9.09</v>
      </c>
      <c r="S2305" s="2">
        <f>IF(AND(P2305&lt;&gt;"_U",P2305&lt;&gt;"c",J2305&lt;&gt;99,J2305&lt;&gt;9),IFERROR(VLOOKUP(A2305,'LBA Total'!$A$2:$N$10000,14,0),"."),".")</f>
        <v>33</v>
      </c>
    </row>
    <row r="2306" spans="1:19" x14ac:dyDescent="0.4">
      <c r="A2306" s="2" t="str">
        <f t="shared" si="70"/>
        <v>2023|Howick Local Board Area|999</v>
      </c>
      <c r="B2306" t="s">
        <v>16</v>
      </c>
      <c r="C2306" t="s">
        <v>17</v>
      </c>
      <c r="D2306" t="s">
        <v>18</v>
      </c>
      <c r="E2306" t="s">
        <v>19</v>
      </c>
      <c r="F2306">
        <v>2023</v>
      </c>
      <c r="G2306">
        <v>2023</v>
      </c>
      <c r="H2306">
        <v>7616</v>
      </c>
      <c r="I2306" t="s">
        <v>64</v>
      </c>
      <c r="J2306">
        <v>4</v>
      </c>
      <c r="K2306" t="s">
        <v>25</v>
      </c>
      <c r="L2306">
        <v>999</v>
      </c>
      <c r="N2306">
        <v>1809</v>
      </c>
      <c r="R2306" s="2">
        <f t="shared" si="71"/>
        <v>4.09</v>
      </c>
      <c r="S2306" s="2">
        <f>IF(AND(P2306&lt;&gt;"_U",P2306&lt;&gt;"c",J2306&lt;&gt;99,J2306&lt;&gt;9),IFERROR(VLOOKUP(A2306,'LBA Total'!$A$2:$N$10000,14,0),"."),".")</f>
        <v>44211</v>
      </c>
    </row>
    <row r="2307" spans="1:19" x14ac:dyDescent="0.4">
      <c r="A2307" s="2" t="str">
        <f t="shared" ref="A2307:A2370" si="72">G2307&amp;"|"&amp;I2307&amp;"|"&amp;L2307</f>
        <v>2023|Howick Local Board Area|10</v>
      </c>
      <c r="B2307" t="s">
        <v>16</v>
      </c>
      <c r="C2307" t="s">
        <v>17</v>
      </c>
      <c r="D2307" t="s">
        <v>18</v>
      </c>
      <c r="E2307" t="s">
        <v>19</v>
      </c>
      <c r="F2307">
        <v>2023</v>
      </c>
      <c r="G2307">
        <v>2023</v>
      </c>
      <c r="H2307">
        <v>7616</v>
      </c>
      <c r="I2307" t="s">
        <v>64</v>
      </c>
      <c r="J2307">
        <v>5</v>
      </c>
      <c r="K2307" t="s">
        <v>26</v>
      </c>
      <c r="L2307">
        <v>10</v>
      </c>
      <c r="N2307">
        <v>9</v>
      </c>
      <c r="R2307" s="2">
        <f t="shared" ref="R2307:R2370" si="73">IF(P2307&lt;&gt;"_U",IFERROR((ROUND(N2307/S2307*100,2)),"."),".")</f>
        <v>8.57</v>
      </c>
      <c r="S2307" s="2">
        <f>IF(AND(P2307&lt;&gt;"_U",P2307&lt;&gt;"c",J2307&lt;&gt;99,J2307&lt;&gt;9),IFERROR(VLOOKUP(A2307,'LBA Total'!$A$2:$N$10000,14,0),"."),".")</f>
        <v>105</v>
      </c>
    </row>
    <row r="2308" spans="1:19" x14ac:dyDescent="0.4">
      <c r="A2308" s="2" t="str">
        <f t="shared" si="72"/>
        <v>2023|Howick Local Board Area|11</v>
      </c>
      <c r="B2308" t="s">
        <v>16</v>
      </c>
      <c r="C2308" t="s">
        <v>17</v>
      </c>
      <c r="D2308" t="s">
        <v>18</v>
      </c>
      <c r="E2308" t="s">
        <v>19</v>
      </c>
      <c r="F2308">
        <v>2023</v>
      </c>
      <c r="G2308">
        <v>2023</v>
      </c>
      <c r="H2308">
        <v>7616</v>
      </c>
      <c r="I2308" t="s">
        <v>64</v>
      </c>
      <c r="J2308">
        <v>5</v>
      </c>
      <c r="K2308" t="s">
        <v>26</v>
      </c>
      <c r="L2308">
        <v>11</v>
      </c>
      <c r="N2308">
        <v>3279</v>
      </c>
      <c r="R2308" s="2">
        <f t="shared" si="73"/>
        <v>9.31</v>
      </c>
      <c r="S2308" s="2">
        <f>IF(AND(P2308&lt;&gt;"_U",P2308&lt;&gt;"c",J2308&lt;&gt;99,J2308&lt;&gt;9),IFERROR(VLOOKUP(A2308,'LBA Total'!$A$2:$N$10000,14,0),"."),".")</f>
        <v>35238</v>
      </c>
    </row>
    <row r="2309" spans="1:19" x14ac:dyDescent="0.4">
      <c r="A2309" s="2" t="str">
        <f t="shared" si="72"/>
        <v>2023|Howick Local Board Area|12</v>
      </c>
      <c r="B2309" t="s">
        <v>16</v>
      </c>
      <c r="C2309" t="s">
        <v>17</v>
      </c>
      <c r="D2309" t="s">
        <v>18</v>
      </c>
      <c r="E2309" t="s">
        <v>19</v>
      </c>
      <c r="F2309">
        <v>2023</v>
      </c>
      <c r="G2309">
        <v>2023</v>
      </c>
      <c r="H2309">
        <v>7616</v>
      </c>
      <c r="I2309" t="s">
        <v>64</v>
      </c>
      <c r="J2309">
        <v>5</v>
      </c>
      <c r="K2309" t="s">
        <v>26</v>
      </c>
      <c r="L2309">
        <v>12</v>
      </c>
      <c r="N2309">
        <v>237</v>
      </c>
      <c r="R2309" s="2">
        <f t="shared" si="73"/>
        <v>2.68</v>
      </c>
      <c r="S2309" s="2">
        <f>IF(AND(P2309&lt;&gt;"_U",P2309&lt;&gt;"c",J2309&lt;&gt;99,J2309&lt;&gt;9),IFERROR(VLOOKUP(A2309,'LBA Total'!$A$2:$N$10000,14,0),"."),".")</f>
        <v>8835</v>
      </c>
    </row>
    <row r="2310" spans="1:19" x14ac:dyDescent="0.4">
      <c r="A2310" s="2" t="str">
        <f t="shared" si="72"/>
        <v>2023|Howick Local Board Area|13</v>
      </c>
      <c r="B2310" t="s">
        <v>16</v>
      </c>
      <c r="C2310" t="s">
        <v>17</v>
      </c>
      <c r="D2310" t="s">
        <v>18</v>
      </c>
      <c r="E2310" t="s">
        <v>19</v>
      </c>
      <c r="F2310">
        <v>2023</v>
      </c>
      <c r="G2310">
        <v>2023</v>
      </c>
      <c r="H2310">
        <v>7616</v>
      </c>
      <c r="I2310" t="s">
        <v>64</v>
      </c>
      <c r="J2310">
        <v>5</v>
      </c>
      <c r="K2310" t="s">
        <v>26</v>
      </c>
      <c r="L2310">
        <v>13</v>
      </c>
      <c r="N2310">
        <v>0</v>
      </c>
      <c r="R2310" s="2">
        <f t="shared" si="73"/>
        <v>0</v>
      </c>
      <c r="S2310" s="2">
        <f>IF(AND(P2310&lt;&gt;"_U",P2310&lt;&gt;"c",J2310&lt;&gt;99,J2310&lt;&gt;9),IFERROR(VLOOKUP(A2310,'LBA Total'!$A$2:$N$10000,14,0),"."),".")</f>
        <v>33</v>
      </c>
    </row>
    <row r="2311" spans="1:19" x14ac:dyDescent="0.4">
      <c r="A2311" s="2" t="str">
        <f t="shared" si="72"/>
        <v>2023|Howick Local Board Area|999</v>
      </c>
      <c r="B2311" t="s">
        <v>16</v>
      </c>
      <c r="C2311" t="s">
        <v>17</v>
      </c>
      <c r="D2311" t="s">
        <v>18</v>
      </c>
      <c r="E2311" t="s">
        <v>19</v>
      </c>
      <c r="F2311">
        <v>2023</v>
      </c>
      <c r="G2311">
        <v>2023</v>
      </c>
      <c r="H2311">
        <v>7616</v>
      </c>
      <c r="I2311" t="s">
        <v>64</v>
      </c>
      <c r="J2311">
        <v>5</v>
      </c>
      <c r="K2311" t="s">
        <v>26</v>
      </c>
      <c r="L2311">
        <v>999</v>
      </c>
      <c r="N2311">
        <v>3525</v>
      </c>
      <c r="R2311" s="2">
        <f t="shared" si="73"/>
        <v>7.97</v>
      </c>
      <c r="S2311" s="2">
        <f>IF(AND(P2311&lt;&gt;"_U",P2311&lt;&gt;"c",J2311&lt;&gt;99,J2311&lt;&gt;9),IFERROR(VLOOKUP(A2311,'LBA Total'!$A$2:$N$10000,14,0),"."),".")</f>
        <v>44211</v>
      </c>
    </row>
    <row r="2312" spans="1:19" x14ac:dyDescent="0.4">
      <c r="A2312" s="2" t="str">
        <f t="shared" si="72"/>
        <v>2023|Howick Local Board Area|10</v>
      </c>
      <c r="B2312" t="s">
        <v>16</v>
      </c>
      <c r="C2312" t="s">
        <v>17</v>
      </c>
      <c r="D2312" t="s">
        <v>18</v>
      </c>
      <c r="E2312" t="s">
        <v>19</v>
      </c>
      <c r="F2312">
        <v>2023</v>
      </c>
      <c r="G2312">
        <v>2023</v>
      </c>
      <c r="H2312">
        <v>7616</v>
      </c>
      <c r="I2312" t="s">
        <v>64</v>
      </c>
      <c r="J2312">
        <v>6</v>
      </c>
      <c r="K2312" t="s">
        <v>27</v>
      </c>
      <c r="L2312">
        <v>10</v>
      </c>
      <c r="N2312">
        <v>3</v>
      </c>
      <c r="R2312" s="2">
        <f t="shared" si="73"/>
        <v>2.86</v>
      </c>
      <c r="S2312" s="2">
        <f>IF(AND(P2312&lt;&gt;"_U",P2312&lt;&gt;"c",J2312&lt;&gt;99,J2312&lt;&gt;9),IFERROR(VLOOKUP(A2312,'LBA Total'!$A$2:$N$10000,14,0),"."),".")</f>
        <v>105</v>
      </c>
    </row>
    <row r="2313" spans="1:19" x14ac:dyDescent="0.4">
      <c r="A2313" s="2" t="str">
        <f t="shared" si="72"/>
        <v>2023|Howick Local Board Area|11</v>
      </c>
      <c r="B2313" t="s">
        <v>16</v>
      </c>
      <c r="C2313" t="s">
        <v>17</v>
      </c>
      <c r="D2313" t="s">
        <v>18</v>
      </c>
      <c r="E2313" t="s">
        <v>19</v>
      </c>
      <c r="F2313">
        <v>2023</v>
      </c>
      <c r="G2313">
        <v>2023</v>
      </c>
      <c r="H2313">
        <v>7616</v>
      </c>
      <c r="I2313" t="s">
        <v>64</v>
      </c>
      <c r="J2313">
        <v>6</v>
      </c>
      <c r="K2313" t="s">
        <v>27</v>
      </c>
      <c r="L2313">
        <v>11</v>
      </c>
      <c r="N2313">
        <v>84</v>
      </c>
      <c r="R2313" s="2">
        <f t="shared" si="73"/>
        <v>0.24</v>
      </c>
      <c r="S2313" s="2">
        <f>IF(AND(P2313&lt;&gt;"_U",P2313&lt;&gt;"c",J2313&lt;&gt;99,J2313&lt;&gt;9),IFERROR(VLOOKUP(A2313,'LBA Total'!$A$2:$N$10000,14,0),"."),".")</f>
        <v>35238</v>
      </c>
    </row>
    <row r="2314" spans="1:19" x14ac:dyDescent="0.4">
      <c r="A2314" s="2" t="str">
        <f t="shared" si="72"/>
        <v>2023|Howick Local Board Area|12</v>
      </c>
      <c r="B2314" t="s">
        <v>16</v>
      </c>
      <c r="C2314" t="s">
        <v>17</v>
      </c>
      <c r="D2314" t="s">
        <v>18</v>
      </c>
      <c r="E2314" t="s">
        <v>19</v>
      </c>
      <c r="F2314">
        <v>2023</v>
      </c>
      <c r="G2314">
        <v>2023</v>
      </c>
      <c r="H2314">
        <v>7616</v>
      </c>
      <c r="I2314" t="s">
        <v>64</v>
      </c>
      <c r="J2314">
        <v>6</v>
      </c>
      <c r="K2314" t="s">
        <v>27</v>
      </c>
      <c r="L2314">
        <v>12</v>
      </c>
      <c r="N2314">
        <v>12</v>
      </c>
      <c r="R2314" s="2">
        <f t="shared" si="73"/>
        <v>0.14000000000000001</v>
      </c>
      <c r="S2314" s="2">
        <f>IF(AND(P2314&lt;&gt;"_U",P2314&lt;&gt;"c",J2314&lt;&gt;99,J2314&lt;&gt;9),IFERROR(VLOOKUP(A2314,'LBA Total'!$A$2:$N$10000,14,0),"."),".")</f>
        <v>8835</v>
      </c>
    </row>
    <row r="2315" spans="1:19" x14ac:dyDescent="0.4">
      <c r="A2315" s="2" t="str">
        <f t="shared" si="72"/>
        <v>2023|Howick Local Board Area|13</v>
      </c>
      <c r="B2315" t="s">
        <v>16</v>
      </c>
      <c r="C2315" t="s">
        <v>17</v>
      </c>
      <c r="D2315" t="s">
        <v>18</v>
      </c>
      <c r="E2315" t="s">
        <v>19</v>
      </c>
      <c r="F2315">
        <v>2023</v>
      </c>
      <c r="G2315">
        <v>2023</v>
      </c>
      <c r="H2315">
        <v>7616</v>
      </c>
      <c r="I2315" t="s">
        <v>64</v>
      </c>
      <c r="J2315">
        <v>6</v>
      </c>
      <c r="K2315" t="s">
        <v>27</v>
      </c>
      <c r="L2315">
        <v>13</v>
      </c>
      <c r="N2315">
        <v>0</v>
      </c>
      <c r="R2315" s="2">
        <f t="shared" si="73"/>
        <v>0</v>
      </c>
      <c r="S2315" s="2">
        <f>IF(AND(P2315&lt;&gt;"_U",P2315&lt;&gt;"c",J2315&lt;&gt;99,J2315&lt;&gt;9),IFERROR(VLOOKUP(A2315,'LBA Total'!$A$2:$N$10000,14,0),"."),".")</f>
        <v>33</v>
      </c>
    </row>
    <row r="2316" spans="1:19" x14ac:dyDescent="0.4">
      <c r="A2316" s="2" t="str">
        <f t="shared" si="72"/>
        <v>2023|Howick Local Board Area|999</v>
      </c>
      <c r="B2316" t="s">
        <v>16</v>
      </c>
      <c r="C2316" t="s">
        <v>17</v>
      </c>
      <c r="D2316" t="s">
        <v>18</v>
      </c>
      <c r="E2316" t="s">
        <v>19</v>
      </c>
      <c r="F2316">
        <v>2023</v>
      </c>
      <c r="G2316">
        <v>2023</v>
      </c>
      <c r="H2316">
        <v>7616</v>
      </c>
      <c r="I2316" t="s">
        <v>64</v>
      </c>
      <c r="J2316">
        <v>6</v>
      </c>
      <c r="K2316" t="s">
        <v>27</v>
      </c>
      <c r="L2316">
        <v>999</v>
      </c>
      <c r="N2316">
        <v>96</v>
      </c>
      <c r="R2316" s="2">
        <f t="shared" si="73"/>
        <v>0.22</v>
      </c>
      <c r="S2316" s="2">
        <f>IF(AND(P2316&lt;&gt;"_U",P2316&lt;&gt;"c",J2316&lt;&gt;99,J2316&lt;&gt;9),IFERROR(VLOOKUP(A2316,'LBA Total'!$A$2:$N$10000,14,0),"."),".")</f>
        <v>44211</v>
      </c>
    </row>
    <row r="2317" spans="1:19" x14ac:dyDescent="0.4">
      <c r="A2317" s="2" t="str">
        <f t="shared" si="72"/>
        <v>2023|Howick Local Board Area|10</v>
      </c>
      <c r="B2317" t="s">
        <v>16</v>
      </c>
      <c r="C2317" t="s">
        <v>17</v>
      </c>
      <c r="D2317" t="s">
        <v>18</v>
      </c>
      <c r="E2317" t="s">
        <v>19</v>
      </c>
      <c r="F2317">
        <v>2023</v>
      </c>
      <c r="G2317">
        <v>2023</v>
      </c>
      <c r="H2317">
        <v>7616</v>
      </c>
      <c r="I2317" t="s">
        <v>64</v>
      </c>
      <c r="J2317">
        <v>7</v>
      </c>
      <c r="K2317" t="s">
        <v>28</v>
      </c>
      <c r="L2317">
        <v>10</v>
      </c>
      <c r="N2317">
        <v>3</v>
      </c>
      <c r="R2317" s="2">
        <f t="shared" si="73"/>
        <v>2.86</v>
      </c>
      <c r="S2317" s="2">
        <f>IF(AND(P2317&lt;&gt;"_U",P2317&lt;&gt;"c",J2317&lt;&gt;99,J2317&lt;&gt;9),IFERROR(VLOOKUP(A2317,'LBA Total'!$A$2:$N$10000,14,0),"."),".")</f>
        <v>105</v>
      </c>
    </row>
    <row r="2318" spans="1:19" x14ac:dyDescent="0.4">
      <c r="A2318" s="2" t="str">
        <f t="shared" si="72"/>
        <v>2023|Howick Local Board Area|11</v>
      </c>
      <c r="B2318" t="s">
        <v>16</v>
      </c>
      <c r="C2318" t="s">
        <v>17</v>
      </c>
      <c r="D2318" t="s">
        <v>18</v>
      </c>
      <c r="E2318" t="s">
        <v>19</v>
      </c>
      <c r="F2318">
        <v>2023</v>
      </c>
      <c r="G2318">
        <v>2023</v>
      </c>
      <c r="H2318">
        <v>7616</v>
      </c>
      <c r="I2318" t="s">
        <v>64</v>
      </c>
      <c r="J2318">
        <v>7</v>
      </c>
      <c r="K2318" t="s">
        <v>28</v>
      </c>
      <c r="L2318">
        <v>11</v>
      </c>
      <c r="N2318">
        <v>57</v>
      </c>
      <c r="R2318" s="2">
        <f t="shared" si="73"/>
        <v>0.16</v>
      </c>
      <c r="S2318" s="2">
        <f>IF(AND(P2318&lt;&gt;"_U",P2318&lt;&gt;"c",J2318&lt;&gt;99,J2318&lt;&gt;9),IFERROR(VLOOKUP(A2318,'LBA Total'!$A$2:$N$10000,14,0),"."),".")</f>
        <v>35238</v>
      </c>
    </row>
    <row r="2319" spans="1:19" x14ac:dyDescent="0.4">
      <c r="A2319" s="2" t="str">
        <f t="shared" si="72"/>
        <v>2023|Howick Local Board Area|12</v>
      </c>
      <c r="B2319" t="s">
        <v>16</v>
      </c>
      <c r="C2319" t="s">
        <v>17</v>
      </c>
      <c r="D2319" t="s">
        <v>18</v>
      </c>
      <c r="E2319" t="s">
        <v>19</v>
      </c>
      <c r="F2319">
        <v>2023</v>
      </c>
      <c r="G2319">
        <v>2023</v>
      </c>
      <c r="H2319">
        <v>7616</v>
      </c>
      <c r="I2319" t="s">
        <v>64</v>
      </c>
      <c r="J2319">
        <v>7</v>
      </c>
      <c r="K2319" t="s">
        <v>28</v>
      </c>
      <c r="L2319">
        <v>12</v>
      </c>
      <c r="N2319">
        <v>12</v>
      </c>
      <c r="R2319" s="2">
        <f t="shared" si="73"/>
        <v>0.14000000000000001</v>
      </c>
      <c r="S2319" s="2">
        <f>IF(AND(P2319&lt;&gt;"_U",P2319&lt;&gt;"c",J2319&lt;&gt;99,J2319&lt;&gt;9),IFERROR(VLOOKUP(A2319,'LBA Total'!$A$2:$N$10000,14,0),"."),".")</f>
        <v>8835</v>
      </c>
    </row>
    <row r="2320" spans="1:19" x14ac:dyDescent="0.4">
      <c r="A2320" s="2" t="str">
        <f t="shared" si="72"/>
        <v>2023|Howick Local Board Area|13</v>
      </c>
      <c r="B2320" t="s">
        <v>16</v>
      </c>
      <c r="C2320" t="s">
        <v>17</v>
      </c>
      <c r="D2320" t="s">
        <v>18</v>
      </c>
      <c r="E2320" t="s">
        <v>19</v>
      </c>
      <c r="F2320">
        <v>2023</v>
      </c>
      <c r="G2320">
        <v>2023</v>
      </c>
      <c r="H2320">
        <v>7616</v>
      </c>
      <c r="I2320" t="s">
        <v>64</v>
      </c>
      <c r="J2320">
        <v>7</v>
      </c>
      <c r="K2320" t="s">
        <v>28</v>
      </c>
      <c r="L2320">
        <v>13</v>
      </c>
      <c r="N2320">
        <v>0</v>
      </c>
      <c r="R2320" s="2">
        <f t="shared" si="73"/>
        <v>0</v>
      </c>
      <c r="S2320" s="2">
        <f>IF(AND(P2320&lt;&gt;"_U",P2320&lt;&gt;"c",J2320&lt;&gt;99,J2320&lt;&gt;9),IFERROR(VLOOKUP(A2320,'LBA Total'!$A$2:$N$10000,14,0),"."),".")</f>
        <v>33</v>
      </c>
    </row>
    <row r="2321" spans="1:19" x14ac:dyDescent="0.4">
      <c r="A2321" s="2" t="str">
        <f t="shared" si="72"/>
        <v>2023|Howick Local Board Area|999</v>
      </c>
      <c r="B2321" t="s">
        <v>16</v>
      </c>
      <c r="C2321" t="s">
        <v>17</v>
      </c>
      <c r="D2321" t="s">
        <v>18</v>
      </c>
      <c r="E2321" t="s">
        <v>19</v>
      </c>
      <c r="F2321">
        <v>2023</v>
      </c>
      <c r="G2321">
        <v>2023</v>
      </c>
      <c r="H2321">
        <v>7616</v>
      </c>
      <c r="I2321" t="s">
        <v>64</v>
      </c>
      <c r="J2321">
        <v>7</v>
      </c>
      <c r="K2321" t="s">
        <v>28</v>
      </c>
      <c r="L2321">
        <v>999</v>
      </c>
      <c r="N2321">
        <v>66</v>
      </c>
      <c r="R2321" s="2">
        <f t="shared" si="73"/>
        <v>0.15</v>
      </c>
      <c r="S2321" s="2">
        <f>IF(AND(P2321&lt;&gt;"_U",P2321&lt;&gt;"c",J2321&lt;&gt;99,J2321&lt;&gt;9),IFERROR(VLOOKUP(A2321,'LBA Total'!$A$2:$N$10000,14,0),"."),".")</f>
        <v>44211</v>
      </c>
    </row>
    <row r="2322" spans="1:19" x14ac:dyDescent="0.4">
      <c r="A2322" s="2" t="str">
        <f t="shared" si="72"/>
        <v>2023|Howick Local Board Area|10</v>
      </c>
      <c r="B2322" t="s">
        <v>16</v>
      </c>
      <c r="C2322" t="s">
        <v>17</v>
      </c>
      <c r="D2322" t="s">
        <v>18</v>
      </c>
      <c r="E2322" t="s">
        <v>19</v>
      </c>
      <c r="F2322">
        <v>2023</v>
      </c>
      <c r="G2322">
        <v>2023</v>
      </c>
      <c r="H2322">
        <v>7616</v>
      </c>
      <c r="I2322" t="s">
        <v>64</v>
      </c>
      <c r="J2322">
        <v>77</v>
      </c>
      <c r="K2322" t="s">
        <v>29</v>
      </c>
      <c r="L2322">
        <v>10</v>
      </c>
      <c r="N2322">
        <v>105</v>
      </c>
      <c r="R2322" s="2">
        <f t="shared" si="73"/>
        <v>100</v>
      </c>
      <c r="S2322" s="2">
        <f>IF(AND(P2322&lt;&gt;"_U",P2322&lt;&gt;"c",J2322&lt;&gt;99,J2322&lt;&gt;9),IFERROR(VLOOKUP(A2322,'LBA Total'!$A$2:$N$10000,14,0),"."),".")</f>
        <v>105</v>
      </c>
    </row>
    <row r="2323" spans="1:19" x14ac:dyDescent="0.4">
      <c r="A2323" s="2" t="str">
        <f t="shared" si="72"/>
        <v>2023|Howick Local Board Area|11</v>
      </c>
      <c r="B2323" t="s">
        <v>16</v>
      </c>
      <c r="C2323" t="s">
        <v>17</v>
      </c>
      <c r="D2323" t="s">
        <v>18</v>
      </c>
      <c r="E2323" t="s">
        <v>19</v>
      </c>
      <c r="F2323">
        <v>2023</v>
      </c>
      <c r="G2323">
        <v>2023</v>
      </c>
      <c r="H2323">
        <v>7616</v>
      </c>
      <c r="I2323" t="s">
        <v>64</v>
      </c>
      <c r="J2323">
        <v>77</v>
      </c>
      <c r="K2323" t="s">
        <v>29</v>
      </c>
      <c r="L2323">
        <v>11</v>
      </c>
      <c r="N2323">
        <v>35238</v>
      </c>
      <c r="R2323" s="2">
        <f t="shared" si="73"/>
        <v>100</v>
      </c>
      <c r="S2323" s="2">
        <f>IF(AND(P2323&lt;&gt;"_U",P2323&lt;&gt;"c",J2323&lt;&gt;99,J2323&lt;&gt;9),IFERROR(VLOOKUP(A2323,'LBA Total'!$A$2:$N$10000,14,0),"."),".")</f>
        <v>35238</v>
      </c>
    </row>
    <row r="2324" spans="1:19" x14ac:dyDescent="0.4">
      <c r="A2324" s="2" t="str">
        <f t="shared" si="72"/>
        <v>2023|Howick Local Board Area|12</v>
      </c>
      <c r="B2324" t="s">
        <v>16</v>
      </c>
      <c r="C2324" t="s">
        <v>17</v>
      </c>
      <c r="D2324" t="s">
        <v>18</v>
      </c>
      <c r="E2324" t="s">
        <v>19</v>
      </c>
      <c r="F2324">
        <v>2023</v>
      </c>
      <c r="G2324">
        <v>2023</v>
      </c>
      <c r="H2324">
        <v>7616</v>
      </c>
      <c r="I2324" t="s">
        <v>64</v>
      </c>
      <c r="J2324">
        <v>77</v>
      </c>
      <c r="K2324" t="s">
        <v>29</v>
      </c>
      <c r="L2324">
        <v>12</v>
      </c>
      <c r="N2324">
        <v>8835</v>
      </c>
      <c r="R2324" s="2">
        <f t="shared" si="73"/>
        <v>100</v>
      </c>
      <c r="S2324" s="2">
        <f>IF(AND(P2324&lt;&gt;"_U",P2324&lt;&gt;"c",J2324&lt;&gt;99,J2324&lt;&gt;9),IFERROR(VLOOKUP(A2324,'LBA Total'!$A$2:$N$10000,14,0),"."),".")</f>
        <v>8835</v>
      </c>
    </row>
    <row r="2325" spans="1:19" x14ac:dyDescent="0.4">
      <c r="A2325" s="2" t="str">
        <f t="shared" si="72"/>
        <v>2023|Howick Local Board Area|13</v>
      </c>
      <c r="B2325" t="s">
        <v>16</v>
      </c>
      <c r="C2325" t="s">
        <v>17</v>
      </c>
      <c r="D2325" t="s">
        <v>18</v>
      </c>
      <c r="E2325" t="s">
        <v>19</v>
      </c>
      <c r="F2325">
        <v>2023</v>
      </c>
      <c r="G2325">
        <v>2023</v>
      </c>
      <c r="H2325">
        <v>7616</v>
      </c>
      <c r="I2325" t="s">
        <v>64</v>
      </c>
      <c r="J2325">
        <v>77</v>
      </c>
      <c r="K2325" t="s">
        <v>29</v>
      </c>
      <c r="L2325">
        <v>13</v>
      </c>
      <c r="N2325">
        <v>33</v>
      </c>
      <c r="R2325" s="2">
        <f t="shared" si="73"/>
        <v>100</v>
      </c>
      <c r="S2325" s="2">
        <f>IF(AND(P2325&lt;&gt;"_U",P2325&lt;&gt;"c",J2325&lt;&gt;99,J2325&lt;&gt;9),IFERROR(VLOOKUP(A2325,'LBA Total'!$A$2:$N$10000,14,0),"."),".")</f>
        <v>33</v>
      </c>
    </row>
    <row r="2326" spans="1:19" x14ac:dyDescent="0.4">
      <c r="A2326" s="2" t="str">
        <f t="shared" si="72"/>
        <v>2023|Howick Local Board Area|999</v>
      </c>
      <c r="B2326" t="s">
        <v>16</v>
      </c>
      <c r="C2326" t="s">
        <v>17</v>
      </c>
      <c r="D2326" t="s">
        <v>18</v>
      </c>
      <c r="E2326" t="s">
        <v>19</v>
      </c>
      <c r="F2326">
        <v>2023</v>
      </c>
      <c r="G2326">
        <v>2023</v>
      </c>
      <c r="H2326">
        <v>7616</v>
      </c>
      <c r="I2326" t="s">
        <v>64</v>
      </c>
      <c r="J2326">
        <v>77</v>
      </c>
      <c r="K2326" t="s">
        <v>29</v>
      </c>
      <c r="L2326">
        <v>999</v>
      </c>
      <c r="N2326">
        <v>44211</v>
      </c>
      <c r="R2326" s="2">
        <f t="shared" si="73"/>
        <v>100</v>
      </c>
      <c r="S2326" s="2">
        <f>IF(AND(P2326&lt;&gt;"_U",P2326&lt;&gt;"c",J2326&lt;&gt;99,J2326&lt;&gt;9),IFERROR(VLOOKUP(A2326,'LBA Total'!$A$2:$N$10000,14,0),"."),".")</f>
        <v>44211</v>
      </c>
    </row>
    <row r="2327" spans="1:19" x14ac:dyDescent="0.4">
      <c r="A2327" s="2" t="str">
        <f t="shared" si="72"/>
        <v>2023|Howick Local Board Area|10</v>
      </c>
      <c r="B2327" t="s">
        <v>16</v>
      </c>
      <c r="C2327" t="s">
        <v>17</v>
      </c>
      <c r="D2327" t="s">
        <v>18</v>
      </c>
      <c r="E2327" t="s">
        <v>19</v>
      </c>
      <c r="F2327">
        <v>2023</v>
      </c>
      <c r="G2327">
        <v>2023</v>
      </c>
      <c r="H2327">
        <v>7616</v>
      </c>
      <c r="I2327" t="s">
        <v>64</v>
      </c>
      <c r="J2327">
        <v>8</v>
      </c>
      <c r="K2327" t="s">
        <v>30</v>
      </c>
      <c r="L2327">
        <v>10</v>
      </c>
      <c r="N2327">
        <v>0</v>
      </c>
      <c r="R2327" s="2">
        <f t="shared" si="73"/>
        <v>0</v>
      </c>
      <c r="S2327" s="2">
        <f>IF(AND(P2327&lt;&gt;"_U",P2327&lt;&gt;"c",J2327&lt;&gt;99,J2327&lt;&gt;9),IFERROR(VLOOKUP(A2327,'LBA Total'!$A$2:$N$10000,14,0),"."),".")</f>
        <v>105</v>
      </c>
    </row>
    <row r="2328" spans="1:19" x14ac:dyDescent="0.4">
      <c r="A2328" s="2" t="str">
        <f t="shared" si="72"/>
        <v>2023|Howick Local Board Area|11</v>
      </c>
      <c r="B2328" t="s">
        <v>16</v>
      </c>
      <c r="C2328" t="s">
        <v>17</v>
      </c>
      <c r="D2328" t="s">
        <v>18</v>
      </c>
      <c r="E2328" t="s">
        <v>19</v>
      </c>
      <c r="F2328">
        <v>2023</v>
      </c>
      <c r="G2328">
        <v>2023</v>
      </c>
      <c r="H2328">
        <v>7616</v>
      </c>
      <c r="I2328" t="s">
        <v>64</v>
      </c>
      <c r="J2328">
        <v>8</v>
      </c>
      <c r="K2328" t="s">
        <v>30</v>
      </c>
      <c r="L2328">
        <v>11</v>
      </c>
      <c r="N2328">
        <v>465</v>
      </c>
      <c r="R2328" s="2">
        <f t="shared" si="73"/>
        <v>1.32</v>
      </c>
      <c r="S2328" s="2">
        <f>IF(AND(P2328&lt;&gt;"_U",P2328&lt;&gt;"c",J2328&lt;&gt;99,J2328&lt;&gt;9),IFERROR(VLOOKUP(A2328,'LBA Total'!$A$2:$N$10000,14,0),"."),".")</f>
        <v>35238</v>
      </c>
    </row>
    <row r="2329" spans="1:19" x14ac:dyDescent="0.4">
      <c r="A2329" s="2" t="str">
        <f t="shared" si="72"/>
        <v>2023|Howick Local Board Area|12</v>
      </c>
      <c r="B2329" t="s">
        <v>16</v>
      </c>
      <c r="C2329" t="s">
        <v>17</v>
      </c>
      <c r="D2329" t="s">
        <v>18</v>
      </c>
      <c r="E2329" t="s">
        <v>19</v>
      </c>
      <c r="F2329">
        <v>2023</v>
      </c>
      <c r="G2329">
        <v>2023</v>
      </c>
      <c r="H2329">
        <v>7616</v>
      </c>
      <c r="I2329" t="s">
        <v>64</v>
      </c>
      <c r="J2329">
        <v>8</v>
      </c>
      <c r="K2329" t="s">
        <v>30</v>
      </c>
      <c r="L2329">
        <v>12</v>
      </c>
      <c r="N2329">
        <v>45</v>
      </c>
      <c r="R2329" s="2">
        <f t="shared" si="73"/>
        <v>0.51</v>
      </c>
      <c r="S2329" s="2">
        <f>IF(AND(P2329&lt;&gt;"_U",P2329&lt;&gt;"c",J2329&lt;&gt;99,J2329&lt;&gt;9),IFERROR(VLOOKUP(A2329,'LBA Total'!$A$2:$N$10000,14,0),"."),".")</f>
        <v>8835</v>
      </c>
    </row>
    <row r="2330" spans="1:19" x14ac:dyDescent="0.4">
      <c r="A2330" s="2" t="str">
        <f t="shared" si="72"/>
        <v>2023|Howick Local Board Area|13</v>
      </c>
      <c r="B2330" t="s">
        <v>16</v>
      </c>
      <c r="C2330" t="s">
        <v>17</v>
      </c>
      <c r="D2330" t="s">
        <v>18</v>
      </c>
      <c r="E2330" t="s">
        <v>19</v>
      </c>
      <c r="F2330">
        <v>2023</v>
      </c>
      <c r="G2330">
        <v>2023</v>
      </c>
      <c r="H2330">
        <v>7616</v>
      </c>
      <c r="I2330" t="s">
        <v>64</v>
      </c>
      <c r="J2330">
        <v>8</v>
      </c>
      <c r="K2330" t="s">
        <v>30</v>
      </c>
      <c r="L2330">
        <v>13</v>
      </c>
      <c r="N2330">
        <v>0</v>
      </c>
      <c r="R2330" s="2">
        <f t="shared" si="73"/>
        <v>0</v>
      </c>
      <c r="S2330" s="2">
        <f>IF(AND(P2330&lt;&gt;"_U",P2330&lt;&gt;"c",J2330&lt;&gt;99,J2330&lt;&gt;9),IFERROR(VLOOKUP(A2330,'LBA Total'!$A$2:$N$10000,14,0),"."),".")</f>
        <v>33</v>
      </c>
    </row>
    <row r="2331" spans="1:19" x14ac:dyDescent="0.4">
      <c r="A2331" s="2" t="str">
        <f t="shared" si="72"/>
        <v>2023|Howick Local Board Area|999</v>
      </c>
      <c r="B2331" t="s">
        <v>16</v>
      </c>
      <c r="C2331" t="s">
        <v>17</v>
      </c>
      <c r="D2331" t="s">
        <v>18</v>
      </c>
      <c r="E2331" t="s">
        <v>19</v>
      </c>
      <c r="F2331">
        <v>2023</v>
      </c>
      <c r="G2331">
        <v>2023</v>
      </c>
      <c r="H2331">
        <v>7616</v>
      </c>
      <c r="I2331" t="s">
        <v>64</v>
      </c>
      <c r="J2331">
        <v>8</v>
      </c>
      <c r="K2331" t="s">
        <v>30</v>
      </c>
      <c r="L2331">
        <v>999</v>
      </c>
      <c r="N2331">
        <v>510</v>
      </c>
      <c r="R2331" s="2">
        <f t="shared" si="73"/>
        <v>1.1499999999999999</v>
      </c>
      <c r="S2331" s="2">
        <f>IF(AND(P2331&lt;&gt;"_U",P2331&lt;&gt;"c",J2331&lt;&gt;99,J2331&lt;&gt;9),IFERROR(VLOOKUP(A2331,'LBA Total'!$A$2:$N$10000,14,0),"."),".")</f>
        <v>44211</v>
      </c>
    </row>
    <row r="2332" spans="1:19" x14ac:dyDescent="0.4">
      <c r="A2332" s="2" t="str">
        <f t="shared" si="72"/>
        <v>2023|Howick Local Board Area|10</v>
      </c>
      <c r="B2332" t="s">
        <v>16</v>
      </c>
      <c r="C2332" t="s">
        <v>17</v>
      </c>
      <c r="D2332" t="s">
        <v>18</v>
      </c>
      <c r="E2332" t="s">
        <v>19</v>
      </c>
      <c r="F2332">
        <v>2023</v>
      </c>
      <c r="G2332">
        <v>2023</v>
      </c>
      <c r="H2332">
        <v>7616</v>
      </c>
      <c r="I2332" t="s">
        <v>64</v>
      </c>
      <c r="J2332">
        <v>9</v>
      </c>
      <c r="K2332" t="s">
        <v>31</v>
      </c>
      <c r="L2332">
        <v>10</v>
      </c>
      <c r="N2332">
        <v>0</v>
      </c>
      <c r="R2332" s="2" t="str">
        <f t="shared" si="73"/>
        <v>.</v>
      </c>
      <c r="S2332" s="2" t="str">
        <f>IF(AND(P2332&lt;&gt;"_U",P2332&lt;&gt;"c",J2332&lt;&gt;99,J2332&lt;&gt;9),IFERROR(VLOOKUP(A2332,'LBA Total'!$A$2:$N$10000,14,0),"."),".")</f>
        <v>.</v>
      </c>
    </row>
    <row r="2333" spans="1:19" x14ac:dyDescent="0.4">
      <c r="A2333" s="2" t="str">
        <f t="shared" si="72"/>
        <v>2023|Howick Local Board Area|11</v>
      </c>
      <c r="B2333" t="s">
        <v>16</v>
      </c>
      <c r="C2333" t="s">
        <v>17</v>
      </c>
      <c r="D2333" t="s">
        <v>18</v>
      </c>
      <c r="E2333" t="s">
        <v>19</v>
      </c>
      <c r="F2333">
        <v>2023</v>
      </c>
      <c r="G2333">
        <v>2023</v>
      </c>
      <c r="H2333">
        <v>7616</v>
      </c>
      <c r="I2333" t="s">
        <v>64</v>
      </c>
      <c r="J2333">
        <v>9</v>
      </c>
      <c r="K2333" t="s">
        <v>31</v>
      </c>
      <c r="L2333">
        <v>11</v>
      </c>
      <c r="N2333">
        <v>2160</v>
      </c>
      <c r="R2333" s="2" t="str">
        <f t="shared" si="73"/>
        <v>.</v>
      </c>
      <c r="S2333" s="2" t="str">
        <f>IF(AND(P2333&lt;&gt;"_U",P2333&lt;&gt;"c",J2333&lt;&gt;99,J2333&lt;&gt;9),IFERROR(VLOOKUP(A2333,'LBA Total'!$A$2:$N$10000,14,0),"."),".")</f>
        <v>.</v>
      </c>
    </row>
    <row r="2334" spans="1:19" x14ac:dyDescent="0.4">
      <c r="A2334" s="2" t="str">
        <f t="shared" si="72"/>
        <v>2023|Howick Local Board Area|12</v>
      </c>
      <c r="B2334" t="s">
        <v>16</v>
      </c>
      <c r="C2334" t="s">
        <v>17</v>
      </c>
      <c r="D2334" t="s">
        <v>18</v>
      </c>
      <c r="E2334" t="s">
        <v>19</v>
      </c>
      <c r="F2334">
        <v>2023</v>
      </c>
      <c r="G2334">
        <v>2023</v>
      </c>
      <c r="H2334">
        <v>7616</v>
      </c>
      <c r="I2334" t="s">
        <v>64</v>
      </c>
      <c r="J2334">
        <v>9</v>
      </c>
      <c r="K2334" t="s">
        <v>31</v>
      </c>
      <c r="L2334">
        <v>12</v>
      </c>
      <c r="N2334">
        <v>618</v>
      </c>
      <c r="R2334" s="2" t="str">
        <f t="shared" si="73"/>
        <v>.</v>
      </c>
      <c r="S2334" s="2" t="str">
        <f>IF(AND(P2334&lt;&gt;"_U",P2334&lt;&gt;"c",J2334&lt;&gt;99,J2334&lt;&gt;9),IFERROR(VLOOKUP(A2334,'LBA Total'!$A$2:$N$10000,14,0),"."),".")</f>
        <v>.</v>
      </c>
    </row>
    <row r="2335" spans="1:19" x14ac:dyDescent="0.4">
      <c r="A2335" s="2" t="str">
        <f t="shared" si="72"/>
        <v>2023|Howick Local Board Area|13</v>
      </c>
      <c r="B2335" t="s">
        <v>16</v>
      </c>
      <c r="C2335" t="s">
        <v>17</v>
      </c>
      <c r="D2335" t="s">
        <v>18</v>
      </c>
      <c r="E2335" t="s">
        <v>19</v>
      </c>
      <c r="F2335">
        <v>2023</v>
      </c>
      <c r="G2335">
        <v>2023</v>
      </c>
      <c r="H2335">
        <v>7616</v>
      </c>
      <c r="I2335" t="s">
        <v>64</v>
      </c>
      <c r="J2335">
        <v>9</v>
      </c>
      <c r="K2335" t="s">
        <v>31</v>
      </c>
      <c r="L2335">
        <v>13</v>
      </c>
      <c r="N2335">
        <v>15</v>
      </c>
      <c r="R2335" s="2" t="str">
        <f t="shared" si="73"/>
        <v>.</v>
      </c>
      <c r="S2335" s="2" t="str">
        <f>IF(AND(P2335&lt;&gt;"_U",P2335&lt;&gt;"c",J2335&lt;&gt;99,J2335&lt;&gt;9),IFERROR(VLOOKUP(A2335,'LBA Total'!$A$2:$N$10000,14,0),"."),".")</f>
        <v>.</v>
      </c>
    </row>
    <row r="2336" spans="1:19" x14ac:dyDescent="0.4">
      <c r="A2336" s="2" t="str">
        <f t="shared" si="72"/>
        <v>2023|Howick Local Board Area|999</v>
      </c>
      <c r="B2336" t="s">
        <v>16</v>
      </c>
      <c r="C2336" t="s">
        <v>17</v>
      </c>
      <c r="D2336" t="s">
        <v>18</v>
      </c>
      <c r="E2336" t="s">
        <v>19</v>
      </c>
      <c r="F2336">
        <v>2023</v>
      </c>
      <c r="G2336">
        <v>2023</v>
      </c>
      <c r="H2336">
        <v>7616</v>
      </c>
      <c r="I2336" t="s">
        <v>64</v>
      </c>
      <c r="J2336">
        <v>9</v>
      </c>
      <c r="K2336" t="s">
        <v>31</v>
      </c>
      <c r="L2336">
        <v>999</v>
      </c>
      <c r="N2336">
        <v>2790</v>
      </c>
      <c r="R2336" s="2" t="str">
        <f t="shared" si="73"/>
        <v>.</v>
      </c>
      <c r="S2336" s="2" t="str">
        <f>IF(AND(P2336&lt;&gt;"_U",P2336&lt;&gt;"c",J2336&lt;&gt;99,J2336&lt;&gt;9),IFERROR(VLOOKUP(A2336,'LBA Total'!$A$2:$N$10000,14,0),"."),".")</f>
        <v>.</v>
      </c>
    </row>
    <row r="2337" spans="1:19" x14ac:dyDescent="0.4">
      <c r="A2337" s="2" t="str">
        <f t="shared" si="72"/>
        <v>2023|Howick Local Board Area|10</v>
      </c>
      <c r="B2337" t="s">
        <v>16</v>
      </c>
      <c r="C2337" t="s">
        <v>17</v>
      </c>
      <c r="D2337" t="s">
        <v>18</v>
      </c>
      <c r="E2337" t="s">
        <v>19</v>
      </c>
      <c r="F2337">
        <v>2023</v>
      </c>
      <c r="G2337">
        <v>2023</v>
      </c>
      <c r="H2337">
        <v>7616</v>
      </c>
      <c r="I2337" t="s">
        <v>64</v>
      </c>
      <c r="J2337">
        <v>99</v>
      </c>
      <c r="K2337" t="s">
        <v>32</v>
      </c>
      <c r="L2337">
        <v>10</v>
      </c>
      <c r="N2337">
        <v>105</v>
      </c>
      <c r="R2337" s="2" t="str">
        <f t="shared" si="73"/>
        <v>.</v>
      </c>
      <c r="S2337" s="2" t="str">
        <f>IF(AND(P2337&lt;&gt;"_U",P2337&lt;&gt;"c",J2337&lt;&gt;99,J2337&lt;&gt;9),IFERROR(VLOOKUP(A2337,'LBA Total'!$A$2:$N$10000,14,0),"."),".")</f>
        <v>.</v>
      </c>
    </row>
    <row r="2338" spans="1:19" x14ac:dyDescent="0.4">
      <c r="A2338" s="2" t="str">
        <f t="shared" si="72"/>
        <v>2023|Howick Local Board Area|11</v>
      </c>
      <c r="B2338" t="s">
        <v>16</v>
      </c>
      <c r="C2338" t="s">
        <v>17</v>
      </c>
      <c r="D2338" t="s">
        <v>18</v>
      </c>
      <c r="E2338" t="s">
        <v>19</v>
      </c>
      <c r="F2338">
        <v>2023</v>
      </c>
      <c r="G2338">
        <v>2023</v>
      </c>
      <c r="H2338">
        <v>7616</v>
      </c>
      <c r="I2338" t="s">
        <v>64</v>
      </c>
      <c r="J2338">
        <v>99</v>
      </c>
      <c r="K2338" t="s">
        <v>32</v>
      </c>
      <c r="L2338">
        <v>11</v>
      </c>
      <c r="N2338">
        <v>37398</v>
      </c>
      <c r="R2338" s="2" t="str">
        <f t="shared" si="73"/>
        <v>.</v>
      </c>
      <c r="S2338" s="2" t="str">
        <f>IF(AND(P2338&lt;&gt;"_U",P2338&lt;&gt;"c",J2338&lt;&gt;99,J2338&lt;&gt;9),IFERROR(VLOOKUP(A2338,'LBA Total'!$A$2:$N$10000,14,0),"."),".")</f>
        <v>.</v>
      </c>
    </row>
    <row r="2339" spans="1:19" x14ac:dyDescent="0.4">
      <c r="A2339" s="2" t="str">
        <f t="shared" si="72"/>
        <v>2023|Howick Local Board Area|12</v>
      </c>
      <c r="B2339" t="s">
        <v>16</v>
      </c>
      <c r="C2339" t="s">
        <v>17</v>
      </c>
      <c r="D2339" t="s">
        <v>18</v>
      </c>
      <c r="E2339" t="s">
        <v>19</v>
      </c>
      <c r="F2339">
        <v>2023</v>
      </c>
      <c r="G2339">
        <v>2023</v>
      </c>
      <c r="H2339">
        <v>7616</v>
      </c>
      <c r="I2339" t="s">
        <v>64</v>
      </c>
      <c r="J2339">
        <v>99</v>
      </c>
      <c r="K2339" t="s">
        <v>32</v>
      </c>
      <c r="L2339">
        <v>12</v>
      </c>
      <c r="N2339">
        <v>9453</v>
      </c>
      <c r="R2339" s="2" t="str">
        <f t="shared" si="73"/>
        <v>.</v>
      </c>
      <c r="S2339" s="2" t="str">
        <f>IF(AND(P2339&lt;&gt;"_U",P2339&lt;&gt;"c",J2339&lt;&gt;99,J2339&lt;&gt;9),IFERROR(VLOOKUP(A2339,'LBA Total'!$A$2:$N$10000,14,0),"."),".")</f>
        <v>.</v>
      </c>
    </row>
    <row r="2340" spans="1:19" x14ac:dyDescent="0.4">
      <c r="A2340" s="2" t="str">
        <f t="shared" si="72"/>
        <v>2023|Howick Local Board Area|13</v>
      </c>
      <c r="B2340" t="s">
        <v>16</v>
      </c>
      <c r="C2340" t="s">
        <v>17</v>
      </c>
      <c r="D2340" t="s">
        <v>18</v>
      </c>
      <c r="E2340" t="s">
        <v>19</v>
      </c>
      <c r="F2340">
        <v>2023</v>
      </c>
      <c r="G2340">
        <v>2023</v>
      </c>
      <c r="H2340">
        <v>7616</v>
      </c>
      <c r="I2340" t="s">
        <v>64</v>
      </c>
      <c r="J2340">
        <v>99</v>
      </c>
      <c r="K2340" t="s">
        <v>32</v>
      </c>
      <c r="L2340">
        <v>13</v>
      </c>
      <c r="N2340">
        <v>48</v>
      </c>
      <c r="R2340" s="2" t="str">
        <f t="shared" si="73"/>
        <v>.</v>
      </c>
      <c r="S2340" s="2" t="str">
        <f>IF(AND(P2340&lt;&gt;"_U",P2340&lt;&gt;"c",J2340&lt;&gt;99,J2340&lt;&gt;9),IFERROR(VLOOKUP(A2340,'LBA Total'!$A$2:$N$10000,14,0),"."),".")</f>
        <v>.</v>
      </c>
    </row>
    <row r="2341" spans="1:19" x14ac:dyDescent="0.4">
      <c r="A2341" s="2" t="str">
        <f t="shared" si="72"/>
        <v>2023|Howick Local Board Area|999</v>
      </c>
      <c r="B2341" t="s">
        <v>16</v>
      </c>
      <c r="C2341" t="s">
        <v>17</v>
      </c>
      <c r="D2341" t="s">
        <v>18</v>
      </c>
      <c r="E2341" t="s">
        <v>19</v>
      </c>
      <c r="F2341">
        <v>2023</v>
      </c>
      <c r="G2341">
        <v>2023</v>
      </c>
      <c r="H2341">
        <v>7616</v>
      </c>
      <c r="I2341" t="s">
        <v>64</v>
      </c>
      <c r="J2341">
        <v>99</v>
      </c>
      <c r="K2341" t="s">
        <v>32</v>
      </c>
      <c r="L2341">
        <v>999</v>
      </c>
      <c r="N2341">
        <v>47001</v>
      </c>
      <c r="R2341" s="2" t="str">
        <f t="shared" si="73"/>
        <v>.</v>
      </c>
      <c r="S2341" s="2" t="str">
        <f>IF(AND(P2341&lt;&gt;"_U",P2341&lt;&gt;"c",J2341&lt;&gt;99,J2341&lt;&gt;9),IFERROR(VLOOKUP(A2341,'LBA Total'!$A$2:$N$10000,14,0),"."),".")</f>
        <v>.</v>
      </c>
    </row>
    <row r="2342" spans="1:19" x14ac:dyDescent="0.4">
      <c r="A2342" s="2" t="str">
        <f t="shared" si="72"/>
        <v>2023|MÄngere-ÅŒtÄhuhu Local Board Area|10</v>
      </c>
      <c r="B2342" t="s">
        <v>16</v>
      </c>
      <c r="C2342" t="s">
        <v>17</v>
      </c>
      <c r="D2342" t="s">
        <v>18</v>
      </c>
      <c r="E2342" t="s">
        <v>19</v>
      </c>
      <c r="F2342">
        <v>2023</v>
      </c>
      <c r="G2342">
        <v>2023</v>
      </c>
      <c r="H2342">
        <v>7617</v>
      </c>
      <c r="I2342" t="s">
        <v>63</v>
      </c>
      <c r="J2342">
        <v>0</v>
      </c>
      <c r="K2342" t="s">
        <v>21</v>
      </c>
      <c r="L2342">
        <v>10</v>
      </c>
      <c r="N2342">
        <v>0</v>
      </c>
      <c r="R2342" s="2">
        <f t="shared" si="73"/>
        <v>0</v>
      </c>
      <c r="S2342" s="2">
        <f>IF(AND(P2342&lt;&gt;"_U",P2342&lt;&gt;"c",J2342&lt;&gt;99,J2342&lt;&gt;9),IFERROR(VLOOKUP(A2342,'LBA Total'!$A$2:$N$10000,14,0),"."),".")</f>
        <v>24</v>
      </c>
    </row>
    <row r="2343" spans="1:19" x14ac:dyDescent="0.4">
      <c r="A2343" s="2" t="str">
        <f t="shared" si="72"/>
        <v>2023|MÄngere-ÅŒtÄhuhu Local Board Area|11</v>
      </c>
      <c r="B2343" t="s">
        <v>16</v>
      </c>
      <c r="C2343" t="s">
        <v>17</v>
      </c>
      <c r="D2343" t="s">
        <v>18</v>
      </c>
      <c r="E2343" t="s">
        <v>19</v>
      </c>
      <c r="F2343">
        <v>2023</v>
      </c>
      <c r="G2343">
        <v>2023</v>
      </c>
      <c r="H2343">
        <v>7617</v>
      </c>
      <c r="I2343" t="s">
        <v>63</v>
      </c>
      <c r="J2343">
        <v>0</v>
      </c>
      <c r="K2343" t="s">
        <v>21</v>
      </c>
      <c r="L2343">
        <v>11</v>
      </c>
      <c r="N2343">
        <v>1140</v>
      </c>
      <c r="R2343" s="2">
        <f t="shared" si="73"/>
        <v>9.3000000000000007</v>
      </c>
      <c r="S2343" s="2">
        <f>IF(AND(P2343&lt;&gt;"_U",P2343&lt;&gt;"c",J2343&lt;&gt;99,J2343&lt;&gt;9),IFERROR(VLOOKUP(A2343,'LBA Total'!$A$2:$N$10000,14,0),"."),".")</f>
        <v>12252</v>
      </c>
    </row>
    <row r="2344" spans="1:19" x14ac:dyDescent="0.4">
      <c r="A2344" s="2" t="str">
        <f t="shared" si="72"/>
        <v>2023|MÄngere-ÅŒtÄhuhu Local Board Area|12</v>
      </c>
      <c r="B2344" t="s">
        <v>16</v>
      </c>
      <c r="C2344" t="s">
        <v>17</v>
      </c>
      <c r="D2344" t="s">
        <v>18</v>
      </c>
      <c r="E2344" t="s">
        <v>19</v>
      </c>
      <c r="F2344">
        <v>2023</v>
      </c>
      <c r="G2344">
        <v>2023</v>
      </c>
      <c r="H2344">
        <v>7617</v>
      </c>
      <c r="I2344" t="s">
        <v>63</v>
      </c>
      <c r="J2344">
        <v>0</v>
      </c>
      <c r="K2344" t="s">
        <v>21</v>
      </c>
      <c r="L2344">
        <v>12</v>
      </c>
      <c r="N2344">
        <v>408</v>
      </c>
      <c r="R2344" s="2">
        <f t="shared" si="73"/>
        <v>9.83</v>
      </c>
      <c r="S2344" s="2">
        <f>IF(AND(P2344&lt;&gt;"_U",P2344&lt;&gt;"c",J2344&lt;&gt;99,J2344&lt;&gt;9),IFERROR(VLOOKUP(A2344,'LBA Total'!$A$2:$N$10000,14,0),"."),".")</f>
        <v>4152</v>
      </c>
    </row>
    <row r="2345" spans="1:19" x14ac:dyDescent="0.4">
      <c r="A2345" s="2" t="str">
        <f t="shared" si="72"/>
        <v>2023|MÄngere-ÅŒtÄhuhu Local Board Area|13</v>
      </c>
      <c r="B2345" t="s">
        <v>16</v>
      </c>
      <c r="C2345" t="s">
        <v>17</v>
      </c>
      <c r="D2345" t="s">
        <v>18</v>
      </c>
      <c r="E2345" t="s">
        <v>19</v>
      </c>
      <c r="F2345">
        <v>2023</v>
      </c>
      <c r="G2345">
        <v>2023</v>
      </c>
      <c r="H2345">
        <v>7617</v>
      </c>
      <c r="I2345" t="s">
        <v>63</v>
      </c>
      <c r="J2345">
        <v>0</v>
      </c>
      <c r="K2345" t="s">
        <v>21</v>
      </c>
      <c r="L2345">
        <v>13</v>
      </c>
      <c r="N2345">
        <v>9</v>
      </c>
      <c r="R2345" s="2">
        <f t="shared" si="73"/>
        <v>23.08</v>
      </c>
      <c r="S2345" s="2">
        <f>IF(AND(P2345&lt;&gt;"_U",P2345&lt;&gt;"c",J2345&lt;&gt;99,J2345&lt;&gt;9),IFERROR(VLOOKUP(A2345,'LBA Total'!$A$2:$N$10000,14,0),"."),".")</f>
        <v>39</v>
      </c>
    </row>
    <row r="2346" spans="1:19" x14ac:dyDescent="0.4">
      <c r="A2346" s="2" t="str">
        <f t="shared" si="72"/>
        <v>2023|MÄngere-ÅŒtÄhuhu Local Board Area|999</v>
      </c>
      <c r="B2346" t="s">
        <v>16</v>
      </c>
      <c r="C2346" t="s">
        <v>17</v>
      </c>
      <c r="D2346" t="s">
        <v>18</v>
      </c>
      <c r="E2346" t="s">
        <v>19</v>
      </c>
      <c r="F2346">
        <v>2023</v>
      </c>
      <c r="G2346">
        <v>2023</v>
      </c>
      <c r="H2346">
        <v>7617</v>
      </c>
      <c r="I2346" t="s">
        <v>63</v>
      </c>
      <c r="J2346">
        <v>0</v>
      </c>
      <c r="K2346" t="s">
        <v>21</v>
      </c>
      <c r="L2346">
        <v>999</v>
      </c>
      <c r="N2346">
        <v>1554</v>
      </c>
      <c r="R2346" s="2">
        <f t="shared" si="73"/>
        <v>9.44</v>
      </c>
      <c r="S2346" s="2">
        <f>IF(AND(P2346&lt;&gt;"_U",P2346&lt;&gt;"c",J2346&lt;&gt;99,J2346&lt;&gt;9),IFERROR(VLOOKUP(A2346,'LBA Total'!$A$2:$N$10000,14,0),"."),".")</f>
        <v>16467</v>
      </c>
    </row>
    <row r="2347" spans="1:19" x14ac:dyDescent="0.4">
      <c r="A2347" s="2" t="str">
        <f t="shared" si="72"/>
        <v>2023|MÄngere-ÅŒtÄhuhu Local Board Area|10</v>
      </c>
      <c r="B2347" t="s">
        <v>16</v>
      </c>
      <c r="C2347" t="s">
        <v>17</v>
      </c>
      <c r="D2347" t="s">
        <v>18</v>
      </c>
      <c r="E2347" t="s">
        <v>19</v>
      </c>
      <c r="F2347">
        <v>2023</v>
      </c>
      <c r="G2347">
        <v>2023</v>
      </c>
      <c r="H2347">
        <v>7617</v>
      </c>
      <c r="I2347" t="s">
        <v>63</v>
      </c>
      <c r="J2347">
        <v>1</v>
      </c>
      <c r="K2347" t="s">
        <v>22</v>
      </c>
      <c r="L2347">
        <v>10</v>
      </c>
      <c r="N2347">
        <v>12</v>
      </c>
      <c r="R2347" s="2">
        <f t="shared" si="73"/>
        <v>50</v>
      </c>
      <c r="S2347" s="2">
        <f>IF(AND(P2347&lt;&gt;"_U",P2347&lt;&gt;"c",J2347&lt;&gt;99,J2347&lt;&gt;9),IFERROR(VLOOKUP(A2347,'LBA Total'!$A$2:$N$10000,14,0),"."),".")</f>
        <v>24</v>
      </c>
    </row>
    <row r="2348" spans="1:19" x14ac:dyDescent="0.4">
      <c r="A2348" s="2" t="str">
        <f t="shared" si="72"/>
        <v>2023|MÄngere-ÅŒtÄhuhu Local Board Area|11</v>
      </c>
      <c r="B2348" t="s">
        <v>16</v>
      </c>
      <c r="C2348" t="s">
        <v>17</v>
      </c>
      <c r="D2348" t="s">
        <v>18</v>
      </c>
      <c r="E2348" t="s">
        <v>19</v>
      </c>
      <c r="F2348">
        <v>2023</v>
      </c>
      <c r="G2348">
        <v>2023</v>
      </c>
      <c r="H2348">
        <v>7617</v>
      </c>
      <c r="I2348" t="s">
        <v>63</v>
      </c>
      <c r="J2348">
        <v>1</v>
      </c>
      <c r="K2348" t="s">
        <v>22</v>
      </c>
      <c r="L2348">
        <v>11</v>
      </c>
      <c r="N2348">
        <v>8058</v>
      </c>
      <c r="R2348" s="2">
        <f t="shared" si="73"/>
        <v>65.77</v>
      </c>
      <c r="S2348" s="2">
        <f>IF(AND(P2348&lt;&gt;"_U",P2348&lt;&gt;"c",J2348&lt;&gt;99,J2348&lt;&gt;9),IFERROR(VLOOKUP(A2348,'LBA Total'!$A$2:$N$10000,14,0),"."),".")</f>
        <v>12252</v>
      </c>
    </row>
    <row r="2349" spans="1:19" x14ac:dyDescent="0.4">
      <c r="A2349" s="2" t="str">
        <f t="shared" si="72"/>
        <v>2023|MÄngere-ÅŒtÄhuhu Local Board Area|12</v>
      </c>
      <c r="B2349" t="s">
        <v>16</v>
      </c>
      <c r="C2349" t="s">
        <v>17</v>
      </c>
      <c r="D2349" t="s">
        <v>18</v>
      </c>
      <c r="E2349" t="s">
        <v>19</v>
      </c>
      <c r="F2349">
        <v>2023</v>
      </c>
      <c r="G2349">
        <v>2023</v>
      </c>
      <c r="H2349">
        <v>7617</v>
      </c>
      <c r="I2349" t="s">
        <v>63</v>
      </c>
      <c r="J2349">
        <v>1</v>
      </c>
      <c r="K2349" t="s">
        <v>22</v>
      </c>
      <c r="L2349">
        <v>12</v>
      </c>
      <c r="N2349">
        <v>2754</v>
      </c>
      <c r="R2349" s="2">
        <f t="shared" si="73"/>
        <v>66.33</v>
      </c>
      <c r="S2349" s="2">
        <f>IF(AND(P2349&lt;&gt;"_U",P2349&lt;&gt;"c",J2349&lt;&gt;99,J2349&lt;&gt;9),IFERROR(VLOOKUP(A2349,'LBA Total'!$A$2:$N$10000,14,0),"."),".")</f>
        <v>4152</v>
      </c>
    </row>
    <row r="2350" spans="1:19" x14ac:dyDescent="0.4">
      <c r="A2350" s="2" t="str">
        <f t="shared" si="72"/>
        <v>2023|MÄngere-ÅŒtÄhuhu Local Board Area|13</v>
      </c>
      <c r="B2350" t="s">
        <v>16</v>
      </c>
      <c r="C2350" t="s">
        <v>17</v>
      </c>
      <c r="D2350" t="s">
        <v>18</v>
      </c>
      <c r="E2350" t="s">
        <v>19</v>
      </c>
      <c r="F2350">
        <v>2023</v>
      </c>
      <c r="G2350">
        <v>2023</v>
      </c>
      <c r="H2350">
        <v>7617</v>
      </c>
      <c r="I2350" t="s">
        <v>63</v>
      </c>
      <c r="J2350">
        <v>1</v>
      </c>
      <c r="K2350" t="s">
        <v>22</v>
      </c>
      <c r="L2350">
        <v>13</v>
      </c>
      <c r="N2350">
        <v>15</v>
      </c>
      <c r="R2350" s="2">
        <f t="shared" si="73"/>
        <v>38.46</v>
      </c>
      <c r="S2350" s="2">
        <f>IF(AND(P2350&lt;&gt;"_U",P2350&lt;&gt;"c",J2350&lt;&gt;99,J2350&lt;&gt;9),IFERROR(VLOOKUP(A2350,'LBA Total'!$A$2:$N$10000,14,0),"."),".")</f>
        <v>39</v>
      </c>
    </row>
    <row r="2351" spans="1:19" x14ac:dyDescent="0.4">
      <c r="A2351" s="2" t="str">
        <f t="shared" si="72"/>
        <v>2023|MÄngere-ÅŒtÄhuhu Local Board Area|999</v>
      </c>
      <c r="B2351" t="s">
        <v>16</v>
      </c>
      <c r="C2351" t="s">
        <v>17</v>
      </c>
      <c r="D2351" t="s">
        <v>18</v>
      </c>
      <c r="E2351" t="s">
        <v>19</v>
      </c>
      <c r="F2351">
        <v>2023</v>
      </c>
      <c r="G2351">
        <v>2023</v>
      </c>
      <c r="H2351">
        <v>7617</v>
      </c>
      <c r="I2351" t="s">
        <v>63</v>
      </c>
      <c r="J2351">
        <v>1</v>
      </c>
      <c r="K2351" t="s">
        <v>22</v>
      </c>
      <c r="L2351">
        <v>999</v>
      </c>
      <c r="N2351">
        <v>10839</v>
      </c>
      <c r="R2351" s="2">
        <f t="shared" si="73"/>
        <v>65.819999999999993</v>
      </c>
      <c r="S2351" s="2">
        <f>IF(AND(P2351&lt;&gt;"_U",P2351&lt;&gt;"c",J2351&lt;&gt;99,J2351&lt;&gt;9),IFERROR(VLOOKUP(A2351,'LBA Total'!$A$2:$N$10000,14,0),"."),".")</f>
        <v>16467</v>
      </c>
    </row>
    <row r="2352" spans="1:19" x14ac:dyDescent="0.4">
      <c r="A2352" s="2" t="str">
        <f t="shared" si="72"/>
        <v>2023|MÄngere-ÅŒtÄhuhu Local Board Area|10</v>
      </c>
      <c r="B2352" t="s">
        <v>16</v>
      </c>
      <c r="C2352" t="s">
        <v>17</v>
      </c>
      <c r="D2352" t="s">
        <v>18</v>
      </c>
      <c r="E2352" t="s">
        <v>19</v>
      </c>
      <c r="F2352">
        <v>2023</v>
      </c>
      <c r="G2352">
        <v>2023</v>
      </c>
      <c r="H2352">
        <v>7617</v>
      </c>
      <c r="I2352" t="s">
        <v>63</v>
      </c>
      <c r="J2352">
        <v>2</v>
      </c>
      <c r="K2352" t="s">
        <v>23</v>
      </c>
      <c r="L2352">
        <v>10</v>
      </c>
      <c r="N2352">
        <v>9</v>
      </c>
      <c r="R2352" s="2">
        <f t="shared" si="73"/>
        <v>37.5</v>
      </c>
      <c r="S2352" s="2">
        <f>IF(AND(P2352&lt;&gt;"_U",P2352&lt;&gt;"c",J2352&lt;&gt;99,J2352&lt;&gt;9),IFERROR(VLOOKUP(A2352,'LBA Total'!$A$2:$N$10000,14,0),"."),".")</f>
        <v>24</v>
      </c>
    </row>
    <row r="2353" spans="1:19" x14ac:dyDescent="0.4">
      <c r="A2353" s="2" t="str">
        <f t="shared" si="72"/>
        <v>2023|MÄngere-ÅŒtÄhuhu Local Board Area|11</v>
      </c>
      <c r="B2353" t="s">
        <v>16</v>
      </c>
      <c r="C2353" t="s">
        <v>17</v>
      </c>
      <c r="D2353" t="s">
        <v>18</v>
      </c>
      <c r="E2353" t="s">
        <v>19</v>
      </c>
      <c r="F2353">
        <v>2023</v>
      </c>
      <c r="G2353">
        <v>2023</v>
      </c>
      <c r="H2353">
        <v>7617</v>
      </c>
      <c r="I2353" t="s">
        <v>63</v>
      </c>
      <c r="J2353">
        <v>2</v>
      </c>
      <c r="K2353" t="s">
        <v>23</v>
      </c>
      <c r="L2353">
        <v>11</v>
      </c>
      <c r="N2353">
        <v>5121</v>
      </c>
      <c r="R2353" s="2">
        <f t="shared" si="73"/>
        <v>41.8</v>
      </c>
      <c r="S2353" s="2">
        <f>IF(AND(P2353&lt;&gt;"_U",P2353&lt;&gt;"c",J2353&lt;&gt;99,J2353&lt;&gt;9),IFERROR(VLOOKUP(A2353,'LBA Total'!$A$2:$N$10000,14,0),"."),".")</f>
        <v>12252</v>
      </c>
    </row>
    <row r="2354" spans="1:19" x14ac:dyDescent="0.4">
      <c r="A2354" s="2" t="str">
        <f t="shared" si="72"/>
        <v>2023|MÄngere-ÅŒtÄhuhu Local Board Area|12</v>
      </c>
      <c r="B2354" t="s">
        <v>16</v>
      </c>
      <c r="C2354" t="s">
        <v>17</v>
      </c>
      <c r="D2354" t="s">
        <v>18</v>
      </c>
      <c r="E2354" t="s">
        <v>19</v>
      </c>
      <c r="F2354">
        <v>2023</v>
      </c>
      <c r="G2354">
        <v>2023</v>
      </c>
      <c r="H2354">
        <v>7617</v>
      </c>
      <c r="I2354" t="s">
        <v>63</v>
      </c>
      <c r="J2354">
        <v>2</v>
      </c>
      <c r="K2354" t="s">
        <v>23</v>
      </c>
      <c r="L2354">
        <v>12</v>
      </c>
      <c r="N2354">
        <v>1596</v>
      </c>
      <c r="R2354" s="2">
        <f t="shared" si="73"/>
        <v>38.44</v>
      </c>
      <c r="S2354" s="2">
        <f>IF(AND(P2354&lt;&gt;"_U",P2354&lt;&gt;"c",J2354&lt;&gt;99,J2354&lt;&gt;9),IFERROR(VLOOKUP(A2354,'LBA Total'!$A$2:$N$10000,14,0),"."),".")</f>
        <v>4152</v>
      </c>
    </row>
    <row r="2355" spans="1:19" x14ac:dyDescent="0.4">
      <c r="A2355" s="2" t="str">
        <f t="shared" si="72"/>
        <v>2023|MÄngere-ÅŒtÄhuhu Local Board Area|13</v>
      </c>
      <c r="B2355" t="s">
        <v>16</v>
      </c>
      <c r="C2355" t="s">
        <v>17</v>
      </c>
      <c r="D2355" t="s">
        <v>18</v>
      </c>
      <c r="E2355" t="s">
        <v>19</v>
      </c>
      <c r="F2355">
        <v>2023</v>
      </c>
      <c r="G2355">
        <v>2023</v>
      </c>
      <c r="H2355">
        <v>7617</v>
      </c>
      <c r="I2355" t="s">
        <v>63</v>
      </c>
      <c r="J2355">
        <v>2</v>
      </c>
      <c r="K2355" t="s">
        <v>23</v>
      </c>
      <c r="L2355">
        <v>13</v>
      </c>
      <c r="N2355">
        <v>18</v>
      </c>
      <c r="R2355" s="2">
        <f t="shared" si="73"/>
        <v>46.15</v>
      </c>
      <c r="S2355" s="2">
        <f>IF(AND(P2355&lt;&gt;"_U",P2355&lt;&gt;"c",J2355&lt;&gt;99,J2355&lt;&gt;9),IFERROR(VLOOKUP(A2355,'LBA Total'!$A$2:$N$10000,14,0),"."),".")</f>
        <v>39</v>
      </c>
    </row>
    <row r="2356" spans="1:19" x14ac:dyDescent="0.4">
      <c r="A2356" s="2" t="str">
        <f t="shared" si="72"/>
        <v>2023|MÄngere-ÅŒtÄhuhu Local Board Area|999</v>
      </c>
      <c r="B2356" t="s">
        <v>16</v>
      </c>
      <c r="C2356" t="s">
        <v>17</v>
      </c>
      <c r="D2356" t="s">
        <v>18</v>
      </c>
      <c r="E2356" t="s">
        <v>19</v>
      </c>
      <c r="F2356">
        <v>2023</v>
      </c>
      <c r="G2356">
        <v>2023</v>
      </c>
      <c r="H2356">
        <v>7617</v>
      </c>
      <c r="I2356" t="s">
        <v>63</v>
      </c>
      <c r="J2356">
        <v>2</v>
      </c>
      <c r="K2356" t="s">
        <v>23</v>
      </c>
      <c r="L2356">
        <v>999</v>
      </c>
      <c r="N2356">
        <v>6750</v>
      </c>
      <c r="R2356" s="2">
        <f t="shared" si="73"/>
        <v>40.99</v>
      </c>
      <c r="S2356" s="2">
        <f>IF(AND(P2356&lt;&gt;"_U",P2356&lt;&gt;"c",J2356&lt;&gt;99,J2356&lt;&gt;9),IFERROR(VLOOKUP(A2356,'LBA Total'!$A$2:$N$10000,14,0),"."),".")</f>
        <v>16467</v>
      </c>
    </row>
    <row r="2357" spans="1:19" x14ac:dyDescent="0.4">
      <c r="A2357" s="2" t="str">
        <f t="shared" si="72"/>
        <v>2023|MÄngere-ÅŒtÄhuhu Local Board Area|10</v>
      </c>
      <c r="B2357" t="s">
        <v>16</v>
      </c>
      <c r="C2357" t="s">
        <v>17</v>
      </c>
      <c r="D2357" t="s">
        <v>18</v>
      </c>
      <c r="E2357" t="s">
        <v>19</v>
      </c>
      <c r="F2357">
        <v>2023</v>
      </c>
      <c r="G2357">
        <v>2023</v>
      </c>
      <c r="H2357">
        <v>7617</v>
      </c>
      <c r="I2357" t="s">
        <v>63</v>
      </c>
      <c r="J2357">
        <v>3</v>
      </c>
      <c r="K2357" t="s">
        <v>24</v>
      </c>
      <c r="L2357">
        <v>10</v>
      </c>
      <c r="N2357">
        <v>3</v>
      </c>
      <c r="R2357" s="2">
        <f t="shared" si="73"/>
        <v>12.5</v>
      </c>
      <c r="S2357" s="2">
        <f>IF(AND(P2357&lt;&gt;"_U",P2357&lt;&gt;"c",J2357&lt;&gt;99,J2357&lt;&gt;9),IFERROR(VLOOKUP(A2357,'LBA Total'!$A$2:$N$10000,14,0),"."),".")</f>
        <v>24</v>
      </c>
    </row>
    <row r="2358" spans="1:19" x14ac:dyDescent="0.4">
      <c r="A2358" s="2" t="str">
        <f t="shared" si="72"/>
        <v>2023|MÄngere-ÅŒtÄhuhu Local Board Area|11</v>
      </c>
      <c r="B2358" t="s">
        <v>16</v>
      </c>
      <c r="C2358" t="s">
        <v>17</v>
      </c>
      <c r="D2358" t="s">
        <v>18</v>
      </c>
      <c r="E2358" t="s">
        <v>19</v>
      </c>
      <c r="F2358">
        <v>2023</v>
      </c>
      <c r="G2358">
        <v>2023</v>
      </c>
      <c r="H2358">
        <v>7617</v>
      </c>
      <c r="I2358" t="s">
        <v>63</v>
      </c>
      <c r="J2358">
        <v>3</v>
      </c>
      <c r="K2358" t="s">
        <v>24</v>
      </c>
      <c r="L2358">
        <v>11</v>
      </c>
      <c r="N2358">
        <v>381</v>
      </c>
      <c r="R2358" s="2">
        <f t="shared" si="73"/>
        <v>3.11</v>
      </c>
      <c r="S2358" s="2">
        <f>IF(AND(P2358&lt;&gt;"_U",P2358&lt;&gt;"c",J2358&lt;&gt;99,J2358&lt;&gt;9),IFERROR(VLOOKUP(A2358,'LBA Total'!$A$2:$N$10000,14,0),"."),".")</f>
        <v>12252</v>
      </c>
    </row>
    <row r="2359" spans="1:19" x14ac:dyDescent="0.4">
      <c r="A2359" s="2" t="str">
        <f t="shared" si="72"/>
        <v>2023|MÄngere-ÅŒtÄhuhu Local Board Area|12</v>
      </c>
      <c r="B2359" t="s">
        <v>16</v>
      </c>
      <c r="C2359" t="s">
        <v>17</v>
      </c>
      <c r="D2359" t="s">
        <v>18</v>
      </c>
      <c r="E2359" t="s">
        <v>19</v>
      </c>
      <c r="F2359">
        <v>2023</v>
      </c>
      <c r="G2359">
        <v>2023</v>
      </c>
      <c r="H2359">
        <v>7617</v>
      </c>
      <c r="I2359" t="s">
        <v>63</v>
      </c>
      <c r="J2359">
        <v>3</v>
      </c>
      <c r="K2359" t="s">
        <v>24</v>
      </c>
      <c r="L2359">
        <v>12</v>
      </c>
      <c r="N2359">
        <v>81</v>
      </c>
      <c r="R2359" s="2">
        <f t="shared" si="73"/>
        <v>1.95</v>
      </c>
      <c r="S2359" s="2">
        <f>IF(AND(P2359&lt;&gt;"_U",P2359&lt;&gt;"c",J2359&lt;&gt;99,J2359&lt;&gt;9),IFERROR(VLOOKUP(A2359,'LBA Total'!$A$2:$N$10000,14,0),"."),".")</f>
        <v>4152</v>
      </c>
    </row>
    <row r="2360" spans="1:19" x14ac:dyDescent="0.4">
      <c r="A2360" s="2" t="str">
        <f t="shared" si="72"/>
        <v>2023|MÄngere-ÅŒtÄhuhu Local Board Area|13</v>
      </c>
      <c r="B2360" t="s">
        <v>16</v>
      </c>
      <c r="C2360" t="s">
        <v>17</v>
      </c>
      <c r="D2360" t="s">
        <v>18</v>
      </c>
      <c r="E2360" t="s">
        <v>19</v>
      </c>
      <c r="F2360">
        <v>2023</v>
      </c>
      <c r="G2360">
        <v>2023</v>
      </c>
      <c r="H2360">
        <v>7617</v>
      </c>
      <c r="I2360" t="s">
        <v>63</v>
      </c>
      <c r="J2360">
        <v>3</v>
      </c>
      <c r="K2360" t="s">
        <v>24</v>
      </c>
      <c r="L2360">
        <v>13</v>
      </c>
      <c r="N2360">
        <v>6</v>
      </c>
      <c r="R2360" s="2">
        <f t="shared" si="73"/>
        <v>15.38</v>
      </c>
      <c r="S2360" s="2">
        <f>IF(AND(P2360&lt;&gt;"_U",P2360&lt;&gt;"c",J2360&lt;&gt;99,J2360&lt;&gt;9),IFERROR(VLOOKUP(A2360,'LBA Total'!$A$2:$N$10000,14,0),"."),".")</f>
        <v>39</v>
      </c>
    </row>
    <row r="2361" spans="1:19" x14ac:dyDescent="0.4">
      <c r="A2361" s="2" t="str">
        <f t="shared" si="72"/>
        <v>2023|MÄngere-ÅŒtÄhuhu Local Board Area|999</v>
      </c>
      <c r="B2361" t="s">
        <v>16</v>
      </c>
      <c r="C2361" t="s">
        <v>17</v>
      </c>
      <c r="D2361" t="s">
        <v>18</v>
      </c>
      <c r="E2361" t="s">
        <v>19</v>
      </c>
      <c r="F2361">
        <v>2023</v>
      </c>
      <c r="G2361">
        <v>2023</v>
      </c>
      <c r="H2361">
        <v>7617</v>
      </c>
      <c r="I2361" t="s">
        <v>63</v>
      </c>
      <c r="J2361">
        <v>3</v>
      </c>
      <c r="K2361" t="s">
        <v>24</v>
      </c>
      <c r="L2361">
        <v>999</v>
      </c>
      <c r="N2361">
        <v>468</v>
      </c>
      <c r="R2361" s="2">
        <f t="shared" si="73"/>
        <v>2.84</v>
      </c>
      <c r="S2361" s="2">
        <f>IF(AND(P2361&lt;&gt;"_U",P2361&lt;&gt;"c",J2361&lt;&gt;99,J2361&lt;&gt;9),IFERROR(VLOOKUP(A2361,'LBA Total'!$A$2:$N$10000,14,0),"."),".")</f>
        <v>16467</v>
      </c>
    </row>
    <row r="2362" spans="1:19" x14ac:dyDescent="0.4">
      <c r="A2362" s="2" t="str">
        <f t="shared" si="72"/>
        <v>2023|MÄngere-ÅŒtÄhuhu Local Board Area|10</v>
      </c>
      <c r="B2362" t="s">
        <v>16</v>
      </c>
      <c r="C2362" t="s">
        <v>17</v>
      </c>
      <c r="D2362" t="s">
        <v>18</v>
      </c>
      <c r="E2362" t="s">
        <v>19</v>
      </c>
      <c r="F2362">
        <v>2023</v>
      </c>
      <c r="G2362">
        <v>2023</v>
      </c>
      <c r="H2362">
        <v>7617</v>
      </c>
      <c r="I2362" t="s">
        <v>63</v>
      </c>
      <c r="J2362">
        <v>4</v>
      </c>
      <c r="K2362" t="s">
        <v>25</v>
      </c>
      <c r="L2362">
        <v>10</v>
      </c>
      <c r="N2362">
        <v>0</v>
      </c>
      <c r="R2362" s="2">
        <f t="shared" si="73"/>
        <v>0</v>
      </c>
      <c r="S2362" s="2">
        <f>IF(AND(P2362&lt;&gt;"_U",P2362&lt;&gt;"c",J2362&lt;&gt;99,J2362&lt;&gt;9),IFERROR(VLOOKUP(A2362,'LBA Total'!$A$2:$N$10000,14,0),"."),".")</f>
        <v>24</v>
      </c>
    </row>
    <row r="2363" spans="1:19" x14ac:dyDescent="0.4">
      <c r="A2363" s="2" t="str">
        <f t="shared" si="72"/>
        <v>2023|MÄngere-ÅŒtÄhuhu Local Board Area|11</v>
      </c>
      <c r="B2363" t="s">
        <v>16</v>
      </c>
      <c r="C2363" t="s">
        <v>17</v>
      </c>
      <c r="D2363" t="s">
        <v>18</v>
      </c>
      <c r="E2363" t="s">
        <v>19</v>
      </c>
      <c r="F2363">
        <v>2023</v>
      </c>
      <c r="G2363">
        <v>2023</v>
      </c>
      <c r="H2363">
        <v>7617</v>
      </c>
      <c r="I2363" t="s">
        <v>63</v>
      </c>
      <c r="J2363">
        <v>4</v>
      </c>
      <c r="K2363" t="s">
        <v>25</v>
      </c>
      <c r="L2363">
        <v>11</v>
      </c>
      <c r="N2363">
        <v>531</v>
      </c>
      <c r="R2363" s="2">
        <f t="shared" si="73"/>
        <v>4.33</v>
      </c>
      <c r="S2363" s="2">
        <f>IF(AND(P2363&lt;&gt;"_U",P2363&lt;&gt;"c",J2363&lt;&gt;99,J2363&lt;&gt;9),IFERROR(VLOOKUP(A2363,'LBA Total'!$A$2:$N$10000,14,0),"."),".")</f>
        <v>12252</v>
      </c>
    </row>
    <row r="2364" spans="1:19" x14ac:dyDescent="0.4">
      <c r="A2364" s="2" t="str">
        <f t="shared" si="72"/>
        <v>2023|MÄngere-ÅŒtÄhuhu Local Board Area|12</v>
      </c>
      <c r="B2364" t="s">
        <v>16</v>
      </c>
      <c r="C2364" t="s">
        <v>17</v>
      </c>
      <c r="D2364" t="s">
        <v>18</v>
      </c>
      <c r="E2364" t="s">
        <v>19</v>
      </c>
      <c r="F2364">
        <v>2023</v>
      </c>
      <c r="G2364">
        <v>2023</v>
      </c>
      <c r="H2364">
        <v>7617</v>
      </c>
      <c r="I2364" t="s">
        <v>63</v>
      </c>
      <c r="J2364">
        <v>4</v>
      </c>
      <c r="K2364" t="s">
        <v>25</v>
      </c>
      <c r="L2364">
        <v>12</v>
      </c>
      <c r="N2364">
        <v>135</v>
      </c>
      <c r="R2364" s="2">
        <f t="shared" si="73"/>
        <v>3.25</v>
      </c>
      <c r="S2364" s="2">
        <f>IF(AND(P2364&lt;&gt;"_U",P2364&lt;&gt;"c",J2364&lt;&gt;99,J2364&lt;&gt;9),IFERROR(VLOOKUP(A2364,'LBA Total'!$A$2:$N$10000,14,0),"."),".")</f>
        <v>4152</v>
      </c>
    </row>
    <row r="2365" spans="1:19" x14ac:dyDescent="0.4">
      <c r="A2365" s="2" t="str">
        <f t="shared" si="72"/>
        <v>2023|MÄngere-ÅŒtÄhuhu Local Board Area|13</v>
      </c>
      <c r="B2365" t="s">
        <v>16</v>
      </c>
      <c r="C2365" t="s">
        <v>17</v>
      </c>
      <c r="D2365" t="s">
        <v>18</v>
      </c>
      <c r="E2365" t="s">
        <v>19</v>
      </c>
      <c r="F2365">
        <v>2023</v>
      </c>
      <c r="G2365">
        <v>2023</v>
      </c>
      <c r="H2365">
        <v>7617</v>
      </c>
      <c r="I2365" t="s">
        <v>63</v>
      </c>
      <c r="J2365">
        <v>4</v>
      </c>
      <c r="K2365" t="s">
        <v>25</v>
      </c>
      <c r="L2365">
        <v>13</v>
      </c>
      <c r="N2365">
        <v>3</v>
      </c>
      <c r="R2365" s="2">
        <f t="shared" si="73"/>
        <v>7.69</v>
      </c>
      <c r="S2365" s="2">
        <f>IF(AND(P2365&lt;&gt;"_U",P2365&lt;&gt;"c",J2365&lt;&gt;99,J2365&lt;&gt;9),IFERROR(VLOOKUP(A2365,'LBA Total'!$A$2:$N$10000,14,0),"."),".")</f>
        <v>39</v>
      </c>
    </row>
    <row r="2366" spans="1:19" x14ac:dyDescent="0.4">
      <c r="A2366" s="2" t="str">
        <f t="shared" si="72"/>
        <v>2023|MÄngere-ÅŒtÄhuhu Local Board Area|999</v>
      </c>
      <c r="B2366" t="s">
        <v>16</v>
      </c>
      <c r="C2366" t="s">
        <v>17</v>
      </c>
      <c r="D2366" t="s">
        <v>18</v>
      </c>
      <c r="E2366" t="s">
        <v>19</v>
      </c>
      <c r="F2366">
        <v>2023</v>
      </c>
      <c r="G2366">
        <v>2023</v>
      </c>
      <c r="H2366">
        <v>7617</v>
      </c>
      <c r="I2366" t="s">
        <v>63</v>
      </c>
      <c r="J2366">
        <v>4</v>
      </c>
      <c r="K2366" t="s">
        <v>25</v>
      </c>
      <c r="L2366">
        <v>999</v>
      </c>
      <c r="N2366">
        <v>672</v>
      </c>
      <c r="R2366" s="2">
        <f t="shared" si="73"/>
        <v>4.08</v>
      </c>
      <c r="S2366" s="2">
        <f>IF(AND(P2366&lt;&gt;"_U",P2366&lt;&gt;"c",J2366&lt;&gt;99,J2366&lt;&gt;9),IFERROR(VLOOKUP(A2366,'LBA Total'!$A$2:$N$10000,14,0),"."),".")</f>
        <v>16467</v>
      </c>
    </row>
    <row r="2367" spans="1:19" x14ac:dyDescent="0.4">
      <c r="A2367" s="2" t="str">
        <f t="shared" si="72"/>
        <v>2023|MÄngere-ÅŒtÄhuhu Local Board Area|10</v>
      </c>
      <c r="B2367" t="s">
        <v>16</v>
      </c>
      <c r="C2367" t="s">
        <v>17</v>
      </c>
      <c r="D2367" t="s">
        <v>18</v>
      </c>
      <c r="E2367" t="s">
        <v>19</v>
      </c>
      <c r="F2367">
        <v>2023</v>
      </c>
      <c r="G2367">
        <v>2023</v>
      </c>
      <c r="H2367">
        <v>7617</v>
      </c>
      <c r="I2367" t="s">
        <v>63</v>
      </c>
      <c r="J2367">
        <v>5</v>
      </c>
      <c r="K2367" t="s">
        <v>26</v>
      </c>
      <c r="L2367">
        <v>10</v>
      </c>
      <c r="N2367">
        <v>3</v>
      </c>
      <c r="R2367" s="2">
        <f t="shared" si="73"/>
        <v>12.5</v>
      </c>
      <c r="S2367" s="2">
        <f>IF(AND(P2367&lt;&gt;"_U",P2367&lt;&gt;"c",J2367&lt;&gt;99,J2367&lt;&gt;9),IFERROR(VLOOKUP(A2367,'LBA Total'!$A$2:$N$10000,14,0),"."),".")</f>
        <v>24</v>
      </c>
    </row>
    <row r="2368" spans="1:19" x14ac:dyDescent="0.4">
      <c r="A2368" s="2" t="str">
        <f t="shared" si="72"/>
        <v>2023|MÄngere-ÅŒtÄhuhu Local Board Area|11</v>
      </c>
      <c r="B2368" t="s">
        <v>16</v>
      </c>
      <c r="C2368" t="s">
        <v>17</v>
      </c>
      <c r="D2368" t="s">
        <v>18</v>
      </c>
      <c r="E2368" t="s">
        <v>19</v>
      </c>
      <c r="F2368">
        <v>2023</v>
      </c>
      <c r="G2368">
        <v>2023</v>
      </c>
      <c r="H2368">
        <v>7617</v>
      </c>
      <c r="I2368" t="s">
        <v>63</v>
      </c>
      <c r="J2368">
        <v>5</v>
      </c>
      <c r="K2368" t="s">
        <v>26</v>
      </c>
      <c r="L2368">
        <v>11</v>
      </c>
      <c r="N2368">
        <v>906</v>
      </c>
      <c r="R2368" s="2">
        <f t="shared" si="73"/>
        <v>7.39</v>
      </c>
      <c r="S2368" s="2">
        <f>IF(AND(P2368&lt;&gt;"_U",P2368&lt;&gt;"c",J2368&lt;&gt;99,J2368&lt;&gt;9),IFERROR(VLOOKUP(A2368,'LBA Total'!$A$2:$N$10000,14,0),"."),".")</f>
        <v>12252</v>
      </c>
    </row>
    <row r="2369" spans="1:19" x14ac:dyDescent="0.4">
      <c r="A2369" s="2" t="str">
        <f t="shared" si="72"/>
        <v>2023|MÄngere-ÅŒtÄhuhu Local Board Area|12</v>
      </c>
      <c r="B2369" t="s">
        <v>16</v>
      </c>
      <c r="C2369" t="s">
        <v>17</v>
      </c>
      <c r="D2369" t="s">
        <v>18</v>
      </c>
      <c r="E2369" t="s">
        <v>19</v>
      </c>
      <c r="F2369">
        <v>2023</v>
      </c>
      <c r="G2369">
        <v>2023</v>
      </c>
      <c r="H2369">
        <v>7617</v>
      </c>
      <c r="I2369" t="s">
        <v>63</v>
      </c>
      <c r="J2369">
        <v>5</v>
      </c>
      <c r="K2369" t="s">
        <v>26</v>
      </c>
      <c r="L2369">
        <v>12</v>
      </c>
      <c r="N2369">
        <v>66</v>
      </c>
      <c r="R2369" s="2">
        <f t="shared" si="73"/>
        <v>1.59</v>
      </c>
      <c r="S2369" s="2">
        <f>IF(AND(P2369&lt;&gt;"_U",P2369&lt;&gt;"c",J2369&lt;&gt;99,J2369&lt;&gt;9),IFERROR(VLOOKUP(A2369,'LBA Total'!$A$2:$N$10000,14,0),"."),".")</f>
        <v>4152</v>
      </c>
    </row>
    <row r="2370" spans="1:19" x14ac:dyDescent="0.4">
      <c r="A2370" s="2" t="str">
        <f t="shared" si="72"/>
        <v>2023|MÄngere-ÅŒtÄhuhu Local Board Area|13</v>
      </c>
      <c r="B2370" t="s">
        <v>16</v>
      </c>
      <c r="C2370" t="s">
        <v>17</v>
      </c>
      <c r="D2370" t="s">
        <v>18</v>
      </c>
      <c r="E2370" t="s">
        <v>19</v>
      </c>
      <c r="F2370">
        <v>2023</v>
      </c>
      <c r="G2370">
        <v>2023</v>
      </c>
      <c r="H2370">
        <v>7617</v>
      </c>
      <c r="I2370" t="s">
        <v>63</v>
      </c>
      <c r="J2370">
        <v>5</v>
      </c>
      <c r="K2370" t="s">
        <v>26</v>
      </c>
      <c r="L2370">
        <v>13</v>
      </c>
      <c r="N2370">
        <v>0</v>
      </c>
      <c r="R2370" s="2">
        <f t="shared" si="73"/>
        <v>0</v>
      </c>
      <c r="S2370" s="2">
        <f>IF(AND(P2370&lt;&gt;"_U",P2370&lt;&gt;"c",J2370&lt;&gt;99,J2370&lt;&gt;9),IFERROR(VLOOKUP(A2370,'LBA Total'!$A$2:$N$10000,14,0),"."),".")</f>
        <v>39</v>
      </c>
    </row>
    <row r="2371" spans="1:19" x14ac:dyDescent="0.4">
      <c r="A2371" s="2" t="str">
        <f t="shared" ref="A2371:A2434" si="74">G2371&amp;"|"&amp;I2371&amp;"|"&amp;L2371</f>
        <v>2023|MÄngere-ÅŒtÄhuhu Local Board Area|999</v>
      </c>
      <c r="B2371" t="s">
        <v>16</v>
      </c>
      <c r="C2371" t="s">
        <v>17</v>
      </c>
      <c r="D2371" t="s">
        <v>18</v>
      </c>
      <c r="E2371" t="s">
        <v>19</v>
      </c>
      <c r="F2371">
        <v>2023</v>
      </c>
      <c r="G2371">
        <v>2023</v>
      </c>
      <c r="H2371">
        <v>7617</v>
      </c>
      <c r="I2371" t="s">
        <v>63</v>
      </c>
      <c r="J2371">
        <v>5</v>
      </c>
      <c r="K2371" t="s">
        <v>26</v>
      </c>
      <c r="L2371">
        <v>999</v>
      </c>
      <c r="N2371">
        <v>969</v>
      </c>
      <c r="R2371" s="2">
        <f t="shared" ref="R2371:R2434" si="75">IF(P2371&lt;&gt;"_U",IFERROR((ROUND(N2371/S2371*100,2)),"."),".")</f>
        <v>5.88</v>
      </c>
      <c r="S2371" s="2">
        <f>IF(AND(P2371&lt;&gt;"_U",P2371&lt;&gt;"c",J2371&lt;&gt;99,J2371&lt;&gt;9),IFERROR(VLOOKUP(A2371,'LBA Total'!$A$2:$N$10000,14,0),"."),".")</f>
        <v>16467</v>
      </c>
    </row>
    <row r="2372" spans="1:19" x14ac:dyDescent="0.4">
      <c r="A2372" s="2" t="str">
        <f t="shared" si="74"/>
        <v>2023|MÄngere-ÅŒtÄhuhu Local Board Area|10</v>
      </c>
      <c r="B2372" t="s">
        <v>16</v>
      </c>
      <c r="C2372" t="s">
        <v>17</v>
      </c>
      <c r="D2372" t="s">
        <v>18</v>
      </c>
      <c r="E2372" t="s">
        <v>19</v>
      </c>
      <c r="F2372">
        <v>2023</v>
      </c>
      <c r="G2372">
        <v>2023</v>
      </c>
      <c r="H2372">
        <v>7617</v>
      </c>
      <c r="I2372" t="s">
        <v>63</v>
      </c>
      <c r="J2372">
        <v>6</v>
      </c>
      <c r="K2372" t="s">
        <v>27</v>
      </c>
      <c r="L2372">
        <v>10</v>
      </c>
      <c r="N2372">
        <v>3</v>
      </c>
      <c r="R2372" s="2">
        <f t="shared" si="75"/>
        <v>12.5</v>
      </c>
      <c r="S2372" s="2">
        <f>IF(AND(P2372&lt;&gt;"_U",P2372&lt;&gt;"c",J2372&lt;&gt;99,J2372&lt;&gt;9),IFERROR(VLOOKUP(A2372,'LBA Total'!$A$2:$N$10000,14,0),"."),".")</f>
        <v>24</v>
      </c>
    </row>
    <row r="2373" spans="1:19" x14ac:dyDescent="0.4">
      <c r="A2373" s="2" t="str">
        <f t="shared" si="74"/>
        <v>2023|MÄngere-ÅŒtÄhuhu Local Board Area|11</v>
      </c>
      <c r="B2373" t="s">
        <v>16</v>
      </c>
      <c r="C2373" t="s">
        <v>17</v>
      </c>
      <c r="D2373" t="s">
        <v>18</v>
      </c>
      <c r="E2373" t="s">
        <v>19</v>
      </c>
      <c r="F2373">
        <v>2023</v>
      </c>
      <c r="G2373">
        <v>2023</v>
      </c>
      <c r="H2373">
        <v>7617</v>
      </c>
      <c r="I2373" t="s">
        <v>63</v>
      </c>
      <c r="J2373">
        <v>6</v>
      </c>
      <c r="K2373" t="s">
        <v>27</v>
      </c>
      <c r="L2373">
        <v>11</v>
      </c>
      <c r="N2373">
        <v>30</v>
      </c>
      <c r="R2373" s="2">
        <f t="shared" si="75"/>
        <v>0.24</v>
      </c>
      <c r="S2373" s="2">
        <f>IF(AND(P2373&lt;&gt;"_U",P2373&lt;&gt;"c",J2373&lt;&gt;99,J2373&lt;&gt;9),IFERROR(VLOOKUP(A2373,'LBA Total'!$A$2:$N$10000,14,0),"."),".")</f>
        <v>12252</v>
      </c>
    </row>
    <row r="2374" spans="1:19" x14ac:dyDescent="0.4">
      <c r="A2374" s="2" t="str">
        <f t="shared" si="74"/>
        <v>2023|MÄngere-ÅŒtÄhuhu Local Board Area|12</v>
      </c>
      <c r="B2374" t="s">
        <v>16</v>
      </c>
      <c r="C2374" t="s">
        <v>17</v>
      </c>
      <c r="D2374" t="s">
        <v>18</v>
      </c>
      <c r="E2374" t="s">
        <v>19</v>
      </c>
      <c r="F2374">
        <v>2023</v>
      </c>
      <c r="G2374">
        <v>2023</v>
      </c>
      <c r="H2374">
        <v>7617</v>
      </c>
      <c r="I2374" t="s">
        <v>63</v>
      </c>
      <c r="J2374">
        <v>6</v>
      </c>
      <c r="K2374" t="s">
        <v>27</v>
      </c>
      <c r="L2374">
        <v>12</v>
      </c>
      <c r="N2374">
        <v>6</v>
      </c>
      <c r="R2374" s="2">
        <f t="shared" si="75"/>
        <v>0.14000000000000001</v>
      </c>
      <c r="S2374" s="2">
        <f>IF(AND(P2374&lt;&gt;"_U",P2374&lt;&gt;"c",J2374&lt;&gt;99,J2374&lt;&gt;9),IFERROR(VLOOKUP(A2374,'LBA Total'!$A$2:$N$10000,14,0),"."),".")</f>
        <v>4152</v>
      </c>
    </row>
    <row r="2375" spans="1:19" x14ac:dyDescent="0.4">
      <c r="A2375" s="2" t="str">
        <f t="shared" si="74"/>
        <v>2023|MÄngere-ÅŒtÄhuhu Local Board Area|13</v>
      </c>
      <c r="B2375" t="s">
        <v>16</v>
      </c>
      <c r="C2375" t="s">
        <v>17</v>
      </c>
      <c r="D2375" t="s">
        <v>18</v>
      </c>
      <c r="E2375" t="s">
        <v>19</v>
      </c>
      <c r="F2375">
        <v>2023</v>
      </c>
      <c r="G2375">
        <v>2023</v>
      </c>
      <c r="H2375">
        <v>7617</v>
      </c>
      <c r="I2375" t="s">
        <v>63</v>
      </c>
      <c r="J2375">
        <v>6</v>
      </c>
      <c r="K2375" t="s">
        <v>27</v>
      </c>
      <c r="L2375">
        <v>13</v>
      </c>
      <c r="N2375">
        <v>0</v>
      </c>
      <c r="R2375" s="2">
        <f t="shared" si="75"/>
        <v>0</v>
      </c>
      <c r="S2375" s="2">
        <f>IF(AND(P2375&lt;&gt;"_U",P2375&lt;&gt;"c",J2375&lt;&gt;99,J2375&lt;&gt;9),IFERROR(VLOOKUP(A2375,'LBA Total'!$A$2:$N$10000,14,0),"."),".")</f>
        <v>39</v>
      </c>
    </row>
    <row r="2376" spans="1:19" x14ac:dyDescent="0.4">
      <c r="A2376" s="2" t="str">
        <f t="shared" si="74"/>
        <v>2023|MÄngere-ÅŒtÄhuhu Local Board Area|999</v>
      </c>
      <c r="B2376" t="s">
        <v>16</v>
      </c>
      <c r="C2376" t="s">
        <v>17</v>
      </c>
      <c r="D2376" t="s">
        <v>18</v>
      </c>
      <c r="E2376" t="s">
        <v>19</v>
      </c>
      <c r="F2376">
        <v>2023</v>
      </c>
      <c r="G2376">
        <v>2023</v>
      </c>
      <c r="H2376">
        <v>7617</v>
      </c>
      <c r="I2376" t="s">
        <v>63</v>
      </c>
      <c r="J2376">
        <v>6</v>
      </c>
      <c r="K2376" t="s">
        <v>27</v>
      </c>
      <c r="L2376">
        <v>999</v>
      </c>
      <c r="N2376">
        <v>39</v>
      </c>
      <c r="R2376" s="2">
        <f t="shared" si="75"/>
        <v>0.24</v>
      </c>
      <c r="S2376" s="2">
        <f>IF(AND(P2376&lt;&gt;"_U",P2376&lt;&gt;"c",J2376&lt;&gt;99,J2376&lt;&gt;9),IFERROR(VLOOKUP(A2376,'LBA Total'!$A$2:$N$10000,14,0),"."),".")</f>
        <v>16467</v>
      </c>
    </row>
    <row r="2377" spans="1:19" x14ac:dyDescent="0.4">
      <c r="A2377" s="2" t="str">
        <f t="shared" si="74"/>
        <v>2023|MÄngere-ÅŒtÄhuhu Local Board Area|10</v>
      </c>
      <c r="B2377" t="s">
        <v>16</v>
      </c>
      <c r="C2377" t="s">
        <v>17</v>
      </c>
      <c r="D2377" t="s">
        <v>18</v>
      </c>
      <c r="E2377" t="s">
        <v>19</v>
      </c>
      <c r="F2377">
        <v>2023</v>
      </c>
      <c r="G2377">
        <v>2023</v>
      </c>
      <c r="H2377">
        <v>7617</v>
      </c>
      <c r="I2377" t="s">
        <v>63</v>
      </c>
      <c r="J2377">
        <v>7</v>
      </c>
      <c r="K2377" t="s">
        <v>28</v>
      </c>
      <c r="L2377">
        <v>10</v>
      </c>
      <c r="N2377">
        <v>3</v>
      </c>
      <c r="R2377" s="2">
        <f t="shared" si="75"/>
        <v>12.5</v>
      </c>
      <c r="S2377" s="2">
        <f>IF(AND(P2377&lt;&gt;"_U",P2377&lt;&gt;"c",J2377&lt;&gt;99,J2377&lt;&gt;9),IFERROR(VLOOKUP(A2377,'LBA Total'!$A$2:$N$10000,14,0),"."),".")</f>
        <v>24</v>
      </c>
    </row>
    <row r="2378" spans="1:19" x14ac:dyDescent="0.4">
      <c r="A2378" s="2" t="str">
        <f t="shared" si="74"/>
        <v>2023|MÄngere-ÅŒtÄhuhu Local Board Area|11</v>
      </c>
      <c r="B2378" t="s">
        <v>16</v>
      </c>
      <c r="C2378" t="s">
        <v>17</v>
      </c>
      <c r="D2378" t="s">
        <v>18</v>
      </c>
      <c r="E2378" t="s">
        <v>19</v>
      </c>
      <c r="F2378">
        <v>2023</v>
      </c>
      <c r="G2378">
        <v>2023</v>
      </c>
      <c r="H2378">
        <v>7617</v>
      </c>
      <c r="I2378" t="s">
        <v>63</v>
      </c>
      <c r="J2378">
        <v>7</v>
      </c>
      <c r="K2378" t="s">
        <v>28</v>
      </c>
      <c r="L2378">
        <v>11</v>
      </c>
      <c r="N2378">
        <v>27</v>
      </c>
      <c r="R2378" s="2">
        <f t="shared" si="75"/>
        <v>0.22</v>
      </c>
      <c r="S2378" s="2">
        <f>IF(AND(P2378&lt;&gt;"_U",P2378&lt;&gt;"c",J2378&lt;&gt;99,J2378&lt;&gt;9),IFERROR(VLOOKUP(A2378,'LBA Total'!$A$2:$N$10000,14,0),"."),".")</f>
        <v>12252</v>
      </c>
    </row>
    <row r="2379" spans="1:19" x14ac:dyDescent="0.4">
      <c r="A2379" s="2" t="str">
        <f t="shared" si="74"/>
        <v>2023|MÄngere-ÅŒtÄhuhu Local Board Area|12</v>
      </c>
      <c r="B2379" t="s">
        <v>16</v>
      </c>
      <c r="C2379" t="s">
        <v>17</v>
      </c>
      <c r="D2379" t="s">
        <v>18</v>
      </c>
      <c r="E2379" t="s">
        <v>19</v>
      </c>
      <c r="F2379">
        <v>2023</v>
      </c>
      <c r="G2379">
        <v>2023</v>
      </c>
      <c r="H2379">
        <v>7617</v>
      </c>
      <c r="I2379" t="s">
        <v>63</v>
      </c>
      <c r="J2379">
        <v>7</v>
      </c>
      <c r="K2379" t="s">
        <v>28</v>
      </c>
      <c r="L2379">
        <v>12</v>
      </c>
      <c r="N2379">
        <v>6</v>
      </c>
      <c r="R2379" s="2">
        <f t="shared" si="75"/>
        <v>0.14000000000000001</v>
      </c>
      <c r="S2379" s="2">
        <f>IF(AND(P2379&lt;&gt;"_U",P2379&lt;&gt;"c",J2379&lt;&gt;99,J2379&lt;&gt;9),IFERROR(VLOOKUP(A2379,'LBA Total'!$A$2:$N$10000,14,0),"."),".")</f>
        <v>4152</v>
      </c>
    </row>
    <row r="2380" spans="1:19" x14ac:dyDescent="0.4">
      <c r="A2380" s="2" t="str">
        <f t="shared" si="74"/>
        <v>2023|MÄngere-ÅŒtÄhuhu Local Board Area|13</v>
      </c>
      <c r="B2380" t="s">
        <v>16</v>
      </c>
      <c r="C2380" t="s">
        <v>17</v>
      </c>
      <c r="D2380" t="s">
        <v>18</v>
      </c>
      <c r="E2380" t="s">
        <v>19</v>
      </c>
      <c r="F2380">
        <v>2023</v>
      </c>
      <c r="G2380">
        <v>2023</v>
      </c>
      <c r="H2380">
        <v>7617</v>
      </c>
      <c r="I2380" t="s">
        <v>63</v>
      </c>
      <c r="J2380">
        <v>7</v>
      </c>
      <c r="K2380" t="s">
        <v>28</v>
      </c>
      <c r="L2380">
        <v>13</v>
      </c>
      <c r="N2380">
        <v>0</v>
      </c>
      <c r="R2380" s="2">
        <f t="shared" si="75"/>
        <v>0</v>
      </c>
      <c r="S2380" s="2">
        <f>IF(AND(P2380&lt;&gt;"_U",P2380&lt;&gt;"c",J2380&lt;&gt;99,J2380&lt;&gt;9),IFERROR(VLOOKUP(A2380,'LBA Total'!$A$2:$N$10000,14,0),"."),".")</f>
        <v>39</v>
      </c>
    </row>
    <row r="2381" spans="1:19" x14ac:dyDescent="0.4">
      <c r="A2381" s="2" t="str">
        <f t="shared" si="74"/>
        <v>2023|MÄngere-ÅŒtÄhuhu Local Board Area|999</v>
      </c>
      <c r="B2381" t="s">
        <v>16</v>
      </c>
      <c r="C2381" t="s">
        <v>17</v>
      </c>
      <c r="D2381" t="s">
        <v>18</v>
      </c>
      <c r="E2381" t="s">
        <v>19</v>
      </c>
      <c r="F2381">
        <v>2023</v>
      </c>
      <c r="G2381">
        <v>2023</v>
      </c>
      <c r="H2381">
        <v>7617</v>
      </c>
      <c r="I2381" t="s">
        <v>63</v>
      </c>
      <c r="J2381">
        <v>7</v>
      </c>
      <c r="K2381" t="s">
        <v>28</v>
      </c>
      <c r="L2381">
        <v>999</v>
      </c>
      <c r="N2381">
        <v>33</v>
      </c>
      <c r="R2381" s="2">
        <f t="shared" si="75"/>
        <v>0.2</v>
      </c>
      <c r="S2381" s="2">
        <f>IF(AND(P2381&lt;&gt;"_U",P2381&lt;&gt;"c",J2381&lt;&gt;99,J2381&lt;&gt;9),IFERROR(VLOOKUP(A2381,'LBA Total'!$A$2:$N$10000,14,0),"."),".")</f>
        <v>16467</v>
      </c>
    </row>
    <row r="2382" spans="1:19" x14ac:dyDescent="0.4">
      <c r="A2382" s="2" t="str">
        <f t="shared" si="74"/>
        <v>2023|MÄngere-ÅŒtÄhuhu Local Board Area|10</v>
      </c>
      <c r="B2382" t="s">
        <v>16</v>
      </c>
      <c r="C2382" t="s">
        <v>17</v>
      </c>
      <c r="D2382" t="s">
        <v>18</v>
      </c>
      <c r="E2382" t="s">
        <v>19</v>
      </c>
      <c r="F2382">
        <v>2023</v>
      </c>
      <c r="G2382">
        <v>2023</v>
      </c>
      <c r="H2382">
        <v>7617</v>
      </c>
      <c r="I2382" t="s">
        <v>63</v>
      </c>
      <c r="J2382">
        <v>77</v>
      </c>
      <c r="K2382" t="s">
        <v>29</v>
      </c>
      <c r="L2382">
        <v>10</v>
      </c>
      <c r="N2382">
        <v>24</v>
      </c>
      <c r="R2382" s="2">
        <f t="shared" si="75"/>
        <v>100</v>
      </c>
      <c r="S2382" s="2">
        <f>IF(AND(P2382&lt;&gt;"_U",P2382&lt;&gt;"c",J2382&lt;&gt;99,J2382&lt;&gt;9),IFERROR(VLOOKUP(A2382,'LBA Total'!$A$2:$N$10000,14,0),"."),".")</f>
        <v>24</v>
      </c>
    </row>
    <row r="2383" spans="1:19" x14ac:dyDescent="0.4">
      <c r="A2383" s="2" t="str">
        <f t="shared" si="74"/>
        <v>2023|MÄngere-ÅŒtÄhuhu Local Board Area|11</v>
      </c>
      <c r="B2383" t="s">
        <v>16</v>
      </c>
      <c r="C2383" t="s">
        <v>17</v>
      </c>
      <c r="D2383" t="s">
        <v>18</v>
      </c>
      <c r="E2383" t="s">
        <v>19</v>
      </c>
      <c r="F2383">
        <v>2023</v>
      </c>
      <c r="G2383">
        <v>2023</v>
      </c>
      <c r="H2383">
        <v>7617</v>
      </c>
      <c r="I2383" t="s">
        <v>63</v>
      </c>
      <c r="J2383">
        <v>77</v>
      </c>
      <c r="K2383" t="s">
        <v>29</v>
      </c>
      <c r="L2383">
        <v>11</v>
      </c>
      <c r="N2383">
        <v>12252</v>
      </c>
      <c r="R2383" s="2">
        <f t="shared" si="75"/>
        <v>100</v>
      </c>
      <c r="S2383" s="2">
        <f>IF(AND(P2383&lt;&gt;"_U",P2383&lt;&gt;"c",J2383&lt;&gt;99,J2383&lt;&gt;9),IFERROR(VLOOKUP(A2383,'LBA Total'!$A$2:$N$10000,14,0),"."),".")</f>
        <v>12252</v>
      </c>
    </row>
    <row r="2384" spans="1:19" x14ac:dyDescent="0.4">
      <c r="A2384" s="2" t="str">
        <f t="shared" si="74"/>
        <v>2023|MÄngere-ÅŒtÄhuhu Local Board Area|12</v>
      </c>
      <c r="B2384" t="s">
        <v>16</v>
      </c>
      <c r="C2384" t="s">
        <v>17</v>
      </c>
      <c r="D2384" t="s">
        <v>18</v>
      </c>
      <c r="E2384" t="s">
        <v>19</v>
      </c>
      <c r="F2384">
        <v>2023</v>
      </c>
      <c r="G2384">
        <v>2023</v>
      </c>
      <c r="H2384">
        <v>7617</v>
      </c>
      <c r="I2384" t="s">
        <v>63</v>
      </c>
      <c r="J2384">
        <v>77</v>
      </c>
      <c r="K2384" t="s">
        <v>29</v>
      </c>
      <c r="L2384">
        <v>12</v>
      </c>
      <c r="N2384">
        <v>4152</v>
      </c>
      <c r="R2384" s="2">
        <f t="shared" si="75"/>
        <v>100</v>
      </c>
      <c r="S2384" s="2">
        <f>IF(AND(P2384&lt;&gt;"_U",P2384&lt;&gt;"c",J2384&lt;&gt;99,J2384&lt;&gt;9),IFERROR(VLOOKUP(A2384,'LBA Total'!$A$2:$N$10000,14,0),"."),".")</f>
        <v>4152</v>
      </c>
    </row>
    <row r="2385" spans="1:19" x14ac:dyDescent="0.4">
      <c r="A2385" s="2" t="str">
        <f t="shared" si="74"/>
        <v>2023|MÄngere-ÅŒtÄhuhu Local Board Area|13</v>
      </c>
      <c r="B2385" t="s">
        <v>16</v>
      </c>
      <c r="C2385" t="s">
        <v>17</v>
      </c>
      <c r="D2385" t="s">
        <v>18</v>
      </c>
      <c r="E2385" t="s">
        <v>19</v>
      </c>
      <c r="F2385">
        <v>2023</v>
      </c>
      <c r="G2385">
        <v>2023</v>
      </c>
      <c r="H2385">
        <v>7617</v>
      </c>
      <c r="I2385" t="s">
        <v>63</v>
      </c>
      <c r="J2385">
        <v>77</v>
      </c>
      <c r="K2385" t="s">
        <v>29</v>
      </c>
      <c r="L2385">
        <v>13</v>
      </c>
      <c r="N2385">
        <v>39</v>
      </c>
      <c r="R2385" s="2">
        <f t="shared" si="75"/>
        <v>100</v>
      </c>
      <c r="S2385" s="2">
        <f>IF(AND(P2385&lt;&gt;"_U",P2385&lt;&gt;"c",J2385&lt;&gt;99,J2385&lt;&gt;9),IFERROR(VLOOKUP(A2385,'LBA Total'!$A$2:$N$10000,14,0),"."),".")</f>
        <v>39</v>
      </c>
    </row>
    <row r="2386" spans="1:19" x14ac:dyDescent="0.4">
      <c r="A2386" s="2" t="str">
        <f t="shared" si="74"/>
        <v>2023|MÄngere-ÅŒtÄhuhu Local Board Area|999</v>
      </c>
      <c r="B2386" t="s">
        <v>16</v>
      </c>
      <c r="C2386" t="s">
        <v>17</v>
      </c>
      <c r="D2386" t="s">
        <v>18</v>
      </c>
      <c r="E2386" t="s">
        <v>19</v>
      </c>
      <c r="F2386">
        <v>2023</v>
      </c>
      <c r="G2386">
        <v>2023</v>
      </c>
      <c r="H2386">
        <v>7617</v>
      </c>
      <c r="I2386" t="s">
        <v>63</v>
      </c>
      <c r="J2386">
        <v>77</v>
      </c>
      <c r="K2386" t="s">
        <v>29</v>
      </c>
      <c r="L2386">
        <v>999</v>
      </c>
      <c r="N2386">
        <v>16467</v>
      </c>
      <c r="R2386" s="2">
        <f t="shared" si="75"/>
        <v>100</v>
      </c>
      <c r="S2386" s="2">
        <f>IF(AND(P2386&lt;&gt;"_U",P2386&lt;&gt;"c",J2386&lt;&gt;99,J2386&lt;&gt;9),IFERROR(VLOOKUP(A2386,'LBA Total'!$A$2:$N$10000,14,0),"."),".")</f>
        <v>16467</v>
      </c>
    </row>
    <row r="2387" spans="1:19" x14ac:dyDescent="0.4">
      <c r="A2387" s="2" t="str">
        <f t="shared" si="74"/>
        <v>2023|MÄngere-ÅŒtÄhuhu Local Board Area|10</v>
      </c>
      <c r="B2387" t="s">
        <v>16</v>
      </c>
      <c r="C2387" t="s">
        <v>17</v>
      </c>
      <c r="D2387" t="s">
        <v>18</v>
      </c>
      <c r="E2387" t="s">
        <v>19</v>
      </c>
      <c r="F2387">
        <v>2023</v>
      </c>
      <c r="G2387">
        <v>2023</v>
      </c>
      <c r="H2387">
        <v>7617</v>
      </c>
      <c r="I2387" t="s">
        <v>63</v>
      </c>
      <c r="J2387">
        <v>8</v>
      </c>
      <c r="K2387" t="s">
        <v>30</v>
      </c>
      <c r="L2387">
        <v>10</v>
      </c>
      <c r="N2387">
        <v>0</v>
      </c>
      <c r="R2387" s="2">
        <f t="shared" si="75"/>
        <v>0</v>
      </c>
      <c r="S2387" s="2">
        <f>IF(AND(P2387&lt;&gt;"_U",P2387&lt;&gt;"c",J2387&lt;&gt;99,J2387&lt;&gt;9),IFERROR(VLOOKUP(A2387,'LBA Total'!$A$2:$N$10000,14,0),"."),".")</f>
        <v>24</v>
      </c>
    </row>
    <row r="2388" spans="1:19" x14ac:dyDescent="0.4">
      <c r="A2388" s="2" t="str">
        <f t="shared" si="74"/>
        <v>2023|MÄngere-ÅŒtÄhuhu Local Board Area|11</v>
      </c>
      <c r="B2388" t="s">
        <v>16</v>
      </c>
      <c r="C2388" t="s">
        <v>17</v>
      </c>
      <c r="D2388" t="s">
        <v>18</v>
      </c>
      <c r="E2388" t="s">
        <v>19</v>
      </c>
      <c r="F2388">
        <v>2023</v>
      </c>
      <c r="G2388">
        <v>2023</v>
      </c>
      <c r="H2388">
        <v>7617</v>
      </c>
      <c r="I2388" t="s">
        <v>63</v>
      </c>
      <c r="J2388">
        <v>8</v>
      </c>
      <c r="K2388" t="s">
        <v>30</v>
      </c>
      <c r="L2388">
        <v>11</v>
      </c>
      <c r="N2388">
        <v>84</v>
      </c>
      <c r="R2388" s="2">
        <f t="shared" si="75"/>
        <v>0.69</v>
      </c>
      <c r="S2388" s="2">
        <f>IF(AND(P2388&lt;&gt;"_U",P2388&lt;&gt;"c",J2388&lt;&gt;99,J2388&lt;&gt;9),IFERROR(VLOOKUP(A2388,'LBA Total'!$A$2:$N$10000,14,0),"."),".")</f>
        <v>12252</v>
      </c>
    </row>
    <row r="2389" spans="1:19" x14ac:dyDescent="0.4">
      <c r="A2389" s="2" t="str">
        <f t="shared" si="74"/>
        <v>2023|MÄngere-ÅŒtÄhuhu Local Board Area|12</v>
      </c>
      <c r="B2389" t="s">
        <v>16</v>
      </c>
      <c r="C2389" t="s">
        <v>17</v>
      </c>
      <c r="D2389" t="s">
        <v>18</v>
      </c>
      <c r="E2389" t="s">
        <v>19</v>
      </c>
      <c r="F2389">
        <v>2023</v>
      </c>
      <c r="G2389">
        <v>2023</v>
      </c>
      <c r="H2389">
        <v>7617</v>
      </c>
      <c r="I2389" t="s">
        <v>63</v>
      </c>
      <c r="J2389">
        <v>8</v>
      </c>
      <c r="K2389" t="s">
        <v>30</v>
      </c>
      <c r="L2389">
        <v>12</v>
      </c>
      <c r="N2389">
        <v>6</v>
      </c>
      <c r="R2389" s="2">
        <f t="shared" si="75"/>
        <v>0.14000000000000001</v>
      </c>
      <c r="S2389" s="2">
        <f>IF(AND(P2389&lt;&gt;"_U",P2389&lt;&gt;"c",J2389&lt;&gt;99,J2389&lt;&gt;9),IFERROR(VLOOKUP(A2389,'LBA Total'!$A$2:$N$10000,14,0),"."),".")</f>
        <v>4152</v>
      </c>
    </row>
    <row r="2390" spans="1:19" x14ac:dyDescent="0.4">
      <c r="A2390" s="2" t="str">
        <f t="shared" si="74"/>
        <v>2023|MÄngere-ÅŒtÄhuhu Local Board Area|13</v>
      </c>
      <c r="B2390" t="s">
        <v>16</v>
      </c>
      <c r="C2390" t="s">
        <v>17</v>
      </c>
      <c r="D2390" t="s">
        <v>18</v>
      </c>
      <c r="E2390" t="s">
        <v>19</v>
      </c>
      <c r="F2390">
        <v>2023</v>
      </c>
      <c r="G2390">
        <v>2023</v>
      </c>
      <c r="H2390">
        <v>7617</v>
      </c>
      <c r="I2390" t="s">
        <v>63</v>
      </c>
      <c r="J2390">
        <v>8</v>
      </c>
      <c r="K2390" t="s">
        <v>30</v>
      </c>
      <c r="L2390">
        <v>13</v>
      </c>
      <c r="N2390">
        <v>0</v>
      </c>
      <c r="R2390" s="2">
        <f t="shared" si="75"/>
        <v>0</v>
      </c>
      <c r="S2390" s="2">
        <f>IF(AND(P2390&lt;&gt;"_U",P2390&lt;&gt;"c",J2390&lt;&gt;99,J2390&lt;&gt;9),IFERROR(VLOOKUP(A2390,'LBA Total'!$A$2:$N$10000,14,0),"."),".")</f>
        <v>39</v>
      </c>
    </row>
    <row r="2391" spans="1:19" x14ac:dyDescent="0.4">
      <c r="A2391" s="2" t="str">
        <f t="shared" si="74"/>
        <v>2023|MÄngere-ÅŒtÄhuhu Local Board Area|999</v>
      </c>
      <c r="B2391" t="s">
        <v>16</v>
      </c>
      <c r="C2391" t="s">
        <v>17</v>
      </c>
      <c r="D2391" t="s">
        <v>18</v>
      </c>
      <c r="E2391" t="s">
        <v>19</v>
      </c>
      <c r="F2391">
        <v>2023</v>
      </c>
      <c r="G2391">
        <v>2023</v>
      </c>
      <c r="H2391">
        <v>7617</v>
      </c>
      <c r="I2391" t="s">
        <v>63</v>
      </c>
      <c r="J2391">
        <v>8</v>
      </c>
      <c r="K2391" t="s">
        <v>30</v>
      </c>
      <c r="L2391">
        <v>999</v>
      </c>
      <c r="N2391">
        <v>90</v>
      </c>
      <c r="R2391" s="2">
        <f t="shared" si="75"/>
        <v>0.55000000000000004</v>
      </c>
      <c r="S2391" s="2">
        <f>IF(AND(P2391&lt;&gt;"_U",P2391&lt;&gt;"c",J2391&lt;&gt;99,J2391&lt;&gt;9),IFERROR(VLOOKUP(A2391,'LBA Total'!$A$2:$N$10000,14,0),"."),".")</f>
        <v>16467</v>
      </c>
    </row>
    <row r="2392" spans="1:19" x14ac:dyDescent="0.4">
      <c r="A2392" s="2" t="str">
        <f t="shared" si="74"/>
        <v>2023|MÄngere-ÅŒtÄhuhu Local Board Area|10</v>
      </c>
      <c r="B2392" t="s">
        <v>16</v>
      </c>
      <c r="C2392" t="s">
        <v>17</v>
      </c>
      <c r="D2392" t="s">
        <v>18</v>
      </c>
      <c r="E2392" t="s">
        <v>19</v>
      </c>
      <c r="F2392">
        <v>2023</v>
      </c>
      <c r="G2392">
        <v>2023</v>
      </c>
      <c r="H2392">
        <v>7617</v>
      </c>
      <c r="I2392" t="s">
        <v>63</v>
      </c>
      <c r="J2392">
        <v>9</v>
      </c>
      <c r="K2392" t="s">
        <v>31</v>
      </c>
      <c r="L2392">
        <v>10</v>
      </c>
      <c r="N2392">
        <v>3</v>
      </c>
      <c r="R2392" s="2" t="str">
        <f t="shared" si="75"/>
        <v>.</v>
      </c>
      <c r="S2392" s="2" t="str">
        <f>IF(AND(P2392&lt;&gt;"_U",P2392&lt;&gt;"c",J2392&lt;&gt;99,J2392&lt;&gt;9),IFERROR(VLOOKUP(A2392,'LBA Total'!$A$2:$N$10000,14,0),"."),".")</f>
        <v>.</v>
      </c>
    </row>
    <row r="2393" spans="1:19" x14ac:dyDescent="0.4">
      <c r="A2393" s="2" t="str">
        <f t="shared" si="74"/>
        <v>2023|MÄngere-ÅŒtÄhuhu Local Board Area|11</v>
      </c>
      <c r="B2393" t="s">
        <v>16</v>
      </c>
      <c r="C2393" t="s">
        <v>17</v>
      </c>
      <c r="D2393" t="s">
        <v>18</v>
      </c>
      <c r="E2393" t="s">
        <v>19</v>
      </c>
      <c r="F2393">
        <v>2023</v>
      </c>
      <c r="G2393">
        <v>2023</v>
      </c>
      <c r="H2393">
        <v>7617</v>
      </c>
      <c r="I2393" t="s">
        <v>63</v>
      </c>
      <c r="J2393">
        <v>9</v>
      </c>
      <c r="K2393" t="s">
        <v>31</v>
      </c>
      <c r="L2393">
        <v>11</v>
      </c>
      <c r="N2393">
        <v>2295</v>
      </c>
      <c r="R2393" s="2" t="str">
        <f t="shared" si="75"/>
        <v>.</v>
      </c>
      <c r="S2393" s="2" t="str">
        <f>IF(AND(P2393&lt;&gt;"_U",P2393&lt;&gt;"c",J2393&lt;&gt;99,J2393&lt;&gt;9),IFERROR(VLOOKUP(A2393,'LBA Total'!$A$2:$N$10000,14,0),"."),".")</f>
        <v>.</v>
      </c>
    </row>
    <row r="2394" spans="1:19" x14ac:dyDescent="0.4">
      <c r="A2394" s="2" t="str">
        <f t="shared" si="74"/>
        <v>2023|MÄngere-ÅŒtÄhuhu Local Board Area|12</v>
      </c>
      <c r="B2394" t="s">
        <v>16</v>
      </c>
      <c r="C2394" t="s">
        <v>17</v>
      </c>
      <c r="D2394" t="s">
        <v>18</v>
      </c>
      <c r="E2394" t="s">
        <v>19</v>
      </c>
      <c r="F2394">
        <v>2023</v>
      </c>
      <c r="G2394">
        <v>2023</v>
      </c>
      <c r="H2394">
        <v>7617</v>
      </c>
      <c r="I2394" t="s">
        <v>63</v>
      </c>
      <c r="J2394">
        <v>9</v>
      </c>
      <c r="K2394" t="s">
        <v>31</v>
      </c>
      <c r="L2394">
        <v>12</v>
      </c>
      <c r="N2394">
        <v>732</v>
      </c>
      <c r="R2394" s="2" t="str">
        <f t="shared" si="75"/>
        <v>.</v>
      </c>
      <c r="S2394" s="2" t="str">
        <f>IF(AND(P2394&lt;&gt;"_U",P2394&lt;&gt;"c",J2394&lt;&gt;99,J2394&lt;&gt;9),IFERROR(VLOOKUP(A2394,'LBA Total'!$A$2:$N$10000,14,0),"."),".")</f>
        <v>.</v>
      </c>
    </row>
    <row r="2395" spans="1:19" x14ac:dyDescent="0.4">
      <c r="A2395" s="2" t="str">
        <f t="shared" si="74"/>
        <v>2023|MÄngere-ÅŒtÄhuhu Local Board Area|13</v>
      </c>
      <c r="B2395" t="s">
        <v>16</v>
      </c>
      <c r="C2395" t="s">
        <v>17</v>
      </c>
      <c r="D2395" t="s">
        <v>18</v>
      </c>
      <c r="E2395" t="s">
        <v>19</v>
      </c>
      <c r="F2395">
        <v>2023</v>
      </c>
      <c r="G2395">
        <v>2023</v>
      </c>
      <c r="H2395">
        <v>7617</v>
      </c>
      <c r="I2395" t="s">
        <v>63</v>
      </c>
      <c r="J2395">
        <v>9</v>
      </c>
      <c r="K2395" t="s">
        <v>31</v>
      </c>
      <c r="L2395">
        <v>13</v>
      </c>
      <c r="N2395">
        <v>9</v>
      </c>
      <c r="R2395" s="2" t="str">
        <f t="shared" si="75"/>
        <v>.</v>
      </c>
      <c r="S2395" s="2" t="str">
        <f>IF(AND(P2395&lt;&gt;"_U",P2395&lt;&gt;"c",J2395&lt;&gt;99,J2395&lt;&gt;9),IFERROR(VLOOKUP(A2395,'LBA Total'!$A$2:$N$10000,14,0),"."),".")</f>
        <v>.</v>
      </c>
    </row>
    <row r="2396" spans="1:19" x14ac:dyDescent="0.4">
      <c r="A2396" s="2" t="str">
        <f t="shared" si="74"/>
        <v>2023|MÄngere-ÅŒtÄhuhu Local Board Area|999</v>
      </c>
      <c r="B2396" t="s">
        <v>16</v>
      </c>
      <c r="C2396" t="s">
        <v>17</v>
      </c>
      <c r="D2396" t="s">
        <v>18</v>
      </c>
      <c r="E2396" t="s">
        <v>19</v>
      </c>
      <c r="F2396">
        <v>2023</v>
      </c>
      <c r="G2396">
        <v>2023</v>
      </c>
      <c r="H2396">
        <v>7617</v>
      </c>
      <c r="I2396" t="s">
        <v>63</v>
      </c>
      <c r="J2396">
        <v>9</v>
      </c>
      <c r="K2396" t="s">
        <v>31</v>
      </c>
      <c r="L2396">
        <v>999</v>
      </c>
      <c r="N2396">
        <v>3036</v>
      </c>
      <c r="R2396" s="2" t="str">
        <f t="shared" si="75"/>
        <v>.</v>
      </c>
      <c r="S2396" s="2" t="str">
        <f>IF(AND(P2396&lt;&gt;"_U",P2396&lt;&gt;"c",J2396&lt;&gt;99,J2396&lt;&gt;9),IFERROR(VLOOKUP(A2396,'LBA Total'!$A$2:$N$10000,14,0),"."),".")</f>
        <v>.</v>
      </c>
    </row>
    <row r="2397" spans="1:19" x14ac:dyDescent="0.4">
      <c r="A2397" s="2" t="str">
        <f t="shared" si="74"/>
        <v>2023|MÄngere-ÅŒtÄhuhu Local Board Area|10</v>
      </c>
      <c r="B2397" t="s">
        <v>16</v>
      </c>
      <c r="C2397" t="s">
        <v>17</v>
      </c>
      <c r="D2397" t="s">
        <v>18</v>
      </c>
      <c r="E2397" t="s">
        <v>19</v>
      </c>
      <c r="F2397">
        <v>2023</v>
      </c>
      <c r="G2397">
        <v>2023</v>
      </c>
      <c r="H2397">
        <v>7617</v>
      </c>
      <c r="I2397" t="s">
        <v>63</v>
      </c>
      <c r="J2397">
        <v>99</v>
      </c>
      <c r="K2397" t="s">
        <v>32</v>
      </c>
      <c r="L2397">
        <v>10</v>
      </c>
      <c r="N2397">
        <v>24</v>
      </c>
      <c r="R2397" s="2" t="str">
        <f t="shared" si="75"/>
        <v>.</v>
      </c>
      <c r="S2397" s="2" t="str">
        <f>IF(AND(P2397&lt;&gt;"_U",P2397&lt;&gt;"c",J2397&lt;&gt;99,J2397&lt;&gt;9),IFERROR(VLOOKUP(A2397,'LBA Total'!$A$2:$N$10000,14,0),"."),".")</f>
        <v>.</v>
      </c>
    </row>
    <row r="2398" spans="1:19" x14ac:dyDescent="0.4">
      <c r="A2398" s="2" t="str">
        <f t="shared" si="74"/>
        <v>2023|MÄngere-ÅŒtÄhuhu Local Board Area|11</v>
      </c>
      <c r="B2398" t="s">
        <v>16</v>
      </c>
      <c r="C2398" t="s">
        <v>17</v>
      </c>
      <c r="D2398" t="s">
        <v>18</v>
      </c>
      <c r="E2398" t="s">
        <v>19</v>
      </c>
      <c r="F2398">
        <v>2023</v>
      </c>
      <c r="G2398">
        <v>2023</v>
      </c>
      <c r="H2398">
        <v>7617</v>
      </c>
      <c r="I2398" t="s">
        <v>63</v>
      </c>
      <c r="J2398">
        <v>99</v>
      </c>
      <c r="K2398" t="s">
        <v>32</v>
      </c>
      <c r="L2398">
        <v>11</v>
      </c>
      <c r="N2398">
        <v>14550</v>
      </c>
      <c r="R2398" s="2" t="str">
        <f t="shared" si="75"/>
        <v>.</v>
      </c>
      <c r="S2398" s="2" t="str">
        <f>IF(AND(P2398&lt;&gt;"_U",P2398&lt;&gt;"c",J2398&lt;&gt;99,J2398&lt;&gt;9),IFERROR(VLOOKUP(A2398,'LBA Total'!$A$2:$N$10000,14,0),"."),".")</f>
        <v>.</v>
      </c>
    </row>
    <row r="2399" spans="1:19" x14ac:dyDescent="0.4">
      <c r="A2399" s="2" t="str">
        <f t="shared" si="74"/>
        <v>2023|MÄngere-ÅŒtÄhuhu Local Board Area|12</v>
      </c>
      <c r="B2399" t="s">
        <v>16</v>
      </c>
      <c r="C2399" t="s">
        <v>17</v>
      </c>
      <c r="D2399" t="s">
        <v>18</v>
      </c>
      <c r="E2399" t="s">
        <v>19</v>
      </c>
      <c r="F2399">
        <v>2023</v>
      </c>
      <c r="G2399">
        <v>2023</v>
      </c>
      <c r="H2399">
        <v>7617</v>
      </c>
      <c r="I2399" t="s">
        <v>63</v>
      </c>
      <c r="J2399">
        <v>99</v>
      </c>
      <c r="K2399" t="s">
        <v>32</v>
      </c>
      <c r="L2399">
        <v>12</v>
      </c>
      <c r="N2399">
        <v>4884</v>
      </c>
      <c r="R2399" s="2" t="str">
        <f t="shared" si="75"/>
        <v>.</v>
      </c>
      <c r="S2399" s="2" t="str">
        <f>IF(AND(P2399&lt;&gt;"_U",P2399&lt;&gt;"c",J2399&lt;&gt;99,J2399&lt;&gt;9),IFERROR(VLOOKUP(A2399,'LBA Total'!$A$2:$N$10000,14,0),"."),".")</f>
        <v>.</v>
      </c>
    </row>
    <row r="2400" spans="1:19" x14ac:dyDescent="0.4">
      <c r="A2400" s="2" t="str">
        <f t="shared" si="74"/>
        <v>2023|MÄngere-ÅŒtÄhuhu Local Board Area|13</v>
      </c>
      <c r="B2400" t="s">
        <v>16</v>
      </c>
      <c r="C2400" t="s">
        <v>17</v>
      </c>
      <c r="D2400" t="s">
        <v>18</v>
      </c>
      <c r="E2400" t="s">
        <v>19</v>
      </c>
      <c r="F2400">
        <v>2023</v>
      </c>
      <c r="G2400">
        <v>2023</v>
      </c>
      <c r="H2400">
        <v>7617</v>
      </c>
      <c r="I2400" t="s">
        <v>63</v>
      </c>
      <c r="J2400">
        <v>99</v>
      </c>
      <c r="K2400" t="s">
        <v>32</v>
      </c>
      <c r="L2400">
        <v>13</v>
      </c>
      <c r="N2400">
        <v>48</v>
      </c>
      <c r="R2400" s="2" t="str">
        <f t="shared" si="75"/>
        <v>.</v>
      </c>
      <c r="S2400" s="2" t="str">
        <f>IF(AND(P2400&lt;&gt;"_U",P2400&lt;&gt;"c",J2400&lt;&gt;99,J2400&lt;&gt;9),IFERROR(VLOOKUP(A2400,'LBA Total'!$A$2:$N$10000,14,0),"."),".")</f>
        <v>.</v>
      </c>
    </row>
    <row r="2401" spans="1:19" x14ac:dyDescent="0.4">
      <c r="A2401" s="2" t="str">
        <f t="shared" si="74"/>
        <v>2023|MÄngere-ÅŒtÄhuhu Local Board Area|999</v>
      </c>
      <c r="B2401" t="s">
        <v>16</v>
      </c>
      <c r="C2401" t="s">
        <v>17</v>
      </c>
      <c r="D2401" t="s">
        <v>18</v>
      </c>
      <c r="E2401" t="s">
        <v>19</v>
      </c>
      <c r="F2401">
        <v>2023</v>
      </c>
      <c r="G2401">
        <v>2023</v>
      </c>
      <c r="H2401">
        <v>7617</v>
      </c>
      <c r="I2401" t="s">
        <v>63</v>
      </c>
      <c r="J2401">
        <v>99</v>
      </c>
      <c r="K2401" t="s">
        <v>32</v>
      </c>
      <c r="L2401">
        <v>999</v>
      </c>
      <c r="N2401">
        <v>19503</v>
      </c>
      <c r="R2401" s="2" t="str">
        <f t="shared" si="75"/>
        <v>.</v>
      </c>
      <c r="S2401" s="2" t="str">
        <f>IF(AND(P2401&lt;&gt;"_U",P2401&lt;&gt;"c",J2401&lt;&gt;99,J2401&lt;&gt;9),IFERROR(VLOOKUP(A2401,'LBA Total'!$A$2:$N$10000,14,0),"."),".")</f>
        <v>.</v>
      </c>
    </row>
    <row r="2402" spans="1:19" x14ac:dyDescent="0.4">
      <c r="A2402" s="2" t="str">
        <f t="shared" si="74"/>
        <v>2023|ÅŒtara-Papatoetoe Local Board Area|10</v>
      </c>
      <c r="B2402" t="s">
        <v>16</v>
      </c>
      <c r="C2402" t="s">
        <v>17</v>
      </c>
      <c r="D2402" t="s">
        <v>18</v>
      </c>
      <c r="E2402" t="s">
        <v>19</v>
      </c>
      <c r="F2402">
        <v>2023</v>
      </c>
      <c r="G2402">
        <v>2023</v>
      </c>
      <c r="H2402">
        <v>7618</v>
      </c>
      <c r="I2402" t="s">
        <v>62</v>
      </c>
      <c r="J2402">
        <v>0</v>
      </c>
      <c r="K2402" t="s">
        <v>21</v>
      </c>
      <c r="L2402">
        <v>10</v>
      </c>
      <c r="N2402">
        <v>3</v>
      </c>
      <c r="R2402" s="2">
        <f t="shared" si="75"/>
        <v>11.11</v>
      </c>
      <c r="S2402" s="2">
        <f>IF(AND(P2402&lt;&gt;"_U",P2402&lt;&gt;"c",J2402&lt;&gt;99,J2402&lt;&gt;9),IFERROR(VLOOKUP(A2402,'LBA Total'!$A$2:$N$10000,14,0),"."),".")</f>
        <v>27</v>
      </c>
    </row>
    <row r="2403" spans="1:19" x14ac:dyDescent="0.4">
      <c r="A2403" s="2" t="str">
        <f t="shared" si="74"/>
        <v>2023|ÅŒtara-Papatoetoe Local Board Area|11</v>
      </c>
      <c r="B2403" t="s">
        <v>16</v>
      </c>
      <c r="C2403" t="s">
        <v>17</v>
      </c>
      <c r="D2403" t="s">
        <v>18</v>
      </c>
      <c r="E2403" t="s">
        <v>19</v>
      </c>
      <c r="F2403">
        <v>2023</v>
      </c>
      <c r="G2403">
        <v>2023</v>
      </c>
      <c r="H2403">
        <v>7618</v>
      </c>
      <c r="I2403" t="s">
        <v>62</v>
      </c>
      <c r="J2403">
        <v>0</v>
      </c>
      <c r="K2403" t="s">
        <v>21</v>
      </c>
      <c r="L2403">
        <v>11</v>
      </c>
      <c r="N2403">
        <v>1179</v>
      </c>
      <c r="R2403" s="2">
        <f t="shared" si="75"/>
        <v>8.5500000000000007</v>
      </c>
      <c r="S2403" s="2">
        <f>IF(AND(P2403&lt;&gt;"_U",P2403&lt;&gt;"c",J2403&lt;&gt;99,J2403&lt;&gt;9),IFERROR(VLOOKUP(A2403,'LBA Total'!$A$2:$N$10000,14,0),"."),".")</f>
        <v>13785</v>
      </c>
    </row>
    <row r="2404" spans="1:19" x14ac:dyDescent="0.4">
      <c r="A2404" s="2" t="str">
        <f t="shared" si="74"/>
        <v>2023|ÅŒtara-Papatoetoe Local Board Area|12</v>
      </c>
      <c r="B2404" t="s">
        <v>16</v>
      </c>
      <c r="C2404" t="s">
        <v>17</v>
      </c>
      <c r="D2404" t="s">
        <v>18</v>
      </c>
      <c r="E2404" t="s">
        <v>19</v>
      </c>
      <c r="F2404">
        <v>2023</v>
      </c>
      <c r="G2404">
        <v>2023</v>
      </c>
      <c r="H2404">
        <v>7618</v>
      </c>
      <c r="I2404" t="s">
        <v>62</v>
      </c>
      <c r="J2404">
        <v>0</v>
      </c>
      <c r="K2404" t="s">
        <v>21</v>
      </c>
      <c r="L2404">
        <v>12</v>
      </c>
      <c r="N2404">
        <v>480</v>
      </c>
      <c r="R2404" s="2">
        <f t="shared" si="75"/>
        <v>8.4700000000000006</v>
      </c>
      <c r="S2404" s="2">
        <f>IF(AND(P2404&lt;&gt;"_U",P2404&lt;&gt;"c",J2404&lt;&gt;99,J2404&lt;&gt;9),IFERROR(VLOOKUP(A2404,'LBA Total'!$A$2:$N$10000,14,0),"."),".")</f>
        <v>5664</v>
      </c>
    </row>
    <row r="2405" spans="1:19" x14ac:dyDescent="0.4">
      <c r="A2405" s="2" t="str">
        <f t="shared" si="74"/>
        <v>2023|ÅŒtara-Papatoetoe Local Board Area|13</v>
      </c>
      <c r="B2405" t="s">
        <v>16</v>
      </c>
      <c r="C2405" t="s">
        <v>17</v>
      </c>
      <c r="D2405" t="s">
        <v>18</v>
      </c>
      <c r="E2405" t="s">
        <v>19</v>
      </c>
      <c r="F2405">
        <v>2023</v>
      </c>
      <c r="G2405">
        <v>2023</v>
      </c>
      <c r="H2405">
        <v>7618</v>
      </c>
      <c r="I2405" t="s">
        <v>62</v>
      </c>
      <c r="J2405">
        <v>0</v>
      </c>
      <c r="K2405" t="s">
        <v>21</v>
      </c>
      <c r="L2405">
        <v>13</v>
      </c>
      <c r="N2405">
        <v>6</v>
      </c>
      <c r="R2405" s="2">
        <f t="shared" si="75"/>
        <v>22.22</v>
      </c>
      <c r="S2405" s="2">
        <f>IF(AND(P2405&lt;&gt;"_U",P2405&lt;&gt;"c",J2405&lt;&gt;99,J2405&lt;&gt;9),IFERROR(VLOOKUP(A2405,'LBA Total'!$A$2:$N$10000,14,0),"."),".")</f>
        <v>27</v>
      </c>
    </row>
    <row r="2406" spans="1:19" x14ac:dyDescent="0.4">
      <c r="A2406" s="2" t="str">
        <f t="shared" si="74"/>
        <v>2023|ÅŒtara-Papatoetoe Local Board Area|999</v>
      </c>
      <c r="B2406" t="s">
        <v>16</v>
      </c>
      <c r="C2406" t="s">
        <v>17</v>
      </c>
      <c r="D2406" t="s">
        <v>18</v>
      </c>
      <c r="E2406" t="s">
        <v>19</v>
      </c>
      <c r="F2406">
        <v>2023</v>
      </c>
      <c r="G2406">
        <v>2023</v>
      </c>
      <c r="H2406">
        <v>7618</v>
      </c>
      <c r="I2406" t="s">
        <v>62</v>
      </c>
      <c r="J2406">
        <v>0</v>
      </c>
      <c r="K2406" t="s">
        <v>21</v>
      </c>
      <c r="L2406">
        <v>999</v>
      </c>
      <c r="N2406">
        <v>1671</v>
      </c>
      <c r="R2406" s="2">
        <f t="shared" si="75"/>
        <v>8.57</v>
      </c>
      <c r="S2406" s="2">
        <f>IF(AND(P2406&lt;&gt;"_U",P2406&lt;&gt;"c",J2406&lt;&gt;99,J2406&lt;&gt;9),IFERROR(VLOOKUP(A2406,'LBA Total'!$A$2:$N$10000,14,0),"."),".")</f>
        <v>19503</v>
      </c>
    </row>
    <row r="2407" spans="1:19" x14ac:dyDescent="0.4">
      <c r="A2407" s="2" t="str">
        <f t="shared" si="74"/>
        <v>2023|ÅŒtara-Papatoetoe Local Board Area|10</v>
      </c>
      <c r="B2407" t="s">
        <v>16</v>
      </c>
      <c r="C2407" t="s">
        <v>17</v>
      </c>
      <c r="D2407" t="s">
        <v>18</v>
      </c>
      <c r="E2407" t="s">
        <v>19</v>
      </c>
      <c r="F2407">
        <v>2023</v>
      </c>
      <c r="G2407">
        <v>2023</v>
      </c>
      <c r="H2407">
        <v>7618</v>
      </c>
      <c r="I2407" t="s">
        <v>62</v>
      </c>
      <c r="J2407">
        <v>1</v>
      </c>
      <c r="K2407" t="s">
        <v>22</v>
      </c>
      <c r="L2407">
        <v>10</v>
      </c>
      <c r="N2407">
        <v>15</v>
      </c>
      <c r="R2407" s="2">
        <f t="shared" si="75"/>
        <v>55.56</v>
      </c>
      <c r="S2407" s="2">
        <f>IF(AND(P2407&lt;&gt;"_U",P2407&lt;&gt;"c",J2407&lt;&gt;99,J2407&lt;&gt;9),IFERROR(VLOOKUP(A2407,'LBA Total'!$A$2:$N$10000,14,0),"."),".")</f>
        <v>27</v>
      </c>
    </row>
    <row r="2408" spans="1:19" x14ac:dyDescent="0.4">
      <c r="A2408" s="2" t="str">
        <f t="shared" si="74"/>
        <v>2023|ÅŒtara-Papatoetoe Local Board Area|11</v>
      </c>
      <c r="B2408" t="s">
        <v>16</v>
      </c>
      <c r="C2408" t="s">
        <v>17</v>
      </c>
      <c r="D2408" t="s">
        <v>18</v>
      </c>
      <c r="E2408" t="s">
        <v>19</v>
      </c>
      <c r="F2408">
        <v>2023</v>
      </c>
      <c r="G2408">
        <v>2023</v>
      </c>
      <c r="H2408">
        <v>7618</v>
      </c>
      <c r="I2408" t="s">
        <v>62</v>
      </c>
      <c r="J2408">
        <v>1</v>
      </c>
      <c r="K2408" t="s">
        <v>22</v>
      </c>
      <c r="L2408">
        <v>11</v>
      </c>
      <c r="N2408">
        <v>9435</v>
      </c>
      <c r="R2408" s="2">
        <f t="shared" si="75"/>
        <v>68.44</v>
      </c>
      <c r="S2408" s="2">
        <f>IF(AND(P2408&lt;&gt;"_U",P2408&lt;&gt;"c",J2408&lt;&gt;99,J2408&lt;&gt;9),IFERROR(VLOOKUP(A2408,'LBA Total'!$A$2:$N$10000,14,0),"."),".")</f>
        <v>13785</v>
      </c>
    </row>
    <row r="2409" spans="1:19" x14ac:dyDescent="0.4">
      <c r="A2409" s="2" t="str">
        <f t="shared" si="74"/>
        <v>2023|ÅŒtara-Papatoetoe Local Board Area|12</v>
      </c>
      <c r="B2409" t="s">
        <v>16</v>
      </c>
      <c r="C2409" t="s">
        <v>17</v>
      </c>
      <c r="D2409" t="s">
        <v>18</v>
      </c>
      <c r="E2409" t="s">
        <v>19</v>
      </c>
      <c r="F2409">
        <v>2023</v>
      </c>
      <c r="G2409">
        <v>2023</v>
      </c>
      <c r="H2409">
        <v>7618</v>
      </c>
      <c r="I2409" t="s">
        <v>62</v>
      </c>
      <c r="J2409">
        <v>1</v>
      </c>
      <c r="K2409" t="s">
        <v>22</v>
      </c>
      <c r="L2409">
        <v>12</v>
      </c>
      <c r="N2409">
        <v>3978</v>
      </c>
      <c r="R2409" s="2">
        <f t="shared" si="75"/>
        <v>70.23</v>
      </c>
      <c r="S2409" s="2">
        <f>IF(AND(P2409&lt;&gt;"_U",P2409&lt;&gt;"c",J2409&lt;&gt;99,J2409&lt;&gt;9),IFERROR(VLOOKUP(A2409,'LBA Total'!$A$2:$N$10000,14,0),"."),".")</f>
        <v>5664</v>
      </c>
    </row>
    <row r="2410" spans="1:19" x14ac:dyDescent="0.4">
      <c r="A2410" s="2" t="str">
        <f t="shared" si="74"/>
        <v>2023|ÅŒtara-Papatoetoe Local Board Area|13</v>
      </c>
      <c r="B2410" t="s">
        <v>16</v>
      </c>
      <c r="C2410" t="s">
        <v>17</v>
      </c>
      <c r="D2410" t="s">
        <v>18</v>
      </c>
      <c r="E2410" t="s">
        <v>19</v>
      </c>
      <c r="F2410">
        <v>2023</v>
      </c>
      <c r="G2410">
        <v>2023</v>
      </c>
      <c r="H2410">
        <v>7618</v>
      </c>
      <c r="I2410" t="s">
        <v>62</v>
      </c>
      <c r="J2410">
        <v>1</v>
      </c>
      <c r="K2410" t="s">
        <v>22</v>
      </c>
      <c r="L2410">
        <v>13</v>
      </c>
      <c r="N2410">
        <v>9</v>
      </c>
      <c r="R2410" s="2">
        <f t="shared" si="75"/>
        <v>33.33</v>
      </c>
      <c r="S2410" s="2">
        <f>IF(AND(P2410&lt;&gt;"_U",P2410&lt;&gt;"c",J2410&lt;&gt;99,J2410&lt;&gt;9),IFERROR(VLOOKUP(A2410,'LBA Total'!$A$2:$N$10000,14,0),"."),".")</f>
        <v>27</v>
      </c>
    </row>
    <row r="2411" spans="1:19" x14ac:dyDescent="0.4">
      <c r="A2411" s="2" t="str">
        <f t="shared" si="74"/>
        <v>2023|ÅŒtara-Papatoetoe Local Board Area|999</v>
      </c>
      <c r="B2411" t="s">
        <v>16</v>
      </c>
      <c r="C2411" t="s">
        <v>17</v>
      </c>
      <c r="D2411" t="s">
        <v>18</v>
      </c>
      <c r="E2411" t="s">
        <v>19</v>
      </c>
      <c r="F2411">
        <v>2023</v>
      </c>
      <c r="G2411">
        <v>2023</v>
      </c>
      <c r="H2411">
        <v>7618</v>
      </c>
      <c r="I2411" t="s">
        <v>62</v>
      </c>
      <c r="J2411">
        <v>1</v>
      </c>
      <c r="K2411" t="s">
        <v>22</v>
      </c>
      <c r="L2411">
        <v>999</v>
      </c>
      <c r="N2411">
        <v>13437</v>
      </c>
      <c r="R2411" s="2">
        <f t="shared" si="75"/>
        <v>68.900000000000006</v>
      </c>
      <c r="S2411" s="2">
        <f>IF(AND(P2411&lt;&gt;"_U",P2411&lt;&gt;"c",J2411&lt;&gt;99,J2411&lt;&gt;9),IFERROR(VLOOKUP(A2411,'LBA Total'!$A$2:$N$10000,14,0),"."),".")</f>
        <v>19503</v>
      </c>
    </row>
    <row r="2412" spans="1:19" x14ac:dyDescent="0.4">
      <c r="A2412" s="2" t="str">
        <f t="shared" si="74"/>
        <v>2023|ÅŒtara-Papatoetoe Local Board Area|10</v>
      </c>
      <c r="B2412" t="s">
        <v>16</v>
      </c>
      <c r="C2412" t="s">
        <v>17</v>
      </c>
      <c r="D2412" t="s">
        <v>18</v>
      </c>
      <c r="E2412" t="s">
        <v>19</v>
      </c>
      <c r="F2412">
        <v>2023</v>
      </c>
      <c r="G2412">
        <v>2023</v>
      </c>
      <c r="H2412">
        <v>7618</v>
      </c>
      <c r="I2412" t="s">
        <v>62</v>
      </c>
      <c r="J2412">
        <v>2</v>
      </c>
      <c r="K2412" t="s">
        <v>23</v>
      </c>
      <c r="L2412">
        <v>10</v>
      </c>
      <c r="N2412">
        <v>12</v>
      </c>
      <c r="R2412" s="2">
        <f t="shared" si="75"/>
        <v>44.44</v>
      </c>
      <c r="S2412" s="2">
        <f>IF(AND(P2412&lt;&gt;"_U",P2412&lt;&gt;"c",J2412&lt;&gt;99,J2412&lt;&gt;9),IFERROR(VLOOKUP(A2412,'LBA Total'!$A$2:$N$10000,14,0),"."),".")</f>
        <v>27</v>
      </c>
    </row>
    <row r="2413" spans="1:19" x14ac:dyDescent="0.4">
      <c r="A2413" s="2" t="str">
        <f t="shared" si="74"/>
        <v>2023|ÅŒtara-Papatoetoe Local Board Area|11</v>
      </c>
      <c r="B2413" t="s">
        <v>16</v>
      </c>
      <c r="C2413" t="s">
        <v>17</v>
      </c>
      <c r="D2413" t="s">
        <v>18</v>
      </c>
      <c r="E2413" t="s">
        <v>19</v>
      </c>
      <c r="F2413">
        <v>2023</v>
      </c>
      <c r="G2413">
        <v>2023</v>
      </c>
      <c r="H2413">
        <v>7618</v>
      </c>
      <c r="I2413" t="s">
        <v>62</v>
      </c>
      <c r="J2413">
        <v>2</v>
      </c>
      <c r="K2413" t="s">
        <v>23</v>
      </c>
      <c r="L2413">
        <v>11</v>
      </c>
      <c r="N2413">
        <v>5538</v>
      </c>
      <c r="R2413" s="2">
        <f t="shared" si="75"/>
        <v>40.17</v>
      </c>
      <c r="S2413" s="2">
        <f>IF(AND(P2413&lt;&gt;"_U",P2413&lt;&gt;"c",J2413&lt;&gt;99,J2413&lt;&gt;9),IFERROR(VLOOKUP(A2413,'LBA Total'!$A$2:$N$10000,14,0),"."),".")</f>
        <v>13785</v>
      </c>
    </row>
    <row r="2414" spans="1:19" x14ac:dyDescent="0.4">
      <c r="A2414" s="2" t="str">
        <f t="shared" si="74"/>
        <v>2023|ÅŒtara-Papatoetoe Local Board Area|12</v>
      </c>
      <c r="B2414" t="s">
        <v>16</v>
      </c>
      <c r="C2414" t="s">
        <v>17</v>
      </c>
      <c r="D2414" t="s">
        <v>18</v>
      </c>
      <c r="E2414" t="s">
        <v>19</v>
      </c>
      <c r="F2414">
        <v>2023</v>
      </c>
      <c r="G2414">
        <v>2023</v>
      </c>
      <c r="H2414">
        <v>7618</v>
      </c>
      <c r="I2414" t="s">
        <v>62</v>
      </c>
      <c r="J2414">
        <v>2</v>
      </c>
      <c r="K2414" t="s">
        <v>23</v>
      </c>
      <c r="L2414">
        <v>12</v>
      </c>
      <c r="N2414">
        <v>2088</v>
      </c>
      <c r="R2414" s="2">
        <f t="shared" si="75"/>
        <v>36.86</v>
      </c>
      <c r="S2414" s="2">
        <f>IF(AND(P2414&lt;&gt;"_U",P2414&lt;&gt;"c",J2414&lt;&gt;99,J2414&lt;&gt;9),IFERROR(VLOOKUP(A2414,'LBA Total'!$A$2:$N$10000,14,0),"."),".")</f>
        <v>5664</v>
      </c>
    </row>
    <row r="2415" spans="1:19" x14ac:dyDescent="0.4">
      <c r="A2415" s="2" t="str">
        <f t="shared" si="74"/>
        <v>2023|ÅŒtara-Papatoetoe Local Board Area|13</v>
      </c>
      <c r="B2415" t="s">
        <v>16</v>
      </c>
      <c r="C2415" t="s">
        <v>17</v>
      </c>
      <c r="D2415" t="s">
        <v>18</v>
      </c>
      <c r="E2415" t="s">
        <v>19</v>
      </c>
      <c r="F2415">
        <v>2023</v>
      </c>
      <c r="G2415">
        <v>2023</v>
      </c>
      <c r="H2415">
        <v>7618</v>
      </c>
      <c r="I2415" t="s">
        <v>62</v>
      </c>
      <c r="J2415">
        <v>2</v>
      </c>
      <c r="K2415" t="s">
        <v>23</v>
      </c>
      <c r="L2415">
        <v>13</v>
      </c>
      <c r="N2415">
        <v>12</v>
      </c>
      <c r="R2415" s="2">
        <f t="shared" si="75"/>
        <v>44.44</v>
      </c>
      <c r="S2415" s="2">
        <f>IF(AND(P2415&lt;&gt;"_U",P2415&lt;&gt;"c",J2415&lt;&gt;99,J2415&lt;&gt;9),IFERROR(VLOOKUP(A2415,'LBA Total'!$A$2:$N$10000,14,0),"."),".")</f>
        <v>27</v>
      </c>
    </row>
    <row r="2416" spans="1:19" x14ac:dyDescent="0.4">
      <c r="A2416" s="2" t="str">
        <f t="shared" si="74"/>
        <v>2023|ÅŒtara-Papatoetoe Local Board Area|999</v>
      </c>
      <c r="B2416" t="s">
        <v>16</v>
      </c>
      <c r="C2416" t="s">
        <v>17</v>
      </c>
      <c r="D2416" t="s">
        <v>18</v>
      </c>
      <c r="E2416" t="s">
        <v>19</v>
      </c>
      <c r="F2416">
        <v>2023</v>
      </c>
      <c r="G2416">
        <v>2023</v>
      </c>
      <c r="H2416">
        <v>7618</v>
      </c>
      <c r="I2416" t="s">
        <v>62</v>
      </c>
      <c r="J2416">
        <v>2</v>
      </c>
      <c r="K2416" t="s">
        <v>23</v>
      </c>
      <c r="L2416">
        <v>999</v>
      </c>
      <c r="N2416">
        <v>7650</v>
      </c>
      <c r="R2416" s="2">
        <f t="shared" si="75"/>
        <v>39.22</v>
      </c>
      <c r="S2416" s="2">
        <f>IF(AND(P2416&lt;&gt;"_U",P2416&lt;&gt;"c",J2416&lt;&gt;99,J2416&lt;&gt;9),IFERROR(VLOOKUP(A2416,'LBA Total'!$A$2:$N$10000,14,0),"."),".")</f>
        <v>19503</v>
      </c>
    </row>
    <row r="2417" spans="1:19" x14ac:dyDescent="0.4">
      <c r="A2417" s="2" t="str">
        <f t="shared" si="74"/>
        <v>2023|ÅŒtara-Papatoetoe Local Board Area|10</v>
      </c>
      <c r="B2417" t="s">
        <v>16</v>
      </c>
      <c r="C2417" t="s">
        <v>17</v>
      </c>
      <c r="D2417" t="s">
        <v>18</v>
      </c>
      <c r="E2417" t="s">
        <v>19</v>
      </c>
      <c r="F2417">
        <v>2023</v>
      </c>
      <c r="G2417">
        <v>2023</v>
      </c>
      <c r="H2417">
        <v>7618</v>
      </c>
      <c r="I2417" t="s">
        <v>62</v>
      </c>
      <c r="J2417">
        <v>3</v>
      </c>
      <c r="K2417" t="s">
        <v>24</v>
      </c>
      <c r="L2417">
        <v>10</v>
      </c>
      <c r="N2417">
        <v>3</v>
      </c>
      <c r="R2417" s="2">
        <f t="shared" si="75"/>
        <v>11.11</v>
      </c>
      <c r="S2417" s="2">
        <f>IF(AND(P2417&lt;&gt;"_U",P2417&lt;&gt;"c",J2417&lt;&gt;99,J2417&lt;&gt;9),IFERROR(VLOOKUP(A2417,'LBA Total'!$A$2:$N$10000,14,0),"."),".")</f>
        <v>27</v>
      </c>
    </row>
    <row r="2418" spans="1:19" x14ac:dyDescent="0.4">
      <c r="A2418" s="2" t="str">
        <f t="shared" si="74"/>
        <v>2023|ÅŒtara-Papatoetoe Local Board Area|11</v>
      </c>
      <c r="B2418" t="s">
        <v>16</v>
      </c>
      <c r="C2418" t="s">
        <v>17</v>
      </c>
      <c r="D2418" t="s">
        <v>18</v>
      </c>
      <c r="E2418" t="s">
        <v>19</v>
      </c>
      <c r="F2418">
        <v>2023</v>
      </c>
      <c r="G2418">
        <v>2023</v>
      </c>
      <c r="H2418">
        <v>7618</v>
      </c>
      <c r="I2418" t="s">
        <v>62</v>
      </c>
      <c r="J2418">
        <v>3</v>
      </c>
      <c r="K2418" t="s">
        <v>24</v>
      </c>
      <c r="L2418">
        <v>11</v>
      </c>
      <c r="N2418">
        <v>528</v>
      </c>
      <c r="R2418" s="2">
        <f t="shared" si="75"/>
        <v>3.83</v>
      </c>
      <c r="S2418" s="2">
        <f>IF(AND(P2418&lt;&gt;"_U",P2418&lt;&gt;"c",J2418&lt;&gt;99,J2418&lt;&gt;9),IFERROR(VLOOKUP(A2418,'LBA Total'!$A$2:$N$10000,14,0),"."),".")</f>
        <v>13785</v>
      </c>
    </row>
    <row r="2419" spans="1:19" x14ac:dyDescent="0.4">
      <c r="A2419" s="2" t="str">
        <f t="shared" si="74"/>
        <v>2023|ÅŒtara-Papatoetoe Local Board Area|12</v>
      </c>
      <c r="B2419" t="s">
        <v>16</v>
      </c>
      <c r="C2419" t="s">
        <v>17</v>
      </c>
      <c r="D2419" t="s">
        <v>18</v>
      </c>
      <c r="E2419" t="s">
        <v>19</v>
      </c>
      <c r="F2419">
        <v>2023</v>
      </c>
      <c r="G2419">
        <v>2023</v>
      </c>
      <c r="H2419">
        <v>7618</v>
      </c>
      <c r="I2419" t="s">
        <v>62</v>
      </c>
      <c r="J2419">
        <v>3</v>
      </c>
      <c r="K2419" t="s">
        <v>24</v>
      </c>
      <c r="L2419">
        <v>12</v>
      </c>
      <c r="N2419">
        <v>168</v>
      </c>
      <c r="R2419" s="2">
        <f t="shared" si="75"/>
        <v>2.97</v>
      </c>
      <c r="S2419" s="2">
        <f>IF(AND(P2419&lt;&gt;"_U",P2419&lt;&gt;"c",J2419&lt;&gt;99,J2419&lt;&gt;9),IFERROR(VLOOKUP(A2419,'LBA Total'!$A$2:$N$10000,14,0),"."),".")</f>
        <v>5664</v>
      </c>
    </row>
    <row r="2420" spans="1:19" x14ac:dyDescent="0.4">
      <c r="A2420" s="2" t="str">
        <f t="shared" si="74"/>
        <v>2023|ÅŒtara-Papatoetoe Local Board Area|13</v>
      </c>
      <c r="B2420" t="s">
        <v>16</v>
      </c>
      <c r="C2420" t="s">
        <v>17</v>
      </c>
      <c r="D2420" t="s">
        <v>18</v>
      </c>
      <c r="E2420" t="s">
        <v>19</v>
      </c>
      <c r="F2420">
        <v>2023</v>
      </c>
      <c r="G2420">
        <v>2023</v>
      </c>
      <c r="H2420">
        <v>7618</v>
      </c>
      <c r="I2420" t="s">
        <v>62</v>
      </c>
      <c r="J2420">
        <v>3</v>
      </c>
      <c r="K2420" t="s">
        <v>24</v>
      </c>
      <c r="L2420">
        <v>13</v>
      </c>
      <c r="N2420">
        <v>0</v>
      </c>
      <c r="R2420" s="2">
        <f t="shared" si="75"/>
        <v>0</v>
      </c>
      <c r="S2420" s="2">
        <f>IF(AND(P2420&lt;&gt;"_U",P2420&lt;&gt;"c",J2420&lt;&gt;99,J2420&lt;&gt;9),IFERROR(VLOOKUP(A2420,'LBA Total'!$A$2:$N$10000,14,0),"."),".")</f>
        <v>27</v>
      </c>
    </row>
    <row r="2421" spans="1:19" x14ac:dyDescent="0.4">
      <c r="A2421" s="2" t="str">
        <f t="shared" si="74"/>
        <v>2023|ÅŒtara-Papatoetoe Local Board Area|999</v>
      </c>
      <c r="B2421" t="s">
        <v>16</v>
      </c>
      <c r="C2421" t="s">
        <v>17</v>
      </c>
      <c r="D2421" t="s">
        <v>18</v>
      </c>
      <c r="E2421" t="s">
        <v>19</v>
      </c>
      <c r="F2421">
        <v>2023</v>
      </c>
      <c r="G2421">
        <v>2023</v>
      </c>
      <c r="H2421">
        <v>7618</v>
      </c>
      <c r="I2421" t="s">
        <v>62</v>
      </c>
      <c r="J2421">
        <v>3</v>
      </c>
      <c r="K2421" t="s">
        <v>24</v>
      </c>
      <c r="L2421">
        <v>999</v>
      </c>
      <c r="N2421">
        <v>702</v>
      </c>
      <c r="R2421" s="2">
        <f t="shared" si="75"/>
        <v>3.6</v>
      </c>
      <c r="S2421" s="2">
        <f>IF(AND(P2421&lt;&gt;"_U",P2421&lt;&gt;"c",J2421&lt;&gt;99,J2421&lt;&gt;9),IFERROR(VLOOKUP(A2421,'LBA Total'!$A$2:$N$10000,14,0),"."),".")</f>
        <v>19503</v>
      </c>
    </row>
    <row r="2422" spans="1:19" x14ac:dyDescent="0.4">
      <c r="A2422" s="2" t="str">
        <f t="shared" si="74"/>
        <v>2023|ÅŒtara-Papatoetoe Local Board Area|10</v>
      </c>
      <c r="B2422" t="s">
        <v>16</v>
      </c>
      <c r="C2422" t="s">
        <v>17</v>
      </c>
      <c r="D2422" t="s">
        <v>18</v>
      </c>
      <c r="E2422" t="s">
        <v>19</v>
      </c>
      <c r="F2422">
        <v>2023</v>
      </c>
      <c r="G2422">
        <v>2023</v>
      </c>
      <c r="H2422">
        <v>7618</v>
      </c>
      <c r="I2422" t="s">
        <v>62</v>
      </c>
      <c r="J2422">
        <v>4</v>
      </c>
      <c r="K2422" t="s">
        <v>25</v>
      </c>
      <c r="L2422">
        <v>10</v>
      </c>
      <c r="N2422">
        <v>0</v>
      </c>
      <c r="R2422" s="2">
        <f t="shared" si="75"/>
        <v>0</v>
      </c>
      <c r="S2422" s="2">
        <f>IF(AND(P2422&lt;&gt;"_U",P2422&lt;&gt;"c",J2422&lt;&gt;99,J2422&lt;&gt;9),IFERROR(VLOOKUP(A2422,'LBA Total'!$A$2:$N$10000,14,0),"."),".")</f>
        <v>27</v>
      </c>
    </row>
    <row r="2423" spans="1:19" x14ac:dyDescent="0.4">
      <c r="A2423" s="2" t="str">
        <f t="shared" si="74"/>
        <v>2023|ÅŒtara-Papatoetoe Local Board Area|11</v>
      </c>
      <c r="B2423" t="s">
        <v>16</v>
      </c>
      <c r="C2423" t="s">
        <v>17</v>
      </c>
      <c r="D2423" t="s">
        <v>18</v>
      </c>
      <c r="E2423" t="s">
        <v>19</v>
      </c>
      <c r="F2423">
        <v>2023</v>
      </c>
      <c r="G2423">
        <v>2023</v>
      </c>
      <c r="H2423">
        <v>7618</v>
      </c>
      <c r="I2423" t="s">
        <v>62</v>
      </c>
      <c r="J2423">
        <v>4</v>
      </c>
      <c r="K2423" t="s">
        <v>25</v>
      </c>
      <c r="L2423">
        <v>11</v>
      </c>
      <c r="N2423">
        <v>675</v>
      </c>
      <c r="R2423" s="2">
        <f t="shared" si="75"/>
        <v>4.9000000000000004</v>
      </c>
      <c r="S2423" s="2">
        <f>IF(AND(P2423&lt;&gt;"_U",P2423&lt;&gt;"c",J2423&lt;&gt;99,J2423&lt;&gt;9),IFERROR(VLOOKUP(A2423,'LBA Total'!$A$2:$N$10000,14,0),"."),".")</f>
        <v>13785</v>
      </c>
    </row>
    <row r="2424" spans="1:19" x14ac:dyDescent="0.4">
      <c r="A2424" s="2" t="str">
        <f t="shared" si="74"/>
        <v>2023|ÅŒtara-Papatoetoe Local Board Area|12</v>
      </c>
      <c r="B2424" t="s">
        <v>16</v>
      </c>
      <c r="C2424" t="s">
        <v>17</v>
      </c>
      <c r="D2424" t="s">
        <v>18</v>
      </c>
      <c r="E2424" t="s">
        <v>19</v>
      </c>
      <c r="F2424">
        <v>2023</v>
      </c>
      <c r="G2424">
        <v>2023</v>
      </c>
      <c r="H2424">
        <v>7618</v>
      </c>
      <c r="I2424" t="s">
        <v>62</v>
      </c>
      <c r="J2424">
        <v>4</v>
      </c>
      <c r="K2424" t="s">
        <v>25</v>
      </c>
      <c r="L2424">
        <v>12</v>
      </c>
      <c r="N2424">
        <v>165</v>
      </c>
      <c r="R2424" s="2">
        <f t="shared" si="75"/>
        <v>2.91</v>
      </c>
      <c r="S2424" s="2">
        <f>IF(AND(P2424&lt;&gt;"_U",P2424&lt;&gt;"c",J2424&lt;&gt;99,J2424&lt;&gt;9),IFERROR(VLOOKUP(A2424,'LBA Total'!$A$2:$N$10000,14,0),"."),".")</f>
        <v>5664</v>
      </c>
    </row>
    <row r="2425" spans="1:19" x14ac:dyDescent="0.4">
      <c r="A2425" s="2" t="str">
        <f t="shared" si="74"/>
        <v>2023|ÅŒtara-Papatoetoe Local Board Area|13</v>
      </c>
      <c r="B2425" t="s">
        <v>16</v>
      </c>
      <c r="C2425" t="s">
        <v>17</v>
      </c>
      <c r="D2425" t="s">
        <v>18</v>
      </c>
      <c r="E2425" t="s">
        <v>19</v>
      </c>
      <c r="F2425">
        <v>2023</v>
      </c>
      <c r="G2425">
        <v>2023</v>
      </c>
      <c r="H2425">
        <v>7618</v>
      </c>
      <c r="I2425" t="s">
        <v>62</v>
      </c>
      <c r="J2425">
        <v>4</v>
      </c>
      <c r="K2425" t="s">
        <v>25</v>
      </c>
      <c r="L2425">
        <v>13</v>
      </c>
      <c r="N2425">
        <v>0</v>
      </c>
      <c r="R2425" s="2">
        <f t="shared" si="75"/>
        <v>0</v>
      </c>
      <c r="S2425" s="2">
        <f>IF(AND(P2425&lt;&gt;"_U",P2425&lt;&gt;"c",J2425&lt;&gt;99,J2425&lt;&gt;9),IFERROR(VLOOKUP(A2425,'LBA Total'!$A$2:$N$10000,14,0),"."),".")</f>
        <v>27</v>
      </c>
    </row>
    <row r="2426" spans="1:19" x14ac:dyDescent="0.4">
      <c r="A2426" s="2" t="str">
        <f t="shared" si="74"/>
        <v>2023|ÅŒtara-Papatoetoe Local Board Area|999</v>
      </c>
      <c r="B2426" t="s">
        <v>16</v>
      </c>
      <c r="C2426" t="s">
        <v>17</v>
      </c>
      <c r="D2426" t="s">
        <v>18</v>
      </c>
      <c r="E2426" t="s">
        <v>19</v>
      </c>
      <c r="F2426">
        <v>2023</v>
      </c>
      <c r="G2426">
        <v>2023</v>
      </c>
      <c r="H2426">
        <v>7618</v>
      </c>
      <c r="I2426" t="s">
        <v>62</v>
      </c>
      <c r="J2426">
        <v>4</v>
      </c>
      <c r="K2426" t="s">
        <v>25</v>
      </c>
      <c r="L2426">
        <v>999</v>
      </c>
      <c r="N2426">
        <v>846</v>
      </c>
      <c r="R2426" s="2">
        <f t="shared" si="75"/>
        <v>4.34</v>
      </c>
      <c r="S2426" s="2">
        <f>IF(AND(P2426&lt;&gt;"_U",P2426&lt;&gt;"c",J2426&lt;&gt;99,J2426&lt;&gt;9),IFERROR(VLOOKUP(A2426,'LBA Total'!$A$2:$N$10000,14,0),"."),".")</f>
        <v>19503</v>
      </c>
    </row>
    <row r="2427" spans="1:19" x14ac:dyDescent="0.4">
      <c r="A2427" s="2" t="str">
        <f t="shared" si="74"/>
        <v>2023|ÅŒtara-Papatoetoe Local Board Area|10</v>
      </c>
      <c r="B2427" t="s">
        <v>16</v>
      </c>
      <c r="C2427" t="s">
        <v>17</v>
      </c>
      <c r="D2427" t="s">
        <v>18</v>
      </c>
      <c r="E2427" t="s">
        <v>19</v>
      </c>
      <c r="F2427">
        <v>2023</v>
      </c>
      <c r="G2427">
        <v>2023</v>
      </c>
      <c r="H2427">
        <v>7618</v>
      </c>
      <c r="I2427" t="s">
        <v>62</v>
      </c>
      <c r="J2427">
        <v>5</v>
      </c>
      <c r="K2427" t="s">
        <v>26</v>
      </c>
      <c r="L2427">
        <v>10</v>
      </c>
      <c r="N2427">
        <v>0</v>
      </c>
      <c r="R2427" s="2">
        <f t="shared" si="75"/>
        <v>0</v>
      </c>
      <c r="S2427" s="2">
        <f>IF(AND(P2427&lt;&gt;"_U",P2427&lt;&gt;"c",J2427&lt;&gt;99,J2427&lt;&gt;9),IFERROR(VLOOKUP(A2427,'LBA Total'!$A$2:$N$10000,14,0),"."),".")</f>
        <v>27</v>
      </c>
    </row>
    <row r="2428" spans="1:19" x14ac:dyDescent="0.4">
      <c r="A2428" s="2" t="str">
        <f t="shared" si="74"/>
        <v>2023|ÅŒtara-Papatoetoe Local Board Area|11</v>
      </c>
      <c r="B2428" t="s">
        <v>16</v>
      </c>
      <c r="C2428" t="s">
        <v>17</v>
      </c>
      <c r="D2428" t="s">
        <v>18</v>
      </c>
      <c r="E2428" t="s">
        <v>19</v>
      </c>
      <c r="F2428">
        <v>2023</v>
      </c>
      <c r="G2428">
        <v>2023</v>
      </c>
      <c r="H2428">
        <v>7618</v>
      </c>
      <c r="I2428" t="s">
        <v>62</v>
      </c>
      <c r="J2428">
        <v>5</v>
      </c>
      <c r="K2428" t="s">
        <v>26</v>
      </c>
      <c r="L2428">
        <v>11</v>
      </c>
      <c r="N2428">
        <v>1074</v>
      </c>
      <c r="R2428" s="2">
        <f t="shared" si="75"/>
        <v>7.79</v>
      </c>
      <c r="S2428" s="2">
        <f>IF(AND(P2428&lt;&gt;"_U",P2428&lt;&gt;"c",J2428&lt;&gt;99,J2428&lt;&gt;9),IFERROR(VLOOKUP(A2428,'LBA Total'!$A$2:$N$10000,14,0),"."),".")</f>
        <v>13785</v>
      </c>
    </row>
    <row r="2429" spans="1:19" x14ac:dyDescent="0.4">
      <c r="A2429" s="2" t="str">
        <f t="shared" si="74"/>
        <v>2023|ÅŒtara-Papatoetoe Local Board Area|12</v>
      </c>
      <c r="B2429" t="s">
        <v>16</v>
      </c>
      <c r="C2429" t="s">
        <v>17</v>
      </c>
      <c r="D2429" t="s">
        <v>18</v>
      </c>
      <c r="E2429" t="s">
        <v>19</v>
      </c>
      <c r="F2429">
        <v>2023</v>
      </c>
      <c r="G2429">
        <v>2023</v>
      </c>
      <c r="H2429">
        <v>7618</v>
      </c>
      <c r="I2429" t="s">
        <v>62</v>
      </c>
      <c r="J2429">
        <v>5</v>
      </c>
      <c r="K2429" t="s">
        <v>26</v>
      </c>
      <c r="L2429">
        <v>12</v>
      </c>
      <c r="N2429">
        <v>96</v>
      </c>
      <c r="R2429" s="2">
        <f t="shared" si="75"/>
        <v>1.69</v>
      </c>
      <c r="S2429" s="2">
        <f>IF(AND(P2429&lt;&gt;"_U",P2429&lt;&gt;"c",J2429&lt;&gt;99,J2429&lt;&gt;9),IFERROR(VLOOKUP(A2429,'LBA Total'!$A$2:$N$10000,14,0),"."),".")</f>
        <v>5664</v>
      </c>
    </row>
    <row r="2430" spans="1:19" x14ac:dyDescent="0.4">
      <c r="A2430" s="2" t="str">
        <f t="shared" si="74"/>
        <v>2023|ÅŒtara-Papatoetoe Local Board Area|13</v>
      </c>
      <c r="B2430" t="s">
        <v>16</v>
      </c>
      <c r="C2430" t="s">
        <v>17</v>
      </c>
      <c r="D2430" t="s">
        <v>18</v>
      </c>
      <c r="E2430" t="s">
        <v>19</v>
      </c>
      <c r="F2430">
        <v>2023</v>
      </c>
      <c r="G2430">
        <v>2023</v>
      </c>
      <c r="H2430">
        <v>7618</v>
      </c>
      <c r="I2430" t="s">
        <v>62</v>
      </c>
      <c r="J2430">
        <v>5</v>
      </c>
      <c r="K2430" t="s">
        <v>26</v>
      </c>
      <c r="L2430">
        <v>13</v>
      </c>
      <c r="N2430">
        <v>0</v>
      </c>
      <c r="R2430" s="2">
        <f t="shared" si="75"/>
        <v>0</v>
      </c>
      <c r="S2430" s="2">
        <f>IF(AND(P2430&lt;&gt;"_U",P2430&lt;&gt;"c",J2430&lt;&gt;99,J2430&lt;&gt;9),IFERROR(VLOOKUP(A2430,'LBA Total'!$A$2:$N$10000,14,0),"."),".")</f>
        <v>27</v>
      </c>
    </row>
    <row r="2431" spans="1:19" x14ac:dyDescent="0.4">
      <c r="A2431" s="2" t="str">
        <f t="shared" si="74"/>
        <v>2023|ÅŒtara-Papatoetoe Local Board Area|999</v>
      </c>
      <c r="B2431" t="s">
        <v>16</v>
      </c>
      <c r="C2431" t="s">
        <v>17</v>
      </c>
      <c r="D2431" t="s">
        <v>18</v>
      </c>
      <c r="E2431" t="s">
        <v>19</v>
      </c>
      <c r="F2431">
        <v>2023</v>
      </c>
      <c r="G2431">
        <v>2023</v>
      </c>
      <c r="H2431">
        <v>7618</v>
      </c>
      <c r="I2431" t="s">
        <v>62</v>
      </c>
      <c r="J2431">
        <v>5</v>
      </c>
      <c r="K2431" t="s">
        <v>26</v>
      </c>
      <c r="L2431">
        <v>999</v>
      </c>
      <c r="N2431">
        <v>1173</v>
      </c>
      <c r="R2431" s="2">
        <f t="shared" si="75"/>
        <v>6.01</v>
      </c>
      <c r="S2431" s="2">
        <f>IF(AND(P2431&lt;&gt;"_U",P2431&lt;&gt;"c",J2431&lt;&gt;99,J2431&lt;&gt;9),IFERROR(VLOOKUP(A2431,'LBA Total'!$A$2:$N$10000,14,0),"."),".")</f>
        <v>19503</v>
      </c>
    </row>
    <row r="2432" spans="1:19" x14ac:dyDescent="0.4">
      <c r="A2432" s="2" t="str">
        <f t="shared" si="74"/>
        <v>2023|ÅŒtara-Papatoetoe Local Board Area|10</v>
      </c>
      <c r="B2432" t="s">
        <v>16</v>
      </c>
      <c r="C2432" t="s">
        <v>17</v>
      </c>
      <c r="D2432" t="s">
        <v>18</v>
      </c>
      <c r="E2432" t="s">
        <v>19</v>
      </c>
      <c r="F2432">
        <v>2023</v>
      </c>
      <c r="G2432">
        <v>2023</v>
      </c>
      <c r="H2432">
        <v>7618</v>
      </c>
      <c r="I2432" t="s">
        <v>62</v>
      </c>
      <c r="J2432">
        <v>6</v>
      </c>
      <c r="K2432" t="s">
        <v>27</v>
      </c>
      <c r="L2432">
        <v>10</v>
      </c>
      <c r="N2432">
        <v>0</v>
      </c>
      <c r="R2432" s="2">
        <f t="shared" si="75"/>
        <v>0</v>
      </c>
      <c r="S2432" s="2">
        <f>IF(AND(P2432&lt;&gt;"_U",P2432&lt;&gt;"c",J2432&lt;&gt;99,J2432&lt;&gt;9),IFERROR(VLOOKUP(A2432,'LBA Total'!$A$2:$N$10000,14,0),"."),".")</f>
        <v>27</v>
      </c>
    </row>
    <row r="2433" spans="1:19" x14ac:dyDescent="0.4">
      <c r="A2433" s="2" t="str">
        <f t="shared" si="74"/>
        <v>2023|ÅŒtara-Papatoetoe Local Board Area|11</v>
      </c>
      <c r="B2433" t="s">
        <v>16</v>
      </c>
      <c r="C2433" t="s">
        <v>17</v>
      </c>
      <c r="D2433" t="s">
        <v>18</v>
      </c>
      <c r="E2433" t="s">
        <v>19</v>
      </c>
      <c r="F2433">
        <v>2023</v>
      </c>
      <c r="G2433">
        <v>2023</v>
      </c>
      <c r="H2433">
        <v>7618</v>
      </c>
      <c r="I2433" t="s">
        <v>62</v>
      </c>
      <c r="J2433">
        <v>6</v>
      </c>
      <c r="K2433" t="s">
        <v>27</v>
      </c>
      <c r="L2433">
        <v>11</v>
      </c>
      <c r="N2433">
        <v>45</v>
      </c>
      <c r="R2433" s="2">
        <f t="shared" si="75"/>
        <v>0.33</v>
      </c>
      <c r="S2433" s="2">
        <f>IF(AND(P2433&lt;&gt;"_U",P2433&lt;&gt;"c",J2433&lt;&gt;99,J2433&lt;&gt;9),IFERROR(VLOOKUP(A2433,'LBA Total'!$A$2:$N$10000,14,0),"."),".")</f>
        <v>13785</v>
      </c>
    </row>
    <row r="2434" spans="1:19" x14ac:dyDescent="0.4">
      <c r="A2434" s="2" t="str">
        <f t="shared" si="74"/>
        <v>2023|ÅŒtara-Papatoetoe Local Board Area|12</v>
      </c>
      <c r="B2434" t="s">
        <v>16</v>
      </c>
      <c r="C2434" t="s">
        <v>17</v>
      </c>
      <c r="D2434" t="s">
        <v>18</v>
      </c>
      <c r="E2434" t="s">
        <v>19</v>
      </c>
      <c r="F2434">
        <v>2023</v>
      </c>
      <c r="G2434">
        <v>2023</v>
      </c>
      <c r="H2434">
        <v>7618</v>
      </c>
      <c r="I2434" t="s">
        <v>62</v>
      </c>
      <c r="J2434">
        <v>6</v>
      </c>
      <c r="K2434" t="s">
        <v>27</v>
      </c>
      <c r="L2434">
        <v>12</v>
      </c>
      <c r="N2434">
        <v>6</v>
      </c>
      <c r="R2434" s="2">
        <f t="shared" si="75"/>
        <v>0.11</v>
      </c>
      <c r="S2434" s="2">
        <f>IF(AND(P2434&lt;&gt;"_U",P2434&lt;&gt;"c",J2434&lt;&gt;99,J2434&lt;&gt;9),IFERROR(VLOOKUP(A2434,'LBA Total'!$A$2:$N$10000,14,0),"."),".")</f>
        <v>5664</v>
      </c>
    </row>
    <row r="2435" spans="1:19" x14ac:dyDescent="0.4">
      <c r="A2435" s="2" t="str">
        <f t="shared" ref="A2435:A2498" si="76">G2435&amp;"|"&amp;I2435&amp;"|"&amp;L2435</f>
        <v>2023|ÅŒtara-Papatoetoe Local Board Area|13</v>
      </c>
      <c r="B2435" t="s">
        <v>16</v>
      </c>
      <c r="C2435" t="s">
        <v>17</v>
      </c>
      <c r="D2435" t="s">
        <v>18</v>
      </c>
      <c r="E2435" t="s">
        <v>19</v>
      </c>
      <c r="F2435">
        <v>2023</v>
      </c>
      <c r="G2435">
        <v>2023</v>
      </c>
      <c r="H2435">
        <v>7618</v>
      </c>
      <c r="I2435" t="s">
        <v>62</v>
      </c>
      <c r="J2435">
        <v>6</v>
      </c>
      <c r="K2435" t="s">
        <v>27</v>
      </c>
      <c r="L2435">
        <v>13</v>
      </c>
      <c r="N2435">
        <v>0</v>
      </c>
      <c r="R2435" s="2">
        <f t="shared" ref="R2435:R2498" si="77">IF(P2435&lt;&gt;"_U",IFERROR((ROUND(N2435/S2435*100,2)),"."),".")</f>
        <v>0</v>
      </c>
      <c r="S2435" s="2">
        <f>IF(AND(P2435&lt;&gt;"_U",P2435&lt;&gt;"c",J2435&lt;&gt;99,J2435&lt;&gt;9),IFERROR(VLOOKUP(A2435,'LBA Total'!$A$2:$N$10000,14,0),"."),".")</f>
        <v>27</v>
      </c>
    </row>
    <row r="2436" spans="1:19" x14ac:dyDescent="0.4">
      <c r="A2436" s="2" t="str">
        <f t="shared" si="76"/>
        <v>2023|ÅŒtara-Papatoetoe Local Board Area|999</v>
      </c>
      <c r="B2436" t="s">
        <v>16</v>
      </c>
      <c r="C2436" t="s">
        <v>17</v>
      </c>
      <c r="D2436" t="s">
        <v>18</v>
      </c>
      <c r="E2436" t="s">
        <v>19</v>
      </c>
      <c r="F2436">
        <v>2023</v>
      </c>
      <c r="G2436">
        <v>2023</v>
      </c>
      <c r="H2436">
        <v>7618</v>
      </c>
      <c r="I2436" t="s">
        <v>62</v>
      </c>
      <c r="J2436">
        <v>6</v>
      </c>
      <c r="K2436" t="s">
        <v>27</v>
      </c>
      <c r="L2436">
        <v>999</v>
      </c>
      <c r="N2436">
        <v>51</v>
      </c>
      <c r="R2436" s="2">
        <f t="shared" si="77"/>
        <v>0.26</v>
      </c>
      <c r="S2436" s="2">
        <f>IF(AND(P2436&lt;&gt;"_U",P2436&lt;&gt;"c",J2436&lt;&gt;99,J2436&lt;&gt;9),IFERROR(VLOOKUP(A2436,'LBA Total'!$A$2:$N$10000,14,0),"."),".")</f>
        <v>19503</v>
      </c>
    </row>
    <row r="2437" spans="1:19" x14ac:dyDescent="0.4">
      <c r="A2437" s="2" t="str">
        <f t="shared" si="76"/>
        <v>2023|ÅŒtara-Papatoetoe Local Board Area|10</v>
      </c>
      <c r="B2437" t="s">
        <v>16</v>
      </c>
      <c r="C2437" t="s">
        <v>17</v>
      </c>
      <c r="D2437" t="s">
        <v>18</v>
      </c>
      <c r="E2437" t="s">
        <v>19</v>
      </c>
      <c r="F2437">
        <v>2023</v>
      </c>
      <c r="G2437">
        <v>2023</v>
      </c>
      <c r="H2437">
        <v>7618</v>
      </c>
      <c r="I2437" t="s">
        <v>62</v>
      </c>
      <c r="J2437">
        <v>7</v>
      </c>
      <c r="K2437" t="s">
        <v>28</v>
      </c>
      <c r="L2437">
        <v>10</v>
      </c>
      <c r="N2437">
        <v>0</v>
      </c>
      <c r="R2437" s="2">
        <f t="shared" si="77"/>
        <v>0</v>
      </c>
      <c r="S2437" s="2">
        <f>IF(AND(P2437&lt;&gt;"_U",P2437&lt;&gt;"c",J2437&lt;&gt;99,J2437&lt;&gt;9),IFERROR(VLOOKUP(A2437,'LBA Total'!$A$2:$N$10000,14,0),"."),".")</f>
        <v>27</v>
      </c>
    </row>
    <row r="2438" spans="1:19" x14ac:dyDescent="0.4">
      <c r="A2438" s="2" t="str">
        <f t="shared" si="76"/>
        <v>2023|ÅŒtara-Papatoetoe Local Board Area|11</v>
      </c>
      <c r="B2438" t="s">
        <v>16</v>
      </c>
      <c r="C2438" t="s">
        <v>17</v>
      </c>
      <c r="D2438" t="s">
        <v>18</v>
      </c>
      <c r="E2438" t="s">
        <v>19</v>
      </c>
      <c r="F2438">
        <v>2023</v>
      </c>
      <c r="G2438">
        <v>2023</v>
      </c>
      <c r="H2438">
        <v>7618</v>
      </c>
      <c r="I2438" t="s">
        <v>62</v>
      </c>
      <c r="J2438">
        <v>7</v>
      </c>
      <c r="K2438" t="s">
        <v>28</v>
      </c>
      <c r="L2438">
        <v>11</v>
      </c>
      <c r="N2438">
        <v>51</v>
      </c>
      <c r="R2438" s="2">
        <f t="shared" si="77"/>
        <v>0.37</v>
      </c>
      <c r="S2438" s="2">
        <f>IF(AND(P2438&lt;&gt;"_U",P2438&lt;&gt;"c",J2438&lt;&gt;99,J2438&lt;&gt;9),IFERROR(VLOOKUP(A2438,'LBA Total'!$A$2:$N$10000,14,0),"."),".")</f>
        <v>13785</v>
      </c>
    </row>
    <row r="2439" spans="1:19" x14ac:dyDescent="0.4">
      <c r="A2439" s="2" t="str">
        <f t="shared" si="76"/>
        <v>2023|ÅŒtara-Papatoetoe Local Board Area|12</v>
      </c>
      <c r="B2439" t="s">
        <v>16</v>
      </c>
      <c r="C2439" t="s">
        <v>17</v>
      </c>
      <c r="D2439" t="s">
        <v>18</v>
      </c>
      <c r="E2439" t="s">
        <v>19</v>
      </c>
      <c r="F2439">
        <v>2023</v>
      </c>
      <c r="G2439">
        <v>2023</v>
      </c>
      <c r="H2439">
        <v>7618</v>
      </c>
      <c r="I2439" t="s">
        <v>62</v>
      </c>
      <c r="J2439">
        <v>7</v>
      </c>
      <c r="K2439" t="s">
        <v>28</v>
      </c>
      <c r="L2439">
        <v>12</v>
      </c>
      <c r="N2439">
        <v>6</v>
      </c>
      <c r="R2439" s="2">
        <f t="shared" si="77"/>
        <v>0.11</v>
      </c>
      <c r="S2439" s="2">
        <f>IF(AND(P2439&lt;&gt;"_U",P2439&lt;&gt;"c",J2439&lt;&gt;99,J2439&lt;&gt;9),IFERROR(VLOOKUP(A2439,'LBA Total'!$A$2:$N$10000,14,0),"."),".")</f>
        <v>5664</v>
      </c>
    </row>
    <row r="2440" spans="1:19" x14ac:dyDescent="0.4">
      <c r="A2440" s="2" t="str">
        <f t="shared" si="76"/>
        <v>2023|ÅŒtara-Papatoetoe Local Board Area|13</v>
      </c>
      <c r="B2440" t="s">
        <v>16</v>
      </c>
      <c r="C2440" t="s">
        <v>17</v>
      </c>
      <c r="D2440" t="s">
        <v>18</v>
      </c>
      <c r="E2440" t="s">
        <v>19</v>
      </c>
      <c r="F2440">
        <v>2023</v>
      </c>
      <c r="G2440">
        <v>2023</v>
      </c>
      <c r="H2440">
        <v>7618</v>
      </c>
      <c r="I2440" t="s">
        <v>62</v>
      </c>
      <c r="J2440">
        <v>7</v>
      </c>
      <c r="K2440" t="s">
        <v>28</v>
      </c>
      <c r="L2440">
        <v>13</v>
      </c>
      <c r="N2440">
        <v>0</v>
      </c>
      <c r="R2440" s="2">
        <f t="shared" si="77"/>
        <v>0</v>
      </c>
      <c r="S2440" s="2">
        <f>IF(AND(P2440&lt;&gt;"_U",P2440&lt;&gt;"c",J2440&lt;&gt;99,J2440&lt;&gt;9),IFERROR(VLOOKUP(A2440,'LBA Total'!$A$2:$N$10000,14,0),"."),".")</f>
        <v>27</v>
      </c>
    </row>
    <row r="2441" spans="1:19" x14ac:dyDescent="0.4">
      <c r="A2441" s="2" t="str">
        <f t="shared" si="76"/>
        <v>2023|ÅŒtara-Papatoetoe Local Board Area|999</v>
      </c>
      <c r="B2441" t="s">
        <v>16</v>
      </c>
      <c r="C2441" t="s">
        <v>17</v>
      </c>
      <c r="D2441" t="s">
        <v>18</v>
      </c>
      <c r="E2441" t="s">
        <v>19</v>
      </c>
      <c r="F2441">
        <v>2023</v>
      </c>
      <c r="G2441">
        <v>2023</v>
      </c>
      <c r="H2441">
        <v>7618</v>
      </c>
      <c r="I2441" t="s">
        <v>62</v>
      </c>
      <c r="J2441">
        <v>7</v>
      </c>
      <c r="K2441" t="s">
        <v>28</v>
      </c>
      <c r="L2441">
        <v>999</v>
      </c>
      <c r="N2441">
        <v>57</v>
      </c>
      <c r="R2441" s="2">
        <f t="shared" si="77"/>
        <v>0.28999999999999998</v>
      </c>
      <c r="S2441" s="2">
        <f>IF(AND(P2441&lt;&gt;"_U",P2441&lt;&gt;"c",J2441&lt;&gt;99,J2441&lt;&gt;9),IFERROR(VLOOKUP(A2441,'LBA Total'!$A$2:$N$10000,14,0),"."),".")</f>
        <v>19503</v>
      </c>
    </row>
    <row r="2442" spans="1:19" x14ac:dyDescent="0.4">
      <c r="A2442" s="2" t="str">
        <f t="shared" si="76"/>
        <v>2023|ÅŒtara-Papatoetoe Local Board Area|10</v>
      </c>
      <c r="B2442" t="s">
        <v>16</v>
      </c>
      <c r="C2442" t="s">
        <v>17</v>
      </c>
      <c r="D2442" t="s">
        <v>18</v>
      </c>
      <c r="E2442" t="s">
        <v>19</v>
      </c>
      <c r="F2442">
        <v>2023</v>
      </c>
      <c r="G2442">
        <v>2023</v>
      </c>
      <c r="H2442">
        <v>7618</v>
      </c>
      <c r="I2442" t="s">
        <v>62</v>
      </c>
      <c r="J2442">
        <v>77</v>
      </c>
      <c r="K2442" t="s">
        <v>29</v>
      </c>
      <c r="L2442">
        <v>10</v>
      </c>
      <c r="N2442">
        <v>27</v>
      </c>
      <c r="R2442" s="2">
        <f t="shared" si="77"/>
        <v>100</v>
      </c>
      <c r="S2442" s="2">
        <f>IF(AND(P2442&lt;&gt;"_U",P2442&lt;&gt;"c",J2442&lt;&gt;99,J2442&lt;&gt;9),IFERROR(VLOOKUP(A2442,'LBA Total'!$A$2:$N$10000,14,0),"."),".")</f>
        <v>27</v>
      </c>
    </row>
    <row r="2443" spans="1:19" x14ac:dyDescent="0.4">
      <c r="A2443" s="2" t="str">
        <f t="shared" si="76"/>
        <v>2023|ÅŒtara-Papatoetoe Local Board Area|11</v>
      </c>
      <c r="B2443" t="s">
        <v>16</v>
      </c>
      <c r="C2443" t="s">
        <v>17</v>
      </c>
      <c r="D2443" t="s">
        <v>18</v>
      </c>
      <c r="E2443" t="s">
        <v>19</v>
      </c>
      <c r="F2443">
        <v>2023</v>
      </c>
      <c r="G2443">
        <v>2023</v>
      </c>
      <c r="H2443">
        <v>7618</v>
      </c>
      <c r="I2443" t="s">
        <v>62</v>
      </c>
      <c r="J2443">
        <v>77</v>
      </c>
      <c r="K2443" t="s">
        <v>29</v>
      </c>
      <c r="L2443">
        <v>11</v>
      </c>
      <c r="N2443">
        <v>13785</v>
      </c>
      <c r="R2443" s="2">
        <f t="shared" si="77"/>
        <v>100</v>
      </c>
      <c r="S2443" s="2">
        <f>IF(AND(P2443&lt;&gt;"_U",P2443&lt;&gt;"c",J2443&lt;&gt;99,J2443&lt;&gt;9),IFERROR(VLOOKUP(A2443,'LBA Total'!$A$2:$N$10000,14,0),"."),".")</f>
        <v>13785</v>
      </c>
    </row>
    <row r="2444" spans="1:19" x14ac:dyDescent="0.4">
      <c r="A2444" s="2" t="str">
        <f t="shared" si="76"/>
        <v>2023|ÅŒtara-Papatoetoe Local Board Area|12</v>
      </c>
      <c r="B2444" t="s">
        <v>16</v>
      </c>
      <c r="C2444" t="s">
        <v>17</v>
      </c>
      <c r="D2444" t="s">
        <v>18</v>
      </c>
      <c r="E2444" t="s">
        <v>19</v>
      </c>
      <c r="F2444">
        <v>2023</v>
      </c>
      <c r="G2444">
        <v>2023</v>
      </c>
      <c r="H2444">
        <v>7618</v>
      </c>
      <c r="I2444" t="s">
        <v>62</v>
      </c>
      <c r="J2444">
        <v>77</v>
      </c>
      <c r="K2444" t="s">
        <v>29</v>
      </c>
      <c r="L2444">
        <v>12</v>
      </c>
      <c r="N2444">
        <v>5664</v>
      </c>
      <c r="R2444" s="2">
        <f t="shared" si="77"/>
        <v>100</v>
      </c>
      <c r="S2444" s="2">
        <f>IF(AND(P2444&lt;&gt;"_U",P2444&lt;&gt;"c",J2444&lt;&gt;99,J2444&lt;&gt;9),IFERROR(VLOOKUP(A2444,'LBA Total'!$A$2:$N$10000,14,0),"."),".")</f>
        <v>5664</v>
      </c>
    </row>
    <row r="2445" spans="1:19" x14ac:dyDescent="0.4">
      <c r="A2445" s="2" t="str">
        <f t="shared" si="76"/>
        <v>2023|ÅŒtara-Papatoetoe Local Board Area|13</v>
      </c>
      <c r="B2445" t="s">
        <v>16</v>
      </c>
      <c r="C2445" t="s">
        <v>17</v>
      </c>
      <c r="D2445" t="s">
        <v>18</v>
      </c>
      <c r="E2445" t="s">
        <v>19</v>
      </c>
      <c r="F2445">
        <v>2023</v>
      </c>
      <c r="G2445">
        <v>2023</v>
      </c>
      <c r="H2445">
        <v>7618</v>
      </c>
      <c r="I2445" t="s">
        <v>62</v>
      </c>
      <c r="J2445">
        <v>77</v>
      </c>
      <c r="K2445" t="s">
        <v>29</v>
      </c>
      <c r="L2445">
        <v>13</v>
      </c>
      <c r="N2445">
        <v>27</v>
      </c>
      <c r="R2445" s="2">
        <f t="shared" si="77"/>
        <v>100</v>
      </c>
      <c r="S2445" s="2">
        <f>IF(AND(P2445&lt;&gt;"_U",P2445&lt;&gt;"c",J2445&lt;&gt;99,J2445&lt;&gt;9),IFERROR(VLOOKUP(A2445,'LBA Total'!$A$2:$N$10000,14,0),"."),".")</f>
        <v>27</v>
      </c>
    </row>
    <row r="2446" spans="1:19" x14ac:dyDescent="0.4">
      <c r="A2446" s="2" t="str">
        <f t="shared" si="76"/>
        <v>2023|ÅŒtara-Papatoetoe Local Board Area|999</v>
      </c>
      <c r="B2446" t="s">
        <v>16</v>
      </c>
      <c r="C2446" t="s">
        <v>17</v>
      </c>
      <c r="D2446" t="s">
        <v>18</v>
      </c>
      <c r="E2446" t="s">
        <v>19</v>
      </c>
      <c r="F2446">
        <v>2023</v>
      </c>
      <c r="G2446">
        <v>2023</v>
      </c>
      <c r="H2446">
        <v>7618</v>
      </c>
      <c r="I2446" t="s">
        <v>62</v>
      </c>
      <c r="J2446">
        <v>77</v>
      </c>
      <c r="K2446" t="s">
        <v>29</v>
      </c>
      <c r="L2446">
        <v>999</v>
      </c>
      <c r="N2446">
        <v>19503</v>
      </c>
      <c r="R2446" s="2">
        <f t="shared" si="77"/>
        <v>100</v>
      </c>
      <c r="S2446" s="2">
        <f>IF(AND(P2446&lt;&gt;"_U",P2446&lt;&gt;"c",J2446&lt;&gt;99,J2446&lt;&gt;9),IFERROR(VLOOKUP(A2446,'LBA Total'!$A$2:$N$10000,14,0),"."),".")</f>
        <v>19503</v>
      </c>
    </row>
    <row r="2447" spans="1:19" x14ac:dyDescent="0.4">
      <c r="A2447" s="2" t="str">
        <f t="shared" si="76"/>
        <v>2023|ÅŒtara-Papatoetoe Local Board Area|10</v>
      </c>
      <c r="B2447" t="s">
        <v>16</v>
      </c>
      <c r="C2447" t="s">
        <v>17</v>
      </c>
      <c r="D2447" t="s">
        <v>18</v>
      </c>
      <c r="E2447" t="s">
        <v>19</v>
      </c>
      <c r="F2447">
        <v>2023</v>
      </c>
      <c r="G2447">
        <v>2023</v>
      </c>
      <c r="H2447">
        <v>7618</v>
      </c>
      <c r="I2447" t="s">
        <v>62</v>
      </c>
      <c r="J2447">
        <v>8</v>
      </c>
      <c r="K2447" t="s">
        <v>30</v>
      </c>
      <c r="L2447">
        <v>10</v>
      </c>
      <c r="N2447">
        <v>0</v>
      </c>
      <c r="R2447" s="2">
        <f t="shared" si="77"/>
        <v>0</v>
      </c>
      <c r="S2447" s="2">
        <f>IF(AND(P2447&lt;&gt;"_U",P2447&lt;&gt;"c",J2447&lt;&gt;99,J2447&lt;&gt;9),IFERROR(VLOOKUP(A2447,'LBA Total'!$A$2:$N$10000,14,0),"."),".")</f>
        <v>27</v>
      </c>
    </row>
    <row r="2448" spans="1:19" x14ac:dyDescent="0.4">
      <c r="A2448" s="2" t="str">
        <f t="shared" si="76"/>
        <v>2023|ÅŒtara-Papatoetoe Local Board Area|11</v>
      </c>
      <c r="B2448" t="s">
        <v>16</v>
      </c>
      <c r="C2448" t="s">
        <v>17</v>
      </c>
      <c r="D2448" t="s">
        <v>18</v>
      </c>
      <c r="E2448" t="s">
        <v>19</v>
      </c>
      <c r="F2448">
        <v>2023</v>
      </c>
      <c r="G2448">
        <v>2023</v>
      </c>
      <c r="H2448">
        <v>7618</v>
      </c>
      <c r="I2448" t="s">
        <v>62</v>
      </c>
      <c r="J2448">
        <v>8</v>
      </c>
      <c r="K2448" t="s">
        <v>30</v>
      </c>
      <c r="L2448">
        <v>11</v>
      </c>
      <c r="N2448">
        <v>72</v>
      </c>
      <c r="R2448" s="2">
        <f t="shared" si="77"/>
        <v>0.52</v>
      </c>
      <c r="S2448" s="2">
        <f>IF(AND(P2448&lt;&gt;"_U",P2448&lt;&gt;"c",J2448&lt;&gt;99,J2448&lt;&gt;9),IFERROR(VLOOKUP(A2448,'LBA Total'!$A$2:$N$10000,14,0),"."),".")</f>
        <v>13785</v>
      </c>
    </row>
    <row r="2449" spans="1:19" x14ac:dyDescent="0.4">
      <c r="A2449" s="2" t="str">
        <f t="shared" si="76"/>
        <v>2023|ÅŒtara-Papatoetoe Local Board Area|12</v>
      </c>
      <c r="B2449" t="s">
        <v>16</v>
      </c>
      <c r="C2449" t="s">
        <v>17</v>
      </c>
      <c r="D2449" t="s">
        <v>18</v>
      </c>
      <c r="E2449" t="s">
        <v>19</v>
      </c>
      <c r="F2449">
        <v>2023</v>
      </c>
      <c r="G2449">
        <v>2023</v>
      </c>
      <c r="H2449">
        <v>7618</v>
      </c>
      <c r="I2449" t="s">
        <v>62</v>
      </c>
      <c r="J2449">
        <v>8</v>
      </c>
      <c r="K2449" t="s">
        <v>30</v>
      </c>
      <c r="L2449">
        <v>12</v>
      </c>
      <c r="N2449">
        <v>9</v>
      </c>
      <c r="R2449" s="2">
        <f t="shared" si="77"/>
        <v>0.16</v>
      </c>
      <c r="S2449" s="2">
        <f>IF(AND(P2449&lt;&gt;"_U",P2449&lt;&gt;"c",J2449&lt;&gt;99,J2449&lt;&gt;9),IFERROR(VLOOKUP(A2449,'LBA Total'!$A$2:$N$10000,14,0),"."),".")</f>
        <v>5664</v>
      </c>
    </row>
    <row r="2450" spans="1:19" x14ac:dyDescent="0.4">
      <c r="A2450" s="2" t="str">
        <f t="shared" si="76"/>
        <v>2023|ÅŒtara-Papatoetoe Local Board Area|13</v>
      </c>
      <c r="B2450" t="s">
        <v>16</v>
      </c>
      <c r="C2450" t="s">
        <v>17</v>
      </c>
      <c r="D2450" t="s">
        <v>18</v>
      </c>
      <c r="E2450" t="s">
        <v>19</v>
      </c>
      <c r="F2450">
        <v>2023</v>
      </c>
      <c r="G2450">
        <v>2023</v>
      </c>
      <c r="H2450">
        <v>7618</v>
      </c>
      <c r="I2450" t="s">
        <v>62</v>
      </c>
      <c r="J2450">
        <v>8</v>
      </c>
      <c r="K2450" t="s">
        <v>30</v>
      </c>
      <c r="L2450">
        <v>13</v>
      </c>
      <c r="N2450">
        <v>0</v>
      </c>
      <c r="R2450" s="2">
        <f t="shared" si="77"/>
        <v>0</v>
      </c>
      <c r="S2450" s="2">
        <f>IF(AND(P2450&lt;&gt;"_U",P2450&lt;&gt;"c",J2450&lt;&gt;99,J2450&lt;&gt;9),IFERROR(VLOOKUP(A2450,'LBA Total'!$A$2:$N$10000,14,0),"."),".")</f>
        <v>27</v>
      </c>
    </row>
    <row r="2451" spans="1:19" x14ac:dyDescent="0.4">
      <c r="A2451" s="2" t="str">
        <f t="shared" si="76"/>
        <v>2023|ÅŒtara-Papatoetoe Local Board Area|999</v>
      </c>
      <c r="B2451" t="s">
        <v>16</v>
      </c>
      <c r="C2451" t="s">
        <v>17</v>
      </c>
      <c r="D2451" t="s">
        <v>18</v>
      </c>
      <c r="E2451" t="s">
        <v>19</v>
      </c>
      <c r="F2451">
        <v>2023</v>
      </c>
      <c r="G2451">
        <v>2023</v>
      </c>
      <c r="H2451">
        <v>7618</v>
      </c>
      <c r="I2451" t="s">
        <v>62</v>
      </c>
      <c r="J2451">
        <v>8</v>
      </c>
      <c r="K2451" t="s">
        <v>30</v>
      </c>
      <c r="L2451">
        <v>999</v>
      </c>
      <c r="N2451">
        <v>81</v>
      </c>
      <c r="R2451" s="2">
        <f t="shared" si="77"/>
        <v>0.42</v>
      </c>
      <c r="S2451" s="2">
        <f>IF(AND(P2451&lt;&gt;"_U",P2451&lt;&gt;"c",J2451&lt;&gt;99,J2451&lt;&gt;9),IFERROR(VLOOKUP(A2451,'LBA Total'!$A$2:$N$10000,14,0),"."),".")</f>
        <v>19503</v>
      </c>
    </row>
    <row r="2452" spans="1:19" x14ac:dyDescent="0.4">
      <c r="A2452" s="2" t="str">
        <f t="shared" si="76"/>
        <v>2023|ÅŒtara-Papatoetoe Local Board Area|10</v>
      </c>
      <c r="B2452" t="s">
        <v>16</v>
      </c>
      <c r="C2452" t="s">
        <v>17</v>
      </c>
      <c r="D2452" t="s">
        <v>18</v>
      </c>
      <c r="E2452" t="s">
        <v>19</v>
      </c>
      <c r="F2452">
        <v>2023</v>
      </c>
      <c r="G2452">
        <v>2023</v>
      </c>
      <c r="H2452">
        <v>7618</v>
      </c>
      <c r="I2452" t="s">
        <v>62</v>
      </c>
      <c r="J2452">
        <v>9</v>
      </c>
      <c r="K2452" t="s">
        <v>31</v>
      </c>
      <c r="L2452">
        <v>10</v>
      </c>
      <c r="N2452">
        <v>3</v>
      </c>
      <c r="R2452" s="2" t="str">
        <f t="shared" si="77"/>
        <v>.</v>
      </c>
      <c r="S2452" s="2" t="str">
        <f>IF(AND(P2452&lt;&gt;"_U",P2452&lt;&gt;"c",J2452&lt;&gt;99,J2452&lt;&gt;9),IFERROR(VLOOKUP(A2452,'LBA Total'!$A$2:$N$10000,14,0),"."),".")</f>
        <v>.</v>
      </c>
    </row>
    <row r="2453" spans="1:19" x14ac:dyDescent="0.4">
      <c r="A2453" s="2" t="str">
        <f t="shared" si="76"/>
        <v>2023|ÅŒtara-Papatoetoe Local Board Area|11</v>
      </c>
      <c r="B2453" t="s">
        <v>16</v>
      </c>
      <c r="C2453" t="s">
        <v>17</v>
      </c>
      <c r="D2453" t="s">
        <v>18</v>
      </c>
      <c r="E2453" t="s">
        <v>19</v>
      </c>
      <c r="F2453">
        <v>2023</v>
      </c>
      <c r="G2453">
        <v>2023</v>
      </c>
      <c r="H2453">
        <v>7618</v>
      </c>
      <c r="I2453" t="s">
        <v>62</v>
      </c>
      <c r="J2453">
        <v>9</v>
      </c>
      <c r="K2453" t="s">
        <v>31</v>
      </c>
      <c r="L2453">
        <v>11</v>
      </c>
      <c r="N2453">
        <v>1998</v>
      </c>
      <c r="R2453" s="2" t="str">
        <f t="shared" si="77"/>
        <v>.</v>
      </c>
      <c r="S2453" s="2" t="str">
        <f>IF(AND(P2453&lt;&gt;"_U",P2453&lt;&gt;"c",J2453&lt;&gt;99,J2453&lt;&gt;9),IFERROR(VLOOKUP(A2453,'LBA Total'!$A$2:$N$10000,14,0),"."),".")</f>
        <v>.</v>
      </c>
    </row>
    <row r="2454" spans="1:19" x14ac:dyDescent="0.4">
      <c r="A2454" s="2" t="str">
        <f t="shared" si="76"/>
        <v>2023|ÅŒtara-Papatoetoe Local Board Area|12</v>
      </c>
      <c r="B2454" t="s">
        <v>16</v>
      </c>
      <c r="C2454" t="s">
        <v>17</v>
      </c>
      <c r="D2454" t="s">
        <v>18</v>
      </c>
      <c r="E2454" t="s">
        <v>19</v>
      </c>
      <c r="F2454">
        <v>2023</v>
      </c>
      <c r="G2454">
        <v>2023</v>
      </c>
      <c r="H2454">
        <v>7618</v>
      </c>
      <c r="I2454" t="s">
        <v>62</v>
      </c>
      <c r="J2454">
        <v>9</v>
      </c>
      <c r="K2454" t="s">
        <v>31</v>
      </c>
      <c r="L2454">
        <v>12</v>
      </c>
      <c r="N2454">
        <v>768</v>
      </c>
      <c r="R2454" s="2" t="str">
        <f t="shared" si="77"/>
        <v>.</v>
      </c>
      <c r="S2454" s="2" t="str">
        <f>IF(AND(P2454&lt;&gt;"_U",P2454&lt;&gt;"c",J2454&lt;&gt;99,J2454&lt;&gt;9),IFERROR(VLOOKUP(A2454,'LBA Total'!$A$2:$N$10000,14,0),"."),".")</f>
        <v>.</v>
      </c>
    </row>
    <row r="2455" spans="1:19" x14ac:dyDescent="0.4">
      <c r="A2455" s="2" t="str">
        <f t="shared" si="76"/>
        <v>2023|ÅŒtara-Papatoetoe Local Board Area|13</v>
      </c>
      <c r="B2455" t="s">
        <v>16</v>
      </c>
      <c r="C2455" t="s">
        <v>17</v>
      </c>
      <c r="D2455" t="s">
        <v>18</v>
      </c>
      <c r="E2455" t="s">
        <v>19</v>
      </c>
      <c r="F2455">
        <v>2023</v>
      </c>
      <c r="G2455">
        <v>2023</v>
      </c>
      <c r="H2455">
        <v>7618</v>
      </c>
      <c r="I2455" t="s">
        <v>62</v>
      </c>
      <c r="J2455">
        <v>9</v>
      </c>
      <c r="K2455" t="s">
        <v>31</v>
      </c>
      <c r="L2455">
        <v>13</v>
      </c>
      <c r="N2455">
        <v>21</v>
      </c>
      <c r="R2455" s="2" t="str">
        <f t="shared" si="77"/>
        <v>.</v>
      </c>
      <c r="S2455" s="2" t="str">
        <f>IF(AND(P2455&lt;&gt;"_U",P2455&lt;&gt;"c",J2455&lt;&gt;99,J2455&lt;&gt;9),IFERROR(VLOOKUP(A2455,'LBA Total'!$A$2:$N$10000,14,0),"."),".")</f>
        <v>.</v>
      </c>
    </row>
    <row r="2456" spans="1:19" x14ac:dyDescent="0.4">
      <c r="A2456" s="2" t="str">
        <f t="shared" si="76"/>
        <v>2023|ÅŒtara-Papatoetoe Local Board Area|999</v>
      </c>
      <c r="B2456" t="s">
        <v>16</v>
      </c>
      <c r="C2456" t="s">
        <v>17</v>
      </c>
      <c r="D2456" t="s">
        <v>18</v>
      </c>
      <c r="E2456" t="s">
        <v>19</v>
      </c>
      <c r="F2456">
        <v>2023</v>
      </c>
      <c r="G2456">
        <v>2023</v>
      </c>
      <c r="H2456">
        <v>7618</v>
      </c>
      <c r="I2456" t="s">
        <v>62</v>
      </c>
      <c r="J2456">
        <v>9</v>
      </c>
      <c r="K2456" t="s">
        <v>31</v>
      </c>
      <c r="L2456">
        <v>999</v>
      </c>
      <c r="N2456">
        <v>2790</v>
      </c>
      <c r="R2456" s="2" t="str">
        <f t="shared" si="77"/>
        <v>.</v>
      </c>
      <c r="S2456" s="2" t="str">
        <f>IF(AND(P2456&lt;&gt;"_U",P2456&lt;&gt;"c",J2456&lt;&gt;99,J2456&lt;&gt;9),IFERROR(VLOOKUP(A2456,'LBA Total'!$A$2:$N$10000,14,0),"."),".")</f>
        <v>.</v>
      </c>
    </row>
    <row r="2457" spans="1:19" x14ac:dyDescent="0.4">
      <c r="A2457" s="2" t="str">
        <f t="shared" si="76"/>
        <v>2023|ÅŒtara-Papatoetoe Local Board Area|10</v>
      </c>
      <c r="B2457" t="s">
        <v>16</v>
      </c>
      <c r="C2457" t="s">
        <v>17</v>
      </c>
      <c r="D2457" t="s">
        <v>18</v>
      </c>
      <c r="E2457" t="s">
        <v>19</v>
      </c>
      <c r="F2457">
        <v>2023</v>
      </c>
      <c r="G2457">
        <v>2023</v>
      </c>
      <c r="H2457">
        <v>7618</v>
      </c>
      <c r="I2457" t="s">
        <v>62</v>
      </c>
      <c r="J2457">
        <v>99</v>
      </c>
      <c r="K2457" t="s">
        <v>32</v>
      </c>
      <c r="L2457">
        <v>10</v>
      </c>
      <c r="N2457">
        <v>33</v>
      </c>
      <c r="R2457" s="2" t="str">
        <f t="shared" si="77"/>
        <v>.</v>
      </c>
      <c r="S2457" s="2" t="str">
        <f>IF(AND(P2457&lt;&gt;"_U",P2457&lt;&gt;"c",J2457&lt;&gt;99,J2457&lt;&gt;9),IFERROR(VLOOKUP(A2457,'LBA Total'!$A$2:$N$10000,14,0),"."),".")</f>
        <v>.</v>
      </c>
    </row>
    <row r="2458" spans="1:19" x14ac:dyDescent="0.4">
      <c r="A2458" s="2" t="str">
        <f t="shared" si="76"/>
        <v>2023|ÅŒtara-Papatoetoe Local Board Area|11</v>
      </c>
      <c r="B2458" t="s">
        <v>16</v>
      </c>
      <c r="C2458" t="s">
        <v>17</v>
      </c>
      <c r="D2458" t="s">
        <v>18</v>
      </c>
      <c r="E2458" t="s">
        <v>19</v>
      </c>
      <c r="F2458">
        <v>2023</v>
      </c>
      <c r="G2458">
        <v>2023</v>
      </c>
      <c r="H2458">
        <v>7618</v>
      </c>
      <c r="I2458" t="s">
        <v>62</v>
      </c>
      <c r="J2458">
        <v>99</v>
      </c>
      <c r="K2458" t="s">
        <v>32</v>
      </c>
      <c r="L2458">
        <v>11</v>
      </c>
      <c r="N2458">
        <v>15783</v>
      </c>
      <c r="R2458" s="2" t="str">
        <f t="shared" si="77"/>
        <v>.</v>
      </c>
      <c r="S2458" s="2" t="str">
        <f>IF(AND(P2458&lt;&gt;"_U",P2458&lt;&gt;"c",J2458&lt;&gt;99,J2458&lt;&gt;9),IFERROR(VLOOKUP(A2458,'LBA Total'!$A$2:$N$10000,14,0),"."),".")</f>
        <v>.</v>
      </c>
    </row>
    <row r="2459" spans="1:19" x14ac:dyDescent="0.4">
      <c r="A2459" s="2" t="str">
        <f t="shared" si="76"/>
        <v>2023|ÅŒtara-Papatoetoe Local Board Area|12</v>
      </c>
      <c r="B2459" t="s">
        <v>16</v>
      </c>
      <c r="C2459" t="s">
        <v>17</v>
      </c>
      <c r="D2459" t="s">
        <v>18</v>
      </c>
      <c r="E2459" t="s">
        <v>19</v>
      </c>
      <c r="F2459">
        <v>2023</v>
      </c>
      <c r="G2459">
        <v>2023</v>
      </c>
      <c r="H2459">
        <v>7618</v>
      </c>
      <c r="I2459" t="s">
        <v>62</v>
      </c>
      <c r="J2459">
        <v>99</v>
      </c>
      <c r="K2459" t="s">
        <v>32</v>
      </c>
      <c r="L2459">
        <v>12</v>
      </c>
      <c r="N2459">
        <v>6432</v>
      </c>
      <c r="R2459" s="2" t="str">
        <f t="shared" si="77"/>
        <v>.</v>
      </c>
      <c r="S2459" s="2" t="str">
        <f>IF(AND(P2459&lt;&gt;"_U",P2459&lt;&gt;"c",J2459&lt;&gt;99,J2459&lt;&gt;9),IFERROR(VLOOKUP(A2459,'LBA Total'!$A$2:$N$10000,14,0),"."),".")</f>
        <v>.</v>
      </c>
    </row>
    <row r="2460" spans="1:19" x14ac:dyDescent="0.4">
      <c r="A2460" s="2" t="str">
        <f t="shared" si="76"/>
        <v>2023|ÅŒtara-Papatoetoe Local Board Area|13</v>
      </c>
      <c r="B2460" t="s">
        <v>16</v>
      </c>
      <c r="C2460" t="s">
        <v>17</v>
      </c>
      <c r="D2460" t="s">
        <v>18</v>
      </c>
      <c r="E2460" t="s">
        <v>19</v>
      </c>
      <c r="F2460">
        <v>2023</v>
      </c>
      <c r="G2460">
        <v>2023</v>
      </c>
      <c r="H2460">
        <v>7618</v>
      </c>
      <c r="I2460" t="s">
        <v>62</v>
      </c>
      <c r="J2460">
        <v>99</v>
      </c>
      <c r="K2460" t="s">
        <v>32</v>
      </c>
      <c r="L2460">
        <v>13</v>
      </c>
      <c r="N2460">
        <v>45</v>
      </c>
      <c r="R2460" s="2" t="str">
        <f t="shared" si="77"/>
        <v>.</v>
      </c>
      <c r="S2460" s="2" t="str">
        <f>IF(AND(P2460&lt;&gt;"_U",P2460&lt;&gt;"c",J2460&lt;&gt;99,J2460&lt;&gt;9),IFERROR(VLOOKUP(A2460,'LBA Total'!$A$2:$N$10000,14,0),"."),".")</f>
        <v>.</v>
      </c>
    </row>
    <row r="2461" spans="1:19" x14ac:dyDescent="0.4">
      <c r="A2461" s="2" t="str">
        <f t="shared" si="76"/>
        <v>2023|ÅŒtara-Papatoetoe Local Board Area|999</v>
      </c>
      <c r="B2461" t="s">
        <v>16</v>
      </c>
      <c r="C2461" t="s">
        <v>17</v>
      </c>
      <c r="D2461" t="s">
        <v>18</v>
      </c>
      <c r="E2461" t="s">
        <v>19</v>
      </c>
      <c r="F2461">
        <v>2023</v>
      </c>
      <c r="G2461">
        <v>2023</v>
      </c>
      <c r="H2461">
        <v>7618</v>
      </c>
      <c r="I2461" t="s">
        <v>62</v>
      </c>
      <c r="J2461">
        <v>99</v>
      </c>
      <c r="K2461" t="s">
        <v>32</v>
      </c>
      <c r="L2461">
        <v>999</v>
      </c>
      <c r="N2461">
        <v>22290</v>
      </c>
      <c r="R2461" s="2" t="str">
        <f t="shared" si="77"/>
        <v>.</v>
      </c>
      <c r="S2461" s="2" t="str">
        <f>IF(AND(P2461&lt;&gt;"_U",P2461&lt;&gt;"c",J2461&lt;&gt;99,J2461&lt;&gt;9),IFERROR(VLOOKUP(A2461,'LBA Total'!$A$2:$N$10000,14,0),"."),".")</f>
        <v>.</v>
      </c>
    </row>
    <row r="2462" spans="1:19" x14ac:dyDescent="0.4">
      <c r="A2462" s="2" t="str">
        <f t="shared" si="76"/>
        <v>2023|Manurewa Local Board Area|10</v>
      </c>
      <c r="B2462" t="s">
        <v>16</v>
      </c>
      <c r="C2462" t="s">
        <v>17</v>
      </c>
      <c r="D2462" t="s">
        <v>18</v>
      </c>
      <c r="E2462" t="s">
        <v>19</v>
      </c>
      <c r="F2462">
        <v>2023</v>
      </c>
      <c r="G2462">
        <v>2023</v>
      </c>
      <c r="H2462">
        <v>7619</v>
      </c>
      <c r="I2462" t="s">
        <v>61</v>
      </c>
      <c r="J2462">
        <v>0</v>
      </c>
      <c r="K2462" t="s">
        <v>21</v>
      </c>
      <c r="L2462">
        <v>10</v>
      </c>
      <c r="N2462">
        <v>6</v>
      </c>
      <c r="R2462" s="2">
        <f t="shared" si="77"/>
        <v>25</v>
      </c>
      <c r="S2462" s="2">
        <f>IF(AND(P2462&lt;&gt;"_U",P2462&lt;&gt;"c",J2462&lt;&gt;99,J2462&lt;&gt;9),IFERROR(VLOOKUP(A2462,'LBA Total'!$A$2:$N$10000,14,0),"."),".")</f>
        <v>24</v>
      </c>
    </row>
    <row r="2463" spans="1:19" x14ac:dyDescent="0.4">
      <c r="A2463" s="2" t="str">
        <f t="shared" si="76"/>
        <v>2023|Manurewa Local Board Area|11</v>
      </c>
      <c r="B2463" t="s">
        <v>16</v>
      </c>
      <c r="C2463" t="s">
        <v>17</v>
      </c>
      <c r="D2463" t="s">
        <v>18</v>
      </c>
      <c r="E2463" t="s">
        <v>19</v>
      </c>
      <c r="F2463">
        <v>2023</v>
      </c>
      <c r="G2463">
        <v>2023</v>
      </c>
      <c r="H2463">
        <v>7619</v>
      </c>
      <c r="I2463" t="s">
        <v>61</v>
      </c>
      <c r="J2463">
        <v>0</v>
      </c>
      <c r="K2463" t="s">
        <v>21</v>
      </c>
      <c r="L2463">
        <v>11</v>
      </c>
      <c r="N2463">
        <v>1266</v>
      </c>
      <c r="R2463" s="2">
        <f t="shared" si="77"/>
        <v>6.68</v>
      </c>
      <c r="S2463" s="2">
        <f>IF(AND(P2463&lt;&gt;"_U",P2463&lt;&gt;"c",J2463&lt;&gt;99,J2463&lt;&gt;9),IFERROR(VLOOKUP(A2463,'LBA Total'!$A$2:$N$10000,14,0),"."),".")</f>
        <v>18957</v>
      </c>
    </row>
    <row r="2464" spans="1:19" x14ac:dyDescent="0.4">
      <c r="A2464" s="2" t="str">
        <f t="shared" si="76"/>
        <v>2023|Manurewa Local Board Area|12</v>
      </c>
      <c r="B2464" t="s">
        <v>16</v>
      </c>
      <c r="C2464" t="s">
        <v>17</v>
      </c>
      <c r="D2464" t="s">
        <v>18</v>
      </c>
      <c r="E2464" t="s">
        <v>19</v>
      </c>
      <c r="F2464">
        <v>2023</v>
      </c>
      <c r="G2464">
        <v>2023</v>
      </c>
      <c r="H2464">
        <v>7619</v>
      </c>
      <c r="I2464" t="s">
        <v>61</v>
      </c>
      <c r="J2464">
        <v>0</v>
      </c>
      <c r="K2464" t="s">
        <v>21</v>
      </c>
      <c r="L2464">
        <v>12</v>
      </c>
      <c r="N2464">
        <v>273</v>
      </c>
      <c r="R2464" s="2">
        <f t="shared" si="77"/>
        <v>7.02</v>
      </c>
      <c r="S2464" s="2">
        <f>IF(AND(P2464&lt;&gt;"_U",P2464&lt;&gt;"c",J2464&lt;&gt;99,J2464&lt;&gt;9),IFERROR(VLOOKUP(A2464,'LBA Total'!$A$2:$N$10000,14,0),"."),".")</f>
        <v>3891</v>
      </c>
    </row>
    <row r="2465" spans="1:19" x14ac:dyDescent="0.4">
      <c r="A2465" s="2" t="str">
        <f t="shared" si="76"/>
        <v>2023|Manurewa Local Board Area|13</v>
      </c>
      <c r="B2465" t="s">
        <v>16</v>
      </c>
      <c r="C2465" t="s">
        <v>17</v>
      </c>
      <c r="D2465" t="s">
        <v>18</v>
      </c>
      <c r="E2465" t="s">
        <v>19</v>
      </c>
      <c r="F2465">
        <v>2023</v>
      </c>
      <c r="G2465">
        <v>2023</v>
      </c>
      <c r="H2465">
        <v>7619</v>
      </c>
      <c r="I2465" t="s">
        <v>61</v>
      </c>
      <c r="J2465">
        <v>0</v>
      </c>
      <c r="K2465" t="s">
        <v>21</v>
      </c>
      <c r="L2465">
        <v>13</v>
      </c>
      <c r="N2465">
        <v>12</v>
      </c>
      <c r="R2465" s="2">
        <f t="shared" si="77"/>
        <v>30.77</v>
      </c>
      <c r="S2465" s="2">
        <f>IF(AND(P2465&lt;&gt;"_U",P2465&lt;&gt;"c",J2465&lt;&gt;99,J2465&lt;&gt;9),IFERROR(VLOOKUP(A2465,'LBA Total'!$A$2:$N$10000,14,0),"."),".")</f>
        <v>39</v>
      </c>
    </row>
    <row r="2466" spans="1:19" x14ac:dyDescent="0.4">
      <c r="A2466" s="2" t="str">
        <f t="shared" si="76"/>
        <v>2023|Manurewa Local Board Area|999</v>
      </c>
      <c r="B2466" t="s">
        <v>16</v>
      </c>
      <c r="C2466" t="s">
        <v>17</v>
      </c>
      <c r="D2466" t="s">
        <v>18</v>
      </c>
      <c r="E2466" t="s">
        <v>19</v>
      </c>
      <c r="F2466">
        <v>2023</v>
      </c>
      <c r="G2466">
        <v>2023</v>
      </c>
      <c r="H2466">
        <v>7619</v>
      </c>
      <c r="I2466" t="s">
        <v>61</v>
      </c>
      <c r="J2466">
        <v>0</v>
      </c>
      <c r="K2466" t="s">
        <v>21</v>
      </c>
      <c r="L2466">
        <v>999</v>
      </c>
      <c r="N2466">
        <v>1557</v>
      </c>
      <c r="R2466" s="2">
        <f t="shared" si="77"/>
        <v>6.8</v>
      </c>
      <c r="S2466" s="2">
        <f>IF(AND(P2466&lt;&gt;"_U",P2466&lt;&gt;"c",J2466&lt;&gt;99,J2466&lt;&gt;9),IFERROR(VLOOKUP(A2466,'LBA Total'!$A$2:$N$10000,14,0),"."),".")</f>
        <v>22911</v>
      </c>
    </row>
    <row r="2467" spans="1:19" x14ac:dyDescent="0.4">
      <c r="A2467" s="2" t="str">
        <f t="shared" si="76"/>
        <v>2023|Manurewa Local Board Area|10</v>
      </c>
      <c r="B2467" t="s">
        <v>16</v>
      </c>
      <c r="C2467" t="s">
        <v>17</v>
      </c>
      <c r="D2467" t="s">
        <v>18</v>
      </c>
      <c r="E2467" t="s">
        <v>19</v>
      </c>
      <c r="F2467">
        <v>2023</v>
      </c>
      <c r="G2467">
        <v>2023</v>
      </c>
      <c r="H2467">
        <v>7619</v>
      </c>
      <c r="I2467" t="s">
        <v>61</v>
      </c>
      <c r="J2467">
        <v>1</v>
      </c>
      <c r="K2467" t="s">
        <v>22</v>
      </c>
      <c r="L2467">
        <v>10</v>
      </c>
      <c r="N2467">
        <v>9</v>
      </c>
      <c r="R2467" s="2">
        <f t="shared" si="77"/>
        <v>37.5</v>
      </c>
      <c r="S2467" s="2">
        <f>IF(AND(P2467&lt;&gt;"_U",P2467&lt;&gt;"c",J2467&lt;&gt;99,J2467&lt;&gt;9),IFERROR(VLOOKUP(A2467,'LBA Total'!$A$2:$N$10000,14,0),"."),".")</f>
        <v>24</v>
      </c>
    </row>
    <row r="2468" spans="1:19" x14ac:dyDescent="0.4">
      <c r="A2468" s="2" t="str">
        <f t="shared" si="76"/>
        <v>2023|Manurewa Local Board Area|11</v>
      </c>
      <c r="B2468" t="s">
        <v>16</v>
      </c>
      <c r="C2468" t="s">
        <v>17</v>
      </c>
      <c r="D2468" t="s">
        <v>18</v>
      </c>
      <c r="E2468" t="s">
        <v>19</v>
      </c>
      <c r="F2468">
        <v>2023</v>
      </c>
      <c r="G2468">
        <v>2023</v>
      </c>
      <c r="H2468">
        <v>7619</v>
      </c>
      <c r="I2468" t="s">
        <v>61</v>
      </c>
      <c r="J2468">
        <v>1</v>
      </c>
      <c r="K2468" t="s">
        <v>22</v>
      </c>
      <c r="L2468">
        <v>11</v>
      </c>
      <c r="N2468">
        <v>13422</v>
      </c>
      <c r="R2468" s="2">
        <f t="shared" si="77"/>
        <v>70.8</v>
      </c>
      <c r="S2468" s="2">
        <f>IF(AND(P2468&lt;&gt;"_U",P2468&lt;&gt;"c",J2468&lt;&gt;99,J2468&lt;&gt;9),IFERROR(VLOOKUP(A2468,'LBA Total'!$A$2:$N$10000,14,0),"."),".")</f>
        <v>18957</v>
      </c>
    </row>
    <row r="2469" spans="1:19" x14ac:dyDescent="0.4">
      <c r="A2469" s="2" t="str">
        <f t="shared" si="76"/>
        <v>2023|Manurewa Local Board Area|12</v>
      </c>
      <c r="B2469" t="s">
        <v>16</v>
      </c>
      <c r="C2469" t="s">
        <v>17</v>
      </c>
      <c r="D2469" t="s">
        <v>18</v>
      </c>
      <c r="E2469" t="s">
        <v>19</v>
      </c>
      <c r="F2469">
        <v>2023</v>
      </c>
      <c r="G2469">
        <v>2023</v>
      </c>
      <c r="H2469">
        <v>7619</v>
      </c>
      <c r="I2469" t="s">
        <v>61</v>
      </c>
      <c r="J2469">
        <v>1</v>
      </c>
      <c r="K2469" t="s">
        <v>22</v>
      </c>
      <c r="L2469">
        <v>12</v>
      </c>
      <c r="N2469">
        <v>2772</v>
      </c>
      <c r="R2469" s="2">
        <f t="shared" si="77"/>
        <v>71.239999999999995</v>
      </c>
      <c r="S2469" s="2">
        <f>IF(AND(P2469&lt;&gt;"_U",P2469&lt;&gt;"c",J2469&lt;&gt;99,J2469&lt;&gt;9),IFERROR(VLOOKUP(A2469,'LBA Total'!$A$2:$N$10000,14,0),"."),".")</f>
        <v>3891</v>
      </c>
    </row>
    <row r="2470" spans="1:19" x14ac:dyDescent="0.4">
      <c r="A2470" s="2" t="str">
        <f t="shared" si="76"/>
        <v>2023|Manurewa Local Board Area|13</v>
      </c>
      <c r="B2470" t="s">
        <v>16</v>
      </c>
      <c r="C2470" t="s">
        <v>17</v>
      </c>
      <c r="D2470" t="s">
        <v>18</v>
      </c>
      <c r="E2470" t="s">
        <v>19</v>
      </c>
      <c r="F2470">
        <v>2023</v>
      </c>
      <c r="G2470">
        <v>2023</v>
      </c>
      <c r="H2470">
        <v>7619</v>
      </c>
      <c r="I2470" t="s">
        <v>61</v>
      </c>
      <c r="J2470">
        <v>1</v>
      </c>
      <c r="K2470" t="s">
        <v>22</v>
      </c>
      <c r="L2470">
        <v>13</v>
      </c>
      <c r="N2470">
        <v>9</v>
      </c>
      <c r="R2470" s="2">
        <f t="shared" si="77"/>
        <v>23.08</v>
      </c>
      <c r="S2470" s="2">
        <f>IF(AND(P2470&lt;&gt;"_U",P2470&lt;&gt;"c",J2470&lt;&gt;99,J2470&lt;&gt;9),IFERROR(VLOOKUP(A2470,'LBA Total'!$A$2:$N$10000,14,0),"."),".")</f>
        <v>39</v>
      </c>
    </row>
    <row r="2471" spans="1:19" x14ac:dyDescent="0.4">
      <c r="A2471" s="2" t="str">
        <f t="shared" si="76"/>
        <v>2023|Manurewa Local Board Area|999</v>
      </c>
      <c r="B2471" t="s">
        <v>16</v>
      </c>
      <c r="C2471" t="s">
        <v>17</v>
      </c>
      <c r="D2471" t="s">
        <v>18</v>
      </c>
      <c r="E2471" t="s">
        <v>19</v>
      </c>
      <c r="F2471">
        <v>2023</v>
      </c>
      <c r="G2471">
        <v>2023</v>
      </c>
      <c r="H2471">
        <v>7619</v>
      </c>
      <c r="I2471" t="s">
        <v>61</v>
      </c>
      <c r="J2471">
        <v>1</v>
      </c>
      <c r="K2471" t="s">
        <v>22</v>
      </c>
      <c r="L2471">
        <v>999</v>
      </c>
      <c r="N2471">
        <v>16215</v>
      </c>
      <c r="R2471" s="2">
        <f t="shared" si="77"/>
        <v>70.77</v>
      </c>
      <c r="S2471" s="2">
        <f>IF(AND(P2471&lt;&gt;"_U",P2471&lt;&gt;"c",J2471&lt;&gt;99,J2471&lt;&gt;9),IFERROR(VLOOKUP(A2471,'LBA Total'!$A$2:$N$10000,14,0),"."),".")</f>
        <v>22911</v>
      </c>
    </row>
    <row r="2472" spans="1:19" x14ac:dyDescent="0.4">
      <c r="A2472" s="2" t="str">
        <f t="shared" si="76"/>
        <v>2023|Manurewa Local Board Area|10</v>
      </c>
      <c r="B2472" t="s">
        <v>16</v>
      </c>
      <c r="C2472" t="s">
        <v>17</v>
      </c>
      <c r="D2472" t="s">
        <v>18</v>
      </c>
      <c r="E2472" t="s">
        <v>19</v>
      </c>
      <c r="F2472">
        <v>2023</v>
      </c>
      <c r="G2472">
        <v>2023</v>
      </c>
      <c r="H2472">
        <v>7619</v>
      </c>
      <c r="I2472" t="s">
        <v>61</v>
      </c>
      <c r="J2472">
        <v>2</v>
      </c>
      <c r="K2472" t="s">
        <v>23</v>
      </c>
      <c r="L2472">
        <v>10</v>
      </c>
      <c r="N2472">
        <v>15</v>
      </c>
      <c r="R2472" s="2">
        <f t="shared" si="77"/>
        <v>62.5</v>
      </c>
      <c r="S2472" s="2">
        <f>IF(AND(P2472&lt;&gt;"_U",P2472&lt;&gt;"c",J2472&lt;&gt;99,J2472&lt;&gt;9),IFERROR(VLOOKUP(A2472,'LBA Total'!$A$2:$N$10000,14,0),"."),".")</f>
        <v>24</v>
      </c>
    </row>
    <row r="2473" spans="1:19" x14ac:dyDescent="0.4">
      <c r="A2473" s="2" t="str">
        <f t="shared" si="76"/>
        <v>2023|Manurewa Local Board Area|11</v>
      </c>
      <c r="B2473" t="s">
        <v>16</v>
      </c>
      <c r="C2473" t="s">
        <v>17</v>
      </c>
      <c r="D2473" t="s">
        <v>18</v>
      </c>
      <c r="E2473" t="s">
        <v>19</v>
      </c>
      <c r="F2473">
        <v>2023</v>
      </c>
      <c r="G2473">
        <v>2023</v>
      </c>
      <c r="H2473">
        <v>7619</v>
      </c>
      <c r="I2473" t="s">
        <v>61</v>
      </c>
      <c r="J2473">
        <v>2</v>
      </c>
      <c r="K2473" t="s">
        <v>23</v>
      </c>
      <c r="L2473">
        <v>11</v>
      </c>
      <c r="N2473">
        <v>7221</v>
      </c>
      <c r="R2473" s="2">
        <f t="shared" si="77"/>
        <v>38.090000000000003</v>
      </c>
      <c r="S2473" s="2">
        <f>IF(AND(P2473&lt;&gt;"_U",P2473&lt;&gt;"c",J2473&lt;&gt;99,J2473&lt;&gt;9),IFERROR(VLOOKUP(A2473,'LBA Total'!$A$2:$N$10000,14,0),"."),".")</f>
        <v>18957</v>
      </c>
    </row>
    <row r="2474" spans="1:19" x14ac:dyDescent="0.4">
      <c r="A2474" s="2" t="str">
        <f t="shared" si="76"/>
        <v>2023|Manurewa Local Board Area|12</v>
      </c>
      <c r="B2474" t="s">
        <v>16</v>
      </c>
      <c r="C2474" t="s">
        <v>17</v>
      </c>
      <c r="D2474" t="s">
        <v>18</v>
      </c>
      <c r="E2474" t="s">
        <v>19</v>
      </c>
      <c r="F2474">
        <v>2023</v>
      </c>
      <c r="G2474">
        <v>2023</v>
      </c>
      <c r="H2474">
        <v>7619</v>
      </c>
      <c r="I2474" t="s">
        <v>61</v>
      </c>
      <c r="J2474">
        <v>2</v>
      </c>
      <c r="K2474" t="s">
        <v>23</v>
      </c>
      <c r="L2474">
        <v>12</v>
      </c>
      <c r="N2474">
        <v>1458</v>
      </c>
      <c r="R2474" s="2">
        <f t="shared" si="77"/>
        <v>37.47</v>
      </c>
      <c r="S2474" s="2">
        <f>IF(AND(P2474&lt;&gt;"_U",P2474&lt;&gt;"c",J2474&lt;&gt;99,J2474&lt;&gt;9),IFERROR(VLOOKUP(A2474,'LBA Total'!$A$2:$N$10000,14,0),"."),".")</f>
        <v>3891</v>
      </c>
    </row>
    <row r="2475" spans="1:19" x14ac:dyDescent="0.4">
      <c r="A2475" s="2" t="str">
        <f t="shared" si="76"/>
        <v>2023|Manurewa Local Board Area|13</v>
      </c>
      <c r="B2475" t="s">
        <v>16</v>
      </c>
      <c r="C2475" t="s">
        <v>17</v>
      </c>
      <c r="D2475" t="s">
        <v>18</v>
      </c>
      <c r="E2475" t="s">
        <v>19</v>
      </c>
      <c r="F2475">
        <v>2023</v>
      </c>
      <c r="G2475">
        <v>2023</v>
      </c>
      <c r="H2475">
        <v>7619</v>
      </c>
      <c r="I2475" t="s">
        <v>61</v>
      </c>
      <c r="J2475">
        <v>2</v>
      </c>
      <c r="K2475" t="s">
        <v>23</v>
      </c>
      <c r="L2475">
        <v>13</v>
      </c>
      <c r="N2475">
        <v>15</v>
      </c>
      <c r="R2475" s="2">
        <f t="shared" si="77"/>
        <v>38.46</v>
      </c>
      <c r="S2475" s="2">
        <f>IF(AND(P2475&lt;&gt;"_U",P2475&lt;&gt;"c",J2475&lt;&gt;99,J2475&lt;&gt;9),IFERROR(VLOOKUP(A2475,'LBA Total'!$A$2:$N$10000,14,0),"."),".")</f>
        <v>39</v>
      </c>
    </row>
    <row r="2476" spans="1:19" x14ac:dyDescent="0.4">
      <c r="A2476" s="2" t="str">
        <f t="shared" si="76"/>
        <v>2023|Manurewa Local Board Area|999</v>
      </c>
      <c r="B2476" t="s">
        <v>16</v>
      </c>
      <c r="C2476" t="s">
        <v>17</v>
      </c>
      <c r="D2476" t="s">
        <v>18</v>
      </c>
      <c r="E2476" t="s">
        <v>19</v>
      </c>
      <c r="F2476">
        <v>2023</v>
      </c>
      <c r="G2476">
        <v>2023</v>
      </c>
      <c r="H2476">
        <v>7619</v>
      </c>
      <c r="I2476" t="s">
        <v>61</v>
      </c>
      <c r="J2476">
        <v>2</v>
      </c>
      <c r="K2476" t="s">
        <v>23</v>
      </c>
      <c r="L2476">
        <v>999</v>
      </c>
      <c r="N2476">
        <v>8706</v>
      </c>
      <c r="R2476" s="2">
        <f t="shared" si="77"/>
        <v>38</v>
      </c>
      <c r="S2476" s="2">
        <f>IF(AND(P2476&lt;&gt;"_U",P2476&lt;&gt;"c",J2476&lt;&gt;99,J2476&lt;&gt;9),IFERROR(VLOOKUP(A2476,'LBA Total'!$A$2:$N$10000,14,0),"."),".")</f>
        <v>22911</v>
      </c>
    </row>
    <row r="2477" spans="1:19" x14ac:dyDescent="0.4">
      <c r="A2477" s="2" t="str">
        <f t="shared" si="76"/>
        <v>2023|Manurewa Local Board Area|10</v>
      </c>
      <c r="B2477" t="s">
        <v>16</v>
      </c>
      <c r="C2477" t="s">
        <v>17</v>
      </c>
      <c r="D2477" t="s">
        <v>18</v>
      </c>
      <c r="E2477" t="s">
        <v>19</v>
      </c>
      <c r="F2477">
        <v>2023</v>
      </c>
      <c r="G2477">
        <v>2023</v>
      </c>
      <c r="H2477">
        <v>7619</v>
      </c>
      <c r="I2477" t="s">
        <v>61</v>
      </c>
      <c r="J2477">
        <v>3</v>
      </c>
      <c r="K2477" t="s">
        <v>24</v>
      </c>
      <c r="L2477">
        <v>10</v>
      </c>
      <c r="N2477">
        <v>6</v>
      </c>
      <c r="R2477" s="2">
        <f t="shared" si="77"/>
        <v>25</v>
      </c>
      <c r="S2477" s="2">
        <f>IF(AND(P2477&lt;&gt;"_U",P2477&lt;&gt;"c",J2477&lt;&gt;99,J2477&lt;&gt;9),IFERROR(VLOOKUP(A2477,'LBA Total'!$A$2:$N$10000,14,0),"."),".")</f>
        <v>24</v>
      </c>
    </row>
    <row r="2478" spans="1:19" x14ac:dyDescent="0.4">
      <c r="A2478" s="2" t="str">
        <f t="shared" si="76"/>
        <v>2023|Manurewa Local Board Area|11</v>
      </c>
      <c r="B2478" t="s">
        <v>16</v>
      </c>
      <c r="C2478" t="s">
        <v>17</v>
      </c>
      <c r="D2478" t="s">
        <v>18</v>
      </c>
      <c r="E2478" t="s">
        <v>19</v>
      </c>
      <c r="F2478">
        <v>2023</v>
      </c>
      <c r="G2478">
        <v>2023</v>
      </c>
      <c r="H2478">
        <v>7619</v>
      </c>
      <c r="I2478" t="s">
        <v>61</v>
      </c>
      <c r="J2478">
        <v>3</v>
      </c>
      <c r="K2478" t="s">
        <v>24</v>
      </c>
      <c r="L2478">
        <v>11</v>
      </c>
      <c r="N2478">
        <v>1017</v>
      </c>
      <c r="R2478" s="2">
        <f t="shared" si="77"/>
        <v>5.36</v>
      </c>
      <c r="S2478" s="2">
        <f>IF(AND(P2478&lt;&gt;"_U",P2478&lt;&gt;"c",J2478&lt;&gt;99,J2478&lt;&gt;9),IFERROR(VLOOKUP(A2478,'LBA Total'!$A$2:$N$10000,14,0),"."),".")</f>
        <v>18957</v>
      </c>
    </row>
    <row r="2479" spans="1:19" x14ac:dyDescent="0.4">
      <c r="A2479" s="2" t="str">
        <f t="shared" si="76"/>
        <v>2023|Manurewa Local Board Area|12</v>
      </c>
      <c r="B2479" t="s">
        <v>16</v>
      </c>
      <c r="C2479" t="s">
        <v>17</v>
      </c>
      <c r="D2479" t="s">
        <v>18</v>
      </c>
      <c r="E2479" t="s">
        <v>19</v>
      </c>
      <c r="F2479">
        <v>2023</v>
      </c>
      <c r="G2479">
        <v>2023</v>
      </c>
      <c r="H2479">
        <v>7619</v>
      </c>
      <c r="I2479" t="s">
        <v>61</v>
      </c>
      <c r="J2479">
        <v>3</v>
      </c>
      <c r="K2479" t="s">
        <v>24</v>
      </c>
      <c r="L2479">
        <v>12</v>
      </c>
      <c r="N2479">
        <v>93</v>
      </c>
      <c r="R2479" s="2">
        <f t="shared" si="77"/>
        <v>2.39</v>
      </c>
      <c r="S2479" s="2">
        <f>IF(AND(P2479&lt;&gt;"_U",P2479&lt;&gt;"c",J2479&lt;&gt;99,J2479&lt;&gt;9),IFERROR(VLOOKUP(A2479,'LBA Total'!$A$2:$N$10000,14,0),"."),".")</f>
        <v>3891</v>
      </c>
    </row>
    <row r="2480" spans="1:19" x14ac:dyDescent="0.4">
      <c r="A2480" s="2" t="str">
        <f t="shared" si="76"/>
        <v>2023|Manurewa Local Board Area|13</v>
      </c>
      <c r="B2480" t="s">
        <v>16</v>
      </c>
      <c r="C2480" t="s">
        <v>17</v>
      </c>
      <c r="D2480" t="s">
        <v>18</v>
      </c>
      <c r="E2480" t="s">
        <v>19</v>
      </c>
      <c r="F2480">
        <v>2023</v>
      </c>
      <c r="G2480">
        <v>2023</v>
      </c>
      <c r="H2480">
        <v>7619</v>
      </c>
      <c r="I2480" t="s">
        <v>61</v>
      </c>
      <c r="J2480">
        <v>3</v>
      </c>
      <c r="K2480" t="s">
        <v>24</v>
      </c>
      <c r="L2480">
        <v>13</v>
      </c>
      <c r="N2480">
        <v>3</v>
      </c>
      <c r="R2480" s="2">
        <f t="shared" si="77"/>
        <v>7.69</v>
      </c>
      <c r="S2480" s="2">
        <f>IF(AND(P2480&lt;&gt;"_U",P2480&lt;&gt;"c",J2480&lt;&gt;99,J2480&lt;&gt;9),IFERROR(VLOOKUP(A2480,'LBA Total'!$A$2:$N$10000,14,0),"."),".")</f>
        <v>39</v>
      </c>
    </row>
    <row r="2481" spans="1:19" x14ac:dyDescent="0.4">
      <c r="A2481" s="2" t="str">
        <f t="shared" si="76"/>
        <v>2023|Manurewa Local Board Area|999</v>
      </c>
      <c r="B2481" t="s">
        <v>16</v>
      </c>
      <c r="C2481" t="s">
        <v>17</v>
      </c>
      <c r="D2481" t="s">
        <v>18</v>
      </c>
      <c r="E2481" t="s">
        <v>19</v>
      </c>
      <c r="F2481">
        <v>2023</v>
      </c>
      <c r="G2481">
        <v>2023</v>
      </c>
      <c r="H2481">
        <v>7619</v>
      </c>
      <c r="I2481" t="s">
        <v>61</v>
      </c>
      <c r="J2481">
        <v>3</v>
      </c>
      <c r="K2481" t="s">
        <v>24</v>
      </c>
      <c r="L2481">
        <v>999</v>
      </c>
      <c r="N2481">
        <v>1125</v>
      </c>
      <c r="R2481" s="2">
        <f t="shared" si="77"/>
        <v>4.91</v>
      </c>
      <c r="S2481" s="2">
        <f>IF(AND(P2481&lt;&gt;"_U",P2481&lt;&gt;"c",J2481&lt;&gt;99,J2481&lt;&gt;9),IFERROR(VLOOKUP(A2481,'LBA Total'!$A$2:$N$10000,14,0),"."),".")</f>
        <v>22911</v>
      </c>
    </row>
    <row r="2482" spans="1:19" x14ac:dyDescent="0.4">
      <c r="A2482" s="2" t="str">
        <f t="shared" si="76"/>
        <v>2023|Manurewa Local Board Area|10</v>
      </c>
      <c r="B2482" t="s">
        <v>16</v>
      </c>
      <c r="C2482" t="s">
        <v>17</v>
      </c>
      <c r="D2482" t="s">
        <v>18</v>
      </c>
      <c r="E2482" t="s">
        <v>19</v>
      </c>
      <c r="F2482">
        <v>2023</v>
      </c>
      <c r="G2482">
        <v>2023</v>
      </c>
      <c r="H2482">
        <v>7619</v>
      </c>
      <c r="I2482" t="s">
        <v>61</v>
      </c>
      <c r="J2482">
        <v>4</v>
      </c>
      <c r="K2482" t="s">
        <v>25</v>
      </c>
      <c r="L2482">
        <v>10</v>
      </c>
      <c r="N2482">
        <v>0</v>
      </c>
      <c r="R2482" s="2">
        <f t="shared" si="77"/>
        <v>0</v>
      </c>
      <c r="S2482" s="2">
        <f>IF(AND(P2482&lt;&gt;"_U",P2482&lt;&gt;"c",J2482&lt;&gt;99,J2482&lt;&gt;9),IFERROR(VLOOKUP(A2482,'LBA Total'!$A$2:$N$10000,14,0),"."),".")</f>
        <v>24</v>
      </c>
    </row>
    <row r="2483" spans="1:19" x14ac:dyDescent="0.4">
      <c r="A2483" s="2" t="str">
        <f t="shared" si="76"/>
        <v>2023|Manurewa Local Board Area|11</v>
      </c>
      <c r="B2483" t="s">
        <v>16</v>
      </c>
      <c r="C2483" t="s">
        <v>17</v>
      </c>
      <c r="D2483" t="s">
        <v>18</v>
      </c>
      <c r="E2483" t="s">
        <v>19</v>
      </c>
      <c r="F2483">
        <v>2023</v>
      </c>
      <c r="G2483">
        <v>2023</v>
      </c>
      <c r="H2483">
        <v>7619</v>
      </c>
      <c r="I2483" t="s">
        <v>61</v>
      </c>
      <c r="J2483">
        <v>4</v>
      </c>
      <c r="K2483" t="s">
        <v>25</v>
      </c>
      <c r="L2483">
        <v>11</v>
      </c>
      <c r="N2483">
        <v>873</v>
      </c>
      <c r="R2483" s="2">
        <f t="shared" si="77"/>
        <v>4.6100000000000003</v>
      </c>
      <c r="S2483" s="2">
        <f>IF(AND(P2483&lt;&gt;"_U",P2483&lt;&gt;"c",J2483&lt;&gt;99,J2483&lt;&gt;9),IFERROR(VLOOKUP(A2483,'LBA Total'!$A$2:$N$10000,14,0),"."),".")</f>
        <v>18957</v>
      </c>
    </row>
    <row r="2484" spans="1:19" x14ac:dyDescent="0.4">
      <c r="A2484" s="2" t="str">
        <f t="shared" si="76"/>
        <v>2023|Manurewa Local Board Area|12</v>
      </c>
      <c r="B2484" t="s">
        <v>16</v>
      </c>
      <c r="C2484" t="s">
        <v>17</v>
      </c>
      <c r="D2484" t="s">
        <v>18</v>
      </c>
      <c r="E2484" t="s">
        <v>19</v>
      </c>
      <c r="F2484">
        <v>2023</v>
      </c>
      <c r="G2484">
        <v>2023</v>
      </c>
      <c r="H2484">
        <v>7619</v>
      </c>
      <c r="I2484" t="s">
        <v>61</v>
      </c>
      <c r="J2484">
        <v>4</v>
      </c>
      <c r="K2484" t="s">
        <v>25</v>
      </c>
      <c r="L2484">
        <v>12</v>
      </c>
      <c r="N2484">
        <v>102</v>
      </c>
      <c r="R2484" s="2">
        <f t="shared" si="77"/>
        <v>2.62</v>
      </c>
      <c r="S2484" s="2">
        <f>IF(AND(P2484&lt;&gt;"_U",P2484&lt;&gt;"c",J2484&lt;&gt;99,J2484&lt;&gt;9),IFERROR(VLOOKUP(A2484,'LBA Total'!$A$2:$N$10000,14,0),"."),".")</f>
        <v>3891</v>
      </c>
    </row>
    <row r="2485" spans="1:19" x14ac:dyDescent="0.4">
      <c r="A2485" s="2" t="str">
        <f t="shared" si="76"/>
        <v>2023|Manurewa Local Board Area|13</v>
      </c>
      <c r="B2485" t="s">
        <v>16</v>
      </c>
      <c r="C2485" t="s">
        <v>17</v>
      </c>
      <c r="D2485" t="s">
        <v>18</v>
      </c>
      <c r="E2485" t="s">
        <v>19</v>
      </c>
      <c r="F2485">
        <v>2023</v>
      </c>
      <c r="G2485">
        <v>2023</v>
      </c>
      <c r="H2485">
        <v>7619</v>
      </c>
      <c r="I2485" t="s">
        <v>61</v>
      </c>
      <c r="J2485">
        <v>4</v>
      </c>
      <c r="K2485" t="s">
        <v>25</v>
      </c>
      <c r="L2485">
        <v>13</v>
      </c>
      <c r="N2485">
        <v>3</v>
      </c>
      <c r="R2485" s="2">
        <f t="shared" si="77"/>
        <v>7.69</v>
      </c>
      <c r="S2485" s="2">
        <f>IF(AND(P2485&lt;&gt;"_U",P2485&lt;&gt;"c",J2485&lt;&gt;99,J2485&lt;&gt;9),IFERROR(VLOOKUP(A2485,'LBA Total'!$A$2:$N$10000,14,0),"."),".")</f>
        <v>39</v>
      </c>
    </row>
    <row r="2486" spans="1:19" x14ac:dyDescent="0.4">
      <c r="A2486" s="2" t="str">
        <f t="shared" si="76"/>
        <v>2023|Manurewa Local Board Area|999</v>
      </c>
      <c r="B2486" t="s">
        <v>16</v>
      </c>
      <c r="C2486" t="s">
        <v>17</v>
      </c>
      <c r="D2486" t="s">
        <v>18</v>
      </c>
      <c r="E2486" t="s">
        <v>19</v>
      </c>
      <c r="F2486">
        <v>2023</v>
      </c>
      <c r="G2486">
        <v>2023</v>
      </c>
      <c r="H2486">
        <v>7619</v>
      </c>
      <c r="I2486" t="s">
        <v>61</v>
      </c>
      <c r="J2486">
        <v>4</v>
      </c>
      <c r="K2486" t="s">
        <v>25</v>
      </c>
      <c r="L2486">
        <v>999</v>
      </c>
      <c r="N2486">
        <v>975</v>
      </c>
      <c r="R2486" s="2">
        <f t="shared" si="77"/>
        <v>4.26</v>
      </c>
      <c r="S2486" s="2">
        <f>IF(AND(P2486&lt;&gt;"_U",P2486&lt;&gt;"c",J2486&lt;&gt;99,J2486&lt;&gt;9),IFERROR(VLOOKUP(A2486,'LBA Total'!$A$2:$N$10000,14,0),"."),".")</f>
        <v>22911</v>
      </c>
    </row>
    <row r="2487" spans="1:19" x14ac:dyDescent="0.4">
      <c r="A2487" s="2" t="str">
        <f t="shared" si="76"/>
        <v>2023|Manurewa Local Board Area|10</v>
      </c>
      <c r="B2487" t="s">
        <v>16</v>
      </c>
      <c r="C2487" t="s">
        <v>17</v>
      </c>
      <c r="D2487" t="s">
        <v>18</v>
      </c>
      <c r="E2487" t="s">
        <v>19</v>
      </c>
      <c r="F2487">
        <v>2023</v>
      </c>
      <c r="G2487">
        <v>2023</v>
      </c>
      <c r="H2487">
        <v>7619</v>
      </c>
      <c r="I2487" t="s">
        <v>61</v>
      </c>
      <c r="J2487">
        <v>5</v>
      </c>
      <c r="K2487" t="s">
        <v>26</v>
      </c>
      <c r="L2487">
        <v>10</v>
      </c>
      <c r="N2487">
        <v>3</v>
      </c>
      <c r="R2487" s="2">
        <f t="shared" si="77"/>
        <v>12.5</v>
      </c>
      <c r="S2487" s="2">
        <f>IF(AND(P2487&lt;&gt;"_U",P2487&lt;&gt;"c",J2487&lt;&gt;99,J2487&lt;&gt;9),IFERROR(VLOOKUP(A2487,'LBA Total'!$A$2:$N$10000,14,0),"."),".")</f>
        <v>24</v>
      </c>
    </row>
    <row r="2488" spans="1:19" x14ac:dyDescent="0.4">
      <c r="A2488" s="2" t="str">
        <f t="shared" si="76"/>
        <v>2023|Manurewa Local Board Area|11</v>
      </c>
      <c r="B2488" t="s">
        <v>16</v>
      </c>
      <c r="C2488" t="s">
        <v>17</v>
      </c>
      <c r="D2488" t="s">
        <v>18</v>
      </c>
      <c r="E2488" t="s">
        <v>19</v>
      </c>
      <c r="F2488">
        <v>2023</v>
      </c>
      <c r="G2488">
        <v>2023</v>
      </c>
      <c r="H2488">
        <v>7619</v>
      </c>
      <c r="I2488" t="s">
        <v>61</v>
      </c>
      <c r="J2488">
        <v>5</v>
      </c>
      <c r="K2488" t="s">
        <v>26</v>
      </c>
      <c r="L2488">
        <v>11</v>
      </c>
      <c r="N2488">
        <v>1707</v>
      </c>
      <c r="R2488" s="2">
        <f t="shared" si="77"/>
        <v>9</v>
      </c>
      <c r="S2488" s="2">
        <f>IF(AND(P2488&lt;&gt;"_U",P2488&lt;&gt;"c",J2488&lt;&gt;99,J2488&lt;&gt;9),IFERROR(VLOOKUP(A2488,'LBA Total'!$A$2:$N$10000,14,0),"."),".")</f>
        <v>18957</v>
      </c>
    </row>
    <row r="2489" spans="1:19" x14ac:dyDescent="0.4">
      <c r="A2489" s="2" t="str">
        <f t="shared" si="76"/>
        <v>2023|Manurewa Local Board Area|12</v>
      </c>
      <c r="B2489" t="s">
        <v>16</v>
      </c>
      <c r="C2489" t="s">
        <v>17</v>
      </c>
      <c r="D2489" t="s">
        <v>18</v>
      </c>
      <c r="E2489" t="s">
        <v>19</v>
      </c>
      <c r="F2489">
        <v>2023</v>
      </c>
      <c r="G2489">
        <v>2023</v>
      </c>
      <c r="H2489">
        <v>7619</v>
      </c>
      <c r="I2489" t="s">
        <v>61</v>
      </c>
      <c r="J2489">
        <v>5</v>
      </c>
      <c r="K2489" t="s">
        <v>26</v>
      </c>
      <c r="L2489">
        <v>12</v>
      </c>
      <c r="N2489">
        <v>81</v>
      </c>
      <c r="R2489" s="2">
        <f t="shared" si="77"/>
        <v>2.08</v>
      </c>
      <c r="S2489" s="2">
        <f>IF(AND(P2489&lt;&gt;"_U",P2489&lt;&gt;"c",J2489&lt;&gt;99,J2489&lt;&gt;9),IFERROR(VLOOKUP(A2489,'LBA Total'!$A$2:$N$10000,14,0),"."),".")</f>
        <v>3891</v>
      </c>
    </row>
    <row r="2490" spans="1:19" x14ac:dyDescent="0.4">
      <c r="A2490" s="2" t="str">
        <f t="shared" si="76"/>
        <v>2023|Manurewa Local Board Area|13</v>
      </c>
      <c r="B2490" t="s">
        <v>16</v>
      </c>
      <c r="C2490" t="s">
        <v>17</v>
      </c>
      <c r="D2490" t="s">
        <v>18</v>
      </c>
      <c r="E2490" t="s">
        <v>19</v>
      </c>
      <c r="F2490">
        <v>2023</v>
      </c>
      <c r="G2490">
        <v>2023</v>
      </c>
      <c r="H2490">
        <v>7619</v>
      </c>
      <c r="I2490" t="s">
        <v>61</v>
      </c>
      <c r="J2490">
        <v>5</v>
      </c>
      <c r="K2490" t="s">
        <v>26</v>
      </c>
      <c r="L2490">
        <v>13</v>
      </c>
      <c r="N2490">
        <v>3</v>
      </c>
      <c r="R2490" s="2">
        <f t="shared" si="77"/>
        <v>7.69</v>
      </c>
      <c r="S2490" s="2">
        <f>IF(AND(P2490&lt;&gt;"_U",P2490&lt;&gt;"c",J2490&lt;&gt;99,J2490&lt;&gt;9),IFERROR(VLOOKUP(A2490,'LBA Total'!$A$2:$N$10000,14,0),"."),".")</f>
        <v>39</v>
      </c>
    </row>
    <row r="2491" spans="1:19" x14ac:dyDescent="0.4">
      <c r="A2491" s="2" t="str">
        <f t="shared" si="76"/>
        <v>2023|Manurewa Local Board Area|999</v>
      </c>
      <c r="B2491" t="s">
        <v>16</v>
      </c>
      <c r="C2491" t="s">
        <v>17</v>
      </c>
      <c r="D2491" t="s">
        <v>18</v>
      </c>
      <c r="E2491" t="s">
        <v>19</v>
      </c>
      <c r="F2491">
        <v>2023</v>
      </c>
      <c r="G2491">
        <v>2023</v>
      </c>
      <c r="H2491">
        <v>7619</v>
      </c>
      <c r="I2491" t="s">
        <v>61</v>
      </c>
      <c r="J2491">
        <v>5</v>
      </c>
      <c r="K2491" t="s">
        <v>26</v>
      </c>
      <c r="L2491">
        <v>999</v>
      </c>
      <c r="N2491">
        <v>1791</v>
      </c>
      <c r="R2491" s="2">
        <f t="shared" si="77"/>
        <v>7.82</v>
      </c>
      <c r="S2491" s="2">
        <f>IF(AND(P2491&lt;&gt;"_U",P2491&lt;&gt;"c",J2491&lt;&gt;99,J2491&lt;&gt;9),IFERROR(VLOOKUP(A2491,'LBA Total'!$A$2:$N$10000,14,0),"."),".")</f>
        <v>22911</v>
      </c>
    </row>
    <row r="2492" spans="1:19" x14ac:dyDescent="0.4">
      <c r="A2492" s="2" t="str">
        <f t="shared" si="76"/>
        <v>2023|Manurewa Local Board Area|10</v>
      </c>
      <c r="B2492" t="s">
        <v>16</v>
      </c>
      <c r="C2492" t="s">
        <v>17</v>
      </c>
      <c r="D2492" t="s">
        <v>18</v>
      </c>
      <c r="E2492" t="s">
        <v>19</v>
      </c>
      <c r="F2492">
        <v>2023</v>
      </c>
      <c r="G2492">
        <v>2023</v>
      </c>
      <c r="H2492">
        <v>7619</v>
      </c>
      <c r="I2492" t="s">
        <v>61</v>
      </c>
      <c r="J2492">
        <v>6</v>
      </c>
      <c r="K2492" t="s">
        <v>27</v>
      </c>
      <c r="L2492">
        <v>10</v>
      </c>
      <c r="N2492">
        <v>3</v>
      </c>
      <c r="R2492" s="2">
        <f t="shared" si="77"/>
        <v>12.5</v>
      </c>
      <c r="S2492" s="2">
        <f>IF(AND(P2492&lt;&gt;"_U",P2492&lt;&gt;"c",J2492&lt;&gt;99,J2492&lt;&gt;9),IFERROR(VLOOKUP(A2492,'LBA Total'!$A$2:$N$10000,14,0),"."),".")</f>
        <v>24</v>
      </c>
    </row>
    <row r="2493" spans="1:19" x14ac:dyDescent="0.4">
      <c r="A2493" s="2" t="str">
        <f t="shared" si="76"/>
        <v>2023|Manurewa Local Board Area|11</v>
      </c>
      <c r="B2493" t="s">
        <v>16</v>
      </c>
      <c r="C2493" t="s">
        <v>17</v>
      </c>
      <c r="D2493" t="s">
        <v>18</v>
      </c>
      <c r="E2493" t="s">
        <v>19</v>
      </c>
      <c r="F2493">
        <v>2023</v>
      </c>
      <c r="G2493">
        <v>2023</v>
      </c>
      <c r="H2493">
        <v>7619</v>
      </c>
      <c r="I2493" t="s">
        <v>61</v>
      </c>
      <c r="J2493">
        <v>6</v>
      </c>
      <c r="K2493" t="s">
        <v>27</v>
      </c>
      <c r="L2493">
        <v>11</v>
      </c>
      <c r="N2493">
        <v>84</v>
      </c>
      <c r="R2493" s="2">
        <f t="shared" si="77"/>
        <v>0.44</v>
      </c>
      <c r="S2493" s="2">
        <f>IF(AND(P2493&lt;&gt;"_U",P2493&lt;&gt;"c",J2493&lt;&gt;99,J2493&lt;&gt;9),IFERROR(VLOOKUP(A2493,'LBA Total'!$A$2:$N$10000,14,0),"."),".")</f>
        <v>18957</v>
      </c>
    </row>
    <row r="2494" spans="1:19" x14ac:dyDescent="0.4">
      <c r="A2494" s="2" t="str">
        <f t="shared" si="76"/>
        <v>2023|Manurewa Local Board Area|12</v>
      </c>
      <c r="B2494" t="s">
        <v>16</v>
      </c>
      <c r="C2494" t="s">
        <v>17</v>
      </c>
      <c r="D2494" t="s">
        <v>18</v>
      </c>
      <c r="E2494" t="s">
        <v>19</v>
      </c>
      <c r="F2494">
        <v>2023</v>
      </c>
      <c r="G2494">
        <v>2023</v>
      </c>
      <c r="H2494">
        <v>7619</v>
      </c>
      <c r="I2494" t="s">
        <v>61</v>
      </c>
      <c r="J2494">
        <v>6</v>
      </c>
      <c r="K2494" t="s">
        <v>27</v>
      </c>
      <c r="L2494">
        <v>12</v>
      </c>
      <c r="N2494">
        <v>12</v>
      </c>
      <c r="R2494" s="2">
        <f t="shared" si="77"/>
        <v>0.31</v>
      </c>
      <c r="S2494" s="2">
        <f>IF(AND(P2494&lt;&gt;"_U",P2494&lt;&gt;"c",J2494&lt;&gt;99,J2494&lt;&gt;9),IFERROR(VLOOKUP(A2494,'LBA Total'!$A$2:$N$10000,14,0),"."),".")</f>
        <v>3891</v>
      </c>
    </row>
    <row r="2495" spans="1:19" x14ac:dyDescent="0.4">
      <c r="A2495" s="2" t="str">
        <f t="shared" si="76"/>
        <v>2023|Manurewa Local Board Area|13</v>
      </c>
      <c r="B2495" t="s">
        <v>16</v>
      </c>
      <c r="C2495" t="s">
        <v>17</v>
      </c>
      <c r="D2495" t="s">
        <v>18</v>
      </c>
      <c r="E2495" t="s">
        <v>19</v>
      </c>
      <c r="F2495">
        <v>2023</v>
      </c>
      <c r="G2495">
        <v>2023</v>
      </c>
      <c r="H2495">
        <v>7619</v>
      </c>
      <c r="I2495" t="s">
        <v>61</v>
      </c>
      <c r="J2495">
        <v>6</v>
      </c>
      <c r="K2495" t="s">
        <v>27</v>
      </c>
      <c r="L2495">
        <v>13</v>
      </c>
      <c r="N2495">
        <v>3</v>
      </c>
      <c r="R2495" s="2">
        <f t="shared" si="77"/>
        <v>7.69</v>
      </c>
      <c r="S2495" s="2">
        <f>IF(AND(P2495&lt;&gt;"_U",P2495&lt;&gt;"c",J2495&lt;&gt;99,J2495&lt;&gt;9),IFERROR(VLOOKUP(A2495,'LBA Total'!$A$2:$N$10000,14,0),"."),".")</f>
        <v>39</v>
      </c>
    </row>
    <row r="2496" spans="1:19" x14ac:dyDescent="0.4">
      <c r="A2496" s="2" t="str">
        <f t="shared" si="76"/>
        <v>2023|Manurewa Local Board Area|999</v>
      </c>
      <c r="B2496" t="s">
        <v>16</v>
      </c>
      <c r="C2496" t="s">
        <v>17</v>
      </c>
      <c r="D2496" t="s">
        <v>18</v>
      </c>
      <c r="E2496" t="s">
        <v>19</v>
      </c>
      <c r="F2496">
        <v>2023</v>
      </c>
      <c r="G2496">
        <v>2023</v>
      </c>
      <c r="H2496">
        <v>7619</v>
      </c>
      <c r="I2496" t="s">
        <v>61</v>
      </c>
      <c r="J2496">
        <v>6</v>
      </c>
      <c r="K2496" t="s">
        <v>27</v>
      </c>
      <c r="L2496">
        <v>999</v>
      </c>
      <c r="N2496">
        <v>96</v>
      </c>
      <c r="R2496" s="2">
        <f t="shared" si="77"/>
        <v>0.42</v>
      </c>
      <c r="S2496" s="2">
        <f>IF(AND(P2496&lt;&gt;"_U",P2496&lt;&gt;"c",J2496&lt;&gt;99,J2496&lt;&gt;9),IFERROR(VLOOKUP(A2496,'LBA Total'!$A$2:$N$10000,14,0),"."),".")</f>
        <v>22911</v>
      </c>
    </row>
    <row r="2497" spans="1:19" x14ac:dyDescent="0.4">
      <c r="A2497" s="2" t="str">
        <f t="shared" si="76"/>
        <v>2023|Manurewa Local Board Area|10</v>
      </c>
      <c r="B2497" t="s">
        <v>16</v>
      </c>
      <c r="C2497" t="s">
        <v>17</v>
      </c>
      <c r="D2497" t="s">
        <v>18</v>
      </c>
      <c r="E2497" t="s">
        <v>19</v>
      </c>
      <c r="F2497">
        <v>2023</v>
      </c>
      <c r="G2497">
        <v>2023</v>
      </c>
      <c r="H2497">
        <v>7619</v>
      </c>
      <c r="I2497" t="s">
        <v>61</v>
      </c>
      <c r="J2497">
        <v>7</v>
      </c>
      <c r="K2497" t="s">
        <v>28</v>
      </c>
      <c r="L2497">
        <v>10</v>
      </c>
      <c r="N2497">
        <v>0</v>
      </c>
      <c r="R2497" s="2">
        <f t="shared" si="77"/>
        <v>0</v>
      </c>
      <c r="S2497" s="2">
        <f>IF(AND(P2497&lt;&gt;"_U",P2497&lt;&gt;"c",J2497&lt;&gt;99,J2497&lt;&gt;9),IFERROR(VLOOKUP(A2497,'LBA Total'!$A$2:$N$10000,14,0),"."),".")</f>
        <v>24</v>
      </c>
    </row>
    <row r="2498" spans="1:19" x14ac:dyDescent="0.4">
      <c r="A2498" s="2" t="str">
        <f t="shared" si="76"/>
        <v>2023|Manurewa Local Board Area|11</v>
      </c>
      <c r="B2498" t="s">
        <v>16</v>
      </c>
      <c r="C2498" t="s">
        <v>17</v>
      </c>
      <c r="D2498" t="s">
        <v>18</v>
      </c>
      <c r="E2498" t="s">
        <v>19</v>
      </c>
      <c r="F2498">
        <v>2023</v>
      </c>
      <c r="G2498">
        <v>2023</v>
      </c>
      <c r="H2498">
        <v>7619</v>
      </c>
      <c r="I2498" t="s">
        <v>61</v>
      </c>
      <c r="J2498">
        <v>7</v>
      </c>
      <c r="K2498" t="s">
        <v>28</v>
      </c>
      <c r="L2498">
        <v>11</v>
      </c>
      <c r="N2498">
        <v>39</v>
      </c>
      <c r="R2498" s="2">
        <f t="shared" si="77"/>
        <v>0.21</v>
      </c>
      <c r="S2498" s="2">
        <f>IF(AND(P2498&lt;&gt;"_U",P2498&lt;&gt;"c",J2498&lt;&gt;99,J2498&lt;&gt;9),IFERROR(VLOOKUP(A2498,'LBA Total'!$A$2:$N$10000,14,0),"."),".")</f>
        <v>18957</v>
      </c>
    </row>
    <row r="2499" spans="1:19" x14ac:dyDescent="0.4">
      <c r="A2499" s="2" t="str">
        <f t="shared" ref="A2499:A2562" si="78">G2499&amp;"|"&amp;I2499&amp;"|"&amp;L2499</f>
        <v>2023|Manurewa Local Board Area|12</v>
      </c>
      <c r="B2499" t="s">
        <v>16</v>
      </c>
      <c r="C2499" t="s">
        <v>17</v>
      </c>
      <c r="D2499" t="s">
        <v>18</v>
      </c>
      <c r="E2499" t="s">
        <v>19</v>
      </c>
      <c r="F2499">
        <v>2023</v>
      </c>
      <c r="G2499">
        <v>2023</v>
      </c>
      <c r="H2499">
        <v>7619</v>
      </c>
      <c r="I2499" t="s">
        <v>61</v>
      </c>
      <c r="J2499">
        <v>7</v>
      </c>
      <c r="K2499" t="s">
        <v>28</v>
      </c>
      <c r="L2499">
        <v>12</v>
      </c>
      <c r="N2499">
        <v>12</v>
      </c>
      <c r="R2499" s="2">
        <f t="shared" ref="R2499:R2562" si="79">IF(P2499&lt;&gt;"_U",IFERROR((ROUND(N2499/S2499*100,2)),"."),".")</f>
        <v>0.31</v>
      </c>
      <c r="S2499" s="2">
        <f>IF(AND(P2499&lt;&gt;"_U",P2499&lt;&gt;"c",J2499&lt;&gt;99,J2499&lt;&gt;9),IFERROR(VLOOKUP(A2499,'LBA Total'!$A$2:$N$10000,14,0),"."),".")</f>
        <v>3891</v>
      </c>
    </row>
    <row r="2500" spans="1:19" x14ac:dyDescent="0.4">
      <c r="A2500" s="2" t="str">
        <f t="shared" si="78"/>
        <v>2023|Manurewa Local Board Area|13</v>
      </c>
      <c r="B2500" t="s">
        <v>16</v>
      </c>
      <c r="C2500" t="s">
        <v>17</v>
      </c>
      <c r="D2500" t="s">
        <v>18</v>
      </c>
      <c r="E2500" t="s">
        <v>19</v>
      </c>
      <c r="F2500">
        <v>2023</v>
      </c>
      <c r="G2500">
        <v>2023</v>
      </c>
      <c r="H2500">
        <v>7619</v>
      </c>
      <c r="I2500" t="s">
        <v>61</v>
      </c>
      <c r="J2500">
        <v>7</v>
      </c>
      <c r="K2500" t="s">
        <v>28</v>
      </c>
      <c r="L2500">
        <v>13</v>
      </c>
      <c r="N2500">
        <v>3</v>
      </c>
      <c r="R2500" s="2">
        <f t="shared" si="79"/>
        <v>7.69</v>
      </c>
      <c r="S2500" s="2">
        <f>IF(AND(P2500&lt;&gt;"_U",P2500&lt;&gt;"c",J2500&lt;&gt;99,J2500&lt;&gt;9),IFERROR(VLOOKUP(A2500,'LBA Total'!$A$2:$N$10000,14,0),"."),".")</f>
        <v>39</v>
      </c>
    </row>
    <row r="2501" spans="1:19" x14ac:dyDescent="0.4">
      <c r="A2501" s="2" t="str">
        <f t="shared" si="78"/>
        <v>2023|Manurewa Local Board Area|999</v>
      </c>
      <c r="B2501" t="s">
        <v>16</v>
      </c>
      <c r="C2501" t="s">
        <v>17</v>
      </c>
      <c r="D2501" t="s">
        <v>18</v>
      </c>
      <c r="E2501" t="s">
        <v>19</v>
      </c>
      <c r="F2501">
        <v>2023</v>
      </c>
      <c r="G2501">
        <v>2023</v>
      </c>
      <c r="H2501">
        <v>7619</v>
      </c>
      <c r="I2501" t="s">
        <v>61</v>
      </c>
      <c r="J2501">
        <v>7</v>
      </c>
      <c r="K2501" t="s">
        <v>28</v>
      </c>
      <c r="L2501">
        <v>999</v>
      </c>
      <c r="N2501">
        <v>51</v>
      </c>
      <c r="R2501" s="2">
        <f t="shared" si="79"/>
        <v>0.22</v>
      </c>
      <c r="S2501" s="2">
        <f>IF(AND(P2501&lt;&gt;"_U",P2501&lt;&gt;"c",J2501&lt;&gt;99,J2501&lt;&gt;9),IFERROR(VLOOKUP(A2501,'LBA Total'!$A$2:$N$10000,14,0),"."),".")</f>
        <v>22911</v>
      </c>
    </row>
    <row r="2502" spans="1:19" x14ac:dyDescent="0.4">
      <c r="A2502" s="2" t="str">
        <f t="shared" si="78"/>
        <v>2023|Manurewa Local Board Area|10</v>
      </c>
      <c r="B2502" t="s">
        <v>16</v>
      </c>
      <c r="C2502" t="s">
        <v>17</v>
      </c>
      <c r="D2502" t="s">
        <v>18</v>
      </c>
      <c r="E2502" t="s">
        <v>19</v>
      </c>
      <c r="F2502">
        <v>2023</v>
      </c>
      <c r="G2502">
        <v>2023</v>
      </c>
      <c r="H2502">
        <v>7619</v>
      </c>
      <c r="I2502" t="s">
        <v>61</v>
      </c>
      <c r="J2502">
        <v>77</v>
      </c>
      <c r="K2502" t="s">
        <v>29</v>
      </c>
      <c r="L2502">
        <v>10</v>
      </c>
      <c r="N2502">
        <v>24</v>
      </c>
      <c r="R2502" s="2">
        <f t="shared" si="79"/>
        <v>100</v>
      </c>
      <c r="S2502" s="2">
        <f>IF(AND(P2502&lt;&gt;"_U",P2502&lt;&gt;"c",J2502&lt;&gt;99,J2502&lt;&gt;9),IFERROR(VLOOKUP(A2502,'LBA Total'!$A$2:$N$10000,14,0),"."),".")</f>
        <v>24</v>
      </c>
    </row>
    <row r="2503" spans="1:19" x14ac:dyDescent="0.4">
      <c r="A2503" s="2" t="str">
        <f t="shared" si="78"/>
        <v>2023|Manurewa Local Board Area|11</v>
      </c>
      <c r="B2503" t="s">
        <v>16</v>
      </c>
      <c r="C2503" t="s">
        <v>17</v>
      </c>
      <c r="D2503" t="s">
        <v>18</v>
      </c>
      <c r="E2503" t="s">
        <v>19</v>
      </c>
      <c r="F2503">
        <v>2023</v>
      </c>
      <c r="G2503">
        <v>2023</v>
      </c>
      <c r="H2503">
        <v>7619</v>
      </c>
      <c r="I2503" t="s">
        <v>61</v>
      </c>
      <c r="J2503">
        <v>77</v>
      </c>
      <c r="K2503" t="s">
        <v>29</v>
      </c>
      <c r="L2503">
        <v>11</v>
      </c>
      <c r="N2503">
        <v>18957</v>
      </c>
      <c r="R2503" s="2">
        <f t="shared" si="79"/>
        <v>100</v>
      </c>
      <c r="S2503" s="2">
        <f>IF(AND(P2503&lt;&gt;"_U",P2503&lt;&gt;"c",J2503&lt;&gt;99,J2503&lt;&gt;9),IFERROR(VLOOKUP(A2503,'LBA Total'!$A$2:$N$10000,14,0),"."),".")</f>
        <v>18957</v>
      </c>
    </row>
    <row r="2504" spans="1:19" x14ac:dyDescent="0.4">
      <c r="A2504" s="2" t="str">
        <f t="shared" si="78"/>
        <v>2023|Manurewa Local Board Area|12</v>
      </c>
      <c r="B2504" t="s">
        <v>16</v>
      </c>
      <c r="C2504" t="s">
        <v>17</v>
      </c>
      <c r="D2504" t="s">
        <v>18</v>
      </c>
      <c r="E2504" t="s">
        <v>19</v>
      </c>
      <c r="F2504">
        <v>2023</v>
      </c>
      <c r="G2504">
        <v>2023</v>
      </c>
      <c r="H2504">
        <v>7619</v>
      </c>
      <c r="I2504" t="s">
        <v>61</v>
      </c>
      <c r="J2504">
        <v>77</v>
      </c>
      <c r="K2504" t="s">
        <v>29</v>
      </c>
      <c r="L2504">
        <v>12</v>
      </c>
      <c r="N2504">
        <v>3891</v>
      </c>
      <c r="R2504" s="2">
        <f t="shared" si="79"/>
        <v>100</v>
      </c>
      <c r="S2504" s="2">
        <f>IF(AND(P2504&lt;&gt;"_U",P2504&lt;&gt;"c",J2504&lt;&gt;99,J2504&lt;&gt;9),IFERROR(VLOOKUP(A2504,'LBA Total'!$A$2:$N$10000,14,0),"."),".")</f>
        <v>3891</v>
      </c>
    </row>
    <row r="2505" spans="1:19" x14ac:dyDescent="0.4">
      <c r="A2505" s="2" t="str">
        <f t="shared" si="78"/>
        <v>2023|Manurewa Local Board Area|13</v>
      </c>
      <c r="B2505" t="s">
        <v>16</v>
      </c>
      <c r="C2505" t="s">
        <v>17</v>
      </c>
      <c r="D2505" t="s">
        <v>18</v>
      </c>
      <c r="E2505" t="s">
        <v>19</v>
      </c>
      <c r="F2505">
        <v>2023</v>
      </c>
      <c r="G2505">
        <v>2023</v>
      </c>
      <c r="H2505">
        <v>7619</v>
      </c>
      <c r="I2505" t="s">
        <v>61</v>
      </c>
      <c r="J2505">
        <v>77</v>
      </c>
      <c r="K2505" t="s">
        <v>29</v>
      </c>
      <c r="L2505">
        <v>13</v>
      </c>
      <c r="N2505">
        <v>39</v>
      </c>
      <c r="R2505" s="2">
        <f t="shared" si="79"/>
        <v>100</v>
      </c>
      <c r="S2505" s="2">
        <f>IF(AND(P2505&lt;&gt;"_U",P2505&lt;&gt;"c",J2505&lt;&gt;99,J2505&lt;&gt;9),IFERROR(VLOOKUP(A2505,'LBA Total'!$A$2:$N$10000,14,0),"."),".")</f>
        <v>39</v>
      </c>
    </row>
    <row r="2506" spans="1:19" x14ac:dyDescent="0.4">
      <c r="A2506" s="2" t="str">
        <f t="shared" si="78"/>
        <v>2023|Manurewa Local Board Area|999</v>
      </c>
      <c r="B2506" t="s">
        <v>16</v>
      </c>
      <c r="C2506" t="s">
        <v>17</v>
      </c>
      <c r="D2506" t="s">
        <v>18</v>
      </c>
      <c r="E2506" t="s">
        <v>19</v>
      </c>
      <c r="F2506">
        <v>2023</v>
      </c>
      <c r="G2506">
        <v>2023</v>
      </c>
      <c r="H2506">
        <v>7619</v>
      </c>
      <c r="I2506" t="s">
        <v>61</v>
      </c>
      <c r="J2506">
        <v>77</v>
      </c>
      <c r="K2506" t="s">
        <v>29</v>
      </c>
      <c r="L2506">
        <v>999</v>
      </c>
      <c r="N2506">
        <v>22911</v>
      </c>
      <c r="R2506" s="2">
        <f t="shared" si="79"/>
        <v>100</v>
      </c>
      <c r="S2506" s="2">
        <f>IF(AND(P2506&lt;&gt;"_U",P2506&lt;&gt;"c",J2506&lt;&gt;99,J2506&lt;&gt;9),IFERROR(VLOOKUP(A2506,'LBA Total'!$A$2:$N$10000,14,0),"."),".")</f>
        <v>22911</v>
      </c>
    </row>
    <row r="2507" spans="1:19" x14ac:dyDescent="0.4">
      <c r="A2507" s="2" t="str">
        <f t="shared" si="78"/>
        <v>2023|Manurewa Local Board Area|10</v>
      </c>
      <c r="B2507" t="s">
        <v>16</v>
      </c>
      <c r="C2507" t="s">
        <v>17</v>
      </c>
      <c r="D2507" t="s">
        <v>18</v>
      </c>
      <c r="E2507" t="s">
        <v>19</v>
      </c>
      <c r="F2507">
        <v>2023</v>
      </c>
      <c r="G2507">
        <v>2023</v>
      </c>
      <c r="H2507">
        <v>7619</v>
      </c>
      <c r="I2507" t="s">
        <v>61</v>
      </c>
      <c r="J2507">
        <v>8</v>
      </c>
      <c r="K2507" t="s">
        <v>30</v>
      </c>
      <c r="L2507">
        <v>10</v>
      </c>
      <c r="N2507">
        <v>0</v>
      </c>
      <c r="R2507" s="2">
        <f t="shared" si="79"/>
        <v>0</v>
      </c>
      <c r="S2507" s="2">
        <f>IF(AND(P2507&lt;&gt;"_U",P2507&lt;&gt;"c",J2507&lt;&gt;99,J2507&lt;&gt;9),IFERROR(VLOOKUP(A2507,'LBA Total'!$A$2:$N$10000,14,0),"."),".")</f>
        <v>24</v>
      </c>
    </row>
    <row r="2508" spans="1:19" x14ac:dyDescent="0.4">
      <c r="A2508" s="2" t="str">
        <f t="shared" si="78"/>
        <v>2023|Manurewa Local Board Area|11</v>
      </c>
      <c r="B2508" t="s">
        <v>16</v>
      </c>
      <c r="C2508" t="s">
        <v>17</v>
      </c>
      <c r="D2508" t="s">
        <v>18</v>
      </c>
      <c r="E2508" t="s">
        <v>19</v>
      </c>
      <c r="F2508">
        <v>2023</v>
      </c>
      <c r="G2508">
        <v>2023</v>
      </c>
      <c r="H2508">
        <v>7619</v>
      </c>
      <c r="I2508" t="s">
        <v>61</v>
      </c>
      <c r="J2508">
        <v>8</v>
      </c>
      <c r="K2508" t="s">
        <v>30</v>
      </c>
      <c r="L2508">
        <v>11</v>
      </c>
      <c r="N2508">
        <v>117</v>
      </c>
      <c r="R2508" s="2">
        <f t="shared" si="79"/>
        <v>0.62</v>
      </c>
      <c r="S2508" s="2">
        <f>IF(AND(P2508&lt;&gt;"_U",P2508&lt;&gt;"c",J2508&lt;&gt;99,J2508&lt;&gt;9),IFERROR(VLOOKUP(A2508,'LBA Total'!$A$2:$N$10000,14,0),"."),".")</f>
        <v>18957</v>
      </c>
    </row>
    <row r="2509" spans="1:19" x14ac:dyDescent="0.4">
      <c r="A2509" s="2" t="str">
        <f t="shared" si="78"/>
        <v>2023|Manurewa Local Board Area|12</v>
      </c>
      <c r="B2509" t="s">
        <v>16</v>
      </c>
      <c r="C2509" t="s">
        <v>17</v>
      </c>
      <c r="D2509" t="s">
        <v>18</v>
      </c>
      <c r="E2509" t="s">
        <v>19</v>
      </c>
      <c r="F2509">
        <v>2023</v>
      </c>
      <c r="G2509">
        <v>2023</v>
      </c>
      <c r="H2509">
        <v>7619</v>
      </c>
      <c r="I2509" t="s">
        <v>61</v>
      </c>
      <c r="J2509">
        <v>8</v>
      </c>
      <c r="K2509" t="s">
        <v>30</v>
      </c>
      <c r="L2509">
        <v>12</v>
      </c>
      <c r="N2509">
        <v>3</v>
      </c>
      <c r="R2509" s="2">
        <f t="shared" si="79"/>
        <v>0.08</v>
      </c>
      <c r="S2509" s="2">
        <f>IF(AND(P2509&lt;&gt;"_U",P2509&lt;&gt;"c",J2509&lt;&gt;99,J2509&lt;&gt;9),IFERROR(VLOOKUP(A2509,'LBA Total'!$A$2:$N$10000,14,0),"."),".")</f>
        <v>3891</v>
      </c>
    </row>
    <row r="2510" spans="1:19" x14ac:dyDescent="0.4">
      <c r="A2510" s="2" t="str">
        <f t="shared" si="78"/>
        <v>2023|Manurewa Local Board Area|13</v>
      </c>
      <c r="B2510" t="s">
        <v>16</v>
      </c>
      <c r="C2510" t="s">
        <v>17</v>
      </c>
      <c r="D2510" t="s">
        <v>18</v>
      </c>
      <c r="E2510" t="s">
        <v>19</v>
      </c>
      <c r="F2510">
        <v>2023</v>
      </c>
      <c r="G2510">
        <v>2023</v>
      </c>
      <c r="H2510">
        <v>7619</v>
      </c>
      <c r="I2510" t="s">
        <v>61</v>
      </c>
      <c r="J2510">
        <v>8</v>
      </c>
      <c r="K2510" t="s">
        <v>30</v>
      </c>
      <c r="L2510">
        <v>13</v>
      </c>
      <c r="N2510">
        <v>3</v>
      </c>
      <c r="R2510" s="2">
        <f t="shared" si="79"/>
        <v>7.69</v>
      </c>
      <c r="S2510" s="2">
        <f>IF(AND(P2510&lt;&gt;"_U",P2510&lt;&gt;"c",J2510&lt;&gt;99,J2510&lt;&gt;9),IFERROR(VLOOKUP(A2510,'LBA Total'!$A$2:$N$10000,14,0),"."),".")</f>
        <v>39</v>
      </c>
    </row>
    <row r="2511" spans="1:19" x14ac:dyDescent="0.4">
      <c r="A2511" s="2" t="str">
        <f t="shared" si="78"/>
        <v>2023|Manurewa Local Board Area|999</v>
      </c>
      <c r="B2511" t="s">
        <v>16</v>
      </c>
      <c r="C2511" t="s">
        <v>17</v>
      </c>
      <c r="D2511" t="s">
        <v>18</v>
      </c>
      <c r="E2511" t="s">
        <v>19</v>
      </c>
      <c r="F2511">
        <v>2023</v>
      </c>
      <c r="G2511">
        <v>2023</v>
      </c>
      <c r="H2511">
        <v>7619</v>
      </c>
      <c r="I2511" t="s">
        <v>61</v>
      </c>
      <c r="J2511">
        <v>8</v>
      </c>
      <c r="K2511" t="s">
        <v>30</v>
      </c>
      <c r="L2511">
        <v>999</v>
      </c>
      <c r="N2511">
        <v>123</v>
      </c>
      <c r="R2511" s="2">
        <f t="shared" si="79"/>
        <v>0.54</v>
      </c>
      <c r="S2511" s="2">
        <f>IF(AND(P2511&lt;&gt;"_U",P2511&lt;&gt;"c",J2511&lt;&gt;99,J2511&lt;&gt;9),IFERROR(VLOOKUP(A2511,'LBA Total'!$A$2:$N$10000,14,0),"."),".")</f>
        <v>22911</v>
      </c>
    </row>
    <row r="2512" spans="1:19" x14ac:dyDescent="0.4">
      <c r="A2512" s="2" t="str">
        <f t="shared" si="78"/>
        <v>2023|Manurewa Local Board Area|10</v>
      </c>
      <c r="B2512" t="s">
        <v>16</v>
      </c>
      <c r="C2512" t="s">
        <v>17</v>
      </c>
      <c r="D2512" t="s">
        <v>18</v>
      </c>
      <c r="E2512" t="s">
        <v>19</v>
      </c>
      <c r="F2512">
        <v>2023</v>
      </c>
      <c r="G2512">
        <v>2023</v>
      </c>
      <c r="H2512">
        <v>7619</v>
      </c>
      <c r="I2512" t="s">
        <v>61</v>
      </c>
      <c r="J2512">
        <v>9</v>
      </c>
      <c r="K2512" t="s">
        <v>31</v>
      </c>
      <c r="L2512">
        <v>10</v>
      </c>
      <c r="N2512">
        <v>3</v>
      </c>
      <c r="R2512" s="2" t="str">
        <f t="shared" si="79"/>
        <v>.</v>
      </c>
      <c r="S2512" s="2" t="str">
        <f>IF(AND(P2512&lt;&gt;"_U",P2512&lt;&gt;"c",J2512&lt;&gt;99,J2512&lt;&gt;9),IFERROR(VLOOKUP(A2512,'LBA Total'!$A$2:$N$10000,14,0),"."),".")</f>
        <v>.</v>
      </c>
    </row>
    <row r="2513" spans="1:19" x14ac:dyDescent="0.4">
      <c r="A2513" s="2" t="str">
        <f t="shared" si="78"/>
        <v>2023|Manurewa Local Board Area|11</v>
      </c>
      <c r="B2513" t="s">
        <v>16</v>
      </c>
      <c r="C2513" t="s">
        <v>17</v>
      </c>
      <c r="D2513" t="s">
        <v>18</v>
      </c>
      <c r="E2513" t="s">
        <v>19</v>
      </c>
      <c r="F2513">
        <v>2023</v>
      </c>
      <c r="G2513">
        <v>2023</v>
      </c>
      <c r="H2513">
        <v>7619</v>
      </c>
      <c r="I2513" t="s">
        <v>61</v>
      </c>
      <c r="J2513">
        <v>9</v>
      </c>
      <c r="K2513" t="s">
        <v>31</v>
      </c>
      <c r="L2513">
        <v>11</v>
      </c>
      <c r="N2513">
        <v>2427</v>
      </c>
      <c r="R2513" s="2" t="str">
        <f t="shared" si="79"/>
        <v>.</v>
      </c>
      <c r="S2513" s="2" t="str">
        <f>IF(AND(P2513&lt;&gt;"_U",P2513&lt;&gt;"c",J2513&lt;&gt;99,J2513&lt;&gt;9),IFERROR(VLOOKUP(A2513,'LBA Total'!$A$2:$N$10000,14,0),"."),".")</f>
        <v>.</v>
      </c>
    </row>
    <row r="2514" spans="1:19" x14ac:dyDescent="0.4">
      <c r="A2514" s="2" t="str">
        <f t="shared" si="78"/>
        <v>2023|Manurewa Local Board Area|12</v>
      </c>
      <c r="B2514" t="s">
        <v>16</v>
      </c>
      <c r="C2514" t="s">
        <v>17</v>
      </c>
      <c r="D2514" t="s">
        <v>18</v>
      </c>
      <c r="E2514" t="s">
        <v>19</v>
      </c>
      <c r="F2514">
        <v>2023</v>
      </c>
      <c r="G2514">
        <v>2023</v>
      </c>
      <c r="H2514">
        <v>7619</v>
      </c>
      <c r="I2514" t="s">
        <v>61</v>
      </c>
      <c r="J2514">
        <v>9</v>
      </c>
      <c r="K2514" t="s">
        <v>31</v>
      </c>
      <c r="L2514">
        <v>12</v>
      </c>
      <c r="N2514">
        <v>522</v>
      </c>
      <c r="R2514" s="2" t="str">
        <f t="shared" si="79"/>
        <v>.</v>
      </c>
      <c r="S2514" s="2" t="str">
        <f>IF(AND(P2514&lt;&gt;"_U",P2514&lt;&gt;"c",J2514&lt;&gt;99,J2514&lt;&gt;9),IFERROR(VLOOKUP(A2514,'LBA Total'!$A$2:$N$10000,14,0),"."),".")</f>
        <v>.</v>
      </c>
    </row>
    <row r="2515" spans="1:19" x14ac:dyDescent="0.4">
      <c r="A2515" s="2" t="str">
        <f t="shared" si="78"/>
        <v>2023|Manurewa Local Board Area|13</v>
      </c>
      <c r="B2515" t="s">
        <v>16</v>
      </c>
      <c r="C2515" t="s">
        <v>17</v>
      </c>
      <c r="D2515" t="s">
        <v>18</v>
      </c>
      <c r="E2515" t="s">
        <v>19</v>
      </c>
      <c r="F2515">
        <v>2023</v>
      </c>
      <c r="G2515">
        <v>2023</v>
      </c>
      <c r="H2515">
        <v>7619</v>
      </c>
      <c r="I2515" t="s">
        <v>61</v>
      </c>
      <c r="J2515">
        <v>9</v>
      </c>
      <c r="K2515" t="s">
        <v>31</v>
      </c>
      <c r="L2515">
        <v>13</v>
      </c>
      <c r="N2515">
        <v>18</v>
      </c>
      <c r="R2515" s="2" t="str">
        <f t="shared" si="79"/>
        <v>.</v>
      </c>
      <c r="S2515" s="2" t="str">
        <f>IF(AND(P2515&lt;&gt;"_U",P2515&lt;&gt;"c",J2515&lt;&gt;99,J2515&lt;&gt;9),IFERROR(VLOOKUP(A2515,'LBA Total'!$A$2:$N$10000,14,0),"."),".")</f>
        <v>.</v>
      </c>
    </row>
    <row r="2516" spans="1:19" x14ac:dyDescent="0.4">
      <c r="A2516" s="2" t="str">
        <f t="shared" si="78"/>
        <v>2023|Manurewa Local Board Area|999</v>
      </c>
      <c r="B2516" t="s">
        <v>16</v>
      </c>
      <c r="C2516" t="s">
        <v>17</v>
      </c>
      <c r="D2516" t="s">
        <v>18</v>
      </c>
      <c r="E2516" t="s">
        <v>19</v>
      </c>
      <c r="F2516">
        <v>2023</v>
      </c>
      <c r="G2516">
        <v>2023</v>
      </c>
      <c r="H2516">
        <v>7619</v>
      </c>
      <c r="I2516" t="s">
        <v>61</v>
      </c>
      <c r="J2516">
        <v>9</v>
      </c>
      <c r="K2516" t="s">
        <v>31</v>
      </c>
      <c r="L2516">
        <v>999</v>
      </c>
      <c r="N2516">
        <v>2967</v>
      </c>
      <c r="R2516" s="2" t="str">
        <f t="shared" si="79"/>
        <v>.</v>
      </c>
      <c r="S2516" s="2" t="str">
        <f>IF(AND(P2516&lt;&gt;"_U",P2516&lt;&gt;"c",J2516&lt;&gt;99,J2516&lt;&gt;9),IFERROR(VLOOKUP(A2516,'LBA Total'!$A$2:$N$10000,14,0),"."),".")</f>
        <v>.</v>
      </c>
    </row>
    <row r="2517" spans="1:19" x14ac:dyDescent="0.4">
      <c r="A2517" s="2" t="str">
        <f t="shared" si="78"/>
        <v>2023|Manurewa Local Board Area|10</v>
      </c>
      <c r="B2517" t="s">
        <v>16</v>
      </c>
      <c r="C2517" t="s">
        <v>17</v>
      </c>
      <c r="D2517" t="s">
        <v>18</v>
      </c>
      <c r="E2517" t="s">
        <v>19</v>
      </c>
      <c r="F2517">
        <v>2023</v>
      </c>
      <c r="G2517">
        <v>2023</v>
      </c>
      <c r="H2517">
        <v>7619</v>
      </c>
      <c r="I2517" t="s">
        <v>61</v>
      </c>
      <c r="J2517">
        <v>99</v>
      </c>
      <c r="K2517" t="s">
        <v>32</v>
      </c>
      <c r="L2517">
        <v>10</v>
      </c>
      <c r="N2517">
        <v>27</v>
      </c>
      <c r="R2517" s="2" t="str">
        <f t="shared" si="79"/>
        <v>.</v>
      </c>
      <c r="S2517" s="2" t="str">
        <f>IF(AND(P2517&lt;&gt;"_U",P2517&lt;&gt;"c",J2517&lt;&gt;99,J2517&lt;&gt;9),IFERROR(VLOOKUP(A2517,'LBA Total'!$A$2:$N$10000,14,0),"."),".")</f>
        <v>.</v>
      </c>
    </row>
    <row r="2518" spans="1:19" x14ac:dyDescent="0.4">
      <c r="A2518" s="2" t="str">
        <f t="shared" si="78"/>
        <v>2023|Manurewa Local Board Area|11</v>
      </c>
      <c r="B2518" t="s">
        <v>16</v>
      </c>
      <c r="C2518" t="s">
        <v>17</v>
      </c>
      <c r="D2518" t="s">
        <v>18</v>
      </c>
      <c r="E2518" t="s">
        <v>19</v>
      </c>
      <c r="F2518">
        <v>2023</v>
      </c>
      <c r="G2518">
        <v>2023</v>
      </c>
      <c r="H2518">
        <v>7619</v>
      </c>
      <c r="I2518" t="s">
        <v>61</v>
      </c>
      <c r="J2518">
        <v>99</v>
      </c>
      <c r="K2518" t="s">
        <v>32</v>
      </c>
      <c r="L2518">
        <v>11</v>
      </c>
      <c r="N2518">
        <v>21384</v>
      </c>
      <c r="R2518" s="2" t="str">
        <f t="shared" si="79"/>
        <v>.</v>
      </c>
      <c r="S2518" s="2" t="str">
        <f>IF(AND(P2518&lt;&gt;"_U",P2518&lt;&gt;"c",J2518&lt;&gt;99,J2518&lt;&gt;9),IFERROR(VLOOKUP(A2518,'LBA Total'!$A$2:$N$10000,14,0),"."),".")</f>
        <v>.</v>
      </c>
    </row>
    <row r="2519" spans="1:19" x14ac:dyDescent="0.4">
      <c r="A2519" s="2" t="str">
        <f t="shared" si="78"/>
        <v>2023|Manurewa Local Board Area|12</v>
      </c>
      <c r="B2519" t="s">
        <v>16</v>
      </c>
      <c r="C2519" t="s">
        <v>17</v>
      </c>
      <c r="D2519" t="s">
        <v>18</v>
      </c>
      <c r="E2519" t="s">
        <v>19</v>
      </c>
      <c r="F2519">
        <v>2023</v>
      </c>
      <c r="G2519">
        <v>2023</v>
      </c>
      <c r="H2519">
        <v>7619</v>
      </c>
      <c r="I2519" t="s">
        <v>61</v>
      </c>
      <c r="J2519">
        <v>99</v>
      </c>
      <c r="K2519" t="s">
        <v>32</v>
      </c>
      <c r="L2519">
        <v>12</v>
      </c>
      <c r="N2519">
        <v>4413</v>
      </c>
      <c r="R2519" s="2" t="str">
        <f t="shared" si="79"/>
        <v>.</v>
      </c>
      <c r="S2519" s="2" t="str">
        <f>IF(AND(P2519&lt;&gt;"_U",P2519&lt;&gt;"c",J2519&lt;&gt;99,J2519&lt;&gt;9),IFERROR(VLOOKUP(A2519,'LBA Total'!$A$2:$N$10000,14,0),"."),".")</f>
        <v>.</v>
      </c>
    </row>
    <row r="2520" spans="1:19" x14ac:dyDescent="0.4">
      <c r="A2520" s="2" t="str">
        <f t="shared" si="78"/>
        <v>2023|Manurewa Local Board Area|13</v>
      </c>
      <c r="B2520" t="s">
        <v>16</v>
      </c>
      <c r="C2520" t="s">
        <v>17</v>
      </c>
      <c r="D2520" t="s">
        <v>18</v>
      </c>
      <c r="E2520" t="s">
        <v>19</v>
      </c>
      <c r="F2520">
        <v>2023</v>
      </c>
      <c r="G2520">
        <v>2023</v>
      </c>
      <c r="H2520">
        <v>7619</v>
      </c>
      <c r="I2520" t="s">
        <v>61</v>
      </c>
      <c r="J2520">
        <v>99</v>
      </c>
      <c r="K2520" t="s">
        <v>32</v>
      </c>
      <c r="L2520">
        <v>13</v>
      </c>
      <c r="N2520">
        <v>60</v>
      </c>
      <c r="R2520" s="2" t="str">
        <f t="shared" si="79"/>
        <v>.</v>
      </c>
      <c r="S2520" s="2" t="str">
        <f>IF(AND(P2520&lt;&gt;"_U",P2520&lt;&gt;"c",J2520&lt;&gt;99,J2520&lt;&gt;9),IFERROR(VLOOKUP(A2520,'LBA Total'!$A$2:$N$10000,14,0),"."),".")</f>
        <v>.</v>
      </c>
    </row>
    <row r="2521" spans="1:19" x14ac:dyDescent="0.4">
      <c r="A2521" s="2" t="str">
        <f t="shared" si="78"/>
        <v>2023|Manurewa Local Board Area|999</v>
      </c>
      <c r="B2521" t="s">
        <v>16</v>
      </c>
      <c r="C2521" t="s">
        <v>17</v>
      </c>
      <c r="D2521" t="s">
        <v>18</v>
      </c>
      <c r="E2521" t="s">
        <v>19</v>
      </c>
      <c r="F2521">
        <v>2023</v>
      </c>
      <c r="G2521">
        <v>2023</v>
      </c>
      <c r="H2521">
        <v>7619</v>
      </c>
      <c r="I2521" t="s">
        <v>61</v>
      </c>
      <c r="J2521">
        <v>99</v>
      </c>
      <c r="K2521" t="s">
        <v>32</v>
      </c>
      <c r="L2521">
        <v>999</v>
      </c>
      <c r="N2521">
        <v>25881</v>
      </c>
      <c r="R2521" s="2" t="str">
        <f t="shared" si="79"/>
        <v>.</v>
      </c>
      <c r="S2521" s="2" t="str">
        <f>IF(AND(P2521&lt;&gt;"_U",P2521&lt;&gt;"c",J2521&lt;&gt;99,J2521&lt;&gt;9),IFERROR(VLOOKUP(A2521,'LBA Total'!$A$2:$N$10000,14,0),"."),".")</f>
        <v>.</v>
      </c>
    </row>
    <row r="2522" spans="1:19" x14ac:dyDescent="0.4">
      <c r="A2522" s="2" t="str">
        <f t="shared" si="78"/>
        <v>2023|Papakura Local Board Area|10</v>
      </c>
      <c r="B2522" t="s">
        <v>16</v>
      </c>
      <c r="C2522" t="s">
        <v>17</v>
      </c>
      <c r="D2522" t="s">
        <v>18</v>
      </c>
      <c r="E2522" t="s">
        <v>19</v>
      </c>
      <c r="F2522">
        <v>2023</v>
      </c>
      <c r="G2522">
        <v>2023</v>
      </c>
      <c r="H2522">
        <v>7620</v>
      </c>
      <c r="I2522" t="s">
        <v>60</v>
      </c>
      <c r="J2522">
        <v>0</v>
      </c>
      <c r="K2522" t="s">
        <v>21</v>
      </c>
      <c r="L2522">
        <v>10</v>
      </c>
      <c r="N2522">
        <v>3</v>
      </c>
      <c r="R2522" s="2">
        <f t="shared" si="79"/>
        <v>16.670000000000002</v>
      </c>
      <c r="S2522" s="2">
        <f>IF(AND(P2522&lt;&gt;"_U",P2522&lt;&gt;"c",J2522&lt;&gt;99,J2522&lt;&gt;9),IFERROR(VLOOKUP(A2522,'LBA Total'!$A$2:$N$10000,14,0),"."),".")</f>
        <v>18</v>
      </c>
    </row>
    <row r="2523" spans="1:19" x14ac:dyDescent="0.4">
      <c r="A2523" s="2" t="str">
        <f t="shared" si="78"/>
        <v>2023|Papakura Local Board Area|11</v>
      </c>
      <c r="B2523" t="s">
        <v>16</v>
      </c>
      <c r="C2523" t="s">
        <v>17</v>
      </c>
      <c r="D2523" t="s">
        <v>18</v>
      </c>
      <c r="E2523" t="s">
        <v>19</v>
      </c>
      <c r="F2523">
        <v>2023</v>
      </c>
      <c r="G2523">
        <v>2023</v>
      </c>
      <c r="H2523">
        <v>7620</v>
      </c>
      <c r="I2523" t="s">
        <v>60</v>
      </c>
      <c r="J2523">
        <v>0</v>
      </c>
      <c r="K2523" t="s">
        <v>21</v>
      </c>
      <c r="L2523">
        <v>11</v>
      </c>
      <c r="N2523">
        <v>606</v>
      </c>
      <c r="R2523" s="2">
        <f t="shared" si="79"/>
        <v>3.99</v>
      </c>
      <c r="S2523" s="2">
        <f>IF(AND(P2523&lt;&gt;"_U",P2523&lt;&gt;"c",J2523&lt;&gt;99,J2523&lt;&gt;9),IFERROR(VLOOKUP(A2523,'LBA Total'!$A$2:$N$10000,14,0),"."),".")</f>
        <v>15204</v>
      </c>
    </row>
    <row r="2524" spans="1:19" x14ac:dyDescent="0.4">
      <c r="A2524" s="2" t="str">
        <f t="shared" si="78"/>
        <v>2023|Papakura Local Board Area|12</v>
      </c>
      <c r="B2524" t="s">
        <v>16</v>
      </c>
      <c r="C2524" t="s">
        <v>17</v>
      </c>
      <c r="D2524" t="s">
        <v>18</v>
      </c>
      <c r="E2524" t="s">
        <v>19</v>
      </c>
      <c r="F2524">
        <v>2023</v>
      </c>
      <c r="G2524">
        <v>2023</v>
      </c>
      <c r="H2524">
        <v>7620</v>
      </c>
      <c r="I2524" t="s">
        <v>60</v>
      </c>
      <c r="J2524">
        <v>0</v>
      </c>
      <c r="K2524" t="s">
        <v>21</v>
      </c>
      <c r="L2524">
        <v>12</v>
      </c>
      <c r="N2524">
        <v>204</v>
      </c>
      <c r="R2524" s="2">
        <f t="shared" si="79"/>
        <v>5.13</v>
      </c>
      <c r="S2524" s="2">
        <f>IF(AND(P2524&lt;&gt;"_U",P2524&lt;&gt;"c",J2524&lt;&gt;99,J2524&lt;&gt;9),IFERROR(VLOOKUP(A2524,'LBA Total'!$A$2:$N$10000,14,0),"."),".")</f>
        <v>3975</v>
      </c>
    </row>
    <row r="2525" spans="1:19" x14ac:dyDescent="0.4">
      <c r="A2525" s="2" t="str">
        <f t="shared" si="78"/>
        <v>2023|Papakura Local Board Area|13</v>
      </c>
      <c r="B2525" t="s">
        <v>16</v>
      </c>
      <c r="C2525" t="s">
        <v>17</v>
      </c>
      <c r="D2525" t="s">
        <v>18</v>
      </c>
      <c r="E2525" t="s">
        <v>19</v>
      </c>
      <c r="F2525">
        <v>2023</v>
      </c>
      <c r="G2525">
        <v>2023</v>
      </c>
      <c r="H2525">
        <v>7620</v>
      </c>
      <c r="I2525" t="s">
        <v>60</v>
      </c>
      <c r="J2525">
        <v>0</v>
      </c>
      <c r="K2525" t="s">
        <v>21</v>
      </c>
      <c r="L2525">
        <v>13</v>
      </c>
      <c r="N2525">
        <v>39</v>
      </c>
      <c r="R2525" s="2">
        <f t="shared" si="79"/>
        <v>37.14</v>
      </c>
      <c r="S2525" s="2">
        <f>IF(AND(P2525&lt;&gt;"_U",P2525&lt;&gt;"c",J2525&lt;&gt;99,J2525&lt;&gt;9),IFERROR(VLOOKUP(A2525,'LBA Total'!$A$2:$N$10000,14,0),"."),".")</f>
        <v>105</v>
      </c>
    </row>
    <row r="2526" spans="1:19" x14ac:dyDescent="0.4">
      <c r="A2526" s="2" t="str">
        <f t="shared" si="78"/>
        <v>2023|Papakura Local Board Area|999</v>
      </c>
      <c r="B2526" t="s">
        <v>16</v>
      </c>
      <c r="C2526" t="s">
        <v>17</v>
      </c>
      <c r="D2526" t="s">
        <v>18</v>
      </c>
      <c r="E2526" t="s">
        <v>19</v>
      </c>
      <c r="F2526">
        <v>2023</v>
      </c>
      <c r="G2526">
        <v>2023</v>
      </c>
      <c r="H2526">
        <v>7620</v>
      </c>
      <c r="I2526" t="s">
        <v>60</v>
      </c>
      <c r="J2526">
        <v>0</v>
      </c>
      <c r="K2526" t="s">
        <v>21</v>
      </c>
      <c r="L2526">
        <v>999</v>
      </c>
      <c r="N2526">
        <v>849</v>
      </c>
      <c r="R2526" s="2">
        <f t="shared" si="79"/>
        <v>4.4000000000000004</v>
      </c>
      <c r="S2526" s="2">
        <f>IF(AND(P2526&lt;&gt;"_U",P2526&lt;&gt;"c",J2526&lt;&gt;99,J2526&lt;&gt;9),IFERROR(VLOOKUP(A2526,'LBA Total'!$A$2:$N$10000,14,0),"."),".")</f>
        <v>19302</v>
      </c>
    </row>
    <row r="2527" spans="1:19" x14ac:dyDescent="0.4">
      <c r="A2527" s="2" t="str">
        <f t="shared" si="78"/>
        <v>2023|Papakura Local Board Area|10</v>
      </c>
      <c r="B2527" t="s">
        <v>16</v>
      </c>
      <c r="C2527" t="s">
        <v>17</v>
      </c>
      <c r="D2527" t="s">
        <v>18</v>
      </c>
      <c r="E2527" t="s">
        <v>19</v>
      </c>
      <c r="F2527">
        <v>2023</v>
      </c>
      <c r="G2527">
        <v>2023</v>
      </c>
      <c r="H2527">
        <v>7620</v>
      </c>
      <c r="I2527" t="s">
        <v>60</v>
      </c>
      <c r="J2527">
        <v>1</v>
      </c>
      <c r="K2527" t="s">
        <v>22</v>
      </c>
      <c r="L2527">
        <v>10</v>
      </c>
      <c r="N2527">
        <v>12</v>
      </c>
      <c r="R2527" s="2">
        <f t="shared" si="79"/>
        <v>66.67</v>
      </c>
      <c r="S2527" s="2">
        <f>IF(AND(P2527&lt;&gt;"_U",P2527&lt;&gt;"c",J2527&lt;&gt;99,J2527&lt;&gt;9),IFERROR(VLOOKUP(A2527,'LBA Total'!$A$2:$N$10000,14,0),"."),".")</f>
        <v>18</v>
      </c>
    </row>
    <row r="2528" spans="1:19" x14ac:dyDescent="0.4">
      <c r="A2528" s="2" t="str">
        <f t="shared" si="78"/>
        <v>2023|Papakura Local Board Area|11</v>
      </c>
      <c r="B2528" t="s">
        <v>16</v>
      </c>
      <c r="C2528" t="s">
        <v>17</v>
      </c>
      <c r="D2528" t="s">
        <v>18</v>
      </c>
      <c r="E2528" t="s">
        <v>19</v>
      </c>
      <c r="F2528">
        <v>2023</v>
      </c>
      <c r="G2528">
        <v>2023</v>
      </c>
      <c r="H2528">
        <v>7620</v>
      </c>
      <c r="I2528" t="s">
        <v>60</v>
      </c>
      <c r="J2528">
        <v>1</v>
      </c>
      <c r="K2528" t="s">
        <v>22</v>
      </c>
      <c r="L2528">
        <v>11</v>
      </c>
      <c r="N2528">
        <v>11712</v>
      </c>
      <c r="R2528" s="2">
        <f t="shared" si="79"/>
        <v>77.03</v>
      </c>
      <c r="S2528" s="2">
        <f>IF(AND(P2528&lt;&gt;"_U",P2528&lt;&gt;"c",J2528&lt;&gt;99,J2528&lt;&gt;9),IFERROR(VLOOKUP(A2528,'LBA Total'!$A$2:$N$10000,14,0),"."),".")</f>
        <v>15204</v>
      </c>
    </row>
    <row r="2529" spans="1:19" x14ac:dyDescent="0.4">
      <c r="A2529" s="2" t="str">
        <f t="shared" si="78"/>
        <v>2023|Papakura Local Board Area|12</v>
      </c>
      <c r="B2529" t="s">
        <v>16</v>
      </c>
      <c r="C2529" t="s">
        <v>17</v>
      </c>
      <c r="D2529" t="s">
        <v>18</v>
      </c>
      <c r="E2529" t="s">
        <v>19</v>
      </c>
      <c r="F2529">
        <v>2023</v>
      </c>
      <c r="G2529">
        <v>2023</v>
      </c>
      <c r="H2529">
        <v>7620</v>
      </c>
      <c r="I2529" t="s">
        <v>60</v>
      </c>
      <c r="J2529">
        <v>1</v>
      </c>
      <c r="K2529" t="s">
        <v>22</v>
      </c>
      <c r="L2529">
        <v>12</v>
      </c>
      <c r="N2529">
        <v>3000</v>
      </c>
      <c r="R2529" s="2">
        <f t="shared" si="79"/>
        <v>75.47</v>
      </c>
      <c r="S2529" s="2">
        <f>IF(AND(P2529&lt;&gt;"_U",P2529&lt;&gt;"c",J2529&lt;&gt;99,J2529&lt;&gt;9),IFERROR(VLOOKUP(A2529,'LBA Total'!$A$2:$N$10000,14,0),"."),".")</f>
        <v>3975</v>
      </c>
    </row>
    <row r="2530" spans="1:19" x14ac:dyDescent="0.4">
      <c r="A2530" s="2" t="str">
        <f t="shared" si="78"/>
        <v>2023|Papakura Local Board Area|13</v>
      </c>
      <c r="B2530" t="s">
        <v>16</v>
      </c>
      <c r="C2530" t="s">
        <v>17</v>
      </c>
      <c r="D2530" t="s">
        <v>18</v>
      </c>
      <c r="E2530" t="s">
        <v>19</v>
      </c>
      <c r="F2530">
        <v>2023</v>
      </c>
      <c r="G2530">
        <v>2023</v>
      </c>
      <c r="H2530">
        <v>7620</v>
      </c>
      <c r="I2530" t="s">
        <v>60</v>
      </c>
      <c r="J2530">
        <v>1</v>
      </c>
      <c r="K2530" t="s">
        <v>22</v>
      </c>
      <c r="L2530">
        <v>13</v>
      </c>
      <c r="N2530">
        <v>18</v>
      </c>
      <c r="R2530" s="2">
        <f t="shared" si="79"/>
        <v>17.14</v>
      </c>
      <c r="S2530" s="2">
        <f>IF(AND(P2530&lt;&gt;"_U",P2530&lt;&gt;"c",J2530&lt;&gt;99,J2530&lt;&gt;9),IFERROR(VLOOKUP(A2530,'LBA Total'!$A$2:$N$10000,14,0),"."),".")</f>
        <v>105</v>
      </c>
    </row>
    <row r="2531" spans="1:19" x14ac:dyDescent="0.4">
      <c r="A2531" s="2" t="str">
        <f t="shared" si="78"/>
        <v>2023|Papakura Local Board Area|999</v>
      </c>
      <c r="B2531" t="s">
        <v>16</v>
      </c>
      <c r="C2531" t="s">
        <v>17</v>
      </c>
      <c r="D2531" t="s">
        <v>18</v>
      </c>
      <c r="E2531" t="s">
        <v>19</v>
      </c>
      <c r="F2531">
        <v>2023</v>
      </c>
      <c r="G2531">
        <v>2023</v>
      </c>
      <c r="H2531">
        <v>7620</v>
      </c>
      <c r="I2531" t="s">
        <v>60</v>
      </c>
      <c r="J2531">
        <v>1</v>
      </c>
      <c r="K2531" t="s">
        <v>22</v>
      </c>
      <c r="L2531">
        <v>999</v>
      </c>
      <c r="N2531">
        <v>14739</v>
      </c>
      <c r="R2531" s="2">
        <f t="shared" si="79"/>
        <v>76.36</v>
      </c>
      <c r="S2531" s="2">
        <f>IF(AND(P2531&lt;&gt;"_U",P2531&lt;&gt;"c",J2531&lt;&gt;99,J2531&lt;&gt;9),IFERROR(VLOOKUP(A2531,'LBA Total'!$A$2:$N$10000,14,0),"."),".")</f>
        <v>19302</v>
      </c>
    </row>
    <row r="2532" spans="1:19" x14ac:dyDescent="0.4">
      <c r="A2532" s="2" t="str">
        <f t="shared" si="78"/>
        <v>2023|Papakura Local Board Area|10</v>
      </c>
      <c r="B2532" t="s">
        <v>16</v>
      </c>
      <c r="C2532" t="s">
        <v>17</v>
      </c>
      <c r="D2532" t="s">
        <v>18</v>
      </c>
      <c r="E2532" t="s">
        <v>19</v>
      </c>
      <c r="F2532">
        <v>2023</v>
      </c>
      <c r="G2532">
        <v>2023</v>
      </c>
      <c r="H2532">
        <v>7620</v>
      </c>
      <c r="I2532" t="s">
        <v>60</v>
      </c>
      <c r="J2532">
        <v>2</v>
      </c>
      <c r="K2532" t="s">
        <v>23</v>
      </c>
      <c r="L2532">
        <v>10</v>
      </c>
      <c r="N2532">
        <v>6</v>
      </c>
      <c r="R2532" s="2">
        <f t="shared" si="79"/>
        <v>33.33</v>
      </c>
      <c r="S2532" s="2">
        <f>IF(AND(P2532&lt;&gt;"_U",P2532&lt;&gt;"c",J2532&lt;&gt;99,J2532&lt;&gt;9),IFERROR(VLOOKUP(A2532,'LBA Total'!$A$2:$N$10000,14,0),"."),".")</f>
        <v>18</v>
      </c>
    </row>
    <row r="2533" spans="1:19" x14ac:dyDescent="0.4">
      <c r="A2533" s="2" t="str">
        <f t="shared" si="78"/>
        <v>2023|Papakura Local Board Area|11</v>
      </c>
      <c r="B2533" t="s">
        <v>16</v>
      </c>
      <c r="C2533" t="s">
        <v>17</v>
      </c>
      <c r="D2533" t="s">
        <v>18</v>
      </c>
      <c r="E2533" t="s">
        <v>19</v>
      </c>
      <c r="F2533">
        <v>2023</v>
      </c>
      <c r="G2533">
        <v>2023</v>
      </c>
      <c r="H2533">
        <v>7620</v>
      </c>
      <c r="I2533" t="s">
        <v>60</v>
      </c>
      <c r="J2533">
        <v>2</v>
      </c>
      <c r="K2533" t="s">
        <v>23</v>
      </c>
      <c r="L2533">
        <v>11</v>
      </c>
      <c r="N2533">
        <v>5544</v>
      </c>
      <c r="R2533" s="2">
        <f t="shared" si="79"/>
        <v>36.46</v>
      </c>
      <c r="S2533" s="2">
        <f>IF(AND(P2533&lt;&gt;"_U",P2533&lt;&gt;"c",J2533&lt;&gt;99,J2533&lt;&gt;9),IFERROR(VLOOKUP(A2533,'LBA Total'!$A$2:$N$10000,14,0),"."),".")</f>
        <v>15204</v>
      </c>
    </row>
    <row r="2534" spans="1:19" x14ac:dyDescent="0.4">
      <c r="A2534" s="2" t="str">
        <f t="shared" si="78"/>
        <v>2023|Papakura Local Board Area|12</v>
      </c>
      <c r="B2534" t="s">
        <v>16</v>
      </c>
      <c r="C2534" t="s">
        <v>17</v>
      </c>
      <c r="D2534" t="s">
        <v>18</v>
      </c>
      <c r="E2534" t="s">
        <v>19</v>
      </c>
      <c r="F2534">
        <v>2023</v>
      </c>
      <c r="G2534">
        <v>2023</v>
      </c>
      <c r="H2534">
        <v>7620</v>
      </c>
      <c r="I2534" t="s">
        <v>60</v>
      </c>
      <c r="J2534">
        <v>2</v>
      </c>
      <c r="K2534" t="s">
        <v>23</v>
      </c>
      <c r="L2534">
        <v>12</v>
      </c>
      <c r="N2534">
        <v>1509</v>
      </c>
      <c r="R2534" s="2">
        <f t="shared" si="79"/>
        <v>37.96</v>
      </c>
      <c r="S2534" s="2">
        <f>IF(AND(P2534&lt;&gt;"_U",P2534&lt;&gt;"c",J2534&lt;&gt;99,J2534&lt;&gt;9),IFERROR(VLOOKUP(A2534,'LBA Total'!$A$2:$N$10000,14,0),"."),".")</f>
        <v>3975</v>
      </c>
    </row>
    <row r="2535" spans="1:19" x14ac:dyDescent="0.4">
      <c r="A2535" s="2" t="str">
        <f t="shared" si="78"/>
        <v>2023|Papakura Local Board Area|13</v>
      </c>
      <c r="B2535" t="s">
        <v>16</v>
      </c>
      <c r="C2535" t="s">
        <v>17</v>
      </c>
      <c r="D2535" t="s">
        <v>18</v>
      </c>
      <c r="E2535" t="s">
        <v>19</v>
      </c>
      <c r="F2535">
        <v>2023</v>
      </c>
      <c r="G2535">
        <v>2023</v>
      </c>
      <c r="H2535">
        <v>7620</v>
      </c>
      <c r="I2535" t="s">
        <v>60</v>
      </c>
      <c r="J2535">
        <v>2</v>
      </c>
      <c r="K2535" t="s">
        <v>23</v>
      </c>
      <c r="L2535">
        <v>13</v>
      </c>
      <c r="N2535">
        <v>45</v>
      </c>
      <c r="R2535" s="2">
        <f t="shared" si="79"/>
        <v>42.86</v>
      </c>
      <c r="S2535" s="2">
        <f>IF(AND(P2535&lt;&gt;"_U",P2535&lt;&gt;"c",J2535&lt;&gt;99,J2535&lt;&gt;9),IFERROR(VLOOKUP(A2535,'LBA Total'!$A$2:$N$10000,14,0),"."),".")</f>
        <v>105</v>
      </c>
    </row>
    <row r="2536" spans="1:19" x14ac:dyDescent="0.4">
      <c r="A2536" s="2" t="str">
        <f t="shared" si="78"/>
        <v>2023|Papakura Local Board Area|999</v>
      </c>
      <c r="B2536" t="s">
        <v>16</v>
      </c>
      <c r="C2536" t="s">
        <v>17</v>
      </c>
      <c r="D2536" t="s">
        <v>18</v>
      </c>
      <c r="E2536" t="s">
        <v>19</v>
      </c>
      <c r="F2536">
        <v>2023</v>
      </c>
      <c r="G2536">
        <v>2023</v>
      </c>
      <c r="H2536">
        <v>7620</v>
      </c>
      <c r="I2536" t="s">
        <v>60</v>
      </c>
      <c r="J2536">
        <v>2</v>
      </c>
      <c r="K2536" t="s">
        <v>23</v>
      </c>
      <c r="L2536">
        <v>999</v>
      </c>
      <c r="N2536">
        <v>7107</v>
      </c>
      <c r="R2536" s="2">
        <f t="shared" si="79"/>
        <v>36.82</v>
      </c>
      <c r="S2536" s="2">
        <f>IF(AND(P2536&lt;&gt;"_U",P2536&lt;&gt;"c",J2536&lt;&gt;99,J2536&lt;&gt;9),IFERROR(VLOOKUP(A2536,'LBA Total'!$A$2:$N$10000,14,0),"."),".")</f>
        <v>19302</v>
      </c>
    </row>
    <row r="2537" spans="1:19" x14ac:dyDescent="0.4">
      <c r="A2537" s="2" t="str">
        <f t="shared" si="78"/>
        <v>2023|Papakura Local Board Area|10</v>
      </c>
      <c r="B2537" t="s">
        <v>16</v>
      </c>
      <c r="C2537" t="s">
        <v>17</v>
      </c>
      <c r="D2537" t="s">
        <v>18</v>
      </c>
      <c r="E2537" t="s">
        <v>19</v>
      </c>
      <c r="F2537">
        <v>2023</v>
      </c>
      <c r="G2537">
        <v>2023</v>
      </c>
      <c r="H2537">
        <v>7620</v>
      </c>
      <c r="I2537" t="s">
        <v>60</v>
      </c>
      <c r="J2537">
        <v>3</v>
      </c>
      <c r="K2537" t="s">
        <v>24</v>
      </c>
      <c r="L2537">
        <v>10</v>
      </c>
      <c r="N2537">
        <v>3</v>
      </c>
      <c r="R2537" s="2">
        <f t="shared" si="79"/>
        <v>16.670000000000002</v>
      </c>
      <c r="S2537" s="2">
        <f>IF(AND(P2537&lt;&gt;"_U",P2537&lt;&gt;"c",J2537&lt;&gt;99,J2537&lt;&gt;9),IFERROR(VLOOKUP(A2537,'LBA Total'!$A$2:$N$10000,14,0),"."),".")</f>
        <v>18</v>
      </c>
    </row>
    <row r="2538" spans="1:19" x14ac:dyDescent="0.4">
      <c r="A2538" s="2" t="str">
        <f t="shared" si="78"/>
        <v>2023|Papakura Local Board Area|11</v>
      </c>
      <c r="B2538" t="s">
        <v>16</v>
      </c>
      <c r="C2538" t="s">
        <v>17</v>
      </c>
      <c r="D2538" t="s">
        <v>18</v>
      </c>
      <c r="E2538" t="s">
        <v>19</v>
      </c>
      <c r="F2538">
        <v>2023</v>
      </c>
      <c r="G2538">
        <v>2023</v>
      </c>
      <c r="H2538">
        <v>7620</v>
      </c>
      <c r="I2538" t="s">
        <v>60</v>
      </c>
      <c r="J2538">
        <v>3</v>
      </c>
      <c r="K2538" t="s">
        <v>24</v>
      </c>
      <c r="L2538">
        <v>11</v>
      </c>
      <c r="N2538">
        <v>1056</v>
      </c>
      <c r="R2538" s="2">
        <f t="shared" si="79"/>
        <v>6.95</v>
      </c>
      <c r="S2538" s="2">
        <f>IF(AND(P2538&lt;&gt;"_U",P2538&lt;&gt;"c",J2538&lt;&gt;99,J2538&lt;&gt;9),IFERROR(VLOOKUP(A2538,'LBA Total'!$A$2:$N$10000,14,0),"."),".")</f>
        <v>15204</v>
      </c>
    </row>
    <row r="2539" spans="1:19" x14ac:dyDescent="0.4">
      <c r="A2539" s="2" t="str">
        <f t="shared" si="78"/>
        <v>2023|Papakura Local Board Area|12</v>
      </c>
      <c r="B2539" t="s">
        <v>16</v>
      </c>
      <c r="C2539" t="s">
        <v>17</v>
      </c>
      <c r="D2539" t="s">
        <v>18</v>
      </c>
      <c r="E2539" t="s">
        <v>19</v>
      </c>
      <c r="F2539">
        <v>2023</v>
      </c>
      <c r="G2539">
        <v>2023</v>
      </c>
      <c r="H2539">
        <v>7620</v>
      </c>
      <c r="I2539" t="s">
        <v>60</v>
      </c>
      <c r="J2539">
        <v>3</v>
      </c>
      <c r="K2539" t="s">
        <v>24</v>
      </c>
      <c r="L2539">
        <v>12</v>
      </c>
      <c r="N2539">
        <v>96</v>
      </c>
      <c r="R2539" s="2">
        <f t="shared" si="79"/>
        <v>2.42</v>
      </c>
      <c r="S2539" s="2">
        <f>IF(AND(P2539&lt;&gt;"_U",P2539&lt;&gt;"c",J2539&lt;&gt;99,J2539&lt;&gt;9),IFERROR(VLOOKUP(A2539,'LBA Total'!$A$2:$N$10000,14,0),"."),".")</f>
        <v>3975</v>
      </c>
    </row>
    <row r="2540" spans="1:19" x14ac:dyDescent="0.4">
      <c r="A2540" s="2" t="str">
        <f t="shared" si="78"/>
        <v>2023|Papakura Local Board Area|13</v>
      </c>
      <c r="B2540" t="s">
        <v>16</v>
      </c>
      <c r="C2540" t="s">
        <v>17</v>
      </c>
      <c r="D2540" t="s">
        <v>18</v>
      </c>
      <c r="E2540" t="s">
        <v>19</v>
      </c>
      <c r="F2540">
        <v>2023</v>
      </c>
      <c r="G2540">
        <v>2023</v>
      </c>
      <c r="H2540">
        <v>7620</v>
      </c>
      <c r="I2540" t="s">
        <v>60</v>
      </c>
      <c r="J2540">
        <v>3</v>
      </c>
      <c r="K2540" t="s">
        <v>24</v>
      </c>
      <c r="L2540">
        <v>13</v>
      </c>
      <c r="N2540">
        <v>9</v>
      </c>
      <c r="R2540" s="2">
        <f t="shared" si="79"/>
        <v>8.57</v>
      </c>
      <c r="S2540" s="2">
        <f>IF(AND(P2540&lt;&gt;"_U",P2540&lt;&gt;"c",J2540&lt;&gt;99,J2540&lt;&gt;9),IFERROR(VLOOKUP(A2540,'LBA Total'!$A$2:$N$10000,14,0),"."),".")</f>
        <v>105</v>
      </c>
    </row>
    <row r="2541" spans="1:19" x14ac:dyDescent="0.4">
      <c r="A2541" s="2" t="str">
        <f t="shared" si="78"/>
        <v>2023|Papakura Local Board Area|999</v>
      </c>
      <c r="B2541" t="s">
        <v>16</v>
      </c>
      <c r="C2541" t="s">
        <v>17</v>
      </c>
      <c r="D2541" t="s">
        <v>18</v>
      </c>
      <c r="E2541" t="s">
        <v>19</v>
      </c>
      <c r="F2541">
        <v>2023</v>
      </c>
      <c r="G2541">
        <v>2023</v>
      </c>
      <c r="H2541">
        <v>7620</v>
      </c>
      <c r="I2541" t="s">
        <v>60</v>
      </c>
      <c r="J2541">
        <v>3</v>
      </c>
      <c r="K2541" t="s">
        <v>24</v>
      </c>
      <c r="L2541">
        <v>999</v>
      </c>
      <c r="N2541">
        <v>1164</v>
      </c>
      <c r="R2541" s="2">
        <f t="shared" si="79"/>
        <v>6.03</v>
      </c>
      <c r="S2541" s="2">
        <f>IF(AND(P2541&lt;&gt;"_U",P2541&lt;&gt;"c",J2541&lt;&gt;99,J2541&lt;&gt;9),IFERROR(VLOOKUP(A2541,'LBA Total'!$A$2:$N$10000,14,0),"."),".")</f>
        <v>19302</v>
      </c>
    </row>
    <row r="2542" spans="1:19" x14ac:dyDescent="0.4">
      <c r="A2542" s="2" t="str">
        <f t="shared" si="78"/>
        <v>2023|Papakura Local Board Area|10</v>
      </c>
      <c r="B2542" t="s">
        <v>16</v>
      </c>
      <c r="C2542" t="s">
        <v>17</v>
      </c>
      <c r="D2542" t="s">
        <v>18</v>
      </c>
      <c r="E2542" t="s">
        <v>19</v>
      </c>
      <c r="F2542">
        <v>2023</v>
      </c>
      <c r="G2542">
        <v>2023</v>
      </c>
      <c r="H2542">
        <v>7620</v>
      </c>
      <c r="I2542" t="s">
        <v>60</v>
      </c>
      <c r="J2542">
        <v>4</v>
      </c>
      <c r="K2542" t="s">
        <v>25</v>
      </c>
      <c r="L2542">
        <v>10</v>
      </c>
      <c r="N2542">
        <v>3</v>
      </c>
      <c r="R2542" s="2">
        <f t="shared" si="79"/>
        <v>16.670000000000002</v>
      </c>
      <c r="S2542" s="2">
        <f>IF(AND(P2542&lt;&gt;"_U",P2542&lt;&gt;"c",J2542&lt;&gt;99,J2542&lt;&gt;9),IFERROR(VLOOKUP(A2542,'LBA Total'!$A$2:$N$10000,14,0),"."),".")</f>
        <v>18</v>
      </c>
    </row>
    <row r="2543" spans="1:19" x14ac:dyDescent="0.4">
      <c r="A2543" s="2" t="str">
        <f t="shared" si="78"/>
        <v>2023|Papakura Local Board Area|11</v>
      </c>
      <c r="B2543" t="s">
        <v>16</v>
      </c>
      <c r="C2543" t="s">
        <v>17</v>
      </c>
      <c r="D2543" t="s">
        <v>18</v>
      </c>
      <c r="E2543" t="s">
        <v>19</v>
      </c>
      <c r="F2543">
        <v>2023</v>
      </c>
      <c r="G2543">
        <v>2023</v>
      </c>
      <c r="H2543">
        <v>7620</v>
      </c>
      <c r="I2543" t="s">
        <v>60</v>
      </c>
      <c r="J2543">
        <v>4</v>
      </c>
      <c r="K2543" t="s">
        <v>25</v>
      </c>
      <c r="L2543">
        <v>11</v>
      </c>
      <c r="N2543">
        <v>603</v>
      </c>
      <c r="R2543" s="2">
        <f t="shared" si="79"/>
        <v>3.97</v>
      </c>
      <c r="S2543" s="2">
        <f>IF(AND(P2543&lt;&gt;"_U",P2543&lt;&gt;"c",J2543&lt;&gt;99,J2543&lt;&gt;9),IFERROR(VLOOKUP(A2543,'LBA Total'!$A$2:$N$10000,14,0),"."),".")</f>
        <v>15204</v>
      </c>
    </row>
    <row r="2544" spans="1:19" x14ac:dyDescent="0.4">
      <c r="A2544" s="2" t="str">
        <f t="shared" si="78"/>
        <v>2023|Papakura Local Board Area|12</v>
      </c>
      <c r="B2544" t="s">
        <v>16</v>
      </c>
      <c r="C2544" t="s">
        <v>17</v>
      </c>
      <c r="D2544" t="s">
        <v>18</v>
      </c>
      <c r="E2544" t="s">
        <v>19</v>
      </c>
      <c r="F2544">
        <v>2023</v>
      </c>
      <c r="G2544">
        <v>2023</v>
      </c>
      <c r="H2544">
        <v>7620</v>
      </c>
      <c r="I2544" t="s">
        <v>60</v>
      </c>
      <c r="J2544">
        <v>4</v>
      </c>
      <c r="K2544" t="s">
        <v>25</v>
      </c>
      <c r="L2544">
        <v>12</v>
      </c>
      <c r="N2544">
        <v>96</v>
      </c>
      <c r="R2544" s="2">
        <f t="shared" si="79"/>
        <v>2.42</v>
      </c>
      <c r="S2544" s="2">
        <f>IF(AND(P2544&lt;&gt;"_U",P2544&lt;&gt;"c",J2544&lt;&gt;99,J2544&lt;&gt;9),IFERROR(VLOOKUP(A2544,'LBA Total'!$A$2:$N$10000,14,0),"."),".")</f>
        <v>3975</v>
      </c>
    </row>
    <row r="2545" spans="1:19" x14ac:dyDescent="0.4">
      <c r="A2545" s="2" t="str">
        <f t="shared" si="78"/>
        <v>2023|Papakura Local Board Area|13</v>
      </c>
      <c r="B2545" t="s">
        <v>16</v>
      </c>
      <c r="C2545" t="s">
        <v>17</v>
      </c>
      <c r="D2545" t="s">
        <v>18</v>
      </c>
      <c r="E2545" t="s">
        <v>19</v>
      </c>
      <c r="F2545">
        <v>2023</v>
      </c>
      <c r="G2545">
        <v>2023</v>
      </c>
      <c r="H2545">
        <v>7620</v>
      </c>
      <c r="I2545" t="s">
        <v>60</v>
      </c>
      <c r="J2545">
        <v>4</v>
      </c>
      <c r="K2545" t="s">
        <v>25</v>
      </c>
      <c r="L2545">
        <v>13</v>
      </c>
      <c r="N2545">
        <v>6</v>
      </c>
      <c r="R2545" s="2">
        <f t="shared" si="79"/>
        <v>5.71</v>
      </c>
      <c r="S2545" s="2">
        <f>IF(AND(P2545&lt;&gt;"_U",P2545&lt;&gt;"c",J2545&lt;&gt;99,J2545&lt;&gt;9),IFERROR(VLOOKUP(A2545,'LBA Total'!$A$2:$N$10000,14,0),"."),".")</f>
        <v>105</v>
      </c>
    </row>
    <row r="2546" spans="1:19" x14ac:dyDescent="0.4">
      <c r="A2546" s="2" t="str">
        <f t="shared" si="78"/>
        <v>2023|Papakura Local Board Area|999</v>
      </c>
      <c r="B2546" t="s">
        <v>16</v>
      </c>
      <c r="C2546" t="s">
        <v>17</v>
      </c>
      <c r="D2546" t="s">
        <v>18</v>
      </c>
      <c r="E2546" t="s">
        <v>19</v>
      </c>
      <c r="F2546">
        <v>2023</v>
      </c>
      <c r="G2546">
        <v>2023</v>
      </c>
      <c r="H2546">
        <v>7620</v>
      </c>
      <c r="I2546" t="s">
        <v>60</v>
      </c>
      <c r="J2546">
        <v>4</v>
      </c>
      <c r="K2546" t="s">
        <v>25</v>
      </c>
      <c r="L2546">
        <v>999</v>
      </c>
      <c r="N2546">
        <v>702</v>
      </c>
      <c r="R2546" s="2">
        <f t="shared" si="79"/>
        <v>3.64</v>
      </c>
      <c r="S2546" s="2">
        <f>IF(AND(P2546&lt;&gt;"_U",P2546&lt;&gt;"c",J2546&lt;&gt;99,J2546&lt;&gt;9),IFERROR(VLOOKUP(A2546,'LBA Total'!$A$2:$N$10000,14,0),"."),".")</f>
        <v>19302</v>
      </c>
    </row>
    <row r="2547" spans="1:19" x14ac:dyDescent="0.4">
      <c r="A2547" s="2" t="str">
        <f t="shared" si="78"/>
        <v>2023|Papakura Local Board Area|10</v>
      </c>
      <c r="B2547" t="s">
        <v>16</v>
      </c>
      <c r="C2547" t="s">
        <v>17</v>
      </c>
      <c r="D2547" t="s">
        <v>18</v>
      </c>
      <c r="E2547" t="s">
        <v>19</v>
      </c>
      <c r="F2547">
        <v>2023</v>
      </c>
      <c r="G2547">
        <v>2023</v>
      </c>
      <c r="H2547">
        <v>7620</v>
      </c>
      <c r="I2547" t="s">
        <v>60</v>
      </c>
      <c r="J2547">
        <v>5</v>
      </c>
      <c r="K2547" t="s">
        <v>26</v>
      </c>
      <c r="L2547">
        <v>10</v>
      </c>
      <c r="N2547">
        <v>0</v>
      </c>
      <c r="R2547" s="2">
        <f t="shared" si="79"/>
        <v>0</v>
      </c>
      <c r="S2547" s="2">
        <f>IF(AND(P2547&lt;&gt;"_U",P2547&lt;&gt;"c",J2547&lt;&gt;99,J2547&lt;&gt;9),IFERROR(VLOOKUP(A2547,'LBA Total'!$A$2:$N$10000,14,0),"."),".")</f>
        <v>18</v>
      </c>
    </row>
    <row r="2548" spans="1:19" x14ac:dyDescent="0.4">
      <c r="A2548" s="2" t="str">
        <f t="shared" si="78"/>
        <v>2023|Papakura Local Board Area|11</v>
      </c>
      <c r="B2548" t="s">
        <v>16</v>
      </c>
      <c r="C2548" t="s">
        <v>17</v>
      </c>
      <c r="D2548" t="s">
        <v>18</v>
      </c>
      <c r="E2548" t="s">
        <v>19</v>
      </c>
      <c r="F2548">
        <v>2023</v>
      </c>
      <c r="G2548">
        <v>2023</v>
      </c>
      <c r="H2548">
        <v>7620</v>
      </c>
      <c r="I2548" t="s">
        <v>60</v>
      </c>
      <c r="J2548">
        <v>5</v>
      </c>
      <c r="K2548" t="s">
        <v>26</v>
      </c>
      <c r="L2548">
        <v>11</v>
      </c>
      <c r="N2548">
        <v>1794</v>
      </c>
      <c r="R2548" s="2">
        <f t="shared" si="79"/>
        <v>11.8</v>
      </c>
      <c r="S2548" s="2">
        <f>IF(AND(P2548&lt;&gt;"_U",P2548&lt;&gt;"c",J2548&lt;&gt;99,J2548&lt;&gt;9),IFERROR(VLOOKUP(A2548,'LBA Total'!$A$2:$N$10000,14,0),"."),".")</f>
        <v>15204</v>
      </c>
    </row>
    <row r="2549" spans="1:19" x14ac:dyDescent="0.4">
      <c r="A2549" s="2" t="str">
        <f t="shared" si="78"/>
        <v>2023|Papakura Local Board Area|12</v>
      </c>
      <c r="B2549" t="s">
        <v>16</v>
      </c>
      <c r="C2549" t="s">
        <v>17</v>
      </c>
      <c r="D2549" t="s">
        <v>18</v>
      </c>
      <c r="E2549" t="s">
        <v>19</v>
      </c>
      <c r="F2549">
        <v>2023</v>
      </c>
      <c r="G2549">
        <v>2023</v>
      </c>
      <c r="H2549">
        <v>7620</v>
      </c>
      <c r="I2549" t="s">
        <v>60</v>
      </c>
      <c r="J2549">
        <v>5</v>
      </c>
      <c r="K2549" t="s">
        <v>26</v>
      </c>
      <c r="L2549">
        <v>12</v>
      </c>
      <c r="N2549">
        <v>93</v>
      </c>
      <c r="R2549" s="2">
        <f t="shared" si="79"/>
        <v>2.34</v>
      </c>
      <c r="S2549" s="2">
        <f>IF(AND(P2549&lt;&gt;"_U",P2549&lt;&gt;"c",J2549&lt;&gt;99,J2549&lt;&gt;9),IFERROR(VLOOKUP(A2549,'LBA Total'!$A$2:$N$10000,14,0),"."),".")</f>
        <v>3975</v>
      </c>
    </row>
    <row r="2550" spans="1:19" x14ac:dyDescent="0.4">
      <c r="A2550" s="2" t="str">
        <f t="shared" si="78"/>
        <v>2023|Papakura Local Board Area|13</v>
      </c>
      <c r="B2550" t="s">
        <v>16</v>
      </c>
      <c r="C2550" t="s">
        <v>17</v>
      </c>
      <c r="D2550" t="s">
        <v>18</v>
      </c>
      <c r="E2550" t="s">
        <v>19</v>
      </c>
      <c r="F2550">
        <v>2023</v>
      </c>
      <c r="G2550">
        <v>2023</v>
      </c>
      <c r="H2550">
        <v>7620</v>
      </c>
      <c r="I2550" t="s">
        <v>60</v>
      </c>
      <c r="J2550">
        <v>5</v>
      </c>
      <c r="K2550" t="s">
        <v>26</v>
      </c>
      <c r="L2550">
        <v>13</v>
      </c>
      <c r="N2550">
        <v>3</v>
      </c>
      <c r="R2550" s="2">
        <f t="shared" si="79"/>
        <v>2.86</v>
      </c>
      <c r="S2550" s="2">
        <f>IF(AND(P2550&lt;&gt;"_U",P2550&lt;&gt;"c",J2550&lt;&gt;99,J2550&lt;&gt;9),IFERROR(VLOOKUP(A2550,'LBA Total'!$A$2:$N$10000,14,0),"."),".")</f>
        <v>105</v>
      </c>
    </row>
    <row r="2551" spans="1:19" x14ac:dyDescent="0.4">
      <c r="A2551" s="2" t="str">
        <f t="shared" si="78"/>
        <v>2023|Papakura Local Board Area|999</v>
      </c>
      <c r="B2551" t="s">
        <v>16</v>
      </c>
      <c r="C2551" t="s">
        <v>17</v>
      </c>
      <c r="D2551" t="s">
        <v>18</v>
      </c>
      <c r="E2551" t="s">
        <v>19</v>
      </c>
      <c r="F2551">
        <v>2023</v>
      </c>
      <c r="G2551">
        <v>2023</v>
      </c>
      <c r="H2551">
        <v>7620</v>
      </c>
      <c r="I2551" t="s">
        <v>60</v>
      </c>
      <c r="J2551">
        <v>5</v>
      </c>
      <c r="K2551" t="s">
        <v>26</v>
      </c>
      <c r="L2551">
        <v>999</v>
      </c>
      <c r="N2551">
        <v>1890</v>
      </c>
      <c r="R2551" s="2">
        <f t="shared" si="79"/>
        <v>9.7899999999999991</v>
      </c>
      <c r="S2551" s="2">
        <f>IF(AND(P2551&lt;&gt;"_U",P2551&lt;&gt;"c",J2551&lt;&gt;99,J2551&lt;&gt;9),IFERROR(VLOOKUP(A2551,'LBA Total'!$A$2:$N$10000,14,0),"."),".")</f>
        <v>19302</v>
      </c>
    </row>
    <row r="2552" spans="1:19" x14ac:dyDescent="0.4">
      <c r="A2552" s="2" t="str">
        <f t="shared" si="78"/>
        <v>2023|Papakura Local Board Area|10</v>
      </c>
      <c r="B2552" t="s">
        <v>16</v>
      </c>
      <c r="C2552" t="s">
        <v>17</v>
      </c>
      <c r="D2552" t="s">
        <v>18</v>
      </c>
      <c r="E2552" t="s">
        <v>19</v>
      </c>
      <c r="F2552">
        <v>2023</v>
      </c>
      <c r="G2552">
        <v>2023</v>
      </c>
      <c r="H2552">
        <v>7620</v>
      </c>
      <c r="I2552" t="s">
        <v>60</v>
      </c>
      <c r="J2552">
        <v>6</v>
      </c>
      <c r="K2552" t="s">
        <v>27</v>
      </c>
      <c r="L2552">
        <v>10</v>
      </c>
      <c r="N2552">
        <v>0</v>
      </c>
      <c r="R2552" s="2">
        <f t="shared" si="79"/>
        <v>0</v>
      </c>
      <c r="S2552" s="2">
        <f>IF(AND(P2552&lt;&gt;"_U",P2552&lt;&gt;"c",J2552&lt;&gt;99,J2552&lt;&gt;9),IFERROR(VLOOKUP(A2552,'LBA Total'!$A$2:$N$10000,14,0),"."),".")</f>
        <v>18</v>
      </c>
    </row>
    <row r="2553" spans="1:19" x14ac:dyDescent="0.4">
      <c r="A2553" s="2" t="str">
        <f t="shared" si="78"/>
        <v>2023|Papakura Local Board Area|11</v>
      </c>
      <c r="B2553" t="s">
        <v>16</v>
      </c>
      <c r="C2553" t="s">
        <v>17</v>
      </c>
      <c r="D2553" t="s">
        <v>18</v>
      </c>
      <c r="E2553" t="s">
        <v>19</v>
      </c>
      <c r="F2553">
        <v>2023</v>
      </c>
      <c r="G2553">
        <v>2023</v>
      </c>
      <c r="H2553">
        <v>7620</v>
      </c>
      <c r="I2553" t="s">
        <v>60</v>
      </c>
      <c r="J2553">
        <v>6</v>
      </c>
      <c r="K2553" t="s">
        <v>27</v>
      </c>
      <c r="L2553">
        <v>11</v>
      </c>
      <c r="N2553">
        <v>51</v>
      </c>
      <c r="R2553" s="2">
        <f t="shared" si="79"/>
        <v>0.34</v>
      </c>
      <c r="S2553" s="2">
        <f>IF(AND(P2553&lt;&gt;"_U",P2553&lt;&gt;"c",J2553&lt;&gt;99,J2553&lt;&gt;9),IFERROR(VLOOKUP(A2553,'LBA Total'!$A$2:$N$10000,14,0),"."),".")</f>
        <v>15204</v>
      </c>
    </row>
    <row r="2554" spans="1:19" x14ac:dyDescent="0.4">
      <c r="A2554" s="2" t="str">
        <f t="shared" si="78"/>
        <v>2023|Papakura Local Board Area|12</v>
      </c>
      <c r="B2554" t="s">
        <v>16</v>
      </c>
      <c r="C2554" t="s">
        <v>17</v>
      </c>
      <c r="D2554" t="s">
        <v>18</v>
      </c>
      <c r="E2554" t="s">
        <v>19</v>
      </c>
      <c r="F2554">
        <v>2023</v>
      </c>
      <c r="G2554">
        <v>2023</v>
      </c>
      <c r="H2554">
        <v>7620</v>
      </c>
      <c r="I2554" t="s">
        <v>60</v>
      </c>
      <c r="J2554">
        <v>6</v>
      </c>
      <c r="K2554" t="s">
        <v>27</v>
      </c>
      <c r="L2554">
        <v>12</v>
      </c>
      <c r="N2554">
        <v>0</v>
      </c>
      <c r="R2554" s="2">
        <f t="shared" si="79"/>
        <v>0</v>
      </c>
      <c r="S2554" s="2">
        <f>IF(AND(P2554&lt;&gt;"_U",P2554&lt;&gt;"c",J2554&lt;&gt;99,J2554&lt;&gt;9),IFERROR(VLOOKUP(A2554,'LBA Total'!$A$2:$N$10000,14,0),"."),".")</f>
        <v>3975</v>
      </c>
    </row>
    <row r="2555" spans="1:19" x14ac:dyDescent="0.4">
      <c r="A2555" s="2" t="str">
        <f t="shared" si="78"/>
        <v>2023|Papakura Local Board Area|13</v>
      </c>
      <c r="B2555" t="s">
        <v>16</v>
      </c>
      <c r="C2555" t="s">
        <v>17</v>
      </c>
      <c r="D2555" t="s">
        <v>18</v>
      </c>
      <c r="E2555" t="s">
        <v>19</v>
      </c>
      <c r="F2555">
        <v>2023</v>
      </c>
      <c r="G2555">
        <v>2023</v>
      </c>
      <c r="H2555">
        <v>7620</v>
      </c>
      <c r="I2555" t="s">
        <v>60</v>
      </c>
      <c r="J2555">
        <v>6</v>
      </c>
      <c r="K2555" t="s">
        <v>27</v>
      </c>
      <c r="L2555">
        <v>13</v>
      </c>
      <c r="N2555">
        <v>0</v>
      </c>
      <c r="R2555" s="2">
        <f t="shared" si="79"/>
        <v>0</v>
      </c>
      <c r="S2555" s="2">
        <f>IF(AND(P2555&lt;&gt;"_U",P2555&lt;&gt;"c",J2555&lt;&gt;99,J2555&lt;&gt;9),IFERROR(VLOOKUP(A2555,'LBA Total'!$A$2:$N$10000,14,0),"."),".")</f>
        <v>105</v>
      </c>
    </row>
    <row r="2556" spans="1:19" x14ac:dyDescent="0.4">
      <c r="A2556" s="2" t="str">
        <f t="shared" si="78"/>
        <v>2023|Papakura Local Board Area|999</v>
      </c>
      <c r="B2556" t="s">
        <v>16</v>
      </c>
      <c r="C2556" t="s">
        <v>17</v>
      </c>
      <c r="D2556" t="s">
        <v>18</v>
      </c>
      <c r="E2556" t="s">
        <v>19</v>
      </c>
      <c r="F2556">
        <v>2023</v>
      </c>
      <c r="G2556">
        <v>2023</v>
      </c>
      <c r="H2556">
        <v>7620</v>
      </c>
      <c r="I2556" t="s">
        <v>60</v>
      </c>
      <c r="J2556">
        <v>6</v>
      </c>
      <c r="K2556" t="s">
        <v>27</v>
      </c>
      <c r="L2556">
        <v>999</v>
      </c>
      <c r="N2556">
        <v>57</v>
      </c>
      <c r="R2556" s="2">
        <f t="shared" si="79"/>
        <v>0.3</v>
      </c>
      <c r="S2556" s="2">
        <f>IF(AND(P2556&lt;&gt;"_U",P2556&lt;&gt;"c",J2556&lt;&gt;99,J2556&lt;&gt;9),IFERROR(VLOOKUP(A2556,'LBA Total'!$A$2:$N$10000,14,0),"."),".")</f>
        <v>19302</v>
      </c>
    </row>
    <row r="2557" spans="1:19" x14ac:dyDescent="0.4">
      <c r="A2557" s="2" t="str">
        <f t="shared" si="78"/>
        <v>2023|Papakura Local Board Area|10</v>
      </c>
      <c r="B2557" t="s">
        <v>16</v>
      </c>
      <c r="C2557" t="s">
        <v>17</v>
      </c>
      <c r="D2557" t="s">
        <v>18</v>
      </c>
      <c r="E2557" t="s">
        <v>19</v>
      </c>
      <c r="F2557">
        <v>2023</v>
      </c>
      <c r="G2557">
        <v>2023</v>
      </c>
      <c r="H2557">
        <v>7620</v>
      </c>
      <c r="I2557" t="s">
        <v>60</v>
      </c>
      <c r="J2557">
        <v>7</v>
      </c>
      <c r="K2557" t="s">
        <v>28</v>
      </c>
      <c r="L2557">
        <v>10</v>
      </c>
      <c r="N2557">
        <v>0</v>
      </c>
      <c r="R2557" s="2">
        <f t="shared" si="79"/>
        <v>0</v>
      </c>
      <c r="S2557" s="2">
        <f>IF(AND(P2557&lt;&gt;"_U",P2557&lt;&gt;"c",J2557&lt;&gt;99,J2557&lt;&gt;9),IFERROR(VLOOKUP(A2557,'LBA Total'!$A$2:$N$10000,14,0),"."),".")</f>
        <v>18</v>
      </c>
    </row>
    <row r="2558" spans="1:19" x14ac:dyDescent="0.4">
      <c r="A2558" s="2" t="str">
        <f t="shared" si="78"/>
        <v>2023|Papakura Local Board Area|11</v>
      </c>
      <c r="B2558" t="s">
        <v>16</v>
      </c>
      <c r="C2558" t="s">
        <v>17</v>
      </c>
      <c r="D2558" t="s">
        <v>18</v>
      </c>
      <c r="E2558" t="s">
        <v>19</v>
      </c>
      <c r="F2558">
        <v>2023</v>
      </c>
      <c r="G2558">
        <v>2023</v>
      </c>
      <c r="H2558">
        <v>7620</v>
      </c>
      <c r="I2558" t="s">
        <v>60</v>
      </c>
      <c r="J2558">
        <v>7</v>
      </c>
      <c r="K2558" t="s">
        <v>28</v>
      </c>
      <c r="L2558">
        <v>11</v>
      </c>
      <c r="N2558">
        <v>21</v>
      </c>
      <c r="R2558" s="2">
        <f t="shared" si="79"/>
        <v>0.14000000000000001</v>
      </c>
      <c r="S2558" s="2">
        <f>IF(AND(P2558&lt;&gt;"_U",P2558&lt;&gt;"c",J2558&lt;&gt;99,J2558&lt;&gt;9),IFERROR(VLOOKUP(A2558,'LBA Total'!$A$2:$N$10000,14,0),"."),".")</f>
        <v>15204</v>
      </c>
    </row>
    <row r="2559" spans="1:19" x14ac:dyDescent="0.4">
      <c r="A2559" s="2" t="str">
        <f t="shared" si="78"/>
        <v>2023|Papakura Local Board Area|12</v>
      </c>
      <c r="B2559" t="s">
        <v>16</v>
      </c>
      <c r="C2559" t="s">
        <v>17</v>
      </c>
      <c r="D2559" t="s">
        <v>18</v>
      </c>
      <c r="E2559" t="s">
        <v>19</v>
      </c>
      <c r="F2559">
        <v>2023</v>
      </c>
      <c r="G2559">
        <v>2023</v>
      </c>
      <c r="H2559">
        <v>7620</v>
      </c>
      <c r="I2559" t="s">
        <v>60</v>
      </c>
      <c r="J2559">
        <v>7</v>
      </c>
      <c r="K2559" t="s">
        <v>28</v>
      </c>
      <c r="L2559">
        <v>12</v>
      </c>
      <c r="N2559">
        <v>6</v>
      </c>
      <c r="R2559" s="2">
        <f t="shared" si="79"/>
        <v>0.15</v>
      </c>
      <c r="S2559" s="2">
        <f>IF(AND(P2559&lt;&gt;"_U",P2559&lt;&gt;"c",J2559&lt;&gt;99,J2559&lt;&gt;9),IFERROR(VLOOKUP(A2559,'LBA Total'!$A$2:$N$10000,14,0),"."),".")</f>
        <v>3975</v>
      </c>
    </row>
    <row r="2560" spans="1:19" x14ac:dyDescent="0.4">
      <c r="A2560" s="2" t="str">
        <f t="shared" si="78"/>
        <v>2023|Papakura Local Board Area|13</v>
      </c>
      <c r="B2560" t="s">
        <v>16</v>
      </c>
      <c r="C2560" t="s">
        <v>17</v>
      </c>
      <c r="D2560" t="s">
        <v>18</v>
      </c>
      <c r="E2560" t="s">
        <v>19</v>
      </c>
      <c r="F2560">
        <v>2023</v>
      </c>
      <c r="G2560">
        <v>2023</v>
      </c>
      <c r="H2560">
        <v>7620</v>
      </c>
      <c r="I2560" t="s">
        <v>60</v>
      </c>
      <c r="J2560">
        <v>7</v>
      </c>
      <c r="K2560" t="s">
        <v>28</v>
      </c>
      <c r="L2560">
        <v>13</v>
      </c>
      <c r="N2560">
        <v>3</v>
      </c>
      <c r="R2560" s="2">
        <f t="shared" si="79"/>
        <v>2.86</v>
      </c>
      <c r="S2560" s="2">
        <f>IF(AND(P2560&lt;&gt;"_U",P2560&lt;&gt;"c",J2560&lt;&gt;99,J2560&lt;&gt;9),IFERROR(VLOOKUP(A2560,'LBA Total'!$A$2:$N$10000,14,0),"."),".")</f>
        <v>105</v>
      </c>
    </row>
    <row r="2561" spans="1:19" x14ac:dyDescent="0.4">
      <c r="A2561" s="2" t="str">
        <f t="shared" si="78"/>
        <v>2023|Papakura Local Board Area|999</v>
      </c>
      <c r="B2561" t="s">
        <v>16</v>
      </c>
      <c r="C2561" t="s">
        <v>17</v>
      </c>
      <c r="D2561" t="s">
        <v>18</v>
      </c>
      <c r="E2561" t="s">
        <v>19</v>
      </c>
      <c r="F2561">
        <v>2023</v>
      </c>
      <c r="G2561">
        <v>2023</v>
      </c>
      <c r="H2561">
        <v>7620</v>
      </c>
      <c r="I2561" t="s">
        <v>60</v>
      </c>
      <c r="J2561">
        <v>7</v>
      </c>
      <c r="K2561" t="s">
        <v>28</v>
      </c>
      <c r="L2561">
        <v>999</v>
      </c>
      <c r="N2561">
        <v>27</v>
      </c>
      <c r="R2561" s="2">
        <f t="shared" si="79"/>
        <v>0.14000000000000001</v>
      </c>
      <c r="S2561" s="2">
        <f>IF(AND(P2561&lt;&gt;"_U",P2561&lt;&gt;"c",J2561&lt;&gt;99,J2561&lt;&gt;9),IFERROR(VLOOKUP(A2561,'LBA Total'!$A$2:$N$10000,14,0),"."),".")</f>
        <v>19302</v>
      </c>
    </row>
    <row r="2562" spans="1:19" x14ac:dyDescent="0.4">
      <c r="A2562" s="2" t="str">
        <f t="shared" si="78"/>
        <v>2023|Papakura Local Board Area|10</v>
      </c>
      <c r="B2562" t="s">
        <v>16</v>
      </c>
      <c r="C2562" t="s">
        <v>17</v>
      </c>
      <c r="D2562" t="s">
        <v>18</v>
      </c>
      <c r="E2562" t="s">
        <v>19</v>
      </c>
      <c r="F2562">
        <v>2023</v>
      </c>
      <c r="G2562">
        <v>2023</v>
      </c>
      <c r="H2562">
        <v>7620</v>
      </c>
      <c r="I2562" t="s">
        <v>60</v>
      </c>
      <c r="J2562">
        <v>77</v>
      </c>
      <c r="K2562" t="s">
        <v>29</v>
      </c>
      <c r="L2562">
        <v>10</v>
      </c>
      <c r="N2562">
        <v>18</v>
      </c>
      <c r="R2562" s="2">
        <f t="shared" si="79"/>
        <v>100</v>
      </c>
      <c r="S2562" s="2">
        <f>IF(AND(P2562&lt;&gt;"_U",P2562&lt;&gt;"c",J2562&lt;&gt;99,J2562&lt;&gt;9),IFERROR(VLOOKUP(A2562,'LBA Total'!$A$2:$N$10000,14,0),"."),".")</f>
        <v>18</v>
      </c>
    </row>
    <row r="2563" spans="1:19" x14ac:dyDescent="0.4">
      <c r="A2563" s="2" t="str">
        <f t="shared" ref="A2563:A2626" si="80">G2563&amp;"|"&amp;I2563&amp;"|"&amp;L2563</f>
        <v>2023|Papakura Local Board Area|11</v>
      </c>
      <c r="B2563" t="s">
        <v>16</v>
      </c>
      <c r="C2563" t="s">
        <v>17</v>
      </c>
      <c r="D2563" t="s">
        <v>18</v>
      </c>
      <c r="E2563" t="s">
        <v>19</v>
      </c>
      <c r="F2563">
        <v>2023</v>
      </c>
      <c r="G2563">
        <v>2023</v>
      </c>
      <c r="H2563">
        <v>7620</v>
      </c>
      <c r="I2563" t="s">
        <v>60</v>
      </c>
      <c r="J2563">
        <v>77</v>
      </c>
      <c r="K2563" t="s">
        <v>29</v>
      </c>
      <c r="L2563">
        <v>11</v>
      </c>
      <c r="N2563">
        <v>15204</v>
      </c>
      <c r="R2563" s="2">
        <f t="shared" ref="R2563:R2626" si="81">IF(P2563&lt;&gt;"_U",IFERROR((ROUND(N2563/S2563*100,2)),"."),".")</f>
        <v>100</v>
      </c>
      <c r="S2563" s="2">
        <f>IF(AND(P2563&lt;&gt;"_U",P2563&lt;&gt;"c",J2563&lt;&gt;99,J2563&lt;&gt;9),IFERROR(VLOOKUP(A2563,'LBA Total'!$A$2:$N$10000,14,0),"."),".")</f>
        <v>15204</v>
      </c>
    </row>
    <row r="2564" spans="1:19" x14ac:dyDescent="0.4">
      <c r="A2564" s="2" t="str">
        <f t="shared" si="80"/>
        <v>2023|Papakura Local Board Area|12</v>
      </c>
      <c r="B2564" t="s">
        <v>16</v>
      </c>
      <c r="C2564" t="s">
        <v>17</v>
      </c>
      <c r="D2564" t="s">
        <v>18</v>
      </c>
      <c r="E2564" t="s">
        <v>19</v>
      </c>
      <c r="F2564">
        <v>2023</v>
      </c>
      <c r="G2564">
        <v>2023</v>
      </c>
      <c r="H2564">
        <v>7620</v>
      </c>
      <c r="I2564" t="s">
        <v>60</v>
      </c>
      <c r="J2564">
        <v>77</v>
      </c>
      <c r="K2564" t="s">
        <v>29</v>
      </c>
      <c r="L2564">
        <v>12</v>
      </c>
      <c r="N2564">
        <v>3975</v>
      </c>
      <c r="R2564" s="2">
        <f t="shared" si="81"/>
        <v>100</v>
      </c>
      <c r="S2564" s="2">
        <f>IF(AND(P2564&lt;&gt;"_U",P2564&lt;&gt;"c",J2564&lt;&gt;99,J2564&lt;&gt;9),IFERROR(VLOOKUP(A2564,'LBA Total'!$A$2:$N$10000,14,0),"."),".")</f>
        <v>3975</v>
      </c>
    </row>
    <row r="2565" spans="1:19" x14ac:dyDescent="0.4">
      <c r="A2565" s="2" t="str">
        <f t="shared" si="80"/>
        <v>2023|Papakura Local Board Area|13</v>
      </c>
      <c r="B2565" t="s">
        <v>16</v>
      </c>
      <c r="C2565" t="s">
        <v>17</v>
      </c>
      <c r="D2565" t="s">
        <v>18</v>
      </c>
      <c r="E2565" t="s">
        <v>19</v>
      </c>
      <c r="F2565">
        <v>2023</v>
      </c>
      <c r="G2565">
        <v>2023</v>
      </c>
      <c r="H2565">
        <v>7620</v>
      </c>
      <c r="I2565" t="s">
        <v>60</v>
      </c>
      <c r="J2565">
        <v>77</v>
      </c>
      <c r="K2565" t="s">
        <v>29</v>
      </c>
      <c r="L2565">
        <v>13</v>
      </c>
      <c r="N2565">
        <v>105</v>
      </c>
      <c r="R2565" s="2">
        <f t="shared" si="81"/>
        <v>100</v>
      </c>
      <c r="S2565" s="2">
        <f>IF(AND(P2565&lt;&gt;"_U",P2565&lt;&gt;"c",J2565&lt;&gt;99,J2565&lt;&gt;9),IFERROR(VLOOKUP(A2565,'LBA Total'!$A$2:$N$10000,14,0),"."),".")</f>
        <v>105</v>
      </c>
    </row>
    <row r="2566" spans="1:19" x14ac:dyDescent="0.4">
      <c r="A2566" s="2" t="str">
        <f t="shared" si="80"/>
        <v>2023|Papakura Local Board Area|999</v>
      </c>
      <c r="B2566" t="s">
        <v>16</v>
      </c>
      <c r="C2566" t="s">
        <v>17</v>
      </c>
      <c r="D2566" t="s">
        <v>18</v>
      </c>
      <c r="E2566" t="s">
        <v>19</v>
      </c>
      <c r="F2566">
        <v>2023</v>
      </c>
      <c r="G2566">
        <v>2023</v>
      </c>
      <c r="H2566">
        <v>7620</v>
      </c>
      <c r="I2566" t="s">
        <v>60</v>
      </c>
      <c r="J2566">
        <v>77</v>
      </c>
      <c r="K2566" t="s">
        <v>29</v>
      </c>
      <c r="L2566">
        <v>999</v>
      </c>
      <c r="N2566">
        <v>19302</v>
      </c>
      <c r="R2566" s="2">
        <f t="shared" si="81"/>
        <v>100</v>
      </c>
      <c r="S2566" s="2">
        <f>IF(AND(P2566&lt;&gt;"_U",P2566&lt;&gt;"c",J2566&lt;&gt;99,J2566&lt;&gt;9),IFERROR(VLOOKUP(A2566,'LBA Total'!$A$2:$N$10000,14,0),"."),".")</f>
        <v>19302</v>
      </c>
    </row>
    <row r="2567" spans="1:19" x14ac:dyDescent="0.4">
      <c r="A2567" s="2" t="str">
        <f t="shared" si="80"/>
        <v>2023|Papakura Local Board Area|10</v>
      </c>
      <c r="B2567" t="s">
        <v>16</v>
      </c>
      <c r="C2567" t="s">
        <v>17</v>
      </c>
      <c r="D2567" t="s">
        <v>18</v>
      </c>
      <c r="E2567" t="s">
        <v>19</v>
      </c>
      <c r="F2567">
        <v>2023</v>
      </c>
      <c r="G2567">
        <v>2023</v>
      </c>
      <c r="H2567">
        <v>7620</v>
      </c>
      <c r="I2567" t="s">
        <v>60</v>
      </c>
      <c r="J2567">
        <v>8</v>
      </c>
      <c r="K2567" t="s">
        <v>30</v>
      </c>
      <c r="L2567">
        <v>10</v>
      </c>
      <c r="N2567">
        <v>0</v>
      </c>
      <c r="R2567" s="2">
        <f t="shared" si="81"/>
        <v>0</v>
      </c>
      <c r="S2567" s="2">
        <f>IF(AND(P2567&lt;&gt;"_U",P2567&lt;&gt;"c",J2567&lt;&gt;99,J2567&lt;&gt;9),IFERROR(VLOOKUP(A2567,'LBA Total'!$A$2:$N$10000,14,0),"."),".")</f>
        <v>18</v>
      </c>
    </row>
    <row r="2568" spans="1:19" x14ac:dyDescent="0.4">
      <c r="A2568" s="2" t="str">
        <f t="shared" si="80"/>
        <v>2023|Papakura Local Board Area|11</v>
      </c>
      <c r="B2568" t="s">
        <v>16</v>
      </c>
      <c r="C2568" t="s">
        <v>17</v>
      </c>
      <c r="D2568" t="s">
        <v>18</v>
      </c>
      <c r="E2568" t="s">
        <v>19</v>
      </c>
      <c r="F2568">
        <v>2023</v>
      </c>
      <c r="G2568">
        <v>2023</v>
      </c>
      <c r="H2568">
        <v>7620</v>
      </c>
      <c r="I2568" t="s">
        <v>60</v>
      </c>
      <c r="J2568">
        <v>8</v>
      </c>
      <c r="K2568" t="s">
        <v>30</v>
      </c>
      <c r="L2568">
        <v>11</v>
      </c>
      <c r="N2568">
        <v>141</v>
      </c>
      <c r="R2568" s="2">
        <f t="shared" si="81"/>
        <v>0.93</v>
      </c>
      <c r="S2568" s="2">
        <f>IF(AND(P2568&lt;&gt;"_U",P2568&lt;&gt;"c",J2568&lt;&gt;99,J2568&lt;&gt;9),IFERROR(VLOOKUP(A2568,'LBA Total'!$A$2:$N$10000,14,0),"."),".")</f>
        <v>15204</v>
      </c>
    </row>
    <row r="2569" spans="1:19" x14ac:dyDescent="0.4">
      <c r="A2569" s="2" t="str">
        <f t="shared" si="80"/>
        <v>2023|Papakura Local Board Area|12</v>
      </c>
      <c r="B2569" t="s">
        <v>16</v>
      </c>
      <c r="C2569" t="s">
        <v>17</v>
      </c>
      <c r="D2569" t="s">
        <v>18</v>
      </c>
      <c r="E2569" t="s">
        <v>19</v>
      </c>
      <c r="F2569">
        <v>2023</v>
      </c>
      <c r="G2569">
        <v>2023</v>
      </c>
      <c r="H2569">
        <v>7620</v>
      </c>
      <c r="I2569" t="s">
        <v>60</v>
      </c>
      <c r="J2569">
        <v>8</v>
      </c>
      <c r="K2569" t="s">
        <v>30</v>
      </c>
      <c r="L2569">
        <v>12</v>
      </c>
      <c r="N2569">
        <v>9</v>
      </c>
      <c r="R2569" s="2">
        <f t="shared" si="81"/>
        <v>0.23</v>
      </c>
      <c r="S2569" s="2">
        <f>IF(AND(P2569&lt;&gt;"_U",P2569&lt;&gt;"c",J2569&lt;&gt;99,J2569&lt;&gt;9),IFERROR(VLOOKUP(A2569,'LBA Total'!$A$2:$N$10000,14,0),"."),".")</f>
        <v>3975</v>
      </c>
    </row>
    <row r="2570" spans="1:19" x14ac:dyDescent="0.4">
      <c r="A2570" s="2" t="str">
        <f t="shared" si="80"/>
        <v>2023|Papakura Local Board Area|13</v>
      </c>
      <c r="B2570" t="s">
        <v>16</v>
      </c>
      <c r="C2570" t="s">
        <v>17</v>
      </c>
      <c r="D2570" t="s">
        <v>18</v>
      </c>
      <c r="E2570" t="s">
        <v>19</v>
      </c>
      <c r="F2570">
        <v>2023</v>
      </c>
      <c r="G2570">
        <v>2023</v>
      </c>
      <c r="H2570">
        <v>7620</v>
      </c>
      <c r="I2570" t="s">
        <v>60</v>
      </c>
      <c r="J2570">
        <v>8</v>
      </c>
      <c r="K2570" t="s">
        <v>30</v>
      </c>
      <c r="L2570">
        <v>13</v>
      </c>
      <c r="N2570">
        <v>0</v>
      </c>
      <c r="R2570" s="2">
        <f t="shared" si="81"/>
        <v>0</v>
      </c>
      <c r="S2570" s="2">
        <f>IF(AND(P2570&lt;&gt;"_U",P2570&lt;&gt;"c",J2570&lt;&gt;99,J2570&lt;&gt;9),IFERROR(VLOOKUP(A2570,'LBA Total'!$A$2:$N$10000,14,0),"."),".")</f>
        <v>105</v>
      </c>
    </row>
    <row r="2571" spans="1:19" x14ac:dyDescent="0.4">
      <c r="A2571" s="2" t="str">
        <f t="shared" si="80"/>
        <v>2023|Papakura Local Board Area|999</v>
      </c>
      <c r="B2571" t="s">
        <v>16</v>
      </c>
      <c r="C2571" t="s">
        <v>17</v>
      </c>
      <c r="D2571" t="s">
        <v>18</v>
      </c>
      <c r="E2571" t="s">
        <v>19</v>
      </c>
      <c r="F2571">
        <v>2023</v>
      </c>
      <c r="G2571">
        <v>2023</v>
      </c>
      <c r="H2571">
        <v>7620</v>
      </c>
      <c r="I2571" t="s">
        <v>60</v>
      </c>
      <c r="J2571">
        <v>8</v>
      </c>
      <c r="K2571" t="s">
        <v>30</v>
      </c>
      <c r="L2571">
        <v>999</v>
      </c>
      <c r="N2571">
        <v>147</v>
      </c>
      <c r="R2571" s="2">
        <f t="shared" si="81"/>
        <v>0.76</v>
      </c>
      <c r="S2571" s="2">
        <f>IF(AND(P2571&lt;&gt;"_U",P2571&lt;&gt;"c",J2571&lt;&gt;99,J2571&lt;&gt;9),IFERROR(VLOOKUP(A2571,'LBA Total'!$A$2:$N$10000,14,0),"."),".")</f>
        <v>19302</v>
      </c>
    </row>
    <row r="2572" spans="1:19" x14ac:dyDescent="0.4">
      <c r="A2572" s="2" t="str">
        <f t="shared" si="80"/>
        <v>2023|Papakura Local Board Area|10</v>
      </c>
      <c r="B2572" t="s">
        <v>16</v>
      </c>
      <c r="C2572" t="s">
        <v>17</v>
      </c>
      <c r="D2572" t="s">
        <v>18</v>
      </c>
      <c r="E2572" t="s">
        <v>19</v>
      </c>
      <c r="F2572">
        <v>2023</v>
      </c>
      <c r="G2572">
        <v>2023</v>
      </c>
      <c r="H2572">
        <v>7620</v>
      </c>
      <c r="I2572" t="s">
        <v>60</v>
      </c>
      <c r="J2572">
        <v>9</v>
      </c>
      <c r="K2572" t="s">
        <v>31</v>
      </c>
      <c r="L2572">
        <v>10</v>
      </c>
      <c r="N2572">
        <v>0</v>
      </c>
      <c r="R2572" s="2" t="str">
        <f t="shared" si="81"/>
        <v>.</v>
      </c>
      <c r="S2572" s="2" t="str">
        <f>IF(AND(P2572&lt;&gt;"_U",P2572&lt;&gt;"c",J2572&lt;&gt;99,J2572&lt;&gt;9),IFERROR(VLOOKUP(A2572,'LBA Total'!$A$2:$N$10000,14,0),"."),".")</f>
        <v>.</v>
      </c>
    </row>
    <row r="2573" spans="1:19" x14ac:dyDescent="0.4">
      <c r="A2573" s="2" t="str">
        <f t="shared" si="80"/>
        <v>2023|Papakura Local Board Area|11</v>
      </c>
      <c r="B2573" t="s">
        <v>16</v>
      </c>
      <c r="C2573" t="s">
        <v>17</v>
      </c>
      <c r="D2573" t="s">
        <v>18</v>
      </c>
      <c r="E2573" t="s">
        <v>19</v>
      </c>
      <c r="F2573">
        <v>2023</v>
      </c>
      <c r="G2573">
        <v>2023</v>
      </c>
      <c r="H2573">
        <v>7620</v>
      </c>
      <c r="I2573" t="s">
        <v>60</v>
      </c>
      <c r="J2573">
        <v>9</v>
      </c>
      <c r="K2573" t="s">
        <v>31</v>
      </c>
      <c r="L2573">
        <v>11</v>
      </c>
      <c r="N2573">
        <v>1779</v>
      </c>
      <c r="R2573" s="2" t="str">
        <f t="shared" si="81"/>
        <v>.</v>
      </c>
      <c r="S2573" s="2" t="str">
        <f>IF(AND(P2573&lt;&gt;"_U",P2573&lt;&gt;"c",J2573&lt;&gt;99,J2573&lt;&gt;9),IFERROR(VLOOKUP(A2573,'LBA Total'!$A$2:$N$10000,14,0),"."),".")</f>
        <v>.</v>
      </c>
    </row>
    <row r="2574" spans="1:19" x14ac:dyDescent="0.4">
      <c r="A2574" s="2" t="str">
        <f t="shared" si="80"/>
        <v>2023|Papakura Local Board Area|12</v>
      </c>
      <c r="B2574" t="s">
        <v>16</v>
      </c>
      <c r="C2574" t="s">
        <v>17</v>
      </c>
      <c r="D2574" t="s">
        <v>18</v>
      </c>
      <c r="E2574" t="s">
        <v>19</v>
      </c>
      <c r="F2574">
        <v>2023</v>
      </c>
      <c r="G2574">
        <v>2023</v>
      </c>
      <c r="H2574">
        <v>7620</v>
      </c>
      <c r="I2574" t="s">
        <v>60</v>
      </c>
      <c r="J2574">
        <v>9</v>
      </c>
      <c r="K2574" t="s">
        <v>31</v>
      </c>
      <c r="L2574">
        <v>12</v>
      </c>
      <c r="N2574">
        <v>480</v>
      </c>
      <c r="R2574" s="2" t="str">
        <f t="shared" si="81"/>
        <v>.</v>
      </c>
      <c r="S2574" s="2" t="str">
        <f>IF(AND(P2574&lt;&gt;"_U",P2574&lt;&gt;"c",J2574&lt;&gt;99,J2574&lt;&gt;9),IFERROR(VLOOKUP(A2574,'LBA Total'!$A$2:$N$10000,14,0),"."),".")</f>
        <v>.</v>
      </c>
    </row>
    <row r="2575" spans="1:19" x14ac:dyDescent="0.4">
      <c r="A2575" s="2" t="str">
        <f t="shared" si="80"/>
        <v>2023|Papakura Local Board Area|13</v>
      </c>
      <c r="B2575" t="s">
        <v>16</v>
      </c>
      <c r="C2575" t="s">
        <v>17</v>
      </c>
      <c r="D2575" t="s">
        <v>18</v>
      </c>
      <c r="E2575" t="s">
        <v>19</v>
      </c>
      <c r="F2575">
        <v>2023</v>
      </c>
      <c r="G2575">
        <v>2023</v>
      </c>
      <c r="H2575">
        <v>7620</v>
      </c>
      <c r="I2575" t="s">
        <v>60</v>
      </c>
      <c r="J2575">
        <v>9</v>
      </c>
      <c r="K2575" t="s">
        <v>31</v>
      </c>
      <c r="L2575">
        <v>13</v>
      </c>
      <c r="N2575">
        <v>54</v>
      </c>
      <c r="R2575" s="2" t="str">
        <f t="shared" si="81"/>
        <v>.</v>
      </c>
      <c r="S2575" s="2" t="str">
        <f>IF(AND(P2575&lt;&gt;"_U",P2575&lt;&gt;"c",J2575&lt;&gt;99,J2575&lt;&gt;9),IFERROR(VLOOKUP(A2575,'LBA Total'!$A$2:$N$10000,14,0),"."),".")</f>
        <v>.</v>
      </c>
    </row>
    <row r="2576" spans="1:19" x14ac:dyDescent="0.4">
      <c r="A2576" s="2" t="str">
        <f t="shared" si="80"/>
        <v>2023|Papakura Local Board Area|999</v>
      </c>
      <c r="B2576" t="s">
        <v>16</v>
      </c>
      <c r="C2576" t="s">
        <v>17</v>
      </c>
      <c r="D2576" t="s">
        <v>18</v>
      </c>
      <c r="E2576" t="s">
        <v>19</v>
      </c>
      <c r="F2576">
        <v>2023</v>
      </c>
      <c r="G2576">
        <v>2023</v>
      </c>
      <c r="H2576">
        <v>7620</v>
      </c>
      <c r="I2576" t="s">
        <v>60</v>
      </c>
      <c r="J2576">
        <v>9</v>
      </c>
      <c r="K2576" t="s">
        <v>31</v>
      </c>
      <c r="L2576">
        <v>999</v>
      </c>
      <c r="N2576">
        <v>2313</v>
      </c>
      <c r="R2576" s="2" t="str">
        <f t="shared" si="81"/>
        <v>.</v>
      </c>
      <c r="S2576" s="2" t="str">
        <f>IF(AND(P2576&lt;&gt;"_U",P2576&lt;&gt;"c",J2576&lt;&gt;99,J2576&lt;&gt;9),IFERROR(VLOOKUP(A2576,'LBA Total'!$A$2:$N$10000,14,0),"."),".")</f>
        <v>.</v>
      </c>
    </row>
    <row r="2577" spans="1:19" x14ac:dyDescent="0.4">
      <c r="A2577" s="2" t="str">
        <f t="shared" si="80"/>
        <v>2023|Papakura Local Board Area|10</v>
      </c>
      <c r="B2577" t="s">
        <v>16</v>
      </c>
      <c r="C2577" t="s">
        <v>17</v>
      </c>
      <c r="D2577" t="s">
        <v>18</v>
      </c>
      <c r="E2577" t="s">
        <v>19</v>
      </c>
      <c r="F2577">
        <v>2023</v>
      </c>
      <c r="G2577">
        <v>2023</v>
      </c>
      <c r="H2577">
        <v>7620</v>
      </c>
      <c r="I2577" t="s">
        <v>60</v>
      </c>
      <c r="J2577">
        <v>99</v>
      </c>
      <c r="K2577" t="s">
        <v>32</v>
      </c>
      <c r="L2577">
        <v>10</v>
      </c>
      <c r="N2577">
        <v>15</v>
      </c>
      <c r="R2577" s="2" t="str">
        <f t="shared" si="81"/>
        <v>.</v>
      </c>
      <c r="S2577" s="2" t="str">
        <f>IF(AND(P2577&lt;&gt;"_U",P2577&lt;&gt;"c",J2577&lt;&gt;99,J2577&lt;&gt;9),IFERROR(VLOOKUP(A2577,'LBA Total'!$A$2:$N$10000,14,0),"."),".")</f>
        <v>.</v>
      </c>
    </row>
    <row r="2578" spans="1:19" x14ac:dyDescent="0.4">
      <c r="A2578" s="2" t="str">
        <f t="shared" si="80"/>
        <v>2023|Papakura Local Board Area|11</v>
      </c>
      <c r="B2578" t="s">
        <v>16</v>
      </c>
      <c r="C2578" t="s">
        <v>17</v>
      </c>
      <c r="D2578" t="s">
        <v>18</v>
      </c>
      <c r="E2578" t="s">
        <v>19</v>
      </c>
      <c r="F2578">
        <v>2023</v>
      </c>
      <c r="G2578">
        <v>2023</v>
      </c>
      <c r="H2578">
        <v>7620</v>
      </c>
      <c r="I2578" t="s">
        <v>60</v>
      </c>
      <c r="J2578">
        <v>99</v>
      </c>
      <c r="K2578" t="s">
        <v>32</v>
      </c>
      <c r="L2578">
        <v>11</v>
      </c>
      <c r="N2578">
        <v>16986</v>
      </c>
      <c r="R2578" s="2" t="str">
        <f t="shared" si="81"/>
        <v>.</v>
      </c>
      <c r="S2578" s="2" t="str">
        <f>IF(AND(P2578&lt;&gt;"_U",P2578&lt;&gt;"c",J2578&lt;&gt;99,J2578&lt;&gt;9),IFERROR(VLOOKUP(A2578,'LBA Total'!$A$2:$N$10000,14,0),"."),".")</f>
        <v>.</v>
      </c>
    </row>
    <row r="2579" spans="1:19" x14ac:dyDescent="0.4">
      <c r="A2579" s="2" t="str">
        <f t="shared" si="80"/>
        <v>2023|Papakura Local Board Area|12</v>
      </c>
      <c r="B2579" t="s">
        <v>16</v>
      </c>
      <c r="C2579" t="s">
        <v>17</v>
      </c>
      <c r="D2579" t="s">
        <v>18</v>
      </c>
      <c r="E2579" t="s">
        <v>19</v>
      </c>
      <c r="F2579">
        <v>2023</v>
      </c>
      <c r="G2579">
        <v>2023</v>
      </c>
      <c r="H2579">
        <v>7620</v>
      </c>
      <c r="I2579" t="s">
        <v>60</v>
      </c>
      <c r="J2579">
        <v>99</v>
      </c>
      <c r="K2579" t="s">
        <v>32</v>
      </c>
      <c r="L2579">
        <v>12</v>
      </c>
      <c r="N2579">
        <v>4455</v>
      </c>
      <c r="R2579" s="2" t="str">
        <f t="shared" si="81"/>
        <v>.</v>
      </c>
      <c r="S2579" s="2" t="str">
        <f>IF(AND(P2579&lt;&gt;"_U",P2579&lt;&gt;"c",J2579&lt;&gt;99,J2579&lt;&gt;9),IFERROR(VLOOKUP(A2579,'LBA Total'!$A$2:$N$10000,14,0),"."),".")</f>
        <v>.</v>
      </c>
    </row>
    <row r="2580" spans="1:19" x14ac:dyDescent="0.4">
      <c r="A2580" s="2" t="str">
        <f t="shared" si="80"/>
        <v>2023|Papakura Local Board Area|13</v>
      </c>
      <c r="B2580" t="s">
        <v>16</v>
      </c>
      <c r="C2580" t="s">
        <v>17</v>
      </c>
      <c r="D2580" t="s">
        <v>18</v>
      </c>
      <c r="E2580" t="s">
        <v>19</v>
      </c>
      <c r="F2580">
        <v>2023</v>
      </c>
      <c r="G2580">
        <v>2023</v>
      </c>
      <c r="H2580">
        <v>7620</v>
      </c>
      <c r="I2580" t="s">
        <v>60</v>
      </c>
      <c r="J2580">
        <v>99</v>
      </c>
      <c r="K2580" t="s">
        <v>32</v>
      </c>
      <c r="L2580">
        <v>13</v>
      </c>
      <c r="N2580">
        <v>159</v>
      </c>
      <c r="R2580" s="2" t="str">
        <f t="shared" si="81"/>
        <v>.</v>
      </c>
      <c r="S2580" s="2" t="str">
        <f>IF(AND(P2580&lt;&gt;"_U",P2580&lt;&gt;"c",J2580&lt;&gt;99,J2580&lt;&gt;9),IFERROR(VLOOKUP(A2580,'LBA Total'!$A$2:$N$10000,14,0),"."),".")</f>
        <v>.</v>
      </c>
    </row>
    <row r="2581" spans="1:19" x14ac:dyDescent="0.4">
      <c r="A2581" s="2" t="str">
        <f t="shared" si="80"/>
        <v>2023|Papakura Local Board Area|999</v>
      </c>
      <c r="B2581" t="s">
        <v>16</v>
      </c>
      <c r="C2581" t="s">
        <v>17</v>
      </c>
      <c r="D2581" t="s">
        <v>18</v>
      </c>
      <c r="E2581" t="s">
        <v>19</v>
      </c>
      <c r="F2581">
        <v>2023</v>
      </c>
      <c r="G2581">
        <v>2023</v>
      </c>
      <c r="H2581">
        <v>7620</v>
      </c>
      <c r="I2581" t="s">
        <v>60</v>
      </c>
      <c r="J2581">
        <v>99</v>
      </c>
      <c r="K2581" t="s">
        <v>32</v>
      </c>
      <c r="L2581">
        <v>999</v>
      </c>
      <c r="N2581">
        <v>21615</v>
      </c>
      <c r="R2581" s="2" t="str">
        <f t="shared" si="81"/>
        <v>.</v>
      </c>
      <c r="S2581" s="2" t="str">
        <f>IF(AND(P2581&lt;&gt;"_U",P2581&lt;&gt;"c",J2581&lt;&gt;99,J2581&lt;&gt;9),IFERROR(VLOOKUP(A2581,'LBA Total'!$A$2:$N$10000,14,0),"."),".")</f>
        <v>.</v>
      </c>
    </row>
    <row r="2582" spans="1:19" x14ac:dyDescent="0.4">
      <c r="A2582" s="2" t="str">
        <f t="shared" si="80"/>
        <v>2023|Franklin Local Board Area|10</v>
      </c>
      <c r="B2582" t="s">
        <v>16</v>
      </c>
      <c r="C2582" t="s">
        <v>17</v>
      </c>
      <c r="D2582" t="s">
        <v>18</v>
      </c>
      <c r="E2582" t="s">
        <v>19</v>
      </c>
      <c r="F2582">
        <v>2023</v>
      </c>
      <c r="G2582">
        <v>2023</v>
      </c>
      <c r="H2582">
        <v>7621</v>
      </c>
      <c r="I2582" t="s">
        <v>59</v>
      </c>
      <c r="J2582">
        <v>0</v>
      </c>
      <c r="K2582" t="s">
        <v>21</v>
      </c>
      <c r="L2582">
        <v>10</v>
      </c>
      <c r="N2582">
        <v>0</v>
      </c>
      <c r="R2582" s="2">
        <f t="shared" si="81"/>
        <v>0</v>
      </c>
      <c r="S2582" s="2">
        <f>IF(AND(P2582&lt;&gt;"_U",P2582&lt;&gt;"c",J2582&lt;&gt;99,J2582&lt;&gt;9),IFERROR(VLOOKUP(A2582,'LBA Total'!$A$2:$N$10000,14,0),"."),".")</f>
        <v>27</v>
      </c>
    </row>
    <row r="2583" spans="1:19" x14ac:dyDescent="0.4">
      <c r="A2583" s="2" t="str">
        <f t="shared" si="80"/>
        <v>2023|Franklin Local Board Area|11</v>
      </c>
      <c r="B2583" t="s">
        <v>16</v>
      </c>
      <c r="C2583" t="s">
        <v>17</v>
      </c>
      <c r="D2583" t="s">
        <v>18</v>
      </c>
      <c r="E2583" t="s">
        <v>19</v>
      </c>
      <c r="F2583">
        <v>2023</v>
      </c>
      <c r="G2583">
        <v>2023</v>
      </c>
      <c r="H2583">
        <v>7621</v>
      </c>
      <c r="I2583" t="s">
        <v>59</v>
      </c>
      <c r="J2583">
        <v>0</v>
      </c>
      <c r="K2583" t="s">
        <v>21</v>
      </c>
      <c r="L2583">
        <v>11</v>
      </c>
      <c r="N2583">
        <v>552</v>
      </c>
      <c r="R2583" s="2">
        <f t="shared" si="81"/>
        <v>2.34</v>
      </c>
      <c r="S2583" s="2">
        <f>IF(AND(P2583&lt;&gt;"_U",P2583&lt;&gt;"c",J2583&lt;&gt;99,J2583&lt;&gt;9),IFERROR(VLOOKUP(A2583,'LBA Total'!$A$2:$N$10000,14,0),"."),".")</f>
        <v>23613</v>
      </c>
    </row>
    <row r="2584" spans="1:19" x14ac:dyDescent="0.4">
      <c r="A2584" s="2" t="str">
        <f t="shared" si="80"/>
        <v>2023|Franklin Local Board Area|12</v>
      </c>
      <c r="B2584" t="s">
        <v>16</v>
      </c>
      <c r="C2584" t="s">
        <v>17</v>
      </c>
      <c r="D2584" t="s">
        <v>18</v>
      </c>
      <c r="E2584" t="s">
        <v>19</v>
      </c>
      <c r="F2584">
        <v>2023</v>
      </c>
      <c r="G2584">
        <v>2023</v>
      </c>
      <c r="H2584">
        <v>7621</v>
      </c>
      <c r="I2584" t="s">
        <v>59</v>
      </c>
      <c r="J2584">
        <v>0</v>
      </c>
      <c r="K2584" t="s">
        <v>21</v>
      </c>
      <c r="L2584">
        <v>12</v>
      </c>
      <c r="N2584">
        <v>102</v>
      </c>
      <c r="R2584" s="2">
        <f t="shared" si="81"/>
        <v>3.4</v>
      </c>
      <c r="S2584" s="2">
        <f>IF(AND(P2584&lt;&gt;"_U",P2584&lt;&gt;"c",J2584&lt;&gt;99,J2584&lt;&gt;9),IFERROR(VLOOKUP(A2584,'LBA Total'!$A$2:$N$10000,14,0),"."),".")</f>
        <v>3003</v>
      </c>
    </row>
    <row r="2585" spans="1:19" x14ac:dyDescent="0.4">
      <c r="A2585" s="2" t="str">
        <f t="shared" si="80"/>
        <v>2023|Franklin Local Board Area|13</v>
      </c>
      <c r="B2585" t="s">
        <v>16</v>
      </c>
      <c r="C2585" t="s">
        <v>17</v>
      </c>
      <c r="D2585" t="s">
        <v>18</v>
      </c>
      <c r="E2585" t="s">
        <v>19</v>
      </c>
      <c r="F2585">
        <v>2023</v>
      </c>
      <c r="G2585">
        <v>2023</v>
      </c>
      <c r="H2585">
        <v>7621</v>
      </c>
      <c r="I2585" t="s">
        <v>59</v>
      </c>
      <c r="J2585">
        <v>0</v>
      </c>
      <c r="K2585" t="s">
        <v>21</v>
      </c>
      <c r="L2585">
        <v>13</v>
      </c>
      <c r="N2585">
        <v>30</v>
      </c>
      <c r="R2585" s="2">
        <f t="shared" si="81"/>
        <v>15.63</v>
      </c>
      <c r="S2585" s="2">
        <f>IF(AND(P2585&lt;&gt;"_U",P2585&lt;&gt;"c",J2585&lt;&gt;99,J2585&lt;&gt;9),IFERROR(VLOOKUP(A2585,'LBA Total'!$A$2:$N$10000,14,0),"."),".")</f>
        <v>192</v>
      </c>
    </row>
    <row r="2586" spans="1:19" x14ac:dyDescent="0.4">
      <c r="A2586" s="2" t="str">
        <f t="shared" si="80"/>
        <v>2023|Franklin Local Board Area|999</v>
      </c>
      <c r="B2586" t="s">
        <v>16</v>
      </c>
      <c r="C2586" t="s">
        <v>17</v>
      </c>
      <c r="D2586" t="s">
        <v>18</v>
      </c>
      <c r="E2586" t="s">
        <v>19</v>
      </c>
      <c r="F2586">
        <v>2023</v>
      </c>
      <c r="G2586">
        <v>2023</v>
      </c>
      <c r="H2586">
        <v>7621</v>
      </c>
      <c r="I2586" t="s">
        <v>59</v>
      </c>
      <c r="J2586">
        <v>0</v>
      </c>
      <c r="K2586" t="s">
        <v>21</v>
      </c>
      <c r="L2586">
        <v>999</v>
      </c>
      <c r="N2586">
        <v>681</v>
      </c>
      <c r="R2586" s="2">
        <f t="shared" si="81"/>
        <v>2.54</v>
      </c>
      <c r="S2586" s="2">
        <f>IF(AND(P2586&lt;&gt;"_U",P2586&lt;&gt;"c",J2586&lt;&gt;99,J2586&lt;&gt;9),IFERROR(VLOOKUP(A2586,'LBA Total'!$A$2:$N$10000,14,0),"."),".")</f>
        <v>26832</v>
      </c>
    </row>
    <row r="2587" spans="1:19" x14ac:dyDescent="0.4">
      <c r="A2587" s="2" t="str">
        <f t="shared" si="80"/>
        <v>2023|Franklin Local Board Area|10</v>
      </c>
      <c r="B2587" t="s">
        <v>16</v>
      </c>
      <c r="C2587" t="s">
        <v>17</v>
      </c>
      <c r="D2587" t="s">
        <v>18</v>
      </c>
      <c r="E2587" t="s">
        <v>19</v>
      </c>
      <c r="F2587">
        <v>2023</v>
      </c>
      <c r="G2587">
        <v>2023</v>
      </c>
      <c r="H2587">
        <v>7621</v>
      </c>
      <c r="I2587" t="s">
        <v>59</v>
      </c>
      <c r="J2587">
        <v>1</v>
      </c>
      <c r="K2587" t="s">
        <v>22</v>
      </c>
      <c r="L2587">
        <v>10</v>
      </c>
      <c r="N2587">
        <v>21</v>
      </c>
      <c r="R2587" s="2">
        <f t="shared" si="81"/>
        <v>77.78</v>
      </c>
      <c r="S2587" s="2">
        <f>IF(AND(P2587&lt;&gt;"_U",P2587&lt;&gt;"c",J2587&lt;&gt;99,J2587&lt;&gt;9),IFERROR(VLOOKUP(A2587,'LBA Total'!$A$2:$N$10000,14,0),"."),".")</f>
        <v>27</v>
      </c>
    </row>
    <row r="2588" spans="1:19" x14ac:dyDescent="0.4">
      <c r="A2588" s="2" t="str">
        <f t="shared" si="80"/>
        <v>2023|Franklin Local Board Area|11</v>
      </c>
      <c r="B2588" t="s">
        <v>16</v>
      </c>
      <c r="C2588" t="s">
        <v>17</v>
      </c>
      <c r="D2588" t="s">
        <v>18</v>
      </c>
      <c r="E2588" t="s">
        <v>19</v>
      </c>
      <c r="F2588">
        <v>2023</v>
      </c>
      <c r="G2588">
        <v>2023</v>
      </c>
      <c r="H2588">
        <v>7621</v>
      </c>
      <c r="I2588" t="s">
        <v>59</v>
      </c>
      <c r="J2588">
        <v>1</v>
      </c>
      <c r="K2588" t="s">
        <v>22</v>
      </c>
      <c r="L2588">
        <v>11</v>
      </c>
      <c r="N2588">
        <v>16239</v>
      </c>
      <c r="R2588" s="2">
        <f t="shared" si="81"/>
        <v>68.77</v>
      </c>
      <c r="S2588" s="2">
        <f>IF(AND(P2588&lt;&gt;"_U",P2588&lt;&gt;"c",J2588&lt;&gt;99,J2588&lt;&gt;9),IFERROR(VLOOKUP(A2588,'LBA Total'!$A$2:$N$10000,14,0),"."),".")</f>
        <v>23613</v>
      </c>
    </row>
    <row r="2589" spans="1:19" x14ac:dyDescent="0.4">
      <c r="A2589" s="2" t="str">
        <f t="shared" si="80"/>
        <v>2023|Franklin Local Board Area|12</v>
      </c>
      <c r="B2589" t="s">
        <v>16</v>
      </c>
      <c r="C2589" t="s">
        <v>17</v>
      </c>
      <c r="D2589" t="s">
        <v>18</v>
      </c>
      <c r="E2589" t="s">
        <v>19</v>
      </c>
      <c r="F2589">
        <v>2023</v>
      </c>
      <c r="G2589">
        <v>2023</v>
      </c>
      <c r="H2589">
        <v>7621</v>
      </c>
      <c r="I2589" t="s">
        <v>59</v>
      </c>
      <c r="J2589">
        <v>1</v>
      </c>
      <c r="K2589" t="s">
        <v>22</v>
      </c>
      <c r="L2589">
        <v>12</v>
      </c>
      <c r="N2589">
        <v>2331</v>
      </c>
      <c r="R2589" s="2">
        <f t="shared" si="81"/>
        <v>77.62</v>
      </c>
      <c r="S2589" s="2">
        <f>IF(AND(P2589&lt;&gt;"_U",P2589&lt;&gt;"c",J2589&lt;&gt;99,J2589&lt;&gt;9),IFERROR(VLOOKUP(A2589,'LBA Total'!$A$2:$N$10000,14,0),"."),".")</f>
        <v>3003</v>
      </c>
    </row>
    <row r="2590" spans="1:19" x14ac:dyDescent="0.4">
      <c r="A2590" s="2" t="str">
        <f t="shared" si="80"/>
        <v>2023|Franklin Local Board Area|13</v>
      </c>
      <c r="B2590" t="s">
        <v>16</v>
      </c>
      <c r="C2590" t="s">
        <v>17</v>
      </c>
      <c r="D2590" t="s">
        <v>18</v>
      </c>
      <c r="E2590" t="s">
        <v>19</v>
      </c>
      <c r="F2590">
        <v>2023</v>
      </c>
      <c r="G2590">
        <v>2023</v>
      </c>
      <c r="H2590">
        <v>7621</v>
      </c>
      <c r="I2590" t="s">
        <v>59</v>
      </c>
      <c r="J2590">
        <v>1</v>
      </c>
      <c r="K2590" t="s">
        <v>22</v>
      </c>
      <c r="L2590">
        <v>13</v>
      </c>
      <c r="N2590">
        <v>48</v>
      </c>
      <c r="R2590" s="2">
        <f t="shared" si="81"/>
        <v>25</v>
      </c>
      <c r="S2590" s="2">
        <f>IF(AND(P2590&lt;&gt;"_U",P2590&lt;&gt;"c",J2590&lt;&gt;99,J2590&lt;&gt;9),IFERROR(VLOOKUP(A2590,'LBA Total'!$A$2:$N$10000,14,0),"."),".")</f>
        <v>192</v>
      </c>
    </row>
    <row r="2591" spans="1:19" x14ac:dyDescent="0.4">
      <c r="A2591" s="2" t="str">
        <f t="shared" si="80"/>
        <v>2023|Franklin Local Board Area|999</v>
      </c>
      <c r="B2591" t="s">
        <v>16</v>
      </c>
      <c r="C2591" t="s">
        <v>17</v>
      </c>
      <c r="D2591" t="s">
        <v>18</v>
      </c>
      <c r="E2591" t="s">
        <v>19</v>
      </c>
      <c r="F2591">
        <v>2023</v>
      </c>
      <c r="G2591">
        <v>2023</v>
      </c>
      <c r="H2591">
        <v>7621</v>
      </c>
      <c r="I2591" t="s">
        <v>59</v>
      </c>
      <c r="J2591">
        <v>1</v>
      </c>
      <c r="K2591" t="s">
        <v>22</v>
      </c>
      <c r="L2591">
        <v>999</v>
      </c>
      <c r="N2591">
        <v>18636</v>
      </c>
      <c r="R2591" s="2">
        <f t="shared" si="81"/>
        <v>69.45</v>
      </c>
      <c r="S2591" s="2">
        <f>IF(AND(P2591&lt;&gt;"_U",P2591&lt;&gt;"c",J2591&lt;&gt;99,J2591&lt;&gt;9),IFERROR(VLOOKUP(A2591,'LBA Total'!$A$2:$N$10000,14,0),"."),".")</f>
        <v>26832</v>
      </c>
    </row>
    <row r="2592" spans="1:19" x14ac:dyDescent="0.4">
      <c r="A2592" s="2" t="str">
        <f t="shared" si="80"/>
        <v>2023|Franklin Local Board Area|10</v>
      </c>
      <c r="B2592" t="s">
        <v>16</v>
      </c>
      <c r="C2592" t="s">
        <v>17</v>
      </c>
      <c r="D2592" t="s">
        <v>18</v>
      </c>
      <c r="E2592" t="s">
        <v>19</v>
      </c>
      <c r="F2592">
        <v>2023</v>
      </c>
      <c r="G2592">
        <v>2023</v>
      </c>
      <c r="H2592">
        <v>7621</v>
      </c>
      <c r="I2592" t="s">
        <v>59</v>
      </c>
      <c r="J2592">
        <v>2</v>
      </c>
      <c r="K2592" t="s">
        <v>23</v>
      </c>
      <c r="L2592">
        <v>10</v>
      </c>
      <c r="N2592">
        <v>9</v>
      </c>
      <c r="R2592" s="2">
        <f t="shared" si="81"/>
        <v>33.33</v>
      </c>
      <c r="S2592" s="2">
        <f>IF(AND(P2592&lt;&gt;"_U",P2592&lt;&gt;"c",J2592&lt;&gt;99,J2592&lt;&gt;9),IFERROR(VLOOKUP(A2592,'LBA Total'!$A$2:$N$10000,14,0),"."),".")</f>
        <v>27</v>
      </c>
    </row>
    <row r="2593" spans="1:19" x14ac:dyDescent="0.4">
      <c r="A2593" s="2" t="str">
        <f t="shared" si="80"/>
        <v>2023|Franklin Local Board Area|11</v>
      </c>
      <c r="B2593" t="s">
        <v>16</v>
      </c>
      <c r="C2593" t="s">
        <v>17</v>
      </c>
      <c r="D2593" t="s">
        <v>18</v>
      </c>
      <c r="E2593" t="s">
        <v>19</v>
      </c>
      <c r="F2593">
        <v>2023</v>
      </c>
      <c r="G2593">
        <v>2023</v>
      </c>
      <c r="H2593">
        <v>7621</v>
      </c>
      <c r="I2593" t="s">
        <v>59</v>
      </c>
      <c r="J2593">
        <v>2</v>
      </c>
      <c r="K2593" t="s">
        <v>23</v>
      </c>
      <c r="L2593">
        <v>11</v>
      </c>
      <c r="N2593">
        <v>7716</v>
      </c>
      <c r="R2593" s="2">
        <f t="shared" si="81"/>
        <v>32.68</v>
      </c>
      <c r="S2593" s="2">
        <f>IF(AND(P2593&lt;&gt;"_U",P2593&lt;&gt;"c",J2593&lt;&gt;99,J2593&lt;&gt;9),IFERROR(VLOOKUP(A2593,'LBA Total'!$A$2:$N$10000,14,0),"."),".")</f>
        <v>23613</v>
      </c>
    </row>
    <row r="2594" spans="1:19" x14ac:dyDescent="0.4">
      <c r="A2594" s="2" t="str">
        <f t="shared" si="80"/>
        <v>2023|Franklin Local Board Area|12</v>
      </c>
      <c r="B2594" t="s">
        <v>16</v>
      </c>
      <c r="C2594" t="s">
        <v>17</v>
      </c>
      <c r="D2594" t="s">
        <v>18</v>
      </c>
      <c r="E2594" t="s">
        <v>19</v>
      </c>
      <c r="F2594">
        <v>2023</v>
      </c>
      <c r="G2594">
        <v>2023</v>
      </c>
      <c r="H2594">
        <v>7621</v>
      </c>
      <c r="I2594" t="s">
        <v>59</v>
      </c>
      <c r="J2594">
        <v>2</v>
      </c>
      <c r="K2594" t="s">
        <v>23</v>
      </c>
      <c r="L2594">
        <v>12</v>
      </c>
      <c r="N2594">
        <v>924</v>
      </c>
      <c r="R2594" s="2">
        <f t="shared" si="81"/>
        <v>30.77</v>
      </c>
      <c r="S2594" s="2">
        <f>IF(AND(P2594&lt;&gt;"_U",P2594&lt;&gt;"c",J2594&lt;&gt;99,J2594&lt;&gt;9),IFERROR(VLOOKUP(A2594,'LBA Total'!$A$2:$N$10000,14,0),"."),".")</f>
        <v>3003</v>
      </c>
    </row>
    <row r="2595" spans="1:19" x14ac:dyDescent="0.4">
      <c r="A2595" s="2" t="str">
        <f t="shared" si="80"/>
        <v>2023|Franklin Local Board Area|13</v>
      </c>
      <c r="B2595" t="s">
        <v>16</v>
      </c>
      <c r="C2595" t="s">
        <v>17</v>
      </c>
      <c r="D2595" t="s">
        <v>18</v>
      </c>
      <c r="E2595" t="s">
        <v>19</v>
      </c>
      <c r="F2595">
        <v>2023</v>
      </c>
      <c r="G2595">
        <v>2023</v>
      </c>
      <c r="H2595">
        <v>7621</v>
      </c>
      <c r="I2595" t="s">
        <v>59</v>
      </c>
      <c r="J2595">
        <v>2</v>
      </c>
      <c r="K2595" t="s">
        <v>23</v>
      </c>
      <c r="L2595">
        <v>13</v>
      </c>
      <c r="N2595">
        <v>84</v>
      </c>
      <c r="R2595" s="2">
        <f t="shared" si="81"/>
        <v>43.75</v>
      </c>
      <c r="S2595" s="2">
        <f>IF(AND(P2595&lt;&gt;"_U",P2595&lt;&gt;"c",J2595&lt;&gt;99,J2595&lt;&gt;9),IFERROR(VLOOKUP(A2595,'LBA Total'!$A$2:$N$10000,14,0),"."),".")</f>
        <v>192</v>
      </c>
    </row>
    <row r="2596" spans="1:19" x14ac:dyDescent="0.4">
      <c r="A2596" s="2" t="str">
        <f t="shared" si="80"/>
        <v>2023|Franklin Local Board Area|999</v>
      </c>
      <c r="B2596" t="s">
        <v>16</v>
      </c>
      <c r="C2596" t="s">
        <v>17</v>
      </c>
      <c r="D2596" t="s">
        <v>18</v>
      </c>
      <c r="E2596" t="s">
        <v>19</v>
      </c>
      <c r="F2596">
        <v>2023</v>
      </c>
      <c r="G2596">
        <v>2023</v>
      </c>
      <c r="H2596">
        <v>7621</v>
      </c>
      <c r="I2596" t="s">
        <v>59</v>
      </c>
      <c r="J2596">
        <v>2</v>
      </c>
      <c r="K2596" t="s">
        <v>23</v>
      </c>
      <c r="L2596">
        <v>999</v>
      </c>
      <c r="N2596">
        <v>8736</v>
      </c>
      <c r="R2596" s="2">
        <f t="shared" si="81"/>
        <v>32.56</v>
      </c>
      <c r="S2596" s="2">
        <f>IF(AND(P2596&lt;&gt;"_U",P2596&lt;&gt;"c",J2596&lt;&gt;99,J2596&lt;&gt;9),IFERROR(VLOOKUP(A2596,'LBA Total'!$A$2:$N$10000,14,0),"."),".")</f>
        <v>26832</v>
      </c>
    </row>
    <row r="2597" spans="1:19" x14ac:dyDescent="0.4">
      <c r="A2597" s="2" t="str">
        <f t="shared" si="80"/>
        <v>2023|Franklin Local Board Area|10</v>
      </c>
      <c r="B2597" t="s">
        <v>16</v>
      </c>
      <c r="C2597" t="s">
        <v>17</v>
      </c>
      <c r="D2597" t="s">
        <v>18</v>
      </c>
      <c r="E2597" t="s">
        <v>19</v>
      </c>
      <c r="F2597">
        <v>2023</v>
      </c>
      <c r="G2597">
        <v>2023</v>
      </c>
      <c r="H2597">
        <v>7621</v>
      </c>
      <c r="I2597" t="s">
        <v>59</v>
      </c>
      <c r="J2597">
        <v>3</v>
      </c>
      <c r="K2597" t="s">
        <v>24</v>
      </c>
      <c r="L2597">
        <v>10</v>
      </c>
      <c r="N2597">
        <v>0</v>
      </c>
      <c r="R2597" s="2">
        <f t="shared" si="81"/>
        <v>0</v>
      </c>
      <c r="S2597" s="2">
        <f>IF(AND(P2597&lt;&gt;"_U",P2597&lt;&gt;"c",J2597&lt;&gt;99,J2597&lt;&gt;9),IFERROR(VLOOKUP(A2597,'LBA Total'!$A$2:$N$10000,14,0),"."),".")</f>
        <v>27</v>
      </c>
    </row>
    <row r="2598" spans="1:19" x14ac:dyDescent="0.4">
      <c r="A2598" s="2" t="str">
        <f t="shared" si="80"/>
        <v>2023|Franklin Local Board Area|11</v>
      </c>
      <c r="B2598" t="s">
        <v>16</v>
      </c>
      <c r="C2598" t="s">
        <v>17</v>
      </c>
      <c r="D2598" t="s">
        <v>18</v>
      </c>
      <c r="E2598" t="s">
        <v>19</v>
      </c>
      <c r="F2598">
        <v>2023</v>
      </c>
      <c r="G2598">
        <v>2023</v>
      </c>
      <c r="H2598">
        <v>7621</v>
      </c>
      <c r="I2598" t="s">
        <v>59</v>
      </c>
      <c r="J2598">
        <v>3</v>
      </c>
      <c r="K2598" t="s">
        <v>24</v>
      </c>
      <c r="L2598">
        <v>11</v>
      </c>
      <c r="N2598">
        <v>1758</v>
      </c>
      <c r="R2598" s="2">
        <f t="shared" si="81"/>
        <v>7.45</v>
      </c>
      <c r="S2598" s="2">
        <f>IF(AND(P2598&lt;&gt;"_U",P2598&lt;&gt;"c",J2598&lt;&gt;99,J2598&lt;&gt;9),IFERROR(VLOOKUP(A2598,'LBA Total'!$A$2:$N$10000,14,0),"."),".")</f>
        <v>23613</v>
      </c>
    </row>
    <row r="2599" spans="1:19" x14ac:dyDescent="0.4">
      <c r="A2599" s="2" t="str">
        <f t="shared" si="80"/>
        <v>2023|Franklin Local Board Area|12</v>
      </c>
      <c r="B2599" t="s">
        <v>16</v>
      </c>
      <c r="C2599" t="s">
        <v>17</v>
      </c>
      <c r="D2599" t="s">
        <v>18</v>
      </c>
      <c r="E2599" t="s">
        <v>19</v>
      </c>
      <c r="F2599">
        <v>2023</v>
      </c>
      <c r="G2599">
        <v>2023</v>
      </c>
      <c r="H2599">
        <v>7621</v>
      </c>
      <c r="I2599" t="s">
        <v>59</v>
      </c>
      <c r="J2599">
        <v>3</v>
      </c>
      <c r="K2599" t="s">
        <v>24</v>
      </c>
      <c r="L2599">
        <v>12</v>
      </c>
      <c r="N2599">
        <v>60</v>
      </c>
      <c r="R2599" s="2">
        <f t="shared" si="81"/>
        <v>2</v>
      </c>
      <c r="S2599" s="2">
        <f>IF(AND(P2599&lt;&gt;"_U",P2599&lt;&gt;"c",J2599&lt;&gt;99,J2599&lt;&gt;9),IFERROR(VLOOKUP(A2599,'LBA Total'!$A$2:$N$10000,14,0),"."),".")</f>
        <v>3003</v>
      </c>
    </row>
    <row r="2600" spans="1:19" x14ac:dyDescent="0.4">
      <c r="A2600" s="2" t="str">
        <f t="shared" si="80"/>
        <v>2023|Franklin Local Board Area|13</v>
      </c>
      <c r="B2600" t="s">
        <v>16</v>
      </c>
      <c r="C2600" t="s">
        <v>17</v>
      </c>
      <c r="D2600" t="s">
        <v>18</v>
      </c>
      <c r="E2600" t="s">
        <v>19</v>
      </c>
      <c r="F2600">
        <v>2023</v>
      </c>
      <c r="G2600">
        <v>2023</v>
      </c>
      <c r="H2600">
        <v>7621</v>
      </c>
      <c r="I2600" t="s">
        <v>59</v>
      </c>
      <c r="J2600">
        <v>3</v>
      </c>
      <c r="K2600" t="s">
        <v>24</v>
      </c>
      <c r="L2600">
        <v>13</v>
      </c>
      <c r="N2600">
        <v>15</v>
      </c>
      <c r="R2600" s="2">
        <f t="shared" si="81"/>
        <v>7.81</v>
      </c>
      <c r="S2600" s="2">
        <f>IF(AND(P2600&lt;&gt;"_U",P2600&lt;&gt;"c",J2600&lt;&gt;99,J2600&lt;&gt;9),IFERROR(VLOOKUP(A2600,'LBA Total'!$A$2:$N$10000,14,0),"."),".")</f>
        <v>192</v>
      </c>
    </row>
    <row r="2601" spans="1:19" x14ac:dyDescent="0.4">
      <c r="A2601" s="2" t="str">
        <f t="shared" si="80"/>
        <v>2023|Franklin Local Board Area|999</v>
      </c>
      <c r="B2601" t="s">
        <v>16</v>
      </c>
      <c r="C2601" t="s">
        <v>17</v>
      </c>
      <c r="D2601" t="s">
        <v>18</v>
      </c>
      <c r="E2601" t="s">
        <v>19</v>
      </c>
      <c r="F2601">
        <v>2023</v>
      </c>
      <c r="G2601">
        <v>2023</v>
      </c>
      <c r="H2601">
        <v>7621</v>
      </c>
      <c r="I2601" t="s">
        <v>59</v>
      </c>
      <c r="J2601">
        <v>3</v>
      </c>
      <c r="K2601" t="s">
        <v>24</v>
      </c>
      <c r="L2601">
        <v>999</v>
      </c>
      <c r="N2601">
        <v>1830</v>
      </c>
      <c r="R2601" s="2">
        <f t="shared" si="81"/>
        <v>6.82</v>
      </c>
      <c r="S2601" s="2">
        <f>IF(AND(P2601&lt;&gt;"_U",P2601&lt;&gt;"c",J2601&lt;&gt;99,J2601&lt;&gt;9),IFERROR(VLOOKUP(A2601,'LBA Total'!$A$2:$N$10000,14,0),"."),".")</f>
        <v>26832</v>
      </c>
    </row>
    <row r="2602" spans="1:19" x14ac:dyDescent="0.4">
      <c r="A2602" s="2" t="str">
        <f t="shared" si="80"/>
        <v>2023|Franklin Local Board Area|10</v>
      </c>
      <c r="B2602" t="s">
        <v>16</v>
      </c>
      <c r="C2602" t="s">
        <v>17</v>
      </c>
      <c r="D2602" t="s">
        <v>18</v>
      </c>
      <c r="E2602" t="s">
        <v>19</v>
      </c>
      <c r="F2602">
        <v>2023</v>
      </c>
      <c r="G2602">
        <v>2023</v>
      </c>
      <c r="H2602">
        <v>7621</v>
      </c>
      <c r="I2602" t="s">
        <v>59</v>
      </c>
      <c r="J2602">
        <v>4</v>
      </c>
      <c r="K2602" t="s">
        <v>25</v>
      </c>
      <c r="L2602">
        <v>10</v>
      </c>
      <c r="N2602">
        <v>3</v>
      </c>
      <c r="R2602" s="2">
        <f t="shared" si="81"/>
        <v>11.11</v>
      </c>
      <c r="S2602" s="2">
        <f>IF(AND(P2602&lt;&gt;"_U",P2602&lt;&gt;"c",J2602&lt;&gt;99,J2602&lt;&gt;9),IFERROR(VLOOKUP(A2602,'LBA Total'!$A$2:$N$10000,14,0),"."),".")</f>
        <v>27</v>
      </c>
    </row>
    <row r="2603" spans="1:19" x14ac:dyDescent="0.4">
      <c r="A2603" s="2" t="str">
        <f t="shared" si="80"/>
        <v>2023|Franklin Local Board Area|11</v>
      </c>
      <c r="B2603" t="s">
        <v>16</v>
      </c>
      <c r="C2603" t="s">
        <v>17</v>
      </c>
      <c r="D2603" t="s">
        <v>18</v>
      </c>
      <c r="E2603" t="s">
        <v>19</v>
      </c>
      <c r="F2603">
        <v>2023</v>
      </c>
      <c r="G2603">
        <v>2023</v>
      </c>
      <c r="H2603">
        <v>7621</v>
      </c>
      <c r="I2603" t="s">
        <v>59</v>
      </c>
      <c r="J2603">
        <v>4</v>
      </c>
      <c r="K2603" t="s">
        <v>25</v>
      </c>
      <c r="L2603">
        <v>11</v>
      </c>
      <c r="N2603">
        <v>618</v>
      </c>
      <c r="R2603" s="2">
        <f t="shared" si="81"/>
        <v>2.62</v>
      </c>
      <c r="S2603" s="2">
        <f>IF(AND(P2603&lt;&gt;"_U",P2603&lt;&gt;"c",J2603&lt;&gt;99,J2603&lt;&gt;9),IFERROR(VLOOKUP(A2603,'LBA Total'!$A$2:$N$10000,14,0),"."),".")</f>
        <v>23613</v>
      </c>
    </row>
    <row r="2604" spans="1:19" x14ac:dyDescent="0.4">
      <c r="A2604" s="2" t="str">
        <f t="shared" si="80"/>
        <v>2023|Franklin Local Board Area|12</v>
      </c>
      <c r="B2604" t="s">
        <v>16</v>
      </c>
      <c r="C2604" t="s">
        <v>17</v>
      </c>
      <c r="D2604" t="s">
        <v>18</v>
      </c>
      <c r="E2604" t="s">
        <v>19</v>
      </c>
      <c r="F2604">
        <v>2023</v>
      </c>
      <c r="G2604">
        <v>2023</v>
      </c>
      <c r="H2604">
        <v>7621</v>
      </c>
      <c r="I2604" t="s">
        <v>59</v>
      </c>
      <c r="J2604">
        <v>4</v>
      </c>
      <c r="K2604" t="s">
        <v>25</v>
      </c>
      <c r="L2604">
        <v>12</v>
      </c>
      <c r="N2604">
        <v>57</v>
      </c>
      <c r="R2604" s="2">
        <f t="shared" si="81"/>
        <v>1.9</v>
      </c>
      <c r="S2604" s="2">
        <f>IF(AND(P2604&lt;&gt;"_U",P2604&lt;&gt;"c",J2604&lt;&gt;99,J2604&lt;&gt;9),IFERROR(VLOOKUP(A2604,'LBA Total'!$A$2:$N$10000,14,0),"."),".")</f>
        <v>3003</v>
      </c>
    </row>
    <row r="2605" spans="1:19" x14ac:dyDescent="0.4">
      <c r="A2605" s="2" t="str">
        <f t="shared" si="80"/>
        <v>2023|Franklin Local Board Area|13</v>
      </c>
      <c r="B2605" t="s">
        <v>16</v>
      </c>
      <c r="C2605" t="s">
        <v>17</v>
      </c>
      <c r="D2605" t="s">
        <v>18</v>
      </c>
      <c r="E2605" t="s">
        <v>19</v>
      </c>
      <c r="F2605">
        <v>2023</v>
      </c>
      <c r="G2605">
        <v>2023</v>
      </c>
      <c r="H2605">
        <v>7621</v>
      </c>
      <c r="I2605" t="s">
        <v>59</v>
      </c>
      <c r="J2605">
        <v>4</v>
      </c>
      <c r="K2605" t="s">
        <v>25</v>
      </c>
      <c r="L2605">
        <v>13</v>
      </c>
      <c r="N2605">
        <v>9</v>
      </c>
      <c r="R2605" s="2">
        <f t="shared" si="81"/>
        <v>4.6900000000000004</v>
      </c>
      <c r="S2605" s="2">
        <f>IF(AND(P2605&lt;&gt;"_U",P2605&lt;&gt;"c",J2605&lt;&gt;99,J2605&lt;&gt;9),IFERROR(VLOOKUP(A2605,'LBA Total'!$A$2:$N$10000,14,0),"."),".")</f>
        <v>192</v>
      </c>
    </row>
    <row r="2606" spans="1:19" x14ac:dyDescent="0.4">
      <c r="A2606" s="2" t="str">
        <f t="shared" si="80"/>
        <v>2023|Franklin Local Board Area|999</v>
      </c>
      <c r="B2606" t="s">
        <v>16</v>
      </c>
      <c r="C2606" t="s">
        <v>17</v>
      </c>
      <c r="D2606" t="s">
        <v>18</v>
      </c>
      <c r="E2606" t="s">
        <v>19</v>
      </c>
      <c r="F2606">
        <v>2023</v>
      </c>
      <c r="G2606">
        <v>2023</v>
      </c>
      <c r="H2606">
        <v>7621</v>
      </c>
      <c r="I2606" t="s">
        <v>59</v>
      </c>
      <c r="J2606">
        <v>4</v>
      </c>
      <c r="K2606" t="s">
        <v>25</v>
      </c>
      <c r="L2606">
        <v>999</v>
      </c>
      <c r="N2606">
        <v>687</v>
      </c>
      <c r="R2606" s="2">
        <f t="shared" si="81"/>
        <v>2.56</v>
      </c>
      <c r="S2606" s="2">
        <f>IF(AND(P2606&lt;&gt;"_U",P2606&lt;&gt;"c",J2606&lt;&gt;99,J2606&lt;&gt;9),IFERROR(VLOOKUP(A2606,'LBA Total'!$A$2:$N$10000,14,0),"."),".")</f>
        <v>26832</v>
      </c>
    </row>
    <row r="2607" spans="1:19" x14ac:dyDescent="0.4">
      <c r="A2607" s="2" t="str">
        <f t="shared" si="80"/>
        <v>2023|Franklin Local Board Area|10</v>
      </c>
      <c r="B2607" t="s">
        <v>16</v>
      </c>
      <c r="C2607" t="s">
        <v>17</v>
      </c>
      <c r="D2607" t="s">
        <v>18</v>
      </c>
      <c r="E2607" t="s">
        <v>19</v>
      </c>
      <c r="F2607">
        <v>2023</v>
      </c>
      <c r="G2607">
        <v>2023</v>
      </c>
      <c r="H2607">
        <v>7621</v>
      </c>
      <c r="I2607" t="s">
        <v>59</v>
      </c>
      <c r="J2607">
        <v>5</v>
      </c>
      <c r="K2607" t="s">
        <v>26</v>
      </c>
      <c r="L2607">
        <v>10</v>
      </c>
      <c r="N2607">
        <v>9</v>
      </c>
      <c r="R2607" s="2">
        <f t="shared" si="81"/>
        <v>33.33</v>
      </c>
      <c r="S2607" s="2">
        <f>IF(AND(P2607&lt;&gt;"_U",P2607&lt;&gt;"c",J2607&lt;&gt;99,J2607&lt;&gt;9),IFERROR(VLOOKUP(A2607,'LBA Total'!$A$2:$N$10000,14,0),"."),".")</f>
        <v>27</v>
      </c>
    </row>
    <row r="2608" spans="1:19" x14ac:dyDescent="0.4">
      <c r="A2608" s="2" t="str">
        <f t="shared" si="80"/>
        <v>2023|Franklin Local Board Area|11</v>
      </c>
      <c r="B2608" t="s">
        <v>16</v>
      </c>
      <c r="C2608" t="s">
        <v>17</v>
      </c>
      <c r="D2608" t="s">
        <v>18</v>
      </c>
      <c r="E2608" t="s">
        <v>19</v>
      </c>
      <c r="F2608">
        <v>2023</v>
      </c>
      <c r="G2608">
        <v>2023</v>
      </c>
      <c r="H2608">
        <v>7621</v>
      </c>
      <c r="I2608" t="s">
        <v>59</v>
      </c>
      <c r="J2608">
        <v>5</v>
      </c>
      <c r="K2608" t="s">
        <v>26</v>
      </c>
      <c r="L2608">
        <v>11</v>
      </c>
      <c r="N2608">
        <v>7809</v>
      </c>
      <c r="R2608" s="2">
        <f t="shared" si="81"/>
        <v>33.07</v>
      </c>
      <c r="S2608" s="2">
        <f>IF(AND(P2608&lt;&gt;"_U",P2608&lt;&gt;"c",J2608&lt;&gt;99,J2608&lt;&gt;9),IFERROR(VLOOKUP(A2608,'LBA Total'!$A$2:$N$10000,14,0),"."),".")</f>
        <v>23613</v>
      </c>
    </row>
    <row r="2609" spans="1:19" x14ac:dyDescent="0.4">
      <c r="A2609" s="2" t="str">
        <f t="shared" si="80"/>
        <v>2023|Franklin Local Board Area|12</v>
      </c>
      <c r="B2609" t="s">
        <v>16</v>
      </c>
      <c r="C2609" t="s">
        <v>17</v>
      </c>
      <c r="D2609" t="s">
        <v>18</v>
      </c>
      <c r="E2609" t="s">
        <v>19</v>
      </c>
      <c r="F2609">
        <v>2023</v>
      </c>
      <c r="G2609">
        <v>2023</v>
      </c>
      <c r="H2609">
        <v>7621</v>
      </c>
      <c r="I2609" t="s">
        <v>59</v>
      </c>
      <c r="J2609">
        <v>5</v>
      </c>
      <c r="K2609" t="s">
        <v>26</v>
      </c>
      <c r="L2609">
        <v>12</v>
      </c>
      <c r="N2609">
        <v>183</v>
      </c>
      <c r="R2609" s="2">
        <f t="shared" si="81"/>
        <v>6.09</v>
      </c>
      <c r="S2609" s="2">
        <f>IF(AND(P2609&lt;&gt;"_U",P2609&lt;&gt;"c",J2609&lt;&gt;99,J2609&lt;&gt;9),IFERROR(VLOOKUP(A2609,'LBA Total'!$A$2:$N$10000,14,0),"."),".")</f>
        <v>3003</v>
      </c>
    </row>
    <row r="2610" spans="1:19" x14ac:dyDescent="0.4">
      <c r="A2610" s="2" t="str">
        <f t="shared" si="80"/>
        <v>2023|Franklin Local Board Area|13</v>
      </c>
      <c r="B2610" t="s">
        <v>16</v>
      </c>
      <c r="C2610" t="s">
        <v>17</v>
      </c>
      <c r="D2610" t="s">
        <v>18</v>
      </c>
      <c r="E2610" t="s">
        <v>19</v>
      </c>
      <c r="F2610">
        <v>2023</v>
      </c>
      <c r="G2610">
        <v>2023</v>
      </c>
      <c r="H2610">
        <v>7621</v>
      </c>
      <c r="I2610" t="s">
        <v>59</v>
      </c>
      <c r="J2610">
        <v>5</v>
      </c>
      <c r="K2610" t="s">
        <v>26</v>
      </c>
      <c r="L2610">
        <v>13</v>
      </c>
      <c r="N2610">
        <v>24</v>
      </c>
      <c r="R2610" s="2">
        <f t="shared" si="81"/>
        <v>12.5</v>
      </c>
      <c r="S2610" s="2">
        <f>IF(AND(P2610&lt;&gt;"_U",P2610&lt;&gt;"c",J2610&lt;&gt;99,J2610&lt;&gt;9),IFERROR(VLOOKUP(A2610,'LBA Total'!$A$2:$N$10000,14,0),"."),".")</f>
        <v>192</v>
      </c>
    </row>
    <row r="2611" spans="1:19" x14ac:dyDescent="0.4">
      <c r="A2611" s="2" t="str">
        <f t="shared" si="80"/>
        <v>2023|Franklin Local Board Area|999</v>
      </c>
      <c r="B2611" t="s">
        <v>16</v>
      </c>
      <c r="C2611" t="s">
        <v>17</v>
      </c>
      <c r="D2611" t="s">
        <v>18</v>
      </c>
      <c r="E2611" t="s">
        <v>19</v>
      </c>
      <c r="F2611">
        <v>2023</v>
      </c>
      <c r="G2611">
        <v>2023</v>
      </c>
      <c r="H2611">
        <v>7621</v>
      </c>
      <c r="I2611" t="s">
        <v>59</v>
      </c>
      <c r="J2611">
        <v>5</v>
      </c>
      <c r="K2611" t="s">
        <v>26</v>
      </c>
      <c r="L2611">
        <v>999</v>
      </c>
      <c r="N2611">
        <v>8025</v>
      </c>
      <c r="R2611" s="2">
        <f t="shared" si="81"/>
        <v>29.91</v>
      </c>
      <c r="S2611" s="2">
        <f>IF(AND(P2611&lt;&gt;"_U",P2611&lt;&gt;"c",J2611&lt;&gt;99,J2611&lt;&gt;9),IFERROR(VLOOKUP(A2611,'LBA Total'!$A$2:$N$10000,14,0),"."),".")</f>
        <v>26832</v>
      </c>
    </row>
    <row r="2612" spans="1:19" x14ac:dyDescent="0.4">
      <c r="A2612" s="2" t="str">
        <f t="shared" si="80"/>
        <v>2023|Franklin Local Board Area|10</v>
      </c>
      <c r="B2612" t="s">
        <v>16</v>
      </c>
      <c r="C2612" t="s">
        <v>17</v>
      </c>
      <c r="D2612" t="s">
        <v>18</v>
      </c>
      <c r="E2612" t="s">
        <v>19</v>
      </c>
      <c r="F2612">
        <v>2023</v>
      </c>
      <c r="G2612">
        <v>2023</v>
      </c>
      <c r="H2612">
        <v>7621</v>
      </c>
      <c r="I2612" t="s">
        <v>59</v>
      </c>
      <c r="J2612">
        <v>6</v>
      </c>
      <c r="K2612" t="s">
        <v>27</v>
      </c>
      <c r="L2612">
        <v>10</v>
      </c>
      <c r="N2612">
        <v>0</v>
      </c>
      <c r="R2612" s="2">
        <f t="shared" si="81"/>
        <v>0</v>
      </c>
      <c r="S2612" s="2">
        <f>IF(AND(P2612&lt;&gt;"_U",P2612&lt;&gt;"c",J2612&lt;&gt;99,J2612&lt;&gt;9),IFERROR(VLOOKUP(A2612,'LBA Total'!$A$2:$N$10000,14,0),"."),".")</f>
        <v>27</v>
      </c>
    </row>
    <row r="2613" spans="1:19" x14ac:dyDescent="0.4">
      <c r="A2613" s="2" t="str">
        <f t="shared" si="80"/>
        <v>2023|Franklin Local Board Area|11</v>
      </c>
      <c r="B2613" t="s">
        <v>16</v>
      </c>
      <c r="C2613" t="s">
        <v>17</v>
      </c>
      <c r="D2613" t="s">
        <v>18</v>
      </c>
      <c r="E2613" t="s">
        <v>19</v>
      </c>
      <c r="F2613">
        <v>2023</v>
      </c>
      <c r="G2613">
        <v>2023</v>
      </c>
      <c r="H2613">
        <v>7621</v>
      </c>
      <c r="I2613" t="s">
        <v>59</v>
      </c>
      <c r="J2613">
        <v>6</v>
      </c>
      <c r="K2613" t="s">
        <v>27</v>
      </c>
      <c r="L2613">
        <v>11</v>
      </c>
      <c r="N2613">
        <v>117</v>
      </c>
      <c r="R2613" s="2">
        <f t="shared" si="81"/>
        <v>0.5</v>
      </c>
      <c r="S2613" s="2">
        <f>IF(AND(P2613&lt;&gt;"_U",P2613&lt;&gt;"c",J2613&lt;&gt;99,J2613&lt;&gt;9),IFERROR(VLOOKUP(A2613,'LBA Total'!$A$2:$N$10000,14,0),"."),".")</f>
        <v>23613</v>
      </c>
    </row>
    <row r="2614" spans="1:19" x14ac:dyDescent="0.4">
      <c r="A2614" s="2" t="str">
        <f t="shared" si="80"/>
        <v>2023|Franklin Local Board Area|12</v>
      </c>
      <c r="B2614" t="s">
        <v>16</v>
      </c>
      <c r="C2614" t="s">
        <v>17</v>
      </c>
      <c r="D2614" t="s">
        <v>18</v>
      </c>
      <c r="E2614" t="s">
        <v>19</v>
      </c>
      <c r="F2614">
        <v>2023</v>
      </c>
      <c r="G2614">
        <v>2023</v>
      </c>
      <c r="H2614">
        <v>7621</v>
      </c>
      <c r="I2614" t="s">
        <v>59</v>
      </c>
      <c r="J2614">
        <v>6</v>
      </c>
      <c r="K2614" t="s">
        <v>27</v>
      </c>
      <c r="L2614">
        <v>12</v>
      </c>
      <c r="N2614">
        <v>3</v>
      </c>
      <c r="R2614" s="2">
        <f t="shared" si="81"/>
        <v>0.1</v>
      </c>
      <c r="S2614" s="2">
        <f>IF(AND(P2614&lt;&gt;"_U",P2614&lt;&gt;"c",J2614&lt;&gt;99,J2614&lt;&gt;9),IFERROR(VLOOKUP(A2614,'LBA Total'!$A$2:$N$10000,14,0),"."),".")</f>
        <v>3003</v>
      </c>
    </row>
    <row r="2615" spans="1:19" x14ac:dyDescent="0.4">
      <c r="A2615" s="2" t="str">
        <f t="shared" si="80"/>
        <v>2023|Franklin Local Board Area|13</v>
      </c>
      <c r="B2615" t="s">
        <v>16</v>
      </c>
      <c r="C2615" t="s">
        <v>17</v>
      </c>
      <c r="D2615" t="s">
        <v>18</v>
      </c>
      <c r="E2615" t="s">
        <v>19</v>
      </c>
      <c r="F2615">
        <v>2023</v>
      </c>
      <c r="G2615">
        <v>2023</v>
      </c>
      <c r="H2615">
        <v>7621</v>
      </c>
      <c r="I2615" t="s">
        <v>59</v>
      </c>
      <c r="J2615">
        <v>6</v>
      </c>
      <c r="K2615" t="s">
        <v>27</v>
      </c>
      <c r="L2615">
        <v>13</v>
      </c>
      <c r="N2615">
        <v>0</v>
      </c>
      <c r="R2615" s="2">
        <f t="shared" si="81"/>
        <v>0</v>
      </c>
      <c r="S2615" s="2">
        <f>IF(AND(P2615&lt;&gt;"_U",P2615&lt;&gt;"c",J2615&lt;&gt;99,J2615&lt;&gt;9),IFERROR(VLOOKUP(A2615,'LBA Total'!$A$2:$N$10000,14,0),"."),".")</f>
        <v>192</v>
      </c>
    </row>
    <row r="2616" spans="1:19" x14ac:dyDescent="0.4">
      <c r="A2616" s="2" t="str">
        <f t="shared" si="80"/>
        <v>2023|Franklin Local Board Area|999</v>
      </c>
      <c r="B2616" t="s">
        <v>16</v>
      </c>
      <c r="C2616" t="s">
        <v>17</v>
      </c>
      <c r="D2616" t="s">
        <v>18</v>
      </c>
      <c r="E2616" t="s">
        <v>19</v>
      </c>
      <c r="F2616">
        <v>2023</v>
      </c>
      <c r="G2616">
        <v>2023</v>
      </c>
      <c r="H2616">
        <v>7621</v>
      </c>
      <c r="I2616" t="s">
        <v>59</v>
      </c>
      <c r="J2616">
        <v>6</v>
      </c>
      <c r="K2616" t="s">
        <v>27</v>
      </c>
      <c r="L2616">
        <v>999</v>
      </c>
      <c r="N2616">
        <v>123</v>
      </c>
      <c r="R2616" s="2">
        <f t="shared" si="81"/>
        <v>0.46</v>
      </c>
      <c r="S2616" s="2">
        <f>IF(AND(P2616&lt;&gt;"_U",P2616&lt;&gt;"c",J2616&lt;&gt;99,J2616&lt;&gt;9),IFERROR(VLOOKUP(A2616,'LBA Total'!$A$2:$N$10000,14,0),"."),".")</f>
        <v>26832</v>
      </c>
    </row>
    <row r="2617" spans="1:19" x14ac:dyDescent="0.4">
      <c r="A2617" s="2" t="str">
        <f t="shared" si="80"/>
        <v>2023|Franklin Local Board Area|10</v>
      </c>
      <c r="B2617" t="s">
        <v>16</v>
      </c>
      <c r="C2617" t="s">
        <v>17</v>
      </c>
      <c r="D2617" t="s">
        <v>18</v>
      </c>
      <c r="E2617" t="s">
        <v>19</v>
      </c>
      <c r="F2617">
        <v>2023</v>
      </c>
      <c r="G2617">
        <v>2023</v>
      </c>
      <c r="H2617">
        <v>7621</v>
      </c>
      <c r="I2617" t="s">
        <v>59</v>
      </c>
      <c r="J2617">
        <v>7</v>
      </c>
      <c r="K2617" t="s">
        <v>28</v>
      </c>
      <c r="L2617">
        <v>10</v>
      </c>
      <c r="N2617">
        <v>0</v>
      </c>
      <c r="R2617" s="2">
        <f t="shared" si="81"/>
        <v>0</v>
      </c>
      <c r="S2617" s="2">
        <f>IF(AND(P2617&lt;&gt;"_U",P2617&lt;&gt;"c",J2617&lt;&gt;99,J2617&lt;&gt;9),IFERROR(VLOOKUP(A2617,'LBA Total'!$A$2:$N$10000,14,0),"."),".")</f>
        <v>27</v>
      </c>
    </row>
    <row r="2618" spans="1:19" x14ac:dyDescent="0.4">
      <c r="A2618" s="2" t="str">
        <f t="shared" si="80"/>
        <v>2023|Franklin Local Board Area|11</v>
      </c>
      <c r="B2618" t="s">
        <v>16</v>
      </c>
      <c r="C2618" t="s">
        <v>17</v>
      </c>
      <c r="D2618" t="s">
        <v>18</v>
      </c>
      <c r="E2618" t="s">
        <v>19</v>
      </c>
      <c r="F2618">
        <v>2023</v>
      </c>
      <c r="G2618">
        <v>2023</v>
      </c>
      <c r="H2618">
        <v>7621</v>
      </c>
      <c r="I2618" t="s">
        <v>59</v>
      </c>
      <c r="J2618">
        <v>7</v>
      </c>
      <c r="K2618" t="s">
        <v>28</v>
      </c>
      <c r="L2618">
        <v>11</v>
      </c>
      <c r="N2618">
        <v>51</v>
      </c>
      <c r="R2618" s="2">
        <f t="shared" si="81"/>
        <v>0.22</v>
      </c>
      <c r="S2618" s="2">
        <f>IF(AND(P2618&lt;&gt;"_U",P2618&lt;&gt;"c",J2618&lt;&gt;99,J2618&lt;&gt;9),IFERROR(VLOOKUP(A2618,'LBA Total'!$A$2:$N$10000,14,0),"."),".")</f>
        <v>23613</v>
      </c>
    </row>
    <row r="2619" spans="1:19" x14ac:dyDescent="0.4">
      <c r="A2619" s="2" t="str">
        <f t="shared" si="80"/>
        <v>2023|Franklin Local Board Area|12</v>
      </c>
      <c r="B2619" t="s">
        <v>16</v>
      </c>
      <c r="C2619" t="s">
        <v>17</v>
      </c>
      <c r="D2619" t="s">
        <v>18</v>
      </c>
      <c r="E2619" t="s">
        <v>19</v>
      </c>
      <c r="F2619">
        <v>2023</v>
      </c>
      <c r="G2619">
        <v>2023</v>
      </c>
      <c r="H2619">
        <v>7621</v>
      </c>
      <c r="I2619" t="s">
        <v>59</v>
      </c>
      <c r="J2619">
        <v>7</v>
      </c>
      <c r="K2619" t="s">
        <v>28</v>
      </c>
      <c r="L2619">
        <v>12</v>
      </c>
      <c r="N2619">
        <v>3</v>
      </c>
      <c r="R2619" s="2">
        <f t="shared" si="81"/>
        <v>0.1</v>
      </c>
      <c r="S2619" s="2">
        <f>IF(AND(P2619&lt;&gt;"_U",P2619&lt;&gt;"c",J2619&lt;&gt;99,J2619&lt;&gt;9),IFERROR(VLOOKUP(A2619,'LBA Total'!$A$2:$N$10000,14,0),"."),".")</f>
        <v>3003</v>
      </c>
    </row>
    <row r="2620" spans="1:19" x14ac:dyDescent="0.4">
      <c r="A2620" s="2" t="str">
        <f t="shared" si="80"/>
        <v>2023|Franklin Local Board Area|13</v>
      </c>
      <c r="B2620" t="s">
        <v>16</v>
      </c>
      <c r="C2620" t="s">
        <v>17</v>
      </c>
      <c r="D2620" t="s">
        <v>18</v>
      </c>
      <c r="E2620" t="s">
        <v>19</v>
      </c>
      <c r="F2620">
        <v>2023</v>
      </c>
      <c r="G2620">
        <v>2023</v>
      </c>
      <c r="H2620">
        <v>7621</v>
      </c>
      <c r="I2620" t="s">
        <v>59</v>
      </c>
      <c r="J2620">
        <v>7</v>
      </c>
      <c r="K2620" t="s">
        <v>28</v>
      </c>
      <c r="L2620">
        <v>13</v>
      </c>
      <c r="N2620">
        <v>3</v>
      </c>
      <c r="R2620" s="2">
        <f t="shared" si="81"/>
        <v>1.56</v>
      </c>
      <c r="S2620" s="2">
        <f>IF(AND(P2620&lt;&gt;"_U",P2620&lt;&gt;"c",J2620&lt;&gt;99,J2620&lt;&gt;9),IFERROR(VLOOKUP(A2620,'LBA Total'!$A$2:$N$10000,14,0),"."),".")</f>
        <v>192</v>
      </c>
    </row>
    <row r="2621" spans="1:19" x14ac:dyDescent="0.4">
      <c r="A2621" s="2" t="str">
        <f t="shared" si="80"/>
        <v>2023|Franklin Local Board Area|999</v>
      </c>
      <c r="B2621" t="s">
        <v>16</v>
      </c>
      <c r="C2621" t="s">
        <v>17</v>
      </c>
      <c r="D2621" t="s">
        <v>18</v>
      </c>
      <c r="E2621" t="s">
        <v>19</v>
      </c>
      <c r="F2621">
        <v>2023</v>
      </c>
      <c r="G2621">
        <v>2023</v>
      </c>
      <c r="H2621">
        <v>7621</v>
      </c>
      <c r="I2621" t="s">
        <v>59</v>
      </c>
      <c r="J2621">
        <v>7</v>
      </c>
      <c r="K2621" t="s">
        <v>28</v>
      </c>
      <c r="L2621">
        <v>999</v>
      </c>
      <c r="N2621">
        <v>57</v>
      </c>
      <c r="R2621" s="2">
        <f t="shared" si="81"/>
        <v>0.21</v>
      </c>
      <c r="S2621" s="2">
        <f>IF(AND(P2621&lt;&gt;"_U",P2621&lt;&gt;"c",J2621&lt;&gt;99,J2621&lt;&gt;9),IFERROR(VLOOKUP(A2621,'LBA Total'!$A$2:$N$10000,14,0),"."),".")</f>
        <v>26832</v>
      </c>
    </row>
    <row r="2622" spans="1:19" x14ac:dyDescent="0.4">
      <c r="A2622" s="2" t="str">
        <f t="shared" si="80"/>
        <v>2023|Franklin Local Board Area|10</v>
      </c>
      <c r="B2622" t="s">
        <v>16</v>
      </c>
      <c r="C2622" t="s">
        <v>17</v>
      </c>
      <c r="D2622" t="s">
        <v>18</v>
      </c>
      <c r="E2622" t="s">
        <v>19</v>
      </c>
      <c r="F2622">
        <v>2023</v>
      </c>
      <c r="G2622">
        <v>2023</v>
      </c>
      <c r="H2622">
        <v>7621</v>
      </c>
      <c r="I2622" t="s">
        <v>59</v>
      </c>
      <c r="J2622">
        <v>77</v>
      </c>
      <c r="K2622" t="s">
        <v>29</v>
      </c>
      <c r="L2622">
        <v>10</v>
      </c>
      <c r="N2622">
        <v>27</v>
      </c>
      <c r="R2622" s="2">
        <f t="shared" si="81"/>
        <v>100</v>
      </c>
      <c r="S2622" s="2">
        <f>IF(AND(P2622&lt;&gt;"_U",P2622&lt;&gt;"c",J2622&lt;&gt;99,J2622&lt;&gt;9),IFERROR(VLOOKUP(A2622,'LBA Total'!$A$2:$N$10000,14,0),"."),".")</f>
        <v>27</v>
      </c>
    </row>
    <row r="2623" spans="1:19" x14ac:dyDescent="0.4">
      <c r="A2623" s="2" t="str">
        <f t="shared" si="80"/>
        <v>2023|Franklin Local Board Area|11</v>
      </c>
      <c r="B2623" t="s">
        <v>16</v>
      </c>
      <c r="C2623" t="s">
        <v>17</v>
      </c>
      <c r="D2623" t="s">
        <v>18</v>
      </c>
      <c r="E2623" t="s">
        <v>19</v>
      </c>
      <c r="F2623">
        <v>2023</v>
      </c>
      <c r="G2623">
        <v>2023</v>
      </c>
      <c r="H2623">
        <v>7621</v>
      </c>
      <c r="I2623" t="s">
        <v>59</v>
      </c>
      <c r="J2623">
        <v>77</v>
      </c>
      <c r="K2623" t="s">
        <v>29</v>
      </c>
      <c r="L2623">
        <v>11</v>
      </c>
      <c r="N2623">
        <v>23613</v>
      </c>
      <c r="R2623" s="2">
        <f t="shared" si="81"/>
        <v>100</v>
      </c>
      <c r="S2623" s="2">
        <f>IF(AND(P2623&lt;&gt;"_U",P2623&lt;&gt;"c",J2623&lt;&gt;99,J2623&lt;&gt;9),IFERROR(VLOOKUP(A2623,'LBA Total'!$A$2:$N$10000,14,0),"."),".")</f>
        <v>23613</v>
      </c>
    </row>
    <row r="2624" spans="1:19" x14ac:dyDescent="0.4">
      <c r="A2624" s="2" t="str">
        <f t="shared" si="80"/>
        <v>2023|Franklin Local Board Area|12</v>
      </c>
      <c r="B2624" t="s">
        <v>16</v>
      </c>
      <c r="C2624" t="s">
        <v>17</v>
      </c>
      <c r="D2624" t="s">
        <v>18</v>
      </c>
      <c r="E2624" t="s">
        <v>19</v>
      </c>
      <c r="F2624">
        <v>2023</v>
      </c>
      <c r="G2624">
        <v>2023</v>
      </c>
      <c r="H2624">
        <v>7621</v>
      </c>
      <c r="I2624" t="s">
        <v>59</v>
      </c>
      <c r="J2624">
        <v>77</v>
      </c>
      <c r="K2624" t="s">
        <v>29</v>
      </c>
      <c r="L2624">
        <v>12</v>
      </c>
      <c r="N2624">
        <v>3003</v>
      </c>
      <c r="R2624" s="2">
        <f t="shared" si="81"/>
        <v>100</v>
      </c>
      <c r="S2624" s="2">
        <f>IF(AND(P2624&lt;&gt;"_U",P2624&lt;&gt;"c",J2624&lt;&gt;99,J2624&lt;&gt;9),IFERROR(VLOOKUP(A2624,'LBA Total'!$A$2:$N$10000,14,0),"."),".")</f>
        <v>3003</v>
      </c>
    </row>
    <row r="2625" spans="1:19" x14ac:dyDescent="0.4">
      <c r="A2625" s="2" t="str">
        <f t="shared" si="80"/>
        <v>2023|Franklin Local Board Area|13</v>
      </c>
      <c r="B2625" t="s">
        <v>16</v>
      </c>
      <c r="C2625" t="s">
        <v>17</v>
      </c>
      <c r="D2625" t="s">
        <v>18</v>
      </c>
      <c r="E2625" t="s">
        <v>19</v>
      </c>
      <c r="F2625">
        <v>2023</v>
      </c>
      <c r="G2625">
        <v>2023</v>
      </c>
      <c r="H2625">
        <v>7621</v>
      </c>
      <c r="I2625" t="s">
        <v>59</v>
      </c>
      <c r="J2625">
        <v>77</v>
      </c>
      <c r="K2625" t="s">
        <v>29</v>
      </c>
      <c r="L2625">
        <v>13</v>
      </c>
      <c r="N2625">
        <v>192</v>
      </c>
      <c r="R2625" s="2">
        <f t="shared" si="81"/>
        <v>100</v>
      </c>
      <c r="S2625" s="2">
        <f>IF(AND(P2625&lt;&gt;"_U",P2625&lt;&gt;"c",J2625&lt;&gt;99,J2625&lt;&gt;9),IFERROR(VLOOKUP(A2625,'LBA Total'!$A$2:$N$10000,14,0),"."),".")</f>
        <v>192</v>
      </c>
    </row>
    <row r="2626" spans="1:19" x14ac:dyDescent="0.4">
      <c r="A2626" s="2" t="str">
        <f t="shared" si="80"/>
        <v>2023|Franklin Local Board Area|999</v>
      </c>
      <c r="B2626" t="s">
        <v>16</v>
      </c>
      <c r="C2626" t="s">
        <v>17</v>
      </c>
      <c r="D2626" t="s">
        <v>18</v>
      </c>
      <c r="E2626" t="s">
        <v>19</v>
      </c>
      <c r="F2626">
        <v>2023</v>
      </c>
      <c r="G2626">
        <v>2023</v>
      </c>
      <c r="H2626">
        <v>7621</v>
      </c>
      <c r="I2626" t="s">
        <v>59</v>
      </c>
      <c r="J2626">
        <v>77</v>
      </c>
      <c r="K2626" t="s">
        <v>29</v>
      </c>
      <c r="L2626">
        <v>999</v>
      </c>
      <c r="N2626">
        <v>26832</v>
      </c>
      <c r="R2626" s="2">
        <f t="shared" si="81"/>
        <v>100</v>
      </c>
      <c r="S2626" s="2">
        <f>IF(AND(P2626&lt;&gt;"_U",P2626&lt;&gt;"c",J2626&lt;&gt;99,J2626&lt;&gt;9),IFERROR(VLOOKUP(A2626,'LBA Total'!$A$2:$N$10000,14,0),"."),".")</f>
        <v>26832</v>
      </c>
    </row>
    <row r="2627" spans="1:19" x14ac:dyDescent="0.4">
      <c r="A2627" s="2" t="str">
        <f t="shared" ref="A2627:A2641" si="82">G2627&amp;"|"&amp;I2627&amp;"|"&amp;L2627</f>
        <v>2023|Franklin Local Board Area|10</v>
      </c>
      <c r="B2627" t="s">
        <v>16</v>
      </c>
      <c r="C2627" t="s">
        <v>17</v>
      </c>
      <c r="D2627" t="s">
        <v>18</v>
      </c>
      <c r="E2627" t="s">
        <v>19</v>
      </c>
      <c r="F2627">
        <v>2023</v>
      </c>
      <c r="G2627">
        <v>2023</v>
      </c>
      <c r="H2627">
        <v>7621</v>
      </c>
      <c r="I2627" t="s">
        <v>59</v>
      </c>
      <c r="J2627">
        <v>8</v>
      </c>
      <c r="K2627" t="s">
        <v>30</v>
      </c>
      <c r="L2627">
        <v>10</v>
      </c>
      <c r="N2627">
        <v>3</v>
      </c>
      <c r="R2627" s="2">
        <f t="shared" ref="R2627:R2641" si="83">IF(P2627&lt;&gt;"_U",IFERROR((ROUND(N2627/S2627*100,2)),"."),".")</f>
        <v>11.11</v>
      </c>
      <c r="S2627" s="2">
        <f>IF(AND(P2627&lt;&gt;"_U",P2627&lt;&gt;"c",J2627&lt;&gt;99,J2627&lt;&gt;9),IFERROR(VLOOKUP(A2627,'LBA Total'!$A$2:$N$10000,14,0),"."),".")</f>
        <v>27</v>
      </c>
    </row>
    <row r="2628" spans="1:19" x14ac:dyDescent="0.4">
      <c r="A2628" s="2" t="str">
        <f t="shared" si="82"/>
        <v>2023|Franklin Local Board Area|11</v>
      </c>
      <c r="B2628" t="s">
        <v>16</v>
      </c>
      <c r="C2628" t="s">
        <v>17</v>
      </c>
      <c r="D2628" t="s">
        <v>18</v>
      </c>
      <c r="E2628" t="s">
        <v>19</v>
      </c>
      <c r="F2628">
        <v>2023</v>
      </c>
      <c r="G2628">
        <v>2023</v>
      </c>
      <c r="H2628">
        <v>7621</v>
      </c>
      <c r="I2628" t="s">
        <v>59</v>
      </c>
      <c r="J2628">
        <v>8</v>
      </c>
      <c r="K2628" t="s">
        <v>30</v>
      </c>
      <c r="L2628">
        <v>11</v>
      </c>
      <c r="N2628">
        <v>465</v>
      </c>
      <c r="R2628" s="2">
        <f t="shared" si="83"/>
        <v>1.97</v>
      </c>
      <c r="S2628" s="2">
        <f>IF(AND(P2628&lt;&gt;"_U",P2628&lt;&gt;"c",J2628&lt;&gt;99,J2628&lt;&gt;9),IFERROR(VLOOKUP(A2628,'LBA Total'!$A$2:$N$10000,14,0),"."),".")</f>
        <v>23613</v>
      </c>
    </row>
    <row r="2629" spans="1:19" x14ac:dyDescent="0.4">
      <c r="A2629" s="2" t="str">
        <f t="shared" si="82"/>
        <v>2023|Franklin Local Board Area|12</v>
      </c>
      <c r="B2629" t="s">
        <v>16</v>
      </c>
      <c r="C2629" t="s">
        <v>17</v>
      </c>
      <c r="D2629" t="s">
        <v>18</v>
      </c>
      <c r="E2629" t="s">
        <v>19</v>
      </c>
      <c r="F2629">
        <v>2023</v>
      </c>
      <c r="G2629">
        <v>2023</v>
      </c>
      <c r="H2629">
        <v>7621</v>
      </c>
      <c r="I2629" t="s">
        <v>59</v>
      </c>
      <c r="J2629">
        <v>8</v>
      </c>
      <c r="K2629" t="s">
        <v>30</v>
      </c>
      <c r="L2629">
        <v>12</v>
      </c>
      <c r="N2629">
        <v>27</v>
      </c>
      <c r="R2629" s="2">
        <f t="shared" si="83"/>
        <v>0.9</v>
      </c>
      <c r="S2629" s="2">
        <f>IF(AND(P2629&lt;&gt;"_U",P2629&lt;&gt;"c",J2629&lt;&gt;99,J2629&lt;&gt;9),IFERROR(VLOOKUP(A2629,'LBA Total'!$A$2:$N$10000,14,0),"."),".")</f>
        <v>3003</v>
      </c>
    </row>
    <row r="2630" spans="1:19" x14ac:dyDescent="0.4">
      <c r="A2630" s="2" t="str">
        <f t="shared" si="82"/>
        <v>2023|Franklin Local Board Area|13</v>
      </c>
      <c r="B2630" t="s">
        <v>16</v>
      </c>
      <c r="C2630" t="s">
        <v>17</v>
      </c>
      <c r="D2630" t="s">
        <v>18</v>
      </c>
      <c r="E2630" t="s">
        <v>19</v>
      </c>
      <c r="F2630">
        <v>2023</v>
      </c>
      <c r="G2630">
        <v>2023</v>
      </c>
      <c r="H2630">
        <v>7621</v>
      </c>
      <c r="I2630" t="s">
        <v>59</v>
      </c>
      <c r="J2630">
        <v>8</v>
      </c>
      <c r="K2630" t="s">
        <v>30</v>
      </c>
      <c r="L2630">
        <v>13</v>
      </c>
      <c r="N2630">
        <v>9</v>
      </c>
      <c r="R2630" s="2">
        <f t="shared" si="83"/>
        <v>4.6900000000000004</v>
      </c>
      <c r="S2630" s="2">
        <f>IF(AND(P2630&lt;&gt;"_U",P2630&lt;&gt;"c",J2630&lt;&gt;99,J2630&lt;&gt;9),IFERROR(VLOOKUP(A2630,'LBA Total'!$A$2:$N$10000,14,0),"."),".")</f>
        <v>192</v>
      </c>
    </row>
    <row r="2631" spans="1:19" x14ac:dyDescent="0.4">
      <c r="A2631" s="2" t="str">
        <f t="shared" si="82"/>
        <v>2023|Franklin Local Board Area|999</v>
      </c>
      <c r="B2631" t="s">
        <v>16</v>
      </c>
      <c r="C2631" t="s">
        <v>17</v>
      </c>
      <c r="D2631" t="s">
        <v>18</v>
      </c>
      <c r="E2631" t="s">
        <v>19</v>
      </c>
      <c r="F2631">
        <v>2023</v>
      </c>
      <c r="G2631">
        <v>2023</v>
      </c>
      <c r="H2631">
        <v>7621</v>
      </c>
      <c r="I2631" t="s">
        <v>59</v>
      </c>
      <c r="J2631">
        <v>8</v>
      </c>
      <c r="K2631" t="s">
        <v>30</v>
      </c>
      <c r="L2631">
        <v>999</v>
      </c>
      <c r="N2631">
        <v>504</v>
      </c>
      <c r="R2631" s="2">
        <f t="shared" si="83"/>
        <v>1.88</v>
      </c>
      <c r="S2631" s="2">
        <f>IF(AND(P2631&lt;&gt;"_U",P2631&lt;&gt;"c",J2631&lt;&gt;99,J2631&lt;&gt;9),IFERROR(VLOOKUP(A2631,'LBA Total'!$A$2:$N$10000,14,0),"."),".")</f>
        <v>26832</v>
      </c>
    </row>
    <row r="2632" spans="1:19" x14ac:dyDescent="0.4">
      <c r="A2632" s="2" t="str">
        <f t="shared" si="82"/>
        <v>2023|Franklin Local Board Area|10</v>
      </c>
      <c r="B2632" t="s">
        <v>16</v>
      </c>
      <c r="C2632" t="s">
        <v>17</v>
      </c>
      <c r="D2632" t="s">
        <v>18</v>
      </c>
      <c r="E2632" t="s">
        <v>19</v>
      </c>
      <c r="F2632">
        <v>2023</v>
      </c>
      <c r="G2632">
        <v>2023</v>
      </c>
      <c r="H2632">
        <v>7621</v>
      </c>
      <c r="I2632" t="s">
        <v>59</v>
      </c>
      <c r="J2632">
        <v>9</v>
      </c>
      <c r="K2632" t="s">
        <v>31</v>
      </c>
      <c r="L2632">
        <v>10</v>
      </c>
      <c r="N2632">
        <v>0</v>
      </c>
      <c r="R2632" s="2" t="str">
        <f t="shared" si="83"/>
        <v>.</v>
      </c>
      <c r="S2632" s="2" t="str">
        <f>IF(AND(P2632&lt;&gt;"_U",P2632&lt;&gt;"c",J2632&lt;&gt;99,J2632&lt;&gt;9),IFERROR(VLOOKUP(A2632,'LBA Total'!$A$2:$N$10000,14,0),"."),".")</f>
        <v>.</v>
      </c>
    </row>
    <row r="2633" spans="1:19" x14ac:dyDescent="0.4">
      <c r="A2633" s="2" t="str">
        <f t="shared" si="82"/>
        <v>2023|Franklin Local Board Area|11</v>
      </c>
      <c r="B2633" t="s">
        <v>16</v>
      </c>
      <c r="C2633" t="s">
        <v>17</v>
      </c>
      <c r="D2633" t="s">
        <v>18</v>
      </c>
      <c r="E2633" t="s">
        <v>19</v>
      </c>
      <c r="F2633">
        <v>2023</v>
      </c>
      <c r="G2633">
        <v>2023</v>
      </c>
      <c r="H2633">
        <v>7621</v>
      </c>
      <c r="I2633" t="s">
        <v>59</v>
      </c>
      <c r="J2633">
        <v>9</v>
      </c>
      <c r="K2633" t="s">
        <v>31</v>
      </c>
      <c r="L2633">
        <v>11</v>
      </c>
      <c r="N2633">
        <v>1665</v>
      </c>
      <c r="R2633" s="2" t="str">
        <f t="shared" si="83"/>
        <v>.</v>
      </c>
      <c r="S2633" s="2" t="str">
        <f>IF(AND(P2633&lt;&gt;"_U",P2633&lt;&gt;"c",J2633&lt;&gt;99,J2633&lt;&gt;9),IFERROR(VLOOKUP(A2633,'LBA Total'!$A$2:$N$10000,14,0),"."),".")</f>
        <v>.</v>
      </c>
    </row>
    <row r="2634" spans="1:19" x14ac:dyDescent="0.4">
      <c r="A2634" s="2" t="str">
        <f t="shared" si="82"/>
        <v>2023|Franklin Local Board Area|12</v>
      </c>
      <c r="B2634" t="s">
        <v>16</v>
      </c>
      <c r="C2634" t="s">
        <v>17</v>
      </c>
      <c r="D2634" t="s">
        <v>18</v>
      </c>
      <c r="E2634" t="s">
        <v>19</v>
      </c>
      <c r="F2634">
        <v>2023</v>
      </c>
      <c r="G2634">
        <v>2023</v>
      </c>
      <c r="H2634">
        <v>7621</v>
      </c>
      <c r="I2634" t="s">
        <v>59</v>
      </c>
      <c r="J2634">
        <v>9</v>
      </c>
      <c r="K2634" t="s">
        <v>31</v>
      </c>
      <c r="L2634">
        <v>12</v>
      </c>
      <c r="N2634">
        <v>261</v>
      </c>
      <c r="R2634" s="2" t="str">
        <f t="shared" si="83"/>
        <v>.</v>
      </c>
      <c r="S2634" s="2" t="str">
        <f>IF(AND(P2634&lt;&gt;"_U",P2634&lt;&gt;"c",J2634&lt;&gt;99,J2634&lt;&gt;9),IFERROR(VLOOKUP(A2634,'LBA Total'!$A$2:$N$10000,14,0),"."),".")</f>
        <v>.</v>
      </c>
    </row>
    <row r="2635" spans="1:19" x14ac:dyDescent="0.4">
      <c r="A2635" s="2" t="str">
        <f t="shared" si="82"/>
        <v>2023|Franklin Local Board Area|13</v>
      </c>
      <c r="B2635" t="s">
        <v>16</v>
      </c>
      <c r="C2635" t="s">
        <v>17</v>
      </c>
      <c r="D2635" t="s">
        <v>18</v>
      </c>
      <c r="E2635" t="s">
        <v>19</v>
      </c>
      <c r="F2635">
        <v>2023</v>
      </c>
      <c r="G2635">
        <v>2023</v>
      </c>
      <c r="H2635">
        <v>7621</v>
      </c>
      <c r="I2635" t="s">
        <v>59</v>
      </c>
      <c r="J2635">
        <v>9</v>
      </c>
      <c r="K2635" t="s">
        <v>31</v>
      </c>
      <c r="L2635">
        <v>13</v>
      </c>
      <c r="N2635">
        <v>39</v>
      </c>
      <c r="R2635" s="2" t="str">
        <f t="shared" si="83"/>
        <v>.</v>
      </c>
      <c r="S2635" s="2" t="str">
        <f>IF(AND(P2635&lt;&gt;"_U",P2635&lt;&gt;"c",J2635&lt;&gt;99,J2635&lt;&gt;9),IFERROR(VLOOKUP(A2635,'LBA Total'!$A$2:$N$10000,14,0),"."),".")</f>
        <v>.</v>
      </c>
    </row>
    <row r="2636" spans="1:19" x14ac:dyDescent="0.4">
      <c r="A2636" s="2" t="str">
        <f t="shared" si="82"/>
        <v>2023|Franklin Local Board Area|999</v>
      </c>
      <c r="B2636" t="s">
        <v>16</v>
      </c>
      <c r="C2636" t="s">
        <v>17</v>
      </c>
      <c r="D2636" t="s">
        <v>18</v>
      </c>
      <c r="E2636" t="s">
        <v>19</v>
      </c>
      <c r="F2636">
        <v>2023</v>
      </c>
      <c r="G2636">
        <v>2023</v>
      </c>
      <c r="H2636">
        <v>7621</v>
      </c>
      <c r="I2636" t="s">
        <v>59</v>
      </c>
      <c r="J2636">
        <v>9</v>
      </c>
      <c r="K2636" t="s">
        <v>31</v>
      </c>
      <c r="L2636">
        <v>999</v>
      </c>
      <c r="N2636">
        <v>1965</v>
      </c>
      <c r="R2636" s="2" t="str">
        <f t="shared" si="83"/>
        <v>.</v>
      </c>
      <c r="S2636" s="2" t="str">
        <f>IF(AND(P2636&lt;&gt;"_U",P2636&lt;&gt;"c",J2636&lt;&gt;99,J2636&lt;&gt;9),IFERROR(VLOOKUP(A2636,'LBA Total'!$A$2:$N$10000,14,0),"."),".")</f>
        <v>.</v>
      </c>
    </row>
    <row r="2637" spans="1:19" x14ac:dyDescent="0.4">
      <c r="A2637" s="2" t="str">
        <f t="shared" si="82"/>
        <v>2023|Franklin Local Board Area|10</v>
      </c>
      <c r="B2637" t="s">
        <v>16</v>
      </c>
      <c r="C2637" t="s">
        <v>17</v>
      </c>
      <c r="D2637" t="s">
        <v>18</v>
      </c>
      <c r="E2637" t="s">
        <v>19</v>
      </c>
      <c r="F2637">
        <v>2023</v>
      </c>
      <c r="G2637">
        <v>2023</v>
      </c>
      <c r="H2637">
        <v>7621</v>
      </c>
      <c r="I2637" t="s">
        <v>59</v>
      </c>
      <c r="J2637">
        <v>99</v>
      </c>
      <c r="K2637" t="s">
        <v>32</v>
      </c>
      <c r="L2637">
        <v>10</v>
      </c>
      <c r="N2637">
        <v>27</v>
      </c>
      <c r="R2637" s="2" t="str">
        <f t="shared" si="83"/>
        <v>.</v>
      </c>
      <c r="S2637" s="2" t="str">
        <f>IF(AND(P2637&lt;&gt;"_U",P2637&lt;&gt;"c",J2637&lt;&gt;99,J2637&lt;&gt;9),IFERROR(VLOOKUP(A2637,'LBA Total'!$A$2:$N$10000,14,0),"."),".")</f>
        <v>.</v>
      </c>
    </row>
    <row r="2638" spans="1:19" x14ac:dyDescent="0.4">
      <c r="A2638" s="2" t="str">
        <f t="shared" si="82"/>
        <v>2023|Franklin Local Board Area|11</v>
      </c>
      <c r="B2638" t="s">
        <v>16</v>
      </c>
      <c r="C2638" t="s">
        <v>17</v>
      </c>
      <c r="D2638" t="s">
        <v>18</v>
      </c>
      <c r="E2638" t="s">
        <v>19</v>
      </c>
      <c r="F2638">
        <v>2023</v>
      </c>
      <c r="G2638">
        <v>2023</v>
      </c>
      <c r="H2638">
        <v>7621</v>
      </c>
      <c r="I2638" t="s">
        <v>59</v>
      </c>
      <c r="J2638">
        <v>99</v>
      </c>
      <c r="K2638" t="s">
        <v>32</v>
      </c>
      <c r="L2638">
        <v>11</v>
      </c>
      <c r="N2638">
        <v>25275</v>
      </c>
      <c r="R2638" s="2" t="str">
        <f t="shared" si="83"/>
        <v>.</v>
      </c>
      <c r="S2638" s="2" t="str">
        <f>IF(AND(P2638&lt;&gt;"_U",P2638&lt;&gt;"c",J2638&lt;&gt;99,J2638&lt;&gt;9),IFERROR(VLOOKUP(A2638,'LBA Total'!$A$2:$N$10000,14,0),"."),".")</f>
        <v>.</v>
      </c>
    </row>
    <row r="2639" spans="1:19" x14ac:dyDescent="0.4">
      <c r="A2639" s="2" t="str">
        <f t="shared" si="82"/>
        <v>2023|Franklin Local Board Area|12</v>
      </c>
      <c r="B2639" t="s">
        <v>16</v>
      </c>
      <c r="C2639" t="s">
        <v>17</v>
      </c>
      <c r="D2639" t="s">
        <v>18</v>
      </c>
      <c r="E2639" t="s">
        <v>19</v>
      </c>
      <c r="F2639">
        <v>2023</v>
      </c>
      <c r="G2639">
        <v>2023</v>
      </c>
      <c r="H2639">
        <v>7621</v>
      </c>
      <c r="I2639" t="s">
        <v>59</v>
      </c>
      <c r="J2639">
        <v>99</v>
      </c>
      <c r="K2639" t="s">
        <v>32</v>
      </c>
      <c r="L2639">
        <v>12</v>
      </c>
      <c r="N2639">
        <v>3267</v>
      </c>
      <c r="R2639" s="2" t="str">
        <f t="shared" si="83"/>
        <v>.</v>
      </c>
      <c r="S2639" s="2" t="str">
        <f>IF(AND(P2639&lt;&gt;"_U",P2639&lt;&gt;"c",J2639&lt;&gt;99,J2639&lt;&gt;9),IFERROR(VLOOKUP(A2639,'LBA Total'!$A$2:$N$10000,14,0),"."),".")</f>
        <v>.</v>
      </c>
    </row>
    <row r="2640" spans="1:19" x14ac:dyDescent="0.4">
      <c r="A2640" s="2" t="str">
        <f t="shared" si="82"/>
        <v>2023|Franklin Local Board Area|13</v>
      </c>
      <c r="B2640" t="s">
        <v>16</v>
      </c>
      <c r="C2640" t="s">
        <v>17</v>
      </c>
      <c r="D2640" t="s">
        <v>18</v>
      </c>
      <c r="E2640" t="s">
        <v>19</v>
      </c>
      <c r="F2640">
        <v>2023</v>
      </c>
      <c r="G2640">
        <v>2023</v>
      </c>
      <c r="H2640">
        <v>7621</v>
      </c>
      <c r="I2640" t="s">
        <v>59</v>
      </c>
      <c r="J2640">
        <v>99</v>
      </c>
      <c r="K2640" t="s">
        <v>32</v>
      </c>
      <c r="L2640">
        <v>13</v>
      </c>
      <c r="N2640">
        <v>231</v>
      </c>
      <c r="R2640" s="2" t="str">
        <f t="shared" si="83"/>
        <v>.</v>
      </c>
      <c r="S2640" s="2" t="str">
        <f>IF(AND(P2640&lt;&gt;"_U",P2640&lt;&gt;"c",J2640&lt;&gt;99,J2640&lt;&gt;9),IFERROR(VLOOKUP(A2640,'LBA Total'!$A$2:$N$10000,14,0),"."),".")</f>
        <v>.</v>
      </c>
    </row>
    <row r="2641" spans="1:19" x14ac:dyDescent="0.4">
      <c r="A2641" s="2" t="str">
        <f t="shared" si="82"/>
        <v>2023|Franklin Local Board Area|999</v>
      </c>
      <c r="B2641" t="s">
        <v>16</v>
      </c>
      <c r="C2641" t="s">
        <v>17</v>
      </c>
      <c r="D2641" t="s">
        <v>18</v>
      </c>
      <c r="E2641" t="s">
        <v>19</v>
      </c>
      <c r="F2641">
        <v>2023</v>
      </c>
      <c r="G2641">
        <v>2023</v>
      </c>
      <c r="H2641">
        <v>7621</v>
      </c>
      <c r="I2641" t="s">
        <v>59</v>
      </c>
      <c r="J2641">
        <v>99</v>
      </c>
      <c r="K2641" t="s">
        <v>32</v>
      </c>
      <c r="L2641">
        <v>999</v>
      </c>
      <c r="N2641">
        <v>28797</v>
      </c>
      <c r="R2641" s="2" t="str">
        <f t="shared" si="83"/>
        <v>.</v>
      </c>
      <c r="S2641" s="2" t="str">
        <f>IF(AND(P2641&lt;&gt;"_U",P2641&lt;&gt;"c",J2641&lt;&gt;99,J2641&lt;&gt;9),IFERROR(VLOOKUP(A2641,'LBA Total'!$A$2:$N$10000,14,0),"."),".")</f>
        <v>.</v>
      </c>
    </row>
  </sheetData>
  <autoFilter ref="B1:Q2641" xr:uid="{6839D92D-0A1D-4B60-86A2-064425D82A84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83ECF-CEB2-4F0F-A52B-766F8B058CDB}">
  <dimension ref="A1:Q221"/>
  <sheetViews>
    <sheetView workbookViewId="0">
      <selection activeCell="Q1" sqref="Q1"/>
    </sheetView>
  </sheetViews>
  <sheetFormatPr defaultRowHeight="14.6" x14ac:dyDescent="0.4"/>
  <cols>
    <col min="1" max="1" width="24.4609375" customWidth="1"/>
  </cols>
  <sheetData>
    <row r="1" spans="1:17" x14ac:dyDescent="0.4">
      <c r="A1" s="1" t="s">
        <v>166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</row>
    <row r="2" spans="1:17" x14ac:dyDescent="0.4">
      <c r="A2" s="2" t="str">
        <f>G2&amp;"|"&amp;I2&amp;"|"&amp;L2</f>
        <v>2018|Auckland|10</v>
      </c>
      <c r="B2" t="s">
        <v>16</v>
      </c>
      <c r="C2" t="s">
        <v>17</v>
      </c>
      <c r="D2" t="s">
        <v>18</v>
      </c>
      <c r="E2" t="s">
        <v>19</v>
      </c>
      <c r="F2">
        <v>2018</v>
      </c>
      <c r="G2">
        <v>2018</v>
      </c>
      <c r="H2">
        <v>76</v>
      </c>
      <c r="I2" t="s">
        <v>80</v>
      </c>
      <c r="J2">
        <v>77</v>
      </c>
      <c r="K2" t="s">
        <v>29</v>
      </c>
      <c r="L2">
        <v>10</v>
      </c>
      <c r="N2">
        <v>0</v>
      </c>
    </row>
    <row r="3" spans="1:17" x14ac:dyDescent="0.4">
      <c r="A3" s="2" t="str">
        <f t="shared" ref="A3:A66" si="0">G3&amp;"|"&amp;I3&amp;"|"&amp;L3</f>
        <v>2018|Auckland|11</v>
      </c>
      <c r="B3" t="s">
        <v>16</v>
      </c>
      <c r="C3" t="s">
        <v>17</v>
      </c>
      <c r="D3" t="s">
        <v>18</v>
      </c>
      <c r="E3" t="s">
        <v>19</v>
      </c>
      <c r="F3">
        <v>2018</v>
      </c>
      <c r="G3">
        <v>2018</v>
      </c>
      <c r="H3">
        <v>76</v>
      </c>
      <c r="I3" t="s">
        <v>80</v>
      </c>
      <c r="J3">
        <v>77</v>
      </c>
      <c r="K3" t="s">
        <v>29</v>
      </c>
      <c r="L3">
        <v>11</v>
      </c>
      <c r="N3">
        <v>367071</v>
      </c>
    </row>
    <row r="4" spans="1:17" x14ac:dyDescent="0.4">
      <c r="A4" s="2" t="str">
        <f t="shared" si="0"/>
        <v>2018|Auckland|12</v>
      </c>
      <c r="B4" t="s">
        <v>16</v>
      </c>
      <c r="C4" t="s">
        <v>17</v>
      </c>
      <c r="D4" t="s">
        <v>18</v>
      </c>
      <c r="E4" t="s">
        <v>19</v>
      </c>
      <c r="F4">
        <v>2018</v>
      </c>
      <c r="G4">
        <v>2018</v>
      </c>
      <c r="H4">
        <v>76</v>
      </c>
      <c r="I4" t="s">
        <v>80</v>
      </c>
      <c r="J4">
        <v>77</v>
      </c>
      <c r="K4" t="s">
        <v>29</v>
      </c>
      <c r="L4">
        <v>12</v>
      </c>
      <c r="N4">
        <v>82944</v>
      </c>
    </row>
    <row r="5" spans="1:17" x14ac:dyDescent="0.4">
      <c r="A5" s="2" t="str">
        <f t="shared" si="0"/>
        <v>2018|Auckland|13</v>
      </c>
      <c r="B5" t="s">
        <v>16</v>
      </c>
      <c r="C5" t="s">
        <v>17</v>
      </c>
      <c r="D5" t="s">
        <v>18</v>
      </c>
      <c r="E5" t="s">
        <v>19</v>
      </c>
      <c r="F5">
        <v>2018</v>
      </c>
      <c r="G5">
        <v>2018</v>
      </c>
      <c r="H5">
        <v>76</v>
      </c>
      <c r="I5" t="s">
        <v>80</v>
      </c>
      <c r="J5">
        <v>77</v>
      </c>
      <c r="K5" t="s">
        <v>29</v>
      </c>
      <c r="L5">
        <v>13</v>
      </c>
      <c r="N5">
        <v>1065</v>
      </c>
    </row>
    <row r="6" spans="1:17" x14ac:dyDescent="0.4">
      <c r="A6" s="2" t="str">
        <f t="shared" si="0"/>
        <v>2018|Auckland|999</v>
      </c>
      <c r="B6" t="s">
        <v>16</v>
      </c>
      <c r="C6" t="s">
        <v>17</v>
      </c>
      <c r="D6" t="s">
        <v>18</v>
      </c>
      <c r="E6" t="s">
        <v>19</v>
      </c>
      <c r="F6">
        <v>2018</v>
      </c>
      <c r="G6">
        <v>2018</v>
      </c>
      <c r="H6">
        <v>76</v>
      </c>
      <c r="I6" t="s">
        <v>80</v>
      </c>
      <c r="J6">
        <v>77</v>
      </c>
      <c r="K6" t="s">
        <v>29</v>
      </c>
      <c r="L6">
        <v>999</v>
      </c>
      <c r="N6">
        <v>451080</v>
      </c>
    </row>
    <row r="7" spans="1:17" x14ac:dyDescent="0.4">
      <c r="A7" s="2" t="str">
        <f t="shared" si="0"/>
        <v>2018|Rodney Local Board Area|10</v>
      </c>
      <c r="B7" t="s">
        <v>16</v>
      </c>
      <c r="C7" t="s">
        <v>17</v>
      </c>
      <c r="D7" t="s">
        <v>18</v>
      </c>
      <c r="E7" t="s">
        <v>19</v>
      </c>
      <c r="F7">
        <v>2018</v>
      </c>
      <c r="G7">
        <v>2018</v>
      </c>
      <c r="H7">
        <v>7601</v>
      </c>
      <c r="I7" t="s">
        <v>79</v>
      </c>
      <c r="J7">
        <v>77</v>
      </c>
      <c r="K7" t="s">
        <v>29</v>
      </c>
      <c r="L7">
        <v>10</v>
      </c>
      <c r="N7">
        <v>0</v>
      </c>
    </row>
    <row r="8" spans="1:17" x14ac:dyDescent="0.4">
      <c r="A8" s="2" t="str">
        <f t="shared" si="0"/>
        <v>2018|Rodney Local Board Area|11</v>
      </c>
      <c r="B8" t="s">
        <v>16</v>
      </c>
      <c r="C8" t="s">
        <v>17</v>
      </c>
      <c r="D8" t="s">
        <v>18</v>
      </c>
      <c r="E8" t="s">
        <v>19</v>
      </c>
      <c r="F8">
        <v>2018</v>
      </c>
      <c r="G8">
        <v>2018</v>
      </c>
      <c r="H8">
        <v>7601</v>
      </c>
      <c r="I8" t="s">
        <v>79</v>
      </c>
      <c r="J8">
        <v>77</v>
      </c>
      <c r="K8" t="s">
        <v>29</v>
      </c>
      <c r="L8">
        <v>11</v>
      </c>
      <c r="N8">
        <v>19413</v>
      </c>
    </row>
    <row r="9" spans="1:17" x14ac:dyDescent="0.4">
      <c r="A9" s="2" t="str">
        <f t="shared" si="0"/>
        <v>2018|Rodney Local Board Area|12</v>
      </c>
      <c r="B9" t="s">
        <v>16</v>
      </c>
      <c r="C9" t="s">
        <v>17</v>
      </c>
      <c r="D9" t="s">
        <v>18</v>
      </c>
      <c r="E9" t="s">
        <v>19</v>
      </c>
      <c r="F9">
        <v>2018</v>
      </c>
      <c r="G9">
        <v>2018</v>
      </c>
      <c r="H9">
        <v>7601</v>
      </c>
      <c r="I9" t="s">
        <v>79</v>
      </c>
      <c r="J9">
        <v>77</v>
      </c>
      <c r="K9" t="s">
        <v>29</v>
      </c>
      <c r="L9">
        <v>12</v>
      </c>
      <c r="N9">
        <v>1317</v>
      </c>
    </row>
    <row r="10" spans="1:17" x14ac:dyDescent="0.4">
      <c r="A10" s="2" t="str">
        <f t="shared" si="0"/>
        <v>2018|Rodney Local Board Area|13</v>
      </c>
      <c r="B10" t="s">
        <v>16</v>
      </c>
      <c r="C10" t="s">
        <v>17</v>
      </c>
      <c r="D10" t="s">
        <v>18</v>
      </c>
      <c r="E10" t="s">
        <v>19</v>
      </c>
      <c r="F10">
        <v>2018</v>
      </c>
      <c r="G10">
        <v>2018</v>
      </c>
      <c r="H10">
        <v>7601</v>
      </c>
      <c r="I10" t="s">
        <v>79</v>
      </c>
      <c r="J10">
        <v>77</v>
      </c>
      <c r="K10" t="s">
        <v>29</v>
      </c>
      <c r="L10">
        <v>13</v>
      </c>
      <c r="N10">
        <v>204</v>
      </c>
    </row>
    <row r="11" spans="1:17" x14ac:dyDescent="0.4">
      <c r="A11" s="2" t="str">
        <f t="shared" si="0"/>
        <v>2018|Rodney Local Board Area|999</v>
      </c>
      <c r="B11" t="s">
        <v>16</v>
      </c>
      <c r="C11" t="s">
        <v>17</v>
      </c>
      <c r="D11" t="s">
        <v>18</v>
      </c>
      <c r="E11" t="s">
        <v>19</v>
      </c>
      <c r="F11">
        <v>2018</v>
      </c>
      <c r="G11">
        <v>2018</v>
      </c>
      <c r="H11">
        <v>7601</v>
      </c>
      <c r="I11" t="s">
        <v>79</v>
      </c>
      <c r="J11">
        <v>77</v>
      </c>
      <c r="K11" t="s">
        <v>29</v>
      </c>
      <c r="L11">
        <v>999</v>
      </c>
      <c r="N11">
        <v>20934</v>
      </c>
    </row>
    <row r="12" spans="1:17" x14ac:dyDescent="0.4">
      <c r="A12" s="2" t="str">
        <f t="shared" si="0"/>
        <v>2018|Hibiscus and Bays Local Board Area|10</v>
      </c>
      <c r="B12" t="s">
        <v>16</v>
      </c>
      <c r="C12" t="s">
        <v>17</v>
      </c>
      <c r="D12" t="s">
        <v>18</v>
      </c>
      <c r="E12" t="s">
        <v>19</v>
      </c>
      <c r="F12">
        <v>2018</v>
      </c>
      <c r="G12">
        <v>2018</v>
      </c>
      <c r="H12">
        <v>7602</v>
      </c>
      <c r="I12" t="s">
        <v>78</v>
      </c>
      <c r="J12">
        <v>77</v>
      </c>
      <c r="K12" t="s">
        <v>29</v>
      </c>
      <c r="L12">
        <v>10</v>
      </c>
      <c r="N12">
        <v>0</v>
      </c>
    </row>
    <row r="13" spans="1:17" x14ac:dyDescent="0.4">
      <c r="A13" s="2" t="str">
        <f t="shared" si="0"/>
        <v>2018|Hibiscus and Bays Local Board Area|11</v>
      </c>
      <c r="B13" t="s">
        <v>16</v>
      </c>
      <c r="C13" t="s">
        <v>17</v>
      </c>
      <c r="D13" t="s">
        <v>18</v>
      </c>
      <c r="E13" t="s">
        <v>19</v>
      </c>
      <c r="F13">
        <v>2018</v>
      </c>
      <c r="G13">
        <v>2018</v>
      </c>
      <c r="H13">
        <v>7602</v>
      </c>
      <c r="I13" t="s">
        <v>78</v>
      </c>
      <c r="J13">
        <v>77</v>
      </c>
      <c r="K13" t="s">
        <v>29</v>
      </c>
      <c r="L13">
        <v>11</v>
      </c>
      <c r="N13">
        <v>28368</v>
      </c>
    </row>
    <row r="14" spans="1:17" x14ac:dyDescent="0.4">
      <c r="A14" s="2" t="str">
        <f t="shared" si="0"/>
        <v>2018|Hibiscus and Bays Local Board Area|12</v>
      </c>
      <c r="B14" t="s">
        <v>16</v>
      </c>
      <c r="C14" t="s">
        <v>17</v>
      </c>
      <c r="D14" t="s">
        <v>18</v>
      </c>
      <c r="E14" t="s">
        <v>19</v>
      </c>
      <c r="F14">
        <v>2018</v>
      </c>
      <c r="G14">
        <v>2018</v>
      </c>
      <c r="H14">
        <v>7602</v>
      </c>
      <c r="I14" t="s">
        <v>78</v>
      </c>
      <c r="J14">
        <v>77</v>
      </c>
      <c r="K14" t="s">
        <v>29</v>
      </c>
      <c r="L14">
        <v>12</v>
      </c>
      <c r="N14">
        <v>6186</v>
      </c>
    </row>
    <row r="15" spans="1:17" x14ac:dyDescent="0.4">
      <c r="A15" s="2" t="str">
        <f t="shared" si="0"/>
        <v>2018|Hibiscus and Bays Local Board Area|13</v>
      </c>
      <c r="B15" t="s">
        <v>16</v>
      </c>
      <c r="C15" t="s">
        <v>17</v>
      </c>
      <c r="D15" t="s">
        <v>18</v>
      </c>
      <c r="E15" t="s">
        <v>19</v>
      </c>
      <c r="F15">
        <v>2018</v>
      </c>
      <c r="G15">
        <v>2018</v>
      </c>
      <c r="H15">
        <v>7602</v>
      </c>
      <c r="I15" t="s">
        <v>78</v>
      </c>
      <c r="J15">
        <v>77</v>
      </c>
      <c r="K15" t="s">
        <v>29</v>
      </c>
      <c r="L15">
        <v>13</v>
      </c>
      <c r="N15">
        <v>84</v>
      </c>
    </row>
    <row r="16" spans="1:17" x14ac:dyDescent="0.4">
      <c r="A16" s="2" t="str">
        <f t="shared" si="0"/>
        <v>2018|Hibiscus and Bays Local Board Area|999</v>
      </c>
      <c r="B16" t="s">
        <v>16</v>
      </c>
      <c r="C16" t="s">
        <v>17</v>
      </c>
      <c r="D16" t="s">
        <v>18</v>
      </c>
      <c r="E16" t="s">
        <v>19</v>
      </c>
      <c r="F16">
        <v>2018</v>
      </c>
      <c r="G16">
        <v>2018</v>
      </c>
      <c r="H16">
        <v>7602</v>
      </c>
      <c r="I16" t="s">
        <v>78</v>
      </c>
      <c r="J16">
        <v>77</v>
      </c>
      <c r="K16" t="s">
        <v>29</v>
      </c>
      <c r="L16">
        <v>999</v>
      </c>
      <c r="N16">
        <v>34638</v>
      </c>
    </row>
    <row r="17" spans="1:14" x14ac:dyDescent="0.4">
      <c r="A17" s="2" t="str">
        <f t="shared" si="0"/>
        <v>2018|Upper Harbour Local Board Area|10</v>
      </c>
      <c r="B17" t="s">
        <v>16</v>
      </c>
      <c r="C17" t="s">
        <v>17</v>
      </c>
      <c r="D17" t="s">
        <v>18</v>
      </c>
      <c r="E17" t="s">
        <v>19</v>
      </c>
      <c r="F17">
        <v>2018</v>
      </c>
      <c r="G17">
        <v>2018</v>
      </c>
      <c r="H17">
        <v>7603</v>
      </c>
      <c r="I17" t="s">
        <v>77</v>
      </c>
      <c r="J17">
        <v>77</v>
      </c>
      <c r="K17" t="s">
        <v>29</v>
      </c>
      <c r="L17">
        <v>10</v>
      </c>
      <c r="N17">
        <v>0</v>
      </c>
    </row>
    <row r="18" spans="1:14" x14ac:dyDescent="0.4">
      <c r="A18" s="2" t="str">
        <f t="shared" si="0"/>
        <v>2018|Upper Harbour Local Board Area|11</v>
      </c>
      <c r="B18" t="s">
        <v>16</v>
      </c>
      <c r="C18" t="s">
        <v>17</v>
      </c>
      <c r="D18" t="s">
        <v>18</v>
      </c>
      <c r="E18" t="s">
        <v>19</v>
      </c>
      <c r="F18">
        <v>2018</v>
      </c>
      <c r="G18">
        <v>2018</v>
      </c>
      <c r="H18">
        <v>7603</v>
      </c>
      <c r="I18" t="s">
        <v>77</v>
      </c>
      <c r="J18">
        <v>77</v>
      </c>
      <c r="K18" t="s">
        <v>29</v>
      </c>
      <c r="L18">
        <v>11</v>
      </c>
      <c r="N18">
        <v>14664</v>
      </c>
    </row>
    <row r="19" spans="1:14" x14ac:dyDescent="0.4">
      <c r="A19" s="2" t="str">
        <f t="shared" si="0"/>
        <v>2018|Upper Harbour Local Board Area|12</v>
      </c>
      <c r="B19" t="s">
        <v>16</v>
      </c>
      <c r="C19" t="s">
        <v>17</v>
      </c>
      <c r="D19" t="s">
        <v>18</v>
      </c>
      <c r="E19" t="s">
        <v>19</v>
      </c>
      <c r="F19">
        <v>2018</v>
      </c>
      <c r="G19">
        <v>2018</v>
      </c>
      <c r="H19">
        <v>7603</v>
      </c>
      <c r="I19" t="s">
        <v>77</v>
      </c>
      <c r="J19">
        <v>77</v>
      </c>
      <c r="K19" t="s">
        <v>29</v>
      </c>
      <c r="L19">
        <v>12</v>
      </c>
      <c r="N19">
        <v>3840</v>
      </c>
    </row>
    <row r="20" spans="1:14" x14ac:dyDescent="0.4">
      <c r="A20" s="2" t="str">
        <f t="shared" si="0"/>
        <v>2018|Upper Harbour Local Board Area|13</v>
      </c>
      <c r="B20" t="s">
        <v>16</v>
      </c>
      <c r="C20" t="s">
        <v>17</v>
      </c>
      <c r="D20" t="s">
        <v>18</v>
      </c>
      <c r="E20" t="s">
        <v>19</v>
      </c>
      <c r="F20">
        <v>2018</v>
      </c>
      <c r="G20">
        <v>2018</v>
      </c>
      <c r="H20">
        <v>7603</v>
      </c>
      <c r="I20" t="s">
        <v>77</v>
      </c>
      <c r="J20">
        <v>77</v>
      </c>
      <c r="K20" t="s">
        <v>29</v>
      </c>
      <c r="L20">
        <v>13</v>
      </c>
      <c r="N20">
        <v>57</v>
      </c>
    </row>
    <row r="21" spans="1:14" x14ac:dyDescent="0.4">
      <c r="A21" s="2" t="str">
        <f t="shared" si="0"/>
        <v>2018|Upper Harbour Local Board Area|999</v>
      </c>
      <c r="B21" t="s">
        <v>16</v>
      </c>
      <c r="C21" t="s">
        <v>17</v>
      </c>
      <c r="D21" t="s">
        <v>18</v>
      </c>
      <c r="E21" t="s">
        <v>19</v>
      </c>
      <c r="F21">
        <v>2018</v>
      </c>
      <c r="G21">
        <v>2018</v>
      </c>
      <c r="H21">
        <v>7603</v>
      </c>
      <c r="I21" t="s">
        <v>77</v>
      </c>
      <c r="J21">
        <v>77</v>
      </c>
      <c r="K21" t="s">
        <v>29</v>
      </c>
      <c r="L21">
        <v>999</v>
      </c>
      <c r="N21">
        <v>18561</v>
      </c>
    </row>
    <row r="22" spans="1:14" x14ac:dyDescent="0.4">
      <c r="A22" s="2" t="str">
        <f t="shared" si="0"/>
        <v>2018|KaipÄtiki Local Board Area|10</v>
      </c>
      <c r="B22" t="s">
        <v>16</v>
      </c>
      <c r="C22" t="s">
        <v>17</v>
      </c>
      <c r="D22" t="s">
        <v>18</v>
      </c>
      <c r="E22" t="s">
        <v>19</v>
      </c>
      <c r="F22">
        <v>2018</v>
      </c>
      <c r="G22">
        <v>2018</v>
      </c>
      <c r="H22">
        <v>7604</v>
      </c>
      <c r="I22" t="s">
        <v>76</v>
      </c>
      <c r="J22">
        <v>77</v>
      </c>
      <c r="K22" t="s">
        <v>29</v>
      </c>
      <c r="L22">
        <v>10</v>
      </c>
      <c r="N22">
        <v>0</v>
      </c>
    </row>
    <row r="23" spans="1:14" x14ac:dyDescent="0.4">
      <c r="A23" s="2" t="str">
        <f t="shared" si="0"/>
        <v>2018|KaipÄtiki Local Board Area|11</v>
      </c>
      <c r="B23" t="s">
        <v>16</v>
      </c>
      <c r="C23" t="s">
        <v>17</v>
      </c>
      <c r="D23" t="s">
        <v>18</v>
      </c>
      <c r="E23" t="s">
        <v>19</v>
      </c>
      <c r="F23">
        <v>2018</v>
      </c>
      <c r="G23">
        <v>2018</v>
      </c>
      <c r="H23">
        <v>7604</v>
      </c>
      <c r="I23" t="s">
        <v>76</v>
      </c>
      <c r="J23">
        <v>77</v>
      </c>
      <c r="K23" t="s">
        <v>29</v>
      </c>
      <c r="L23">
        <v>11</v>
      </c>
      <c r="N23">
        <v>21858</v>
      </c>
    </row>
    <row r="24" spans="1:14" x14ac:dyDescent="0.4">
      <c r="A24" s="2" t="str">
        <f t="shared" si="0"/>
        <v>2018|KaipÄtiki Local Board Area|12</v>
      </c>
      <c r="B24" t="s">
        <v>16</v>
      </c>
      <c r="C24" t="s">
        <v>17</v>
      </c>
      <c r="D24" t="s">
        <v>18</v>
      </c>
      <c r="E24" t="s">
        <v>19</v>
      </c>
      <c r="F24">
        <v>2018</v>
      </c>
      <c r="G24">
        <v>2018</v>
      </c>
      <c r="H24">
        <v>7604</v>
      </c>
      <c r="I24" t="s">
        <v>76</v>
      </c>
      <c r="J24">
        <v>77</v>
      </c>
      <c r="K24" t="s">
        <v>29</v>
      </c>
      <c r="L24">
        <v>12</v>
      </c>
      <c r="N24">
        <v>4755</v>
      </c>
    </row>
    <row r="25" spans="1:14" x14ac:dyDescent="0.4">
      <c r="A25" s="2" t="str">
        <f t="shared" si="0"/>
        <v>2018|KaipÄtiki Local Board Area|13</v>
      </c>
      <c r="B25" t="s">
        <v>16</v>
      </c>
      <c r="C25" t="s">
        <v>17</v>
      </c>
      <c r="D25" t="s">
        <v>18</v>
      </c>
      <c r="E25" t="s">
        <v>19</v>
      </c>
      <c r="F25">
        <v>2018</v>
      </c>
      <c r="G25">
        <v>2018</v>
      </c>
      <c r="H25">
        <v>7604</v>
      </c>
      <c r="I25" t="s">
        <v>76</v>
      </c>
      <c r="J25">
        <v>77</v>
      </c>
      <c r="K25" t="s">
        <v>29</v>
      </c>
      <c r="L25">
        <v>13</v>
      </c>
      <c r="N25">
        <v>18</v>
      </c>
    </row>
    <row r="26" spans="1:14" x14ac:dyDescent="0.4">
      <c r="A26" s="2" t="str">
        <f t="shared" si="0"/>
        <v>2018|KaipÄtiki Local Board Area|999</v>
      </c>
      <c r="B26" t="s">
        <v>16</v>
      </c>
      <c r="C26" t="s">
        <v>17</v>
      </c>
      <c r="D26" t="s">
        <v>18</v>
      </c>
      <c r="E26" t="s">
        <v>19</v>
      </c>
      <c r="F26">
        <v>2018</v>
      </c>
      <c r="G26">
        <v>2018</v>
      </c>
      <c r="H26">
        <v>7604</v>
      </c>
      <c r="I26" t="s">
        <v>76</v>
      </c>
      <c r="J26">
        <v>77</v>
      </c>
      <c r="K26" t="s">
        <v>29</v>
      </c>
      <c r="L26">
        <v>999</v>
      </c>
      <c r="N26">
        <v>26628</v>
      </c>
    </row>
    <row r="27" spans="1:14" x14ac:dyDescent="0.4">
      <c r="A27" s="2" t="str">
        <f t="shared" si="0"/>
        <v>2018|Devonport-Takapuna Local Board Area|10</v>
      </c>
      <c r="B27" t="s">
        <v>16</v>
      </c>
      <c r="C27" t="s">
        <v>17</v>
      </c>
      <c r="D27" t="s">
        <v>18</v>
      </c>
      <c r="E27" t="s">
        <v>19</v>
      </c>
      <c r="F27">
        <v>2018</v>
      </c>
      <c r="G27">
        <v>2018</v>
      </c>
      <c r="H27">
        <v>7605</v>
      </c>
      <c r="I27" t="s">
        <v>75</v>
      </c>
      <c r="J27">
        <v>77</v>
      </c>
      <c r="K27" t="s">
        <v>29</v>
      </c>
      <c r="L27">
        <v>10</v>
      </c>
      <c r="N27">
        <v>0</v>
      </c>
    </row>
    <row r="28" spans="1:14" x14ac:dyDescent="0.4">
      <c r="A28" s="2" t="str">
        <f t="shared" si="0"/>
        <v>2018|Devonport-Takapuna Local Board Area|11</v>
      </c>
      <c r="B28" t="s">
        <v>16</v>
      </c>
      <c r="C28" t="s">
        <v>17</v>
      </c>
      <c r="D28" t="s">
        <v>18</v>
      </c>
      <c r="E28" t="s">
        <v>19</v>
      </c>
      <c r="F28">
        <v>2018</v>
      </c>
      <c r="G28">
        <v>2018</v>
      </c>
      <c r="H28">
        <v>7605</v>
      </c>
      <c r="I28" t="s">
        <v>75</v>
      </c>
      <c r="J28">
        <v>77</v>
      </c>
      <c r="K28" t="s">
        <v>29</v>
      </c>
      <c r="L28">
        <v>11</v>
      </c>
      <c r="N28">
        <v>14670</v>
      </c>
    </row>
    <row r="29" spans="1:14" x14ac:dyDescent="0.4">
      <c r="A29" s="2" t="str">
        <f t="shared" si="0"/>
        <v>2018|Devonport-Takapuna Local Board Area|12</v>
      </c>
      <c r="B29" t="s">
        <v>16</v>
      </c>
      <c r="C29" t="s">
        <v>17</v>
      </c>
      <c r="D29" t="s">
        <v>18</v>
      </c>
      <c r="E29" t="s">
        <v>19</v>
      </c>
      <c r="F29">
        <v>2018</v>
      </c>
      <c r="G29">
        <v>2018</v>
      </c>
      <c r="H29">
        <v>7605</v>
      </c>
      <c r="I29" t="s">
        <v>75</v>
      </c>
      <c r="J29">
        <v>77</v>
      </c>
      <c r="K29" t="s">
        <v>29</v>
      </c>
      <c r="L29">
        <v>12</v>
      </c>
      <c r="N29">
        <v>4932</v>
      </c>
    </row>
    <row r="30" spans="1:14" x14ac:dyDescent="0.4">
      <c r="A30" s="2" t="str">
        <f t="shared" si="0"/>
        <v>2018|Devonport-Takapuna Local Board Area|13</v>
      </c>
      <c r="B30" t="s">
        <v>16</v>
      </c>
      <c r="C30" t="s">
        <v>17</v>
      </c>
      <c r="D30" t="s">
        <v>18</v>
      </c>
      <c r="E30" t="s">
        <v>19</v>
      </c>
      <c r="F30">
        <v>2018</v>
      </c>
      <c r="G30">
        <v>2018</v>
      </c>
      <c r="H30">
        <v>7605</v>
      </c>
      <c r="I30" t="s">
        <v>75</v>
      </c>
      <c r="J30">
        <v>77</v>
      </c>
      <c r="K30" t="s">
        <v>29</v>
      </c>
      <c r="L30">
        <v>13</v>
      </c>
      <c r="N30">
        <v>21</v>
      </c>
    </row>
    <row r="31" spans="1:14" x14ac:dyDescent="0.4">
      <c r="A31" s="2" t="str">
        <f t="shared" si="0"/>
        <v>2018|Devonport-Takapuna Local Board Area|999</v>
      </c>
      <c r="B31" t="s">
        <v>16</v>
      </c>
      <c r="C31" t="s">
        <v>17</v>
      </c>
      <c r="D31" t="s">
        <v>18</v>
      </c>
      <c r="E31" t="s">
        <v>19</v>
      </c>
      <c r="F31">
        <v>2018</v>
      </c>
      <c r="G31">
        <v>2018</v>
      </c>
      <c r="H31">
        <v>7605</v>
      </c>
      <c r="I31" t="s">
        <v>75</v>
      </c>
      <c r="J31">
        <v>77</v>
      </c>
      <c r="K31" t="s">
        <v>29</v>
      </c>
      <c r="L31">
        <v>999</v>
      </c>
      <c r="N31">
        <v>19623</v>
      </c>
    </row>
    <row r="32" spans="1:14" x14ac:dyDescent="0.4">
      <c r="A32" s="2" t="str">
        <f t="shared" si="0"/>
        <v>2018|Henderson-Massey Local Board Area|10</v>
      </c>
      <c r="B32" t="s">
        <v>16</v>
      </c>
      <c r="C32" t="s">
        <v>17</v>
      </c>
      <c r="D32" t="s">
        <v>18</v>
      </c>
      <c r="E32" t="s">
        <v>19</v>
      </c>
      <c r="F32">
        <v>2018</v>
      </c>
      <c r="G32">
        <v>2018</v>
      </c>
      <c r="H32">
        <v>7606</v>
      </c>
      <c r="I32" t="s">
        <v>74</v>
      </c>
      <c r="J32">
        <v>77</v>
      </c>
      <c r="K32" t="s">
        <v>29</v>
      </c>
      <c r="L32">
        <v>10</v>
      </c>
      <c r="N32">
        <v>0</v>
      </c>
    </row>
    <row r="33" spans="1:14" x14ac:dyDescent="0.4">
      <c r="A33" s="2" t="str">
        <f t="shared" si="0"/>
        <v>2018|Henderson-Massey Local Board Area|11</v>
      </c>
      <c r="B33" t="s">
        <v>16</v>
      </c>
      <c r="C33" t="s">
        <v>17</v>
      </c>
      <c r="D33" t="s">
        <v>18</v>
      </c>
      <c r="E33" t="s">
        <v>19</v>
      </c>
      <c r="F33">
        <v>2018</v>
      </c>
      <c r="G33">
        <v>2018</v>
      </c>
      <c r="H33">
        <v>7606</v>
      </c>
      <c r="I33" t="s">
        <v>74</v>
      </c>
      <c r="J33">
        <v>77</v>
      </c>
      <c r="K33" t="s">
        <v>29</v>
      </c>
      <c r="L33">
        <v>11</v>
      </c>
      <c r="N33">
        <v>27645</v>
      </c>
    </row>
    <row r="34" spans="1:14" x14ac:dyDescent="0.4">
      <c r="A34" s="2" t="str">
        <f t="shared" si="0"/>
        <v>2018|Henderson-Massey Local Board Area|12</v>
      </c>
      <c r="B34" t="s">
        <v>16</v>
      </c>
      <c r="C34" t="s">
        <v>17</v>
      </c>
      <c r="D34" t="s">
        <v>18</v>
      </c>
      <c r="E34" t="s">
        <v>19</v>
      </c>
      <c r="F34">
        <v>2018</v>
      </c>
      <c r="G34">
        <v>2018</v>
      </c>
      <c r="H34">
        <v>7606</v>
      </c>
      <c r="I34" t="s">
        <v>74</v>
      </c>
      <c r="J34">
        <v>77</v>
      </c>
      <c r="K34" t="s">
        <v>29</v>
      </c>
      <c r="L34">
        <v>12</v>
      </c>
      <c r="N34">
        <v>3693</v>
      </c>
    </row>
    <row r="35" spans="1:14" x14ac:dyDescent="0.4">
      <c r="A35" s="2" t="str">
        <f t="shared" si="0"/>
        <v>2018|Henderson-Massey Local Board Area|13</v>
      </c>
      <c r="B35" t="s">
        <v>16</v>
      </c>
      <c r="C35" t="s">
        <v>17</v>
      </c>
      <c r="D35" t="s">
        <v>18</v>
      </c>
      <c r="E35" t="s">
        <v>19</v>
      </c>
      <c r="F35">
        <v>2018</v>
      </c>
      <c r="G35">
        <v>2018</v>
      </c>
      <c r="H35">
        <v>7606</v>
      </c>
      <c r="I35" t="s">
        <v>74</v>
      </c>
      <c r="J35">
        <v>77</v>
      </c>
      <c r="K35" t="s">
        <v>29</v>
      </c>
      <c r="L35">
        <v>13</v>
      </c>
      <c r="N35">
        <v>60</v>
      </c>
    </row>
    <row r="36" spans="1:14" x14ac:dyDescent="0.4">
      <c r="A36" s="2" t="str">
        <f t="shared" si="0"/>
        <v>2018|Henderson-Massey Local Board Area|999</v>
      </c>
      <c r="B36" t="s">
        <v>16</v>
      </c>
      <c r="C36" t="s">
        <v>17</v>
      </c>
      <c r="D36" t="s">
        <v>18</v>
      </c>
      <c r="E36" t="s">
        <v>19</v>
      </c>
      <c r="F36">
        <v>2018</v>
      </c>
      <c r="G36">
        <v>2018</v>
      </c>
      <c r="H36">
        <v>7606</v>
      </c>
      <c r="I36" t="s">
        <v>74</v>
      </c>
      <c r="J36">
        <v>77</v>
      </c>
      <c r="K36" t="s">
        <v>29</v>
      </c>
      <c r="L36">
        <v>999</v>
      </c>
      <c r="N36">
        <v>31395</v>
      </c>
    </row>
    <row r="37" spans="1:14" x14ac:dyDescent="0.4">
      <c r="A37" s="2" t="str">
        <f t="shared" si="0"/>
        <v>2018|WaitÄkere Ranges Local Board Area|10</v>
      </c>
      <c r="B37" t="s">
        <v>16</v>
      </c>
      <c r="C37" t="s">
        <v>17</v>
      </c>
      <c r="D37" t="s">
        <v>18</v>
      </c>
      <c r="E37" t="s">
        <v>19</v>
      </c>
      <c r="F37">
        <v>2018</v>
      </c>
      <c r="G37">
        <v>2018</v>
      </c>
      <c r="H37">
        <v>7607</v>
      </c>
      <c r="I37" t="s">
        <v>73</v>
      </c>
      <c r="J37">
        <v>77</v>
      </c>
      <c r="K37" t="s">
        <v>29</v>
      </c>
      <c r="L37">
        <v>10</v>
      </c>
      <c r="N37">
        <v>0</v>
      </c>
    </row>
    <row r="38" spans="1:14" x14ac:dyDescent="0.4">
      <c r="A38" s="2" t="str">
        <f t="shared" si="0"/>
        <v>2018|WaitÄkere Ranges Local Board Area|11</v>
      </c>
      <c r="B38" t="s">
        <v>16</v>
      </c>
      <c r="C38" t="s">
        <v>17</v>
      </c>
      <c r="D38" t="s">
        <v>18</v>
      </c>
      <c r="E38" t="s">
        <v>19</v>
      </c>
      <c r="F38">
        <v>2018</v>
      </c>
      <c r="G38">
        <v>2018</v>
      </c>
      <c r="H38">
        <v>7607</v>
      </c>
      <c r="I38" t="s">
        <v>73</v>
      </c>
      <c r="J38">
        <v>77</v>
      </c>
      <c r="K38" t="s">
        <v>29</v>
      </c>
      <c r="L38">
        <v>11</v>
      </c>
      <c r="N38">
        <v>14400</v>
      </c>
    </row>
    <row r="39" spans="1:14" x14ac:dyDescent="0.4">
      <c r="A39" s="2" t="str">
        <f t="shared" si="0"/>
        <v>2018|WaitÄkere Ranges Local Board Area|12</v>
      </c>
      <c r="B39" t="s">
        <v>16</v>
      </c>
      <c r="C39" t="s">
        <v>17</v>
      </c>
      <c r="D39" t="s">
        <v>18</v>
      </c>
      <c r="E39" t="s">
        <v>19</v>
      </c>
      <c r="F39">
        <v>2018</v>
      </c>
      <c r="G39">
        <v>2018</v>
      </c>
      <c r="H39">
        <v>7607</v>
      </c>
      <c r="I39" t="s">
        <v>73</v>
      </c>
      <c r="J39">
        <v>77</v>
      </c>
      <c r="K39" t="s">
        <v>29</v>
      </c>
      <c r="L39">
        <v>12</v>
      </c>
      <c r="N39">
        <v>1182</v>
      </c>
    </row>
    <row r="40" spans="1:14" x14ac:dyDescent="0.4">
      <c r="A40" s="2" t="str">
        <f t="shared" si="0"/>
        <v>2018|WaitÄkere Ranges Local Board Area|13</v>
      </c>
      <c r="B40" t="s">
        <v>16</v>
      </c>
      <c r="C40" t="s">
        <v>17</v>
      </c>
      <c r="D40" t="s">
        <v>18</v>
      </c>
      <c r="E40" t="s">
        <v>19</v>
      </c>
      <c r="F40">
        <v>2018</v>
      </c>
      <c r="G40">
        <v>2018</v>
      </c>
      <c r="H40">
        <v>7607</v>
      </c>
      <c r="I40" t="s">
        <v>73</v>
      </c>
      <c r="J40">
        <v>77</v>
      </c>
      <c r="K40" t="s">
        <v>29</v>
      </c>
      <c r="L40">
        <v>13</v>
      </c>
      <c r="N40">
        <v>60</v>
      </c>
    </row>
    <row r="41" spans="1:14" x14ac:dyDescent="0.4">
      <c r="A41" s="2" t="str">
        <f t="shared" si="0"/>
        <v>2018|WaitÄkere Ranges Local Board Area|999</v>
      </c>
      <c r="B41" t="s">
        <v>16</v>
      </c>
      <c r="C41" t="s">
        <v>17</v>
      </c>
      <c r="D41" t="s">
        <v>18</v>
      </c>
      <c r="E41" t="s">
        <v>19</v>
      </c>
      <c r="F41">
        <v>2018</v>
      </c>
      <c r="G41">
        <v>2018</v>
      </c>
      <c r="H41">
        <v>7607</v>
      </c>
      <c r="I41" t="s">
        <v>73</v>
      </c>
      <c r="J41">
        <v>77</v>
      </c>
      <c r="K41" t="s">
        <v>29</v>
      </c>
      <c r="L41">
        <v>999</v>
      </c>
      <c r="N41">
        <v>15639</v>
      </c>
    </row>
    <row r="42" spans="1:14" x14ac:dyDescent="0.4">
      <c r="A42" s="2" t="str">
        <f t="shared" si="0"/>
        <v>2018|Aotea/Great Barrier Local Board Area|10</v>
      </c>
      <c r="B42" t="s">
        <v>16</v>
      </c>
      <c r="C42" t="s">
        <v>17</v>
      </c>
      <c r="D42" t="s">
        <v>18</v>
      </c>
      <c r="E42" t="s">
        <v>19</v>
      </c>
      <c r="F42">
        <v>2018</v>
      </c>
      <c r="G42">
        <v>2018</v>
      </c>
      <c r="H42">
        <v>7608</v>
      </c>
      <c r="I42" t="s">
        <v>72</v>
      </c>
      <c r="J42">
        <v>77</v>
      </c>
      <c r="K42" t="s">
        <v>29</v>
      </c>
      <c r="L42">
        <v>10</v>
      </c>
      <c r="N42">
        <v>0</v>
      </c>
    </row>
    <row r="43" spans="1:14" x14ac:dyDescent="0.4">
      <c r="A43" s="2" t="str">
        <f t="shared" si="0"/>
        <v>2018|Aotea/Great Barrier Local Board Area|11</v>
      </c>
      <c r="B43" t="s">
        <v>16</v>
      </c>
      <c r="C43" t="s">
        <v>17</v>
      </c>
      <c r="D43" t="s">
        <v>18</v>
      </c>
      <c r="E43" t="s">
        <v>19</v>
      </c>
      <c r="F43">
        <v>2018</v>
      </c>
      <c r="G43">
        <v>2018</v>
      </c>
      <c r="H43">
        <v>7608</v>
      </c>
      <c r="I43" t="s">
        <v>72</v>
      </c>
      <c r="J43">
        <v>77</v>
      </c>
      <c r="K43" t="s">
        <v>29</v>
      </c>
      <c r="L43">
        <v>11</v>
      </c>
      <c r="N43">
        <v>300</v>
      </c>
    </row>
    <row r="44" spans="1:14" x14ac:dyDescent="0.4">
      <c r="A44" s="2" t="str">
        <f t="shared" si="0"/>
        <v>2018|Aotea/Great Barrier Local Board Area|12</v>
      </c>
      <c r="B44" t="s">
        <v>16</v>
      </c>
      <c r="C44" t="s">
        <v>17</v>
      </c>
      <c r="D44" t="s">
        <v>18</v>
      </c>
      <c r="E44" t="s">
        <v>19</v>
      </c>
      <c r="F44">
        <v>2018</v>
      </c>
      <c r="G44">
        <v>2018</v>
      </c>
      <c r="H44">
        <v>7608</v>
      </c>
      <c r="I44" t="s">
        <v>72</v>
      </c>
      <c r="J44">
        <v>77</v>
      </c>
      <c r="K44" t="s">
        <v>29</v>
      </c>
      <c r="L44">
        <v>12</v>
      </c>
      <c r="N44">
        <v>15</v>
      </c>
    </row>
    <row r="45" spans="1:14" x14ac:dyDescent="0.4">
      <c r="A45" s="2" t="str">
        <f t="shared" si="0"/>
        <v>2018|Aotea/Great Barrier Local Board Area|13</v>
      </c>
      <c r="B45" t="s">
        <v>16</v>
      </c>
      <c r="C45" t="s">
        <v>17</v>
      </c>
      <c r="D45" t="s">
        <v>18</v>
      </c>
      <c r="E45" t="s">
        <v>19</v>
      </c>
      <c r="F45">
        <v>2018</v>
      </c>
      <c r="G45">
        <v>2018</v>
      </c>
      <c r="H45">
        <v>7608</v>
      </c>
      <c r="I45" t="s">
        <v>72</v>
      </c>
      <c r="J45">
        <v>77</v>
      </c>
      <c r="K45" t="s">
        <v>29</v>
      </c>
      <c r="L45">
        <v>13</v>
      </c>
      <c r="N45">
        <v>27</v>
      </c>
    </row>
    <row r="46" spans="1:14" x14ac:dyDescent="0.4">
      <c r="A46" s="2" t="str">
        <f t="shared" si="0"/>
        <v>2018|Aotea/Great Barrier Local Board Area|999</v>
      </c>
      <c r="B46" t="s">
        <v>16</v>
      </c>
      <c r="C46" t="s">
        <v>17</v>
      </c>
      <c r="D46" t="s">
        <v>18</v>
      </c>
      <c r="E46" t="s">
        <v>19</v>
      </c>
      <c r="F46">
        <v>2018</v>
      </c>
      <c r="G46">
        <v>2018</v>
      </c>
      <c r="H46">
        <v>7608</v>
      </c>
      <c r="I46" t="s">
        <v>72</v>
      </c>
      <c r="J46">
        <v>77</v>
      </c>
      <c r="K46" t="s">
        <v>29</v>
      </c>
      <c r="L46">
        <v>999</v>
      </c>
      <c r="N46">
        <v>342</v>
      </c>
    </row>
    <row r="47" spans="1:14" x14ac:dyDescent="0.4">
      <c r="A47" s="2" t="str">
        <f t="shared" si="0"/>
        <v>2018|Waiheke Local Board Area|10</v>
      </c>
      <c r="B47" t="s">
        <v>16</v>
      </c>
      <c r="C47" t="s">
        <v>17</v>
      </c>
      <c r="D47" t="s">
        <v>18</v>
      </c>
      <c r="E47" t="s">
        <v>19</v>
      </c>
      <c r="F47">
        <v>2018</v>
      </c>
      <c r="G47">
        <v>2018</v>
      </c>
      <c r="H47">
        <v>7609</v>
      </c>
      <c r="I47" t="s">
        <v>71</v>
      </c>
      <c r="J47">
        <v>77</v>
      </c>
      <c r="K47" t="s">
        <v>29</v>
      </c>
      <c r="L47">
        <v>10</v>
      </c>
      <c r="N47">
        <v>0</v>
      </c>
    </row>
    <row r="48" spans="1:14" x14ac:dyDescent="0.4">
      <c r="A48" s="2" t="str">
        <f t="shared" si="0"/>
        <v>2018|Waiheke Local Board Area|11</v>
      </c>
      <c r="B48" t="s">
        <v>16</v>
      </c>
      <c r="C48" t="s">
        <v>17</v>
      </c>
      <c r="D48" t="s">
        <v>18</v>
      </c>
      <c r="E48" t="s">
        <v>19</v>
      </c>
      <c r="F48">
        <v>2018</v>
      </c>
      <c r="G48">
        <v>2018</v>
      </c>
      <c r="H48">
        <v>7609</v>
      </c>
      <c r="I48" t="s">
        <v>71</v>
      </c>
      <c r="J48">
        <v>77</v>
      </c>
      <c r="K48" t="s">
        <v>29</v>
      </c>
      <c r="L48">
        <v>11</v>
      </c>
      <c r="N48">
        <v>3231</v>
      </c>
    </row>
    <row r="49" spans="1:14" x14ac:dyDescent="0.4">
      <c r="A49" s="2" t="str">
        <f t="shared" si="0"/>
        <v>2018|Waiheke Local Board Area|12</v>
      </c>
      <c r="B49" t="s">
        <v>16</v>
      </c>
      <c r="C49" t="s">
        <v>17</v>
      </c>
      <c r="D49" t="s">
        <v>18</v>
      </c>
      <c r="E49" t="s">
        <v>19</v>
      </c>
      <c r="F49">
        <v>2018</v>
      </c>
      <c r="G49">
        <v>2018</v>
      </c>
      <c r="H49">
        <v>7609</v>
      </c>
      <c r="I49" t="s">
        <v>71</v>
      </c>
      <c r="J49">
        <v>77</v>
      </c>
      <c r="K49" t="s">
        <v>29</v>
      </c>
      <c r="L49">
        <v>12</v>
      </c>
      <c r="N49">
        <v>186</v>
      </c>
    </row>
    <row r="50" spans="1:14" x14ac:dyDescent="0.4">
      <c r="A50" s="2" t="str">
        <f t="shared" si="0"/>
        <v>2018|Waiheke Local Board Area|13</v>
      </c>
      <c r="B50" t="s">
        <v>16</v>
      </c>
      <c r="C50" t="s">
        <v>17</v>
      </c>
      <c r="D50" t="s">
        <v>18</v>
      </c>
      <c r="E50" t="s">
        <v>19</v>
      </c>
      <c r="F50">
        <v>2018</v>
      </c>
      <c r="G50">
        <v>2018</v>
      </c>
      <c r="H50">
        <v>7609</v>
      </c>
      <c r="I50" t="s">
        <v>71</v>
      </c>
      <c r="J50">
        <v>77</v>
      </c>
      <c r="K50" t="s">
        <v>29</v>
      </c>
      <c r="L50">
        <v>13</v>
      </c>
      <c r="N50">
        <v>42</v>
      </c>
    </row>
    <row r="51" spans="1:14" x14ac:dyDescent="0.4">
      <c r="A51" s="2" t="str">
        <f t="shared" si="0"/>
        <v>2018|Waiheke Local Board Area|999</v>
      </c>
      <c r="B51" t="s">
        <v>16</v>
      </c>
      <c r="C51" t="s">
        <v>17</v>
      </c>
      <c r="D51" t="s">
        <v>18</v>
      </c>
      <c r="E51" t="s">
        <v>19</v>
      </c>
      <c r="F51">
        <v>2018</v>
      </c>
      <c r="G51">
        <v>2018</v>
      </c>
      <c r="H51">
        <v>7609</v>
      </c>
      <c r="I51" t="s">
        <v>71</v>
      </c>
      <c r="J51">
        <v>77</v>
      </c>
      <c r="K51" t="s">
        <v>29</v>
      </c>
      <c r="L51">
        <v>999</v>
      </c>
      <c r="N51">
        <v>3459</v>
      </c>
    </row>
    <row r="52" spans="1:14" x14ac:dyDescent="0.4">
      <c r="A52" s="2" t="str">
        <f t="shared" si="0"/>
        <v>2018|WaitematÄ Local Board Area|10</v>
      </c>
      <c r="B52" t="s">
        <v>16</v>
      </c>
      <c r="C52" t="s">
        <v>17</v>
      </c>
      <c r="D52" t="s">
        <v>18</v>
      </c>
      <c r="E52" t="s">
        <v>19</v>
      </c>
      <c r="F52">
        <v>2018</v>
      </c>
      <c r="G52">
        <v>2018</v>
      </c>
      <c r="H52">
        <v>7610</v>
      </c>
      <c r="I52" t="s">
        <v>70</v>
      </c>
      <c r="J52">
        <v>77</v>
      </c>
      <c r="K52" t="s">
        <v>29</v>
      </c>
      <c r="L52">
        <v>10</v>
      </c>
      <c r="N52">
        <v>0</v>
      </c>
    </row>
    <row r="53" spans="1:14" x14ac:dyDescent="0.4">
      <c r="A53" s="2" t="str">
        <f t="shared" si="0"/>
        <v>2018|WaitematÄ Local Board Area|11</v>
      </c>
      <c r="B53" t="s">
        <v>16</v>
      </c>
      <c r="C53" t="s">
        <v>17</v>
      </c>
      <c r="D53" t="s">
        <v>18</v>
      </c>
      <c r="E53" t="s">
        <v>19</v>
      </c>
      <c r="F53">
        <v>2018</v>
      </c>
      <c r="G53">
        <v>2018</v>
      </c>
      <c r="H53">
        <v>7610</v>
      </c>
      <c r="I53" t="s">
        <v>70</v>
      </c>
      <c r="J53">
        <v>77</v>
      </c>
      <c r="K53" t="s">
        <v>29</v>
      </c>
      <c r="L53">
        <v>11</v>
      </c>
      <c r="N53">
        <v>18453</v>
      </c>
    </row>
    <row r="54" spans="1:14" x14ac:dyDescent="0.4">
      <c r="A54" s="2" t="str">
        <f t="shared" si="0"/>
        <v>2018|WaitematÄ Local Board Area|12</v>
      </c>
      <c r="B54" t="s">
        <v>16</v>
      </c>
      <c r="C54" t="s">
        <v>17</v>
      </c>
      <c r="D54" t="s">
        <v>18</v>
      </c>
      <c r="E54" t="s">
        <v>19</v>
      </c>
      <c r="F54">
        <v>2018</v>
      </c>
      <c r="G54">
        <v>2018</v>
      </c>
      <c r="H54">
        <v>7610</v>
      </c>
      <c r="I54" t="s">
        <v>70</v>
      </c>
      <c r="J54">
        <v>77</v>
      </c>
      <c r="K54" t="s">
        <v>29</v>
      </c>
      <c r="L54">
        <v>12</v>
      </c>
      <c r="N54">
        <v>11940</v>
      </c>
    </row>
    <row r="55" spans="1:14" x14ac:dyDescent="0.4">
      <c r="A55" s="2" t="str">
        <f t="shared" si="0"/>
        <v>2018|WaitematÄ Local Board Area|13</v>
      </c>
      <c r="B55" t="s">
        <v>16</v>
      </c>
      <c r="C55" t="s">
        <v>17</v>
      </c>
      <c r="D55" t="s">
        <v>18</v>
      </c>
      <c r="E55" t="s">
        <v>19</v>
      </c>
      <c r="F55">
        <v>2018</v>
      </c>
      <c r="G55">
        <v>2018</v>
      </c>
      <c r="H55">
        <v>7610</v>
      </c>
      <c r="I55" t="s">
        <v>70</v>
      </c>
      <c r="J55">
        <v>77</v>
      </c>
      <c r="K55" t="s">
        <v>29</v>
      </c>
      <c r="L55">
        <v>13</v>
      </c>
      <c r="N55">
        <v>36</v>
      </c>
    </row>
    <row r="56" spans="1:14" x14ac:dyDescent="0.4">
      <c r="A56" s="2" t="str">
        <f t="shared" si="0"/>
        <v>2018|WaitematÄ Local Board Area|999</v>
      </c>
      <c r="B56" t="s">
        <v>16</v>
      </c>
      <c r="C56" t="s">
        <v>17</v>
      </c>
      <c r="D56" t="s">
        <v>18</v>
      </c>
      <c r="E56" t="s">
        <v>19</v>
      </c>
      <c r="F56">
        <v>2018</v>
      </c>
      <c r="G56">
        <v>2018</v>
      </c>
      <c r="H56">
        <v>7610</v>
      </c>
      <c r="I56" t="s">
        <v>70</v>
      </c>
      <c r="J56">
        <v>77</v>
      </c>
      <c r="K56" t="s">
        <v>29</v>
      </c>
      <c r="L56">
        <v>999</v>
      </c>
      <c r="N56">
        <v>30432</v>
      </c>
    </row>
    <row r="57" spans="1:14" x14ac:dyDescent="0.4">
      <c r="A57" s="2" t="str">
        <f t="shared" si="0"/>
        <v>2018|Whau Local Board Area|10</v>
      </c>
      <c r="B57" t="s">
        <v>16</v>
      </c>
      <c r="C57" t="s">
        <v>17</v>
      </c>
      <c r="D57" t="s">
        <v>18</v>
      </c>
      <c r="E57" t="s">
        <v>19</v>
      </c>
      <c r="F57">
        <v>2018</v>
      </c>
      <c r="G57">
        <v>2018</v>
      </c>
      <c r="H57">
        <v>7611</v>
      </c>
      <c r="I57" t="s">
        <v>69</v>
      </c>
      <c r="J57">
        <v>77</v>
      </c>
      <c r="K57" t="s">
        <v>29</v>
      </c>
      <c r="L57">
        <v>10</v>
      </c>
      <c r="N57">
        <v>0</v>
      </c>
    </row>
    <row r="58" spans="1:14" x14ac:dyDescent="0.4">
      <c r="A58" s="2" t="str">
        <f t="shared" si="0"/>
        <v>2018|Whau Local Board Area|11</v>
      </c>
      <c r="B58" t="s">
        <v>16</v>
      </c>
      <c r="C58" t="s">
        <v>17</v>
      </c>
      <c r="D58" t="s">
        <v>18</v>
      </c>
      <c r="E58" t="s">
        <v>19</v>
      </c>
      <c r="F58">
        <v>2018</v>
      </c>
      <c r="G58">
        <v>2018</v>
      </c>
      <c r="H58">
        <v>7611</v>
      </c>
      <c r="I58" t="s">
        <v>69</v>
      </c>
      <c r="J58">
        <v>77</v>
      </c>
      <c r="K58" t="s">
        <v>29</v>
      </c>
      <c r="L58">
        <v>11</v>
      </c>
      <c r="N58">
        <v>18030</v>
      </c>
    </row>
    <row r="59" spans="1:14" x14ac:dyDescent="0.4">
      <c r="A59" s="2" t="str">
        <f t="shared" si="0"/>
        <v>2018|Whau Local Board Area|12</v>
      </c>
      <c r="B59" t="s">
        <v>16</v>
      </c>
      <c r="C59" t="s">
        <v>17</v>
      </c>
      <c r="D59" t="s">
        <v>18</v>
      </c>
      <c r="E59" t="s">
        <v>19</v>
      </c>
      <c r="F59">
        <v>2018</v>
      </c>
      <c r="G59">
        <v>2018</v>
      </c>
      <c r="H59">
        <v>7611</v>
      </c>
      <c r="I59" t="s">
        <v>69</v>
      </c>
      <c r="J59">
        <v>77</v>
      </c>
      <c r="K59" t="s">
        <v>29</v>
      </c>
      <c r="L59">
        <v>12</v>
      </c>
      <c r="N59">
        <v>4005</v>
      </c>
    </row>
    <row r="60" spans="1:14" x14ac:dyDescent="0.4">
      <c r="A60" s="2" t="str">
        <f t="shared" si="0"/>
        <v>2018|Whau Local Board Area|13</v>
      </c>
      <c r="B60" t="s">
        <v>16</v>
      </c>
      <c r="C60" t="s">
        <v>17</v>
      </c>
      <c r="D60" t="s">
        <v>18</v>
      </c>
      <c r="E60" t="s">
        <v>19</v>
      </c>
      <c r="F60">
        <v>2018</v>
      </c>
      <c r="G60">
        <v>2018</v>
      </c>
      <c r="H60">
        <v>7611</v>
      </c>
      <c r="I60" t="s">
        <v>69</v>
      </c>
      <c r="J60">
        <v>77</v>
      </c>
      <c r="K60" t="s">
        <v>29</v>
      </c>
      <c r="L60">
        <v>13</v>
      </c>
      <c r="N60">
        <v>27</v>
      </c>
    </row>
    <row r="61" spans="1:14" x14ac:dyDescent="0.4">
      <c r="A61" s="2" t="str">
        <f t="shared" si="0"/>
        <v>2018|Whau Local Board Area|999</v>
      </c>
      <c r="B61" t="s">
        <v>16</v>
      </c>
      <c r="C61" t="s">
        <v>17</v>
      </c>
      <c r="D61" t="s">
        <v>18</v>
      </c>
      <c r="E61" t="s">
        <v>19</v>
      </c>
      <c r="F61">
        <v>2018</v>
      </c>
      <c r="G61">
        <v>2018</v>
      </c>
      <c r="H61">
        <v>7611</v>
      </c>
      <c r="I61" t="s">
        <v>69</v>
      </c>
      <c r="J61">
        <v>77</v>
      </c>
      <c r="K61" t="s">
        <v>29</v>
      </c>
      <c r="L61">
        <v>999</v>
      </c>
      <c r="N61">
        <v>22065</v>
      </c>
    </row>
    <row r="62" spans="1:14" x14ac:dyDescent="0.4">
      <c r="A62" s="2" t="str">
        <f t="shared" si="0"/>
        <v>2018|Albert-Eden Local Board Area|10</v>
      </c>
      <c r="B62" t="s">
        <v>16</v>
      </c>
      <c r="C62" t="s">
        <v>17</v>
      </c>
      <c r="D62" t="s">
        <v>18</v>
      </c>
      <c r="E62" t="s">
        <v>19</v>
      </c>
      <c r="F62">
        <v>2018</v>
      </c>
      <c r="G62">
        <v>2018</v>
      </c>
      <c r="H62">
        <v>7612</v>
      </c>
      <c r="I62" t="s">
        <v>68</v>
      </c>
      <c r="J62">
        <v>77</v>
      </c>
      <c r="K62" t="s">
        <v>29</v>
      </c>
      <c r="L62">
        <v>10</v>
      </c>
      <c r="N62">
        <v>0</v>
      </c>
    </row>
    <row r="63" spans="1:14" x14ac:dyDescent="0.4">
      <c r="A63" s="2" t="str">
        <f t="shared" si="0"/>
        <v>2018|Albert-Eden Local Board Area|11</v>
      </c>
      <c r="B63" t="s">
        <v>16</v>
      </c>
      <c r="C63" t="s">
        <v>17</v>
      </c>
      <c r="D63" t="s">
        <v>18</v>
      </c>
      <c r="E63" t="s">
        <v>19</v>
      </c>
      <c r="F63">
        <v>2018</v>
      </c>
      <c r="G63">
        <v>2018</v>
      </c>
      <c r="H63">
        <v>7612</v>
      </c>
      <c r="I63" t="s">
        <v>68</v>
      </c>
      <c r="J63">
        <v>77</v>
      </c>
      <c r="K63" t="s">
        <v>29</v>
      </c>
      <c r="L63">
        <v>11</v>
      </c>
      <c r="N63">
        <v>21534</v>
      </c>
    </row>
    <row r="64" spans="1:14" x14ac:dyDescent="0.4">
      <c r="A64" s="2" t="str">
        <f t="shared" si="0"/>
        <v>2018|Albert-Eden Local Board Area|12</v>
      </c>
      <c r="B64" t="s">
        <v>16</v>
      </c>
      <c r="C64" t="s">
        <v>17</v>
      </c>
      <c r="D64" t="s">
        <v>18</v>
      </c>
      <c r="E64" t="s">
        <v>19</v>
      </c>
      <c r="F64">
        <v>2018</v>
      </c>
      <c r="G64">
        <v>2018</v>
      </c>
      <c r="H64">
        <v>7612</v>
      </c>
      <c r="I64" t="s">
        <v>68</v>
      </c>
      <c r="J64">
        <v>77</v>
      </c>
      <c r="K64" t="s">
        <v>29</v>
      </c>
      <c r="L64">
        <v>12</v>
      </c>
      <c r="N64">
        <v>8241</v>
      </c>
    </row>
    <row r="65" spans="1:14" x14ac:dyDescent="0.4">
      <c r="A65" s="2" t="str">
        <f t="shared" si="0"/>
        <v>2018|Albert-Eden Local Board Area|13</v>
      </c>
      <c r="B65" t="s">
        <v>16</v>
      </c>
      <c r="C65" t="s">
        <v>17</v>
      </c>
      <c r="D65" t="s">
        <v>18</v>
      </c>
      <c r="E65" t="s">
        <v>19</v>
      </c>
      <c r="F65">
        <v>2018</v>
      </c>
      <c r="G65">
        <v>2018</v>
      </c>
      <c r="H65">
        <v>7612</v>
      </c>
      <c r="I65" t="s">
        <v>68</v>
      </c>
      <c r="J65">
        <v>77</v>
      </c>
      <c r="K65" t="s">
        <v>29</v>
      </c>
      <c r="L65">
        <v>13</v>
      </c>
      <c r="N65">
        <v>21</v>
      </c>
    </row>
    <row r="66" spans="1:14" x14ac:dyDescent="0.4">
      <c r="A66" s="2" t="str">
        <f t="shared" si="0"/>
        <v>2018|Albert-Eden Local Board Area|999</v>
      </c>
      <c r="B66" t="s">
        <v>16</v>
      </c>
      <c r="C66" t="s">
        <v>17</v>
      </c>
      <c r="D66" t="s">
        <v>18</v>
      </c>
      <c r="E66" t="s">
        <v>19</v>
      </c>
      <c r="F66">
        <v>2018</v>
      </c>
      <c r="G66">
        <v>2018</v>
      </c>
      <c r="H66">
        <v>7612</v>
      </c>
      <c r="I66" t="s">
        <v>68</v>
      </c>
      <c r="J66">
        <v>77</v>
      </c>
      <c r="K66" t="s">
        <v>29</v>
      </c>
      <c r="L66">
        <v>999</v>
      </c>
      <c r="N66">
        <v>29796</v>
      </c>
    </row>
    <row r="67" spans="1:14" x14ac:dyDescent="0.4">
      <c r="A67" s="2" t="str">
        <f t="shared" ref="A67:A130" si="1">G67&amp;"|"&amp;I67&amp;"|"&amp;L67</f>
        <v>2018|PuketÄpapa Local Board Area|10</v>
      </c>
      <c r="B67" t="s">
        <v>16</v>
      </c>
      <c r="C67" t="s">
        <v>17</v>
      </c>
      <c r="D67" t="s">
        <v>18</v>
      </c>
      <c r="E67" t="s">
        <v>19</v>
      </c>
      <c r="F67">
        <v>2018</v>
      </c>
      <c r="G67">
        <v>2018</v>
      </c>
      <c r="H67">
        <v>7613</v>
      </c>
      <c r="I67" t="s">
        <v>67</v>
      </c>
      <c r="J67">
        <v>77</v>
      </c>
      <c r="K67" t="s">
        <v>29</v>
      </c>
      <c r="L67">
        <v>10</v>
      </c>
      <c r="N67">
        <v>0</v>
      </c>
    </row>
    <row r="68" spans="1:14" x14ac:dyDescent="0.4">
      <c r="A68" s="2" t="str">
        <f t="shared" si="1"/>
        <v>2018|PuketÄpapa Local Board Area|11</v>
      </c>
      <c r="B68" t="s">
        <v>16</v>
      </c>
      <c r="C68" t="s">
        <v>17</v>
      </c>
      <c r="D68" t="s">
        <v>18</v>
      </c>
      <c r="E68" t="s">
        <v>19</v>
      </c>
      <c r="F68">
        <v>2018</v>
      </c>
      <c r="G68">
        <v>2018</v>
      </c>
      <c r="H68">
        <v>7613</v>
      </c>
      <c r="I68" t="s">
        <v>67</v>
      </c>
      <c r="J68">
        <v>77</v>
      </c>
      <c r="K68" t="s">
        <v>29</v>
      </c>
      <c r="L68">
        <v>11</v>
      </c>
      <c r="N68">
        <v>12837</v>
      </c>
    </row>
    <row r="69" spans="1:14" x14ac:dyDescent="0.4">
      <c r="A69" s="2" t="str">
        <f t="shared" si="1"/>
        <v>2018|PuketÄpapa Local Board Area|12</v>
      </c>
      <c r="B69" t="s">
        <v>16</v>
      </c>
      <c r="C69" t="s">
        <v>17</v>
      </c>
      <c r="D69" t="s">
        <v>18</v>
      </c>
      <c r="E69" t="s">
        <v>19</v>
      </c>
      <c r="F69">
        <v>2018</v>
      </c>
      <c r="G69">
        <v>2018</v>
      </c>
      <c r="H69">
        <v>7613</v>
      </c>
      <c r="I69" t="s">
        <v>67</v>
      </c>
      <c r="J69">
        <v>77</v>
      </c>
      <c r="K69" t="s">
        <v>29</v>
      </c>
      <c r="L69">
        <v>12</v>
      </c>
      <c r="N69">
        <v>2787</v>
      </c>
    </row>
    <row r="70" spans="1:14" x14ac:dyDescent="0.4">
      <c r="A70" s="2" t="str">
        <f t="shared" si="1"/>
        <v>2018|PuketÄpapa Local Board Area|13</v>
      </c>
      <c r="B70" t="s">
        <v>16</v>
      </c>
      <c r="C70" t="s">
        <v>17</v>
      </c>
      <c r="D70" t="s">
        <v>18</v>
      </c>
      <c r="E70" t="s">
        <v>19</v>
      </c>
      <c r="F70">
        <v>2018</v>
      </c>
      <c r="G70">
        <v>2018</v>
      </c>
      <c r="H70">
        <v>7613</v>
      </c>
      <c r="I70" t="s">
        <v>67</v>
      </c>
      <c r="J70">
        <v>77</v>
      </c>
      <c r="K70" t="s">
        <v>29</v>
      </c>
      <c r="L70">
        <v>13</v>
      </c>
      <c r="N70">
        <v>9</v>
      </c>
    </row>
    <row r="71" spans="1:14" x14ac:dyDescent="0.4">
      <c r="A71" s="2" t="str">
        <f t="shared" si="1"/>
        <v>2018|PuketÄpapa Local Board Area|999</v>
      </c>
      <c r="B71" t="s">
        <v>16</v>
      </c>
      <c r="C71" t="s">
        <v>17</v>
      </c>
      <c r="D71" t="s">
        <v>18</v>
      </c>
      <c r="E71" t="s">
        <v>19</v>
      </c>
      <c r="F71">
        <v>2018</v>
      </c>
      <c r="G71">
        <v>2018</v>
      </c>
      <c r="H71">
        <v>7613</v>
      </c>
      <c r="I71" t="s">
        <v>67</v>
      </c>
      <c r="J71">
        <v>77</v>
      </c>
      <c r="K71" t="s">
        <v>29</v>
      </c>
      <c r="L71">
        <v>999</v>
      </c>
      <c r="N71">
        <v>15636</v>
      </c>
    </row>
    <row r="72" spans="1:14" x14ac:dyDescent="0.4">
      <c r="A72" s="2" t="str">
        <f t="shared" si="1"/>
        <v>2018|ÅŒrÄkei Local Board Area|10</v>
      </c>
      <c r="B72" t="s">
        <v>16</v>
      </c>
      <c r="C72" t="s">
        <v>17</v>
      </c>
      <c r="D72" t="s">
        <v>18</v>
      </c>
      <c r="E72" t="s">
        <v>19</v>
      </c>
      <c r="F72">
        <v>2018</v>
      </c>
      <c r="G72">
        <v>2018</v>
      </c>
      <c r="H72">
        <v>7614</v>
      </c>
      <c r="I72" t="s">
        <v>66</v>
      </c>
      <c r="J72">
        <v>77</v>
      </c>
      <c r="K72" t="s">
        <v>29</v>
      </c>
      <c r="L72">
        <v>10</v>
      </c>
      <c r="N72">
        <v>0</v>
      </c>
    </row>
    <row r="73" spans="1:14" x14ac:dyDescent="0.4">
      <c r="A73" s="2" t="str">
        <f t="shared" si="1"/>
        <v>2018|ÅŒrÄkei Local Board Area|11</v>
      </c>
      <c r="B73" t="s">
        <v>16</v>
      </c>
      <c r="C73" t="s">
        <v>17</v>
      </c>
      <c r="D73" t="s">
        <v>18</v>
      </c>
      <c r="E73" t="s">
        <v>19</v>
      </c>
      <c r="F73">
        <v>2018</v>
      </c>
      <c r="G73">
        <v>2018</v>
      </c>
      <c r="H73">
        <v>7614</v>
      </c>
      <c r="I73" t="s">
        <v>66</v>
      </c>
      <c r="J73">
        <v>77</v>
      </c>
      <c r="K73" t="s">
        <v>29</v>
      </c>
      <c r="L73">
        <v>11</v>
      </c>
      <c r="N73">
        <v>21126</v>
      </c>
    </row>
    <row r="74" spans="1:14" x14ac:dyDescent="0.4">
      <c r="A74" s="2" t="str">
        <f t="shared" si="1"/>
        <v>2018|ÅŒrÄkei Local Board Area|12</v>
      </c>
      <c r="B74" t="s">
        <v>16</v>
      </c>
      <c r="C74" t="s">
        <v>17</v>
      </c>
      <c r="D74" t="s">
        <v>18</v>
      </c>
      <c r="E74" t="s">
        <v>19</v>
      </c>
      <c r="F74">
        <v>2018</v>
      </c>
      <c r="G74">
        <v>2018</v>
      </c>
      <c r="H74">
        <v>7614</v>
      </c>
      <c r="I74" t="s">
        <v>66</v>
      </c>
      <c r="J74">
        <v>77</v>
      </c>
      <c r="K74" t="s">
        <v>29</v>
      </c>
      <c r="L74">
        <v>12</v>
      </c>
      <c r="N74">
        <v>7578</v>
      </c>
    </row>
    <row r="75" spans="1:14" x14ac:dyDescent="0.4">
      <c r="A75" s="2" t="str">
        <f t="shared" si="1"/>
        <v>2018|ÅŒrÄkei Local Board Area|13</v>
      </c>
      <c r="B75" t="s">
        <v>16</v>
      </c>
      <c r="C75" t="s">
        <v>17</v>
      </c>
      <c r="D75" t="s">
        <v>18</v>
      </c>
      <c r="E75" t="s">
        <v>19</v>
      </c>
      <c r="F75">
        <v>2018</v>
      </c>
      <c r="G75">
        <v>2018</v>
      </c>
      <c r="H75">
        <v>7614</v>
      </c>
      <c r="I75" t="s">
        <v>66</v>
      </c>
      <c r="J75">
        <v>77</v>
      </c>
      <c r="K75" t="s">
        <v>29</v>
      </c>
      <c r="L75">
        <v>13</v>
      </c>
      <c r="N75">
        <v>9</v>
      </c>
    </row>
    <row r="76" spans="1:14" x14ac:dyDescent="0.4">
      <c r="A76" s="2" t="str">
        <f t="shared" si="1"/>
        <v>2018|ÅŒrÄkei Local Board Area|999</v>
      </c>
      <c r="B76" t="s">
        <v>16</v>
      </c>
      <c r="C76" t="s">
        <v>17</v>
      </c>
      <c r="D76" t="s">
        <v>18</v>
      </c>
      <c r="E76" t="s">
        <v>19</v>
      </c>
      <c r="F76">
        <v>2018</v>
      </c>
      <c r="G76">
        <v>2018</v>
      </c>
      <c r="H76">
        <v>7614</v>
      </c>
      <c r="I76" t="s">
        <v>66</v>
      </c>
      <c r="J76">
        <v>77</v>
      </c>
      <c r="K76" t="s">
        <v>29</v>
      </c>
      <c r="L76">
        <v>999</v>
      </c>
      <c r="N76">
        <v>28713</v>
      </c>
    </row>
    <row r="77" spans="1:14" x14ac:dyDescent="0.4">
      <c r="A77" s="2" t="str">
        <f t="shared" si="1"/>
        <v>2018|Maungakiekie-TÄmaki Local Board Area|10</v>
      </c>
      <c r="B77" t="s">
        <v>16</v>
      </c>
      <c r="C77" t="s">
        <v>17</v>
      </c>
      <c r="D77" t="s">
        <v>18</v>
      </c>
      <c r="E77" t="s">
        <v>19</v>
      </c>
      <c r="F77">
        <v>2018</v>
      </c>
      <c r="G77">
        <v>2018</v>
      </c>
      <c r="H77">
        <v>7615</v>
      </c>
      <c r="I77" t="s">
        <v>65</v>
      </c>
      <c r="J77">
        <v>77</v>
      </c>
      <c r="K77" t="s">
        <v>29</v>
      </c>
      <c r="L77">
        <v>10</v>
      </c>
      <c r="N77">
        <v>0</v>
      </c>
    </row>
    <row r="78" spans="1:14" x14ac:dyDescent="0.4">
      <c r="A78" s="2" t="str">
        <f t="shared" si="1"/>
        <v>2018|Maungakiekie-TÄmaki Local Board Area|11</v>
      </c>
      <c r="B78" t="s">
        <v>16</v>
      </c>
      <c r="C78" t="s">
        <v>17</v>
      </c>
      <c r="D78" t="s">
        <v>18</v>
      </c>
      <c r="E78" t="s">
        <v>19</v>
      </c>
      <c r="F78">
        <v>2018</v>
      </c>
      <c r="G78">
        <v>2018</v>
      </c>
      <c r="H78">
        <v>7615</v>
      </c>
      <c r="I78" t="s">
        <v>65</v>
      </c>
      <c r="J78">
        <v>77</v>
      </c>
      <c r="K78" t="s">
        <v>29</v>
      </c>
      <c r="L78">
        <v>11</v>
      </c>
      <c r="N78">
        <v>16116</v>
      </c>
    </row>
    <row r="79" spans="1:14" x14ac:dyDescent="0.4">
      <c r="A79" s="2" t="str">
        <f t="shared" si="1"/>
        <v>2018|Maungakiekie-TÄmaki Local Board Area|12</v>
      </c>
      <c r="B79" t="s">
        <v>16</v>
      </c>
      <c r="C79" t="s">
        <v>17</v>
      </c>
      <c r="D79" t="s">
        <v>18</v>
      </c>
      <c r="E79" t="s">
        <v>19</v>
      </c>
      <c r="F79">
        <v>2018</v>
      </c>
      <c r="G79">
        <v>2018</v>
      </c>
      <c r="H79">
        <v>7615</v>
      </c>
      <c r="I79" t="s">
        <v>65</v>
      </c>
      <c r="J79">
        <v>77</v>
      </c>
      <c r="K79" t="s">
        <v>29</v>
      </c>
      <c r="L79">
        <v>12</v>
      </c>
      <c r="N79">
        <v>5592</v>
      </c>
    </row>
    <row r="80" spans="1:14" x14ac:dyDescent="0.4">
      <c r="A80" s="2" t="str">
        <f t="shared" si="1"/>
        <v>2018|Maungakiekie-TÄmaki Local Board Area|13</v>
      </c>
      <c r="B80" t="s">
        <v>16</v>
      </c>
      <c r="C80" t="s">
        <v>17</v>
      </c>
      <c r="D80" t="s">
        <v>18</v>
      </c>
      <c r="E80" t="s">
        <v>19</v>
      </c>
      <c r="F80">
        <v>2018</v>
      </c>
      <c r="G80">
        <v>2018</v>
      </c>
      <c r="H80">
        <v>7615</v>
      </c>
      <c r="I80" t="s">
        <v>65</v>
      </c>
      <c r="J80">
        <v>77</v>
      </c>
      <c r="K80" t="s">
        <v>29</v>
      </c>
      <c r="L80">
        <v>13</v>
      </c>
      <c r="N80">
        <v>27</v>
      </c>
    </row>
    <row r="81" spans="1:14" x14ac:dyDescent="0.4">
      <c r="A81" s="2" t="str">
        <f t="shared" si="1"/>
        <v>2018|Maungakiekie-TÄmaki Local Board Area|999</v>
      </c>
      <c r="B81" t="s">
        <v>16</v>
      </c>
      <c r="C81" t="s">
        <v>17</v>
      </c>
      <c r="D81" t="s">
        <v>18</v>
      </c>
      <c r="E81" t="s">
        <v>19</v>
      </c>
      <c r="F81">
        <v>2018</v>
      </c>
      <c r="G81">
        <v>2018</v>
      </c>
      <c r="H81">
        <v>7615</v>
      </c>
      <c r="I81" t="s">
        <v>65</v>
      </c>
      <c r="J81">
        <v>77</v>
      </c>
      <c r="K81" t="s">
        <v>29</v>
      </c>
      <c r="L81">
        <v>999</v>
      </c>
      <c r="N81">
        <v>21735</v>
      </c>
    </row>
    <row r="82" spans="1:14" x14ac:dyDescent="0.4">
      <c r="A82" s="2" t="str">
        <f t="shared" si="1"/>
        <v>2018|Howick Local Board Area|10</v>
      </c>
      <c r="B82" t="s">
        <v>16</v>
      </c>
      <c r="C82" t="s">
        <v>17</v>
      </c>
      <c r="D82" t="s">
        <v>18</v>
      </c>
      <c r="E82" t="s">
        <v>19</v>
      </c>
      <c r="F82">
        <v>2018</v>
      </c>
      <c r="G82">
        <v>2018</v>
      </c>
      <c r="H82">
        <v>7616</v>
      </c>
      <c r="I82" t="s">
        <v>64</v>
      </c>
      <c r="J82">
        <v>77</v>
      </c>
      <c r="K82" t="s">
        <v>29</v>
      </c>
      <c r="L82">
        <v>10</v>
      </c>
      <c r="N82">
        <v>0</v>
      </c>
    </row>
    <row r="83" spans="1:14" x14ac:dyDescent="0.4">
      <c r="A83" s="2" t="str">
        <f t="shared" si="1"/>
        <v>2018|Howick Local Board Area|11</v>
      </c>
      <c r="B83" t="s">
        <v>16</v>
      </c>
      <c r="C83" t="s">
        <v>17</v>
      </c>
      <c r="D83" t="s">
        <v>18</v>
      </c>
      <c r="E83" t="s">
        <v>19</v>
      </c>
      <c r="F83">
        <v>2018</v>
      </c>
      <c r="G83">
        <v>2018</v>
      </c>
      <c r="H83">
        <v>7616</v>
      </c>
      <c r="I83" t="s">
        <v>64</v>
      </c>
      <c r="J83">
        <v>77</v>
      </c>
      <c r="K83" t="s">
        <v>29</v>
      </c>
      <c r="L83">
        <v>11</v>
      </c>
      <c r="N83">
        <v>34326</v>
      </c>
    </row>
    <row r="84" spans="1:14" x14ac:dyDescent="0.4">
      <c r="A84" s="2" t="str">
        <f t="shared" si="1"/>
        <v>2018|Howick Local Board Area|12</v>
      </c>
      <c r="B84" t="s">
        <v>16</v>
      </c>
      <c r="C84" t="s">
        <v>17</v>
      </c>
      <c r="D84" t="s">
        <v>18</v>
      </c>
      <c r="E84" t="s">
        <v>19</v>
      </c>
      <c r="F84">
        <v>2018</v>
      </c>
      <c r="G84">
        <v>2018</v>
      </c>
      <c r="H84">
        <v>7616</v>
      </c>
      <c r="I84" t="s">
        <v>64</v>
      </c>
      <c r="J84">
        <v>77</v>
      </c>
      <c r="K84" t="s">
        <v>29</v>
      </c>
      <c r="L84">
        <v>12</v>
      </c>
      <c r="N84">
        <v>6255</v>
      </c>
    </row>
    <row r="85" spans="1:14" x14ac:dyDescent="0.4">
      <c r="A85" s="2" t="str">
        <f t="shared" si="1"/>
        <v>2018|Howick Local Board Area|13</v>
      </c>
      <c r="B85" t="s">
        <v>16</v>
      </c>
      <c r="C85" t="s">
        <v>17</v>
      </c>
      <c r="D85" t="s">
        <v>18</v>
      </c>
      <c r="E85" t="s">
        <v>19</v>
      </c>
      <c r="F85">
        <v>2018</v>
      </c>
      <c r="G85">
        <v>2018</v>
      </c>
      <c r="H85">
        <v>7616</v>
      </c>
      <c r="I85" t="s">
        <v>64</v>
      </c>
      <c r="J85">
        <v>77</v>
      </c>
      <c r="K85" t="s">
        <v>29</v>
      </c>
      <c r="L85">
        <v>13</v>
      </c>
      <c r="N85">
        <v>24</v>
      </c>
    </row>
    <row r="86" spans="1:14" x14ac:dyDescent="0.4">
      <c r="A86" s="2" t="str">
        <f t="shared" si="1"/>
        <v>2018|Howick Local Board Area|999</v>
      </c>
      <c r="B86" t="s">
        <v>16</v>
      </c>
      <c r="C86" t="s">
        <v>17</v>
      </c>
      <c r="D86" t="s">
        <v>18</v>
      </c>
      <c r="E86" t="s">
        <v>19</v>
      </c>
      <c r="F86">
        <v>2018</v>
      </c>
      <c r="G86">
        <v>2018</v>
      </c>
      <c r="H86">
        <v>7616</v>
      </c>
      <c r="I86" t="s">
        <v>64</v>
      </c>
      <c r="J86">
        <v>77</v>
      </c>
      <c r="K86" t="s">
        <v>29</v>
      </c>
      <c r="L86">
        <v>999</v>
      </c>
      <c r="N86">
        <v>40608</v>
      </c>
    </row>
    <row r="87" spans="1:14" x14ac:dyDescent="0.4">
      <c r="A87" s="2" t="str">
        <f t="shared" si="1"/>
        <v>2018|MÄngere-ÅŒtÄhuhu Local Board Area|10</v>
      </c>
      <c r="B87" t="s">
        <v>16</v>
      </c>
      <c r="C87" t="s">
        <v>17</v>
      </c>
      <c r="D87" t="s">
        <v>18</v>
      </c>
      <c r="E87" t="s">
        <v>19</v>
      </c>
      <c r="F87">
        <v>2018</v>
      </c>
      <c r="G87">
        <v>2018</v>
      </c>
      <c r="H87">
        <v>7617</v>
      </c>
      <c r="I87" t="s">
        <v>63</v>
      </c>
      <c r="J87">
        <v>77</v>
      </c>
      <c r="K87" t="s">
        <v>29</v>
      </c>
      <c r="L87">
        <v>10</v>
      </c>
      <c r="N87">
        <v>0</v>
      </c>
    </row>
    <row r="88" spans="1:14" x14ac:dyDescent="0.4">
      <c r="A88" s="2" t="str">
        <f t="shared" si="1"/>
        <v>2018|MÄngere-ÅŒtÄhuhu Local Board Area|11</v>
      </c>
      <c r="B88" t="s">
        <v>16</v>
      </c>
      <c r="C88" t="s">
        <v>17</v>
      </c>
      <c r="D88" t="s">
        <v>18</v>
      </c>
      <c r="E88" t="s">
        <v>19</v>
      </c>
      <c r="F88">
        <v>2018</v>
      </c>
      <c r="G88">
        <v>2018</v>
      </c>
      <c r="H88">
        <v>7617</v>
      </c>
      <c r="I88" t="s">
        <v>63</v>
      </c>
      <c r="J88">
        <v>77</v>
      </c>
      <c r="K88" t="s">
        <v>29</v>
      </c>
      <c r="L88">
        <v>11</v>
      </c>
      <c r="N88">
        <v>12603</v>
      </c>
    </row>
    <row r="89" spans="1:14" x14ac:dyDescent="0.4">
      <c r="A89" s="2" t="str">
        <f t="shared" si="1"/>
        <v>2018|MÄngere-ÅŒtÄhuhu Local Board Area|12</v>
      </c>
      <c r="B89" t="s">
        <v>16</v>
      </c>
      <c r="C89" t="s">
        <v>17</v>
      </c>
      <c r="D89" t="s">
        <v>18</v>
      </c>
      <c r="E89" t="s">
        <v>19</v>
      </c>
      <c r="F89">
        <v>2018</v>
      </c>
      <c r="G89">
        <v>2018</v>
      </c>
      <c r="H89">
        <v>7617</v>
      </c>
      <c r="I89" t="s">
        <v>63</v>
      </c>
      <c r="J89">
        <v>77</v>
      </c>
      <c r="K89" t="s">
        <v>29</v>
      </c>
      <c r="L89">
        <v>12</v>
      </c>
      <c r="N89">
        <v>2070</v>
      </c>
    </row>
    <row r="90" spans="1:14" x14ac:dyDescent="0.4">
      <c r="A90" s="2" t="str">
        <f t="shared" si="1"/>
        <v>2018|MÄngere-ÅŒtÄhuhu Local Board Area|13</v>
      </c>
      <c r="B90" t="s">
        <v>16</v>
      </c>
      <c r="C90" t="s">
        <v>17</v>
      </c>
      <c r="D90" t="s">
        <v>18</v>
      </c>
      <c r="E90" t="s">
        <v>19</v>
      </c>
      <c r="F90">
        <v>2018</v>
      </c>
      <c r="G90">
        <v>2018</v>
      </c>
      <c r="H90">
        <v>7617</v>
      </c>
      <c r="I90" t="s">
        <v>63</v>
      </c>
      <c r="J90">
        <v>77</v>
      </c>
      <c r="K90" t="s">
        <v>29</v>
      </c>
      <c r="L90">
        <v>13</v>
      </c>
      <c r="N90">
        <v>30</v>
      </c>
    </row>
    <row r="91" spans="1:14" x14ac:dyDescent="0.4">
      <c r="A91" s="2" t="str">
        <f t="shared" si="1"/>
        <v>2018|MÄngere-ÅŒtÄhuhu Local Board Area|999</v>
      </c>
      <c r="B91" t="s">
        <v>16</v>
      </c>
      <c r="C91" t="s">
        <v>17</v>
      </c>
      <c r="D91" t="s">
        <v>18</v>
      </c>
      <c r="E91" t="s">
        <v>19</v>
      </c>
      <c r="F91">
        <v>2018</v>
      </c>
      <c r="G91">
        <v>2018</v>
      </c>
      <c r="H91">
        <v>7617</v>
      </c>
      <c r="I91" t="s">
        <v>63</v>
      </c>
      <c r="J91">
        <v>77</v>
      </c>
      <c r="K91" t="s">
        <v>29</v>
      </c>
      <c r="L91">
        <v>999</v>
      </c>
      <c r="N91">
        <v>14703</v>
      </c>
    </row>
    <row r="92" spans="1:14" x14ac:dyDescent="0.4">
      <c r="A92" s="2" t="str">
        <f t="shared" si="1"/>
        <v>2018|ÅŒtara-Papatoetoe Local Board Area|10</v>
      </c>
      <c r="B92" t="s">
        <v>16</v>
      </c>
      <c r="C92" t="s">
        <v>17</v>
      </c>
      <c r="D92" t="s">
        <v>18</v>
      </c>
      <c r="E92" t="s">
        <v>19</v>
      </c>
      <c r="F92">
        <v>2018</v>
      </c>
      <c r="G92">
        <v>2018</v>
      </c>
      <c r="H92">
        <v>7618</v>
      </c>
      <c r="I92" t="s">
        <v>62</v>
      </c>
      <c r="J92">
        <v>77</v>
      </c>
      <c r="K92" t="s">
        <v>29</v>
      </c>
      <c r="L92">
        <v>10</v>
      </c>
      <c r="N92">
        <v>0</v>
      </c>
    </row>
    <row r="93" spans="1:14" x14ac:dyDescent="0.4">
      <c r="A93" s="2" t="str">
        <f t="shared" si="1"/>
        <v>2018|ÅŒtara-Papatoetoe Local Board Area|11</v>
      </c>
      <c r="B93" t="s">
        <v>16</v>
      </c>
      <c r="C93" t="s">
        <v>17</v>
      </c>
      <c r="D93" t="s">
        <v>18</v>
      </c>
      <c r="E93" t="s">
        <v>19</v>
      </c>
      <c r="F93">
        <v>2018</v>
      </c>
      <c r="G93">
        <v>2018</v>
      </c>
      <c r="H93">
        <v>7618</v>
      </c>
      <c r="I93" t="s">
        <v>62</v>
      </c>
      <c r="J93">
        <v>77</v>
      </c>
      <c r="K93" t="s">
        <v>29</v>
      </c>
      <c r="L93">
        <v>11</v>
      </c>
      <c r="N93">
        <v>13938</v>
      </c>
    </row>
    <row r="94" spans="1:14" x14ac:dyDescent="0.4">
      <c r="A94" s="2" t="str">
        <f t="shared" si="1"/>
        <v>2018|ÅŒtara-Papatoetoe Local Board Area|12</v>
      </c>
      <c r="B94" t="s">
        <v>16</v>
      </c>
      <c r="C94" t="s">
        <v>17</v>
      </c>
      <c r="D94" t="s">
        <v>18</v>
      </c>
      <c r="E94" t="s">
        <v>19</v>
      </c>
      <c r="F94">
        <v>2018</v>
      </c>
      <c r="G94">
        <v>2018</v>
      </c>
      <c r="H94">
        <v>7618</v>
      </c>
      <c r="I94" t="s">
        <v>62</v>
      </c>
      <c r="J94">
        <v>77</v>
      </c>
      <c r="K94" t="s">
        <v>29</v>
      </c>
      <c r="L94">
        <v>12</v>
      </c>
      <c r="N94">
        <v>2850</v>
      </c>
    </row>
    <row r="95" spans="1:14" x14ac:dyDescent="0.4">
      <c r="A95" s="2" t="str">
        <f t="shared" si="1"/>
        <v>2018|ÅŒtara-Papatoetoe Local Board Area|13</v>
      </c>
      <c r="B95" t="s">
        <v>16</v>
      </c>
      <c r="C95" t="s">
        <v>17</v>
      </c>
      <c r="D95" t="s">
        <v>18</v>
      </c>
      <c r="E95" t="s">
        <v>19</v>
      </c>
      <c r="F95">
        <v>2018</v>
      </c>
      <c r="G95">
        <v>2018</v>
      </c>
      <c r="H95">
        <v>7618</v>
      </c>
      <c r="I95" t="s">
        <v>62</v>
      </c>
      <c r="J95">
        <v>77</v>
      </c>
      <c r="K95" t="s">
        <v>29</v>
      </c>
      <c r="L95">
        <v>13</v>
      </c>
      <c r="N95">
        <v>36</v>
      </c>
    </row>
    <row r="96" spans="1:14" x14ac:dyDescent="0.4">
      <c r="A96" s="2" t="str">
        <f t="shared" si="1"/>
        <v>2018|ÅŒtara-Papatoetoe Local Board Area|999</v>
      </c>
      <c r="B96" t="s">
        <v>16</v>
      </c>
      <c r="C96" t="s">
        <v>17</v>
      </c>
      <c r="D96" t="s">
        <v>18</v>
      </c>
      <c r="E96" t="s">
        <v>19</v>
      </c>
      <c r="F96">
        <v>2018</v>
      </c>
      <c r="G96">
        <v>2018</v>
      </c>
      <c r="H96">
        <v>7618</v>
      </c>
      <c r="I96" t="s">
        <v>62</v>
      </c>
      <c r="J96">
        <v>77</v>
      </c>
      <c r="K96" t="s">
        <v>29</v>
      </c>
      <c r="L96">
        <v>999</v>
      </c>
      <c r="N96">
        <v>16821</v>
      </c>
    </row>
    <row r="97" spans="1:14" x14ac:dyDescent="0.4">
      <c r="A97" s="2" t="str">
        <f t="shared" si="1"/>
        <v>2018|Manurewa Local Board Area|10</v>
      </c>
      <c r="B97" t="s">
        <v>16</v>
      </c>
      <c r="C97" t="s">
        <v>17</v>
      </c>
      <c r="D97" t="s">
        <v>18</v>
      </c>
      <c r="E97" t="s">
        <v>19</v>
      </c>
      <c r="F97">
        <v>2018</v>
      </c>
      <c r="G97">
        <v>2018</v>
      </c>
      <c r="H97">
        <v>7619</v>
      </c>
      <c r="I97" t="s">
        <v>61</v>
      </c>
      <c r="J97">
        <v>77</v>
      </c>
      <c r="K97" t="s">
        <v>29</v>
      </c>
      <c r="L97">
        <v>10</v>
      </c>
      <c r="N97">
        <v>0</v>
      </c>
    </row>
    <row r="98" spans="1:14" x14ac:dyDescent="0.4">
      <c r="A98" s="2" t="str">
        <f t="shared" si="1"/>
        <v>2018|Manurewa Local Board Area|11</v>
      </c>
      <c r="B98" t="s">
        <v>16</v>
      </c>
      <c r="C98" t="s">
        <v>17</v>
      </c>
      <c r="D98" t="s">
        <v>18</v>
      </c>
      <c r="E98" t="s">
        <v>19</v>
      </c>
      <c r="F98">
        <v>2018</v>
      </c>
      <c r="G98">
        <v>2018</v>
      </c>
      <c r="H98">
        <v>7619</v>
      </c>
      <c r="I98" t="s">
        <v>61</v>
      </c>
      <c r="J98">
        <v>77</v>
      </c>
      <c r="K98" t="s">
        <v>29</v>
      </c>
      <c r="L98">
        <v>11</v>
      </c>
      <c r="N98">
        <v>18423</v>
      </c>
    </row>
    <row r="99" spans="1:14" x14ac:dyDescent="0.4">
      <c r="A99" s="2" t="str">
        <f t="shared" si="1"/>
        <v>2018|Manurewa Local Board Area|12</v>
      </c>
      <c r="B99" t="s">
        <v>16</v>
      </c>
      <c r="C99" t="s">
        <v>17</v>
      </c>
      <c r="D99" t="s">
        <v>18</v>
      </c>
      <c r="E99" t="s">
        <v>19</v>
      </c>
      <c r="F99">
        <v>2018</v>
      </c>
      <c r="G99">
        <v>2018</v>
      </c>
      <c r="H99">
        <v>7619</v>
      </c>
      <c r="I99" t="s">
        <v>61</v>
      </c>
      <c r="J99">
        <v>77</v>
      </c>
      <c r="K99" t="s">
        <v>29</v>
      </c>
      <c r="L99">
        <v>12</v>
      </c>
      <c r="N99">
        <v>1848</v>
      </c>
    </row>
    <row r="100" spans="1:14" x14ac:dyDescent="0.4">
      <c r="A100" s="2" t="str">
        <f t="shared" si="1"/>
        <v>2018|Manurewa Local Board Area|13</v>
      </c>
      <c r="B100" t="s">
        <v>16</v>
      </c>
      <c r="C100" t="s">
        <v>17</v>
      </c>
      <c r="D100" t="s">
        <v>18</v>
      </c>
      <c r="E100" t="s">
        <v>19</v>
      </c>
      <c r="F100">
        <v>2018</v>
      </c>
      <c r="G100">
        <v>2018</v>
      </c>
      <c r="H100">
        <v>7619</v>
      </c>
      <c r="I100" t="s">
        <v>61</v>
      </c>
      <c r="J100">
        <v>77</v>
      </c>
      <c r="K100" t="s">
        <v>29</v>
      </c>
      <c r="L100">
        <v>13</v>
      </c>
      <c r="N100">
        <v>24</v>
      </c>
    </row>
    <row r="101" spans="1:14" x14ac:dyDescent="0.4">
      <c r="A101" s="2" t="str">
        <f t="shared" si="1"/>
        <v>2018|Manurewa Local Board Area|999</v>
      </c>
      <c r="B101" t="s">
        <v>16</v>
      </c>
      <c r="C101" t="s">
        <v>17</v>
      </c>
      <c r="D101" t="s">
        <v>18</v>
      </c>
      <c r="E101" t="s">
        <v>19</v>
      </c>
      <c r="F101">
        <v>2018</v>
      </c>
      <c r="G101">
        <v>2018</v>
      </c>
      <c r="H101">
        <v>7619</v>
      </c>
      <c r="I101" t="s">
        <v>61</v>
      </c>
      <c r="J101">
        <v>77</v>
      </c>
      <c r="K101" t="s">
        <v>29</v>
      </c>
      <c r="L101">
        <v>999</v>
      </c>
      <c r="N101">
        <v>20292</v>
      </c>
    </row>
    <row r="102" spans="1:14" x14ac:dyDescent="0.4">
      <c r="A102" s="2" t="str">
        <f t="shared" si="1"/>
        <v>2018|Papakura Local Board Area|10</v>
      </c>
      <c r="B102" t="s">
        <v>16</v>
      </c>
      <c r="C102" t="s">
        <v>17</v>
      </c>
      <c r="D102" t="s">
        <v>18</v>
      </c>
      <c r="E102" t="s">
        <v>19</v>
      </c>
      <c r="F102">
        <v>2018</v>
      </c>
      <c r="G102">
        <v>2018</v>
      </c>
      <c r="H102">
        <v>7620</v>
      </c>
      <c r="I102" t="s">
        <v>60</v>
      </c>
      <c r="J102">
        <v>77</v>
      </c>
      <c r="K102" t="s">
        <v>29</v>
      </c>
      <c r="L102">
        <v>10</v>
      </c>
      <c r="N102">
        <v>0</v>
      </c>
    </row>
    <row r="103" spans="1:14" x14ac:dyDescent="0.4">
      <c r="A103" s="2" t="str">
        <f t="shared" si="1"/>
        <v>2018|Papakura Local Board Area|11</v>
      </c>
      <c r="B103" t="s">
        <v>16</v>
      </c>
      <c r="C103" t="s">
        <v>17</v>
      </c>
      <c r="D103" t="s">
        <v>18</v>
      </c>
      <c r="E103" t="s">
        <v>19</v>
      </c>
      <c r="F103">
        <v>2018</v>
      </c>
      <c r="G103">
        <v>2018</v>
      </c>
      <c r="H103">
        <v>7620</v>
      </c>
      <c r="I103" t="s">
        <v>60</v>
      </c>
      <c r="J103">
        <v>77</v>
      </c>
      <c r="K103" t="s">
        <v>29</v>
      </c>
      <c r="L103">
        <v>11</v>
      </c>
      <c r="N103">
        <v>13611</v>
      </c>
    </row>
    <row r="104" spans="1:14" x14ac:dyDescent="0.4">
      <c r="A104" s="2" t="str">
        <f t="shared" si="1"/>
        <v>2018|Papakura Local Board Area|12</v>
      </c>
      <c r="B104" t="s">
        <v>16</v>
      </c>
      <c r="C104" t="s">
        <v>17</v>
      </c>
      <c r="D104" t="s">
        <v>18</v>
      </c>
      <c r="E104" t="s">
        <v>19</v>
      </c>
      <c r="F104">
        <v>2018</v>
      </c>
      <c r="G104">
        <v>2018</v>
      </c>
      <c r="H104">
        <v>7620</v>
      </c>
      <c r="I104" t="s">
        <v>60</v>
      </c>
      <c r="J104">
        <v>77</v>
      </c>
      <c r="K104" t="s">
        <v>29</v>
      </c>
      <c r="L104">
        <v>12</v>
      </c>
      <c r="N104">
        <v>1815</v>
      </c>
    </row>
    <row r="105" spans="1:14" x14ac:dyDescent="0.4">
      <c r="A105" s="2" t="str">
        <f t="shared" si="1"/>
        <v>2018|Papakura Local Board Area|13</v>
      </c>
      <c r="B105" t="s">
        <v>16</v>
      </c>
      <c r="C105" t="s">
        <v>17</v>
      </c>
      <c r="D105" t="s">
        <v>18</v>
      </c>
      <c r="E105" t="s">
        <v>19</v>
      </c>
      <c r="F105">
        <v>2018</v>
      </c>
      <c r="G105">
        <v>2018</v>
      </c>
      <c r="H105">
        <v>7620</v>
      </c>
      <c r="I105" t="s">
        <v>60</v>
      </c>
      <c r="J105">
        <v>77</v>
      </c>
      <c r="K105" t="s">
        <v>29</v>
      </c>
      <c r="L105">
        <v>13</v>
      </c>
      <c r="N105">
        <v>66</v>
      </c>
    </row>
    <row r="106" spans="1:14" x14ac:dyDescent="0.4">
      <c r="A106" s="2" t="str">
        <f t="shared" si="1"/>
        <v>2018|Papakura Local Board Area|999</v>
      </c>
      <c r="B106" t="s">
        <v>16</v>
      </c>
      <c r="C106" t="s">
        <v>17</v>
      </c>
      <c r="D106" t="s">
        <v>18</v>
      </c>
      <c r="E106" t="s">
        <v>19</v>
      </c>
      <c r="F106">
        <v>2018</v>
      </c>
      <c r="G106">
        <v>2018</v>
      </c>
      <c r="H106">
        <v>7620</v>
      </c>
      <c r="I106" t="s">
        <v>60</v>
      </c>
      <c r="J106">
        <v>77</v>
      </c>
      <c r="K106" t="s">
        <v>29</v>
      </c>
      <c r="L106">
        <v>999</v>
      </c>
      <c r="N106">
        <v>15492</v>
      </c>
    </row>
    <row r="107" spans="1:14" x14ac:dyDescent="0.4">
      <c r="A107" s="2" t="str">
        <f t="shared" si="1"/>
        <v>2018|Franklin Local Board Area|10</v>
      </c>
      <c r="B107" t="s">
        <v>16</v>
      </c>
      <c r="C107" t="s">
        <v>17</v>
      </c>
      <c r="D107" t="s">
        <v>18</v>
      </c>
      <c r="E107" t="s">
        <v>19</v>
      </c>
      <c r="F107">
        <v>2018</v>
      </c>
      <c r="G107">
        <v>2018</v>
      </c>
      <c r="H107">
        <v>7621</v>
      </c>
      <c r="I107" t="s">
        <v>59</v>
      </c>
      <c r="J107">
        <v>77</v>
      </c>
      <c r="K107" t="s">
        <v>29</v>
      </c>
      <c r="L107">
        <v>10</v>
      </c>
      <c r="N107">
        <v>0</v>
      </c>
    </row>
    <row r="108" spans="1:14" x14ac:dyDescent="0.4">
      <c r="A108" s="2" t="str">
        <f t="shared" si="1"/>
        <v>2018|Franklin Local Board Area|11</v>
      </c>
      <c r="B108" t="s">
        <v>16</v>
      </c>
      <c r="C108" t="s">
        <v>17</v>
      </c>
      <c r="D108" t="s">
        <v>18</v>
      </c>
      <c r="E108" t="s">
        <v>19</v>
      </c>
      <c r="F108">
        <v>2018</v>
      </c>
      <c r="G108">
        <v>2018</v>
      </c>
      <c r="H108">
        <v>7621</v>
      </c>
      <c r="I108" t="s">
        <v>59</v>
      </c>
      <c r="J108">
        <v>77</v>
      </c>
      <c r="K108" t="s">
        <v>29</v>
      </c>
      <c r="L108">
        <v>11</v>
      </c>
      <c r="N108">
        <v>21531</v>
      </c>
    </row>
    <row r="109" spans="1:14" x14ac:dyDescent="0.4">
      <c r="A109" s="2" t="str">
        <f t="shared" si="1"/>
        <v>2018|Franklin Local Board Area|12</v>
      </c>
      <c r="B109" t="s">
        <v>16</v>
      </c>
      <c r="C109" t="s">
        <v>17</v>
      </c>
      <c r="D109" t="s">
        <v>18</v>
      </c>
      <c r="E109" t="s">
        <v>19</v>
      </c>
      <c r="F109">
        <v>2018</v>
      </c>
      <c r="G109">
        <v>2018</v>
      </c>
      <c r="H109">
        <v>7621</v>
      </c>
      <c r="I109" t="s">
        <v>59</v>
      </c>
      <c r="J109">
        <v>77</v>
      </c>
      <c r="K109" t="s">
        <v>29</v>
      </c>
      <c r="L109">
        <v>12</v>
      </c>
      <c r="N109">
        <v>1860</v>
      </c>
    </row>
    <row r="110" spans="1:14" x14ac:dyDescent="0.4">
      <c r="A110" s="2" t="str">
        <f t="shared" si="1"/>
        <v>2018|Franklin Local Board Area|13</v>
      </c>
      <c r="B110" t="s">
        <v>16</v>
      </c>
      <c r="C110" t="s">
        <v>17</v>
      </c>
      <c r="D110" t="s">
        <v>18</v>
      </c>
      <c r="E110" t="s">
        <v>19</v>
      </c>
      <c r="F110">
        <v>2018</v>
      </c>
      <c r="G110">
        <v>2018</v>
      </c>
      <c r="H110">
        <v>7621</v>
      </c>
      <c r="I110" t="s">
        <v>59</v>
      </c>
      <c r="J110">
        <v>77</v>
      </c>
      <c r="K110" t="s">
        <v>29</v>
      </c>
      <c r="L110">
        <v>13</v>
      </c>
      <c r="N110">
        <v>186</v>
      </c>
    </row>
    <row r="111" spans="1:14" x14ac:dyDescent="0.4">
      <c r="A111" s="2" t="str">
        <f t="shared" si="1"/>
        <v>2018|Franklin Local Board Area|999</v>
      </c>
      <c r="B111" t="s">
        <v>16</v>
      </c>
      <c r="C111" t="s">
        <v>17</v>
      </c>
      <c r="D111" t="s">
        <v>18</v>
      </c>
      <c r="E111" t="s">
        <v>19</v>
      </c>
      <c r="F111">
        <v>2018</v>
      </c>
      <c r="G111">
        <v>2018</v>
      </c>
      <c r="H111">
        <v>7621</v>
      </c>
      <c r="I111" t="s">
        <v>59</v>
      </c>
      <c r="J111">
        <v>77</v>
      </c>
      <c r="K111" t="s">
        <v>29</v>
      </c>
      <c r="L111">
        <v>999</v>
      </c>
      <c r="N111">
        <v>23571</v>
      </c>
    </row>
    <row r="112" spans="1:14" x14ac:dyDescent="0.4">
      <c r="A112" s="2" t="str">
        <f t="shared" si="1"/>
        <v>2023|Auckland|10</v>
      </c>
      <c r="B112" t="s">
        <v>16</v>
      </c>
      <c r="C112" t="s">
        <v>17</v>
      </c>
      <c r="D112" t="s">
        <v>18</v>
      </c>
      <c r="E112" t="s">
        <v>19</v>
      </c>
      <c r="F112">
        <v>2023</v>
      </c>
      <c r="G112">
        <v>2023</v>
      </c>
      <c r="H112">
        <v>76</v>
      </c>
      <c r="I112" t="s">
        <v>80</v>
      </c>
      <c r="J112">
        <v>77</v>
      </c>
      <c r="K112" t="s">
        <v>29</v>
      </c>
      <c r="L112">
        <v>10</v>
      </c>
      <c r="N112">
        <v>1200</v>
      </c>
    </row>
    <row r="113" spans="1:14" x14ac:dyDescent="0.4">
      <c r="A113" s="2" t="str">
        <f t="shared" si="1"/>
        <v>2023|Auckland|11</v>
      </c>
      <c r="B113" t="s">
        <v>16</v>
      </c>
      <c r="C113" t="s">
        <v>17</v>
      </c>
      <c r="D113" t="s">
        <v>18</v>
      </c>
      <c r="E113" t="s">
        <v>19</v>
      </c>
      <c r="F113">
        <v>2023</v>
      </c>
      <c r="G113">
        <v>2023</v>
      </c>
      <c r="H113">
        <v>76</v>
      </c>
      <c r="I113" t="s">
        <v>80</v>
      </c>
      <c r="J113">
        <v>77</v>
      </c>
      <c r="K113" t="s">
        <v>29</v>
      </c>
      <c r="L113">
        <v>11</v>
      </c>
      <c r="N113">
        <v>357444</v>
      </c>
    </row>
    <row r="114" spans="1:14" x14ac:dyDescent="0.4">
      <c r="A114" s="2" t="str">
        <f t="shared" si="1"/>
        <v>2023|Auckland|12</v>
      </c>
      <c r="B114" t="s">
        <v>16</v>
      </c>
      <c r="C114" t="s">
        <v>17</v>
      </c>
      <c r="D114" t="s">
        <v>18</v>
      </c>
      <c r="E114" t="s">
        <v>19</v>
      </c>
      <c r="F114">
        <v>2023</v>
      </c>
      <c r="G114">
        <v>2023</v>
      </c>
      <c r="H114">
        <v>76</v>
      </c>
      <c r="I114" t="s">
        <v>80</v>
      </c>
      <c r="J114">
        <v>77</v>
      </c>
      <c r="K114" t="s">
        <v>29</v>
      </c>
      <c r="L114">
        <v>12</v>
      </c>
      <c r="N114">
        <v>138972</v>
      </c>
    </row>
    <row r="115" spans="1:14" x14ac:dyDescent="0.4">
      <c r="A115" s="2" t="str">
        <f t="shared" si="1"/>
        <v>2023|Auckland|13</v>
      </c>
      <c r="B115" t="s">
        <v>16</v>
      </c>
      <c r="C115" t="s">
        <v>17</v>
      </c>
      <c r="D115" t="s">
        <v>18</v>
      </c>
      <c r="E115" t="s">
        <v>19</v>
      </c>
      <c r="F115">
        <v>2023</v>
      </c>
      <c r="G115">
        <v>2023</v>
      </c>
      <c r="H115">
        <v>76</v>
      </c>
      <c r="I115" t="s">
        <v>80</v>
      </c>
      <c r="J115">
        <v>77</v>
      </c>
      <c r="K115" t="s">
        <v>29</v>
      </c>
      <c r="L115">
        <v>13</v>
      </c>
      <c r="N115">
        <v>1413</v>
      </c>
    </row>
    <row r="116" spans="1:14" x14ac:dyDescent="0.4">
      <c r="A116" s="2" t="str">
        <f t="shared" si="1"/>
        <v>2023|Auckland|999</v>
      </c>
      <c r="B116" t="s">
        <v>16</v>
      </c>
      <c r="C116" t="s">
        <v>17</v>
      </c>
      <c r="D116" t="s">
        <v>18</v>
      </c>
      <c r="E116" t="s">
        <v>19</v>
      </c>
      <c r="F116">
        <v>2023</v>
      </c>
      <c r="G116">
        <v>2023</v>
      </c>
      <c r="H116">
        <v>76</v>
      </c>
      <c r="I116" t="s">
        <v>80</v>
      </c>
      <c r="J116">
        <v>77</v>
      </c>
      <c r="K116" t="s">
        <v>29</v>
      </c>
      <c r="L116">
        <v>999</v>
      </c>
      <c r="N116">
        <v>499029</v>
      </c>
    </row>
    <row r="117" spans="1:14" x14ac:dyDescent="0.4">
      <c r="A117" s="2" t="str">
        <f t="shared" si="1"/>
        <v>2023|Rodney Local Board Area|10</v>
      </c>
      <c r="B117" t="s">
        <v>16</v>
      </c>
      <c r="C117" t="s">
        <v>17</v>
      </c>
      <c r="D117" t="s">
        <v>18</v>
      </c>
      <c r="E117" t="s">
        <v>19</v>
      </c>
      <c r="F117">
        <v>2023</v>
      </c>
      <c r="G117">
        <v>2023</v>
      </c>
      <c r="H117">
        <v>7601</v>
      </c>
      <c r="I117" t="s">
        <v>79</v>
      </c>
      <c r="J117">
        <v>77</v>
      </c>
      <c r="K117" t="s">
        <v>29</v>
      </c>
      <c r="L117">
        <v>10</v>
      </c>
      <c r="N117">
        <v>24</v>
      </c>
    </row>
    <row r="118" spans="1:14" x14ac:dyDescent="0.4">
      <c r="A118" s="2" t="str">
        <f t="shared" si="1"/>
        <v>2023|Rodney Local Board Area|11</v>
      </c>
      <c r="B118" t="s">
        <v>16</v>
      </c>
      <c r="C118" t="s">
        <v>17</v>
      </c>
      <c r="D118" t="s">
        <v>18</v>
      </c>
      <c r="E118" t="s">
        <v>19</v>
      </c>
      <c r="F118">
        <v>2023</v>
      </c>
      <c r="G118">
        <v>2023</v>
      </c>
      <c r="H118">
        <v>7601</v>
      </c>
      <c r="I118" t="s">
        <v>79</v>
      </c>
      <c r="J118">
        <v>77</v>
      </c>
      <c r="K118" t="s">
        <v>29</v>
      </c>
      <c r="L118">
        <v>11</v>
      </c>
      <c r="N118">
        <v>21762</v>
      </c>
    </row>
    <row r="119" spans="1:14" x14ac:dyDescent="0.4">
      <c r="A119" s="2" t="str">
        <f t="shared" si="1"/>
        <v>2023|Rodney Local Board Area|12</v>
      </c>
      <c r="B119" t="s">
        <v>16</v>
      </c>
      <c r="C119" t="s">
        <v>17</v>
      </c>
      <c r="D119" t="s">
        <v>18</v>
      </c>
      <c r="E119" t="s">
        <v>19</v>
      </c>
      <c r="F119">
        <v>2023</v>
      </c>
      <c r="G119">
        <v>2023</v>
      </c>
      <c r="H119">
        <v>7601</v>
      </c>
      <c r="I119" t="s">
        <v>79</v>
      </c>
      <c r="J119">
        <v>77</v>
      </c>
      <c r="K119" t="s">
        <v>29</v>
      </c>
      <c r="L119">
        <v>12</v>
      </c>
      <c r="N119">
        <v>2241</v>
      </c>
    </row>
    <row r="120" spans="1:14" x14ac:dyDescent="0.4">
      <c r="A120" s="2" t="str">
        <f t="shared" si="1"/>
        <v>2023|Rodney Local Board Area|13</v>
      </c>
      <c r="B120" t="s">
        <v>16</v>
      </c>
      <c r="C120" t="s">
        <v>17</v>
      </c>
      <c r="D120" t="s">
        <v>18</v>
      </c>
      <c r="E120" t="s">
        <v>19</v>
      </c>
      <c r="F120">
        <v>2023</v>
      </c>
      <c r="G120">
        <v>2023</v>
      </c>
      <c r="H120">
        <v>7601</v>
      </c>
      <c r="I120" t="s">
        <v>79</v>
      </c>
      <c r="J120">
        <v>77</v>
      </c>
      <c r="K120" t="s">
        <v>29</v>
      </c>
      <c r="L120">
        <v>13</v>
      </c>
      <c r="N120">
        <v>246</v>
      </c>
    </row>
    <row r="121" spans="1:14" x14ac:dyDescent="0.4">
      <c r="A121" s="2" t="str">
        <f t="shared" si="1"/>
        <v>2023|Rodney Local Board Area|999</v>
      </c>
      <c r="B121" t="s">
        <v>16</v>
      </c>
      <c r="C121" t="s">
        <v>17</v>
      </c>
      <c r="D121" t="s">
        <v>18</v>
      </c>
      <c r="E121" t="s">
        <v>19</v>
      </c>
      <c r="F121">
        <v>2023</v>
      </c>
      <c r="G121">
        <v>2023</v>
      </c>
      <c r="H121">
        <v>7601</v>
      </c>
      <c r="I121" t="s">
        <v>79</v>
      </c>
      <c r="J121">
        <v>77</v>
      </c>
      <c r="K121" t="s">
        <v>29</v>
      </c>
      <c r="L121">
        <v>999</v>
      </c>
      <c r="N121">
        <v>24279</v>
      </c>
    </row>
    <row r="122" spans="1:14" x14ac:dyDescent="0.4">
      <c r="A122" s="2" t="str">
        <f t="shared" si="1"/>
        <v>2023|Hibiscus and Bays Local Board Area|10</v>
      </c>
      <c r="B122" t="s">
        <v>16</v>
      </c>
      <c r="C122" t="s">
        <v>17</v>
      </c>
      <c r="D122" t="s">
        <v>18</v>
      </c>
      <c r="E122" t="s">
        <v>19</v>
      </c>
      <c r="F122">
        <v>2023</v>
      </c>
      <c r="G122">
        <v>2023</v>
      </c>
      <c r="H122">
        <v>7602</v>
      </c>
      <c r="I122" t="s">
        <v>78</v>
      </c>
      <c r="J122">
        <v>77</v>
      </c>
      <c r="K122" t="s">
        <v>29</v>
      </c>
      <c r="L122">
        <v>10</v>
      </c>
      <c r="N122">
        <v>153</v>
      </c>
    </row>
    <row r="123" spans="1:14" x14ac:dyDescent="0.4">
      <c r="A123" s="2" t="str">
        <f t="shared" si="1"/>
        <v>2023|Hibiscus and Bays Local Board Area|11</v>
      </c>
      <c r="B123" t="s">
        <v>16</v>
      </c>
      <c r="C123" t="s">
        <v>17</v>
      </c>
      <c r="D123" t="s">
        <v>18</v>
      </c>
      <c r="E123" t="s">
        <v>19</v>
      </c>
      <c r="F123">
        <v>2023</v>
      </c>
      <c r="G123">
        <v>2023</v>
      </c>
      <c r="H123">
        <v>7602</v>
      </c>
      <c r="I123" t="s">
        <v>78</v>
      </c>
      <c r="J123">
        <v>77</v>
      </c>
      <c r="K123" t="s">
        <v>29</v>
      </c>
      <c r="L123">
        <v>11</v>
      </c>
      <c r="N123">
        <v>29493</v>
      </c>
    </row>
    <row r="124" spans="1:14" x14ac:dyDescent="0.4">
      <c r="A124" s="2" t="str">
        <f t="shared" si="1"/>
        <v>2023|Hibiscus and Bays Local Board Area|12</v>
      </c>
      <c r="B124" t="s">
        <v>16</v>
      </c>
      <c r="C124" t="s">
        <v>17</v>
      </c>
      <c r="D124" t="s">
        <v>18</v>
      </c>
      <c r="E124" t="s">
        <v>19</v>
      </c>
      <c r="F124">
        <v>2023</v>
      </c>
      <c r="G124">
        <v>2023</v>
      </c>
      <c r="H124">
        <v>7602</v>
      </c>
      <c r="I124" t="s">
        <v>78</v>
      </c>
      <c r="J124">
        <v>77</v>
      </c>
      <c r="K124" t="s">
        <v>29</v>
      </c>
      <c r="L124">
        <v>12</v>
      </c>
      <c r="N124">
        <v>8349</v>
      </c>
    </row>
    <row r="125" spans="1:14" x14ac:dyDescent="0.4">
      <c r="A125" s="2" t="str">
        <f t="shared" si="1"/>
        <v>2023|Hibiscus and Bays Local Board Area|13</v>
      </c>
      <c r="B125" t="s">
        <v>16</v>
      </c>
      <c r="C125" t="s">
        <v>17</v>
      </c>
      <c r="D125" t="s">
        <v>18</v>
      </c>
      <c r="E125" t="s">
        <v>19</v>
      </c>
      <c r="F125">
        <v>2023</v>
      </c>
      <c r="G125">
        <v>2023</v>
      </c>
      <c r="H125">
        <v>7602</v>
      </c>
      <c r="I125" t="s">
        <v>78</v>
      </c>
      <c r="J125">
        <v>77</v>
      </c>
      <c r="K125" t="s">
        <v>29</v>
      </c>
      <c r="L125">
        <v>13</v>
      </c>
      <c r="N125">
        <v>192</v>
      </c>
    </row>
    <row r="126" spans="1:14" x14ac:dyDescent="0.4">
      <c r="A126" s="2" t="str">
        <f t="shared" si="1"/>
        <v>2023|Hibiscus and Bays Local Board Area|999</v>
      </c>
      <c r="B126" t="s">
        <v>16</v>
      </c>
      <c r="C126" t="s">
        <v>17</v>
      </c>
      <c r="D126" t="s">
        <v>18</v>
      </c>
      <c r="E126" t="s">
        <v>19</v>
      </c>
      <c r="F126">
        <v>2023</v>
      </c>
      <c r="G126">
        <v>2023</v>
      </c>
      <c r="H126">
        <v>7602</v>
      </c>
      <c r="I126" t="s">
        <v>78</v>
      </c>
      <c r="J126">
        <v>77</v>
      </c>
      <c r="K126" t="s">
        <v>29</v>
      </c>
      <c r="L126">
        <v>999</v>
      </c>
      <c r="N126">
        <v>38184</v>
      </c>
    </row>
    <row r="127" spans="1:14" x14ac:dyDescent="0.4">
      <c r="A127" s="2" t="str">
        <f t="shared" si="1"/>
        <v>2023|Upper Harbour Local Board Area|10</v>
      </c>
      <c r="B127" t="s">
        <v>16</v>
      </c>
      <c r="C127" t="s">
        <v>17</v>
      </c>
      <c r="D127" t="s">
        <v>18</v>
      </c>
      <c r="E127" t="s">
        <v>19</v>
      </c>
      <c r="F127">
        <v>2023</v>
      </c>
      <c r="G127">
        <v>2023</v>
      </c>
      <c r="H127">
        <v>7603</v>
      </c>
      <c r="I127" t="s">
        <v>77</v>
      </c>
      <c r="J127">
        <v>77</v>
      </c>
      <c r="K127" t="s">
        <v>29</v>
      </c>
      <c r="L127">
        <v>10</v>
      </c>
      <c r="N127">
        <v>120</v>
      </c>
    </row>
    <row r="128" spans="1:14" x14ac:dyDescent="0.4">
      <c r="A128" s="2" t="str">
        <f t="shared" si="1"/>
        <v>2023|Upper Harbour Local Board Area|11</v>
      </c>
      <c r="B128" t="s">
        <v>16</v>
      </c>
      <c r="C128" t="s">
        <v>17</v>
      </c>
      <c r="D128" t="s">
        <v>18</v>
      </c>
      <c r="E128" t="s">
        <v>19</v>
      </c>
      <c r="F128">
        <v>2023</v>
      </c>
      <c r="G128">
        <v>2023</v>
      </c>
      <c r="H128">
        <v>7603</v>
      </c>
      <c r="I128" t="s">
        <v>77</v>
      </c>
      <c r="J128">
        <v>77</v>
      </c>
      <c r="K128" t="s">
        <v>29</v>
      </c>
      <c r="L128">
        <v>11</v>
      </c>
      <c r="N128">
        <v>16254</v>
      </c>
    </row>
    <row r="129" spans="1:14" x14ac:dyDescent="0.4">
      <c r="A129" s="2" t="str">
        <f t="shared" si="1"/>
        <v>2023|Upper Harbour Local Board Area|12</v>
      </c>
      <c r="B129" t="s">
        <v>16</v>
      </c>
      <c r="C129" t="s">
        <v>17</v>
      </c>
      <c r="D129" t="s">
        <v>18</v>
      </c>
      <c r="E129" t="s">
        <v>19</v>
      </c>
      <c r="F129">
        <v>2023</v>
      </c>
      <c r="G129">
        <v>2023</v>
      </c>
      <c r="H129">
        <v>7603</v>
      </c>
      <c r="I129" t="s">
        <v>77</v>
      </c>
      <c r="J129">
        <v>77</v>
      </c>
      <c r="K129" t="s">
        <v>29</v>
      </c>
      <c r="L129">
        <v>12</v>
      </c>
      <c r="N129">
        <v>7644</v>
      </c>
    </row>
    <row r="130" spans="1:14" x14ac:dyDescent="0.4">
      <c r="A130" s="2" t="str">
        <f t="shared" si="1"/>
        <v>2023|Upper Harbour Local Board Area|13</v>
      </c>
      <c r="B130" t="s">
        <v>16</v>
      </c>
      <c r="C130" t="s">
        <v>17</v>
      </c>
      <c r="D130" t="s">
        <v>18</v>
      </c>
      <c r="E130" t="s">
        <v>19</v>
      </c>
      <c r="F130">
        <v>2023</v>
      </c>
      <c r="G130">
        <v>2023</v>
      </c>
      <c r="H130">
        <v>7603</v>
      </c>
      <c r="I130" t="s">
        <v>77</v>
      </c>
      <c r="J130">
        <v>77</v>
      </c>
      <c r="K130" t="s">
        <v>29</v>
      </c>
      <c r="L130">
        <v>13</v>
      </c>
      <c r="N130">
        <v>42</v>
      </c>
    </row>
    <row r="131" spans="1:14" x14ac:dyDescent="0.4">
      <c r="A131" s="2" t="str">
        <f t="shared" ref="A131:A194" si="2">G131&amp;"|"&amp;I131&amp;"|"&amp;L131</f>
        <v>2023|Upper Harbour Local Board Area|999</v>
      </c>
      <c r="B131" t="s">
        <v>16</v>
      </c>
      <c r="C131" t="s">
        <v>17</v>
      </c>
      <c r="D131" t="s">
        <v>18</v>
      </c>
      <c r="E131" t="s">
        <v>19</v>
      </c>
      <c r="F131">
        <v>2023</v>
      </c>
      <c r="G131">
        <v>2023</v>
      </c>
      <c r="H131">
        <v>7603</v>
      </c>
      <c r="I131" t="s">
        <v>77</v>
      </c>
      <c r="J131">
        <v>77</v>
      </c>
      <c r="K131" t="s">
        <v>29</v>
      </c>
      <c r="L131">
        <v>999</v>
      </c>
      <c r="N131">
        <v>24060</v>
      </c>
    </row>
    <row r="132" spans="1:14" x14ac:dyDescent="0.4">
      <c r="A132" s="2" t="str">
        <f t="shared" si="2"/>
        <v>2023|KaipÄtiki Local Board Area|10</v>
      </c>
      <c r="B132" t="s">
        <v>16</v>
      </c>
      <c r="C132" t="s">
        <v>17</v>
      </c>
      <c r="D132" t="s">
        <v>18</v>
      </c>
      <c r="E132" t="s">
        <v>19</v>
      </c>
      <c r="F132">
        <v>2023</v>
      </c>
      <c r="G132">
        <v>2023</v>
      </c>
      <c r="H132">
        <v>7604</v>
      </c>
      <c r="I132" t="s">
        <v>76</v>
      </c>
      <c r="J132">
        <v>77</v>
      </c>
      <c r="K132" t="s">
        <v>29</v>
      </c>
      <c r="L132">
        <v>10</v>
      </c>
      <c r="N132">
        <v>87</v>
      </c>
    </row>
    <row r="133" spans="1:14" x14ac:dyDescent="0.4">
      <c r="A133" s="2" t="str">
        <f t="shared" si="2"/>
        <v>2023|KaipÄtiki Local Board Area|11</v>
      </c>
      <c r="B133" t="s">
        <v>16</v>
      </c>
      <c r="C133" t="s">
        <v>17</v>
      </c>
      <c r="D133" t="s">
        <v>18</v>
      </c>
      <c r="E133" t="s">
        <v>19</v>
      </c>
      <c r="F133">
        <v>2023</v>
      </c>
      <c r="G133">
        <v>2023</v>
      </c>
      <c r="H133">
        <v>7604</v>
      </c>
      <c r="I133" t="s">
        <v>76</v>
      </c>
      <c r="J133">
        <v>77</v>
      </c>
      <c r="K133" t="s">
        <v>29</v>
      </c>
      <c r="L133">
        <v>11</v>
      </c>
      <c r="N133">
        <v>21273</v>
      </c>
    </row>
    <row r="134" spans="1:14" x14ac:dyDescent="0.4">
      <c r="A134" s="2" t="str">
        <f t="shared" si="2"/>
        <v>2023|KaipÄtiki Local Board Area|12</v>
      </c>
      <c r="B134" t="s">
        <v>16</v>
      </c>
      <c r="C134" t="s">
        <v>17</v>
      </c>
      <c r="D134" t="s">
        <v>18</v>
      </c>
      <c r="E134" t="s">
        <v>19</v>
      </c>
      <c r="F134">
        <v>2023</v>
      </c>
      <c r="G134">
        <v>2023</v>
      </c>
      <c r="H134">
        <v>7604</v>
      </c>
      <c r="I134" t="s">
        <v>76</v>
      </c>
      <c r="J134">
        <v>77</v>
      </c>
      <c r="K134" t="s">
        <v>29</v>
      </c>
      <c r="L134">
        <v>12</v>
      </c>
      <c r="N134">
        <v>6882</v>
      </c>
    </row>
    <row r="135" spans="1:14" x14ac:dyDescent="0.4">
      <c r="A135" s="2" t="str">
        <f t="shared" si="2"/>
        <v>2023|KaipÄtiki Local Board Area|13</v>
      </c>
      <c r="B135" t="s">
        <v>16</v>
      </c>
      <c r="C135" t="s">
        <v>17</v>
      </c>
      <c r="D135" t="s">
        <v>18</v>
      </c>
      <c r="E135" t="s">
        <v>19</v>
      </c>
      <c r="F135">
        <v>2023</v>
      </c>
      <c r="G135">
        <v>2023</v>
      </c>
      <c r="H135">
        <v>7604</v>
      </c>
      <c r="I135" t="s">
        <v>76</v>
      </c>
      <c r="J135">
        <v>77</v>
      </c>
      <c r="K135" t="s">
        <v>29</v>
      </c>
      <c r="L135">
        <v>13</v>
      </c>
      <c r="N135">
        <v>33</v>
      </c>
    </row>
    <row r="136" spans="1:14" x14ac:dyDescent="0.4">
      <c r="A136" s="2" t="str">
        <f t="shared" si="2"/>
        <v>2023|KaipÄtiki Local Board Area|999</v>
      </c>
      <c r="B136" t="s">
        <v>16</v>
      </c>
      <c r="C136" t="s">
        <v>17</v>
      </c>
      <c r="D136" t="s">
        <v>18</v>
      </c>
      <c r="E136" t="s">
        <v>19</v>
      </c>
      <c r="F136">
        <v>2023</v>
      </c>
      <c r="G136">
        <v>2023</v>
      </c>
      <c r="H136">
        <v>7604</v>
      </c>
      <c r="I136" t="s">
        <v>76</v>
      </c>
      <c r="J136">
        <v>77</v>
      </c>
      <c r="K136" t="s">
        <v>29</v>
      </c>
      <c r="L136">
        <v>999</v>
      </c>
      <c r="N136">
        <v>28269</v>
      </c>
    </row>
    <row r="137" spans="1:14" x14ac:dyDescent="0.4">
      <c r="A137" s="2" t="str">
        <f t="shared" si="2"/>
        <v>2023|Devonport-Takapuna Local Board Area|10</v>
      </c>
      <c r="B137" t="s">
        <v>16</v>
      </c>
      <c r="C137" t="s">
        <v>17</v>
      </c>
      <c r="D137" t="s">
        <v>18</v>
      </c>
      <c r="E137" t="s">
        <v>19</v>
      </c>
      <c r="F137">
        <v>2023</v>
      </c>
      <c r="G137">
        <v>2023</v>
      </c>
      <c r="H137">
        <v>7605</v>
      </c>
      <c r="I137" t="s">
        <v>75</v>
      </c>
      <c r="J137">
        <v>77</v>
      </c>
      <c r="K137" t="s">
        <v>29</v>
      </c>
      <c r="L137">
        <v>10</v>
      </c>
      <c r="N137">
        <v>63</v>
      </c>
    </row>
    <row r="138" spans="1:14" x14ac:dyDescent="0.4">
      <c r="A138" s="2" t="str">
        <f t="shared" si="2"/>
        <v>2023|Devonport-Takapuna Local Board Area|11</v>
      </c>
      <c r="B138" t="s">
        <v>16</v>
      </c>
      <c r="C138" t="s">
        <v>17</v>
      </c>
      <c r="D138" t="s">
        <v>18</v>
      </c>
      <c r="E138" t="s">
        <v>19</v>
      </c>
      <c r="F138">
        <v>2023</v>
      </c>
      <c r="G138">
        <v>2023</v>
      </c>
      <c r="H138">
        <v>7605</v>
      </c>
      <c r="I138" t="s">
        <v>75</v>
      </c>
      <c r="J138">
        <v>77</v>
      </c>
      <c r="K138" t="s">
        <v>29</v>
      </c>
      <c r="L138">
        <v>11</v>
      </c>
      <c r="N138">
        <v>13401</v>
      </c>
    </row>
    <row r="139" spans="1:14" x14ac:dyDescent="0.4">
      <c r="A139" s="2" t="str">
        <f t="shared" si="2"/>
        <v>2023|Devonport-Takapuna Local Board Area|12</v>
      </c>
      <c r="B139" t="s">
        <v>16</v>
      </c>
      <c r="C139" t="s">
        <v>17</v>
      </c>
      <c r="D139" t="s">
        <v>18</v>
      </c>
      <c r="E139" t="s">
        <v>19</v>
      </c>
      <c r="F139">
        <v>2023</v>
      </c>
      <c r="G139">
        <v>2023</v>
      </c>
      <c r="H139">
        <v>7605</v>
      </c>
      <c r="I139" t="s">
        <v>75</v>
      </c>
      <c r="J139">
        <v>77</v>
      </c>
      <c r="K139" t="s">
        <v>29</v>
      </c>
      <c r="L139">
        <v>12</v>
      </c>
      <c r="N139">
        <v>6615</v>
      </c>
    </row>
    <row r="140" spans="1:14" x14ac:dyDescent="0.4">
      <c r="A140" s="2" t="str">
        <f t="shared" si="2"/>
        <v>2023|Devonport-Takapuna Local Board Area|13</v>
      </c>
      <c r="B140" t="s">
        <v>16</v>
      </c>
      <c r="C140" t="s">
        <v>17</v>
      </c>
      <c r="D140" t="s">
        <v>18</v>
      </c>
      <c r="E140" t="s">
        <v>19</v>
      </c>
      <c r="F140">
        <v>2023</v>
      </c>
      <c r="G140">
        <v>2023</v>
      </c>
      <c r="H140">
        <v>7605</v>
      </c>
      <c r="I140" t="s">
        <v>75</v>
      </c>
      <c r="J140">
        <v>77</v>
      </c>
      <c r="K140" t="s">
        <v>29</v>
      </c>
      <c r="L140">
        <v>13</v>
      </c>
      <c r="N140">
        <v>42</v>
      </c>
    </row>
    <row r="141" spans="1:14" x14ac:dyDescent="0.4">
      <c r="A141" s="2" t="str">
        <f t="shared" si="2"/>
        <v>2023|Devonport-Takapuna Local Board Area|999</v>
      </c>
      <c r="B141" t="s">
        <v>16</v>
      </c>
      <c r="C141" t="s">
        <v>17</v>
      </c>
      <c r="D141" t="s">
        <v>18</v>
      </c>
      <c r="E141" t="s">
        <v>19</v>
      </c>
      <c r="F141">
        <v>2023</v>
      </c>
      <c r="G141">
        <v>2023</v>
      </c>
      <c r="H141">
        <v>7605</v>
      </c>
      <c r="I141" t="s">
        <v>75</v>
      </c>
      <c r="J141">
        <v>77</v>
      </c>
      <c r="K141" t="s">
        <v>29</v>
      </c>
      <c r="L141">
        <v>999</v>
      </c>
      <c r="N141">
        <v>20121</v>
      </c>
    </row>
    <row r="142" spans="1:14" x14ac:dyDescent="0.4">
      <c r="A142" s="2" t="str">
        <f t="shared" si="2"/>
        <v>2023|Henderson-Massey Local Board Area|10</v>
      </c>
      <c r="B142" t="s">
        <v>16</v>
      </c>
      <c r="C142" t="s">
        <v>17</v>
      </c>
      <c r="D142" t="s">
        <v>18</v>
      </c>
      <c r="E142" t="s">
        <v>19</v>
      </c>
      <c r="F142">
        <v>2023</v>
      </c>
      <c r="G142">
        <v>2023</v>
      </c>
      <c r="H142">
        <v>7606</v>
      </c>
      <c r="I142" t="s">
        <v>74</v>
      </c>
      <c r="J142">
        <v>77</v>
      </c>
      <c r="K142" t="s">
        <v>29</v>
      </c>
      <c r="L142">
        <v>10</v>
      </c>
      <c r="N142">
        <v>39</v>
      </c>
    </row>
    <row r="143" spans="1:14" x14ac:dyDescent="0.4">
      <c r="A143" s="2" t="str">
        <f t="shared" si="2"/>
        <v>2023|Henderson-Massey Local Board Area|11</v>
      </c>
      <c r="B143" t="s">
        <v>16</v>
      </c>
      <c r="C143" t="s">
        <v>17</v>
      </c>
      <c r="D143" t="s">
        <v>18</v>
      </c>
      <c r="E143" t="s">
        <v>19</v>
      </c>
      <c r="F143">
        <v>2023</v>
      </c>
      <c r="G143">
        <v>2023</v>
      </c>
      <c r="H143">
        <v>7606</v>
      </c>
      <c r="I143" t="s">
        <v>74</v>
      </c>
      <c r="J143">
        <v>77</v>
      </c>
      <c r="K143" t="s">
        <v>29</v>
      </c>
      <c r="L143">
        <v>11</v>
      </c>
      <c r="N143">
        <v>28134</v>
      </c>
    </row>
    <row r="144" spans="1:14" x14ac:dyDescent="0.4">
      <c r="A144" s="2" t="str">
        <f t="shared" si="2"/>
        <v>2023|Henderson-Massey Local Board Area|12</v>
      </c>
      <c r="B144" t="s">
        <v>16</v>
      </c>
      <c r="C144" t="s">
        <v>17</v>
      </c>
      <c r="D144" t="s">
        <v>18</v>
      </c>
      <c r="E144" t="s">
        <v>19</v>
      </c>
      <c r="F144">
        <v>2023</v>
      </c>
      <c r="G144">
        <v>2023</v>
      </c>
      <c r="H144">
        <v>7606</v>
      </c>
      <c r="I144" t="s">
        <v>74</v>
      </c>
      <c r="J144">
        <v>77</v>
      </c>
      <c r="K144" t="s">
        <v>29</v>
      </c>
      <c r="L144">
        <v>12</v>
      </c>
      <c r="N144">
        <v>6843</v>
      </c>
    </row>
    <row r="145" spans="1:14" x14ac:dyDescent="0.4">
      <c r="A145" s="2" t="str">
        <f t="shared" si="2"/>
        <v>2023|Henderson-Massey Local Board Area|13</v>
      </c>
      <c r="B145" t="s">
        <v>16</v>
      </c>
      <c r="C145" t="s">
        <v>17</v>
      </c>
      <c r="D145" t="s">
        <v>18</v>
      </c>
      <c r="E145" t="s">
        <v>19</v>
      </c>
      <c r="F145">
        <v>2023</v>
      </c>
      <c r="G145">
        <v>2023</v>
      </c>
      <c r="H145">
        <v>7606</v>
      </c>
      <c r="I145" t="s">
        <v>74</v>
      </c>
      <c r="J145">
        <v>77</v>
      </c>
      <c r="K145" t="s">
        <v>29</v>
      </c>
      <c r="L145">
        <v>13</v>
      </c>
      <c r="N145">
        <v>78</v>
      </c>
    </row>
    <row r="146" spans="1:14" x14ac:dyDescent="0.4">
      <c r="A146" s="2" t="str">
        <f t="shared" si="2"/>
        <v>2023|Henderson-Massey Local Board Area|999</v>
      </c>
      <c r="B146" t="s">
        <v>16</v>
      </c>
      <c r="C146" t="s">
        <v>17</v>
      </c>
      <c r="D146" t="s">
        <v>18</v>
      </c>
      <c r="E146" t="s">
        <v>19</v>
      </c>
      <c r="F146">
        <v>2023</v>
      </c>
      <c r="G146">
        <v>2023</v>
      </c>
      <c r="H146">
        <v>7606</v>
      </c>
      <c r="I146" t="s">
        <v>74</v>
      </c>
      <c r="J146">
        <v>77</v>
      </c>
      <c r="K146" t="s">
        <v>29</v>
      </c>
      <c r="L146">
        <v>999</v>
      </c>
      <c r="N146">
        <v>35094</v>
      </c>
    </row>
    <row r="147" spans="1:14" x14ac:dyDescent="0.4">
      <c r="A147" s="2" t="str">
        <f t="shared" si="2"/>
        <v>2023|WaitÄkere Ranges Local Board Area|10</v>
      </c>
      <c r="B147" t="s">
        <v>16</v>
      </c>
      <c r="C147" t="s">
        <v>17</v>
      </c>
      <c r="D147" t="s">
        <v>18</v>
      </c>
      <c r="E147" t="s">
        <v>19</v>
      </c>
      <c r="F147">
        <v>2023</v>
      </c>
      <c r="G147">
        <v>2023</v>
      </c>
      <c r="H147">
        <v>7607</v>
      </c>
      <c r="I147" t="s">
        <v>73</v>
      </c>
      <c r="J147">
        <v>77</v>
      </c>
      <c r="K147" t="s">
        <v>29</v>
      </c>
      <c r="L147">
        <v>10</v>
      </c>
      <c r="N147">
        <v>78</v>
      </c>
    </row>
    <row r="148" spans="1:14" x14ac:dyDescent="0.4">
      <c r="A148" s="2" t="str">
        <f t="shared" si="2"/>
        <v>2023|WaitÄkere Ranges Local Board Area|11</v>
      </c>
      <c r="B148" t="s">
        <v>16</v>
      </c>
      <c r="C148" t="s">
        <v>17</v>
      </c>
      <c r="D148" t="s">
        <v>18</v>
      </c>
      <c r="E148" t="s">
        <v>19</v>
      </c>
      <c r="F148">
        <v>2023</v>
      </c>
      <c r="G148">
        <v>2023</v>
      </c>
      <c r="H148">
        <v>7607</v>
      </c>
      <c r="I148" t="s">
        <v>73</v>
      </c>
      <c r="J148">
        <v>77</v>
      </c>
      <c r="K148" t="s">
        <v>29</v>
      </c>
      <c r="L148">
        <v>11</v>
      </c>
      <c r="N148">
        <v>14370</v>
      </c>
    </row>
    <row r="149" spans="1:14" x14ac:dyDescent="0.4">
      <c r="A149" s="2" t="str">
        <f t="shared" si="2"/>
        <v>2023|WaitÄkere Ranges Local Board Area|12</v>
      </c>
      <c r="B149" t="s">
        <v>16</v>
      </c>
      <c r="C149" t="s">
        <v>17</v>
      </c>
      <c r="D149" t="s">
        <v>18</v>
      </c>
      <c r="E149" t="s">
        <v>19</v>
      </c>
      <c r="F149">
        <v>2023</v>
      </c>
      <c r="G149">
        <v>2023</v>
      </c>
      <c r="H149">
        <v>7607</v>
      </c>
      <c r="I149" t="s">
        <v>73</v>
      </c>
      <c r="J149">
        <v>77</v>
      </c>
      <c r="K149" t="s">
        <v>29</v>
      </c>
      <c r="L149">
        <v>12</v>
      </c>
      <c r="N149">
        <v>2076</v>
      </c>
    </row>
    <row r="150" spans="1:14" x14ac:dyDescent="0.4">
      <c r="A150" s="2" t="str">
        <f t="shared" si="2"/>
        <v>2023|WaitÄkere Ranges Local Board Area|13</v>
      </c>
      <c r="B150" t="s">
        <v>16</v>
      </c>
      <c r="C150" t="s">
        <v>17</v>
      </c>
      <c r="D150" t="s">
        <v>18</v>
      </c>
      <c r="E150" t="s">
        <v>19</v>
      </c>
      <c r="F150">
        <v>2023</v>
      </c>
      <c r="G150">
        <v>2023</v>
      </c>
      <c r="H150">
        <v>7607</v>
      </c>
      <c r="I150" t="s">
        <v>73</v>
      </c>
      <c r="J150">
        <v>77</v>
      </c>
      <c r="K150" t="s">
        <v>29</v>
      </c>
      <c r="L150">
        <v>13</v>
      </c>
      <c r="N150">
        <v>63</v>
      </c>
    </row>
    <row r="151" spans="1:14" x14ac:dyDescent="0.4">
      <c r="A151" s="2" t="str">
        <f t="shared" si="2"/>
        <v>2023|WaitÄkere Ranges Local Board Area|999</v>
      </c>
      <c r="B151" t="s">
        <v>16</v>
      </c>
      <c r="C151" t="s">
        <v>17</v>
      </c>
      <c r="D151" t="s">
        <v>18</v>
      </c>
      <c r="E151" t="s">
        <v>19</v>
      </c>
      <c r="F151">
        <v>2023</v>
      </c>
      <c r="G151">
        <v>2023</v>
      </c>
      <c r="H151">
        <v>7607</v>
      </c>
      <c r="I151" t="s">
        <v>73</v>
      </c>
      <c r="J151">
        <v>77</v>
      </c>
      <c r="K151" t="s">
        <v>29</v>
      </c>
      <c r="L151">
        <v>999</v>
      </c>
      <c r="N151">
        <v>16590</v>
      </c>
    </row>
    <row r="152" spans="1:14" x14ac:dyDescent="0.4">
      <c r="A152" s="2" t="str">
        <f t="shared" si="2"/>
        <v>2023|Aotea/Great Barrier Local Board Area|10</v>
      </c>
      <c r="B152" t="s">
        <v>16</v>
      </c>
      <c r="C152" t="s">
        <v>17</v>
      </c>
      <c r="D152" t="s">
        <v>18</v>
      </c>
      <c r="E152" t="s">
        <v>19</v>
      </c>
      <c r="F152">
        <v>2023</v>
      </c>
      <c r="G152">
        <v>2023</v>
      </c>
      <c r="H152">
        <v>7608</v>
      </c>
      <c r="I152" t="s">
        <v>72</v>
      </c>
      <c r="J152">
        <v>77</v>
      </c>
      <c r="K152" t="s">
        <v>29</v>
      </c>
      <c r="L152">
        <v>10</v>
      </c>
      <c r="N152">
        <v>0</v>
      </c>
    </row>
    <row r="153" spans="1:14" x14ac:dyDescent="0.4">
      <c r="A153" s="2" t="str">
        <f t="shared" si="2"/>
        <v>2023|Aotea/Great Barrier Local Board Area|11</v>
      </c>
      <c r="B153" t="s">
        <v>16</v>
      </c>
      <c r="C153" t="s">
        <v>17</v>
      </c>
      <c r="D153" t="s">
        <v>18</v>
      </c>
      <c r="E153" t="s">
        <v>19</v>
      </c>
      <c r="F153">
        <v>2023</v>
      </c>
      <c r="G153">
        <v>2023</v>
      </c>
      <c r="H153">
        <v>7608</v>
      </c>
      <c r="I153" t="s">
        <v>72</v>
      </c>
      <c r="J153">
        <v>77</v>
      </c>
      <c r="K153" t="s">
        <v>29</v>
      </c>
      <c r="L153">
        <v>11</v>
      </c>
      <c r="N153">
        <v>435</v>
      </c>
    </row>
    <row r="154" spans="1:14" x14ac:dyDescent="0.4">
      <c r="A154" s="2" t="str">
        <f t="shared" si="2"/>
        <v>2023|Aotea/Great Barrier Local Board Area|12</v>
      </c>
      <c r="B154" t="s">
        <v>16</v>
      </c>
      <c r="C154" t="s">
        <v>17</v>
      </c>
      <c r="D154" t="s">
        <v>18</v>
      </c>
      <c r="E154" t="s">
        <v>19</v>
      </c>
      <c r="F154">
        <v>2023</v>
      </c>
      <c r="G154">
        <v>2023</v>
      </c>
      <c r="H154">
        <v>7608</v>
      </c>
      <c r="I154" t="s">
        <v>72</v>
      </c>
      <c r="J154">
        <v>77</v>
      </c>
      <c r="K154" t="s">
        <v>29</v>
      </c>
      <c r="L154">
        <v>12</v>
      </c>
      <c r="N154">
        <v>30</v>
      </c>
    </row>
    <row r="155" spans="1:14" x14ac:dyDescent="0.4">
      <c r="A155" s="2" t="str">
        <f t="shared" si="2"/>
        <v>2023|Aotea/Great Barrier Local Board Area|13</v>
      </c>
      <c r="B155" t="s">
        <v>16</v>
      </c>
      <c r="C155" t="s">
        <v>17</v>
      </c>
      <c r="D155" t="s">
        <v>18</v>
      </c>
      <c r="E155" t="s">
        <v>19</v>
      </c>
      <c r="F155">
        <v>2023</v>
      </c>
      <c r="G155">
        <v>2023</v>
      </c>
      <c r="H155">
        <v>7608</v>
      </c>
      <c r="I155" t="s">
        <v>72</v>
      </c>
      <c r="J155">
        <v>77</v>
      </c>
      <c r="K155" t="s">
        <v>29</v>
      </c>
      <c r="L155">
        <v>13</v>
      </c>
      <c r="N155">
        <v>57</v>
      </c>
    </row>
    <row r="156" spans="1:14" x14ac:dyDescent="0.4">
      <c r="A156" s="2" t="str">
        <f t="shared" si="2"/>
        <v>2023|Aotea/Great Barrier Local Board Area|999</v>
      </c>
      <c r="B156" t="s">
        <v>16</v>
      </c>
      <c r="C156" t="s">
        <v>17</v>
      </c>
      <c r="D156" t="s">
        <v>18</v>
      </c>
      <c r="E156" t="s">
        <v>19</v>
      </c>
      <c r="F156">
        <v>2023</v>
      </c>
      <c r="G156">
        <v>2023</v>
      </c>
      <c r="H156">
        <v>7608</v>
      </c>
      <c r="I156" t="s">
        <v>72</v>
      </c>
      <c r="J156">
        <v>77</v>
      </c>
      <c r="K156" t="s">
        <v>29</v>
      </c>
      <c r="L156">
        <v>999</v>
      </c>
      <c r="N156">
        <v>522</v>
      </c>
    </row>
    <row r="157" spans="1:14" x14ac:dyDescent="0.4">
      <c r="A157" s="2" t="str">
        <f t="shared" si="2"/>
        <v>2023|Waiheke Local Board Area|10</v>
      </c>
      <c r="B157" t="s">
        <v>16</v>
      </c>
      <c r="C157" t="s">
        <v>17</v>
      </c>
      <c r="D157" t="s">
        <v>18</v>
      </c>
      <c r="E157" t="s">
        <v>19</v>
      </c>
      <c r="F157">
        <v>2023</v>
      </c>
      <c r="G157">
        <v>2023</v>
      </c>
      <c r="H157">
        <v>7609</v>
      </c>
      <c r="I157" t="s">
        <v>71</v>
      </c>
      <c r="J157">
        <v>77</v>
      </c>
      <c r="K157" t="s">
        <v>29</v>
      </c>
      <c r="L157">
        <v>10</v>
      </c>
      <c r="N157">
        <v>15</v>
      </c>
    </row>
    <row r="158" spans="1:14" x14ac:dyDescent="0.4">
      <c r="A158" s="2" t="str">
        <f t="shared" si="2"/>
        <v>2023|Waiheke Local Board Area|11</v>
      </c>
      <c r="B158" t="s">
        <v>16</v>
      </c>
      <c r="C158" t="s">
        <v>17</v>
      </c>
      <c r="D158" t="s">
        <v>18</v>
      </c>
      <c r="E158" t="s">
        <v>19</v>
      </c>
      <c r="F158">
        <v>2023</v>
      </c>
      <c r="G158">
        <v>2023</v>
      </c>
      <c r="H158">
        <v>7609</v>
      </c>
      <c r="I158" t="s">
        <v>71</v>
      </c>
      <c r="J158">
        <v>77</v>
      </c>
      <c r="K158" t="s">
        <v>29</v>
      </c>
      <c r="L158">
        <v>11</v>
      </c>
      <c r="N158">
        <v>3228</v>
      </c>
    </row>
    <row r="159" spans="1:14" x14ac:dyDescent="0.4">
      <c r="A159" s="2" t="str">
        <f t="shared" si="2"/>
        <v>2023|Waiheke Local Board Area|12</v>
      </c>
      <c r="B159" t="s">
        <v>16</v>
      </c>
      <c r="C159" t="s">
        <v>17</v>
      </c>
      <c r="D159" t="s">
        <v>18</v>
      </c>
      <c r="E159" t="s">
        <v>19</v>
      </c>
      <c r="F159">
        <v>2023</v>
      </c>
      <c r="G159">
        <v>2023</v>
      </c>
      <c r="H159">
        <v>7609</v>
      </c>
      <c r="I159" t="s">
        <v>71</v>
      </c>
      <c r="J159">
        <v>77</v>
      </c>
      <c r="K159" t="s">
        <v>29</v>
      </c>
      <c r="L159">
        <v>12</v>
      </c>
      <c r="N159">
        <v>261</v>
      </c>
    </row>
    <row r="160" spans="1:14" x14ac:dyDescent="0.4">
      <c r="A160" s="2" t="str">
        <f t="shared" si="2"/>
        <v>2023|Waiheke Local Board Area|13</v>
      </c>
      <c r="B160" t="s">
        <v>16</v>
      </c>
      <c r="C160" t="s">
        <v>17</v>
      </c>
      <c r="D160" t="s">
        <v>18</v>
      </c>
      <c r="E160" t="s">
        <v>19</v>
      </c>
      <c r="F160">
        <v>2023</v>
      </c>
      <c r="G160">
        <v>2023</v>
      </c>
      <c r="H160">
        <v>7609</v>
      </c>
      <c r="I160" t="s">
        <v>71</v>
      </c>
      <c r="J160">
        <v>77</v>
      </c>
      <c r="K160" t="s">
        <v>29</v>
      </c>
      <c r="L160">
        <v>13</v>
      </c>
      <c r="N160">
        <v>60</v>
      </c>
    </row>
    <row r="161" spans="1:14" x14ac:dyDescent="0.4">
      <c r="A161" s="2" t="str">
        <f t="shared" si="2"/>
        <v>2023|Waiheke Local Board Area|999</v>
      </c>
      <c r="B161" t="s">
        <v>16</v>
      </c>
      <c r="C161" t="s">
        <v>17</v>
      </c>
      <c r="D161" t="s">
        <v>18</v>
      </c>
      <c r="E161" t="s">
        <v>19</v>
      </c>
      <c r="F161">
        <v>2023</v>
      </c>
      <c r="G161">
        <v>2023</v>
      </c>
      <c r="H161">
        <v>7609</v>
      </c>
      <c r="I161" t="s">
        <v>71</v>
      </c>
      <c r="J161">
        <v>77</v>
      </c>
      <c r="K161" t="s">
        <v>29</v>
      </c>
      <c r="L161">
        <v>999</v>
      </c>
      <c r="N161">
        <v>3558</v>
      </c>
    </row>
    <row r="162" spans="1:14" x14ac:dyDescent="0.4">
      <c r="A162" s="2" t="str">
        <f t="shared" si="2"/>
        <v>2023|WaitematÄ Local Board Area|10</v>
      </c>
      <c r="B162" t="s">
        <v>16</v>
      </c>
      <c r="C162" t="s">
        <v>17</v>
      </c>
      <c r="D162" t="s">
        <v>18</v>
      </c>
      <c r="E162" t="s">
        <v>19</v>
      </c>
      <c r="F162">
        <v>2023</v>
      </c>
      <c r="G162">
        <v>2023</v>
      </c>
      <c r="H162">
        <v>7610</v>
      </c>
      <c r="I162" t="s">
        <v>70</v>
      </c>
      <c r="J162">
        <v>77</v>
      </c>
      <c r="K162" t="s">
        <v>29</v>
      </c>
      <c r="L162">
        <v>10</v>
      </c>
      <c r="N162">
        <v>117</v>
      </c>
    </row>
    <row r="163" spans="1:14" x14ac:dyDescent="0.4">
      <c r="A163" s="2" t="str">
        <f t="shared" si="2"/>
        <v>2023|WaitematÄ Local Board Area|11</v>
      </c>
      <c r="B163" t="s">
        <v>16</v>
      </c>
      <c r="C163" t="s">
        <v>17</v>
      </c>
      <c r="D163" t="s">
        <v>18</v>
      </c>
      <c r="E163" t="s">
        <v>19</v>
      </c>
      <c r="F163">
        <v>2023</v>
      </c>
      <c r="G163">
        <v>2023</v>
      </c>
      <c r="H163">
        <v>7610</v>
      </c>
      <c r="I163" t="s">
        <v>70</v>
      </c>
      <c r="J163">
        <v>77</v>
      </c>
      <c r="K163" t="s">
        <v>29</v>
      </c>
      <c r="L163">
        <v>11</v>
      </c>
      <c r="N163">
        <v>8091</v>
      </c>
    </row>
    <row r="164" spans="1:14" x14ac:dyDescent="0.4">
      <c r="A164" s="2" t="str">
        <f t="shared" si="2"/>
        <v>2023|WaitematÄ Local Board Area|12</v>
      </c>
      <c r="B164" t="s">
        <v>16</v>
      </c>
      <c r="C164" t="s">
        <v>17</v>
      </c>
      <c r="D164" t="s">
        <v>18</v>
      </c>
      <c r="E164" t="s">
        <v>19</v>
      </c>
      <c r="F164">
        <v>2023</v>
      </c>
      <c r="G164">
        <v>2023</v>
      </c>
      <c r="H164">
        <v>7610</v>
      </c>
      <c r="I164" t="s">
        <v>70</v>
      </c>
      <c r="J164">
        <v>77</v>
      </c>
      <c r="K164" t="s">
        <v>29</v>
      </c>
      <c r="L164">
        <v>12</v>
      </c>
      <c r="N164">
        <v>25812</v>
      </c>
    </row>
    <row r="165" spans="1:14" x14ac:dyDescent="0.4">
      <c r="A165" s="2" t="str">
        <f t="shared" si="2"/>
        <v>2023|WaitematÄ Local Board Area|13</v>
      </c>
      <c r="B165" t="s">
        <v>16</v>
      </c>
      <c r="C165" t="s">
        <v>17</v>
      </c>
      <c r="D165" t="s">
        <v>18</v>
      </c>
      <c r="E165" t="s">
        <v>19</v>
      </c>
      <c r="F165">
        <v>2023</v>
      </c>
      <c r="G165">
        <v>2023</v>
      </c>
      <c r="H165">
        <v>7610</v>
      </c>
      <c r="I165" t="s">
        <v>70</v>
      </c>
      <c r="J165">
        <v>77</v>
      </c>
      <c r="K165" t="s">
        <v>29</v>
      </c>
      <c r="L165">
        <v>13</v>
      </c>
      <c r="N165">
        <v>33</v>
      </c>
    </row>
    <row r="166" spans="1:14" x14ac:dyDescent="0.4">
      <c r="A166" s="2" t="str">
        <f t="shared" si="2"/>
        <v>2023|WaitematÄ Local Board Area|999</v>
      </c>
      <c r="B166" t="s">
        <v>16</v>
      </c>
      <c r="C166" t="s">
        <v>17</v>
      </c>
      <c r="D166" t="s">
        <v>18</v>
      </c>
      <c r="E166" t="s">
        <v>19</v>
      </c>
      <c r="F166">
        <v>2023</v>
      </c>
      <c r="G166">
        <v>2023</v>
      </c>
      <c r="H166">
        <v>7610</v>
      </c>
      <c r="I166" t="s">
        <v>70</v>
      </c>
      <c r="J166">
        <v>77</v>
      </c>
      <c r="K166" t="s">
        <v>29</v>
      </c>
      <c r="L166">
        <v>999</v>
      </c>
      <c r="N166">
        <v>34056</v>
      </c>
    </row>
    <row r="167" spans="1:14" x14ac:dyDescent="0.4">
      <c r="A167" s="2" t="str">
        <f t="shared" si="2"/>
        <v>2023|Whau Local Board Area|10</v>
      </c>
      <c r="B167" t="s">
        <v>16</v>
      </c>
      <c r="C167" t="s">
        <v>17</v>
      </c>
      <c r="D167" t="s">
        <v>18</v>
      </c>
      <c r="E167" t="s">
        <v>19</v>
      </c>
      <c r="F167">
        <v>2023</v>
      </c>
      <c r="G167">
        <v>2023</v>
      </c>
      <c r="H167">
        <v>7611</v>
      </c>
      <c r="I167" t="s">
        <v>69</v>
      </c>
      <c r="J167">
        <v>77</v>
      </c>
      <c r="K167" t="s">
        <v>29</v>
      </c>
      <c r="L167">
        <v>10</v>
      </c>
      <c r="N167">
        <v>45</v>
      </c>
    </row>
    <row r="168" spans="1:14" x14ac:dyDescent="0.4">
      <c r="A168" s="2" t="str">
        <f t="shared" si="2"/>
        <v>2023|Whau Local Board Area|11</v>
      </c>
      <c r="B168" t="s">
        <v>16</v>
      </c>
      <c r="C168" t="s">
        <v>17</v>
      </c>
      <c r="D168" t="s">
        <v>18</v>
      </c>
      <c r="E168" t="s">
        <v>19</v>
      </c>
      <c r="F168">
        <v>2023</v>
      </c>
      <c r="G168">
        <v>2023</v>
      </c>
      <c r="H168">
        <v>7611</v>
      </c>
      <c r="I168" t="s">
        <v>69</v>
      </c>
      <c r="J168">
        <v>77</v>
      </c>
      <c r="K168" t="s">
        <v>29</v>
      </c>
      <c r="L168">
        <v>11</v>
      </c>
      <c r="N168">
        <v>17424</v>
      </c>
    </row>
    <row r="169" spans="1:14" x14ac:dyDescent="0.4">
      <c r="A169" s="2" t="str">
        <f t="shared" si="2"/>
        <v>2023|Whau Local Board Area|12</v>
      </c>
      <c r="B169" t="s">
        <v>16</v>
      </c>
      <c r="C169" t="s">
        <v>17</v>
      </c>
      <c r="D169" t="s">
        <v>18</v>
      </c>
      <c r="E169" t="s">
        <v>19</v>
      </c>
      <c r="F169">
        <v>2023</v>
      </c>
      <c r="G169">
        <v>2023</v>
      </c>
      <c r="H169">
        <v>7611</v>
      </c>
      <c r="I169" t="s">
        <v>69</v>
      </c>
      <c r="J169">
        <v>77</v>
      </c>
      <c r="K169" t="s">
        <v>29</v>
      </c>
      <c r="L169">
        <v>12</v>
      </c>
      <c r="N169">
        <v>6639</v>
      </c>
    </row>
    <row r="170" spans="1:14" x14ac:dyDescent="0.4">
      <c r="A170" s="2" t="str">
        <f t="shared" si="2"/>
        <v>2023|Whau Local Board Area|13</v>
      </c>
      <c r="B170" t="s">
        <v>16</v>
      </c>
      <c r="C170" t="s">
        <v>17</v>
      </c>
      <c r="D170" t="s">
        <v>18</v>
      </c>
      <c r="E170" t="s">
        <v>19</v>
      </c>
      <c r="F170">
        <v>2023</v>
      </c>
      <c r="G170">
        <v>2023</v>
      </c>
      <c r="H170">
        <v>7611</v>
      </c>
      <c r="I170" t="s">
        <v>69</v>
      </c>
      <c r="J170">
        <v>77</v>
      </c>
      <c r="K170" t="s">
        <v>29</v>
      </c>
      <c r="L170">
        <v>13</v>
      </c>
      <c r="N170">
        <v>42</v>
      </c>
    </row>
    <row r="171" spans="1:14" x14ac:dyDescent="0.4">
      <c r="A171" s="2" t="str">
        <f t="shared" si="2"/>
        <v>2023|Whau Local Board Area|999</v>
      </c>
      <c r="B171" t="s">
        <v>16</v>
      </c>
      <c r="C171" t="s">
        <v>17</v>
      </c>
      <c r="D171" t="s">
        <v>18</v>
      </c>
      <c r="E171" t="s">
        <v>19</v>
      </c>
      <c r="F171">
        <v>2023</v>
      </c>
      <c r="G171">
        <v>2023</v>
      </c>
      <c r="H171">
        <v>7611</v>
      </c>
      <c r="I171" t="s">
        <v>69</v>
      </c>
      <c r="J171">
        <v>77</v>
      </c>
      <c r="K171" t="s">
        <v>29</v>
      </c>
      <c r="L171">
        <v>999</v>
      </c>
      <c r="N171">
        <v>24150</v>
      </c>
    </row>
    <row r="172" spans="1:14" x14ac:dyDescent="0.4">
      <c r="A172" s="2" t="str">
        <f t="shared" si="2"/>
        <v>2023|Albert-Eden Local Board Area|10</v>
      </c>
      <c r="B172" t="s">
        <v>16</v>
      </c>
      <c r="C172" t="s">
        <v>17</v>
      </c>
      <c r="D172" t="s">
        <v>18</v>
      </c>
      <c r="E172" t="s">
        <v>19</v>
      </c>
      <c r="F172">
        <v>2023</v>
      </c>
      <c r="G172">
        <v>2023</v>
      </c>
      <c r="H172">
        <v>7612</v>
      </c>
      <c r="I172" t="s">
        <v>68</v>
      </c>
      <c r="J172">
        <v>77</v>
      </c>
      <c r="K172" t="s">
        <v>29</v>
      </c>
      <c r="L172">
        <v>10</v>
      </c>
      <c r="N172">
        <v>39</v>
      </c>
    </row>
    <row r="173" spans="1:14" x14ac:dyDescent="0.4">
      <c r="A173" s="2" t="str">
        <f t="shared" si="2"/>
        <v>2023|Albert-Eden Local Board Area|11</v>
      </c>
      <c r="B173" t="s">
        <v>16</v>
      </c>
      <c r="C173" t="s">
        <v>17</v>
      </c>
      <c r="D173" t="s">
        <v>18</v>
      </c>
      <c r="E173" t="s">
        <v>19</v>
      </c>
      <c r="F173">
        <v>2023</v>
      </c>
      <c r="G173">
        <v>2023</v>
      </c>
      <c r="H173">
        <v>7612</v>
      </c>
      <c r="I173" t="s">
        <v>68</v>
      </c>
      <c r="J173">
        <v>77</v>
      </c>
      <c r="K173" t="s">
        <v>29</v>
      </c>
      <c r="L173">
        <v>11</v>
      </c>
      <c r="N173">
        <v>18690</v>
      </c>
    </row>
    <row r="174" spans="1:14" x14ac:dyDescent="0.4">
      <c r="A174" s="2" t="str">
        <f t="shared" si="2"/>
        <v>2023|Albert-Eden Local Board Area|12</v>
      </c>
      <c r="B174" t="s">
        <v>16</v>
      </c>
      <c r="C174" t="s">
        <v>17</v>
      </c>
      <c r="D174" t="s">
        <v>18</v>
      </c>
      <c r="E174" t="s">
        <v>19</v>
      </c>
      <c r="F174">
        <v>2023</v>
      </c>
      <c r="G174">
        <v>2023</v>
      </c>
      <c r="H174">
        <v>7612</v>
      </c>
      <c r="I174" t="s">
        <v>68</v>
      </c>
      <c r="J174">
        <v>77</v>
      </c>
      <c r="K174" t="s">
        <v>29</v>
      </c>
      <c r="L174">
        <v>12</v>
      </c>
      <c r="N174">
        <v>12753</v>
      </c>
    </row>
    <row r="175" spans="1:14" x14ac:dyDescent="0.4">
      <c r="A175" s="2" t="str">
        <f t="shared" si="2"/>
        <v>2023|Albert-Eden Local Board Area|13</v>
      </c>
      <c r="B175" t="s">
        <v>16</v>
      </c>
      <c r="C175" t="s">
        <v>17</v>
      </c>
      <c r="D175" t="s">
        <v>18</v>
      </c>
      <c r="E175" t="s">
        <v>19</v>
      </c>
      <c r="F175">
        <v>2023</v>
      </c>
      <c r="G175">
        <v>2023</v>
      </c>
      <c r="H175">
        <v>7612</v>
      </c>
      <c r="I175" t="s">
        <v>68</v>
      </c>
      <c r="J175">
        <v>77</v>
      </c>
      <c r="K175" t="s">
        <v>29</v>
      </c>
      <c r="L175">
        <v>13</v>
      </c>
      <c r="N175">
        <v>27</v>
      </c>
    </row>
    <row r="176" spans="1:14" x14ac:dyDescent="0.4">
      <c r="A176" s="2" t="str">
        <f t="shared" si="2"/>
        <v>2023|Albert-Eden Local Board Area|999</v>
      </c>
      <c r="B176" t="s">
        <v>16</v>
      </c>
      <c r="C176" t="s">
        <v>17</v>
      </c>
      <c r="D176" t="s">
        <v>18</v>
      </c>
      <c r="E176" t="s">
        <v>19</v>
      </c>
      <c r="F176">
        <v>2023</v>
      </c>
      <c r="G176">
        <v>2023</v>
      </c>
      <c r="H176">
        <v>7612</v>
      </c>
      <c r="I176" t="s">
        <v>68</v>
      </c>
      <c r="J176">
        <v>77</v>
      </c>
      <c r="K176" t="s">
        <v>29</v>
      </c>
      <c r="L176">
        <v>999</v>
      </c>
      <c r="N176">
        <v>31509</v>
      </c>
    </row>
    <row r="177" spans="1:14" x14ac:dyDescent="0.4">
      <c r="A177" s="2" t="str">
        <f t="shared" si="2"/>
        <v>2023|PuketÄpapa Local Board Area|10</v>
      </c>
      <c r="B177" t="s">
        <v>16</v>
      </c>
      <c r="C177" t="s">
        <v>17</v>
      </c>
      <c r="D177" t="s">
        <v>18</v>
      </c>
      <c r="E177" t="s">
        <v>19</v>
      </c>
      <c r="F177">
        <v>2023</v>
      </c>
      <c r="G177">
        <v>2023</v>
      </c>
      <c r="H177">
        <v>7613</v>
      </c>
      <c r="I177" t="s">
        <v>67</v>
      </c>
      <c r="J177">
        <v>77</v>
      </c>
      <c r="K177" t="s">
        <v>29</v>
      </c>
      <c r="L177">
        <v>10</v>
      </c>
      <c r="N177">
        <v>36</v>
      </c>
    </row>
    <row r="178" spans="1:14" x14ac:dyDescent="0.4">
      <c r="A178" s="2" t="str">
        <f t="shared" si="2"/>
        <v>2023|PuketÄpapa Local Board Area|11</v>
      </c>
      <c r="B178" t="s">
        <v>16</v>
      </c>
      <c r="C178" t="s">
        <v>17</v>
      </c>
      <c r="D178" t="s">
        <v>18</v>
      </c>
      <c r="E178" t="s">
        <v>19</v>
      </c>
      <c r="F178">
        <v>2023</v>
      </c>
      <c r="G178">
        <v>2023</v>
      </c>
      <c r="H178">
        <v>7613</v>
      </c>
      <c r="I178" t="s">
        <v>67</v>
      </c>
      <c r="J178">
        <v>77</v>
      </c>
      <c r="K178" t="s">
        <v>29</v>
      </c>
      <c r="L178">
        <v>11</v>
      </c>
      <c r="N178">
        <v>12240</v>
      </c>
    </row>
    <row r="179" spans="1:14" x14ac:dyDescent="0.4">
      <c r="A179" s="2" t="str">
        <f t="shared" si="2"/>
        <v>2023|PuketÄpapa Local Board Area|12</v>
      </c>
      <c r="B179" t="s">
        <v>16</v>
      </c>
      <c r="C179" t="s">
        <v>17</v>
      </c>
      <c r="D179" t="s">
        <v>18</v>
      </c>
      <c r="E179" t="s">
        <v>19</v>
      </c>
      <c r="F179">
        <v>2023</v>
      </c>
      <c r="G179">
        <v>2023</v>
      </c>
      <c r="H179">
        <v>7613</v>
      </c>
      <c r="I179" t="s">
        <v>67</v>
      </c>
      <c r="J179">
        <v>77</v>
      </c>
      <c r="K179" t="s">
        <v>29</v>
      </c>
      <c r="L179">
        <v>12</v>
      </c>
      <c r="N179">
        <v>4122</v>
      </c>
    </row>
    <row r="180" spans="1:14" x14ac:dyDescent="0.4">
      <c r="A180" s="2" t="str">
        <f t="shared" si="2"/>
        <v>2023|PuketÄpapa Local Board Area|13</v>
      </c>
      <c r="B180" t="s">
        <v>16</v>
      </c>
      <c r="C180" t="s">
        <v>17</v>
      </c>
      <c r="D180" t="s">
        <v>18</v>
      </c>
      <c r="E180" t="s">
        <v>19</v>
      </c>
      <c r="F180">
        <v>2023</v>
      </c>
      <c r="G180">
        <v>2023</v>
      </c>
      <c r="H180">
        <v>7613</v>
      </c>
      <c r="I180" t="s">
        <v>67</v>
      </c>
      <c r="J180">
        <v>77</v>
      </c>
      <c r="K180" t="s">
        <v>29</v>
      </c>
      <c r="L180">
        <v>13</v>
      </c>
      <c r="N180">
        <v>9</v>
      </c>
    </row>
    <row r="181" spans="1:14" x14ac:dyDescent="0.4">
      <c r="A181" s="2" t="str">
        <f t="shared" si="2"/>
        <v>2023|PuketÄpapa Local Board Area|999</v>
      </c>
      <c r="B181" t="s">
        <v>16</v>
      </c>
      <c r="C181" t="s">
        <v>17</v>
      </c>
      <c r="D181" t="s">
        <v>18</v>
      </c>
      <c r="E181" t="s">
        <v>19</v>
      </c>
      <c r="F181">
        <v>2023</v>
      </c>
      <c r="G181">
        <v>2023</v>
      </c>
      <c r="H181">
        <v>7613</v>
      </c>
      <c r="I181" t="s">
        <v>67</v>
      </c>
      <c r="J181">
        <v>77</v>
      </c>
      <c r="K181" t="s">
        <v>29</v>
      </c>
      <c r="L181">
        <v>999</v>
      </c>
      <c r="N181">
        <v>16407</v>
      </c>
    </row>
    <row r="182" spans="1:14" x14ac:dyDescent="0.4">
      <c r="A182" s="2" t="str">
        <f t="shared" si="2"/>
        <v>2023|ÅŒrÄkei Local Board Area|10</v>
      </c>
      <c r="B182" t="s">
        <v>16</v>
      </c>
      <c r="C182" t="s">
        <v>17</v>
      </c>
      <c r="D182" t="s">
        <v>18</v>
      </c>
      <c r="E182" t="s">
        <v>19</v>
      </c>
      <c r="F182">
        <v>2023</v>
      </c>
      <c r="G182">
        <v>2023</v>
      </c>
      <c r="H182">
        <v>7614</v>
      </c>
      <c r="I182" t="s">
        <v>66</v>
      </c>
      <c r="J182">
        <v>77</v>
      </c>
      <c r="K182" t="s">
        <v>29</v>
      </c>
      <c r="L182">
        <v>10</v>
      </c>
      <c r="N182">
        <v>132</v>
      </c>
    </row>
    <row r="183" spans="1:14" x14ac:dyDescent="0.4">
      <c r="A183" s="2" t="str">
        <f t="shared" si="2"/>
        <v>2023|ÅŒrÄkei Local Board Area|11</v>
      </c>
      <c r="B183" t="s">
        <v>16</v>
      </c>
      <c r="C183" t="s">
        <v>17</v>
      </c>
      <c r="D183" t="s">
        <v>18</v>
      </c>
      <c r="E183" t="s">
        <v>19</v>
      </c>
      <c r="F183">
        <v>2023</v>
      </c>
      <c r="G183">
        <v>2023</v>
      </c>
      <c r="H183">
        <v>7614</v>
      </c>
      <c r="I183" t="s">
        <v>66</v>
      </c>
      <c r="J183">
        <v>77</v>
      </c>
      <c r="K183" t="s">
        <v>29</v>
      </c>
      <c r="L183">
        <v>11</v>
      </c>
      <c r="N183">
        <v>19242</v>
      </c>
    </row>
    <row r="184" spans="1:14" x14ac:dyDescent="0.4">
      <c r="A184" s="2" t="str">
        <f t="shared" si="2"/>
        <v>2023|ÅŒrÄkei Local Board Area|12</v>
      </c>
      <c r="B184" t="s">
        <v>16</v>
      </c>
      <c r="C184" t="s">
        <v>17</v>
      </c>
      <c r="D184" t="s">
        <v>18</v>
      </c>
      <c r="E184" t="s">
        <v>19</v>
      </c>
      <c r="F184">
        <v>2023</v>
      </c>
      <c r="G184">
        <v>2023</v>
      </c>
      <c r="H184">
        <v>7614</v>
      </c>
      <c r="I184" t="s">
        <v>66</v>
      </c>
      <c r="J184">
        <v>77</v>
      </c>
      <c r="K184" t="s">
        <v>29</v>
      </c>
      <c r="L184">
        <v>12</v>
      </c>
      <c r="N184">
        <v>9798</v>
      </c>
    </row>
    <row r="185" spans="1:14" x14ac:dyDescent="0.4">
      <c r="A185" s="2" t="str">
        <f t="shared" si="2"/>
        <v>2023|ÅŒrÄkei Local Board Area|13</v>
      </c>
      <c r="B185" t="s">
        <v>16</v>
      </c>
      <c r="C185" t="s">
        <v>17</v>
      </c>
      <c r="D185" t="s">
        <v>18</v>
      </c>
      <c r="E185" t="s">
        <v>19</v>
      </c>
      <c r="F185">
        <v>2023</v>
      </c>
      <c r="G185">
        <v>2023</v>
      </c>
      <c r="H185">
        <v>7614</v>
      </c>
      <c r="I185" t="s">
        <v>66</v>
      </c>
      <c r="J185">
        <v>77</v>
      </c>
      <c r="K185" t="s">
        <v>29</v>
      </c>
      <c r="L185">
        <v>13</v>
      </c>
      <c r="N185">
        <v>12</v>
      </c>
    </row>
    <row r="186" spans="1:14" x14ac:dyDescent="0.4">
      <c r="A186" s="2" t="str">
        <f t="shared" si="2"/>
        <v>2023|ÅŒrÄkei Local Board Area|999</v>
      </c>
      <c r="B186" t="s">
        <v>16</v>
      </c>
      <c r="C186" t="s">
        <v>17</v>
      </c>
      <c r="D186" t="s">
        <v>18</v>
      </c>
      <c r="E186" t="s">
        <v>19</v>
      </c>
      <c r="F186">
        <v>2023</v>
      </c>
      <c r="G186">
        <v>2023</v>
      </c>
      <c r="H186">
        <v>7614</v>
      </c>
      <c r="I186" t="s">
        <v>66</v>
      </c>
      <c r="J186">
        <v>77</v>
      </c>
      <c r="K186" t="s">
        <v>29</v>
      </c>
      <c r="L186">
        <v>999</v>
      </c>
      <c r="N186">
        <v>29184</v>
      </c>
    </row>
    <row r="187" spans="1:14" x14ac:dyDescent="0.4">
      <c r="A187" s="2" t="str">
        <f t="shared" si="2"/>
        <v>2023|Maungakiekie-TÄmaki Local Board Area|10</v>
      </c>
      <c r="B187" t="s">
        <v>16</v>
      </c>
      <c r="C187" t="s">
        <v>17</v>
      </c>
      <c r="D187" t="s">
        <v>18</v>
      </c>
      <c r="E187" t="s">
        <v>19</v>
      </c>
      <c r="F187">
        <v>2023</v>
      </c>
      <c r="G187">
        <v>2023</v>
      </c>
      <c r="H187">
        <v>7615</v>
      </c>
      <c r="I187" t="s">
        <v>65</v>
      </c>
      <c r="J187">
        <v>77</v>
      </c>
      <c r="K187" t="s">
        <v>29</v>
      </c>
      <c r="L187">
        <v>10</v>
      </c>
      <c r="N187">
        <v>24</v>
      </c>
    </row>
    <row r="188" spans="1:14" x14ac:dyDescent="0.4">
      <c r="A188" s="2" t="str">
        <f t="shared" si="2"/>
        <v>2023|Maungakiekie-TÄmaki Local Board Area|11</v>
      </c>
      <c r="B188" t="s">
        <v>16</v>
      </c>
      <c r="C188" t="s">
        <v>17</v>
      </c>
      <c r="D188" t="s">
        <v>18</v>
      </c>
      <c r="E188" t="s">
        <v>19</v>
      </c>
      <c r="F188">
        <v>2023</v>
      </c>
      <c r="G188">
        <v>2023</v>
      </c>
      <c r="H188">
        <v>7615</v>
      </c>
      <c r="I188" t="s">
        <v>65</v>
      </c>
      <c r="J188">
        <v>77</v>
      </c>
      <c r="K188" t="s">
        <v>29</v>
      </c>
      <c r="L188">
        <v>11</v>
      </c>
      <c r="N188">
        <v>14358</v>
      </c>
    </row>
    <row r="189" spans="1:14" x14ac:dyDescent="0.4">
      <c r="A189" s="2" t="str">
        <f t="shared" si="2"/>
        <v>2023|Maungakiekie-TÄmaki Local Board Area|12</v>
      </c>
      <c r="B189" t="s">
        <v>16</v>
      </c>
      <c r="C189" t="s">
        <v>17</v>
      </c>
      <c r="D189" t="s">
        <v>18</v>
      </c>
      <c r="E189" t="s">
        <v>19</v>
      </c>
      <c r="F189">
        <v>2023</v>
      </c>
      <c r="G189">
        <v>2023</v>
      </c>
      <c r="H189">
        <v>7615</v>
      </c>
      <c r="I189" t="s">
        <v>65</v>
      </c>
      <c r="J189">
        <v>77</v>
      </c>
      <c r="K189" t="s">
        <v>29</v>
      </c>
      <c r="L189">
        <v>12</v>
      </c>
      <c r="N189">
        <v>9399</v>
      </c>
    </row>
    <row r="190" spans="1:14" x14ac:dyDescent="0.4">
      <c r="A190" s="2" t="str">
        <f t="shared" si="2"/>
        <v>2023|Maungakiekie-TÄmaki Local Board Area|13</v>
      </c>
      <c r="B190" t="s">
        <v>16</v>
      </c>
      <c r="C190" t="s">
        <v>17</v>
      </c>
      <c r="D190" t="s">
        <v>18</v>
      </c>
      <c r="E190" t="s">
        <v>19</v>
      </c>
      <c r="F190">
        <v>2023</v>
      </c>
      <c r="G190">
        <v>2023</v>
      </c>
      <c r="H190">
        <v>7615</v>
      </c>
      <c r="I190" t="s">
        <v>65</v>
      </c>
      <c r="J190">
        <v>77</v>
      </c>
      <c r="K190" t="s">
        <v>29</v>
      </c>
      <c r="L190">
        <v>13</v>
      </c>
      <c r="N190">
        <v>36</v>
      </c>
    </row>
    <row r="191" spans="1:14" x14ac:dyDescent="0.4">
      <c r="A191" s="2" t="str">
        <f t="shared" si="2"/>
        <v>2023|Maungakiekie-TÄmaki Local Board Area|999</v>
      </c>
      <c r="B191" t="s">
        <v>16</v>
      </c>
      <c r="C191" t="s">
        <v>17</v>
      </c>
      <c r="D191" t="s">
        <v>18</v>
      </c>
      <c r="E191" t="s">
        <v>19</v>
      </c>
      <c r="F191">
        <v>2023</v>
      </c>
      <c r="G191">
        <v>2023</v>
      </c>
      <c r="H191">
        <v>7615</v>
      </c>
      <c r="I191" t="s">
        <v>65</v>
      </c>
      <c r="J191">
        <v>77</v>
      </c>
      <c r="K191" t="s">
        <v>29</v>
      </c>
      <c r="L191">
        <v>999</v>
      </c>
      <c r="N191">
        <v>23817</v>
      </c>
    </row>
    <row r="192" spans="1:14" x14ac:dyDescent="0.4">
      <c r="A192" s="2" t="str">
        <f t="shared" si="2"/>
        <v>2023|Howick Local Board Area|10</v>
      </c>
      <c r="B192" t="s">
        <v>16</v>
      </c>
      <c r="C192" t="s">
        <v>17</v>
      </c>
      <c r="D192" t="s">
        <v>18</v>
      </c>
      <c r="E192" t="s">
        <v>19</v>
      </c>
      <c r="F192">
        <v>2023</v>
      </c>
      <c r="G192">
        <v>2023</v>
      </c>
      <c r="H192">
        <v>7616</v>
      </c>
      <c r="I192" t="s">
        <v>64</v>
      </c>
      <c r="J192">
        <v>77</v>
      </c>
      <c r="K192" t="s">
        <v>29</v>
      </c>
      <c r="L192">
        <v>10</v>
      </c>
      <c r="N192">
        <v>105</v>
      </c>
    </row>
    <row r="193" spans="1:14" x14ac:dyDescent="0.4">
      <c r="A193" s="2" t="str">
        <f t="shared" si="2"/>
        <v>2023|Howick Local Board Area|11</v>
      </c>
      <c r="B193" t="s">
        <v>16</v>
      </c>
      <c r="C193" t="s">
        <v>17</v>
      </c>
      <c r="D193" t="s">
        <v>18</v>
      </c>
      <c r="E193" t="s">
        <v>19</v>
      </c>
      <c r="F193">
        <v>2023</v>
      </c>
      <c r="G193">
        <v>2023</v>
      </c>
      <c r="H193">
        <v>7616</v>
      </c>
      <c r="I193" t="s">
        <v>64</v>
      </c>
      <c r="J193">
        <v>77</v>
      </c>
      <c r="K193" t="s">
        <v>29</v>
      </c>
      <c r="L193">
        <v>11</v>
      </c>
      <c r="N193">
        <v>35238</v>
      </c>
    </row>
    <row r="194" spans="1:14" x14ac:dyDescent="0.4">
      <c r="A194" s="2" t="str">
        <f t="shared" si="2"/>
        <v>2023|Howick Local Board Area|12</v>
      </c>
      <c r="B194" t="s">
        <v>16</v>
      </c>
      <c r="C194" t="s">
        <v>17</v>
      </c>
      <c r="D194" t="s">
        <v>18</v>
      </c>
      <c r="E194" t="s">
        <v>19</v>
      </c>
      <c r="F194">
        <v>2023</v>
      </c>
      <c r="G194">
        <v>2023</v>
      </c>
      <c r="H194">
        <v>7616</v>
      </c>
      <c r="I194" t="s">
        <v>64</v>
      </c>
      <c r="J194">
        <v>77</v>
      </c>
      <c r="K194" t="s">
        <v>29</v>
      </c>
      <c r="L194">
        <v>12</v>
      </c>
      <c r="N194">
        <v>8835</v>
      </c>
    </row>
    <row r="195" spans="1:14" x14ac:dyDescent="0.4">
      <c r="A195" s="2" t="str">
        <f t="shared" ref="A195:A221" si="3">G195&amp;"|"&amp;I195&amp;"|"&amp;L195</f>
        <v>2023|Howick Local Board Area|13</v>
      </c>
      <c r="B195" t="s">
        <v>16</v>
      </c>
      <c r="C195" t="s">
        <v>17</v>
      </c>
      <c r="D195" t="s">
        <v>18</v>
      </c>
      <c r="E195" t="s">
        <v>19</v>
      </c>
      <c r="F195">
        <v>2023</v>
      </c>
      <c r="G195">
        <v>2023</v>
      </c>
      <c r="H195">
        <v>7616</v>
      </c>
      <c r="I195" t="s">
        <v>64</v>
      </c>
      <c r="J195">
        <v>77</v>
      </c>
      <c r="K195" t="s">
        <v>29</v>
      </c>
      <c r="L195">
        <v>13</v>
      </c>
      <c r="N195">
        <v>33</v>
      </c>
    </row>
    <row r="196" spans="1:14" x14ac:dyDescent="0.4">
      <c r="A196" s="2" t="str">
        <f t="shared" si="3"/>
        <v>2023|Howick Local Board Area|999</v>
      </c>
      <c r="B196" t="s">
        <v>16</v>
      </c>
      <c r="C196" t="s">
        <v>17</v>
      </c>
      <c r="D196" t="s">
        <v>18</v>
      </c>
      <c r="E196" t="s">
        <v>19</v>
      </c>
      <c r="F196">
        <v>2023</v>
      </c>
      <c r="G196">
        <v>2023</v>
      </c>
      <c r="H196">
        <v>7616</v>
      </c>
      <c r="I196" t="s">
        <v>64</v>
      </c>
      <c r="J196">
        <v>77</v>
      </c>
      <c r="K196" t="s">
        <v>29</v>
      </c>
      <c r="L196">
        <v>999</v>
      </c>
      <c r="N196">
        <v>44211</v>
      </c>
    </row>
    <row r="197" spans="1:14" x14ac:dyDescent="0.4">
      <c r="A197" s="2" t="str">
        <f t="shared" si="3"/>
        <v>2023|MÄngere-ÅŒtÄhuhu Local Board Area|10</v>
      </c>
      <c r="B197" t="s">
        <v>16</v>
      </c>
      <c r="C197" t="s">
        <v>17</v>
      </c>
      <c r="D197" t="s">
        <v>18</v>
      </c>
      <c r="E197" t="s">
        <v>19</v>
      </c>
      <c r="F197">
        <v>2023</v>
      </c>
      <c r="G197">
        <v>2023</v>
      </c>
      <c r="H197">
        <v>7617</v>
      </c>
      <c r="I197" t="s">
        <v>63</v>
      </c>
      <c r="J197">
        <v>77</v>
      </c>
      <c r="K197" t="s">
        <v>29</v>
      </c>
      <c r="L197">
        <v>10</v>
      </c>
      <c r="N197">
        <v>24</v>
      </c>
    </row>
    <row r="198" spans="1:14" x14ac:dyDescent="0.4">
      <c r="A198" s="2" t="str">
        <f t="shared" si="3"/>
        <v>2023|MÄngere-ÅŒtÄhuhu Local Board Area|11</v>
      </c>
      <c r="B198" t="s">
        <v>16</v>
      </c>
      <c r="C198" t="s">
        <v>17</v>
      </c>
      <c r="D198" t="s">
        <v>18</v>
      </c>
      <c r="E198" t="s">
        <v>19</v>
      </c>
      <c r="F198">
        <v>2023</v>
      </c>
      <c r="G198">
        <v>2023</v>
      </c>
      <c r="H198">
        <v>7617</v>
      </c>
      <c r="I198" t="s">
        <v>63</v>
      </c>
      <c r="J198">
        <v>77</v>
      </c>
      <c r="K198" t="s">
        <v>29</v>
      </c>
      <c r="L198">
        <v>11</v>
      </c>
      <c r="N198">
        <v>12252</v>
      </c>
    </row>
    <row r="199" spans="1:14" x14ac:dyDescent="0.4">
      <c r="A199" s="2" t="str">
        <f t="shared" si="3"/>
        <v>2023|MÄngere-ÅŒtÄhuhu Local Board Area|12</v>
      </c>
      <c r="B199" t="s">
        <v>16</v>
      </c>
      <c r="C199" t="s">
        <v>17</v>
      </c>
      <c r="D199" t="s">
        <v>18</v>
      </c>
      <c r="E199" t="s">
        <v>19</v>
      </c>
      <c r="F199">
        <v>2023</v>
      </c>
      <c r="G199">
        <v>2023</v>
      </c>
      <c r="H199">
        <v>7617</v>
      </c>
      <c r="I199" t="s">
        <v>63</v>
      </c>
      <c r="J199">
        <v>77</v>
      </c>
      <c r="K199" t="s">
        <v>29</v>
      </c>
      <c r="L199">
        <v>12</v>
      </c>
      <c r="N199">
        <v>4152</v>
      </c>
    </row>
    <row r="200" spans="1:14" x14ac:dyDescent="0.4">
      <c r="A200" s="2" t="str">
        <f t="shared" si="3"/>
        <v>2023|MÄngere-ÅŒtÄhuhu Local Board Area|13</v>
      </c>
      <c r="B200" t="s">
        <v>16</v>
      </c>
      <c r="C200" t="s">
        <v>17</v>
      </c>
      <c r="D200" t="s">
        <v>18</v>
      </c>
      <c r="E200" t="s">
        <v>19</v>
      </c>
      <c r="F200">
        <v>2023</v>
      </c>
      <c r="G200">
        <v>2023</v>
      </c>
      <c r="H200">
        <v>7617</v>
      </c>
      <c r="I200" t="s">
        <v>63</v>
      </c>
      <c r="J200">
        <v>77</v>
      </c>
      <c r="K200" t="s">
        <v>29</v>
      </c>
      <c r="L200">
        <v>13</v>
      </c>
      <c r="N200">
        <v>39</v>
      </c>
    </row>
    <row r="201" spans="1:14" x14ac:dyDescent="0.4">
      <c r="A201" s="2" t="str">
        <f t="shared" si="3"/>
        <v>2023|MÄngere-ÅŒtÄhuhu Local Board Area|999</v>
      </c>
      <c r="B201" t="s">
        <v>16</v>
      </c>
      <c r="C201" t="s">
        <v>17</v>
      </c>
      <c r="D201" t="s">
        <v>18</v>
      </c>
      <c r="E201" t="s">
        <v>19</v>
      </c>
      <c r="F201">
        <v>2023</v>
      </c>
      <c r="G201">
        <v>2023</v>
      </c>
      <c r="H201">
        <v>7617</v>
      </c>
      <c r="I201" t="s">
        <v>63</v>
      </c>
      <c r="J201">
        <v>77</v>
      </c>
      <c r="K201" t="s">
        <v>29</v>
      </c>
      <c r="L201">
        <v>999</v>
      </c>
      <c r="N201">
        <v>16467</v>
      </c>
    </row>
    <row r="202" spans="1:14" x14ac:dyDescent="0.4">
      <c r="A202" s="2" t="str">
        <f t="shared" si="3"/>
        <v>2023|ÅŒtara-Papatoetoe Local Board Area|10</v>
      </c>
      <c r="B202" t="s">
        <v>16</v>
      </c>
      <c r="C202" t="s">
        <v>17</v>
      </c>
      <c r="D202" t="s">
        <v>18</v>
      </c>
      <c r="E202" t="s">
        <v>19</v>
      </c>
      <c r="F202">
        <v>2023</v>
      </c>
      <c r="G202">
        <v>2023</v>
      </c>
      <c r="H202">
        <v>7618</v>
      </c>
      <c r="I202" t="s">
        <v>62</v>
      </c>
      <c r="J202">
        <v>77</v>
      </c>
      <c r="K202" t="s">
        <v>29</v>
      </c>
      <c r="L202">
        <v>10</v>
      </c>
      <c r="N202">
        <v>27</v>
      </c>
    </row>
    <row r="203" spans="1:14" x14ac:dyDescent="0.4">
      <c r="A203" s="2" t="str">
        <f t="shared" si="3"/>
        <v>2023|ÅŒtara-Papatoetoe Local Board Area|11</v>
      </c>
      <c r="B203" t="s">
        <v>16</v>
      </c>
      <c r="C203" t="s">
        <v>17</v>
      </c>
      <c r="D203" t="s">
        <v>18</v>
      </c>
      <c r="E203" t="s">
        <v>19</v>
      </c>
      <c r="F203">
        <v>2023</v>
      </c>
      <c r="G203">
        <v>2023</v>
      </c>
      <c r="H203">
        <v>7618</v>
      </c>
      <c r="I203" t="s">
        <v>62</v>
      </c>
      <c r="J203">
        <v>77</v>
      </c>
      <c r="K203" t="s">
        <v>29</v>
      </c>
      <c r="L203">
        <v>11</v>
      </c>
      <c r="N203">
        <v>13785</v>
      </c>
    </row>
    <row r="204" spans="1:14" x14ac:dyDescent="0.4">
      <c r="A204" s="2" t="str">
        <f t="shared" si="3"/>
        <v>2023|ÅŒtara-Papatoetoe Local Board Area|12</v>
      </c>
      <c r="B204" t="s">
        <v>16</v>
      </c>
      <c r="C204" t="s">
        <v>17</v>
      </c>
      <c r="D204" t="s">
        <v>18</v>
      </c>
      <c r="E204" t="s">
        <v>19</v>
      </c>
      <c r="F204">
        <v>2023</v>
      </c>
      <c r="G204">
        <v>2023</v>
      </c>
      <c r="H204">
        <v>7618</v>
      </c>
      <c r="I204" t="s">
        <v>62</v>
      </c>
      <c r="J204">
        <v>77</v>
      </c>
      <c r="K204" t="s">
        <v>29</v>
      </c>
      <c r="L204">
        <v>12</v>
      </c>
      <c r="N204">
        <v>5664</v>
      </c>
    </row>
    <row r="205" spans="1:14" x14ac:dyDescent="0.4">
      <c r="A205" s="2" t="str">
        <f t="shared" si="3"/>
        <v>2023|ÅŒtara-Papatoetoe Local Board Area|13</v>
      </c>
      <c r="B205" t="s">
        <v>16</v>
      </c>
      <c r="C205" t="s">
        <v>17</v>
      </c>
      <c r="D205" t="s">
        <v>18</v>
      </c>
      <c r="E205" t="s">
        <v>19</v>
      </c>
      <c r="F205">
        <v>2023</v>
      </c>
      <c r="G205">
        <v>2023</v>
      </c>
      <c r="H205">
        <v>7618</v>
      </c>
      <c r="I205" t="s">
        <v>62</v>
      </c>
      <c r="J205">
        <v>77</v>
      </c>
      <c r="K205" t="s">
        <v>29</v>
      </c>
      <c r="L205">
        <v>13</v>
      </c>
      <c r="N205">
        <v>27</v>
      </c>
    </row>
    <row r="206" spans="1:14" x14ac:dyDescent="0.4">
      <c r="A206" s="2" t="str">
        <f t="shared" si="3"/>
        <v>2023|ÅŒtara-Papatoetoe Local Board Area|999</v>
      </c>
      <c r="B206" t="s">
        <v>16</v>
      </c>
      <c r="C206" t="s">
        <v>17</v>
      </c>
      <c r="D206" t="s">
        <v>18</v>
      </c>
      <c r="E206" t="s">
        <v>19</v>
      </c>
      <c r="F206">
        <v>2023</v>
      </c>
      <c r="G206">
        <v>2023</v>
      </c>
      <c r="H206">
        <v>7618</v>
      </c>
      <c r="I206" t="s">
        <v>62</v>
      </c>
      <c r="J206">
        <v>77</v>
      </c>
      <c r="K206" t="s">
        <v>29</v>
      </c>
      <c r="L206">
        <v>999</v>
      </c>
      <c r="N206">
        <v>19503</v>
      </c>
    </row>
    <row r="207" spans="1:14" x14ac:dyDescent="0.4">
      <c r="A207" s="2" t="str">
        <f t="shared" si="3"/>
        <v>2023|Manurewa Local Board Area|10</v>
      </c>
      <c r="B207" t="s">
        <v>16</v>
      </c>
      <c r="C207" t="s">
        <v>17</v>
      </c>
      <c r="D207" t="s">
        <v>18</v>
      </c>
      <c r="E207" t="s">
        <v>19</v>
      </c>
      <c r="F207">
        <v>2023</v>
      </c>
      <c r="G207">
        <v>2023</v>
      </c>
      <c r="H207">
        <v>7619</v>
      </c>
      <c r="I207" t="s">
        <v>61</v>
      </c>
      <c r="J207">
        <v>77</v>
      </c>
      <c r="K207" t="s">
        <v>29</v>
      </c>
      <c r="L207">
        <v>10</v>
      </c>
      <c r="N207">
        <v>24</v>
      </c>
    </row>
    <row r="208" spans="1:14" x14ac:dyDescent="0.4">
      <c r="A208" s="2" t="str">
        <f t="shared" si="3"/>
        <v>2023|Manurewa Local Board Area|11</v>
      </c>
      <c r="B208" t="s">
        <v>16</v>
      </c>
      <c r="C208" t="s">
        <v>17</v>
      </c>
      <c r="D208" t="s">
        <v>18</v>
      </c>
      <c r="E208" t="s">
        <v>19</v>
      </c>
      <c r="F208">
        <v>2023</v>
      </c>
      <c r="G208">
        <v>2023</v>
      </c>
      <c r="H208">
        <v>7619</v>
      </c>
      <c r="I208" t="s">
        <v>61</v>
      </c>
      <c r="J208">
        <v>77</v>
      </c>
      <c r="K208" t="s">
        <v>29</v>
      </c>
      <c r="L208">
        <v>11</v>
      </c>
      <c r="N208">
        <v>18957</v>
      </c>
    </row>
    <row r="209" spans="1:14" x14ac:dyDescent="0.4">
      <c r="A209" s="2" t="str">
        <f t="shared" si="3"/>
        <v>2023|Manurewa Local Board Area|12</v>
      </c>
      <c r="B209" t="s">
        <v>16</v>
      </c>
      <c r="C209" t="s">
        <v>17</v>
      </c>
      <c r="D209" t="s">
        <v>18</v>
      </c>
      <c r="E209" t="s">
        <v>19</v>
      </c>
      <c r="F209">
        <v>2023</v>
      </c>
      <c r="G209">
        <v>2023</v>
      </c>
      <c r="H209">
        <v>7619</v>
      </c>
      <c r="I209" t="s">
        <v>61</v>
      </c>
      <c r="J209">
        <v>77</v>
      </c>
      <c r="K209" t="s">
        <v>29</v>
      </c>
      <c r="L209">
        <v>12</v>
      </c>
      <c r="N209">
        <v>3891</v>
      </c>
    </row>
    <row r="210" spans="1:14" x14ac:dyDescent="0.4">
      <c r="A210" s="2" t="str">
        <f t="shared" si="3"/>
        <v>2023|Manurewa Local Board Area|13</v>
      </c>
      <c r="B210" t="s">
        <v>16</v>
      </c>
      <c r="C210" t="s">
        <v>17</v>
      </c>
      <c r="D210" t="s">
        <v>18</v>
      </c>
      <c r="E210" t="s">
        <v>19</v>
      </c>
      <c r="F210">
        <v>2023</v>
      </c>
      <c r="G210">
        <v>2023</v>
      </c>
      <c r="H210">
        <v>7619</v>
      </c>
      <c r="I210" t="s">
        <v>61</v>
      </c>
      <c r="J210">
        <v>77</v>
      </c>
      <c r="K210" t="s">
        <v>29</v>
      </c>
      <c r="L210">
        <v>13</v>
      </c>
      <c r="N210">
        <v>39</v>
      </c>
    </row>
    <row r="211" spans="1:14" x14ac:dyDescent="0.4">
      <c r="A211" s="2" t="str">
        <f t="shared" si="3"/>
        <v>2023|Manurewa Local Board Area|999</v>
      </c>
      <c r="B211" t="s">
        <v>16</v>
      </c>
      <c r="C211" t="s">
        <v>17</v>
      </c>
      <c r="D211" t="s">
        <v>18</v>
      </c>
      <c r="E211" t="s">
        <v>19</v>
      </c>
      <c r="F211">
        <v>2023</v>
      </c>
      <c r="G211">
        <v>2023</v>
      </c>
      <c r="H211">
        <v>7619</v>
      </c>
      <c r="I211" t="s">
        <v>61</v>
      </c>
      <c r="J211">
        <v>77</v>
      </c>
      <c r="K211" t="s">
        <v>29</v>
      </c>
      <c r="L211">
        <v>999</v>
      </c>
      <c r="N211">
        <v>22911</v>
      </c>
    </row>
    <row r="212" spans="1:14" x14ac:dyDescent="0.4">
      <c r="A212" s="2" t="str">
        <f t="shared" si="3"/>
        <v>2023|Papakura Local Board Area|10</v>
      </c>
      <c r="B212" t="s">
        <v>16</v>
      </c>
      <c r="C212" t="s">
        <v>17</v>
      </c>
      <c r="D212" t="s">
        <v>18</v>
      </c>
      <c r="E212" t="s">
        <v>19</v>
      </c>
      <c r="F212">
        <v>2023</v>
      </c>
      <c r="G212">
        <v>2023</v>
      </c>
      <c r="H212">
        <v>7620</v>
      </c>
      <c r="I212" t="s">
        <v>60</v>
      </c>
      <c r="J212">
        <v>77</v>
      </c>
      <c r="K212" t="s">
        <v>29</v>
      </c>
      <c r="L212">
        <v>10</v>
      </c>
      <c r="N212">
        <v>18</v>
      </c>
    </row>
    <row r="213" spans="1:14" x14ac:dyDescent="0.4">
      <c r="A213" s="2" t="str">
        <f t="shared" si="3"/>
        <v>2023|Papakura Local Board Area|11</v>
      </c>
      <c r="B213" t="s">
        <v>16</v>
      </c>
      <c r="C213" t="s">
        <v>17</v>
      </c>
      <c r="D213" t="s">
        <v>18</v>
      </c>
      <c r="E213" t="s">
        <v>19</v>
      </c>
      <c r="F213">
        <v>2023</v>
      </c>
      <c r="G213">
        <v>2023</v>
      </c>
      <c r="H213">
        <v>7620</v>
      </c>
      <c r="I213" t="s">
        <v>60</v>
      </c>
      <c r="J213">
        <v>77</v>
      </c>
      <c r="K213" t="s">
        <v>29</v>
      </c>
      <c r="L213">
        <v>11</v>
      </c>
      <c r="N213">
        <v>15204</v>
      </c>
    </row>
    <row r="214" spans="1:14" x14ac:dyDescent="0.4">
      <c r="A214" s="2" t="str">
        <f t="shared" si="3"/>
        <v>2023|Papakura Local Board Area|12</v>
      </c>
      <c r="B214" t="s">
        <v>16</v>
      </c>
      <c r="C214" t="s">
        <v>17</v>
      </c>
      <c r="D214" t="s">
        <v>18</v>
      </c>
      <c r="E214" t="s">
        <v>19</v>
      </c>
      <c r="F214">
        <v>2023</v>
      </c>
      <c r="G214">
        <v>2023</v>
      </c>
      <c r="H214">
        <v>7620</v>
      </c>
      <c r="I214" t="s">
        <v>60</v>
      </c>
      <c r="J214">
        <v>77</v>
      </c>
      <c r="K214" t="s">
        <v>29</v>
      </c>
      <c r="L214">
        <v>12</v>
      </c>
      <c r="N214">
        <v>3975</v>
      </c>
    </row>
    <row r="215" spans="1:14" x14ac:dyDescent="0.4">
      <c r="A215" s="2" t="str">
        <f t="shared" si="3"/>
        <v>2023|Papakura Local Board Area|13</v>
      </c>
      <c r="B215" t="s">
        <v>16</v>
      </c>
      <c r="C215" t="s">
        <v>17</v>
      </c>
      <c r="D215" t="s">
        <v>18</v>
      </c>
      <c r="E215" t="s">
        <v>19</v>
      </c>
      <c r="F215">
        <v>2023</v>
      </c>
      <c r="G215">
        <v>2023</v>
      </c>
      <c r="H215">
        <v>7620</v>
      </c>
      <c r="I215" t="s">
        <v>60</v>
      </c>
      <c r="J215">
        <v>77</v>
      </c>
      <c r="K215" t="s">
        <v>29</v>
      </c>
      <c r="L215">
        <v>13</v>
      </c>
      <c r="N215">
        <v>105</v>
      </c>
    </row>
    <row r="216" spans="1:14" x14ac:dyDescent="0.4">
      <c r="A216" s="2" t="str">
        <f t="shared" si="3"/>
        <v>2023|Papakura Local Board Area|999</v>
      </c>
      <c r="B216" t="s">
        <v>16</v>
      </c>
      <c r="C216" t="s">
        <v>17</v>
      </c>
      <c r="D216" t="s">
        <v>18</v>
      </c>
      <c r="E216" t="s">
        <v>19</v>
      </c>
      <c r="F216">
        <v>2023</v>
      </c>
      <c r="G216">
        <v>2023</v>
      </c>
      <c r="H216">
        <v>7620</v>
      </c>
      <c r="I216" t="s">
        <v>60</v>
      </c>
      <c r="J216">
        <v>77</v>
      </c>
      <c r="K216" t="s">
        <v>29</v>
      </c>
      <c r="L216">
        <v>999</v>
      </c>
      <c r="N216">
        <v>19302</v>
      </c>
    </row>
    <row r="217" spans="1:14" x14ac:dyDescent="0.4">
      <c r="A217" s="2" t="str">
        <f t="shared" si="3"/>
        <v>2023|Franklin Local Board Area|10</v>
      </c>
      <c r="B217" t="s">
        <v>16</v>
      </c>
      <c r="C217" t="s">
        <v>17</v>
      </c>
      <c r="D217" t="s">
        <v>18</v>
      </c>
      <c r="E217" t="s">
        <v>19</v>
      </c>
      <c r="F217">
        <v>2023</v>
      </c>
      <c r="G217">
        <v>2023</v>
      </c>
      <c r="H217">
        <v>7621</v>
      </c>
      <c r="I217" t="s">
        <v>59</v>
      </c>
      <c r="J217">
        <v>77</v>
      </c>
      <c r="K217" t="s">
        <v>29</v>
      </c>
      <c r="L217">
        <v>10</v>
      </c>
      <c r="N217">
        <v>27</v>
      </c>
    </row>
    <row r="218" spans="1:14" x14ac:dyDescent="0.4">
      <c r="A218" s="2" t="str">
        <f t="shared" si="3"/>
        <v>2023|Franklin Local Board Area|11</v>
      </c>
      <c r="B218" t="s">
        <v>16</v>
      </c>
      <c r="C218" t="s">
        <v>17</v>
      </c>
      <c r="D218" t="s">
        <v>18</v>
      </c>
      <c r="E218" t="s">
        <v>19</v>
      </c>
      <c r="F218">
        <v>2023</v>
      </c>
      <c r="G218">
        <v>2023</v>
      </c>
      <c r="H218">
        <v>7621</v>
      </c>
      <c r="I218" t="s">
        <v>59</v>
      </c>
      <c r="J218">
        <v>77</v>
      </c>
      <c r="K218" t="s">
        <v>29</v>
      </c>
      <c r="L218">
        <v>11</v>
      </c>
      <c r="N218">
        <v>23613</v>
      </c>
    </row>
    <row r="219" spans="1:14" x14ac:dyDescent="0.4">
      <c r="A219" s="2" t="str">
        <f t="shared" si="3"/>
        <v>2023|Franklin Local Board Area|12</v>
      </c>
      <c r="B219" t="s">
        <v>16</v>
      </c>
      <c r="C219" t="s">
        <v>17</v>
      </c>
      <c r="D219" t="s">
        <v>18</v>
      </c>
      <c r="E219" t="s">
        <v>19</v>
      </c>
      <c r="F219">
        <v>2023</v>
      </c>
      <c r="G219">
        <v>2023</v>
      </c>
      <c r="H219">
        <v>7621</v>
      </c>
      <c r="I219" t="s">
        <v>59</v>
      </c>
      <c r="J219">
        <v>77</v>
      </c>
      <c r="K219" t="s">
        <v>29</v>
      </c>
      <c r="L219">
        <v>12</v>
      </c>
      <c r="N219">
        <v>3003</v>
      </c>
    </row>
    <row r="220" spans="1:14" x14ac:dyDescent="0.4">
      <c r="A220" s="2" t="str">
        <f t="shared" si="3"/>
        <v>2023|Franklin Local Board Area|13</v>
      </c>
      <c r="B220" t="s">
        <v>16</v>
      </c>
      <c r="C220" t="s">
        <v>17</v>
      </c>
      <c r="D220" t="s">
        <v>18</v>
      </c>
      <c r="E220" t="s">
        <v>19</v>
      </c>
      <c r="F220">
        <v>2023</v>
      </c>
      <c r="G220">
        <v>2023</v>
      </c>
      <c r="H220">
        <v>7621</v>
      </c>
      <c r="I220" t="s">
        <v>59</v>
      </c>
      <c r="J220">
        <v>77</v>
      </c>
      <c r="K220" t="s">
        <v>29</v>
      </c>
      <c r="L220">
        <v>13</v>
      </c>
      <c r="N220">
        <v>192</v>
      </c>
    </row>
    <row r="221" spans="1:14" x14ac:dyDescent="0.4">
      <c r="A221" s="2" t="str">
        <f t="shared" si="3"/>
        <v>2023|Franklin Local Board Area|999</v>
      </c>
      <c r="B221" t="s">
        <v>16</v>
      </c>
      <c r="C221" t="s">
        <v>17</v>
      </c>
      <c r="D221" t="s">
        <v>18</v>
      </c>
      <c r="E221" t="s">
        <v>19</v>
      </c>
      <c r="F221">
        <v>2023</v>
      </c>
      <c r="G221">
        <v>2023</v>
      </c>
      <c r="H221">
        <v>7621</v>
      </c>
      <c r="I221" t="s">
        <v>59</v>
      </c>
      <c r="J221">
        <v>77</v>
      </c>
      <c r="K221" t="s">
        <v>29</v>
      </c>
      <c r="L221">
        <v>999</v>
      </c>
      <c r="N221">
        <v>26832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9D973-4ED0-4336-BA17-2EB0AD1E4983}">
  <dimension ref="A1:S3001"/>
  <sheetViews>
    <sheetView workbookViewId="0">
      <selection activeCell="D10" sqref="D10"/>
    </sheetView>
  </sheetViews>
  <sheetFormatPr defaultRowHeight="14.6" x14ac:dyDescent="0.4"/>
  <cols>
    <col min="1" max="1" width="26.4609375" customWidth="1"/>
  </cols>
  <sheetData>
    <row r="1" spans="1:19" x14ac:dyDescent="0.4">
      <c r="A1" s="1" t="s">
        <v>166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s="3" t="s">
        <v>167</v>
      </c>
      <c r="S1" s="4" t="s">
        <v>168</v>
      </c>
    </row>
    <row r="2" spans="1:19" x14ac:dyDescent="0.4">
      <c r="A2" s="2" t="str">
        <f>G2&amp;"|"&amp;I2&amp;"|"&amp;L2</f>
        <v>2018|Northern Region|10</v>
      </c>
      <c r="B2" t="s">
        <v>16</v>
      </c>
      <c r="C2" t="s">
        <v>17</v>
      </c>
      <c r="D2" t="s">
        <v>18</v>
      </c>
      <c r="E2" t="s">
        <v>19</v>
      </c>
      <c r="F2">
        <v>2018</v>
      </c>
      <c r="G2">
        <v>2018</v>
      </c>
      <c r="H2">
        <v>10</v>
      </c>
      <c r="I2" t="s">
        <v>58</v>
      </c>
      <c r="J2">
        <v>0</v>
      </c>
      <c r="K2" t="s">
        <v>21</v>
      </c>
      <c r="L2">
        <v>10</v>
      </c>
      <c r="N2">
        <v>0</v>
      </c>
      <c r="R2" s="2" t="str">
        <f>IF(P2&lt;&gt;"_U",IFERROR((ROUND(N2/S2*100,2)),"."),".")</f>
        <v>.</v>
      </c>
      <c r="S2" s="2">
        <f>IF(AND(P2&lt;&gt;"_U",P2&lt;&gt;"c",J2&lt;&gt;99,J2&lt;&gt;9),IFERROR(VLOOKUP(A2,'Health Total'!$A$2:$N$10000,14,0),"."),".")</f>
        <v>0</v>
      </c>
    </row>
    <row r="3" spans="1:19" x14ac:dyDescent="0.4">
      <c r="A3" s="2" t="str">
        <f t="shared" ref="A3:A66" si="0">G3&amp;"|"&amp;I3&amp;"|"&amp;L3</f>
        <v>2018|Northern Region|11</v>
      </c>
      <c r="B3" t="s">
        <v>16</v>
      </c>
      <c r="C3" t="s">
        <v>17</v>
      </c>
      <c r="D3" t="s">
        <v>18</v>
      </c>
      <c r="E3" t="s">
        <v>19</v>
      </c>
      <c r="F3">
        <v>2018</v>
      </c>
      <c r="G3">
        <v>2018</v>
      </c>
      <c r="H3">
        <v>10</v>
      </c>
      <c r="I3" t="s">
        <v>58</v>
      </c>
      <c r="J3">
        <v>0</v>
      </c>
      <c r="K3" t="s">
        <v>21</v>
      </c>
      <c r="L3">
        <v>11</v>
      </c>
      <c r="N3">
        <v>32103</v>
      </c>
      <c r="R3" s="2">
        <f t="shared" ref="R3:R66" si="1">IF(P3&lt;&gt;"_U",IFERROR((ROUND(N3/S3*100,2)),"."),".")</f>
        <v>7.56</v>
      </c>
      <c r="S3" s="2">
        <f>IF(AND(P3&lt;&gt;"_U",P3&lt;&gt;"c",J3&lt;&gt;99,J3&lt;&gt;9),IFERROR(VLOOKUP(A3,'Health Total'!$A$2:$N$10000,14,0),"."),".")</f>
        <v>424548</v>
      </c>
    </row>
    <row r="4" spans="1:19" x14ac:dyDescent="0.4">
      <c r="A4" s="2" t="str">
        <f t="shared" si="0"/>
        <v>2018|Northern Region|12</v>
      </c>
      <c r="B4" t="s">
        <v>16</v>
      </c>
      <c r="C4" t="s">
        <v>17</v>
      </c>
      <c r="D4" t="s">
        <v>18</v>
      </c>
      <c r="E4" t="s">
        <v>19</v>
      </c>
      <c r="F4">
        <v>2018</v>
      </c>
      <c r="G4">
        <v>2018</v>
      </c>
      <c r="H4">
        <v>10</v>
      </c>
      <c r="I4" t="s">
        <v>58</v>
      </c>
      <c r="J4">
        <v>0</v>
      </c>
      <c r="K4" t="s">
        <v>21</v>
      </c>
      <c r="L4">
        <v>12</v>
      </c>
      <c r="N4">
        <v>10476</v>
      </c>
      <c r="R4" s="2">
        <f t="shared" si="1"/>
        <v>11.84</v>
      </c>
      <c r="S4" s="2">
        <f>IF(AND(P4&lt;&gt;"_U",P4&lt;&gt;"c",J4&lt;&gt;99,J4&lt;&gt;9),IFERROR(VLOOKUP(A4,'Health Total'!$A$2:$N$10000,14,0),"."),".")</f>
        <v>88461</v>
      </c>
    </row>
    <row r="5" spans="1:19" x14ac:dyDescent="0.4">
      <c r="A5" s="2" t="str">
        <f t="shared" si="0"/>
        <v>2018|Northern Region|13</v>
      </c>
      <c r="B5" t="s">
        <v>16</v>
      </c>
      <c r="C5" t="s">
        <v>17</v>
      </c>
      <c r="D5" t="s">
        <v>18</v>
      </c>
      <c r="E5" t="s">
        <v>19</v>
      </c>
      <c r="F5">
        <v>2018</v>
      </c>
      <c r="G5">
        <v>2018</v>
      </c>
      <c r="H5">
        <v>10</v>
      </c>
      <c r="I5" t="s">
        <v>58</v>
      </c>
      <c r="J5">
        <v>0</v>
      </c>
      <c r="K5" t="s">
        <v>21</v>
      </c>
      <c r="L5">
        <v>13</v>
      </c>
      <c r="N5">
        <v>462</v>
      </c>
      <c r="R5" s="2">
        <f t="shared" si="1"/>
        <v>21.18</v>
      </c>
      <c r="S5" s="2">
        <f>IF(AND(P5&lt;&gt;"_U",P5&lt;&gt;"c",J5&lt;&gt;99,J5&lt;&gt;9),IFERROR(VLOOKUP(A5,'Health Total'!$A$2:$N$10000,14,0),"."),".")</f>
        <v>2181</v>
      </c>
    </row>
    <row r="6" spans="1:19" x14ac:dyDescent="0.4">
      <c r="A6" s="2" t="str">
        <f t="shared" si="0"/>
        <v>2018|Northern Region|999</v>
      </c>
      <c r="B6" t="s">
        <v>16</v>
      </c>
      <c r="C6" t="s">
        <v>17</v>
      </c>
      <c r="D6" t="s">
        <v>18</v>
      </c>
      <c r="E6" t="s">
        <v>19</v>
      </c>
      <c r="F6">
        <v>2018</v>
      </c>
      <c r="G6">
        <v>2018</v>
      </c>
      <c r="H6">
        <v>10</v>
      </c>
      <c r="I6" t="s">
        <v>58</v>
      </c>
      <c r="J6">
        <v>0</v>
      </c>
      <c r="K6" t="s">
        <v>21</v>
      </c>
      <c r="L6">
        <v>999</v>
      </c>
      <c r="N6">
        <v>43038</v>
      </c>
      <c r="R6" s="2">
        <f t="shared" si="1"/>
        <v>8.35</v>
      </c>
      <c r="S6" s="2">
        <f>IF(AND(P6&lt;&gt;"_U",P6&lt;&gt;"c",J6&lt;&gt;99,J6&lt;&gt;9),IFERROR(VLOOKUP(A6,'Health Total'!$A$2:$N$10000,14,0),"."),".")</f>
        <v>515187</v>
      </c>
    </row>
    <row r="7" spans="1:19" x14ac:dyDescent="0.4">
      <c r="A7" s="2" t="str">
        <f t="shared" si="0"/>
        <v>2018|Northern Region|10</v>
      </c>
      <c r="B7" t="s">
        <v>16</v>
      </c>
      <c r="C7" t="s">
        <v>17</v>
      </c>
      <c r="D7" t="s">
        <v>18</v>
      </c>
      <c r="E7" t="s">
        <v>19</v>
      </c>
      <c r="F7">
        <v>2018</v>
      </c>
      <c r="G7">
        <v>2018</v>
      </c>
      <c r="H7">
        <v>10</v>
      </c>
      <c r="I7" t="s">
        <v>58</v>
      </c>
      <c r="J7">
        <v>1</v>
      </c>
      <c r="K7" t="s">
        <v>22</v>
      </c>
      <c r="L7">
        <v>10</v>
      </c>
      <c r="N7">
        <v>0</v>
      </c>
      <c r="R7" s="2" t="str">
        <f t="shared" si="1"/>
        <v>.</v>
      </c>
      <c r="S7" s="2">
        <f>IF(AND(P7&lt;&gt;"_U",P7&lt;&gt;"c",J7&lt;&gt;99,J7&lt;&gt;9),IFERROR(VLOOKUP(A7,'Health Total'!$A$2:$N$10000,14,0),"."),".")</f>
        <v>0</v>
      </c>
    </row>
    <row r="8" spans="1:19" x14ac:dyDescent="0.4">
      <c r="A8" s="2" t="str">
        <f t="shared" si="0"/>
        <v>2018|Northern Region|11</v>
      </c>
      <c r="B8" t="s">
        <v>16</v>
      </c>
      <c r="C8" t="s">
        <v>17</v>
      </c>
      <c r="D8" t="s">
        <v>18</v>
      </c>
      <c r="E8" t="s">
        <v>19</v>
      </c>
      <c r="F8">
        <v>2018</v>
      </c>
      <c r="G8">
        <v>2018</v>
      </c>
      <c r="H8">
        <v>10</v>
      </c>
      <c r="I8" t="s">
        <v>58</v>
      </c>
      <c r="J8">
        <v>1</v>
      </c>
      <c r="K8" t="s">
        <v>22</v>
      </c>
      <c r="L8">
        <v>11</v>
      </c>
      <c r="N8">
        <v>169626</v>
      </c>
      <c r="R8" s="2">
        <f t="shared" si="1"/>
        <v>39.950000000000003</v>
      </c>
      <c r="S8" s="2">
        <f>IF(AND(P8&lt;&gt;"_U",P8&lt;&gt;"c",J8&lt;&gt;99,J8&lt;&gt;9),IFERROR(VLOOKUP(A8,'Health Total'!$A$2:$N$10000,14,0),"."),".")</f>
        <v>424548</v>
      </c>
    </row>
    <row r="9" spans="1:19" x14ac:dyDescent="0.4">
      <c r="A9" s="2" t="str">
        <f t="shared" si="0"/>
        <v>2018|Northern Region|12</v>
      </c>
      <c r="B9" t="s">
        <v>16</v>
      </c>
      <c r="C9" t="s">
        <v>17</v>
      </c>
      <c r="D9" t="s">
        <v>18</v>
      </c>
      <c r="E9" t="s">
        <v>19</v>
      </c>
      <c r="F9">
        <v>2018</v>
      </c>
      <c r="G9">
        <v>2018</v>
      </c>
      <c r="H9">
        <v>10</v>
      </c>
      <c r="I9" t="s">
        <v>58</v>
      </c>
      <c r="J9">
        <v>1</v>
      </c>
      <c r="K9" t="s">
        <v>22</v>
      </c>
      <c r="L9">
        <v>12</v>
      </c>
      <c r="N9">
        <v>28743</v>
      </c>
      <c r="R9" s="2">
        <f t="shared" si="1"/>
        <v>32.49</v>
      </c>
      <c r="S9" s="2">
        <f>IF(AND(P9&lt;&gt;"_U",P9&lt;&gt;"c",J9&lt;&gt;99,J9&lt;&gt;9),IFERROR(VLOOKUP(A9,'Health Total'!$A$2:$N$10000,14,0),"."),".")</f>
        <v>88461</v>
      </c>
    </row>
    <row r="10" spans="1:19" x14ac:dyDescent="0.4">
      <c r="A10" s="2" t="str">
        <f t="shared" si="0"/>
        <v>2018|Northern Region|13</v>
      </c>
      <c r="B10" t="s">
        <v>16</v>
      </c>
      <c r="C10" t="s">
        <v>17</v>
      </c>
      <c r="D10" t="s">
        <v>18</v>
      </c>
      <c r="E10" t="s">
        <v>19</v>
      </c>
      <c r="F10">
        <v>2018</v>
      </c>
      <c r="G10">
        <v>2018</v>
      </c>
      <c r="H10">
        <v>10</v>
      </c>
      <c r="I10" t="s">
        <v>58</v>
      </c>
      <c r="J10">
        <v>1</v>
      </c>
      <c r="K10" t="s">
        <v>22</v>
      </c>
      <c r="L10">
        <v>13</v>
      </c>
      <c r="N10">
        <v>219</v>
      </c>
      <c r="R10" s="2">
        <f t="shared" si="1"/>
        <v>10.039999999999999</v>
      </c>
      <c r="S10" s="2">
        <f>IF(AND(P10&lt;&gt;"_U",P10&lt;&gt;"c",J10&lt;&gt;99,J10&lt;&gt;9),IFERROR(VLOOKUP(A10,'Health Total'!$A$2:$N$10000,14,0),"."),".")</f>
        <v>2181</v>
      </c>
    </row>
    <row r="11" spans="1:19" x14ac:dyDescent="0.4">
      <c r="A11" s="2" t="str">
        <f t="shared" si="0"/>
        <v>2018|Northern Region|999</v>
      </c>
      <c r="B11" t="s">
        <v>16</v>
      </c>
      <c r="C11" t="s">
        <v>17</v>
      </c>
      <c r="D11" t="s">
        <v>18</v>
      </c>
      <c r="E11" t="s">
        <v>19</v>
      </c>
      <c r="F11">
        <v>2018</v>
      </c>
      <c r="G11">
        <v>2018</v>
      </c>
      <c r="H11">
        <v>10</v>
      </c>
      <c r="I11" t="s">
        <v>58</v>
      </c>
      <c r="J11">
        <v>1</v>
      </c>
      <c r="K11" t="s">
        <v>22</v>
      </c>
      <c r="L11">
        <v>999</v>
      </c>
      <c r="N11">
        <v>198585</v>
      </c>
      <c r="R11" s="2">
        <f t="shared" si="1"/>
        <v>38.549999999999997</v>
      </c>
      <c r="S11" s="2">
        <f>IF(AND(P11&lt;&gt;"_U",P11&lt;&gt;"c",J11&lt;&gt;99,J11&lt;&gt;9),IFERROR(VLOOKUP(A11,'Health Total'!$A$2:$N$10000,14,0),"."),".")</f>
        <v>515187</v>
      </c>
    </row>
    <row r="12" spans="1:19" x14ac:dyDescent="0.4">
      <c r="A12" s="2" t="str">
        <f t="shared" si="0"/>
        <v>2018|Northern Region|10</v>
      </c>
      <c r="B12" t="s">
        <v>16</v>
      </c>
      <c r="C12" t="s">
        <v>17</v>
      </c>
      <c r="D12" t="s">
        <v>18</v>
      </c>
      <c r="E12" t="s">
        <v>19</v>
      </c>
      <c r="F12">
        <v>2018</v>
      </c>
      <c r="G12">
        <v>2018</v>
      </c>
      <c r="H12">
        <v>10</v>
      </c>
      <c r="I12" t="s">
        <v>58</v>
      </c>
      <c r="J12">
        <v>2</v>
      </c>
      <c r="K12" t="s">
        <v>23</v>
      </c>
      <c r="L12">
        <v>10</v>
      </c>
      <c r="N12">
        <v>0</v>
      </c>
      <c r="R12" s="2" t="str">
        <f t="shared" si="1"/>
        <v>.</v>
      </c>
      <c r="S12" s="2">
        <f>IF(AND(P12&lt;&gt;"_U",P12&lt;&gt;"c",J12&lt;&gt;99,J12&lt;&gt;9),IFERROR(VLOOKUP(A12,'Health Total'!$A$2:$N$10000,14,0),"."),".")</f>
        <v>0</v>
      </c>
    </row>
    <row r="13" spans="1:19" x14ac:dyDescent="0.4">
      <c r="A13" s="2" t="str">
        <f t="shared" si="0"/>
        <v>2018|Northern Region|11</v>
      </c>
      <c r="B13" t="s">
        <v>16</v>
      </c>
      <c r="C13" t="s">
        <v>17</v>
      </c>
      <c r="D13" t="s">
        <v>18</v>
      </c>
      <c r="E13" t="s">
        <v>19</v>
      </c>
      <c r="F13">
        <v>2018</v>
      </c>
      <c r="G13">
        <v>2018</v>
      </c>
      <c r="H13">
        <v>10</v>
      </c>
      <c r="I13" t="s">
        <v>58</v>
      </c>
      <c r="J13">
        <v>2</v>
      </c>
      <c r="K13" t="s">
        <v>23</v>
      </c>
      <c r="L13">
        <v>11</v>
      </c>
      <c r="N13">
        <v>210915</v>
      </c>
      <c r="R13" s="2">
        <f t="shared" si="1"/>
        <v>49.68</v>
      </c>
      <c r="S13" s="2">
        <f>IF(AND(P13&lt;&gt;"_U",P13&lt;&gt;"c",J13&lt;&gt;99,J13&lt;&gt;9),IFERROR(VLOOKUP(A13,'Health Total'!$A$2:$N$10000,14,0),"."),".")</f>
        <v>424548</v>
      </c>
    </row>
    <row r="14" spans="1:19" x14ac:dyDescent="0.4">
      <c r="A14" s="2" t="str">
        <f t="shared" si="0"/>
        <v>2018|Northern Region|12</v>
      </c>
      <c r="B14" t="s">
        <v>16</v>
      </c>
      <c r="C14" t="s">
        <v>17</v>
      </c>
      <c r="D14" t="s">
        <v>18</v>
      </c>
      <c r="E14" t="s">
        <v>19</v>
      </c>
      <c r="F14">
        <v>2018</v>
      </c>
      <c r="G14">
        <v>2018</v>
      </c>
      <c r="H14">
        <v>10</v>
      </c>
      <c r="I14" t="s">
        <v>58</v>
      </c>
      <c r="J14">
        <v>2</v>
      </c>
      <c r="K14" t="s">
        <v>23</v>
      </c>
      <c r="L14">
        <v>12</v>
      </c>
      <c r="N14">
        <v>51204</v>
      </c>
      <c r="R14" s="2">
        <f t="shared" si="1"/>
        <v>57.88</v>
      </c>
      <c r="S14" s="2">
        <f>IF(AND(P14&lt;&gt;"_U",P14&lt;&gt;"c",J14&lt;&gt;99,J14&lt;&gt;9),IFERROR(VLOOKUP(A14,'Health Total'!$A$2:$N$10000,14,0),"."),".")</f>
        <v>88461</v>
      </c>
    </row>
    <row r="15" spans="1:19" x14ac:dyDescent="0.4">
      <c r="A15" s="2" t="str">
        <f t="shared" si="0"/>
        <v>2018|Northern Region|13</v>
      </c>
      <c r="B15" t="s">
        <v>16</v>
      </c>
      <c r="C15" t="s">
        <v>17</v>
      </c>
      <c r="D15" t="s">
        <v>18</v>
      </c>
      <c r="E15" t="s">
        <v>19</v>
      </c>
      <c r="F15">
        <v>2018</v>
      </c>
      <c r="G15">
        <v>2018</v>
      </c>
      <c r="H15">
        <v>10</v>
      </c>
      <c r="I15" t="s">
        <v>58</v>
      </c>
      <c r="J15">
        <v>2</v>
      </c>
      <c r="K15" t="s">
        <v>23</v>
      </c>
      <c r="L15">
        <v>13</v>
      </c>
      <c r="N15">
        <v>918</v>
      </c>
      <c r="R15" s="2">
        <f t="shared" si="1"/>
        <v>42.09</v>
      </c>
      <c r="S15" s="2">
        <f>IF(AND(P15&lt;&gt;"_U",P15&lt;&gt;"c",J15&lt;&gt;99,J15&lt;&gt;9),IFERROR(VLOOKUP(A15,'Health Total'!$A$2:$N$10000,14,0),"."),".")</f>
        <v>2181</v>
      </c>
    </row>
    <row r="16" spans="1:19" x14ac:dyDescent="0.4">
      <c r="A16" s="2" t="str">
        <f t="shared" si="0"/>
        <v>2018|Northern Region|999</v>
      </c>
      <c r="B16" t="s">
        <v>16</v>
      </c>
      <c r="C16" t="s">
        <v>17</v>
      </c>
      <c r="D16" t="s">
        <v>18</v>
      </c>
      <c r="E16" t="s">
        <v>19</v>
      </c>
      <c r="F16">
        <v>2018</v>
      </c>
      <c r="G16">
        <v>2018</v>
      </c>
      <c r="H16">
        <v>10</v>
      </c>
      <c r="I16" t="s">
        <v>58</v>
      </c>
      <c r="J16">
        <v>2</v>
      </c>
      <c r="K16" t="s">
        <v>23</v>
      </c>
      <c r="L16">
        <v>999</v>
      </c>
      <c r="N16">
        <v>263037</v>
      </c>
      <c r="R16" s="2">
        <f t="shared" si="1"/>
        <v>51.06</v>
      </c>
      <c r="S16" s="2">
        <f>IF(AND(P16&lt;&gt;"_U",P16&lt;&gt;"c",J16&lt;&gt;99,J16&lt;&gt;9),IFERROR(VLOOKUP(A16,'Health Total'!$A$2:$N$10000,14,0),"."),".")</f>
        <v>515187</v>
      </c>
    </row>
    <row r="17" spans="1:19" x14ac:dyDescent="0.4">
      <c r="A17" s="2" t="str">
        <f t="shared" si="0"/>
        <v>2018|Northern Region|10</v>
      </c>
      <c r="B17" t="s">
        <v>16</v>
      </c>
      <c r="C17" t="s">
        <v>17</v>
      </c>
      <c r="D17" t="s">
        <v>18</v>
      </c>
      <c r="E17" t="s">
        <v>19</v>
      </c>
      <c r="F17">
        <v>2018</v>
      </c>
      <c r="G17">
        <v>2018</v>
      </c>
      <c r="H17">
        <v>10</v>
      </c>
      <c r="I17" t="s">
        <v>58</v>
      </c>
      <c r="J17">
        <v>3</v>
      </c>
      <c r="K17" t="s">
        <v>24</v>
      </c>
      <c r="L17">
        <v>10</v>
      </c>
      <c r="N17">
        <v>0</v>
      </c>
      <c r="R17" s="2" t="str">
        <f t="shared" si="1"/>
        <v>.</v>
      </c>
      <c r="S17" s="2">
        <f>IF(AND(P17&lt;&gt;"_U",P17&lt;&gt;"c",J17&lt;&gt;99,J17&lt;&gt;9),IFERROR(VLOOKUP(A17,'Health Total'!$A$2:$N$10000,14,0),"."),".")</f>
        <v>0</v>
      </c>
    </row>
    <row r="18" spans="1:19" x14ac:dyDescent="0.4">
      <c r="A18" s="2" t="str">
        <f t="shared" si="0"/>
        <v>2018|Northern Region|11</v>
      </c>
      <c r="B18" t="s">
        <v>16</v>
      </c>
      <c r="C18" t="s">
        <v>17</v>
      </c>
      <c r="D18" t="s">
        <v>18</v>
      </c>
      <c r="E18" t="s">
        <v>19</v>
      </c>
      <c r="F18">
        <v>2018</v>
      </c>
      <c r="G18">
        <v>2018</v>
      </c>
      <c r="H18">
        <v>10</v>
      </c>
      <c r="I18" t="s">
        <v>58</v>
      </c>
      <c r="J18">
        <v>3</v>
      </c>
      <c r="K18" t="s">
        <v>24</v>
      </c>
      <c r="L18">
        <v>11</v>
      </c>
      <c r="N18">
        <v>46167</v>
      </c>
      <c r="R18" s="2">
        <f t="shared" si="1"/>
        <v>10.87</v>
      </c>
      <c r="S18" s="2">
        <f>IF(AND(P18&lt;&gt;"_U",P18&lt;&gt;"c",J18&lt;&gt;99,J18&lt;&gt;9),IFERROR(VLOOKUP(A18,'Health Total'!$A$2:$N$10000,14,0),"."),".")</f>
        <v>424548</v>
      </c>
    </row>
    <row r="19" spans="1:19" x14ac:dyDescent="0.4">
      <c r="A19" s="2" t="str">
        <f t="shared" si="0"/>
        <v>2018|Northern Region|12</v>
      </c>
      <c r="B19" t="s">
        <v>16</v>
      </c>
      <c r="C19" t="s">
        <v>17</v>
      </c>
      <c r="D19" t="s">
        <v>18</v>
      </c>
      <c r="E19" t="s">
        <v>19</v>
      </c>
      <c r="F19">
        <v>2018</v>
      </c>
      <c r="G19">
        <v>2018</v>
      </c>
      <c r="H19">
        <v>10</v>
      </c>
      <c r="I19" t="s">
        <v>58</v>
      </c>
      <c r="J19">
        <v>3</v>
      </c>
      <c r="K19" t="s">
        <v>24</v>
      </c>
      <c r="L19">
        <v>12</v>
      </c>
      <c r="N19">
        <v>4581</v>
      </c>
      <c r="R19" s="2">
        <f t="shared" si="1"/>
        <v>5.18</v>
      </c>
      <c r="S19" s="2">
        <f>IF(AND(P19&lt;&gt;"_U",P19&lt;&gt;"c",J19&lt;&gt;99,J19&lt;&gt;9),IFERROR(VLOOKUP(A19,'Health Total'!$A$2:$N$10000,14,0),"."),".")</f>
        <v>88461</v>
      </c>
    </row>
    <row r="20" spans="1:19" x14ac:dyDescent="0.4">
      <c r="A20" s="2" t="str">
        <f t="shared" si="0"/>
        <v>2018|Northern Region|13</v>
      </c>
      <c r="B20" t="s">
        <v>16</v>
      </c>
      <c r="C20" t="s">
        <v>17</v>
      </c>
      <c r="D20" t="s">
        <v>18</v>
      </c>
      <c r="E20" t="s">
        <v>19</v>
      </c>
      <c r="F20">
        <v>2018</v>
      </c>
      <c r="G20">
        <v>2018</v>
      </c>
      <c r="H20">
        <v>10</v>
      </c>
      <c r="I20" t="s">
        <v>58</v>
      </c>
      <c r="J20">
        <v>3</v>
      </c>
      <c r="K20" t="s">
        <v>24</v>
      </c>
      <c r="L20">
        <v>13</v>
      </c>
      <c r="N20">
        <v>153</v>
      </c>
      <c r="R20" s="2">
        <f t="shared" si="1"/>
        <v>7.02</v>
      </c>
      <c r="S20" s="2">
        <f>IF(AND(P20&lt;&gt;"_U",P20&lt;&gt;"c",J20&lt;&gt;99,J20&lt;&gt;9),IFERROR(VLOOKUP(A20,'Health Total'!$A$2:$N$10000,14,0),"."),".")</f>
        <v>2181</v>
      </c>
    </row>
    <row r="21" spans="1:19" x14ac:dyDescent="0.4">
      <c r="A21" s="2" t="str">
        <f t="shared" si="0"/>
        <v>2018|Northern Region|999</v>
      </c>
      <c r="B21" t="s">
        <v>16</v>
      </c>
      <c r="C21" t="s">
        <v>17</v>
      </c>
      <c r="D21" t="s">
        <v>18</v>
      </c>
      <c r="E21" t="s">
        <v>19</v>
      </c>
      <c r="F21">
        <v>2018</v>
      </c>
      <c r="G21">
        <v>2018</v>
      </c>
      <c r="H21">
        <v>10</v>
      </c>
      <c r="I21" t="s">
        <v>58</v>
      </c>
      <c r="J21">
        <v>3</v>
      </c>
      <c r="K21" t="s">
        <v>24</v>
      </c>
      <c r="L21">
        <v>999</v>
      </c>
      <c r="N21">
        <v>50901</v>
      </c>
      <c r="R21" s="2">
        <f t="shared" si="1"/>
        <v>9.8800000000000008</v>
      </c>
      <c r="S21" s="2">
        <f>IF(AND(P21&lt;&gt;"_U",P21&lt;&gt;"c",J21&lt;&gt;99,J21&lt;&gt;9),IFERROR(VLOOKUP(A21,'Health Total'!$A$2:$N$10000,14,0),"."),".")</f>
        <v>515187</v>
      </c>
    </row>
    <row r="22" spans="1:19" x14ac:dyDescent="0.4">
      <c r="A22" s="2" t="str">
        <f t="shared" si="0"/>
        <v>2018|Northern Region|10</v>
      </c>
      <c r="B22" t="s">
        <v>16</v>
      </c>
      <c r="C22" t="s">
        <v>17</v>
      </c>
      <c r="D22" t="s">
        <v>18</v>
      </c>
      <c r="E22" t="s">
        <v>19</v>
      </c>
      <c r="F22">
        <v>2018</v>
      </c>
      <c r="G22">
        <v>2018</v>
      </c>
      <c r="H22">
        <v>10</v>
      </c>
      <c r="I22" t="s">
        <v>58</v>
      </c>
      <c r="J22">
        <v>4</v>
      </c>
      <c r="K22" t="s">
        <v>25</v>
      </c>
      <c r="L22">
        <v>10</v>
      </c>
      <c r="N22">
        <v>0</v>
      </c>
      <c r="R22" s="2" t="str">
        <f t="shared" si="1"/>
        <v>.</v>
      </c>
      <c r="S22" s="2">
        <f>IF(AND(P22&lt;&gt;"_U",P22&lt;&gt;"c",J22&lt;&gt;99,J22&lt;&gt;9),IFERROR(VLOOKUP(A22,'Health Total'!$A$2:$N$10000,14,0),"."),".")</f>
        <v>0</v>
      </c>
    </row>
    <row r="23" spans="1:19" x14ac:dyDescent="0.4">
      <c r="A23" s="2" t="str">
        <f t="shared" si="0"/>
        <v>2018|Northern Region|11</v>
      </c>
      <c r="B23" t="s">
        <v>16</v>
      </c>
      <c r="C23" t="s">
        <v>17</v>
      </c>
      <c r="D23" t="s">
        <v>18</v>
      </c>
      <c r="E23" t="s">
        <v>19</v>
      </c>
      <c r="F23">
        <v>2018</v>
      </c>
      <c r="G23">
        <v>2018</v>
      </c>
      <c r="H23">
        <v>10</v>
      </c>
      <c r="I23" t="s">
        <v>58</v>
      </c>
      <c r="J23">
        <v>4</v>
      </c>
      <c r="K23" t="s">
        <v>25</v>
      </c>
      <c r="L23">
        <v>11</v>
      </c>
      <c r="N23">
        <v>35844</v>
      </c>
      <c r="R23" s="2">
        <f t="shared" si="1"/>
        <v>8.44</v>
      </c>
      <c r="S23" s="2">
        <f>IF(AND(P23&lt;&gt;"_U",P23&lt;&gt;"c",J23&lt;&gt;99,J23&lt;&gt;9),IFERROR(VLOOKUP(A23,'Health Total'!$A$2:$N$10000,14,0),"."),".")</f>
        <v>424548</v>
      </c>
    </row>
    <row r="24" spans="1:19" x14ac:dyDescent="0.4">
      <c r="A24" s="2" t="str">
        <f t="shared" si="0"/>
        <v>2018|Northern Region|12</v>
      </c>
      <c r="B24" t="s">
        <v>16</v>
      </c>
      <c r="C24" t="s">
        <v>17</v>
      </c>
      <c r="D24" t="s">
        <v>18</v>
      </c>
      <c r="E24" t="s">
        <v>19</v>
      </c>
      <c r="F24">
        <v>2018</v>
      </c>
      <c r="G24">
        <v>2018</v>
      </c>
      <c r="H24">
        <v>10</v>
      </c>
      <c r="I24" t="s">
        <v>58</v>
      </c>
      <c r="J24">
        <v>4</v>
      </c>
      <c r="K24" t="s">
        <v>25</v>
      </c>
      <c r="L24">
        <v>12</v>
      </c>
      <c r="N24">
        <v>5835</v>
      </c>
      <c r="R24" s="2">
        <f t="shared" si="1"/>
        <v>6.6</v>
      </c>
      <c r="S24" s="2">
        <f>IF(AND(P24&lt;&gt;"_U",P24&lt;&gt;"c",J24&lt;&gt;99,J24&lt;&gt;9),IFERROR(VLOOKUP(A24,'Health Total'!$A$2:$N$10000,14,0),"."),".")</f>
        <v>88461</v>
      </c>
    </row>
    <row r="25" spans="1:19" x14ac:dyDescent="0.4">
      <c r="A25" s="2" t="str">
        <f t="shared" si="0"/>
        <v>2018|Northern Region|13</v>
      </c>
      <c r="B25" t="s">
        <v>16</v>
      </c>
      <c r="C25" t="s">
        <v>17</v>
      </c>
      <c r="D25" t="s">
        <v>18</v>
      </c>
      <c r="E25" t="s">
        <v>19</v>
      </c>
      <c r="F25">
        <v>2018</v>
      </c>
      <c r="G25">
        <v>2018</v>
      </c>
      <c r="H25">
        <v>10</v>
      </c>
      <c r="I25" t="s">
        <v>58</v>
      </c>
      <c r="J25">
        <v>4</v>
      </c>
      <c r="K25" t="s">
        <v>25</v>
      </c>
      <c r="L25">
        <v>13</v>
      </c>
      <c r="N25">
        <v>276</v>
      </c>
      <c r="R25" s="2">
        <f t="shared" si="1"/>
        <v>12.65</v>
      </c>
      <c r="S25" s="2">
        <f>IF(AND(P25&lt;&gt;"_U",P25&lt;&gt;"c",J25&lt;&gt;99,J25&lt;&gt;9),IFERROR(VLOOKUP(A25,'Health Total'!$A$2:$N$10000,14,0),"."),".")</f>
        <v>2181</v>
      </c>
    </row>
    <row r="26" spans="1:19" x14ac:dyDescent="0.4">
      <c r="A26" s="2" t="str">
        <f t="shared" si="0"/>
        <v>2018|Northern Region|999</v>
      </c>
      <c r="B26" t="s">
        <v>16</v>
      </c>
      <c r="C26" t="s">
        <v>17</v>
      </c>
      <c r="D26" t="s">
        <v>18</v>
      </c>
      <c r="E26" t="s">
        <v>19</v>
      </c>
      <c r="F26">
        <v>2018</v>
      </c>
      <c r="G26">
        <v>2018</v>
      </c>
      <c r="H26">
        <v>10</v>
      </c>
      <c r="I26" t="s">
        <v>58</v>
      </c>
      <c r="J26">
        <v>4</v>
      </c>
      <c r="K26" t="s">
        <v>25</v>
      </c>
      <c r="L26">
        <v>999</v>
      </c>
      <c r="N26">
        <v>41952</v>
      </c>
      <c r="R26" s="2">
        <f t="shared" si="1"/>
        <v>8.14</v>
      </c>
      <c r="S26" s="2">
        <f>IF(AND(P26&lt;&gt;"_U",P26&lt;&gt;"c",J26&lt;&gt;99,J26&lt;&gt;9),IFERROR(VLOOKUP(A26,'Health Total'!$A$2:$N$10000,14,0),"."),".")</f>
        <v>515187</v>
      </c>
    </row>
    <row r="27" spans="1:19" x14ac:dyDescent="0.4">
      <c r="A27" s="2" t="str">
        <f t="shared" si="0"/>
        <v>2018|Northern Region|10</v>
      </c>
      <c r="B27" t="s">
        <v>16</v>
      </c>
      <c r="C27" t="s">
        <v>17</v>
      </c>
      <c r="D27" t="s">
        <v>18</v>
      </c>
      <c r="E27" t="s">
        <v>19</v>
      </c>
      <c r="F27">
        <v>2018</v>
      </c>
      <c r="G27">
        <v>2018</v>
      </c>
      <c r="H27">
        <v>10</v>
      </c>
      <c r="I27" t="s">
        <v>58</v>
      </c>
      <c r="J27">
        <v>5</v>
      </c>
      <c r="K27" t="s">
        <v>26</v>
      </c>
      <c r="L27">
        <v>10</v>
      </c>
      <c r="N27">
        <v>0</v>
      </c>
      <c r="R27" s="2" t="str">
        <f t="shared" si="1"/>
        <v>.</v>
      </c>
      <c r="S27" s="2">
        <f>IF(AND(P27&lt;&gt;"_U",P27&lt;&gt;"c",J27&lt;&gt;99,J27&lt;&gt;9),IFERROR(VLOOKUP(A27,'Health Total'!$A$2:$N$10000,14,0),"."),".")</f>
        <v>0</v>
      </c>
    </row>
    <row r="28" spans="1:19" x14ac:dyDescent="0.4">
      <c r="A28" s="2" t="str">
        <f t="shared" si="0"/>
        <v>2018|Northern Region|11</v>
      </c>
      <c r="B28" t="s">
        <v>16</v>
      </c>
      <c r="C28" t="s">
        <v>17</v>
      </c>
      <c r="D28" t="s">
        <v>18</v>
      </c>
      <c r="E28" t="s">
        <v>19</v>
      </c>
      <c r="F28">
        <v>2018</v>
      </c>
      <c r="G28">
        <v>2018</v>
      </c>
      <c r="H28">
        <v>10</v>
      </c>
      <c r="I28" t="s">
        <v>58</v>
      </c>
      <c r="J28">
        <v>5</v>
      </c>
      <c r="K28" t="s">
        <v>26</v>
      </c>
      <c r="L28">
        <v>11</v>
      </c>
      <c r="N28">
        <v>100161</v>
      </c>
      <c r="R28" s="2">
        <f t="shared" si="1"/>
        <v>23.59</v>
      </c>
      <c r="S28" s="2">
        <f>IF(AND(P28&lt;&gt;"_U",P28&lt;&gt;"c",J28&lt;&gt;99,J28&lt;&gt;9),IFERROR(VLOOKUP(A28,'Health Total'!$A$2:$N$10000,14,0),"."),".")</f>
        <v>424548</v>
      </c>
    </row>
    <row r="29" spans="1:19" x14ac:dyDescent="0.4">
      <c r="A29" s="2" t="str">
        <f t="shared" si="0"/>
        <v>2018|Northern Region|12</v>
      </c>
      <c r="B29" t="s">
        <v>16</v>
      </c>
      <c r="C29" t="s">
        <v>17</v>
      </c>
      <c r="D29" t="s">
        <v>18</v>
      </c>
      <c r="E29" t="s">
        <v>19</v>
      </c>
      <c r="F29">
        <v>2018</v>
      </c>
      <c r="G29">
        <v>2018</v>
      </c>
      <c r="H29">
        <v>10</v>
      </c>
      <c r="I29" t="s">
        <v>58</v>
      </c>
      <c r="J29">
        <v>5</v>
      </c>
      <c r="K29" t="s">
        <v>26</v>
      </c>
      <c r="L29">
        <v>12</v>
      </c>
      <c r="N29">
        <v>4857</v>
      </c>
      <c r="R29" s="2">
        <f t="shared" si="1"/>
        <v>5.49</v>
      </c>
      <c r="S29" s="2">
        <f>IF(AND(P29&lt;&gt;"_U",P29&lt;&gt;"c",J29&lt;&gt;99,J29&lt;&gt;9),IFERROR(VLOOKUP(A29,'Health Total'!$A$2:$N$10000,14,0),"."),".")</f>
        <v>88461</v>
      </c>
    </row>
    <row r="30" spans="1:19" x14ac:dyDescent="0.4">
      <c r="A30" s="2" t="str">
        <f t="shared" si="0"/>
        <v>2018|Northern Region|13</v>
      </c>
      <c r="B30" t="s">
        <v>16</v>
      </c>
      <c r="C30" t="s">
        <v>17</v>
      </c>
      <c r="D30" t="s">
        <v>18</v>
      </c>
      <c r="E30" t="s">
        <v>19</v>
      </c>
      <c r="F30">
        <v>2018</v>
      </c>
      <c r="G30">
        <v>2018</v>
      </c>
      <c r="H30">
        <v>10</v>
      </c>
      <c r="I30" t="s">
        <v>58</v>
      </c>
      <c r="J30">
        <v>5</v>
      </c>
      <c r="K30" t="s">
        <v>26</v>
      </c>
      <c r="L30">
        <v>13</v>
      </c>
      <c r="N30">
        <v>426</v>
      </c>
      <c r="R30" s="2">
        <f t="shared" si="1"/>
        <v>19.53</v>
      </c>
      <c r="S30" s="2">
        <f>IF(AND(P30&lt;&gt;"_U",P30&lt;&gt;"c",J30&lt;&gt;99,J30&lt;&gt;9),IFERROR(VLOOKUP(A30,'Health Total'!$A$2:$N$10000,14,0),"."),".")</f>
        <v>2181</v>
      </c>
    </row>
    <row r="31" spans="1:19" x14ac:dyDescent="0.4">
      <c r="A31" s="2" t="str">
        <f t="shared" si="0"/>
        <v>2018|Northern Region|999</v>
      </c>
      <c r="B31" t="s">
        <v>16</v>
      </c>
      <c r="C31" t="s">
        <v>17</v>
      </c>
      <c r="D31" t="s">
        <v>18</v>
      </c>
      <c r="E31" t="s">
        <v>19</v>
      </c>
      <c r="F31">
        <v>2018</v>
      </c>
      <c r="G31">
        <v>2018</v>
      </c>
      <c r="H31">
        <v>10</v>
      </c>
      <c r="I31" t="s">
        <v>58</v>
      </c>
      <c r="J31">
        <v>5</v>
      </c>
      <c r="K31" t="s">
        <v>26</v>
      </c>
      <c r="L31">
        <v>999</v>
      </c>
      <c r="N31">
        <v>105441</v>
      </c>
      <c r="R31" s="2">
        <f t="shared" si="1"/>
        <v>20.47</v>
      </c>
      <c r="S31" s="2">
        <f>IF(AND(P31&lt;&gt;"_U",P31&lt;&gt;"c",J31&lt;&gt;99,J31&lt;&gt;9),IFERROR(VLOOKUP(A31,'Health Total'!$A$2:$N$10000,14,0),"."),".")</f>
        <v>515187</v>
      </c>
    </row>
    <row r="32" spans="1:19" x14ac:dyDescent="0.4">
      <c r="A32" s="2" t="str">
        <f t="shared" si="0"/>
        <v>2018|Northern Region|10</v>
      </c>
      <c r="B32" t="s">
        <v>16</v>
      </c>
      <c r="C32" t="s">
        <v>17</v>
      </c>
      <c r="D32" t="s">
        <v>18</v>
      </c>
      <c r="E32" t="s">
        <v>19</v>
      </c>
      <c r="F32">
        <v>2018</v>
      </c>
      <c r="G32">
        <v>2018</v>
      </c>
      <c r="H32">
        <v>10</v>
      </c>
      <c r="I32" t="s">
        <v>58</v>
      </c>
      <c r="J32">
        <v>6</v>
      </c>
      <c r="K32" t="s">
        <v>27</v>
      </c>
      <c r="L32">
        <v>10</v>
      </c>
      <c r="N32">
        <v>0</v>
      </c>
      <c r="R32" s="2" t="str">
        <f t="shared" si="1"/>
        <v>.</v>
      </c>
      <c r="S32" s="2">
        <f>IF(AND(P32&lt;&gt;"_U",P32&lt;&gt;"c",J32&lt;&gt;99,J32&lt;&gt;9),IFERROR(VLOOKUP(A32,'Health Total'!$A$2:$N$10000,14,0),"."),".")</f>
        <v>0</v>
      </c>
    </row>
    <row r="33" spans="1:19" x14ac:dyDescent="0.4">
      <c r="A33" s="2" t="str">
        <f t="shared" si="0"/>
        <v>2018|Northern Region|11</v>
      </c>
      <c r="B33" t="s">
        <v>16</v>
      </c>
      <c r="C33" t="s">
        <v>17</v>
      </c>
      <c r="D33" t="s">
        <v>18</v>
      </c>
      <c r="E33" t="s">
        <v>19</v>
      </c>
      <c r="F33">
        <v>2018</v>
      </c>
      <c r="G33">
        <v>2018</v>
      </c>
      <c r="H33">
        <v>10</v>
      </c>
      <c r="I33" t="s">
        <v>58</v>
      </c>
      <c r="J33">
        <v>6</v>
      </c>
      <c r="K33" t="s">
        <v>27</v>
      </c>
      <c r="L33">
        <v>11</v>
      </c>
      <c r="N33">
        <v>1989</v>
      </c>
      <c r="R33" s="2">
        <f t="shared" si="1"/>
        <v>0.47</v>
      </c>
      <c r="S33" s="2">
        <f>IF(AND(P33&lt;&gt;"_U",P33&lt;&gt;"c",J33&lt;&gt;99,J33&lt;&gt;9),IFERROR(VLOOKUP(A33,'Health Total'!$A$2:$N$10000,14,0),"."),".")</f>
        <v>424548</v>
      </c>
    </row>
    <row r="34" spans="1:19" x14ac:dyDescent="0.4">
      <c r="A34" s="2" t="str">
        <f t="shared" si="0"/>
        <v>2018|Northern Region|12</v>
      </c>
      <c r="B34" t="s">
        <v>16</v>
      </c>
      <c r="C34" t="s">
        <v>17</v>
      </c>
      <c r="D34" t="s">
        <v>18</v>
      </c>
      <c r="E34" t="s">
        <v>19</v>
      </c>
      <c r="F34">
        <v>2018</v>
      </c>
      <c r="G34">
        <v>2018</v>
      </c>
      <c r="H34">
        <v>10</v>
      </c>
      <c r="I34" t="s">
        <v>58</v>
      </c>
      <c r="J34">
        <v>6</v>
      </c>
      <c r="K34" t="s">
        <v>27</v>
      </c>
      <c r="L34">
        <v>12</v>
      </c>
      <c r="N34">
        <v>198</v>
      </c>
      <c r="R34" s="2">
        <f t="shared" si="1"/>
        <v>0.22</v>
      </c>
      <c r="S34" s="2">
        <f>IF(AND(P34&lt;&gt;"_U",P34&lt;&gt;"c",J34&lt;&gt;99,J34&lt;&gt;9),IFERROR(VLOOKUP(A34,'Health Total'!$A$2:$N$10000,14,0),"."),".")</f>
        <v>88461</v>
      </c>
    </row>
    <row r="35" spans="1:19" x14ac:dyDescent="0.4">
      <c r="A35" s="2" t="str">
        <f t="shared" si="0"/>
        <v>2018|Northern Region|13</v>
      </c>
      <c r="B35" t="s">
        <v>16</v>
      </c>
      <c r="C35" t="s">
        <v>17</v>
      </c>
      <c r="D35" t="s">
        <v>18</v>
      </c>
      <c r="E35" t="s">
        <v>19</v>
      </c>
      <c r="F35">
        <v>2018</v>
      </c>
      <c r="G35">
        <v>2018</v>
      </c>
      <c r="H35">
        <v>10</v>
      </c>
      <c r="I35" t="s">
        <v>58</v>
      </c>
      <c r="J35">
        <v>6</v>
      </c>
      <c r="K35" t="s">
        <v>27</v>
      </c>
      <c r="L35">
        <v>13</v>
      </c>
      <c r="N35">
        <v>12</v>
      </c>
      <c r="R35" s="2">
        <f t="shared" si="1"/>
        <v>0.55000000000000004</v>
      </c>
      <c r="S35" s="2">
        <f>IF(AND(P35&lt;&gt;"_U",P35&lt;&gt;"c",J35&lt;&gt;99,J35&lt;&gt;9),IFERROR(VLOOKUP(A35,'Health Total'!$A$2:$N$10000,14,0),"."),".")</f>
        <v>2181</v>
      </c>
    </row>
    <row r="36" spans="1:19" x14ac:dyDescent="0.4">
      <c r="A36" s="2" t="str">
        <f t="shared" si="0"/>
        <v>2018|Northern Region|999</v>
      </c>
      <c r="B36" t="s">
        <v>16</v>
      </c>
      <c r="C36" t="s">
        <v>17</v>
      </c>
      <c r="D36" t="s">
        <v>18</v>
      </c>
      <c r="E36" t="s">
        <v>19</v>
      </c>
      <c r="F36">
        <v>2018</v>
      </c>
      <c r="G36">
        <v>2018</v>
      </c>
      <c r="H36">
        <v>10</v>
      </c>
      <c r="I36" t="s">
        <v>58</v>
      </c>
      <c r="J36">
        <v>6</v>
      </c>
      <c r="K36" t="s">
        <v>27</v>
      </c>
      <c r="L36">
        <v>999</v>
      </c>
      <c r="N36">
        <v>2199</v>
      </c>
      <c r="R36" s="2">
        <f t="shared" si="1"/>
        <v>0.43</v>
      </c>
      <c r="S36" s="2">
        <f>IF(AND(P36&lt;&gt;"_U",P36&lt;&gt;"c",J36&lt;&gt;99,J36&lt;&gt;9),IFERROR(VLOOKUP(A36,'Health Total'!$A$2:$N$10000,14,0),"."),".")</f>
        <v>515187</v>
      </c>
    </row>
    <row r="37" spans="1:19" x14ac:dyDescent="0.4">
      <c r="A37" s="2" t="str">
        <f t="shared" si="0"/>
        <v>2018|Northern Region|10</v>
      </c>
      <c r="B37" t="s">
        <v>16</v>
      </c>
      <c r="C37" t="s">
        <v>17</v>
      </c>
      <c r="D37" t="s">
        <v>18</v>
      </c>
      <c r="E37" t="s">
        <v>19</v>
      </c>
      <c r="F37">
        <v>2018</v>
      </c>
      <c r="G37">
        <v>2018</v>
      </c>
      <c r="H37">
        <v>10</v>
      </c>
      <c r="I37" t="s">
        <v>58</v>
      </c>
      <c r="J37">
        <v>7</v>
      </c>
      <c r="K37" t="s">
        <v>28</v>
      </c>
      <c r="L37">
        <v>10</v>
      </c>
      <c r="N37">
        <v>0</v>
      </c>
      <c r="R37" s="2" t="str">
        <f t="shared" si="1"/>
        <v>.</v>
      </c>
      <c r="S37" s="2">
        <f>IF(AND(P37&lt;&gt;"_U",P37&lt;&gt;"c",J37&lt;&gt;99,J37&lt;&gt;9),IFERROR(VLOOKUP(A37,'Health Total'!$A$2:$N$10000,14,0),"."),".")</f>
        <v>0</v>
      </c>
    </row>
    <row r="38" spans="1:19" x14ac:dyDescent="0.4">
      <c r="A38" s="2" t="str">
        <f t="shared" si="0"/>
        <v>2018|Northern Region|11</v>
      </c>
      <c r="B38" t="s">
        <v>16</v>
      </c>
      <c r="C38" t="s">
        <v>17</v>
      </c>
      <c r="D38" t="s">
        <v>18</v>
      </c>
      <c r="E38" t="s">
        <v>19</v>
      </c>
      <c r="F38">
        <v>2018</v>
      </c>
      <c r="G38">
        <v>2018</v>
      </c>
      <c r="H38">
        <v>10</v>
      </c>
      <c r="I38" t="s">
        <v>58</v>
      </c>
      <c r="J38">
        <v>7</v>
      </c>
      <c r="K38" t="s">
        <v>28</v>
      </c>
      <c r="L38">
        <v>11</v>
      </c>
      <c r="N38">
        <v>1389</v>
      </c>
      <c r="R38" s="2">
        <f t="shared" si="1"/>
        <v>0.33</v>
      </c>
      <c r="S38" s="2">
        <f>IF(AND(P38&lt;&gt;"_U",P38&lt;&gt;"c",J38&lt;&gt;99,J38&lt;&gt;9),IFERROR(VLOOKUP(A38,'Health Total'!$A$2:$N$10000,14,0),"."),".")</f>
        <v>424548</v>
      </c>
    </row>
    <row r="39" spans="1:19" x14ac:dyDescent="0.4">
      <c r="A39" s="2" t="str">
        <f t="shared" si="0"/>
        <v>2018|Northern Region|12</v>
      </c>
      <c r="B39" t="s">
        <v>16</v>
      </c>
      <c r="C39" t="s">
        <v>17</v>
      </c>
      <c r="D39" t="s">
        <v>18</v>
      </c>
      <c r="E39" t="s">
        <v>19</v>
      </c>
      <c r="F39">
        <v>2018</v>
      </c>
      <c r="G39">
        <v>2018</v>
      </c>
      <c r="H39">
        <v>10</v>
      </c>
      <c r="I39" t="s">
        <v>58</v>
      </c>
      <c r="J39">
        <v>7</v>
      </c>
      <c r="K39" t="s">
        <v>28</v>
      </c>
      <c r="L39">
        <v>12</v>
      </c>
      <c r="N39">
        <v>147</v>
      </c>
      <c r="R39" s="2">
        <f t="shared" si="1"/>
        <v>0.17</v>
      </c>
      <c r="S39" s="2">
        <f>IF(AND(P39&lt;&gt;"_U",P39&lt;&gt;"c",J39&lt;&gt;99,J39&lt;&gt;9),IFERROR(VLOOKUP(A39,'Health Total'!$A$2:$N$10000,14,0),"."),".")</f>
        <v>88461</v>
      </c>
    </row>
    <row r="40" spans="1:19" x14ac:dyDescent="0.4">
      <c r="A40" s="2" t="str">
        <f t="shared" si="0"/>
        <v>2018|Northern Region|13</v>
      </c>
      <c r="B40" t="s">
        <v>16</v>
      </c>
      <c r="C40" t="s">
        <v>17</v>
      </c>
      <c r="D40" t="s">
        <v>18</v>
      </c>
      <c r="E40" t="s">
        <v>19</v>
      </c>
      <c r="F40">
        <v>2018</v>
      </c>
      <c r="G40">
        <v>2018</v>
      </c>
      <c r="H40">
        <v>10</v>
      </c>
      <c r="I40" t="s">
        <v>58</v>
      </c>
      <c r="J40">
        <v>7</v>
      </c>
      <c r="K40" t="s">
        <v>28</v>
      </c>
      <c r="L40">
        <v>13</v>
      </c>
      <c r="N40">
        <v>24</v>
      </c>
      <c r="R40" s="2">
        <f t="shared" si="1"/>
        <v>1.1000000000000001</v>
      </c>
      <c r="S40" s="2">
        <f>IF(AND(P40&lt;&gt;"_U",P40&lt;&gt;"c",J40&lt;&gt;99,J40&lt;&gt;9),IFERROR(VLOOKUP(A40,'Health Total'!$A$2:$N$10000,14,0),"."),".")</f>
        <v>2181</v>
      </c>
    </row>
    <row r="41" spans="1:19" x14ac:dyDescent="0.4">
      <c r="A41" s="2" t="str">
        <f t="shared" si="0"/>
        <v>2018|Northern Region|999</v>
      </c>
      <c r="B41" t="s">
        <v>16</v>
      </c>
      <c r="C41" t="s">
        <v>17</v>
      </c>
      <c r="D41" t="s">
        <v>18</v>
      </c>
      <c r="E41" t="s">
        <v>19</v>
      </c>
      <c r="F41">
        <v>2018</v>
      </c>
      <c r="G41">
        <v>2018</v>
      </c>
      <c r="H41">
        <v>10</v>
      </c>
      <c r="I41" t="s">
        <v>58</v>
      </c>
      <c r="J41">
        <v>7</v>
      </c>
      <c r="K41" t="s">
        <v>28</v>
      </c>
      <c r="L41">
        <v>999</v>
      </c>
      <c r="N41">
        <v>1557</v>
      </c>
      <c r="R41" s="2">
        <f t="shared" si="1"/>
        <v>0.3</v>
      </c>
      <c r="S41" s="2">
        <f>IF(AND(P41&lt;&gt;"_U",P41&lt;&gt;"c",J41&lt;&gt;99,J41&lt;&gt;9),IFERROR(VLOOKUP(A41,'Health Total'!$A$2:$N$10000,14,0),"."),".")</f>
        <v>515187</v>
      </c>
    </row>
    <row r="42" spans="1:19" x14ac:dyDescent="0.4">
      <c r="A42" s="2" t="str">
        <f t="shared" si="0"/>
        <v>2018|Northern Region|10</v>
      </c>
      <c r="B42" t="s">
        <v>16</v>
      </c>
      <c r="C42" t="s">
        <v>17</v>
      </c>
      <c r="D42" t="s">
        <v>18</v>
      </c>
      <c r="E42" t="s">
        <v>19</v>
      </c>
      <c r="F42">
        <v>2018</v>
      </c>
      <c r="G42">
        <v>2018</v>
      </c>
      <c r="H42">
        <v>10</v>
      </c>
      <c r="I42" t="s">
        <v>58</v>
      </c>
      <c r="J42">
        <v>77</v>
      </c>
      <c r="K42" t="s">
        <v>29</v>
      </c>
      <c r="L42">
        <v>10</v>
      </c>
      <c r="N42">
        <v>0</v>
      </c>
      <c r="R42" s="2" t="str">
        <f t="shared" si="1"/>
        <v>.</v>
      </c>
      <c r="S42" s="2">
        <f>IF(AND(P42&lt;&gt;"_U",P42&lt;&gt;"c",J42&lt;&gt;99,J42&lt;&gt;9),IFERROR(VLOOKUP(A42,'Health Total'!$A$2:$N$10000,14,0),"."),".")</f>
        <v>0</v>
      </c>
    </row>
    <row r="43" spans="1:19" x14ac:dyDescent="0.4">
      <c r="A43" s="2" t="str">
        <f t="shared" si="0"/>
        <v>2018|Northern Region|11</v>
      </c>
      <c r="B43" t="s">
        <v>16</v>
      </c>
      <c r="C43" t="s">
        <v>17</v>
      </c>
      <c r="D43" t="s">
        <v>18</v>
      </c>
      <c r="E43" t="s">
        <v>19</v>
      </c>
      <c r="F43">
        <v>2018</v>
      </c>
      <c r="G43">
        <v>2018</v>
      </c>
      <c r="H43">
        <v>10</v>
      </c>
      <c r="I43" t="s">
        <v>58</v>
      </c>
      <c r="J43">
        <v>77</v>
      </c>
      <c r="K43" t="s">
        <v>29</v>
      </c>
      <c r="L43">
        <v>11</v>
      </c>
      <c r="N43">
        <v>424548</v>
      </c>
      <c r="R43" s="2">
        <f t="shared" si="1"/>
        <v>100</v>
      </c>
      <c r="S43" s="2">
        <f>IF(AND(P43&lt;&gt;"_U",P43&lt;&gt;"c",J43&lt;&gt;99,J43&lt;&gt;9),IFERROR(VLOOKUP(A43,'Health Total'!$A$2:$N$10000,14,0),"."),".")</f>
        <v>424548</v>
      </c>
    </row>
    <row r="44" spans="1:19" x14ac:dyDescent="0.4">
      <c r="A44" s="2" t="str">
        <f t="shared" si="0"/>
        <v>2018|Northern Region|12</v>
      </c>
      <c r="B44" t="s">
        <v>16</v>
      </c>
      <c r="C44" t="s">
        <v>17</v>
      </c>
      <c r="D44" t="s">
        <v>18</v>
      </c>
      <c r="E44" t="s">
        <v>19</v>
      </c>
      <c r="F44">
        <v>2018</v>
      </c>
      <c r="G44">
        <v>2018</v>
      </c>
      <c r="H44">
        <v>10</v>
      </c>
      <c r="I44" t="s">
        <v>58</v>
      </c>
      <c r="J44">
        <v>77</v>
      </c>
      <c r="K44" t="s">
        <v>29</v>
      </c>
      <c r="L44">
        <v>12</v>
      </c>
      <c r="N44">
        <v>88461</v>
      </c>
      <c r="R44" s="2">
        <f t="shared" si="1"/>
        <v>100</v>
      </c>
      <c r="S44" s="2">
        <f>IF(AND(P44&lt;&gt;"_U",P44&lt;&gt;"c",J44&lt;&gt;99,J44&lt;&gt;9),IFERROR(VLOOKUP(A44,'Health Total'!$A$2:$N$10000,14,0),"."),".")</f>
        <v>88461</v>
      </c>
    </row>
    <row r="45" spans="1:19" x14ac:dyDescent="0.4">
      <c r="A45" s="2" t="str">
        <f t="shared" si="0"/>
        <v>2018|Northern Region|13</v>
      </c>
      <c r="B45" t="s">
        <v>16</v>
      </c>
      <c r="C45" t="s">
        <v>17</v>
      </c>
      <c r="D45" t="s">
        <v>18</v>
      </c>
      <c r="E45" t="s">
        <v>19</v>
      </c>
      <c r="F45">
        <v>2018</v>
      </c>
      <c r="G45">
        <v>2018</v>
      </c>
      <c r="H45">
        <v>10</v>
      </c>
      <c r="I45" t="s">
        <v>58</v>
      </c>
      <c r="J45">
        <v>77</v>
      </c>
      <c r="K45" t="s">
        <v>29</v>
      </c>
      <c r="L45">
        <v>13</v>
      </c>
      <c r="N45">
        <v>2181</v>
      </c>
      <c r="R45" s="2">
        <f t="shared" si="1"/>
        <v>100</v>
      </c>
      <c r="S45" s="2">
        <f>IF(AND(P45&lt;&gt;"_U",P45&lt;&gt;"c",J45&lt;&gt;99,J45&lt;&gt;9),IFERROR(VLOOKUP(A45,'Health Total'!$A$2:$N$10000,14,0),"."),".")</f>
        <v>2181</v>
      </c>
    </row>
    <row r="46" spans="1:19" x14ac:dyDescent="0.4">
      <c r="A46" s="2" t="str">
        <f t="shared" si="0"/>
        <v>2018|Northern Region|999</v>
      </c>
      <c r="B46" t="s">
        <v>16</v>
      </c>
      <c r="C46" t="s">
        <v>17</v>
      </c>
      <c r="D46" t="s">
        <v>18</v>
      </c>
      <c r="E46" t="s">
        <v>19</v>
      </c>
      <c r="F46">
        <v>2018</v>
      </c>
      <c r="G46">
        <v>2018</v>
      </c>
      <c r="H46">
        <v>10</v>
      </c>
      <c r="I46" t="s">
        <v>58</v>
      </c>
      <c r="J46">
        <v>77</v>
      </c>
      <c r="K46" t="s">
        <v>29</v>
      </c>
      <c r="L46">
        <v>999</v>
      </c>
      <c r="N46">
        <v>515187</v>
      </c>
      <c r="R46" s="2">
        <f t="shared" si="1"/>
        <v>100</v>
      </c>
      <c r="S46" s="2">
        <f>IF(AND(P46&lt;&gt;"_U",P46&lt;&gt;"c",J46&lt;&gt;99,J46&lt;&gt;9),IFERROR(VLOOKUP(A46,'Health Total'!$A$2:$N$10000,14,0),"."),".")</f>
        <v>515187</v>
      </c>
    </row>
    <row r="47" spans="1:19" x14ac:dyDescent="0.4">
      <c r="A47" s="2" t="str">
        <f t="shared" si="0"/>
        <v>2018|Northern Region|10</v>
      </c>
      <c r="B47" t="s">
        <v>16</v>
      </c>
      <c r="C47" t="s">
        <v>17</v>
      </c>
      <c r="D47" t="s">
        <v>18</v>
      </c>
      <c r="E47" t="s">
        <v>19</v>
      </c>
      <c r="F47">
        <v>2018</v>
      </c>
      <c r="G47">
        <v>2018</v>
      </c>
      <c r="H47">
        <v>10</v>
      </c>
      <c r="I47" t="s">
        <v>58</v>
      </c>
      <c r="J47">
        <v>8</v>
      </c>
      <c r="K47" t="s">
        <v>30</v>
      </c>
      <c r="L47">
        <v>10</v>
      </c>
      <c r="N47">
        <v>0</v>
      </c>
      <c r="R47" s="2" t="str">
        <f t="shared" si="1"/>
        <v>.</v>
      </c>
      <c r="S47" s="2">
        <f>IF(AND(P47&lt;&gt;"_U",P47&lt;&gt;"c",J47&lt;&gt;99,J47&lt;&gt;9),IFERROR(VLOOKUP(A47,'Health Total'!$A$2:$N$10000,14,0),"."),".")</f>
        <v>0</v>
      </c>
    </row>
    <row r="48" spans="1:19" x14ac:dyDescent="0.4">
      <c r="A48" s="2" t="str">
        <f t="shared" si="0"/>
        <v>2018|Northern Region|11</v>
      </c>
      <c r="B48" t="s">
        <v>16</v>
      </c>
      <c r="C48" t="s">
        <v>17</v>
      </c>
      <c r="D48" t="s">
        <v>18</v>
      </c>
      <c r="E48" t="s">
        <v>19</v>
      </c>
      <c r="F48">
        <v>2018</v>
      </c>
      <c r="G48">
        <v>2018</v>
      </c>
      <c r="H48">
        <v>10</v>
      </c>
      <c r="I48" t="s">
        <v>58</v>
      </c>
      <c r="J48">
        <v>8</v>
      </c>
      <c r="K48" t="s">
        <v>30</v>
      </c>
      <c r="L48">
        <v>11</v>
      </c>
      <c r="N48">
        <v>9420</v>
      </c>
      <c r="R48" s="2">
        <f t="shared" si="1"/>
        <v>2.2200000000000002</v>
      </c>
      <c r="S48" s="2">
        <f>IF(AND(P48&lt;&gt;"_U",P48&lt;&gt;"c",J48&lt;&gt;99,J48&lt;&gt;9),IFERROR(VLOOKUP(A48,'Health Total'!$A$2:$N$10000,14,0),"."),".")</f>
        <v>424548</v>
      </c>
    </row>
    <row r="49" spans="1:19" x14ac:dyDescent="0.4">
      <c r="A49" s="2" t="str">
        <f t="shared" si="0"/>
        <v>2018|Northern Region|12</v>
      </c>
      <c r="B49" t="s">
        <v>16</v>
      </c>
      <c r="C49" t="s">
        <v>17</v>
      </c>
      <c r="D49" t="s">
        <v>18</v>
      </c>
      <c r="E49" t="s">
        <v>19</v>
      </c>
      <c r="F49">
        <v>2018</v>
      </c>
      <c r="G49">
        <v>2018</v>
      </c>
      <c r="H49">
        <v>10</v>
      </c>
      <c r="I49" t="s">
        <v>58</v>
      </c>
      <c r="J49">
        <v>8</v>
      </c>
      <c r="K49" t="s">
        <v>30</v>
      </c>
      <c r="L49">
        <v>12</v>
      </c>
      <c r="N49">
        <v>966</v>
      </c>
      <c r="R49" s="2">
        <f t="shared" si="1"/>
        <v>1.0900000000000001</v>
      </c>
      <c r="S49" s="2">
        <f>IF(AND(P49&lt;&gt;"_U",P49&lt;&gt;"c",J49&lt;&gt;99,J49&lt;&gt;9),IFERROR(VLOOKUP(A49,'Health Total'!$A$2:$N$10000,14,0),"."),".")</f>
        <v>88461</v>
      </c>
    </row>
    <row r="50" spans="1:19" x14ac:dyDescent="0.4">
      <c r="A50" s="2" t="str">
        <f t="shared" si="0"/>
        <v>2018|Northern Region|13</v>
      </c>
      <c r="B50" t="s">
        <v>16</v>
      </c>
      <c r="C50" t="s">
        <v>17</v>
      </c>
      <c r="D50" t="s">
        <v>18</v>
      </c>
      <c r="E50" t="s">
        <v>19</v>
      </c>
      <c r="F50">
        <v>2018</v>
      </c>
      <c r="G50">
        <v>2018</v>
      </c>
      <c r="H50">
        <v>10</v>
      </c>
      <c r="I50" t="s">
        <v>58</v>
      </c>
      <c r="J50">
        <v>8</v>
      </c>
      <c r="K50" t="s">
        <v>30</v>
      </c>
      <c r="L50">
        <v>13</v>
      </c>
      <c r="N50">
        <v>69</v>
      </c>
      <c r="R50" s="2">
        <f t="shared" si="1"/>
        <v>3.16</v>
      </c>
      <c r="S50" s="2">
        <f>IF(AND(P50&lt;&gt;"_U",P50&lt;&gt;"c",J50&lt;&gt;99,J50&lt;&gt;9),IFERROR(VLOOKUP(A50,'Health Total'!$A$2:$N$10000,14,0),"."),".")</f>
        <v>2181</v>
      </c>
    </row>
    <row r="51" spans="1:19" x14ac:dyDescent="0.4">
      <c r="A51" s="2" t="str">
        <f t="shared" si="0"/>
        <v>2018|Northern Region|999</v>
      </c>
      <c r="B51" t="s">
        <v>16</v>
      </c>
      <c r="C51" t="s">
        <v>17</v>
      </c>
      <c r="D51" t="s">
        <v>18</v>
      </c>
      <c r="E51" t="s">
        <v>19</v>
      </c>
      <c r="F51">
        <v>2018</v>
      </c>
      <c r="G51">
        <v>2018</v>
      </c>
      <c r="H51">
        <v>10</v>
      </c>
      <c r="I51" t="s">
        <v>58</v>
      </c>
      <c r="J51">
        <v>8</v>
      </c>
      <c r="K51" t="s">
        <v>30</v>
      </c>
      <c r="L51">
        <v>999</v>
      </c>
      <c r="N51">
        <v>10455</v>
      </c>
      <c r="R51" s="2">
        <f t="shared" si="1"/>
        <v>2.0299999999999998</v>
      </c>
      <c r="S51" s="2">
        <f>IF(AND(P51&lt;&gt;"_U",P51&lt;&gt;"c",J51&lt;&gt;99,J51&lt;&gt;9),IFERROR(VLOOKUP(A51,'Health Total'!$A$2:$N$10000,14,0),"."),".")</f>
        <v>515187</v>
      </c>
    </row>
    <row r="52" spans="1:19" x14ac:dyDescent="0.4">
      <c r="A52" s="2" t="str">
        <f t="shared" si="0"/>
        <v>2018|Northern Region|10</v>
      </c>
      <c r="B52" t="s">
        <v>16</v>
      </c>
      <c r="C52" t="s">
        <v>17</v>
      </c>
      <c r="D52" t="s">
        <v>18</v>
      </c>
      <c r="E52" t="s">
        <v>19</v>
      </c>
      <c r="F52">
        <v>2018</v>
      </c>
      <c r="G52">
        <v>2018</v>
      </c>
      <c r="H52">
        <v>10</v>
      </c>
      <c r="I52" t="s">
        <v>58</v>
      </c>
      <c r="J52">
        <v>9</v>
      </c>
      <c r="K52" t="s">
        <v>31</v>
      </c>
      <c r="L52">
        <v>10</v>
      </c>
      <c r="N52">
        <v>3</v>
      </c>
      <c r="R52" s="2" t="str">
        <f t="shared" si="1"/>
        <v>.</v>
      </c>
      <c r="S52" s="2" t="str">
        <f>IF(AND(P52&lt;&gt;"_U",P52&lt;&gt;"c",J52&lt;&gt;99,J52&lt;&gt;9),IFERROR(VLOOKUP(A52,'Health Total'!$A$2:$N$10000,14,0),"."),".")</f>
        <v>.</v>
      </c>
    </row>
    <row r="53" spans="1:19" x14ac:dyDescent="0.4">
      <c r="A53" s="2" t="str">
        <f t="shared" si="0"/>
        <v>2018|Northern Region|11</v>
      </c>
      <c r="B53" t="s">
        <v>16</v>
      </c>
      <c r="C53" t="s">
        <v>17</v>
      </c>
      <c r="D53" t="s">
        <v>18</v>
      </c>
      <c r="E53" t="s">
        <v>19</v>
      </c>
      <c r="F53">
        <v>2018</v>
      </c>
      <c r="G53">
        <v>2018</v>
      </c>
      <c r="H53">
        <v>10</v>
      </c>
      <c r="I53" t="s">
        <v>58</v>
      </c>
      <c r="J53">
        <v>9</v>
      </c>
      <c r="K53" t="s">
        <v>31</v>
      </c>
      <c r="L53">
        <v>11</v>
      </c>
      <c r="N53">
        <v>43821</v>
      </c>
      <c r="R53" s="2" t="str">
        <f t="shared" si="1"/>
        <v>.</v>
      </c>
      <c r="S53" s="2" t="str">
        <f>IF(AND(P53&lt;&gt;"_U",P53&lt;&gt;"c",J53&lt;&gt;99,J53&lt;&gt;9),IFERROR(VLOOKUP(A53,'Health Total'!$A$2:$N$10000,14,0),"."),".")</f>
        <v>.</v>
      </c>
    </row>
    <row r="54" spans="1:19" x14ac:dyDescent="0.4">
      <c r="A54" s="2" t="str">
        <f t="shared" si="0"/>
        <v>2018|Northern Region|12</v>
      </c>
      <c r="B54" t="s">
        <v>16</v>
      </c>
      <c r="C54" t="s">
        <v>17</v>
      </c>
      <c r="D54" t="s">
        <v>18</v>
      </c>
      <c r="E54" t="s">
        <v>19</v>
      </c>
      <c r="F54">
        <v>2018</v>
      </c>
      <c r="G54">
        <v>2018</v>
      </c>
      <c r="H54">
        <v>10</v>
      </c>
      <c r="I54" t="s">
        <v>58</v>
      </c>
      <c r="J54">
        <v>9</v>
      </c>
      <c r="K54" t="s">
        <v>31</v>
      </c>
      <c r="L54">
        <v>12</v>
      </c>
      <c r="N54">
        <v>14331</v>
      </c>
      <c r="R54" s="2" t="str">
        <f t="shared" si="1"/>
        <v>.</v>
      </c>
      <c r="S54" s="2" t="str">
        <f>IF(AND(P54&lt;&gt;"_U",P54&lt;&gt;"c",J54&lt;&gt;99,J54&lt;&gt;9),IFERROR(VLOOKUP(A54,'Health Total'!$A$2:$N$10000,14,0),"."),".")</f>
        <v>.</v>
      </c>
    </row>
    <row r="55" spans="1:19" x14ac:dyDescent="0.4">
      <c r="A55" s="2" t="str">
        <f t="shared" si="0"/>
        <v>2018|Northern Region|13</v>
      </c>
      <c r="B55" t="s">
        <v>16</v>
      </c>
      <c r="C55" t="s">
        <v>17</v>
      </c>
      <c r="D55" t="s">
        <v>18</v>
      </c>
      <c r="E55" t="s">
        <v>19</v>
      </c>
      <c r="F55">
        <v>2018</v>
      </c>
      <c r="G55">
        <v>2018</v>
      </c>
      <c r="H55">
        <v>10</v>
      </c>
      <c r="I55" t="s">
        <v>58</v>
      </c>
      <c r="J55">
        <v>9</v>
      </c>
      <c r="K55" t="s">
        <v>31</v>
      </c>
      <c r="L55">
        <v>13</v>
      </c>
      <c r="N55">
        <v>759</v>
      </c>
      <c r="R55" s="2" t="str">
        <f t="shared" si="1"/>
        <v>.</v>
      </c>
      <c r="S55" s="2" t="str">
        <f>IF(AND(P55&lt;&gt;"_U",P55&lt;&gt;"c",J55&lt;&gt;99,J55&lt;&gt;9),IFERROR(VLOOKUP(A55,'Health Total'!$A$2:$N$10000,14,0),"."),".")</f>
        <v>.</v>
      </c>
    </row>
    <row r="56" spans="1:19" x14ac:dyDescent="0.4">
      <c r="A56" s="2" t="str">
        <f t="shared" si="0"/>
        <v>2018|Northern Region|999</v>
      </c>
      <c r="B56" t="s">
        <v>16</v>
      </c>
      <c r="C56" t="s">
        <v>17</v>
      </c>
      <c r="D56" t="s">
        <v>18</v>
      </c>
      <c r="E56" t="s">
        <v>19</v>
      </c>
      <c r="F56">
        <v>2018</v>
      </c>
      <c r="G56">
        <v>2018</v>
      </c>
      <c r="H56">
        <v>10</v>
      </c>
      <c r="I56" t="s">
        <v>58</v>
      </c>
      <c r="J56">
        <v>9</v>
      </c>
      <c r="K56" t="s">
        <v>31</v>
      </c>
      <c r="L56">
        <v>999</v>
      </c>
      <c r="N56">
        <v>58911</v>
      </c>
      <c r="R56" s="2" t="str">
        <f t="shared" si="1"/>
        <v>.</v>
      </c>
      <c r="S56" s="2" t="str">
        <f>IF(AND(P56&lt;&gt;"_U",P56&lt;&gt;"c",J56&lt;&gt;99,J56&lt;&gt;9),IFERROR(VLOOKUP(A56,'Health Total'!$A$2:$N$10000,14,0),"."),".")</f>
        <v>.</v>
      </c>
    </row>
    <row r="57" spans="1:19" x14ac:dyDescent="0.4">
      <c r="A57" s="2" t="str">
        <f t="shared" si="0"/>
        <v>2018|Northern Region|10</v>
      </c>
      <c r="B57" t="s">
        <v>16</v>
      </c>
      <c r="C57" t="s">
        <v>17</v>
      </c>
      <c r="D57" t="s">
        <v>18</v>
      </c>
      <c r="E57" t="s">
        <v>19</v>
      </c>
      <c r="F57">
        <v>2018</v>
      </c>
      <c r="G57">
        <v>2018</v>
      </c>
      <c r="H57">
        <v>10</v>
      </c>
      <c r="I57" t="s">
        <v>58</v>
      </c>
      <c r="J57">
        <v>99</v>
      </c>
      <c r="K57" t="s">
        <v>32</v>
      </c>
      <c r="L57">
        <v>10</v>
      </c>
      <c r="N57">
        <v>3</v>
      </c>
      <c r="R57" s="2" t="str">
        <f t="shared" si="1"/>
        <v>.</v>
      </c>
      <c r="S57" s="2" t="str">
        <f>IF(AND(P57&lt;&gt;"_U",P57&lt;&gt;"c",J57&lt;&gt;99,J57&lt;&gt;9),IFERROR(VLOOKUP(A57,'Health Total'!$A$2:$N$10000,14,0),"."),".")</f>
        <v>.</v>
      </c>
    </row>
    <row r="58" spans="1:19" x14ac:dyDescent="0.4">
      <c r="A58" s="2" t="str">
        <f t="shared" si="0"/>
        <v>2018|Northern Region|11</v>
      </c>
      <c r="B58" t="s">
        <v>16</v>
      </c>
      <c r="C58" t="s">
        <v>17</v>
      </c>
      <c r="D58" t="s">
        <v>18</v>
      </c>
      <c r="E58" t="s">
        <v>19</v>
      </c>
      <c r="F58">
        <v>2018</v>
      </c>
      <c r="G58">
        <v>2018</v>
      </c>
      <c r="H58">
        <v>10</v>
      </c>
      <c r="I58" t="s">
        <v>58</v>
      </c>
      <c r="J58">
        <v>99</v>
      </c>
      <c r="K58" t="s">
        <v>32</v>
      </c>
      <c r="L58">
        <v>11</v>
      </c>
      <c r="N58">
        <v>465255</v>
      </c>
      <c r="R58" s="2" t="str">
        <f t="shared" si="1"/>
        <v>.</v>
      </c>
      <c r="S58" s="2" t="str">
        <f>IF(AND(P58&lt;&gt;"_U",P58&lt;&gt;"c",J58&lt;&gt;99,J58&lt;&gt;9),IFERROR(VLOOKUP(A58,'Health Total'!$A$2:$N$10000,14,0),"."),".")</f>
        <v>.</v>
      </c>
    </row>
    <row r="59" spans="1:19" x14ac:dyDescent="0.4">
      <c r="A59" s="2" t="str">
        <f t="shared" si="0"/>
        <v>2018|Northern Region|12</v>
      </c>
      <c r="B59" t="s">
        <v>16</v>
      </c>
      <c r="C59" t="s">
        <v>17</v>
      </c>
      <c r="D59" t="s">
        <v>18</v>
      </c>
      <c r="E59" t="s">
        <v>19</v>
      </c>
      <c r="F59">
        <v>2018</v>
      </c>
      <c r="G59">
        <v>2018</v>
      </c>
      <c r="H59">
        <v>10</v>
      </c>
      <c r="I59" t="s">
        <v>58</v>
      </c>
      <c r="J59">
        <v>99</v>
      </c>
      <c r="K59" t="s">
        <v>32</v>
      </c>
      <c r="L59">
        <v>12</v>
      </c>
      <c r="N59">
        <v>102246</v>
      </c>
      <c r="R59" s="2" t="str">
        <f t="shared" si="1"/>
        <v>.</v>
      </c>
      <c r="S59" s="2" t="str">
        <f>IF(AND(P59&lt;&gt;"_U",P59&lt;&gt;"c",J59&lt;&gt;99,J59&lt;&gt;9),IFERROR(VLOOKUP(A59,'Health Total'!$A$2:$N$10000,14,0),"."),".")</f>
        <v>.</v>
      </c>
    </row>
    <row r="60" spans="1:19" x14ac:dyDescent="0.4">
      <c r="A60" s="2" t="str">
        <f t="shared" si="0"/>
        <v>2018|Northern Region|13</v>
      </c>
      <c r="B60" t="s">
        <v>16</v>
      </c>
      <c r="C60" t="s">
        <v>17</v>
      </c>
      <c r="D60" t="s">
        <v>18</v>
      </c>
      <c r="E60" t="s">
        <v>19</v>
      </c>
      <c r="F60">
        <v>2018</v>
      </c>
      <c r="G60">
        <v>2018</v>
      </c>
      <c r="H60">
        <v>10</v>
      </c>
      <c r="I60" t="s">
        <v>58</v>
      </c>
      <c r="J60">
        <v>99</v>
      </c>
      <c r="K60" t="s">
        <v>32</v>
      </c>
      <c r="L60">
        <v>13</v>
      </c>
      <c r="N60">
        <v>2916</v>
      </c>
      <c r="R60" s="2" t="str">
        <f t="shared" si="1"/>
        <v>.</v>
      </c>
      <c r="S60" s="2" t="str">
        <f>IF(AND(P60&lt;&gt;"_U",P60&lt;&gt;"c",J60&lt;&gt;99,J60&lt;&gt;9),IFERROR(VLOOKUP(A60,'Health Total'!$A$2:$N$10000,14,0),"."),".")</f>
        <v>.</v>
      </c>
    </row>
    <row r="61" spans="1:19" x14ac:dyDescent="0.4">
      <c r="A61" s="2" t="str">
        <f t="shared" si="0"/>
        <v>2018|Northern Region|999</v>
      </c>
      <c r="B61" t="s">
        <v>16</v>
      </c>
      <c r="C61" t="s">
        <v>17</v>
      </c>
      <c r="D61" t="s">
        <v>18</v>
      </c>
      <c r="E61" t="s">
        <v>19</v>
      </c>
      <c r="F61">
        <v>2018</v>
      </c>
      <c r="G61">
        <v>2018</v>
      </c>
      <c r="H61">
        <v>10</v>
      </c>
      <c r="I61" t="s">
        <v>58</v>
      </c>
      <c r="J61">
        <v>99</v>
      </c>
      <c r="K61" t="s">
        <v>32</v>
      </c>
      <c r="L61">
        <v>999</v>
      </c>
      <c r="N61">
        <v>570426</v>
      </c>
      <c r="R61" s="2" t="str">
        <f t="shared" si="1"/>
        <v>.</v>
      </c>
      <c r="S61" s="2" t="str">
        <f>IF(AND(P61&lt;&gt;"_U",P61&lt;&gt;"c",J61&lt;&gt;99,J61&lt;&gt;9),IFERROR(VLOOKUP(A61,'Health Total'!$A$2:$N$10000,14,0),"."),".")</f>
        <v>.</v>
      </c>
    </row>
    <row r="62" spans="1:19" x14ac:dyDescent="0.4">
      <c r="A62" s="2" t="str">
        <f t="shared" si="0"/>
        <v>2018|Northland|10</v>
      </c>
      <c r="B62" t="s">
        <v>16</v>
      </c>
      <c r="C62" t="s">
        <v>17</v>
      </c>
      <c r="D62" t="s">
        <v>18</v>
      </c>
      <c r="E62" t="s">
        <v>19</v>
      </c>
      <c r="F62">
        <v>2018</v>
      </c>
      <c r="G62">
        <v>2018</v>
      </c>
      <c r="H62">
        <v>100</v>
      </c>
      <c r="I62" t="s">
        <v>165</v>
      </c>
      <c r="J62">
        <v>0</v>
      </c>
      <c r="K62" t="s">
        <v>21</v>
      </c>
      <c r="L62">
        <v>10</v>
      </c>
      <c r="N62">
        <v>0</v>
      </c>
      <c r="R62" s="2" t="str">
        <f t="shared" si="1"/>
        <v>.</v>
      </c>
      <c r="S62" s="2">
        <f>IF(AND(P62&lt;&gt;"_U",P62&lt;&gt;"c",J62&lt;&gt;99,J62&lt;&gt;9),IFERROR(VLOOKUP(A62,'Health Total'!$A$2:$N$10000,14,0),"."),".")</f>
        <v>0</v>
      </c>
    </row>
    <row r="63" spans="1:19" x14ac:dyDescent="0.4">
      <c r="A63" s="2" t="str">
        <f t="shared" si="0"/>
        <v>2018|Northland|11</v>
      </c>
      <c r="B63" t="s">
        <v>16</v>
      </c>
      <c r="C63" t="s">
        <v>17</v>
      </c>
      <c r="D63" t="s">
        <v>18</v>
      </c>
      <c r="E63" t="s">
        <v>19</v>
      </c>
      <c r="F63">
        <v>2018</v>
      </c>
      <c r="G63">
        <v>2018</v>
      </c>
      <c r="H63">
        <v>100</v>
      </c>
      <c r="I63" t="s">
        <v>165</v>
      </c>
      <c r="J63">
        <v>0</v>
      </c>
      <c r="K63" t="s">
        <v>21</v>
      </c>
      <c r="L63">
        <v>11</v>
      </c>
      <c r="N63">
        <v>2865</v>
      </c>
      <c r="R63" s="2">
        <f t="shared" si="1"/>
        <v>5.55</v>
      </c>
      <c r="S63" s="2">
        <f>IF(AND(P63&lt;&gt;"_U",P63&lt;&gt;"c",J63&lt;&gt;99,J63&lt;&gt;9),IFERROR(VLOOKUP(A63,'Health Total'!$A$2:$N$10000,14,0),"."),".")</f>
        <v>51609</v>
      </c>
    </row>
    <row r="64" spans="1:19" x14ac:dyDescent="0.4">
      <c r="A64" s="2" t="str">
        <f t="shared" si="0"/>
        <v>2018|Northland|12</v>
      </c>
      <c r="B64" t="s">
        <v>16</v>
      </c>
      <c r="C64" t="s">
        <v>17</v>
      </c>
      <c r="D64" t="s">
        <v>18</v>
      </c>
      <c r="E64" t="s">
        <v>19</v>
      </c>
      <c r="F64">
        <v>2018</v>
      </c>
      <c r="G64">
        <v>2018</v>
      </c>
      <c r="H64">
        <v>100</v>
      </c>
      <c r="I64" t="s">
        <v>165</v>
      </c>
      <c r="J64">
        <v>0</v>
      </c>
      <c r="K64" t="s">
        <v>21</v>
      </c>
      <c r="L64">
        <v>12</v>
      </c>
      <c r="N64">
        <v>594</v>
      </c>
      <c r="R64" s="2">
        <f t="shared" si="1"/>
        <v>11.35</v>
      </c>
      <c r="S64" s="2">
        <f>IF(AND(P64&lt;&gt;"_U",P64&lt;&gt;"c",J64&lt;&gt;99,J64&lt;&gt;9),IFERROR(VLOOKUP(A64,'Health Total'!$A$2:$N$10000,14,0),"."),".")</f>
        <v>5232</v>
      </c>
    </row>
    <row r="65" spans="1:19" x14ac:dyDescent="0.4">
      <c r="A65" s="2" t="str">
        <f t="shared" si="0"/>
        <v>2018|Northland|13</v>
      </c>
      <c r="B65" t="s">
        <v>16</v>
      </c>
      <c r="C65" t="s">
        <v>17</v>
      </c>
      <c r="D65" t="s">
        <v>18</v>
      </c>
      <c r="E65" t="s">
        <v>19</v>
      </c>
      <c r="F65">
        <v>2018</v>
      </c>
      <c r="G65">
        <v>2018</v>
      </c>
      <c r="H65">
        <v>100</v>
      </c>
      <c r="I65" t="s">
        <v>165</v>
      </c>
      <c r="J65">
        <v>0</v>
      </c>
      <c r="K65" t="s">
        <v>21</v>
      </c>
      <c r="L65">
        <v>13</v>
      </c>
      <c r="N65">
        <v>276</v>
      </c>
      <c r="R65" s="2">
        <f t="shared" si="1"/>
        <v>25.34</v>
      </c>
      <c r="S65" s="2">
        <f>IF(AND(P65&lt;&gt;"_U",P65&lt;&gt;"c",J65&lt;&gt;99,J65&lt;&gt;9),IFERROR(VLOOKUP(A65,'Health Total'!$A$2:$N$10000,14,0),"."),".")</f>
        <v>1089</v>
      </c>
    </row>
    <row r="66" spans="1:19" x14ac:dyDescent="0.4">
      <c r="A66" s="2" t="str">
        <f t="shared" si="0"/>
        <v>2018|Northland|999</v>
      </c>
      <c r="B66" t="s">
        <v>16</v>
      </c>
      <c r="C66" t="s">
        <v>17</v>
      </c>
      <c r="D66" t="s">
        <v>18</v>
      </c>
      <c r="E66" t="s">
        <v>19</v>
      </c>
      <c r="F66">
        <v>2018</v>
      </c>
      <c r="G66">
        <v>2018</v>
      </c>
      <c r="H66">
        <v>100</v>
      </c>
      <c r="I66" t="s">
        <v>165</v>
      </c>
      <c r="J66">
        <v>0</v>
      </c>
      <c r="K66" t="s">
        <v>21</v>
      </c>
      <c r="L66">
        <v>999</v>
      </c>
      <c r="N66">
        <v>3738</v>
      </c>
      <c r="R66" s="2">
        <f t="shared" si="1"/>
        <v>6.45</v>
      </c>
      <c r="S66" s="2">
        <f>IF(AND(P66&lt;&gt;"_U",P66&lt;&gt;"c",J66&lt;&gt;99,J66&lt;&gt;9),IFERROR(VLOOKUP(A66,'Health Total'!$A$2:$N$10000,14,0),"."),".")</f>
        <v>57933</v>
      </c>
    </row>
    <row r="67" spans="1:19" x14ac:dyDescent="0.4">
      <c r="A67" s="2" t="str">
        <f t="shared" ref="A67:A130" si="2">G67&amp;"|"&amp;I67&amp;"|"&amp;L67</f>
        <v>2018|Northland|10</v>
      </c>
      <c r="B67" t="s">
        <v>16</v>
      </c>
      <c r="C67" t="s">
        <v>17</v>
      </c>
      <c r="D67" t="s">
        <v>18</v>
      </c>
      <c r="E67" t="s">
        <v>19</v>
      </c>
      <c r="F67">
        <v>2018</v>
      </c>
      <c r="G67">
        <v>2018</v>
      </c>
      <c r="H67">
        <v>100</v>
      </c>
      <c r="I67" t="s">
        <v>165</v>
      </c>
      <c r="J67">
        <v>1</v>
      </c>
      <c r="K67" t="s">
        <v>22</v>
      </c>
      <c r="L67">
        <v>10</v>
      </c>
      <c r="N67">
        <v>0</v>
      </c>
      <c r="R67" s="2" t="str">
        <f t="shared" ref="R67:R130" si="3">IF(P67&lt;&gt;"_U",IFERROR((ROUND(N67/S67*100,2)),"."),".")</f>
        <v>.</v>
      </c>
      <c r="S67" s="2">
        <f>IF(AND(P67&lt;&gt;"_U",P67&lt;&gt;"c",J67&lt;&gt;99,J67&lt;&gt;9),IFERROR(VLOOKUP(A67,'Health Total'!$A$2:$N$10000,14,0),"."),".")</f>
        <v>0</v>
      </c>
    </row>
    <row r="68" spans="1:19" x14ac:dyDescent="0.4">
      <c r="A68" s="2" t="str">
        <f t="shared" si="2"/>
        <v>2018|Northland|11</v>
      </c>
      <c r="B68" t="s">
        <v>16</v>
      </c>
      <c r="C68" t="s">
        <v>17</v>
      </c>
      <c r="D68" t="s">
        <v>18</v>
      </c>
      <c r="E68" t="s">
        <v>19</v>
      </c>
      <c r="F68">
        <v>2018</v>
      </c>
      <c r="G68">
        <v>2018</v>
      </c>
      <c r="H68">
        <v>100</v>
      </c>
      <c r="I68" t="s">
        <v>165</v>
      </c>
      <c r="J68">
        <v>1</v>
      </c>
      <c r="K68" t="s">
        <v>22</v>
      </c>
      <c r="L68">
        <v>11</v>
      </c>
      <c r="N68">
        <v>15969</v>
      </c>
      <c r="R68" s="2">
        <f t="shared" si="3"/>
        <v>30.94</v>
      </c>
      <c r="S68" s="2">
        <f>IF(AND(P68&lt;&gt;"_U",P68&lt;&gt;"c",J68&lt;&gt;99,J68&lt;&gt;9),IFERROR(VLOOKUP(A68,'Health Total'!$A$2:$N$10000,14,0),"."),".")</f>
        <v>51609</v>
      </c>
    </row>
    <row r="69" spans="1:19" x14ac:dyDescent="0.4">
      <c r="A69" s="2" t="str">
        <f t="shared" si="2"/>
        <v>2018|Northland|12</v>
      </c>
      <c r="B69" t="s">
        <v>16</v>
      </c>
      <c r="C69" t="s">
        <v>17</v>
      </c>
      <c r="D69" t="s">
        <v>18</v>
      </c>
      <c r="E69" t="s">
        <v>19</v>
      </c>
      <c r="F69">
        <v>2018</v>
      </c>
      <c r="G69">
        <v>2018</v>
      </c>
      <c r="H69">
        <v>100</v>
      </c>
      <c r="I69" t="s">
        <v>165</v>
      </c>
      <c r="J69">
        <v>1</v>
      </c>
      <c r="K69" t="s">
        <v>22</v>
      </c>
      <c r="L69">
        <v>12</v>
      </c>
      <c r="N69">
        <v>1647</v>
      </c>
      <c r="R69" s="2">
        <f t="shared" si="3"/>
        <v>31.48</v>
      </c>
      <c r="S69" s="2">
        <f>IF(AND(P69&lt;&gt;"_U",P69&lt;&gt;"c",J69&lt;&gt;99,J69&lt;&gt;9),IFERROR(VLOOKUP(A69,'Health Total'!$A$2:$N$10000,14,0),"."),".")</f>
        <v>5232</v>
      </c>
    </row>
    <row r="70" spans="1:19" x14ac:dyDescent="0.4">
      <c r="A70" s="2" t="str">
        <f t="shared" si="2"/>
        <v>2018|Northland|13</v>
      </c>
      <c r="B70" t="s">
        <v>16</v>
      </c>
      <c r="C70" t="s">
        <v>17</v>
      </c>
      <c r="D70" t="s">
        <v>18</v>
      </c>
      <c r="E70" t="s">
        <v>19</v>
      </c>
      <c r="F70">
        <v>2018</v>
      </c>
      <c r="G70">
        <v>2018</v>
      </c>
      <c r="H70">
        <v>100</v>
      </c>
      <c r="I70" t="s">
        <v>165</v>
      </c>
      <c r="J70">
        <v>1</v>
      </c>
      <c r="K70" t="s">
        <v>22</v>
      </c>
      <c r="L70">
        <v>13</v>
      </c>
      <c r="N70">
        <v>63</v>
      </c>
      <c r="R70" s="2">
        <f t="shared" si="3"/>
        <v>5.79</v>
      </c>
      <c r="S70" s="2">
        <f>IF(AND(P70&lt;&gt;"_U",P70&lt;&gt;"c",J70&lt;&gt;99,J70&lt;&gt;9),IFERROR(VLOOKUP(A70,'Health Total'!$A$2:$N$10000,14,0),"."),".")</f>
        <v>1089</v>
      </c>
    </row>
    <row r="71" spans="1:19" x14ac:dyDescent="0.4">
      <c r="A71" s="2" t="str">
        <f t="shared" si="2"/>
        <v>2018|Northland|999</v>
      </c>
      <c r="B71" t="s">
        <v>16</v>
      </c>
      <c r="C71" t="s">
        <v>17</v>
      </c>
      <c r="D71" t="s">
        <v>18</v>
      </c>
      <c r="E71" t="s">
        <v>19</v>
      </c>
      <c r="F71">
        <v>2018</v>
      </c>
      <c r="G71">
        <v>2018</v>
      </c>
      <c r="H71">
        <v>100</v>
      </c>
      <c r="I71" t="s">
        <v>165</v>
      </c>
      <c r="J71">
        <v>1</v>
      </c>
      <c r="K71" t="s">
        <v>22</v>
      </c>
      <c r="L71">
        <v>999</v>
      </c>
      <c r="N71">
        <v>17679</v>
      </c>
      <c r="R71" s="2">
        <f t="shared" si="3"/>
        <v>30.52</v>
      </c>
      <c r="S71" s="2">
        <f>IF(AND(P71&lt;&gt;"_U",P71&lt;&gt;"c",J71&lt;&gt;99,J71&lt;&gt;9),IFERROR(VLOOKUP(A71,'Health Total'!$A$2:$N$10000,14,0),"."),".")</f>
        <v>57933</v>
      </c>
    </row>
    <row r="72" spans="1:19" x14ac:dyDescent="0.4">
      <c r="A72" s="2" t="str">
        <f t="shared" si="2"/>
        <v>2018|Northland|10</v>
      </c>
      <c r="B72" t="s">
        <v>16</v>
      </c>
      <c r="C72" t="s">
        <v>17</v>
      </c>
      <c r="D72" t="s">
        <v>18</v>
      </c>
      <c r="E72" t="s">
        <v>19</v>
      </c>
      <c r="F72">
        <v>2018</v>
      </c>
      <c r="G72">
        <v>2018</v>
      </c>
      <c r="H72">
        <v>100</v>
      </c>
      <c r="I72" t="s">
        <v>165</v>
      </c>
      <c r="J72">
        <v>2</v>
      </c>
      <c r="K72" t="s">
        <v>23</v>
      </c>
      <c r="L72">
        <v>10</v>
      </c>
      <c r="N72">
        <v>0</v>
      </c>
      <c r="R72" s="2" t="str">
        <f t="shared" si="3"/>
        <v>.</v>
      </c>
      <c r="S72" s="2">
        <f>IF(AND(P72&lt;&gt;"_U",P72&lt;&gt;"c",J72&lt;&gt;99,J72&lt;&gt;9),IFERROR(VLOOKUP(A72,'Health Total'!$A$2:$N$10000,14,0),"."),".")</f>
        <v>0</v>
      </c>
    </row>
    <row r="73" spans="1:19" x14ac:dyDescent="0.4">
      <c r="A73" s="2" t="str">
        <f t="shared" si="2"/>
        <v>2018|Northland|11</v>
      </c>
      <c r="B73" t="s">
        <v>16</v>
      </c>
      <c r="C73" t="s">
        <v>17</v>
      </c>
      <c r="D73" t="s">
        <v>18</v>
      </c>
      <c r="E73" t="s">
        <v>19</v>
      </c>
      <c r="F73">
        <v>2018</v>
      </c>
      <c r="G73">
        <v>2018</v>
      </c>
      <c r="H73">
        <v>100</v>
      </c>
      <c r="I73" t="s">
        <v>165</v>
      </c>
      <c r="J73">
        <v>2</v>
      </c>
      <c r="K73" t="s">
        <v>23</v>
      </c>
      <c r="L73">
        <v>11</v>
      </c>
      <c r="N73">
        <v>18297</v>
      </c>
      <c r="R73" s="2">
        <f t="shared" si="3"/>
        <v>35.450000000000003</v>
      </c>
      <c r="S73" s="2">
        <f>IF(AND(P73&lt;&gt;"_U",P73&lt;&gt;"c",J73&lt;&gt;99,J73&lt;&gt;9),IFERROR(VLOOKUP(A73,'Health Total'!$A$2:$N$10000,14,0),"."),".")</f>
        <v>51609</v>
      </c>
    </row>
    <row r="74" spans="1:19" x14ac:dyDescent="0.4">
      <c r="A74" s="2" t="str">
        <f t="shared" si="2"/>
        <v>2018|Northland|12</v>
      </c>
      <c r="B74" t="s">
        <v>16</v>
      </c>
      <c r="C74" t="s">
        <v>17</v>
      </c>
      <c r="D74" t="s">
        <v>18</v>
      </c>
      <c r="E74" t="s">
        <v>19</v>
      </c>
      <c r="F74">
        <v>2018</v>
      </c>
      <c r="G74">
        <v>2018</v>
      </c>
      <c r="H74">
        <v>100</v>
      </c>
      <c r="I74" t="s">
        <v>165</v>
      </c>
      <c r="J74">
        <v>2</v>
      </c>
      <c r="K74" t="s">
        <v>23</v>
      </c>
      <c r="L74">
        <v>12</v>
      </c>
      <c r="N74">
        <v>2475</v>
      </c>
      <c r="R74" s="2">
        <f t="shared" si="3"/>
        <v>47.31</v>
      </c>
      <c r="S74" s="2">
        <f>IF(AND(P74&lt;&gt;"_U",P74&lt;&gt;"c",J74&lt;&gt;99,J74&lt;&gt;9),IFERROR(VLOOKUP(A74,'Health Total'!$A$2:$N$10000,14,0),"."),".")</f>
        <v>5232</v>
      </c>
    </row>
    <row r="75" spans="1:19" x14ac:dyDescent="0.4">
      <c r="A75" s="2" t="str">
        <f t="shared" si="2"/>
        <v>2018|Northland|13</v>
      </c>
      <c r="B75" t="s">
        <v>16</v>
      </c>
      <c r="C75" t="s">
        <v>17</v>
      </c>
      <c r="D75" t="s">
        <v>18</v>
      </c>
      <c r="E75" t="s">
        <v>19</v>
      </c>
      <c r="F75">
        <v>2018</v>
      </c>
      <c r="G75">
        <v>2018</v>
      </c>
      <c r="H75">
        <v>100</v>
      </c>
      <c r="I75" t="s">
        <v>165</v>
      </c>
      <c r="J75">
        <v>2</v>
      </c>
      <c r="K75" t="s">
        <v>23</v>
      </c>
      <c r="L75">
        <v>13</v>
      </c>
      <c r="N75">
        <v>345</v>
      </c>
      <c r="R75" s="2">
        <f t="shared" si="3"/>
        <v>31.68</v>
      </c>
      <c r="S75" s="2">
        <f>IF(AND(P75&lt;&gt;"_U",P75&lt;&gt;"c",J75&lt;&gt;99,J75&lt;&gt;9),IFERROR(VLOOKUP(A75,'Health Total'!$A$2:$N$10000,14,0),"."),".")</f>
        <v>1089</v>
      </c>
    </row>
    <row r="76" spans="1:19" x14ac:dyDescent="0.4">
      <c r="A76" s="2" t="str">
        <f t="shared" si="2"/>
        <v>2018|Northland|999</v>
      </c>
      <c r="B76" t="s">
        <v>16</v>
      </c>
      <c r="C76" t="s">
        <v>17</v>
      </c>
      <c r="D76" t="s">
        <v>18</v>
      </c>
      <c r="E76" t="s">
        <v>19</v>
      </c>
      <c r="F76">
        <v>2018</v>
      </c>
      <c r="G76">
        <v>2018</v>
      </c>
      <c r="H76">
        <v>100</v>
      </c>
      <c r="I76" t="s">
        <v>165</v>
      </c>
      <c r="J76">
        <v>2</v>
      </c>
      <c r="K76" t="s">
        <v>23</v>
      </c>
      <c r="L76">
        <v>999</v>
      </c>
      <c r="N76">
        <v>21114</v>
      </c>
      <c r="R76" s="2">
        <f t="shared" si="3"/>
        <v>36.450000000000003</v>
      </c>
      <c r="S76" s="2">
        <f>IF(AND(P76&lt;&gt;"_U",P76&lt;&gt;"c",J76&lt;&gt;99,J76&lt;&gt;9),IFERROR(VLOOKUP(A76,'Health Total'!$A$2:$N$10000,14,0),"."),".")</f>
        <v>57933</v>
      </c>
    </row>
    <row r="77" spans="1:19" x14ac:dyDescent="0.4">
      <c r="A77" s="2" t="str">
        <f t="shared" si="2"/>
        <v>2018|Northland|10</v>
      </c>
      <c r="B77" t="s">
        <v>16</v>
      </c>
      <c r="C77" t="s">
        <v>17</v>
      </c>
      <c r="D77" t="s">
        <v>18</v>
      </c>
      <c r="E77" t="s">
        <v>19</v>
      </c>
      <c r="F77">
        <v>2018</v>
      </c>
      <c r="G77">
        <v>2018</v>
      </c>
      <c r="H77">
        <v>100</v>
      </c>
      <c r="I77" t="s">
        <v>165</v>
      </c>
      <c r="J77">
        <v>3</v>
      </c>
      <c r="K77" t="s">
        <v>24</v>
      </c>
      <c r="L77">
        <v>10</v>
      </c>
      <c r="N77">
        <v>0</v>
      </c>
      <c r="R77" s="2" t="str">
        <f t="shared" si="3"/>
        <v>.</v>
      </c>
      <c r="S77" s="2">
        <f>IF(AND(P77&lt;&gt;"_U",P77&lt;&gt;"c",J77&lt;&gt;99,J77&lt;&gt;9),IFERROR(VLOOKUP(A77,'Health Total'!$A$2:$N$10000,14,0),"."),".")</f>
        <v>0</v>
      </c>
    </row>
    <row r="78" spans="1:19" x14ac:dyDescent="0.4">
      <c r="A78" s="2" t="str">
        <f t="shared" si="2"/>
        <v>2018|Northland|11</v>
      </c>
      <c r="B78" t="s">
        <v>16</v>
      </c>
      <c r="C78" t="s">
        <v>17</v>
      </c>
      <c r="D78" t="s">
        <v>18</v>
      </c>
      <c r="E78" t="s">
        <v>19</v>
      </c>
      <c r="F78">
        <v>2018</v>
      </c>
      <c r="G78">
        <v>2018</v>
      </c>
      <c r="H78">
        <v>100</v>
      </c>
      <c r="I78" t="s">
        <v>165</v>
      </c>
      <c r="J78">
        <v>3</v>
      </c>
      <c r="K78" t="s">
        <v>24</v>
      </c>
      <c r="L78">
        <v>11</v>
      </c>
      <c r="N78">
        <v>2415</v>
      </c>
      <c r="R78" s="2">
        <f t="shared" si="3"/>
        <v>4.68</v>
      </c>
      <c r="S78" s="2">
        <f>IF(AND(P78&lt;&gt;"_U",P78&lt;&gt;"c",J78&lt;&gt;99,J78&lt;&gt;9),IFERROR(VLOOKUP(A78,'Health Total'!$A$2:$N$10000,14,0),"."),".")</f>
        <v>51609</v>
      </c>
    </row>
    <row r="79" spans="1:19" x14ac:dyDescent="0.4">
      <c r="A79" s="2" t="str">
        <f t="shared" si="2"/>
        <v>2018|Northland|12</v>
      </c>
      <c r="B79" t="s">
        <v>16</v>
      </c>
      <c r="C79" t="s">
        <v>17</v>
      </c>
      <c r="D79" t="s">
        <v>18</v>
      </c>
      <c r="E79" t="s">
        <v>19</v>
      </c>
      <c r="F79">
        <v>2018</v>
      </c>
      <c r="G79">
        <v>2018</v>
      </c>
      <c r="H79">
        <v>100</v>
      </c>
      <c r="I79" t="s">
        <v>165</v>
      </c>
      <c r="J79">
        <v>3</v>
      </c>
      <c r="K79" t="s">
        <v>24</v>
      </c>
      <c r="L79">
        <v>12</v>
      </c>
      <c r="N79">
        <v>144</v>
      </c>
      <c r="R79" s="2">
        <f t="shared" si="3"/>
        <v>2.75</v>
      </c>
      <c r="S79" s="2">
        <f>IF(AND(P79&lt;&gt;"_U",P79&lt;&gt;"c",J79&lt;&gt;99,J79&lt;&gt;9),IFERROR(VLOOKUP(A79,'Health Total'!$A$2:$N$10000,14,0),"."),".")</f>
        <v>5232</v>
      </c>
    </row>
    <row r="80" spans="1:19" x14ac:dyDescent="0.4">
      <c r="A80" s="2" t="str">
        <f t="shared" si="2"/>
        <v>2018|Northland|13</v>
      </c>
      <c r="B80" t="s">
        <v>16</v>
      </c>
      <c r="C80" t="s">
        <v>17</v>
      </c>
      <c r="D80" t="s">
        <v>18</v>
      </c>
      <c r="E80" t="s">
        <v>19</v>
      </c>
      <c r="F80">
        <v>2018</v>
      </c>
      <c r="G80">
        <v>2018</v>
      </c>
      <c r="H80">
        <v>100</v>
      </c>
      <c r="I80" t="s">
        <v>165</v>
      </c>
      <c r="J80">
        <v>3</v>
      </c>
      <c r="K80" t="s">
        <v>24</v>
      </c>
      <c r="L80">
        <v>13</v>
      </c>
      <c r="N80">
        <v>78</v>
      </c>
      <c r="R80" s="2">
        <f t="shared" si="3"/>
        <v>7.16</v>
      </c>
      <c r="S80" s="2">
        <f>IF(AND(P80&lt;&gt;"_U",P80&lt;&gt;"c",J80&lt;&gt;99,J80&lt;&gt;9),IFERROR(VLOOKUP(A80,'Health Total'!$A$2:$N$10000,14,0),"."),".")</f>
        <v>1089</v>
      </c>
    </row>
    <row r="81" spans="1:19" x14ac:dyDescent="0.4">
      <c r="A81" s="2" t="str">
        <f t="shared" si="2"/>
        <v>2018|Northland|999</v>
      </c>
      <c r="B81" t="s">
        <v>16</v>
      </c>
      <c r="C81" t="s">
        <v>17</v>
      </c>
      <c r="D81" t="s">
        <v>18</v>
      </c>
      <c r="E81" t="s">
        <v>19</v>
      </c>
      <c r="F81">
        <v>2018</v>
      </c>
      <c r="G81">
        <v>2018</v>
      </c>
      <c r="H81">
        <v>100</v>
      </c>
      <c r="I81" t="s">
        <v>165</v>
      </c>
      <c r="J81">
        <v>3</v>
      </c>
      <c r="K81" t="s">
        <v>24</v>
      </c>
      <c r="L81">
        <v>999</v>
      </c>
      <c r="N81">
        <v>2637</v>
      </c>
      <c r="R81" s="2">
        <f t="shared" si="3"/>
        <v>4.55</v>
      </c>
      <c r="S81" s="2">
        <f>IF(AND(P81&lt;&gt;"_U",P81&lt;&gt;"c",J81&lt;&gt;99,J81&lt;&gt;9),IFERROR(VLOOKUP(A81,'Health Total'!$A$2:$N$10000,14,0),"."),".")</f>
        <v>57933</v>
      </c>
    </row>
    <row r="82" spans="1:19" x14ac:dyDescent="0.4">
      <c r="A82" s="2" t="str">
        <f t="shared" si="2"/>
        <v>2018|Northland|10</v>
      </c>
      <c r="B82" t="s">
        <v>16</v>
      </c>
      <c r="C82" t="s">
        <v>17</v>
      </c>
      <c r="D82" t="s">
        <v>18</v>
      </c>
      <c r="E82" t="s">
        <v>19</v>
      </c>
      <c r="F82">
        <v>2018</v>
      </c>
      <c r="G82">
        <v>2018</v>
      </c>
      <c r="H82">
        <v>100</v>
      </c>
      <c r="I82" t="s">
        <v>165</v>
      </c>
      <c r="J82">
        <v>4</v>
      </c>
      <c r="K82" t="s">
        <v>25</v>
      </c>
      <c r="L82">
        <v>10</v>
      </c>
      <c r="N82">
        <v>0</v>
      </c>
      <c r="R82" s="2" t="str">
        <f t="shared" si="3"/>
        <v>.</v>
      </c>
      <c r="S82" s="2">
        <f>IF(AND(P82&lt;&gt;"_U",P82&lt;&gt;"c",J82&lt;&gt;99,J82&lt;&gt;9),IFERROR(VLOOKUP(A82,'Health Total'!$A$2:$N$10000,14,0),"."),".")</f>
        <v>0</v>
      </c>
    </row>
    <row r="83" spans="1:19" x14ac:dyDescent="0.4">
      <c r="A83" s="2" t="str">
        <f t="shared" si="2"/>
        <v>2018|Northland|11</v>
      </c>
      <c r="B83" t="s">
        <v>16</v>
      </c>
      <c r="C83" t="s">
        <v>17</v>
      </c>
      <c r="D83" t="s">
        <v>18</v>
      </c>
      <c r="E83" t="s">
        <v>19</v>
      </c>
      <c r="F83">
        <v>2018</v>
      </c>
      <c r="G83">
        <v>2018</v>
      </c>
      <c r="H83">
        <v>100</v>
      </c>
      <c r="I83" t="s">
        <v>165</v>
      </c>
      <c r="J83">
        <v>4</v>
      </c>
      <c r="K83" t="s">
        <v>25</v>
      </c>
      <c r="L83">
        <v>11</v>
      </c>
      <c r="N83">
        <v>5001</v>
      </c>
      <c r="R83" s="2">
        <f t="shared" si="3"/>
        <v>9.69</v>
      </c>
      <c r="S83" s="2">
        <f>IF(AND(P83&lt;&gt;"_U",P83&lt;&gt;"c",J83&lt;&gt;99,J83&lt;&gt;9),IFERROR(VLOOKUP(A83,'Health Total'!$A$2:$N$10000,14,0),"."),".")</f>
        <v>51609</v>
      </c>
    </row>
    <row r="84" spans="1:19" x14ac:dyDescent="0.4">
      <c r="A84" s="2" t="str">
        <f t="shared" si="2"/>
        <v>2018|Northland|12</v>
      </c>
      <c r="B84" t="s">
        <v>16</v>
      </c>
      <c r="C84" t="s">
        <v>17</v>
      </c>
      <c r="D84" t="s">
        <v>18</v>
      </c>
      <c r="E84" t="s">
        <v>19</v>
      </c>
      <c r="F84">
        <v>2018</v>
      </c>
      <c r="G84">
        <v>2018</v>
      </c>
      <c r="H84">
        <v>100</v>
      </c>
      <c r="I84" t="s">
        <v>165</v>
      </c>
      <c r="J84">
        <v>4</v>
      </c>
      <c r="K84" t="s">
        <v>25</v>
      </c>
      <c r="L84">
        <v>12</v>
      </c>
      <c r="N84">
        <v>510</v>
      </c>
      <c r="R84" s="2">
        <f t="shared" si="3"/>
        <v>9.75</v>
      </c>
      <c r="S84" s="2">
        <f>IF(AND(P84&lt;&gt;"_U",P84&lt;&gt;"c",J84&lt;&gt;99,J84&lt;&gt;9),IFERROR(VLOOKUP(A84,'Health Total'!$A$2:$N$10000,14,0),"."),".")</f>
        <v>5232</v>
      </c>
    </row>
    <row r="85" spans="1:19" x14ac:dyDescent="0.4">
      <c r="A85" s="2" t="str">
        <f t="shared" si="2"/>
        <v>2018|Northland|13</v>
      </c>
      <c r="B85" t="s">
        <v>16</v>
      </c>
      <c r="C85" t="s">
        <v>17</v>
      </c>
      <c r="D85" t="s">
        <v>18</v>
      </c>
      <c r="E85" t="s">
        <v>19</v>
      </c>
      <c r="F85">
        <v>2018</v>
      </c>
      <c r="G85">
        <v>2018</v>
      </c>
      <c r="H85">
        <v>100</v>
      </c>
      <c r="I85" t="s">
        <v>165</v>
      </c>
      <c r="J85">
        <v>4</v>
      </c>
      <c r="K85" t="s">
        <v>25</v>
      </c>
      <c r="L85">
        <v>13</v>
      </c>
      <c r="N85">
        <v>150</v>
      </c>
      <c r="R85" s="2">
        <f t="shared" si="3"/>
        <v>13.77</v>
      </c>
      <c r="S85" s="2">
        <f>IF(AND(P85&lt;&gt;"_U",P85&lt;&gt;"c",J85&lt;&gt;99,J85&lt;&gt;9),IFERROR(VLOOKUP(A85,'Health Total'!$A$2:$N$10000,14,0),"."),".")</f>
        <v>1089</v>
      </c>
    </row>
    <row r="86" spans="1:19" x14ac:dyDescent="0.4">
      <c r="A86" s="2" t="str">
        <f t="shared" si="2"/>
        <v>2018|Northland|999</v>
      </c>
      <c r="B86" t="s">
        <v>16</v>
      </c>
      <c r="C86" t="s">
        <v>17</v>
      </c>
      <c r="D86" t="s">
        <v>18</v>
      </c>
      <c r="E86" t="s">
        <v>19</v>
      </c>
      <c r="F86">
        <v>2018</v>
      </c>
      <c r="G86">
        <v>2018</v>
      </c>
      <c r="H86">
        <v>100</v>
      </c>
      <c r="I86" t="s">
        <v>165</v>
      </c>
      <c r="J86">
        <v>4</v>
      </c>
      <c r="K86" t="s">
        <v>25</v>
      </c>
      <c r="L86">
        <v>999</v>
      </c>
      <c r="N86">
        <v>5664</v>
      </c>
      <c r="R86" s="2">
        <f t="shared" si="3"/>
        <v>9.7799999999999994</v>
      </c>
      <c r="S86" s="2">
        <f>IF(AND(P86&lt;&gt;"_U",P86&lt;&gt;"c",J86&lt;&gt;99,J86&lt;&gt;9),IFERROR(VLOOKUP(A86,'Health Total'!$A$2:$N$10000,14,0),"."),".")</f>
        <v>57933</v>
      </c>
    </row>
    <row r="87" spans="1:19" x14ac:dyDescent="0.4">
      <c r="A87" s="2" t="str">
        <f t="shared" si="2"/>
        <v>2018|Northland|10</v>
      </c>
      <c r="B87" t="s">
        <v>16</v>
      </c>
      <c r="C87" t="s">
        <v>17</v>
      </c>
      <c r="D87" t="s">
        <v>18</v>
      </c>
      <c r="E87" t="s">
        <v>19</v>
      </c>
      <c r="F87">
        <v>2018</v>
      </c>
      <c r="G87">
        <v>2018</v>
      </c>
      <c r="H87">
        <v>100</v>
      </c>
      <c r="I87" t="s">
        <v>165</v>
      </c>
      <c r="J87">
        <v>5</v>
      </c>
      <c r="K87" t="s">
        <v>26</v>
      </c>
      <c r="L87">
        <v>10</v>
      </c>
      <c r="N87">
        <v>0</v>
      </c>
      <c r="R87" s="2" t="str">
        <f t="shared" si="3"/>
        <v>.</v>
      </c>
      <c r="S87" s="2">
        <f>IF(AND(P87&lt;&gt;"_U",P87&lt;&gt;"c",J87&lt;&gt;99,J87&lt;&gt;9),IFERROR(VLOOKUP(A87,'Health Total'!$A$2:$N$10000,14,0),"."),".")</f>
        <v>0</v>
      </c>
    </row>
    <row r="88" spans="1:19" x14ac:dyDescent="0.4">
      <c r="A88" s="2" t="str">
        <f t="shared" si="2"/>
        <v>2018|Northland|11</v>
      </c>
      <c r="B88" t="s">
        <v>16</v>
      </c>
      <c r="C88" t="s">
        <v>17</v>
      </c>
      <c r="D88" t="s">
        <v>18</v>
      </c>
      <c r="E88" t="s">
        <v>19</v>
      </c>
      <c r="F88">
        <v>2018</v>
      </c>
      <c r="G88">
        <v>2018</v>
      </c>
      <c r="H88">
        <v>100</v>
      </c>
      <c r="I88" t="s">
        <v>165</v>
      </c>
      <c r="J88">
        <v>5</v>
      </c>
      <c r="K88" t="s">
        <v>26</v>
      </c>
      <c r="L88">
        <v>11</v>
      </c>
      <c r="N88">
        <v>24726</v>
      </c>
      <c r="R88" s="2">
        <f t="shared" si="3"/>
        <v>47.91</v>
      </c>
      <c r="S88" s="2">
        <f>IF(AND(P88&lt;&gt;"_U",P88&lt;&gt;"c",J88&lt;&gt;99,J88&lt;&gt;9),IFERROR(VLOOKUP(A88,'Health Total'!$A$2:$N$10000,14,0),"."),".")</f>
        <v>51609</v>
      </c>
    </row>
    <row r="89" spans="1:19" x14ac:dyDescent="0.4">
      <c r="A89" s="2" t="str">
        <f t="shared" si="2"/>
        <v>2018|Northland|12</v>
      </c>
      <c r="B89" t="s">
        <v>16</v>
      </c>
      <c r="C89" t="s">
        <v>17</v>
      </c>
      <c r="D89" t="s">
        <v>18</v>
      </c>
      <c r="E89" t="s">
        <v>19</v>
      </c>
      <c r="F89">
        <v>2018</v>
      </c>
      <c r="G89">
        <v>2018</v>
      </c>
      <c r="H89">
        <v>100</v>
      </c>
      <c r="I89" t="s">
        <v>165</v>
      </c>
      <c r="J89">
        <v>5</v>
      </c>
      <c r="K89" t="s">
        <v>26</v>
      </c>
      <c r="L89">
        <v>12</v>
      </c>
      <c r="N89">
        <v>918</v>
      </c>
      <c r="R89" s="2">
        <f t="shared" si="3"/>
        <v>17.55</v>
      </c>
      <c r="S89" s="2">
        <f>IF(AND(P89&lt;&gt;"_U",P89&lt;&gt;"c",J89&lt;&gt;99,J89&lt;&gt;9),IFERROR(VLOOKUP(A89,'Health Total'!$A$2:$N$10000,14,0),"."),".")</f>
        <v>5232</v>
      </c>
    </row>
    <row r="90" spans="1:19" x14ac:dyDescent="0.4">
      <c r="A90" s="2" t="str">
        <f t="shared" si="2"/>
        <v>2018|Northland|13</v>
      </c>
      <c r="B90" t="s">
        <v>16</v>
      </c>
      <c r="C90" t="s">
        <v>17</v>
      </c>
      <c r="D90" t="s">
        <v>18</v>
      </c>
      <c r="E90" t="s">
        <v>19</v>
      </c>
      <c r="F90">
        <v>2018</v>
      </c>
      <c r="G90">
        <v>2018</v>
      </c>
      <c r="H90">
        <v>100</v>
      </c>
      <c r="I90" t="s">
        <v>165</v>
      </c>
      <c r="J90">
        <v>5</v>
      </c>
      <c r="K90" t="s">
        <v>26</v>
      </c>
      <c r="L90">
        <v>13</v>
      </c>
      <c r="N90">
        <v>267</v>
      </c>
      <c r="R90" s="2">
        <f t="shared" si="3"/>
        <v>24.52</v>
      </c>
      <c r="S90" s="2">
        <f>IF(AND(P90&lt;&gt;"_U",P90&lt;&gt;"c",J90&lt;&gt;99,J90&lt;&gt;9),IFERROR(VLOOKUP(A90,'Health Total'!$A$2:$N$10000,14,0),"."),".")</f>
        <v>1089</v>
      </c>
    </row>
    <row r="91" spans="1:19" x14ac:dyDescent="0.4">
      <c r="A91" s="2" t="str">
        <f t="shared" si="2"/>
        <v>2018|Northland|999</v>
      </c>
      <c r="B91" t="s">
        <v>16</v>
      </c>
      <c r="C91" t="s">
        <v>17</v>
      </c>
      <c r="D91" t="s">
        <v>18</v>
      </c>
      <c r="E91" t="s">
        <v>19</v>
      </c>
      <c r="F91">
        <v>2018</v>
      </c>
      <c r="G91">
        <v>2018</v>
      </c>
      <c r="H91">
        <v>100</v>
      </c>
      <c r="I91" t="s">
        <v>165</v>
      </c>
      <c r="J91">
        <v>5</v>
      </c>
      <c r="K91" t="s">
        <v>26</v>
      </c>
      <c r="L91">
        <v>999</v>
      </c>
      <c r="N91">
        <v>25911</v>
      </c>
      <c r="R91" s="2">
        <f t="shared" si="3"/>
        <v>44.73</v>
      </c>
      <c r="S91" s="2">
        <f>IF(AND(P91&lt;&gt;"_U",P91&lt;&gt;"c",J91&lt;&gt;99,J91&lt;&gt;9),IFERROR(VLOOKUP(A91,'Health Total'!$A$2:$N$10000,14,0),"."),".")</f>
        <v>57933</v>
      </c>
    </row>
    <row r="92" spans="1:19" x14ac:dyDescent="0.4">
      <c r="A92" s="2" t="str">
        <f t="shared" si="2"/>
        <v>2018|Northland|10</v>
      </c>
      <c r="B92" t="s">
        <v>16</v>
      </c>
      <c r="C92" t="s">
        <v>17</v>
      </c>
      <c r="D92" t="s">
        <v>18</v>
      </c>
      <c r="E92" t="s">
        <v>19</v>
      </c>
      <c r="F92">
        <v>2018</v>
      </c>
      <c r="G92">
        <v>2018</v>
      </c>
      <c r="H92">
        <v>100</v>
      </c>
      <c r="I92" t="s">
        <v>165</v>
      </c>
      <c r="J92">
        <v>6</v>
      </c>
      <c r="K92" t="s">
        <v>27</v>
      </c>
      <c r="L92">
        <v>10</v>
      </c>
      <c r="N92">
        <v>0</v>
      </c>
      <c r="R92" s="2" t="str">
        <f t="shared" si="3"/>
        <v>.</v>
      </c>
      <c r="S92" s="2">
        <f>IF(AND(P92&lt;&gt;"_U",P92&lt;&gt;"c",J92&lt;&gt;99,J92&lt;&gt;9),IFERROR(VLOOKUP(A92,'Health Total'!$A$2:$N$10000,14,0),"."),".")</f>
        <v>0</v>
      </c>
    </row>
    <row r="93" spans="1:19" x14ac:dyDescent="0.4">
      <c r="A93" s="2" t="str">
        <f t="shared" si="2"/>
        <v>2018|Northland|11</v>
      </c>
      <c r="B93" t="s">
        <v>16</v>
      </c>
      <c r="C93" t="s">
        <v>17</v>
      </c>
      <c r="D93" t="s">
        <v>18</v>
      </c>
      <c r="E93" t="s">
        <v>19</v>
      </c>
      <c r="F93">
        <v>2018</v>
      </c>
      <c r="G93">
        <v>2018</v>
      </c>
      <c r="H93">
        <v>100</v>
      </c>
      <c r="I93" t="s">
        <v>165</v>
      </c>
      <c r="J93">
        <v>6</v>
      </c>
      <c r="K93" t="s">
        <v>27</v>
      </c>
      <c r="L93">
        <v>11</v>
      </c>
      <c r="N93">
        <v>261</v>
      </c>
      <c r="R93" s="2">
        <f t="shared" si="3"/>
        <v>0.51</v>
      </c>
      <c r="S93" s="2">
        <f>IF(AND(P93&lt;&gt;"_U",P93&lt;&gt;"c",J93&lt;&gt;99,J93&lt;&gt;9),IFERROR(VLOOKUP(A93,'Health Total'!$A$2:$N$10000,14,0),"."),".")</f>
        <v>51609</v>
      </c>
    </row>
    <row r="94" spans="1:19" x14ac:dyDescent="0.4">
      <c r="A94" s="2" t="str">
        <f t="shared" si="2"/>
        <v>2018|Northland|12</v>
      </c>
      <c r="B94" t="s">
        <v>16</v>
      </c>
      <c r="C94" t="s">
        <v>17</v>
      </c>
      <c r="D94" t="s">
        <v>18</v>
      </c>
      <c r="E94" t="s">
        <v>19</v>
      </c>
      <c r="F94">
        <v>2018</v>
      </c>
      <c r="G94">
        <v>2018</v>
      </c>
      <c r="H94">
        <v>100</v>
      </c>
      <c r="I94" t="s">
        <v>165</v>
      </c>
      <c r="J94">
        <v>6</v>
      </c>
      <c r="K94" t="s">
        <v>27</v>
      </c>
      <c r="L94">
        <v>12</v>
      </c>
      <c r="N94">
        <v>12</v>
      </c>
      <c r="R94" s="2">
        <f t="shared" si="3"/>
        <v>0.23</v>
      </c>
      <c r="S94" s="2">
        <f>IF(AND(P94&lt;&gt;"_U",P94&lt;&gt;"c",J94&lt;&gt;99,J94&lt;&gt;9),IFERROR(VLOOKUP(A94,'Health Total'!$A$2:$N$10000,14,0),"."),".")</f>
        <v>5232</v>
      </c>
    </row>
    <row r="95" spans="1:19" x14ac:dyDescent="0.4">
      <c r="A95" s="2" t="str">
        <f t="shared" si="2"/>
        <v>2018|Northland|13</v>
      </c>
      <c r="B95" t="s">
        <v>16</v>
      </c>
      <c r="C95" t="s">
        <v>17</v>
      </c>
      <c r="D95" t="s">
        <v>18</v>
      </c>
      <c r="E95" t="s">
        <v>19</v>
      </c>
      <c r="F95">
        <v>2018</v>
      </c>
      <c r="G95">
        <v>2018</v>
      </c>
      <c r="H95">
        <v>100</v>
      </c>
      <c r="I95" t="s">
        <v>165</v>
      </c>
      <c r="J95">
        <v>6</v>
      </c>
      <c r="K95" t="s">
        <v>27</v>
      </c>
      <c r="L95">
        <v>13</v>
      </c>
      <c r="N95">
        <v>6</v>
      </c>
      <c r="R95" s="2">
        <f t="shared" si="3"/>
        <v>0.55000000000000004</v>
      </c>
      <c r="S95" s="2">
        <f>IF(AND(P95&lt;&gt;"_U",P95&lt;&gt;"c",J95&lt;&gt;99,J95&lt;&gt;9),IFERROR(VLOOKUP(A95,'Health Total'!$A$2:$N$10000,14,0),"."),".")</f>
        <v>1089</v>
      </c>
    </row>
    <row r="96" spans="1:19" x14ac:dyDescent="0.4">
      <c r="A96" s="2" t="str">
        <f t="shared" si="2"/>
        <v>2018|Northland|999</v>
      </c>
      <c r="B96" t="s">
        <v>16</v>
      </c>
      <c r="C96" t="s">
        <v>17</v>
      </c>
      <c r="D96" t="s">
        <v>18</v>
      </c>
      <c r="E96" t="s">
        <v>19</v>
      </c>
      <c r="F96">
        <v>2018</v>
      </c>
      <c r="G96">
        <v>2018</v>
      </c>
      <c r="H96">
        <v>100</v>
      </c>
      <c r="I96" t="s">
        <v>165</v>
      </c>
      <c r="J96">
        <v>6</v>
      </c>
      <c r="K96" t="s">
        <v>27</v>
      </c>
      <c r="L96">
        <v>999</v>
      </c>
      <c r="N96">
        <v>282</v>
      </c>
      <c r="R96" s="2">
        <f t="shared" si="3"/>
        <v>0.49</v>
      </c>
      <c r="S96" s="2">
        <f>IF(AND(P96&lt;&gt;"_U",P96&lt;&gt;"c",J96&lt;&gt;99,J96&lt;&gt;9),IFERROR(VLOOKUP(A96,'Health Total'!$A$2:$N$10000,14,0),"."),".")</f>
        <v>57933</v>
      </c>
    </row>
    <row r="97" spans="1:19" x14ac:dyDescent="0.4">
      <c r="A97" s="2" t="str">
        <f t="shared" si="2"/>
        <v>2018|Northland|10</v>
      </c>
      <c r="B97" t="s">
        <v>16</v>
      </c>
      <c r="C97" t="s">
        <v>17</v>
      </c>
      <c r="D97" t="s">
        <v>18</v>
      </c>
      <c r="E97" t="s">
        <v>19</v>
      </c>
      <c r="F97">
        <v>2018</v>
      </c>
      <c r="G97">
        <v>2018</v>
      </c>
      <c r="H97">
        <v>100</v>
      </c>
      <c r="I97" t="s">
        <v>165</v>
      </c>
      <c r="J97">
        <v>7</v>
      </c>
      <c r="K97" t="s">
        <v>28</v>
      </c>
      <c r="L97">
        <v>10</v>
      </c>
      <c r="N97">
        <v>0</v>
      </c>
      <c r="R97" s="2" t="str">
        <f t="shared" si="3"/>
        <v>.</v>
      </c>
      <c r="S97" s="2">
        <f>IF(AND(P97&lt;&gt;"_U",P97&lt;&gt;"c",J97&lt;&gt;99,J97&lt;&gt;9),IFERROR(VLOOKUP(A97,'Health Total'!$A$2:$N$10000,14,0),"."),".")</f>
        <v>0</v>
      </c>
    </row>
    <row r="98" spans="1:19" x14ac:dyDescent="0.4">
      <c r="A98" s="2" t="str">
        <f t="shared" si="2"/>
        <v>2018|Northland|11</v>
      </c>
      <c r="B98" t="s">
        <v>16</v>
      </c>
      <c r="C98" t="s">
        <v>17</v>
      </c>
      <c r="D98" t="s">
        <v>18</v>
      </c>
      <c r="E98" t="s">
        <v>19</v>
      </c>
      <c r="F98">
        <v>2018</v>
      </c>
      <c r="G98">
        <v>2018</v>
      </c>
      <c r="H98">
        <v>100</v>
      </c>
      <c r="I98" t="s">
        <v>165</v>
      </c>
      <c r="J98">
        <v>7</v>
      </c>
      <c r="K98" t="s">
        <v>28</v>
      </c>
      <c r="L98">
        <v>11</v>
      </c>
      <c r="N98">
        <v>165</v>
      </c>
      <c r="R98" s="2">
        <f t="shared" si="3"/>
        <v>0.32</v>
      </c>
      <c r="S98" s="2">
        <f>IF(AND(P98&lt;&gt;"_U",P98&lt;&gt;"c",J98&lt;&gt;99,J98&lt;&gt;9),IFERROR(VLOOKUP(A98,'Health Total'!$A$2:$N$10000,14,0),"."),".")</f>
        <v>51609</v>
      </c>
    </row>
    <row r="99" spans="1:19" x14ac:dyDescent="0.4">
      <c r="A99" s="2" t="str">
        <f t="shared" si="2"/>
        <v>2018|Northland|12</v>
      </c>
      <c r="B99" t="s">
        <v>16</v>
      </c>
      <c r="C99" t="s">
        <v>17</v>
      </c>
      <c r="D99" t="s">
        <v>18</v>
      </c>
      <c r="E99" t="s">
        <v>19</v>
      </c>
      <c r="F99">
        <v>2018</v>
      </c>
      <c r="G99">
        <v>2018</v>
      </c>
      <c r="H99">
        <v>100</v>
      </c>
      <c r="I99" t="s">
        <v>165</v>
      </c>
      <c r="J99">
        <v>7</v>
      </c>
      <c r="K99" t="s">
        <v>28</v>
      </c>
      <c r="L99">
        <v>12</v>
      </c>
      <c r="N99">
        <v>12</v>
      </c>
      <c r="R99" s="2">
        <f t="shared" si="3"/>
        <v>0.23</v>
      </c>
      <c r="S99" s="2">
        <f>IF(AND(P99&lt;&gt;"_U",P99&lt;&gt;"c",J99&lt;&gt;99,J99&lt;&gt;9),IFERROR(VLOOKUP(A99,'Health Total'!$A$2:$N$10000,14,0),"."),".")</f>
        <v>5232</v>
      </c>
    </row>
    <row r="100" spans="1:19" x14ac:dyDescent="0.4">
      <c r="A100" s="2" t="str">
        <f t="shared" si="2"/>
        <v>2018|Northland|13</v>
      </c>
      <c r="B100" t="s">
        <v>16</v>
      </c>
      <c r="C100" t="s">
        <v>17</v>
      </c>
      <c r="D100" t="s">
        <v>18</v>
      </c>
      <c r="E100" t="s">
        <v>19</v>
      </c>
      <c r="F100">
        <v>2018</v>
      </c>
      <c r="G100">
        <v>2018</v>
      </c>
      <c r="H100">
        <v>100</v>
      </c>
      <c r="I100" t="s">
        <v>165</v>
      </c>
      <c r="J100">
        <v>7</v>
      </c>
      <c r="K100" t="s">
        <v>28</v>
      </c>
      <c r="L100">
        <v>13</v>
      </c>
      <c r="N100">
        <v>12</v>
      </c>
      <c r="R100" s="2">
        <f t="shared" si="3"/>
        <v>1.1000000000000001</v>
      </c>
      <c r="S100" s="2">
        <f>IF(AND(P100&lt;&gt;"_U",P100&lt;&gt;"c",J100&lt;&gt;99,J100&lt;&gt;9),IFERROR(VLOOKUP(A100,'Health Total'!$A$2:$N$10000,14,0),"."),".")</f>
        <v>1089</v>
      </c>
    </row>
    <row r="101" spans="1:19" x14ac:dyDescent="0.4">
      <c r="A101" s="2" t="str">
        <f t="shared" si="2"/>
        <v>2018|Northland|999</v>
      </c>
      <c r="B101" t="s">
        <v>16</v>
      </c>
      <c r="C101" t="s">
        <v>17</v>
      </c>
      <c r="D101" t="s">
        <v>18</v>
      </c>
      <c r="E101" t="s">
        <v>19</v>
      </c>
      <c r="F101">
        <v>2018</v>
      </c>
      <c r="G101">
        <v>2018</v>
      </c>
      <c r="H101">
        <v>100</v>
      </c>
      <c r="I101" t="s">
        <v>165</v>
      </c>
      <c r="J101">
        <v>7</v>
      </c>
      <c r="K101" t="s">
        <v>28</v>
      </c>
      <c r="L101">
        <v>999</v>
      </c>
      <c r="N101">
        <v>189</v>
      </c>
      <c r="R101" s="2">
        <f t="shared" si="3"/>
        <v>0.33</v>
      </c>
      <c r="S101" s="2">
        <f>IF(AND(P101&lt;&gt;"_U",P101&lt;&gt;"c",J101&lt;&gt;99,J101&lt;&gt;9),IFERROR(VLOOKUP(A101,'Health Total'!$A$2:$N$10000,14,0),"."),".")</f>
        <v>57933</v>
      </c>
    </row>
    <row r="102" spans="1:19" x14ac:dyDescent="0.4">
      <c r="A102" s="2" t="str">
        <f t="shared" si="2"/>
        <v>2018|Northland|10</v>
      </c>
      <c r="B102" t="s">
        <v>16</v>
      </c>
      <c r="C102" t="s">
        <v>17</v>
      </c>
      <c r="D102" t="s">
        <v>18</v>
      </c>
      <c r="E102" t="s">
        <v>19</v>
      </c>
      <c r="F102">
        <v>2018</v>
      </c>
      <c r="G102">
        <v>2018</v>
      </c>
      <c r="H102">
        <v>100</v>
      </c>
      <c r="I102" t="s">
        <v>165</v>
      </c>
      <c r="J102">
        <v>77</v>
      </c>
      <c r="K102" t="s">
        <v>29</v>
      </c>
      <c r="L102">
        <v>10</v>
      </c>
      <c r="N102">
        <v>0</v>
      </c>
      <c r="R102" s="2" t="str">
        <f t="shared" si="3"/>
        <v>.</v>
      </c>
      <c r="S102" s="2">
        <f>IF(AND(P102&lt;&gt;"_U",P102&lt;&gt;"c",J102&lt;&gt;99,J102&lt;&gt;9),IFERROR(VLOOKUP(A102,'Health Total'!$A$2:$N$10000,14,0),"."),".")</f>
        <v>0</v>
      </c>
    </row>
    <row r="103" spans="1:19" x14ac:dyDescent="0.4">
      <c r="A103" s="2" t="str">
        <f t="shared" si="2"/>
        <v>2018|Northland|11</v>
      </c>
      <c r="B103" t="s">
        <v>16</v>
      </c>
      <c r="C103" t="s">
        <v>17</v>
      </c>
      <c r="D103" t="s">
        <v>18</v>
      </c>
      <c r="E103" t="s">
        <v>19</v>
      </c>
      <c r="F103">
        <v>2018</v>
      </c>
      <c r="G103">
        <v>2018</v>
      </c>
      <c r="H103">
        <v>100</v>
      </c>
      <c r="I103" t="s">
        <v>165</v>
      </c>
      <c r="J103">
        <v>77</v>
      </c>
      <c r="K103" t="s">
        <v>29</v>
      </c>
      <c r="L103">
        <v>11</v>
      </c>
      <c r="N103">
        <v>51609</v>
      </c>
      <c r="R103" s="2">
        <f t="shared" si="3"/>
        <v>100</v>
      </c>
      <c r="S103" s="2">
        <f>IF(AND(P103&lt;&gt;"_U",P103&lt;&gt;"c",J103&lt;&gt;99,J103&lt;&gt;9),IFERROR(VLOOKUP(A103,'Health Total'!$A$2:$N$10000,14,0),"."),".")</f>
        <v>51609</v>
      </c>
    </row>
    <row r="104" spans="1:19" x14ac:dyDescent="0.4">
      <c r="A104" s="2" t="str">
        <f t="shared" si="2"/>
        <v>2018|Northland|12</v>
      </c>
      <c r="B104" t="s">
        <v>16</v>
      </c>
      <c r="C104" t="s">
        <v>17</v>
      </c>
      <c r="D104" t="s">
        <v>18</v>
      </c>
      <c r="E104" t="s">
        <v>19</v>
      </c>
      <c r="F104">
        <v>2018</v>
      </c>
      <c r="G104">
        <v>2018</v>
      </c>
      <c r="H104">
        <v>100</v>
      </c>
      <c r="I104" t="s">
        <v>165</v>
      </c>
      <c r="J104">
        <v>77</v>
      </c>
      <c r="K104" t="s">
        <v>29</v>
      </c>
      <c r="L104">
        <v>12</v>
      </c>
      <c r="N104">
        <v>5232</v>
      </c>
      <c r="R104" s="2">
        <f t="shared" si="3"/>
        <v>100</v>
      </c>
      <c r="S104" s="2">
        <f>IF(AND(P104&lt;&gt;"_U",P104&lt;&gt;"c",J104&lt;&gt;99,J104&lt;&gt;9),IFERROR(VLOOKUP(A104,'Health Total'!$A$2:$N$10000,14,0),"."),".")</f>
        <v>5232</v>
      </c>
    </row>
    <row r="105" spans="1:19" x14ac:dyDescent="0.4">
      <c r="A105" s="2" t="str">
        <f t="shared" si="2"/>
        <v>2018|Northland|13</v>
      </c>
      <c r="B105" t="s">
        <v>16</v>
      </c>
      <c r="C105" t="s">
        <v>17</v>
      </c>
      <c r="D105" t="s">
        <v>18</v>
      </c>
      <c r="E105" t="s">
        <v>19</v>
      </c>
      <c r="F105">
        <v>2018</v>
      </c>
      <c r="G105">
        <v>2018</v>
      </c>
      <c r="H105">
        <v>100</v>
      </c>
      <c r="I105" t="s">
        <v>165</v>
      </c>
      <c r="J105">
        <v>77</v>
      </c>
      <c r="K105" t="s">
        <v>29</v>
      </c>
      <c r="L105">
        <v>13</v>
      </c>
      <c r="N105">
        <v>1089</v>
      </c>
      <c r="R105" s="2">
        <f t="shared" si="3"/>
        <v>100</v>
      </c>
      <c r="S105" s="2">
        <f>IF(AND(P105&lt;&gt;"_U",P105&lt;&gt;"c",J105&lt;&gt;99,J105&lt;&gt;9),IFERROR(VLOOKUP(A105,'Health Total'!$A$2:$N$10000,14,0),"."),".")</f>
        <v>1089</v>
      </c>
    </row>
    <row r="106" spans="1:19" x14ac:dyDescent="0.4">
      <c r="A106" s="2" t="str">
        <f t="shared" si="2"/>
        <v>2018|Northland|999</v>
      </c>
      <c r="B106" t="s">
        <v>16</v>
      </c>
      <c r="C106" t="s">
        <v>17</v>
      </c>
      <c r="D106" t="s">
        <v>18</v>
      </c>
      <c r="E106" t="s">
        <v>19</v>
      </c>
      <c r="F106">
        <v>2018</v>
      </c>
      <c r="G106">
        <v>2018</v>
      </c>
      <c r="H106">
        <v>100</v>
      </c>
      <c r="I106" t="s">
        <v>165</v>
      </c>
      <c r="J106">
        <v>77</v>
      </c>
      <c r="K106" t="s">
        <v>29</v>
      </c>
      <c r="L106">
        <v>999</v>
      </c>
      <c r="N106">
        <v>57933</v>
      </c>
      <c r="R106" s="2">
        <f t="shared" si="3"/>
        <v>100</v>
      </c>
      <c r="S106" s="2">
        <f>IF(AND(P106&lt;&gt;"_U",P106&lt;&gt;"c",J106&lt;&gt;99,J106&lt;&gt;9),IFERROR(VLOOKUP(A106,'Health Total'!$A$2:$N$10000,14,0),"."),".")</f>
        <v>57933</v>
      </c>
    </row>
    <row r="107" spans="1:19" x14ac:dyDescent="0.4">
      <c r="A107" s="2" t="str">
        <f t="shared" si="2"/>
        <v>2018|Northland|10</v>
      </c>
      <c r="B107" t="s">
        <v>16</v>
      </c>
      <c r="C107" t="s">
        <v>17</v>
      </c>
      <c r="D107" t="s">
        <v>18</v>
      </c>
      <c r="E107" t="s">
        <v>19</v>
      </c>
      <c r="F107">
        <v>2018</v>
      </c>
      <c r="G107">
        <v>2018</v>
      </c>
      <c r="H107">
        <v>100</v>
      </c>
      <c r="I107" t="s">
        <v>165</v>
      </c>
      <c r="J107">
        <v>8</v>
      </c>
      <c r="K107" t="s">
        <v>30</v>
      </c>
      <c r="L107">
        <v>10</v>
      </c>
      <c r="N107">
        <v>0</v>
      </c>
      <c r="R107" s="2" t="str">
        <f t="shared" si="3"/>
        <v>.</v>
      </c>
      <c r="S107" s="2">
        <f>IF(AND(P107&lt;&gt;"_U",P107&lt;&gt;"c",J107&lt;&gt;99,J107&lt;&gt;9),IFERROR(VLOOKUP(A107,'Health Total'!$A$2:$N$10000,14,0),"."),".")</f>
        <v>0</v>
      </c>
    </row>
    <row r="108" spans="1:19" x14ac:dyDescent="0.4">
      <c r="A108" s="2" t="str">
        <f t="shared" si="2"/>
        <v>2018|Northland|11</v>
      </c>
      <c r="B108" t="s">
        <v>16</v>
      </c>
      <c r="C108" t="s">
        <v>17</v>
      </c>
      <c r="D108" t="s">
        <v>18</v>
      </c>
      <c r="E108" t="s">
        <v>19</v>
      </c>
      <c r="F108">
        <v>2018</v>
      </c>
      <c r="G108">
        <v>2018</v>
      </c>
      <c r="H108">
        <v>100</v>
      </c>
      <c r="I108" t="s">
        <v>165</v>
      </c>
      <c r="J108">
        <v>8</v>
      </c>
      <c r="K108" t="s">
        <v>30</v>
      </c>
      <c r="L108">
        <v>11</v>
      </c>
      <c r="N108">
        <v>663</v>
      </c>
      <c r="R108" s="2">
        <f t="shared" si="3"/>
        <v>1.28</v>
      </c>
      <c r="S108" s="2">
        <f>IF(AND(P108&lt;&gt;"_U",P108&lt;&gt;"c",J108&lt;&gt;99,J108&lt;&gt;9),IFERROR(VLOOKUP(A108,'Health Total'!$A$2:$N$10000,14,0),"."),".")</f>
        <v>51609</v>
      </c>
    </row>
    <row r="109" spans="1:19" x14ac:dyDescent="0.4">
      <c r="A109" s="2" t="str">
        <f t="shared" si="2"/>
        <v>2018|Northland|12</v>
      </c>
      <c r="B109" t="s">
        <v>16</v>
      </c>
      <c r="C109" t="s">
        <v>17</v>
      </c>
      <c r="D109" t="s">
        <v>18</v>
      </c>
      <c r="E109" t="s">
        <v>19</v>
      </c>
      <c r="F109">
        <v>2018</v>
      </c>
      <c r="G109">
        <v>2018</v>
      </c>
      <c r="H109">
        <v>100</v>
      </c>
      <c r="I109" t="s">
        <v>165</v>
      </c>
      <c r="J109">
        <v>8</v>
      </c>
      <c r="K109" t="s">
        <v>30</v>
      </c>
      <c r="L109">
        <v>12</v>
      </c>
      <c r="N109">
        <v>45</v>
      </c>
      <c r="R109" s="2">
        <f t="shared" si="3"/>
        <v>0.86</v>
      </c>
      <c r="S109" s="2">
        <f>IF(AND(P109&lt;&gt;"_U",P109&lt;&gt;"c",J109&lt;&gt;99,J109&lt;&gt;9),IFERROR(VLOOKUP(A109,'Health Total'!$A$2:$N$10000,14,0),"."),".")</f>
        <v>5232</v>
      </c>
    </row>
    <row r="110" spans="1:19" x14ac:dyDescent="0.4">
      <c r="A110" s="2" t="str">
        <f t="shared" si="2"/>
        <v>2018|Northland|13</v>
      </c>
      <c r="B110" t="s">
        <v>16</v>
      </c>
      <c r="C110" t="s">
        <v>17</v>
      </c>
      <c r="D110" t="s">
        <v>18</v>
      </c>
      <c r="E110" t="s">
        <v>19</v>
      </c>
      <c r="F110">
        <v>2018</v>
      </c>
      <c r="G110">
        <v>2018</v>
      </c>
      <c r="H110">
        <v>100</v>
      </c>
      <c r="I110" t="s">
        <v>165</v>
      </c>
      <c r="J110">
        <v>8</v>
      </c>
      <c r="K110" t="s">
        <v>30</v>
      </c>
      <c r="L110">
        <v>13</v>
      </c>
      <c r="N110">
        <v>42</v>
      </c>
      <c r="R110" s="2">
        <f t="shared" si="3"/>
        <v>3.86</v>
      </c>
      <c r="S110" s="2">
        <f>IF(AND(P110&lt;&gt;"_U",P110&lt;&gt;"c",J110&lt;&gt;99,J110&lt;&gt;9),IFERROR(VLOOKUP(A110,'Health Total'!$A$2:$N$10000,14,0),"."),".")</f>
        <v>1089</v>
      </c>
    </row>
    <row r="111" spans="1:19" x14ac:dyDescent="0.4">
      <c r="A111" s="2" t="str">
        <f t="shared" si="2"/>
        <v>2018|Northland|999</v>
      </c>
      <c r="B111" t="s">
        <v>16</v>
      </c>
      <c r="C111" t="s">
        <v>17</v>
      </c>
      <c r="D111" t="s">
        <v>18</v>
      </c>
      <c r="E111" t="s">
        <v>19</v>
      </c>
      <c r="F111">
        <v>2018</v>
      </c>
      <c r="G111">
        <v>2018</v>
      </c>
      <c r="H111">
        <v>100</v>
      </c>
      <c r="I111" t="s">
        <v>165</v>
      </c>
      <c r="J111">
        <v>8</v>
      </c>
      <c r="K111" t="s">
        <v>30</v>
      </c>
      <c r="L111">
        <v>999</v>
      </c>
      <c r="N111">
        <v>750</v>
      </c>
      <c r="R111" s="2">
        <f t="shared" si="3"/>
        <v>1.29</v>
      </c>
      <c r="S111" s="2">
        <f>IF(AND(P111&lt;&gt;"_U",P111&lt;&gt;"c",J111&lt;&gt;99,J111&lt;&gt;9),IFERROR(VLOOKUP(A111,'Health Total'!$A$2:$N$10000,14,0),"."),".")</f>
        <v>57933</v>
      </c>
    </row>
    <row r="112" spans="1:19" x14ac:dyDescent="0.4">
      <c r="A112" s="2" t="str">
        <f t="shared" si="2"/>
        <v>2018|Northland|10</v>
      </c>
      <c r="B112" t="s">
        <v>16</v>
      </c>
      <c r="C112" t="s">
        <v>17</v>
      </c>
      <c r="D112" t="s">
        <v>18</v>
      </c>
      <c r="E112" t="s">
        <v>19</v>
      </c>
      <c r="F112">
        <v>2018</v>
      </c>
      <c r="G112">
        <v>2018</v>
      </c>
      <c r="H112">
        <v>100</v>
      </c>
      <c r="I112" t="s">
        <v>165</v>
      </c>
      <c r="J112">
        <v>9</v>
      </c>
      <c r="K112" t="s">
        <v>31</v>
      </c>
      <c r="L112">
        <v>10</v>
      </c>
      <c r="N112">
        <v>3</v>
      </c>
      <c r="R112" s="2" t="str">
        <f t="shared" si="3"/>
        <v>.</v>
      </c>
      <c r="S112" s="2" t="str">
        <f>IF(AND(P112&lt;&gt;"_U",P112&lt;&gt;"c",J112&lt;&gt;99,J112&lt;&gt;9),IFERROR(VLOOKUP(A112,'Health Total'!$A$2:$N$10000,14,0),"."),".")</f>
        <v>.</v>
      </c>
    </row>
    <row r="113" spans="1:19" x14ac:dyDescent="0.4">
      <c r="A113" s="2" t="str">
        <f t="shared" si="2"/>
        <v>2018|Northland|11</v>
      </c>
      <c r="B113" t="s">
        <v>16</v>
      </c>
      <c r="C113" t="s">
        <v>17</v>
      </c>
      <c r="D113" t="s">
        <v>18</v>
      </c>
      <c r="E113" t="s">
        <v>19</v>
      </c>
      <c r="F113">
        <v>2018</v>
      </c>
      <c r="G113">
        <v>2018</v>
      </c>
      <c r="H113">
        <v>100</v>
      </c>
      <c r="I113" t="s">
        <v>165</v>
      </c>
      <c r="J113">
        <v>9</v>
      </c>
      <c r="K113" t="s">
        <v>31</v>
      </c>
      <c r="L113">
        <v>11</v>
      </c>
      <c r="N113">
        <v>6309</v>
      </c>
      <c r="R113" s="2" t="str">
        <f t="shared" si="3"/>
        <v>.</v>
      </c>
      <c r="S113" s="2" t="str">
        <f>IF(AND(P113&lt;&gt;"_U",P113&lt;&gt;"c",J113&lt;&gt;99,J113&lt;&gt;9),IFERROR(VLOOKUP(A113,'Health Total'!$A$2:$N$10000,14,0),"."),".")</f>
        <v>.</v>
      </c>
    </row>
    <row r="114" spans="1:19" x14ac:dyDescent="0.4">
      <c r="A114" s="2" t="str">
        <f t="shared" si="2"/>
        <v>2018|Northland|12</v>
      </c>
      <c r="B114" t="s">
        <v>16</v>
      </c>
      <c r="C114" t="s">
        <v>17</v>
      </c>
      <c r="D114" t="s">
        <v>18</v>
      </c>
      <c r="E114" t="s">
        <v>19</v>
      </c>
      <c r="F114">
        <v>2018</v>
      </c>
      <c r="G114">
        <v>2018</v>
      </c>
      <c r="H114">
        <v>100</v>
      </c>
      <c r="I114" t="s">
        <v>165</v>
      </c>
      <c r="J114">
        <v>9</v>
      </c>
      <c r="K114" t="s">
        <v>31</v>
      </c>
      <c r="L114">
        <v>12</v>
      </c>
      <c r="N114">
        <v>753</v>
      </c>
      <c r="R114" s="2" t="str">
        <f t="shared" si="3"/>
        <v>.</v>
      </c>
      <c r="S114" s="2" t="str">
        <f>IF(AND(P114&lt;&gt;"_U",P114&lt;&gt;"c",J114&lt;&gt;99,J114&lt;&gt;9),IFERROR(VLOOKUP(A114,'Health Total'!$A$2:$N$10000,14,0),"."),".")</f>
        <v>.</v>
      </c>
    </row>
    <row r="115" spans="1:19" x14ac:dyDescent="0.4">
      <c r="A115" s="2" t="str">
        <f t="shared" si="2"/>
        <v>2018|Northland|13</v>
      </c>
      <c r="B115" t="s">
        <v>16</v>
      </c>
      <c r="C115" t="s">
        <v>17</v>
      </c>
      <c r="D115" t="s">
        <v>18</v>
      </c>
      <c r="E115" t="s">
        <v>19</v>
      </c>
      <c r="F115">
        <v>2018</v>
      </c>
      <c r="G115">
        <v>2018</v>
      </c>
      <c r="H115">
        <v>100</v>
      </c>
      <c r="I115" t="s">
        <v>165</v>
      </c>
      <c r="J115">
        <v>9</v>
      </c>
      <c r="K115" t="s">
        <v>31</v>
      </c>
      <c r="L115">
        <v>13</v>
      </c>
      <c r="N115">
        <v>399</v>
      </c>
      <c r="R115" s="2" t="str">
        <f t="shared" si="3"/>
        <v>.</v>
      </c>
      <c r="S115" s="2" t="str">
        <f>IF(AND(P115&lt;&gt;"_U",P115&lt;&gt;"c",J115&lt;&gt;99,J115&lt;&gt;9),IFERROR(VLOOKUP(A115,'Health Total'!$A$2:$N$10000,14,0),"."),".")</f>
        <v>.</v>
      </c>
    </row>
    <row r="116" spans="1:19" x14ac:dyDescent="0.4">
      <c r="A116" s="2" t="str">
        <f t="shared" si="2"/>
        <v>2018|Northland|999</v>
      </c>
      <c r="B116" t="s">
        <v>16</v>
      </c>
      <c r="C116" t="s">
        <v>17</v>
      </c>
      <c r="D116" t="s">
        <v>18</v>
      </c>
      <c r="E116" t="s">
        <v>19</v>
      </c>
      <c r="F116">
        <v>2018</v>
      </c>
      <c r="G116">
        <v>2018</v>
      </c>
      <c r="H116">
        <v>100</v>
      </c>
      <c r="I116" t="s">
        <v>165</v>
      </c>
      <c r="J116">
        <v>9</v>
      </c>
      <c r="K116" t="s">
        <v>31</v>
      </c>
      <c r="L116">
        <v>999</v>
      </c>
      <c r="N116">
        <v>7467</v>
      </c>
      <c r="R116" s="2" t="str">
        <f t="shared" si="3"/>
        <v>.</v>
      </c>
      <c r="S116" s="2" t="str">
        <f>IF(AND(P116&lt;&gt;"_U",P116&lt;&gt;"c",J116&lt;&gt;99,J116&lt;&gt;9),IFERROR(VLOOKUP(A116,'Health Total'!$A$2:$N$10000,14,0),"."),".")</f>
        <v>.</v>
      </c>
    </row>
    <row r="117" spans="1:19" x14ac:dyDescent="0.4">
      <c r="A117" s="2" t="str">
        <f t="shared" si="2"/>
        <v>2018|Northland|10</v>
      </c>
      <c r="B117" t="s">
        <v>16</v>
      </c>
      <c r="C117" t="s">
        <v>17</v>
      </c>
      <c r="D117" t="s">
        <v>18</v>
      </c>
      <c r="E117" t="s">
        <v>19</v>
      </c>
      <c r="F117">
        <v>2018</v>
      </c>
      <c r="G117">
        <v>2018</v>
      </c>
      <c r="H117">
        <v>100</v>
      </c>
      <c r="I117" t="s">
        <v>165</v>
      </c>
      <c r="J117">
        <v>99</v>
      </c>
      <c r="K117" t="s">
        <v>32</v>
      </c>
      <c r="L117">
        <v>10</v>
      </c>
      <c r="N117">
        <v>3</v>
      </c>
      <c r="R117" s="2" t="str">
        <f t="shared" si="3"/>
        <v>.</v>
      </c>
      <c r="S117" s="2" t="str">
        <f>IF(AND(P117&lt;&gt;"_U",P117&lt;&gt;"c",J117&lt;&gt;99,J117&lt;&gt;9),IFERROR(VLOOKUP(A117,'Health Total'!$A$2:$N$10000,14,0),"."),".")</f>
        <v>.</v>
      </c>
    </row>
    <row r="118" spans="1:19" x14ac:dyDescent="0.4">
      <c r="A118" s="2" t="str">
        <f t="shared" si="2"/>
        <v>2018|Northland|11</v>
      </c>
      <c r="B118" t="s">
        <v>16</v>
      </c>
      <c r="C118" t="s">
        <v>17</v>
      </c>
      <c r="D118" t="s">
        <v>18</v>
      </c>
      <c r="E118" t="s">
        <v>19</v>
      </c>
      <c r="F118">
        <v>2018</v>
      </c>
      <c r="G118">
        <v>2018</v>
      </c>
      <c r="H118">
        <v>100</v>
      </c>
      <c r="I118" t="s">
        <v>165</v>
      </c>
      <c r="J118">
        <v>99</v>
      </c>
      <c r="K118" t="s">
        <v>32</v>
      </c>
      <c r="L118">
        <v>11</v>
      </c>
      <c r="N118">
        <v>57477</v>
      </c>
      <c r="R118" s="2" t="str">
        <f t="shared" si="3"/>
        <v>.</v>
      </c>
      <c r="S118" s="2" t="str">
        <f>IF(AND(P118&lt;&gt;"_U",P118&lt;&gt;"c",J118&lt;&gt;99,J118&lt;&gt;9),IFERROR(VLOOKUP(A118,'Health Total'!$A$2:$N$10000,14,0),"."),".")</f>
        <v>.</v>
      </c>
    </row>
    <row r="119" spans="1:19" x14ac:dyDescent="0.4">
      <c r="A119" s="2" t="str">
        <f t="shared" si="2"/>
        <v>2018|Northland|12</v>
      </c>
      <c r="B119" t="s">
        <v>16</v>
      </c>
      <c r="C119" t="s">
        <v>17</v>
      </c>
      <c r="D119" t="s">
        <v>18</v>
      </c>
      <c r="E119" t="s">
        <v>19</v>
      </c>
      <c r="F119">
        <v>2018</v>
      </c>
      <c r="G119">
        <v>2018</v>
      </c>
      <c r="H119">
        <v>100</v>
      </c>
      <c r="I119" t="s">
        <v>165</v>
      </c>
      <c r="J119">
        <v>99</v>
      </c>
      <c r="K119" t="s">
        <v>32</v>
      </c>
      <c r="L119">
        <v>12</v>
      </c>
      <c r="N119">
        <v>5949</v>
      </c>
      <c r="R119" s="2" t="str">
        <f t="shared" si="3"/>
        <v>.</v>
      </c>
      <c r="S119" s="2" t="str">
        <f>IF(AND(P119&lt;&gt;"_U",P119&lt;&gt;"c",J119&lt;&gt;99,J119&lt;&gt;9),IFERROR(VLOOKUP(A119,'Health Total'!$A$2:$N$10000,14,0),"."),".")</f>
        <v>.</v>
      </c>
    </row>
    <row r="120" spans="1:19" x14ac:dyDescent="0.4">
      <c r="A120" s="2" t="str">
        <f t="shared" si="2"/>
        <v>2018|Northland|13</v>
      </c>
      <c r="B120" t="s">
        <v>16</v>
      </c>
      <c r="C120" t="s">
        <v>17</v>
      </c>
      <c r="D120" t="s">
        <v>18</v>
      </c>
      <c r="E120" t="s">
        <v>19</v>
      </c>
      <c r="F120">
        <v>2018</v>
      </c>
      <c r="G120">
        <v>2018</v>
      </c>
      <c r="H120">
        <v>100</v>
      </c>
      <c r="I120" t="s">
        <v>165</v>
      </c>
      <c r="J120">
        <v>99</v>
      </c>
      <c r="K120" t="s">
        <v>32</v>
      </c>
      <c r="L120">
        <v>13</v>
      </c>
      <c r="N120">
        <v>1479</v>
      </c>
      <c r="R120" s="2" t="str">
        <f t="shared" si="3"/>
        <v>.</v>
      </c>
      <c r="S120" s="2" t="str">
        <f>IF(AND(P120&lt;&gt;"_U",P120&lt;&gt;"c",J120&lt;&gt;99,J120&lt;&gt;9),IFERROR(VLOOKUP(A120,'Health Total'!$A$2:$N$10000,14,0),"."),".")</f>
        <v>.</v>
      </c>
    </row>
    <row r="121" spans="1:19" x14ac:dyDescent="0.4">
      <c r="A121" s="2" t="str">
        <f t="shared" si="2"/>
        <v>2018|Northland|999</v>
      </c>
      <c r="B121" t="s">
        <v>16</v>
      </c>
      <c r="C121" t="s">
        <v>17</v>
      </c>
      <c r="D121" t="s">
        <v>18</v>
      </c>
      <c r="E121" t="s">
        <v>19</v>
      </c>
      <c r="F121">
        <v>2018</v>
      </c>
      <c r="G121">
        <v>2018</v>
      </c>
      <c r="H121">
        <v>100</v>
      </c>
      <c r="I121" t="s">
        <v>165</v>
      </c>
      <c r="J121">
        <v>99</v>
      </c>
      <c r="K121" t="s">
        <v>32</v>
      </c>
      <c r="L121">
        <v>999</v>
      </c>
      <c r="N121">
        <v>64908</v>
      </c>
      <c r="R121" s="2" t="str">
        <f t="shared" si="3"/>
        <v>.</v>
      </c>
      <c r="S121" s="2" t="str">
        <f>IF(AND(P121&lt;&gt;"_U",P121&lt;&gt;"c",J121&lt;&gt;99,J121&lt;&gt;9),IFERROR(VLOOKUP(A121,'Health Total'!$A$2:$N$10000,14,0),"."),".")</f>
        <v>.</v>
      </c>
    </row>
    <row r="122" spans="1:19" x14ac:dyDescent="0.4">
      <c r="A122" s="2" t="str">
        <f t="shared" si="2"/>
        <v>2018|WaitematÄ|10</v>
      </c>
      <c r="B122" t="s">
        <v>16</v>
      </c>
      <c r="C122" t="s">
        <v>17</v>
      </c>
      <c r="D122" t="s">
        <v>18</v>
      </c>
      <c r="E122" t="s">
        <v>19</v>
      </c>
      <c r="F122">
        <v>2018</v>
      </c>
      <c r="G122">
        <v>2018</v>
      </c>
      <c r="H122">
        <v>101</v>
      </c>
      <c r="I122" t="s">
        <v>164</v>
      </c>
      <c r="J122">
        <v>0</v>
      </c>
      <c r="K122" t="s">
        <v>21</v>
      </c>
      <c r="L122">
        <v>10</v>
      </c>
      <c r="N122">
        <v>0</v>
      </c>
      <c r="R122" s="2" t="str">
        <f t="shared" si="3"/>
        <v>.</v>
      </c>
      <c r="S122" s="2">
        <f>IF(AND(P122&lt;&gt;"_U",P122&lt;&gt;"c",J122&lt;&gt;99,J122&lt;&gt;9),IFERROR(VLOOKUP(A122,'Health Total'!$A$2:$N$10000,14,0),"."),".")</f>
        <v>0</v>
      </c>
    </row>
    <row r="123" spans="1:19" x14ac:dyDescent="0.4">
      <c r="A123" s="2" t="str">
        <f t="shared" si="2"/>
        <v>2018|WaitematÄ|11</v>
      </c>
      <c r="B123" t="s">
        <v>16</v>
      </c>
      <c r="C123" t="s">
        <v>17</v>
      </c>
      <c r="D123" t="s">
        <v>18</v>
      </c>
      <c r="E123" t="s">
        <v>19</v>
      </c>
      <c r="F123">
        <v>2018</v>
      </c>
      <c r="G123">
        <v>2018</v>
      </c>
      <c r="H123">
        <v>101</v>
      </c>
      <c r="I123" t="s">
        <v>164</v>
      </c>
      <c r="J123">
        <v>0</v>
      </c>
      <c r="K123" t="s">
        <v>21</v>
      </c>
      <c r="L123">
        <v>11</v>
      </c>
      <c r="N123">
        <v>7815</v>
      </c>
      <c r="R123" s="2">
        <f t="shared" si="3"/>
        <v>5.23</v>
      </c>
      <c r="S123" s="2">
        <f>IF(AND(P123&lt;&gt;"_U",P123&lt;&gt;"c",J123&lt;&gt;99,J123&lt;&gt;9),IFERROR(VLOOKUP(A123,'Health Total'!$A$2:$N$10000,14,0),"."),".")</f>
        <v>149475</v>
      </c>
    </row>
    <row r="124" spans="1:19" x14ac:dyDescent="0.4">
      <c r="A124" s="2" t="str">
        <f t="shared" si="2"/>
        <v>2018|WaitematÄ|12</v>
      </c>
      <c r="B124" t="s">
        <v>16</v>
      </c>
      <c r="C124" t="s">
        <v>17</v>
      </c>
      <c r="D124" t="s">
        <v>18</v>
      </c>
      <c r="E124" t="s">
        <v>19</v>
      </c>
      <c r="F124">
        <v>2018</v>
      </c>
      <c r="G124">
        <v>2018</v>
      </c>
      <c r="H124">
        <v>101</v>
      </c>
      <c r="I124" t="s">
        <v>164</v>
      </c>
      <c r="J124">
        <v>0</v>
      </c>
      <c r="K124" t="s">
        <v>21</v>
      </c>
      <c r="L124">
        <v>12</v>
      </c>
      <c r="N124">
        <v>2331</v>
      </c>
      <c r="R124" s="2">
        <f t="shared" si="3"/>
        <v>8.31</v>
      </c>
      <c r="S124" s="2">
        <f>IF(AND(P124&lt;&gt;"_U",P124&lt;&gt;"c",J124&lt;&gt;99,J124&lt;&gt;9),IFERROR(VLOOKUP(A124,'Health Total'!$A$2:$N$10000,14,0),"."),".")</f>
        <v>28044</v>
      </c>
    </row>
    <row r="125" spans="1:19" x14ac:dyDescent="0.4">
      <c r="A125" s="2" t="str">
        <f t="shared" si="2"/>
        <v>2018|WaitematÄ|13</v>
      </c>
      <c r="B125" t="s">
        <v>16</v>
      </c>
      <c r="C125" t="s">
        <v>17</v>
      </c>
      <c r="D125" t="s">
        <v>18</v>
      </c>
      <c r="E125" t="s">
        <v>19</v>
      </c>
      <c r="F125">
        <v>2018</v>
      </c>
      <c r="G125">
        <v>2018</v>
      </c>
      <c r="H125">
        <v>101</v>
      </c>
      <c r="I125" t="s">
        <v>164</v>
      </c>
      <c r="J125">
        <v>0</v>
      </c>
      <c r="K125" t="s">
        <v>21</v>
      </c>
      <c r="L125">
        <v>13</v>
      </c>
      <c r="N125">
        <v>66</v>
      </c>
      <c r="R125" s="2">
        <f t="shared" si="3"/>
        <v>13.58</v>
      </c>
      <c r="S125" s="2">
        <f>IF(AND(P125&lt;&gt;"_U",P125&lt;&gt;"c",J125&lt;&gt;99,J125&lt;&gt;9),IFERROR(VLOOKUP(A125,'Health Total'!$A$2:$N$10000,14,0),"."),".")</f>
        <v>486</v>
      </c>
    </row>
    <row r="126" spans="1:19" x14ac:dyDescent="0.4">
      <c r="A126" s="2" t="str">
        <f t="shared" si="2"/>
        <v>2018|WaitematÄ|999</v>
      </c>
      <c r="B126" t="s">
        <v>16</v>
      </c>
      <c r="C126" t="s">
        <v>17</v>
      </c>
      <c r="D126" t="s">
        <v>18</v>
      </c>
      <c r="E126" t="s">
        <v>19</v>
      </c>
      <c r="F126">
        <v>2018</v>
      </c>
      <c r="G126">
        <v>2018</v>
      </c>
      <c r="H126">
        <v>101</v>
      </c>
      <c r="I126" t="s">
        <v>164</v>
      </c>
      <c r="J126">
        <v>0</v>
      </c>
      <c r="K126" t="s">
        <v>21</v>
      </c>
      <c r="L126">
        <v>999</v>
      </c>
      <c r="N126">
        <v>10212</v>
      </c>
      <c r="R126" s="2">
        <f t="shared" si="3"/>
        <v>5.74</v>
      </c>
      <c r="S126" s="2">
        <f>IF(AND(P126&lt;&gt;"_U",P126&lt;&gt;"c",J126&lt;&gt;99,J126&lt;&gt;9),IFERROR(VLOOKUP(A126,'Health Total'!$A$2:$N$10000,14,0),"."),".")</f>
        <v>178005</v>
      </c>
    </row>
    <row r="127" spans="1:19" x14ac:dyDescent="0.4">
      <c r="A127" s="2" t="str">
        <f t="shared" si="2"/>
        <v>2018|WaitematÄ|10</v>
      </c>
      <c r="B127" t="s">
        <v>16</v>
      </c>
      <c r="C127" t="s">
        <v>17</v>
      </c>
      <c r="D127" t="s">
        <v>18</v>
      </c>
      <c r="E127" t="s">
        <v>19</v>
      </c>
      <c r="F127">
        <v>2018</v>
      </c>
      <c r="G127">
        <v>2018</v>
      </c>
      <c r="H127">
        <v>101</v>
      </c>
      <c r="I127" t="s">
        <v>164</v>
      </c>
      <c r="J127">
        <v>1</v>
      </c>
      <c r="K127" t="s">
        <v>22</v>
      </c>
      <c r="L127">
        <v>10</v>
      </c>
      <c r="N127">
        <v>0</v>
      </c>
      <c r="R127" s="2" t="str">
        <f t="shared" si="3"/>
        <v>.</v>
      </c>
      <c r="S127" s="2">
        <f>IF(AND(P127&lt;&gt;"_U",P127&lt;&gt;"c",J127&lt;&gt;99,J127&lt;&gt;9),IFERROR(VLOOKUP(A127,'Health Total'!$A$2:$N$10000,14,0),"."),".")</f>
        <v>0</v>
      </c>
    </row>
    <row r="128" spans="1:19" x14ac:dyDescent="0.4">
      <c r="A128" s="2" t="str">
        <f t="shared" si="2"/>
        <v>2018|WaitematÄ|11</v>
      </c>
      <c r="B128" t="s">
        <v>16</v>
      </c>
      <c r="C128" t="s">
        <v>17</v>
      </c>
      <c r="D128" t="s">
        <v>18</v>
      </c>
      <c r="E128" t="s">
        <v>19</v>
      </c>
      <c r="F128">
        <v>2018</v>
      </c>
      <c r="G128">
        <v>2018</v>
      </c>
      <c r="H128">
        <v>101</v>
      </c>
      <c r="I128" t="s">
        <v>164</v>
      </c>
      <c r="J128">
        <v>1</v>
      </c>
      <c r="K128" t="s">
        <v>22</v>
      </c>
      <c r="L128">
        <v>11</v>
      </c>
      <c r="N128">
        <v>65790</v>
      </c>
      <c r="R128" s="2">
        <f t="shared" si="3"/>
        <v>44.01</v>
      </c>
      <c r="S128" s="2">
        <f>IF(AND(P128&lt;&gt;"_U",P128&lt;&gt;"c",J128&lt;&gt;99,J128&lt;&gt;9),IFERROR(VLOOKUP(A128,'Health Total'!$A$2:$N$10000,14,0),"."),".")</f>
        <v>149475</v>
      </c>
    </row>
    <row r="129" spans="1:19" x14ac:dyDescent="0.4">
      <c r="A129" s="2" t="str">
        <f t="shared" si="2"/>
        <v>2018|WaitematÄ|12</v>
      </c>
      <c r="B129" t="s">
        <v>16</v>
      </c>
      <c r="C129" t="s">
        <v>17</v>
      </c>
      <c r="D129" t="s">
        <v>18</v>
      </c>
      <c r="E129" t="s">
        <v>19</v>
      </c>
      <c r="F129">
        <v>2018</v>
      </c>
      <c r="G129">
        <v>2018</v>
      </c>
      <c r="H129">
        <v>101</v>
      </c>
      <c r="I129" t="s">
        <v>164</v>
      </c>
      <c r="J129">
        <v>1</v>
      </c>
      <c r="K129" t="s">
        <v>22</v>
      </c>
      <c r="L129">
        <v>12</v>
      </c>
      <c r="N129">
        <v>11094</v>
      </c>
      <c r="R129" s="2">
        <f t="shared" si="3"/>
        <v>39.56</v>
      </c>
      <c r="S129" s="2">
        <f>IF(AND(P129&lt;&gt;"_U",P129&lt;&gt;"c",J129&lt;&gt;99,J129&lt;&gt;9),IFERROR(VLOOKUP(A129,'Health Total'!$A$2:$N$10000,14,0),"."),".")</f>
        <v>28044</v>
      </c>
    </row>
    <row r="130" spans="1:19" x14ac:dyDescent="0.4">
      <c r="A130" s="2" t="str">
        <f t="shared" si="2"/>
        <v>2018|WaitematÄ|13</v>
      </c>
      <c r="B130" t="s">
        <v>16</v>
      </c>
      <c r="C130" t="s">
        <v>17</v>
      </c>
      <c r="D130" t="s">
        <v>18</v>
      </c>
      <c r="E130" t="s">
        <v>19</v>
      </c>
      <c r="F130">
        <v>2018</v>
      </c>
      <c r="G130">
        <v>2018</v>
      </c>
      <c r="H130">
        <v>101</v>
      </c>
      <c r="I130" t="s">
        <v>164</v>
      </c>
      <c r="J130">
        <v>1</v>
      </c>
      <c r="K130" t="s">
        <v>22</v>
      </c>
      <c r="L130">
        <v>13</v>
      </c>
      <c r="N130">
        <v>63</v>
      </c>
      <c r="R130" s="2">
        <f t="shared" si="3"/>
        <v>12.96</v>
      </c>
      <c r="S130" s="2">
        <f>IF(AND(P130&lt;&gt;"_U",P130&lt;&gt;"c",J130&lt;&gt;99,J130&lt;&gt;9),IFERROR(VLOOKUP(A130,'Health Total'!$A$2:$N$10000,14,0),"."),".")</f>
        <v>486</v>
      </c>
    </row>
    <row r="131" spans="1:19" x14ac:dyDescent="0.4">
      <c r="A131" s="2" t="str">
        <f t="shared" ref="A131:A194" si="4">G131&amp;"|"&amp;I131&amp;"|"&amp;L131</f>
        <v>2018|WaitematÄ|999</v>
      </c>
      <c r="B131" t="s">
        <v>16</v>
      </c>
      <c r="C131" t="s">
        <v>17</v>
      </c>
      <c r="D131" t="s">
        <v>18</v>
      </c>
      <c r="E131" t="s">
        <v>19</v>
      </c>
      <c r="F131">
        <v>2018</v>
      </c>
      <c r="G131">
        <v>2018</v>
      </c>
      <c r="H131">
        <v>101</v>
      </c>
      <c r="I131" t="s">
        <v>164</v>
      </c>
      <c r="J131">
        <v>1</v>
      </c>
      <c r="K131" t="s">
        <v>22</v>
      </c>
      <c r="L131">
        <v>999</v>
      </c>
      <c r="N131">
        <v>76947</v>
      </c>
      <c r="R131" s="2">
        <f t="shared" ref="R131:R194" si="5">IF(P131&lt;&gt;"_U",IFERROR((ROUND(N131/S131*100,2)),"."),".")</f>
        <v>43.23</v>
      </c>
      <c r="S131" s="2">
        <f>IF(AND(P131&lt;&gt;"_U",P131&lt;&gt;"c",J131&lt;&gt;99,J131&lt;&gt;9),IFERROR(VLOOKUP(A131,'Health Total'!$A$2:$N$10000,14,0),"."),".")</f>
        <v>178005</v>
      </c>
    </row>
    <row r="132" spans="1:19" x14ac:dyDescent="0.4">
      <c r="A132" s="2" t="str">
        <f t="shared" si="4"/>
        <v>2018|WaitematÄ|10</v>
      </c>
      <c r="B132" t="s">
        <v>16</v>
      </c>
      <c r="C132" t="s">
        <v>17</v>
      </c>
      <c r="D132" t="s">
        <v>18</v>
      </c>
      <c r="E132" t="s">
        <v>19</v>
      </c>
      <c r="F132">
        <v>2018</v>
      </c>
      <c r="G132">
        <v>2018</v>
      </c>
      <c r="H132">
        <v>101</v>
      </c>
      <c r="I132" t="s">
        <v>164</v>
      </c>
      <c r="J132">
        <v>2</v>
      </c>
      <c r="K132" t="s">
        <v>23</v>
      </c>
      <c r="L132">
        <v>10</v>
      </c>
      <c r="N132">
        <v>0</v>
      </c>
      <c r="R132" s="2" t="str">
        <f t="shared" si="5"/>
        <v>.</v>
      </c>
      <c r="S132" s="2">
        <f>IF(AND(P132&lt;&gt;"_U",P132&lt;&gt;"c",J132&lt;&gt;99,J132&lt;&gt;9),IFERROR(VLOOKUP(A132,'Health Total'!$A$2:$N$10000,14,0),"."),".")</f>
        <v>0</v>
      </c>
    </row>
    <row r="133" spans="1:19" x14ac:dyDescent="0.4">
      <c r="A133" s="2" t="str">
        <f t="shared" si="4"/>
        <v>2018|WaitematÄ|11</v>
      </c>
      <c r="B133" t="s">
        <v>16</v>
      </c>
      <c r="C133" t="s">
        <v>17</v>
      </c>
      <c r="D133" t="s">
        <v>18</v>
      </c>
      <c r="E133" t="s">
        <v>19</v>
      </c>
      <c r="F133">
        <v>2018</v>
      </c>
      <c r="G133">
        <v>2018</v>
      </c>
      <c r="H133">
        <v>101</v>
      </c>
      <c r="I133" t="s">
        <v>164</v>
      </c>
      <c r="J133">
        <v>2</v>
      </c>
      <c r="K133" t="s">
        <v>23</v>
      </c>
      <c r="L133">
        <v>11</v>
      </c>
      <c r="N133">
        <v>76947</v>
      </c>
      <c r="R133" s="2">
        <f t="shared" si="5"/>
        <v>51.48</v>
      </c>
      <c r="S133" s="2">
        <f>IF(AND(P133&lt;&gt;"_U",P133&lt;&gt;"c",J133&lt;&gt;99,J133&lt;&gt;9),IFERROR(VLOOKUP(A133,'Health Total'!$A$2:$N$10000,14,0),"."),".")</f>
        <v>149475</v>
      </c>
    </row>
    <row r="134" spans="1:19" x14ac:dyDescent="0.4">
      <c r="A134" s="2" t="str">
        <f t="shared" si="4"/>
        <v>2018|WaitematÄ|12</v>
      </c>
      <c r="B134" t="s">
        <v>16</v>
      </c>
      <c r="C134" t="s">
        <v>17</v>
      </c>
      <c r="D134" t="s">
        <v>18</v>
      </c>
      <c r="E134" t="s">
        <v>19</v>
      </c>
      <c r="F134">
        <v>2018</v>
      </c>
      <c r="G134">
        <v>2018</v>
      </c>
      <c r="H134">
        <v>101</v>
      </c>
      <c r="I134" t="s">
        <v>164</v>
      </c>
      <c r="J134">
        <v>2</v>
      </c>
      <c r="K134" t="s">
        <v>23</v>
      </c>
      <c r="L134">
        <v>12</v>
      </c>
      <c r="N134">
        <v>15894</v>
      </c>
      <c r="R134" s="2">
        <f t="shared" si="5"/>
        <v>56.68</v>
      </c>
      <c r="S134" s="2">
        <f>IF(AND(P134&lt;&gt;"_U",P134&lt;&gt;"c",J134&lt;&gt;99,J134&lt;&gt;9),IFERROR(VLOOKUP(A134,'Health Total'!$A$2:$N$10000,14,0),"."),".")</f>
        <v>28044</v>
      </c>
    </row>
    <row r="135" spans="1:19" x14ac:dyDescent="0.4">
      <c r="A135" s="2" t="str">
        <f t="shared" si="4"/>
        <v>2018|WaitematÄ|13</v>
      </c>
      <c r="B135" t="s">
        <v>16</v>
      </c>
      <c r="C135" t="s">
        <v>17</v>
      </c>
      <c r="D135" t="s">
        <v>18</v>
      </c>
      <c r="E135" t="s">
        <v>19</v>
      </c>
      <c r="F135">
        <v>2018</v>
      </c>
      <c r="G135">
        <v>2018</v>
      </c>
      <c r="H135">
        <v>101</v>
      </c>
      <c r="I135" t="s">
        <v>164</v>
      </c>
      <c r="J135">
        <v>2</v>
      </c>
      <c r="K135" t="s">
        <v>23</v>
      </c>
      <c r="L135">
        <v>13</v>
      </c>
      <c r="N135">
        <v>261</v>
      </c>
      <c r="R135" s="2">
        <f t="shared" si="5"/>
        <v>53.7</v>
      </c>
      <c r="S135" s="2">
        <f>IF(AND(P135&lt;&gt;"_U",P135&lt;&gt;"c",J135&lt;&gt;99,J135&lt;&gt;9),IFERROR(VLOOKUP(A135,'Health Total'!$A$2:$N$10000,14,0),"."),".")</f>
        <v>486</v>
      </c>
    </row>
    <row r="136" spans="1:19" x14ac:dyDescent="0.4">
      <c r="A136" s="2" t="str">
        <f t="shared" si="4"/>
        <v>2018|WaitematÄ|999</v>
      </c>
      <c r="B136" t="s">
        <v>16</v>
      </c>
      <c r="C136" t="s">
        <v>17</v>
      </c>
      <c r="D136" t="s">
        <v>18</v>
      </c>
      <c r="E136" t="s">
        <v>19</v>
      </c>
      <c r="F136">
        <v>2018</v>
      </c>
      <c r="G136">
        <v>2018</v>
      </c>
      <c r="H136">
        <v>101</v>
      </c>
      <c r="I136" t="s">
        <v>164</v>
      </c>
      <c r="J136">
        <v>2</v>
      </c>
      <c r="K136" t="s">
        <v>23</v>
      </c>
      <c r="L136">
        <v>999</v>
      </c>
      <c r="N136">
        <v>93105</v>
      </c>
      <c r="R136" s="2">
        <f t="shared" si="5"/>
        <v>52.3</v>
      </c>
      <c r="S136" s="2">
        <f>IF(AND(P136&lt;&gt;"_U",P136&lt;&gt;"c",J136&lt;&gt;99,J136&lt;&gt;9),IFERROR(VLOOKUP(A136,'Health Total'!$A$2:$N$10000,14,0),"."),".")</f>
        <v>178005</v>
      </c>
    </row>
    <row r="137" spans="1:19" x14ac:dyDescent="0.4">
      <c r="A137" s="2" t="str">
        <f t="shared" si="4"/>
        <v>2018|WaitematÄ|10</v>
      </c>
      <c r="B137" t="s">
        <v>16</v>
      </c>
      <c r="C137" t="s">
        <v>17</v>
      </c>
      <c r="D137" t="s">
        <v>18</v>
      </c>
      <c r="E137" t="s">
        <v>19</v>
      </c>
      <c r="F137">
        <v>2018</v>
      </c>
      <c r="G137">
        <v>2018</v>
      </c>
      <c r="H137">
        <v>101</v>
      </c>
      <c r="I137" t="s">
        <v>164</v>
      </c>
      <c r="J137">
        <v>3</v>
      </c>
      <c r="K137" t="s">
        <v>24</v>
      </c>
      <c r="L137">
        <v>10</v>
      </c>
      <c r="N137">
        <v>0</v>
      </c>
      <c r="R137" s="2" t="str">
        <f t="shared" si="5"/>
        <v>.</v>
      </c>
      <c r="S137" s="2">
        <f>IF(AND(P137&lt;&gt;"_U",P137&lt;&gt;"c",J137&lt;&gt;99,J137&lt;&gt;9),IFERROR(VLOOKUP(A137,'Health Total'!$A$2:$N$10000,14,0),"."),".")</f>
        <v>0</v>
      </c>
    </row>
    <row r="138" spans="1:19" x14ac:dyDescent="0.4">
      <c r="A138" s="2" t="str">
        <f t="shared" si="4"/>
        <v>2018|WaitematÄ|11</v>
      </c>
      <c r="B138" t="s">
        <v>16</v>
      </c>
      <c r="C138" t="s">
        <v>17</v>
      </c>
      <c r="D138" t="s">
        <v>18</v>
      </c>
      <c r="E138" t="s">
        <v>19</v>
      </c>
      <c r="F138">
        <v>2018</v>
      </c>
      <c r="G138">
        <v>2018</v>
      </c>
      <c r="H138">
        <v>101</v>
      </c>
      <c r="I138" t="s">
        <v>164</v>
      </c>
      <c r="J138">
        <v>3</v>
      </c>
      <c r="K138" t="s">
        <v>24</v>
      </c>
      <c r="L138">
        <v>11</v>
      </c>
      <c r="N138">
        <v>15855</v>
      </c>
      <c r="R138" s="2">
        <f t="shared" si="5"/>
        <v>10.61</v>
      </c>
      <c r="S138" s="2">
        <f>IF(AND(P138&lt;&gt;"_U",P138&lt;&gt;"c",J138&lt;&gt;99,J138&lt;&gt;9),IFERROR(VLOOKUP(A138,'Health Total'!$A$2:$N$10000,14,0),"."),".")</f>
        <v>149475</v>
      </c>
    </row>
    <row r="139" spans="1:19" x14ac:dyDescent="0.4">
      <c r="A139" s="2" t="str">
        <f t="shared" si="4"/>
        <v>2018|WaitematÄ|12</v>
      </c>
      <c r="B139" t="s">
        <v>16</v>
      </c>
      <c r="C139" t="s">
        <v>17</v>
      </c>
      <c r="D139" t="s">
        <v>18</v>
      </c>
      <c r="E139" t="s">
        <v>19</v>
      </c>
      <c r="F139">
        <v>2018</v>
      </c>
      <c r="G139">
        <v>2018</v>
      </c>
      <c r="H139">
        <v>101</v>
      </c>
      <c r="I139" t="s">
        <v>164</v>
      </c>
      <c r="J139">
        <v>3</v>
      </c>
      <c r="K139" t="s">
        <v>24</v>
      </c>
      <c r="L139">
        <v>12</v>
      </c>
      <c r="N139">
        <v>1473</v>
      </c>
      <c r="R139" s="2">
        <f t="shared" si="5"/>
        <v>5.25</v>
      </c>
      <c r="S139" s="2">
        <f>IF(AND(P139&lt;&gt;"_U",P139&lt;&gt;"c",J139&lt;&gt;99,J139&lt;&gt;9),IFERROR(VLOOKUP(A139,'Health Total'!$A$2:$N$10000,14,0),"."),".")</f>
        <v>28044</v>
      </c>
    </row>
    <row r="140" spans="1:19" x14ac:dyDescent="0.4">
      <c r="A140" s="2" t="str">
        <f t="shared" si="4"/>
        <v>2018|WaitematÄ|13</v>
      </c>
      <c r="B140" t="s">
        <v>16</v>
      </c>
      <c r="C140" t="s">
        <v>17</v>
      </c>
      <c r="D140" t="s">
        <v>18</v>
      </c>
      <c r="E140" t="s">
        <v>19</v>
      </c>
      <c r="F140">
        <v>2018</v>
      </c>
      <c r="G140">
        <v>2018</v>
      </c>
      <c r="H140">
        <v>101</v>
      </c>
      <c r="I140" t="s">
        <v>164</v>
      </c>
      <c r="J140">
        <v>3</v>
      </c>
      <c r="K140" t="s">
        <v>24</v>
      </c>
      <c r="L140">
        <v>13</v>
      </c>
      <c r="N140">
        <v>33</v>
      </c>
      <c r="R140" s="2">
        <f t="shared" si="5"/>
        <v>6.79</v>
      </c>
      <c r="S140" s="2">
        <f>IF(AND(P140&lt;&gt;"_U",P140&lt;&gt;"c",J140&lt;&gt;99,J140&lt;&gt;9),IFERROR(VLOOKUP(A140,'Health Total'!$A$2:$N$10000,14,0),"."),".")</f>
        <v>486</v>
      </c>
    </row>
    <row r="141" spans="1:19" x14ac:dyDescent="0.4">
      <c r="A141" s="2" t="str">
        <f t="shared" si="4"/>
        <v>2018|WaitematÄ|999</v>
      </c>
      <c r="B141" t="s">
        <v>16</v>
      </c>
      <c r="C141" t="s">
        <v>17</v>
      </c>
      <c r="D141" t="s">
        <v>18</v>
      </c>
      <c r="E141" t="s">
        <v>19</v>
      </c>
      <c r="F141">
        <v>2018</v>
      </c>
      <c r="G141">
        <v>2018</v>
      </c>
      <c r="H141">
        <v>101</v>
      </c>
      <c r="I141" t="s">
        <v>164</v>
      </c>
      <c r="J141">
        <v>3</v>
      </c>
      <c r="K141" t="s">
        <v>24</v>
      </c>
      <c r="L141">
        <v>999</v>
      </c>
      <c r="N141">
        <v>17358</v>
      </c>
      <c r="R141" s="2">
        <f t="shared" si="5"/>
        <v>9.75</v>
      </c>
      <c r="S141" s="2">
        <f>IF(AND(P141&lt;&gt;"_U",P141&lt;&gt;"c",J141&lt;&gt;99,J141&lt;&gt;9),IFERROR(VLOOKUP(A141,'Health Total'!$A$2:$N$10000,14,0),"."),".")</f>
        <v>178005</v>
      </c>
    </row>
    <row r="142" spans="1:19" x14ac:dyDescent="0.4">
      <c r="A142" s="2" t="str">
        <f t="shared" si="4"/>
        <v>2018|WaitematÄ|10</v>
      </c>
      <c r="B142" t="s">
        <v>16</v>
      </c>
      <c r="C142" t="s">
        <v>17</v>
      </c>
      <c r="D142" t="s">
        <v>18</v>
      </c>
      <c r="E142" t="s">
        <v>19</v>
      </c>
      <c r="F142">
        <v>2018</v>
      </c>
      <c r="G142">
        <v>2018</v>
      </c>
      <c r="H142">
        <v>101</v>
      </c>
      <c r="I142" t="s">
        <v>164</v>
      </c>
      <c r="J142">
        <v>4</v>
      </c>
      <c r="K142" t="s">
        <v>25</v>
      </c>
      <c r="L142">
        <v>10</v>
      </c>
      <c r="N142">
        <v>0</v>
      </c>
      <c r="R142" s="2" t="str">
        <f t="shared" si="5"/>
        <v>.</v>
      </c>
      <c r="S142" s="2">
        <f>IF(AND(P142&lt;&gt;"_U",P142&lt;&gt;"c",J142&lt;&gt;99,J142&lt;&gt;9),IFERROR(VLOOKUP(A142,'Health Total'!$A$2:$N$10000,14,0),"."),".")</f>
        <v>0</v>
      </c>
    </row>
    <row r="143" spans="1:19" x14ac:dyDescent="0.4">
      <c r="A143" s="2" t="str">
        <f t="shared" si="4"/>
        <v>2018|WaitematÄ|11</v>
      </c>
      <c r="B143" t="s">
        <v>16</v>
      </c>
      <c r="C143" t="s">
        <v>17</v>
      </c>
      <c r="D143" t="s">
        <v>18</v>
      </c>
      <c r="E143" t="s">
        <v>19</v>
      </c>
      <c r="F143">
        <v>2018</v>
      </c>
      <c r="G143">
        <v>2018</v>
      </c>
      <c r="H143">
        <v>101</v>
      </c>
      <c r="I143" t="s">
        <v>164</v>
      </c>
      <c r="J143">
        <v>4</v>
      </c>
      <c r="K143" t="s">
        <v>25</v>
      </c>
      <c r="L143">
        <v>11</v>
      </c>
      <c r="N143">
        <v>11598</v>
      </c>
      <c r="R143" s="2">
        <f t="shared" si="5"/>
        <v>7.76</v>
      </c>
      <c r="S143" s="2">
        <f>IF(AND(P143&lt;&gt;"_U",P143&lt;&gt;"c",J143&lt;&gt;99,J143&lt;&gt;9),IFERROR(VLOOKUP(A143,'Health Total'!$A$2:$N$10000,14,0),"."),".")</f>
        <v>149475</v>
      </c>
    </row>
    <row r="144" spans="1:19" x14ac:dyDescent="0.4">
      <c r="A144" s="2" t="str">
        <f t="shared" si="4"/>
        <v>2018|WaitematÄ|12</v>
      </c>
      <c r="B144" t="s">
        <v>16</v>
      </c>
      <c r="C144" t="s">
        <v>17</v>
      </c>
      <c r="D144" t="s">
        <v>18</v>
      </c>
      <c r="E144" t="s">
        <v>19</v>
      </c>
      <c r="F144">
        <v>2018</v>
      </c>
      <c r="G144">
        <v>2018</v>
      </c>
      <c r="H144">
        <v>101</v>
      </c>
      <c r="I144" t="s">
        <v>164</v>
      </c>
      <c r="J144">
        <v>4</v>
      </c>
      <c r="K144" t="s">
        <v>25</v>
      </c>
      <c r="L144">
        <v>12</v>
      </c>
      <c r="N144">
        <v>1791</v>
      </c>
      <c r="R144" s="2">
        <f t="shared" si="5"/>
        <v>6.39</v>
      </c>
      <c r="S144" s="2">
        <f>IF(AND(P144&lt;&gt;"_U",P144&lt;&gt;"c",J144&lt;&gt;99,J144&lt;&gt;9),IFERROR(VLOOKUP(A144,'Health Total'!$A$2:$N$10000,14,0),"."),".")</f>
        <v>28044</v>
      </c>
    </row>
    <row r="145" spans="1:19" x14ac:dyDescent="0.4">
      <c r="A145" s="2" t="str">
        <f t="shared" si="4"/>
        <v>2018|WaitematÄ|13</v>
      </c>
      <c r="B145" t="s">
        <v>16</v>
      </c>
      <c r="C145" t="s">
        <v>17</v>
      </c>
      <c r="D145" t="s">
        <v>18</v>
      </c>
      <c r="E145" t="s">
        <v>19</v>
      </c>
      <c r="F145">
        <v>2018</v>
      </c>
      <c r="G145">
        <v>2018</v>
      </c>
      <c r="H145">
        <v>101</v>
      </c>
      <c r="I145" t="s">
        <v>164</v>
      </c>
      <c r="J145">
        <v>4</v>
      </c>
      <c r="K145" t="s">
        <v>25</v>
      </c>
      <c r="L145">
        <v>13</v>
      </c>
      <c r="N145">
        <v>48</v>
      </c>
      <c r="R145" s="2">
        <f t="shared" si="5"/>
        <v>9.8800000000000008</v>
      </c>
      <c r="S145" s="2">
        <f>IF(AND(P145&lt;&gt;"_U",P145&lt;&gt;"c",J145&lt;&gt;99,J145&lt;&gt;9),IFERROR(VLOOKUP(A145,'Health Total'!$A$2:$N$10000,14,0),"."),".")</f>
        <v>486</v>
      </c>
    </row>
    <row r="146" spans="1:19" x14ac:dyDescent="0.4">
      <c r="A146" s="2" t="str">
        <f t="shared" si="4"/>
        <v>2018|WaitematÄ|999</v>
      </c>
      <c r="B146" t="s">
        <v>16</v>
      </c>
      <c r="C146" t="s">
        <v>17</v>
      </c>
      <c r="D146" t="s">
        <v>18</v>
      </c>
      <c r="E146" t="s">
        <v>19</v>
      </c>
      <c r="F146">
        <v>2018</v>
      </c>
      <c r="G146">
        <v>2018</v>
      </c>
      <c r="H146">
        <v>101</v>
      </c>
      <c r="I146" t="s">
        <v>164</v>
      </c>
      <c r="J146">
        <v>4</v>
      </c>
      <c r="K146" t="s">
        <v>25</v>
      </c>
      <c r="L146">
        <v>999</v>
      </c>
      <c r="N146">
        <v>13437</v>
      </c>
      <c r="R146" s="2">
        <f t="shared" si="5"/>
        <v>7.55</v>
      </c>
      <c r="S146" s="2">
        <f>IF(AND(P146&lt;&gt;"_U",P146&lt;&gt;"c",J146&lt;&gt;99,J146&lt;&gt;9),IFERROR(VLOOKUP(A146,'Health Total'!$A$2:$N$10000,14,0),"."),".")</f>
        <v>178005</v>
      </c>
    </row>
    <row r="147" spans="1:19" x14ac:dyDescent="0.4">
      <c r="A147" s="2" t="str">
        <f t="shared" si="4"/>
        <v>2018|WaitematÄ|10</v>
      </c>
      <c r="B147" t="s">
        <v>16</v>
      </c>
      <c r="C147" t="s">
        <v>17</v>
      </c>
      <c r="D147" t="s">
        <v>18</v>
      </c>
      <c r="E147" t="s">
        <v>19</v>
      </c>
      <c r="F147">
        <v>2018</v>
      </c>
      <c r="G147">
        <v>2018</v>
      </c>
      <c r="H147">
        <v>101</v>
      </c>
      <c r="I147" t="s">
        <v>164</v>
      </c>
      <c r="J147">
        <v>5</v>
      </c>
      <c r="K147" t="s">
        <v>26</v>
      </c>
      <c r="L147">
        <v>10</v>
      </c>
      <c r="N147">
        <v>0</v>
      </c>
      <c r="R147" s="2" t="str">
        <f t="shared" si="5"/>
        <v>.</v>
      </c>
      <c r="S147" s="2">
        <f>IF(AND(P147&lt;&gt;"_U",P147&lt;&gt;"c",J147&lt;&gt;99,J147&lt;&gt;9),IFERROR(VLOOKUP(A147,'Health Total'!$A$2:$N$10000,14,0),"."),".")</f>
        <v>0</v>
      </c>
    </row>
    <row r="148" spans="1:19" x14ac:dyDescent="0.4">
      <c r="A148" s="2" t="str">
        <f t="shared" si="4"/>
        <v>2018|WaitematÄ|11</v>
      </c>
      <c r="B148" t="s">
        <v>16</v>
      </c>
      <c r="C148" t="s">
        <v>17</v>
      </c>
      <c r="D148" t="s">
        <v>18</v>
      </c>
      <c r="E148" t="s">
        <v>19</v>
      </c>
      <c r="F148">
        <v>2018</v>
      </c>
      <c r="G148">
        <v>2018</v>
      </c>
      <c r="H148">
        <v>101</v>
      </c>
      <c r="I148" t="s">
        <v>164</v>
      </c>
      <c r="J148">
        <v>5</v>
      </c>
      <c r="K148" t="s">
        <v>26</v>
      </c>
      <c r="L148">
        <v>11</v>
      </c>
      <c r="N148">
        <v>38037</v>
      </c>
      <c r="R148" s="2">
        <f t="shared" si="5"/>
        <v>25.45</v>
      </c>
      <c r="S148" s="2">
        <f>IF(AND(P148&lt;&gt;"_U",P148&lt;&gt;"c",J148&lt;&gt;99,J148&lt;&gt;9),IFERROR(VLOOKUP(A148,'Health Total'!$A$2:$N$10000,14,0),"."),".")</f>
        <v>149475</v>
      </c>
    </row>
    <row r="149" spans="1:19" x14ac:dyDescent="0.4">
      <c r="A149" s="2" t="str">
        <f t="shared" si="4"/>
        <v>2018|WaitematÄ|12</v>
      </c>
      <c r="B149" t="s">
        <v>16</v>
      </c>
      <c r="C149" t="s">
        <v>17</v>
      </c>
      <c r="D149" t="s">
        <v>18</v>
      </c>
      <c r="E149" t="s">
        <v>19</v>
      </c>
      <c r="F149">
        <v>2018</v>
      </c>
      <c r="G149">
        <v>2018</v>
      </c>
      <c r="H149">
        <v>101</v>
      </c>
      <c r="I149" t="s">
        <v>164</v>
      </c>
      <c r="J149">
        <v>5</v>
      </c>
      <c r="K149" t="s">
        <v>26</v>
      </c>
      <c r="L149">
        <v>12</v>
      </c>
      <c r="N149">
        <v>1815</v>
      </c>
      <c r="R149" s="2">
        <f t="shared" si="5"/>
        <v>6.47</v>
      </c>
      <c r="S149" s="2">
        <f>IF(AND(P149&lt;&gt;"_U",P149&lt;&gt;"c",J149&lt;&gt;99,J149&lt;&gt;9),IFERROR(VLOOKUP(A149,'Health Total'!$A$2:$N$10000,14,0),"."),".")</f>
        <v>28044</v>
      </c>
    </row>
    <row r="150" spans="1:19" x14ac:dyDescent="0.4">
      <c r="A150" s="2" t="str">
        <f t="shared" si="4"/>
        <v>2018|WaitematÄ|13</v>
      </c>
      <c r="B150" t="s">
        <v>16</v>
      </c>
      <c r="C150" t="s">
        <v>17</v>
      </c>
      <c r="D150" t="s">
        <v>18</v>
      </c>
      <c r="E150" t="s">
        <v>19</v>
      </c>
      <c r="F150">
        <v>2018</v>
      </c>
      <c r="G150">
        <v>2018</v>
      </c>
      <c r="H150">
        <v>101</v>
      </c>
      <c r="I150" t="s">
        <v>164</v>
      </c>
      <c r="J150">
        <v>5</v>
      </c>
      <c r="K150" t="s">
        <v>26</v>
      </c>
      <c r="L150">
        <v>13</v>
      </c>
      <c r="N150">
        <v>90</v>
      </c>
      <c r="R150" s="2">
        <f t="shared" si="5"/>
        <v>18.52</v>
      </c>
      <c r="S150" s="2">
        <f>IF(AND(P150&lt;&gt;"_U",P150&lt;&gt;"c",J150&lt;&gt;99,J150&lt;&gt;9),IFERROR(VLOOKUP(A150,'Health Total'!$A$2:$N$10000,14,0),"."),".")</f>
        <v>486</v>
      </c>
    </row>
    <row r="151" spans="1:19" x14ac:dyDescent="0.4">
      <c r="A151" s="2" t="str">
        <f t="shared" si="4"/>
        <v>2018|WaitematÄ|999</v>
      </c>
      <c r="B151" t="s">
        <v>16</v>
      </c>
      <c r="C151" t="s">
        <v>17</v>
      </c>
      <c r="D151" t="s">
        <v>18</v>
      </c>
      <c r="E151" t="s">
        <v>19</v>
      </c>
      <c r="F151">
        <v>2018</v>
      </c>
      <c r="G151">
        <v>2018</v>
      </c>
      <c r="H151">
        <v>101</v>
      </c>
      <c r="I151" t="s">
        <v>164</v>
      </c>
      <c r="J151">
        <v>5</v>
      </c>
      <c r="K151" t="s">
        <v>26</v>
      </c>
      <c r="L151">
        <v>999</v>
      </c>
      <c r="N151">
        <v>39942</v>
      </c>
      <c r="R151" s="2">
        <f t="shared" si="5"/>
        <v>22.44</v>
      </c>
      <c r="S151" s="2">
        <f>IF(AND(P151&lt;&gt;"_U",P151&lt;&gt;"c",J151&lt;&gt;99,J151&lt;&gt;9),IFERROR(VLOOKUP(A151,'Health Total'!$A$2:$N$10000,14,0),"."),".")</f>
        <v>178005</v>
      </c>
    </row>
    <row r="152" spans="1:19" x14ac:dyDescent="0.4">
      <c r="A152" s="2" t="str">
        <f t="shared" si="4"/>
        <v>2018|WaitematÄ|10</v>
      </c>
      <c r="B152" t="s">
        <v>16</v>
      </c>
      <c r="C152" t="s">
        <v>17</v>
      </c>
      <c r="D152" t="s">
        <v>18</v>
      </c>
      <c r="E152" t="s">
        <v>19</v>
      </c>
      <c r="F152">
        <v>2018</v>
      </c>
      <c r="G152">
        <v>2018</v>
      </c>
      <c r="H152">
        <v>101</v>
      </c>
      <c r="I152" t="s">
        <v>164</v>
      </c>
      <c r="J152">
        <v>6</v>
      </c>
      <c r="K152" t="s">
        <v>27</v>
      </c>
      <c r="L152">
        <v>10</v>
      </c>
      <c r="N152">
        <v>0</v>
      </c>
      <c r="R152" s="2" t="str">
        <f t="shared" si="5"/>
        <v>.</v>
      </c>
      <c r="S152" s="2">
        <f>IF(AND(P152&lt;&gt;"_U",P152&lt;&gt;"c",J152&lt;&gt;99,J152&lt;&gt;9),IFERROR(VLOOKUP(A152,'Health Total'!$A$2:$N$10000,14,0),"."),".")</f>
        <v>0</v>
      </c>
    </row>
    <row r="153" spans="1:19" x14ac:dyDescent="0.4">
      <c r="A153" s="2" t="str">
        <f t="shared" si="4"/>
        <v>2018|WaitematÄ|11</v>
      </c>
      <c r="B153" t="s">
        <v>16</v>
      </c>
      <c r="C153" t="s">
        <v>17</v>
      </c>
      <c r="D153" t="s">
        <v>18</v>
      </c>
      <c r="E153" t="s">
        <v>19</v>
      </c>
      <c r="F153">
        <v>2018</v>
      </c>
      <c r="G153">
        <v>2018</v>
      </c>
      <c r="H153">
        <v>101</v>
      </c>
      <c r="I153" t="s">
        <v>164</v>
      </c>
      <c r="J153">
        <v>6</v>
      </c>
      <c r="K153" t="s">
        <v>27</v>
      </c>
      <c r="L153">
        <v>11</v>
      </c>
      <c r="N153">
        <v>645</v>
      </c>
      <c r="R153" s="2">
        <f t="shared" si="5"/>
        <v>0.43</v>
      </c>
      <c r="S153" s="2">
        <f>IF(AND(P153&lt;&gt;"_U",P153&lt;&gt;"c",J153&lt;&gt;99,J153&lt;&gt;9),IFERROR(VLOOKUP(A153,'Health Total'!$A$2:$N$10000,14,0),"."),".")</f>
        <v>149475</v>
      </c>
    </row>
    <row r="154" spans="1:19" x14ac:dyDescent="0.4">
      <c r="A154" s="2" t="str">
        <f t="shared" si="4"/>
        <v>2018|WaitematÄ|12</v>
      </c>
      <c r="B154" t="s">
        <v>16</v>
      </c>
      <c r="C154" t="s">
        <v>17</v>
      </c>
      <c r="D154" t="s">
        <v>18</v>
      </c>
      <c r="E154" t="s">
        <v>19</v>
      </c>
      <c r="F154">
        <v>2018</v>
      </c>
      <c r="G154">
        <v>2018</v>
      </c>
      <c r="H154">
        <v>101</v>
      </c>
      <c r="I154" t="s">
        <v>164</v>
      </c>
      <c r="J154">
        <v>6</v>
      </c>
      <c r="K154" t="s">
        <v>27</v>
      </c>
      <c r="L154">
        <v>12</v>
      </c>
      <c r="N154">
        <v>45</v>
      </c>
      <c r="R154" s="2">
        <f t="shared" si="5"/>
        <v>0.16</v>
      </c>
      <c r="S154" s="2">
        <f>IF(AND(P154&lt;&gt;"_U",P154&lt;&gt;"c",J154&lt;&gt;99,J154&lt;&gt;9),IFERROR(VLOOKUP(A154,'Health Total'!$A$2:$N$10000,14,0),"."),".")</f>
        <v>28044</v>
      </c>
    </row>
    <row r="155" spans="1:19" x14ac:dyDescent="0.4">
      <c r="A155" s="2" t="str">
        <f t="shared" si="4"/>
        <v>2018|WaitematÄ|13</v>
      </c>
      <c r="B155" t="s">
        <v>16</v>
      </c>
      <c r="C155" t="s">
        <v>17</v>
      </c>
      <c r="D155" t="s">
        <v>18</v>
      </c>
      <c r="E155" t="s">
        <v>19</v>
      </c>
      <c r="F155">
        <v>2018</v>
      </c>
      <c r="G155">
        <v>2018</v>
      </c>
      <c r="H155">
        <v>101</v>
      </c>
      <c r="I155" t="s">
        <v>164</v>
      </c>
      <c r="J155">
        <v>6</v>
      </c>
      <c r="K155" t="s">
        <v>27</v>
      </c>
      <c r="L155">
        <v>13</v>
      </c>
      <c r="N155">
        <v>3</v>
      </c>
      <c r="R155" s="2">
        <f t="shared" si="5"/>
        <v>0.62</v>
      </c>
      <c r="S155" s="2">
        <f>IF(AND(P155&lt;&gt;"_U",P155&lt;&gt;"c",J155&lt;&gt;99,J155&lt;&gt;9),IFERROR(VLOOKUP(A155,'Health Total'!$A$2:$N$10000,14,0),"."),".")</f>
        <v>486</v>
      </c>
    </row>
    <row r="156" spans="1:19" x14ac:dyDescent="0.4">
      <c r="A156" s="2" t="str">
        <f t="shared" si="4"/>
        <v>2018|WaitematÄ|999</v>
      </c>
      <c r="B156" t="s">
        <v>16</v>
      </c>
      <c r="C156" t="s">
        <v>17</v>
      </c>
      <c r="D156" t="s">
        <v>18</v>
      </c>
      <c r="E156" t="s">
        <v>19</v>
      </c>
      <c r="F156">
        <v>2018</v>
      </c>
      <c r="G156">
        <v>2018</v>
      </c>
      <c r="H156">
        <v>101</v>
      </c>
      <c r="I156" t="s">
        <v>164</v>
      </c>
      <c r="J156">
        <v>6</v>
      </c>
      <c r="K156" t="s">
        <v>27</v>
      </c>
      <c r="L156">
        <v>999</v>
      </c>
      <c r="N156">
        <v>693</v>
      </c>
      <c r="R156" s="2">
        <f t="shared" si="5"/>
        <v>0.39</v>
      </c>
      <c r="S156" s="2">
        <f>IF(AND(P156&lt;&gt;"_U",P156&lt;&gt;"c",J156&lt;&gt;99,J156&lt;&gt;9),IFERROR(VLOOKUP(A156,'Health Total'!$A$2:$N$10000,14,0),"."),".")</f>
        <v>178005</v>
      </c>
    </row>
    <row r="157" spans="1:19" x14ac:dyDescent="0.4">
      <c r="A157" s="2" t="str">
        <f t="shared" si="4"/>
        <v>2018|WaitematÄ|10</v>
      </c>
      <c r="B157" t="s">
        <v>16</v>
      </c>
      <c r="C157" t="s">
        <v>17</v>
      </c>
      <c r="D157" t="s">
        <v>18</v>
      </c>
      <c r="E157" t="s">
        <v>19</v>
      </c>
      <c r="F157">
        <v>2018</v>
      </c>
      <c r="G157">
        <v>2018</v>
      </c>
      <c r="H157">
        <v>101</v>
      </c>
      <c r="I157" t="s">
        <v>164</v>
      </c>
      <c r="J157">
        <v>7</v>
      </c>
      <c r="K157" t="s">
        <v>28</v>
      </c>
      <c r="L157">
        <v>10</v>
      </c>
      <c r="N157">
        <v>0</v>
      </c>
      <c r="R157" s="2" t="str">
        <f t="shared" si="5"/>
        <v>.</v>
      </c>
      <c r="S157" s="2">
        <f>IF(AND(P157&lt;&gt;"_U",P157&lt;&gt;"c",J157&lt;&gt;99,J157&lt;&gt;9),IFERROR(VLOOKUP(A157,'Health Total'!$A$2:$N$10000,14,0),"."),".")</f>
        <v>0</v>
      </c>
    </row>
    <row r="158" spans="1:19" x14ac:dyDescent="0.4">
      <c r="A158" s="2" t="str">
        <f t="shared" si="4"/>
        <v>2018|WaitematÄ|11</v>
      </c>
      <c r="B158" t="s">
        <v>16</v>
      </c>
      <c r="C158" t="s">
        <v>17</v>
      </c>
      <c r="D158" t="s">
        <v>18</v>
      </c>
      <c r="E158" t="s">
        <v>19</v>
      </c>
      <c r="F158">
        <v>2018</v>
      </c>
      <c r="G158">
        <v>2018</v>
      </c>
      <c r="H158">
        <v>101</v>
      </c>
      <c r="I158" t="s">
        <v>164</v>
      </c>
      <c r="J158">
        <v>7</v>
      </c>
      <c r="K158" t="s">
        <v>28</v>
      </c>
      <c r="L158">
        <v>11</v>
      </c>
      <c r="N158">
        <v>432</v>
      </c>
      <c r="R158" s="2">
        <f t="shared" si="5"/>
        <v>0.28999999999999998</v>
      </c>
      <c r="S158" s="2">
        <f>IF(AND(P158&lt;&gt;"_U",P158&lt;&gt;"c",J158&lt;&gt;99,J158&lt;&gt;9),IFERROR(VLOOKUP(A158,'Health Total'!$A$2:$N$10000,14,0),"."),".")</f>
        <v>149475</v>
      </c>
    </row>
    <row r="159" spans="1:19" x14ac:dyDescent="0.4">
      <c r="A159" s="2" t="str">
        <f t="shared" si="4"/>
        <v>2018|WaitematÄ|12</v>
      </c>
      <c r="B159" t="s">
        <v>16</v>
      </c>
      <c r="C159" t="s">
        <v>17</v>
      </c>
      <c r="D159" t="s">
        <v>18</v>
      </c>
      <c r="E159" t="s">
        <v>19</v>
      </c>
      <c r="F159">
        <v>2018</v>
      </c>
      <c r="G159">
        <v>2018</v>
      </c>
      <c r="H159">
        <v>101</v>
      </c>
      <c r="I159" t="s">
        <v>164</v>
      </c>
      <c r="J159">
        <v>7</v>
      </c>
      <c r="K159" t="s">
        <v>28</v>
      </c>
      <c r="L159">
        <v>12</v>
      </c>
      <c r="N159">
        <v>39</v>
      </c>
      <c r="R159" s="2">
        <f t="shared" si="5"/>
        <v>0.14000000000000001</v>
      </c>
      <c r="S159" s="2">
        <f>IF(AND(P159&lt;&gt;"_U",P159&lt;&gt;"c",J159&lt;&gt;99,J159&lt;&gt;9),IFERROR(VLOOKUP(A159,'Health Total'!$A$2:$N$10000,14,0),"."),".")</f>
        <v>28044</v>
      </c>
    </row>
    <row r="160" spans="1:19" x14ac:dyDescent="0.4">
      <c r="A160" s="2" t="str">
        <f t="shared" si="4"/>
        <v>2018|WaitematÄ|13</v>
      </c>
      <c r="B160" t="s">
        <v>16</v>
      </c>
      <c r="C160" t="s">
        <v>17</v>
      </c>
      <c r="D160" t="s">
        <v>18</v>
      </c>
      <c r="E160" t="s">
        <v>19</v>
      </c>
      <c r="F160">
        <v>2018</v>
      </c>
      <c r="G160">
        <v>2018</v>
      </c>
      <c r="H160">
        <v>101</v>
      </c>
      <c r="I160" t="s">
        <v>164</v>
      </c>
      <c r="J160">
        <v>7</v>
      </c>
      <c r="K160" t="s">
        <v>28</v>
      </c>
      <c r="L160">
        <v>13</v>
      </c>
      <c r="N160">
        <v>3</v>
      </c>
      <c r="R160" s="2">
        <f t="shared" si="5"/>
        <v>0.62</v>
      </c>
      <c r="S160" s="2">
        <f>IF(AND(P160&lt;&gt;"_U",P160&lt;&gt;"c",J160&lt;&gt;99,J160&lt;&gt;9),IFERROR(VLOOKUP(A160,'Health Total'!$A$2:$N$10000,14,0),"."),".")</f>
        <v>486</v>
      </c>
    </row>
    <row r="161" spans="1:19" x14ac:dyDescent="0.4">
      <c r="A161" s="2" t="str">
        <f t="shared" si="4"/>
        <v>2018|WaitematÄ|999</v>
      </c>
      <c r="B161" t="s">
        <v>16</v>
      </c>
      <c r="C161" t="s">
        <v>17</v>
      </c>
      <c r="D161" t="s">
        <v>18</v>
      </c>
      <c r="E161" t="s">
        <v>19</v>
      </c>
      <c r="F161">
        <v>2018</v>
      </c>
      <c r="G161">
        <v>2018</v>
      </c>
      <c r="H161">
        <v>101</v>
      </c>
      <c r="I161" t="s">
        <v>164</v>
      </c>
      <c r="J161">
        <v>7</v>
      </c>
      <c r="K161" t="s">
        <v>28</v>
      </c>
      <c r="L161">
        <v>999</v>
      </c>
      <c r="N161">
        <v>471</v>
      </c>
      <c r="R161" s="2">
        <f t="shared" si="5"/>
        <v>0.26</v>
      </c>
      <c r="S161" s="2">
        <f>IF(AND(P161&lt;&gt;"_U",P161&lt;&gt;"c",J161&lt;&gt;99,J161&lt;&gt;9),IFERROR(VLOOKUP(A161,'Health Total'!$A$2:$N$10000,14,0),"."),".")</f>
        <v>178005</v>
      </c>
    </row>
    <row r="162" spans="1:19" x14ac:dyDescent="0.4">
      <c r="A162" s="2" t="str">
        <f t="shared" si="4"/>
        <v>2018|WaitematÄ|10</v>
      </c>
      <c r="B162" t="s">
        <v>16</v>
      </c>
      <c r="C162" t="s">
        <v>17</v>
      </c>
      <c r="D162" t="s">
        <v>18</v>
      </c>
      <c r="E162" t="s">
        <v>19</v>
      </c>
      <c r="F162">
        <v>2018</v>
      </c>
      <c r="G162">
        <v>2018</v>
      </c>
      <c r="H162">
        <v>101</v>
      </c>
      <c r="I162" t="s">
        <v>164</v>
      </c>
      <c r="J162">
        <v>77</v>
      </c>
      <c r="K162" t="s">
        <v>29</v>
      </c>
      <c r="L162">
        <v>10</v>
      </c>
      <c r="N162">
        <v>0</v>
      </c>
      <c r="R162" s="2" t="str">
        <f t="shared" si="5"/>
        <v>.</v>
      </c>
      <c r="S162" s="2">
        <f>IF(AND(P162&lt;&gt;"_U",P162&lt;&gt;"c",J162&lt;&gt;99,J162&lt;&gt;9),IFERROR(VLOOKUP(A162,'Health Total'!$A$2:$N$10000,14,0),"."),".")</f>
        <v>0</v>
      </c>
    </row>
    <row r="163" spans="1:19" x14ac:dyDescent="0.4">
      <c r="A163" s="2" t="str">
        <f t="shared" si="4"/>
        <v>2018|WaitematÄ|11</v>
      </c>
      <c r="B163" t="s">
        <v>16</v>
      </c>
      <c r="C163" t="s">
        <v>17</v>
      </c>
      <c r="D163" t="s">
        <v>18</v>
      </c>
      <c r="E163" t="s">
        <v>19</v>
      </c>
      <c r="F163">
        <v>2018</v>
      </c>
      <c r="G163">
        <v>2018</v>
      </c>
      <c r="H163">
        <v>101</v>
      </c>
      <c r="I163" t="s">
        <v>164</v>
      </c>
      <c r="J163">
        <v>77</v>
      </c>
      <c r="K163" t="s">
        <v>29</v>
      </c>
      <c r="L163">
        <v>11</v>
      </c>
      <c r="N163">
        <v>149475</v>
      </c>
      <c r="R163" s="2">
        <f t="shared" si="5"/>
        <v>100</v>
      </c>
      <c r="S163" s="2">
        <f>IF(AND(P163&lt;&gt;"_U",P163&lt;&gt;"c",J163&lt;&gt;99,J163&lt;&gt;9),IFERROR(VLOOKUP(A163,'Health Total'!$A$2:$N$10000,14,0),"."),".")</f>
        <v>149475</v>
      </c>
    </row>
    <row r="164" spans="1:19" x14ac:dyDescent="0.4">
      <c r="A164" s="2" t="str">
        <f t="shared" si="4"/>
        <v>2018|WaitematÄ|12</v>
      </c>
      <c r="B164" t="s">
        <v>16</v>
      </c>
      <c r="C164" t="s">
        <v>17</v>
      </c>
      <c r="D164" t="s">
        <v>18</v>
      </c>
      <c r="E164" t="s">
        <v>19</v>
      </c>
      <c r="F164">
        <v>2018</v>
      </c>
      <c r="G164">
        <v>2018</v>
      </c>
      <c r="H164">
        <v>101</v>
      </c>
      <c r="I164" t="s">
        <v>164</v>
      </c>
      <c r="J164">
        <v>77</v>
      </c>
      <c r="K164" t="s">
        <v>29</v>
      </c>
      <c r="L164">
        <v>12</v>
      </c>
      <c r="N164">
        <v>28044</v>
      </c>
      <c r="R164" s="2">
        <f t="shared" si="5"/>
        <v>100</v>
      </c>
      <c r="S164" s="2">
        <f>IF(AND(P164&lt;&gt;"_U",P164&lt;&gt;"c",J164&lt;&gt;99,J164&lt;&gt;9),IFERROR(VLOOKUP(A164,'Health Total'!$A$2:$N$10000,14,0),"."),".")</f>
        <v>28044</v>
      </c>
    </row>
    <row r="165" spans="1:19" x14ac:dyDescent="0.4">
      <c r="A165" s="2" t="str">
        <f t="shared" si="4"/>
        <v>2018|WaitematÄ|13</v>
      </c>
      <c r="B165" t="s">
        <v>16</v>
      </c>
      <c r="C165" t="s">
        <v>17</v>
      </c>
      <c r="D165" t="s">
        <v>18</v>
      </c>
      <c r="E165" t="s">
        <v>19</v>
      </c>
      <c r="F165">
        <v>2018</v>
      </c>
      <c r="G165">
        <v>2018</v>
      </c>
      <c r="H165">
        <v>101</v>
      </c>
      <c r="I165" t="s">
        <v>164</v>
      </c>
      <c r="J165">
        <v>77</v>
      </c>
      <c r="K165" t="s">
        <v>29</v>
      </c>
      <c r="L165">
        <v>13</v>
      </c>
      <c r="N165">
        <v>486</v>
      </c>
      <c r="R165" s="2">
        <f t="shared" si="5"/>
        <v>100</v>
      </c>
      <c r="S165" s="2">
        <f>IF(AND(P165&lt;&gt;"_U",P165&lt;&gt;"c",J165&lt;&gt;99,J165&lt;&gt;9),IFERROR(VLOOKUP(A165,'Health Total'!$A$2:$N$10000,14,0),"."),".")</f>
        <v>486</v>
      </c>
    </row>
    <row r="166" spans="1:19" x14ac:dyDescent="0.4">
      <c r="A166" s="2" t="str">
        <f t="shared" si="4"/>
        <v>2018|WaitematÄ|999</v>
      </c>
      <c r="B166" t="s">
        <v>16</v>
      </c>
      <c r="C166" t="s">
        <v>17</v>
      </c>
      <c r="D166" t="s">
        <v>18</v>
      </c>
      <c r="E166" t="s">
        <v>19</v>
      </c>
      <c r="F166">
        <v>2018</v>
      </c>
      <c r="G166">
        <v>2018</v>
      </c>
      <c r="H166">
        <v>101</v>
      </c>
      <c r="I166" t="s">
        <v>164</v>
      </c>
      <c r="J166">
        <v>77</v>
      </c>
      <c r="K166" t="s">
        <v>29</v>
      </c>
      <c r="L166">
        <v>999</v>
      </c>
      <c r="N166">
        <v>178005</v>
      </c>
      <c r="R166" s="2">
        <f t="shared" si="5"/>
        <v>100</v>
      </c>
      <c r="S166" s="2">
        <f>IF(AND(P166&lt;&gt;"_U",P166&lt;&gt;"c",J166&lt;&gt;99,J166&lt;&gt;9),IFERROR(VLOOKUP(A166,'Health Total'!$A$2:$N$10000,14,0),"."),".")</f>
        <v>178005</v>
      </c>
    </row>
    <row r="167" spans="1:19" x14ac:dyDescent="0.4">
      <c r="A167" s="2" t="str">
        <f t="shared" si="4"/>
        <v>2018|WaitematÄ|10</v>
      </c>
      <c r="B167" t="s">
        <v>16</v>
      </c>
      <c r="C167" t="s">
        <v>17</v>
      </c>
      <c r="D167" t="s">
        <v>18</v>
      </c>
      <c r="E167" t="s">
        <v>19</v>
      </c>
      <c r="F167">
        <v>2018</v>
      </c>
      <c r="G167">
        <v>2018</v>
      </c>
      <c r="H167">
        <v>101</v>
      </c>
      <c r="I167" t="s">
        <v>164</v>
      </c>
      <c r="J167">
        <v>8</v>
      </c>
      <c r="K167" t="s">
        <v>30</v>
      </c>
      <c r="L167">
        <v>10</v>
      </c>
      <c r="N167">
        <v>0</v>
      </c>
      <c r="R167" s="2" t="str">
        <f t="shared" si="5"/>
        <v>.</v>
      </c>
      <c r="S167" s="2">
        <f>IF(AND(P167&lt;&gt;"_U",P167&lt;&gt;"c",J167&lt;&gt;99,J167&lt;&gt;9),IFERROR(VLOOKUP(A167,'Health Total'!$A$2:$N$10000,14,0),"."),".")</f>
        <v>0</v>
      </c>
    </row>
    <row r="168" spans="1:19" x14ac:dyDescent="0.4">
      <c r="A168" s="2" t="str">
        <f t="shared" si="4"/>
        <v>2018|WaitematÄ|11</v>
      </c>
      <c r="B168" t="s">
        <v>16</v>
      </c>
      <c r="C168" t="s">
        <v>17</v>
      </c>
      <c r="D168" t="s">
        <v>18</v>
      </c>
      <c r="E168" t="s">
        <v>19</v>
      </c>
      <c r="F168">
        <v>2018</v>
      </c>
      <c r="G168">
        <v>2018</v>
      </c>
      <c r="H168">
        <v>101</v>
      </c>
      <c r="I168" t="s">
        <v>164</v>
      </c>
      <c r="J168">
        <v>8</v>
      </c>
      <c r="K168" t="s">
        <v>30</v>
      </c>
      <c r="L168">
        <v>11</v>
      </c>
      <c r="N168">
        <v>2976</v>
      </c>
      <c r="R168" s="2">
        <f t="shared" si="5"/>
        <v>1.99</v>
      </c>
      <c r="S168" s="2">
        <f>IF(AND(P168&lt;&gt;"_U",P168&lt;&gt;"c",J168&lt;&gt;99,J168&lt;&gt;9),IFERROR(VLOOKUP(A168,'Health Total'!$A$2:$N$10000,14,0),"."),".")</f>
        <v>149475</v>
      </c>
    </row>
    <row r="169" spans="1:19" x14ac:dyDescent="0.4">
      <c r="A169" s="2" t="str">
        <f t="shared" si="4"/>
        <v>2018|WaitematÄ|12</v>
      </c>
      <c r="B169" t="s">
        <v>16</v>
      </c>
      <c r="C169" t="s">
        <v>17</v>
      </c>
      <c r="D169" t="s">
        <v>18</v>
      </c>
      <c r="E169" t="s">
        <v>19</v>
      </c>
      <c r="F169">
        <v>2018</v>
      </c>
      <c r="G169">
        <v>2018</v>
      </c>
      <c r="H169">
        <v>101</v>
      </c>
      <c r="I169" t="s">
        <v>164</v>
      </c>
      <c r="J169">
        <v>8</v>
      </c>
      <c r="K169" t="s">
        <v>30</v>
      </c>
      <c r="L169">
        <v>12</v>
      </c>
      <c r="N169">
        <v>288</v>
      </c>
      <c r="R169" s="2">
        <f t="shared" si="5"/>
        <v>1.03</v>
      </c>
      <c r="S169" s="2">
        <f>IF(AND(P169&lt;&gt;"_U",P169&lt;&gt;"c",J169&lt;&gt;99,J169&lt;&gt;9),IFERROR(VLOOKUP(A169,'Health Total'!$A$2:$N$10000,14,0),"."),".")</f>
        <v>28044</v>
      </c>
    </row>
    <row r="170" spans="1:19" x14ac:dyDescent="0.4">
      <c r="A170" s="2" t="str">
        <f t="shared" si="4"/>
        <v>2018|WaitematÄ|13</v>
      </c>
      <c r="B170" t="s">
        <v>16</v>
      </c>
      <c r="C170" t="s">
        <v>17</v>
      </c>
      <c r="D170" t="s">
        <v>18</v>
      </c>
      <c r="E170" t="s">
        <v>19</v>
      </c>
      <c r="F170">
        <v>2018</v>
      </c>
      <c r="G170">
        <v>2018</v>
      </c>
      <c r="H170">
        <v>101</v>
      </c>
      <c r="I170" t="s">
        <v>164</v>
      </c>
      <c r="J170">
        <v>8</v>
      </c>
      <c r="K170" t="s">
        <v>30</v>
      </c>
      <c r="L170">
        <v>13</v>
      </c>
      <c r="N170">
        <v>18</v>
      </c>
      <c r="R170" s="2">
        <f t="shared" si="5"/>
        <v>3.7</v>
      </c>
      <c r="S170" s="2">
        <f>IF(AND(P170&lt;&gt;"_U",P170&lt;&gt;"c",J170&lt;&gt;99,J170&lt;&gt;9),IFERROR(VLOOKUP(A170,'Health Total'!$A$2:$N$10000,14,0),"."),".")</f>
        <v>486</v>
      </c>
    </row>
    <row r="171" spans="1:19" x14ac:dyDescent="0.4">
      <c r="A171" s="2" t="str">
        <f t="shared" si="4"/>
        <v>2018|WaitematÄ|999</v>
      </c>
      <c r="B171" t="s">
        <v>16</v>
      </c>
      <c r="C171" t="s">
        <v>17</v>
      </c>
      <c r="D171" t="s">
        <v>18</v>
      </c>
      <c r="E171" t="s">
        <v>19</v>
      </c>
      <c r="F171">
        <v>2018</v>
      </c>
      <c r="G171">
        <v>2018</v>
      </c>
      <c r="H171">
        <v>101</v>
      </c>
      <c r="I171" t="s">
        <v>164</v>
      </c>
      <c r="J171">
        <v>8</v>
      </c>
      <c r="K171" t="s">
        <v>30</v>
      </c>
      <c r="L171">
        <v>999</v>
      </c>
      <c r="N171">
        <v>3282</v>
      </c>
      <c r="R171" s="2">
        <f t="shared" si="5"/>
        <v>1.84</v>
      </c>
      <c r="S171" s="2">
        <f>IF(AND(P171&lt;&gt;"_U",P171&lt;&gt;"c",J171&lt;&gt;99,J171&lt;&gt;9),IFERROR(VLOOKUP(A171,'Health Total'!$A$2:$N$10000,14,0),"."),".")</f>
        <v>178005</v>
      </c>
    </row>
    <row r="172" spans="1:19" x14ac:dyDescent="0.4">
      <c r="A172" s="2" t="str">
        <f t="shared" si="4"/>
        <v>2018|WaitematÄ|10</v>
      </c>
      <c r="B172" t="s">
        <v>16</v>
      </c>
      <c r="C172" t="s">
        <v>17</v>
      </c>
      <c r="D172" t="s">
        <v>18</v>
      </c>
      <c r="E172" t="s">
        <v>19</v>
      </c>
      <c r="F172">
        <v>2018</v>
      </c>
      <c r="G172">
        <v>2018</v>
      </c>
      <c r="H172">
        <v>101</v>
      </c>
      <c r="I172" t="s">
        <v>164</v>
      </c>
      <c r="J172">
        <v>9</v>
      </c>
      <c r="K172" t="s">
        <v>31</v>
      </c>
      <c r="L172">
        <v>10</v>
      </c>
      <c r="N172">
        <v>0</v>
      </c>
      <c r="R172" s="2" t="str">
        <f t="shared" si="5"/>
        <v>.</v>
      </c>
      <c r="S172" s="2" t="str">
        <f>IF(AND(P172&lt;&gt;"_U",P172&lt;&gt;"c",J172&lt;&gt;99,J172&lt;&gt;9),IFERROR(VLOOKUP(A172,'Health Total'!$A$2:$N$10000,14,0),"."),".")</f>
        <v>.</v>
      </c>
    </row>
    <row r="173" spans="1:19" x14ac:dyDescent="0.4">
      <c r="A173" s="2" t="str">
        <f t="shared" si="4"/>
        <v>2018|WaitematÄ|11</v>
      </c>
      <c r="B173" t="s">
        <v>16</v>
      </c>
      <c r="C173" t="s">
        <v>17</v>
      </c>
      <c r="D173" t="s">
        <v>18</v>
      </c>
      <c r="E173" t="s">
        <v>19</v>
      </c>
      <c r="F173">
        <v>2018</v>
      </c>
      <c r="G173">
        <v>2018</v>
      </c>
      <c r="H173">
        <v>101</v>
      </c>
      <c r="I173" t="s">
        <v>164</v>
      </c>
      <c r="J173">
        <v>9</v>
      </c>
      <c r="K173" t="s">
        <v>31</v>
      </c>
      <c r="L173">
        <v>11</v>
      </c>
      <c r="N173">
        <v>13755</v>
      </c>
      <c r="R173" s="2" t="str">
        <f t="shared" si="5"/>
        <v>.</v>
      </c>
      <c r="S173" s="2" t="str">
        <f>IF(AND(P173&lt;&gt;"_U",P173&lt;&gt;"c",J173&lt;&gt;99,J173&lt;&gt;9),IFERROR(VLOOKUP(A173,'Health Total'!$A$2:$N$10000,14,0),"."),".")</f>
        <v>.</v>
      </c>
    </row>
    <row r="174" spans="1:19" x14ac:dyDescent="0.4">
      <c r="A174" s="2" t="str">
        <f t="shared" si="4"/>
        <v>2018|WaitematÄ|12</v>
      </c>
      <c r="B174" t="s">
        <v>16</v>
      </c>
      <c r="C174" t="s">
        <v>17</v>
      </c>
      <c r="D174" t="s">
        <v>18</v>
      </c>
      <c r="E174" t="s">
        <v>19</v>
      </c>
      <c r="F174">
        <v>2018</v>
      </c>
      <c r="G174">
        <v>2018</v>
      </c>
      <c r="H174">
        <v>101</v>
      </c>
      <c r="I174" t="s">
        <v>164</v>
      </c>
      <c r="J174">
        <v>9</v>
      </c>
      <c r="K174" t="s">
        <v>31</v>
      </c>
      <c r="L174">
        <v>12</v>
      </c>
      <c r="N174">
        <v>3642</v>
      </c>
      <c r="R174" s="2" t="str">
        <f t="shared" si="5"/>
        <v>.</v>
      </c>
      <c r="S174" s="2" t="str">
        <f>IF(AND(P174&lt;&gt;"_U",P174&lt;&gt;"c",J174&lt;&gt;99,J174&lt;&gt;9),IFERROR(VLOOKUP(A174,'Health Total'!$A$2:$N$10000,14,0),"."),".")</f>
        <v>.</v>
      </c>
    </row>
    <row r="175" spans="1:19" x14ac:dyDescent="0.4">
      <c r="A175" s="2" t="str">
        <f t="shared" si="4"/>
        <v>2018|WaitematÄ|13</v>
      </c>
      <c r="B175" t="s">
        <v>16</v>
      </c>
      <c r="C175" t="s">
        <v>17</v>
      </c>
      <c r="D175" t="s">
        <v>18</v>
      </c>
      <c r="E175" t="s">
        <v>19</v>
      </c>
      <c r="F175">
        <v>2018</v>
      </c>
      <c r="G175">
        <v>2018</v>
      </c>
      <c r="H175">
        <v>101</v>
      </c>
      <c r="I175" t="s">
        <v>164</v>
      </c>
      <c r="J175">
        <v>9</v>
      </c>
      <c r="K175" t="s">
        <v>31</v>
      </c>
      <c r="L175">
        <v>13</v>
      </c>
      <c r="N175">
        <v>129</v>
      </c>
      <c r="R175" s="2" t="str">
        <f t="shared" si="5"/>
        <v>.</v>
      </c>
      <c r="S175" s="2" t="str">
        <f>IF(AND(P175&lt;&gt;"_U",P175&lt;&gt;"c",J175&lt;&gt;99,J175&lt;&gt;9),IFERROR(VLOOKUP(A175,'Health Total'!$A$2:$N$10000,14,0),"."),".")</f>
        <v>.</v>
      </c>
    </row>
    <row r="176" spans="1:19" x14ac:dyDescent="0.4">
      <c r="A176" s="2" t="str">
        <f t="shared" si="4"/>
        <v>2018|WaitematÄ|999</v>
      </c>
      <c r="B176" t="s">
        <v>16</v>
      </c>
      <c r="C176" t="s">
        <v>17</v>
      </c>
      <c r="D176" t="s">
        <v>18</v>
      </c>
      <c r="E176" t="s">
        <v>19</v>
      </c>
      <c r="F176">
        <v>2018</v>
      </c>
      <c r="G176">
        <v>2018</v>
      </c>
      <c r="H176">
        <v>101</v>
      </c>
      <c r="I176" t="s">
        <v>164</v>
      </c>
      <c r="J176">
        <v>9</v>
      </c>
      <c r="K176" t="s">
        <v>31</v>
      </c>
      <c r="L176">
        <v>999</v>
      </c>
      <c r="N176">
        <v>17529</v>
      </c>
      <c r="R176" s="2" t="str">
        <f t="shared" si="5"/>
        <v>.</v>
      </c>
      <c r="S176" s="2" t="str">
        <f>IF(AND(P176&lt;&gt;"_U",P176&lt;&gt;"c",J176&lt;&gt;99,J176&lt;&gt;9),IFERROR(VLOOKUP(A176,'Health Total'!$A$2:$N$10000,14,0),"."),".")</f>
        <v>.</v>
      </c>
    </row>
    <row r="177" spans="1:19" x14ac:dyDescent="0.4">
      <c r="A177" s="2" t="str">
        <f t="shared" si="4"/>
        <v>2018|WaitematÄ|10</v>
      </c>
      <c r="B177" t="s">
        <v>16</v>
      </c>
      <c r="C177" t="s">
        <v>17</v>
      </c>
      <c r="D177" t="s">
        <v>18</v>
      </c>
      <c r="E177" t="s">
        <v>19</v>
      </c>
      <c r="F177">
        <v>2018</v>
      </c>
      <c r="G177">
        <v>2018</v>
      </c>
      <c r="H177">
        <v>101</v>
      </c>
      <c r="I177" t="s">
        <v>164</v>
      </c>
      <c r="J177">
        <v>99</v>
      </c>
      <c r="K177" t="s">
        <v>32</v>
      </c>
      <c r="L177">
        <v>10</v>
      </c>
      <c r="N177">
        <v>0</v>
      </c>
      <c r="R177" s="2" t="str">
        <f t="shared" si="5"/>
        <v>.</v>
      </c>
      <c r="S177" s="2" t="str">
        <f>IF(AND(P177&lt;&gt;"_U",P177&lt;&gt;"c",J177&lt;&gt;99,J177&lt;&gt;9),IFERROR(VLOOKUP(A177,'Health Total'!$A$2:$N$10000,14,0),"."),".")</f>
        <v>.</v>
      </c>
    </row>
    <row r="178" spans="1:19" x14ac:dyDescent="0.4">
      <c r="A178" s="2" t="str">
        <f t="shared" si="4"/>
        <v>2018|WaitematÄ|11</v>
      </c>
      <c r="B178" t="s">
        <v>16</v>
      </c>
      <c r="C178" t="s">
        <v>17</v>
      </c>
      <c r="D178" t="s">
        <v>18</v>
      </c>
      <c r="E178" t="s">
        <v>19</v>
      </c>
      <c r="F178">
        <v>2018</v>
      </c>
      <c r="G178">
        <v>2018</v>
      </c>
      <c r="H178">
        <v>101</v>
      </c>
      <c r="I178" t="s">
        <v>164</v>
      </c>
      <c r="J178">
        <v>99</v>
      </c>
      <c r="K178" t="s">
        <v>32</v>
      </c>
      <c r="L178">
        <v>11</v>
      </c>
      <c r="N178">
        <v>162162</v>
      </c>
      <c r="R178" s="2" t="str">
        <f t="shared" si="5"/>
        <v>.</v>
      </c>
      <c r="S178" s="2" t="str">
        <f>IF(AND(P178&lt;&gt;"_U",P178&lt;&gt;"c",J178&lt;&gt;99,J178&lt;&gt;9),IFERROR(VLOOKUP(A178,'Health Total'!$A$2:$N$10000,14,0),"."),".")</f>
        <v>.</v>
      </c>
    </row>
    <row r="179" spans="1:19" x14ac:dyDescent="0.4">
      <c r="A179" s="2" t="str">
        <f t="shared" si="4"/>
        <v>2018|WaitematÄ|12</v>
      </c>
      <c r="B179" t="s">
        <v>16</v>
      </c>
      <c r="C179" t="s">
        <v>17</v>
      </c>
      <c r="D179" t="s">
        <v>18</v>
      </c>
      <c r="E179" t="s">
        <v>19</v>
      </c>
      <c r="F179">
        <v>2018</v>
      </c>
      <c r="G179">
        <v>2018</v>
      </c>
      <c r="H179">
        <v>101</v>
      </c>
      <c r="I179" t="s">
        <v>164</v>
      </c>
      <c r="J179">
        <v>99</v>
      </c>
      <c r="K179" t="s">
        <v>32</v>
      </c>
      <c r="L179">
        <v>12</v>
      </c>
      <c r="N179">
        <v>31491</v>
      </c>
      <c r="R179" s="2" t="str">
        <f t="shared" si="5"/>
        <v>.</v>
      </c>
      <c r="S179" s="2" t="str">
        <f>IF(AND(P179&lt;&gt;"_U",P179&lt;&gt;"c",J179&lt;&gt;99,J179&lt;&gt;9),IFERROR(VLOOKUP(A179,'Health Total'!$A$2:$N$10000,14,0),"."),".")</f>
        <v>.</v>
      </c>
    </row>
    <row r="180" spans="1:19" x14ac:dyDescent="0.4">
      <c r="A180" s="2" t="str">
        <f t="shared" si="4"/>
        <v>2018|WaitematÄ|13</v>
      </c>
      <c r="B180" t="s">
        <v>16</v>
      </c>
      <c r="C180" t="s">
        <v>17</v>
      </c>
      <c r="D180" t="s">
        <v>18</v>
      </c>
      <c r="E180" t="s">
        <v>19</v>
      </c>
      <c r="F180">
        <v>2018</v>
      </c>
      <c r="G180">
        <v>2018</v>
      </c>
      <c r="H180">
        <v>101</v>
      </c>
      <c r="I180" t="s">
        <v>164</v>
      </c>
      <c r="J180">
        <v>99</v>
      </c>
      <c r="K180" t="s">
        <v>32</v>
      </c>
      <c r="L180">
        <v>13</v>
      </c>
      <c r="N180">
        <v>612</v>
      </c>
      <c r="R180" s="2" t="str">
        <f t="shared" si="5"/>
        <v>.</v>
      </c>
      <c r="S180" s="2" t="str">
        <f>IF(AND(P180&lt;&gt;"_U",P180&lt;&gt;"c",J180&lt;&gt;99,J180&lt;&gt;9),IFERROR(VLOOKUP(A180,'Health Total'!$A$2:$N$10000,14,0),"."),".")</f>
        <v>.</v>
      </c>
    </row>
    <row r="181" spans="1:19" x14ac:dyDescent="0.4">
      <c r="A181" s="2" t="str">
        <f t="shared" si="4"/>
        <v>2018|WaitematÄ|999</v>
      </c>
      <c r="B181" t="s">
        <v>16</v>
      </c>
      <c r="C181" t="s">
        <v>17</v>
      </c>
      <c r="D181" t="s">
        <v>18</v>
      </c>
      <c r="E181" t="s">
        <v>19</v>
      </c>
      <c r="F181">
        <v>2018</v>
      </c>
      <c r="G181">
        <v>2018</v>
      </c>
      <c r="H181">
        <v>101</v>
      </c>
      <c r="I181" t="s">
        <v>164</v>
      </c>
      <c r="J181">
        <v>99</v>
      </c>
      <c r="K181" t="s">
        <v>32</v>
      </c>
      <c r="L181">
        <v>999</v>
      </c>
      <c r="N181">
        <v>194265</v>
      </c>
      <c r="R181" s="2" t="str">
        <f t="shared" si="5"/>
        <v>.</v>
      </c>
      <c r="S181" s="2" t="str">
        <f>IF(AND(P181&lt;&gt;"_U",P181&lt;&gt;"c",J181&lt;&gt;99,J181&lt;&gt;9),IFERROR(VLOOKUP(A181,'Health Total'!$A$2:$N$10000,14,0),"."),".")</f>
        <v>.</v>
      </c>
    </row>
    <row r="182" spans="1:19" x14ac:dyDescent="0.4">
      <c r="A182" s="2" t="str">
        <f t="shared" si="4"/>
        <v>2018|Auckland|10</v>
      </c>
      <c r="B182" t="s">
        <v>16</v>
      </c>
      <c r="C182" t="s">
        <v>17</v>
      </c>
      <c r="D182" t="s">
        <v>18</v>
      </c>
      <c r="E182" t="s">
        <v>19</v>
      </c>
      <c r="F182">
        <v>2018</v>
      </c>
      <c r="G182">
        <v>2018</v>
      </c>
      <c r="H182">
        <v>102</v>
      </c>
      <c r="I182" t="s">
        <v>80</v>
      </c>
      <c r="J182">
        <v>0</v>
      </c>
      <c r="K182" t="s">
        <v>21</v>
      </c>
      <c r="L182">
        <v>10</v>
      </c>
      <c r="N182">
        <v>0</v>
      </c>
      <c r="R182" s="2" t="str">
        <f t="shared" si="5"/>
        <v>.</v>
      </c>
      <c r="S182" s="2">
        <f>IF(AND(P182&lt;&gt;"_U",P182&lt;&gt;"c",J182&lt;&gt;99,J182&lt;&gt;9),IFERROR(VLOOKUP(A182,'Health Total'!$A$2:$N$10000,14,0),"."),".")</f>
        <v>0</v>
      </c>
    </row>
    <row r="183" spans="1:19" x14ac:dyDescent="0.4">
      <c r="A183" s="2" t="str">
        <f t="shared" si="4"/>
        <v>2018|Auckland|11</v>
      </c>
      <c r="B183" t="s">
        <v>16</v>
      </c>
      <c r="C183" t="s">
        <v>17</v>
      </c>
      <c r="D183" t="s">
        <v>18</v>
      </c>
      <c r="E183" t="s">
        <v>19</v>
      </c>
      <c r="F183">
        <v>2018</v>
      </c>
      <c r="G183">
        <v>2018</v>
      </c>
      <c r="H183">
        <v>102</v>
      </c>
      <c r="I183" t="s">
        <v>80</v>
      </c>
      <c r="J183">
        <v>0</v>
      </c>
      <c r="K183" t="s">
        <v>21</v>
      </c>
      <c r="L183">
        <v>11</v>
      </c>
      <c r="N183">
        <v>10431</v>
      </c>
      <c r="R183" s="2">
        <f t="shared" si="5"/>
        <v>9.8699999999999992</v>
      </c>
      <c r="S183" s="2">
        <f>IF(AND(P183&lt;&gt;"_U",P183&lt;&gt;"c",J183&lt;&gt;99,J183&lt;&gt;9),IFERROR(VLOOKUP(A183,'Health Total'!$A$2:$N$10000,14,0),"."),".")</f>
        <v>105654</v>
      </c>
    </row>
    <row r="184" spans="1:19" x14ac:dyDescent="0.4">
      <c r="A184" s="2" t="str">
        <f t="shared" si="4"/>
        <v>2018|Auckland|12</v>
      </c>
      <c r="B184" t="s">
        <v>16</v>
      </c>
      <c r="C184" t="s">
        <v>17</v>
      </c>
      <c r="D184" t="s">
        <v>18</v>
      </c>
      <c r="E184" t="s">
        <v>19</v>
      </c>
      <c r="F184">
        <v>2018</v>
      </c>
      <c r="G184">
        <v>2018</v>
      </c>
      <c r="H184">
        <v>102</v>
      </c>
      <c r="I184" t="s">
        <v>80</v>
      </c>
      <c r="J184">
        <v>0</v>
      </c>
      <c r="K184" t="s">
        <v>21</v>
      </c>
      <c r="L184">
        <v>12</v>
      </c>
      <c r="N184">
        <v>5664</v>
      </c>
      <c r="R184" s="2">
        <f t="shared" si="5"/>
        <v>14.46</v>
      </c>
      <c r="S184" s="2">
        <f>IF(AND(P184&lt;&gt;"_U",P184&lt;&gt;"c",J184&lt;&gt;99,J184&lt;&gt;9),IFERROR(VLOOKUP(A184,'Health Total'!$A$2:$N$10000,14,0),"."),".")</f>
        <v>39171</v>
      </c>
    </row>
    <row r="185" spans="1:19" x14ac:dyDescent="0.4">
      <c r="A185" s="2" t="str">
        <f t="shared" si="4"/>
        <v>2018|Auckland|13</v>
      </c>
      <c r="B185" t="s">
        <v>16</v>
      </c>
      <c r="C185" t="s">
        <v>17</v>
      </c>
      <c r="D185" t="s">
        <v>18</v>
      </c>
      <c r="E185" t="s">
        <v>19</v>
      </c>
      <c r="F185">
        <v>2018</v>
      </c>
      <c r="G185">
        <v>2018</v>
      </c>
      <c r="H185">
        <v>102</v>
      </c>
      <c r="I185" t="s">
        <v>80</v>
      </c>
      <c r="J185">
        <v>0</v>
      </c>
      <c r="K185" t="s">
        <v>21</v>
      </c>
      <c r="L185">
        <v>13</v>
      </c>
      <c r="N185">
        <v>39</v>
      </c>
      <c r="R185" s="2">
        <f t="shared" si="5"/>
        <v>21.67</v>
      </c>
      <c r="S185" s="2">
        <f>IF(AND(P185&lt;&gt;"_U",P185&lt;&gt;"c",J185&lt;&gt;99,J185&lt;&gt;9),IFERROR(VLOOKUP(A185,'Health Total'!$A$2:$N$10000,14,0),"."),".")</f>
        <v>180</v>
      </c>
    </row>
    <row r="186" spans="1:19" x14ac:dyDescent="0.4">
      <c r="A186" s="2" t="str">
        <f t="shared" si="4"/>
        <v>2018|Auckland|999</v>
      </c>
      <c r="B186" t="s">
        <v>16</v>
      </c>
      <c r="C186" t="s">
        <v>17</v>
      </c>
      <c r="D186" t="s">
        <v>18</v>
      </c>
      <c r="E186" t="s">
        <v>19</v>
      </c>
      <c r="F186">
        <v>2018</v>
      </c>
      <c r="G186">
        <v>2018</v>
      </c>
      <c r="H186">
        <v>102</v>
      </c>
      <c r="I186" t="s">
        <v>80</v>
      </c>
      <c r="J186">
        <v>0</v>
      </c>
      <c r="K186" t="s">
        <v>21</v>
      </c>
      <c r="L186">
        <v>999</v>
      </c>
      <c r="N186">
        <v>16134</v>
      </c>
      <c r="R186" s="2">
        <f t="shared" si="5"/>
        <v>11.13</v>
      </c>
      <c r="S186" s="2">
        <f>IF(AND(P186&lt;&gt;"_U",P186&lt;&gt;"c",J186&lt;&gt;99,J186&lt;&gt;9),IFERROR(VLOOKUP(A186,'Health Total'!$A$2:$N$10000,14,0),"."),".")</f>
        <v>145008</v>
      </c>
    </row>
    <row r="187" spans="1:19" x14ac:dyDescent="0.4">
      <c r="A187" s="2" t="str">
        <f t="shared" si="4"/>
        <v>2018|Auckland|10</v>
      </c>
      <c r="B187" t="s">
        <v>16</v>
      </c>
      <c r="C187" t="s">
        <v>17</v>
      </c>
      <c r="D187" t="s">
        <v>18</v>
      </c>
      <c r="E187" t="s">
        <v>19</v>
      </c>
      <c r="F187">
        <v>2018</v>
      </c>
      <c r="G187">
        <v>2018</v>
      </c>
      <c r="H187">
        <v>102</v>
      </c>
      <c r="I187" t="s">
        <v>80</v>
      </c>
      <c r="J187">
        <v>1</v>
      </c>
      <c r="K187" t="s">
        <v>22</v>
      </c>
      <c r="L187">
        <v>10</v>
      </c>
      <c r="N187">
        <v>0</v>
      </c>
      <c r="R187" s="2" t="str">
        <f t="shared" si="5"/>
        <v>.</v>
      </c>
      <c r="S187" s="2">
        <f>IF(AND(P187&lt;&gt;"_U",P187&lt;&gt;"c",J187&lt;&gt;99,J187&lt;&gt;9),IFERROR(VLOOKUP(A187,'Health Total'!$A$2:$N$10000,14,0),"."),".")</f>
        <v>0</v>
      </c>
    </row>
    <row r="188" spans="1:19" x14ac:dyDescent="0.4">
      <c r="A188" s="2" t="str">
        <f t="shared" si="4"/>
        <v>2018|Auckland|11</v>
      </c>
      <c r="B188" t="s">
        <v>16</v>
      </c>
      <c r="C188" t="s">
        <v>17</v>
      </c>
      <c r="D188" t="s">
        <v>18</v>
      </c>
      <c r="E188" t="s">
        <v>19</v>
      </c>
      <c r="F188">
        <v>2018</v>
      </c>
      <c r="G188">
        <v>2018</v>
      </c>
      <c r="H188">
        <v>102</v>
      </c>
      <c r="I188" t="s">
        <v>80</v>
      </c>
      <c r="J188">
        <v>1</v>
      </c>
      <c r="K188" t="s">
        <v>22</v>
      </c>
      <c r="L188">
        <v>11</v>
      </c>
      <c r="N188">
        <v>39216</v>
      </c>
      <c r="R188" s="2">
        <f t="shared" si="5"/>
        <v>37.119999999999997</v>
      </c>
      <c r="S188" s="2">
        <f>IF(AND(P188&lt;&gt;"_U",P188&lt;&gt;"c",J188&lt;&gt;99,J188&lt;&gt;9),IFERROR(VLOOKUP(A188,'Health Total'!$A$2:$N$10000,14,0),"."),".")</f>
        <v>105654</v>
      </c>
    </row>
    <row r="189" spans="1:19" x14ac:dyDescent="0.4">
      <c r="A189" s="2" t="str">
        <f t="shared" si="4"/>
        <v>2018|Auckland|12</v>
      </c>
      <c r="B189" t="s">
        <v>16</v>
      </c>
      <c r="C189" t="s">
        <v>17</v>
      </c>
      <c r="D189" t="s">
        <v>18</v>
      </c>
      <c r="E189" t="s">
        <v>19</v>
      </c>
      <c r="F189">
        <v>2018</v>
      </c>
      <c r="G189">
        <v>2018</v>
      </c>
      <c r="H189">
        <v>102</v>
      </c>
      <c r="I189" t="s">
        <v>80</v>
      </c>
      <c r="J189">
        <v>1</v>
      </c>
      <c r="K189" t="s">
        <v>22</v>
      </c>
      <c r="L189">
        <v>12</v>
      </c>
      <c r="N189">
        <v>10254</v>
      </c>
      <c r="R189" s="2">
        <f t="shared" si="5"/>
        <v>26.18</v>
      </c>
      <c r="S189" s="2">
        <f>IF(AND(P189&lt;&gt;"_U",P189&lt;&gt;"c",J189&lt;&gt;99,J189&lt;&gt;9),IFERROR(VLOOKUP(A189,'Health Total'!$A$2:$N$10000,14,0),"."),".")</f>
        <v>39171</v>
      </c>
    </row>
    <row r="190" spans="1:19" x14ac:dyDescent="0.4">
      <c r="A190" s="2" t="str">
        <f t="shared" si="4"/>
        <v>2018|Auckland|13</v>
      </c>
      <c r="B190" t="s">
        <v>16</v>
      </c>
      <c r="C190" t="s">
        <v>17</v>
      </c>
      <c r="D190" t="s">
        <v>18</v>
      </c>
      <c r="E190" t="s">
        <v>19</v>
      </c>
      <c r="F190">
        <v>2018</v>
      </c>
      <c r="G190">
        <v>2018</v>
      </c>
      <c r="H190">
        <v>102</v>
      </c>
      <c r="I190" t="s">
        <v>80</v>
      </c>
      <c r="J190">
        <v>1</v>
      </c>
      <c r="K190" t="s">
        <v>22</v>
      </c>
      <c r="L190">
        <v>13</v>
      </c>
      <c r="N190">
        <v>30</v>
      </c>
      <c r="R190" s="2">
        <f t="shared" si="5"/>
        <v>16.670000000000002</v>
      </c>
      <c r="S190" s="2">
        <f>IF(AND(P190&lt;&gt;"_U",P190&lt;&gt;"c",J190&lt;&gt;99,J190&lt;&gt;9),IFERROR(VLOOKUP(A190,'Health Total'!$A$2:$N$10000,14,0),"."),".")</f>
        <v>180</v>
      </c>
    </row>
    <row r="191" spans="1:19" x14ac:dyDescent="0.4">
      <c r="A191" s="2" t="str">
        <f t="shared" si="4"/>
        <v>2018|Auckland|999</v>
      </c>
      <c r="B191" t="s">
        <v>16</v>
      </c>
      <c r="C191" t="s">
        <v>17</v>
      </c>
      <c r="D191" t="s">
        <v>18</v>
      </c>
      <c r="E191" t="s">
        <v>19</v>
      </c>
      <c r="F191">
        <v>2018</v>
      </c>
      <c r="G191">
        <v>2018</v>
      </c>
      <c r="H191">
        <v>102</v>
      </c>
      <c r="I191" t="s">
        <v>80</v>
      </c>
      <c r="J191">
        <v>1</v>
      </c>
      <c r="K191" t="s">
        <v>22</v>
      </c>
      <c r="L191">
        <v>999</v>
      </c>
      <c r="N191">
        <v>49497</v>
      </c>
      <c r="R191" s="2">
        <f t="shared" si="5"/>
        <v>34.130000000000003</v>
      </c>
      <c r="S191" s="2">
        <f>IF(AND(P191&lt;&gt;"_U",P191&lt;&gt;"c",J191&lt;&gt;99,J191&lt;&gt;9),IFERROR(VLOOKUP(A191,'Health Total'!$A$2:$N$10000,14,0),"."),".")</f>
        <v>145008</v>
      </c>
    </row>
    <row r="192" spans="1:19" x14ac:dyDescent="0.4">
      <c r="A192" s="2" t="str">
        <f t="shared" si="4"/>
        <v>2018|Auckland|10</v>
      </c>
      <c r="B192" t="s">
        <v>16</v>
      </c>
      <c r="C192" t="s">
        <v>17</v>
      </c>
      <c r="D192" t="s">
        <v>18</v>
      </c>
      <c r="E192" t="s">
        <v>19</v>
      </c>
      <c r="F192">
        <v>2018</v>
      </c>
      <c r="G192">
        <v>2018</v>
      </c>
      <c r="H192">
        <v>102</v>
      </c>
      <c r="I192" t="s">
        <v>80</v>
      </c>
      <c r="J192">
        <v>2</v>
      </c>
      <c r="K192" t="s">
        <v>23</v>
      </c>
      <c r="L192">
        <v>10</v>
      </c>
      <c r="N192">
        <v>0</v>
      </c>
      <c r="R192" s="2" t="str">
        <f t="shared" si="5"/>
        <v>.</v>
      </c>
      <c r="S192" s="2">
        <f>IF(AND(P192&lt;&gt;"_U",P192&lt;&gt;"c",J192&lt;&gt;99,J192&lt;&gt;9),IFERROR(VLOOKUP(A192,'Health Total'!$A$2:$N$10000,14,0),"."),".")</f>
        <v>0</v>
      </c>
    </row>
    <row r="193" spans="1:19" x14ac:dyDescent="0.4">
      <c r="A193" s="2" t="str">
        <f t="shared" si="4"/>
        <v>2018|Auckland|11</v>
      </c>
      <c r="B193" t="s">
        <v>16</v>
      </c>
      <c r="C193" t="s">
        <v>17</v>
      </c>
      <c r="D193" t="s">
        <v>18</v>
      </c>
      <c r="E193" t="s">
        <v>19</v>
      </c>
      <c r="F193">
        <v>2018</v>
      </c>
      <c r="G193">
        <v>2018</v>
      </c>
      <c r="H193">
        <v>102</v>
      </c>
      <c r="I193" t="s">
        <v>80</v>
      </c>
      <c r="J193">
        <v>2</v>
      </c>
      <c r="K193" t="s">
        <v>23</v>
      </c>
      <c r="L193">
        <v>11</v>
      </c>
      <c r="N193">
        <v>57765</v>
      </c>
      <c r="R193" s="2">
        <f t="shared" si="5"/>
        <v>54.67</v>
      </c>
      <c r="S193" s="2">
        <f>IF(AND(P193&lt;&gt;"_U",P193&lt;&gt;"c",J193&lt;&gt;99,J193&lt;&gt;9),IFERROR(VLOOKUP(A193,'Health Total'!$A$2:$N$10000,14,0),"."),".")</f>
        <v>105654</v>
      </c>
    </row>
    <row r="194" spans="1:19" x14ac:dyDescent="0.4">
      <c r="A194" s="2" t="str">
        <f t="shared" si="4"/>
        <v>2018|Auckland|12</v>
      </c>
      <c r="B194" t="s">
        <v>16</v>
      </c>
      <c r="C194" t="s">
        <v>17</v>
      </c>
      <c r="D194" t="s">
        <v>18</v>
      </c>
      <c r="E194" t="s">
        <v>19</v>
      </c>
      <c r="F194">
        <v>2018</v>
      </c>
      <c r="G194">
        <v>2018</v>
      </c>
      <c r="H194">
        <v>102</v>
      </c>
      <c r="I194" t="s">
        <v>80</v>
      </c>
      <c r="J194">
        <v>2</v>
      </c>
      <c r="K194" t="s">
        <v>23</v>
      </c>
      <c r="L194">
        <v>12</v>
      </c>
      <c r="N194">
        <v>23979</v>
      </c>
      <c r="R194" s="2">
        <f t="shared" si="5"/>
        <v>61.22</v>
      </c>
      <c r="S194" s="2">
        <f>IF(AND(P194&lt;&gt;"_U",P194&lt;&gt;"c",J194&lt;&gt;99,J194&lt;&gt;9),IFERROR(VLOOKUP(A194,'Health Total'!$A$2:$N$10000,14,0),"."),".")</f>
        <v>39171</v>
      </c>
    </row>
    <row r="195" spans="1:19" x14ac:dyDescent="0.4">
      <c r="A195" s="2" t="str">
        <f t="shared" ref="A195:A258" si="6">G195&amp;"|"&amp;I195&amp;"|"&amp;L195</f>
        <v>2018|Auckland|13</v>
      </c>
      <c r="B195" t="s">
        <v>16</v>
      </c>
      <c r="C195" t="s">
        <v>17</v>
      </c>
      <c r="D195" t="s">
        <v>18</v>
      </c>
      <c r="E195" t="s">
        <v>19</v>
      </c>
      <c r="F195">
        <v>2018</v>
      </c>
      <c r="G195">
        <v>2018</v>
      </c>
      <c r="H195">
        <v>102</v>
      </c>
      <c r="I195" t="s">
        <v>80</v>
      </c>
      <c r="J195">
        <v>2</v>
      </c>
      <c r="K195" t="s">
        <v>23</v>
      </c>
      <c r="L195">
        <v>13</v>
      </c>
      <c r="N195">
        <v>81</v>
      </c>
      <c r="R195" s="2">
        <f t="shared" ref="R195:R258" si="7">IF(P195&lt;&gt;"_U",IFERROR((ROUND(N195/S195*100,2)),"."),".")</f>
        <v>45</v>
      </c>
      <c r="S195" s="2">
        <f>IF(AND(P195&lt;&gt;"_U",P195&lt;&gt;"c",J195&lt;&gt;99,J195&lt;&gt;9),IFERROR(VLOOKUP(A195,'Health Total'!$A$2:$N$10000,14,0),"."),".")</f>
        <v>180</v>
      </c>
    </row>
    <row r="196" spans="1:19" x14ac:dyDescent="0.4">
      <c r="A196" s="2" t="str">
        <f t="shared" si="6"/>
        <v>2018|Auckland|999</v>
      </c>
      <c r="B196" t="s">
        <v>16</v>
      </c>
      <c r="C196" t="s">
        <v>17</v>
      </c>
      <c r="D196" t="s">
        <v>18</v>
      </c>
      <c r="E196" t="s">
        <v>19</v>
      </c>
      <c r="F196">
        <v>2018</v>
      </c>
      <c r="G196">
        <v>2018</v>
      </c>
      <c r="H196">
        <v>102</v>
      </c>
      <c r="I196" t="s">
        <v>80</v>
      </c>
      <c r="J196">
        <v>2</v>
      </c>
      <c r="K196" t="s">
        <v>23</v>
      </c>
      <c r="L196">
        <v>999</v>
      </c>
      <c r="N196">
        <v>81825</v>
      </c>
      <c r="R196" s="2">
        <f t="shared" si="7"/>
        <v>56.43</v>
      </c>
      <c r="S196" s="2">
        <f>IF(AND(P196&lt;&gt;"_U",P196&lt;&gt;"c",J196&lt;&gt;99,J196&lt;&gt;9),IFERROR(VLOOKUP(A196,'Health Total'!$A$2:$N$10000,14,0),"."),".")</f>
        <v>145008</v>
      </c>
    </row>
    <row r="197" spans="1:19" x14ac:dyDescent="0.4">
      <c r="A197" s="2" t="str">
        <f t="shared" si="6"/>
        <v>2018|Auckland|10</v>
      </c>
      <c r="B197" t="s">
        <v>16</v>
      </c>
      <c r="C197" t="s">
        <v>17</v>
      </c>
      <c r="D197" t="s">
        <v>18</v>
      </c>
      <c r="E197" t="s">
        <v>19</v>
      </c>
      <c r="F197">
        <v>2018</v>
      </c>
      <c r="G197">
        <v>2018</v>
      </c>
      <c r="H197">
        <v>102</v>
      </c>
      <c r="I197" t="s">
        <v>80</v>
      </c>
      <c r="J197">
        <v>3</v>
      </c>
      <c r="K197" t="s">
        <v>24</v>
      </c>
      <c r="L197">
        <v>10</v>
      </c>
      <c r="N197">
        <v>0</v>
      </c>
      <c r="R197" s="2" t="str">
        <f t="shared" si="7"/>
        <v>.</v>
      </c>
      <c r="S197" s="2">
        <f>IF(AND(P197&lt;&gt;"_U",P197&lt;&gt;"c",J197&lt;&gt;99,J197&lt;&gt;9),IFERROR(VLOOKUP(A197,'Health Total'!$A$2:$N$10000,14,0),"."),".")</f>
        <v>0</v>
      </c>
    </row>
    <row r="198" spans="1:19" x14ac:dyDescent="0.4">
      <c r="A198" s="2" t="str">
        <f t="shared" si="6"/>
        <v>2018|Auckland|11</v>
      </c>
      <c r="B198" t="s">
        <v>16</v>
      </c>
      <c r="C198" t="s">
        <v>17</v>
      </c>
      <c r="D198" t="s">
        <v>18</v>
      </c>
      <c r="E198" t="s">
        <v>19</v>
      </c>
      <c r="F198">
        <v>2018</v>
      </c>
      <c r="G198">
        <v>2018</v>
      </c>
      <c r="H198">
        <v>102</v>
      </c>
      <c r="I198" t="s">
        <v>80</v>
      </c>
      <c r="J198">
        <v>3</v>
      </c>
      <c r="K198" t="s">
        <v>24</v>
      </c>
      <c r="L198">
        <v>11</v>
      </c>
      <c r="N198">
        <v>18234</v>
      </c>
      <c r="R198" s="2">
        <f t="shared" si="7"/>
        <v>17.260000000000002</v>
      </c>
      <c r="S198" s="2">
        <f>IF(AND(P198&lt;&gt;"_U",P198&lt;&gt;"c",J198&lt;&gt;99,J198&lt;&gt;9),IFERROR(VLOOKUP(A198,'Health Total'!$A$2:$N$10000,14,0),"."),".")</f>
        <v>105654</v>
      </c>
    </row>
    <row r="199" spans="1:19" x14ac:dyDescent="0.4">
      <c r="A199" s="2" t="str">
        <f t="shared" si="6"/>
        <v>2018|Auckland|12</v>
      </c>
      <c r="B199" t="s">
        <v>16</v>
      </c>
      <c r="C199" t="s">
        <v>17</v>
      </c>
      <c r="D199" t="s">
        <v>18</v>
      </c>
      <c r="E199" t="s">
        <v>19</v>
      </c>
      <c r="F199">
        <v>2018</v>
      </c>
      <c r="G199">
        <v>2018</v>
      </c>
      <c r="H199">
        <v>102</v>
      </c>
      <c r="I199" t="s">
        <v>80</v>
      </c>
      <c r="J199">
        <v>3</v>
      </c>
      <c r="K199" t="s">
        <v>24</v>
      </c>
      <c r="L199">
        <v>12</v>
      </c>
      <c r="N199">
        <v>2493</v>
      </c>
      <c r="R199" s="2">
        <f t="shared" si="7"/>
        <v>6.36</v>
      </c>
      <c r="S199" s="2">
        <f>IF(AND(P199&lt;&gt;"_U",P199&lt;&gt;"c",J199&lt;&gt;99,J199&lt;&gt;9),IFERROR(VLOOKUP(A199,'Health Total'!$A$2:$N$10000,14,0),"."),".")</f>
        <v>39171</v>
      </c>
    </row>
    <row r="200" spans="1:19" x14ac:dyDescent="0.4">
      <c r="A200" s="2" t="str">
        <f t="shared" si="6"/>
        <v>2018|Auckland|13</v>
      </c>
      <c r="B200" t="s">
        <v>16</v>
      </c>
      <c r="C200" t="s">
        <v>17</v>
      </c>
      <c r="D200" t="s">
        <v>18</v>
      </c>
      <c r="E200" t="s">
        <v>19</v>
      </c>
      <c r="F200">
        <v>2018</v>
      </c>
      <c r="G200">
        <v>2018</v>
      </c>
      <c r="H200">
        <v>102</v>
      </c>
      <c r="I200" t="s">
        <v>80</v>
      </c>
      <c r="J200">
        <v>3</v>
      </c>
      <c r="K200" t="s">
        <v>24</v>
      </c>
      <c r="L200">
        <v>13</v>
      </c>
      <c r="N200">
        <v>12</v>
      </c>
      <c r="R200" s="2">
        <f t="shared" si="7"/>
        <v>6.67</v>
      </c>
      <c r="S200" s="2">
        <f>IF(AND(P200&lt;&gt;"_U",P200&lt;&gt;"c",J200&lt;&gt;99,J200&lt;&gt;9),IFERROR(VLOOKUP(A200,'Health Total'!$A$2:$N$10000,14,0),"."),".")</f>
        <v>180</v>
      </c>
    </row>
    <row r="201" spans="1:19" x14ac:dyDescent="0.4">
      <c r="A201" s="2" t="str">
        <f t="shared" si="6"/>
        <v>2018|Auckland|999</v>
      </c>
      <c r="B201" t="s">
        <v>16</v>
      </c>
      <c r="C201" t="s">
        <v>17</v>
      </c>
      <c r="D201" t="s">
        <v>18</v>
      </c>
      <c r="E201" t="s">
        <v>19</v>
      </c>
      <c r="F201">
        <v>2018</v>
      </c>
      <c r="G201">
        <v>2018</v>
      </c>
      <c r="H201">
        <v>102</v>
      </c>
      <c r="I201" t="s">
        <v>80</v>
      </c>
      <c r="J201">
        <v>3</v>
      </c>
      <c r="K201" t="s">
        <v>24</v>
      </c>
      <c r="L201">
        <v>999</v>
      </c>
      <c r="N201">
        <v>20739</v>
      </c>
      <c r="R201" s="2">
        <f t="shared" si="7"/>
        <v>14.3</v>
      </c>
      <c r="S201" s="2">
        <f>IF(AND(P201&lt;&gt;"_U",P201&lt;&gt;"c",J201&lt;&gt;99,J201&lt;&gt;9),IFERROR(VLOOKUP(A201,'Health Total'!$A$2:$N$10000,14,0),"."),".")</f>
        <v>145008</v>
      </c>
    </row>
    <row r="202" spans="1:19" x14ac:dyDescent="0.4">
      <c r="A202" s="2" t="str">
        <f t="shared" si="6"/>
        <v>2018|Auckland|10</v>
      </c>
      <c r="B202" t="s">
        <v>16</v>
      </c>
      <c r="C202" t="s">
        <v>17</v>
      </c>
      <c r="D202" t="s">
        <v>18</v>
      </c>
      <c r="E202" t="s">
        <v>19</v>
      </c>
      <c r="F202">
        <v>2018</v>
      </c>
      <c r="G202">
        <v>2018</v>
      </c>
      <c r="H202">
        <v>102</v>
      </c>
      <c r="I202" t="s">
        <v>80</v>
      </c>
      <c r="J202">
        <v>4</v>
      </c>
      <c r="K202" t="s">
        <v>25</v>
      </c>
      <c r="L202">
        <v>10</v>
      </c>
      <c r="N202">
        <v>0</v>
      </c>
      <c r="R202" s="2" t="str">
        <f t="shared" si="7"/>
        <v>.</v>
      </c>
      <c r="S202" s="2">
        <f>IF(AND(P202&lt;&gt;"_U",P202&lt;&gt;"c",J202&lt;&gt;99,J202&lt;&gt;9),IFERROR(VLOOKUP(A202,'Health Total'!$A$2:$N$10000,14,0),"."),".")</f>
        <v>0</v>
      </c>
    </row>
    <row r="203" spans="1:19" x14ac:dyDescent="0.4">
      <c r="A203" s="2" t="str">
        <f t="shared" si="6"/>
        <v>2018|Auckland|11</v>
      </c>
      <c r="B203" t="s">
        <v>16</v>
      </c>
      <c r="C203" t="s">
        <v>17</v>
      </c>
      <c r="D203" t="s">
        <v>18</v>
      </c>
      <c r="E203" t="s">
        <v>19</v>
      </c>
      <c r="F203">
        <v>2018</v>
      </c>
      <c r="G203">
        <v>2018</v>
      </c>
      <c r="H203">
        <v>102</v>
      </c>
      <c r="I203" t="s">
        <v>80</v>
      </c>
      <c r="J203">
        <v>4</v>
      </c>
      <c r="K203" t="s">
        <v>25</v>
      </c>
      <c r="L203">
        <v>11</v>
      </c>
      <c r="N203">
        <v>7581</v>
      </c>
      <c r="R203" s="2">
        <f t="shared" si="7"/>
        <v>7.18</v>
      </c>
      <c r="S203" s="2">
        <f>IF(AND(P203&lt;&gt;"_U",P203&lt;&gt;"c",J203&lt;&gt;99,J203&lt;&gt;9),IFERROR(VLOOKUP(A203,'Health Total'!$A$2:$N$10000,14,0),"."),".")</f>
        <v>105654</v>
      </c>
    </row>
    <row r="204" spans="1:19" x14ac:dyDescent="0.4">
      <c r="A204" s="2" t="str">
        <f t="shared" si="6"/>
        <v>2018|Auckland|12</v>
      </c>
      <c r="B204" t="s">
        <v>16</v>
      </c>
      <c r="C204" t="s">
        <v>17</v>
      </c>
      <c r="D204" t="s">
        <v>18</v>
      </c>
      <c r="E204" t="s">
        <v>19</v>
      </c>
      <c r="F204">
        <v>2018</v>
      </c>
      <c r="G204">
        <v>2018</v>
      </c>
      <c r="H204">
        <v>102</v>
      </c>
      <c r="I204" t="s">
        <v>80</v>
      </c>
      <c r="J204">
        <v>4</v>
      </c>
      <c r="K204" t="s">
        <v>25</v>
      </c>
      <c r="L204">
        <v>12</v>
      </c>
      <c r="N204">
        <v>2133</v>
      </c>
      <c r="R204" s="2">
        <f t="shared" si="7"/>
        <v>5.45</v>
      </c>
      <c r="S204" s="2">
        <f>IF(AND(P204&lt;&gt;"_U",P204&lt;&gt;"c",J204&lt;&gt;99,J204&lt;&gt;9),IFERROR(VLOOKUP(A204,'Health Total'!$A$2:$N$10000,14,0),"."),".")</f>
        <v>39171</v>
      </c>
    </row>
    <row r="205" spans="1:19" x14ac:dyDescent="0.4">
      <c r="A205" s="2" t="str">
        <f t="shared" si="6"/>
        <v>2018|Auckland|13</v>
      </c>
      <c r="B205" t="s">
        <v>16</v>
      </c>
      <c r="C205" t="s">
        <v>17</v>
      </c>
      <c r="D205" t="s">
        <v>18</v>
      </c>
      <c r="E205" t="s">
        <v>19</v>
      </c>
      <c r="F205">
        <v>2018</v>
      </c>
      <c r="G205">
        <v>2018</v>
      </c>
      <c r="H205">
        <v>102</v>
      </c>
      <c r="I205" t="s">
        <v>80</v>
      </c>
      <c r="J205">
        <v>4</v>
      </c>
      <c r="K205" t="s">
        <v>25</v>
      </c>
      <c r="L205">
        <v>13</v>
      </c>
      <c r="N205">
        <v>24</v>
      </c>
      <c r="R205" s="2">
        <f t="shared" si="7"/>
        <v>13.33</v>
      </c>
      <c r="S205" s="2">
        <f>IF(AND(P205&lt;&gt;"_U",P205&lt;&gt;"c",J205&lt;&gt;99,J205&lt;&gt;9),IFERROR(VLOOKUP(A205,'Health Total'!$A$2:$N$10000,14,0),"."),".")</f>
        <v>180</v>
      </c>
    </row>
    <row r="206" spans="1:19" x14ac:dyDescent="0.4">
      <c r="A206" s="2" t="str">
        <f t="shared" si="6"/>
        <v>2018|Auckland|999</v>
      </c>
      <c r="B206" t="s">
        <v>16</v>
      </c>
      <c r="C206" t="s">
        <v>17</v>
      </c>
      <c r="D206" t="s">
        <v>18</v>
      </c>
      <c r="E206" t="s">
        <v>19</v>
      </c>
      <c r="F206">
        <v>2018</v>
      </c>
      <c r="G206">
        <v>2018</v>
      </c>
      <c r="H206">
        <v>102</v>
      </c>
      <c r="I206" t="s">
        <v>80</v>
      </c>
      <c r="J206">
        <v>4</v>
      </c>
      <c r="K206" t="s">
        <v>25</v>
      </c>
      <c r="L206">
        <v>999</v>
      </c>
      <c r="N206">
        <v>9738</v>
      </c>
      <c r="R206" s="2">
        <f t="shared" si="7"/>
        <v>6.72</v>
      </c>
      <c r="S206" s="2">
        <f>IF(AND(P206&lt;&gt;"_U",P206&lt;&gt;"c",J206&lt;&gt;99,J206&lt;&gt;9),IFERROR(VLOOKUP(A206,'Health Total'!$A$2:$N$10000,14,0),"."),".")</f>
        <v>145008</v>
      </c>
    </row>
    <row r="207" spans="1:19" x14ac:dyDescent="0.4">
      <c r="A207" s="2" t="str">
        <f t="shared" si="6"/>
        <v>2018|Auckland|10</v>
      </c>
      <c r="B207" t="s">
        <v>16</v>
      </c>
      <c r="C207" t="s">
        <v>17</v>
      </c>
      <c r="D207" t="s">
        <v>18</v>
      </c>
      <c r="E207" t="s">
        <v>19</v>
      </c>
      <c r="F207">
        <v>2018</v>
      </c>
      <c r="G207">
        <v>2018</v>
      </c>
      <c r="H207">
        <v>102</v>
      </c>
      <c r="I207" t="s">
        <v>80</v>
      </c>
      <c r="J207">
        <v>5</v>
      </c>
      <c r="K207" t="s">
        <v>26</v>
      </c>
      <c r="L207">
        <v>10</v>
      </c>
      <c r="N207">
        <v>0</v>
      </c>
      <c r="R207" s="2" t="str">
        <f t="shared" si="7"/>
        <v>.</v>
      </c>
      <c r="S207" s="2">
        <f>IF(AND(P207&lt;&gt;"_U",P207&lt;&gt;"c",J207&lt;&gt;99,J207&lt;&gt;9),IFERROR(VLOOKUP(A207,'Health Total'!$A$2:$N$10000,14,0),"."),".")</f>
        <v>0</v>
      </c>
    </row>
    <row r="208" spans="1:19" x14ac:dyDescent="0.4">
      <c r="A208" s="2" t="str">
        <f t="shared" si="6"/>
        <v>2018|Auckland|11</v>
      </c>
      <c r="B208" t="s">
        <v>16</v>
      </c>
      <c r="C208" t="s">
        <v>17</v>
      </c>
      <c r="D208" t="s">
        <v>18</v>
      </c>
      <c r="E208" t="s">
        <v>19</v>
      </c>
      <c r="F208">
        <v>2018</v>
      </c>
      <c r="G208">
        <v>2018</v>
      </c>
      <c r="H208">
        <v>102</v>
      </c>
      <c r="I208" t="s">
        <v>80</v>
      </c>
      <c r="J208">
        <v>5</v>
      </c>
      <c r="K208" t="s">
        <v>26</v>
      </c>
      <c r="L208">
        <v>11</v>
      </c>
      <c r="N208">
        <v>13602</v>
      </c>
      <c r="R208" s="2">
        <f t="shared" si="7"/>
        <v>12.87</v>
      </c>
      <c r="S208" s="2">
        <f>IF(AND(P208&lt;&gt;"_U",P208&lt;&gt;"c",J208&lt;&gt;99,J208&lt;&gt;9),IFERROR(VLOOKUP(A208,'Health Total'!$A$2:$N$10000,14,0),"."),".")</f>
        <v>105654</v>
      </c>
    </row>
    <row r="209" spans="1:19" x14ac:dyDescent="0.4">
      <c r="A209" s="2" t="str">
        <f t="shared" si="6"/>
        <v>2018|Auckland|12</v>
      </c>
      <c r="B209" t="s">
        <v>16</v>
      </c>
      <c r="C209" t="s">
        <v>17</v>
      </c>
      <c r="D209" t="s">
        <v>18</v>
      </c>
      <c r="E209" t="s">
        <v>19</v>
      </c>
      <c r="F209">
        <v>2018</v>
      </c>
      <c r="G209">
        <v>2018</v>
      </c>
      <c r="H209">
        <v>102</v>
      </c>
      <c r="I209" t="s">
        <v>80</v>
      </c>
      <c r="J209">
        <v>5</v>
      </c>
      <c r="K209" t="s">
        <v>26</v>
      </c>
      <c r="L209">
        <v>12</v>
      </c>
      <c r="N209">
        <v>1164</v>
      </c>
      <c r="R209" s="2">
        <f t="shared" si="7"/>
        <v>2.97</v>
      </c>
      <c r="S209" s="2">
        <f>IF(AND(P209&lt;&gt;"_U",P209&lt;&gt;"c",J209&lt;&gt;99,J209&lt;&gt;9),IFERROR(VLOOKUP(A209,'Health Total'!$A$2:$N$10000,14,0),"."),".")</f>
        <v>39171</v>
      </c>
    </row>
    <row r="210" spans="1:19" x14ac:dyDescent="0.4">
      <c r="A210" s="2" t="str">
        <f t="shared" si="6"/>
        <v>2018|Auckland|13</v>
      </c>
      <c r="B210" t="s">
        <v>16</v>
      </c>
      <c r="C210" t="s">
        <v>17</v>
      </c>
      <c r="D210" t="s">
        <v>18</v>
      </c>
      <c r="E210" t="s">
        <v>19</v>
      </c>
      <c r="F210">
        <v>2018</v>
      </c>
      <c r="G210">
        <v>2018</v>
      </c>
      <c r="H210">
        <v>102</v>
      </c>
      <c r="I210" t="s">
        <v>80</v>
      </c>
      <c r="J210">
        <v>5</v>
      </c>
      <c r="K210" t="s">
        <v>26</v>
      </c>
      <c r="L210">
        <v>13</v>
      </c>
      <c r="N210">
        <v>27</v>
      </c>
      <c r="R210" s="2">
        <f t="shared" si="7"/>
        <v>15</v>
      </c>
      <c r="S210" s="2">
        <f>IF(AND(P210&lt;&gt;"_U",P210&lt;&gt;"c",J210&lt;&gt;99,J210&lt;&gt;9),IFERROR(VLOOKUP(A210,'Health Total'!$A$2:$N$10000,14,0),"."),".")</f>
        <v>180</v>
      </c>
    </row>
    <row r="211" spans="1:19" x14ac:dyDescent="0.4">
      <c r="A211" s="2" t="str">
        <f t="shared" si="6"/>
        <v>2018|Auckland|999</v>
      </c>
      <c r="B211" t="s">
        <v>16</v>
      </c>
      <c r="C211" t="s">
        <v>17</v>
      </c>
      <c r="D211" t="s">
        <v>18</v>
      </c>
      <c r="E211" t="s">
        <v>19</v>
      </c>
      <c r="F211">
        <v>2018</v>
      </c>
      <c r="G211">
        <v>2018</v>
      </c>
      <c r="H211">
        <v>102</v>
      </c>
      <c r="I211" t="s">
        <v>80</v>
      </c>
      <c r="J211">
        <v>5</v>
      </c>
      <c r="K211" t="s">
        <v>26</v>
      </c>
      <c r="L211">
        <v>999</v>
      </c>
      <c r="N211">
        <v>14796</v>
      </c>
      <c r="R211" s="2">
        <f t="shared" si="7"/>
        <v>10.199999999999999</v>
      </c>
      <c r="S211" s="2">
        <f>IF(AND(P211&lt;&gt;"_U",P211&lt;&gt;"c",J211&lt;&gt;99,J211&lt;&gt;9),IFERROR(VLOOKUP(A211,'Health Total'!$A$2:$N$10000,14,0),"."),".")</f>
        <v>145008</v>
      </c>
    </row>
    <row r="212" spans="1:19" x14ac:dyDescent="0.4">
      <c r="A212" s="2" t="str">
        <f t="shared" si="6"/>
        <v>2018|Auckland|10</v>
      </c>
      <c r="B212" t="s">
        <v>16</v>
      </c>
      <c r="C212" t="s">
        <v>17</v>
      </c>
      <c r="D212" t="s">
        <v>18</v>
      </c>
      <c r="E212" t="s">
        <v>19</v>
      </c>
      <c r="F212">
        <v>2018</v>
      </c>
      <c r="G212">
        <v>2018</v>
      </c>
      <c r="H212">
        <v>102</v>
      </c>
      <c r="I212" t="s">
        <v>80</v>
      </c>
      <c r="J212">
        <v>6</v>
      </c>
      <c r="K212" t="s">
        <v>27</v>
      </c>
      <c r="L212">
        <v>10</v>
      </c>
      <c r="N212">
        <v>0</v>
      </c>
      <c r="R212" s="2" t="str">
        <f t="shared" si="7"/>
        <v>.</v>
      </c>
      <c r="S212" s="2">
        <f>IF(AND(P212&lt;&gt;"_U",P212&lt;&gt;"c",J212&lt;&gt;99,J212&lt;&gt;9),IFERROR(VLOOKUP(A212,'Health Total'!$A$2:$N$10000,14,0),"."),".")</f>
        <v>0</v>
      </c>
    </row>
    <row r="213" spans="1:19" x14ac:dyDescent="0.4">
      <c r="A213" s="2" t="str">
        <f t="shared" si="6"/>
        <v>2018|Auckland|11</v>
      </c>
      <c r="B213" t="s">
        <v>16</v>
      </c>
      <c r="C213" t="s">
        <v>17</v>
      </c>
      <c r="D213" t="s">
        <v>18</v>
      </c>
      <c r="E213" t="s">
        <v>19</v>
      </c>
      <c r="F213">
        <v>2018</v>
      </c>
      <c r="G213">
        <v>2018</v>
      </c>
      <c r="H213">
        <v>102</v>
      </c>
      <c r="I213" t="s">
        <v>80</v>
      </c>
      <c r="J213">
        <v>6</v>
      </c>
      <c r="K213" t="s">
        <v>27</v>
      </c>
      <c r="L213">
        <v>11</v>
      </c>
      <c r="N213">
        <v>504</v>
      </c>
      <c r="R213" s="2">
        <f t="shared" si="7"/>
        <v>0.48</v>
      </c>
      <c r="S213" s="2">
        <f>IF(AND(P213&lt;&gt;"_U",P213&lt;&gt;"c",J213&lt;&gt;99,J213&lt;&gt;9),IFERROR(VLOOKUP(A213,'Health Total'!$A$2:$N$10000,14,0),"."),".")</f>
        <v>105654</v>
      </c>
    </row>
    <row r="214" spans="1:19" x14ac:dyDescent="0.4">
      <c r="A214" s="2" t="str">
        <f t="shared" si="6"/>
        <v>2018|Auckland|12</v>
      </c>
      <c r="B214" t="s">
        <v>16</v>
      </c>
      <c r="C214" t="s">
        <v>17</v>
      </c>
      <c r="D214" t="s">
        <v>18</v>
      </c>
      <c r="E214" t="s">
        <v>19</v>
      </c>
      <c r="F214">
        <v>2018</v>
      </c>
      <c r="G214">
        <v>2018</v>
      </c>
      <c r="H214">
        <v>102</v>
      </c>
      <c r="I214" t="s">
        <v>80</v>
      </c>
      <c r="J214">
        <v>6</v>
      </c>
      <c r="K214" t="s">
        <v>27</v>
      </c>
      <c r="L214">
        <v>12</v>
      </c>
      <c r="N214">
        <v>87</v>
      </c>
      <c r="R214" s="2">
        <f t="shared" si="7"/>
        <v>0.22</v>
      </c>
      <c r="S214" s="2">
        <f>IF(AND(P214&lt;&gt;"_U",P214&lt;&gt;"c",J214&lt;&gt;99,J214&lt;&gt;9),IFERROR(VLOOKUP(A214,'Health Total'!$A$2:$N$10000,14,0),"."),".")</f>
        <v>39171</v>
      </c>
    </row>
    <row r="215" spans="1:19" x14ac:dyDescent="0.4">
      <c r="A215" s="2" t="str">
        <f t="shared" si="6"/>
        <v>2018|Auckland|13</v>
      </c>
      <c r="B215" t="s">
        <v>16</v>
      </c>
      <c r="C215" t="s">
        <v>17</v>
      </c>
      <c r="D215" t="s">
        <v>18</v>
      </c>
      <c r="E215" t="s">
        <v>19</v>
      </c>
      <c r="F215">
        <v>2018</v>
      </c>
      <c r="G215">
        <v>2018</v>
      </c>
      <c r="H215">
        <v>102</v>
      </c>
      <c r="I215" t="s">
        <v>80</v>
      </c>
      <c r="J215">
        <v>6</v>
      </c>
      <c r="K215" t="s">
        <v>27</v>
      </c>
      <c r="L215">
        <v>13</v>
      </c>
      <c r="N215">
        <v>0</v>
      </c>
      <c r="R215" s="2">
        <f t="shared" si="7"/>
        <v>0</v>
      </c>
      <c r="S215" s="2">
        <f>IF(AND(P215&lt;&gt;"_U",P215&lt;&gt;"c",J215&lt;&gt;99,J215&lt;&gt;9),IFERROR(VLOOKUP(A215,'Health Total'!$A$2:$N$10000,14,0),"."),".")</f>
        <v>180</v>
      </c>
    </row>
    <row r="216" spans="1:19" x14ac:dyDescent="0.4">
      <c r="A216" s="2" t="str">
        <f t="shared" si="6"/>
        <v>2018|Auckland|999</v>
      </c>
      <c r="B216" t="s">
        <v>16</v>
      </c>
      <c r="C216" t="s">
        <v>17</v>
      </c>
      <c r="D216" t="s">
        <v>18</v>
      </c>
      <c r="E216" t="s">
        <v>19</v>
      </c>
      <c r="F216">
        <v>2018</v>
      </c>
      <c r="G216">
        <v>2018</v>
      </c>
      <c r="H216">
        <v>102</v>
      </c>
      <c r="I216" t="s">
        <v>80</v>
      </c>
      <c r="J216">
        <v>6</v>
      </c>
      <c r="K216" t="s">
        <v>27</v>
      </c>
      <c r="L216">
        <v>999</v>
      </c>
      <c r="N216">
        <v>588</v>
      </c>
      <c r="R216" s="2">
        <f t="shared" si="7"/>
        <v>0.41</v>
      </c>
      <c r="S216" s="2">
        <f>IF(AND(P216&lt;&gt;"_U",P216&lt;&gt;"c",J216&lt;&gt;99,J216&lt;&gt;9),IFERROR(VLOOKUP(A216,'Health Total'!$A$2:$N$10000,14,0),"."),".")</f>
        <v>145008</v>
      </c>
    </row>
    <row r="217" spans="1:19" x14ac:dyDescent="0.4">
      <c r="A217" s="2" t="str">
        <f t="shared" si="6"/>
        <v>2018|Auckland|10</v>
      </c>
      <c r="B217" t="s">
        <v>16</v>
      </c>
      <c r="C217" t="s">
        <v>17</v>
      </c>
      <c r="D217" t="s">
        <v>18</v>
      </c>
      <c r="E217" t="s">
        <v>19</v>
      </c>
      <c r="F217">
        <v>2018</v>
      </c>
      <c r="G217">
        <v>2018</v>
      </c>
      <c r="H217">
        <v>102</v>
      </c>
      <c r="I217" t="s">
        <v>80</v>
      </c>
      <c r="J217">
        <v>7</v>
      </c>
      <c r="K217" t="s">
        <v>28</v>
      </c>
      <c r="L217">
        <v>10</v>
      </c>
      <c r="N217">
        <v>0</v>
      </c>
      <c r="R217" s="2" t="str">
        <f t="shared" si="7"/>
        <v>.</v>
      </c>
      <c r="S217" s="2">
        <f>IF(AND(P217&lt;&gt;"_U",P217&lt;&gt;"c",J217&lt;&gt;99,J217&lt;&gt;9),IFERROR(VLOOKUP(A217,'Health Total'!$A$2:$N$10000,14,0),"."),".")</f>
        <v>0</v>
      </c>
    </row>
    <row r="218" spans="1:19" x14ac:dyDescent="0.4">
      <c r="A218" s="2" t="str">
        <f t="shared" si="6"/>
        <v>2018|Auckland|11</v>
      </c>
      <c r="B218" t="s">
        <v>16</v>
      </c>
      <c r="C218" t="s">
        <v>17</v>
      </c>
      <c r="D218" t="s">
        <v>18</v>
      </c>
      <c r="E218" t="s">
        <v>19</v>
      </c>
      <c r="F218">
        <v>2018</v>
      </c>
      <c r="G218">
        <v>2018</v>
      </c>
      <c r="H218">
        <v>102</v>
      </c>
      <c r="I218" t="s">
        <v>80</v>
      </c>
      <c r="J218">
        <v>7</v>
      </c>
      <c r="K218" t="s">
        <v>28</v>
      </c>
      <c r="L218">
        <v>11</v>
      </c>
      <c r="N218">
        <v>360</v>
      </c>
      <c r="R218" s="2">
        <f t="shared" si="7"/>
        <v>0.34</v>
      </c>
      <c r="S218" s="2">
        <f>IF(AND(P218&lt;&gt;"_U",P218&lt;&gt;"c",J218&lt;&gt;99,J218&lt;&gt;9),IFERROR(VLOOKUP(A218,'Health Total'!$A$2:$N$10000,14,0),"."),".")</f>
        <v>105654</v>
      </c>
    </row>
    <row r="219" spans="1:19" x14ac:dyDescent="0.4">
      <c r="A219" s="2" t="str">
        <f t="shared" si="6"/>
        <v>2018|Auckland|12</v>
      </c>
      <c r="B219" t="s">
        <v>16</v>
      </c>
      <c r="C219" t="s">
        <v>17</v>
      </c>
      <c r="D219" t="s">
        <v>18</v>
      </c>
      <c r="E219" t="s">
        <v>19</v>
      </c>
      <c r="F219">
        <v>2018</v>
      </c>
      <c r="G219">
        <v>2018</v>
      </c>
      <c r="H219">
        <v>102</v>
      </c>
      <c r="I219" t="s">
        <v>80</v>
      </c>
      <c r="J219">
        <v>7</v>
      </c>
      <c r="K219" t="s">
        <v>28</v>
      </c>
      <c r="L219">
        <v>12</v>
      </c>
      <c r="N219">
        <v>57</v>
      </c>
      <c r="R219" s="2">
        <f t="shared" si="7"/>
        <v>0.15</v>
      </c>
      <c r="S219" s="2">
        <f>IF(AND(P219&lt;&gt;"_U",P219&lt;&gt;"c",J219&lt;&gt;99,J219&lt;&gt;9),IFERROR(VLOOKUP(A219,'Health Total'!$A$2:$N$10000,14,0),"."),".")</f>
        <v>39171</v>
      </c>
    </row>
    <row r="220" spans="1:19" x14ac:dyDescent="0.4">
      <c r="A220" s="2" t="str">
        <f t="shared" si="6"/>
        <v>2018|Auckland|13</v>
      </c>
      <c r="B220" t="s">
        <v>16</v>
      </c>
      <c r="C220" t="s">
        <v>17</v>
      </c>
      <c r="D220" t="s">
        <v>18</v>
      </c>
      <c r="E220" t="s">
        <v>19</v>
      </c>
      <c r="F220">
        <v>2018</v>
      </c>
      <c r="G220">
        <v>2018</v>
      </c>
      <c r="H220">
        <v>102</v>
      </c>
      <c r="I220" t="s">
        <v>80</v>
      </c>
      <c r="J220">
        <v>7</v>
      </c>
      <c r="K220" t="s">
        <v>28</v>
      </c>
      <c r="L220">
        <v>13</v>
      </c>
      <c r="N220">
        <v>0</v>
      </c>
      <c r="R220" s="2">
        <f t="shared" si="7"/>
        <v>0</v>
      </c>
      <c r="S220" s="2">
        <f>IF(AND(P220&lt;&gt;"_U",P220&lt;&gt;"c",J220&lt;&gt;99,J220&lt;&gt;9),IFERROR(VLOOKUP(A220,'Health Total'!$A$2:$N$10000,14,0),"."),".")</f>
        <v>180</v>
      </c>
    </row>
    <row r="221" spans="1:19" x14ac:dyDescent="0.4">
      <c r="A221" s="2" t="str">
        <f t="shared" si="6"/>
        <v>2018|Auckland|999</v>
      </c>
      <c r="B221" t="s">
        <v>16</v>
      </c>
      <c r="C221" t="s">
        <v>17</v>
      </c>
      <c r="D221" t="s">
        <v>18</v>
      </c>
      <c r="E221" t="s">
        <v>19</v>
      </c>
      <c r="F221">
        <v>2018</v>
      </c>
      <c r="G221">
        <v>2018</v>
      </c>
      <c r="H221">
        <v>102</v>
      </c>
      <c r="I221" t="s">
        <v>80</v>
      </c>
      <c r="J221">
        <v>7</v>
      </c>
      <c r="K221" t="s">
        <v>28</v>
      </c>
      <c r="L221">
        <v>999</v>
      </c>
      <c r="N221">
        <v>420</v>
      </c>
      <c r="R221" s="2">
        <f t="shared" si="7"/>
        <v>0.28999999999999998</v>
      </c>
      <c r="S221" s="2">
        <f>IF(AND(P221&lt;&gt;"_U",P221&lt;&gt;"c",J221&lt;&gt;99,J221&lt;&gt;9),IFERROR(VLOOKUP(A221,'Health Total'!$A$2:$N$10000,14,0),"."),".")</f>
        <v>145008</v>
      </c>
    </row>
    <row r="222" spans="1:19" x14ac:dyDescent="0.4">
      <c r="A222" s="2" t="str">
        <f t="shared" si="6"/>
        <v>2018|Auckland|10</v>
      </c>
      <c r="B222" t="s">
        <v>16</v>
      </c>
      <c r="C222" t="s">
        <v>17</v>
      </c>
      <c r="D222" t="s">
        <v>18</v>
      </c>
      <c r="E222" t="s">
        <v>19</v>
      </c>
      <c r="F222">
        <v>2018</v>
      </c>
      <c r="G222">
        <v>2018</v>
      </c>
      <c r="H222">
        <v>102</v>
      </c>
      <c r="I222" t="s">
        <v>80</v>
      </c>
      <c r="J222">
        <v>77</v>
      </c>
      <c r="K222" t="s">
        <v>29</v>
      </c>
      <c r="L222">
        <v>10</v>
      </c>
      <c r="N222">
        <v>0</v>
      </c>
      <c r="R222" s="2" t="str">
        <f t="shared" si="7"/>
        <v>.</v>
      </c>
      <c r="S222" s="2">
        <f>IF(AND(P222&lt;&gt;"_U",P222&lt;&gt;"c",J222&lt;&gt;99,J222&lt;&gt;9),IFERROR(VLOOKUP(A222,'Health Total'!$A$2:$N$10000,14,0),"."),".")</f>
        <v>0</v>
      </c>
    </row>
    <row r="223" spans="1:19" x14ac:dyDescent="0.4">
      <c r="A223" s="2" t="str">
        <f t="shared" si="6"/>
        <v>2018|Auckland|11</v>
      </c>
      <c r="B223" t="s">
        <v>16</v>
      </c>
      <c r="C223" t="s">
        <v>17</v>
      </c>
      <c r="D223" t="s">
        <v>18</v>
      </c>
      <c r="E223" t="s">
        <v>19</v>
      </c>
      <c r="F223">
        <v>2018</v>
      </c>
      <c r="G223">
        <v>2018</v>
      </c>
      <c r="H223">
        <v>102</v>
      </c>
      <c r="I223" t="s">
        <v>80</v>
      </c>
      <c r="J223">
        <v>77</v>
      </c>
      <c r="K223" t="s">
        <v>29</v>
      </c>
      <c r="L223">
        <v>11</v>
      </c>
      <c r="N223">
        <v>105654</v>
      </c>
      <c r="R223" s="2">
        <f t="shared" si="7"/>
        <v>100</v>
      </c>
      <c r="S223" s="2">
        <f>IF(AND(P223&lt;&gt;"_U",P223&lt;&gt;"c",J223&lt;&gt;99,J223&lt;&gt;9),IFERROR(VLOOKUP(A223,'Health Total'!$A$2:$N$10000,14,0),"."),".")</f>
        <v>105654</v>
      </c>
    </row>
    <row r="224" spans="1:19" x14ac:dyDescent="0.4">
      <c r="A224" s="2" t="str">
        <f t="shared" si="6"/>
        <v>2018|Auckland|12</v>
      </c>
      <c r="B224" t="s">
        <v>16</v>
      </c>
      <c r="C224" t="s">
        <v>17</v>
      </c>
      <c r="D224" t="s">
        <v>18</v>
      </c>
      <c r="E224" t="s">
        <v>19</v>
      </c>
      <c r="F224">
        <v>2018</v>
      </c>
      <c r="G224">
        <v>2018</v>
      </c>
      <c r="H224">
        <v>102</v>
      </c>
      <c r="I224" t="s">
        <v>80</v>
      </c>
      <c r="J224">
        <v>77</v>
      </c>
      <c r="K224" t="s">
        <v>29</v>
      </c>
      <c r="L224">
        <v>12</v>
      </c>
      <c r="N224">
        <v>39171</v>
      </c>
      <c r="R224" s="2">
        <f t="shared" si="7"/>
        <v>100</v>
      </c>
      <c r="S224" s="2">
        <f>IF(AND(P224&lt;&gt;"_U",P224&lt;&gt;"c",J224&lt;&gt;99,J224&lt;&gt;9),IFERROR(VLOOKUP(A224,'Health Total'!$A$2:$N$10000,14,0),"."),".")</f>
        <v>39171</v>
      </c>
    </row>
    <row r="225" spans="1:19" x14ac:dyDescent="0.4">
      <c r="A225" s="2" t="str">
        <f t="shared" si="6"/>
        <v>2018|Auckland|13</v>
      </c>
      <c r="B225" t="s">
        <v>16</v>
      </c>
      <c r="C225" t="s">
        <v>17</v>
      </c>
      <c r="D225" t="s">
        <v>18</v>
      </c>
      <c r="E225" t="s">
        <v>19</v>
      </c>
      <c r="F225">
        <v>2018</v>
      </c>
      <c r="G225">
        <v>2018</v>
      </c>
      <c r="H225">
        <v>102</v>
      </c>
      <c r="I225" t="s">
        <v>80</v>
      </c>
      <c r="J225">
        <v>77</v>
      </c>
      <c r="K225" t="s">
        <v>29</v>
      </c>
      <c r="L225">
        <v>13</v>
      </c>
      <c r="N225">
        <v>180</v>
      </c>
      <c r="R225" s="2">
        <f t="shared" si="7"/>
        <v>100</v>
      </c>
      <c r="S225" s="2">
        <f>IF(AND(P225&lt;&gt;"_U",P225&lt;&gt;"c",J225&lt;&gt;99,J225&lt;&gt;9),IFERROR(VLOOKUP(A225,'Health Total'!$A$2:$N$10000,14,0),"."),".")</f>
        <v>180</v>
      </c>
    </row>
    <row r="226" spans="1:19" x14ac:dyDescent="0.4">
      <c r="A226" s="2" t="str">
        <f t="shared" si="6"/>
        <v>2018|Auckland|999</v>
      </c>
      <c r="B226" t="s">
        <v>16</v>
      </c>
      <c r="C226" t="s">
        <v>17</v>
      </c>
      <c r="D226" t="s">
        <v>18</v>
      </c>
      <c r="E226" t="s">
        <v>19</v>
      </c>
      <c r="F226">
        <v>2018</v>
      </c>
      <c r="G226">
        <v>2018</v>
      </c>
      <c r="H226">
        <v>102</v>
      </c>
      <c r="I226" t="s">
        <v>80</v>
      </c>
      <c r="J226">
        <v>77</v>
      </c>
      <c r="K226" t="s">
        <v>29</v>
      </c>
      <c r="L226">
        <v>999</v>
      </c>
      <c r="N226">
        <v>145008</v>
      </c>
      <c r="R226" s="2">
        <f t="shared" si="7"/>
        <v>100</v>
      </c>
      <c r="S226" s="2">
        <f>IF(AND(P226&lt;&gt;"_U",P226&lt;&gt;"c",J226&lt;&gt;99,J226&lt;&gt;9),IFERROR(VLOOKUP(A226,'Health Total'!$A$2:$N$10000,14,0),"."),".")</f>
        <v>145008</v>
      </c>
    </row>
    <row r="227" spans="1:19" x14ac:dyDescent="0.4">
      <c r="A227" s="2" t="str">
        <f t="shared" si="6"/>
        <v>2018|Auckland|10</v>
      </c>
      <c r="B227" t="s">
        <v>16</v>
      </c>
      <c r="C227" t="s">
        <v>17</v>
      </c>
      <c r="D227" t="s">
        <v>18</v>
      </c>
      <c r="E227" t="s">
        <v>19</v>
      </c>
      <c r="F227">
        <v>2018</v>
      </c>
      <c r="G227">
        <v>2018</v>
      </c>
      <c r="H227">
        <v>102</v>
      </c>
      <c r="I227" t="s">
        <v>80</v>
      </c>
      <c r="J227">
        <v>8</v>
      </c>
      <c r="K227" t="s">
        <v>30</v>
      </c>
      <c r="L227">
        <v>10</v>
      </c>
      <c r="N227">
        <v>0</v>
      </c>
      <c r="R227" s="2" t="str">
        <f t="shared" si="7"/>
        <v>.</v>
      </c>
      <c r="S227" s="2">
        <f>IF(AND(P227&lt;&gt;"_U",P227&lt;&gt;"c",J227&lt;&gt;99,J227&lt;&gt;9),IFERROR(VLOOKUP(A227,'Health Total'!$A$2:$N$10000,14,0),"."),".")</f>
        <v>0</v>
      </c>
    </row>
    <row r="228" spans="1:19" x14ac:dyDescent="0.4">
      <c r="A228" s="2" t="str">
        <f t="shared" si="6"/>
        <v>2018|Auckland|11</v>
      </c>
      <c r="B228" t="s">
        <v>16</v>
      </c>
      <c r="C228" t="s">
        <v>17</v>
      </c>
      <c r="D228" t="s">
        <v>18</v>
      </c>
      <c r="E228" t="s">
        <v>19</v>
      </c>
      <c r="F228">
        <v>2018</v>
      </c>
      <c r="G228">
        <v>2018</v>
      </c>
      <c r="H228">
        <v>102</v>
      </c>
      <c r="I228" t="s">
        <v>80</v>
      </c>
      <c r="J228">
        <v>8</v>
      </c>
      <c r="K228" t="s">
        <v>30</v>
      </c>
      <c r="L228">
        <v>11</v>
      </c>
      <c r="N228">
        <v>4239</v>
      </c>
      <c r="R228" s="2">
        <f t="shared" si="7"/>
        <v>4.01</v>
      </c>
      <c r="S228" s="2">
        <f>IF(AND(P228&lt;&gt;"_U",P228&lt;&gt;"c",J228&lt;&gt;99,J228&lt;&gt;9),IFERROR(VLOOKUP(A228,'Health Total'!$A$2:$N$10000,14,0),"."),".")</f>
        <v>105654</v>
      </c>
    </row>
    <row r="229" spans="1:19" x14ac:dyDescent="0.4">
      <c r="A229" s="2" t="str">
        <f t="shared" si="6"/>
        <v>2018|Auckland|12</v>
      </c>
      <c r="B229" t="s">
        <v>16</v>
      </c>
      <c r="C229" t="s">
        <v>17</v>
      </c>
      <c r="D229" t="s">
        <v>18</v>
      </c>
      <c r="E229" t="s">
        <v>19</v>
      </c>
      <c r="F229">
        <v>2018</v>
      </c>
      <c r="G229">
        <v>2018</v>
      </c>
      <c r="H229">
        <v>102</v>
      </c>
      <c r="I229" t="s">
        <v>80</v>
      </c>
      <c r="J229">
        <v>8</v>
      </c>
      <c r="K229" t="s">
        <v>30</v>
      </c>
      <c r="L229">
        <v>12</v>
      </c>
      <c r="N229">
        <v>564</v>
      </c>
      <c r="R229" s="2">
        <f t="shared" si="7"/>
        <v>1.44</v>
      </c>
      <c r="S229" s="2">
        <f>IF(AND(P229&lt;&gt;"_U",P229&lt;&gt;"c",J229&lt;&gt;99,J229&lt;&gt;9),IFERROR(VLOOKUP(A229,'Health Total'!$A$2:$N$10000,14,0),"."),".")</f>
        <v>39171</v>
      </c>
    </row>
    <row r="230" spans="1:19" x14ac:dyDescent="0.4">
      <c r="A230" s="2" t="str">
        <f t="shared" si="6"/>
        <v>2018|Auckland|13</v>
      </c>
      <c r="B230" t="s">
        <v>16</v>
      </c>
      <c r="C230" t="s">
        <v>17</v>
      </c>
      <c r="D230" t="s">
        <v>18</v>
      </c>
      <c r="E230" t="s">
        <v>19</v>
      </c>
      <c r="F230">
        <v>2018</v>
      </c>
      <c r="G230">
        <v>2018</v>
      </c>
      <c r="H230">
        <v>102</v>
      </c>
      <c r="I230" t="s">
        <v>80</v>
      </c>
      <c r="J230">
        <v>8</v>
      </c>
      <c r="K230" t="s">
        <v>30</v>
      </c>
      <c r="L230">
        <v>13</v>
      </c>
      <c r="N230">
        <v>6</v>
      </c>
      <c r="R230" s="2">
        <f t="shared" si="7"/>
        <v>3.33</v>
      </c>
      <c r="S230" s="2">
        <f>IF(AND(P230&lt;&gt;"_U",P230&lt;&gt;"c",J230&lt;&gt;99,J230&lt;&gt;9),IFERROR(VLOOKUP(A230,'Health Total'!$A$2:$N$10000,14,0),"."),".")</f>
        <v>180</v>
      </c>
    </row>
    <row r="231" spans="1:19" x14ac:dyDescent="0.4">
      <c r="A231" s="2" t="str">
        <f t="shared" si="6"/>
        <v>2018|Auckland|999</v>
      </c>
      <c r="B231" t="s">
        <v>16</v>
      </c>
      <c r="C231" t="s">
        <v>17</v>
      </c>
      <c r="D231" t="s">
        <v>18</v>
      </c>
      <c r="E231" t="s">
        <v>19</v>
      </c>
      <c r="F231">
        <v>2018</v>
      </c>
      <c r="G231">
        <v>2018</v>
      </c>
      <c r="H231">
        <v>102</v>
      </c>
      <c r="I231" t="s">
        <v>80</v>
      </c>
      <c r="J231">
        <v>8</v>
      </c>
      <c r="K231" t="s">
        <v>30</v>
      </c>
      <c r="L231">
        <v>999</v>
      </c>
      <c r="N231">
        <v>4806</v>
      </c>
      <c r="R231" s="2">
        <f t="shared" si="7"/>
        <v>3.31</v>
      </c>
      <c r="S231" s="2">
        <f>IF(AND(P231&lt;&gt;"_U",P231&lt;&gt;"c",J231&lt;&gt;99,J231&lt;&gt;9),IFERROR(VLOOKUP(A231,'Health Total'!$A$2:$N$10000,14,0),"."),".")</f>
        <v>145008</v>
      </c>
    </row>
    <row r="232" spans="1:19" x14ac:dyDescent="0.4">
      <c r="A232" s="2" t="str">
        <f t="shared" si="6"/>
        <v>2018|Auckland|10</v>
      </c>
      <c r="B232" t="s">
        <v>16</v>
      </c>
      <c r="C232" t="s">
        <v>17</v>
      </c>
      <c r="D232" t="s">
        <v>18</v>
      </c>
      <c r="E232" t="s">
        <v>19</v>
      </c>
      <c r="F232">
        <v>2018</v>
      </c>
      <c r="G232">
        <v>2018</v>
      </c>
      <c r="H232">
        <v>102</v>
      </c>
      <c r="I232" t="s">
        <v>80</v>
      </c>
      <c r="J232">
        <v>9</v>
      </c>
      <c r="K232" t="s">
        <v>31</v>
      </c>
      <c r="L232">
        <v>10</v>
      </c>
      <c r="N232">
        <v>0</v>
      </c>
      <c r="R232" s="2" t="str">
        <f t="shared" si="7"/>
        <v>.</v>
      </c>
      <c r="S232" s="2" t="str">
        <f>IF(AND(P232&lt;&gt;"_U",P232&lt;&gt;"c",J232&lt;&gt;99,J232&lt;&gt;9),IFERROR(VLOOKUP(A232,'Health Total'!$A$2:$N$10000,14,0),"."),".")</f>
        <v>.</v>
      </c>
    </row>
    <row r="233" spans="1:19" x14ac:dyDescent="0.4">
      <c r="A233" s="2" t="str">
        <f t="shared" si="6"/>
        <v>2018|Auckland|11</v>
      </c>
      <c r="B233" t="s">
        <v>16</v>
      </c>
      <c r="C233" t="s">
        <v>17</v>
      </c>
      <c r="D233" t="s">
        <v>18</v>
      </c>
      <c r="E233" t="s">
        <v>19</v>
      </c>
      <c r="F233">
        <v>2018</v>
      </c>
      <c r="G233">
        <v>2018</v>
      </c>
      <c r="H233">
        <v>102</v>
      </c>
      <c r="I233" t="s">
        <v>80</v>
      </c>
      <c r="J233">
        <v>9</v>
      </c>
      <c r="K233" t="s">
        <v>31</v>
      </c>
      <c r="L233">
        <v>11</v>
      </c>
      <c r="N233">
        <v>9075</v>
      </c>
      <c r="R233" s="2" t="str">
        <f t="shared" si="7"/>
        <v>.</v>
      </c>
      <c r="S233" s="2" t="str">
        <f>IF(AND(P233&lt;&gt;"_U",P233&lt;&gt;"c",J233&lt;&gt;99,J233&lt;&gt;9),IFERROR(VLOOKUP(A233,'Health Total'!$A$2:$N$10000,14,0),"."),".")</f>
        <v>.</v>
      </c>
    </row>
    <row r="234" spans="1:19" x14ac:dyDescent="0.4">
      <c r="A234" s="2" t="str">
        <f t="shared" si="6"/>
        <v>2018|Auckland|12</v>
      </c>
      <c r="B234" t="s">
        <v>16</v>
      </c>
      <c r="C234" t="s">
        <v>17</v>
      </c>
      <c r="D234" t="s">
        <v>18</v>
      </c>
      <c r="E234" t="s">
        <v>19</v>
      </c>
      <c r="F234">
        <v>2018</v>
      </c>
      <c r="G234">
        <v>2018</v>
      </c>
      <c r="H234">
        <v>102</v>
      </c>
      <c r="I234" t="s">
        <v>80</v>
      </c>
      <c r="J234">
        <v>9</v>
      </c>
      <c r="K234" t="s">
        <v>31</v>
      </c>
      <c r="L234">
        <v>12</v>
      </c>
      <c r="N234">
        <v>6888</v>
      </c>
      <c r="R234" s="2" t="str">
        <f t="shared" si="7"/>
        <v>.</v>
      </c>
      <c r="S234" s="2" t="str">
        <f>IF(AND(P234&lt;&gt;"_U",P234&lt;&gt;"c",J234&lt;&gt;99,J234&lt;&gt;9),IFERROR(VLOOKUP(A234,'Health Total'!$A$2:$N$10000,14,0),"."),".")</f>
        <v>.</v>
      </c>
    </row>
    <row r="235" spans="1:19" x14ac:dyDescent="0.4">
      <c r="A235" s="2" t="str">
        <f t="shared" si="6"/>
        <v>2018|Auckland|13</v>
      </c>
      <c r="B235" t="s">
        <v>16</v>
      </c>
      <c r="C235" t="s">
        <v>17</v>
      </c>
      <c r="D235" t="s">
        <v>18</v>
      </c>
      <c r="E235" t="s">
        <v>19</v>
      </c>
      <c r="F235">
        <v>2018</v>
      </c>
      <c r="G235">
        <v>2018</v>
      </c>
      <c r="H235">
        <v>102</v>
      </c>
      <c r="I235" t="s">
        <v>80</v>
      </c>
      <c r="J235">
        <v>9</v>
      </c>
      <c r="K235" t="s">
        <v>31</v>
      </c>
      <c r="L235">
        <v>13</v>
      </c>
      <c r="N235">
        <v>69</v>
      </c>
      <c r="R235" s="2" t="str">
        <f t="shared" si="7"/>
        <v>.</v>
      </c>
      <c r="S235" s="2" t="str">
        <f>IF(AND(P235&lt;&gt;"_U",P235&lt;&gt;"c",J235&lt;&gt;99,J235&lt;&gt;9),IFERROR(VLOOKUP(A235,'Health Total'!$A$2:$N$10000,14,0),"."),".")</f>
        <v>.</v>
      </c>
    </row>
    <row r="236" spans="1:19" x14ac:dyDescent="0.4">
      <c r="A236" s="2" t="str">
        <f t="shared" si="6"/>
        <v>2018|Auckland|999</v>
      </c>
      <c r="B236" t="s">
        <v>16</v>
      </c>
      <c r="C236" t="s">
        <v>17</v>
      </c>
      <c r="D236" t="s">
        <v>18</v>
      </c>
      <c r="E236" t="s">
        <v>19</v>
      </c>
      <c r="F236">
        <v>2018</v>
      </c>
      <c r="G236">
        <v>2018</v>
      </c>
      <c r="H236">
        <v>102</v>
      </c>
      <c r="I236" t="s">
        <v>80</v>
      </c>
      <c r="J236">
        <v>9</v>
      </c>
      <c r="K236" t="s">
        <v>31</v>
      </c>
      <c r="L236">
        <v>999</v>
      </c>
      <c r="N236">
        <v>16032</v>
      </c>
      <c r="R236" s="2" t="str">
        <f t="shared" si="7"/>
        <v>.</v>
      </c>
      <c r="S236" s="2" t="str">
        <f>IF(AND(P236&lt;&gt;"_U",P236&lt;&gt;"c",J236&lt;&gt;99,J236&lt;&gt;9),IFERROR(VLOOKUP(A236,'Health Total'!$A$2:$N$10000,14,0),"."),".")</f>
        <v>.</v>
      </c>
    </row>
    <row r="237" spans="1:19" x14ac:dyDescent="0.4">
      <c r="A237" s="2" t="str">
        <f t="shared" si="6"/>
        <v>2018|Auckland|10</v>
      </c>
      <c r="B237" t="s">
        <v>16</v>
      </c>
      <c r="C237" t="s">
        <v>17</v>
      </c>
      <c r="D237" t="s">
        <v>18</v>
      </c>
      <c r="E237" t="s">
        <v>19</v>
      </c>
      <c r="F237">
        <v>2018</v>
      </c>
      <c r="G237">
        <v>2018</v>
      </c>
      <c r="H237">
        <v>102</v>
      </c>
      <c r="I237" t="s">
        <v>80</v>
      </c>
      <c r="J237">
        <v>99</v>
      </c>
      <c r="K237" t="s">
        <v>32</v>
      </c>
      <c r="L237">
        <v>10</v>
      </c>
      <c r="N237">
        <v>0</v>
      </c>
      <c r="R237" s="2" t="str">
        <f t="shared" si="7"/>
        <v>.</v>
      </c>
      <c r="S237" s="2" t="str">
        <f>IF(AND(P237&lt;&gt;"_U",P237&lt;&gt;"c",J237&lt;&gt;99,J237&lt;&gt;9),IFERROR(VLOOKUP(A237,'Health Total'!$A$2:$N$10000,14,0),"."),".")</f>
        <v>.</v>
      </c>
    </row>
    <row r="238" spans="1:19" x14ac:dyDescent="0.4">
      <c r="A238" s="2" t="str">
        <f t="shared" si="6"/>
        <v>2018|Auckland|11</v>
      </c>
      <c r="B238" t="s">
        <v>16</v>
      </c>
      <c r="C238" t="s">
        <v>17</v>
      </c>
      <c r="D238" t="s">
        <v>18</v>
      </c>
      <c r="E238" t="s">
        <v>19</v>
      </c>
      <c r="F238">
        <v>2018</v>
      </c>
      <c r="G238">
        <v>2018</v>
      </c>
      <c r="H238">
        <v>102</v>
      </c>
      <c r="I238" t="s">
        <v>80</v>
      </c>
      <c r="J238">
        <v>99</v>
      </c>
      <c r="K238" t="s">
        <v>32</v>
      </c>
      <c r="L238">
        <v>11</v>
      </c>
      <c r="N238">
        <v>113988</v>
      </c>
      <c r="R238" s="2" t="str">
        <f t="shared" si="7"/>
        <v>.</v>
      </c>
      <c r="S238" s="2" t="str">
        <f>IF(AND(P238&lt;&gt;"_U",P238&lt;&gt;"c",J238&lt;&gt;99,J238&lt;&gt;9),IFERROR(VLOOKUP(A238,'Health Total'!$A$2:$N$10000,14,0),"."),".")</f>
        <v>.</v>
      </c>
    </row>
    <row r="239" spans="1:19" x14ac:dyDescent="0.4">
      <c r="A239" s="2" t="str">
        <f t="shared" si="6"/>
        <v>2018|Auckland|12</v>
      </c>
      <c r="B239" t="s">
        <v>16</v>
      </c>
      <c r="C239" t="s">
        <v>17</v>
      </c>
      <c r="D239" t="s">
        <v>18</v>
      </c>
      <c r="E239" t="s">
        <v>19</v>
      </c>
      <c r="F239">
        <v>2018</v>
      </c>
      <c r="G239">
        <v>2018</v>
      </c>
      <c r="H239">
        <v>102</v>
      </c>
      <c r="I239" t="s">
        <v>80</v>
      </c>
      <c r="J239">
        <v>99</v>
      </c>
      <c r="K239" t="s">
        <v>32</v>
      </c>
      <c r="L239">
        <v>12</v>
      </c>
      <c r="N239">
        <v>45852</v>
      </c>
      <c r="R239" s="2" t="str">
        <f t="shared" si="7"/>
        <v>.</v>
      </c>
      <c r="S239" s="2" t="str">
        <f>IF(AND(P239&lt;&gt;"_U",P239&lt;&gt;"c",J239&lt;&gt;99,J239&lt;&gt;9),IFERROR(VLOOKUP(A239,'Health Total'!$A$2:$N$10000,14,0),"."),".")</f>
        <v>.</v>
      </c>
    </row>
    <row r="240" spans="1:19" x14ac:dyDescent="0.4">
      <c r="A240" s="2" t="str">
        <f t="shared" si="6"/>
        <v>2018|Auckland|13</v>
      </c>
      <c r="B240" t="s">
        <v>16</v>
      </c>
      <c r="C240" t="s">
        <v>17</v>
      </c>
      <c r="D240" t="s">
        <v>18</v>
      </c>
      <c r="E240" t="s">
        <v>19</v>
      </c>
      <c r="F240">
        <v>2018</v>
      </c>
      <c r="G240">
        <v>2018</v>
      </c>
      <c r="H240">
        <v>102</v>
      </c>
      <c r="I240" t="s">
        <v>80</v>
      </c>
      <c r="J240">
        <v>99</v>
      </c>
      <c r="K240" t="s">
        <v>32</v>
      </c>
      <c r="L240">
        <v>13</v>
      </c>
      <c r="N240">
        <v>249</v>
      </c>
      <c r="R240" s="2" t="str">
        <f t="shared" si="7"/>
        <v>.</v>
      </c>
      <c r="S240" s="2" t="str">
        <f>IF(AND(P240&lt;&gt;"_U",P240&lt;&gt;"c",J240&lt;&gt;99,J240&lt;&gt;9),IFERROR(VLOOKUP(A240,'Health Total'!$A$2:$N$10000,14,0),"."),".")</f>
        <v>.</v>
      </c>
    </row>
    <row r="241" spans="1:19" x14ac:dyDescent="0.4">
      <c r="A241" s="2" t="str">
        <f t="shared" si="6"/>
        <v>2018|Auckland|999</v>
      </c>
      <c r="B241" t="s">
        <v>16</v>
      </c>
      <c r="C241" t="s">
        <v>17</v>
      </c>
      <c r="D241" t="s">
        <v>18</v>
      </c>
      <c r="E241" t="s">
        <v>19</v>
      </c>
      <c r="F241">
        <v>2018</v>
      </c>
      <c r="G241">
        <v>2018</v>
      </c>
      <c r="H241">
        <v>102</v>
      </c>
      <c r="I241" t="s">
        <v>80</v>
      </c>
      <c r="J241">
        <v>99</v>
      </c>
      <c r="K241" t="s">
        <v>32</v>
      </c>
      <c r="L241">
        <v>999</v>
      </c>
      <c r="N241">
        <v>160089</v>
      </c>
      <c r="R241" s="2" t="str">
        <f t="shared" si="7"/>
        <v>.</v>
      </c>
      <c r="S241" s="2" t="str">
        <f>IF(AND(P241&lt;&gt;"_U",P241&lt;&gt;"c",J241&lt;&gt;99,J241&lt;&gt;9),IFERROR(VLOOKUP(A241,'Health Total'!$A$2:$N$10000,14,0),"."),".")</f>
        <v>.</v>
      </c>
    </row>
    <row r="242" spans="1:19" x14ac:dyDescent="0.4">
      <c r="A242" s="2" t="str">
        <f t="shared" si="6"/>
        <v>2018|Counties Manukau|10</v>
      </c>
      <c r="B242" t="s">
        <v>16</v>
      </c>
      <c r="C242" t="s">
        <v>17</v>
      </c>
      <c r="D242" t="s">
        <v>18</v>
      </c>
      <c r="E242" t="s">
        <v>19</v>
      </c>
      <c r="F242">
        <v>2018</v>
      </c>
      <c r="G242">
        <v>2018</v>
      </c>
      <c r="H242">
        <v>103</v>
      </c>
      <c r="I242" t="s">
        <v>163</v>
      </c>
      <c r="J242">
        <v>0</v>
      </c>
      <c r="K242" t="s">
        <v>21</v>
      </c>
      <c r="L242">
        <v>10</v>
      </c>
      <c r="N242">
        <v>0</v>
      </c>
      <c r="R242" s="2" t="str">
        <f t="shared" si="7"/>
        <v>.</v>
      </c>
      <c r="S242" s="2">
        <f>IF(AND(P242&lt;&gt;"_U",P242&lt;&gt;"c",J242&lt;&gt;99,J242&lt;&gt;9),IFERROR(VLOOKUP(A242,'Health Total'!$A$2:$N$10000,14,0),"."),".")</f>
        <v>0</v>
      </c>
    </row>
    <row r="243" spans="1:19" x14ac:dyDescent="0.4">
      <c r="A243" s="2" t="str">
        <f t="shared" si="6"/>
        <v>2018|Counties Manukau|11</v>
      </c>
      <c r="B243" t="s">
        <v>16</v>
      </c>
      <c r="C243" t="s">
        <v>17</v>
      </c>
      <c r="D243" t="s">
        <v>18</v>
      </c>
      <c r="E243" t="s">
        <v>19</v>
      </c>
      <c r="F243">
        <v>2018</v>
      </c>
      <c r="G243">
        <v>2018</v>
      </c>
      <c r="H243">
        <v>103</v>
      </c>
      <c r="I243" t="s">
        <v>163</v>
      </c>
      <c r="J243">
        <v>0</v>
      </c>
      <c r="K243" t="s">
        <v>21</v>
      </c>
      <c r="L243">
        <v>11</v>
      </c>
      <c r="N243">
        <v>10992</v>
      </c>
      <c r="R243" s="2">
        <f t="shared" si="7"/>
        <v>9.33</v>
      </c>
      <c r="S243" s="2">
        <f>IF(AND(P243&lt;&gt;"_U",P243&lt;&gt;"c",J243&lt;&gt;99,J243&lt;&gt;9),IFERROR(VLOOKUP(A243,'Health Total'!$A$2:$N$10000,14,0),"."),".")</f>
        <v>117807</v>
      </c>
    </row>
    <row r="244" spans="1:19" x14ac:dyDescent="0.4">
      <c r="A244" s="2" t="str">
        <f t="shared" si="6"/>
        <v>2018|Counties Manukau|12</v>
      </c>
      <c r="B244" t="s">
        <v>16</v>
      </c>
      <c r="C244" t="s">
        <v>17</v>
      </c>
      <c r="D244" t="s">
        <v>18</v>
      </c>
      <c r="E244" t="s">
        <v>19</v>
      </c>
      <c r="F244">
        <v>2018</v>
      </c>
      <c r="G244">
        <v>2018</v>
      </c>
      <c r="H244">
        <v>103</v>
      </c>
      <c r="I244" t="s">
        <v>163</v>
      </c>
      <c r="J244">
        <v>0</v>
      </c>
      <c r="K244" t="s">
        <v>21</v>
      </c>
      <c r="L244">
        <v>12</v>
      </c>
      <c r="N244">
        <v>1887</v>
      </c>
      <c r="R244" s="2">
        <f t="shared" si="7"/>
        <v>11.79</v>
      </c>
      <c r="S244" s="2">
        <f>IF(AND(P244&lt;&gt;"_U",P244&lt;&gt;"c",J244&lt;&gt;99,J244&lt;&gt;9),IFERROR(VLOOKUP(A244,'Health Total'!$A$2:$N$10000,14,0),"."),".")</f>
        <v>16011</v>
      </c>
    </row>
    <row r="245" spans="1:19" x14ac:dyDescent="0.4">
      <c r="A245" s="2" t="str">
        <f t="shared" si="6"/>
        <v>2018|Counties Manukau|13</v>
      </c>
      <c r="B245" t="s">
        <v>16</v>
      </c>
      <c r="C245" t="s">
        <v>17</v>
      </c>
      <c r="D245" t="s">
        <v>18</v>
      </c>
      <c r="E245" t="s">
        <v>19</v>
      </c>
      <c r="F245">
        <v>2018</v>
      </c>
      <c r="G245">
        <v>2018</v>
      </c>
      <c r="H245">
        <v>103</v>
      </c>
      <c r="I245" t="s">
        <v>163</v>
      </c>
      <c r="J245">
        <v>0</v>
      </c>
      <c r="K245" t="s">
        <v>21</v>
      </c>
      <c r="L245">
        <v>13</v>
      </c>
      <c r="N245">
        <v>81</v>
      </c>
      <c r="R245" s="2">
        <f t="shared" si="7"/>
        <v>19.010000000000002</v>
      </c>
      <c r="S245" s="2">
        <f>IF(AND(P245&lt;&gt;"_U",P245&lt;&gt;"c",J245&lt;&gt;99,J245&lt;&gt;9),IFERROR(VLOOKUP(A245,'Health Total'!$A$2:$N$10000,14,0),"."),".")</f>
        <v>426</v>
      </c>
    </row>
    <row r="246" spans="1:19" x14ac:dyDescent="0.4">
      <c r="A246" s="2" t="str">
        <f t="shared" si="6"/>
        <v>2018|Counties Manukau|999</v>
      </c>
      <c r="B246" t="s">
        <v>16</v>
      </c>
      <c r="C246" t="s">
        <v>17</v>
      </c>
      <c r="D246" t="s">
        <v>18</v>
      </c>
      <c r="E246" t="s">
        <v>19</v>
      </c>
      <c r="F246">
        <v>2018</v>
      </c>
      <c r="G246">
        <v>2018</v>
      </c>
      <c r="H246">
        <v>103</v>
      </c>
      <c r="I246" t="s">
        <v>163</v>
      </c>
      <c r="J246">
        <v>0</v>
      </c>
      <c r="K246" t="s">
        <v>21</v>
      </c>
      <c r="L246">
        <v>999</v>
      </c>
      <c r="N246">
        <v>12957</v>
      </c>
      <c r="R246" s="2">
        <f t="shared" si="7"/>
        <v>9.65</v>
      </c>
      <c r="S246" s="2">
        <f>IF(AND(P246&lt;&gt;"_U",P246&lt;&gt;"c",J246&lt;&gt;99,J246&lt;&gt;9),IFERROR(VLOOKUP(A246,'Health Total'!$A$2:$N$10000,14,0),"."),".")</f>
        <v>134247</v>
      </c>
    </row>
    <row r="247" spans="1:19" x14ac:dyDescent="0.4">
      <c r="A247" s="2" t="str">
        <f t="shared" si="6"/>
        <v>2018|Counties Manukau|10</v>
      </c>
      <c r="B247" t="s">
        <v>16</v>
      </c>
      <c r="C247" t="s">
        <v>17</v>
      </c>
      <c r="D247" t="s">
        <v>18</v>
      </c>
      <c r="E247" t="s">
        <v>19</v>
      </c>
      <c r="F247">
        <v>2018</v>
      </c>
      <c r="G247">
        <v>2018</v>
      </c>
      <c r="H247">
        <v>103</v>
      </c>
      <c r="I247" t="s">
        <v>163</v>
      </c>
      <c r="J247">
        <v>1</v>
      </c>
      <c r="K247" t="s">
        <v>22</v>
      </c>
      <c r="L247">
        <v>10</v>
      </c>
      <c r="N247">
        <v>0</v>
      </c>
      <c r="R247" s="2" t="str">
        <f t="shared" si="7"/>
        <v>.</v>
      </c>
      <c r="S247" s="2">
        <f>IF(AND(P247&lt;&gt;"_U",P247&lt;&gt;"c",J247&lt;&gt;99,J247&lt;&gt;9),IFERROR(VLOOKUP(A247,'Health Total'!$A$2:$N$10000,14,0),"."),".")</f>
        <v>0</v>
      </c>
    </row>
    <row r="248" spans="1:19" x14ac:dyDescent="0.4">
      <c r="A248" s="2" t="str">
        <f t="shared" si="6"/>
        <v>2018|Counties Manukau|11</v>
      </c>
      <c r="B248" t="s">
        <v>16</v>
      </c>
      <c r="C248" t="s">
        <v>17</v>
      </c>
      <c r="D248" t="s">
        <v>18</v>
      </c>
      <c r="E248" t="s">
        <v>19</v>
      </c>
      <c r="F248">
        <v>2018</v>
      </c>
      <c r="G248">
        <v>2018</v>
      </c>
      <c r="H248">
        <v>103</v>
      </c>
      <c r="I248" t="s">
        <v>163</v>
      </c>
      <c r="J248">
        <v>1</v>
      </c>
      <c r="K248" t="s">
        <v>22</v>
      </c>
      <c r="L248">
        <v>11</v>
      </c>
      <c r="N248">
        <v>48654</v>
      </c>
      <c r="R248" s="2">
        <f t="shared" si="7"/>
        <v>41.3</v>
      </c>
      <c r="S248" s="2">
        <f>IF(AND(P248&lt;&gt;"_U",P248&lt;&gt;"c",J248&lt;&gt;99,J248&lt;&gt;9),IFERROR(VLOOKUP(A248,'Health Total'!$A$2:$N$10000,14,0),"."),".")</f>
        <v>117807</v>
      </c>
    </row>
    <row r="249" spans="1:19" x14ac:dyDescent="0.4">
      <c r="A249" s="2" t="str">
        <f t="shared" si="6"/>
        <v>2018|Counties Manukau|12</v>
      </c>
      <c r="B249" t="s">
        <v>16</v>
      </c>
      <c r="C249" t="s">
        <v>17</v>
      </c>
      <c r="D249" t="s">
        <v>18</v>
      </c>
      <c r="E249" t="s">
        <v>19</v>
      </c>
      <c r="F249">
        <v>2018</v>
      </c>
      <c r="G249">
        <v>2018</v>
      </c>
      <c r="H249">
        <v>103</v>
      </c>
      <c r="I249" t="s">
        <v>163</v>
      </c>
      <c r="J249">
        <v>1</v>
      </c>
      <c r="K249" t="s">
        <v>22</v>
      </c>
      <c r="L249">
        <v>12</v>
      </c>
      <c r="N249">
        <v>5745</v>
      </c>
      <c r="R249" s="2">
        <f t="shared" si="7"/>
        <v>35.880000000000003</v>
      </c>
      <c r="S249" s="2">
        <f>IF(AND(P249&lt;&gt;"_U",P249&lt;&gt;"c",J249&lt;&gt;99,J249&lt;&gt;9),IFERROR(VLOOKUP(A249,'Health Total'!$A$2:$N$10000,14,0),"."),".")</f>
        <v>16011</v>
      </c>
    </row>
    <row r="250" spans="1:19" x14ac:dyDescent="0.4">
      <c r="A250" s="2" t="str">
        <f t="shared" si="6"/>
        <v>2018|Counties Manukau|13</v>
      </c>
      <c r="B250" t="s">
        <v>16</v>
      </c>
      <c r="C250" t="s">
        <v>17</v>
      </c>
      <c r="D250" t="s">
        <v>18</v>
      </c>
      <c r="E250" t="s">
        <v>19</v>
      </c>
      <c r="F250">
        <v>2018</v>
      </c>
      <c r="G250">
        <v>2018</v>
      </c>
      <c r="H250">
        <v>103</v>
      </c>
      <c r="I250" t="s">
        <v>163</v>
      </c>
      <c r="J250">
        <v>1</v>
      </c>
      <c r="K250" t="s">
        <v>22</v>
      </c>
      <c r="L250">
        <v>13</v>
      </c>
      <c r="N250">
        <v>63</v>
      </c>
      <c r="R250" s="2">
        <f t="shared" si="7"/>
        <v>14.79</v>
      </c>
      <c r="S250" s="2">
        <f>IF(AND(P250&lt;&gt;"_U",P250&lt;&gt;"c",J250&lt;&gt;99,J250&lt;&gt;9),IFERROR(VLOOKUP(A250,'Health Total'!$A$2:$N$10000,14,0),"."),".")</f>
        <v>426</v>
      </c>
    </row>
    <row r="251" spans="1:19" x14ac:dyDescent="0.4">
      <c r="A251" s="2" t="str">
        <f t="shared" si="6"/>
        <v>2018|Counties Manukau|999</v>
      </c>
      <c r="B251" t="s">
        <v>16</v>
      </c>
      <c r="C251" t="s">
        <v>17</v>
      </c>
      <c r="D251" t="s">
        <v>18</v>
      </c>
      <c r="E251" t="s">
        <v>19</v>
      </c>
      <c r="F251">
        <v>2018</v>
      </c>
      <c r="G251">
        <v>2018</v>
      </c>
      <c r="H251">
        <v>103</v>
      </c>
      <c r="I251" t="s">
        <v>163</v>
      </c>
      <c r="J251">
        <v>1</v>
      </c>
      <c r="K251" t="s">
        <v>22</v>
      </c>
      <c r="L251">
        <v>999</v>
      </c>
      <c r="N251">
        <v>54462</v>
      </c>
      <c r="R251" s="2">
        <f t="shared" si="7"/>
        <v>40.57</v>
      </c>
      <c r="S251" s="2">
        <f>IF(AND(P251&lt;&gt;"_U",P251&lt;&gt;"c",J251&lt;&gt;99,J251&lt;&gt;9),IFERROR(VLOOKUP(A251,'Health Total'!$A$2:$N$10000,14,0),"."),".")</f>
        <v>134247</v>
      </c>
    </row>
    <row r="252" spans="1:19" x14ac:dyDescent="0.4">
      <c r="A252" s="2" t="str">
        <f t="shared" si="6"/>
        <v>2018|Counties Manukau|10</v>
      </c>
      <c r="B252" t="s">
        <v>16</v>
      </c>
      <c r="C252" t="s">
        <v>17</v>
      </c>
      <c r="D252" t="s">
        <v>18</v>
      </c>
      <c r="E252" t="s">
        <v>19</v>
      </c>
      <c r="F252">
        <v>2018</v>
      </c>
      <c r="G252">
        <v>2018</v>
      </c>
      <c r="H252">
        <v>103</v>
      </c>
      <c r="I252" t="s">
        <v>163</v>
      </c>
      <c r="J252">
        <v>2</v>
      </c>
      <c r="K252" t="s">
        <v>23</v>
      </c>
      <c r="L252">
        <v>10</v>
      </c>
      <c r="N252">
        <v>0</v>
      </c>
      <c r="R252" s="2" t="str">
        <f t="shared" si="7"/>
        <v>.</v>
      </c>
      <c r="S252" s="2">
        <f>IF(AND(P252&lt;&gt;"_U",P252&lt;&gt;"c",J252&lt;&gt;99,J252&lt;&gt;9),IFERROR(VLOOKUP(A252,'Health Total'!$A$2:$N$10000,14,0),"."),".")</f>
        <v>0</v>
      </c>
    </row>
    <row r="253" spans="1:19" x14ac:dyDescent="0.4">
      <c r="A253" s="2" t="str">
        <f t="shared" si="6"/>
        <v>2018|Counties Manukau|11</v>
      </c>
      <c r="B253" t="s">
        <v>16</v>
      </c>
      <c r="C253" t="s">
        <v>17</v>
      </c>
      <c r="D253" t="s">
        <v>18</v>
      </c>
      <c r="E253" t="s">
        <v>19</v>
      </c>
      <c r="F253">
        <v>2018</v>
      </c>
      <c r="G253">
        <v>2018</v>
      </c>
      <c r="H253">
        <v>103</v>
      </c>
      <c r="I253" t="s">
        <v>163</v>
      </c>
      <c r="J253">
        <v>2</v>
      </c>
      <c r="K253" t="s">
        <v>23</v>
      </c>
      <c r="L253">
        <v>11</v>
      </c>
      <c r="N253">
        <v>57909</v>
      </c>
      <c r="R253" s="2">
        <f t="shared" si="7"/>
        <v>49.16</v>
      </c>
      <c r="S253" s="2">
        <f>IF(AND(P253&lt;&gt;"_U",P253&lt;&gt;"c",J253&lt;&gt;99,J253&lt;&gt;9),IFERROR(VLOOKUP(A253,'Health Total'!$A$2:$N$10000,14,0),"."),".")</f>
        <v>117807</v>
      </c>
    </row>
    <row r="254" spans="1:19" x14ac:dyDescent="0.4">
      <c r="A254" s="2" t="str">
        <f t="shared" si="6"/>
        <v>2018|Counties Manukau|12</v>
      </c>
      <c r="B254" t="s">
        <v>16</v>
      </c>
      <c r="C254" t="s">
        <v>17</v>
      </c>
      <c r="D254" t="s">
        <v>18</v>
      </c>
      <c r="E254" t="s">
        <v>19</v>
      </c>
      <c r="F254">
        <v>2018</v>
      </c>
      <c r="G254">
        <v>2018</v>
      </c>
      <c r="H254">
        <v>103</v>
      </c>
      <c r="I254" t="s">
        <v>163</v>
      </c>
      <c r="J254">
        <v>2</v>
      </c>
      <c r="K254" t="s">
        <v>23</v>
      </c>
      <c r="L254">
        <v>12</v>
      </c>
      <c r="N254">
        <v>8856</v>
      </c>
      <c r="R254" s="2">
        <f t="shared" si="7"/>
        <v>55.31</v>
      </c>
      <c r="S254" s="2">
        <f>IF(AND(P254&lt;&gt;"_U",P254&lt;&gt;"c",J254&lt;&gt;99,J254&lt;&gt;9),IFERROR(VLOOKUP(A254,'Health Total'!$A$2:$N$10000,14,0),"."),".")</f>
        <v>16011</v>
      </c>
    </row>
    <row r="255" spans="1:19" x14ac:dyDescent="0.4">
      <c r="A255" s="2" t="str">
        <f t="shared" si="6"/>
        <v>2018|Counties Manukau|13</v>
      </c>
      <c r="B255" t="s">
        <v>16</v>
      </c>
      <c r="C255" t="s">
        <v>17</v>
      </c>
      <c r="D255" t="s">
        <v>18</v>
      </c>
      <c r="E255" t="s">
        <v>19</v>
      </c>
      <c r="F255">
        <v>2018</v>
      </c>
      <c r="G255">
        <v>2018</v>
      </c>
      <c r="H255">
        <v>103</v>
      </c>
      <c r="I255" t="s">
        <v>163</v>
      </c>
      <c r="J255">
        <v>2</v>
      </c>
      <c r="K255" t="s">
        <v>23</v>
      </c>
      <c r="L255">
        <v>13</v>
      </c>
      <c r="N255">
        <v>234</v>
      </c>
      <c r="R255" s="2">
        <f t="shared" si="7"/>
        <v>54.93</v>
      </c>
      <c r="S255" s="2">
        <f>IF(AND(P255&lt;&gt;"_U",P255&lt;&gt;"c",J255&lt;&gt;99,J255&lt;&gt;9),IFERROR(VLOOKUP(A255,'Health Total'!$A$2:$N$10000,14,0),"."),".")</f>
        <v>426</v>
      </c>
    </row>
    <row r="256" spans="1:19" x14ac:dyDescent="0.4">
      <c r="A256" s="2" t="str">
        <f t="shared" si="6"/>
        <v>2018|Counties Manukau|999</v>
      </c>
      <c r="B256" t="s">
        <v>16</v>
      </c>
      <c r="C256" t="s">
        <v>17</v>
      </c>
      <c r="D256" t="s">
        <v>18</v>
      </c>
      <c r="E256" t="s">
        <v>19</v>
      </c>
      <c r="F256">
        <v>2018</v>
      </c>
      <c r="G256">
        <v>2018</v>
      </c>
      <c r="H256">
        <v>103</v>
      </c>
      <c r="I256" t="s">
        <v>163</v>
      </c>
      <c r="J256">
        <v>2</v>
      </c>
      <c r="K256" t="s">
        <v>23</v>
      </c>
      <c r="L256">
        <v>999</v>
      </c>
      <c r="N256">
        <v>66996</v>
      </c>
      <c r="R256" s="2">
        <f t="shared" si="7"/>
        <v>49.91</v>
      </c>
      <c r="S256" s="2">
        <f>IF(AND(P256&lt;&gt;"_U",P256&lt;&gt;"c",J256&lt;&gt;99,J256&lt;&gt;9),IFERROR(VLOOKUP(A256,'Health Total'!$A$2:$N$10000,14,0),"."),".")</f>
        <v>134247</v>
      </c>
    </row>
    <row r="257" spans="1:19" x14ac:dyDescent="0.4">
      <c r="A257" s="2" t="str">
        <f t="shared" si="6"/>
        <v>2018|Counties Manukau|10</v>
      </c>
      <c r="B257" t="s">
        <v>16</v>
      </c>
      <c r="C257" t="s">
        <v>17</v>
      </c>
      <c r="D257" t="s">
        <v>18</v>
      </c>
      <c r="E257" t="s">
        <v>19</v>
      </c>
      <c r="F257">
        <v>2018</v>
      </c>
      <c r="G257">
        <v>2018</v>
      </c>
      <c r="H257">
        <v>103</v>
      </c>
      <c r="I257" t="s">
        <v>163</v>
      </c>
      <c r="J257">
        <v>3</v>
      </c>
      <c r="K257" t="s">
        <v>24</v>
      </c>
      <c r="L257">
        <v>10</v>
      </c>
      <c r="N257">
        <v>0</v>
      </c>
      <c r="R257" s="2" t="str">
        <f t="shared" si="7"/>
        <v>.</v>
      </c>
      <c r="S257" s="2">
        <f>IF(AND(P257&lt;&gt;"_U",P257&lt;&gt;"c",J257&lt;&gt;99,J257&lt;&gt;9),IFERROR(VLOOKUP(A257,'Health Total'!$A$2:$N$10000,14,0),"."),".")</f>
        <v>0</v>
      </c>
    </row>
    <row r="258" spans="1:19" x14ac:dyDescent="0.4">
      <c r="A258" s="2" t="str">
        <f t="shared" si="6"/>
        <v>2018|Counties Manukau|11</v>
      </c>
      <c r="B258" t="s">
        <v>16</v>
      </c>
      <c r="C258" t="s">
        <v>17</v>
      </c>
      <c r="D258" t="s">
        <v>18</v>
      </c>
      <c r="E258" t="s">
        <v>19</v>
      </c>
      <c r="F258">
        <v>2018</v>
      </c>
      <c r="G258">
        <v>2018</v>
      </c>
      <c r="H258">
        <v>103</v>
      </c>
      <c r="I258" t="s">
        <v>163</v>
      </c>
      <c r="J258">
        <v>3</v>
      </c>
      <c r="K258" t="s">
        <v>24</v>
      </c>
      <c r="L258">
        <v>11</v>
      </c>
      <c r="N258">
        <v>9663</v>
      </c>
      <c r="R258" s="2">
        <f t="shared" si="7"/>
        <v>8.1999999999999993</v>
      </c>
      <c r="S258" s="2">
        <f>IF(AND(P258&lt;&gt;"_U",P258&lt;&gt;"c",J258&lt;&gt;99,J258&lt;&gt;9),IFERROR(VLOOKUP(A258,'Health Total'!$A$2:$N$10000,14,0),"."),".")</f>
        <v>117807</v>
      </c>
    </row>
    <row r="259" spans="1:19" x14ac:dyDescent="0.4">
      <c r="A259" s="2" t="str">
        <f t="shared" ref="A259:A322" si="8">G259&amp;"|"&amp;I259&amp;"|"&amp;L259</f>
        <v>2018|Counties Manukau|12</v>
      </c>
      <c r="B259" t="s">
        <v>16</v>
      </c>
      <c r="C259" t="s">
        <v>17</v>
      </c>
      <c r="D259" t="s">
        <v>18</v>
      </c>
      <c r="E259" t="s">
        <v>19</v>
      </c>
      <c r="F259">
        <v>2018</v>
      </c>
      <c r="G259">
        <v>2018</v>
      </c>
      <c r="H259">
        <v>103</v>
      </c>
      <c r="I259" t="s">
        <v>163</v>
      </c>
      <c r="J259">
        <v>3</v>
      </c>
      <c r="K259" t="s">
        <v>24</v>
      </c>
      <c r="L259">
        <v>12</v>
      </c>
      <c r="N259">
        <v>471</v>
      </c>
      <c r="R259" s="2">
        <f t="shared" ref="R259:R322" si="9">IF(P259&lt;&gt;"_U",IFERROR((ROUND(N259/S259*100,2)),"."),".")</f>
        <v>2.94</v>
      </c>
      <c r="S259" s="2">
        <f>IF(AND(P259&lt;&gt;"_U",P259&lt;&gt;"c",J259&lt;&gt;99,J259&lt;&gt;9),IFERROR(VLOOKUP(A259,'Health Total'!$A$2:$N$10000,14,0),"."),".")</f>
        <v>16011</v>
      </c>
    </row>
    <row r="260" spans="1:19" x14ac:dyDescent="0.4">
      <c r="A260" s="2" t="str">
        <f t="shared" si="8"/>
        <v>2018|Counties Manukau|13</v>
      </c>
      <c r="B260" t="s">
        <v>16</v>
      </c>
      <c r="C260" t="s">
        <v>17</v>
      </c>
      <c r="D260" t="s">
        <v>18</v>
      </c>
      <c r="E260" t="s">
        <v>19</v>
      </c>
      <c r="F260">
        <v>2018</v>
      </c>
      <c r="G260">
        <v>2018</v>
      </c>
      <c r="H260">
        <v>103</v>
      </c>
      <c r="I260" t="s">
        <v>163</v>
      </c>
      <c r="J260">
        <v>3</v>
      </c>
      <c r="K260" t="s">
        <v>24</v>
      </c>
      <c r="L260">
        <v>13</v>
      </c>
      <c r="N260">
        <v>30</v>
      </c>
      <c r="R260" s="2">
        <f t="shared" si="9"/>
        <v>7.04</v>
      </c>
      <c r="S260" s="2">
        <f>IF(AND(P260&lt;&gt;"_U",P260&lt;&gt;"c",J260&lt;&gt;99,J260&lt;&gt;9),IFERROR(VLOOKUP(A260,'Health Total'!$A$2:$N$10000,14,0),"."),".")</f>
        <v>426</v>
      </c>
    </row>
    <row r="261" spans="1:19" x14ac:dyDescent="0.4">
      <c r="A261" s="2" t="str">
        <f t="shared" si="8"/>
        <v>2018|Counties Manukau|999</v>
      </c>
      <c r="B261" t="s">
        <v>16</v>
      </c>
      <c r="C261" t="s">
        <v>17</v>
      </c>
      <c r="D261" t="s">
        <v>18</v>
      </c>
      <c r="E261" t="s">
        <v>19</v>
      </c>
      <c r="F261">
        <v>2018</v>
      </c>
      <c r="G261">
        <v>2018</v>
      </c>
      <c r="H261">
        <v>103</v>
      </c>
      <c r="I261" t="s">
        <v>163</v>
      </c>
      <c r="J261">
        <v>3</v>
      </c>
      <c r="K261" t="s">
        <v>24</v>
      </c>
      <c r="L261">
        <v>999</v>
      </c>
      <c r="N261">
        <v>10164</v>
      </c>
      <c r="R261" s="2">
        <f t="shared" si="9"/>
        <v>7.57</v>
      </c>
      <c r="S261" s="2">
        <f>IF(AND(P261&lt;&gt;"_U",P261&lt;&gt;"c",J261&lt;&gt;99,J261&lt;&gt;9),IFERROR(VLOOKUP(A261,'Health Total'!$A$2:$N$10000,14,0),"."),".")</f>
        <v>134247</v>
      </c>
    </row>
    <row r="262" spans="1:19" x14ac:dyDescent="0.4">
      <c r="A262" s="2" t="str">
        <f t="shared" si="8"/>
        <v>2018|Counties Manukau|10</v>
      </c>
      <c r="B262" t="s">
        <v>16</v>
      </c>
      <c r="C262" t="s">
        <v>17</v>
      </c>
      <c r="D262" t="s">
        <v>18</v>
      </c>
      <c r="E262" t="s">
        <v>19</v>
      </c>
      <c r="F262">
        <v>2018</v>
      </c>
      <c r="G262">
        <v>2018</v>
      </c>
      <c r="H262">
        <v>103</v>
      </c>
      <c r="I262" t="s">
        <v>163</v>
      </c>
      <c r="J262">
        <v>4</v>
      </c>
      <c r="K262" t="s">
        <v>25</v>
      </c>
      <c r="L262">
        <v>10</v>
      </c>
      <c r="N262">
        <v>0</v>
      </c>
      <c r="R262" s="2" t="str">
        <f t="shared" si="9"/>
        <v>.</v>
      </c>
      <c r="S262" s="2">
        <f>IF(AND(P262&lt;&gt;"_U",P262&lt;&gt;"c",J262&lt;&gt;99,J262&lt;&gt;9),IFERROR(VLOOKUP(A262,'Health Total'!$A$2:$N$10000,14,0),"."),".")</f>
        <v>0</v>
      </c>
    </row>
    <row r="263" spans="1:19" x14ac:dyDescent="0.4">
      <c r="A263" s="2" t="str">
        <f t="shared" si="8"/>
        <v>2018|Counties Manukau|11</v>
      </c>
      <c r="B263" t="s">
        <v>16</v>
      </c>
      <c r="C263" t="s">
        <v>17</v>
      </c>
      <c r="D263" t="s">
        <v>18</v>
      </c>
      <c r="E263" t="s">
        <v>19</v>
      </c>
      <c r="F263">
        <v>2018</v>
      </c>
      <c r="G263">
        <v>2018</v>
      </c>
      <c r="H263">
        <v>103</v>
      </c>
      <c r="I263" t="s">
        <v>163</v>
      </c>
      <c r="J263">
        <v>4</v>
      </c>
      <c r="K263" t="s">
        <v>25</v>
      </c>
      <c r="L263">
        <v>11</v>
      </c>
      <c r="N263">
        <v>11664</v>
      </c>
      <c r="R263" s="2">
        <f t="shared" si="9"/>
        <v>9.9</v>
      </c>
      <c r="S263" s="2">
        <f>IF(AND(P263&lt;&gt;"_U",P263&lt;&gt;"c",J263&lt;&gt;99,J263&lt;&gt;9),IFERROR(VLOOKUP(A263,'Health Total'!$A$2:$N$10000,14,0),"."),".")</f>
        <v>117807</v>
      </c>
    </row>
    <row r="264" spans="1:19" x14ac:dyDescent="0.4">
      <c r="A264" s="2" t="str">
        <f t="shared" si="8"/>
        <v>2018|Counties Manukau|12</v>
      </c>
      <c r="B264" t="s">
        <v>16</v>
      </c>
      <c r="C264" t="s">
        <v>17</v>
      </c>
      <c r="D264" t="s">
        <v>18</v>
      </c>
      <c r="E264" t="s">
        <v>19</v>
      </c>
      <c r="F264">
        <v>2018</v>
      </c>
      <c r="G264">
        <v>2018</v>
      </c>
      <c r="H264">
        <v>103</v>
      </c>
      <c r="I264" t="s">
        <v>163</v>
      </c>
      <c r="J264">
        <v>4</v>
      </c>
      <c r="K264" t="s">
        <v>25</v>
      </c>
      <c r="L264">
        <v>12</v>
      </c>
      <c r="N264">
        <v>1401</v>
      </c>
      <c r="R264" s="2">
        <f t="shared" si="9"/>
        <v>8.75</v>
      </c>
      <c r="S264" s="2">
        <f>IF(AND(P264&lt;&gt;"_U",P264&lt;&gt;"c",J264&lt;&gt;99,J264&lt;&gt;9),IFERROR(VLOOKUP(A264,'Health Total'!$A$2:$N$10000,14,0),"."),".")</f>
        <v>16011</v>
      </c>
    </row>
    <row r="265" spans="1:19" x14ac:dyDescent="0.4">
      <c r="A265" s="2" t="str">
        <f t="shared" si="8"/>
        <v>2018|Counties Manukau|13</v>
      </c>
      <c r="B265" t="s">
        <v>16</v>
      </c>
      <c r="C265" t="s">
        <v>17</v>
      </c>
      <c r="D265" t="s">
        <v>18</v>
      </c>
      <c r="E265" t="s">
        <v>19</v>
      </c>
      <c r="F265">
        <v>2018</v>
      </c>
      <c r="G265">
        <v>2018</v>
      </c>
      <c r="H265">
        <v>103</v>
      </c>
      <c r="I265" t="s">
        <v>163</v>
      </c>
      <c r="J265">
        <v>4</v>
      </c>
      <c r="K265" t="s">
        <v>25</v>
      </c>
      <c r="L265">
        <v>13</v>
      </c>
      <c r="N265">
        <v>54</v>
      </c>
      <c r="R265" s="2">
        <f t="shared" si="9"/>
        <v>12.68</v>
      </c>
      <c r="S265" s="2">
        <f>IF(AND(P265&lt;&gt;"_U",P265&lt;&gt;"c",J265&lt;&gt;99,J265&lt;&gt;9),IFERROR(VLOOKUP(A265,'Health Total'!$A$2:$N$10000,14,0),"."),".")</f>
        <v>426</v>
      </c>
    </row>
    <row r="266" spans="1:19" x14ac:dyDescent="0.4">
      <c r="A266" s="2" t="str">
        <f t="shared" si="8"/>
        <v>2018|Counties Manukau|999</v>
      </c>
      <c r="B266" t="s">
        <v>16</v>
      </c>
      <c r="C266" t="s">
        <v>17</v>
      </c>
      <c r="D266" t="s">
        <v>18</v>
      </c>
      <c r="E266" t="s">
        <v>19</v>
      </c>
      <c r="F266">
        <v>2018</v>
      </c>
      <c r="G266">
        <v>2018</v>
      </c>
      <c r="H266">
        <v>103</v>
      </c>
      <c r="I266" t="s">
        <v>163</v>
      </c>
      <c r="J266">
        <v>4</v>
      </c>
      <c r="K266" t="s">
        <v>25</v>
      </c>
      <c r="L266">
        <v>999</v>
      </c>
      <c r="N266">
        <v>13116</v>
      </c>
      <c r="R266" s="2">
        <f t="shared" si="9"/>
        <v>9.77</v>
      </c>
      <c r="S266" s="2">
        <f>IF(AND(P266&lt;&gt;"_U",P266&lt;&gt;"c",J266&lt;&gt;99,J266&lt;&gt;9),IFERROR(VLOOKUP(A266,'Health Total'!$A$2:$N$10000,14,0),"."),".")</f>
        <v>134247</v>
      </c>
    </row>
    <row r="267" spans="1:19" x14ac:dyDescent="0.4">
      <c r="A267" s="2" t="str">
        <f t="shared" si="8"/>
        <v>2018|Counties Manukau|10</v>
      </c>
      <c r="B267" t="s">
        <v>16</v>
      </c>
      <c r="C267" t="s">
        <v>17</v>
      </c>
      <c r="D267" t="s">
        <v>18</v>
      </c>
      <c r="E267" t="s">
        <v>19</v>
      </c>
      <c r="F267">
        <v>2018</v>
      </c>
      <c r="G267">
        <v>2018</v>
      </c>
      <c r="H267">
        <v>103</v>
      </c>
      <c r="I267" t="s">
        <v>163</v>
      </c>
      <c r="J267">
        <v>5</v>
      </c>
      <c r="K267" t="s">
        <v>26</v>
      </c>
      <c r="L267">
        <v>10</v>
      </c>
      <c r="N267">
        <v>0</v>
      </c>
      <c r="R267" s="2" t="str">
        <f t="shared" si="9"/>
        <v>.</v>
      </c>
      <c r="S267" s="2">
        <f>IF(AND(P267&lt;&gt;"_U",P267&lt;&gt;"c",J267&lt;&gt;99,J267&lt;&gt;9),IFERROR(VLOOKUP(A267,'Health Total'!$A$2:$N$10000,14,0),"."),".")</f>
        <v>0</v>
      </c>
    </row>
    <row r="268" spans="1:19" x14ac:dyDescent="0.4">
      <c r="A268" s="2" t="str">
        <f t="shared" si="8"/>
        <v>2018|Counties Manukau|11</v>
      </c>
      <c r="B268" t="s">
        <v>16</v>
      </c>
      <c r="C268" t="s">
        <v>17</v>
      </c>
      <c r="D268" t="s">
        <v>18</v>
      </c>
      <c r="E268" t="s">
        <v>19</v>
      </c>
      <c r="F268">
        <v>2018</v>
      </c>
      <c r="G268">
        <v>2018</v>
      </c>
      <c r="H268">
        <v>103</v>
      </c>
      <c r="I268" t="s">
        <v>163</v>
      </c>
      <c r="J268">
        <v>5</v>
      </c>
      <c r="K268" t="s">
        <v>26</v>
      </c>
      <c r="L268">
        <v>11</v>
      </c>
      <c r="N268">
        <v>23793</v>
      </c>
      <c r="R268" s="2">
        <f t="shared" si="9"/>
        <v>20.2</v>
      </c>
      <c r="S268" s="2">
        <f>IF(AND(P268&lt;&gt;"_U",P268&lt;&gt;"c",J268&lt;&gt;99,J268&lt;&gt;9),IFERROR(VLOOKUP(A268,'Health Total'!$A$2:$N$10000,14,0),"."),".")</f>
        <v>117807</v>
      </c>
    </row>
    <row r="269" spans="1:19" x14ac:dyDescent="0.4">
      <c r="A269" s="2" t="str">
        <f t="shared" si="8"/>
        <v>2018|Counties Manukau|12</v>
      </c>
      <c r="B269" t="s">
        <v>16</v>
      </c>
      <c r="C269" t="s">
        <v>17</v>
      </c>
      <c r="D269" t="s">
        <v>18</v>
      </c>
      <c r="E269" t="s">
        <v>19</v>
      </c>
      <c r="F269">
        <v>2018</v>
      </c>
      <c r="G269">
        <v>2018</v>
      </c>
      <c r="H269">
        <v>103</v>
      </c>
      <c r="I269" t="s">
        <v>163</v>
      </c>
      <c r="J269">
        <v>5</v>
      </c>
      <c r="K269" t="s">
        <v>26</v>
      </c>
      <c r="L269">
        <v>12</v>
      </c>
      <c r="N269">
        <v>960</v>
      </c>
      <c r="R269" s="2">
        <f t="shared" si="9"/>
        <v>6</v>
      </c>
      <c r="S269" s="2">
        <f>IF(AND(P269&lt;&gt;"_U",P269&lt;&gt;"c",J269&lt;&gt;99,J269&lt;&gt;9),IFERROR(VLOOKUP(A269,'Health Total'!$A$2:$N$10000,14,0),"."),".")</f>
        <v>16011</v>
      </c>
    </row>
    <row r="270" spans="1:19" x14ac:dyDescent="0.4">
      <c r="A270" s="2" t="str">
        <f t="shared" si="8"/>
        <v>2018|Counties Manukau|13</v>
      </c>
      <c r="B270" t="s">
        <v>16</v>
      </c>
      <c r="C270" t="s">
        <v>17</v>
      </c>
      <c r="D270" t="s">
        <v>18</v>
      </c>
      <c r="E270" t="s">
        <v>19</v>
      </c>
      <c r="F270">
        <v>2018</v>
      </c>
      <c r="G270">
        <v>2018</v>
      </c>
      <c r="H270">
        <v>103</v>
      </c>
      <c r="I270" t="s">
        <v>163</v>
      </c>
      <c r="J270">
        <v>5</v>
      </c>
      <c r="K270" t="s">
        <v>26</v>
      </c>
      <c r="L270">
        <v>13</v>
      </c>
      <c r="N270">
        <v>42</v>
      </c>
      <c r="R270" s="2">
        <f t="shared" si="9"/>
        <v>9.86</v>
      </c>
      <c r="S270" s="2">
        <f>IF(AND(P270&lt;&gt;"_U",P270&lt;&gt;"c",J270&lt;&gt;99,J270&lt;&gt;9),IFERROR(VLOOKUP(A270,'Health Total'!$A$2:$N$10000,14,0),"."),".")</f>
        <v>426</v>
      </c>
    </row>
    <row r="271" spans="1:19" x14ac:dyDescent="0.4">
      <c r="A271" s="2" t="str">
        <f t="shared" si="8"/>
        <v>2018|Counties Manukau|999</v>
      </c>
      <c r="B271" t="s">
        <v>16</v>
      </c>
      <c r="C271" t="s">
        <v>17</v>
      </c>
      <c r="D271" t="s">
        <v>18</v>
      </c>
      <c r="E271" t="s">
        <v>19</v>
      </c>
      <c r="F271">
        <v>2018</v>
      </c>
      <c r="G271">
        <v>2018</v>
      </c>
      <c r="H271">
        <v>103</v>
      </c>
      <c r="I271" t="s">
        <v>163</v>
      </c>
      <c r="J271">
        <v>5</v>
      </c>
      <c r="K271" t="s">
        <v>26</v>
      </c>
      <c r="L271">
        <v>999</v>
      </c>
      <c r="N271">
        <v>24792</v>
      </c>
      <c r="R271" s="2">
        <f t="shared" si="9"/>
        <v>18.47</v>
      </c>
      <c r="S271" s="2">
        <f>IF(AND(P271&lt;&gt;"_U",P271&lt;&gt;"c",J271&lt;&gt;99,J271&lt;&gt;9),IFERROR(VLOOKUP(A271,'Health Total'!$A$2:$N$10000,14,0),"."),".")</f>
        <v>134247</v>
      </c>
    </row>
    <row r="272" spans="1:19" x14ac:dyDescent="0.4">
      <c r="A272" s="2" t="str">
        <f t="shared" si="8"/>
        <v>2018|Counties Manukau|10</v>
      </c>
      <c r="B272" t="s">
        <v>16</v>
      </c>
      <c r="C272" t="s">
        <v>17</v>
      </c>
      <c r="D272" t="s">
        <v>18</v>
      </c>
      <c r="E272" t="s">
        <v>19</v>
      </c>
      <c r="F272">
        <v>2018</v>
      </c>
      <c r="G272">
        <v>2018</v>
      </c>
      <c r="H272">
        <v>103</v>
      </c>
      <c r="I272" t="s">
        <v>163</v>
      </c>
      <c r="J272">
        <v>6</v>
      </c>
      <c r="K272" t="s">
        <v>27</v>
      </c>
      <c r="L272">
        <v>10</v>
      </c>
      <c r="N272">
        <v>0</v>
      </c>
      <c r="R272" s="2" t="str">
        <f t="shared" si="9"/>
        <v>.</v>
      </c>
      <c r="S272" s="2">
        <f>IF(AND(P272&lt;&gt;"_U",P272&lt;&gt;"c",J272&lt;&gt;99,J272&lt;&gt;9),IFERROR(VLOOKUP(A272,'Health Total'!$A$2:$N$10000,14,0),"."),".")</f>
        <v>0</v>
      </c>
    </row>
    <row r="273" spans="1:19" x14ac:dyDescent="0.4">
      <c r="A273" s="2" t="str">
        <f t="shared" si="8"/>
        <v>2018|Counties Manukau|11</v>
      </c>
      <c r="B273" t="s">
        <v>16</v>
      </c>
      <c r="C273" t="s">
        <v>17</v>
      </c>
      <c r="D273" t="s">
        <v>18</v>
      </c>
      <c r="E273" t="s">
        <v>19</v>
      </c>
      <c r="F273">
        <v>2018</v>
      </c>
      <c r="G273">
        <v>2018</v>
      </c>
      <c r="H273">
        <v>103</v>
      </c>
      <c r="I273" t="s">
        <v>163</v>
      </c>
      <c r="J273">
        <v>6</v>
      </c>
      <c r="K273" t="s">
        <v>27</v>
      </c>
      <c r="L273">
        <v>11</v>
      </c>
      <c r="N273">
        <v>579</v>
      </c>
      <c r="R273" s="2">
        <f t="shared" si="9"/>
        <v>0.49</v>
      </c>
      <c r="S273" s="2">
        <f>IF(AND(P273&lt;&gt;"_U",P273&lt;&gt;"c",J273&lt;&gt;99,J273&lt;&gt;9),IFERROR(VLOOKUP(A273,'Health Total'!$A$2:$N$10000,14,0),"."),".")</f>
        <v>117807</v>
      </c>
    </row>
    <row r="274" spans="1:19" x14ac:dyDescent="0.4">
      <c r="A274" s="2" t="str">
        <f t="shared" si="8"/>
        <v>2018|Counties Manukau|12</v>
      </c>
      <c r="B274" t="s">
        <v>16</v>
      </c>
      <c r="C274" t="s">
        <v>17</v>
      </c>
      <c r="D274" t="s">
        <v>18</v>
      </c>
      <c r="E274" t="s">
        <v>19</v>
      </c>
      <c r="F274">
        <v>2018</v>
      </c>
      <c r="G274">
        <v>2018</v>
      </c>
      <c r="H274">
        <v>103</v>
      </c>
      <c r="I274" t="s">
        <v>163</v>
      </c>
      <c r="J274">
        <v>6</v>
      </c>
      <c r="K274" t="s">
        <v>27</v>
      </c>
      <c r="L274">
        <v>12</v>
      </c>
      <c r="N274">
        <v>51</v>
      </c>
      <c r="R274" s="2">
        <f t="shared" si="9"/>
        <v>0.32</v>
      </c>
      <c r="S274" s="2">
        <f>IF(AND(P274&lt;&gt;"_U",P274&lt;&gt;"c",J274&lt;&gt;99,J274&lt;&gt;9),IFERROR(VLOOKUP(A274,'Health Total'!$A$2:$N$10000,14,0),"."),".")</f>
        <v>16011</v>
      </c>
    </row>
    <row r="275" spans="1:19" x14ac:dyDescent="0.4">
      <c r="A275" s="2" t="str">
        <f t="shared" si="8"/>
        <v>2018|Counties Manukau|13</v>
      </c>
      <c r="B275" t="s">
        <v>16</v>
      </c>
      <c r="C275" t="s">
        <v>17</v>
      </c>
      <c r="D275" t="s">
        <v>18</v>
      </c>
      <c r="E275" t="s">
        <v>19</v>
      </c>
      <c r="F275">
        <v>2018</v>
      </c>
      <c r="G275">
        <v>2018</v>
      </c>
      <c r="H275">
        <v>103</v>
      </c>
      <c r="I275" t="s">
        <v>163</v>
      </c>
      <c r="J275">
        <v>6</v>
      </c>
      <c r="K275" t="s">
        <v>27</v>
      </c>
      <c r="L275">
        <v>13</v>
      </c>
      <c r="N275">
        <v>3</v>
      </c>
      <c r="R275" s="2">
        <f t="shared" si="9"/>
        <v>0.7</v>
      </c>
      <c r="S275" s="2">
        <f>IF(AND(P275&lt;&gt;"_U",P275&lt;&gt;"c",J275&lt;&gt;99,J275&lt;&gt;9),IFERROR(VLOOKUP(A275,'Health Total'!$A$2:$N$10000,14,0),"."),".")</f>
        <v>426</v>
      </c>
    </row>
    <row r="276" spans="1:19" x14ac:dyDescent="0.4">
      <c r="A276" s="2" t="str">
        <f t="shared" si="8"/>
        <v>2018|Counties Manukau|999</v>
      </c>
      <c r="B276" t="s">
        <v>16</v>
      </c>
      <c r="C276" t="s">
        <v>17</v>
      </c>
      <c r="D276" t="s">
        <v>18</v>
      </c>
      <c r="E276" t="s">
        <v>19</v>
      </c>
      <c r="F276">
        <v>2018</v>
      </c>
      <c r="G276">
        <v>2018</v>
      </c>
      <c r="H276">
        <v>103</v>
      </c>
      <c r="I276" t="s">
        <v>163</v>
      </c>
      <c r="J276">
        <v>6</v>
      </c>
      <c r="K276" t="s">
        <v>27</v>
      </c>
      <c r="L276">
        <v>999</v>
      </c>
      <c r="N276">
        <v>633</v>
      </c>
      <c r="R276" s="2">
        <f t="shared" si="9"/>
        <v>0.47</v>
      </c>
      <c r="S276" s="2">
        <f>IF(AND(P276&lt;&gt;"_U",P276&lt;&gt;"c",J276&lt;&gt;99,J276&lt;&gt;9),IFERROR(VLOOKUP(A276,'Health Total'!$A$2:$N$10000,14,0),"."),".")</f>
        <v>134247</v>
      </c>
    </row>
    <row r="277" spans="1:19" x14ac:dyDescent="0.4">
      <c r="A277" s="2" t="str">
        <f t="shared" si="8"/>
        <v>2018|Counties Manukau|10</v>
      </c>
      <c r="B277" t="s">
        <v>16</v>
      </c>
      <c r="C277" t="s">
        <v>17</v>
      </c>
      <c r="D277" t="s">
        <v>18</v>
      </c>
      <c r="E277" t="s">
        <v>19</v>
      </c>
      <c r="F277">
        <v>2018</v>
      </c>
      <c r="G277">
        <v>2018</v>
      </c>
      <c r="H277">
        <v>103</v>
      </c>
      <c r="I277" t="s">
        <v>163</v>
      </c>
      <c r="J277">
        <v>7</v>
      </c>
      <c r="K277" t="s">
        <v>28</v>
      </c>
      <c r="L277">
        <v>10</v>
      </c>
      <c r="N277">
        <v>0</v>
      </c>
      <c r="R277" s="2" t="str">
        <f t="shared" si="9"/>
        <v>.</v>
      </c>
      <c r="S277" s="2">
        <f>IF(AND(P277&lt;&gt;"_U",P277&lt;&gt;"c",J277&lt;&gt;99,J277&lt;&gt;9),IFERROR(VLOOKUP(A277,'Health Total'!$A$2:$N$10000,14,0),"."),".")</f>
        <v>0</v>
      </c>
    </row>
    <row r="278" spans="1:19" x14ac:dyDescent="0.4">
      <c r="A278" s="2" t="str">
        <f t="shared" si="8"/>
        <v>2018|Counties Manukau|11</v>
      </c>
      <c r="B278" t="s">
        <v>16</v>
      </c>
      <c r="C278" t="s">
        <v>17</v>
      </c>
      <c r="D278" t="s">
        <v>18</v>
      </c>
      <c r="E278" t="s">
        <v>19</v>
      </c>
      <c r="F278">
        <v>2018</v>
      </c>
      <c r="G278">
        <v>2018</v>
      </c>
      <c r="H278">
        <v>103</v>
      </c>
      <c r="I278" t="s">
        <v>163</v>
      </c>
      <c r="J278">
        <v>7</v>
      </c>
      <c r="K278" t="s">
        <v>28</v>
      </c>
      <c r="L278">
        <v>11</v>
      </c>
      <c r="N278">
        <v>429</v>
      </c>
      <c r="R278" s="2">
        <f t="shared" si="9"/>
        <v>0.36</v>
      </c>
      <c r="S278" s="2">
        <f>IF(AND(P278&lt;&gt;"_U",P278&lt;&gt;"c",J278&lt;&gt;99,J278&lt;&gt;9),IFERROR(VLOOKUP(A278,'Health Total'!$A$2:$N$10000,14,0),"."),".")</f>
        <v>117807</v>
      </c>
    </row>
    <row r="279" spans="1:19" x14ac:dyDescent="0.4">
      <c r="A279" s="2" t="str">
        <f t="shared" si="8"/>
        <v>2018|Counties Manukau|12</v>
      </c>
      <c r="B279" t="s">
        <v>16</v>
      </c>
      <c r="C279" t="s">
        <v>17</v>
      </c>
      <c r="D279" t="s">
        <v>18</v>
      </c>
      <c r="E279" t="s">
        <v>19</v>
      </c>
      <c r="F279">
        <v>2018</v>
      </c>
      <c r="G279">
        <v>2018</v>
      </c>
      <c r="H279">
        <v>103</v>
      </c>
      <c r="I279" t="s">
        <v>163</v>
      </c>
      <c r="J279">
        <v>7</v>
      </c>
      <c r="K279" t="s">
        <v>28</v>
      </c>
      <c r="L279">
        <v>12</v>
      </c>
      <c r="N279">
        <v>36</v>
      </c>
      <c r="R279" s="2">
        <f t="shared" si="9"/>
        <v>0.22</v>
      </c>
      <c r="S279" s="2">
        <f>IF(AND(P279&lt;&gt;"_U",P279&lt;&gt;"c",J279&lt;&gt;99,J279&lt;&gt;9),IFERROR(VLOOKUP(A279,'Health Total'!$A$2:$N$10000,14,0),"."),".")</f>
        <v>16011</v>
      </c>
    </row>
    <row r="280" spans="1:19" x14ac:dyDescent="0.4">
      <c r="A280" s="2" t="str">
        <f t="shared" si="8"/>
        <v>2018|Counties Manukau|13</v>
      </c>
      <c r="B280" t="s">
        <v>16</v>
      </c>
      <c r="C280" t="s">
        <v>17</v>
      </c>
      <c r="D280" t="s">
        <v>18</v>
      </c>
      <c r="E280" t="s">
        <v>19</v>
      </c>
      <c r="F280">
        <v>2018</v>
      </c>
      <c r="G280">
        <v>2018</v>
      </c>
      <c r="H280">
        <v>103</v>
      </c>
      <c r="I280" t="s">
        <v>163</v>
      </c>
      <c r="J280">
        <v>7</v>
      </c>
      <c r="K280" t="s">
        <v>28</v>
      </c>
      <c r="L280">
        <v>13</v>
      </c>
      <c r="N280">
        <v>6</v>
      </c>
      <c r="R280" s="2">
        <f t="shared" si="9"/>
        <v>1.41</v>
      </c>
      <c r="S280" s="2">
        <f>IF(AND(P280&lt;&gt;"_U",P280&lt;&gt;"c",J280&lt;&gt;99,J280&lt;&gt;9),IFERROR(VLOOKUP(A280,'Health Total'!$A$2:$N$10000,14,0),"."),".")</f>
        <v>426</v>
      </c>
    </row>
    <row r="281" spans="1:19" x14ac:dyDescent="0.4">
      <c r="A281" s="2" t="str">
        <f t="shared" si="8"/>
        <v>2018|Counties Manukau|999</v>
      </c>
      <c r="B281" t="s">
        <v>16</v>
      </c>
      <c r="C281" t="s">
        <v>17</v>
      </c>
      <c r="D281" t="s">
        <v>18</v>
      </c>
      <c r="E281" t="s">
        <v>19</v>
      </c>
      <c r="F281">
        <v>2018</v>
      </c>
      <c r="G281">
        <v>2018</v>
      </c>
      <c r="H281">
        <v>103</v>
      </c>
      <c r="I281" t="s">
        <v>163</v>
      </c>
      <c r="J281">
        <v>7</v>
      </c>
      <c r="K281" t="s">
        <v>28</v>
      </c>
      <c r="L281">
        <v>999</v>
      </c>
      <c r="N281">
        <v>474</v>
      </c>
      <c r="R281" s="2">
        <f t="shared" si="9"/>
        <v>0.35</v>
      </c>
      <c r="S281" s="2">
        <f>IF(AND(P281&lt;&gt;"_U",P281&lt;&gt;"c",J281&lt;&gt;99,J281&lt;&gt;9),IFERROR(VLOOKUP(A281,'Health Total'!$A$2:$N$10000,14,0),"."),".")</f>
        <v>134247</v>
      </c>
    </row>
    <row r="282" spans="1:19" x14ac:dyDescent="0.4">
      <c r="A282" s="2" t="str">
        <f t="shared" si="8"/>
        <v>2018|Counties Manukau|10</v>
      </c>
      <c r="B282" t="s">
        <v>16</v>
      </c>
      <c r="C282" t="s">
        <v>17</v>
      </c>
      <c r="D282" t="s">
        <v>18</v>
      </c>
      <c r="E282" t="s">
        <v>19</v>
      </c>
      <c r="F282">
        <v>2018</v>
      </c>
      <c r="G282">
        <v>2018</v>
      </c>
      <c r="H282">
        <v>103</v>
      </c>
      <c r="I282" t="s">
        <v>163</v>
      </c>
      <c r="J282">
        <v>77</v>
      </c>
      <c r="K282" t="s">
        <v>29</v>
      </c>
      <c r="L282">
        <v>10</v>
      </c>
      <c r="N282">
        <v>0</v>
      </c>
      <c r="R282" s="2" t="str">
        <f t="shared" si="9"/>
        <v>.</v>
      </c>
      <c r="S282" s="2">
        <f>IF(AND(P282&lt;&gt;"_U",P282&lt;&gt;"c",J282&lt;&gt;99,J282&lt;&gt;9),IFERROR(VLOOKUP(A282,'Health Total'!$A$2:$N$10000,14,0),"."),".")</f>
        <v>0</v>
      </c>
    </row>
    <row r="283" spans="1:19" x14ac:dyDescent="0.4">
      <c r="A283" s="2" t="str">
        <f t="shared" si="8"/>
        <v>2018|Counties Manukau|11</v>
      </c>
      <c r="B283" t="s">
        <v>16</v>
      </c>
      <c r="C283" t="s">
        <v>17</v>
      </c>
      <c r="D283" t="s">
        <v>18</v>
      </c>
      <c r="E283" t="s">
        <v>19</v>
      </c>
      <c r="F283">
        <v>2018</v>
      </c>
      <c r="G283">
        <v>2018</v>
      </c>
      <c r="H283">
        <v>103</v>
      </c>
      <c r="I283" t="s">
        <v>163</v>
      </c>
      <c r="J283">
        <v>77</v>
      </c>
      <c r="K283" t="s">
        <v>29</v>
      </c>
      <c r="L283">
        <v>11</v>
      </c>
      <c r="N283">
        <v>117807</v>
      </c>
      <c r="R283" s="2">
        <f t="shared" si="9"/>
        <v>100</v>
      </c>
      <c r="S283" s="2">
        <f>IF(AND(P283&lt;&gt;"_U",P283&lt;&gt;"c",J283&lt;&gt;99,J283&lt;&gt;9),IFERROR(VLOOKUP(A283,'Health Total'!$A$2:$N$10000,14,0),"."),".")</f>
        <v>117807</v>
      </c>
    </row>
    <row r="284" spans="1:19" x14ac:dyDescent="0.4">
      <c r="A284" s="2" t="str">
        <f t="shared" si="8"/>
        <v>2018|Counties Manukau|12</v>
      </c>
      <c r="B284" t="s">
        <v>16</v>
      </c>
      <c r="C284" t="s">
        <v>17</v>
      </c>
      <c r="D284" t="s">
        <v>18</v>
      </c>
      <c r="E284" t="s">
        <v>19</v>
      </c>
      <c r="F284">
        <v>2018</v>
      </c>
      <c r="G284">
        <v>2018</v>
      </c>
      <c r="H284">
        <v>103</v>
      </c>
      <c r="I284" t="s">
        <v>163</v>
      </c>
      <c r="J284">
        <v>77</v>
      </c>
      <c r="K284" t="s">
        <v>29</v>
      </c>
      <c r="L284">
        <v>12</v>
      </c>
      <c r="N284">
        <v>16011</v>
      </c>
      <c r="R284" s="2">
        <f t="shared" si="9"/>
        <v>100</v>
      </c>
      <c r="S284" s="2">
        <f>IF(AND(P284&lt;&gt;"_U",P284&lt;&gt;"c",J284&lt;&gt;99,J284&lt;&gt;9),IFERROR(VLOOKUP(A284,'Health Total'!$A$2:$N$10000,14,0),"."),".")</f>
        <v>16011</v>
      </c>
    </row>
    <row r="285" spans="1:19" x14ac:dyDescent="0.4">
      <c r="A285" s="2" t="str">
        <f t="shared" si="8"/>
        <v>2018|Counties Manukau|13</v>
      </c>
      <c r="B285" t="s">
        <v>16</v>
      </c>
      <c r="C285" t="s">
        <v>17</v>
      </c>
      <c r="D285" t="s">
        <v>18</v>
      </c>
      <c r="E285" t="s">
        <v>19</v>
      </c>
      <c r="F285">
        <v>2018</v>
      </c>
      <c r="G285">
        <v>2018</v>
      </c>
      <c r="H285">
        <v>103</v>
      </c>
      <c r="I285" t="s">
        <v>163</v>
      </c>
      <c r="J285">
        <v>77</v>
      </c>
      <c r="K285" t="s">
        <v>29</v>
      </c>
      <c r="L285">
        <v>13</v>
      </c>
      <c r="N285">
        <v>426</v>
      </c>
      <c r="R285" s="2">
        <f t="shared" si="9"/>
        <v>100</v>
      </c>
      <c r="S285" s="2">
        <f>IF(AND(P285&lt;&gt;"_U",P285&lt;&gt;"c",J285&lt;&gt;99,J285&lt;&gt;9),IFERROR(VLOOKUP(A285,'Health Total'!$A$2:$N$10000,14,0),"."),".")</f>
        <v>426</v>
      </c>
    </row>
    <row r="286" spans="1:19" x14ac:dyDescent="0.4">
      <c r="A286" s="2" t="str">
        <f t="shared" si="8"/>
        <v>2018|Counties Manukau|999</v>
      </c>
      <c r="B286" t="s">
        <v>16</v>
      </c>
      <c r="C286" t="s">
        <v>17</v>
      </c>
      <c r="D286" t="s">
        <v>18</v>
      </c>
      <c r="E286" t="s">
        <v>19</v>
      </c>
      <c r="F286">
        <v>2018</v>
      </c>
      <c r="G286">
        <v>2018</v>
      </c>
      <c r="H286">
        <v>103</v>
      </c>
      <c r="I286" t="s">
        <v>163</v>
      </c>
      <c r="J286">
        <v>77</v>
      </c>
      <c r="K286" t="s">
        <v>29</v>
      </c>
      <c r="L286">
        <v>999</v>
      </c>
      <c r="N286">
        <v>134247</v>
      </c>
      <c r="R286" s="2">
        <f t="shared" si="9"/>
        <v>100</v>
      </c>
      <c r="S286" s="2">
        <f>IF(AND(P286&lt;&gt;"_U",P286&lt;&gt;"c",J286&lt;&gt;99,J286&lt;&gt;9),IFERROR(VLOOKUP(A286,'Health Total'!$A$2:$N$10000,14,0),"."),".")</f>
        <v>134247</v>
      </c>
    </row>
    <row r="287" spans="1:19" x14ac:dyDescent="0.4">
      <c r="A287" s="2" t="str">
        <f t="shared" si="8"/>
        <v>2018|Counties Manukau|10</v>
      </c>
      <c r="B287" t="s">
        <v>16</v>
      </c>
      <c r="C287" t="s">
        <v>17</v>
      </c>
      <c r="D287" t="s">
        <v>18</v>
      </c>
      <c r="E287" t="s">
        <v>19</v>
      </c>
      <c r="F287">
        <v>2018</v>
      </c>
      <c r="G287">
        <v>2018</v>
      </c>
      <c r="H287">
        <v>103</v>
      </c>
      <c r="I287" t="s">
        <v>163</v>
      </c>
      <c r="J287">
        <v>8</v>
      </c>
      <c r="K287" t="s">
        <v>30</v>
      </c>
      <c r="L287">
        <v>10</v>
      </c>
      <c r="N287">
        <v>0</v>
      </c>
      <c r="R287" s="2" t="str">
        <f t="shared" si="9"/>
        <v>.</v>
      </c>
      <c r="S287" s="2">
        <f>IF(AND(P287&lt;&gt;"_U",P287&lt;&gt;"c",J287&lt;&gt;99,J287&lt;&gt;9),IFERROR(VLOOKUP(A287,'Health Total'!$A$2:$N$10000,14,0),"."),".")</f>
        <v>0</v>
      </c>
    </row>
    <row r="288" spans="1:19" x14ac:dyDescent="0.4">
      <c r="A288" s="2" t="str">
        <f t="shared" si="8"/>
        <v>2018|Counties Manukau|11</v>
      </c>
      <c r="B288" t="s">
        <v>16</v>
      </c>
      <c r="C288" t="s">
        <v>17</v>
      </c>
      <c r="D288" t="s">
        <v>18</v>
      </c>
      <c r="E288" t="s">
        <v>19</v>
      </c>
      <c r="F288">
        <v>2018</v>
      </c>
      <c r="G288">
        <v>2018</v>
      </c>
      <c r="H288">
        <v>103</v>
      </c>
      <c r="I288" t="s">
        <v>163</v>
      </c>
      <c r="J288">
        <v>8</v>
      </c>
      <c r="K288" t="s">
        <v>30</v>
      </c>
      <c r="L288">
        <v>11</v>
      </c>
      <c r="N288">
        <v>1536</v>
      </c>
      <c r="R288" s="2">
        <f t="shared" si="9"/>
        <v>1.3</v>
      </c>
      <c r="S288" s="2">
        <f>IF(AND(P288&lt;&gt;"_U",P288&lt;&gt;"c",J288&lt;&gt;99,J288&lt;&gt;9),IFERROR(VLOOKUP(A288,'Health Total'!$A$2:$N$10000,14,0),"."),".")</f>
        <v>117807</v>
      </c>
    </row>
    <row r="289" spans="1:19" x14ac:dyDescent="0.4">
      <c r="A289" s="2" t="str">
        <f t="shared" si="8"/>
        <v>2018|Counties Manukau|12</v>
      </c>
      <c r="B289" t="s">
        <v>16</v>
      </c>
      <c r="C289" t="s">
        <v>17</v>
      </c>
      <c r="D289" t="s">
        <v>18</v>
      </c>
      <c r="E289" t="s">
        <v>19</v>
      </c>
      <c r="F289">
        <v>2018</v>
      </c>
      <c r="G289">
        <v>2018</v>
      </c>
      <c r="H289">
        <v>103</v>
      </c>
      <c r="I289" t="s">
        <v>163</v>
      </c>
      <c r="J289">
        <v>8</v>
      </c>
      <c r="K289" t="s">
        <v>30</v>
      </c>
      <c r="L289">
        <v>12</v>
      </c>
      <c r="N289">
        <v>69</v>
      </c>
      <c r="R289" s="2">
        <f t="shared" si="9"/>
        <v>0.43</v>
      </c>
      <c r="S289" s="2">
        <f>IF(AND(P289&lt;&gt;"_U",P289&lt;&gt;"c",J289&lt;&gt;99,J289&lt;&gt;9),IFERROR(VLOOKUP(A289,'Health Total'!$A$2:$N$10000,14,0),"."),".")</f>
        <v>16011</v>
      </c>
    </row>
    <row r="290" spans="1:19" x14ac:dyDescent="0.4">
      <c r="A290" s="2" t="str">
        <f t="shared" si="8"/>
        <v>2018|Counties Manukau|13</v>
      </c>
      <c r="B290" t="s">
        <v>16</v>
      </c>
      <c r="C290" t="s">
        <v>17</v>
      </c>
      <c r="D290" t="s">
        <v>18</v>
      </c>
      <c r="E290" t="s">
        <v>19</v>
      </c>
      <c r="F290">
        <v>2018</v>
      </c>
      <c r="G290">
        <v>2018</v>
      </c>
      <c r="H290">
        <v>103</v>
      </c>
      <c r="I290" t="s">
        <v>163</v>
      </c>
      <c r="J290">
        <v>8</v>
      </c>
      <c r="K290" t="s">
        <v>30</v>
      </c>
      <c r="L290">
        <v>13</v>
      </c>
      <c r="N290">
        <v>6</v>
      </c>
      <c r="R290" s="2">
        <f t="shared" si="9"/>
        <v>1.41</v>
      </c>
      <c r="S290" s="2">
        <f>IF(AND(P290&lt;&gt;"_U",P290&lt;&gt;"c",J290&lt;&gt;99,J290&lt;&gt;9),IFERROR(VLOOKUP(A290,'Health Total'!$A$2:$N$10000,14,0),"."),".")</f>
        <v>426</v>
      </c>
    </row>
    <row r="291" spans="1:19" x14ac:dyDescent="0.4">
      <c r="A291" s="2" t="str">
        <f t="shared" si="8"/>
        <v>2018|Counties Manukau|999</v>
      </c>
      <c r="B291" t="s">
        <v>16</v>
      </c>
      <c r="C291" t="s">
        <v>17</v>
      </c>
      <c r="D291" t="s">
        <v>18</v>
      </c>
      <c r="E291" t="s">
        <v>19</v>
      </c>
      <c r="F291">
        <v>2018</v>
      </c>
      <c r="G291">
        <v>2018</v>
      </c>
      <c r="H291">
        <v>103</v>
      </c>
      <c r="I291" t="s">
        <v>163</v>
      </c>
      <c r="J291">
        <v>8</v>
      </c>
      <c r="K291" t="s">
        <v>30</v>
      </c>
      <c r="L291">
        <v>999</v>
      </c>
      <c r="N291">
        <v>1611</v>
      </c>
      <c r="R291" s="2">
        <f t="shared" si="9"/>
        <v>1.2</v>
      </c>
      <c r="S291" s="2">
        <f>IF(AND(P291&lt;&gt;"_U",P291&lt;&gt;"c",J291&lt;&gt;99,J291&lt;&gt;9),IFERROR(VLOOKUP(A291,'Health Total'!$A$2:$N$10000,14,0),"."),".")</f>
        <v>134247</v>
      </c>
    </row>
    <row r="292" spans="1:19" x14ac:dyDescent="0.4">
      <c r="A292" s="2" t="str">
        <f t="shared" si="8"/>
        <v>2018|Counties Manukau|10</v>
      </c>
      <c r="B292" t="s">
        <v>16</v>
      </c>
      <c r="C292" t="s">
        <v>17</v>
      </c>
      <c r="D292" t="s">
        <v>18</v>
      </c>
      <c r="E292" t="s">
        <v>19</v>
      </c>
      <c r="F292">
        <v>2018</v>
      </c>
      <c r="G292">
        <v>2018</v>
      </c>
      <c r="H292">
        <v>103</v>
      </c>
      <c r="I292" t="s">
        <v>163</v>
      </c>
      <c r="J292">
        <v>9</v>
      </c>
      <c r="K292" t="s">
        <v>31</v>
      </c>
      <c r="L292">
        <v>10</v>
      </c>
      <c r="N292">
        <v>0</v>
      </c>
      <c r="R292" s="2" t="str">
        <f t="shared" si="9"/>
        <v>.</v>
      </c>
      <c r="S292" s="2" t="str">
        <f>IF(AND(P292&lt;&gt;"_U",P292&lt;&gt;"c",J292&lt;&gt;99,J292&lt;&gt;9),IFERROR(VLOOKUP(A292,'Health Total'!$A$2:$N$10000,14,0),"."),".")</f>
        <v>.</v>
      </c>
    </row>
    <row r="293" spans="1:19" x14ac:dyDescent="0.4">
      <c r="A293" s="2" t="str">
        <f t="shared" si="8"/>
        <v>2018|Counties Manukau|11</v>
      </c>
      <c r="B293" t="s">
        <v>16</v>
      </c>
      <c r="C293" t="s">
        <v>17</v>
      </c>
      <c r="D293" t="s">
        <v>18</v>
      </c>
      <c r="E293" t="s">
        <v>19</v>
      </c>
      <c r="F293">
        <v>2018</v>
      </c>
      <c r="G293">
        <v>2018</v>
      </c>
      <c r="H293">
        <v>103</v>
      </c>
      <c r="I293" t="s">
        <v>163</v>
      </c>
      <c r="J293">
        <v>9</v>
      </c>
      <c r="K293" t="s">
        <v>31</v>
      </c>
      <c r="L293">
        <v>11</v>
      </c>
      <c r="N293">
        <v>14676</v>
      </c>
      <c r="R293" s="2" t="str">
        <f t="shared" si="9"/>
        <v>.</v>
      </c>
      <c r="S293" s="2" t="str">
        <f>IF(AND(P293&lt;&gt;"_U",P293&lt;&gt;"c",J293&lt;&gt;99,J293&lt;&gt;9),IFERROR(VLOOKUP(A293,'Health Total'!$A$2:$N$10000,14,0),"."),".")</f>
        <v>.</v>
      </c>
    </row>
    <row r="294" spans="1:19" x14ac:dyDescent="0.4">
      <c r="A294" s="2" t="str">
        <f t="shared" si="8"/>
        <v>2018|Counties Manukau|12</v>
      </c>
      <c r="B294" t="s">
        <v>16</v>
      </c>
      <c r="C294" t="s">
        <v>17</v>
      </c>
      <c r="D294" t="s">
        <v>18</v>
      </c>
      <c r="E294" t="s">
        <v>19</v>
      </c>
      <c r="F294">
        <v>2018</v>
      </c>
      <c r="G294">
        <v>2018</v>
      </c>
      <c r="H294">
        <v>103</v>
      </c>
      <c r="I294" t="s">
        <v>163</v>
      </c>
      <c r="J294">
        <v>9</v>
      </c>
      <c r="K294" t="s">
        <v>31</v>
      </c>
      <c r="L294">
        <v>12</v>
      </c>
      <c r="N294">
        <v>3045</v>
      </c>
      <c r="R294" s="2" t="str">
        <f t="shared" si="9"/>
        <v>.</v>
      </c>
      <c r="S294" s="2" t="str">
        <f>IF(AND(P294&lt;&gt;"_U",P294&lt;&gt;"c",J294&lt;&gt;99,J294&lt;&gt;9),IFERROR(VLOOKUP(A294,'Health Total'!$A$2:$N$10000,14,0),"."),".")</f>
        <v>.</v>
      </c>
    </row>
    <row r="295" spans="1:19" x14ac:dyDescent="0.4">
      <c r="A295" s="2" t="str">
        <f t="shared" si="8"/>
        <v>2018|Counties Manukau|13</v>
      </c>
      <c r="B295" t="s">
        <v>16</v>
      </c>
      <c r="C295" t="s">
        <v>17</v>
      </c>
      <c r="D295" t="s">
        <v>18</v>
      </c>
      <c r="E295" t="s">
        <v>19</v>
      </c>
      <c r="F295">
        <v>2018</v>
      </c>
      <c r="G295">
        <v>2018</v>
      </c>
      <c r="H295">
        <v>103</v>
      </c>
      <c r="I295" t="s">
        <v>163</v>
      </c>
      <c r="J295">
        <v>9</v>
      </c>
      <c r="K295" t="s">
        <v>31</v>
      </c>
      <c r="L295">
        <v>13</v>
      </c>
      <c r="N295">
        <v>159</v>
      </c>
      <c r="R295" s="2" t="str">
        <f t="shared" si="9"/>
        <v>.</v>
      </c>
      <c r="S295" s="2" t="str">
        <f>IF(AND(P295&lt;&gt;"_U",P295&lt;&gt;"c",J295&lt;&gt;99,J295&lt;&gt;9),IFERROR(VLOOKUP(A295,'Health Total'!$A$2:$N$10000,14,0),"."),".")</f>
        <v>.</v>
      </c>
    </row>
    <row r="296" spans="1:19" x14ac:dyDescent="0.4">
      <c r="A296" s="2" t="str">
        <f t="shared" si="8"/>
        <v>2018|Counties Manukau|999</v>
      </c>
      <c r="B296" t="s">
        <v>16</v>
      </c>
      <c r="C296" t="s">
        <v>17</v>
      </c>
      <c r="D296" t="s">
        <v>18</v>
      </c>
      <c r="E296" t="s">
        <v>19</v>
      </c>
      <c r="F296">
        <v>2018</v>
      </c>
      <c r="G296">
        <v>2018</v>
      </c>
      <c r="H296">
        <v>103</v>
      </c>
      <c r="I296" t="s">
        <v>163</v>
      </c>
      <c r="J296">
        <v>9</v>
      </c>
      <c r="K296" t="s">
        <v>31</v>
      </c>
      <c r="L296">
        <v>999</v>
      </c>
      <c r="N296">
        <v>17880</v>
      </c>
      <c r="R296" s="2" t="str">
        <f t="shared" si="9"/>
        <v>.</v>
      </c>
      <c r="S296" s="2" t="str">
        <f>IF(AND(P296&lt;&gt;"_U",P296&lt;&gt;"c",J296&lt;&gt;99,J296&lt;&gt;9),IFERROR(VLOOKUP(A296,'Health Total'!$A$2:$N$10000,14,0),"."),".")</f>
        <v>.</v>
      </c>
    </row>
    <row r="297" spans="1:19" x14ac:dyDescent="0.4">
      <c r="A297" s="2" t="str">
        <f t="shared" si="8"/>
        <v>2018|Counties Manukau|10</v>
      </c>
      <c r="B297" t="s">
        <v>16</v>
      </c>
      <c r="C297" t="s">
        <v>17</v>
      </c>
      <c r="D297" t="s">
        <v>18</v>
      </c>
      <c r="E297" t="s">
        <v>19</v>
      </c>
      <c r="F297">
        <v>2018</v>
      </c>
      <c r="G297">
        <v>2018</v>
      </c>
      <c r="H297">
        <v>103</v>
      </c>
      <c r="I297" t="s">
        <v>163</v>
      </c>
      <c r="J297">
        <v>99</v>
      </c>
      <c r="K297" t="s">
        <v>32</v>
      </c>
      <c r="L297">
        <v>10</v>
      </c>
      <c r="N297">
        <v>0</v>
      </c>
      <c r="R297" s="2" t="str">
        <f t="shared" si="9"/>
        <v>.</v>
      </c>
      <c r="S297" s="2" t="str">
        <f>IF(AND(P297&lt;&gt;"_U",P297&lt;&gt;"c",J297&lt;&gt;99,J297&lt;&gt;9),IFERROR(VLOOKUP(A297,'Health Total'!$A$2:$N$10000,14,0),"."),".")</f>
        <v>.</v>
      </c>
    </row>
    <row r="298" spans="1:19" x14ac:dyDescent="0.4">
      <c r="A298" s="2" t="str">
        <f t="shared" si="8"/>
        <v>2018|Counties Manukau|11</v>
      </c>
      <c r="B298" t="s">
        <v>16</v>
      </c>
      <c r="C298" t="s">
        <v>17</v>
      </c>
      <c r="D298" t="s">
        <v>18</v>
      </c>
      <c r="E298" t="s">
        <v>19</v>
      </c>
      <c r="F298">
        <v>2018</v>
      </c>
      <c r="G298">
        <v>2018</v>
      </c>
      <c r="H298">
        <v>103</v>
      </c>
      <c r="I298" t="s">
        <v>163</v>
      </c>
      <c r="J298">
        <v>99</v>
      </c>
      <c r="K298" t="s">
        <v>32</v>
      </c>
      <c r="L298">
        <v>11</v>
      </c>
      <c r="N298">
        <v>131631</v>
      </c>
      <c r="R298" s="2" t="str">
        <f t="shared" si="9"/>
        <v>.</v>
      </c>
      <c r="S298" s="2" t="str">
        <f>IF(AND(P298&lt;&gt;"_U",P298&lt;&gt;"c",J298&lt;&gt;99,J298&lt;&gt;9),IFERROR(VLOOKUP(A298,'Health Total'!$A$2:$N$10000,14,0),"."),".")</f>
        <v>.</v>
      </c>
    </row>
    <row r="299" spans="1:19" x14ac:dyDescent="0.4">
      <c r="A299" s="2" t="str">
        <f t="shared" si="8"/>
        <v>2018|Counties Manukau|12</v>
      </c>
      <c r="B299" t="s">
        <v>16</v>
      </c>
      <c r="C299" t="s">
        <v>17</v>
      </c>
      <c r="D299" t="s">
        <v>18</v>
      </c>
      <c r="E299" t="s">
        <v>19</v>
      </c>
      <c r="F299">
        <v>2018</v>
      </c>
      <c r="G299">
        <v>2018</v>
      </c>
      <c r="H299">
        <v>103</v>
      </c>
      <c r="I299" t="s">
        <v>163</v>
      </c>
      <c r="J299">
        <v>99</v>
      </c>
      <c r="K299" t="s">
        <v>32</v>
      </c>
      <c r="L299">
        <v>12</v>
      </c>
      <c r="N299">
        <v>18954</v>
      </c>
      <c r="R299" s="2" t="str">
        <f t="shared" si="9"/>
        <v>.</v>
      </c>
      <c r="S299" s="2" t="str">
        <f>IF(AND(P299&lt;&gt;"_U",P299&lt;&gt;"c",J299&lt;&gt;99,J299&lt;&gt;9),IFERROR(VLOOKUP(A299,'Health Total'!$A$2:$N$10000,14,0),"."),".")</f>
        <v>.</v>
      </c>
    </row>
    <row r="300" spans="1:19" x14ac:dyDescent="0.4">
      <c r="A300" s="2" t="str">
        <f t="shared" si="8"/>
        <v>2018|Counties Manukau|13</v>
      </c>
      <c r="B300" t="s">
        <v>16</v>
      </c>
      <c r="C300" t="s">
        <v>17</v>
      </c>
      <c r="D300" t="s">
        <v>18</v>
      </c>
      <c r="E300" t="s">
        <v>19</v>
      </c>
      <c r="F300">
        <v>2018</v>
      </c>
      <c r="G300">
        <v>2018</v>
      </c>
      <c r="H300">
        <v>103</v>
      </c>
      <c r="I300" t="s">
        <v>163</v>
      </c>
      <c r="J300">
        <v>99</v>
      </c>
      <c r="K300" t="s">
        <v>32</v>
      </c>
      <c r="L300">
        <v>13</v>
      </c>
      <c r="N300">
        <v>579</v>
      </c>
      <c r="R300" s="2" t="str">
        <f t="shared" si="9"/>
        <v>.</v>
      </c>
      <c r="S300" s="2" t="str">
        <f>IF(AND(P300&lt;&gt;"_U",P300&lt;&gt;"c",J300&lt;&gt;99,J300&lt;&gt;9),IFERROR(VLOOKUP(A300,'Health Total'!$A$2:$N$10000,14,0),"."),".")</f>
        <v>.</v>
      </c>
    </row>
    <row r="301" spans="1:19" x14ac:dyDescent="0.4">
      <c r="A301" s="2" t="str">
        <f t="shared" si="8"/>
        <v>2018|Counties Manukau|999</v>
      </c>
      <c r="B301" t="s">
        <v>16</v>
      </c>
      <c r="C301" t="s">
        <v>17</v>
      </c>
      <c r="D301" t="s">
        <v>18</v>
      </c>
      <c r="E301" t="s">
        <v>19</v>
      </c>
      <c r="F301">
        <v>2018</v>
      </c>
      <c r="G301">
        <v>2018</v>
      </c>
      <c r="H301">
        <v>103</v>
      </c>
      <c r="I301" t="s">
        <v>163</v>
      </c>
      <c r="J301">
        <v>99</v>
      </c>
      <c r="K301" t="s">
        <v>32</v>
      </c>
      <c r="L301">
        <v>999</v>
      </c>
      <c r="N301">
        <v>151161</v>
      </c>
      <c r="R301" s="2" t="str">
        <f t="shared" si="9"/>
        <v>.</v>
      </c>
      <c r="S301" s="2" t="str">
        <f>IF(AND(P301&lt;&gt;"_U",P301&lt;&gt;"c",J301&lt;&gt;99,J301&lt;&gt;9),IFERROR(VLOOKUP(A301,'Health Total'!$A$2:$N$10000,14,0),"."),".")</f>
        <v>.</v>
      </c>
    </row>
    <row r="302" spans="1:19" x14ac:dyDescent="0.4">
      <c r="A302" s="2" t="str">
        <f t="shared" si="8"/>
        <v>2018|Te Manawa Taki|10</v>
      </c>
      <c r="B302" t="s">
        <v>16</v>
      </c>
      <c r="C302" t="s">
        <v>17</v>
      </c>
      <c r="D302" t="s">
        <v>18</v>
      </c>
      <c r="E302" t="s">
        <v>19</v>
      </c>
      <c r="F302">
        <v>2018</v>
      </c>
      <c r="G302">
        <v>2018</v>
      </c>
      <c r="H302">
        <v>20</v>
      </c>
      <c r="I302" t="s">
        <v>57</v>
      </c>
      <c r="J302">
        <v>0</v>
      </c>
      <c r="K302" t="s">
        <v>21</v>
      </c>
      <c r="L302">
        <v>10</v>
      </c>
      <c r="N302">
        <v>0</v>
      </c>
      <c r="R302" s="2" t="str">
        <f t="shared" si="9"/>
        <v>.</v>
      </c>
      <c r="S302" s="2">
        <f>IF(AND(P302&lt;&gt;"_U",P302&lt;&gt;"c",J302&lt;&gt;99,J302&lt;&gt;9),IFERROR(VLOOKUP(A302,'Health Total'!$A$2:$N$10000,14,0),"."),".")</f>
        <v>0</v>
      </c>
    </row>
    <row r="303" spans="1:19" x14ac:dyDescent="0.4">
      <c r="A303" s="2" t="str">
        <f t="shared" si="8"/>
        <v>2018|Te Manawa Taki|11</v>
      </c>
      <c r="B303" t="s">
        <v>16</v>
      </c>
      <c r="C303" t="s">
        <v>17</v>
      </c>
      <c r="D303" t="s">
        <v>18</v>
      </c>
      <c r="E303" t="s">
        <v>19</v>
      </c>
      <c r="F303">
        <v>2018</v>
      </c>
      <c r="G303">
        <v>2018</v>
      </c>
      <c r="H303">
        <v>20</v>
      </c>
      <c r="I303" t="s">
        <v>57</v>
      </c>
      <c r="J303">
        <v>0</v>
      </c>
      <c r="K303" t="s">
        <v>21</v>
      </c>
      <c r="L303">
        <v>11</v>
      </c>
      <c r="N303">
        <v>5721</v>
      </c>
      <c r="R303" s="2">
        <f t="shared" si="9"/>
        <v>2.12</v>
      </c>
      <c r="S303" s="2">
        <f>IF(AND(P303&lt;&gt;"_U",P303&lt;&gt;"c",J303&lt;&gt;99,J303&lt;&gt;9),IFERROR(VLOOKUP(A303,'Health Total'!$A$2:$N$10000,14,0),"."),".")</f>
        <v>269418</v>
      </c>
    </row>
    <row r="304" spans="1:19" x14ac:dyDescent="0.4">
      <c r="A304" s="2" t="str">
        <f t="shared" si="8"/>
        <v>2018|Te Manawa Taki|12</v>
      </c>
      <c r="B304" t="s">
        <v>16</v>
      </c>
      <c r="C304" t="s">
        <v>17</v>
      </c>
      <c r="D304" t="s">
        <v>18</v>
      </c>
      <c r="E304" t="s">
        <v>19</v>
      </c>
      <c r="F304">
        <v>2018</v>
      </c>
      <c r="G304">
        <v>2018</v>
      </c>
      <c r="H304">
        <v>20</v>
      </c>
      <c r="I304" t="s">
        <v>57</v>
      </c>
      <c r="J304">
        <v>0</v>
      </c>
      <c r="K304" t="s">
        <v>21</v>
      </c>
      <c r="L304">
        <v>12</v>
      </c>
      <c r="N304">
        <v>1869</v>
      </c>
      <c r="R304" s="2">
        <f t="shared" si="9"/>
        <v>5.59</v>
      </c>
      <c r="S304" s="2">
        <f>IF(AND(P304&lt;&gt;"_U",P304&lt;&gt;"c",J304&lt;&gt;99,J304&lt;&gt;9),IFERROR(VLOOKUP(A304,'Health Total'!$A$2:$N$10000,14,0),"."),".")</f>
        <v>33453</v>
      </c>
    </row>
    <row r="305" spans="1:19" x14ac:dyDescent="0.4">
      <c r="A305" s="2" t="str">
        <f t="shared" si="8"/>
        <v>2018|Te Manawa Taki|13</v>
      </c>
      <c r="B305" t="s">
        <v>16</v>
      </c>
      <c r="C305" t="s">
        <v>17</v>
      </c>
      <c r="D305" t="s">
        <v>18</v>
      </c>
      <c r="E305" t="s">
        <v>19</v>
      </c>
      <c r="F305">
        <v>2018</v>
      </c>
      <c r="G305">
        <v>2018</v>
      </c>
      <c r="H305">
        <v>20</v>
      </c>
      <c r="I305" t="s">
        <v>57</v>
      </c>
      <c r="J305">
        <v>0</v>
      </c>
      <c r="K305" t="s">
        <v>21</v>
      </c>
      <c r="L305">
        <v>13</v>
      </c>
      <c r="N305">
        <v>315</v>
      </c>
      <c r="R305" s="2">
        <f t="shared" si="9"/>
        <v>15.4</v>
      </c>
      <c r="S305" s="2">
        <f>IF(AND(P305&lt;&gt;"_U",P305&lt;&gt;"c",J305&lt;&gt;99,J305&lt;&gt;9),IFERROR(VLOOKUP(A305,'Health Total'!$A$2:$N$10000,14,0),"."),".")</f>
        <v>2046</v>
      </c>
    </row>
    <row r="306" spans="1:19" x14ac:dyDescent="0.4">
      <c r="A306" s="2" t="str">
        <f t="shared" si="8"/>
        <v>2018|Te Manawa Taki|999</v>
      </c>
      <c r="B306" t="s">
        <v>16</v>
      </c>
      <c r="C306" t="s">
        <v>17</v>
      </c>
      <c r="D306" t="s">
        <v>18</v>
      </c>
      <c r="E306" t="s">
        <v>19</v>
      </c>
      <c r="F306">
        <v>2018</v>
      </c>
      <c r="G306">
        <v>2018</v>
      </c>
      <c r="H306">
        <v>20</v>
      </c>
      <c r="I306" t="s">
        <v>57</v>
      </c>
      <c r="J306">
        <v>0</v>
      </c>
      <c r="K306" t="s">
        <v>21</v>
      </c>
      <c r="L306">
        <v>999</v>
      </c>
      <c r="N306">
        <v>7905</v>
      </c>
      <c r="R306" s="2">
        <f t="shared" si="9"/>
        <v>2.59</v>
      </c>
      <c r="S306" s="2">
        <f>IF(AND(P306&lt;&gt;"_U",P306&lt;&gt;"c",J306&lt;&gt;99,J306&lt;&gt;9),IFERROR(VLOOKUP(A306,'Health Total'!$A$2:$N$10000,14,0),"."),".")</f>
        <v>304917</v>
      </c>
    </row>
    <row r="307" spans="1:19" x14ac:dyDescent="0.4">
      <c r="A307" s="2" t="str">
        <f t="shared" si="8"/>
        <v>2018|Te Manawa Taki|10</v>
      </c>
      <c r="B307" t="s">
        <v>16</v>
      </c>
      <c r="C307" t="s">
        <v>17</v>
      </c>
      <c r="D307" t="s">
        <v>18</v>
      </c>
      <c r="E307" t="s">
        <v>19</v>
      </c>
      <c r="F307">
        <v>2018</v>
      </c>
      <c r="G307">
        <v>2018</v>
      </c>
      <c r="H307">
        <v>20</v>
      </c>
      <c r="I307" t="s">
        <v>57</v>
      </c>
      <c r="J307">
        <v>1</v>
      </c>
      <c r="K307" t="s">
        <v>22</v>
      </c>
      <c r="L307">
        <v>10</v>
      </c>
      <c r="N307">
        <v>0</v>
      </c>
      <c r="R307" s="2" t="str">
        <f t="shared" si="9"/>
        <v>.</v>
      </c>
      <c r="S307" s="2">
        <f>IF(AND(P307&lt;&gt;"_U",P307&lt;&gt;"c",J307&lt;&gt;99,J307&lt;&gt;9),IFERROR(VLOOKUP(A307,'Health Total'!$A$2:$N$10000,14,0),"."),".")</f>
        <v>0</v>
      </c>
    </row>
    <row r="308" spans="1:19" x14ac:dyDescent="0.4">
      <c r="A308" s="2" t="str">
        <f t="shared" si="8"/>
        <v>2018|Te Manawa Taki|11</v>
      </c>
      <c r="B308" t="s">
        <v>16</v>
      </c>
      <c r="C308" t="s">
        <v>17</v>
      </c>
      <c r="D308" t="s">
        <v>18</v>
      </c>
      <c r="E308" t="s">
        <v>19</v>
      </c>
      <c r="F308">
        <v>2018</v>
      </c>
      <c r="G308">
        <v>2018</v>
      </c>
      <c r="H308">
        <v>20</v>
      </c>
      <c r="I308" t="s">
        <v>57</v>
      </c>
      <c r="J308">
        <v>1</v>
      </c>
      <c r="K308" t="s">
        <v>22</v>
      </c>
      <c r="L308">
        <v>11</v>
      </c>
      <c r="N308">
        <v>121491</v>
      </c>
      <c r="R308" s="2">
        <f t="shared" si="9"/>
        <v>45.09</v>
      </c>
      <c r="S308" s="2">
        <f>IF(AND(P308&lt;&gt;"_U",P308&lt;&gt;"c",J308&lt;&gt;99,J308&lt;&gt;9),IFERROR(VLOOKUP(A308,'Health Total'!$A$2:$N$10000,14,0),"."),".")</f>
        <v>269418</v>
      </c>
    </row>
    <row r="309" spans="1:19" x14ac:dyDescent="0.4">
      <c r="A309" s="2" t="str">
        <f t="shared" si="8"/>
        <v>2018|Te Manawa Taki|12</v>
      </c>
      <c r="B309" t="s">
        <v>16</v>
      </c>
      <c r="C309" t="s">
        <v>17</v>
      </c>
      <c r="D309" t="s">
        <v>18</v>
      </c>
      <c r="E309" t="s">
        <v>19</v>
      </c>
      <c r="F309">
        <v>2018</v>
      </c>
      <c r="G309">
        <v>2018</v>
      </c>
      <c r="H309">
        <v>20</v>
      </c>
      <c r="I309" t="s">
        <v>57</v>
      </c>
      <c r="J309">
        <v>1</v>
      </c>
      <c r="K309" t="s">
        <v>22</v>
      </c>
      <c r="L309">
        <v>12</v>
      </c>
      <c r="N309">
        <v>15492</v>
      </c>
      <c r="R309" s="2">
        <f t="shared" si="9"/>
        <v>46.31</v>
      </c>
      <c r="S309" s="2">
        <f>IF(AND(P309&lt;&gt;"_U",P309&lt;&gt;"c",J309&lt;&gt;99,J309&lt;&gt;9),IFERROR(VLOOKUP(A309,'Health Total'!$A$2:$N$10000,14,0),"."),".")</f>
        <v>33453</v>
      </c>
    </row>
    <row r="310" spans="1:19" x14ac:dyDescent="0.4">
      <c r="A310" s="2" t="str">
        <f t="shared" si="8"/>
        <v>2018|Te Manawa Taki|13</v>
      </c>
      <c r="B310" t="s">
        <v>16</v>
      </c>
      <c r="C310" t="s">
        <v>17</v>
      </c>
      <c r="D310" t="s">
        <v>18</v>
      </c>
      <c r="E310" t="s">
        <v>19</v>
      </c>
      <c r="F310">
        <v>2018</v>
      </c>
      <c r="G310">
        <v>2018</v>
      </c>
      <c r="H310">
        <v>20</v>
      </c>
      <c r="I310" t="s">
        <v>57</v>
      </c>
      <c r="J310">
        <v>1</v>
      </c>
      <c r="K310" t="s">
        <v>22</v>
      </c>
      <c r="L310">
        <v>13</v>
      </c>
      <c r="N310">
        <v>243</v>
      </c>
      <c r="R310" s="2">
        <f t="shared" si="9"/>
        <v>11.88</v>
      </c>
      <c r="S310" s="2">
        <f>IF(AND(P310&lt;&gt;"_U",P310&lt;&gt;"c",J310&lt;&gt;99,J310&lt;&gt;9),IFERROR(VLOOKUP(A310,'Health Total'!$A$2:$N$10000,14,0),"."),".")</f>
        <v>2046</v>
      </c>
    </row>
    <row r="311" spans="1:19" x14ac:dyDescent="0.4">
      <c r="A311" s="2" t="str">
        <f t="shared" si="8"/>
        <v>2018|Te Manawa Taki|999</v>
      </c>
      <c r="B311" t="s">
        <v>16</v>
      </c>
      <c r="C311" t="s">
        <v>17</v>
      </c>
      <c r="D311" t="s">
        <v>18</v>
      </c>
      <c r="E311" t="s">
        <v>19</v>
      </c>
      <c r="F311">
        <v>2018</v>
      </c>
      <c r="G311">
        <v>2018</v>
      </c>
      <c r="H311">
        <v>20</v>
      </c>
      <c r="I311" t="s">
        <v>57</v>
      </c>
      <c r="J311">
        <v>1</v>
      </c>
      <c r="K311" t="s">
        <v>22</v>
      </c>
      <c r="L311">
        <v>999</v>
      </c>
      <c r="N311">
        <v>137226</v>
      </c>
      <c r="R311" s="2">
        <f t="shared" si="9"/>
        <v>45</v>
      </c>
      <c r="S311" s="2">
        <f>IF(AND(P311&lt;&gt;"_U",P311&lt;&gt;"c",J311&lt;&gt;99,J311&lt;&gt;9),IFERROR(VLOOKUP(A311,'Health Total'!$A$2:$N$10000,14,0),"."),".")</f>
        <v>304917</v>
      </c>
    </row>
    <row r="312" spans="1:19" x14ac:dyDescent="0.4">
      <c r="A312" s="2" t="str">
        <f t="shared" si="8"/>
        <v>2018|Te Manawa Taki|10</v>
      </c>
      <c r="B312" t="s">
        <v>16</v>
      </c>
      <c r="C312" t="s">
        <v>17</v>
      </c>
      <c r="D312" t="s">
        <v>18</v>
      </c>
      <c r="E312" t="s">
        <v>19</v>
      </c>
      <c r="F312">
        <v>2018</v>
      </c>
      <c r="G312">
        <v>2018</v>
      </c>
      <c r="H312">
        <v>20</v>
      </c>
      <c r="I312" t="s">
        <v>57</v>
      </c>
      <c r="J312">
        <v>2</v>
      </c>
      <c r="K312" t="s">
        <v>23</v>
      </c>
      <c r="L312">
        <v>10</v>
      </c>
      <c r="N312">
        <v>0</v>
      </c>
      <c r="R312" s="2" t="str">
        <f t="shared" si="9"/>
        <v>.</v>
      </c>
      <c r="S312" s="2">
        <f>IF(AND(P312&lt;&gt;"_U",P312&lt;&gt;"c",J312&lt;&gt;99,J312&lt;&gt;9),IFERROR(VLOOKUP(A312,'Health Total'!$A$2:$N$10000,14,0),"."),".")</f>
        <v>0</v>
      </c>
    </row>
    <row r="313" spans="1:19" x14ac:dyDescent="0.4">
      <c r="A313" s="2" t="str">
        <f t="shared" si="8"/>
        <v>2018|Te Manawa Taki|11</v>
      </c>
      <c r="B313" t="s">
        <v>16</v>
      </c>
      <c r="C313" t="s">
        <v>17</v>
      </c>
      <c r="D313" t="s">
        <v>18</v>
      </c>
      <c r="E313" t="s">
        <v>19</v>
      </c>
      <c r="F313">
        <v>2018</v>
      </c>
      <c r="G313">
        <v>2018</v>
      </c>
      <c r="H313">
        <v>20</v>
      </c>
      <c r="I313" t="s">
        <v>57</v>
      </c>
      <c r="J313">
        <v>2</v>
      </c>
      <c r="K313" t="s">
        <v>23</v>
      </c>
      <c r="L313">
        <v>11</v>
      </c>
      <c r="N313">
        <v>92676</v>
      </c>
      <c r="R313" s="2">
        <f t="shared" si="9"/>
        <v>34.4</v>
      </c>
      <c r="S313" s="2">
        <f>IF(AND(P313&lt;&gt;"_U",P313&lt;&gt;"c",J313&lt;&gt;99,J313&lt;&gt;9),IFERROR(VLOOKUP(A313,'Health Total'!$A$2:$N$10000,14,0),"."),".")</f>
        <v>269418</v>
      </c>
    </row>
    <row r="314" spans="1:19" x14ac:dyDescent="0.4">
      <c r="A314" s="2" t="str">
        <f t="shared" si="8"/>
        <v>2018|Te Manawa Taki|12</v>
      </c>
      <c r="B314" t="s">
        <v>16</v>
      </c>
      <c r="C314" t="s">
        <v>17</v>
      </c>
      <c r="D314" t="s">
        <v>18</v>
      </c>
      <c r="E314" t="s">
        <v>19</v>
      </c>
      <c r="F314">
        <v>2018</v>
      </c>
      <c r="G314">
        <v>2018</v>
      </c>
      <c r="H314">
        <v>20</v>
      </c>
      <c r="I314" t="s">
        <v>57</v>
      </c>
      <c r="J314">
        <v>2</v>
      </c>
      <c r="K314" t="s">
        <v>23</v>
      </c>
      <c r="L314">
        <v>12</v>
      </c>
      <c r="N314">
        <v>14907</v>
      </c>
      <c r="R314" s="2">
        <f t="shared" si="9"/>
        <v>44.56</v>
      </c>
      <c r="S314" s="2">
        <f>IF(AND(P314&lt;&gt;"_U",P314&lt;&gt;"c",J314&lt;&gt;99,J314&lt;&gt;9),IFERROR(VLOOKUP(A314,'Health Total'!$A$2:$N$10000,14,0),"."),".")</f>
        <v>33453</v>
      </c>
    </row>
    <row r="315" spans="1:19" x14ac:dyDescent="0.4">
      <c r="A315" s="2" t="str">
        <f t="shared" si="8"/>
        <v>2018|Te Manawa Taki|13</v>
      </c>
      <c r="B315" t="s">
        <v>16</v>
      </c>
      <c r="C315" t="s">
        <v>17</v>
      </c>
      <c r="D315" t="s">
        <v>18</v>
      </c>
      <c r="E315" t="s">
        <v>19</v>
      </c>
      <c r="F315">
        <v>2018</v>
      </c>
      <c r="G315">
        <v>2018</v>
      </c>
      <c r="H315">
        <v>20</v>
      </c>
      <c r="I315" t="s">
        <v>57</v>
      </c>
      <c r="J315">
        <v>2</v>
      </c>
      <c r="K315" t="s">
        <v>23</v>
      </c>
      <c r="L315">
        <v>13</v>
      </c>
      <c r="N315">
        <v>849</v>
      </c>
      <c r="R315" s="2">
        <f t="shared" si="9"/>
        <v>41.5</v>
      </c>
      <c r="S315" s="2">
        <f>IF(AND(P315&lt;&gt;"_U",P315&lt;&gt;"c",J315&lt;&gt;99,J315&lt;&gt;9),IFERROR(VLOOKUP(A315,'Health Total'!$A$2:$N$10000,14,0),"."),".")</f>
        <v>2046</v>
      </c>
    </row>
    <row r="316" spans="1:19" x14ac:dyDescent="0.4">
      <c r="A316" s="2" t="str">
        <f t="shared" si="8"/>
        <v>2018|Te Manawa Taki|999</v>
      </c>
      <c r="B316" t="s">
        <v>16</v>
      </c>
      <c r="C316" t="s">
        <v>17</v>
      </c>
      <c r="D316" t="s">
        <v>18</v>
      </c>
      <c r="E316" t="s">
        <v>19</v>
      </c>
      <c r="F316">
        <v>2018</v>
      </c>
      <c r="G316">
        <v>2018</v>
      </c>
      <c r="H316">
        <v>20</v>
      </c>
      <c r="I316" t="s">
        <v>57</v>
      </c>
      <c r="J316">
        <v>2</v>
      </c>
      <c r="K316" t="s">
        <v>23</v>
      </c>
      <c r="L316">
        <v>999</v>
      </c>
      <c r="N316">
        <v>108432</v>
      </c>
      <c r="R316" s="2">
        <f t="shared" si="9"/>
        <v>35.56</v>
      </c>
      <c r="S316" s="2">
        <f>IF(AND(P316&lt;&gt;"_U",P316&lt;&gt;"c",J316&lt;&gt;99,J316&lt;&gt;9),IFERROR(VLOOKUP(A316,'Health Total'!$A$2:$N$10000,14,0),"."),".")</f>
        <v>304917</v>
      </c>
    </row>
    <row r="317" spans="1:19" x14ac:dyDescent="0.4">
      <c r="A317" s="2" t="str">
        <f t="shared" si="8"/>
        <v>2018|Te Manawa Taki|10</v>
      </c>
      <c r="B317" t="s">
        <v>16</v>
      </c>
      <c r="C317" t="s">
        <v>17</v>
      </c>
      <c r="D317" t="s">
        <v>18</v>
      </c>
      <c r="E317" t="s">
        <v>19</v>
      </c>
      <c r="F317">
        <v>2018</v>
      </c>
      <c r="G317">
        <v>2018</v>
      </c>
      <c r="H317">
        <v>20</v>
      </c>
      <c r="I317" t="s">
        <v>57</v>
      </c>
      <c r="J317">
        <v>3</v>
      </c>
      <c r="K317" t="s">
        <v>24</v>
      </c>
      <c r="L317">
        <v>10</v>
      </c>
      <c r="N317">
        <v>0</v>
      </c>
      <c r="R317" s="2" t="str">
        <f t="shared" si="9"/>
        <v>.</v>
      </c>
      <c r="S317" s="2">
        <f>IF(AND(P317&lt;&gt;"_U",P317&lt;&gt;"c",J317&lt;&gt;99,J317&lt;&gt;9),IFERROR(VLOOKUP(A317,'Health Total'!$A$2:$N$10000,14,0),"."),".")</f>
        <v>0</v>
      </c>
    </row>
    <row r="318" spans="1:19" x14ac:dyDescent="0.4">
      <c r="A318" s="2" t="str">
        <f t="shared" si="8"/>
        <v>2018|Te Manawa Taki|11</v>
      </c>
      <c r="B318" t="s">
        <v>16</v>
      </c>
      <c r="C318" t="s">
        <v>17</v>
      </c>
      <c r="D318" t="s">
        <v>18</v>
      </c>
      <c r="E318" t="s">
        <v>19</v>
      </c>
      <c r="F318">
        <v>2018</v>
      </c>
      <c r="G318">
        <v>2018</v>
      </c>
      <c r="H318">
        <v>20</v>
      </c>
      <c r="I318" t="s">
        <v>57</v>
      </c>
      <c r="J318">
        <v>3</v>
      </c>
      <c r="K318" t="s">
        <v>24</v>
      </c>
      <c r="L318">
        <v>11</v>
      </c>
      <c r="N318">
        <v>41631</v>
      </c>
      <c r="R318" s="2">
        <f t="shared" si="9"/>
        <v>15.45</v>
      </c>
      <c r="S318" s="2">
        <f>IF(AND(P318&lt;&gt;"_U",P318&lt;&gt;"c",J318&lt;&gt;99,J318&lt;&gt;9),IFERROR(VLOOKUP(A318,'Health Total'!$A$2:$N$10000,14,0),"."),".")</f>
        <v>269418</v>
      </c>
    </row>
    <row r="319" spans="1:19" x14ac:dyDescent="0.4">
      <c r="A319" s="2" t="str">
        <f t="shared" si="8"/>
        <v>2018|Te Manawa Taki|12</v>
      </c>
      <c r="B319" t="s">
        <v>16</v>
      </c>
      <c r="C319" t="s">
        <v>17</v>
      </c>
      <c r="D319" t="s">
        <v>18</v>
      </c>
      <c r="E319" t="s">
        <v>19</v>
      </c>
      <c r="F319">
        <v>2018</v>
      </c>
      <c r="G319">
        <v>2018</v>
      </c>
      <c r="H319">
        <v>20</v>
      </c>
      <c r="I319" t="s">
        <v>57</v>
      </c>
      <c r="J319">
        <v>3</v>
      </c>
      <c r="K319" t="s">
        <v>24</v>
      </c>
      <c r="L319">
        <v>12</v>
      </c>
      <c r="N319">
        <v>2613</v>
      </c>
      <c r="R319" s="2">
        <f t="shared" si="9"/>
        <v>7.81</v>
      </c>
      <c r="S319" s="2">
        <f>IF(AND(P319&lt;&gt;"_U",P319&lt;&gt;"c",J319&lt;&gt;99,J319&lt;&gt;9),IFERROR(VLOOKUP(A319,'Health Total'!$A$2:$N$10000,14,0),"."),".")</f>
        <v>33453</v>
      </c>
    </row>
    <row r="320" spans="1:19" x14ac:dyDescent="0.4">
      <c r="A320" s="2" t="str">
        <f t="shared" si="8"/>
        <v>2018|Te Manawa Taki|13</v>
      </c>
      <c r="B320" t="s">
        <v>16</v>
      </c>
      <c r="C320" t="s">
        <v>17</v>
      </c>
      <c r="D320" t="s">
        <v>18</v>
      </c>
      <c r="E320" t="s">
        <v>19</v>
      </c>
      <c r="F320">
        <v>2018</v>
      </c>
      <c r="G320">
        <v>2018</v>
      </c>
      <c r="H320">
        <v>20</v>
      </c>
      <c r="I320" t="s">
        <v>57</v>
      </c>
      <c r="J320">
        <v>3</v>
      </c>
      <c r="K320" t="s">
        <v>24</v>
      </c>
      <c r="L320">
        <v>13</v>
      </c>
      <c r="N320">
        <v>216</v>
      </c>
      <c r="R320" s="2">
        <f t="shared" si="9"/>
        <v>10.56</v>
      </c>
      <c r="S320" s="2">
        <f>IF(AND(P320&lt;&gt;"_U",P320&lt;&gt;"c",J320&lt;&gt;99,J320&lt;&gt;9),IFERROR(VLOOKUP(A320,'Health Total'!$A$2:$N$10000,14,0),"."),".")</f>
        <v>2046</v>
      </c>
    </row>
    <row r="321" spans="1:19" x14ac:dyDescent="0.4">
      <c r="A321" s="2" t="str">
        <f t="shared" si="8"/>
        <v>2018|Te Manawa Taki|999</v>
      </c>
      <c r="B321" t="s">
        <v>16</v>
      </c>
      <c r="C321" t="s">
        <v>17</v>
      </c>
      <c r="D321" t="s">
        <v>18</v>
      </c>
      <c r="E321" t="s">
        <v>19</v>
      </c>
      <c r="F321">
        <v>2018</v>
      </c>
      <c r="G321">
        <v>2018</v>
      </c>
      <c r="H321">
        <v>20</v>
      </c>
      <c r="I321" t="s">
        <v>57</v>
      </c>
      <c r="J321">
        <v>3</v>
      </c>
      <c r="K321" t="s">
        <v>24</v>
      </c>
      <c r="L321">
        <v>999</v>
      </c>
      <c r="N321">
        <v>44457</v>
      </c>
      <c r="R321" s="2">
        <f t="shared" si="9"/>
        <v>14.58</v>
      </c>
      <c r="S321" s="2">
        <f>IF(AND(P321&lt;&gt;"_U",P321&lt;&gt;"c",J321&lt;&gt;99,J321&lt;&gt;9),IFERROR(VLOOKUP(A321,'Health Total'!$A$2:$N$10000,14,0),"."),".")</f>
        <v>304917</v>
      </c>
    </row>
    <row r="322" spans="1:19" x14ac:dyDescent="0.4">
      <c r="A322" s="2" t="str">
        <f t="shared" si="8"/>
        <v>2018|Te Manawa Taki|10</v>
      </c>
      <c r="B322" t="s">
        <v>16</v>
      </c>
      <c r="C322" t="s">
        <v>17</v>
      </c>
      <c r="D322" t="s">
        <v>18</v>
      </c>
      <c r="E322" t="s">
        <v>19</v>
      </c>
      <c r="F322">
        <v>2018</v>
      </c>
      <c r="G322">
        <v>2018</v>
      </c>
      <c r="H322">
        <v>20</v>
      </c>
      <c r="I322" t="s">
        <v>57</v>
      </c>
      <c r="J322">
        <v>4</v>
      </c>
      <c r="K322" t="s">
        <v>25</v>
      </c>
      <c r="L322">
        <v>10</v>
      </c>
      <c r="N322">
        <v>0</v>
      </c>
      <c r="R322" s="2" t="str">
        <f t="shared" si="9"/>
        <v>.</v>
      </c>
      <c r="S322" s="2">
        <f>IF(AND(P322&lt;&gt;"_U",P322&lt;&gt;"c",J322&lt;&gt;99,J322&lt;&gt;9),IFERROR(VLOOKUP(A322,'Health Total'!$A$2:$N$10000,14,0),"."),".")</f>
        <v>0</v>
      </c>
    </row>
    <row r="323" spans="1:19" x14ac:dyDescent="0.4">
      <c r="A323" s="2" t="str">
        <f t="shared" ref="A323:A386" si="10">G323&amp;"|"&amp;I323&amp;"|"&amp;L323</f>
        <v>2018|Te Manawa Taki|11</v>
      </c>
      <c r="B323" t="s">
        <v>16</v>
      </c>
      <c r="C323" t="s">
        <v>17</v>
      </c>
      <c r="D323" t="s">
        <v>18</v>
      </c>
      <c r="E323" t="s">
        <v>19</v>
      </c>
      <c r="F323">
        <v>2018</v>
      </c>
      <c r="G323">
        <v>2018</v>
      </c>
      <c r="H323">
        <v>20</v>
      </c>
      <c r="I323" t="s">
        <v>57</v>
      </c>
      <c r="J323">
        <v>4</v>
      </c>
      <c r="K323" t="s">
        <v>25</v>
      </c>
      <c r="L323">
        <v>11</v>
      </c>
      <c r="N323">
        <v>21204</v>
      </c>
      <c r="R323" s="2">
        <f t="shared" ref="R323:R386" si="11">IF(P323&lt;&gt;"_U",IFERROR((ROUND(N323/S323*100,2)),"."),".")</f>
        <v>7.87</v>
      </c>
      <c r="S323" s="2">
        <f>IF(AND(P323&lt;&gt;"_U",P323&lt;&gt;"c",J323&lt;&gt;99,J323&lt;&gt;9),IFERROR(VLOOKUP(A323,'Health Total'!$A$2:$N$10000,14,0),"."),".")</f>
        <v>269418</v>
      </c>
    </row>
    <row r="324" spans="1:19" x14ac:dyDescent="0.4">
      <c r="A324" s="2" t="str">
        <f t="shared" si="10"/>
        <v>2018|Te Manawa Taki|12</v>
      </c>
      <c r="B324" t="s">
        <v>16</v>
      </c>
      <c r="C324" t="s">
        <v>17</v>
      </c>
      <c r="D324" t="s">
        <v>18</v>
      </c>
      <c r="E324" t="s">
        <v>19</v>
      </c>
      <c r="F324">
        <v>2018</v>
      </c>
      <c r="G324">
        <v>2018</v>
      </c>
      <c r="H324">
        <v>20</v>
      </c>
      <c r="I324" t="s">
        <v>57</v>
      </c>
      <c r="J324">
        <v>4</v>
      </c>
      <c r="K324" t="s">
        <v>25</v>
      </c>
      <c r="L324">
        <v>12</v>
      </c>
      <c r="N324">
        <v>2520</v>
      </c>
      <c r="R324" s="2">
        <f t="shared" si="11"/>
        <v>7.53</v>
      </c>
      <c r="S324" s="2">
        <f>IF(AND(P324&lt;&gt;"_U",P324&lt;&gt;"c",J324&lt;&gt;99,J324&lt;&gt;9),IFERROR(VLOOKUP(A324,'Health Total'!$A$2:$N$10000,14,0),"."),".")</f>
        <v>33453</v>
      </c>
    </row>
    <row r="325" spans="1:19" x14ac:dyDescent="0.4">
      <c r="A325" s="2" t="str">
        <f t="shared" si="10"/>
        <v>2018|Te Manawa Taki|13</v>
      </c>
      <c r="B325" t="s">
        <v>16</v>
      </c>
      <c r="C325" t="s">
        <v>17</v>
      </c>
      <c r="D325" t="s">
        <v>18</v>
      </c>
      <c r="E325" t="s">
        <v>19</v>
      </c>
      <c r="F325">
        <v>2018</v>
      </c>
      <c r="G325">
        <v>2018</v>
      </c>
      <c r="H325">
        <v>20</v>
      </c>
      <c r="I325" t="s">
        <v>57</v>
      </c>
      <c r="J325">
        <v>4</v>
      </c>
      <c r="K325" t="s">
        <v>25</v>
      </c>
      <c r="L325">
        <v>13</v>
      </c>
      <c r="N325">
        <v>270</v>
      </c>
      <c r="R325" s="2">
        <f t="shared" si="11"/>
        <v>13.2</v>
      </c>
      <c r="S325" s="2">
        <f>IF(AND(P325&lt;&gt;"_U",P325&lt;&gt;"c",J325&lt;&gt;99,J325&lt;&gt;9),IFERROR(VLOOKUP(A325,'Health Total'!$A$2:$N$10000,14,0),"."),".")</f>
        <v>2046</v>
      </c>
    </row>
    <row r="326" spans="1:19" x14ac:dyDescent="0.4">
      <c r="A326" s="2" t="str">
        <f t="shared" si="10"/>
        <v>2018|Te Manawa Taki|999</v>
      </c>
      <c r="B326" t="s">
        <v>16</v>
      </c>
      <c r="C326" t="s">
        <v>17</v>
      </c>
      <c r="D326" t="s">
        <v>18</v>
      </c>
      <c r="E326" t="s">
        <v>19</v>
      </c>
      <c r="F326">
        <v>2018</v>
      </c>
      <c r="G326">
        <v>2018</v>
      </c>
      <c r="H326">
        <v>20</v>
      </c>
      <c r="I326" t="s">
        <v>57</v>
      </c>
      <c r="J326">
        <v>4</v>
      </c>
      <c r="K326" t="s">
        <v>25</v>
      </c>
      <c r="L326">
        <v>999</v>
      </c>
      <c r="N326">
        <v>23991</v>
      </c>
      <c r="R326" s="2">
        <f t="shared" si="11"/>
        <v>7.87</v>
      </c>
      <c r="S326" s="2">
        <f>IF(AND(P326&lt;&gt;"_U",P326&lt;&gt;"c",J326&lt;&gt;99,J326&lt;&gt;9),IFERROR(VLOOKUP(A326,'Health Total'!$A$2:$N$10000,14,0),"."),".")</f>
        <v>304917</v>
      </c>
    </row>
    <row r="327" spans="1:19" x14ac:dyDescent="0.4">
      <c r="A327" s="2" t="str">
        <f t="shared" si="10"/>
        <v>2018|Te Manawa Taki|10</v>
      </c>
      <c r="B327" t="s">
        <v>16</v>
      </c>
      <c r="C327" t="s">
        <v>17</v>
      </c>
      <c r="D327" t="s">
        <v>18</v>
      </c>
      <c r="E327" t="s">
        <v>19</v>
      </c>
      <c r="F327">
        <v>2018</v>
      </c>
      <c r="G327">
        <v>2018</v>
      </c>
      <c r="H327">
        <v>20</v>
      </c>
      <c r="I327" t="s">
        <v>57</v>
      </c>
      <c r="J327">
        <v>5</v>
      </c>
      <c r="K327" t="s">
        <v>26</v>
      </c>
      <c r="L327">
        <v>10</v>
      </c>
      <c r="N327">
        <v>0</v>
      </c>
      <c r="R327" s="2" t="str">
        <f t="shared" si="11"/>
        <v>.</v>
      </c>
      <c r="S327" s="2">
        <f>IF(AND(P327&lt;&gt;"_U",P327&lt;&gt;"c",J327&lt;&gt;99,J327&lt;&gt;9),IFERROR(VLOOKUP(A327,'Health Total'!$A$2:$N$10000,14,0),"."),".")</f>
        <v>0</v>
      </c>
    </row>
    <row r="328" spans="1:19" x14ac:dyDescent="0.4">
      <c r="A328" s="2" t="str">
        <f t="shared" si="10"/>
        <v>2018|Te Manawa Taki|11</v>
      </c>
      <c r="B328" t="s">
        <v>16</v>
      </c>
      <c r="C328" t="s">
        <v>17</v>
      </c>
      <c r="D328" t="s">
        <v>18</v>
      </c>
      <c r="E328" t="s">
        <v>19</v>
      </c>
      <c r="F328">
        <v>2018</v>
      </c>
      <c r="G328">
        <v>2018</v>
      </c>
      <c r="H328">
        <v>20</v>
      </c>
      <c r="I328" t="s">
        <v>57</v>
      </c>
      <c r="J328">
        <v>5</v>
      </c>
      <c r="K328" t="s">
        <v>26</v>
      </c>
      <c r="L328">
        <v>11</v>
      </c>
      <c r="N328">
        <v>108861</v>
      </c>
      <c r="R328" s="2">
        <f t="shared" si="11"/>
        <v>40.409999999999997</v>
      </c>
      <c r="S328" s="2">
        <f>IF(AND(P328&lt;&gt;"_U",P328&lt;&gt;"c",J328&lt;&gt;99,J328&lt;&gt;9),IFERROR(VLOOKUP(A328,'Health Total'!$A$2:$N$10000,14,0),"."),".")</f>
        <v>269418</v>
      </c>
    </row>
    <row r="329" spans="1:19" x14ac:dyDescent="0.4">
      <c r="A329" s="2" t="str">
        <f t="shared" si="10"/>
        <v>2018|Te Manawa Taki|12</v>
      </c>
      <c r="B329" t="s">
        <v>16</v>
      </c>
      <c r="C329" t="s">
        <v>17</v>
      </c>
      <c r="D329" t="s">
        <v>18</v>
      </c>
      <c r="E329" t="s">
        <v>19</v>
      </c>
      <c r="F329">
        <v>2018</v>
      </c>
      <c r="G329">
        <v>2018</v>
      </c>
      <c r="H329">
        <v>20</v>
      </c>
      <c r="I329" t="s">
        <v>57</v>
      </c>
      <c r="J329">
        <v>5</v>
      </c>
      <c r="K329" t="s">
        <v>26</v>
      </c>
      <c r="L329">
        <v>12</v>
      </c>
      <c r="N329">
        <v>4266</v>
      </c>
      <c r="R329" s="2">
        <f t="shared" si="11"/>
        <v>12.75</v>
      </c>
      <c r="S329" s="2">
        <f>IF(AND(P329&lt;&gt;"_U",P329&lt;&gt;"c",J329&lt;&gt;99,J329&lt;&gt;9),IFERROR(VLOOKUP(A329,'Health Total'!$A$2:$N$10000,14,0),"."),".")</f>
        <v>33453</v>
      </c>
    </row>
    <row r="330" spans="1:19" x14ac:dyDescent="0.4">
      <c r="A330" s="2" t="str">
        <f t="shared" si="10"/>
        <v>2018|Te Manawa Taki|13</v>
      </c>
      <c r="B330" t="s">
        <v>16</v>
      </c>
      <c r="C330" t="s">
        <v>17</v>
      </c>
      <c r="D330" t="s">
        <v>18</v>
      </c>
      <c r="E330" t="s">
        <v>19</v>
      </c>
      <c r="F330">
        <v>2018</v>
      </c>
      <c r="G330">
        <v>2018</v>
      </c>
      <c r="H330">
        <v>20</v>
      </c>
      <c r="I330" t="s">
        <v>57</v>
      </c>
      <c r="J330">
        <v>5</v>
      </c>
      <c r="K330" t="s">
        <v>26</v>
      </c>
      <c r="L330">
        <v>13</v>
      </c>
      <c r="N330">
        <v>435</v>
      </c>
      <c r="R330" s="2">
        <f t="shared" si="11"/>
        <v>21.26</v>
      </c>
      <c r="S330" s="2">
        <f>IF(AND(P330&lt;&gt;"_U",P330&lt;&gt;"c",J330&lt;&gt;99,J330&lt;&gt;9),IFERROR(VLOOKUP(A330,'Health Total'!$A$2:$N$10000,14,0),"."),".")</f>
        <v>2046</v>
      </c>
    </row>
    <row r="331" spans="1:19" x14ac:dyDescent="0.4">
      <c r="A331" s="2" t="str">
        <f t="shared" si="10"/>
        <v>2018|Te Manawa Taki|999</v>
      </c>
      <c r="B331" t="s">
        <v>16</v>
      </c>
      <c r="C331" t="s">
        <v>17</v>
      </c>
      <c r="D331" t="s">
        <v>18</v>
      </c>
      <c r="E331" t="s">
        <v>19</v>
      </c>
      <c r="F331">
        <v>2018</v>
      </c>
      <c r="G331">
        <v>2018</v>
      </c>
      <c r="H331">
        <v>20</v>
      </c>
      <c r="I331" t="s">
        <v>57</v>
      </c>
      <c r="J331">
        <v>5</v>
      </c>
      <c r="K331" t="s">
        <v>26</v>
      </c>
      <c r="L331">
        <v>999</v>
      </c>
      <c r="N331">
        <v>113559</v>
      </c>
      <c r="R331" s="2">
        <f t="shared" si="11"/>
        <v>37.24</v>
      </c>
      <c r="S331" s="2">
        <f>IF(AND(P331&lt;&gt;"_U",P331&lt;&gt;"c",J331&lt;&gt;99,J331&lt;&gt;9),IFERROR(VLOOKUP(A331,'Health Total'!$A$2:$N$10000,14,0),"."),".")</f>
        <v>304917</v>
      </c>
    </row>
    <row r="332" spans="1:19" x14ac:dyDescent="0.4">
      <c r="A332" s="2" t="str">
        <f t="shared" si="10"/>
        <v>2018|Te Manawa Taki|10</v>
      </c>
      <c r="B332" t="s">
        <v>16</v>
      </c>
      <c r="C332" t="s">
        <v>17</v>
      </c>
      <c r="D332" t="s">
        <v>18</v>
      </c>
      <c r="E332" t="s">
        <v>19</v>
      </c>
      <c r="F332">
        <v>2018</v>
      </c>
      <c r="G332">
        <v>2018</v>
      </c>
      <c r="H332">
        <v>20</v>
      </c>
      <c r="I332" t="s">
        <v>57</v>
      </c>
      <c r="J332">
        <v>6</v>
      </c>
      <c r="K332" t="s">
        <v>27</v>
      </c>
      <c r="L332">
        <v>10</v>
      </c>
      <c r="N332">
        <v>0</v>
      </c>
      <c r="R332" s="2" t="str">
        <f t="shared" si="11"/>
        <v>.</v>
      </c>
      <c r="S332" s="2">
        <f>IF(AND(P332&lt;&gt;"_U",P332&lt;&gt;"c",J332&lt;&gt;99,J332&lt;&gt;9),IFERROR(VLOOKUP(A332,'Health Total'!$A$2:$N$10000,14,0),"."),".")</f>
        <v>0</v>
      </c>
    </row>
    <row r="333" spans="1:19" x14ac:dyDescent="0.4">
      <c r="A333" s="2" t="str">
        <f t="shared" si="10"/>
        <v>2018|Te Manawa Taki|11</v>
      </c>
      <c r="B333" t="s">
        <v>16</v>
      </c>
      <c r="C333" t="s">
        <v>17</v>
      </c>
      <c r="D333" t="s">
        <v>18</v>
      </c>
      <c r="E333" t="s">
        <v>19</v>
      </c>
      <c r="F333">
        <v>2018</v>
      </c>
      <c r="G333">
        <v>2018</v>
      </c>
      <c r="H333">
        <v>20</v>
      </c>
      <c r="I333" t="s">
        <v>57</v>
      </c>
      <c r="J333">
        <v>6</v>
      </c>
      <c r="K333" t="s">
        <v>27</v>
      </c>
      <c r="L333">
        <v>11</v>
      </c>
      <c r="N333">
        <v>2097</v>
      </c>
      <c r="R333" s="2">
        <f t="shared" si="11"/>
        <v>0.78</v>
      </c>
      <c r="S333" s="2">
        <f>IF(AND(P333&lt;&gt;"_U",P333&lt;&gt;"c",J333&lt;&gt;99,J333&lt;&gt;9),IFERROR(VLOOKUP(A333,'Health Total'!$A$2:$N$10000,14,0),"."),".")</f>
        <v>269418</v>
      </c>
    </row>
    <row r="334" spans="1:19" x14ac:dyDescent="0.4">
      <c r="A334" s="2" t="str">
        <f t="shared" si="10"/>
        <v>2018|Te Manawa Taki|12</v>
      </c>
      <c r="B334" t="s">
        <v>16</v>
      </c>
      <c r="C334" t="s">
        <v>17</v>
      </c>
      <c r="D334" t="s">
        <v>18</v>
      </c>
      <c r="E334" t="s">
        <v>19</v>
      </c>
      <c r="F334">
        <v>2018</v>
      </c>
      <c r="G334">
        <v>2018</v>
      </c>
      <c r="H334">
        <v>20</v>
      </c>
      <c r="I334" t="s">
        <v>57</v>
      </c>
      <c r="J334">
        <v>6</v>
      </c>
      <c r="K334" t="s">
        <v>27</v>
      </c>
      <c r="L334">
        <v>12</v>
      </c>
      <c r="N334">
        <v>129</v>
      </c>
      <c r="R334" s="2">
        <f t="shared" si="11"/>
        <v>0.39</v>
      </c>
      <c r="S334" s="2">
        <f>IF(AND(P334&lt;&gt;"_U",P334&lt;&gt;"c",J334&lt;&gt;99,J334&lt;&gt;9),IFERROR(VLOOKUP(A334,'Health Total'!$A$2:$N$10000,14,0),"."),".")</f>
        <v>33453</v>
      </c>
    </row>
    <row r="335" spans="1:19" x14ac:dyDescent="0.4">
      <c r="A335" s="2" t="str">
        <f t="shared" si="10"/>
        <v>2018|Te Manawa Taki|13</v>
      </c>
      <c r="B335" t="s">
        <v>16</v>
      </c>
      <c r="C335" t="s">
        <v>17</v>
      </c>
      <c r="D335" t="s">
        <v>18</v>
      </c>
      <c r="E335" t="s">
        <v>19</v>
      </c>
      <c r="F335">
        <v>2018</v>
      </c>
      <c r="G335">
        <v>2018</v>
      </c>
      <c r="H335">
        <v>20</v>
      </c>
      <c r="I335" t="s">
        <v>57</v>
      </c>
      <c r="J335">
        <v>6</v>
      </c>
      <c r="K335" t="s">
        <v>27</v>
      </c>
      <c r="L335">
        <v>13</v>
      </c>
      <c r="N335">
        <v>6</v>
      </c>
      <c r="R335" s="2">
        <f t="shared" si="11"/>
        <v>0.28999999999999998</v>
      </c>
      <c r="S335" s="2">
        <f>IF(AND(P335&lt;&gt;"_U",P335&lt;&gt;"c",J335&lt;&gt;99,J335&lt;&gt;9),IFERROR(VLOOKUP(A335,'Health Total'!$A$2:$N$10000,14,0),"."),".")</f>
        <v>2046</v>
      </c>
    </row>
    <row r="336" spans="1:19" x14ac:dyDescent="0.4">
      <c r="A336" s="2" t="str">
        <f t="shared" si="10"/>
        <v>2018|Te Manawa Taki|999</v>
      </c>
      <c r="B336" t="s">
        <v>16</v>
      </c>
      <c r="C336" t="s">
        <v>17</v>
      </c>
      <c r="D336" t="s">
        <v>18</v>
      </c>
      <c r="E336" t="s">
        <v>19</v>
      </c>
      <c r="F336">
        <v>2018</v>
      </c>
      <c r="G336">
        <v>2018</v>
      </c>
      <c r="H336">
        <v>20</v>
      </c>
      <c r="I336" t="s">
        <v>57</v>
      </c>
      <c r="J336">
        <v>6</v>
      </c>
      <c r="K336" t="s">
        <v>27</v>
      </c>
      <c r="L336">
        <v>999</v>
      </c>
      <c r="N336">
        <v>2229</v>
      </c>
      <c r="R336" s="2">
        <f t="shared" si="11"/>
        <v>0.73</v>
      </c>
      <c r="S336" s="2">
        <f>IF(AND(P336&lt;&gt;"_U",P336&lt;&gt;"c",J336&lt;&gt;99,J336&lt;&gt;9),IFERROR(VLOOKUP(A336,'Health Total'!$A$2:$N$10000,14,0),"."),".")</f>
        <v>304917</v>
      </c>
    </row>
    <row r="337" spans="1:19" x14ac:dyDescent="0.4">
      <c r="A337" s="2" t="str">
        <f t="shared" si="10"/>
        <v>2018|Te Manawa Taki|10</v>
      </c>
      <c r="B337" t="s">
        <v>16</v>
      </c>
      <c r="C337" t="s">
        <v>17</v>
      </c>
      <c r="D337" t="s">
        <v>18</v>
      </c>
      <c r="E337" t="s">
        <v>19</v>
      </c>
      <c r="F337">
        <v>2018</v>
      </c>
      <c r="G337">
        <v>2018</v>
      </c>
      <c r="H337">
        <v>20</v>
      </c>
      <c r="I337" t="s">
        <v>57</v>
      </c>
      <c r="J337">
        <v>7</v>
      </c>
      <c r="K337" t="s">
        <v>28</v>
      </c>
      <c r="L337">
        <v>10</v>
      </c>
      <c r="N337">
        <v>0</v>
      </c>
      <c r="R337" s="2" t="str">
        <f t="shared" si="11"/>
        <v>.</v>
      </c>
      <c r="S337" s="2">
        <f>IF(AND(P337&lt;&gt;"_U",P337&lt;&gt;"c",J337&lt;&gt;99,J337&lt;&gt;9),IFERROR(VLOOKUP(A337,'Health Total'!$A$2:$N$10000,14,0),"."),".")</f>
        <v>0</v>
      </c>
    </row>
    <row r="338" spans="1:19" x14ac:dyDescent="0.4">
      <c r="A338" s="2" t="str">
        <f t="shared" si="10"/>
        <v>2018|Te Manawa Taki|11</v>
      </c>
      <c r="B338" t="s">
        <v>16</v>
      </c>
      <c r="C338" t="s">
        <v>17</v>
      </c>
      <c r="D338" t="s">
        <v>18</v>
      </c>
      <c r="E338" t="s">
        <v>19</v>
      </c>
      <c r="F338">
        <v>2018</v>
      </c>
      <c r="G338">
        <v>2018</v>
      </c>
      <c r="H338">
        <v>20</v>
      </c>
      <c r="I338" t="s">
        <v>57</v>
      </c>
      <c r="J338">
        <v>7</v>
      </c>
      <c r="K338" t="s">
        <v>28</v>
      </c>
      <c r="L338">
        <v>11</v>
      </c>
      <c r="N338">
        <v>1665</v>
      </c>
      <c r="R338" s="2">
        <f t="shared" si="11"/>
        <v>0.62</v>
      </c>
      <c r="S338" s="2">
        <f>IF(AND(P338&lt;&gt;"_U",P338&lt;&gt;"c",J338&lt;&gt;99,J338&lt;&gt;9),IFERROR(VLOOKUP(A338,'Health Total'!$A$2:$N$10000,14,0),"."),".")</f>
        <v>269418</v>
      </c>
    </row>
    <row r="339" spans="1:19" x14ac:dyDescent="0.4">
      <c r="A339" s="2" t="str">
        <f t="shared" si="10"/>
        <v>2018|Te Manawa Taki|12</v>
      </c>
      <c r="B339" t="s">
        <v>16</v>
      </c>
      <c r="C339" t="s">
        <v>17</v>
      </c>
      <c r="D339" t="s">
        <v>18</v>
      </c>
      <c r="E339" t="s">
        <v>19</v>
      </c>
      <c r="F339">
        <v>2018</v>
      </c>
      <c r="G339">
        <v>2018</v>
      </c>
      <c r="H339">
        <v>20</v>
      </c>
      <c r="I339" t="s">
        <v>57</v>
      </c>
      <c r="J339">
        <v>7</v>
      </c>
      <c r="K339" t="s">
        <v>28</v>
      </c>
      <c r="L339">
        <v>12</v>
      </c>
      <c r="N339">
        <v>105</v>
      </c>
      <c r="R339" s="2">
        <f t="shared" si="11"/>
        <v>0.31</v>
      </c>
      <c r="S339" s="2">
        <f>IF(AND(P339&lt;&gt;"_U",P339&lt;&gt;"c",J339&lt;&gt;99,J339&lt;&gt;9),IFERROR(VLOOKUP(A339,'Health Total'!$A$2:$N$10000,14,0),"."),".")</f>
        <v>33453</v>
      </c>
    </row>
    <row r="340" spans="1:19" x14ac:dyDescent="0.4">
      <c r="A340" s="2" t="str">
        <f t="shared" si="10"/>
        <v>2018|Te Manawa Taki|13</v>
      </c>
      <c r="B340" t="s">
        <v>16</v>
      </c>
      <c r="C340" t="s">
        <v>17</v>
      </c>
      <c r="D340" t="s">
        <v>18</v>
      </c>
      <c r="E340" t="s">
        <v>19</v>
      </c>
      <c r="F340">
        <v>2018</v>
      </c>
      <c r="G340">
        <v>2018</v>
      </c>
      <c r="H340">
        <v>20</v>
      </c>
      <c r="I340" t="s">
        <v>57</v>
      </c>
      <c r="J340">
        <v>7</v>
      </c>
      <c r="K340" t="s">
        <v>28</v>
      </c>
      <c r="L340">
        <v>13</v>
      </c>
      <c r="N340">
        <v>15</v>
      </c>
      <c r="R340" s="2">
        <f t="shared" si="11"/>
        <v>0.73</v>
      </c>
      <c r="S340" s="2">
        <f>IF(AND(P340&lt;&gt;"_U",P340&lt;&gt;"c",J340&lt;&gt;99,J340&lt;&gt;9),IFERROR(VLOOKUP(A340,'Health Total'!$A$2:$N$10000,14,0),"."),".")</f>
        <v>2046</v>
      </c>
    </row>
    <row r="341" spans="1:19" x14ac:dyDescent="0.4">
      <c r="A341" s="2" t="str">
        <f t="shared" si="10"/>
        <v>2018|Te Manawa Taki|999</v>
      </c>
      <c r="B341" t="s">
        <v>16</v>
      </c>
      <c r="C341" t="s">
        <v>17</v>
      </c>
      <c r="D341" t="s">
        <v>18</v>
      </c>
      <c r="E341" t="s">
        <v>19</v>
      </c>
      <c r="F341">
        <v>2018</v>
      </c>
      <c r="G341">
        <v>2018</v>
      </c>
      <c r="H341">
        <v>20</v>
      </c>
      <c r="I341" t="s">
        <v>57</v>
      </c>
      <c r="J341">
        <v>7</v>
      </c>
      <c r="K341" t="s">
        <v>28</v>
      </c>
      <c r="L341">
        <v>999</v>
      </c>
      <c r="N341">
        <v>1782</v>
      </c>
      <c r="R341" s="2">
        <f t="shared" si="11"/>
        <v>0.57999999999999996</v>
      </c>
      <c r="S341" s="2">
        <f>IF(AND(P341&lt;&gt;"_U",P341&lt;&gt;"c",J341&lt;&gt;99,J341&lt;&gt;9),IFERROR(VLOOKUP(A341,'Health Total'!$A$2:$N$10000,14,0),"."),".")</f>
        <v>304917</v>
      </c>
    </row>
    <row r="342" spans="1:19" x14ac:dyDescent="0.4">
      <c r="A342" s="2" t="str">
        <f t="shared" si="10"/>
        <v>2018|Te Manawa Taki|10</v>
      </c>
      <c r="B342" t="s">
        <v>16</v>
      </c>
      <c r="C342" t="s">
        <v>17</v>
      </c>
      <c r="D342" t="s">
        <v>18</v>
      </c>
      <c r="E342" t="s">
        <v>19</v>
      </c>
      <c r="F342">
        <v>2018</v>
      </c>
      <c r="G342">
        <v>2018</v>
      </c>
      <c r="H342">
        <v>20</v>
      </c>
      <c r="I342" t="s">
        <v>57</v>
      </c>
      <c r="J342">
        <v>77</v>
      </c>
      <c r="K342" t="s">
        <v>29</v>
      </c>
      <c r="L342">
        <v>10</v>
      </c>
      <c r="N342">
        <v>0</v>
      </c>
      <c r="R342" s="2" t="str">
        <f t="shared" si="11"/>
        <v>.</v>
      </c>
      <c r="S342" s="2">
        <f>IF(AND(P342&lt;&gt;"_U",P342&lt;&gt;"c",J342&lt;&gt;99,J342&lt;&gt;9),IFERROR(VLOOKUP(A342,'Health Total'!$A$2:$N$10000,14,0),"."),".")</f>
        <v>0</v>
      </c>
    </row>
    <row r="343" spans="1:19" x14ac:dyDescent="0.4">
      <c r="A343" s="2" t="str">
        <f t="shared" si="10"/>
        <v>2018|Te Manawa Taki|11</v>
      </c>
      <c r="B343" t="s">
        <v>16</v>
      </c>
      <c r="C343" t="s">
        <v>17</v>
      </c>
      <c r="D343" t="s">
        <v>18</v>
      </c>
      <c r="E343" t="s">
        <v>19</v>
      </c>
      <c r="F343">
        <v>2018</v>
      </c>
      <c r="G343">
        <v>2018</v>
      </c>
      <c r="H343">
        <v>20</v>
      </c>
      <c r="I343" t="s">
        <v>57</v>
      </c>
      <c r="J343">
        <v>77</v>
      </c>
      <c r="K343" t="s">
        <v>29</v>
      </c>
      <c r="L343">
        <v>11</v>
      </c>
      <c r="N343">
        <v>269418</v>
      </c>
      <c r="R343" s="2">
        <f t="shared" si="11"/>
        <v>100</v>
      </c>
      <c r="S343" s="2">
        <f>IF(AND(P343&lt;&gt;"_U",P343&lt;&gt;"c",J343&lt;&gt;99,J343&lt;&gt;9),IFERROR(VLOOKUP(A343,'Health Total'!$A$2:$N$10000,14,0),"."),".")</f>
        <v>269418</v>
      </c>
    </row>
    <row r="344" spans="1:19" x14ac:dyDescent="0.4">
      <c r="A344" s="2" t="str">
        <f t="shared" si="10"/>
        <v>2018|Te Manawa Taki|12</v>
      </c>
      <c r="B344" t="s">
        <v>16</v>
      </c>
      <c r="C344" t="s">
        <v>17</v>
      </c>
      <c r="D344" t="s">
        <v>18</v>
      </c>
      <c r="E344" t="s">
        <v>19</v>
      </c>
      <c r="F344">
        <v>2018</v>
      </c>
      <c r="G344">
        <v>2018</v>
      </c>
      <c r="H344">
        <v>20</v>
      </c>
      <c r="I344" t="s">
        <v>57</v>
      </c>
      <c r="J344">
        <v>77</v>
      </c>
      <c r="K344" t="s">
        <v>29</v>
      </c>
      <c r="L344">
        <v>12</v>
      </c>
      <c r="N344">
        <v>33453</v>
      </c>
      <c r="R344" s="2">
        <f t="shared" si="11"/>
        <v>100</v>
      </c>
      <c r="S344" s="2">
        <f>IF(AND(P344&lt;&gt;"_U",P344&lt;&gt;"c",J344&lt;&gt;99,J344&lt;&gt;9),IFERROR(VLOOKUP(A344,'Health Total'!$A$2:$N$10000,14,0),"."),".")</f>
        <v>33453</v>
      </c>
    </row>
    <row r="345" spans="1:19" x14ac:dyDescent="0.4">
      <c r="A345" s="2" t="str">
        <f t="shared" si="10"/>
        <v>2018|Te Manawa Taki|13</v>
      </c>
      <c r="B345" t="s">
        <v>16</v>
      </c>
      <c r="C345" t="s">
        <v>17</v>
      </c>
      <c r="D345" t="s">
        <v>18</v>
      </c>
      <c r="E345" t="s">
        <v>19</v>
      </c>
      <c r="F345">
        <v>2018</v>
      </c>
      <c r="G345">
        <v>2018</v>
      </c>
      <c r="H345">
        <v>20</v>
      </c>
      <c r="I345" t="s">
        <v>57</v>
      </c>
      <c r="J345">
        <v>77</v>
      </c>
      <c r="K345" t="s">
        <v>29</v>
      </c>
      <c r="L345">
        <v>13</v>
      </c>
      <c r="N345">
        <v>2046</v>
      </c>
      <c r="R345" s="2">
        <f t="shared" si="11"/>
        <v>100</v>
      </c>
      <c r="S345" s="2">
        <f>IF(AND(P345&lt;&gt;"_U",P345&lt;&gt;"c",J345&lt;&gt;99,J345&lt;&gt;9),IFERROR(VLOOKUP(A345,'Health Total'!$A$2:$N$10000,14,0),"."),".")</f>
        <v>2046</v>
      </c>
    </row>
    <row r="346" spans="1:19" x14ac:dyDescent="0.4">
      <c r="A346" s="2" t="str">
        <f t="shared" si="10"/>
        <v>2018|Te Manawa Taki|999</v>
      </c>
      <c r="B346" t="s">
        <v>16</v>
      </c>
      <c r="C346" t="s">
        <v>17</v>
      </c>
      <c r="D346" t="s">
        <v>18</v>
      </c>
      <c r="E346" t="s">
        <v>19</v>
      </c>
      <c r="F346">
        <v>2018</v>
      </c>
      <c r="G346">
        <v>2018</v>
      </c>
      <c r="H346">
        <v>20</v>
      </c>
      <c r="I346" t="s">
        <v>57</v>
      </c>
      <c r="J346">
        <v>77</v>
      </c>
      <c r="K346" t="s">
        <v>29</v>
      </c>
      <c r="L346">
        <v>999</v>
      </c>
      <c r="N346">
        <v>304917</v>
      </c>
      <c r="R346" s="2">
        <f t="shared" si="11"/>
        <v>100</v>
      </c>
      <c r="S346" s="2">
        <f>IF(AND(P346&lt;&gt;"_U",P346&lt;&gt;"c",J346&lt;&gt;99,J346&lt;&gt;9),IFERROR(VLOOKUP(A346,'Health Total'!$A$2:$N$10000,14,0),"."),".")</f>
        <v>304917</v>
      </c>
    </row>
    <row r="347" spans="1:19" x14ac:dyDescent="0.4">
      <c r="A347" s="2" t="str">
        <f t="shared" si="10"/>
        <v>2018|Te Manawa Taki|10</v>
      </c>
      <c r="B347" t="s">
        <v>16</v>
      </c>
      <c r="C347" t="s">
        <v>17</v>
      </c>
      <c r="D347" t="s">
        <v>18</v>
      </c>
      <c r="E347" t="s">
        <v>19</v>
      </c>
      <c r="F347">
        <v>2018</v>
      </c>
      <c r="G347">
        <v>2018</v>
      </c>
      <c r="H347">
        <v>20</v>
      </c>
      <c r="I347" t="s">
        <v>57</v>
      </c>
      <c r="J347">
        <v>8</v>
      </c>
      <c r="K347" t="s">
        <v>30</v>
      </c>
      <c r="L347">
        <v>10</v>
      </c>
      <c r="N347">
        <v>0</v>
      </c>
      <c r="R347" s="2" t="str">
        <f t="shared" si="11"/>
        <v>.</v>
      </c>
      <c r="S347" s="2">
        <f>IF(AND(P347&lt;&gt;"_U",P347&lt;&gt;"c",J347&lt;&gt;99,J347&lt;&gt;9),IFERROR(VLOOKUP(A347,'Health Total'!$A$2:$N$10000,14,0),"."),".")</f>
        <v>0</v>
      </c>
    </row>
    <row r="348" spans="1:19" x14ac:dyDescent="0.4">
      <c r="A348" s="2" t="str">
        <f t="shared" si="10"/>
        <v>2018|Te Manawa Taki|11</v>
      </c>
      <c r="B348" t="s">
        <v>16</v>
      </c>
      <c r="C348" t="s">
        <v>17</v>
      </c>
      <c r="D348" t="s">
        <v>18</v>
      </c>
      <c r="E348" t="s">
        <v>19</v>
      </c>
      <c r="F348">
        <v>2018</v>
      </c>
      <c r="G348">
        <v>2018</v>
      </c>
      <c r="H348">
        <v>20</v>
      </c>
      <c r="I348" t="s">
        <v>57</v>
      </c>
      <c r="J348">
        <v>8</v>
      </c>
      <c r="K348" t="s">
        <v>30</v>
      </c>
      <c r="L348">
        <v>11</v>
      </c>
      <c r="N348">
        <v>6402</v>
      </c>
      <c r="R348" s="2">
        <f t="shared" si="11"/>
        <v>2.38</v>
      </c>
      <c r="S348" s="2">
        <f>IF(AND(P348&lt;&gt;"_U",P348&lt;&gt;"c",J348&lt;&gt;99,J348&lt;&gt;9),IFERROR(VLOOKUP(A348,'Health Total'!$A$2:$N$10000,14,0),"."),".")</f>
        <v>269418</v>
      </c>
    </row>
    <row r="349" spans="1:19" x14ac:dyDescent="0.4">
      <c r="A349" s="2" t="str">
        <f t="shared" si="10"/>
        <v>2018|Te Manawa Taki|12</v>
      </c>
      <c r="B349" t="s">
        <v>16</v>
      </c>
      <c r="C349" t="s">
        <v>17</v>
      </c>
      <c r="D349" t="s">
        <v>18</v>
      </c>
      <c r="E349" t="s">
        <v>19</v>
      </c>
      <c r="F349">
        <v>2018</v>
      </c>
      <c r="G349">
        <v>2018</v>
      </c>
      <c r="H349">
        <v>20</v>
      </c>
      <c r="I349" t="s">
        <v>57</v>
      </c>
      <c r="J349">
        <v>8</v>
      </c>
      <c r="K349" t="s">
        <v>30</v>
      </c>
      <c r="L349">
        <v>12</v>
      </c>
      <c r="N349">
        <v>546</v>
      </c>
      <c r="R349" s="2">
        <f t="shared" si="11"/>
        <v>1.63</v>
      </c>
      <c r="S349" s="2">
        <f>IF(AND(P349&lt;&gt;"_U",P349&lt;&gt;"c",J349&lt;&gt;99,J349&lt;&gt;9),IFERROR(VLOOKUP(A349,'Health Total'!$A$2:$N$10000,14,0),"."),".")</f>
        <v>33453</v>
      </c>
    </row>
    <row r="350" spans="1:19" x14ac:dyDescent="0.4">
      <c r="A350" s="2" t="str">
        <f t="shared" si="10"/>
        <v>2018|Te Manawa Taki|13</v>
      </c>
      <c r="B350" t="s">
        <v>16</v>
      </c>
      <c r="C350" t="s">
        <v>17</v>
      </c>
      <c r="D350" t="s">
        <v>18</v>
      </c>
      <c r="E350" t="s">
        <v>19</v>
      </c>
      <c r="F350">
        <v>2018</v>
      </c>
      <c r="G350">
        <v>2018</v>
      </c>
      <c r="H350">
        <v>20</v>
      </c>
      <c r="I350" t="s">
        <v>57</v>
      </c>
      <c r="J350">
        <v>8</v>
      </c>
      <c r="K350" t="s">
        <v>30</v>
      </c>
      <c r="L350">
        <v>13</v>
      </c>
      <c r="N350">
        <v>72</v>
      </c>
      <c r="R350" s="2">
        <f t="shared" si="11"/>
        <v>3.52</v>
      </c>
      <c r="S350" s="2">
        <f>IF(AND(P350&lt;&gt;"_U",P350&lt;&gt;"c",J350&lt;&gt;99,J350&lt;&gt;9),IFERROR(VLOOKUP(A350,'Health Total'!$A$2:$N$10000,14,0),"."),".")</f>
        <v>2046</v>
      </c>
    </row>
    <row r="351" spans="1:19" x14ac:dyDescent="0.4">
      <c r="A351" s="2" t="str">
        <f t="shared" si="10"/>
        <v>2018|Te Manawa Taki|999</v>
      </c>
      <c r="B351" t="s">
        <v>16</v>
      </c>
      <c r="C351" t="s">
        <v>17</v>
      </c>
      <c r="D351" t="s">
        <v>18</v>
      </c>
      <c r="E351" t="s">
        <v>19</v>
      </c>
      <c r="F351">
        <v>2018</v>
      </c>
      <c r="G351">
        <v>2018</v>
      </c>
      <c r="H351">
        <v>20</v>
      </c>
      <c r="I351" t="s">
        <v>57</v>
      </c>
      <c r="J351">
        <v>8</v>
      </c>
      <c r="K351" t="s">
        <v>30</v>
      </c>
      <c r="L351">
        <v>999</v>
      </c>
      <c r="N351">
        <v>7020</v>
      </c>
      <c r="R351" s="2">
        <f t="shared" si="11"/>
        <v>2.2999999999999998</v>
      </c>
      <c r="S351" s="2">
        <f>IF(AND(P351&lt;&gt;"_U",P351&lt;&gt;"c",J351&lt;&gt;99,J351&lt;&gt;9),IFERROR(VLOOKUP(A351,'Health Total'!$A$2:$N$10000,14,0),"."),".")</f>
        <v>304917</v>
      </c>
    </row>
    <row r="352" spans="1:19" x14ac:dyDescent="0.4">
      <c r="A352" s="2" t="str">
        <f t="shared" si="10"/>
        <v>2018|Te Manawa Taki|10</v>
      </c>
      <c r="B352" t="s">
        <v>16</v>
      </c>
      <c r="C352" t="s">
        <v>17</v>
      </c>
      <c r="D352" t="s">
        <v>18</v>
      </c>
      <c r="E352" t="s">
        <v>19</v>
      </c>
      <c r="F352">
        <v>2018</v>
      </c>
      <c r="G352">
        <v>2018</v>
      </c>
      <c r="H352">
        <v>20</v>
      </c>
      <c r="I352" t="s">
        <v>57</v>
      </c>
      <c r="J352">
        <v>9</v>
      </c>
      <c r="K352" t="s">
        <v>31</v>
      </c>
      <c r="L352">
        <v>10</v>
      </c>
      <c r="N352">
        <v>6</v>
      </c>
      <c r="R352" s="2" t="str">
        <f t="shared" si="11"/>
        <v>.</v>
      </c>
      <c r="S352" s="2" t="str">
        <f>IF(AND(P352&lt;&gt;"_U",P352&lt;&gt;"c",J352&lt;&gt;99,J352&lt;&gt;9),IFERROR(VLOOKUP(A352,'Health Total'!$A$2:$N$10000,14,0),"."),".")</f>
        <v>.</v>
      </c>
    </row>
    <row r="353" spans="1:19" x14ac:dyDescent="0.4">
      <c r="A353" s="2" t="str">
        <f t="shared" si="10"/>
        <v>2018|Te Manawa Taki|11</v>
      </c>
      <c r="B353" t="s">
        <v>16</v>
      </c>
      <c r="C353" t="s">
        <v>17</v>
      </c>
      <c r="D353" t="s">
        <v>18</v>
      </c>
      <c r="E353" t="s">
        <v>19</v>
      </c>
      <c r="F353">
        <v>2018</v>
      </c>
      <c r="G353">
        <v>2018</v>
      </c>
      <c r="H353">
        <v>20</v>
      </c>
      <c r="I353" t="s">
        <v>57</v>
      </c>
      <c r="J353">
        <v>9</v>
      </c>
      <c r="K353" t="s">
        <v>31</v>
      </c>
      <c r="L353">
        <v>11</v>
      </c>
      <c r="N353">
        <v>26064</v>
      </c>
      <c r="R353" s="2" t="str">
        <f t="shared" si="11"/>
        <v>.</v>
      </c>
      <c r="S353" s="2" t="str">
        <f>IF(AND(P353&lt;&gt;"_U",P353&lt;&gt;"c",J353&lt;&gt;99,J353&lt;&gt;9),IFERROR(VLOOKUP(A353,'Health Total'!$A$2:$N$10000,14,0),"."),".")</f>
        <v>.</v>
      </c>
    </row>
    <row r="354" spans="1:19" x14ac:dyDescent="0.4">
      <c r="A354" s="2" t="str">
        <f t="shared" si="10"/>
        <v>2018|Te Manawa Taki|12</v>
      </c>
      <c r="B354" t="s">
        <v>16</v>
      </c>
      <c r="C354" t="s">
        <v>17</v>
      </c>
      <c r="D354" t="s">
        <v>18</v>
      </c>
      <c r="E354" t="s">
        <v>19</v>
      </c>
      <c r="F354">
        <v>2018</v>
      </c>
      <c r="G354">
        <v>2018</v>
      </c>
      <c r="H354">
        <v>20</v>
      </c>
      <c r="I354" t="s">
        <v>57</v>
      </c>
      <c r="J354">
        <v>9</v>
      </c>
      <c r="K354" t="s">
        <v>31</v>
      </c>
      <c r="L354">
        <v>12</v>
      </c>
      <c r="N354">
        <v>4968</v>
      </c>
      <c r="R354" s="2" t="str">
        <f t="shared" si="11"/>
        <v>.</v>
      </c>
      <c r="S354" s="2" t="str">
        <f>IF(AND(P354&lt;&gt;"_U",P354&lt;&gt;"c",J354&lt;&gt;99,J354&lt;&gt;9),IFERROR(VLOOKUP(A354,'Health Total'!$A$2:$N$10000,14,0),"."),".")</f>
        <v>.</v>
      </c>
    </row>
    <row r="355" spans="1:19" x14ac:dyDescent="0.4">
      <c r="A355" s="2" t="str">
        <f t="shared" si="10"/>
        <v>2018|Te Manawa Taki|13</v>
      </c>
      <c r="B355" t="s">
        <v>16</v>
      </c>
      <c r="C355" t="s">
        <v>17</v>
      </c>
      <c r="D355" t="s">
        <v>18</v>
      </c>
      <c r="E355" t="s">
        <v>19</v>
      </c>
      <c r="F355">
        <v>2018</v>
      </c>
      <c r="G355">
        <v>2018</v>
      </c>
      <c r="H355">
        <v>20</v>
      </c>
      <c r="I355" t="s">
        <v>57</v>
      </c>
      <c r="J355">
        <v>9</v>
      </c>
      <c r="K355" t="s">
        <v>31</v>
      </c>
      <c r="L355">
        <v>13</v>
      </c>
      <c r="N355">
        <v>726</v>
      </c>
      <c r="R355" s="2" t="str">
        <f t="shared" si="11"/>
        <v>.</v>
      </c>
      <c r="S355" s="2" t="str">
        <f>IF(AND(P355&lt;&gt;"_U",P355&lt;&gt;"c",J355&lt;&gt;99,J355&lt;&gt;9),IFERROR(VLOOKUP(A355,'Health Total'!$A$2:$N$10000,14,0),"."),".")</f>
        <v>.</v>
      </c>
    </row>
    <row r="356" spans="1:19" x14ac:dyDescent="0.4">
      <c r="A356" s="2" t="str">
        <f t="shared" si="10"/>
        <v>2018|Te Manawa Taki|999</v>
      </c>
      <c r="B356" t="s">
        <v>16</v>
      </c>
      <c r="C356" t="s">
        <v>17</v>
      </c>
      <c r="D356" t="s">
        <v>18</v>
      </c>
      <c r="E356" t="s">
        <v>19</v>
      </c>
      <c r="F356">
        <v>2018</v>
      </c>
      <c r="G356">
        <v>2018</v>
      </c>
      <c r="H356">
        <v>20</v>
      </c>
      <c r="I356" t="s">
        <v>57</v>
      </c>
      <c r="J356">
        <v>9</v>
      </c>
      <c r="K356" t="s">
        <v>31</v>
      </c>
      <c r="L356">
        <v>999</v>
      </c>
      <c r="N356">
        <v>31764</v>
      </c>
      <c r="R356" s="2" t="str">
        <f t="shared" si="11"/>
        <v>.</v>
      </c>
      <c r="S356" s="2" t="str">
        <f>IF(AND(P356&lt;&gt;"_U",P356&lt;&gt;"c",J356&lt;&gt;99,J356&lt;&gt;9),IFERROR(VLOOKUP(A356,'Health Total'!$A$2:$N$10000,14,0),"."),".")</f>
        <v>.</v>
      </c>
    </row>
    <row r="357" spans="1:19" x14ac:dyDescent="0.4">
      <c r="A357" s="2" t="str">
        <f t="shared" si="10"/>
        <v>2018|Te Manawa Taki|10</v>
      </c>
      <c r="B357" t="s">
        <v>16</v>
      </c>
      <c r="C357" t="s">
        <v>17</v>
      </c>
      <c r="D357" t="s">
        <v>18</v>
      </c>
      <c r="E357" t="s">
        <v>19</v>
      </c>
      <c r="F357">
        <v>2018</v>
      </c>
      <c r="G357">
        <v>2018</v>
      </c>
      <c r="H357">
        <v>20</v>
      </c>
      <c r="I357" t="s">
        <v>57</v>
      </c>
      <c r="J357">
        <v>99</v>
      </c>
      <c r="K357" t="s">
        <v>32</v>
      </c>
      <c r="L357">
        <v>10</v>
      </c>
      <c r="N357">
        <v>6</v>
      </c>
      <c r="R357" s="2" t="str">
        <f t="shared" si="11"/>
        <v>.</v>
      </c>
      <c r="S357" s="2" t="str">
        <f>IF(AND(P357&lt;&gt;"_U",P357&lt;&gt;"c",J357&lt;&gt;99,J357&lt;&gt;9),IFERROR(VLOOKUP(A357,'Health Total'!$A$2:$N$10000,14,0),"."),".")</f>
        <v>.</v>
      </c>
    </row>
    <row r="358" spans="1:19" x14ac:dyDescent="0.4">
      <c r="A358" s="2" t="str">
        <f t="shared" si="10"/>
        <v>2018|Te Manawa Taki|11</v>
      </c>
      <c r="B358" t="s">
        <v>16</v>
      </c>
      <c r="C358" t="s">
        <v>17</v>
      </c>
      <c r="D358" t="s">
        <v>18</v>
      </c>
      <c r="E358" t="s">
        <v>19</v>
      </c>
      <c r="F358">
        <v>2018</v>
      </c>
      <c r="G358">
        <v>2018</v>
      </c>
      <c r="H358">
        <v>20</v>
      </c>
      <c r="I358" t="s">
        <v>57</v>
      </c>
      <c r="J358">
        <v>99</v>
      </c>
      <c r="K358" t="s">
        <v>32</v>
      </c>
      <c r="L358">
        <v>11</v>
      </c>
      <c r="N358">
        <v>293334</v>
      </c>
      <c r="R358" s="2" t="str">
        <f t="shared" si="11"/>
        <v>.</v>
      </c>
      <c r="S358" s="2" t="str">
        <f>IF(AND(P358&lt;&gt;"_U",P358&lt;&gt;"c",J358&lt;&gt;99,J358&lt;&gt;9),IFERROR(VLOOKUP(A358,'Health Total'!$A$2:$N$10000,14,0),"."),".")</f>
        <v>.</v>
      </c>
    </row>
    <row r="359" spans="1:19" x14ac:dyDescent="0.4">
      <c r="A359" s="2" t="str">
        <f t="shared" si="10"/>
        <v>2018|Te Manawa Taki|12</v>
      </c>
      <c r="B359" t="s">
        <v>16</v>
      </c>
      <c r="C359" t="s">
        <v>17</v>
      </c>
      <c r="D359" t="s">
        <v>18</v>
      </c>
      <c r="E359" t="s">
        <v>19</v>
      </c>
      <c r="F359">
        <v>2018</v>
      </c>
      <c r="G359">
        <v>2018</v>
      </c>
      <c r="H359">
        <v>20</v>
      </c>
      <c r="I359" t="s">
        <v>57</v>
      </c>
      <c r="J359">
        <v>99</v>
      </c>
      <c r="K359" t="s">
        <v>32</v>
      </c>
      <c r="L359">
        <v>12</v>
      </c>
      <c r="N359">
        <v>38169</v>
      </c>
      <c r="R359" s="2" t="str">
        <f t="shared" si="11"/>
        <v>.</v>
      </c>
      <c r="S359" s="2" t="str">
        <f>IF(AND(P359&lt;&gt;"_U",P359&lt;&gt;"c",J359&lt;&gt;99,J359&lt;&gt;9),IFERROR(VLOOKUP(A359,'Health Total'!$A$2:$N$10000,14,0),"."),".")</f>
        <v>.</v>
      </c>
    </row>
    <row r="360" spans="1:19" x14ac:dyDescent="0.4">
      <c r="A360" s="2" t="str">
        <f t="shared" si="10"/>
        <v>2018|Te Manawa Taki|13</v>
      </c>
      <c r="B360" t="s">
        <v>16</v>
      </c>
      <c r="C360" t="s">
        <v>17</v>
      </c>
      <c r="D360" t="s">
        <v>18</v>
      </c>
      <c r="E360" t="s">
        <v>19</v>
      </c>
      <c r="F360">
        <v>2018</v>
      </c>
      <c r="G360">
        <v>2018</v>
      </c>
      <c r="H360">
        <v>20</v>
      </c>
      <c r="I360" t="s">
        <v>57</v>
      </c>
      <c r="J360">
        <v>99</v>
      </c>
      <c r="K360" t="s">
        <v>32</v>
      </c>
      <c r="L360">
        <v>13</v>
      </c>
      <c r="N360">
        <v>2760</v>
      </c>
      <c r="R360" s="2" t="str">
        <f t="shared" si="11"/>
        <v>.</v>
      </c>
      <c r="S360" s="2" t="str">
        <f>IF(AND(P360&lt;&gt;"_U",P360&lt;&gt;"c",J360&lt;&gt;99,J360&lt;&gt;9),IFERROR(VLOOKUP(A360,'Health Total'!$A$2:$N$10000,14,0),"."),".")</f>
        <v>.</v>
      </c>
    </row>
    <row r="361" spans="1:19" x14ac:dyDescent="0.4">
      <c r="A361" s="2" t="str">
        <f t="shared" si="10"/>
        <v>2018|Te Manawa Taki|999</v>
      </c>
      <c r="B361" t="s">
        <v>16</v>
      </c>
      <c r="C361" t="s">
        <v>17</v>
      </c>
      <c r="D361" t="s">
        <v>18</v>
      </c>
      <c r="E361" t="s">
        <v>19</v>
      </c>
      <c r="F361">
        <v>2018</v>
      </c>
      <c r="G361">
        <v>2018</v>
      </c>
      <c r="H361">
        <v>20</v>
      </c>
      <c r="I361" t="s">
        <v>57</v>
      </c>
      <c r="J361">
        <v>99</v>
      </c>
      <c r="K361" t="s">
        <v>32</v>
      </c>
      <c r="L361">
        <v>999</v>
      </c>
      <c r="N361">
        <v>334269</v>
      </c>
      <c r="R361" s="2" t="str">
        <f t="shared" si="11"/>
        <v>.</v>
      </c>
      <c r="S361" s="2" t="str">
        <f>IF(AND(P361&lt;&gt;"_U",P361&lt;&gt;"c",J361&lt;&gt;99,J361&lt;&gt;9),IFERROR(VLOOKUP(A361,'Health Total'!$A$2:$N$10000,14,0),"."),".")</f>
        <v>.</v>
      </c>
    </row>
    <row r="362" spans="1:19" x14ac:dyDescent="0.4">
      <c r="A362" s="2" t="str">
        <f t="shared" si="10"/>
        <v>2018|Waikato|10</v>
      </c>
      <c r="B362" t="s">
        <v>16</v>
      </c>
      <c r="C362" t="s">
        <v>17</v>
      </c>
      <c r="D362" t="s">
        <v>18</v>
      </c>
      <c r="E362" t="s">
        <v>19</v>
      </c>
      <c r="F362">
        <v>2018</v>
      </c>
      <c r="G362">
        <v>2018</v>
      </c>
      <c r="H362">
        <v>200</v>
      </c>
      <c r="I362" t="s">
        <v>162</v>
      </c>
      <c r="J362">
        <v>0</v>
      </c>
      <c r="K362" t="s">
        <v>21</v>
      </c>
      <c r="L362">
        <v>10</v>
      </c>
      <c r="N362">
        <v>0</v>
      </c>
      <c r="R362" s="2" t="str">
        <f t="shared" si="11"/>
        <v>.</v>
      </c>
      <c r="S362" s="2">
        <f>IF(AND(P362&lt;&gt;"_U",P362&lt;&gt;"c",J362&lt;&gt;99,J362&lt;&gt;9),IFERROR(VLOOKUP(A362,'Health Total'!$A$2:$N$10000,14,0),"."),".")</f>
        <v>0</v>
      </c>
    </row>
    <row r="363" spans="1:19" x14ac:dyDescent="0.4">
      <c r="A363" s="2" t="str">
        <f t="shared" si="10"/>
        <v>2018|Waikato|11</v>
      </c>
      <c r="B363" t="s">
        <v>16</v>
      </c>
      <c r="C363" t="s">
        <v>17</v>
      </c>
      <c r="D363" t="s">
        <v>18</v>
      </c>
      <c r="E363" t="s">
        <v>19</v>
      </c>
      <c r="F363">
        <v>2018</v>
      </c>
      <c r="G363">
        <v>2018</v>
      </c>
      <c r="H363">
        <v>200</v>
      </c>
      <c r="I363" t="s">
        <v>162</v>
      </c>
      <c r="J363">
        <v>0</v>
      </c>
      <c r="K363" t="s">
        <v>21</v>
      </c>
      <c r="L363">
        <v>11</v>
      </c>
      <c r="N363">
        <v>2670</v>
      </c>
      <c r="R363" s="2">
        <f t="shared" si="11"/>
        <v>2.2599999999999998</v>
      </c>
      <c r="S363" s="2">
        <f>IF(AND(P363&lt;&gt;"_U",P363&lt;&gt;"c",J363&lt;&gt;99,J363&lt;&gt;9),IFERROR(VLOOKUP(A363,'Health Total'!$A$2:$N$10000,14,0),"."),".")</f>
        <v>118350</v>
      </c>
    </row>
    <row r="364" spans="1:19" x14ac:dyDescent="0.4">
      <c r="A364" s="2" t="str">
        <f t="shared" si="10"/>
        <v>2018|Waikato|12</v>
      </c>
      <c r="B364" t="s">
        <v>16</v>
      </c>
      <c r="C364" t="s">
        <v>17</v>
      </c>
      <c r="D364" t="s">
        <v>18</v>
      </c>
      <c r="E364" t="s">
        <v>19</v>
      </c>
      <c r="F364">
        <v>2018</v>
      </c>
      <c r="G364">
        <v>2018</v>
      </c>
      <c r="H364">
        <v>200</v>
      </c>
      <c r="I364" t="s">
        <v>162</v>
      </c>
      <c r="J364">
        <v>0</v>
      </c>
      <c r="K364" t="s">
        <v>21</v>
      </c>
      <c r="L364">
        <v>12</v>
      </c>
      <c r="N364">
        <v>837</v>
      </c>
      <c r="R364" s="2">
        <f t="shared" si="11"/>
        <v>5.87</v>
      </c>
      <c r="S364" s="2">
        <f>IF(AND(P364&lt;&gt;"_U",P364&lt;&gt;"c",J364&lt;&gt;99,J364&lt;&gt;9),IFERROR(VLOOKUP(A364,'Health Total'!$A$2:$N$10000,14,0),"."),".")</f>
        <v>14250</v>
      </c>
    </row>
    <row r="365" spans="1:19" x14ac:dyDescent="0.4">
      <c r="A365" s="2" t="str">
        <f t="shared" si="10"/>
        <v>2018|Waikato|13</v>
      </c>
      <c r="B365" t="s">
        <v>16</v>
      </c>
      <c r="C365" t="s">
        <v>17</v>
      </c>
      <c r="D365" t="s">
        <v>18</v>
      </c>
      <c r="E365" t="s">
        <v>19</v>
      </c>
      <c r="F365">
        <v>2018</v>
      </c>
      <c r="G365">
        <v>2018</v>
      </c>
      <c r="H365">
        <v>200</v>
      </c>
      <c r="I365" t="s">
        <v>162</v>
      </c>
      <c r="J365">
        <v>0</v>
      </c>
      <c r="K365" t="s">
        <v>21</v>
      </c>
      <c r="L365">
        <v>13</v>
      </c>
      <c r="N365">
        <v>135</v>
      </c>
      <c r="R365" s="2">
        <f t="shared" si="11"/>
        <v>16.13</v>
      </c>
      <c r="S365" s="2">
        <f>IF(AND(P365&lt;&gt;"_U",P365&lt;&gt;"c",J365&lt;&gt;99,J365&lt;&gt;9),IFERROR(VLOOKUP(A365,'Health Total'!$A$2:$N$10000,14,0),"."),".")</f>
        <v>837</v>
      </c>
    </row>
    <row r="366" spans="1:19" x14ac:dyDescent="0.4">
      <c r="A366" s="2" t="str">
        <f t="shared" si="10"/>
        <v>2018|Waikato|999</v>
      </c>
      <c r="B366" t="s">
        <v>16</v>
      </c>
      <c r="C366" t="s">
        <v>17</v>
      </c>
      <c r="D366" t="s">
        <v>18</v>
      </c>
      <c r="E366" t="s">
        <v>19</v>
      </c>
      <c r="F366">
        <v>2018</v>
      </c>
      <c r="G366">
        <v>2018</v>
      </c>
      <c r="H366">
        <v>200</v>
      </c>
      <c r="I366" t="s">
        <v>162</v>
      </c>
      <c r="J366">
        <v>0</v>
      </c>
      <c r="K366" t="s">
        <v>21</v>
      </c>
      <c r="L366">
        <v>999</v>
      </c>
      <c r="N366">
        <v>3642</v>
      </c>
      <c r="R366" s="2">
        <f t="shared" si="11"/>
        <v>2.73</v>
      </c>
      <c r="S366" s="2">
        <f>IF(AND(P366&lt;&gt;"_U",P366&lt;&gt;"c",J366&lt;&gt;99,J366&lt;&gt;9),IFERROR(VLOOKUP(A366,'Health Total'!$A$2:$N$10000,14,0),"."),".")</f>
        <v>133437</v>
      </c>
    </row>
    <row r="367" spans="1:19" x14ac:dyDescent="0.4">
      <c r="A367" s="2" t="str">
        <f t="shared" si="10"/>
        <v>2018|Waikato|10</v>
      </c>
      <c r="B367" t="s">
        <v>16</v>
      </c>
      <c r="C367" t="s">
        <v>17</v>
      </c>
      <c r="D367" t="s">
        <v>18</v>
      </c>
      <c r="E367" t="s">
        <v>19</v>
      </c>
      <c r="F367">
        <v>2018</v>
      </c>
      <c r="G367">
        <v>2018</v>
      </c>
      <c r="H367">
        <v>200</v>
      </c>
      <c r="I367" t="s">
        <v>162</v>
      </c>
      <c r="J367">
        <v>1</v>
      </c>
      <c r="K367" t="s">
        <v>22</v>
      </c>
      <c r="L367">
        <v>10</v>
      </c>
      <c r="N367">
        <v>0</v>
      </c>
      <c r="R367" s="2" t="str">
        <f t="shared" si="11"/>
        <v>.</v>
      </c>
      <c r="S367" s="2">
        <f>IF(AND(P367&lt;&gt;"_U",P367&lt;&gt;"c",J367&lt;&gt;99,J367&lt;&gt;9),IFERROR(VLOOKUP(A367,'Health Total'!$A$2:$N$10000,14,0),"."),".")</f>
        <v>0</v>
      </c>
    </row>
    <row r="368" spans="1:19" x14ac:dyDescent="0.4">
      <c r="A368" s="2" t="str">
        <f t="shared" si="10"/>
        <v>2018|Waikato|11</v>
      </c>
      <c r="B368" t="s">
        <v>16</v>
      </c>
      <c r="C368" t="s">
        <v>17</v>
      </c>
      <c r="D368" t="s">
        <v>18</v>
      </c>
      <c r="E368" t="s">
        <v>19</v>
      </c>
      <c r="F368">
        <v>2018</v>
      </c>
      <c r="G368">
        <v>2018</v>
      </c>
      <c r="H368">
        <v>200</v>
      </c>
      <c r="I368" t="s">
        <v>162</v>
      </c>
      <c r="J368">
        <v>1</v>
      </c>
      <c r="K368" t="s">
        <v>22</v>
      </c>
      <c r="L368">
        <v>11</v>
      </c>
      <c r="N368">
        <v>58764</v>
      </c>
      <c r="R368" s="2">
        <f t="shared" si="11"/>
        <v>49.65</v>
      </c>
      <c r="S368" s="2">
        <f>IF(AND(P368&lt;&gt;"_U",P368&lt;&gt;"c",J368&lt;&gt;99,J368&lt;&gt;9),IFERROR(VLOOKUP(A368,'Health Total'!$A$2:$N$10000,14,0),"."),".")</f>
        <v>118350</v>
      </c>
    </row>
    <row r="369" spans="1:19" x14ac:dyDescent="0.4">
      <c r="A369" s="2" t="str">
        <f t="shared" si="10"/>
        <v>2018|Waikato|12</v>
      </c>
      <c r="B369" t="s">
        <v>16</v>
      </c>
      <c r="C369" t="s">
        <v>17</v>
      </c>
      <c r="D369" t="s">
        <v>18</v>
      </c>
      <c r="E369" t="s">
        <v>19</v>
      </c>
      <c r="F369">
        <v>2018</v>
      </c>
      <c r="G369">
        <v>2018</v>
      </c>
      <c r="H369">
        <v>200</v>
      </c>
      <c r="I369" t="s">
        <v>162</v>
      </c>
      <c r="J369">
        <v>1</v>
      </c>
      <c r="K369" t="s">
        <v>22</v>
      </c>
      <c r="L369">
        <v>12</v>
      </c>
      <c r="N369">
        <v>6615</v>
      </c>
      <c r="R369" s="2">
        <f t="shared" si="11"/>
        <v>46.42</v>
      </c>
      <c r="S369" s="2">
        <f>IF(AND(P369&lt;&gt;"_U",P369&lt;&gt;"c",J369&lt;&gt;99,J369&lt;&gt;9),IFERROR(VLOOKUP(A369,'Health Total'!$A$2:$N$10000,14,0),"."),".")</f>
        <v>14250</v>
      </c>
    </row>
    <row r="370" spans="1:19" x14ac:dyDescent="0.4">
      <c r="A370" s="2" t="str">
        <f t="shared" si="10"/>
        <v>2018|Waikato|13</v>
      </c>
      <c r="B370" t="s">
        <v>16</v>
      </c>
      <c r="C370" t="s">
        <v>17</v>
      </c>
      <c r="D370" t="s">
        <v>18</v>
      </c>
      <c r="E370" t="s">
        <v>19</v>
      </c>
      <c r="F370">
        <v>2018</v>
      </c>
      <c r="G370">
        <v>2018</v>
      </c>
      <c r="H370">
        <v>200</v>
      </c>
      <c r="I370" t="s">
        <v>162</v>
      </c>
      <c r="J370">
        <v>1</v>
      </c>
      <c r="K370" t="s">
        <v>22</v>
      </c>
      <c r="L370">
        <v>13</v>
      </c>
      <c r="N370">
        <v>99</v>
      </c>
      <c r="R370" s="2">
        <f t="shared" si="11"/>
        <v>11.83</v>
      </c>
      <c r="S370" s="2">
        <f>IF(AND(P370&lt;&gt;"_U",P370&lt;&gt;"c",J370&lt;&gt;99,J370&lt;&gt;9),IFERROR(VLOOKUP(A370,'Health Total'!$A$2:$N$10000,14,0),"."),".")</f>
        <v>837</v>
      </c>
    </row>
    <row r="371" spans="1:19" x14ac:dyDescent="0.4">
      <c r="A371" s="2" t="str">
        <f t="shared" si="10"/>
        <v>2018|Waikato|999</v>
      </c>
      <c r="B371" t="s">
        <v>16</v>
      </c>
      <c r="C371" t="s">
        <v>17</v>
      </c>
      <c r="D371" t="s">
        <v>18</v>
      </c>
      <c r="E371" t="s">
        <v>19</v>
      </c>
      <c r="F371">
        <v>2018</v>
      </c>
      <c r="G371">
        <v>2018</v>
      </c>
      <c r="H371">
        <v>200</v>
      </c>
      <c r="I371" t="s">
        <v>162</v>
      </c>
      <c r="J371">
        <v>1</v>
      </c>
      <c r="K371" t="s">
        <v>22</v>
      </c>
      <c r="L371">
        <v>999</v>
      </c>
      <c r="N371">
        <v>65475</v>
      </c>
      <c r="R371" s="2">
        <f t="shared" si="11"/>
        <v>49.07</v>
      </c>
      <c r="S371" s="2">
        <f>IF(AND(P371&lt;&gt;"_U",P371&lt;&gt;"c",J371&lt;&gt;99,J371&lt;&gt;9),IFERROR(VLOOKUP(A371,'Health Total'!$A$2:$N$10000,14,0),"."),".")</f>
        <v>133437</v>
      </c>
    </row>
    <row r="372" spans="1:19" x14ac:dyDescent="0.4">
      <c r="A372" s="2" t="str">
        <f t="shared" si="10"/>
        <v>2018|Waikato|10</v>
      </c>
      <c r="B372" t="s">
        <v>16</v>
      </c>
      <c r="C372" t="s">
        <v>17</v>
      </c>
      <c r="D372" t="s">
        <v>18</v>
      </c>
      <c r="E372" t="s">
        <v>19</v>
      </c>
      <c r="F372">
        <v>2018</v>
      </c>
      <c r="G372">
        <v>2018</v>
      </c>
      <c r="H372">
        <v>200</v>
      </c>
      <c r="I372" t="s">
        <v>162</v>
      </c>
      <c r="J372">
        <v>2</v>
      </c>
      <c r="K372" t="s">
        <v>23</v>
      </c>
      <c r="L372">
        <v>10</v>
      </c>
      <c r="N372">
        <v>0</v>
      </c>
      <c r="R372" s="2" t="str">
        <f t="shared" si="11"/>
        <v>.</v>
      </c>
      <c r="S372" s="2">
        <f>IF(AND(P372&lt;&gt;"_U",P372&lt;&gt;"c",J372&lt;&gt;99,J372&lt;&gt;9),IFERROR(VLOOKUP(A372,'Health Total'!$A$2:$N$10000,14,0),"."),".")</f>
        <v>0</v>
      </c>
    </row>
    <row r="373" spans="1:19" x14ac:dyDescent="0.4">
      <c r="A373" s="2" t="str">
        <f t="shared" si="10"/>
        <v>2018|Waikato|11</v>
      </c>
      <c r="B373" t="s">
        <v>16</v>
      </c>
      <c r="C373" t="s">
        <v>17</v>
      </c>
      <c r="D373" t="s">
        <v>18</v>
      </c>
      <c r="E373" t="s">
        <v>19</v>
      </c>
      <c r="F373">
        <v>2018</v>
      </c>
      <c r="G373">
        <v>2018</v>
      </c>
      <c r="H373">
        <v>200</v>
      </c>
      <c r="I373" t="s">
        <v>162</v>
      </c>
      <c r="J373">
        <v>2</v>
      </c>
      <c r="K373" t="s">
        <v>23</v>
      </c>
      <c r="L373">
        <v>11</v>
      </c>
      <c r="N373">
        <v>43722</v>
      </c>
      <c r="R373" s="2">
        <f t="shared" si="11"/>
        <v>36.94</v>
      </c>
      <c r="S373" s="2">
        <f>IF(AND(P373&lt;&gt;"_U",P373&lt;&gt;"c",J373&lt;&gt;99,J373&lt;&gt;9),IFERROR(VLOOKUP(A373,'Health Total'!$A$2:$N$10000,14,0),"."),".")</f>
        <v>118350</v>
      </c>
    </row>
    <row r="374" spans="1:19" x14ac:dyDescent="0.4">
      <c r="A374" s="2" t="str">
        <f t="shared" si="10"/>
        <v>2018|Waikato|12</v>
      </c>
      <c r="B374" t="s">
        <v>16</v>
      </c>
      <c r="C374" t="s">
        <v>17</v>
      </c>
      <c r="D374" t="s">
        <v>18</v>
      </c>
      <c r="E374" t="s">
        <v>19</v>
      </c>
      <c r="F374">
        <v>2018</v>
      </c>
      <c r="G374">
        <v>2018</v>
      </c>
      <c r="H374">
        <v>200</v>
      </c>
      <c r="I374" t="s">
        <v>162</v>
      </c>
      <c r="J374">
        <v>2</v>
      </c>
      <c r="K374" t="s">
        <v>23</v>
      </c>
      <c r="L374">
        <v>12</v>
      </c>
      <c r="N374">
        <v>6777</v>
      </c>
      <c r="R374" s="2">
        <f t="shared" si="11"/>
        <v>47.56</v>
      </c>
      <c r="S374" s="2">
        <f>IF(AND(P374&lt;&gt;"_U",P374&lt;&gt;"c",J374&lt;&gt;99,J374&lt;&gt;9),IFERROR(VLOOKUP(A374,'Health Total'!$A$2:$N$10000,14,0),"."),".")</f>
        <v>14250</v>
      </c>
    </row>
    <row r="375" spans="1:19" x14ac:dyDescent="0.4">
      <c r="A375" s="2" t="str">
        <f t="shared" si="10"/>
        <v>2018|Waikato|13</v>
      </c>
      <c r="B375" t="s">
        <v>16</v>
      </c>
      <c r="C375" t="s">
        <v>17</v>
      </c>
      <c r="D375" t="s">
        <v>18</v>
      </c>
      <c r="E375" t="s">
        <v>19</v>
      </c>
      <c r="F375">
        <v>2018</v>
      </c>
      <c r="G375">
        <v>2018</v>
      </c>
      <c r="H375">
        <v>200</v>
      </c>
      <c r="I375" t="s">
        <v>162</v>
      </c>
      <c r="J375">
        <v>2</v>
      </c>
      <c r="K375" t="s">
        <v>23</v>
      </c>
      <c r="L375">
        <v>13</v>
      </c>
      <c r="N375">
        <v>351</v>
      </c>
      <c r="R375" s="2">
        <f t="shared" si="11"/>
        <v>41.94</v>
      </c>
      <c r="S375" s="2">
        <f>IF(AND(P375&lt;&gt;"_U",P375&lt;&gt;"c",J375&lt;&gt;99,J375&lt;&gt;9),IFERROR(VLOOKUP(A375,'Health Total'!$A$2:$N$10000,14,0),"."),".")</f>
        <v>837</v>
      </c>
    </row>
    <row r="376" spans="1:19" x14ac:dyDescent="0.4">
      <c r="A376" s="2" t="str">
        <f t="shared" si="10"/>
        <v>2018|Waikato|999</v>
      </c>
      <c r="B376" t="s">
        <v>16</v>
      </c>
      <c r="C376" t="s">
        <v>17</v>
      </c>
      <c r="D376" t="s">
        <v>18</v>
      </c>
      <c r="E376" t="s">
        <v>19</v>
      </c>
      <c r="F376">
        <v>2018</v>
      </c>
      <c r="G376">
        <v>2018</v>
      </c>
      <c r="H376">
        <v>200</v>
      </c>
      <c r="I376" t="s">
        <v>162</v>
      </c>
      <c r="J376">
        <v>2</v>
      </c>
      <c r="K376" t="s">
        <v>23</v>
      </c>
      <c r="L376">
        <v>999</v>
      </c>
      <c r="N376">
        <v>50850</v>
      </c>
      <c r="R376" s="2">
        <f t="shared" si="11"/>
        <v>38.11</v>
      </c>
      <c r="S376" s="2">
        <f>IF(AND(P376&lt;&gt;"_U",P376&lt;&gt;"c",J376&lt;&gt;99,J376&lt;&gt;9),IFERROR(VLOOKUP(A376,'Health Total'!$A$2:$N$10000,14,0),"."),".")</f>
        <v>133437</v>
      </c>
    </row>
    <row r="377" spans="1:19" x14ac:dyDescent="0.4">
      <c r="A377" s="2" t="str">
        <f t="shared" si="10"/>
        <v>2018|Waikato|10</v>
      </c>
      <c r="B377" t="s">
        <v>16</v>
      </c>
      <c r="C377" t="s">
        <v>17</v>
      </c>
      <c r="D377" t="s">
        <v>18</v>
      </c>
      <c r="E377" t="s">
        <v>19</v>
      </c>
      <c r="F377">
        <v>2018</v>
      </c>
      <c r="G377">
        <v>2018</v>
      </c>
      <c r="H377">
        <v>200</v>
      </c>
      <c r="I377" t="s">
        <v>162</v>
      </c>
      <c r="J377">
        <v>3</v>
      </c>
      <c r="K377" t="s">
        <v>24</v>
      </c>
      <c r="L377">
        <v>10</v>
      </c>
      <c r="N377">
        <v>0</v>
      </c>
      <c r="R377" s="2" t="str">
        <f t="shared" si="11"/>
        <v>.</v>
      </c>
      <c r="S377" s="2">
        <f>IF(AND(P377&lt;&gt;"_U",P377&lt;&gt;"c",J377&lt;&gt;99,J377&lt;&gt;9),IFERROR(VLOOKUP(A377,'Health Total'!$A$2:$N$10000,14,0),"."),".")</f>
        <v>0</v>
      </c>
    </row>
    <row r="378" spans="1:19" x14ac:dyDescent="0.4">
      <c r="A378" s="2" t="str">
        <f t="shared" si="10"/>
        <v>2018|Waikato|11</v>
      </c>
      <c r="B378" t="s">
        <v>16</v>
      </c>
      <c r="C378" t="s">
        <v>17</v>
      </c>
      <c r="D378" t="s">
        <v>18</v>
      </c>
      <c r="E378" t="s">
        <v>19</v>
      </c>
      <c r="F378">
        <v>2018</v>
      </c>
      <c r="G378">
        <v>2018</v>
      </c>
      <c r="H378">
        <v>200</v>
      </c>
      <c r="I378" t="s">
        <v>162</v>
      </c>
      <c r="J378">
        <v>3</v>
      </c>
      <c r="K378" t="s">
        <v>24</v>
      </c>
      <c r="L378">
        <v>11</v>
      </c>
      <c r="N378">
        <v>18435</v>
      </c>
      <c r="R378" s="2">
        <f t="shared" si="11"/>
        <v>15.58</v>
      </c>
      <c r="S378" s="2">
        <f>IF(AND(P378&lt;&gt;"_U",P378&lt;&gt;"c",J378&lt;&gt;99,J378&lt;&gt;9),IFERROR(VLOOKUP(A378,'Health Total'!$A$2:$N$10000,14,0),"."),".")</f>
        <v>118350</v>
      </c>
    </row>
    <row r="379" spans="1:19" x14ac:dyDescent="0.4">
      <c r="A379" s="2" t="str">
        <f t="shared" si="10"/>
        <v>2018|Waikato|12</v>
      </c>
      <c r="B379" t="s">
        <v>16</v>
      </c>
      <c r="C379" t="s">
        <v>17</v>
      </c>
      <c r="D379" t="s">
        <v>18</v>
      </c>
      <c r="E379" t="s">
        <v>19</v>
      </c>
      <c r="F379">
        <v>2018</v>
      </c>
      <c r="G379">
        <v>2018</v>
      </c>
      <c r="H379">
        <v>200</v>
      </c>
      <c r="I379" t="s">
        <v>162</v>
      </c>
      <c r="J379">
        <v>3</v>
      </c>
      <c r="K379" t="s">
        <v>24</v>
      </c>
      <c r="L379">
        <v>12</v>
      </c>
      <c r="N379">
        <v>1083</v>
      </c>
      <c r="R379" s="2">
        <f t="shared" si="11"/>
        <v>7.6</v>
      </c>
      <c r="S379" s="2">
        <f>IF(AND(P379&lt;&gt;"_U",P379&lt;&gt;"c",J379&lt;&gt;99,J379&lt;&gt;9),IFERROR(VLOOKUP(A379,'Health Total'!$A$2:$N$10000,14,0),"."),".")</f>
        <v>14250</v>
      </c>
    </row>
    <row r="380" spans="1:19" x14ac:dyDescent="0.4">
      <c r="A380" s="2" t="str">
        <f t="shared" si="10"/>
        <v>2018|Waikato|13</v>
      </c>
      <c r="B380" t="s">
        <v>16</v>
      </c>
      <c r="C380" t="s">
        <v>17</v>
      </c>
      <c r="D380" t="s">
        <v>18</v>
      </c>
      <c r="E380" t="s">
        <v>19</v>
      </c>
      <c r="F380">
        <v>2018</v>
      </c>
      <c r="G380">
        <v>2018</v>
      </c>
      <c r="H380">
        <v>200</v>
      </c>
      <c r="I380" t="s">
        <v>162</v>
      </c>
      <c r="J380">
        <v>3</v>
      </c>
      <c r="K380" t="s">
        <v>24</v>
      </c>
      <c r="L380">
        <v>13</v>
      </c>
      <c r="N380">
        <v>78</v>
      </c>
      <c r="R380" s="2">
        <f t="shared" si="11"/>
        <v>9.32</v>
      </c>
      <c r="S380" s="2">
        <f>IF(AND(P380&lt;&gt;"_U",P380&lt;&gt;"c",J380&lt;&gt;99,J380&lt;&gt;9),IFERROR(VLOOKUP(A380,'Health Total'!$A$2:$N$10000,14,0),"."),".")</f>
        <v>837</v>
      </c>
    </row>
    <row r="381" spans="1:19" x14ac:dyDescent="0.4">
      <c r="A381" s="2" t="str">
        <f t="shared" si="10"/>
        <v>2018|Waikato|999</v>
      </c>
      <c r="B381" t="s">
        <v>16</v>
      </c>
      <c r="C381" t="s">
        <v>17</v>
      </c>
      <c r="D381" t="s">
        <v>18</v>
      </c>
      <c r="E381" t="s">
        <v>19</v>
      </c>
      <c r="F381">
        <v>2018</v>
      </c>
      <c r="G381">
        <v>2018</v>
      </c>
      <c r="H381">
        <v>200</v>
      </c>
      <c r="I381" t="s">
        <v>162</v>
      </c>
      <c r="J381">
        <v>3</v>
      </c>
      <c r="K381" t="s">
        <v>24</v>
      </c>
      <c r="L381">
        <v>999</v>
      </c>
      <c r="N381">
        <v>19596</v>
      </c>
      <c r="R381" s="2">
        <f t="shared" si="11"/>
        <v>14.69</v>
      </c>
      <c r="S381" s="2">
        <f>IF(AND(P381&lt;&gt;"_U",P381&lt;&gt;"c",J381&lt;&gt;99,J381&lt;&gt;9),IFERROR(VLOOKUP(A381,'Health Total'!$A$2:$N$10000,14,0),"."),".")</f>
        <v>133437</v>
      </c>
    </row>
    <row r="382" spans="1:19" x14ac:dyDescent="0.4">
      <c r="A382" s="2" t="str">
        <f t="shared" si="10"/>
        <v>2018|Waikato|10</v>
      </c>
      <c r="B382" t="s">
        <v>16</v>
      </c>
      <c r="C382" t="s">
        <v>17</v>
      </c>
      <c r="D382" t="s">
        <v>18</v>
      </c>
      <c r="E382" t="s">
        <v>19</v>
      </c>
      <c r="F382">
        <v>2018</v>
      </c>
      <c r="G382">
        <v>2018</v>
      </c>
      <c r="H382">
        <v>200</v>
      </c>
      <c r="I382" t="s">
        <v>162</v>
      </c>
      <c r="J382">
        <v>4</v>
      </c>
      <c r="K382" t="s">
        <v>25</v>
      </c>
      <c r="L382">
        <v>10</v>
      </c>
      <c r="N382">
        <v>0</v>
      </c>
      <c r="R382" s="2" t="str">
        <f t="shared" si="11"/>
        <v>.</v>
      </c>
      <c r="S382" s="2">
        <f>IF(AND(P382&lt;&gt;"_U",P382&lt;&gt;"c",J382&lt;&gt;99,J382&lt;&gt;9),IFERROR(VLOOKUP(A382,'Health Total'!$A$2:$N$10000,14,0),"."),".")</f>
        <v>0</v>
      </c>
    </row>
    <row r="383" spans="1:19" x14ac:dyDescent="0.4">
      <c r="A383" s="2" t="str">
        <f t="shared" si="10"/>
        <v>2018|Waikato|11</v>
      </c>
      <c r="B383" t="s">
        <v>16</v>
      </c>
      <c r="C383" t="s">
        <v>17</v>
      </c>
      <c r="D383" t="s">
        <v>18</v>
      </c>
      <c r="E383" t="s">
        <v>19</v>
      </c>
      <c r="F383">
        <v>2018</v>
      </c>
      <c r="G383">
        <v>2018</v>
      </c>
      <c r="H383">
        <v>200</v>
      </c>
      <c r="I383" t="s">
        <v>162</v>
      </c>
      <c r="J383">
        <v>4</v>
      </c>
      <c r="K383" t="s">
        <v>25</v>
      </c>
      <c r="L383">
        <v>11</v>
      </c>
      <c r="N383">
        <v>8544</v>
      </c>
      <c r="R383" s="2">
        <f t="shared" si="11"/>
        <v>7.22</v>
      </c>
      <c r="S383" s="2">
        <f>IF(AND(P383&lt;&gt;"_U",P383&lt;&gt;"c",J383&lt;&gt;99,J383&lt;&gt;9),IFERROR(VLOOKUP(A383,'Health Total'!$A$2:$N$10000,14,0),"."),".")</f>
        <v>118350</v>
      </c>
    </row>
    <row r="384" spans="1:19" x14ac:dyDescent="0.4">
      <c r="A384" s="2" t="str">
        <f t="shared" si="10"/>
        <v>2018|Waikato|12</v>
      </c>
      <c r="B384" t="s">
        <v>16</v>
      </c>
      <c r="C384" t="s">
        <v>17</v>
      </c>
      <c r="D384" t="s">
        <v>18</v>
      </c>
      <c r="E384" t="s">
        <v>19</v>
      </c>
      <c r="F384">
        <v>2018</v>
      </c>
      <c r="G384">
        <v>2018</v>
      </c>
      <c r="H384">
        <v>200</v>
      </c>
      <c r="I384" t="s">
        <v>162</v>
      </c>
      <c r="J384">
        <v>4</v>
      </c>
      <c r="K384" t="s">
        <v>25</v>
      </c>
      <c r="L384">
        <v>12</v>
      </c>
      <c r="N384">
        <v>930</v>
      </c>
      <c r="R384" s="2">
        <f t="shared" si="11"/>
        <v>6.53</v>
      </c>
      <c r="S384" s="2">
        <f>IF(AND(P384&lt;&gt;"_U",P384&lt;&gt;"c",J384&lt;&gt;99,J384&lt;&gt;9),IFERROR(VLOOKUP(A384,'Health Total'!$A$2:$N$10000,14,0),"."),".")</f>
        <v>14250</v>
      </c>
    </row>
    <row r="385" spans="1:19" x14ac:dyDescent="0.4">
      <c r="A385" s="2" t="str">
        <f t="shared" si="10"/>
        <v>2018|Waikato|13</v>
      </c>
      <c r="B385" t="s">
        <v>16</v>
      </c>
      <c r="C385" t="s">
        <v>17</v>
      </c>
      <c r="D385" t="s">
        <v>18</v>
      </c>
      <c r="E385" t="s">
        <v>19</v>
      </c>
      <c r="F385">
        <v>2018</v>
      </c>
      <c r="G385">
        <v>2018</v>
      </c>
      <c r="H385">
        <v>200</v>
      </c>
      <c r="I385" t="s">
        <v>162</v>
      </c>
      <c r="J385">
        <v>4</v>
      </c>
      <c r="K385" t="s">
        <v>25</v>
      </c>
      <c r="L385">
        <v>13</v>
      </c>
      <c r="N385">
        <v>111</v>
      </c>
      <c r="R385" s="2">
        <f t="shared" si="11"/>
        <v>13.26</v>
      </c>
      <c r="S385" s="2">
        <f>IF(AND(P385&lt;&gt;"_U",P385&lt;&gt;"c",J385&lt;&gt;99,J385&lt;&gt;9),IFERROR(VLOOKUP(A385,'Health Total'!$A$2:$N$10000,14,0),"."),".")</f>
        <v>837</v>
      </c>
    </row>
    <row r="386" spans="1:19" x14ac:dyDescent="0.4">
      <c r="A386" s="2" t="str">
        <f t="shared" si="10"/>
        <v>2018|Waikato|999</v>
      </c>
      <c r="B386" t="s">
        <v>16</v>
      </c>
      <c r="C386" t="s">
        <v>17</v>
      </c>
      <c r="D386" t="s">
        <v>18</v>
      </c>
      <c r="E386" t="s">
        <v>19</v>
      </c>
      <c r="F386">
        <v>2018</v>
      </c>
      <c r="G386">
        <v>2018</v>
      </c>
      <c r="H386">
        <v>200</v>
      </c>
      <c r="I386" t="s">
        <v>162</v>
      </c>
      <c r="J386">
        <v>4</v>
      </c>
      <c r="K386" t="s">
        <v>25</v>
      </c>
      <c r="L386">
        <v>999</v>
      </c>
      <c r="N386">
        <v>9585</v>
      </c>
      <c r="R386" s="2">
        <f t="shared" si="11"/>
        <v>7.18</v>
      </c>
      <c r="S386" s="2">
        <f>IF(AND(P386&lt;&gt;"_U",P386&lt;&gt;"c",J386&lt;&gt;99,J386&lt;&gt;9),IFERROR(VLOOKUP(A386,'Health Total'!$A$2:$N$10000,14,0),"."),".")</f>
        <v>133437</v>
      </c>
    </row>
    <row r="387" spans="1:19" x14ac:dyDescent="0.4">
      <c r="A387" s="2" t="str">
        <f t="shared" ref="A387:A450" si="12">G387&amp;"|"&amp;I387&amp;"|"&amp;L387</f>
        <v>2018|Waikato|10</v>
      </c>
      <c r="B387" t="s">
        <v>16</v>
      </c>
      <c r="C387" t="s">
        <v>17</v>
      </c>
      <c r="D387" t="s">
        <v>18</v>
      </c>
      <c r="E387" t="s">
        <v>19</v>
      </c>
      <c r="F387">
        <v>2018</v>
      </c>
      <c r="G387">
        <v>2018</v>
      </c>
      <c r="H387">
        <v>200</v>
      </c>
      <c r="I387" t="s">
        <v>162</v>
      </c>
      <c r="J387">
        <v>5</v>
      </c>
      <c r="K387" t="s">
        <v>26</v>
      </c>
      <c r="L387">
        <v>10</v>
      </c>
      <c r="N387">
        <v>0</v>
      </c>
      <c r="R387" s="2" t="str">
        <f t="shared" ref="R387:R450" si="13">IF(P387&lt;&gt;"_U",IFERROR((ROUND(N387/S387*100,2)),"."),".")</f>
        <v>.</v>
      </c>
      <c r="S387" s="2">
        <f>IF(AND(P387&lt;&gt;"_U",P387&lt;&gt;"c",J387&lt;&gt;99,J387&lt;&gt;9),IFERROR(VLOOKUP(A387,'Health Total'!$A$2:$N$10000,14,0),"."),".")</f>
        <v>0</v>
      </c>
    </row>
    <row r="388" spans="1:19" x14ac:dyDescent="0.4">
      <c r="A388" s="2" t="str">
        <f t="shared" si="12"/>
        <v>2018|Waikato|11</v>
      </c>
      <c r="B388" t="s">
        <v>16</v>
      </c>
      <c r="C388" t="s">
        <v>17</v>
      </c>
      <c r="D388" t="s">
        <v>18</v>
      </c>
      <c r="E388" t="s">
        <v>19</v>
      </c>
      <c r="F388">
        <v>2018</v>
      </c>
      <c r="G388">
        <v>2018</v>
      </c>
      <c r="H388">
        <v>200</v>
      </c>
      <c r="I388" t="s">
        <v>162</v>
      </c>
      <c r="J388">
        <v>5</v>
      </c>
      <c r="K388" t="s">
        <v>26</v>
      </c>
      <c r="L388">
        <v>11</v>
      </c>
      <c r="N388">
        <v>42066</v>
      </c>
      <c r="R388" s="2">
        <f t="shared" si="13"/>
        <v>35.54</v>
      </c>
      <c r="S388" s="2">
        <f>IF(AND(P388&lt;&gt;"_U",P388&lt;&gt;"c",J388&lt;&gt;99,J388&lt;&gt;9),IFERROR(VLOOKUP(A388,'Health Total'!$A$2:$N$10000,14,0),"."),".")</f>
        <v>118350</v>
      </c>
    </row>
    <row r="389" spans="1:19" x14ac:dyDescent="0.4">
      <c r="A389" s="2" t="str">
        <f t="shared" si="12"/>
        <v>2018|Waikato|12</v>
      </c>
      <c r="B389" t="s">
        <v>16</v>
      </c>
      <c r="C389" t="s">
        <v>17</v>
      </c>
      <c r="D389" t="s">
        <v>18</v>
      </c>
      <c r="E389" t="s">
        <v>19</v>
      </c>
      <c r="F389">
        <v>2018</v>
      </c>
      <c r="G389">
        <v>2018</v>
      </c>
      <c r="H389">
        <v>200</v>
      </c>
      <c r="I389" t="s">
        <v>162</v>
      </c>
      <c r="J389">
        <v>5</v>
      </c>
      <c r="K389" t="s">
        <v>26</v>
      </c>
      <c r="L389">
        <v>12</v>
      </c>
      <c r="N389">
        <v>1551</v>
      </c>
      <c r="R389" s="2">
        <f t="shared" si="13"/>
        <v>10.88</v>
      </c>
      <c r="S389" s="2">
        <f>IF(AND(P389&lt;&gt;"_U",P389&lt;&gt;"c",J389&lt;&gt;99,J389&lt;&gt;9),IFERROR(VLOOKUP(A389,'Health Total'!$A$2:$N$10000,14,0),"."),".")</f>
        <v>14250</v>
      </c>
    </row>
    <row r="390" spans="1:19" x14ac:dyDescent="0.4">
      <c r="A390" s="2" t="str">
        <f t="shared" si="12"/>
        <v>2018|Waikato|13</v>
      </c>
      <c r="B390" t="s">
        <v>16</v>
      </c>
      <c r="C390" t="s">
        <v>17</v>
      </c>
      <c r="D390" t="s">
        <v>18</v>
      </c>
      <c r="E390" t="s">
        <v>19</v>
      </c>
      <c r="F390">
        <v>2018</v>
      </c>
      <c r="G390">
        <v>2018</v>
      </c>
      <c r="H390">
        <v>200</v>
      </c>
      <c r="I390" t="s">
        <v>162</v>
      </c>
      <c r="J390">
        <v>5</v>
      </c>
      <c r="K390" t="s">
        <v>26</v>
      </c>
      <c r="L390">
        <v>13</v>
      </c>
      <c r="N390">
        <v>183</v>
      </c>
      <c r="R390" s="2">
        <f t="shared" si="13"/>
        <v>21.86</v>
      </c>
      <c r="S390" s="2">
        <f>IF(AND(P390&lt;&gt;"_U",P390&lt;&gt;"c",J390&lt;&gt;99,J390&lt;&gt;9),IFERROR(VLOOKUP(A390,'Health Total'!$A$2:$N$10000,14,0),"."),".")</f>
        <v>837</v>
      </c>
    </row>
    <row r="391" spans="1:19" x14ac:dyDescent="0.4">
      <c r="A391" s="2" t="str">
        <f t="shared" si="12"/>
        <v>2018|Waikato|999</v>
      </c>
      <c r="B391" t="s">
        <v>16</v>
      </c>
      <c r="C391" t="s">
        <v>17</v>
      </c>
      <c r="D391" t="s">
        <v>18</v>
      </c>
      <c r="E391" t="s">
        <v>19</v>
      </c>
      <c r="F391">
        <v>2018</v>
      </c>
      <c r="G391">
        <v>2018</v>
      </c>
      <c r="H391">
        <v>200</v>
      </c>
      <c r="I391" t="s">
        <v>162</v>
      </c>
      <c r="J391">
        <v>5</v>
      </c>
      <c r="K391" t="s">
        <v>26</v>
      </c>
      <c r="L391">
        <v>999</v>
      </c>
      <c r="N391">
        <v>43803</v>
      </c>
      <c r="R391" s="2">
        <f t="shared" si="13"/>
        <v>32.83</v>
      </c>
      <c r="S391" s="2">
        <f>IF(AND(P391&lt;&gt;"_U",P391&lt;&gt;"c",J391&lt;&gt;99,J391&lt;&gt;9),IFERROR(VLOOKUP(A391,'Health Total'!$A$2:$N$10000,14,0),"."),".")</f>
        <v>133437</v>
      </c>
    </row>
    <row r="392" spans="1:19" x14ac:dyDescent="0.4">
      <c r="A392" s="2" t="str">
        <f t="shared" si="12"/>
        <v>2018|Waikato|10</v>
      </c>
      <c r="B392" t="s">
        <v>16</v>
      </c>
      <c r="C392" t="s">
        <v>17</v>
      </c>
      <c r="D392" t="s">
        <v>18</v>
      </c>
      <c r="E392" t="s">
        <v>19</v>
      </c>
      <c r="F392">
        <v>2018</v>
      </c>
      <c r="G392">
        <v>2018</v>
      </c>
      <c r="H392">
        <v>200</v>
      </c>
      <c r="I392" t="s">
        <v>162</v>
      </c>
      <c r="J392">
        <v>6</v>
      </c>
      <c r="K392" t="s">
        <v>27</v>
      </c>
      <c r="L392">
        <v>10</v>
      </c>
      <c r="N392">
        <v>0</v>
      </c>
      <c r="R392" s="2" t="str">
        <f t="shared" si="13"/>
        <v>.</v>
      </c>
      <c r="S392" s="2">
        <f>IF(AND(P392&lt;&gt;"_U",P392&lt;&gt;"c",J392&lt;&gt;99,J392&lt;&gt;9),IFERROR(VLOOKUP(A392,'Health Total'!$A$2:$N$10000,14,0),"."),".")</f>
        <v>0</v>
      </c>
    </row>
    <row r="393" spans="1:19" x14ac:dyDescent="0.4">
      <c r="A393" s="2" t="str">
        <f t="shared" si="12"/>
        <v>2018|Waikato|11</v>
      </c>
      <c r="B393" t="s">
        <v>16</v>
      </c>
      <c r="C393" t="s">
        <v>17</v>
      </c>
      <c r="D393" t="s">
        <v>18</v>
      </c>
      <c r="E393" t="s">
        <v>19</v>
      </c>
      <c r="F393">
        <v>2018</v>
      </c>
      <c r="G393">
        <v>2018</v>
      </c>
      <c r="H393">
        <v>200</v>
      </c>
      <c r="I393" t="s">
        <v>162</v>
      </c>
      <c r="J393">
        <v>6</v>
      </c>
      <c r="K393" t="s">
        <v>27</v>
      </c>
      <c r="L393">
        <v>11</v>
      </c>
      <c r="N393">
        <v>762</v>
      </c>
      <c r="R393" s="2">
        <f t="shared" si="13"/>
        <v>0.64</v>
      </c>
      <c r="S393" s="2">
        <f>IF(AND(P393&lt;&gt;"_U",P393&lt;&gt;"c",J393&lt;&gt;99,J393&lt;&gt;9),IFERROR(VLOOKUP(A393,'Health Total'!$A$2:$N$10000,14,0),"."),".")</f>
        <v>118350</v>
      </c>
    </row>
    <row r="394" spans="1:19" x14ac:dyDescent="0.4">
      <c r="A394" s="2" t="str">
        <f t="shared" si="12"/>
        <v>2018|Waikato|12</v>
      </c>
      <c r="B394" t="s">
        <v>16</v>
      </c>
      <c r="C394" t="s">
        <v>17</v>
      </c>
      <c r="D394" t="s">
        <v>18</v>
      </c>
      <c r="E394" t="s">
        <v>19</v>
      </c>
      <c r="F394">
        <v>2018</v>
      </c>
      <c r="G394">
        <v>2018</v>
      </c>
      <c r="H394">
        <v>200</v>
      </c>
      <c r="I394" t="s">
        <v>162</v>
      </c>
      <c r="J394">
        <v>6</v>
      </c>
      <c r="K394" t="s">
        <v>27</v>
      </c>
      <c r="L394">
        <v>12</v>
      </c>
      <c r="N394">
        <v>45</v>
      </c>
      <c r="R394" s="2">
        <f t="shared" si="13"/>
        <v>0.32</v>
      </c>
      <c r="S394" s="2">
        <f>IF(AND(P394&lt;&gt;"_U",P394&lt;&gt;"c",J394&lt;&gt;99,J394&lt;&gt;9),IFERROR(VLOOKUP(A394,'Health Total'!$A$2:$N$10000,14,0),"."),".")</f>
        <v>14250</v>
      </c>
    </row>
    <row r="395" spans="1:19" x14ac:dyDescent="0.4">
      <c r="A395" s="2" t="str">
        <f t="shared" si="12"/>
        <v>2018|Waikato|13</v>
      </c>
      <c r="B395" t="s">
        <v>16</v>
      </c>
      <c r="C395" t="s">
        <v>17</v>
      </c>
      <c r="D395" t="s">
        <v>18</v>
      </c>
      <c r="E395" t="s">
        <v>19</v>
      </c>
      <c r="F395">
        <v>2018</v>
      </c>
      <c r="G395">
        <v>2018</v>
      </c>
      <c r="H395">
        <v>200</v>
      </c>
      <c r="I395" t="s">
        <v>162</v>
      </c>
      <c r="J395">
        <v>6</v>
      </c>
      <c r="K395" t="s">
        <v>27</v>
      </c>
      <c r="L395">
        <v>13</v>
      </c>
      <c r="N395">
        <v>3</v>
      </c>
      <c r="R395" s="2">
        <f t="shared" si="13"/>
        <v>0.36</v>
      </c>
      <c r="S395" s="2">
        <f>IF(AND(P395&lt;&gt;"_U",P395&lt;&gt;"c",J395&lt;&gt;99,J395&lt;&gt;9),IFERROR(VLOOKUP(A395,'Health Total'!$A$2:$N$10000,14,0),"."),".")</f>
        <v>837</v>
      </c>
    </row>
    <row r="396" spans="1:19" x14ac:dyDescent="0.4">
      <c r="A396" s="2" t="str">
        <f t="shared" si="12"/>
        <v>2018|Waikato|999</v>
      </c>
      <c r="B396" t="s">
        <v>16</v>
      </c>
      <c r="C396" t="s">
        <v>17</v>
      </c>
      <c r="D396" t="s">
        <v>18</v>
      </c>
      <c r="E396" t="s">
        <v>19</v>
      </c>
      <c r="F396">
        <v>2018</v>
      </c>
      <c r="G396">
        <v>2018</v>
      </c>
      <c r="H396">
        <v>200</v>
      </c>
      <c r="I396" t="s">
        <v>162</v>
      </c>
      <c r="J396">
        <v>6</v>
      </c>
      <c r="K396" t="s">
        <v>27</v>
      </c>
      <c r="L396">
        <v>999</v>
      </c>
      <c r="N396">
        <v>810</v>
      </c>
      <c r="R396" s="2">
        <f t="shared" si="13"/>
        <v>0.61</v>
      </c>
      <c r="S396" s="2">
        <f>IF(AND(P396&lt;&gt;"_U",P396&lt;&gt;"c",J396&lt;&gt;99,J396&lt;&gt;9),IFERROR(VLOOKUP(A396,'Health Total'!$A$2:$N$10000,14,0),"."),".")</f>
        <v>133437</v>
      </c>
    </row>
    <row r="397" spans="1:19" x14ac:dyDescent="0.4">
      <c r="A397" s="2" t="str">
        <f t="shared" si="12"/>
        <v>2018|Waikato|10</v>
      </c>
      <c r="B397" t="s">
        <v>16</v>
      </c>
      <c r="C397" t="s">
        <v>17</v>
      </c>
      <c r="D397" t="s">
        <v>18</v>
      </c>
      <c r="E397" t="s">
        <v>19</v>
      </c>
      <c r="F397">
        <v>2018</v>
      </c>
      <c r="G397">
        <v>2018</v>
      </c>
      <c r="H397">
        <v>200</v>
      </c>
      <c r="I397" t="s">
        <v>162</v>
      </c>
      <c r="J397">
        <v>7</v>
      </c>
      <c r="K397" t="s">
        <v>28</v>
      </c>
      <c r="L397">
        <v>10</v>
      </c>
      <c r="N397">
        <v>0</v>
      </c>
      <c r="R397" s="2" t="str">
        <f t="shared" si="13"/>
        <v>.</v>
      </c>
      <c r="S397" s="2">
        <f>IF(AND(P397&lt;&gt;"_U",P397&lt;&gt;"c",J397&lt;&gt;99,J397&lt;&gt;9),IFERROR(VLOOKUP(A397,'Health Total'!$A$2:$N$10000,14,0),"."),".")</f>
        <v>0</v>
      </c>
    </row>
    <row r="398" spans="1:19" x14ac:dyDescent="0.4">
      <c r="A398" s="2" t="str">
        <f t="shared" si="12"/>
        <v>2018|Waikato|11</v>
      </c>
      <c r="B398" t="s">
        <v>16</v>
      </c>
      <c r="C398" t="s">
        <v>17</v>
      </c>
      <c r="D398" t="s">
        <v>18</v>
      </c>
      <c r="E398" t="s">
        <v>19</v>
      </c>
      <c r="F398">
        <v>2018</v>
      </c>
      <c r="G398">
        <v>2018</v>
      </c>
      <c r="H398">
        <v>200</v>
      </c>
      <c r="I398" t="s">
        <v>162</v>
      </c>
      <c r="J398">
        <v>7</v>
      </c>
      <c r="K398" t="s">
        <v>28</v>
      </c>
      <c r="L398">
        <v>11</v>
      </c>
      <c r="N398">
        <v>1233</v>
      </c>
      <c r="R398" s="2">
        <f t="shared" si="13"/>
        <v>1.04</v>
      </c>
      <c r="S398" s="2">
        <f>IF(AND(P398&lt;&gt;"_U",P398&lt;&gt;"c",J398&lt;&gt;99,J398&lt;&gt;9),IFERROR(VLOOKUP(A398,'Health Total'!$A$2:$N$10000,14,0),"."),".")</f>
        <v>118350</v>
      </c>
    </row>
    <row r="399" spans="1:19" x14ac:dyDescent="0.4">
      <c r="A399" s="2" t="str">
        <f t="shared" si="12"/>
        <v>2018|Waikato|12</v>
      </c>
      <c r="B399" t="s">
        <v>16</v>
      </c>
      <c r="C399" t="s">
        <v>17</v>
      </c>
      <c r="D399" t="s">
        <v>18</v>
      </c>
      <c r="E399" t="s">
        <v>19</v>
      </c>
      <c r="F399">
        <v>2018</v>
      </c>
      <c r="G399">
        <v>2018</v>
      </c>
      <c r="H399">
        <v>200</v>
      </c>
      <c r="I399" t="s">
        <v>162</v>
      </c>
      <c r="J399">
        <v>7</v>
      </c>
      <c r="K399" t="s">
        <v>28</v>
      </c>
      <c r="L399">
        <v>12</v>
      </c>
      <c r="N399">
        <v>54</v>
      </c>
      <c r="R399" s="2">
        <f t="shared" si="13"/>
        <v>0.38</v>
      </c>
      <c r="S399" s="2">
        <f>IF(AND(P399&lt;&gt;"_U",P399&lt;&gt;"c",J399&lt;&gt;99,J399&lt;&gt;9),IFERROR(VLOOKUP(A399,'Health Total'!$A$2:$N$10000,14,0),"."),".")</f>
        <v>14250</v>
      </c>
    </row>
    <row r="400" spans="1:19" x14ac:dyDescent="0.4">
      <c r="A400" s="2" t="str">
        <f t="shared" si="12"/>
        <v>2018|Waikato|13</v>
      </c>
      <c r="B400" t="s">
        <v>16</v>
      </c>
      <c r="C400" t="s">
        <v>17</v>
      </c>
      <c r="D400" t="s">
        <v>18</v>
      </c>
      <c r="E400" t="s">
        <v>19</v>
      </c>
      <c r="F400">
        <v>2018</v>
      </c>
      <c r="G400">
        <v>2018</v>
      </c>
      <c r="H400">
        <v>200</v>
      </c>
      <c r="I400" t="s">
        <v>162</v>
      </c>
      <c r="J400">
        <v>7</v>
      </c>
      <c r="K400" t="s">
        <v>28</v>
      </c>
      <c r="L400">
        <v>13</v>
      </c>
      <c r="N400">
        <v>9</v>
      </c>
      <c r="R400" s="2">
        <f t="shared" si="13"/>
        <v>1.08</v>
      </c>
      <c r="S400" s="2">
        <f>IF(AND(P400&lt;&gt;"_U",P400&lt;&gt;"c",J400&lt;&gt;99,J400&lt;&gt;9),IFERROR(VLOOKUP(A400,'Health Total'!$A$2:$N$10000,14,0),"."),".")</f>
        <v>837</v>
      </c>
    </row>
    <row r="401" spans="1:19" x14ac:dyDescent="0.4">
      <c r="A401" s="2" t="str">
        <f t="shared" si="12"/>
        <v>2018|Waikato|999</v>
      </c>
      <c r="B401" t="s">
        <v>16</v>
      </c>
      <c r="C401" t="s">
        <v>17</v>
      </c>
      <c r="D401" t="s">
        <v>18</v>
      </c>
      <c r="E401" t="s">
        <v>19</v>
      </c>
      <c r="F401">
        <v>2018</v>
      </c>
      <c r="G401">
        <v>2018</v>
      </c>
      <c r="H401">
        <v>200</v>
      </c>
      <c r="I401" t="s">
        <v>162</v>
      </c>
      <c r="J401">
        <v>7</v>
      </c>
      <c r="K401" t="s">
        <v>28</v>
      </c>
      <c r="L401">
        <v>999</v>
      </c>
      <c r="N401">
        <v>1296</v>
      </c>
      <c r="R401" s="2">
        <f t="shared" si="13"/>
        <v>0.97</v>
      </c>
      <c r="S401" s="2">
        <f>IF(AND(P401&lt;&gt;"_U",P401&lt;&gt;"c",J401&lt;&gt;99,J401&lt;&gt;9),IFERROR(VLOOKUP(A401,'Health Total'!$A$2:$N$10000,14,0),"."),".")</f>
        <v>133437</v>
      </c>
    </row>
    <row r="402" spans="1:19" x14ac:dyDescent="0.4">
      <c r="A402" s="2" t="str">
        <f t="shared" si="12"/>
        <v>2018|Waikato|10</v>
      </c>
      <c r="B402" t="s">
        <v>16</v>
      </c>
      <c r="C402" t="s">
        <v>17</v>
      </c>
      <c r="D402" t="s">
        <v>18</v>
      </c>
      <c r="E402" t="s">
        <v>19</v>
      </c>
      <c r="F402">
        <v>2018</v>
      </c>
      <c r="G402">
        <v>2018</v>
      </c>
      <c r="H402">
        <v>200</v>
      </c>
      <c r="I402" t="s">
        <v>162</v>
      </c>
      <c r="J402">
        <v>77</v>
      </c>
      <c r="K402" t="s">
        <v>29</v>
      </c>
      <c r="L402">
        <v>10</v>
      </c>
      <c r="N402">
        <v>0</v>
      </c>
      <c r="R402" s="2" t="str">
        <f t="shared" si="13"/>
        <v>.</v>
      </c>
      <c r="S402" s="2">
        <f>IF(AND(P402&lt;&gt;"_U",P402&lt;&gt;"c",J402&lt;&gt;99,J402&lt;&gt;9),IFERROR(VLOOKUP(A402,'Health Total'!$A$2:$N$10000,14,0),"."),".")</f>
        <v>0</v>
      </c>
    </row>
    <row r="403" spans="1:19" x14ac:dyDescent="0.4">
      <c r="A403" s="2" t="str">
        <f t="shared" si="12"/>
        <v>2018|Waikato|11</v>
      </c>
      <c r="B403" t="s">
        <v>16</v>
      </c>
      <c r="C403" t="s">
        <v>17</v>
      </c>
      <c r="D403" t="s">
        <v>18</v>
      </c>
      <c r="E403" t="s">
        <v>19</v>
      </c>
      <c r="F403">
        <v>2018</v>
      </c>
      <c r="G403">
        <v>2018</v>
      </c>
      <c r="H403">
        <v>200</v>
      </c>
      <c r="I403" t="s">
        <v>162</v>
      </c>
      <c r="J403">
        <v>77</v>
      </c>
      <c r="K403" t="s">
        <v>29</v>
      </c>
      <c r="L403">
        <v>11</v>
      </c>
      <c r="N403">
        <v>118350</v>
      </c>
      <c r="R403" s="2">
        <f t="shared" si="13"/>
        <v>100</v>
      </c>
      <c r="S403" s="2">
        <f>IF(AND(P403&lt;&gt;"_U",P403&lt;&gt;"c",J403&lt;&gt;99,J403&lt;&gt;9),IFERROR(VLOOKUP(A403,'Health Total'!$A$2:$N$10000,14,0),"."),".")</f>
        <v>118350</v>
      </c>
    </row>
    <row r="404" spans="1:19" x14ac:dyDescent="0.4">
      <c r="A404" s="2" t="str">
        <f t="shared" si="12"/>
        <v>2018|Waikato|12</v>
      </c>
      <c r="B404" t="s">
        <v>16</v>
      </c>
      <c r="C404" t="s">
        <v>17</v>
      </c>
      <c r="D404" t="s">
        <v>18</v>
      </c>
      <c r="E404" t="s">
        <v>19</v>
      </c>
      <c r="F404">
        <v>2018</v>
      </c>
      <c r="G404">
        <v>2018</v>
      </c>
      <c r="H404">
        <v>200</v>
      </c>
      <c r="I404" t="s">
        <v>162</v>
      </c>
      <c r="J404">
        <v>77</v>
      </c>
      <c r="K404" t="s">
        <v>29</v>
      </c>
      <c r="L404">
        <v>12</v>
      </c>
      <c r="N404">
        <v>14250</v>
      </c>
      <c r="R404" s="2">
        <f t="shared" si="13"/>
        <v>100</v>
      </c>
      <c r="S404" s="2">
        <f>IF(AND(P404&lt;&gt;"_U",P404&lt;&gt;"c",J404&lt;&gt;99,J404&lt;&gt;9),IFERROR(VLOOKUP(A404,'Health Total'!$A$2:$N$10000,14,0),"."),".")</f>
        <v>14250</v>
      </c>
    </row>
    <row r="405" spans="1:19" x14ac:dyDescent="0.4">
      <c r="A405" s="2" t="str">
        <f t="shared" si="12"/>
        <v>2018|Waikato|13</v>
      </c>
      <c r="B405" t="s">
        <v>16</v>
      </c>
      <c r="C405" t="s">
        <v>17</v>
      </c>
      <c r="D405" t="s">
        <v>18</v>
      </c>
      <c r="E405" t="s">
        <v>19</v>
      </c>
      <c r="F405">
        <v>2018</v>
      </c>
      <c r="G405">
        <v>2018</v>
      </c>
      <c r="H405">
        <v>200</v>
      </c>
      <c r="I405" t="s">
        <v>162</v>
      </c>
      <c r="J405">
        <v>77</v>
      </c>
      <c r="K405" t="s">
        <v>29</v>
      </c>
      <c r="L405">
        <v>13</v>
      </c>
      <c r="N405">
        <v>837</v>
      </c>
      <c r="R405" s="2">
        <f t="shared" si="13"/>
        <v>100</v>
      </c>
      <c r="S405" s="2">
        <f>IF(AND(P405&lt;&gt;"_U",P405&lt;&gt;"c",J405&lt;&gt;99,J405&lt;&gt;9),IFERROR(VLOOKUP(A405,'Health Total'!$A$2:$N$10000,14,0),"."),".")</f>
        <v>837</v>
      </c>
    </row>
    <row r="406" spans="1:19" x14ac:dyDescent="0.4">
      <c r="A406" s="2" t="str">
        <f t="shared" si="12"/>
        <v>2018|Waikato|999</v>
      </c>
      <c r="B406" t="s">
        <v>16</v>
      </c>
      <c r="C406" t="s">
        <v>17</v>
      </c>
      <c r="D406" t="s">
        <v>18</v>
      </c>
      <c r="E406" t="s">
        <v>19</v>
      </c>
      <c r="F406">
        <v>2018</v>
      </c>
      <c r="G406">
        <v>2018</v>
      </c>
      <c r="H406">
        <v>200</v>
      </c>
      <c r="I406" t="s">
        <v>162</v>
      </c>
      <c r="J406">
        <v>77</v>
      </c>
      <c r="K406" t="s">
        <v>29</v>
      </c>
      <c r="L406">
        <v>999</v>
      </c>
      <c r="N406">
        <v>133437</v>
      </c>
      <c r="R406" s="2">
        <f t="shared" si="13"/>
        <v>100</v>
      </c>
      <c r="S406" s="2">
        <f>IF(AND(P406&lt;&gt;"_U",P406&lt;&gt;"c",J406&lt;&gt;99,J406&lt;&gt;9),IFERROR(VLOOKUP(A406,'Health Total'!$A$2:$N$10000,14,0),"."),".")</f>
        <v>133437</v>
      </c>
    </row>
    <row r="407" spans="1:19" x14ac:dyDescent="0.4">
      <c r="A407" s="2" t="str">
        <f t="shared" si="12"/>
        <v>2018|Waikato|10</v>
      </c>
      <c r="B407" t="s">
        <v>16</v>
      </c>
      <c r="C407" t="s">
        <v>17</v>
      </c>
      <c r="D407" t="s">
        <v>18</v>
      </c>
      <c r="E407" t="s">
        <v>19</v>
      </c>
      <c r="F407">
        <v>2018</v>
      </c>
      <c r="G407">
        <v>2018</v>
      </c>
      <c r="H407">
        <v>200</v>
      </c>
      <c r="I407" t="s">
        <v>162</v>
      </c>
      <c r="J407">
        <v>8</v>
      </c>
      <c r="K407" t="s">
        <v>30</v>
      </c>
      <c r="L407">
        <v>10</v>
      </c>
      <c r="N407">
        <v>0</v>
      </c>
      <c r="R407" s="2" t="str">
        <f t="shared" si="13"/>
        <v>.</v>
      </c>
      <c r="S407" s="2">
        <f>IF(AND(P407&lt;&gt;"_U",P407&lt;&gt;"c",J407&lt;&gt;99,J407&lt;&gt;9),IFERROR(VLOOKUP(A407,'Health Total'!$A$2:$N$10000,14,0),"."),".")</f>
        <v>0</v>
      </c>
    </row>
    <row r="408" spans="1:19" x14ac:dyDescent="0.4">
      <c r="A408" s="2" t="str">
        <f t="shared" si="12"/>
        <v>2018|Waikato|11</v>
      </c>
      <c r="B408" t="s">
        <v>16</v>
      </c>
      <c r="C408" t="s">
        <v>17</v>
      </c>
      <c r="D408" t="s">
        <v>18</v>
      </c>
      <c r="E408" t="s">
        <v>19</v>
      </c>
      <c r="F408">
        <v>2018</v>
      </c>
      <c r="G408">
        <v>2018</v>
      </c>
      <c r="H408">
        <v>200</v>
      </c>
      <c r="I408" t="s">
        <v>162</v>
      </c>
      <c r="J408">
        <v>8</v>
      </c>
      <c r="K408" t="s">
        <v>30</v>
      </c>
      <c r="L408">
        <v>11</v>
      </c>
      <c r="N408">
        <v>3024</v>
      </c>
      <c r="R408" s="2">
        <f t="shared" si="13"/>
        <v>2.56</v>
      </c>
      <c r="S408" s="2">
        <f>IF(AND(P408&lt;&gt;"_U",P408&lt;&gt;"c",J408&lt;&gt;99,J408&lt;&gt;9),IFERROR(VLOOKUP(A408,'Health Total'!$A$2:$N$10000,14,0),"."),".")</f>
        <v>118350</v>
      </c>
    </row>
    <row r="409" spans="1:19" x14ac:dyDescent="0.4">
      <c r="A409" s="2" t="str">
        <f t="shared" si="12"/>
        <v>2018|Waikato|12</v>
      </c>
      <c r="B409" t="s">
        <v>16</v>
      </c>
      <c r="C409" t="s">
        <v>17</v>
      </c>
      <c r="D409" t="s">
        <v>18</v>
      </c>
      <c r="E409" t="s">
        <v>19</v>
      </c>
      <c r="F409">
        <v>2018</v>
      </c>
      <c r="G409">
        <v>2018</v>
      </c>
      <c r="H409">
        <v>200</v>
      </c>
      <c r="I409" t="s">
        <v>162</v>
      </c>
      <c r="J409">
        <v>8</v>
      </c>
      <c r="K409" t="s">
        <v>30</v>
      </c>
      <c r="L409">
        <v>12</v>
      </c>
      <c r="N409">
        <v>237</v>
      </c>
      <c r="R409" s="2">
        <f t="shared" si="13"/>
        <v>1.66</v>
      </c>
      <c r="S409" s="2">
        <f>IF(AND(P409&lt;&gt;"_U",P409&lt;&gt;"c",J409&lt;&gt;99,J409&lt;&gt;9),IFERROR(VLOOKUP(A409,'Health Total'!$A$2:$N$10000,14,0),"."),".")</f>
        <v>14250</v>
      </c>
    </row>
    <row r="410" spans="1:19" x14ac:dyDescent="0.4">
      <c r="A410" s="2" t="str">
        <f t="shared" si="12"/>
        <v>2018|Waikato|13</v>
      </c>
      <c r="B410" t="s">
        <v>16</v>
      </c>
      <c r="C410" t="s">
        <v>17</v>
      </c>
      <c r="D410" t="s">
        <v>18</v>
      </c>
      <c r="E410" t="s">
        <v>19</v>
      </c>
      <c r="F410">
        <v>2018</v>
      </c>
      <c r="G410">
        <v>2018</v>
      </c>
      <c r="H410">
        <v>200</v>
      </c>
      <c r="I410" t="s">
        <v>162</v>
      </c>
      <c r="J410">
        <v>8</v>
      </c>
      <c r="K410" t="s">
        <v>30</v>
      </c>
      <c r="L410">
        <v>13</v>
      </c>
      <c r="N410">
        <v>27</v>
      </c>
      <c r="R410" s="2">
        <f t="shared" si="13"/>
        <v>3.23</v>
      </c>
      <c r="S410" s="2">
        <f>IF(AND(P410&lt;&gt;"_U",P410&lt;&gt;"c",J410&lt;&gt;99,J410&lt;&gt;9),IFERROR(VLOOKUP(A410,'Health Total'!$A$2:$N$10000,14,0),"."),".")</f>
        <v>837</v>
      </c>
    </row>
    <row r="411" spans="1:19" x14ac:dyDescent="0.4">
      <c r="A411" s="2" t="str">
        <f t="shared" si="12"/>
        <v>2018|Waikato|999</v>
      </c>
      <c r="B411" t="s">
        <v>16</v>
      </c>
      <c r="C411" t="s">
        <v>17</v>
      </c>
      <c r="D411" t="s">
        <v>18</v>
      </c>
      <c r="E411" t="s">
        <v>19</v>
      </c>
      <c r="F411">
        <v>2018</v>
      </c>
      <c r="G411">
        <v>2018</v>
      </c>
      <c r="H411">
        <v>200</v>
      </c>
      <c r="I411" t="s">
        <v>162</v>
      </c>
      <c r="J411">
        <v>8</v>
      </c>
      <c r="K411" t="s">
        <v>30</v>
      </c>
      <c r="L411">
        <v>999</v>
      </c>
      <c r="N411">
        <v>3291</v>
      </c>
      <c r="R411" s="2">
        <f t="shared" si="13"/>
        <v>2.4700000000000002</v>
      </c>
      <c r="S411" s="2">
        <f>IF(AND(P411&lt;&gt;"_U",P411&lt;&gt;"c",J411&lt;&gt;99,J411&lt;&gt;9),IFERROR(VLOOKUP(A411,'Health Total'!$A$2:$N$10000,14,0),"."),".")</f>
        <v>133437</v>
      </c>
    </row>
    <row r="412" spans="1:19" x14ac:dyDescent="0.4">
      <c r="A412" s="2" t="str">
        <f t="shared" si="12"/>
        <v>2018|Waikato|10</v>
      </c>
      <c r="B412" t="s">
        <v>16</v>
      </c>
      <c r="C412" t="s">
        <v>17</v>
      </c>
      <c r="D412" t="s">
        <v>18</v>
      </c>
      <c r="E412" t="s">
        <v>19</v>
      </c>
      <c r="F412">
        <v>2018</v>
      </c>
      <c r="G412">
        <v>2018</v>
      </c>
      <c r="H412">
        <v>200</v>
      </c>
      <c r="I412" t="s">
        <v>162</v>
      </c>
      <c r="J412">
        <v>9</v>
      </c>
      <c r="K412" t="s">
        <v>31</v>
      </c>
      <c r="L412">
        <v>10</v>
      </c>
      <c r="N412">
        <v>3</v>
      </c>
      <c r="R412" s="2" t="str">
        <f t="shared" si="13"/>
        <v>.</v>
      </c>
      <c r="S412" s="2" t="str">
        <f>IF(AND(P412&lt;&gt;"_U",P412&lt;&gt;"c",J412&lt;&gt;99,J412&lt;&gt;9),IFERROR(VLOOKUP(A412,'Health Total'!$A$2:$N$10000,14,0),"."),".")</f>
        <v>.</v>
      </c>
    </row>
    <row r="413" spans="1:19" x14ac:dyDescent="0.4">
      <c r="A413" s="2" t="str">
        <f t="shared" si="12"/>
        <v>2018|Waikato|11</v>
      </c>
      <c r="B413" t="s">
        <v>16</v>
      </c>
      <c r="C413" t="s">
        <v>17</v>
      </c>
      <c r="D413" t="s">
        <v>18</v>
      </c>
      <c r="E413" t="s">
        <v>19</v>
      </c>
      <c r="F413">
        <v>2018</v>
      </c>
      <c r="G413">
        <v>2018</v>
      </c>
      <c r="H413">
        <v>200</v>
      </c>
      <c r="I413" t="s">
        <v>162</v>
      </c>
      <c r="J413">
        <v>9</v>
      </c>
      <c r="K413" t="s">
        <v>31</v>
      </c>
      <c r="L413">
        <v>11</v>
      </c>
      <c r="N413">
        <v>10659</v>
      </c>
      <c r="R413" s="2" t="str">
        <f t="shared" si="13"/>
        <v>.</v>
      </c>
      <c r="S413" s="2" t="str">
        <f>IF(AND(P413&lt;&gt;"_U",P413&lt;&gt;"c",J413&lt;&gt;99,J413&lt;&gt;9),IFERROR(VLOOKUP(A413,'Health Total'!$A$2:$N$10000,14,0),"."),".")</f>
        <v>.</v>
      </c>
    </row>
    <row r="414" spans="1:19" x14ac:dyDescent="0.4">
      <c r="A414" s="2" t="str">
        <f t="shared" si="12"/>
        <v>2018|Waikato|12</v>
      </c>
      <c r="B414" t="s">
        <v>16</v>
      </c>
      <c r="C414" t="s">
        <v>17</v>
      </c>
      <c r="D414" t="s">
        <v>18</v>
      </c>
      <c r="E414" t="s">
        <v>19</v>
      </c>
      <c r="F414">
        <v>2018</v>
      </c>
      <c r="G414">
        <v>2018</v>
      </c>
      <c r="H414">
        <v>200</v>
      </c>
      <c r="I414" t="s">
        <v>162</v>
      </c>
      <c r="J414">
        <v>9</v>
      </c>
      <c r="K414" t="s">
        <v>31</v>
      </c>
      <c r="L414">
        <v>12</v>
      </c>
      <c r="N414">
        <v>1977</v>
      </c>
      <c r="R414" s="2" t="str">
        <f t="shared" si="13"/>
        <v>.</v>
      </c>
      <c r="S414" s="2" t="str">
        <f>IF(AND(P414&lt;&gt;"_U",P414&lt;&gt;"c",J414&lt;&gt;99,J414&lt;&gt;9),IFERROR(VLOOKUP(A414,'Health Total'!$A$2:$N$10000,14,0),"."),".")</f>
        <v>.</v>
      </c>
    </row>
    <row r="415" spans="1:19" x14ac:dyDescent="0.4">
      <c r="A415" s="2" t="str">
        <f t="shared" si="12"/>
        <v>2018|Waikato|13</v>
      </c>
      <c r="B415" t="s">
        <v>16</v>
      </c>
      <c r="C415" t="s">
        <v>17</v>
      </c>
      <c r="D415" t="s">
        <v>18</v>
      </c>
      <c r="E415" t="s">
        <v>19</v>
      </c>
      <c r="F415">
        <v>2018</v>
      </c>
      <c r="G415">
        <v>2018</v>
      </c>
      <c r="H415">
        <v>200</v>
      </c>
      <c r="I415" t="s">
        <v>162</v>
      </c>
      <c r="J415">
        <v>9</v>
      </c>
      <c r="K415" t="s">
        <v>31</v>
      </c>
      <c r="L415">
        <v>13</v>
      </c>
      <c r="N415">
        <v>240</v>
      </c>
      <c r="R415" s="2" t="str">
        <f t="shared" si="13"/>
        <v>.</v>
      </c>
      <c r="S415" s="2" t="str">
        <f>IF(AND(P415&lt;&gt;"_U",P415&lt;&gt;"c",J415&lt;&gt;99,J415&lt;&gt;9),IFERROR(VLOOKUP(A415,'Health Total'!$A$2:$N$10000,14,0),"."),".")</f>
        <v>.</v>
      </c>
    </row>
    <row r="416" spans="1:19" x14ac:dyDescent="0.4">
      <c r="A416" s="2" t="str">
        <f t="shared" si="12"/>
        <v>2018|Waikato|999</v>
      </c>
      <c r="B416" t="s">
        <v>16</v>
      </c>
      <c r="C416" t="s">
        <v>17</v>
      </c>
      <c r="D416" t="s">
        <v>18</v>
      </c>
      <c r="E416" t="s">
        <v>19</v>
      </c>
      <c r="F416">
        <v>2018</v>
      </c>
      <c r="G416">
        <v>2018</v>
      </c>
      <c r="H416">
        <v>200</v>
      </c>
      <c r="I416" t="s">
        <v>162</v>
      </c>
      <c r="J416">
        <v>9</v>
      </c>
      <c r="K416" t="s">
        <v>31</v>
      </c>
      <c r="L416">
        <v>999</v>
      </c>
      <c r="N416">
        <v>12879</v>
      </c>
      <c r="R416" s="2" t="str">
        <f t="shared" si="13"/>
        <v>.</v>
      </c>
      <c r="S416" s="2" t="str">
        <f>IF(AND(P416&lt;&gt;"_U",P416&lt;&gt;"c",J416&lt;&gt;99,J416&lt;&gt;9),IFERROR(VLOOKUP(A416,'Health Total'!$A$2:$N$10000,14,0),"."),".")</f>
        <v>.</v>
      </c>
    </row>
    <row r="417" spans="1:19" x14ac:dyDescent="0.4">
      <c r="A417" s="2" t="str">
        <f t="shared" si="12"/>
        <v>2018|Waikato|10</v>
      </c>
      <c r="B417" t="s">
        <v>16</v>
      </c>
      <c r="C417" t="s">
        <v>17</v>
      </c>
      <c r="D417" t="s">
        <v>18</v>
      </c>
      <c r="E417" t="s">
        <v>19</v>
      </c>
      <c r="F417">
        <v>2018</v>
      </c>
      <c r="G417">
        <v>2018</v>
      </c>
      <c r="H417">
        <v>200</v>
      </c>
      <c r="I417" t="s">
        <v>162</v>
      </c>
      <c r="J417">
        <v>99</v>
      </c>
      <c r="K417" t="s">
        <v>32</v>
      </c>
      <c r="L417">
        <v>10</v>
      </c>
      <c r="N417">
        <v>3</v>
      </c>
      <c r="R417" s="2" t="str">
        <f t="shared" si="13"/>
        <v>.</v>
      </c>
      <c r="S417" s="2" t="str">
        <f>IF(AND(P417&lt;&gt;"_U",P417&lt;&gt;"c",J417&lt;&gt;99,J417&lt;&gt;9),IFERROR(VLOOKUP(A417,'Health Total'!$A$2:$N$10000,14,0),"."),".")</f>
        <v>.</v>
      </c>
    </row>
    <row r="418" spans="1:19" x14ac:dyDescent="0.4">
      <c r="A418" s="2" t="str">
        <f t="shared" si="12"/>
        <v>2018|Waikato|11</v>
      </c>
      <c r="B418" t="s">
        <v>16</v>
      </c>
      <c r="C418" t="s">
        <v>17</v>
      </c>
      <c r="D418" t="s">
        <v>18</v>
      </c>
      <c r="E418" t="s">
        <v>19</v>
      </c>
      <c r="F418">
        <v>2018</v>
      </c>
      <c r="G418">
        <v>2018</v>
      </c>
      <c r="H418">
        <v>200</v>
      </c>
      <c r="I418" t="s">
        <v>162</v>
      </c>
      <c r="J418">
        <v>99</v>
      </c>
      <c r="K418" t="s">
        <v>32</v>
      </c>
      <c r="L418">
        <v>11</v>
      </c>
      <c r="N418">
        <v>128055</v>
      </c>
      <c r="R418" s="2" t="str">
        <f t="shared" si="13"/>
        <v>.</v>
      </c>
      <c r="S418" s="2" t="str">
        <f>IF(AND(P418&lt;&gt;"_U",P418&lt;&gt;"c",J418&lt;&gt;99,J418&lt;&gt;9),IFERROR(VLOOKUP(A418,'Health Total'!$A$2:$N$10000,14,0),"."),".")</f>
        <v>.</v>
      </c>
    </row>
    <row r="419" spans="1:19" x14ac:dyDescent="0.4">
      <c r="A419" s="2" t="str">
        <f t="shared" si="12"/>
        <v>2018|Waikato|12</v>
      </c>
      <c r="B419" t="s">
        <v>16</v>
      </c>
      <c r="C419" t="s">
        <v>17</v>
      </c>
      <c r="D419" t="s">
        <v>18</v>
      </c>
      <c r="E419" t="s">
        <v>19</v>
      </c>
      <c r="F419">
        <v>2018</v>
      </c>
      <c r="G419">
        <v>2018</v>
      </c>
      <c r="H419">
        <v>200</v>
      </c>
      <c r="I419" t="s">
        <v>162</v>
      </c>
      <c r="J419">
        <v>99</v>
      </c>
      <c r="K419" t="s">
        <v>32</v>
      </c>
      <c r="L419">
        <v>12</v>
      </c>
      <c r="N419">
        <v>16110</v>
      </c>
      <c r="R419" s="2" t="str">
        <f t="shared" si="13"/>
        <v>.</v>
      </c>
      <c r="S419" s="2" t="str">
        <f>IF(AND(P419&lt;&gt;"_U",P419&lt;&gt;"c",J419&lt;&gt;99,J419&lt;&gt;9),IFERROR(VLOOKUP(A419,'Health Total'!$A$2:$N$10000,14,0),"."),".")</f>
        <v>.</v>
      </c>
    </row>
    <row r="420" spans="1:19" x14ac:dyDescent="0.4">
      <c r="A420" s="2" t="str">
        <f t="shared" si="12"/>
        <v>2018|Waikato|13</v>
      </c>
      <c r="B420" t="s">
        <v>16</v>
      </c>
      <c r="C420" t="s">
        <v>17</v>
      </c>
      <c r="D420" t="s">
        <v>18</v>
      </c>
      <c r="E420" t="s">
        <v>19</v>
      </c>
      <c r="F420">
        <v>2018</v>
      </c>
      <c r="G420">
        <v>2018</v>
      </c>
      <c r="H420">
        <v>200</v>
      </c>
      <c r="I420" t="s">
        <v>162</v>
      </c>
      <c r="J420">
        <v>99</v>
      </c>
      <c r="K420" t="s">
        <v>32</v>
      </c>
      <c r="L420">
        <v>13</v>
      </c>
      <c r="N420">
        <v>1071</v>
      </c>
      <c r="R420" s="2" t="str">
        <f t="shared" si="13"/>
        <v>.</v>
      </c>
      <c r="S420" s="2" t="str">
        <f>IF(AND(P420&lt;&gt;"_U",P420&lt;&gt;"c",J420&lt;&gt;99,J420&lt;&gt;9),IFERROR(VLOOKUP(A420,'Health Total'!$A$2:$N$10000,14,0),"."),".")</f>
        <v>.</v>
      </c>
    </row>
    <row r="421" spans="1:19" x14ac:dyDescent="0.4">
      <c r="A421" s="2" t="str">
        <f t="shared" si="12"/>
        <v>2018|Waikato|999</v>
      </c>
      <c r="B421" t="s">
        <v>16</v>
      </c>
      <c r="C421" t="s">
        <v>17</v>
      </c>
      <c r="D421" t="s">
        <v>18</v>
      </c>
      <c r="E421" t="s">
        <v>19</v>
      </c>
      <c r="F421">
        <v>2018</v>
      </c>
      <c r="G421">
        <v>2018</v>
      </c>
      <c r="H421">
        <v>200</v>
      </c>
      <c r="I421" t="s">
        <v>162</v>
      </c>
      <c r="J421">
        <v>99</v>
      </c>
      <c r="K421" t="s">
        <v>32</v>
      </c>
      <c r="L421">
        <v>999</v>
      </c>
      <c r="N421">
        <v>145239</v>
      </c>
      <c r="R421" s="2" t="str">
        <f t="shared" si="13"/>
        <v>.</v>
      </c>
      <c r="S421" s="2" t="str">
        <f>IF(AND(P421&lt;&gt;"_U",P421&lt;&gt;"c",J421&lt;&gt;99,J421&lt;&gt;9),IFERROR(VLOOKUP(A421,'Health Total'!$A$2:$N$10000,14,0),"."),".")</f>
        <v>.</v>
      </c>
    </row>
    <row r="422" spans="1:19" x14ac:dyDescent="0.4">
      <c r="A422" s="2" t="str">
        <f t="shared" si="12"/>
        <v>2018|Lakes|10</v>
      </c>
      <c r="B422" t="s">
        <v>16</v>
      </c>
      <c r="C422" t="s">
        <v>17</v>
      </c>
      <c r="D422" t="s">
        <v>18</v>
      </c>
      <c r="E422" t="s">
        <v>19</v>
      </c>
      <c r="F422">
        <v>2018</v>
      </c>
      <c r="G422">
        <v>2018</v>
      </c>
      <c r="H422">
        <v>201</v>
      </c>
      <c r="I422" t="s">
        <v>161</v>
      </c>
      <c r="J422">
        <v>0</v>
      </c>
      <c r="K422" t="s">
        <v>21</v>
      </c>
      <c r="L422">
        <v>10</v>
      </c>
      <c r="N422">
        <v>0</v>
      </c>
      <c r="R422" s="2" t="str">
        <f t="shared" si="13"/>
        <v>.</v>
      </c>
      <c r="S422" s="2">
        <f>IF(AND(P422&lt;&gt;"_U",P422&lt;&gt;"c",J422&lt;&gt;99,J422&lt;&gt;9),IFERROR(VLOOKUP(A422,'Health Total'!$A$2:$N$10000,14,0),"."),".")</f>
        <v>0</v>
      </c>
    </row>
    <row r="423" spans="1:19" x14ac:dyDescent="0.4">
      <c r="A423" s="2" t="str">
        <f t="shared" si="12"/>
        <v>2018|Lakes|11</v>
      </c>
      <c r="B423" t="s">
        <v>16</v>
      </c>
      <c r="C423" t="s">
        <v>17</v>
      </c>
      <c r="D423" t="s">
        <v>18</v>
      </c>
      <c r="E423" t="s">
        <v>19</v>
      </c>
      <c r="F423">
        <v>2018</v>
      </c>
      <c r="G423">
        <v>2018</v>
      </c>
      <c r="H423">
        <v>201</v>
      </c>
      <c r="I423" t="s">
        <v>161</v>
      </c>
      <c r="J423">
        <v>0</v>
      </c>
      <c r="K423" t="s">
        <v>21</v>
      </c>
      <c r="L423">
        <v>11</v>
      </c>
      <c r="N423">
        <v>327</v>
      </c>
      <c r="R423" s="2">
        <f t="shared" si="13"/>
        <v>1.07</v>
      </c>
      <c r="S423" s="2">
        <f>IF(AND(P423&lt;&gt;"_U",P423&lt;&gt;"c",J423&lt;&gt;99,J423&lt;&gt;9),IFERROR(VLOOKUP(A423,'Health Total'!$A$2:$N$10000,14,0),"."),".")</f>
        <v>30486</v>
      </c>
    </row>
    <row r="424" spans="1:19" x14ac:dyDescent="0.4">
      <c r="A424" s="2" t="str">
        <f t="shared" si="12"/>
        <v>2018|Lakes|12</v>
      </c>
      <c r="B424" t="s">
        <v>16</v>
      </c>
      <c r="C424" t="s">
        <v>17</v>
      </c>
      <c r="D424" t="s">
        <v>18</v>
      </c>
      <c r="E424" t="s">
        <v>19</v>
      </c>
      <c r="F424">
        <v>2018</v>
      </c>
      <c r="G424">
        <v>2018</v>
      </c>
      <c r="H424">
        <v>201</v>
      </c>
      <c r="I424" t="s">
        <v>161</v>
      </c>
      <c r="J424">
        <v>0</v>
      </c>
      <c r="K424" t="s">
        <v>21</v>
      </c>
      <c r="L424">
        <v>12</v>
      </c>
      <c r="N424">
        <v>141</v>
      </c>
      <c r="R424" s="2">
        <f t="shared" si="13"/>
        <v>3.76</v>
      </c>
      <c r="S424" s="2">
        <f>IF(AND(P424&lt;&gt;"_U",P424&lt;&gt;"c",J424&lt;&gt;99,J424&lt;&gt;9),IFERROR(VLOOKUP(A424,'Health Total'!$A$2:$N$10000,14,0),"."),".")</f>
        <v>3753</v>
      </c>
    </row>
    <row r="425" spans="1:19" x14ac:dyDescent="0.4">
      <c r="A425" s="2" t="str">
        <f t="shared" si="12"/>
        <v>2018|Lakes|13</v>
      </c>
      <c r="B425" t="s">
        <v>16</v>
      </c>
      <c r="C425" t="s">
        <v>17</v>
      </c>
      <c r="D425" t="s">
        <v>18</v>
      </c>
      <c r="E425" t="s">
        <v>19</v>
      </c>
      <c r="F425">
        <v>2018</v>
      </c>
      <c r="G425">
        <v>2018</v>
      </c>
      <c r="H425">
        <v>201</v>
      </c>
      <c r="I425" t="s">
        <v>161</v>
      </c>
      <c r="J425">
        <v>0</v>
      </c>
      <c r="K425" t="s">
        <v>21</v>
      </c>
      <c r="L425">
        <v>13</v>
      </c>
      <c r="N425">
        <v>36</v>
      </c>
      <c r="R425" s="2">
        <f t="shared" si="13"/>
        <v>18.75</v>
      </c>
      <c r="S425" s="2">
        <f>IF(AND(P425&lt;&gt;"_U",P425&lt;&gt;"c",J425&lt;&gt;99,J425&lt;&gt;9),IFERROR(VLOOKUP(A425,'Health Total'!$A$2:$N$10000,14,0),"."),".")</f>
        <v>192</v>
      </c>
    </row>
    <row r="426" spans="1:19" x14ac:dyDescent="0.4">
      <c r="A426" s="2" t="str">
        <f t="shared" si="12"/>
        <v>2018|Lakes|999</v>
      </c>
      <c r="B426" t="s">
        <v>16</v>
      </c>
      <c r="C426" t="s">
        <v>17</v>
      </c>
      <c r="D426" t="s">
        <v>18</v>
      </c>
      <c r="E426" t="s">
        <v>19</v>
      </c>
      <c r="F426">
        <v>2018</v>
      </c>
      <c r="G426">
        <v>2018</v>
      </c>
      <c r="H426">
        <v>201</v>
      </c>
      <c r="I426" t="s">
        <v>161</v>
      </c>
      <c r="J426">
        <v>0</v>
      </c>
      <c r="K426" t="s">
        <v>21</v>
      </c>
      <c r="L426">
        <v>999</v>
      </c>
      <c r="N426">
        <v>504</v>
      </c>
      <c r="R426" s="2">
        <f t="shared" si="13"/>
        <v>1.46</v>
      </c>
      <c r="S426" s="2">
        <f>IF(AND(P426&lt;&gt;"_U",P426&lt;&gt;"c",J426&lt;&gt;99,J426&lt;&gt;9),IFERROR(VLOOKUP(A426,'Health Total'!$A$2:$N$10000,14,0),"."),".")</f>
        <v>34431</v>
      </c>
    </row>
    <row r="427" spans="1:19" x14ac:dyDescent="0.4">
      <c r="A427" s="2" t="str">
        <f t="shared" si="12"/>
        <v>2018|Lakes|10</v>
      </c>
      <c r="B427" t="s">
        <v>16</v>
      </c>
      <c r="C427" t="s">
        <v>17</v>
      </c>
      <c r="D427" t="s">
        <v>18</v>
      </c>
      <c r="E427" t="s">
        <v>19</v>
      </c>
      <c r="F427">
        <v>2018</v>
      </c>
      <c r="G427">
        <v>2018</v>
      </c>
      <c r="H427">
        <v>201</v>
      </c>
      <c r="I427" t="s">
        <v>161</v>
      </c>
      <c r="J427">
        <v>1</v>
      </c>
      <c r="K427" t="s">
        <v>22</v>
      </c>
      <c r="L427">
        <v>10</v>
      </c>
      <c r="N427">
        <v>0</v>
      </c>
      <c r="R427" s="2" t="str">
        <f t="shared" si="13"/>
        <v>.</v>
      </c>
      <c r="S427" s="2">
        <f>IF(AND(P427&lt;&gt;"_U",P427&lt;&gt;"c",J427&lt;&gt;99,J427&lt;&gt;9),IFERROR(VLOOKUP(A427,'Health Total'!$A$2:$N$10000,14,0),"."),".")</f>
        <v>0</v>
      </c>
    </row>
    <row r="428" spans="1:19" x14ac:dyDescent="0.4">
      <c r="A428" s="2" t="str">
        <f t="shared" si="12"/>
        <v>2018|Lakes|11</v>
      </c>
      <c r="B428" t="s">
        <v>16</v>
      </c>
      <c r="C428" t="s">
        <v>17</v>
      </c>
      <c r="D428" t="s">
        <v>18</v>
      </c>
      <c r="E428" t="s">
        <v>19</v>
      </c>
      <c r="F428">
        <v>2018</v>
      </c>
      <c r="G428">
        <v>2018</v>
      </c>
      <c r="H428">
        <v>201</v>
      </c>
      <c r="I428" t="s">
        <v>161</v>
      </c>
      <c r="J428">
        <v>1</v>
      </c>
      <c r="K428" t="s">
        <v>22</v>
      </c>
      <c r="L428">
        <v>11</v>
      </c>
      <c r="N428">
        <v>13002</v>
      </c>
      <c r="R428" s="2">
        <f t="shared" si="13"/>
        <v>42.65</v>
      </c>
      <c r="S428" s="2">
        <f>IF(AND(P428&lt;&gt;"_U",P428&lt;&gt;"c",J428&lt;&gt;99,J428&lt;&gt;9),IFERROR(VLOOKUP(A428,'Health Total'!$A$2:$N$10000,14,0),"."),".")</f>
        <v>30486</v>
      </c>
    </row>
    <row r="429" spans="1:19" x14ac:dyDescent="0.4">
      <c r="A429" s="2" t="str">
        <f t="shared" si="12"/>
        <v>2018|Lakes|12</v>
      </c>
      <c r="B429" t="s">
        <v>16</v>
      </c>
      <c r="C429" t="s">
        <v>17</v>
      </c>
      <c r="D429" t="s">
        <v>18</v>
      </c>
      <c r="E429" t="s">
        <v>19</v>
      </c>
      <c r="F429">
        <v>2018</v>
      </c>
      <c r="G429">
        <v>2018</v>
      </c>
      <c r="H429">
        <v>201</v>
      </c>
      <c r="I429" t="s">
        <v>161</v>
      </c>
      <c r="J429">
        <v>1</v>
      </c>
      <c r="K429" t="s">
        <v>22</v>
      </c>
      <c r="L429">
        <v>12</v>
      </c>
      <c r="N429">
        <v>1815</v>
      </c>
      <c r="R429" s="2">
        <f t="shared" si="13"/>
        <v>48.36</v>
      </c>
      <c r="S429" s="2">
        <f>IF(AND(P429&lt;&gt;"_U",P429&lt;&gt;"c",J429&lt;&gt;99,J429&lt;&gt;9),IFERROR(VLOOKUP(A429,'Health Total'!$A$2:$N$10000,14,0),"."),".")</f>
        <v>3753</v>
      </c>
    </row>
    <row r="430" spans="1:19" x14ac:dyDescent="0.4">
      <c r="A430" s="2" t="str">
        <f t="shared" si="12"/>
        <v>2018|Lakes|13</v>
      </c>
      <c r="B430" t="s">
        <v>16</v>
      </c>
      <c r="C430" t="s">
        <v>17</v>
      </c>
      <c r="D430" t="s">
        <v>18</v>
      </c>
      <c r="E430" t="s">
        <v>19</v>
      </c>
      <c r="F430">
        <v>2018</v>
      </c>
      <c r="G430">
        <v>2018</v>
      </c>
      <c r="H430">
        <v>201</v>
      </c>
      <c r="I430" t="s">
        <v>161</v>
      </c>
      <c r="J430">
        <v>1</v>
      </c>
      <c r="K430" t="s">
        <v>22</v>
      </c>
      <c r="L430">
        <v>13</v>
      </c>
      <c r="N430">
        <v>21</v>
      </c>
      <c r="R430" s="2">
        <f t="shared" si="13"/>
        <v>10.94</v>
      </c>
      <c r="S430" s="2">
        <f>IF(AND(P430&lt;&gt;"_U",P430&lt;&gt;"c",J430&lt;&gt;99,J430&lt;&gt;9),IFERROR(VLOOKUP(A430,'Health Total'!$A$2:$N$10000,14,0),"."),".")</f>
        <v>192</v>
      </c>
    </row>
    <row r="431" spans="1:19" x14ac:dyDescent="0.4">
      <c r="A431" s="2" t="str">
        <f t="shared" si="12"/>
        <v>2018|Lakes|999</v>
      </c>
      <c r="B431" t="s">
        <v>16</v>
      </c>
      <c r="C431" t="s">
        <v>17</v>
      </c>
      <c r="D431" t="s">
        <v>18</v>
      </c>
      <c r="E431" t="s">
        <v>19</v>
      </c>
      <c r="F431">
        <v>2018</v>
      </c>
      <c r="G431">
        <v>2018</v>
      </c>
      <c r="H431">
        <v>201</v>
      </c>
      <c r="I431" t="s">
        <v>161</v>
      </c>
      <c r="J431">
        <v>1</v>
      </c>
      <c r="K431" t="s">
        <v>22</v>
      </c>
      <c r="L431">
        <v>999</v>
      </c>
      <c r="N431">
        <v>14838</v>
      </c>
      <c r="R431" s="2">
        <f t="shared" si="13"/>
        <v>43.09</v>
      </c>
      <c r="S431" s="2">
        <f>IF(AND(P431&lt;&gt;"_U",P431&lt;&gt;"c",J431&lt;&gt;99,J431&lt;&gt;9),IFERROR(VLOOKUP(A431,'Health Total'!$A$2:$N$10000,14,0),"."),".")</f>
        <v>34431</v>
      </c>
    </row>
    <row r="432" spans="1:19" x14ac:dyDescent="0.4">
      <c r="A432" s="2" t="str">
        <f t="shared" si="12"/>
        <v>2018|Lakes|10</v>
      </c>
      <c r="B432" t="s">
        <v>16</v>
      </c>
      <c r="C432" t="s">
        <v>17</v>
      </c>
      <c r="D432" t="s">
        <v>18</v>
      </c>
      <c r="E432" t="s">
        <v>19</v>
      </c>
      <c r="F432">
        <v>2018</v>
      </c>
      <c r="G432">
        <v>2018</v>
      </c>
      <c r="H432">
        <v>201</v>
      </c>
      <c r="I432" t="s">
        <v>161</v>
      </c>
      <c r="J432">
        <v>2</v>
      </c>
      <c r="K432" t="s">
        <v>23</v>
      </c>
      <c r="L432">
        <v>10</v>
      </c>
      <c r="N432">
        <v>0</v>
      </c>
      <c r="R432" s="2" t="str">
        <f t="shared" si="13"/>
        <v>.</v>
      </c>
      <c r="S432" s="2">
        <f>IF(AND(P432&lt;&gt;"_U",P432&lt;&gt;"c",J432&lt;&gt;99,J432&lt;&gt;9),IFERROR(VLOOKUP(A432,'Health Total'!$A$2:$N$10000,14,0),"."),".")</f>
        <v>0</v>
      </c>
    </row>
    <row r="433" spans="1:19" x14ac:dyDescent="0.4">
      <c r="A433" s="2" t="str">
        <f t="shared" si="12"/>
        <v>2018|Lakes|11</v>
      </c>
      <c r="B433" t="s">
        <v>16</v>
      </c>
      <c r="C433" t="s">
        <v>17</v>
      </c>
      <c r="D433" t="s">
        <v>18</v>
      </c>
      <c r="E433" t="s">
        <v>19</v>
      </c>
      <c r="F433">
        <v>2018</v>
      </c>
      <c r="G433">
        <v>2018</v>
      </c>
      <c r="H433">
        <v>201</v>
      </c>
      <c r="I433" t="s">
        <v>161</v>
      </c>
      <c r="J433">
        <v>2</v>
      </c>
      <c r="K433" t="s">
        <v>23</v>
      </c>
      <c r="L433">
        <v>11</v>
      </c>
      <c r="N433">
        <v>9720</v>
      </c>
      <c r="R433" s="2">
        <f t="shared" si="13"/>
        <v>31.88</v>
      </c>
      <c r="S433" s="2">
        <f>IF(AND(P433&lt;&gt;"_U",P433&lt;&gt;"c",J433&lt;&gt;99,J433&lt;&gt;9),IFERROR(VLOOKUP(A433,'Health Total'!$A$2:$N$10000,14,0),"."),".")</f>
        <v>30486</v>
      </c>
    </row>
    <row r="434" spans="1:19" x14ac:dyDescent="0.4">
      <c r="A434" s="2" t="str">
        <f t="shared" si="12"/>
        <v>2018|Lakes|12</v>
      </c>
      <c r="B434" t="s">
        <v>16</v>
      </c>
      <c r="C434" t="s">
        <v>17</v>
      </c>
      <c r="D434" t="s">
        <v>18</v>
      </c>
      <c r="E434" t="s">
        <v>19</v>
      </c>
      <c r="F434">
        <v>2018</v>
      </c>
      <c r="G434">
        <v>2018</v>
      </c>
      <c r="H434">
        <v>201</v>
      </c>
      <c r="I434" t="s">
        <v>161</v>
      </c>
      <c r="J434">
        <v>2</v>
      </c>
      <c r="K434" t="s">
        <v>23</v>
      </c>
      <c r="L434">
        <v>12</v>
      </c>
      <c r="N434">
        <v>1551</v>
      </c>
      <c r="R434" s="2">
        <f t="shared" si="13"/>
        <v>41.33</v>
      </c>
      <c r="S434" s="2">
        <f>IF(AND(P434&lt;&gt;"_U",P434&lt;&gt;"c",J434&lt;&gt;99,J434&lt;&gt;9),IFERROR(VLOOKUP(A434,'Health Total'!$A$2:$N$10000,14,0),"."),".")</f>
        <v>3753</v>
      </c>
    </row>
    <row r="435" spans="1:19" x14ac:dyDescent="0.4">
      <c r="A435" s="2" t="str">
        <f t="shared" si="12"/>
        <v>2018|Lakes|13</v>
      </c>
      <c r="B435" t="s">
        <v>16</v>
      </c>
      <c r="C435" t="s">
        <v>17</v>
      </c>
      <c r="D435" t="s">
        <v>18</v>
      </c>
      <c r="E435" t="s">
        <v>19</v>
      </c>
      <c r="F435">
        <v>2018</v>
      </c>
      <c r="G435">
        <v>2018</v>
      </c>
      <c r="H435">
        <v>201</v>
      </c>
      <c r="I435" t="s">
        <v>161</v>
      </c>
      <c r="J435">
        <v>2</v>
      </c>
      <c r="K435" t="s">
        <v>23</v>
      </c>
      <c r="L435">
        <v>13</v>
      </c>
      <c r="N435">
        <v>66</v>
      </c>
      <c r="R435" s="2">
        <f t="shared" si="13"/>
        <v>34.380000000000003</v>
      </c>
      <c r="S435" s="2">
        <f>IF(AND(P435&lt;&gt;"_U",P435&lt;&gt;"c",J435&lt;&gt;99,J435&lt;&gt;9),IFERROR(VLOOKUP(A435,'Health Total'!$A$2:$N$10000,14,0),"."),".")</f>
        <v>192</v>
      </c>
    </row>
    <row r="436" spans="1:19" x14ac:dyDescent="0.4">
      <c r="A436" s="2" t="str">
        <f t="shared" si="12"/>
        <v>2018|Lakes|999</v>
      </c>
      <c r="B436" t="s">
        <v>16</v>
      </c>
      <c r="C436" t="s">
        <v>17</v>
      </c>
      <c r="D436" t="s">
        <v>18</v>
      </c>
      <c r="E436" t="s">
        <v>19</v>
      </c>
      <c r="F436">
        <v>2018</v>
      </c>
      <c r="G436">
        <v>2018</v>
      </c>
      <c r="H436">
        <v>201</v>
      </c>
      <c r="I436" t="s">
        <v>161</v>
      </c>
      <c r="J436">
        <v>2</v>
      </c>
      <c r="K436" t="s">
        <v>23</v>
      </c>
      <c r="L436">
        <v>999</v>
      </c>
      <c r="N436">
        <v>11337</v>
      </c>
      <c r="R436" s="2">
        <f t="shared" si="13"/>
        <v>32.93</v>
      </c>
      <c r="S436" s="2">
        <f>IF(AND(P436&lt;&gt;"_U",P436&lt;&gt;"c",J436&lt;&gt;99,J436&lt;&gt;9),IFERROR(VLOOKUP(A436,'Health Total'!$A$2:$N$10000,14,0),"."),".")</f>
        <v>34431</v>
      </c>
    </row>
    <row r="437" spans="1:19" x14ac:dyDescent="0.4">
      <c r="A437" s="2" t="str">
        <f t="shared" si="12"/>
        <v>2018|Lakes|10</v>
      </c>
      <c r="B437" t="s">
        <v>16</v>
      </c>
      <c r="C437" t="s">
        <v>17</v>
      </c>
      <c r="D437" t="s">
        <v>18</v>
      </c>
      <c r="E437" t="s">
        <v>19</v>
      </c>
      <c r="F437">
        <v>2018</v>
      </c>
      <c r="G437">
        <v>2018</v>
      </c>
      <c r="H437">
        <v>201</v>
      </c>
      <c r="I437" t="s">
        <v>161</v>
      </c>
      <c r="J437">
        <v>3</v>
      </c>
      <c r="K437" t="s">
        <v>24</v>
      </c>
      <c r="L437">
        <v>10</v>
      </c>
      <c r="N437">
        <v>0</v>
      </c>
      <c r="R437" s="2" t="str">
        <f t="shared" si="13"/>
        <v>.</v>
      </c>
      <c r="S437" s="2">
        <f>IF(AND(P437&lt;&gt;"_U",P437&lt;&gt;"c",J437&lt;&gt;99,J437&lt;&gt;9),IFERROR(VLOOKUP(A437,'Health Total'!$A$2:$N$10000,14,0),"."),".")</f>
        <v>0</v>
      </c>
    </row>
    <row r="438" spans="1:19" x14ac:dyDescent="0.4">
      <c r="A438" s="2" t="str">
        <f t="shared" si="12"/>
        <v>2018|Lakes|11</v>
      </c>
      <c r="B438" t="s">
        <v>16</v>
      </c>
      <c r="C438" t="s">
        <v>17</v>
      </c>
      <c r="D438" t="s">
        <v>18</v>
      </c>
      <c r="E438" t="s">
        <v>19</v>
      </c>
      <c r="F438">
        <v>2018</v>
      </c>
      <c r="G438">
        <v>2018</v>
      </c>
      <c r="H438">
        <v>201</v>
      </c>
      <c r="I438" t="s">
        <v>161</v>
      </c>
      <c r="J438">
        <v>3</v>
      </c>
      <c r="K438" t="s">
        <v>24</v>
      </c>
      <c r="L438">
        <v>11</v>
      </c>
      <c r="N438">
        <v>4101</v>
      </c>
      <c r="R438" s="2">
        <f t="shared" si="13"/>
        <v>13.45</v>
      </c>
      <c r="S438" s="2">
        <f>IF(AND(P438&lt;&gt;"_U",P438&lt;&gt;"c",J438&lt;&gt;99,J438&lt;&gt;9),IFERROR(VLOOKUP(A438,'Health Total'!$A$2:$N$10000,14,0),"."),".")</f>
        <v>30486</v>
      </c>
    </row>
    <row r="439" spans="1:19" x14ac:dyDescent="0.4">
      <c r="A439" s="2" t="str">
        <f t="shared" si="12"/>
        <v>2018|Lakes|12</v>
      </c>
      <c r="B439" t="s">
        <v>16</v>
      </c>
      <c r="C439" t="s">
        <v>17</v>
      </c>
      <c r="D439" t="s">
        <v>18</v>
      </c>
      <c r="E439" t="s">
        <v>19</v>
      </c>
      <c r="F439">
        <v>2018</v>
      </c>
      <c r="G439">
        <v>2018</v>
      </c>
      <c r="H439">
        <v>201</v>
      </c>
      <c r="I439" t="s">
        <v>161</v>
      </c>
      <c r="J439">
        <v>3</v>
      </c>
      <c r="K439" t="s">
        <v>24</v>
      </c>
      <c r="L439">
        <v>12</v>
      </c>
      <c r="N439">
        <v>300</v>
      </c>
      <c r="R439" s="2">
        <f t="shared" si="13"/>
        <v>7.99</v>
      </c>
      <c r="S439" s="2">
        <f>IF(AND(P439&lt;&gt;"_U",P439&lt;&gt;"c",J439&lt;&gt;99,J439&lt;&gt;9),IFERROR(VLOOKUP(A439,'Health Total'!$A$2:$N$10000,14,0),"."),".")</f>
        <v>3753</v>
      </c>
    </row>
    <row r="440" spans="1:19" x14ac:dyDescent="0.4">
      <c r="A440" s="2" t="str">
        <f t="shared" si="12"/>
        <v>2018|Lakes|13</v>
      </c>
      <c r="B440" t="s">
        <v>16</v>
      </c>
      <c r="C440" t="s">
        <v>17</v>
      </c>
      <c r="D440" t="s">
        <v>18</v>
      </c>
      <c r="E440" t="s">
        <v>19</v>
      </c>
      <c r="F440">
        <v>2018</v>
      </c>
      <c r="G440">
        <v>2018</v>
      </c>
      <c r="H440">
        <v>201</v>
      </c>
      <c r="I440" t="s">
        <v>161</v>
      </c>
      <c r="J440">
        <v>3</v>
      </c>
      <c r="K440" t="s">
        <v>24</v>
      </c>
      <c r="L440">
        <v>13</v>
      </c>
      <c r="N440">
        <v>27</v>
      </c>
      <c r="R440" s="2">
        <f t="shared" si="13"/>
        <v>14.06</v>
      </c>
      <c r="S440" s="2">
        <f>IF(AND(P440&lt;&gt;"_U",P440&lt;&gt;"c",J440&lt;&gt;99,J440&lt;&gt;9),IFERROR(VLOOKUP(A440,'Health Total'!$A$2:$N$10000,14,0),"."),".")</f>
        <v>192</v>
      </c>
    </row>
    <row r="441" spans="1:19" x14ac:dyDescent="0.4">
      <c r="A441" s="2" t="str">
        <f t="shared" si="12"/>
        <v>2018|Lakes|999</v>
      </c>
      <c r="B441" t="s">
        <v>16</v>
      </c>
      <c r="C441" t="s">
        <v>17</v>
      </c>
      <c r="D441" t="s">
        <v>18</v>
      </c>
      <c r="E441" t="s">
        <v>19</v>
      </c>
      <c r="F441">
        <v>2018</v>
      </c>
      <c r="G441">
        <v>2018</v>
      </c>
      <c r="H441">
        <v>201</v>
      </c>
      <c r="I441" t="s">
        <v>161</v>
      </c>
      <c r="J441">
        <v>3</v>
      </c>
      <c r="K441" t="s">
        <v>24</v>
      </c>
      <c r="L441">
        <v>999</v>
      </c>
      <c r="N441">
        <v>4428</v>
      </c>
      <c r="R441" s="2">
        <f t="shared" si="13"/>
        <v>12.86</v>
      </c>
      <c r="S441" s="2">
        <f>IF(AND(P441&lt;&gt;"_U",P441&lt;&gt;"c",J441&lt;&gt;99,J441&lt;&gt;9),IFERROR(VLOOKUP(A441,'Health Total'!$A$2:$N$10000,14,0),"."),".")</f>
        <v>34431</v>
      </c>
    </row>
    <row r="442" spans="1:19" x14ac:dyDescent="0.4">
      <c r="A442" s="2" t="str">
        <f t="shared" si="12"/>
        <v>2018|Lakes|10</v>
      </c>
      <c r="B442" t="s">
        <v>16</v>
      </c>
      <c r="C442" t="s">
        <v>17</v>
      </c>
      <c r="D442" t="s">
        <v>18</v>
      </c>
      <c r="E442" t="s">
        <v>19</v>
      </c>
      <c r="F442">
        <v>2018</v>
      </c>
      <c r="G442">
        <v>2018</v>
      </c>
      <c r="H442">
        <v>201</v>
      </c>
      <c r="I442" t="s">
        <v>161</v>
      </c>
      <c r="J442">
        <v>4</v>
      </c>
      <c r="K442" t="s">
        <v>25</v>
      </c>
      <c r="L442">
        <v>10</v>
      </c>
      <c r="N442">
        <v>0</v>
      </c>
      <c r="R442" s="2" t="str">
        <f t="shared" si="13"/>
        <v>.</v>
      </c>
      <c r="S442" s="2">
        <f>IF(AND(P442&lt;&gt;"_U",P442&lt;&gt;"c",J442&lt;&gt;99,J442&lt;&gt;9),IFERROR(VLOOKUP(A442,'Health Total'!$A$2:$N$10000,14,0),"."),".")</f>
        <v>0</v>
      </c>
    </row>
    <row r="443" spans="1:19" x14ac:dyDescent="0.4">
      <c r="A443" s="2" t="str">
        <f t="shared" si="12"/>
        <v>2018|Lakes|11</v>
      </c>
      <c r="B443" t="s">
        <v>16</v>
      </c>
      <c r="C443" t="s">
        <v>17</v>
      </c>
      <c r="D443" t="s">
        <v>18</v>
      </c>
      <c r="E443" t="s">
        <v>19</v>
      </c>
      <c r="F443">
        <v>2018</v>
      </c>
      <c r="G443">
        <v>2018</v>
      </c>
      <c r="H443">
        <v>201</v>
      </c>
      <c r="I443" t="s">
        <v>161</v>
      </c>
      <c r="J443">
        <v>4</v>
      </c>
      <c r="K443" t="s">
        <v>25</v>
      </c>
      <c r="L443">
        <v>11</v>
      </c>
      <c r="N443">
        <v>2049</v>
      </c>
      <c r="R443" s="2">
        <f t="shared" si="13"/>
        <v>6.72</v>
      </c>
      <c r="S443" s="2">
        <f>IF(AND(P443&lt;&gt;"_U",P443&lt;&gt;"c",J443&lt;&gt;99,J443&lt;&gt;9),IFERROR(VLOOKUP(A443,'Health Total'!$A$2:$N$10000,14,0),"."),".")</f>
        <v>30486</v>
      </c>
    </row>
    <row r="444" spans="1:19" x14ac:dyDescent="0.4">
      <c r="A444" s="2" t="str">
        <f t="shared" si="12"/>
        <v>2018|Lakes|12</v>
      </c>
      <c r="B444" t="s">
        <v>16</v>
      </c>
      <c r="C444" t="s">
        <v>17</v>
      </c>
      <c r="D444" t="s">
        <v>18</v>
      </c>
      <c r="E444" t="s">
        <v>19</v>
      </c>
      <c r="F444">
        <v>2018</v>
      </c>
      <c r="G444">
        <v>2018</v>
      </c>
      <c r="H444">
        <v>201</v>
      </c>
      <c r="I444" t="s">
        <v>161</v>
      </c>
      <c r="J444">
        <v>4</v>
      </c>
      <c r="K444" t="s">
        <v>25</v>
      </c>
      <c r="L444">
        <v>12</v>
      </c>
      <c r="N444">
        <v>258</v>
      </c>
      <c r="R444" s="2">
        <f t="shared" si="13"/>
        <v>6.87</v>
      </c>
      <c r="S444" s="2">
        <f>IF(AND(P444&lt;&gt;"_U",P444&lt;&gt;"c",J444&lt;&gt;99,J444&lt;&gt;9),IFERROR(VLOOKUP(A444,'Health Total'!$A$2:$N$10000,14,0),"."),".")</f>
        <v>3753</v>
      </c>
    </row>
    <row r="445" spans="1:19" x14ac:dyDescent="0.4">
      <c r="A445" s="2" t="str">
        <f t="shared" si="12"/>
        <v>2018|Lakes|13</v>
      </c>
      <c r="B445" t="s">
        <v>16</v>
      </c>
      <c r="C445" t="s">
        <v>17</v>
      </c>
      <c r="D445" t="s">
        <v>18</v>
      </c>
      <c r="E445" t="s">
        <v>19</v>
      </c>
      <c r="F445">
        <v>2018</v>
      </c>
      <c r="G445">
        <v>2018</v>
      </c>
      <c r="H445">
        <v>201</v>
      </c>
      <c r="I445" t="s">
        <v>161</v>
      </c>
      <c r="J445">
        <v>4</v>
      </c>
      <c r="K445" t="s">
        <v>25</v>
      </c>
      <c r="L445">
        <v>13</v>
      </c>
      <c r="N445">
        <v>18</v>
      </c>
      <c r="R445" s="2">
        <f t="shared" si="13"/>
        <v>9.3800000000000008</v>
      </c>
      <c r="S445" s="2">
        <f>IF(AND(P445&lt;&gt;"_U",P445&lt;&gt;"c",J445&lt;&gt;99,J445&lt;&gt;9),IFERROR(VLOOKUP(A445,'Health Total'!$A$2:$N$10000,14,0),"."),".")</f>
        <v>192</v>
      </c>
    </row>
    <row r="446" spans="1:19" x14ac:dyDescent="0.4">
      <c r="A446" s="2" t="str">
        <f t="shared" si="12"/>
        <v>2018|Lakes|999</v>
      </c>
      <c r="B446" t="s">
        <v>16</v>
      </c>
      <c r="C446" t="s">
        <v>17</v>
      </c>
      <c r="D446" t="s">
        <v>18</v>
      </c>
      <c r="E446" t="s">
        <v>19</v>
      </c>
      <c r="F446">
        <v>2018</v>
      </c>
      <c r="G446">
        <v>2018</v>
      </c>
      <c r="H446">
        <v>201</v>
      </c>
      <c r="I446" t="s">
        <v>161</v>
      </c>
      <c r="J446">
        <v>4</v>
      </c>
      <c r="K446" t="s">
        <v>25</v>
      </c>
      <c r="L446">
        <v>999</v>
      </c>
      <c r="N446">
        <v>2322</v>
      </c>
      <c r="R446" s="2">
        <f t="shared" si="13"/>
        <v>6.74</v>
      </c>
      <c r="S446" s="2">
        <f>IF(AND(P446&lt;&gt;"_U",P446&lt;&gt;"c",J446&lt;&gt;99,J446&lt;&gt;9),IFERROR(VLOOKUP(A446,'Health Total'!$A$2:$N$10000,14,0),"."),".")</f>
        <v>34431</v>
      </c>
    </row>
    <row r="447" spans="1:19" x14ac:dyDescent="0.4">
      <c r="A447" s="2" t="str">
        <f t="shared" si="12"/>
        <v>2018|Lakes|10</v>
      </c>
      <c r="B447" t="s">
        <v>16</v>
      </c>
      <c r="C447" t="s">
        <v>17</v>
      </c>
      <c r="D447" t="s">
        <v>18</v>
      </c>
      <c r="E447" t="s">
        <v>19</v>
      </c>
      <c r="F447">
        <v>2018</v>
      </c>
      <c r="G447">
        <v>2018</v>
      </c>
      <c r="H447">
        <v>201</v>
      </c>
      <c r="I447" t="s">
        <v>161</v>
      </c>
      <c r="J447">
        <v>5</v>
      </c>
      <c r="K447" t="s">
        <v>26</v>
      </c>
      <c r="L447">
        <v>10</v>
      </c>
      <c r="N447">
        <v>0</v>
      </c>
      <c r="R447" s="2" t="str">
        <f t="shared" si="13"/>
        <v>.</v>
      </c>
      <c r="S447" s="2">
        <f>IF(AND(P447&lt;&gt;"_U",P447&lt;&gt;"c",J447&lt;&gt;99,J447&lt;&gt;9),IFERROR(VLOOKUP(A447,'Health Total'!$A$2:$N$10000,14,0),"."),".")</f>
        <v>0</v>
      </c>
    </row>
    <row r="448" spans="1:19" x14ac:dyDescent="0.4">
      <c r="A448" s="2" t="str">
        <f t="shared" si="12"/>
        <v>2018|Lakes|11</v>
      </c>
      <c r="B448" t="s">
        <v>16</v>
      </c>
      <c r="C448" t="s">
        <v>17</v>
      </c>
      <c r="D448" t="s">
        <v>18</v>
      </c>
      <c r="E448" t="s">
        <v>19</v>
      </c>
      <c r="F448">
        <v>2018</v>
      </c>
      <c r="G448">
        <v>2018</v>
      </c>
      <c r="H448">
        <v>201</v>
      </c>
      <c r="I448" t="s">
        <v>161</v>
      </c>
      <c r="J448">
        <v>5</v>
      </c>
      <c r="K448" t="s">
        <v>26</v>
      </c>
      <c r="L448">
        <v>11</v>
      </c>
      <c r="N448">
        <v>16170</v>
      </c>
      <c r="R448" s="2">
        <f t="shared" si="13"/>
        <v>53.04</v>
      </c>
      <c r="S448" s="2">
        <f>IF(AND(P448&lt;&gt;"_U",P448&lt;&gt;"c",J448&lt;&gt;99,J448&lt;&gt;9),IFERROR(VLOOKUP(A448,'Health Total'!$A$2:$N$10000,14,0),"."),".")</f>
        <v>30486</v>
      </c>
    </row>
    <row r="449" spans="1:19" x14ac:dyDescent="0.4">
      <c r="A449" s="2" t="str">
        <f t="shared" si="12"/>
        <v>2018|Lakes|12</v>
      </c>
      <c r="B449" t="s">
        <v>16</v>
      </c>
      <c r="C449" t="s">
        <v>17</v>
      </c>
      <c r="D449" t="s">
        <v>18</v>
      </c>
      <c r="E449" t="s">
        <v>19</v>
      </c>
      <c r="F449">
        <v>2018</v>
      </c>
      <c r="G449">
        <v>2018</v>
      </c>
      <c r="H449">
        <v>201</v>
      </c>
      <c r="I449" t="s">
        <v>161</v>
      </c>
      <c r="J449">
        <v>5</v>
      </c>
      <c r="K449" t="s">
        <v>26</v>
      </c>
      <c r="L449">
        <v>12</v>
      </c>
      <c r="N449">
        <v>699</v>
      </c>
      <c r="R449" s="2">
        <f t="shared" si="13"/>
        <v>18.63</v>
      </c>
      <c r="S449" s="2">
        <f>IF(AND(P449&lt;&gt;"_U",P449&lt;&gt;"c",J449&lt;&gt;99,J449&lt;&gt;9),IFERROR(VLOOKUP(A449,'Health Total'!$A$2:$N$10000,14,0),"."),".")</f>
        <v>3753</v>
      </c>
    </row>
    <row r="450" spans="1:19" x14ac:dyDescent="0.4">
      <c r="A450" s="2" t="str">
        <f t="shared" si="12"/>
        <v>2018|Lakes|13</v>
      </c>
      <c r="B450" t="s">
        <v>16</v>
      </c>
      <c r="C450" t="s">
        <v>17</v>
      </c>
      <c r="D450" t="s">
        <v>18</v>
      </c>
      <c r="E450" t="s">
        <v>19</v>
      </c>
      <c r="F450">
        <v>2018</v>
      </c>
      <c r="G450">
        <v>2018</v>
      </c>
      <c r="H450">
        <v>201</v>
      </c>
      <c r="I450" t="s">
        <v>161</v>
      </c>
      <c r="J450">
        <v>5</v>
      </c>
      <c r="K450" t="s">
        <v>26</v>
      </c>
      <c r="L450">
        <v>13</v>
      </c>
      <c r="N450">
        <v>39</v>
      </c>
      <c r="R450" s="2">
        <f t="shared" si="13"/>
        <v>20.309999999999999</v>
      </c>
      <c r="S450" s="2">
        <f>IF(AND(P450&lt;&gt;"_U",P450&lt;&gt;"c",J450&lt;&gt;99,J450&lt;&gt;9),IFERROR(VLOOKUP(A450,'Health Total'!$A$2:$N$10000,14,0),"."),".")</f>
        <v>192</v>
      </c>
    </row>
    <row r="451" spans="1:19" x14ac:dyDescent="0.4">
      <c r="A451" s="2" t="str">
        <f t="shared" ref="A451:A514" si="14">G451&amp;"|"&amp;I451&amp;"|"&amp;L451</f>
        <v>2018|Lakes|999</v>
      </c>
      <c r="B451" t="s">
        <v>16</v>
      </c>
      <c r="C451" t="s">
        <v>17</v>
      </c>
      <c r="D451" t="s">
        <v>18</v>
      </c>
      <c r="E451" t="s">
        <v>19</v>
      </c>
      <c r="F451">
        <v>2018</v>
      </c>
      <c r="G451">
        <v>2018</v>
      </c>
      <c r="H451">
        <v>201</v>
      </c>
      <c r="I451" t="s">
        <v>161</v>
      </c>
      <c r="J451">
        <v>5</v>
      </c>
      <c r="K451" t="s">
        <v>26</v>
      </c>
      <c r="L451">
        <v>999</v>
      </c>
      <c r="N451">
        <v>16911</v>
      </c>
      <c r="R451" s="2">
        <f t="shared" ref="R451:R514" si="15">IF(P451&lt;&gt;"_U",IFERROR((ROUND(N451/S451*100,2)),"."),".")</f>
        <v>49.12</v>
      </c>
      <c r="S451" s="2">
        <f>IF(AND(P451&lt;&gt;"_U",P451&lt;&gt;"c",J451&lt;&gt;99,J451&lt;&gt;9),IFERROR(VLOOKUP(A451,'Health Total'!$A$2:$N$10000,14,0),"."),".")</f>
        <v>34431</v>
      </c>
    </row>
    <row r="452" spans="1:19" x14ac:dyDescent="0.4">
      <c r="A452" s="2" t="str">
        <f t="shared" si="14"/>
        <v>2018|Lakes|10</v>
      </c>
      <c r="B452" t="s">
        <v>16</v>
      </c>
      <c r="C452" t="s">
        <v>17</v>
      </c>
      <c r="D452" t="s">
        <v>18</v>
      </c>
      <c r="E452" t="s">
        <v>19</v>
      </c>
      <c r="F452">
        <v>2018</v>
      </c>
      <c r="G452">
        <v>2018</v>
      </c>
      <c r="H452">
        <v>201</v>
      </c>
      <c r="I452" t="s">
        <v>161</v>
      </c>
      <c r="J452">
        <v>6</v>
      </c>
      <c r="K452" t="s">
        <v>27</v>
      </c>
      <c r="L452">
        <v>10</v>
      </c>
      <c r="N452">
        <v>0</v>
      </c>
      <c r="R452" s="2" t="str">
        <f t="shared" si="15"/>
        <v>.</v>
      </c>
      <c r="S452" s="2">
        <f>IF(AND(P452&lt;&gt;"_U",P452&lt;&gt;"c",J452&lt;&gt;99,J452&lt;&gt;9),IFERROR(VLOOKUP(A452,'Health Total'!$A$2:$N$10000,14,0),"."),".")</f>
        <v>0</v>
      </c>
    </row>
    <row r="453" spans="1:19" x14ac:dyDescent="0.4">
      <c r="A453" s="2" t="str">
        <f t="shared" si="14"/>
        <v>2018|Lakes|11</v>
      </c>
      <c r="B453" t="s">
        <v>16</v>
      </c>
      <c r="C453" t="s">
        <v>17</v>
      </c>
      <c r="D453" t="s">
        <v>18</v>
      </c>
      <c r="E453" t="s">
        <v>19</v>
      </c>
      <c r="F453">
        <v>2018</v>
      </c>
      <c r="G453">
        <v>2018</v>
      </c>
      <c r="H453">
        <v>201</v>
      </c>
      <c r="I453" t="s">
        <v>161</v>
      </c>
      <c r="J453">
        <v>6</v>
      </c>
      <c r="K453" t="s">
        <v>27</v>
      </c>
      <c r="L453">
        <v>11</v>
      </c>
      <c r="N453">
        <v>555</v>
      </c>
      <c r="R453" s="2">
        <f t="shared" si="15"/>
        <v>1.82</v>
      </c>
      <c r="S453" s="2">
        <f>IF(AND(P453&lt;&gt;"_U",P453&lt;&gt;"c",J453&lt;&gt;99,J453&lt;&gt;9),IFERROR(VLOOKUP(A453,'Health Total'!$A$2:$N$10000,14,0),"."),".")</f>
        <v>30486</v>
      </c>
    </row>
    <row r="454" spans="1:19" x14ac:dyDescent="0.4">
      <c r="A454" s="2" t="str">
        <f t="shared" si="14"/>
        <v>2018|Lakes|12</v>
      </c>
      <c r="B454" t="s">
        <v>16</v>
      </c>
      <c r="C454" t="s">
        <v>17</v>
      </c>
      <c r="D454" t="s">
        <v>18</v>
      </c>
      <c r="E454" t="s">
        <v>19</v>
      </c>
      <c r="F454">
        <v>2018</v>
      </c>
      <c r="G454">
        <v>2018</v>
      </c>
      <c r="H454">
        <v>201</v>
      </c>
      <c r="I454" t="s">
        <v>161</v>
      </c>
      <c r="J454">
        <v>6</v>
      </c>
      <c r="K454" t="s">
        <v>27</v>
      </c>
      <c r="L454">
        <v>12</v>
      </c>
      <c r="N454">
        <v>27</v>
      </c>
      <c r="R454" s="2">
        <f t="shared" si="15"/>
        <v>0.72</v>
      </c>
      <c r="S454" s="2">
        <f>IF(AND(P454&lt;&gt;"_U",P454&lt;&gt;"c",J454&lt;&gt;99,J454&lt;&gt;9),IFERROR(VLOOKUP(A454,'Health Total'!$A$2:$N$10000,14,0),"."),".")</f>
        <v>3753</v>
      </c>
    </row>
    <row r="455" spans="1:19" x14ac:dyDescent="0.4">
      <c r="A455" s="2" t="str">
        <f t="shared" si="14"/>
        <v>2018|Lakes|13</v>
      </c>
      <c r="B455" t="s">
        <v>16</v>
      </c>
      <c r="C455" t="s">
        <v>17</v>
      </c>
      <c r="D455" t="s">
        <v>18</v>
      </c>
      <c r="E455" t="s">
        <v>19</v>
      </c>
      <c r="F455">
        <v>2018</v>
      </c>
      <c r="G455">
        <v>2018</v>
      </c>
      <c r="H455">
        <v>201</v>
      </c>
      <c r="I455" t="s">
        <v>161</v>
      </c>
      <c r="J455">
        <v>6</v>
      </c>
      <c r="K455" t="s">
        <v>27</v>
      </c>
      <c r="L455">
        <v>13</v>
      </c>
      <c r="N455">
        <v>0</v>
      </c>
      <c r="R455" s="2">
        <f t="shared" si="15"/>
        <v>0</v>
      </c>
      <c r="S455" s="2">
        <f>IF(AND(P455&lt;&gt;"_U",P455&lt;&gt;"c",J455&lt;&gt;99,J455&lt;&gt;9),IFERROR(VLOOKUP(A455,'Health Total'!$A$2:$N$10000,14,0),"."),".")</f>
        <v>192</v>
      </c>
    </row>
    <row r="456" spans="1:19" x14ac:dyDescent="0.4">
      <c r="A456" s="2" t="str">
        <f t="shared" si="14"/>
        <v>2018|Lakes|999</v>
      </c>
      <c r="B456" t="s">
        <v>16</v>
      </c>
      <c r="C456" t="s">
        <v>17</v>
      </c>
      <c r="D456" t="s">
        <v>18</v>
      </c>
      <c r="E456" t="s">
        <v>19</v>
      </c>
      <c r="F456">
        <v>2018</v>
      </c>
      <c r="G456">
        <v>2018</v>
      </c>
      <c r="H456">
        <v>201</v>
      </c>
      <c r="I456" t="s">
        <v>161</v>
      </c>
      <c r="J456">
        <v>6</v>
      </c>
      <c r="K456" t="s">
        <v>27</v>
      </c>
      <c r="L456">
        <v>999</v>
      </c>
      <c r="N456">
        <v>582</v>
      </c>
      <c r="R456" s="2">
        <f t="shared" si="15"/>
        <v>1.69</v>
      </c>
      <c r="S456" s="2">
        <f>IF(AND(P456&lt;&gt;"_U",P456&lt;&gt;"c",J456&lt;&gt;99,J456&lt;&gt;9),IFERROR(VLOOKUP(A456,'Health Total'!$A$2:$N$10000,14,0),"."),".")</f>
        <v>34431</v>
      </c>
    </row>
    <row r="457" spans="1:19" x14ac:dyDescent="0.4">
      <c r="A457" s="2" t="str">
        <f t="shared" si="14"/>
        <v>2018|Lakes|10</v>
      </c>
      <c r="B457" t="s">
        <v>16</v>
      </c>
      <c r="C457" t="s">
        <v>17</v>
      </c>
      <c r="D457" t="s">
        <v>18</v>
      </c>
      <c r="E457" t="s">
        <v>19</v>
      </c>
      <c r="F457">
        <v>2018</v>
      </c>
      <c r="G457">
        <v>2018</v>
      </c>
      <c r="H457">
        <v>201</v>
      </c>
      <c r="I457" t="s">
        <v>161</v>
      </c>
      <c r="J457">
        <v>7</v>
      </c>
      <c r="K457" t="s">
        <v>28</v>
      </c>
      <c r="L457">
        <v>10</v>
      </c>
      <c r="N457">
        <v>0</v>
      </c>
      <c r="R457" s="2" t="str">
        <f t="shared" si="15"/>
        <v>.</v>
      </c>
      <c r="S457" s="2">
        <f>IF(AND(P457&lt;&gt;"_U",P457&lt;&gt;"c",J457&lt;&gt;99,J457&lt;&gt;9),IFERROR(VLOOKUP(A457,'Health Total'!$A$2:$N$10000,14,0),"."),".")</f>
        <v>0</v>
      </c>
    </row>
    <row r="458" spans="1:19" x14ac:dyDescent="0.4">
      <c r="A458" s="2" t="str">
        <f t="shared" si="14"/>
        <v>2018|Lakes|11</v>
      </c>
      <c r="B458" t="s">
        <v>16</v>
      </c>
      <c r="C458" t="s">
        <v>17</v>
      </c>
      <c r="D458" t="s">
        <v>18</v>
      </c>
      <c r="E458" t="s">
        <v>19</v>
      </c>
      <c r="F458">
        <v>2018</v>
      </c>
      <c r="G458">
        <v>2018</v>
      </c>
      <c r="H458">
        <v>201</v>
      </c>
      <c r="I458" t="s">
        <v>161</v>
      </c>
      <c r="J458">
        <v>7</v>
      </c>
      <c r="K458" t="s">
        <v>28</v>
      </c>
      <c r="L458">
        <v>11</v>
      </c>
      <c r="N458">
        <v>102</v>
      </c>
      <c r="R458" s="2">
        <f t="shared" si="15"/>
        <v>0.33</v>
      </c>
      <c r="S458" s="2">
        <f>IF(AND(P458&lt;&gt;"_U",P458&lt;&gt;"c",J458&lt;&gt;99,J458&lt;&gt;9),IFERROR(VLOOKUP(A458,'Health Total'!$A$2:$N$10000,14,0),"."),".")</f>
        <v>30486</v>
      </c>
    </row>
    <row r="459" spans="1:19" x14ac:dyDescent="0.4">
      <c r="A459" s="2" t="str">
        <f t="shared" si="14"/>
        <v>2018|Lakes|12</v>
      </c>
      <c r="B459" t="s">
        <v>16</v>
      </c>
      <c r="C459" t="s">
        <v>17</v>
      </c>
      <c r="D459" t="s">
        <v>18</v>
      </c>
      <c r="E459" t="s">
        <v>19</v>
      </c>
      <c r="F459">
        <v>2018</v>
      </c>
      <c r="G459">
        <v>2018</v>
      </c>
      <c r="H459">
        <v>201</v>
      </c>
      <c r="I459" t="s">
        <v>161</v>
      </c>
      <c r="J459">
        <v>7</v>
      </c>
      <c r="K459" t="s">
        <v>28</v>
      </c>
      <c r="L459">
        <v>12</v>
      </c>
      <c r="N459">
        <v>12</v>
      </c>
      <c r="R459" s="2">
        <f t="shared" si="15"/>
        <v>0.32</v>
      </c>
      <c r="S459" s="2">
        <f>IF(AND(P459&lt;&gt;"_U",P459&lt;&gt;"c",J459&lt;&gt;99,J459&lt;&gt;9),IFERROR(VLOOKUP(A459,'Health Total'!$A$2:$N$10000,14,0),"."),".")</f>
        <v>3753</v>
      </c>
    </row>
    <row r="460" spans="1:19" x14ac:dyDescent="0.4">
      <c r="A460" s="2" t="str">
        <f t="shared" si="14"/>
        <v>2018|Lakes|13</v>
      </c>
      <c r="B460" t="s">
        <v>16</v>
      </c>
      <c r="C460" t="s">
        <v>17</v>
      </c>
      <c r="D460" t="s">
        <v>18</v>
      </c>
      <c r="E460" t="s">
        <v>19</v>
      </c>
      <c r="F460">
        <v>2018</v>
      </c>
      <c r="G460">
        <v>2018</v>
      </c>
      <c r="H460">
        <v>201</v>
      </c>
      <c r="I460" t="s">
        <v>161</v>
      </c>
      <c r="J460">
        <v>7</v>
      </c>
      <c r="K460" t="s">
        <v>28</v>
      </c>
      <c r="L460">
        <v>13</v>
      </c>
      <c r="N460">
        <v>0</v>
      </c>
      <c r="R460" s="2">
        <f t="shared" si="15"/>
        <v>0</v>
      </c>
      <c r="S460" s="2">
        <f>IF(AND(P460&lt;&gt;"_U",P460&lt;&gt;"c",J460&lt;&gt;99,J460&lt;&gt;9),IFERROR(VLOOKUP(A460,'Health Total'!$A$2:$N$10000,14,0),"."),".")</f>
        <v>192</v>
      </c>
    </row>
    <row r="461" spans="1:19" x14ac:dyDescent="0.4">
      <c r="A461" s="2" t="str">
        <f t="shared" si="14"/>
        <v>2018|Lakes|999</v>
      </c>
      <c r="B461" t="s">
        <v>16</v>
      </c>
      <c r="C461" t="s">
        <v>17</v>
      </c>
      <c r="D461" t="s">
        <v>18</v>
      </c>
      <c r="E461" t="s">
        <v>19</v>
      </c>
      <c r="F461">
        <v>2018</v>
      </c>
      <c r="G461">
        <v>2018</v>
      </c>
      <c r="H461">
        <v>201</v>
      </c>
      <c r="I461" t="s">
        <v>161</v>
      </c>
      <c r="J461">
        <v>7</v>
      </c>
      <c r="K461" t="s">
        <v>28</v>
      </c>
      <c r="L461">
        <v>999</v>
      </c>
      <c r="N461">
        <v>111</v>
      </c>
      <c r="R461" s="2">
        <f t="shared" si="15"/>
        <v>0.32</v>
      </c>
      <c r="S461" s="2">
        <f>IF(AND(P461&lt;&gt;"_U",P461&lt;&gt;"c",J461&lt;&gt;99,J461&lt;&gt;9),IFERROR(VLOOKUP(A461,'Health Total'!$A$2:$N$10000,14,0),"."),".")</f>
        <v>34431</v>
      </c>
    </row>
    <row r="462" spans="1:19" x14ac:dyDescent="0.4">
      <c r="A462" s="2" t="str">
        <f t="shared" si="14"/>
        <v>2018|Lakes|10</v>
      </c>
      <c r="B462" t="s">
        <v>16</v>
      </c>
      <c r="C462" t="s">
        <v>17</v>
      </c>
      <c r="D462" t="s">
        <v>18</v>
      </c>
      <c r="E462" t="s">
        <v>19</v>
      </c>
      <c r="F462">
        <v>2018</v>
      </c>
      <c r="G462">
        <v>2018</v>
      </c>
      <c r="H462">
        <v>201</v>
      </c>
      <c r="I462" t="s">
        <v>161</v>
      </c>
      <c r="J462">
        <v>77</v>
      </c>
      <c r="K462" t="s">
        <v>29</v>
      </c>
      <c r="L462">
        <v>10</v>
      </c>
      <c r="N462">
        <v>0</v>
      </c>
      <c r="R462" s="2" t="str">
        <f t="shared" si="15"/>
        <v>.</v>
      </c>
      <c r="S462" s="2">
        <f>IF(AND(P462&lt;&gt;"_U",P462&lt;&gt;"c",J462&lt;&gt;99,J462&lt;&gt;9),IFERROR(VLOOKUP(A462,'Health Total'!$A$2:$N$10000,14,0),"."),".")</f>
        <v>0</v>
      </c>
    </row>
    <row r="463" spans="1:19" x14ac:dyDescent="0.4">
      <c r="A463" s="2" t="str">
        <f t="shared" si="14"/>
        <v>2018|Lakes|11</v>
      </c>
      <c r="B463" t="s">
        <v>16</v>
      </c>
      <c r="C463" t="s">
        <v>17</v>
      </c>
      <c r="D463" t="s">
        <v>18</v>
      </c>
      <c r="E463" t="s">
        <v>19</v>
      </c>
      <c r="F463">
        <v>2018</v>
      </c>
      <c r="G463">
        <v>2018</v>
      </c>
      <c r="H463">
        <v>201</v>
      </c>
      <c r="I463" t="s">
        <v>161</v>
      </c>
      <c r="J463">
        <v>77</v>
      </c>
      <c r="K463" t="s">
        <v>29</v>
      </c>
      <c r="L463">
        <v>11</v>
      </c>
      <c r="N463">
        <v>30486</v>
      </c>
      <c r="R463" s="2">
        <f t="shared" si="15"/>
        <v>100</v>
      </c>
      <c r="S463" s="2">
        <f>IF(AND(P463&lt;&gt;"_U",P463&lt;&gt;"c",J463&lt;&gt;99,J463&lt;&gt;9),IFERROR(VLOOKUP(A463,'Health Total'!$A$2:$N$10000,14,0),"."),".")</f>
        <v>30486</v>
      </c>
    </row>
    <row r="464" spans="1:19" x14ac:dyDescent="0.4">
      <c r="A464" s="2" t="str">
        <f t="shared" si="14"/>
        <v>2018|Lakes|12</v>
      </c>
      <c r="B464" t="s">
        <v>16</v>
      </c>
      <c r="C464" t="s">
        <v>17</v>
      </c>
      <c r="D464" t="s">
        <v>18</v>
      </c>
      <c r="E464" t="s">
        <v>19</v>
      </c>
      <c r="F464">
        <v>2018</v>
      </c>
      <c r="G464">
        <v>2018</v>
      </c>
      <c r="H464">
        <v>201</v>
      </c>
      <c r="I464" t="s">
        <v>161</v>
      </c>
      <c r="J464">
        <v>77</v>
      </c>
      <c r="K464" t="s">
        <v>29</v>
      </c>
      <c r="L464">
        <v>12</v>
      </c>
      <c r="N464">
        <v>3753</v>
      </c>
      <c r="R464" s="2">
        <f t="shared" si="15"/>
        <v>100</v>
      </c>
      <c r="S464" s="2">
        <f>IF(AND(P464&lt;&gt;"_U",P464&lt;&gt;"c",J464&lt;&gt;99,J464&lt;&gt;9),IFERROR(VLOOKUP(A464,'Health Total'!$A$2:$N$10000,14,0),"."),".")</f>
        <v>3753</v>
      </c>
    </row>
    <row r="465" spans="1:19" x14ac:dyDescent="0.4">
      <c r="A465" s="2" t="str">
        <f t="shared" si="14"/>
        <v>2018|Lakes|13</v>
      </c>
      <c r="B465" t="s">
        <v>16</v>
      </c>
      <c r="C465" t="s">
        <v>17</v>
      </c>
      <c r="D465" t="s">
        <v>18</v>
      </c>
      <c r="E465" t="s">
        <v>19</v>
      </c>
      <c r="F465">
        <v>2018</v>
      </c>
      <c r="G465">
        <v>2018</v>
      </c>
      <c r="H465">
        <v>201</v>
      </c>
      <c r="I465" t="s">
        <v>161</v>
      </c>
      <c r="J465">
        <v>77</v>
      </c>
      <c r="K465" t="s">
        <v>29</v>
      </c>
      <c r="L465">
        <v>13</v>
      </c>
      <c r="N465">
        <v>192</v>
      </c>
      <c r="R465" s="2">
        <f t="shared" si="15"/>
        <v>100</v>
      </c>
      <c r="S465" s="2">
        <f>IF(AND(P465&lt;&gt;"_U",P465&lt;&gt;"c",J465&lt;&gt;99,J465&lt;&gt;9),IFERROR(VLOOKUP(A465,'Health Total'!$A$2:$N$10000,14,0),"."),".")</f>
        <v>192</v>
      </c>
    </row>
    <row r="466" spans="1:19" x14ac:dyDescent="0.4">
      <c r="A466" s="2" t="str">
        <f t="shared" si="14"/>
        <v>2018|Lakes|999</v>
      </c>
      <c r="B466" t="s">
        <v>16</v>
      </c>
      <c r="C466" t="s">
        <v>17</v>
      </c>
      <c r="D466" t="s">
        <v>18</v>
      </c>
      <c r="E466" t="s">
        <v>19</v>
      </c>
      <c r="F466">
        <v>2018</v>
      </c>
      <c r="G466">
        <v>2018</v>
      </c>
      <c r="H466">
        <v>201</v>
      </c>
      <c r="I466" t="s">
        <v>161</v>
      </c>
      <c r="J466">
        <v>77</v>
      </c>
      <c r="K466" t="s">
        <v>29</v>
      </c>
      <c r="L466">
        <v>999</v>
      </c>
      <c r="N466">
        <v>34431</v>
      </c>
      <c r="R466" s="2">
        <f t="shared" si="15"/>
        <v>100</v>
      </c>
      <c r="S466" s="2">
        <f>IF(AND(P466&lt;&gt;"_U",P466&lt;&gt;"c",J466&lt;&gt;99,J466&lt;&gt;9),IFERROR(VLOOKUP(A466,'Health Total'!$A$2:$N$10000,14,0),"."),".")</f>
        <v>34431</v>
      </c>
    </row>
    <row r="467" spans="1:19" x14ac:dyDescent="0.4">
      <c r="A467" s="2" t="str">
        <f t="shared" si="14"/>
        <v>2018|Lakes|10</v>
      </c>
      <c r="B467" t="s">
        <v>16</v>
      </c>
      <c r="C467" t="s">
        <v>17</v>
      </c>
      <c r="D467" t="s">
        <v>18</v>
      </c>
      <c r="E467" t="s">
        <v>19</v>
      </c>
      <c r="F467">
        <v>2018</v>
      </c>
      <c r="G467">
        <v>2018</v>
      </c>
      <c r="H467">
        <v>201</v>
      </c>
      <c r="I467" t="s">
        <v>161</v>
      </c>
      <c r="J467">
        <v>8</v>
      </c>
      <c r="K467" t="s">
        <v>30</v>
      </c>
      <c r="L467">
        <v>10</v>
      </c>
      <c r="N467">
        <v>0</v>
      </c>
      <c r="R467" s="2" t="str">
        <f t="shared" si="15"/>
        <v>.</v>
      </c>
      <c r="S467" s="2">
        <f>IF(AND(P467&lt;&gt;"_U",P467&lt;&gt;"c",J467&lt;&gt;99,J467&lt;&gt;9),IFERROR(VLOOKUP(A467,'Health Total'!$A$2:$N$10000,14,0),"."),".")</f>
        <v>0</v>
      </c>
    </row>
    <row r="468" spans="1:19" x14ac:dyDescent="0.4">
      <c r="A468" s="2" t="str">
        <f t="shared" si="14"/>
        <v>2018|Lakes|11</v>
      </c>
      <c r="B468" t="s">
        <v>16</v>
      </c>
      <c r="C468" t="s">
        <v>17</v>
      </c>
      <c r="D468" t="s">
        <v>18</v>
      </c>
      <c r="E468" t="s">
        <v>19</v>
      </c>
      <c r="F468">
        <v>2018</v>
      </c>
      <c r="G468">
        <v>2018</v>
      </c>
      <c r="H468">
        <v>201</v>
      </c>
      <c r="I468" t="s">
        <v>161</v>
      </c>
      <c r="J468">
        <v>8</v>
      </c>
      <c r="K468" t="s">
        <v>30</v>
      </c>
      <c r="L468">
        <v>11</v>
      </c>
      <c r="N468">
        <v>942</v>
      </c>
      <c r="R468" s="2">
        <f t="shared" si="15"/>
        <v>3.09</v>
      </c>
      <c r="S468" s="2">
        <f>IF(AND(P468&lt;&gt;"_U",P468&lt;&gt;"c",J468&lt;&gt;99,J468&lt;&gt;9),IFERROR(VLOOKUP(A468,'Health Total'!$A$2:$N$10000,14,0),"."),".")</f>
        <v>30486</v>
      </c>
    </row>
    <row r="469" spans="1:19" x14ac:dyDescent="0.4">
      <c r="A469" s="2" t="str">
        <f t="shared" si="14"/>
        <v>2018|Lakes|12</v>
      </c>
      <c r="B469" t="s">
        <v>16</v>
      </c>
      <c r="C469" t="s">
        <v>17</v>
      </c>
      <c r="D469" t="s">
        <v>18</v>
      </c>
      <c r="E469" t="s">
        <v>19</v>
      </c>
      <c r="F469">
        <v>2018</v>
      </c>
      <c r="G469">
        <v>2018</v>
      </c>
      <c r="H469">
        <v>201</v>
      </c>
      <c r="I469" t="s">
        <v>161</v>
      </c>
      <c r="J469">
        <v>8</v>
      </c>
      <c r="K469" t="s">
        <v>30</v>
      </c>
      <c r="L469">
        <v>12</v>
      </c>
      <c r="N469">
        <v>156</v>
      </c>
      <c r="R469" s="2">
        <f t="shared" si="15"/>
        <v>4.16</v>
      </c>
      <c r="S469" s="2">
        <f>IF(AND(P469&lt;&gt;"_U",P469&lt;&gt;"c",J469&lt;&gt;99,J469&lt;&gt;9),IFERROR(VLOOKUP(A469,'Health Total'!$A$2:$N$10000,14,0),"."),".")</f>
        <v>3753</v>
      </c>
    </row>
    <row r="470" spans="1:19" x14ac:dyDescent="0.4">
      <c r="A470" s="2" t="str">
        <f t="shared" si="14"/>
        <v>2018|Lakes|13</v>
      </c>
      <c r="B470" t="s">
        <v>16</v>
      </c>
      <c r="C470" t="s">
        <v>17</v>
      </c>
      <c r="D470" t="s">
        <v>18</v>
      </c>
      <c r="E470" t="s">
        <v>19</v>
      </c>
      <c r="F470">
        <v>2018</v>
      </c>
      <c r="G470">
        <v>2018</v>
      </c>
      <c r="H470">
        <v>201</v>
      </c>
      <c r="I470" t="s">
        <v>161</v>
      </c>
      <c r="J470">
        <v>8</v>
      </c>
      <c r="K470" t="s">
        <v>30</v>
      </c>
      <c r="L470">
        <v>13</v>
      </c>
      <c r="N470">
        <v>9</v>
      </c>
      <c r="R470" s="2">
        <f t="shared" si="15"/>
        <v>4.6900000000000004</v>
      </c>
      <c r="S470" s="2">
        <f>IF(AND(P470&lt;&gt;"_U",P470&lt;&gt;"c",J470&lt;&gt;99,J470&lt;&gt;9),IFERROR(VLOOKUP(A470,'Health Total'!$A$2:$N$10000,14,0),"."),".")</f>
        <v>192</v>
      </c>
    </row>
    <row r="471" spans="1:19" x14ac:dyDescent="0.4">
      <c r="A471" s="2" t="str">
        <f t="shared" si="14"/>
        <v>2018|Lakes|999</v>
      </c>
      <c r="B471" t="s">
        <v>16</v>
      </c>
      <c r="C471" t="s">
        <v>17</v>
      </c>
      <c r="D471" t="s">
        <v>18</v>
      </c>
      <c r="E471" t="s">
        <v>19</v>
      </c>
      <c r="F471">
        <v>2018</v>
      </c>
      <c r="G471">
        <v>2018</v>
      </c>
      <c r="H471">
        <v>201</v>
      </c>
      <c r="I471" t="s">
        <v>161</v>
      </c>
      <c r="J471">
        <v>8</v>
      </c>
      <c r="K471" t="s">
        <v>30</v>
      </c>
      <c r="L471">
        <v>999</v>
      </c>
      <c r="N471">
        <v>1107</v>
      </c>
      <c r="R471" s="2">
        <f t="shared" si="15"/>
        <v>3.22</v>
      </c>
      <c r="S471" s="2">
        <f>IF(AND(P471&lt;&gt;"_U",P471&lt;&gt;"c",J471&lt;&gt;99,J471&lt;&gt;9),IFERROR(VLOOKUP(A471,'Health Total'!$A$2:$N$10000,14,0),"."),".")</f>
        <v>34431</v>
      </c>
    </row>
    <row r="472" spans="1:19" x14ac:dyDescent="0.4">
      <c r="A472" s="2" t="str">
        <f t="shared" si="14"/>
        <v>2018|Lakes|10</v>
      </c>
      <c r="B472" t="s">
        <v>16</v>
      </c>
      <c r="C472" t="s">
        <v>17</v>
      </c>
      <c r="D472" t="s">
        <v>18</v>
      </c>
      <c r="E472" t="s">
        <v>19</v>
      </c>
      <c r="F472">
        <v>2018</v>
      </c>
      <c r="G472">
        <v>2018</v>
      </c>
      <c r="H472">
        <v>201</v>
      </c>
      <c r="I472" t="s">
        <v>161</v>
      </c>
      <c r="J472">
        <v>9</v>
      </c>
      <c r="K472" t="s">
        <v>31</v>
      </c>
      <c r="L472">
        <v>10</v>
      </c>
      <c r="N472">
        <v>6</v>
      </c>
      <c r="R472" s="2" t="str">
        <f t="shared" si="15"/>
        <v>.</v>
      </c>
      <c r="S472" s="2" t="str">
        <f>IF(AND(P472&lt;&gt;"_U",P472&lt;&gt;"c",J472&lt;&gt;99,J472&lt;&gt;9),IFERROR(VLOOKUP(A472,'Health Total'!$A$2:$N$10000,14,0),"."),".")</f>
        <v>.</v>
      </c>
    </row>
    <row r="473" spans="1:19" x14ac:dyDescent="0.4">
      <c r="A473" s="2" t="str">
        <f t="shared" si="14"/>
        <v>2018|Lakes|11</v>
      </c>
      <c r="B473" t="s">
        <v>16</v>
      </c>
      <c r="C473" t="s">
        <v>17</v>
      </c>
      <c r="D473" t="s">
        <v>18</v>
      </c>
      <c r="E473" t="s">
        <v>19</v>
      </c>
      <c r="F473">
        <v>2018</v>
      </c>
      <c r="G473">
        <v>2018</v>
      </c>
      <c r="H473">
        <v>201</v>
      </c>
      <c r="I473" t="s">
        <v>161</v>
      </c>
      <c r="J473">
        <v>9</v>
      </c>
      <c r="K473" t="s">
        <v>31</v>
      </c>
      <c r="L473">
        <v>11</v>
      </c>
      <c r="N473">
        <v>4065</v>
      </c>
      <c r="R473" s="2" t="str">
        <f t="shared" si="15"/>
        <v>.</v>
      </c>
      <c r="S473" s="2" t="str">
        <f>IF(AND(P473&lt;&gt;"_U",P473&lt;&gt;"c",J473&lt;&gt;99,J473&lt;&gt;9),IFERROR(VLOOKUP(A473,'Health Total'!$A$2:$N$10000,14,0),"."),".")</f>
        <v>.</v>
      </c>
    </row>
    <row r="474" spans="1:19" x14ac:dyDescent="0.4">
      <c r="A474" s="2" t="str">
        <f t="shared" si="14"/>
        <v>2018|Lakes|12</v>
      </c>
      <c r="B474" t="s">
        <v>16</v>
      </c>
      <c r="C474" t="s">
        <v>17</v>
      </c>
      <c r="D474" t="s">
        <v>18</v>
      </c>
      <c r="E474" t="s">
        <v>19</v>
      </c>
      <c r="F474">
        <v>2018</v>
      </c>
      <c r="G474">
        <v>2018</v>
      </c>
      <c r="H474">
        <v>201</v>
      </c>
      <c r="I474" t="s">
        <v>161</v>
      </c>
      <c r="J474">
        <v>9</v>
      </c>
      <c r="K474" t="s">
        <v>31</v>
      </c>
      <c r="L474">
        <v>12</v>
      </c>
      <c r="N474">
        <v>987</v>
      </c>
      <c r="R474" s="2" t="str">
        <f t="shared" si="15"/>
        <v>.</v>
      </c>
      <c r="S474" s="2" t="str">
        <f>IF(AND(P474&lt;&gt;"_U",P474&lt;&gt;"c",J474&lt;&gt;99,J474&lt;&gt;9),IFERROR(VLOOKUP(A474,'Health Total'!$A$2:$N$10000,14,0),"."),".")</f>
        <v>.</v>
      </c>
    </row>
    <row r="475" spans="1:19" x14ac:dyDescent="0.4">
      <c r="A475" s="2" t="str">
        <f t="shared" si="14"/>
        <v>2018|Lakes|13</v>
      </c>
      <c r="B475" t="s">
        <v>16</v>
      </c>
      <c r="C475" t="s">
        <v>17</v>
      </c>
      <c r="D475" t="s">
        <v>18</v>
      </c>
      <c r="E475" t="s">
        <v>19</v>
      </c>
      <c r="F475">
        <v>2018</v>
      </c>
      <c r="G475">
        <v>2018</v>
      </c>
      <c r="H475">
        <v>201</v>
      </c>
      <c r="I475" t="s">
        <v>161</v>
      </c>
      <c r="J475">
        <v>9</v>
      </c>
      <c r="K475" t="s">
        <v>31</v>
      </c>
      <c r="L475">
        <v>13</v>
      </c>
      <c r="N475">
        <v>141</v>
      </c>
      <c r="R475" s="2" t="str">
        <f t="shared" si="15"/>
        <v>.</v>
      </c>
      <c r="S475" s="2" t="str">
        <f>IF(AND(P475&lt;&gt;"_U",P475&lt;&gt;"c",J475&lt;&gt;99,J475&lt;&gt;9),IFERROR(VLOOKUP(A475,'Health Total'!$A$2:$N$10000,14,0),"."),".")</f>
        <v>.</v>
      </c>
    </row>
    <row r="476" spans="1:19" x14ac:dyDescent="0.4">
      <c r="A476" s="2" t="str">
        <f t="shared" si="14"/>
        <v>2018|Lakes|999</v>
      </c>
      <c r="B476" t="s">
        <v>16</v>
      </c>
      <c r="C476" t="s">
        <v>17</v>
      </c>
      <c r="D476" t="s">
        <v>18</v>
      </c>
      <c r="E476" t="s">
        <v>19</v>
      </c>
      <c r="F476">
        <v>2018</v>
      </c>
      <c r="G476">
        <v>2018</v>
      </c>
      <c r="H476">
        <v>201</v>
      </c>
      <c r="I476" t="s">
        <v>161</v>
      </c>
      <c r="J476">
        <v>9</v>
      </c>
      <c r="K476" t="s">
        <v>31</v>
      </c>
      <c r="L476">
        <v>999</v>
      </c>
      <c r="N476">
        <v>5196</v>
      </c>
      <c r="R476" s="2" t="str">
        <f t="shared" si="15"/>
        <v>.</v>
      </c>
      <c r="S476" s="2" t="str">
        <f>IF(AND(P476&lt;&gt;"_U",P476&lt;&gt;"c",J476&lt;&gt;99,J476&lt;&gt;9),IFERROR(VLOOKUP(A476,'Health Total'!$A$2:$N$10000,14,0),"."),".")</f>
        <v>.</v>
      </c>
    </row>
    <row r="477" spans="1:19" x14ac:dyDescent="0.4">
      <c r="A477" s="2" t="str">
        <f t="shared" si="14"/>
        <v>2018|Lakes|10</v>
      </c>
      <c r="B477" t="s">
        <v>16</v>
      </c>
      <c r="C477" t="s">
        <v>17</v>
      </c>
      <c r="D477" t="s">
        <v>18</v>
      </c>
      <c r="E477" t="s">
        <v>19</v>
      </c>
      <c r="F477">
        <v>2018</v>
      </c>
      <c r="G477">
        <v>2018</v>
      </c>
      <c r="H477">
        <v>201</v>
      </c>
      <c r="I477" t="s">
        <v>161</v>
      </c>
      <c r="J477">
        <v>99</v>
      </c>
      <c r="K477" t="s">
        <v>32</v>
      </c>
      <c r="L477">
        <v>10</v>
      </c>
      <c r="N477">
        <v>6</v>
      </c>
      <c r="R477" s="2" t="str">
        <f t="shared" si="15"/>
        <v>.</v>
      </c>
      <c r="S477" s="2" t="str">
        <f>IF(AND(P477&lt;&gt;"_U",P477&lt;&gt;"c",J477&lt;&gt;99,J477&lt;&gt;9),IFERROR(VLOOKUP(A477,'Health Total'!$A$2:$N$10000,14,0),"."),".")</f>
        <v>.</v>
      </c>
    </row>
    <row r="478" spans="1:19" x14ac:dyDescent="0.4">
      <c r="A478" s="2" t="str">
        <f t="shared" si="14"/>
        <v>2018|Lakes|11</v>
      </c>
      <c r="B478" t="s">
        <v>16</v>
      </c>
      <c r="C478" t="s">
        <v>17</v>
      </c>
      <c r="D478" t="s">
        <v>18</v>
      </c>
      <c r="E478" t="s">
        <v>19</v>
      </c>
      <c r="F478">
        <v>2018</v>
      </c>
      <c r="G478">
        <v>2018</v>
      </c>
      <c r="H478">
        <v>201</v>
      </c>
      <c r="I478" t="s">
        <v>161</v>
      </c>
      <c r="J478">
        <v>99</v>
      </c>
      <c r="K478" t="s">
        <v>32</v>
      </c>
      <c r="L478">
        <v>11</v>
      </c>
      <c r="N478">
        <v>34293</v>
      </c>
      <c r="R478" s="2" t="str">
        <f t="shared" si="15"/>
        <v>.</v>
      </c>
      <c r="S478" s="2" t="str">
        <f>IF(AND(P478&lt;&gt;"_U",P478&lt;&gt;"c",J478&lt;&gt;99,J478&lt;&gt;9),IFERROR(VLOOKUP(A478,'Health Total'!$A$2:$N$10000,14,0),"."),".")</f>
        <v>.</v>
      </c>
    </row>
    <row r="479" spans="1:19" x14ac:dyDescent="0.4">
      <c r="A479" s="2" t="str">
        <f t="shared" si="14"/>
        <v>2018|Lakes|12</v>
      </c>
      <c r="B479" t="s">
        <v>16</v>
      </c>
      <c r="C479" t="s">
        <v>17</v>
      </c>
      <c r="D479" t="s">
        <v>18</v>
      </c>
      <c r="E479" t="s">
        <v>19</v>
      </c>
      <c r="F479">
        <v>2018</v>
      </c>
      <c r="G479">
        <v>2018</v>
      </c>
      <c r="H479">
        <v>201</v>
      </c>
      <c r="I479" t="s">
        <v>161</v>
      </c>
      <c r="J479">
        <v>99</v>
      </c>
      <c r="K479" t="s">
        <v>32</v>
      </c>
      <c r="L479">
        <v>12</v>
      </c>
      <c r="N479">
        <v>4704</v>
      </c>
      <c r="R479" s="2" t="str">
        <f t="shared" si="15"/>
        <v>.</v>
      </c>
      <c r="S479" s="2" t="str">
        <f>IF(AND(P479&lt;&gt;"_U",P479&lt;&gt;"c",J479&lt;&gt;99,J479&lt;&gt;9),IFERROR(VLOOKUP(A479,'Health Total'!$A$2:$N$10000,14,0),"."),".")</f>
        <v>.</v>
      </c>
    </row>
    <row r="480" spans="1:19" x14ac:dyDescent="0.4">
      <c r="A480" s="2" t="str">
        <f t="shared" si="14"/>
        <v>2018|Lakes|13</v>
      </c>
      <c r="B480" t="s">
        <v>16</v>
      </c>
      <c r="C480" t="s">
        <v>17</v>
      </c>
      <c r="D480" t="s">
        <v>18</v>
      </c>
      <c r="E480" t="s">
        <v>19</v>
      </c>
      <c r="F480">
        <v>2018</v>
      </c>
      <c r="G480">
        <v>2018</v>
      </c>
      <c r="H480">
        <v>201</v>
      </c>
      <c r="I480" t="s">
        <v>161</v>
      </c>
      <c r="J480">
        <v>99</v>
      </c>
      <c r="K480" t="s">
        <v>32</v>
      </c>
      <c r="L480">
        <v>13</v>
      </c>
      <c r="N480">
        <v>327</v>
      </c>
      <c r="R480" s="2" t="str">
        <f t="shared" si="15"/>
        <v>.</v>
      </c>
      <c r="S480" s="2" t="str">
        <f>IF(AND(P480&lt;&gt;"_U",P480&lt;&gt;"c",J480&lt;&gt;99,J480&lt;&gt;9),IFERROR(VLOOKUP(A480,'Health Total'!$A$2:$N$10000,14,0),"."),".")</f>
        <v>.</v>
      </c>
    </row>
    <row r="481" spans="1:19" x14ac:dyDescent="0.4">
      <c r="A481" s="2" t="str">
        <f t="shared" si="14"/>
        <v>2018|Lakes|999</v>
      </c>
      <c r="B481" t="s">
        <v>16</v>
      </c>
      <c r="C481" t="s">
        <v>17</v>
      </c>
      <c r="D481" t="s">
        <v>18</v>
      </c>
      <c r="E481" t="s">
        <v>19</v>
      </c>
      <c r="F481">
        <v>2018</v>
      </c>
      <c r="G481">
        <v>2018</v>
      </c>
      <c r="H481">
        <v>201</v>
      </c>
      <c r="I481" t="s">
        <v>161</v>
      </c>
      <c r="J481">
        <v>99</v>
      </c>
      <c r="K481" t="s">
        <v>32</v>
      </c>
      <c r="L481">
        <v>999</v>
      </c>
      <c r="N481">
        <v>39330</v>
      </c>
      <c r="R481" s="2" t="str">
        <f t="shared" si="15"/>
        <v>.</v>
      </c>
      <c r="S481" s="2" t="str">
        <f>IF(AND(P481&lt;&gt;"_U",P481&lt;&gt;"c",J481&lt;&gt;99,J481&lt;&gt;9),IFERROR(VLOOKUP(A481,'Health Total'!$A$2:$N$10000,14,0),"."),".")</f>
        <v>.</v>
      </c>
    </row>
    <row r="482" spans="1:19" x14ac:dyDescent="0.4">
      <c r="A482" s="2" t="str">
        <f t="shared" si="14"/>
        <v>2018|Bay of Plenty|10</v>
      </c>
      <c r="B482" t="s">
        <v>16</v>
      </c>
      <c r="C482" t="s">
        <v>17</v>
      </c>
      <c r="D482" t="s">
        <v>18</v>
      </c>
      <c r="E482" t="s">
        <v>19</v>
      </c>
      <c r="F482">
        <v>2018</v>
      </c>
      <c r="G482">
        <v>2018</v>
      </c>
      <c r="H482">
        <v>202</v>
      </c>
      <c r="I482" t="s">
        <v>160</v>
      </c>
      <c r="J482">
        <v>0</v>
      </c>
      <c r="K482" t="s">
        <v>21</v>
      </c>
      <c r="L482">
        <v>10</v>
      </c>
      <c r="N482">
        <v>0</v>
      </c>
      <c r="R482" s="2" t="str">
        <f t="shared" si="15"/>
        <v>.</v>
      </c>
      <c r="S482" s="2">
        <f>IF(AND(P482&lt;&gt;"_U",P482&lt;&gt;"c",J482&lt;&gt;99,J482&lt;&gt;9),IFERROR(VLOOKUP(A482,'Health Total'!$A$2:$N$10000,14,0),"."),".")</f>
        <v>0</v>
      </c>
    </row>
    <row r="483" spans="1:19" x14ac:dyDescent="0.4">
      <c r="A483" s="2" t="str">
        <f t="shared" si="14"/>
        <v>2018|Bay of Plenty|11</v>
      </c>
      <c r="B483" t="s">
        <v>16</v>
      </c>
      <c r="C483" t="s">
        <v>17</v>
      </c>
      <c r="D483" t="s">
        <v>18</v>
      </c>
      <c r="E483" t="s">
        <v>19</v>
      </c>
      <c r="F483">
        <v>2018</v>
      </c>
      <c r="G483">
        <v>2018</v>
      </c>
      <c r="H483">
        <v>202</v>
      </c>
      <c r="I483" t="s">
        <v>160</v>
      </c>
      <c r="J483">
        <v>0</v>
      </c>
      <c r="K483" t="s">
        <v>21</v>
      </c>
      <c r="L483">
        <v>11</v>
      </c>
      <c r="N483">
        <v>1914</v>
      </c>
      <c r="R483" s="2">
        <f t="shared" si="15"/>
        <v>2.76</v>
      </c>
      <c r="S483" s="2">
        <f>IF(AND(P483&lt;&gt;"_U",P483&lt;&gt;"c",J483&lt;&gt;99,J483&lt;&gt;9),IFERROR(VLOOKUP(A483,'Health Total'!$A$2:$N$10000,14,0),"."),".")</f>
        <v>69351</v>
      </c>
    </row>
    <row r="484" spans="1:19" x14ac:dyDescent="0.4">
      <c r="A484" s="2" t="str">
        <f t="shared" si="14"/>
        <v>2018|Bay of Plenty|12</v>
      </c>
      <c r="B484" t="s">
        <v>16</v>
      </c>
      <c r="C484" t="s">
        <v>17</v>
      </c>
      <c r="D484" t="s">
        <v>18</v>
      </c>
      <c r="E484" t="s">
        <v>19</v>
      </c>
      <c r="F484">
        <v>2018</v>
      </c>
      <c r="G484">
        <v>2018</v>
      </c>
      <c r="H484">
        <v>202</v>
      </c>
      <c r="I484" t="s">
        <v>160</v>
      </c>
      <c r="J484">
        <v>0</v>
      </c>
      <c r="K484" t="s">
        <v>21</v>
      </c>
      <c r="L484">
        <v>12</v>
      </c>
      <c r="N484">
        <v>576</v>
      </c>
      <c r="R484" s="2">
        <f t="shared" si="15"/>
        <v>5.86</v>
      </c>
      <c r="S484" s="2">
        <f>IF(AND(P484&lt;&gt;"_U",P484&lt;&gt;"c",J484&lt;&gt;99,J484&lt;&gt;9),IFERROR(VLOOKUP(A484,'Health Total'!$A$2:$N$10000,14,0),"."),".")</f>
        <v>9828</v>
      </c>
    </row>
    <row r="485" spans="1:19" x14ac:dyDescent="0.4">
      <c r="A485" s="2" t="str">
        <f t="shared" si="14"/>
        <v>2018|Bay of Plenty|13</v>
      </c>
      <c r="B485" t="s">
        <v>16</v>
      </c>
      <c r="C485" t="s">
        <v>17</v>
      </c>
      <c r="D485" t="s">
        <v>18</v>
      </c>
      <c r="E485" t="s">
        <v>19</v>
      </c>
      <c r="F485">
        <v>2018</v>
      </c>
      <c r="G485">
        <v>2018</v>
      </c>
      <c r="H485">
        <v>202</v>
      </c>
      <c r="I485" t="s">
        <v>160</v>
      </c>
      <c r="J485">
        <v>0</v>
      </c>
      <c r="K485" t="s">
        <v>21</v>
      </c>
      <c r="L485">
        <v>13</v>
      </c>
      <c r="N485">
        <v>108</v>
      </c>
      <c r="R485" s="2">
        <f t="shared" si="15"/>
        <v>13.85</v>
      </c>
      <c r="S485" s="2">
        <f>IF(AND(P485&lt;&gt;"_U",P485&lt;&gt;"c",J485&lt;&gt;99,J485&lt;&gt;9),IFERROR(VLOOKUP(A485,'Health Total'!$A$2:$N$10000,14,0),"."),".")</f>
        <v>780</v>
      </c>
    </row>
    <row r="486" spans="1:19" x14ac:dyDescent="0.4">
      <c r="A486" s="2" t="str">
        <f t="shared" si="14"/>
        <v>2018|Bay of Plenty|999</v>
      </c>
      <c r="B486" t="s">
        <v>16</v>
      </c>
      <c r="C486" t="s">
        <v>17</v>
      </c>
      <c r="D486" t="s">
        <v>18</v>
      </c>
      <c r="E486" t="s">
        <v>19</v>
      </c>
      <c r="F486">
        <v>2018</v>
      </c>
      <c r="G486">
        <v>2018</v>
      </c>
      <c r="H486">
        <v>202</v>
      </c>
      <c r="I486" t="s">
        <v>160</v>
      </c>
      <c r="J486">
        <v>0</v>
      </c>
      <c r="K486" t="s">
        <v>21</v>
      </c>
      <c r="L486">
        <v>999</v>
      </c>
      <c r="N486">
        <v>2598</v>
      </c>
      <c r="R486" s="2">
        <f t="shared" si="15"/>
        <v>3.25</v>
      </c>
      <c r="S486" s="2">
        <f>IF(AND(P486&lt;&gt;"_U",P486&lt;&gt;"c",J486&lt;&gt;99,J486&lt;&gt;9),IFERROR(VLOOKUP(A486,'Health Total'!$A$2:$N$10000,14,0),"."),".")</f>
        <v>79962</v>
      </c>
    </row>
    <row r="487" spans="1:19" x14ac:dyDescent="0.4">
      <c r="A487" s="2" t="str">
        <f t="shared" si="14"/>
        <v>2018|Bay of Plenty|10</v>
      </c>
      <c r="B487" t="s">
        <v>16</v>
      </c>
      <c r="C487" t="s">
        <v>17</v>
      </c>
      <c r="D487" t="s">
        <v>18</v>
      </c>
      <c r="E487" t="s">
        <v>19</v>
      </c>
      <c r="F487">
        <v>2018</v>
      </c>
      <c r="G487">
        <v>2018</v>
      </c>
      <c r="H487">
        <v>202</v>
      </c>
      <c r="I487" t="s">
        <v>160</v>
      </c>
      <c r="J487">
        <v>1</v>
      </c>
      <c r="K487" t="s">
        <v>22</v>
      </c>
      <c r="L487">
        <v>10</v>
      </c>
      <c r="N487">
        <v>0</v>
      </c>
      <c r="R487" s="2" t="str">
        <f t="shared" si="15"/>
        <v>.</v>
      </c>
      <c r="S487" s="2">
        <f>IF(AND(P487&lt;&gt;"_U",P487&lt;&gt;"c",J487&lt;&gt;99,J487&lt;&gt;9),IFERROR(VLOOKUP(A487,'Health Total'!$A$2:$N$10000,14,0),"."),".")</f>
        <v>0</v>
      </c>
    </row>
    <row r="488" spans="1:19" x14ac:dyDescent="0.4">
      <c r="A488" s="2" t="str">
        <f t="shared" si="14"/>
        <v>2018|Bay of Plenty|11</v>
      </c>
      <c r="B488" t="s">
        <v>16</v>
      </c>
      <c r="C488" t="s">
        <v>17</v>
      </c>
      <c r="D488" t="s">
        <v>18</v>
      </c>
      <c r="E488" t="s">
        <v>19</v>
      </c>
      <c r="F488">
        <v>2018</v>
      </c>
      <c r="G488">
        <v>2018</v>
      </c>
      <c r="H488">
        <v>202</v>
      </c>
      <c r="I488" t="s">
        <v>160</v>
      </c>
      <c r="J488">
        <v>1</v>
      </c>
      <c r="K488" t="s">
        <v>22</v>
      </c>
      <c r="L488">
        <v>11</v>
      </c>
      <c r="N488">
        <v>32547</v>
      </c>
      <c r="R488" s="2">
        <f t="shared" si="15"/>
        <v>46.93</v>
      </c>
      <c r="S488" s="2">
        <f>IF(AND(P488&lt;&gt;"_U",P488&lt;&gt;"c",J488&lt;&gt;99,J488&lt;&gt;9),IFERROR(VLOOKUP(A488,'Health Total'!$A$2:$N$10000,14,0),"."),".")</f>
        <v>69351</v>
      </c>
    </row>
    <row r="489" spans="1:19" x14ac:dyDescent="0.4">
      <c r="A489" s="2" t="str">
        <f t="shared" si="14"/>
        <v>2018|Bay of Plenty|12</v>
      </c>
      <c r="B489" t="s">
        <v>16</v>
      </c>
      <c r="C489" t="s">
        <v>17</v>
      </c>
      <c r="D489" t="s">
        <v>18</v>
      </c>
      <c r="E489" t="s">
        <v>19</v>
      </c>
      <c r="F489">
        <v>2018</v>
      </c>
      <c r="G489">
        <v>2018</v>
      </c>
      <c r="H489">
        <v>202</v>
      </c>
      <c r="I489" t="s">
        <v>160</v>
      </c>
      <c r="J489">
        <v>1</v>
      </c>
      <c r="K489" t="s">
        <v>22</v>
      </c>
      <c r="L489">
        <v>12</v>
      </c>
      <c r="N489">
        <v>4785</v>
      </c>
      <c r="R489" s="2">
        <f t="shared" si="15"/>
        <v>48.69</v>
      </c>
      <c r="S489" s="2">
        <f>IF(AND(P489&lt;&gt;"_U",P489&lt;&gt;"c",J489&lt;&gt;99,J489&lt;&gt;9),IFERROR(VLOOKUP(A489,'Health Total'!$A$2:$N$10000,14,0),"."),".")</f>
        <v>9828</v>
      </c>
    </row>
    <row r="490" spans="1:19" x14ac:dyDescent="0.4">
      <c r="A490" s="2" t="str">
        <f t="shared" si="14"/>
        <v>2018|Bay of Plenty|13</v>
      </c>
      <c r="B490" t="s">
        <v>16</v>
      </c>
      <c r="C490" t="s">
        <v>17</v>
      </c>
      <c r="D490" t="s">
        <v>18</v>
      </c>
      <c r="E490" t="s">
        <v>19</v>
      </c>
      <c r="F490">
        <v>2018</v>
      </c>
      <c r="G490">
        <v>2018</v>
      </c>
      <c r="H490">
        <v>202</v>
      </c>
      <c r="I490" t="s">
        <v>160</v>
      </c>
      <c r="J490">
        <v>1</v>
      </c>
      <c r="K490" t="s">
        <v>22</v>
      </c>
      <c r="L490">
        <v>13</v>
      </c>
      <c r="N490">
        <v>96</v>
      </c>
      <c r="R490" s="2">
        <f t="shared" si="15"/>
        <v>12.31</v>
      </c>
      <c r="S490" s="2">
        <f>IF(AND(P490&lt;&gt;"_U",P490&lt;&gt;"c",J490&lt;&gt;99,J490&lt;&gt;9),IFERROR(VLOOKUP(A490,'Health Total'!$A$2:$N$10000,14,0),"."),".")</f>
        <v>780</v>
      </c>
    </row>
    <row r="491" spans="1:19" x14ac:dyDescent="0.4">
      <c r="A491" s="2" t="str">
        <f t="shared" si="14"/>
        <v>2018|Bay of Plenty|999</v>
      </c>
      <c r="B491" t="s">
        <v>16</v>
      </c>
      <c r="C491" t="s">
        <v>17</v>
      </c>
      <c r="D491" t="s">
        <v>18</v>
      </c>
      <c r="E491" t="s">
        <v>19</v>
      </c>
      <c r="F491">
        <v>2018</v>
      </c>
      <c r="G491">
        <v>2018</v>
      </c>
      <c r="H491">
        <v>202</v>
      </c>
      <c r="I491" t="s">
        <v>160</v>
      </c>
      <c r="J491">
        <v>1</v>
      </c>
      <c r="K491" t="s">
        <v>22</v>
      </c>
      <c r="L491">
        <v>999</v>
      </c>
      <c r="N491">
        <v>37428</v>
      </c>
      <c r="R491" s="2">
        <f t="shared" si="15"/>
        <v>46.81</v>
      </c>
      <c r="S491" s="2">
        <f>IF(AND(P491&lt;&gt;"_U",P491&lt;&gt;"c",J491&lt;&gt;99,J491&lt;&gt;9),IFERROR(VLOOKUP(A491,'Health Total'!$A$2:$N$10000,14,0),"."),".")</f>
        <v>79962</v>
      </c>
    </row>
    <row r="492" spans="1:19" x14ac:dyDescent="0.4">
      <c r="A492" s="2" t="str">
        <f t="shared" si="14"/>
        <v>2018|Bay of Plenty|10</v>
      </c>
      <c r="B492" t="s">
        <v>16</v>
      </c>
      <c r="C492" t="s">
        <v>17</v>
      </c>
      <c r="D492" t="s">
        <v>18</v>
      </c>
      <c r="E492" t="s">
        <v>19</v>
      </c>
      <c r="F492">
        <v>2018</v>
      </c>
      <c r="G492">
        <v>2018</v>
      </c>
      <c r="H492">
        <v>202</v>
      </c>
      <c r="I492" t="s">
        <v>160</v>
      </c>
      <c r="J492">
        <v>2</v>
      </c>
      <c r="K492" t="s">
        <v>23</v>
      </c>
      <c r="L492">
        <v>10</v>
      </c>
      <c r="N492">
        <v>0</v>
      </c>
      <c r="R492" s="2" t="str">
        <f t="shared" si="15"/>
        <v>.</v>
      </c>
      <c r="S492" s="2">
        <f>IF(AND(P492&lt;&gt;"_U",P492&lt;&gt;"c",J492&lt;&gt;99,J492&lt;&gt;9),IFERROR(VLOOKUP(A492,'Health Total'!$A$2:$N$10000,14,0),"."),".")</f>
        <v>0</v>
      </c>
    </row>
    <row r="493" spans="1:19" x14ac:dyDescent="0.4">
      <c r="A493" s="2" t="str">
        <f t="shared" si="14"/>
        <v>2018|Bay of Plenty|11</v>
      </c>
      <c r="B493" t="s">
        <v>16</v>
      </c>
      <c r="C493" t="s">
        <v>17</v>
      </c>
      <c r="D493" t="s">
        <v>18</v>
      </c>
      <c r="E493" t="s">
        <v>19</v>
      </c>
      <c r="F493">
        <v>2018</v>
      </c>
      <c r="G493">
        <v>2018</v>
      </c>
      <c r="H493">
        <v>202</v>
      </c>
      <c r="I493" t="s">
        <v>160</v>
      </c>
      <c r="J493">
        <v>2</v>
      </c>
      <c r="K493" t="s">
        <v>23</v>
      </c>
      <c r="L493">
        <v>11</v>
      </c>
      <c r="N493">
        <v>24177</v>
      </c>
      <c r="R493" s="2">
        <f t="shared" si="15"/>
        <v>34.86</v>
      </c>
      <c r="S493" s="2">
        <f>IF(AND(P493&lt;&gt;"_U",P493&lt;&gt;"c",J493&lt;&gt;99,J493&lt;&gt;9),IFERROR(VLOOKUP(A493,'Health Total'!$A$2:$N$10000,14,0),"."),".")</f>
        <v>69351</v>
      </c>
    </row>
    <row r="494" spans="1:19" x14ac:dyDescent="0.4">
      <c r="A494" s="2" t="str">
        <f t="shared" si="14"/>
        <v>2018|Bay of Plenty|12</v>
      </c>
      <c r="B494" t="s">
        <v>16</v>
      </c>
      <c r="C494" t="s">
        <v>17</v>
      </c>
      <c r="D494" t="s">
        <v>18</v>
      </c>
      <c r="E494" t="s">
        <v>19</v>
      </c>
      <c r="F494">
        <v>2018</v>
      </c>
      <c r="G494">
        <v>2018</v>
      </c>
      <c r="H494">
        <v>202</v>
      </c>
      <c r="I494" t="s">
        <v>160</v>
      </c>
      <c r="J494">
        <v>2</v>
      </c>
      <c r="K494" t="s">
        <v>23</v>
      </c>
      <c r="L494">
        <v>12</v>
      </c>
      <c r="N494">
        <v>4251</v>
      </c>
      <c r="R494" s="2">
        <f t="shared" si="15"/>
        <v>43.25</v>
      </c>
      <c r="S494" s="2">
        <f>IF(AND(P494&lt;&gt;"_U",P494&lt;&gt;"c",J494&lt;&gt;99,J494&lt;&gt;9),IFERROR(VLOOKUP(A494,'Health Total'!$A$2:$N$10000,14,0),"."),".")</f>
        <v>9828</v>
      </c>
    </row>
    <row r="495" spans="1:19" x14ac:dyDescent="0.4">
      <c r="A495" s="2" t="str">
        <f t="shared" si="14"/>
        <v>2018|Bay of Plenty|13</v>
      </c>
      <c r="B495" t="s">
        <v>16</v>
      </c>
      <c r="C495" t="s">
        <v>17</v>
      </c>
      <c r="D495" t="s">
        <v>18</v>
      </c>
      <c r="E495" t="s">
        <v>19</v>
      </c>
      <c r="F495">
        <v>2018</v>
      </c>
      <c r="G495">
        <v>2018</v>
      </c>
      <c r="H495">
        <v>202</v>
      </c>
      <c r="I495" t="s">
        <v>160</v>
      </c>
      <c r="J495">
        <v>2</v>
      </c>
      <c r="K495" t="s">
        <v>23</v>
      </c>
      <c r="L495">
        <v>13</v>
      </c>
      <c r="N495">
        <v>348</v>
      </c>
      <c r="R495" s="2">
        <f t="shared" si="15"/>
        <v>44.62</v>
      </c>
      <c r="S495" s="2">
        <f>IF(AND(P495&lt;&gt;"_U",P495&lt;&gt;"c",J495&lt;&gt;99,J495&lt;&gt;9),IFERROR(VLOOKUP(A495,'Health Total'!$A$2:$N$10000,14,0),"."),".")</f>
        <v>780</v>
      </c>
    </row>
    <row r="496" spans="1:19" x14ac:dyDescent="0.4">
      <c r="A496" s="2" t="str">
        <f t="shared" si="14"/>
        <v>2018|Bay of Plenty|999</v>
      </c>
      <c r="B496" t="s">
        <v>16</v>
      </c>
      <c r="C496" t="s">
        <v>17</v>
      </c>
      <c r="D496" t="s">
        <v>18</v>
      </c>
      <c r="E496" t="s">
        <v>19</v>
      </c>
      <c r="F496">
        <v>2018</v>
      </c>
      <c r="G496">
        <v>2018</v>
      </c>
      <c r="H496">
        <v>202</v>
      </c>
      <c r="I496" t="s">
        <v>160</v>
      </c>
      <c r="J496">
        <v>2</v>
      </c>
      <c r="K496" t="s">
        <v>23</v>
      </c>
      <c r="L496">
        <v>999</v>
      </c>
      <c r="N496">
        <v>28776</v>
      </c>
      <c r="R496" s="2">
        <f t="shared" si="15"/>
        <v>35.99</v>
      </c>
      <c r="S496" s="2">
        <f>IF(AND(P496&lt;&gt;"_U",P496&lt;&gt;"c",J496&lt;&gt;99,J496&lt;&gt;9),IFERROR(VLOOKUP(A496,'Health Total'!$A$2:$N$10000,14,0),"."),".")</f>
        <v>79962</v>
      </c>
    </row>
    <row r="497" spans="1:19" x14ac:dyDescent="0.4">
      <c r="A497" s="2" t="str">
        <f t="shared" si="14"/>
        <v>2018|Bay of Plenty|10</v>
      </c>
      <c r="B497" t="s">
        <v>16</v>
      </c>
      <c r="C497" t="s">
        <v>17</v>
      </c>
      <c r="D497" t="s">
        <v>18</v>
      </c>
      <c r="E497" t="s">
        <v>19</v>
      </c>
      <c r="F497">
        <v>2018</v>
      </c>
      <c r="G497">
        <v>2018</v>
      </c>
      <c r="H497">
        <v>202</v>
      </c>
      <c r="I497" t="s">
        <v>160</v>
      </c>
      <c r="J497">
        <v>3</v>
      </c>
      <c r="K497" t="s">
        <v>24</v>
      </c>
      <c r="L497">
        <v>10</v>
      </c>
      <c r="N497">
        <v>0</v>
      </c>
      <c r="R497" s="2" t="str">
        <f t="shared" si="15"/>
        <v>.</v>
      </c>
      <c r="S497" s="2">
        <f>IF(AND(P497&lt;&gt;"_U",P497&lt;&gt;"c",J497&lt;&gt;99,J497&lt;&gt;9),IFERROR(VLOOKUP(A497,'Health Total'!$A$2:$N$10000,14,0),"."),".")</f>
        <v>0</v>
      </c>
    </row>
    <row r="498" spans="1:19" x14ac:dyDescent="0.4">
      <c r="A498" s="2" t="str">
        <f t="shared" si="14"/>
        <v>2018|Bay of Plenty|11</v>
      </c>
      <c r="B498" t="s">
        <v>16</v>
      </c>
      <c r="C498" t="s">
        <v>17</v>
      </c>
      <c r="D498" t="s">
        <v>18</v>
      </c>
      <c r="E498" t="s">
        <v>19</v>
      </c>
      <c r="F498">
        <v>2018</v>
      </c>
      <c r="G498">
        <v>2018</v>
      </c>
      <c r="H498">
        <v>202</v>
      </c>
      <c r="I498" t="s">
        <v>160</v>
      </c>
      <c r="J498">
        <v>3</v>
      </c>
      <c r="K498" t="s">
        <v>24</v>
      </c>
      <c r="L498">
        <v>11</v>
      </c>
      <c r="N498">
        <v>8196</v>
      </c>
      <c r="R498" s="2">
        <f t="shared" si="15"/>
        <v>11.82</v>
      </c>
      <c r="S498" s="2">
        <f>IF(AND(P498&lt;&gt;"_U",P498&lt;&gt;"c",J498&lt;&gt;99,J498&lt;&gt;9),IFERROR(VLOOKUP(A498,'Health Total'!$A$2:$N$10000,14,0),"."),".")</f>
        <v>69351</v>
      </c>
    </row>
    <row r="499" spans="1:19" x14ac:dyDescent="0.4">
      <c r="A499" s="2" t="str">
        <f t="shared" si="14"/>
        <v>2018|Bay of Plenty|12</v>
      </c>
      <c r="B499" t="s">
        <v>16</v>
      </c>
      <c r="C499" t="s">
        <v>17</v>
      </c>
      <c r="D499" t="s">
        <v>18</v>
      </c>
      <c r="E499" t="s">
        <v>19</v>
      </c>
      <c r="F499">
        <v>2018</v>
      </c>
      <c r="G499">
        <v>2018</v>
      </c>
      <c r="H499">
        <v>202</v>
      </c>
      <c r="I499" t="s">
        <v>160</v>
      </c>
      <c r="J499">
        <v>3</v>
      </c>
      <c r="K499" t="s">
        <v>24</v>
      </c>
      <c r="L499">
        <v>12</v>
      </c>
      <c r="N499">
        <v>573</v>
      </c>
      <c r="R499" s="2">
        <f t="shared" si="15"/>
        <v>5.83</v>
      </c>
      <c r="S499" s="2">
        <f>IF(AND(P499&lt;&gt;"_U",P499&lt;&gt;"c",J499&lt;&gt;99,J499&lt;&gt;9),IFERROR(VLOOKUP(A499,'Health Total'!$A$2:$N$10000,14,0),"."),".")</f>
        <v>9828</v>
      </c>
    </row>
    <row r="500" spans="1:19" x14ac:dyDescent="0.4">
      <c r="A500" s="2" t="str">
        <f t="shared" si="14"/>
        <v>2018|Bay of Plenty|13</v>
      </c>
      <c r="B500" t="s">
        <v>16</v>
      </c>
      <c r="C500" t="s">
        <v>17</v>
      </c>
      <c r="D500" t="s">
        <v>18</v>
      </c>
      <c r="E500" t="s">
        <v>19</v>
      </c>
      <c r="F500">
        <v>2018</v>
      </c>
      <c r="G500">
        <v>2018</v>
      </c>
      <c r="H500">
        <v>202</v>
      </c>
      <c r="I500" t="s">
        <v>160</v>
      </c>
      <c r="J500">
        <v>3</v>
      </c>
      <c r="K500" t="s">
        <v>24</v>
      </c>
      <c r="L500">
        <v>13</v>
      </c>
      <c r="N500">
        <v>90</v>
      </c>
      <c r="R500" s="2">
        <f t="shared" si="15"/>
        <v>11.54</v>
      </c>
      <c r="S500" s="2">
        <f>IF(AND(P500&lt;&gt;"_U",P500&lt;&gt;"c",J500&lt;&gt;99,J500&lt;&gt;9),IFERROR(VLOOKUP(A500,'Health Total'!$A$2:$N$10000,14,0),"."),".")</f>
        <v>780</v>
      </c>
    </row>
    <row r="501" spans="1:19" x14ac:dyDescent="0.4">
      <c r="A501" s="2" t="str">
        <f t="shared" si="14"/>
        <v>2018|Bay of Plenty|999</v>
      </c>
      <c r="B501" t="s">
        <v>16</v>
      </c>
      <c r="C501" t="s">
        <v>17</v>
      </c>
      <c r="D501" t="s">
        <v>18</v>
      </c>
      <c r="E501" t="s">
        <v>19</v>
      </c>
      <c r="F501">
        <v>2018</v>
      </c>
      <c r="G501">
        <v>2018</v>
      </c>
      <c r="H501">
        <v>202</v>
      </c>
      <c r="I501" t="s">
        <v>160</v>
      </c>
      <c r="J501">
        <v>3</v>
      </c>
      <c r="K501" t="s">
        <v>24</v>
      </c>
      <c r="L501">
        <v>999</v>
      </c>
      <c r="N501">
        <v>8856</v>
      </c>
      <c r="R501" s="2">
        <f t="shared" si="15"/>
        <v>11.08</v>
      </c>
      <c r="S501" s="2">
        <f>IF(AND(P501&lt;&gt;"_U",P501&lt;&gt;"c",J501&lt;&gt;99,J501&lt;&gt;9),IFERROR(VLOOKUP(A501,'Health Total'!$A$2:$N$10000,14,0),"."),".")</f>
        <v>79962</v>
      </c>
    </row>
    <row r="502" spans="1:19" x14ac:dyDescent="0.4">
      <c r="A502" s="2" t="str">
        <f t="shared" si="14"/>
        <v>2018|Bay of Plenty|10</v>
      </c>
      <c r="B502" t="s">
        <v>16</v>
      </c>
      <c r="C502" t="s">
        <v>17</v>
      </c>
      <c r="D502" t="s">
        <v>18</v>
      </c>
      <c r="E502" t="s">
        <v>19</v>
      </c>
      <c r="F502">
        <v>2018</v>
      </c>
      <c r="G502">
        <v>2018</v>
      </c>
      <c r="H502">
        <v>202</v>
      </c>
      <c r="I502" t="s">
        <v>160</v>
      </c>
      <c r="J502">
        <v>4</v>
      </c>
      <c r="K502" t="s">
        <v>25</v>
      </c>
      <c r="L502">
        <v>10</v>
      </c>
      <c r="N502">
        <v>0</v>
      </c>
      <c r="R502" s="2" t="str">
        <f t="shared" si="15"/>
        <v>.</v>
      </c>
      <c r="S502" s="2">
        <f>IF(AND(P502&lt;&gt;"_U",P502&lt;&gt;"c",J502&lt;&gt;99,J502&lt;&gt;9),IFERROR(VLOOKUP(A502,'Health Total'!$A$2:$N$10000,14,0),"."),".")</f>
        <v>0</v>
      </c>
    </row>
    <row r="503" spans="1:19" x14ac:dyDescent="0.4">
      <c r="A503" s="2" t="str">
        <f t="shared" si="14"/>
        <v>2018|Bay of Plenty|11</v>
      </c>
      <c r="B503" t="s">
        <v>16</v>
      </c>
      <c r="C503" t="s">
        <v>17</v>
      </c>
      <c r="D503" t="s">
        <v>18</v>
      </c>
      <c r="E503" t="s">
        <v>19</v>
      </c>
      <c r="F503">
        <v>2018</v>
      </c>
      <c r="G503">
        <v>2018</v>
      </c>
      <c r="H503">
        <v>202</v>
      </c>
      <c r="I503" t="s">
        <v>160</v>
      </c>
      <c r="J503">
        <v>4</v>
      </c>
      <c r="K503" t="s">
        <v>25</v>
      </c>
      <c r="L503">
        <v>11</v>
      </c>
      <c r="N503">
        <v>5997</v>
      </c>
      <c r="R503" s="2">
        <f t="shared" si="15"/>
        <v>8.65</v>
      </c>
      <c r="S503" s="2">
        <f>IF(AND(P503&lt;&gt;"_U",P503&lt;&gt;"c",J503&lt;&gt;99,J503&lt;&gt;9),IFERROR(VLOOKUP(A503,'Health Total'!$A$2:$N$10000,14,0),"."),".")</f>
        <v>69351</v>
      </c>
    </row>
    <row r="504" spans="1:19" x14ac:dyDescent="0.4">
      <c r="A504" s="2" t="str">
        <f t="shared" si="14"/>
        <v>2018|Bay of Plenty|12</v>
      </c>
      <c r="B504" t="s">
        <v>16</v>
      </c>
      <c r="C504" t="s">
        <v>17</v>
      </c>
      <c r="D504" t="s">
        <v>18</v>
      </c>
      <c r="E504" t="s">
        <v>19</v>
      </c>
      <c r="F504">
        <v>2018</v>
      </c>
      <c r="G504">
        <v>2018</v>
      </c>
      <c r="H504">
        <v>202</v>
      </c>
      <c r="I504" t="s">
        <v>160</v>
      </c>
      <c r="J504">
        <v>4</v>
      </c>
      <c r="K504" t="s">
        <v>25</v>
      </c>
      <c r="L504">
        <v>12</v>
      </c>
      <c r="N504">
        <v>858</v>
      </c>
      <c r="R504" s="2">
        <f t="shared" si="15"/>
        <v>8.73</v>
      </c>
      <c r="S504" s="2">
        <f>IF(AND(P504&lt;&gt;"_U",P504&lt;&gt;"c",J504&lt;&gt;99,J504&lt;&gt;9),IFERROR(VLOOKUP(A504,'Health Total'!$A$2:$N$10000,14,0),"."),".")</f>
        <v>9828</v>
      </c>
    </row>
    <row r="505" spans="1:19" x14ac:dyDescent="0.4">
      <c r="A505" s="2" t="str">
        <f t="shared" si="14"/>
        <v>2018|Bay of Plenty|13</v>
      </c>
      <c r="B505" t="s">
        <v>16</v>
      </c>
      <c r="C505" t="s">
        <v>17</v>
      </c>
      <c r="D505" t="s">
        <v>18</v>
      </c>
      <c r="E505" t="s">
        <v>19</v>
      </c>
      <c r="F505">
        <v>2018</v>
      </c>
      <c r="G505">
        <v>2018</v>
      </c>
      <c r="H505">
        <v>202</v>
      </c>
      <c r="I505" t="s">
        <v>160</v>
      </c>
      <c r="J505">
        <v>4</v>
      </c>
      <c r="K505" t="s">
        <v>25</v>
      </c>
      <c r="L505">
        <v>13</v>
      </c>
      <c r="N505">
        <v>105</v>
      </c>
      <c r="R505" s="2">
        <f t="shared" si="15"/>
        <v>13.46</v>
      </c>
      <c r="S505" s="2">
        <f>IF(AND(P505&lt;&gt;"_U",P505&lt;&gt;"c",J505&lt;&gt;99,J505&lt;&gt;9),IFERROR(VLOOKUP(A505,'Health Total'!$A$2:$N$10000,14,0),"."),".")</f>
        <v>780</v>
      </c>
    </row>
    <row r="506" spans="1:19" x14ac:dyDescent="0.4">
      <c r="A506" s="2" t="str">
        <f t="shared" si="14"/>
        <v>2018|Bay of Plenty|999</v>
      </c>
      <c r="B506" t="s">
        <v>16</v>
      </c>
      <c r="C506" t="s">
        <v>17</v>
      </c>
      <c r="D506" t="s">
        <v>18</v>
      </c>
      <c r="E506" t="s">
        <v>19</v>
      </c>
      <c r="F506">
        <v>2018</v>
      </c>
      <c r="G506">
        <v>2018</v>
      </c>
      <c r="H506">
        <v>202</v>
      </c>
      <c r="I506" t="s">
        <v>160</v>
      </c>
      <c r="J506">
        <v>4</v>
      </c>
      <c r="K506" t="s">
        <v>25</v>
      </c>
      <c r="L506">
        <v>999</v>
      </c>
      <c r="N506">
        <v>6960</v>
      </c>
      <c r="R506" s="2">
        <f t="shared" si="15"/>
        <v>8.6999999999999993</v>
      </c>
      <c r="S506" s="2">
        <f>IF(AND(P506&lt;&gt;"_U",P506&lt;&gt;"c",J506&lt;&gt;99,J506&lt;&gt;9),IFERROR(VLOOKUP(A506,'Health Total'!$A$2:$N$10000,14,0),"."),".")</f>
        <v>79962</v>
      </c>
    </row>
    <row r="507" spans="1:19" x14ac:dyDescent="0.4">
      <c r="A507" s="2" t="str">
        <f t="shared" si="14"/>
        <v>2018|Bay of Plenty|10</v>
      </c>
      <c r="B507" t="s">
        <v>16</v>
      </c>
      <c r="C507" t="s">
        <v>17</v>
      </c>
      <c r="D507" t="s">
        <v>18</v>
      </c>
      <c r="E507" t="s">
        <v>19</v>
      </c>
      <c r="F507">
        <v>2018</v>
      </c>
      <c r="G507">
        <v>2018</v>
      </c>
      <c r="H507">
        <v>202</v>
      </c>
      <c r="I507" t="s">
        <v>160</v>
      </c>
      <c r="J507">
        <v>5</v>
      </c>
      <c r="K507" t="s">
        <v>26</v>
      </c>
      <c r="L507">
        <v>10</v>
      </c>
      <c r="N507">
        <v>0</v>
      </c>
      <c r="R507" s="2" t="str">
        <f t="shared" si="15"/>
        <v>.</v>
      </c>
      <c r="S507" s="2">
        <f>IF(AND(P507&lt;&gt;"_U",P507&lt;&gt;"c",J507&lt;&gt;99,J507&lt;&gt;9),IFERROR(VLOOKUP(A507,'Health Total'!$A$2:$N$10000,14,0),"."),".")</f>
        <v>0</v>
      </c>
    </row>
    <row r="508" spans="1:19" x14ac:dyDescent="0.4">
      <c r="A508" s="2" t="str">
        <f t="shared" si="14"/>
        <v>2018|Bay of Plenty|11</v>
      </c>
      <c r="B508" t="s">
        <v>16</v>
      </c>
      <c r="C508" t="s">
        <v>17</v>
      </c>
      <c r="D508" t="s">
        <v>18</v>
      </c>
      <c r="E508" t="s">
        <v>19</v>
      </c>
      <c r="F508">
        <v>2018</v>
      </c>
      <c r="G508">
        <v>2018</v>
      </c>
      <c r="H508">
        <v>202</v>
      </c>
      <c r="I508" t="s">
        <v>160</v>
      </c>
      <c r="J508">
        <v>5</v>
      </c>
      <c r="K508" t="s">
        <v>26</v>
      </c>
      <c r="L508">
        <v>11</v>
      </c>
      <c r="N508">
        <v>24870</v>
      </c>
      <c r="R508" s="2">
        <f t="shared" si="15"/>
        <v>35.86</v>
      </c>
      <c r="S508" s="2">
        <f>IF(AND(P508&lt;&gt;"_U",P508&lt;&gt;"c",J508&lt;&gt;99,J508&lt;&gt;9),IFERROR(VLOOKUP(A508,'Health Total'!$A$2:$N$10000,14,0),"."),".")</f>
        <v>69351</v>
      </c>
    </row>
    <row r="509" spans="1:19" x14ac:dyDescent="0.4">
      <c r="A509" s="2" t="str">
        <f t="shared" si="14"/>
        <v>2018|Bay of Plenty|12</v>
      </c>
      <c r="B509" t="s">
        <v>16</v>
      </c>
      <c r="C509" t="s">
        <v>17</v>
      </c>
      <c r="D509" t="s">
        <v>18</v>
      </c>
      <c r="E509" t="s">
        <v>19</v>
      </c>
      <c r="F509">
        <v>2018</v>
      </c>
      <c r="G509">
        <v>2018</v>
      </c>
      <c r="H509">
        <v>202</v>
      </c>
      <c r="I509" t="s">
        <v>160</v>
      </c>
      <c r="J509">
        <v>5</v>
      </c>
      <c r="K509" t="s">
        <v>26</v>
      </c>
      <c r="L509">
        <v>12</v>
      </c>
      <c r="N509">
        <v>1095</v>
      </c>
      <c r="R509" s="2">
        <f t="shared" si="15"/>
        <v>11.14</v>
      </c>
      <c r="S509" s="2">
        <f>IF(AND(P509&lt;&gt;"_U",P509&lt;&gt;"c",J509&lt;&gt;99,J509&lt;&gt;9),IFERROR(VLOOKUP(A509,'Health Total'!$A$2:$N$10000,14,0),"."),".")</f>
        <v>9828</v>
      </c>
    </row>
    <row r="510" spans="1:19" x14ac:dyDescent="0.4">
      <c r="A510" s="2" t="str">
        <f t="shared" si="14"/>
        <v>2018|Bay of Plenty|13</v>
      </c>
      <c r="B510" t="s">
        <v>16</v>
      </c>
      <c r="C510" t="s">
        <v>17</v>
      </c>
      <c r="D510" t="s">
        <v>18</v>
      </c>
      <c r="E510" t="s">
        <v>19</v>
      </c>
      <c r="F510">
        <v>2018</v>
      </c>
      <c r="G510">
        <v>2018</v>
      </c>
      <c r="H510">
        <v>202</v>
      </c>
      <c r="I510" t="s">
        <v>160</v>
      </c>
      <c r="J510">
        <v>5</v>
      </c>
      <c r="K510" t="s">
        <v>26</v>
      </c>
      <c r="L510">
        <v>13</v>
      </c>
      <c r="N510">
        <v>141</v>
      </c>
      <c r="R510" s="2">
        <f t="shared" si="15"/>
        <v>18.079999999999998</v>
      </c>
      <c r="S510" s="2">
        <f>IF(AND(P510&lt;&gt;"_U",P510&lt;&gt;"c",J510&lt;&gt;99,J510&lt;&gt;9),IFERROR(VLOOKUP(A510,'Health Total'!$A$2:$N$10000,14,0),"."),".")</f>
        <v>780</v>
      </c>
    </row>
    <row r="511" spans="1:19" x14ac:dyDescent="0.4">
      <c r="A511" s="2" t="str">
        <f t="shared" si="14"/>
        <v>2018|Bay of Plenty|999</v>
      </c>
      <c r="B511" t="s">
        <v>16</v>
      </c>
      <c r="C511" t="s">
        <v>17</v>
      </c>
      <c r="D511" t="s">
        <v>18</v>
      </c>
      <c r="E511" t="s">
        <v>19</v>
      </c>
      <c r="F511">
        <v>2018</v>
      </c>
      <c r="G511">
        <v>2018</v>
      </c>
      <c r="H511">
        <v>202</v>
      </c>
      <c r="I511" t="s">
        <v>160</v>
      </c>
      <c r="J511">
        <v>5</v>
      </c>
      <c r="K511" t="s">
        <v>26</v>
      </c>
      <c r="L511">
        <v>999</v>
      </c>
      <c r="N511">
        <v>26103</v>
      </c>
      <c r="R511" s="2">
        <f t="shared" si="15"/>
        <v>32.64</v>
      </c>
      <c r="S511" s="2">
        <f>IF(AND(P511&lt;&gt;"_U",P511&lt;&gt;"c",J511&lt;&gt;99,J511&lt;&gt;9),IFERROR(VLOOKUP(A511,'Health Total'!$A$2:$N$10000,14,0),"."),".")</f>
        <v>79962</v>
      </c>
    </row>
    <row r="512" spans="1:19" x14ac:dyDescent="0.4">
      <c r="A512" s="2" t="str">
        <f t="shared" si="14"/>
        <v>2018|Bay of Plenty|10</v>
      </c>
      <c r="B512" t="s">
        <v>16</v>
      </c>
      <c r="C512" t="s">
        <v>17</v>
      </c>
      <c r="D512" t="s">
        <v>18</v>
      </c>
      <c r="E512" t="s">
        <v>19</v>
      </c>
      <c r="F512">
        <v>2018</v>
      </c>
      <c r="G512">
        <v>2018</v>
      </c>
      <c r="H512">
        <v>202</v>
      </c>
      <c r="I512" t="s">
        <v>160</v>
      </c>
      <c r="J512">
        <v>6</v>
      </c>
      <c r="K512" t="s">
        <v>27</v>
      </c>
      <c r="L512">
        <v>10</v>
      </c>
      <c r="N512">
        <v>0</v>
      </c>
      <c r="R512" s="2" t="str">
        <f t="shared" si="15"/>
        <v>.</v>
      </c>
      <c r="S512" s="2">
        <f>IF(AND(P512&lt;&gt;"_U",P512&lt;&gt;"c",J512&lt;&gt;99,J512&lt;&gt;9),IFERROR(VLOOKUP(A512,'Health Total'!$A$2:$N$10000,14,0),"."),".")</f>
        <v>0</v>
      </c>
    </row>
    <row r="513" spans="1:19" x14ac:dyDescent="0.4">
      <c r="A513" s="2" t="str">
        <f t="shared" si="14"/>
        <v>2018|Bay of Plenty|11</v>
      </c>
      <c r="B513" t="s">
        <v>16</v>
      </c>
      <c r="C513" t="s">
        <v>17</v>
      </c>
      <c r="D513" t="s">
        <v>18</v>
      </c>
      <c r="E513" t="s">
        <v>19</v>
      </c>
      <c r="F513">
        <v>2018</v>
      </c>
      <c r="G513">
        <v>2018</v>
      </c>
      <c r="H513">
        <v>202</v>
      </c>
      <c r="I513" t="s">
        <v>160</v>
      </c>
      <c r="J513">
        <v>6</v>
      </c>
      <c r="K513" t="s">
        <v>27</v>
      </c>
      <c r="L513">
        <v>11</v>
      </c>
      <c r="N513">
        <v>516</v>
      </c>
      <c r="R513" s="2">
        <f t="shared" si="15"/>
        <v>0.74</v>
      </c>
      <c r="S513" s="2">
        <f>IF(AND(P513&lt;&gt;"_U",P513&lt;&gt;"c",J513&lt;&gt;99,J513&lt;&gt;9),IFERROR(VLOOKUP(A513,'Health Total'!$A$2:$N$10000,14,0),"."),".")</f>
        <v>69351</v>
      </c>
    </row>
    <row r="514" spans="1:19" x14ac:dyDescent="0.4">
      <c r="A514" s="2" t="str">
        <f t="shared" si="14"/>
        <v>2018|Bay of Plenty|12</v>
      </c>
      <c r="B514" t="s">
        <v>16</v>
      </c>
      <c r="C514" t="s">
        <v>17</v>
      </c>
      <c r="D514" t="s">
        <v>18</v>
      </c>
      <c r="E514" t="s">
        <v>19</v>
      </c>
      <c r="F514">
        <v>2018</v>
      </c>
      <c r="G514">
        <v>2018</v>
      </c>
      <c r="H514">
        <v>202</v>
      </c>
      <c r="I514" t="s">
        <v>160</v>
      </c>
      <c r="J514">
        <v>6</v>
      </c>
      <c r="K514" t="s">
        <v>27</v>
      </c>
      <c r="L514">
        <v>12</v>
      </c>
      <c r="N514">
        <v>36</v>
      </c>
      <c r="R514" s="2">
        <f t="shared" si="15"/>
        <v>0.37</v>
      </c>
      <c r="S514" s="2">
        <f>IF(AND(P514&lt;&gt;"_U",P514&lt;&gt;"c",J514&lt;&gt;99,J514&lt;&gt;9),IFERROR(VLOOKUP(A514,'Health Total'!$A$2:$N$10000,14,0),"."),".")</f>
        <v>9828</v>
      </c>
    </row>
    <row r="515" spans="1:19" x14ac:dyDescent="0.4">
      <c r="A515" s="2" t="str">
        <f t="shared" ref="A515:A578" si="16">G515&amp;"|"&amp;I515&amp;"|"&amp;L515</f>
        <v>2018|Bay of Plenty|13</v>
      </c>
      <c r="B515" t="s">
        <v>16</v>
      </c>
      <c r="C515" t="s">
        <v>17</v>
      </c>
      <c r="D515" t="s">
        <v>18</v>
      </c>
      <c r="E515" t="s">
        <v>19</v>
      </c>
      <c r="F515">
        <v>2018</v>
      </c>
      <c r="G515">
        <v>2018</v>
      </c>
      <c r="H515">
        <v>202</v>
      </c>
      <c r="I515" t="s">
        <v>160</v>
      </c>
      <c r="J515">
        <v>6</v>
      </c>
      <c r="K515" t="s">
        <v>27</v>
      </c>
      <c r="L515">
        <v>13</v>
      </c>
      <c r="N515">
        <v>3</v>
      </c>
      <c r="R515" s="2">
        <f t="shared" ref="R515:R578" si="17">IF(P515&lt;&gt;"_U",IFERROR((ROUND(N515/S515*100,2)),"."),".")</f>
        <v>0.38</v>
      </c>
      <c r="S515" s="2">
        <f>IF(AND(P515&lt;&gt;"_U",P515&lt;&gt;"c",J515&lt;&gt;99,J515&lt;&gt;9),IFERROR(VLOOKUP(A515,'Health Total'!$A$2:$N$10000,14,0),"."),".")</f>
        <v>780</v>
      </c>
    </row>
    <row r="516" spans="1:19" x14ac:dyDescent="0.4">
      <c r="A516" s="2" t="str">
        <f t="shared" si="16"/>
        <v>2018|Bay of Plenty|999</v>
      </c>
      <c r="B516" t="s">
        <v>16</v>
      </c>
      <c r="C516" t="s">
        <v>17</v>
      </c>
      <c r="D516" t="s">
        <v>18</v>
      </c>
      <c r="E516" t="s">
        <v>19</v>
      </c>
      <c r="F516">
        <v>2018</v>
      </c>
      <c r="G516">
        <v>2018</v>
      </c>
      <c r="H516">
        <v>202</v>
      </c>
      <c r="I516" t="s">
        <v>160</v>
      </c>
      <c r="J516">
        <v>6</v>
      </c>
      <c r="K516" t="s">
        <v>27</v>
      </c>
      <c r="L516">
        <v>999</v>
      </c>
      <c r="N516">
        <v>555</v>
      </c>
      <c r="R516" s="2">
        <f t="shared" si="17"/>
        <v>0.69</v>
      </c>
      <c r="S516" s="2">
        <f>IF(AND(P516&lt;&gt;"_U",P516&lt;&gt;"c",J516&lt;&gt;99,J516&lt;&gt;9),IFERROR(VLOOKUP(A516,'Health Total'!$A$2:$N$10000,14,0),"."),".")</f>
        <v>79962</v>
      </c>
    </row>
    <row r="517" spans="1:19" x14ac:dyDescent="0.4">
      <c r="A517" s="2" t="str">
        <f t="shared" si="16"/>
        <v>2018|Bay of Plenty|10</v>
      </c>
      <c r="B517" t="s">
        <v>16</v>
      </c>
      <c r="C517" t="s">
        <v>17</v>
      </c>
      <c r="D517" t="s">
        <v>18</v>
      </c>
      <c r="E517" t="s">
        <v>19</v>
      </c>
      <c r="F517">
        <v>2018</v>
      </c>
      <c r="G517">
        <v>2018</v>
      </c>
      <c r="H517">
        <v>202</v>
      </c>
      <c r="I517" t="s">
        <v>160</v>
      </c>
      <c r="J517">
        <v>7</v>
      </c>
      <c r="K517" t="s">
        <v>28</v>
      </c>
      <c r="L517">
        <v>10</v>
      </c>
      <c r="N517">
        <v>0</v>
      </c>
      <c r="R517" s="2" t="str">
        <f t="shared" si="17"/>
        <v>.</v>
      </c>
      <c r="S517" s="2">
        <f>IF(AND(P517&lt;&gt;"_U",P517&lt;&gt;"c",J517&lt;&gt;99,J517&lt;&gt;9),IFERROR(VLOOKUP(A517,'Health Total'!$A$2:$N$10000,14,0),"."),".")</f>
        <v>0</v>
      </c>
    </row>
    <row r="518" spans="1:19" x14ac:dyDescent="0.4">
      <c r="A518" s="2" t="str">
        <f t="shared" si="16"/>
        <v>2018|Bay of Plenty|11</v>
      </c>
      <c r="B518" t="s">
        <v>16</v>
      </c>
      <c r="C518" t="s">
        <v>17</v>
      </c>
      <c r="D518" t="s">
        <v>18</v>
      </c>
      <c r="E518" t="s">
        <v>19</v>
      </c>
      <c r="F518">
        <v>2018</v>
      </c>
      <c r="G518">
        <v>2018</v>
      </c>
      <c r="H518">
        <v>202</v>
      </c>
      <c r="I518" t="s">
        <v>160</v>
      </c>
      <c r="J518">
        <v>7</v>
      </c>
      <c r="K518" t="s">
        <v>28</v>
      </c>
      <c r="L518">
        <v>11</v>
      </c>
      <c r="N518">
        <v>159</v>
      </c>
      <c r="R518" s="2">
        <f t="shared" si="17"/>
        <v>0.23</v>
      </c>
      <c r="S518" s="2">
        <f>IF(AND(P518&lt;&gt;"_U",P518&lt;&gt;"c",J518&lt;&gt;99,J518&lt;&gt;9),IFERROR(VLOOKUP(A518,'Health Total'!$A$2:$N$10000,14,0),"."),".")</f>
        <v>69351</v>
      </c>
    </row>
    <row r="519" spans="1:19" x14ac:dyDescent="0.4">
      <c r="A519" s="2" t="str">
        <f t="shared" si="16"/>
        <v>2018|Bay of Plenty|12</v>
      </c>
      <c r="B519" t="s">
        <v>16</v>
      </c>
      <c r="C519" t="s">
        <v>17</v>
      </c>
      <c r="D519" t="s">
        <v>18</v>
      </c>
      <c r="E519" t="s">
        <v>19</v>
      </c>
      <c r="F519">
        <v>2018</v>
      </c>
      <c r="G519">
        <v>2018</v>
      </c>
      <c r="H519">
        <v>202</v>
      </c>
      <c r="I519" t="s">
        <v>160</v>
      </c>
      <c r="J519">
        <v>7</v>
      </c>
      <c r="K519" t="s">
        <v>28</v>
      </c>
      <c r="L519">
        <v>12</v>
      </c>
      <c r="N519">
        <v>24</v>
      </c>
      <c r="R519" s="2">
        <f t="shared" si="17"/>
        <v>0.24</v>
      </c>
      <c r="S519" s="2">
        <f>IF(AND(P519&lt;&gt;"_U",P519&lt;&gt;"c",J519&lt;&gt;99,J519&lt;&gt;9),IFERROR(VLOOKUP(A519,'Health Total'!$A$2:$N$10000,14,0),"."),".")</f>
        <v>9828</v>
      </c>
    </row>
    <row r="520" spans="1:19" x14ac:dyDescent="0.4">
      <c r="A520" s="2" t="str">
        <f t="shared" si="16"/>
        <v>2018|Bay of Plenty|13</v>
      </c>
      <c r="B520" t="s">
        <v>16</v>
      </c>
      <c r="C520" t="s">
        <v>17</v>
      </c>
      <c r="D520" t="s">
        <v>18</v>
      </c>
      <c r="E520" t="s">
        <v>19</v>
      </c>
      <c r="F520">
        <v>2018</v>
      </c>
      <c r="G520">
        <v>2018</v>
      </c>
      <c r="H520">
        <v>202</v>
      </c>
      <c r="I520" t="s">
        <v>160</v>
      </c>
      <c r="J520">
        <v>7</v>
      </c>
      <c r="K520" t="s">
        <v>28</v>
      </c>
      <c r="L520">
        <v>13</v>
      </c>
      <c r="N520">
        <v>0</v>
      </c>
      <c r="R520" s="2">
        <f t="shared" si="17"/>
        <v>0</v>
      </c>
      <c r="S520" s="2">
        <f>IF(AND(P520&lt;&gt;"_U",P520&lt;&gt;"c",J520&lt;&gt;99,J520&lt;&gt;9),IFERROR(VLOOKUP(A520,'Health Total'!$A$2:$N$10000,14,0),"."),".")</f>
        <v>780</v>
      </c>
    </row>
    <row r="521" spans="1:19" x14ac:dyDescent="0.4">
      <c r="A521" s="2" t="str">
        <f t="shared" si="16"/>
        <v>2018|Bay of Plenty|999</v>
      </c>
      <c r="B521" t="s">
        <v>16</v>
      </c>
      <c r="C521" t="s">
        <v>17</v>
      </c>
      <c r="D521" t="s">
        <v>18</v>
      </c>
      <c r="E521" t="s">
        <v>19</v>
      </c>
      <c r="F521">
        <v>2018</v>
      </c>
      <c r="G521">
        <v>2018</v>
      </c>
      <c r="H521">
        <v>202</v>
      </c>
      <c r="I521" t="s">
        <v>160</v>
      </c>
      <c r="J521">
        <v>7</v>
      </c>
      <c r="K521" t="s">
        <v>28</v>
      </c>
      <c r="L521">
        <v>999</v>
      </c>
      <c r="N521">
        <v>186</v>
      </c>
      <c r="R521" s="2">
        <f t="shared" si="17"/>
        <v>0.23</v>
      </c>
      <c r="S521" s="2">
        <f>IF(AND(P521&lt;&gt;"_U",P521&lt;&gt;"c",J521&lt;&gt;99,J521&lt;&gt;9),IFERROR(VLOOKUP(A521,'Health Total'!$A$2:$N$10000,14,0),"."),".")</f>
        <v>79962</v>
      </c>
    </row>
    <row r="522" spans="1:19" x14ac:dyDescent="0.4">
      <c r="A522" s="2" t="str">
        <f t="shared" si="16"/>
        <v>2018|Bay of Plenty|10</v>
      </c>
      <c r="B522" t="s">
        <v>16</v>
      </c>
      <c r="C522" t="s">
        <v>17</v>
      </c>
      <c r="D522" t="s">
        <v>18</v>
      </c>
      <c r="E522" t="s">
        <v>19</v>
      </c>
      <c r="F522">
        <v>2018</v>
      </c>
      <c r="G522">
        <v>2018</v>
      </c>
      <c r="H522">
        <v>202</v>
      </c>
      <c r="I522" t="s">
        <v>160</v>
      </c>
      <c r="J522">
        <v>77</v>
      </c>
      <c r="K522" t="s">
        <v>29</v>
      </c>
      <c r="L522">
        <v>10</v>
      </c>
      <c r="N522">
        <v>0</v>
      </c>
      <c r="R522" s="2" t="str">
        <f t="shared" si="17"/>
        <v>.</v>
      </c>
      <c r="S522" s="2">
        <f>IF(AND(P522&lt;&gt;"_U",P522&lt;&gt;"c",J522&lt;&gt;99,J522&lt;&gt;9),IFERROR(VLOOKUP(A522,'Health Total'!$A$2:$N$10000,14,0),"."),".")</f>
        <v>0</v>
      </c>
    </row>
    <row r="523" spans="1:19" x14ac:dyDescent="0.4">
      <c r="A523" s="2" t="str">
        <f t="shared" si="16"/>
        <v>2018|Bay of Plenty|11</v>
      </c>
      <c r="B523" t="s">
        <v>16</v>
      </c>
      <c r="C523" t="s">
        <v>17</v>
      </c>
      <c r="D523" t="s">
        <v>18</v>
      </c>
      <c r="E523" t="s">
        <v>19</v>
      </c>
      <c r="F523">
        <v>2018</v>
      </c>
      <c r="G523">
        <v>2018</v>
      </c>
      <c r="H523">
        <v>202</v>
      </c>
      <c r="I523" t="s">
        <v>160</v>
      </c>
      <c r="J523">
        <v>77</v>
      </c>
      <c r="K523" t="s">
        <v>29</v>
      </c>
      <c r="L523">
        <v>11</v>
      </c>
      <c r="N523">
        <v>69351</v>
      </c>
      <c r="R523" s="2">
        <f t="shared" si="17"/>
        <v>100</v>
      </c>
      <c r="S523" s="2">
        <f>IF(AND(P523&lt;&gt;"_U",P523&lt;&gt;"c",J523&lt;&gt;99,J523&lt;&gt;9),IFERROR(VLOOKUP(A523,'Health Total'!$A$2:$N$10000,14,0),"."),".")</f>
        <v>69351</v>
      </c>
    </row>
    <row r="524" spans="1:19" x14ac:dyDescent="0.4">
      <c r="A524" s="2" t="str">
        <f t="shared" si="16"/>
        <v>2018|Bay of Plenty|12</v>
      </c>
      <c r="B524" t="s">
        <v>16</v>
      </c>
      <c r="C524" t="s">
        <v>17</v>
      </c>
      <c r="D524" t="s">
        <v>18</v>
      </c>
      <c r="E524" t="s">
        <v>19</v>
      </c>
      <c r="F524">
        <v>2018</v>
      </c>
      <c r="G524">
        <v>2018</v>
      </c>
      <c r="H524">
        <v>202</v>
      </c>
      <c r="I524" t="s">
        <v>160</v>
      </c>
      <c r="J524">
        <v>77</v>
      </c>
      <c r="K524" t="s">
        <v>29</v>
      </c>
      <c r="L524">
        <v>12</v>
      </c>
      <c r="N524">
        <v>9828</v>
      </c>
      <c r="R524" s="2">
        <f t="shared" si="17"/>
        <v>100</v>
      </c>
      <c r="S524" s="2">
        <f>IF(AND(P524&lt;&gt;"_U",P524&lt;&gt;"c",J524&lt;&gt;99,J524&lt;&gt;9),IFERROR(VLOOKUP(A524,'Health Total'!$A$2:$N$10000,14,0),"."),".")</f>
        <v>9828</v>
      </c>
    </row>
    <row r="525" spans="1:19" x14ac:dyDescent="0.4">
      <c r="A525" s="2" t="str">
        <f t="shared" si="16"/>
        <v>2018|Bay of Plenty|13</v>
      </c>
      <c r="B525" t="s">
        <v>16</v>
      </c>
      <c r="C525" t="s">
        <v>17</v>
      </c>
      <c r="D525" t="s">
        <v>18</v>
      </c>
      <c r="E525" t="s">
        <v>19</v>
      </c>
      <c r="F525">
        <v>2018</v>
      </c>
      <c r="G525">
        <v>2018</v>
      </c>
      <c r="H525">
        <v>202</v>
      </c>
      <c r="I525" t="s">
        <v>160</v>
      </c>
      <c r="J525">
        <v>77</v>
      </c>
      <c r="K525" t="s">
        <v>29</v>
      </c>
      <c r="L525">
        <v>13</v>
      </c>
      <c r="N525">
        <v>780</v>
      </c>
      <c r="R525" s="2">
        <f t="shared" si="17"/>
        <v>100</v>
      </c>
      <c r="S525" s="2">
        <f>IF(AND(P525&lt;&gt;"_U",P525&lt;&gt;"c",J525&lt;&gt;99,J525&lt;&gt;9),IFERROR(VLOOKUP(A525,'Health Total'!$A$2:$N$10000,14,0),"."),".")</f>
        <v>780</v>
      </c>
    </row>
    <row r="526" spans="1:19" x14ac:dyDescent="0.4">
      <c r="A526" s="2" t="str">
        <f t="shared" si="16"/>
        <v>2018|Bay of Plenty|999</v>
      </c>
      <c r="B526" t="s">
        <v>16</v>
      </c>
      <c r="C526" t="s">
        <v>17</v>
      </c>
      <c r="D526" t="s">
        <v>18</v>
      </c>
      <c r="E526" t="s">
        <v>19</v>
      </c>
      <c r="F526">
        <v>2018</v>
      </c>
      <c r="G526">
        <v>2018</v>
      </c>
      <c r="H526">
        <v>202</v>
      </c>
      <c r="I526" t="s">
        <v>160</v>
      </c>
      <c r="J526">
        <v>77</v>
      </c>
      <c r="K526" t="s">
        <v>29</v>
      </c>
      <c r="L526">
        <v>999</v>
      </c>
      <c r="N526">
        <v>79962</v>
      </c>
      <c r="R526" s="2">
        <f t="shared" si="17"/>
        <v>100</v>
      </c>
      <c r="S526" s="2">
        <f>IF(AND(P526&lt;&gt;"_U",P526&lt;&gt;"c",J526&lt;&gt;99,J526&lt;&gt;9),IFERROR(VLOOKUP(A526,'Health Total'!$A$2:$N$10000,14,0),"."),".")</f>
        <v>79962</v>
      </c>
    </row>
    <row r="527" spans="1:19" x14ac:dyDescent="0.4">
      <c r="A527" s="2" t="str">
        <f t="shared" si="16"/>
        <v>2018|Bay of Plenty|10</v>
      </c>
      <c r="B527" t="s">
        <v>16</v>
      </c>
      <c r="C527" t="s">
        <v>17</v>
      </c>
      <c r="D527" t="s">
        <v>18</v>
      </c>
      <c r="E527" t="s">
        <v>19</v>
      </c>
      <c r="F527">
        <v>2018</v>
      </c>
      <c r="G527">
        <v>2018</v>
      </c>
      <c r="H527">
        <v>202</v>
      </c>
      <c r="I527" t="s">
        <v>160</v>
      </c>
      <c r="J527">
        <v>8</v>
      </c>
      <c r="K527" t="s">
        <v>30</v>
      </c>
      <c r="L527">
        <v>10</v>
      </c>
      <c r="N527">
        <v>0</v>
      </c>
      <c r="R527" s="2" t="str">
        <f t="shared" si="17"/>
        <v>.</v>
      </c>
      <c r="S527" s="2">
        <f>IF(AND(P527&lt;&gt;"_U",P527&lt;&gt;"c",J527&lt;&gt;99,J527&lt;&gt;9),IFERROR(VLOOKUP(A527,'Health Total'!$A$2:$N$10000,14,0),"."),".")</f>
        <v>0</v>
      </c>
    </row>
    <row r="528" spans="1:19" x14ac:dyDescent="0.4">
      <c r="A528" s="2" t="str">
        <f t="shared" si="16"/>
        <v>2018|Bay of Plenty|11</v>
      </c>
      <c r="B528" t="s">
        <v>16</v>
      </c>
      <c r="C528" t="s">
        <v>17</v>
      </c>
      <c r="D528" t="s">
        <v>18</v>
      </c>
      <c r="E528" t="s">
        <v>19</v>
      </c>
      <c r="F528">
        <v>2018</v>
      </c>
      <c r="G528">
        <v>2018</v>
      </c>
      <c r="H528">
        <v>202</v>
      </c>
      <c r="I528" t="s">
        <v>160</v>
      </c>
      <c r="J528">
        <v>8</v>
      </c>
      <c r="K528" t="s">
        <v>30</v>
      </c>
      <c r="L528">
        <v>11</v>
      </c>
      <c r="N528">
        <v>924</v>
      </c>
      <c r="R528" s="2">
        <f t="shared" si="17"/>
        <v>1.33</v>
      </c>
      <c r="S528" s="2">
        <f>IF(AND(P528&lt;&gt;"_U",P528&lt;&gt;"c",J528&lt;&gt;99,J528&lt;&gt;9),IFERROR(VLOOKUP(A528,'Health Total'!$A$2:$N$10000,14,0),"."),".")</f>
        <v>69351</v>
      </c>
    </row>
    <row r="529" spans="1:19" x14ac:dyDescent="0.4">
      <c r="A529" s="2" t="str">
        <f t="shared" si="16"/>
        <v>2018|Bay of Plenty|12</v>
      </c>
      <c r="B529" t="s">
        <v>16</v>
      </c>
      <c r="C529" t="s">
        <v>17</v>
      </c>
      <c r="D529" t="s">
        <v>18</v>
      </c>
      <c r="E529" t="s">
        <v>19</v>
      </c>
      <c r="F529">
        <v>2018</v>
      </c>
      <c r="G529">
        <v>2018</v>
      </c>
      <c r="H529">
        <v>202</v>
      </c>
      <c r="I529" t="s">
        <v>160</v>
      </c>
      <c r="J529">
        <v>8</v>
      </c>
      <c r="K529" t="s">
        <v>30</v>
      </c>
      <c r="L529">
        <v>12</v>
      </c>
      <c r="N529">
        <v>90</v>
      </c>
      <c r="R529" s="2">
        <f t="shared" si="17"/>
        <v>0.92</v>
      </c>
      <c r="S529" s="2">
        <f>IF(AND(P529&lt;&gt;"_U",P529&lt;&gt;"c",J529&lt;&gt;99,J529&lt;&gt;9),IFERROR(VLOOKUP(A529,'Health Total'!$A$2:$N$10000,14,0),"."),".")</f>
        <v>9828</v>
      </c>
    </row>
    <row r="530" spans="1:19" x14ac:dyDescent="0.4">
      <c r="A530" s="2" t="str">
        <f t="shared" si="16"/>
        <v>2018|Bay of Plenty|13</v>
      </c>
      <c r="B530" t="s">
        <v>16</v>
      </c>
      <c r="C530" t="s">
        <v>17</v>
      </c>
      <c r="D530" t="s">
        <v>18</v>
      </c>
      <c r="E530" t="s">
        <v>19</v>
      </c>
      <c r="F530">
        <v>2018</v>
      </c>
      <c r="G530">
        <v>2018</v>
      </c>
      <c r="H530">
        <v>202</v>
      </c>
      <c r="I530" t="s">
        <v>160</v>
      </c>
      <c r="J530">
        <v>8</v>
      </c>
      <c r="K530" t="s">
        <v>30</v>
      </c>
      <c r="L530">
        <v>13</v>
      </c>
      <c r="N530">
        <v>30</v>
      </c>
      <c r="R530" s="2">
        <f t="shared" si="17"/>
        <v>3.85</v>
      </c>
      <c r="S530" s="2">
        <f>IF(AND(P530&lt;&gt;"_U",P530&lt;&gt;"c",J530&lt;&gt;99,J530&lt;&gt;9),IFERROR(VLOOKUP(A530,'Health Total'!$A$2:$N$10000,14,0),"."),".")</f>
        <v>780</v>
      </c>
    </row>
    <row r="531" spans="1:19" x14ac:dyDescent="0.4">
      <c r="A531" s="2" t="str">
        <f t="shared" si="16"/>
        <v>2018|Bay of Plenty|999</v>
      </c>
      <c r="B531" t="s">
        <v>16</v>
      </c>
      <c r="C531" t="s">
        <v>17</v>
      </c>
      <c r="D531" t="s">
        <v>18</v>
      </c>
      <c r="E531" t="s">
        <v>19</v>
      </c>
      <c r="F531">
        <v>2018</v>
      </c>
      <c r="G531">
        <v>2018</v>
      </c>
      <c r="H531">
        <v>202</v>
      </c>
      <c r="I531" t="s">
        <v>160</v>
      </c>
      <c r="J531">
        <v>8</v>
      </c>
      <c r="K531" t="s">
        <v>30</v>
      </c>
      <c r="L531">
        <v>999</v>
      </c>
      <c r="N531">
        <v>1044</v>
      </c>
      <c r="R531" s="2">
        <f t="shared" si="17"/>
        <v>1.31</v>
      </c>
      <c r="S531" s="2">
        <f>IF(AND(P531&lt;&gt;"_U",P531&lt;&gt;"c",J531&lt;&gt;99,J531&lt;&gt;9),IFERROR(VLOOKUP(A531,'Health Total'!$A$2:$N$10000,14,0),"."),".")</f>
        <v>79962</v>
      </c>
    </row>
    <row r="532" spans="1:19" x14ac:dyDescent="0.4">
      <c r="A532" s="2" t="str">
        <f t="shared" si="16"/>
        <v>2018|Bay of Plenty|10</v>
      </c>
      <c r="B532" t="s">
        <v>16</v>
      </c>
      <c r="C532" t="s">
        <v>17</v>
      </c>
      <c r="D532" t="s">
        <v>18</v>
      </c>
      <c r="E532" t="s">
        <v>19</v>
      </c>
      <c r="F532">
        <v>2018</v>
      </c>
      <c r="G532">
        <v>2018</v>
      </c>
      <c r="H532">
        <v>202</v>
      </c>
      <c r="I532" t="s">
        <v>160</v>
      </c>
      <c r="J532">
        <v>9</v>
      </c>
      <c r="K532" t="s">
        <v>31</v>
      </c>
      <c r="L532">
        <v>10</v>
      </c>
      <c r="N532">
        <v>0</v>
      </c>
      <c r="R532" s="2" t="str">
        <f t="shared" si="17"/>
        <v>.</v>
      </c>
      <c r="S532" s="2" t="str">
        <f>IF(AND(P532&lt;&gt;"_U",P532&lt;&gt;"c",J532&lt;&gt;99,J532&lt;&gt;9),IFERROR(VLOOKUP(A532,'Health Total'!$A$2:$N$10000,14,0),"."),".")</f>
        <v>.</v>
      </c>
    </row>
    <row r="533" spans="1:19" x14ac:dyDescent="0.4">
      <c r="A533" s="2" t="str">
        <f t="shared" si="16"/>
        <v>2018|Bay of Plenty|11</v>
      </c>
      <c r="B533" t="s">
        <v>16</v>
      </c>
      <c r="C533" t="s">
        <v>17</v>
      </c>
      <c r="D533" t="s">
        <v>18</v>
      </c>
      <c r="E533" t="s">
        <v>19</v>
      </c>
      <c r="F533">
        <v>2018</v>
      </c>
      <c r="G533">
        <v>2018</v>
      </c>
      <c r="H533">
        <v>202</v>
      </c>
      <c r="I533" t="s">
        <v>160</v>
      </c>
      <c r="J533">
        <v>9</v>
      </c>
      <c r="K533" t="s">
        <v>31</v>
      </c>
      <c r="L533">
        <v>11</v>
      </c>
      <c r="N533">
        <v>6861</v>
      </c>
      <c r="R533" s="2" t="str">
        <f t="shared" si="17"/>
        <v>.</v>
      </c>
      <c r="S533" s="2" t="str">
        <f>IF(AND(P533&lt;&gt;"_U",P533&lt;&gt;"c",J533&lt;&gt;99,J533&lt;&gt;9),IFERROR(VLOOKUP(A533,'Health Total'!$A$2:$N$10000,14,0),"."),".")</f>
        <v>.</v>
      </c>
    </row>
    <row r="534" spans="1:19" x14ac:dyDescent="0.4">
      <c r="A534" s="2" t="str">
        <f t="shared" si="16"/>
        <v>2018|Bay of Plenty|12</v>
      </c>
      <c r="B534" t="s">
        <v>16</v>
      </c>
      <c r="C534" t="s">
        <v>17</v>
      </c>
      <c r="D534" t="s">
        <v>18</v>
      </c>
      <c r="E534" t="s">
        <v>19</v>
      </c>
      <c r="F534">
        <v>2018</v>
      </c>
      <c r="G534">
        <v>2018</v>
      </c>
      <c r="H534">
        <v>202</v>
      </c>
      <c r="I534" t="s">
        <v>160</v>
      </c>
      <c r="J534">
        <v>9</v>
      </c>
      <c r="K534" t="s">
        <v>31</v>
      </c>
      <c r="L534">
        <v>12</v>
      </c>
      <c r="N534">
        <v>1185</v>
      </c>
      <c r="R534" s="2" t="str">
        <f t="shared" si="17"/>
        <v>.</v>
      </c>
      <c r="S534" s="2" t="str">
        <f>IF(AND(P534&lt;&gt;"_U",P534&lt;&gt;"c",J534&lt;&gt;99,J534&lt;&gt;9),IFERROR(VLOOKUP(A534,'Health Total'!$A$2:$N$10000,14,0),"."),".")</f>
        <v>.</v>
      </c>
    </row>
    <row r="535" spans="1:19" x14ac:dyDescent="0.4">
      <c r="A535" s="2" t="str">
        <f t="shared" si="16"/>
        <v>2018|Bay of Plenty|13</v>
      </c>
      <c r="B535" t="s">
        <v>16</v>
      </c>
      <c r="C535" t="s">
        <v>17</v>
      </c>
      <c r="D535" t="s">
        <v>18</v>
      </c>
      <c r="E535" t="s">
        <v>19</v>
      </c>
      <c r="F535">
        <v>2018</v>
      </c>
      <c r="G535">
        <v>2018</v>
      </c>
      <c r="H535">
        <v>202</v>
      </c>
      <c r="I535" t="s">
        <v>160</v>
      </c>
      <c r="J535">
        <v>9</v>
      </c>
      <c r="K535" t="s">
        <v>31</v>
      </c>
      <c r="L535">
        <v>13</v>
      </c>
      <c r="N535">
        <v>288</v>
      </c>
      <c r="R535" s="2" t="str">
        <f t="shared" si="17"/>
        <v>.</v>
      </c>
      <c r="S535" s="2" t="str">
        <f>IF(AND(P535&lt;&gt;"_U",P535&lt;&gt;"c",J535&lt;&gt;99,J535&lt;&gt;9),IFERROR(VLOOKUP(A535,'Health Total'!$A$2:$N$10000,14,0),"."),".")</f>
        <v>.</v>
      </c>
    </row>
    <row r="536" spans="1:19" x14ac:dyDescent="0.4">
      <c r="A536" s="2" t="str">
        <f t="shared" si="16"/>
        <v>2018|Bay of Plenty|999</v>
      </c>
      <c r="B536" t="s">
        <v>16</v>
      </c>
      <c r="C536" t="s">
        <v>17</v>
      </c>
      <c r="D536" t="s">
        <v>18</v>
      </c>
      <c r="E536" t="s">
        <v>19</v>
      </c>
      <c r="F536">
        <v>2018</v>
      </c>
      <c r="G536">
        <v>2018</v>
      </c>
      <c r="H536">
        <v>202</v>
      </c>
      <c r="I536" t="s">
        <v>160</v>
      </c>
      <c r="J536">
        <v>9</v>
      </c>
      <c r="K536" t="s">
        <v>31</v>
      </c>
      <c r="L536">
        <v>999</v>
      </c>
      <c r="N536">
        <v>8337</v>
      </c>
      <c r="R536" s="2" t="str">
        <f t="shared" si="17"/>
        <v>.</v>
      </c>
      <c r="S536" s="2" t="str">
        <f>IF(AND(P536&lt;&gt;"_U",P536&lt;&gt;"c",J536&lt;&gt;99,J536&lt;&gt;9),IFERROR(VLOOKUP(A536,'Health Total'!$A$2:$N$10000,14,0),"."),".")</f>
        <v>.</v>
      </c>
    </row>
    <row r="537" spans="1:19" x14ac:dyDescent="0.4">
      <c r="A537" s="2" t="str">
        <f t="shared" si="16"/>
        <v>2018|Bay of Plenty|10</v>
      </c>
      <c r="B537" t="s">
        <v>16</v>
      </c>
      <c r="C537" t="s">
        <v>17</v>
      </c>
      <c r="D537" t="s">
        <v>18</v>
      </c>
      <c r="E537" t="s">
        <v>19</v>
      </c>
      <c r="F537">
        <v>2018</v>
      </c>
      <c r="G537">
        <v>2018</v>
      </c>
      <c r="H537">
        <v>202</v>
      </c>
      <c r="I537" t="s">
        <v>160</v>
      </c>
      <c r="J537">
        <v>99</v>
      </c>
      <c r="K537" t="s">
        <v>32</v>
      </c>
      <c r="L537">
        <v>10</v>
      </c>
      <c r="N537">
        <v>0</v>
      </c>
      <c r="R537" s="2" t="str">
        <f t="shared" si="17"/>
        <v>.</v>
      </c>
      <c r="S537" s="2" t="str">
        <f>IF(AND(P537&lt;&gt;"_U",P537&lt;&gt;"c",J537&lt;&gt;99,J537&lt;&gt;9),IFERROR(VLOOKUP(A537,'Health Total'!$A$2:$N$10000,14,0),"."),".")</f>
        <v>.</v>
      </c>
    </row>
    <row r="538" spans="1:19" x14ac:dyDescent="0.4">
      <c r="A538" s="2" t="str">
        <f t="shared" si="16"/>
        <v>2018|Bay of Plenty|11</v>
      </c>
      <c r="B538" t="s">
        <v>16</v>
      </c>
      <c r="C538" t="s">
        <v>17</v>
      </c>
      <c r="D538" t="s">
        <v>18</v>
      </c>
      <c r="E538" t="s">
        <v>19</v>
      </c>
      <c r="F538">
        <v>2018</v>
      </c>
      <c r="G538">
        <v>2018</v>
      </c>
      <c r="H538">
        <v>202</v>
      </c>
      <c r="I538" t="s">
        <v>160</v>
      </c>
      <c r="J538">
        <v>99</v>
      </c>
      <c r="K538" t="s">
        <v>32</v>
      </c>
      <c r="L538">
        <v>11</v>
      </c>
      <c r="N538">
        <v>75666</v>
      </c>
      <c r="R538" s="2" t="str">
        <f t="shared" si="17"/>
        <v>.</v>
      </c>
      <c r="S538" s="2" t="str">
        <f>IF(AND(P538&lt;&gt;"_U",P538&lt;&gt;"c",J538&lt;&gt;99,J538&lt;&gt;9),IFERROR(VLOOKUP(A538,'Health Total'!$A$2:$N$10000,14,0),"."),".")</f>
        <v>.</v>
      </c>
    </row>
    <row r="539" spans="1:19" x14ac:dyDescent="0.4">
      <c r="A539" s="2" t="str">
        <f t="shared" si="16"/>
        <v>2018|Bay of Plenty|12</v>
      </c>
      <c r="B539" t="s">
        <v>16</v>
      </c>
      <c r="C539" t="s">
        <v>17</v>
      </c>
      <c r="D539" t="s">
        <v>18</v>
      </c>
      <c r="E539" t="s">
        <v>19</v>
      </c>
      <c r="F539">
        <v>2018</v>
      </c>
      <c r="G539">
        <v>2018</v>
      </c>
      <c r="H539">
        <v>202</v>
      </c>
      <c r="I539" t="s">
        <v>160</v>
      </c>
      <c r="J539">
        <v>99</v>
      </c>
      <c r="K539" t="s">
        <v>32</v>
      </c>
      <c r="L539">
        <v>12</v>
      </c>
      <c r="N539">
        <v>10956</v>
      </c>
      <c r="R539" s="2" t="str">
        <f t="shared" si="17"/>
        <v>.</v>
      </c>
      <c r="S539" s="2" t="str">
        <f>IF(AND(P539&lt;&gt;"_U",P539&lt;&gt;"c",J539&lt;&gt;99,J539&lt;&gt;9),IFERROR(VLOOKUP(A539,'Health Total'!$A$2:$N$10000,14,0),"."),".")</f>
        <v>.</v>
      </c>
    </row>
    <row r="540" spans="1:19" x14ac:dyDescent="0.4">
      <c r="A540" s="2" t="str">
        <f t="shared" si="16"/>
        <v>2018|Bay of Plenty|13</v>
      </c>
      <c r="B540" t="s">
        <v>16</v>
      </c>
      <c r="C540" t="s">
        <v>17</v>
      </c>
      <c r="D540" t="s">
        <v>18</v>
      </c>
      <c r="E540" t="s">
        <v>19</v>
      </c>
      <c r="F540">
        <v>2018</v>
      </c>
      <c r="G540">
        <v>2018</v>
      </c>
      <c r="H540">
        <v>202</v>
      </c>
      <c r="I540" t="s">
        <v>160</v>
      </c>
      <c r="J540">
        <v>99</v>
      </c>
      <c r="K540" t="s">
        <v>32</v>
      </c>
      <c r="L540">
        <v>13</v>
      </c>
      <c r="N540">
        <v>1068</v>
      </c>
      <c r="R540" s="2" t="str">
        <f t="shared" si="17"/>
        <v>.</v>
      </c>
      <c r="S540" s="2" t="str">
        <f>IF(AND(P540&lt;&gt;"_U",P540&lt;&gt;"c",J540&lt;&gt;99,J540&lt;&gt;9),IFERROR(VLOOKUP(A540,'Health Total'!$A$2:$N$10000,14,0),"."),".")</f>
        <v>.</v>
      </c>
    </row>
    <row r="541" spans="1:19" x14ac:dyDescent="0.4">
      <c r="A541" s="2" t="str">
        <f t="shared" si="16"/>
        <v>2018|Bay of Plenty|999</v>
      </c>
      <c r="B541" t="s">
        <v>16</v>
      </c>
      <c r="C541" t="s">
        <v>17</v>
      </c>
      <c r="D541" t="s">
        <v>18</v>
      </c>
      <c r="E541" t="s">
        <v>19</v>
      </c>
      <c r="F541">
        <v>2018</v>
      </c>
      <c r="G541">
        <v>2018</v>
      </c>
      <c r="H541">
        <v>202</v>
      </c>
      <c r="I541" t="s">
        <v>160</v>
      </c>
      <c r="J541">
        <v>99</v>
      </c>
      <c r="K541" t="s">
        <v>32</v>
      </c>
      <c r="L541">
        <v>999</v>
      </c>
      <c r="N541">
        <v>87690</v>
      </c>
      <c r="R541" s="2" t="str">
        <f t="shared" si="17"/>
        <v>.</v>
      </c>
      <c r="S541" s="2" t="str">
        <f>IF(AND(P541&lt;&gt;"_U",P541&lt;&gt;"c",J541&lt;&gt;99,J541&lt;&gt;9),IFERROR(VLOOKUP(A541,'Health Total'!$A$2:$N$10000,14,0),"."),".")</f>
        <v>.</v>
      </c>
    </row>
    <row r="542" spans="1:19" x14ac:dyDescent="0.4">
      <c r="A542" s="2" t="str">
        <f t="shared" si="16"/>
        <v>2018|TairÄwhiti|10</v>
      </c>
      <c r="B542" t="s">
        <v>16</v>
      </c>
      <c r="C542" t="s">
        <v>17</v>
      </c>
      <c r="D542" t="s">
        <v>18</v>
      </c>
      <c r="E542" t="s">
        <v>19</v>
      </c>
      <c r="F542">
        <v>2018</v>
      </c>
      <c r="G542">
        <v>2018</v>
      </c>
      <c r="H542">
        <v>203</v>
      </c>
      <c r="I542" t="s">
        <v>159</v>
      </c>
      <c r="J542">
        <v>0</v>
      </c>
      <c r="K542" t="s">
        <v>21</v>
      </c>
      <c r="L542">
        <v>10</v>
      </c>
      <c r="N542">
        <v>0</v>
      </c>
      <c r="R542" s="2" t="str">
        <f t="shared" si="17"/>
        <v>.</v>
      </c>
      <c r="S542" s="2">
        <f>IF(AND(P542&lt;&gt;"_U",P542&lt;&gt;"c",J542&lt;&gt;99,J542&lt;&gt;9),IFERROR(VLOOKUP(A542,'Health Total'!$A$2:$N$10000,14,0),"."),".")</f>
        <v>0</v>
      </c>
    </row>
    <row r="543" spans="1:19" x14ac:dyDescent="0.4">
      <c r="A543" s="2" t="str">
        <f t="shared" si="16"/>
        <v>2018|TairÄwhiti|11</v>
      </c>
      <c r="B543" t="s">
        <v>16</v>
      </c>
      <c r="C543" t="s">
        <v>17</v>
      </c>
      <c r="D543" t="s">
        <v>18</v>
      </c>
      <c r="E543" t="s">
        <v>19</v>
      </c>
      <c r="F543">
        <v>2018</v>
      </c>
      <c r="G543">
        <v>2018</v>
      </c>
      <c r="H543">
        <v>203</v>
      </c>
      <c r="I543" t="s">
        <v>159</v>
      </c>
      <c r="J543">
        <v>0</v>
      </c>
      <c r="K543" t="s">
        <v>21</v>
      </c>
      <c r="L543">
        <v>11</v>
      </c>
      <c r="N543">
        <v>255</v>
      </c>
      <c r="R543" s="2">
        <f t="shared" si="17"/>
        <v>1.96</v>
      </c>
      <c r="S543" s="2">
        <f>IF(AND(P543&lt;&gt;"_U",P543&lt;&gt;"c",J543&lt;&gt;99,J543&lt;&gt;9),IFERROR(VLOOKUP(A543,'Health Total'!$A$2:$N$10000,14,0),"."),".")</f>
        <v>13020</v>
      </c>
    </row>
    <row r="544" spans="1:19" x14ac:dyDescent="0.4">
      <c r="A544" s="2" t="str">
        <f t="shared" si="16"/>
        <v>2018|TairÄwhiti|12</v>
      </c>
      <c r="B544" t="s">
        <v>16</v>
      </c>
      <c r="C544" t="s">
        <v>17</v>
      </c>
      <c r="D544" t="s">
        <v>18</v>
      </c>
      <c r="E544" t="s">
        <v>19</v>
      </c>
      <c r="F544">
        <v>2018</v>
      </c>
      <c r="G544">
        <v>2018</v>
      </c>
      <c r="H544">
        <v>203</v>
      </c>
      <c r="I544" t="s">
        <v>159</v>
      </c>
      <c r="J544">
        <v>0</v>
      </c>
      <c r="K544" t="s">
        <v>21</v>
      </c>
      <c r="L544">
        <v>12</v>
      </c>
      <c r="N544">
        <v>75</v>
      </c>
      <c r="R544" s="2">
        <f t="shared" si="17"/>
        <v>4.8899999999999997</v>
      </c>
      <c r="S544" s="2">
        <f>IF(AND(P544&lt;&gt;"_U",P544&lt;&gt;"c",J544&lt;&gt;99,J544&lt;&gt;9),IFERROR(VLOOKUP(A544,'Health Total'!$A$2:$N$10000,14,0),"."),".")</f>
        <v>1533</v>
      </c>
    </row>
    <row r="545" spans="1:19" x14ac:dyDescent="0.4">
      <c r="A545" s="2" t="str">
        <f t="shared" si="16"/>
        <v>2018|TairÄwhiti|13</v>
      </c>
      <c r="B545" t="s">
        <v>16</v>
      </c>
      <c r="C545" t="s">
        <v>17</v>
      </c>
      <c r="D545" t="s">
        <v>18</v>
      </c>
      <c r="E545" t="s">
        <v>19</v>
      </c>
      <c r="F545">
        <v>2018</v>
      </c>
      <c r="G545">
        <v>2018</v>
      </c>
      <c r="H545">
        <v>203</v>
      </c>
      <c r="I545" t="s">
        <v>159</v>
      </c>
      <c r="J545">
        <v>0</v>
      </c>
      <c r="K545" t="s">
        <v>21</v>
      </c>
      <c r="L545">
        <v>13</v>
      </c>
      <c r="N545">
        <v>9</v>
      </c>
      <c r="R545" s="2">
        <f t="shared" si="17"/>
        <v>15</v>
      </c>
      <c r="S545" s="2">
        <f>IF(AND(P545&lt;&gt;"_U",P545&lt;&gt;"c",J545&lt;&gt;99,J545&lt;&gt;9),IFERROR(VLOOKUP(A545,'Health Total'!$A$2:$N$10000,14,0),"."),".")</f>
        <v>60</v>
      </c>
    </row>
    <row r="546" spans="1:19" x14ac:dyDescent="0.4">
      <c r="A546" s="2" t="str">
        <f t="shared" si="16"/>
        <v>2018|TairÄwhiti|999</v>
      </c>
      <c r="B546" t="s">
        <v>16</v>
      </c>
      <c r="C546" t="s">
        <v>17</v>
      </c>
      <c r="D546" t="s">
        <v>18</v>
      </c>
      <c r="E546" t="s">
        <v>19</v>
      </c>
      <c r="F546">
        <v>2018</v>
      </c>
      <c r="G546">
        <v>2018</v>
      </c>
      <c r="H546">
        <v>203</v>
      </c>
      <c r="I546" t="s">
        <v>159</v>
      </c>
      <c r="J546">
        <v>0</v>
      </c>
      <c r="K546" t="s">
        <v>21</v>
      </c>
      <c r="L546">
        <v>999</v>
      </c>
      <c r="N546">
        <v>336</v>
      </c>
      <c r="R546" s="2">
        <f t="shared" si="17"/>
        <v>2.2999999999999998</v>
      </c>
      <c r="S546" s="2">
        <f>IF(AND(P546&lt;&gt;"_U",P546&lt;&gt;"c",J546&lt;&gt;99,J546&lt;&gt;9),IFERROR(VLOOKUP(A546,'Health Total'!$A$2:$N$10000,14,0),"."),".")</f>
        <v>14613</v>
      </c>
    </row>
    <row r="547" spans="1:19" x14ac:dyDescent="0.4">
      <c r="A547" s="2" t="str">
        <f t="shared" si="16"/>
        <v>2018|TairÄwhiti|10</v>
      </c>
      <c r="B547" t="s">
        <v>16</v>
      </c>
      <c r="C547" t="s">
        <v>17</v>
      </c>
      <c r="D547" t="s">
        <v>18</v>
      </c>
      <c r="E547" t="s">
        <v>19</v>
      </c>
      <c r="F547">
        <v>2018</v>
      </c>
      <c r="G547">
        <v>2018</v>
      </c>
      <c r="H547">
        <v>203</v>
      </c>
      <c r="I547" t="s">
        <v>159</v>
      </c>
      <c r="J547">
        <v>1</v>
      </c>
      <c r="K547" t="s">
        <v>22</v>
      </c>
      <c r="L547">
        <v>10</v>
      </c>
      <c r="N547">
        <v>0</v>
      </c>
      <c r="R547" s="2" t="str">
        <f t="shared" si="17"/>
        <v>.</v>
      </c>
      <c r="S547" s="2">
        <f>IF(AND(P547&lt;&gt;"_U",P547&lt;&gt;"c",J547&lt;&gt;99,J547&lt;&gt;9),IFERROR(VLOOKUP(A547,'Health Total'!$A$2:$N$10000,14,0),"."),".")</f>
        <v>0</v>
      </c>
    </row>
    <row r="548" spans="1:19" x14ac:dyDescent="0.4">
      <c r="A548" s="2" t="str">
        <f t="shared" si="16"/>
        <v>2018|TairÄwhiti|11</v>
      </c>
      <c r="B548" t="s">
        <v>16</v>
      </c>
      <c r="C548" t="s">
        <v>17</v>
      </c>
      <c r="D548" t="s">
        <v>18</v>
      </c>
      <c r="E548" t="s">
        <v>19</v>
      </c>
      <c r="F548">
        <v>2018</v>
      </c>
      <c r="G548">
        <v>2018</v>
      </c>
      <c r="H548">
        <v>203</v>
      </c>
      <c r="I548" t="s">
        <v>159</v>
      </c>
      <c r="J548">
        <v>1</v>
      </c>
      <c r="K548" t="s">
        <v>22</v>
      </c>
      <c r="L548">
        <v>11</v>
      </c>
      <c r="N548">
        <v>4701</v>
      </c>
      <c r="R548" s="2">
        <f t="shared" si="17"/>
        <v>36.11</v>
      </c>
      <c r="S548" s="2">
        <f>IF(AND(P548&lt;&gt;"_U",P548&lt;&gt;"c",J548&lt;&gt;99,J548&lt;&gt;9),IFERROR(VLOOKUP(A548,'Health Total'!$A$2:$N$10000,14,0),"."),".")</f>
        <v>13020</v>
      </c>
    </row>
    <row r="549" spans="1:19" x14ac:dyDescent="0.4">
      <c r="A549" s="2" t="str">
        <f t="shared" si="16"/>
        <v>2018|TairÄwhiti|12</v>
      </c>
      <c r="B549" t="s">
        <v>16</v>
      </c>
      <c r="C549" t="s">
        <v>17</v>
      </c>
      <c r="D549" t="s">
        <v>18</v>
      </c>
      <c r="E549" t="s">
        <v>19</v>
      </c>
      <c r="F549">
        <v>2018</v>
      </c>
      <c r="G549">
        <v>2018</v>
      </c>
      <c r="H549">
        <v>203</v>
      </c>
      <c r="I549" t="s">
        <v>159</v>
      </c>
      <c r="J549">
        <v>1</v>
      </c>
      <c r="K549" t="s">
        <v>22</v>
      </c>
      <c r="L549">
        <v>12</v>
      </c>
      <c r="N549">
        <v>744</v>
      </c>
      <c r="R549" s="2">
        <f t="shared" si="17"/>
        <v>48.53</v>
      </c>
      <c r="S549" s="2">
        <f>IF(AND(P549&lt;&gt;"_U",P549&lt;&gt;"c",J549&lt;&gt;99,J549&lt;&gt;9),IFERROR(VLOOKUP(A549,'Health Total'!$A$2:$N$10000,14,0),"."),".")</f>
        <v>1533</v>
      </c>
    </row>
    <row r="550" spans="1:19" x14ac:dyDescent="0.4">
      <c r="A550" s="2" t="str">
        <f t="shared" si="16"/>
        <v>2018|TairÄwhiti|13</v>
      </c>
      <c r="B550" t="s">
        <v>16</v>
      </c>
      <c r="C550" t="s">
        <v>17</v>
      </c>
      <c r="D550" t="s">
        <v>18</v>
      </c>
      <c r="E550" t="s">
        <v>19</v>
      </c>
      <c r="F550">
        <v>2018</v>
      </c>
      <c r="G550">
        <v>2018</v>
      </c>
      <c r="H550">
        <v>203</v>
      </c>
      <c r="I550" t="s">
        <v>159</v>
      </c>
      <c r="J550">
        <v>1</v>
      </c>
      <c r="K550" t="s">
        <v>22</v>
      </c>
      <c r="L550">
        <v>13</v>
      </c>
      <c r="N550">
        <v>6</v>
      </c>
      <c r="R550" s="2">
        <f t="shared" si="17"/>
        <v>10</v>
      </c>
      <c r="S550" s="2">
        <f>IF(AND(P550&lt;&gt;"_U",P550&lt;&gt;"c",J550&lt;&gt;99,J550&lt;&gt;9),IFERROR(VLOOKUP(A550,'Health Total'!$A$2:$N$10000,14,0),"."),".")</f>
        <v>60</v>
      </c>
    </row>
    <row r="551" spans="1:19" x14ac:dyDescent="0.4">
      <c r="A551" s="2" t="str">
        <f t="shared" si="16"/>
        <v>2018|TairÄwhiti|999</v>
      </c>
      <c r="B551" t="s">
        <v>16</v>
      </c>
      <c r="C551" t="s">
        <v>17</v>
      </c>
      <c r="D551" t="s">
        <v>18</v>
      </c>
      <c r="E551" t="s">
        <v>19</v>
      </c>
      <c r="F551">
        <v>2018</v>
      </c>
      <c r="G551">
        <v>2018</v>
      </c>
      <c r="H551">
        <v>203</v>
      </c>
      <c r="I551" t="s">
        <v>159</v>
      </c>
      <c r="J551">
        <v>1</v>
      </c>
      <c r="K551" t="s">
        <v>22</v>
      </c>
      <c r="L551">
        <v>999</v>
      </c>
      <c r="N551">
        <v>5451</v>
      </c>
      <c r="R551" s="2">
        <f t="shared" si="17"/>
        <v>37.299999999999997</v>
      </c>
      <c r="S551" s="2">
        <f>IF(AND(P551&lt;&gt;"_U",P551&lt;&gt;"c",J551&lt;&gt;99,J551&lt;&gt;9),IFERROR(VLOOKUP(A551,'Health Total'!$A$2:$N$10000,14,0),"."),".")</f>
        <v>14613</v>
      </c>
    </row>
    <row r="552" spans="1:19" x14ac:dyDescent="0.4">
      <c r="A552" s="2" t="str">
        <f t="shared" si="16"/>
        <v>2018|TairÄwhiti|10</v>
      </c>
      <c r="B552" t="s">
        <v>16</v>
      </c>
      <c r="C552" t="s">
        <v>17</v>
      </c>
      <c r="D552" t="s">
        <v>18</v>
      </c>
      <c r="E552" t="s">
        <v>19</v>
      </c>
      <c r="F552">
        <v>2018</v>
      </c>
      <c r="G552">
        <v>2018</v>
      </c>
      <c r="H552">
        <v>203</v>
      </c>
      <c r="I552" t="s">
        <v>159</v>
      </c>
      <c r="J552">
        <v>2</v>
      </c>
      <c r="K552" t="s">
        <v>23</v>
      </c>
      <c r="L552">
        <v>10</v>
      </c>
      <c r="N552">
        <v>0</v>
      </c>
      <c r="R552" s="2" t="str">
        <f t="shared" si="17"/>
        <v>.</v>
      </c>
      <c r="S552" s="2">
        <f>IF(AND(P552&lt;&gt;"_U",P552&lt;&gt;"c",J552&lt;&gt;99,J552&lt;&gt;9),IFERROR(VLOOKUP(A552,'Health Total'!$A$2:$N$10000,14,0),"."),".")</f>
        <v>0</v>
      </c>
    </row>
    <row r="553" spans="1:19" x14ac:dyDescent="0.4">
      <c r="A553" s="2" t="str">
        <f t="shared" si="16"/>
        <v>2018|TairÄwhiti|11</v>
      </c>
      <c r="B553" t="s">
        <v>16</v>
      </c>
      <c r="C553" t="s">
        <v>17</v>
      </c>
      <c r="D553" t="s">
        <v>18</v>
      </c>
      <c r="E553" t="s">
        <v>19</v>
      </c>
      <c r="F553">
        <v>2018</v>
      </c>
      <c r="G553">
        <v>2018</v>
      </c>
      <c r="H553">
        <v>203</v>
      </c>
      <c r="I553" t="s">
        <v>159</v>
      </c>
      <c r="J553">
        <v>2</v>
      </c>
      <c r="K553" t="s">
        <v>23</v>
      </c>
      <c r="L553">
        <v>11</v>
      </c>
      <c r="N553">
        <v>3696</v>
      </c>
      <c r="R553" s="2">
        <f t="shared" si="17"/>
        <v>28.39</v>
      </c>
      <c r="S553" s="2">
        <f>IF(AND(P553&lt;&gt;"_U",P553&lt;&gt;"c",J553&lt;&gt;99,J553&lt;&gt;9),IFERROR(VLOOKUP(A553,'Health Total'!$A$2:$N$10000,14,0),"."),".")</f>
        <v>13020</v>
      </c>
    </row>
    <row r="554" spans="1:19" x14ac:dyDescent="0.4">
      <c r="A554" s="2" t="str">
        <f t="shared" si="16"/>
        <v>2018|TairÄwhiti|12</v>
      </c>
      <c r="B554" t="s">
        <v>16</v>
      </c>
      <c r="C554" t="s">
        <v>17</v>
      </c>
      <c r="D554" t="s">
        <v>18</v>
      </c>
      <c r="E554" t="s">
        <v>19</v>
      </c>
      <c r="F554">
        <v>2018</v>
      </c>
      <c r="G554">
        <v>2018</v>
      </c>
      <c r="H554">
        <v>203</v>
      </c>
      <c r="I554" t="s">
        <v>159</v>
      </c>
      <c r="J554">
        <v>2</v>
      </c>
      <c r="K554" t="s">
        <v>23</v>
      </c>
      <c r="L554">
        <v>12</v>
      </c>
      <c r="N554">
        <v>555</v>
      </c>
      <c r="R554" s="2">
        <f t="shared" si="17"/>
        <v>36.200000000000003</v>
      </c>
      <c r="S554" s="2">
        <f>IF(AND(P554&lt;&gt;"_U",P554&lt;&gt;"c",J554&lt;&gt;99,J554&lt;&gt;9),IFERROR(VLOOKUP(A554,'Health Total'!$A$2:$N$10000,14,0),"."),".")</f>
        <v>1533</v>
      </c>
    </row>
    <row r="555" spans="1:19" x14ac:dyDescent="0.4">
      <c r="A555" s="2" t="str">
        <f t="shared" si="16"/>
        <v>2018|TairÄwhiti|13</v>
      </c>
      <c r="B555" t="s">
        <v>16</v>
      </c>
      <c r="C555" t="s">
        <v>17</v>
      </c>
      <c r="D555" t="s">
        <v>18</v>
      </c>
      <c r="E555" t="s">
        <v>19</v>
      </c>
      <c r="F555">
        <v>2018</v>
      </c>
      <c r="G555">
        <v>2018</v>
      </c>
      <c r="H555">
        <v>203</v>
      </c>
      <c r="I555" t="s">
        <v>159</v>
      </c>
      <c r="J555">
        <v>2</v>
      </c>
      <c r="K555" t="s">
        <v>23</v>
      </c>
      <c r="L555">
        <v>13</v>
      </c>
      <c r="N555">
        <v>27</v>
      </c>
      <c r="R555" s="2">
        <f t="shared" si="17"/>
        <v>45</v>
      </c>
      <c r="S555" s="2">
        <f>IF(AND(P555&lt;&gt;"_U",P555&lt;&gt;"c",J555&lt;&gt;99,J555&lt;&gt;9),IFERROR(VLOOKUP(A555,'Health Total'!$A$2:$N$10000,14,0),"."),".")</f>
        <v>60</v>
      </c>
    </row>
    <row r="556" spans="1:19" x14ac:dyDescent="0.4">
      <c r="A556" s="2" t="str">
        <f t="shared" si="16"/>
        <v>2018|TairÄwhiti|999</v>
      </c>
      <c r="B556" t="s">
        <v>16</v>
      </c>
      <c r="C556" t="s">
        <v>17</v>
      </c>
      <c r="D556" t="s">
        <v>18</v>
      </c>
      <c r="E556" t="s">
        <v>19</v>
      </c>
      <c r="F556">
        <v>2018</v>
      </c>
      <c r="G556">
        <v>2018</v>
      </c>
      <c r="H556">
        <v>203</v>
      </c>
      <c r="I556" t="s">
        <v>159</v>
      </c>
      <c r="J556">
        <v>2</v>
      </c>
      <c r="K556" t="s">
        <v>23</v>
      </c>
      <c r="L556">
        <v>999</v>
      </c>
      <c r="N556">
        <v>4275</v>
      </c>
      <c r="R556" s="2">
        <f t="shared" si="17"/>
        <v>29.25</v>
      </c>
      <c r="S556" s="2">
        <f>IF(AND(P556&lt;&gt;"_U",P556&lt;&gt;"c",J556&lt;&gt;99,J556&lt;&gt;9),IFERROR(VLOOKUP(A556,'Health Total'!$A$2:$N$10000,14,0),"."),".")</f>
        <v>14613</v>
      </c>
    </row>
    <row r="557" spans="1:19" x14ac:dyDescent="0.4">
      <c r="A557" s="2" t="str">
        <f t="shared" si="16"/>
        <v>2018|TairÄwhiti|10</v>
      </c>
      <c r="B557" t="s">
        <v>16</v>
      </c>
      <c r="C557" t="s">
        <v>17</v>
      </c>
      <c r="D557" t="s">
        <v>18</v>
      </c>
      <c r="E557" t="s">
        <v>19</v>
      </c>
      <c r="F557">
        <v>2018</v>
      </c>
      <c r="G557">
        <v>2018</v>
      </c>
      <c r="H557">
        <v>203</v>
      </c>
      <c r="I557" t="s">
        <v>159</v>
      </c>
      <c r="J557">
        <v>3</v>
      </c>
      <c r="K557" t="s">
        <v>24</v>
      </c>
      <c r="L557">
        <v>10</v>
      </c>
      <c r="N557">
        <v>0</v>
      </c>
      <c r="R557" s="2" t="str">
        <f t="shared" si="17"/>
        <v>.</v>
      </c>
      <c r="S557" s="2">
        <f>IF(AND(P557&lt;&gt;"_U",P557&lt;&gt;"c",J557&lt;&gt;99,J557&lt;&gt;9),IFERROR(VLOOKUP(A557,'Health Total'!$A$2:$N$10000,14,0),"."),".")</f>
        <v>0</v>
      </c>
    </row>
    <row r="558" spans="1:19" x14ac:dyDescent="0.4">
      <c r="A558" s="2" t="str">
        <f t="shared" si="16"/>
        <v>2018|TairÄwhiti|11</v>
      </c>
      <c r="B558" t="s">
        <v>16</v>
      </c>
      <c r="C558" t="s">
        <v>17</v>
      </c>
      <c r="D558" t="s">
        <v>18</v>
      </c>
      <c r="E558" t="s">
        <v>19</v>
      </c>
      <c r="F558">
        <v>2018</v>
      </c>
      <c r="G558">
        <v>2018</v>
      </c>
      <c r="H558">
        <v>203</v>
      </c>
      <c r="I558" t="s">
        <v>159</v>
      </c>
      <c r="J558">
        <v>3</v>
      </c>
      <c r="K558" t="s">
        <v>24</v>
      </c>
      <c r="L558">
        <v>11</v>
      </c>
      <c r="N558">
        <v>1386</v>
      </c>
      <c r="R558" s="2">
        <f t="shared" si="17"/>
        <v>10.65</v>
      </c>
      <c r="S558" s="2">
        <f>IF(AND(P558&lt;&gt;"_U",P558&lt;&gt;"c",J558&lt;&gt;99,J558&lt;&gt;9),IFERROR(VLOOKUP(A558,'Health Total'!$A$2:$N$10000,14,0),"."),".")</f>
        <v>13020</v>
      </c>
    </row>
    <row r="559" spans="1:19" x14ac:dyDescent="0.4">
      <c r="A559" s="2" t="str">
        <f t="shared" si="16"/>
        <v>2018|TairÄwhiti|12</v>
      </c>
      <c r="B559" t="s">
        <v>16</v>
      </c>
      <c r="C559" t="s">
        <v>17</v>
      </c>
      <c r="D559" t="s">
        <v>18</v>
      </c>
      <c r="E559" t="s">
        <v>19</v>
      </c>
      <c r="F559">
        <v>2018</v>
      </c>
      <c r="G559">
        <v>2018</v>
      </c>
      <c r="H559">
        <v>203</v>
      </c>
      <c r="I559" t="s">
        <v>159</v>
      </c>
      <c r="J559">
        <v>3</v>
      </c>
      <c r="K559" t="s">
        <v>24</v>
      </c>
      <c r="L559">
        <v>12</v>
      </c>
      <c r="N559">
        <v>114</v>
      </c>
      <c r="R559" s="2">
        <f t="shared" si="17"/>
        <v>7.44</v>
      </c>
      <c r="S559" s="2">
        <f>IF(AND(P559&lt;&gt;"_U",P559&lt;&gt;"c",J559&lt;&gt;99,J559&lt;&gt;9),IFERROR(VLOOKUP(A559,'Health Total'!$A$2:$N$10000,14,0),"."),".")</f>
        <v>1533</v>
      </c>
    </row>
    <row r="560" spans="1:19" x14ac:dyDescent="0.4">
      <c r="A560" s="2" t="str">
        <f t="shared" si="16"/>
        <v>2018|TairÄwhiti|13</v>
      </c>
      <c r="B560" t="s">
        <v>16</v>
      </c>
      <c r="C560" t="s">
        <v>17</v>
      </c>
      <c r="D560" t="s">
        <v>18</v>
      </c>
      <c r="E560" t="s">
        <v>19</v>
      </c>
      <c r="F560">
        <v>2018</v>
      </c>
      <c r="G560">
        <v>2018</v>
      </c>
      <c r="H560">
        <v>203</v>
      </c>
      <c r="I560" t="s">
        <v>159</v>
      </c>
      <c r="J560">
        <v>3</v>
      </c>
      <c r="K560" t="s">
        <v>24</v>
      </c>
      <c r="L560">
        <v>13</v>
      </c>
      <c r="N560">
        <v>3</v>
      </c>
      <c r="R560" s="2">
        <f t="shared" si="17"/>
        <v>5</v>
      </c>
      <c r="S560" s="2">
        <f>IF(AND(P560&lt;&gt;"_U",P560&lt;&gt;"c",J560&lt;&gt;99,J560&lt;&gt;9),IFERROR(VLOOKUP(A560,'Health Total'!$A$2:$N$10000,14,0),"."),".")</f>
        <v>60</v>
      </c>
    </row>
    <row r="561" spans="1:19" x14ac:dyDescent="0.4">
      <c r="A561" s="2" t="str">
        <f t="shared" si="16"/>
        <v>2018|TairÄwhiti|999</v>
      </c>
      <c r="B561" t="s">
        <v>16</v>
      </c>
      <c r="C561" t="s">
        <v>17</v>
      </c>
      <c r="D561" t="s">
        <v>18</v>
      </c>
      <c r="E561" t="s">
        <v>19</v>
      </c>
      <c r="F561">
        <v>2018</v>
      </c>
      <c r="G561">
        <v>2018</v>
      </c>
      <c r="H561">
        <v>203</v>
      </c>
      <c r="I561" t="s">
        <v>159</v>
      </c>
      <c r="J561">
        <v>3</v>
      </c>
      <c r="K561" t="s">
        <v>24</v>
      </c>
      <c r="L561">
        <v>999</v>
      </c>
      <c r="N561">
        <v>1503</v>
      </c>
      <c r="R561" s="2">
        <f t="shared" si="17"/>
        <v>10.29</v>
      </c>
      <c r="S561" s="2">
        <f>IF(AND(P561&lt;&gt;"_U",P561&lt;&gt;"c",J561&lt;&gt;99,J561&lt;&gt;9),IFERROR(VLOOKUP(A561,'Health Total'!$A$2:$N$10000,14,0),"."),".")</f>
        <v>14613</v>
      </c>
    </row>
    <row r="562" spans="1:19" x14ac:dyDescent="0.4">
      <c r="A562" s="2" t="str">
        <f t="shared" si="16"/>
        <v>2018|TairÄwhiti|10</v>
      </c>
      <c r="B562" t="s">
        <v>16</v>
      </c>
      <c r="C562" t="s">
        <v>17</v>
      </c>
      <c r="D562" t="s">
        <v>18</v>
      </c>
      <c r="E562" t="s">
        <v>19</v>
      </c>
      <c r="F562">
        <v>2018</v>
      </c>
      <c r="G562">
        <v>2018</v>
      </c>
      <c r="H562">
        <v>203</v>
      </c>
      <c r="I562" t="s">
        <v>159</v>
      </c>
      <c r="J562">
        <v>4</v>
      </c>
      <c r="K562" t="s">
        <v>25</v>
      </c>
      <c r="L562">
        <v>10</v>
      </c>
      <c r="N562">
        <v>0</v>
      </c>
      <c r="R562" s="2" t="str">
        <f t="shared" si="17"/>
        <v>.</v>
      </c>
      <c r="S562" s="2">
        <f>IF(AND(P562&lt;&gt;"_U",P562&lt;&gt;"c",J562&lt;&gt;99,J562&lt;&gt;9),IFERROR(VLOOKUP(A562,'Health Total'!$A$2:$N$10000,14,0),"."),".")</f>
        <v>0</v>
      </c>
    </row>
    <row r="563" spans="1:19" x14ac:dyDescent="0.4">
      <c r="A563" s="2" t="str">
        <f t="shared" si="16"/>
        <v>2018|TairÄwhiti|11</v>
      </c>
      <c r="B563" t="s">
        <v>16</v>
      </c>
      <c r="C563" t="s">
        <v>17</v>
      </c>
      <c r="D563" t="s">
        <v>18</v>
      </c>
      <c r="E563" t="s">
        <v>19</v>
      </c>
      <c r="F563">
        <v>2018</v>
      </c>
      <c r="G563">
        <v>2018</v>
      </c>
      <c r="H563">
        <v>203</v>
      </c>
      <c r="I563" t="s">
        <v>159</v>
      </c>
      <c r="J563">
        <v>4</v>
      </c>
      <c r="K563" t="s">
        <v>25</v>
      </c>
      <c r="L563">
        <v>11</v>
      </c>
      <c r="N563">
        <v>1530</v>
      </c>
      <c r="R563" s="2">
        <f t="shared" si="17"/>
        <v>11.75</v>
      </c>
      <c r="S563" s="2">
        <f>IF(AND(P563&lt;&gt;"_U",P563&lt;&gt;"c",J563&lt;&gt;99,J563&lt;&gt;9),IFERROR(VLOOKUP(A563,'Health Total'!$A$2:$N$10000,14,0),"."),".")</f>
        <v>13020</v>
      </c>
    </row>
    <row r="564" spans="1:19" x14ac:dyDescent="0.4">
      <c r="A564" s="2" t="str">
        <f t="shared" si="16"/>
        <v>2018|TairÄwhiti|12</v>
      </c>
      <c r="B564" t="s">
        <v>16</v>
      </c>
      <c r="C564" t="s">
        <v>17</v>
      </c>
      <c r="D564" t="s">
        <v>18</v>
      </c>
      <c r="E564" t="s">
        <v>19</v>
      </c>
      <c r="F564">
        <v>2018</v>
      </c>
      <c r="G564">
        <v>2018</v>
      </c>
      <c r="H564">
        <v>203</v>
      </c>
      <c r="I564" t="s">
        <v>159</v>
      </c>
      <c r="J564">
        <v>4</v>
      </c>
      <c r="K564" t="s">
        <v>25</v>
      </c>
      <c r="L564">
        <v>12</v>
      </c>
      <c r="N564">
        <v>159</v>
      </c>
      <c r="R564" s="2">
        <f t="shared" si="17"/>
        <v>10.37</v>
      </c>
      <c r="S564" s="2">
        <f>IF(AND(P564&lt;&gt;"_U",P564&lt;&gt;"c",J564&lt;&gt;99,J564&lt;&gt;9),IFERROR(VLOOKUP(A564,'Health Total'!$A$2:$N$10000,14,0),"."),".")</f>
        <v>1533</v>
      </c>
    </row>
    <row r="565" spans="1:19" x14ac:dyDescent="0.4">
      <c r="A565" s="2" t="str">
        <f t="shared" si="16"/>
        <v>2018|TairÄwhiti|13</v>
      </c>
      <c r="B565" t="s">
        <v>16</v>
      </c>
      <c r="C565" t="s">
        <v>17</v>
      </c>
      <c r="D565" t="s">
        <v>18</v>
      </c>
      <c r="E565" t="s">
        <v>19</v>
      </c>
      <c r="F565">
        <v>2018</v>
      </c>
      <c r="G565">
        <v>2018</v>
      </c>
      <c r="H565">
        <v>203</v>
      </c>
      <c r="I565" t="s">
        <v>159</v>
      </c>
      <c r="J565">
        <v>4</v>
      </c>
      <c r="K565" t="s">
        <v>25</v>
      </c>
      <c r="L565">
        <v>13</v>
      </c>
      <c r="N565">
        <v>18</v>
      </c>
      <c r="R565" s="2">
        <f t="shared" si="17"/>
        <v>30</v>
      </c>
      <c r="S565" s="2">
        <f>IF(AND(P565&lt;&gt;"_U",P565&lt;&gt;"c",J565&lt;&gt;99,J565&lt;&gt;9),IFERROR(VLOOKUP(A565,'Health Total'!$A$2:$N$10000,14,0),"."),".")</f>
        <v>60</v>
      </c>
    </row>
    <row r="566" spans="1:19" x14ac:dyDescent="0.4">
      <c r="A566" s="2" t="str">
        <f t="shared" si="16"/>
        <v>2018|TairÄwhiti|999</v>
      </c>
      <c r="B566" t="s">
        <v>16</v>
      </c>
      <c r="C566" t="s">
        <v>17</v>
      </c>
      <c r="D566" t="s">
        <v>18</v>
      </c>
      <c r="E566" t="s">
        <v>19</v>
      </c>
      <c r="F566">
        <v>2018</v>
      </c>
      <c r="G566">
        <v>2018</v>
      </c>
      <c r="H566">
        <v>203</v>
      </c>
      <c r="I566" t="s">
        <v>159</v>
      </c>
      <c r="J566">
        <v>4</v>
      </c>
      <c r="K566" t="s">
        <v>25</v>
      </c>
      <c r="L566">
        <v>999</v>
      </c>
      <c r="N566">
        <v>1704</v>
      </c>
      <c r="R566" s="2">
        <f t="shared" si="17"/>
        <v>11.66</v>
      </c>
      <c r="S566" s="2">
        <f>IF(AND(P566&lt;&gt;"_U",P566&lt;&gt;"c",J566&lt;&gt;99,J566&lt;&gt;9),IFERROR(VLOOKUP(A566,'Health Total'!$A$2:$N$10000,14,0),"."),".")</f>
        <v>14613</v>
      </c>
    </row>
    <row r="567" spans="1:19" x14ac:dyDescent="0.4">
      <c r="A567" s="2" t="str">
        <f t="shared" si="16"/>
        <v>2018|TairÄwhiti|10</v>
      </c>
      <c r="B567" t="s">
        <v>16</v>
      </c>
      <c r="C567" t="s">
        <v>17</v>
      </c>
      <c r="D567" t="s">
        <v>18</v>
      </c>
      <c r="E567" t="s">
        <v>19</v>
      </c>
      <c r="F567">
        <v>2018</v>
      </c>
      <c r="G567">
        <v>2018</v>
      </c>
      <c r="H567">
        <v>203</v>
      </c>
      <c r="I567" t="s">
        <v>159</v>
      </c>
      <c r="J567">
        <v>5</v>
      </c>
      <c r="K567" t="s">
        <v>26</v>
      </c>
      <c r="L567">
        <v>10</v>
      </c>
      <c r="N567">
        <v>0</v>
      </c>
      <c r="R567" s="2" t="str">
        <f t="shared" si="17"/>
        <v>.</v>
      </c>
      <c r="S567" s="2">
        <f>IF(AND(P567&lt;&gt;"_U",P567&lt;&gt;"c",J567&lt;&gt;99,J567&lt;&gt;9),IFERROR(VLOOKUP(A567,'Health Total'!$A$2:$N$10000,14,0),"."),".")</f>
        <v>0</v>
      </c>
    </row>
    <row r="568" spans="1:19" x14ac:dyDescent="0.4">
      <c r="A568" s="2" t="str">
        <f t="shared" si="16"/>
        <v>2018|TairÄwhiti|11</v>
      </c>
      <c r="B568" t="s">
        <v>16</v>
      </c>
      <c r="C568" t="s">
        <v>17</v>
      </c>
      <c r="D568" t="s">
        <v>18</v>
      </c>
      <c r="E568" t="s">
        <v>19</v>
      </c>
      <c r="F568">
        <v>2018</v>
      </c>
      <c r="G568">
        <v>2018</v>
      </c>
      <c r="H568">
        <v>203</v>
      </c>
      <c r="I568" t="s">
        <v>159</v>
      </c>
      <c r="J568">
        <v>5</v>
      </c>
      <c r="K568" t="s">
        <v>26</v>
      </c>
      <c r="L568">
        <v>11</v>
      </c>
      <c r="N568">
        <v>8082</v>
      </c>
      <c r="R568" s="2">
        <f t="shared" si="17"/>
        <v>62.07</v>
      </c>
      <c r="S568" s="2">
        <f>IF(AND(P568&lt;&gt;"_U",P568&lt;&gt;"c",J568&lt;&gt;99,J568&lt;&gt;9),IFERROR(VLOOKUP(A568,'Health Total'!$A$2:$N$10000,14,0),"."),".")</f>
        <v>13020</v>
      </c>
    </row>
    <row r="569" spans="1:19" x14ac:dyDescent="0.4">
      <c r="A569" s="2" t="str">
        <f t="shared" si="16"/>
        <v>2018|TairÄwhiti|12</v>
      </c>
      <c r="B569" t="s">
        <v>16</v>
      </c>
      <c r="C569" t="s">
        <v>17</v>
      </c>
      <c r="D569" t="s">
        <v>18</v>
      </c>
      <c r="E569" t="s">
        <v>19</v>
      </c>
      <c r="F569">
        <v>2018</v>
      </c>
      <c r="G569">
        <v>2018</v>
      </c>
      <c r="H569">
        <v>203</v>
      </c>
      <c r="I569" t="s">
        <v>159</v>
      </c>
      <c r="J569">
        <v>5</v>
      </c>
      <c r="K569" t="s">
        <v>26</v>
      </c>
      <c r="L569">
        <v>12</v>
      </c>
      <c r="N569">
        <v>315</v>
      </c>
      <c r="R569" s="2">
        <f t="shared" si="17"/>
        <v>20.55</v>
      </c>
      <c r="S569" s="2">
        <f>IF(AND(P569&lt;&gt;"_U",P569&lt;&gt;"c",J569&lt;&gt;99,J569&lt;&gt;9),IFERROR(VLOOKUP(A569,'Health Total'!$A$2:$N$10000,14,0),"."),".")</f>
        <v>1533</v>
      </c>
    </row>
    <row r="570" spans="1:19" x14ac:dyDescent="0.4">
      <c r="A570" s="2" t="str">
        <f t="shared" si="16"/>
        <v>2018|TairÄwhiti|13</v>
      </c>
      <c r="B570" t="s">
        <v>16</v>
      </c>
      <c r="C570" t="s">
        <v>17</v>
      </c>
      <c r="D570" t="s">
        <v>18</v>
      </c>
      <c r="E570" t="s">
        <v>19</v>
      </c>
      <c r="F570">
        <v>2018</v>
      </c>
      <c r="G570">
        <v>2018</v>
      </c>
      <c r="H570">
        <v>203</v>
      </c>
      <c r="I570" t="s">
        <v>159</v>
      </c>
      <c r="J570">
        <v>5</v>
      </c>
      <c r="K570" t="s">
        <v>26</v>
      </c>
      <c r="L570">
        <v>13</v>
      </c>
      <c r="N570">
        <v>21</v>
      </c>
      <c r="R570" s="2">
        <f t="shared" si="17"/>
        <v>35</v>
      </c>
      <c r="S570" s="2">
        <f>IF(AND(P570&lt;&gt;"_U",P570&lt;&gt;"c",J570&lt;&gt;99,J570&lt;&gt;9),IFERROR(VLOOKUP(A570,'Health Total'!$A$2:$N$10000,14,0),"."),".")</f>
        <v>60</v>
      </c>
    </row>
    <row r="571" spans="1:19" x14ac:dyDescent="0.4">
      <c r="A571" s="2" t="str">
        <f t="shared" si="16"/>
        <v>2018|TairÄwhiti|999</v>
      </c>
      <c r="B571" t="s">
        <v>16</v>
      </c>
      <c r="C571" t="s">
        <v>17</v>
      </c>
      <c r="D571" t="s">
        <v>18</v>
      </c>
      <c r="E571" t="s">
        <v>19</v>
      </c>
      <c r="F571">
        <v>2018</v>
      </c>
      <c r="G571">
        <v>2018</v>
      </c>
      <c r="H571">
        <v>203</v>
      </c>
      <c r="I571" t="s">
        <v>159</v>
      </c>
      <c r="J571">
        <v>5</v>
      </c>
      <c r="K571" t="s">
        <v>26</v>
      </c>
      <c r="L571">
        <v>999</v>
      </c>
      <c r="N571">
        <v>8418</v>
      </c>
      <c r="R571" s="2">
        <f t="shared" si="17"/>
        <v>57.61</v>
      </c>
      <c r="S571" s="2">
        <f>IF(AND(P571&lt;&gt;"_U",P571&lt;&gt;"c",J571&lt;&gt;99,J571&lt;&gt;9),IFERROR(VLOOKUP(A571,'Health Total'!$A$2:$N$10000,14,0),"."),".")</f>
        <v>14613</v>
      </c>
    </row>
    <row r="572" spans="1:19" x14ac:dyDescent="0.4">
      <c r="A572" s="2" t="str">
        <f t="shared" si="16"/>
        <v>2018|TairÄwhiti|10</v>
      </c>
      <c r="B572" t="s">
        <v>16</v>
      </c>
      <c r="C572" t="s">
        <v>17</v>
      </c>
      <c r="D572" t="s">
        <v>18</v>
      </c>
      <c r="E572" t="s">
        <v>19</v>
      </c>
      <c r="F572">
        <v>2018</v>
      </c>
      <c r="G572">
        <v>2018</v>
      </c>
      <c r="H572">
        <v>203</v>
      </c>
      <c r="I572" t="s">
        <v>159</v>
      </c>
      <c r="J572">
        <v>6</v>
      </c>
      <c r="K572" t="s">
        <v>27</v>
      </c>
      <c r="L572">
        <v>10</v>
      </c>
      <c r="N572">
        <v>0</v>
      </c>
      <c r="R572" s="2" t="str">
        <f t="shared" si="17"/>
        <v>.</v>
      </c>
      <c r="S572" s="2">
        <f>IF(AND(P572&lt;&gt;"_U",P572&lt;&gt;"c",J572&lt;&gt;99,J572&lt;&gt;9),IFERROR(VLOOKUP(A572,'Health Total'!$A$2:$N$10000,14,0),"."),".")</f>
        <v>0</v>
      </c>
    </row>
    <row r="573" spans="1:19" x14ac:dyDescent="0.4">
      <c r="A573" s="2" t="str">
        <f t="shared" si="16"/>
        <v>2018|TairÄwhiti|11</v>
      </c>
      <c r="B573" t="s">
        <v>16</v>
      </c>
      <c r="C573" t="s">
        <v>17</v>
      </c>
      <c r="D573" t="s">
        <v>18</v>
      </c>
      <c r="E573" t="s">
        <v>19</v>
      </c>
      <c r="F573">
        <v>2018</v>
      </c>
      <c r="G573">
        <v>2018</v>
      </c>
      <c r="H573">
        <v>203</v>
      </c>
      <c r="I573" t="s">
        <v>159</v>
      </c>
      <c r="J573">
        <v>6</v>
      </c>
      <c r="K573" t="s">
        <v>27</v>
      </c>
      <c r="L573">
        <v>11</v>
      </c>
      <c r="N573">
        <v>69</v>
      </c>
      <c r="R573" s="2">
        <f t="shared" si="17"/>
        <v>0.53</v>
      </c>
      <c r="S573" s="2">
        <f>IF(AND(P573&lt;&gt;"_U",P573&lt;&gt;"c",J573&lt;&gt;99,J573&lt;&gt;9),IFERROR(VLOOKUP(A573,'Health Total'!$A$2:$N$10000,14,0),"."),".")</f>
        <v>13020</v>
      </c>
    </row>
    <row r="574" spans="1:19" x14ac:dyDescent="0.4">
      <c r="A574" s="2" t="str">
        <f t="shared" si="16"/>
        <v>2018|TairÄwhiti|12</v>
      </c>
      <c r="B574" t="s">
        <v>16</v>
      </c>
      <c r="C574" t="s">
        <v>17</v>
      </c>
      <c r="D574" t="s">
        <v>18</v>
      </c>
      <c r="E574" t="s">
        <v>19</v>
      </c>
      <c r="F574">
        <v>2018</v>
      </c>
      <c r="G574">
        <v>2018</v>
      </c>
      <c r="H574">
        <v>203</v>
      </c>
      <c r="I574" t="s">
        <v>159</v>
      </c>
      <c r="J574">
        <v>6</v>
      </c>
      <c r="K574" t="s">
        <v>27</v>
      </c>
      <c r="L574">
        <v>12</v>
      </c>
      <c r="N574">
        <v>6</v>
      </c>
      <c r="R574" s="2">
        <f t="shared" si="17"/>
        <v>0.39</v>
      </c>
      <c r="S574" s="2">
        <f>IF(AND(P574&lt;&gt;"_U",P574&lt;&gt;"c",J574&lt;&gt;99,J574&lt;&gt;9),IFERROR(VLOOKUP(A574,'Health Total'!$A$2:$N$10000,14,0),"."),".")</f>
        <v>1533</v>
      </c>
    </row>
    <row r="575" spans="1:19" x14ac:dyDescent="0.4">
      <c r="A575" s="2" t="str">
        <f t="shared" si="16"/>
        <v>2018|TairÄwhiti|13</v>
      </c>
      <c r="B575" t="s">
        <v>16</v>
      </c>
      <c r="C575" t="s">
        <v>17</v>
      </c>
      <c r="D575" t="s">
        <v>18</v>
      </c>
      <c r="E575" t="s">
        <v>19</v>
      </c>
      <c r="F575">
        <v>2018</v>
      </c>
      <c r="G575">
        <v>2018</v>
      </c>
      <c r="H575">
        <v>203</v>
      </c>
      <c r="I575" t="s">
        <v>159</v>
      </c>
      <c r="J575">
        <v>6</v>
      </c>
      <c r="K575" t="s">
        <v>27</v>
      </c>
      <c r="L575">
        <v>13</v>
      </c>
      <c r="N575">
        <v>0</v>
      </c>
      <c r="R575" s="2">
        <f t="shared" si="17"/>
        <v>0</v>
      </c>
      <c r="S575" s="2">
        <f>IF(AND(P575&lt;&gt;"_U",P575&lt;&gt;"c",J575&lt;&gt;99,J575&lt;&gt;9),IFERROR(VLOOKUP(A575,'Health Total'!$A$2:$N$10000,14,0),"."),".")</f>
        <v>60</v>
      </c>
    </row>
    <row r="576" spans="1:19" x14ac:dyDescent="0.4">
      <c r="A576" s="2" t="str">
        <f t="shared" si="16"/>
        <v>2018|TairÄwhiti|999</v>
      </c>
      <c r="B576" t="s">
        <v>16</v>
      </c>
      <c r="C576" t="s">
        <v>17</v>
      </c>
      <c r="D576" t="s">
        <v>18</v>
      </c>
      <c r="E576" t="s">
        <v>19</v>
      </c>
      <c r="F576">
        <v>2018</v>
      </c>
      <c r="G576">
        <v>2018</v>
      </c>
      <c r="H576">
        <v>203</v>
      </c>
      <c r="I576" t="s">
        <v>159</v>
      </c>
      <c r="J576">
        <v>6</v>
      </c>
      <c r="K576" t="s">
        <v>27</v>
      </c>
      <c r="L576">
        <v>999</v>
      </c>
      <c r="N576">
        <v>75</v>
      </c>
      <c r="R576" s="2">
        <f t="shared" si="17"/>
        <v>0.51</v>
      </c>
      <c r="S576" s="2">
        <f>IF(AND(P576&lt;&gt;"_U",P576&lt;&gt;"c",J576&lt;&gt;99,J576&lt;&gt;9),IFERROR(VLOOKUP(A576,'Health Total'!$A$2:$N$10000,14,0),"."),".")</f>
        <v>14613</v>
      </c>
    </row>
    <row r="577" spans="1:19" x14ac:dyDescent="0.4">
      <c r="A577" s="2" t="str">
        <f t="shared" si="16"/>
        <v>2018|TairÄwhiti|10</v>
      </c>
      <c r="B577" t="s">
        <v>16</v>
      </c>
      <c r="C577" t="s">
        <v>17</v>
      </c>
      <c r="D577" t="s">
        <v>18</v>
      </c>
      <c r="E577" t="s">
        <v>19</v>
      </c>
      <c r="F577">
        <v>2018</v>
      </c>
      <c r="G577">
        <v>2018</v>
      </c>
      <c r="H577">
        <v>203</v>
      </c>
      <c r="I577" t="s">
        <v>159</v>
      </c>
      <c r="J577">
        <v>7</v>
      </c>
      <c r="K577" t="s">
        <v>28</v>
      </c>
      <c r="L577">
        <v>10</v>
      </c>
      <c r="N577">
        <v>0</v>
      </c>
      <c r="R577" s="2" t="str">
        <f t="shared" si="17"/>
        <v>.</v>
      </c>
      <c r="S577" s="2">
        <f>IF(AND(P577&lt;&gt;"_U",P577&lt;&gt;"c",J577&lt;&gt;99,J577&lt;&gt;9),IFERROR(VLOOKUP(A577,'Health Total'!$A$2:$N$10000,14,0),"."),".")</f>
        <v>0</v>
      </c>
    </row>
    <row r="578" spans="1:19" x14ac:dyDescent="0.4">
      <c r="A578" s="2" t="str">
        <f t="shared" si="16"/>
        <v>2018|TairÄwhiti|11</v>
      </c>
      <c r="B578" t="s">
        <v>16</v>
      </c>
      <c r="C578" t="s">
        <v>17</v>
      </c>
      <c r="D578" t="s">
        <v>18</v>
      </c>
      <c r="E578" t="s">
        <v>19</v>
      </c>
      <c r="F578">
        <v>2018</v>
      </c>
      <c r="G578">
        <v>2018</v>
      </c>
      <c r="H578">
        <v>203</v>
      </c>
      <c r="I578" t="s">
        <v>159</v>
      </c>
      <c r="J578">
        <v>7</v>
      </c>
      <c r="K578" t="s">
        <v>28</v>
      </c>
      <c r="L578">
        <v>11</v>
      </c>
      <c r="N578">
        <v>39</v>
      </c>
      <c r="R578" s="2">
        <f t="shared" si="17"/>
        <v>0.3</v>
      </c>
      <c r="S578" s="2">
        <f>IF(AND(P578&lt;&gt;"_U",P578&lt;&gt;"c",J578&lt;&gt;99,J578&lt;&gt;9),IFERROR(VLOOKUP(A578,'Health Total'!$A$2:$N$10000,14,0),"."),".")</f>
        <v>13020</v>
      </c>
    </row>
    <row r="579" spans="1:19" x14ac:dyDescent="0.4">
      <c r="A579" s="2" t="str">
        <f t="shared" ref="A579:A642" si="18">G579&amp;"|"&amp;I579&amp;"|"&amp;L579</f>
        <v>2018|TairÄwhiti|12</v>
      </c>
      <c r="B579" t="s">
        <v>16</v>
      </c>
      <c r="C579" t="s">
        <v>17</v>
      </c>
      <c r="D579" t="s">
        <v>18</v>
      </c>
      <c r="E579" t="s">
        <v>19</v>
      </c>
      <c r="F579">
        <v>2018</v>
      </c>
      <c r="G579">
        <v>2018</v>
      </c>
      <c r="H579">
        <v>203</v>
      </c>
      <c r="I579" t="s">
        <v>159</v>
      </c>
      <c r="J579">
        <v>7</v>
      </c>
      <c r="K579" t="s">
        <v>28</v>
      </c>
      <c r="L579">
        <v>12</v>
      </c>
      <c r="N579">
        <v>6</v>
      </c>
      <c r="R579" s="2">
        <f t="shared" ref="R579:R642" si="19">IF(P579&lt;&gt;"_U",IFERROR((ROUND(N579/S579*100,2)),"."),".")</f>
        <v>0.39</v>
      </c>
      <c r="S579" s="2">
        <f>IF(AND(P579&lt;&gt;"_U",P579&lt;&gt;"c",J579&lt;&gt;99,J579&lt;&gt;9),IFERROR(VLOOKUP(A579,'Health Total'!$A$2:$N$10000,14,0),"."),".")</f>
        <v>1533</v>
      </c>
    </row>
    <row r="580" spans="1:19" x14ac:dyDescent="0.4">
      <c r="A580" s="2" t="str">
        <f t="shared" si="18"/>
        <v>2018|TairÄwhiti|13</v>
      </c>
      <c r="B580" t="s">
        <v>16</v>
      </c>
      <c r="C580" t="s">
        <v>17</v>
      </c>
      <c r="D580" t="s">
        <v>18</v>
      </c>
      <c r="E580" t="s">
        <v>19</v>
      </c>
      <c r="F580">
        <v>2018</v>
      </c>
      <c r="G580">
        <v>2018</v>
      </c>
      <c r="H580">
        <v>203</v>
      </c>
      <c r="I580" t="s">
        <v>159</v>
      </c>
      <c r="J580">
        <v>7</v>
      </c>
      <c r="K580" t="s">
        <v>28</v>
      </c>
      <c r="L580">
        <v>13</v>
      </c>
      <c r="N580">
        <v>0</v>
      </c>
      <c r="R580" s="2">
        <f t="shared" si="19"/>
        <v>0</v>
      </c>
      <c r="S580" s="2">
        <f>IF(AND(P580&lt;&gt;"_U",P580&lt;&gt;"c",J580&lt;&gt;99,J580&lt;&gt;9),IFERROR(VLOOKUP(A580,'Health Total'!$A$2:$N$10000,14,0),"."),".")</f>
        <v>60</v>
      </c>
    </row>
    <row r="581" spans="1:19" x14ac:dyDescent="0.4">
      <c r="A581" s="2" t="str">
        <f t="shared" si="18"/>
        <v>2018|TairÄwhiti|999</v>
      </c>
      <c r="B581" t="s">
        <v>16</v>
      </c>
      <c r="C581" t="s">
        <v>17</v>
      </c>
      <c r="D581" t="s">
        <v>18</v>
      </c>
      <c r="E581" t="s">
        <v>19</v>
      </c>
      <c r="F581">
        <v>2018</v>
      </c>
      <c r="G581">
        <v>2018</v>
      </c>
      <c r="H581">
        <v>203</v>
      </c>
      <c r="I581" t="s">
        <v>159</v>
      </c>
      <c r="J581">
        <v>7</v>
      </c>
      <c r="K581" t="s">
        <v>28</v>
      </c>
      <c r="L581">
        <v>999</v>
      </c>
      <c r="N581">
        <v>45</v>
      </c>
      <c r="R581" s="2">
        <f t="shared" si="19"/>
        <v>0.31</v>
      </c>
      <c r="S581" s="2">
        <f>IF(AND(P581&lt;&gt;"_U",P581&lt;&gt;"c",J581&lt;&gt;99,J581&lt;&gt;9),IFERROR(VLOOKUP(A581,'Health Total'!$A$2:$N$10000,14,0),"."),".")</f>
        <v>14613</v>
      </c>
    </row>
    <row r="582" spans="1:19" x14ac:dyDescent="0.4">
      <c r="A582" s="2" t="str">
        <f t="shared" si="18"/>
        <v>2018|TairÄwhiti|10</v>
      </c>
      <c r="B582" t="s">
        <v>16</v>
      </c>
      <c r="C582" t="s">
        <v>17</v>
      </c>
      <c r="D582" t="s">
        <v>18</v>
      </c>
      <c r="E582" t="s">
        <v>19</v>
      </c>
      <c r="F582">
        <v>2018</v>
      </c>
      <c r="G582">
        <v>2018</v>
      </c>
      <c r="H582">
        <v>203</v>
      </c>
      <c r="I582" t="s">
        <v>159</v>
      </c>
      <c r="J582">
        <v>77</v>
      </c>
      <c r="K582" t="s">
        <v>29</v>
      </c>
      <c r="L582">
        <v>10</v>
      </c>
      <c r="N582">
        <v>0</v>
      </c>
      <c r="R582" s="2" t="str">
        <f t="shared" si="19"/>
        <v>.</v>
      </c>
      <c r="S582" s="2">
        <f>IF(AND(P582&lt;&gt;"_U",P582&lt;&gt;"c",J582&lt;&gt;99,J582&lt;&gt;9),IFERROR(VLOOKUP(A582,'Health Total'!$A$2:$N$10000,14,0),"."),".")</f>
        <v>0</v>
      </c>
    </row>
    <row r="583" spans="1:19" x14ac:dyDescent="0.4">
      <c r="A583" s="2" t="str">
        <f t="shared" si="18"/>
        <v>2018|TairÄwhiti|11</v>
      </c>
      <c r="B583" t="s">
        <v>16</v>
      </c>
      <c r="C583" t="s">
        <v>17</v>
      </c>
      <c r="D583" t="s">
        <v>18</v>
      </c>
      <c r="E583" t="s">
        <v>19</v>
      </c>
      <c r="F583">
        <v>2018</v>
      </c>
      <c r="G583">
        <v>2018</v>
      </c>
      <c r="H583">
        <v>203</v>
      </c>
      <c r="I583" t="s">
        <v>159</v>
      </c>
      <c r="J583">
        <v>77</v>
      </c>
      <c r="K583" t="s">
        <v>29</v>
      </c>
      <c r="L583">
        <v>11</v>
      </c>
      <c r="N583">
        <v>13020</v>
      </c>
      <c r="R583" s="2">
        <f t="shared" si="19"/>
        <v>100</v>
      </c>
      <c r="S583" s="2">
        <f>IF(AND(P583&lt;&gt;"_U",P583&lt;&gt;"c",J583&lt;&gt;99,J583&lt;&gt;9),IFERROR(VLOOKUP(A583,'Health Total'!$A$2:$N$10000,14,0),"."),".")</f>
        <v>13020</v>
      </c>
    </row>
    <row r="584" spans="1:19" x14ac:dyDescent="0.4">
      <c r="A584" s="2" t="str">
        <f t="shared" si="18"/>
        <v>2018|TairÄwhiti|12</v>
      </c>
      <c r="B584" t="s">
        <v>16</v>
      </c>
      <c r="C584" t="s">
        <v>17</v>
      </c>
      <c r="D584" t="s">
        <v>18</v>
      </c>
      <c r="E584" t="s">
        <v>19</v>
      </c>
      <c r="F584">
        <v>2018</v>
      </c>
      <c r="G584">
        <v>2018</v>
      </c>
      <c r="H584">
        <v>203</v>
      </c>
      <c r="I584" t="s">
        <v>159</v>
      </c>
      <c r="J584">
        <v>77</v>
      </c>
      <c r="K584" t="s">
        <v>29</v>
      </c>
      <c r="L584">
        <v>12</v>
      </c>
      <c r="N584">
        <v>1533</v>
      </c>
      <c r="R584" s="2">
        <f t="shared" si="19"/>
        <v>100</v>
      </c>
      <c r="S584" s="2">
        <f>IF(AND(P584&lt;&gt;"_U",P584&lt;&gt;"c",J584&lt;&gt;99,J584&lt;&gt;9),IFERROR(VLOOKUP(A584,'Health Total'!$A$2:$N$10000,14,0),"."),".")</f>
        <v>1533</v>
      </c>
    </row>
    <row r="585" spans="1:19" x14ac:dyDescent="0.4">
      <c r="A585" s="2" t="str">
        <f t="shared" si="18"/>
        <v>2018|TairÄwhiti|13</v>
      </c>
      <c r="B585" t="s">
        <v>16</v>
      </c>
      <c r="C585" t="s">
        <v>17</v>
      </c>
      <c r="D585" t="s">
        <v>18</v>
      </c>
      <c r="E585" t="s">
        <v>19</v>
      </c>
      <c r="F585">
        <v>2018</v>
      </c>
      <c r="G585">
        <v>2018</v>
      </c>
      <c r="H585">
        <v>203</v>
      </c>
      <c r="I585" t="s">
        <v>159</v>
      </c>
      <c r="J585">
        <v>77</v>
      </c>
      <c r="K585" t="s">
        <v>29</v>
      </c>
      <c r="L585">
        <v>13</v>
      </c>
      <c r="N585">
        <v>60</v>
      </c>
      <c r="R585" s="2">
        <f t="shared" si="19"/>
        <v>100</v>
      </c>
      <c r="S585" s="2">
        <f>IF(AND(P585&lt;&gt;"_U",P585&lt;&gt;"c",J585&lt;&gt;99,J585&lt;&gt;9),IFERROR(VLOOKUP(A585,'Health Total'!$A$2:$N$10000,14,0),"."),".")</f>
        <v>60</v>
      </c>
    </row>
    <row r="586" spans="1:19" x14ac:dyDescent="0.4">
      <c r="A586" s="2" t="str">
        <f t="shared" si="18"/>
        <v>2018|TairÄwhiti|999</v>
      </c>
      <c r="B586" t="s">
        <v>16</v>
      </c>
      <c r="C586" t="s">
        <v>17</v>
      </c>
      <c r="D586" t="s">
        <v>18</v>
      </c>
      <c r="E586" t="s">
        <v>19</v>
      </c>
      <c r="F586">
        <v>2018</v>
      </c>
      <c r="G586">
        <v>2018</v>
      </c>
      <c r="H586">
        <v>203</v>
      </c>
      <c r="I586" t="s">
        <v>159</v>
      </c>
      <c r="J586">
        <v>77</v>
      </c>
      <c r="K586" t="s">
        <v>29</v>
      </c>
      <c r="L586">
        <v>999</v>
      </c>
      <c r="N586">
        <v>14613</v>
      </c>
      <c r="R586" s="2">
        <f t="shared" si="19"/>
        <v>100</v>
      </c>
      <c r="S586" s="2">
        <f>IF(AND(P586&lt;&gt;"_U",P586&lt;&gt;"c",J586&lt;&gt;99,J586&lt;&gt;9),IFERROR(VLOOKUP(A586,'Health Total'!$A$2:$N$10000,14,0),"."),".")</f>
        <v>14613</v>
      </c>
    </row>
    <row r="587" spans="1:19" x14ac:dyDescent="0.4">
      <c r="A587" s="2" t="str">
        <f t="shared" si="18"/>
        <v>2018|TairÄwhiti|10</v>
      </c>
      <c r="B587" t="s">
        <v>16</v>
      </c>
      <c r="C587" t="s">
        <v>17</v>
      </c>
      <c r="D587" t="s">
        <v>18</v>
      </c>
      <c r="E587" t="s">
        <v>19</v>
      </c>
      <c r="F587">
        <v>2018</v>
      </c>
      <c r="G587">
        <v>2018</v>
      </c>
      <c r="H587">
        <v>203</v>
      </c>
      <c r="I587" t="s">
        <v>159</v>
      </c>
      <c r="J587">
        <v>8</v>
      </c>
      <c r="K587" t="s">
        <v>30</v>
      </c>
      <c r="L587">
        <v>10</v>
      </c>
      <c r="N587">
        <v>0</v>
      </c>
      <c r="R587" s="2" t="str">
        <f t="shared" si="19"/>
        <v>.</v>
      </c>
      <c r="S587" s="2">
        <f>IF(AND(P587&lt;&gt;"_U",P587&lt;&gt;"c",J587&lt;&gt;99,J587&lt;&gt;9),IFERROR(VLOOKUP(A587,'Health Total'!$A$2:$N$10000,14,0),"."),".")</f>
        <v>0</v>
      </c>
    </row>
    <row r="588" spans="1:19" x14ac:dyDescent="0.4">
      <c r="A588" s="2" t="str">
        <f t="shared" si="18"/>
        <v>2018|TairÄwhiti|11</v>
      </c>
      <c r="B588" t="s">
        <v>16</v>
      </c>
      <c r="C588" t="s">
        <v>17</v>
      </c>
      <c r="D588" t="s">
        <v>18</v>
      </c>
      <c r="E588" t="s">
        <v>19</v>
      </c>
      <c r="F588">
        <v>2018</v>
      </c>
      <c r="G588">
        <v>2018</v>
      </c>
      <c r="H588">
        <v>203</v>
      </c>
      <c r="I588" t="s">
        <v>159</v>
      </c>
      <c r="J588">
        <v>8</v>
      </c>
      <c r="K588" t="s">
        <v>30</v>
      </c>
      <c r="L588">
        <v>11</v>
      </c>
      <c r="N588">
        <v>183</v>
      </c>
      <c r="R588" s="2">
        <f t="shared" si="19"/>
        <v>1.41</v>
      </c>
      <c r="S588" s="2">
        <f>IF(AND(P588&lt;&gt;"_U",P588&lt;&gt;"c",J588&lt;&gt;99,J588&lt;&gt;9),IFERROR(VLOOKUP(A588,'Health Total'!$A$2:$N$10000,14,0),"."),".")</f>
        <v>13020</v>
      </c>
    </row>
    <row r="589" spans="1:19" x14ac:dyDescent="0.4">
      <c r="A589" s="2" t="str">
        <f t="shared" si="18"/>
        <v>2018|TairÄwhiti|12</v>
      </c>
      <c r="B589" t="s">
        <v>16</v>
      </c>
      <c r="C589" t="s">
        <v>17</v>
      </c>
      <c r="D589" t="s">
        <v>18</v>
      </c>
      <c r="E589" t="s">
        <v>19</v>
      </c>
      <c r="F589">
        <v>2018</v>
      </c>
      <c r="G589">
        <v>2018</v>
      </c>
      <c r="H589">
        <v>203</v>
      </c>
      <c r="I589" t="s">
        <v>159</v>
      </c>
      <c r="J589">
        <v>8</v>
      </c>
      <c r="K589" t="s">
        <v>30</v>
      </c>
      <c r="L589">
        <v>12</v>
      </c>
      <c r="N589">
        <v>15</v>
      </c>
      <c r="R589" s="2">
        <f t="shared" si="19"/>
        <v>0.98</v>
      </c>
      <c r="S589" s="2">
        <f>IF(AND(P589&lt;&gt;"_U",P589&lt;&gt;"c",J589&lt;&gt;99,J589&lt;&gt;9),IFERROR(VLOOKUP(A589,'Health Total'!$A$2:$N$10000,14,0),"."),".")</f>
        <v>1533</v>
      </c>
    </row>
    <row r="590" spans="1:19" x14ac:dyDescent="0.4">
      <c r="A590" s="2" t="str">
        <f t="shared" si="18"/>
        <v>2018|TairÄwhiti|13</v>
      </c>
      <c r="B590" t="s">
        <v>16</v>
      </c>
      <c r="C590" t="s">
        <v>17</v>
      </c>
      <c r="D590" t="s">
        <v>18</v>
      </c>
      <c r="E590" t="s">
        <v>19</v>
      </c>
      <c r="F590">
        <v>2018</v>
      </c>
      <c r="G590">
        <v>2018</v>
      </c>
      <c r="H590">
        <v>203</v>
      </c>
      <c r="I590" t="s">
        <v>159</v>
      </c>
      <c r="J590">
        <v>8</v>
      </c>
      <c r="K590" t="s">
        <v>30</v>
      </c>
      <c r="L590">
        <v>13</v>
      </c>
      <c r="N590">
        <v>0</v>
      </c>
      <c r="R590" s="2">
        <f t="shared" si="19"/>
        <v>0</v>
      </c>
      <c r="S590" s="2">
        <f>IF(AND(P590&lt;&gt;"_U",P590&lt;&gt;"c",J590&lt;&gt;99,J590&lt;&gt;9),IFERROR(VLOOKUP(A590,'Health Total'!$A$2:$N$10000,14,0),"."),".")</f>
        <v>60</v>
      </c>
    </row>
    <row r="591" spans="1:19" x14ac:dyDescent="0.4">
      <c r="A591" s="2" t="str">
        <f t="shared" si="18"/>
        <v>2018|TairÄwhiti|999</v>
      </c>
      <c r="B591" t="s">
        <v>16</v>
      </c>
      <c r="C591" t="s">
        <v>17</v>
      </c>
      <c r="D591" t="s">
        <v>18</v>
      </c>
      <c r="E591" t="s">
        <v>19</v>
      </c>
      <c r="F591">
        <v>2018</v>
      </c>
      <c r="G591">
        <v>2018</v>
      </c>
      <c r="H591">
        <v>203</v>
      </c>
      <c r="I591" t="s">
        <v>159</v>
      </c>
      <c r="J591">
        <v>8</v>
      </c>
      <c r="K591" t="s">
        <v>30</v>
      </c>
      <c r="L591">
        <v>999</v>
      </c>
      <c r="N591">
        <v>195</v>
      </c>
      <c r="R591" s="2">
        <f t="shared" si="19"/>
        <v>1.33</v>
      </c>
      <c r="S591" s="2">
        <f>IF(AND(P591&lt;&gt;"_U",P591&lt;&gt;"c",J591&lt;&gt;99,J591&lt;&gt;9),IFERROR(VLOOKUP(A591,'Health Total'!$A$2:$N$10000,14,0),"."),".")</f>
        <v>14613</v>
      </c>
    </row>
    <row r="592" spans="1:19" x14ac:dyDescent="0.4">
      <c r="A592" s="2" t="str">
        <f t="shared" si="18"/>
        <v>2018|TairÄwhiti|10</v>
      </c>
      <c r="B592" t="s">
        <v>16</v>
      </c>
      <c r="C592" t="s">
        <v>17</v>
      </c>
      <c r="D592" t="s">
        <v>18</v>
      </c>
      <c r="E592" t="s">
        <v>19</v>
      </c>
      <c r="F592">
        <v>2018</v>
      </c>
      <c r="G592">
        <v>2018</v>
      </c>
      <c r="H592">
        <v>203</v>
      </c>
      <c r="I592" t="s">
        <v>159</v>
      </c>
      <c r="J592">
        <v>9</v>
      </c>
      <c r="K592" t="s">
        <v>31</v>
      </c>
      <c r="L592">
        <v>10</v>
      </c>
      <c r="N592">
        <v>0</v>
      </c>
      <c r="R592" s="2" t="str">
        <f t="shared" si="19"/>
        <v>.</v>
      </c>
      <c r="S592" s="2" t="str">
        <f>IF(AND(P592&lt;&gt;"_U",P592&lt;&gt;"c",J592&lt;&gt;99,J592&lt;&gt;9),IFERROR(VLOOKUP(A592,'Health Total'!$A$2:$N$10000,14,0),"."),".")</f>
        <v>.</v>
      </c>
    </row>
    <row r="593" spans="1:19" x14ac:dyDescent="0.4">
      <c r="A593" s="2" t="str">
        <f t="shared" si="18"/>
        <v>2018|TairÄwhiti|11</v>
      </c>
      <c r="B593" t="s">
        <v>16</v>
      </c>
      <c r="C593" t="s">
        <v>17</v>
      </c>
      <c r="D593" t="s">
        <v>18</v>
      </c>
      <c r="E593" t="s">
        <v>19</v>
      </c>
      <c r="F593">
        <v>2018</v>
      </c>
      <c r="G593">
        <v>2018</v>
      </c>
      <c r="H593">
        <v>203</v>
      </c>
      <c r="I593" t="s">
        <v>159</v>
      </c>
      <c r="J593">
        <v>9</v>
      </c>
      <c r="K593" t="s">
        <v>31</v>
      </c>
      <c r="L593">
        <v>11</v>
      </c>
      <c r="N593">
        <v>1692</v>
      </c>
      <c r="R593" s="2" t="str">
        <f t="shared" si="19"/>
        <v>.</v>
      </c>
      <c r="S593" s="2" t="str">
        <f>IF(AND(P593&lt;&gt;"_U",P593&lt;&gt;"c",J593&lt;&gt;99,J593&lt;&gt;9),IFERROR(VLOOKUP(A593,'Health Total'!$A$2:$N$10000,14,0),"."),".")</f>
        <v>.</v>
      </c>
    </row>
    <row r="594" spans="1:19" x14ac:dyDescent="0.4">
      <c r="A594" s="2" t="str">
        <f t="shared" si="18"/>
        <v>2018|TairÄwhiti|12</v>
      </c>
      <c r="B594" t="s">
        <v>16</v>
      </c>
      <c r="C594" t="s">
        <v>17</v>
      </c>
      <c r="D594" t="s">
        <v>18</v>
      </c>
      <c r="E594" t="s">
        <v>19</v>
      </c>
      <c r="F594">
        <v>2018</v>
      </c>
      <c r="G594">
        <v>2018</v>
      </c>
      <c r="H594">
        <v>203</v>
      </c>
      <c r="I594" t="s">
        <v>159</v>
      </c>
      <c r="J594">
        <v>9</v>
      </c>
      <c r="K594" t="s">
        <v>31</v>
      </c>
      <c r="L594">
        <v>12</v>
      </c>
      <c r="N594">
        <v>318</v>
      </c>
      <c r="R594" s="2" t="str">
        <f t="shared" si="19"/>
        <v>.</v>
      </c>
      <c r="S594" s="2" t="str">
        <f>IF(AND(P594&lt;&gt;"_U",P594&lt;&gt;"c",J594&lt;&gt;99,J594&lt;&gt;9),IFERROR(VLOOKUP(A594,'Health Total'!$A$2:$N$10000,14,0),"."),".")</f>
        <v>.</v>
      </c>
    </row>
    <row r="595" spans="1:19" x14ac:dyDescent="0.4">
      <c r="A595" s="2" t="str">
        <f t="shared" si="18"/>
        <v>2018|TairÄwhiti|13</v>
      </c>
      <c r="B595" t="s">
        <v>16</v>
      </c>
      <c r="C595" t="s">
        <v>17</v>
      </c>
      <c r="D595" t="s">
        <v>18</v>
      </c>
      <c r="E595" t="s">
        <v>19</v>
      </c>
      <c r="F595">
        <v>2018</v>
      </c>
      <c r="G595">
        <v>2018</v>
      </c>
      <c r="H595">
        <v>203</v>
      </c>
      <c r="I595" t="s">
        <v>159</v>
      </c>
      <c r="J595">
        <v>9</v>
      </c>
      <c r="K595" t="s">
        <v>31</v>
      </c>
      <c r="L595">
        <v>13</v>
      </c>
      <c r="N595">
        <v>21</v>
      </c>
      <c r="R595" s="2" t="str">
        <f t="shared" si="19"/>
        <v>.</v>
      </c>
      <c r="S595" s="2" t="str">
        <f>IF(AND(P595&lt;&gt;"_U",P595&lt;&gt;"c",J595&lt;&gt;99,J595&lt;&gt;9),IFERROR(VLOOKUP(A595,'Health Total'!$A$2:$N$10000,14,0),"."),".")</f>
        <v>.</v>
      </c>
    </row>
    <row r="596" spans="1:19" x14ac:dyDescent="0.4">
      <c r="A596" s="2" t="str">
        <f t="shared" si="18"/>
        <v>2018|TairÄwhiti|999</v>
      </c>
      <c r="B596" t="s">
        <v>16</v>
      </c>
      <c r="C596" t="s">
        <v>17</v>
      </c>
      <c r="D596" t="s">
        <v>18</v>
      </c>
      <c r="E596" t="s">
        <v>19</v>
      </c>
      <c r="F596">
        <v>2018</v>
      </c>
      <c r="G596">
        <v>2018</v>
      </c>
      <c r="H596">
        <v>203</v>
      </c>
      <c r="I596" t="s">
        <v>159</v>
      </c>
      <c r="J596">
        <v>9</v>
      </c>
      <c r="K596" t="s">
        <v>31</v>
      </c>
      <c r="L596">
        <v>999</v>
      </c>
      <c r="N596">
        <v>2034</v>
      </c>
      <c r="R596" s="2" t="str">
        <f t="shared" si="19"/>
        <v>.</v>
      </c>
      <c r="S596" s="2" t="str">
        <f>IF(AND(P596&lt;&gt;"_U",P596&lt;&gt;"c",J596&lt;&gt;99,J596&lt;&gt;9),IFERROR(VLOOKUP(A596,'Health Total'!$A$2:$N$10000,14,0),"."),".")</f>
        <v>.</v>
      </c>
    </row>
    <row r="597" spans="1:19" x14ac:dyDescent="0.4">
      <c r="A597" s="2" t="str">
        <f t="shared" si="18"/>
        <v>2018|TairÄwhiti|10</v>
      </c>
      <c r="B597" t="s">
        <v>16</v>
      </c>
      <c r="C597" t="s">
        <v>17</v>
      </c>
      <c r="D597" t="s">
        <v>18</v>
      </c>
      <c r="E597" t="s">
        <v>19</v>
      </c>
      <c r="F597">
        <v>2018</v>
      </c>
      <c r="G597">
        <v>2018</v>
      </c>
      <c r="H597">
        <v>203</v>
      </c>
      <c r="I597" t="s">
        <v>159</v>
      </c>
      <c r="J597">
        <v>99</v>
      </c>
      <c r="K597" t="s">
        <v>32</v>
      </c>
      <c r="L597">
        <v>10</v>
      </c>
      <c r="N597">
        <v>0</v>
      </c>
      <c r="R597" s="2" t="str">
        <f t="shared" si="19"/>
        <v>.</v>
      </c>
      <c r="S597" s="2" t="str">
        <f>IF(AND(P597&lt;&gt;"_U",P597&lt;&gt;"c",J597&lt;&gt;99,J597&lt;&gt;9),IFERROR(VLOOKUP(A597,'Health Total'!$A$2:$N$10000,14,0),"."),".")</f>
        <v>.</v>
      </c>
    </row>
    <row r="598" spans="1:19" x14ac:dyDescent="0.4">
      <c r="A598" s="2" t="str">
        <f t="shared" si="18"/>
        <v>2018|TairÄwhiti|11</v>
      </c>
      <c r="B598" t="s">
        <v>16</v>
      </c>
      <c r="C598" t="s">
        <v>17</v>
      </c>
      <c r="D598" t="s">
        <v>18</v>
      </c>
      <c r="E598" t="s">
        <v>19</v>
      </c>
      <c r="F598">
        <v>2018</v>
      </c>
      <c r="G598">
        <v>2018</v>
      </c>
      <c r="H598">
        <v>203</v>
      </c>
      <c r="I598" t="s">
        <v>159</v>
      </c>
      <c r="J598">
        <v>99</v>
      </c>
      <c r="K598" t="s">
        <v>32</v>
      </c>
      <c r="L598">
        <v>11</v>
      </c>
      <c r="N598">
        <v>14589</v>
      </c>
      <c r="R598" s="2" t="str">
        <f t="shared" si="19"/>
        <v>.</v>
      </c>
      <c r="S598" s="2" t="str">
        <f>IF(AND(P598&lt;&gt;"_U",P598&lt;&gt;"c",J598&lt;&gt;99,J598&lt;&gt;9),IFERROR(VLOOKUP(A598,'Health Total'!$A$2:$N$10000,14,0),"."),".")</f>
        <v>.</v>
      </c>
    </row>
    <row r="599" spans="1:19" x14ac:dyDescent="0.4">
      <c r="A599" s="2" t="str">
        <f t="shared" si="18"/>
        <v>2018|TairÄwhiti|12</v>
      </c>
      <c r="B599" t="s">
        <v>16</v>
      </c>
      <c r="C599" t="s">
        <v>17</v>
      </c>
      <c r="D599" t="s">
        <v>18</v>
      </c>
      <c r="E599" t="s">
        <v>19</v>
      </c>
      <c r="F599">
        <v>2018</v>
      </c>
      <c r="G599">
        <v>2018</v>
      </c>
      <c r="H599">
        <v>203</v>
      </c>
      <c r="I599" t="s">
        <v>159</v>
      </c>
      <c r="J599">
        <v>99</v>
      </c>
      <c r="K599" t="s">
        <v>32</v>
      </c>
      <c r="L599">
        <v>12</v>
      </c>
      <c r="N599">
        <v>1833</v>
      </c>
      <c r="R599" s="2" t="str">
        <f t="shared" si="19"/>
        <v>.</v>
      </c>
      <c r="S599" s="2" t="str">
        <f>IF(AND(P599&lt;&gt;"_U",P599&lt;&gt;"c",J599&lt;&gt;99,J599&lt;&gt;9),IFERROR(VLOOKUP(A599,'Health Total'!$A$2:$N$10000,14,0),"."),".")</f>
        <v>.</v>
      </c>
    </row>
    <row r="600" spans="1:19" x14ac:dyDescent="0.4">
      <c r="A600" s="2" t="str">
        <f t="shared" si="18"/>
        <v>2018|TairÄwhiti|13</v>
      </c>
      <c r="B600" t="s">
        <v>16</v>
      </c>
      <c r="C600" t="s">
        <v>17</v>
      </c>
      <c r="D600" t="s">
        <v>18</v>
      </c>
      <c r="E600" t="s">
        <v>19</v>
      </c>
      <c r="F600">
        <v>2018</v>
      </c>
      <c r="G600">
        <v>2018</v>
      </c>
      <c r="H600">
        <v>203</v>
      </c>
      <c r="I600" t="s">
        <v>159</v>
      </c>
      <c r="J600">
        <v>99</v>
      </c>
      <c r="K600" t="s">
        <v>32</v>
      </c>
      <c r="L600">
        <v>13</v>
      </c>
      <c r="N600">
        <v>84</v>
      </c>
      <c r="R600" s="2" t="str">
        <f t="shared" si="19"/>
        <v>.</v>
      </c>
      <c r="S600" s="2" t="str">
        <f>IF(AND(P600&lt;&gt;"_U",P600&lt;&gt;"c",J600&lt;&gt;99,J600&lt;&gt;9),IFERROR(VLOOKUP(A600,'Health Total'!$A$2:$N$10000,14,0),"."),".")</f>
        <v>.</v>
      </c>
    </row>
    <row r="601" spans="1:19" x14ac:dyDescent="0.4">
      <c r="A601" s="2" t="str">
        <f t="shared" si="18"/>
        <v>2018|TairÄwhiti|999</v>
      </c>
      <c r="B601" t="s">
        <v>16</v>
      </c>
      <c r="C601" t="s">
        <v>17</v>
      </c>
      <c r="D601" t="s">
        <v>18</v>
      </c>
      <c r="E601" t="s">
        <v>19</v>
      </c>
      <c r="F601">
        <v>2018</v>
      </c>
      <c r="G601">
        <v>2018</v>
      </c>
      <c r="H601">
        <v>203</v>
      </c>
      <c r="I601" t="s">
        <v>159</v>
      </c>
      <c r="J601">
        <v>99</v>
      </c>
      <c r="K601" t="s">
        <v>32</v>
      </c>
      <c r="L601">
        <v>999</v>
      </c>
      <c r="N601">
        <v>16509</v>
      </c>
      <c r="R601" s="2" t="str">
        <f t="shared" si="19"/>
        <v>.</v>
      </c>
      <c r="S601" s="2" t="str">
        <f>IF(AND(P601&lt;&gt;"_U",P601&lt;&gt;"c",J601&lt;&gt;99,J601&lt;&gt;9),IFERROR(VLOOKUP(A601,'Health Total'!$A$2:$N$10000,14,0),"."),".")</f>
        <v>.</v>
      </c>
    </row>
    <row r="602" spans="1:19" x14ac:dyDescent="0.4">
      <c r="A602" s="2" t="str">
        <f t="shared" si="18"/>
        <v>2018|Taranaki|10</v>
      </c>
      <c r="B602" t="s">
        <v>16</v>
      </c>
      <c r="C602" t="s">
        <v>17</v>
      </c>
      <c r="D602" t="s">
        <v>18</v>
      </c>
      <c r="E602" t="s">
        <v>19</v>
      </c>
      <c r="F602">
        <v>2018</v>
      </c>
      <c r="G602">
        <v>2018</v>
      </c>
      <c r="H602">
        <v>204</v>
      </c>
      <c r="I602" t="s">
        <v>158</v>
      </c>
      <c r="J602">
        <v>0</v>
      </c>
      <c r="K602" t="s">
        <v>21</v>
      </c>
      <c r="L602">
        <v>10</v>
      </c>
      <c r="N602">
        <v>0</v>
      </c>
      <c r="R602" s="2" t="str">
        <f t="shared" si="19"/>
        <v>.</v>
      </c>
      <c r="S602" s="2">
        <f>IF(AND(P602&lt;&gt;"_U",P602&lt;&gt;"c",J602&lt;&gt;99,J602&lt;&gt;9),IFERROR(VLOOKUP(A602,'Health Total'!$A$2:$N$10000,14,0),"."),".")</f>
        <v>0</v>
      </c>
    </row>
    <row r="603" spans="1:19" x14ac:dyDescent="0.4">
      <c r="A603" s="2" t="str">
        <f t="shared" si="18"/>
        <v>2018|Taranaki|11</v>
      </c>
      <c r="B603" t="s">
        <v>16</v>
      </c>
      <c r="C603" t="s">
        <v>17</v>
      </c>
      <c r="D603" t="s">
        <v>18</v>
      </c>
      <c r="E603" t="s">
        <v>19</v>
      </c>
      <c r="F603">
        <v>2018</v>
      </c>
      <c r="G603">
        <v>2018</v>
      </c>
      <c r="H603">
        <v>204</v>
      </c>
      <c r="I603" t="s">
        <v>158</v>
      </c>
      <c r="J603">
        <v>0</v>
      </c>
      <c r="K603" t="s">
        <v>21</v>
      </c>
      <c r="L603">
        <v>11</v>
      </c>
      <c r="N603">
        <v>555</v>
      </c>
      <c r="R603" s="2">
        <f t="shared" si="19"/>
        <v>1.45</v>
      </c>
      <c r="S603" s="2">
        <f>IF(AND(P603&lt;&gt;"_U",P603&lt;&gt;"c",J603&lt;&gt;99,J603&lt;&gt;9),IFERROR(VLOOKUP(A603,'Health Total'!$A$2:$N$10000,14,0),"."),".")</f>
        <v>38211</v>
      </c>
    </row>
    <row r="604" spans="1:19" x14ac:dyDescent="0.4">
      <c r="A604" s="2" t="str">
        <f t="shared" si="18"/>
        <v>2018|Taranaki|12</v>
      </c>
      <c r="B604" t="s">
        <v>16</v>
      </c>
      <c r="C604" t="s">
        <v>17</v>
      </c>
      <c r="D604" t="s">
        <v>18</v>
      </c>
      <c r="E604" t="s">
        <v>19</v>
      </c>
      <c r="F604">
        <v>2018</v>
      </c>
      <c r="G604">
        <v>2018</v>
      </c>
      <c r="H604">
        <v>204</v>
      </c>
      <c r="I604" t="s">
        <v>158</v>
      </c>
      <c r="J604">
        <v>0</v>
      </c>
      <c r="K604" t="s">
        <v>21</v>
      </c>
      <c r="L604">
        <v>12</v>
      </c>
      <c r="N604">
        <v>237</v>
      </c>
      <c r="R604" s="2">
        <f t="shared" si="19"/>
        <v>5.79</v>
      </c>
      <c r="S604" s="2">
        <f>IF(AND(P604&lt;&gt;"_U",P604&lt;&gt;"c",J604&lt;&gt;99,J604&lt;&gt;9),IFERROR(VLOOKUP(A604,'Health Total'!$A$2:$N$10000,14,0),"."),".")</f>
        <v>4092</v>
      </c>
    </row>
    <row r="605" spans="1:19" x14ac:dyDescent="0.4">
      <c r="A605" s="2" t="str">
        <f t="shared" si="18"/>
        <v>2018|Taranaki|13</v>
      </c>
      <c r="B605" t="s">
        <v>16</v>
      </c>
      <c r="C605" t="s">
        <v>17</v>
      </c>
      <c r="D605" t="s">
        <v>18</v>
      </c>
      <c r="E605" t="s">
        <v>19</v>
      </c>
      <c r="F605">
        <v>2018</v>
      </c>
      <c r="G605">
        <v>2018</v>
      </c>
      <c r="H605">
        <v>204</v>
      </c>
      <c r="I605" t="s">
        <v>158</v>
      </c>
      <c r="J605">
        <v>0</v>
      </c>
      <c r="K605" t="s">
        <v>21</v>
      </c>
      <c r="L605">
        <v>13</v>
      </c>
      <c r="N605">
        <v>27</v>
      </c>
      <c r="R605" s="2">
        <f t="shared" si="19"/>
        <v>15.52</v>
      </c>
      <c r="S605" s="2">
        <f>IF(AND(P605&lt;&gt;"_U",P605&lt;&gt;"c",J605&lt;&gt;99,J605&lt;&gt;9),IFERROR(VLOOKUP(A605,'Health Total'!$A$2:$N$10000,14,0),"."),".")</f>
        <v>174</v>
      </c>
    </row>
    <row r="606" spans="1:19" x14ac:dyDescent="0.4">
      <c r="A606" s="2" t="str">
        <f t="shared" si="18"/>
        <v>2018|Taranaki|999</v>
      </c>
      <c r="B606" t="s">
        <v>16</v>
      </c>
      <c r="C606" t="s">
        <v>17</v>
      </c>
      <c r="D606" t="s">
        <v>18</v>
      </c>
      <c r="E606" t="s">
        <v>19</v>
      </c>
      <c r="F606">
        <v>2018</v>
      </c>
      <c r="G606">
        <v>2018</v>
      </c>
      <c r="H606">
        <v>204</v>
      </c>
      <c r="I606" t="s">
        <v>158</v>
      </c>
      <c r="J606">
        <v>0</v>
      </c>
      <c r="K606" t="s">
        <v>21</v>
      </c>
      <c r="L606">
        <v>999</v>
      </c>
      <c r="N606">
        <v>819</v>
      </c>
      <c r="R606" s="2">
        <f t="shared" si="19"/>
        <v>1.93</v>
      </c>
      <c r="S606" s="2">
        <f>IF(AND(P606&lt;&gt;"_U",P606&lt;&gt;"c",J606&lt;&gt;99,J606&lt;&gt;9),IFERROR(VLOOKUP(A606,'Health Total'!$A$2:$N$10000,14,0),"."),".")</f>
        <v>42477</v>
      </c>
    </row>
    <row r="607" spans="1:19" x14ac:dyDescent="0.4">
      <c r="A607" s="2" t="str">
        <f t="shared" si="18"/>
        <v>2018|Taranaki|10</v>
      </c>
      <c r="B607" t="s">
        <v>16</v>
      </c>
      <c r="C607" t="s">
        <v>17</v>
      </c>
      <c r="D607" t="s">
        <v>18</v>
      </c>
      <c r="E607" t="s">
        <v>19</v>
      </c>
      <c r="F607">
        <v>2018</v>
      </c>
      <c r="G607">
        <v>2018</v>
      </c>
      <c r="H607">
        <v>204</v>
      </c>
      <c r="I607" t="s">
        <v>158</v>
      </c>
      <c r="J607">
        <v>1</v>
      </c>
      <c r="K607" t="s">
        <v>22</v>
      </c>
      <c r="L607">
        <v>10</v>
      </c>
      <c r="N607">
        <v>0</v>
      </c>
      <c r="R607" s="2" t="str">
        <f t="shared" si="19"/>
        <v>.</v>
      </c>
      <c r="S607" s="2">
        <f>IF(AND(P607&lt;&gt;"_U",P607&lt;&gt;"c",J607&lt;&gt;99,J607&lt;&gt;9),IFERROR(VLOOKUP(A607,'Health Total'!$A$2:$N$10000,14,0),"."),".")</f>
        <v>0</v>
      </c>
    </row>
    <row r="608" spans="1:19" x14ac:dyDescent="0.4">
      <c r="A608" s="2" t="str">
        <f t="shared" si="18"/>
        <v>2018|Taranaki|11</v>
      </c>
      <c r="B608" t="s">
        <v>16</v>
      </c>
      <c r="C608" t="s">
        <v>17</v>
      </c>
      <c r="D608" t="s">
        <v>18</v>
      </c>
      <c r="E608" t="s">
        <v>19</v>
      </c>
      <c r="F608">
        <v>2018</v>
      </c>
      <c r="G608">
        <v>2018</v>
      </c>
      <c r="H608">
        <v>204</v>
      </c>
      <c r="I608" t="s">
        <v>158</v>
      </c>
      <c r="J608">
        <v>1</v>
      </c>
      <c r="K608" t="s">
        <v>22</v>
      </c>
      <c r="L608">
        <v>11</v>
      </c>
      <c r="N608">
        <v>12474</v>
      </c>
      <c r="R608" s="2">
        <f t="shared" si="19"/>
        <v>32.65</v>
      </c>
      <c r="S608" s="2">
        <f>IF(AND(P608&lt;&gt;"_U",P608&lt;&gt;"c",J608&lt;&gt;99,J608&lt;&gt;9),IFERROR(VLOOKUP(A608,'Health Total'!$A$2:$N$10000,14,0),"."),".")</f>
        <v>38211</v>
      </c>
    </row>
    <row r="609" spans="1:19" x14ac:dyDescent="0.4">
      <c r="A609" s="2" t="str">
        <f t="shared" si="18"/>
        <v>2018|Taranaki|12</v>
      </c>
      <c r="B609" t="s">
        <v>16</v>
      </c>
      <c r="C609" t="s">
        <v>17</v>
      </c>
      <c r="D609" t="s">
        <v>18</v>
      </c>
      <c r="E609" t="s">
        <v>19</v>
      </c>
      <c r="F609">
        <v>2018</v>
      </c>
      <c r="G609">
        <v>2018</v>
      </c>
      <c r="H609">
        <v>204</v>
      </c>
      <c r="I609" t="s">
        <v>158</v>
      </c>
      <c r="J609">
        <v>1</v>
      </c>
      <c r="K609" t="s">
        <v>22</v>
      </c>
      <c r="L609">
        <v>12</v>
      </c>
      <c r="N609">
        <v>1530</v>
      </c>
      <c r="R609" s="2">
        <f t="shared" si="19"/>
        <v>37.39</v>
      </c>
      <c r="S609" s="2">
        <f>IF(AND(P609&lt;&gt;"_U",P609&lt;&gt;"c",J609&lt;&gt;99,J609&lt;&gt;9),IFERROR(VLOOKUP(A609,'Health Total'!$A$2:$N$10000,14,0),"."),".")</f>
        <v>4092</v>
      </c>
    </row>
    <row r="610" spans="1:19" x14ac:dyDescent="0.4">
      <c r="A610" s="2" t="str">
        <f t="shared" si="18"/>
        <v>2018|Taranaki|13</v>
      </c>
      <c r="B610" t="s">
        <v>16</v>
      </c>
      <c r="C610" t="s">
        <v>17</v>
      </c>
      <c r="D610" t="s">
        <v>18</v>
      </c>
      <c r="E610" t="s">
        <v>19</v>
      </c>
      <c r="F610">
        <v>2018</v>
      </c>
      <c r="G610">
        <v>2018</v>
      </c>
      <c r="H610">
        <v>204</v>
      </c>
      <c r="I610" t="s">
        <v>158</v>
      </c>
      <c r="J610">
        <v>1</v>
      </c>
      <c r="K610" t="s">
        <v>22</v>
      </c>
      <c r="L610">
        <v>13</v>
      </c>
      <c r="N610">
        <v>24</v>
      </c>
      <c r="R610" s="2">
        <f t="shared" si="19"/>
        <v>13.79</v>
      </c>
      <c r="S610" s="2">
        <f>IF(AND(P610&lt;&gt;"_U",P610&lt;&gt;"c",J610&lt;&gt;99,J610&lt;&gt;9),IFERROR(VLOOKUP(A610,'Health Total'!$A$2:$N$10000,14,0),"."),".")</f>
        <v>174</v>
      </c>
    </row>
    <row r="611" spans="1:19" x14ac:dyDescent="0.4">
      <c r="A611" s="2" t="str">
        <f t="shared" si="18"/>
        <v>2018|Taranaki|999</v>
      </c>
      <c r="B611" t="s">
        <v>16</v>
      </c>
      <c r="C611" t="s">
        <v>17</v>
      </c>
      <c r="D611" t="s">
        <v>18</v>
      </c>
      <c r="E611" t="s">
        <v>19</v>
      </c>
      <c r="F611">
        <v>2018</v>
      </c>
      <c r="G611">
        <v>2018</v>
      </c>
      <c r="H611">
        <v>204</v>
      </c>
      <c r="I611" t="s">
        <v>158</v>
      </c>
      <c r="J611">
        <v>1</v>
      </c>
      <c r="K611" t="s">
        <v>22</v>
      </c>
      <c r="L611">
        <v>999</v>
      </c>
      <c r="N611">
        <v>14031</v>
      </c>
      <c r="R611" s="2">
        <f t="shared" si="19"/>
        <v>33.03</v>
      </c>
      <c r="S611" s="2">
        <f>IF(AND(P611&lt;&gt;"_U",P611&lt;&gt;"c",J611&lt;&gt;99,J611&lt;&gt;9),IFERROR(VLOOKUP(A611,'Health Total'!$A$2:$N$10000,14,0),"."),".")</f>
        <v>42477</v>
      </c>
    </row>
    <row r="612" spans="1:19" x14ac:dyDescent="0.4">
      <c r="A612" s="2" t="str">
        <f t="shared" si="18"/>
        <v>2018|Taranaki|10</v>
      </c>
      <c r="B612" t="s">
        <v>16</v>
      </c>
      <c r="C612" t="s">
        <v>17</v>
      </c>
      <c r="D612" t="s">
        <v>18</v>
      </c>
      <c r="E612" t="s">
        <v>19</v>
      </c>
      <c r="F612">
        <v>2018</v>
      </c>
      <c r="G612">
        <v>2018</v>
      </c>
      <c r="H612">
        <v>204</v>
      </c>
      <c r="I612" t="s">
        <v>158</v>
      </c>
      <c r="J612">
        <v>2</v>
      </c>
      <c r="K612" t="s">
        <v>23</v>
      </c>
      <c r="L612">
        <v>10</v>
      </c>
      <c r="N612">
        <v>0</v>
      </c>
      <c r="R612" s="2" t="str">
        <f t="shared" si="19"/>
        <v>.</v>
      </c>
      <c r="S612" s="2">
        <f>IF(AND(P612&lt;&gt;"_U",P612&lt;&gt;"c",J612&lt;&gt;99,J612&lt;&gt;9),IFERROR(VLOOKUP(A612,'Health Total'!$A$2:$N$10000,14,0),"."),".")</f>
        <v>0</v>
      </c>
    </row>
    <row r="613" spans="1:19" x14ac:dyDescent="0.4">
      <c r="A613" s="2" t="str">
        <f t="shared" si="18"/>
        <v>2018|Taranaki|11</v>
      </c>
      <c r="B613" t="s">
        <v>16</v>
      </c>
      <c r="C613" t="s">
        <v>17</v>
      </c>
      <c r="D613" t="s">
        <v>18</v>
      </c>
      <c r="E613" t="s">
        <v>19</v>
      </c>
      <c r="F613">
        <v>2018</v>
      </c>
      <c r="G613">
        <v>2018</v>
      </c>
      <c r="H613">
        <v>204</v>
      </c>
      <c r="I613" t="s">
        <v>158</v>
      </c>
      <c r="J613">
        <v>2</v>
      </c>
      <c r="K613" t="s">
        <v>23</v>
      </c>
      <c r="L613">
        <v>11</v>
      </c>
      <c r="N613">
        <v>11361</v>
      </c>
      <c r="R613" s="2">
        <f t="shared" si="19"/>
        <v>29.73</v>
      </c>
      <c r="S613" s="2">
        <f>IF(AND(P613&lt;&gt;"_U",P613&lt;&gt;"c",J613&lt;&gt;99,J613&lt;&gt;9),IFERROR(VLOOKUP(A613,'Health Total'!$A$2:$N$10000,14,0),"."),".")</f>
        <v>38211</v>
      </c>
    </row>
    <row r="614" spans="1:19" x14ac:dyDescent="0.4">
      <c r="A614" s="2" t="str">
        <f t="shared" si="18"/>
        <v>2018|Taranaki|12</v>
      </c>
      <c r="B614" t="s">
        <v>16</v>
      </c>
      <c r="C614" t="s">
        <v>17</v>
      </c>
      <c r="D614" t="s">
        <v>18</v>
      </c>
      <c r="E614" t="s">
        <v>19</v>
      </c>
      <c r="F614">
        <v>2018</v>
      </c>
      <c r="G614">
        <v>2018</v>
      </c>
      <c r="H614">
        <v>204</v>
      </c>
      <c r="I614" t="s">
        <v>158</v>
      </c>
      <c r="J614">
        <v>2</v>
      </c>
      <c r="K614" t="s">
        <v>23</v>
      </c>
      <c r="L614">
        <v>12</v>
      </c>
      <c r="N614">
        <v>1776</v>
      </c>
      <c r="R614" s="2">
        <f t="shared" si="19"/>
        <v>43.4</v>
      </c>
      <c r="S614" s="2">
        <f>IF(AND(P614&lt;&gt;"_U",P614&lt;&gt;"c",J614&lt;&gt;99,J614&lt;&gt;9),IFERROR(VLOOKUP(A614,'Health Total'!$A$2:$N$10000,14,0),"."),".")</f>
        <v>4092</v>
      </c>
    </row>
    <row r="615" spans="1:19" x14ac:dyDescent="0.4">
      <c r="A615" s="2" t="str">
        <f t="shared" si="18"/>
        <v>2018|Taranaki|13</v>
      </c>
      <c r="B615" t="s">
        <v>16</v>
      </c>
      <c r="C615" t="s">
        <v>17</v>
      </c>
      <c r="D615" t="s">
        <v>18</v>
      </c>
      <c r="E615" t="s">
        <v>19</v>
      </c>
      <c r="F615">
        <v>2018</v>
      </c>
      <c r="G615">
        <v>2018</v>
      </c>
      <c r="H615">
        <v>204</v>
      </c>
      <c r="I615" t="s">
        <v>158</v>
      </c>
      <c r="J615">
        <v>2</v>
      </c>
      <c r="K615" t="s">
        <v>23</v>
      </c>
      <c r="L615">
        <v>13</v>
      </c>
      <c r="N615">
        <v>57</v>
      </c>
      <c r="R615" s="2">
        <f t="shared" si="19"/>
        <v>32.76</v>
      </c>
      <c r="S615" s="2">
        <f>IF(AND(P615&lt;&gt;"_U",P615&lt;&gt;"c",J615&lt;&gt;99,J615&lt;&gt;9),IFERROR(VLOOKUP(A615,'Health Total'!$A$2:$N$10000,14,0),"."),".")</f>
        <v>174</v>
      </c>
    </row>
    <row r="616" spans="1:19" x14ac:dyDescent="0.4">
      <c r="A616" s="2" t="str">
        <f t="shared" si="18"/>
        <v>2018|Taranaki|999</v>
      </c>
      <c r="B616" t="s">
        <v>16</v>
      </c>
      <c r="C616" t="s">
        <v>17</v>
      </c>
      <c r="D616" t="s">
        <v>18</v>
      </c>
      <c r="E616" t="s">
        <v>19</v>
      </c>
      <c r="F616">
        <v>2018</v>
      </c>
      <c r="G616">
        <v>2018</v>
      </c>
      <c r="H616">
        <v>204</v>
      </c>
      <c r="I616" t="s">
        <v>158</v>
      </c>
      <c r="J616">
        <v>2</v>
      </c>
      <c r="K616" t="s">
        <v>23</v>
      </c>
      <c r="L616">
        <v>999</v>
      </c>
      <c r="N616">
        <v>13194</v>
      </c>
      <c r="R616" s="2">
        <f t="shared" si="19"/>
        <v>31.06</v>
      </c>
      <c r="S616" s="2">
        <f>IF(AND(P616&lt;&gt;"_U",P616&lt;&gt;"c",J616&lt;&gt;99,J616&lt;&gt;9),IFERROR(VLOOKUP(A616,'Health Total'!$A$2:$N$10000,14,0),"."),".")</f>
        <v>42477</v>
      </c>
    </row>
    <row r="617" spans="1:19" x14ac:dyDescent="0.4">
      <c r="A617" s="2" t="str">
        <f t="shared" si="18"/>
        <v>2018|Taranaki|10</v>
      </c>
      <c r="B617" t="s">
        <v>16</v>
      </c>
      <c r="C617" t="s">
        <v>17</v>
      </c>
      <c r="D617" t="s">
        <v>18</v>
      </c>
      <c r="E617" t="s">
        <v>19</v>
      </c>
      <c r="F617">
        <v>2018</v>
      </c>
      <c r="G617">
        <v>2018</v>
      </c>
      <c r="H617">
        <v>204</v>
      </c>
      <c r="I617" t="s">
        <v>158</v>
      </c>
      <c r="J617">
        <v>3</v>
      </c>
      <c r="K617" t="s">
        <v>24</v>
      </c>
      <c r="L617">
        <v>10</v>
      </c>
      <c r="N617">
        <v>0</v>
      </c>
      <c r="R617" s="2" t="str">
        <f t="shared" si="19"/>
        <v>.</v>
      </c>
      <c r="S617" s="2">
        <f>IF(AND(P617&lt;&gt;"_U",P617&lt;&gt;"c",J617&lt;&gt;99,J617&lt;&gt;9),IFERROR(VLOOKUP(A617,'Health Total'!$A$2:$N$10000,14,0),"."),".")</f>
        <v>0</v>
      </c>
    </row>
    <row r="618" spans="1:19" x14ac:dyDescent="0.4">
      <c r="A618" s="2" t="str">
        <f t="shared" si="18"/>
        <v>2018|Taranaki|11</v>
      </c>
      <c r="B618" t="s">
        <v>16</v>
      </c>
      <c r="C618" t="s">
        <v>17</v>
      </c>
      <c r="D618" t="s">
        <v>18</v>
      </c>
      <c r="E618" t="s">
        <v>19</v>
      </c>
      <c r="F618">
        <v>2018</v>
      </c>
      <c r="G618">
        <v>2018</v>
      </c>
      <c r="H618">
        <v>204</v>
      </c>
      <c r="I618" t="s">
        <v>158</v>
      </c>
      <c r="J618">
        <v>3</v>
      </c>
      <c r="K618" t="s">
        <v>24</v>
      </c>
      <c r="L618">
        <v>11</v>
      </c>
      <c r="N618">
        <v>9513</v>
      </c>
      <c r="R618" s="2">
        <f t="shared" si="19"/>
        <v>24.9</v>
      </c>
      <c r="S618" s="2">
        <f>IF(AND(P618&lt;&gt;"_U",P618&lt;&gt;"c",J618&lt;&gt;99,J618&lt;&gt;9),IFERROR(VLOOKUP(A618,'Health Total'!$A$2:$N$10000,14,0),"."),".")</f>
        <v>38211</v>
      </c>
    </row>
    <row r="619" spans="1:19" x14ac:dyDescent="0.4">
      <c r="A619" s="2" t="str">
        <f t="shared" si="18"/>
        <v>2018|Taranaki|12</v>
      </c>
      <c r="B619" t="s">
        <v>16</v>
      </c>
      <c r="C619" t="s">
        <v>17</v>
      </c>
      <c r="D619" t="s">
        <v>18</v>
      </c>
      <c r="E619" t="s">
        <v>19</v>
      </c>
      <c r="F619">
        <v>2018</v>
      </c>
      <c r="G619">
        <v>2018</v>
      </c>
      <c r="H619">
        <v>204</v>
      </c>
      <c r="I619" t="s">
        <v>158</v>
      </c>
      <c r="J619">
        <v>3</v>
      </c>
      <c r="K619" t="s">
        <v>24</v>
      </c>
      <c r="L619">
        <v>12</v>
      </c>
      <c r="N619">
        <v>543</v>
      </c>
      <c r="R619" s="2">
        <f t="shared" si="19"/>
        <v>13.27</v>
      </c>
      <c r="S619" s="2">
        <f>IF(AND(P619&lt;&gt;"_U",P619&lt;&gt;"c",J619&lt;&gt;99,J619&lt;&gt;9),IFERROR(VLOOKUP(A619,'Health Total'!$A$2:$N$10000,14,0),"."),".")</f>
        <v>4092</v>
      </c>
    </row>
    <row r="620" spans="1:19" x14ac:dyDescent="0.4">
      <c r="A620" s="2" t="str">
        <f t="shared" si="18"/>
        <v>2018|Taranaki|13</v>
      </c>
      <c r="B620" t="s">
        <v>16</v>
      </c>
      <c r="C620" t="s">
        <v>17</v>
      </c>
      <c r="D620" t="s">
        <v>18</v>
      </c>
      <c r="E620" t="s">
        <v>19</v>
      </c>
      <c r="F620">
        <v>2018</v>
      </c>
      <c r="G620">
        <v>2018</v>
      </c>
      <c r="H620">
        <v>204</v>
      </c>
      <c r="I620" t="s">
        <v>158</v>
      </c>
      <c r="J620">
        <v>3</v>
      </c>
      <c r="K620" t="s">
        <v>24</v>
      </c>
      <c r="L620">
        <v>13</v>
      </c>
      <c r="N620">
        <v>18</v>
      </c>
      <c r="R620" s="2">
        <f t="shared" si="19"/>
        <v>10.34</v>
      </c>
      <c r="S620" s="2">
        <f>IF(AND(P620&lt;&gt;"_U",P620&lt;&gt;"c",J620&lt;&gt;99,J620&lt;&gt;9),IFERROR(VLOOKUP(A620,'Health Total'!$A$2:$N$10000,14,0),"."),".")</f>
        <v>174</v>
      </c>
    </row>
    <row r="621" spans="1:19" x14ac:dyDescent="0.4">
      <c r="A621" s="2" t="str">
        <f t="shared" si="18"/>
        <v>2018|Taranaki|999</v>
      </c>
      <c r="B621" t="s">
        <v>16</v>
      </c>
      <c r="C621" t="s">
        <v>17</v>
      </c>
      <c r="D621" t="s">
        <v>18</v>
      </c>
      <c r="E621" t="s">
        <v>19</v>
      </c>
      <c r="F621">
        <v>2018</v>
      </c>
      <c r="G621">
        <v>2018</v>
      </c>
      <c r="H621">
        <v>204</v>
      </c>
      <c r="I621" t="s">
        <v>158</v>
      </c>
      <c r="J621">
        <v>3</v>
      </c>
      <c r="K621" t="s">
        <v>24</v>
      </c>
      <c r="L621">
        <v>999</v>
      </c>
      <c r="N621">
        <v>10074</v>
      </c>
      <c r="R621" s="2">
        <f t="shared" si="19"/>
        <v>23.72</v>
      </c>
      <c r="S621" s="2">
        <f>IF(AND(P621&lt;&gt;"_U",P621&lt;&gt;"c",J621&lt;&gt;99,J621&lt;&gt;9),IFERROR(VLOOKUP(A621,'Health Total'!$A$2:$N$10000,14,0),"."),".")</f>
        <v>42477</v>
      </c>
    </row>
    <row r="622" spans="1:19" x14ac:dyDescent="0.4">
      <c r="A622" s="2" t="str">
        <f t="shared" si="18"/>
        <v>2018|Taranaki|10</v>
      </c>
      <c r="B622" t="s">
        <v>16</v>
      </c>
      <c r="C622" t="s">
        <v>17</v>
      </c>
      <c r="D622" t="s">
        <v>18</v>
      </c>
      <c r="E622" t="s">
        <v>19</v>
      </c>
      <c r="F622">
        <v>2018</v>
      </c>
      <c r="G622">
        <v>2018</v>
      </c>
      <c r="H622">
        <v>204</v>
      </c>
      <c r="I622" t="s">
        <v>158</v>
      </c>
      <c r="J622">
        <v>4</v>
      </c>
      <c r="K622" t="s">
        <v>25</v>
      </c>
      <c r="L622">
        <v>10</v>
      </c>
      <c r="N622">
        <v>0</v>
      </c>
      <c r="R622" s="2" t="str">
        <f t="shared" si="19"/>
        <v>.</v>
      </c>
      <c r="S622" s="2">
        <f>IF(AND(P622&lt;&gt;"_U",P622&lt;&gt;"c",J622&lt;&gt;99,J622&lt;&gt;9),IFERROR(VLOOKUP(A622,'Health Total'!$A$2:$N$10000,14,0),"."),".")</f>
        <v>0</v>
      </c>
    </row>
    <row r="623" spans="1:19" x14ac:dyDescent="0.4">
      <c r="A623" s="2" t="str">
        <f t="shared" si="18"/>
        <v>2018|Taranaki|11</v>
      </c>
      <c r="B623" t="s">
        <v>16</v>
      </c>
      <c r="C623" t="s">
        <v>17</v>
      </c>
      <c r="D623" t="s">
        <v>18</v>
      </c>
      <c r="E623" t="s">
        <v>19</v>
      </c>
      <c r="F623">
        <v>2018</v>
      </c>
      <c r="G623">
        <v>2018</v>
      </c>
      <c r="H623">
        <v>204</v>
      </c>
      <c r="I623" t="s">
        <v>158</v>
      </c>
      <c r="J623">
        <v>4</v>
      </c>
      <c r="K623" t="s">
        <v>25</v>
      </c>
      <c r="L623">
        <v>11</v>
      </c>
      <c r="N623">
        <v>3084</v>
      </c>
      <c r="R623" s="2">
        <f t="shared" si="19"/>
        <v>8.07</v>
      </c>
      <c r="S623" s="2">
        <f>IF(AND(P623&lt;&gt;"_U",P623&lt;&gt;"c",J623&lt;&gt;99,J623&lt;&gt;9),IFERROR(VLOOKUP(A623,'Health Total'!$A$2:$N$10000,14,0),"."),".")</f>
        <v>38211</v>
      </c>
    </row>
    <row r="624" spans="1:19" x14ac:dyDescent="0.4">
      <c r="A624" s="2" t="str">
        <f t="shared" si="18"/>
        <v>2018|Taranaki|12</v>
      </c>
      <c r="B624" t="s">
        <v>16</v>
      </c>
      <c r="C624" t="s">
        <v>17</v>
      </c>
      <c r="D624" t="s">
        <v>18</v>
      </c>
      <c r="E624" t="s">
        <v>19</v>
      </c>
      <c r="F624">
        <v>2018</v>
      </c>
      <c r="G624">
        <v>2018</v>
      </c>
      <c r="H624">
        <v>204</v>
      </c>
      <c r="I624" t="s">
        <v>158</v>
      </c>
      <c r="J624">
        <v>4</v>
      </c>
      <c r="K624" t="s">
        <v>25</v>
      </c>
      <c r="L624">
        <v>12</v>
      </c>
      <c r="N624">
        <v>318</v>
      </c>
      <c r="R624" s="2">
        <f t="shared" si="19"/>
        <v>7.77</v>
      </c>
      <c r="S624" s="2">
        <f>IF(AND(P624&lt;&gt;"_U",P624&lt;&gt;"c",J624&lt;&gt;99,J624&lt;&gt;9),IFERROR(VLOOKUP(A624,'Health Total'!$A$2:$N$10000,14,0),"."),".")</f>
        <v>4092</v>
      </c>
    </row>
    <row r="625" spans="1:19" x14ac:dyDescent="0.4">
      <c r="A625" s="2" t="str">
        <f t="shared" si="18"/>
        <v>2018|Taranaki|13</v>
      </c>
      <c r="B625" t="s">
        <v>16</v>
      </c>
      <c r="C625" t="s">
        <v>17</v>
      </c>
      <c r="D625" t="s">
        <v>18</v>
      </c>
      <c r="E625" t="s">
        <v>19</v>
      </c>
      <c r="F625">
        <v>2018</v>
      </c>
      <c r="G625">
        <v>2018</v>
      </c>
      <c r="H625">
        <v>204</v>
      </c>
      <c r="I625" t="s">
        <v>158</v>
      </c>
      <c r="J625">
        <v>4</v>
      </c>
      <c r="K625" t="s">
        <v>25</v>
      </c>
      <c r="L625">
        <v>13</v>
      </c>
      <c r="N625">
        <v>18</v>
      </c>
      <c r="R625" s="2">
        <f t="shared" si="19"/>
        <v>10.34</v>
      </c>
      <c r="S625" s="2">
        <f>IF(AND(P625&lt;&gt;"_U",P625&lt;&gt;"c",J625&lt;&gt;99,J625&lt;&gt;9),IFERROR(VLOOKUP(A625,'Health Total'!$A$2:$N$10000,14,0),"."),".")</f>
        <v>174</v>
      </c>
    </row>
    <row r="626" spans="1:19" x14ac:dyDescent="0.4">
      <c r="A626" s="2" t="str">
        <f t="shared" si="18"/>
        <v>2018|Taranaki|999</v>
      </c>
      <c r="B626" t="s">
        <v>16</v>
      </c>
      <c r="C626" t="s">
        <v>17</v>
      </c>
      <c r="D626" t="s">
        <v>18</v>
      </c>
      <c r="E626" t="s">
        <v>19</v>
      </c>
      <c r="F626">
        <v>2018</v>
      </c>
      <c r="G626">
        <v>2018</v>
      </c>
      <c r="H626">
        <v>204</v>
      </c>
      <c r="I626" t="s">
        <v>158</v>
      </c>
      <c r="J626">
        <v>4</v>
      </c>
      <c r="K626" t="s">
        <v>25</v>
      </c>
      <c r="L626">
        <v>999</v>
      </c>
      <c r="N626">
        <v>3423</v>
      </c>
      <c r="R626" s="2">
        <f t="shared" si="19"/>
        <v>8.06</v>
      </c>
      <c r="S626" s="2">
        <f>IF(AND(P626&lt;&gt;"_U",P626&lt;&gt;"c",J626&lt;&gt;99,J626&lt;&gt;9),IFERROR(VLOOKUP(A626,'Health Total'!$A$2:$N$10000,14,0),"."),".")</f>
        <v>42477</v>
      </c>
    </row>
    <row r="627" spans="1:19" x14ac:dyDescent="0.4">
      <c r="A627" s="2" t="str">
        <f t="shared" si="18"/>
        <v>2018|Taranaki|10</v>
      </c>
      <c r="B627" t="s">
        <v>16</v>
      </c>
      <c r="C627" t="s">
        <v>17</v>
      </c>
      <c r="D627" t="s">
        <v>18</v>
      </c>
      <c r="E627" t="s">
        <v>19</v>
      </c>
      <c r="F627">
        <v>2018</v>
      </c>
      <c r="G627">
        <v>2018</v>
      </c>
      <c r="H627">
        <v>204</v>
      </c>
      <c r="I627" t="s">
        <v>158</v>
      </c>
      <c r="J627">
        <v>5</v>
      </c>
      <c r="K627" t="s">
        <v>26</v>
      </c>
      <c r="L627">
        <v>10</v>
      </c>
      <c r="N627">
        <v>0</v>
      </c>
      <c r="R627" s="2" t="str">
        <f t="shared" si="19"/>
        <v>.</v>
      </c>
      <c r="S627" s="2">
        <f>IF(AND(P627&lt;&gt;"_U",P627&lt;&gt;"c",J627&lt;&gt;99,J627&lt;&gt;9),IFERROR(VLOOKUP(A627,'Health Total'!$A$2:$N$10000,14,0),"."),".")</f>
        <v>0</v>
      </c>
    </row>
    <row r="628" spans="1:19" x14ac:dyDescent="0.4">
      <c r="A628" s="2" t="str">
        <f t="shared" si="18"/>
        <v>2018|Taranaki|11</v>
      </c>
      <c r="B628" t="s">
        <v>16</v>
      </c>
      <c r="C628" t="s">
        <v>17</v>
      </c>
      <c r="D628" t="s">
        <v>18</v>
      </c>
      <c r="E628" t="s">
        <v>19</v>
      </c>
      <c r="F628">
        <v>2018</v>
      </c>
      <c r="G628">
        <v>2018</v>
      </c>
      <c r="H628">
        <v>204</v>
      </c>
      <c r="I628" t="s">
        <v>158</v>
      </c>
      <c r="J628">
        <v>5</v>
      </c>
      <c r="K628" t="s">
        <v>26</v>
      </c>
      <c r="L628">
        <v>11</v>
      </c>
      <c r="N628">
        <v>17673</v>
      </c>
      <c r="R628" s="2">
        <f t="shared" si="19"/>
        <v>46.25</v>
      </c>
      <c r="S628" s="2">
        <f>IF(AND(P628&lt;&gt;"_U",P628&lt;&gt;"c",J628&lt;&gt;99,J628&lt;&gt;9),IFERROR(VLOOKUP(A628,'Health Total'!$A$2:$N$10000,14,0),"."),".")</f>
        <v>38211</v>
      </c>
    </row>
    <row r="629" spans="1:19" x14ac:dyDescent="0.4">
      <c r="A629" s="2" t="str">
        <f t="shared" si="18"/>
        <v>2018|Taranaki|12</v>
      </c>
      <c r="B629" t="s">
        <v>16</v>
      </c>
      <c r="C629" t="s">
        <v>17</v>
      </c>
      <c r="D629" t="s">
        <v>18</v>
      </c>
      <c r="E629" t="s">
        <v>19</v>
      </c>
      <c r="F629">
        <v>2018</v>
      </c>
      <c r="G629">
        <v>2018</v>
      </c>
      <c r="H629">
        <v>204</v>
      </c>
      <c r="I629" t="s">
        <v>158</v>
      </c>
      <c r="J629">
        <v>5</v>
      </c>
      <c r="K629" t="s">
        <v>26</v>
      </c>
      <c r="L629">
        <v>12</v>
      </c>
      <c r="N629">
        <v>603</v>
      </c>
      <c r="R629" s="2">
        <f t="shared" si="19"/>
        <v>14.74</v>
      </c>
      <c r="S629" s="2">
        <f>IF(AND(P629&lt;&gt;"_U",P629&lt;&gt;"c",J629&lt;&gt;99,J629&lt;&gt;9),IFERROR(VLOOKUP(A629,'Health Total'!$A$2:$N$10000,14,0),"."),".")</f>
        <v>4092</v>
      </c>
    </row>
    <row r="630" spans="1:19" x14ac:dyDescent="0.4">
      <c r="A630" s="2" t="str">
        <f t="shared" si="18"/>
        <v>2018|Taranaki|13</v>
      </c>
      <c r="B630" t="s">
        <v>16</v>
      </c>
      <c r="C630" t="s">
        <v>17</v>
      </c>
      <c r="D630" t="s">
        <v>18</v>
      </c>
      <c r="E630" t="s">
        <v>19</v>
      </c>
      <c r="F630">
        <v>2018</v>
      </c>
      <c r="G630">
        <v>2018</v>
      </c>
      <c r="H630">
        <v>204</v>
      </c>
      <c r="I630" t="s">
        <v>158</v>
      </c>
      <c r="J630">
        <v>5</v>
      </c>
      <c r="K630" t="s">
        <v>26</v>
      </c>
      <c r="L630">
        <v>13</v>
      </c>
      <c r="N630">
        <v>48</v>
      </c>
      <c r="R630" s="2">
        <f t="shared" si="19"/>
        <v>27.59</v>
      </c>
      <c r="S630" s="2">
        <f>IF(AND(P630&lt;&gt;"_U",P630&lt;&gt;"c",J630&lt;&gt;99,J630&lt;&gt;9),IFERROR(VLOOKUP(A630,'Health Total'!$A$2:$N$10000,14,0),"."),".")</f>
        <v>174</v>
      </c>
    </row>
    <row r="631" spans="1:19" x14ac:dyDescent="0.4">
      <c r="A631" s="2" t="str">
        <f t="shared" si="18"/>
        <v>2018|Taranaki|999</v>
      </c>
      <c r="B631" t="s">
        <v>16</v>
      </c>
      <c r="C631" t="s">
        <v>17</v>
      </c>
      <c r="D631" t="s">
        <v>18</v>
      </c>
      <c r="E631" t="s">
        <v>19</v>
      </c>
      <c r="F631">
        <v>2018</v>
      </c>
      <c r="G631">
        <v>2018</v>
      </c>
      <c r="H631">
        <v>204</v>
      </c>
      <c r="I631" t="s">
        <v>158</v>
      </c>
      <c r="J631">
        <v>5</v>
      </c>
      <c r="K631" t="s">
        <v>26</v>
      </c>
      <c r="L631">
        <v>999</v>
      </c>
      <c r="N631">
        <v>18324</v>
      </c>
      <c r="R631" s="2">
        <f t="shared" si="19"/>
        <v>43.14</v>
      </c>
      <c r="S631" s="2">
        <f>IF(AND(P631&lt;&gt;"_U",P631&lt;&gt;"c",J631&lt;&gt;99,J631&lt;&gt;9),IFERROR(VLOOKUP(A631,'Health Total'!$A$2:$N$10000,14,0),"."),".")</f>
        <v>42477</v>
      </c>
    </row>
    <row r="632" spans="1:19" x14ac:dyDescent="0.4">
      <c r="A632" s="2" t="str">
        <f t="shared" si="18"/>
        <v>2018|Taranaki|10</v>
      </c>
      <c r="B632" t="s">
        <v>16</v>
      </c>
      <c r="C632" t="s">
        <v>17</v>
      </c>
      <c r="D632" t="s">
        <v>18</v>
      </c>
      <c r="E632" t="s">
        <v>19</v>
      </c>
      <c r="F632">
        <v>2018</v>
      </c>
      <c r="G632">
        <v>2018</v>
      </c>
      <c r="H632">
        <v>204</v>
      </c>
      <c r="I632" t="s">
        <v>158</v>
      </c>
      <c r="J632">
        <v>6</v>
      </c>
      <c r="K632" t="s">
        <v>27</v>
      </c>
      <c r="L632">
        <v>10</v>
      </c>
      <c r="N632">
        <v>0</v>
      </c>
      <c r="R632" s="2" t="str">
        <f t="shared" si="19"/>
        <v>.</v>
      </c>
      <c r="S632" s="2">
        <f>IF(AND(P632&lt;&gt;"_U",P632&lt;&gt;"c",J632&lt;&gt;99,J632&lt;&gt;9),IFERROR(VLOOKUP(A632,'Health Total'!$A$2:$N$10000,14,0),"."),".")</f>
        <v>0</v>
      </c>
    </row>
    <row r="633" spans="1:19" x14ac:dyDescent="0.4">
      <c r="A633" s="2" t="str">
        <f t="shared" si="18"/>
        <v>2018|Taranaki|11</v>
      </c>
      <c r="B633" t="s">
        <v>16</v>
      </c>
      <c r="C633" t="s">
        <v>17</v>
      </c>
      <c r="D633" t="s">
        <v>18</v>
      </c>
      <c r="E633" t="s">
        <v>19</v>
      </c>
      <c r="F633">
        <v>2018</v>
      </c>
      <c r="G633">
        <v>2018</v>
      </c>
      <c r="H633">
        <v>204</v>
      </c>
      <c r="I633" t="s">
        <v>158</v>
      </c>
      <c r="J633">
        <v>6</v>
      </c>
      <c r="K633" t="s">
        <v>27</v>
      </c>
      <c r="L633">
        <v>11</v>
      </c>
      <c r="N633">
        <v>195</v>
      </c>
      <c r="R633" s="2">
        <f t="shared" si="19"/>
        <v>0.51</v>
      </c>
      <c r="S633" s="2">
        <f>IF(AND(P633&lt;&gt;"_U",P633&lt;&gt;"c",J633&lt;&gt;99,J633&lt;&gt;9),IFERROR(VLOOKUP(A633,'Health Total'!$A$2:$N$10000,14,0),"."),".")</f>
        <v>38211</v>
      </c>
    </row>
    <row r="634" spans="1:19" x14ac:dyDescent="0.4">
      <c r="A634" s="2" t="str">
        <f t="shared" si="18"/>
        <v>2018|Taranaki|12</v>
      </c>
      <c r="B634" t="s">
        <v>16</v>
      </c>
      <c r="C634" t="s">
        <v>17</v>
      </c>
      <c r="D634" t="s">
        <v>18</v>
      </c>
      <c r="E634" t="s">
        <v>19</v>
      </c>
      <c r="F634">
        <v>2018</v>
      </c>
      <c r="G634">
        <v>2018</v>
      </c>
      <c r="H634">
        <v>204</v>
      </c>
      <c r="I634" t="s">
        <v>158</v>
      </c>
      <c r="J634">
        <v>6</v>
      </c>
      <c r="K634" t="s">
        <v>27</v>
      </c>
      <c r="L634">
        <v>12</v>
      </c>
      <c r="N634">
        <v>15</v>
      </c>
      <c r="R634" s="2">
        <f t="shared" si="19"/>
        <v>0.37</v>
      </c>
      <c r="S634" s="2">
        <f>IF(AND(P634&lt;&gt;"_U",P634&lt;&gt;"c",J634&lt;&gt;99,J634&lt;&gt;9),IFERROR(VLOOKUP(A634,'Health Total'!$A$2:$N$10000,14,0),"."),".")</f>
        <v>4092</v>
      </c>
    </row>
    <row r="635" spans="1:19" x14ac:dyDescent="0.4">
      <c r="A635" s="2" t="str">
        <f t="shared" si="18"/>
        <v>2018|Taranaki|13</v>
      </c>
      <c r="B635" t="s">
        <v>16</v>
      </c>
      <c r="C635" t="s">
        <v>17</v>
      </c>
      <c r="D635" t="s">
        <v>18</v>
      </c>
      <c r="E635" t="s">
        <v>19</v>
      </c>
      <c r="F635">
        <v>2018</v>
      </c>
      <c r="G635">
        <v>2018</v>
      </c>
      <c r="H635">
        <v>204</v>
      </c>
      <c r="I635" t="s">
        <v>158</v>
      </c>
      <c r="J635">
        <v>6</v>
      </c>
      <c r="K635" t="s">
        <v>27</v>
      </c>
      <c r="L635">
        <v>13</v>
      </c>
      <c r="N635">
        <v>0</v>
      </c>
      <c r="R635" s="2">
        <f t="shared" si="19"/>
        <v>0</v>
      </c>
      <c r="S635" s="2">
        <f>IF(AND(P635&lt;&gt;"_U",P635&lt;&gt;"c",J635&lt;&gt;99,J635&lt;&gt;9),IFERROR(VLOOKUP(A635,'Health Total'!$A$2:$N$10000,14,0),"."),".")</f>
        <v>174</v>
      </c>
    </row>
    <row r="636" spans="1:19" x14ac:dyDescent="0.4">
      <c r="A636" s="2" t="str">
        <f t="shared" si="18"/>
        <v>2018|Taranaki|999</v>
      </c>
      <c r="B636" t="s">
        <v>16</v>
      </c>
      <c r="C636" t="s">
        <v>17</v>
      </c>
      <c r="D636" t="s">
        <v>18</v>
      </c>
      <c r="E636" t="s">
        <v>19</v>
      </c>
      <c r="F636">
        <v>2018</v>
      </c>
      <c r="G636">
        <v>2018</v>
      </c>
      <c r="H636">
        <v>204</v>
      </c>
      <c r="I636" t="s">
        <v>158</v>
      </c>
      <c r="J636">
        <v>6</v>
      </c>
      <c r="K636" t="s">
        <v>27</v>
      </c>
      <c r="L636">
        <v>999</v>
      </c>
      <c r="N636">
        <v>213</v>
      </c>
      <c r="R636" s="2">
        <f t="shared" si="19"/>
        <v>0.5</v>
      </c>
      <c r="S636" s="2">
        <f>IF(AND(P636&lt;&gt;"_U",P636&lt;&gt;"c",J636&lt;&gt;99,J636&lt;&gt;9),IFERROR(VLOOKUP(A636,'Health Total'!$A$2:$N$10000,14,0),"."),".")</f>
        <v>42477</v>
      </c>
    </row>
    <row r="637" spans="1:19" x14ac:dyDescent="0.4">
      <c r="A637" s="2" t="str">
        <f t="shared" si="18"/>
        <v>2018|Taranaki|10</v>
      </c>
      <c r="B637" t="s">
        <v>16</v>
      </c>
      <c r="C637" t="s">
        <v>17</v>
      </c>
      <c r="D637" t="s">
        <v>18</v>
      </c>
      <c r="E637" t="s">
        <v>19</v>
      </c>
      <c r="F637">
        <v>2018</v>
      </c>
      <c r="G637">
        <v>2018</v>
      </c>
      <c r="H637">
        <v>204</v>
      </c>
      <c r="I637" t="s">
        <v>158</v>
      </c>
      <c r="J637">
        <v>7</v>
      </c>
      <c r="K637" t="s">
        <v>28</v>
      </c>
      <c r="L637">
        <v>10</v>
      </c>
      <c r="N637">
        <v>0</v>
      </c>
      <c r="R637" s="2" t="str">
        <f t="shared" si="19"/>
        <v>.</v>
      </c>
      <c r="S637" s="2">
        <f>IF(AND(P637&lt;&gt;"_U",P637&lt;&gt;"c",J637&lt;&gt;99,J637&lt;&gt;9),IFERROR(VLOOKUP(A637,'Health Total'!$A$2:$N$10000,14,0),"."),".")</f>
        <v>0</v>
      </c>
    </row>
    <row r="638" spans="1:19" x14ac:dyDescent="0.4">
      <c r="A638" s="2" t="str">
        <f t="shared" si="18"/>
        <v>2018|Taranaki|11</v>
      </c>
      <c r="B638" t="s">
        <v>16</v>
      </c>
      <c r="C638" t="s">
        <v>17</v>
      </c>
      <c r="D638" t="s">
        <v>18</v>
      </c>
      <c r="E638" t="s">
        <v>19</v>
      </c>
      <c r="F638">
        <v>2018</v>
      </c>
      <c r="G638">
        <v>2018</v>
      </c>
      <c r="H638">
        <v>204</v>
      </c>
      <c r="I638" t="s">
        <v>158</v>
      </c>
      <c r="J638">
        <v>7</v>
      </c>
      <c r="K638" t="s">
        <v>28</v>
      </c>
      <c r="L638">
        <v>11</v>
      </c>
      <c r="N638">
        <v>135</v>
      </c>
      <c r="R638" s="2">
        <f t="shared" si="19"/>
        <v>0.35</v>
      </c>
      <c r="S638" s="2">
        <f>IF(AND(P638&lt;&gt;"_U",P638&lt;&gt;"c",J638&lt;&gt;99,J638&lt;&gt;9),IFERROR(VLOOKUP(A638,'Health Total'!$A$2:$N$10000,14,0),"."),".")</f>
        <v>38211</v>
      </c>
    </row>
    <row r="639" spans="1:19" x14ac:dyDescent="0.4">
      <c r="A639" s="2" t="str">
        <f t="shared" si="18"/>
        <v>2018|Taranaki|12</v>
      </c>
      <c r="B639" t="s">
        <v>16</v>
      </c>
      <c r="C639" t="s">
        <v>17</v>
      </c>
      <c r="D639" t="s">
        <v>18</v>
      </c>
      <c r="E639" t="s">
        <v>19</v>
      </c>
      <c r="F639">
        <v>2018</v>
      </c>
      <c r="G639">
        <v>2018</v>
      </c>
      <c r="H639">
        <v>204</v>
      </c>
      <c r="I639" t="s">
        <v>158</v>
      </c>
      <c r="J639">
        <v>7</v>
      </c>
      <c r="K639" t="s">
        <v>28</v>
      </c>
      <c r="L639">
        <v>12</v>
      </c>
      <c r="N639">
        <v>6</v>
      </c>
      <c r="R639" s="2">
        <f t="shared" si="19"/>
        <v>0.15</v>
      </c>
      <c r="S639" s="2">
        <f>IF(AND(P639&lt;&gt;"_U",P639&lt;&gt;"c",J639&lt;&gt;99,J639&lt;&gt;9),IFERROR(VLOOKUP(A639,'Health Total'!$A$2:$N$10000,14,0),"."),".")</f>
        <v>4092</v>
      </c>
    </row>
    <row r="640" spans="1:19" x14ac:dyDescent="0.4">
      <c r="A640" s="2" t="str">
        <f t="shared" si="18"/>
        <v>2018|Taranaki|13</v>
      </c>
      <c r="B640" t="s">
        <v>16</v>
      </c>
      <c r="C640" t="s">
        <v>17</v>
      </c>
      <c r="D640" t="s">
        <v>18</v>
      </c>
      <c r="E640" t="s">
        <v>19</v>
      </c>
      <c r="F640">
        <v>2018</v>
      </c>
      <c r="G640">
        <v>2018</v>
      </c>
      <c r="H640">
        <v>204</v>
      </c>
      <c r="I640" t="s">
        <v>158</v>
      </c>
      <c r="J640">
        <v>7</v>
      </c>
      <c r="K640" t="s">
        <v>28</v>
      </c>
      <c r="L640">
        <v>13</v>
      </c>
      <c r="N640">
        <v>3</v>
      </c>
      <c r="R640" s="2">
        <f t="shared" si="19"/>
        <v>1.72</v>
      </c>
      <c r="S640" s="2">
        <f>IF(AND(P640&lt;&gt;"_U",P640&lt;&gt;"c",J640&lt;&gt;99,J640&lt;&gt;9),IFERROR(VLOOKUP(A640,'Health Total'!$A$2:$N$10000,14,0),"."),".")</f>
        <v>174</v>
      </c>
    </row>
    <row r="641" spans="1:19" x14ac:dyDescent="0.4">
      <c r="A641" s="2" t="str">
        <f t="shared" si="18"/>
        <v>2018|Taranaki|999</v>
      </c>
      <c r="B641" t="s">
        <v>16</v>
      </c>
      <c r="C641" t="s">
        <v>17</v>
      </c>
      <c r="D641" t="s">
        <v>18</v>
      </c>
      <c r="E641" t="s">
        <v>19</v>
      </c>
      <c r="F641">
        <v>2018</v>
      </c>
      <c r="G641">
        <v>2018</v>
      </c>
      <c r="H641">
        <v>204</v>
      </c>
      <c r="I641" t="s">
        <v>158</v>
      </c>
      <c r="J641">
        <v>7</v>
      </c>
      <c r="K641" t="s">
        <v>28</v>
      </c>
      <c r="L641">
        <v>999</v>
      </c>
      <c r="N641">
        <v>147</v>
      </c>
      <c r="R641" s="2">
        <f t="shared" si="19"/>
        <v>0.35</v>
      </c>
      <c r="S641" s="2">
        <f>IF(AND(P641&lt;&gt;"_U",P641&lt;&gt;"c",J641&lt;&gt;99,J641&lt;&gt;9),IFERROR(VLOOKUP(A641,'Health Total'!$A$2:$N$10000,14,0),"."),".")</f>
        <v>42477</v>
      </c>
    </row>
    <row r="642" spans="1:19" x14ac:dyDescent="0.4">
      <c r="A642" s="2" t="str">
        <f t="shared" si="18"/>
        <v>2018|Taranaki|10</v>
      </c>
      <c r="B642" t="s">
        <v>16</v>
      </c>
      <c r="C642" t="s">
        <v>17</v>
      </c>
      <c r="D642" t="s">
        <v>18</v>
      </c>
      <c r="E642" t="s">
        <v>19</v>
      </c>
      <c r="F642">
        <v>2018</v>
      </c>
      <c r="G642">
        <v>2018</v>
      </c>
      <c r="H642">
        <v>204</v>
      </c>
      <c r="I642" t="s">
        <v>158</v>
      </c>
      <c r="J642">
        <v>77</v>
      </c>
      <c r="K642" t="s">
        <v>29</v>
      </c>
      <c r="L642">
        <v>10</v>
      </c>
      <c r="N642">
        <v>0</v>
      </c>
      <c r="R642" s="2" t="str">
        <f t="shared" si="19"/>
        <v>.</v>
      </c>
      <c r="S642" s="2">
        <f>IF(AND(P642&lt;&gt;"_U",P642&lt;&gt;"c",J642&lt;&gt;99,J642&lt;&gt;9),IFERROR(VLOOKUP(A642,'Health Total'!$A$2:$N$10000,14,0),"."),".")</f>
        <v>0</v>
      </c>
    </row>
    <row r="643" spans="1:19" x14ac:dyDescent="0.4">
      <c r="A643" s="2" t="str">
        <f t="shared" ref="A643:A706" si="20">G643&amp;"|"&amp;I643&amp;"|"&amp;L643</f>
        <v>2018|Taranaki|11</v>
      </c>
      <c r="B643" t="s">
        <v>16</v>
      </c>
      <c r="C643" t="s">
        <v>17</v>
      </c>
      <c r="D643" t="s">
        <v>18</v>
      </c>
      <c r="E643" t="s">
        <v>19</v>
      </c>
      <c r="F643">
        <v>2018</v>
      </c>
      <c r="G643">
        <v>2018</v>
      </c>
      <c r="H643">
        <v>204</v>
      </c>
      <c r="I643" t="s">
        <v>158</v>
      </c>
      <c r="J643">
        <v>77</v>
      </c>
      <c r="K643" t="s">
        <v>29</v>
      </c>
      <c r="L643">
        <v>11</v>
      </c>
      <c r="N643">
        <v>38211</v>
      </c>
      <c r="R643" s="2">
        <f t="shared" ref="R643:R706" si="21">IF(P643&lt;&gt;"_U",IFERROR((ROUND(N643/S643*100,2)),"."),".")</f>
        <v>100</v>
      </c>
      <c r="S643" s="2">
        <f>IF(AND(P643&lt;&gt;"_U",P643&lt;&gt;"c",J643&lt;&gt;99,J643&lt;&gt;9),IFERROR(VLOOKUP(A643,'Health Total'!$A$2:$N$10000,14,0),"."),".")</f>
        <v>38211</v>
      </c>
    </row>
    <row r="644" spans="1:19" x14ac:dyDescent="0.4">
      <c r="A644" s="2" t="str">
        <f t="shared" si="20"/>
        <v>2018|Taranaki|12</v>
      </c>
      <c r="B644" t="s">
        <v>16</v>
      </c>
      <c r="C644" t="s">
        <v>17</v>
      </c>
      <c r="D644" t="s">
        <v>18</v>
      </c>
      <c r="E644" t="s">
        <v>19</v>
      </c>
      <c r="F644">
        <v>2018</v>
      </c>
      <c r="G644">
        <v>2018</v>
      </c>
      <c r="H644">
        <v>204</v>
      </c>
      <c r="I644" t="s">
        <v>158</v>
      </c>
      <c r="J644">
        <v>77</v>
      </c>
      <c r="K644" t="s">
        <v>29</v>
      </c>
      <c r="L644">
        <v>12</v>
      </c>
      <c r="N644">
        <v>4092</v>
      </c>
      <c r="R644" s="2">
        <f t="shared" si="21"/>
        <v>100</v>
      </c>
      <c r="S644" s="2">
        <f>IF(AND(P644&lt;&gt;"_U",P644&lt;&gt;"c",J644&lt;&gt;99,J644&lt;&gt;9),IFERROR(VLOOKUP(A644,'Health Total'!$A$2:$N$10000,14,0),"."),".")</f>
        <v>4092</v>
      </c>
    </row>
    <row r="645" spans="1:19" x14ac:dyDescent="0.4">
      <c r="A645" s="2" t="str">
        <f t="shared" si="20"/>
        <v>2018|Taranaki|13</v>
      </c>
      <c r="B645" t="s">
        <v>16</v>
      </c>
      <c r="C645" t="s">
        <v>17</v>
      </c>
      <c r="D645" t="s">
        <v>18</v>
      </c>
      <c r="E645" t="s">
        <v>19</v>
      </c>
      <c r="F645">
        <v>2018</v>
      </c>
      <c r="G645">
        <v>2018</v>
      </c>
      <c r="H645">
        <v>204</v>
      </c>
      <c r="I645" t="s">
        <v>158</v>
      </c>
      <c r="J645">
        <v>77</v>
      </c>
      <c r="K645" t="s">
        <v>29</v>
      </c>
      <c r="L645">
        <v>13</v>
      </c>
      <c r="N645">
        <v>174</v>
      </c>
      <c r="R645" s="2">
        <f t="shared" si="21"/>
        <v>100</v>
      </c>
      <c r="S645" s="2">
        <f>IF(AND(P645&lt;&gt;"_U",P645&lt;&gt;"c",J645&lt;&gt;99,J645&lt;&gt;9),IFERROR(VLOOKUP(A645,'Health Total'!$A$2:$N$10000,14,0),"."),".")</f>
        <v>174</v>
      </c>
    </row>
    <row r="646" spans="1:19" x14ac:dyDescent="0.4">
      <c r="A646" s="2" t="str">
        <f t="shared" si="20"/>
        <v>2018|Taranaki|999</v>
      </c>
      <c r="B646" t="s">
        <v>16</v>
      </c>
      <c r="C646" t="s">
        <v>17</v>
      </c>
      <c r="D646" t="s">
        <v>18</v>
      </c>
      <c r="E646" t="s">
        <v>19</v>
      </c>
      <c r="F646">
        <v>2018</v>
      </c>
      <c r="G646">
        <v>2018</v>
      </c>
      <c r="H646">
        <v>204</v>
      </c>
      <c r="I646" t="s">
        <v>158</v>
      </c>
      <c r="J646">
        <v>77</v>
      </c>
      <c r="K646" t="s">
        <v>29</v>
      </c>
      <c r="L646">
        <v>999</v>
      </c>
      <c r="N646">
        <v>42477</v>
      </c>
      <c r="R646" s="2">
        <f t="shared" si="21"/>
        <v>100</v>
      </c>
      <c r="S646" s="2">
        <f>IF(AND(P646&lt;&gt;"_U",P646&lt;&gt;"c",J646&lt;&gt;99,J646&lt;&gt;9),IFERROR(VLOOKUP(A646,'Health Total'!$A$2:$N$10000,14,0),"."),".")</f>
        <v>42477</v>
      </c>
    </row>
    <row r="647" spans="1:19" x14ac:dyDescent="0.4">
      <c r="A647" s="2" t="str">
        <f t="shared" si="20"/>
        <v>2018|Taranaki|10</v>
      </c>
      <c r="B647" t="s">
        <v>16</v>
      </c>
      <c r="C647" t="s">
        <v>17</v>
      </c>
      <c r="D647" t="s">
        <v>18</v>
      </c>
      <c r="E647" t="s">
        <v>19</v>
      </c>
      <c r="F647">
        <v>2018</v>
      </c>
      <c r="G647">
        <v>2018</v>
      </c>
      <c r="H647">
        <v>204</v>
      </c>
      <c r="I647" t="s">
        <v>158</v>
      </c>
      <c r="J647">
        <v>8</v>
      </c>
      <c r="K647" t="s">
        <v>30</v>
      </c>
      <c r="L647">
        <v>10</v>
      </c>
      <c r="N647">
        <v>0</v>
      </c>
      <c r="R647" s="2" t="str">
        <f t="shared" si="21"/>
        <v>.</v>
      </c>
      <c r="S647" s="2">
        <f>IF(AND(P647&lt;&gt;"_U",P647&lt;&gt;"c",J647&lt;&gt;99,J647&lt;&gt;9),IFERROR(VLOOKUP(A647,'Health Total'!$A$2:$N$10000,14,0),"."),".")</f>
        <v>0</v>
      </c>
    </row>
    <row r="648" spans="1:19" x14ac:dyDescent="0.4">
      <c r="A648" s="2" t="str">
        <f t="shared" si="20"/>
        <v>2018|Taranaki|11</v>
      </c>
      <c r="B648" t="s">
        <v>16</v>
      </c>
      <c r="C648" t="s">
        <v>17</v>
      </c>
      <c r="D648" t="s">
        <v>18</v>
      </c>
      <c r="E648" t="s">
        <v>19</v>
      </c>
      <c r="F648">
        <v>2018</v>
      </c>
      <c r="G648">
        <v>2018</v>
      </c>
      <c r="H648">
        <v>204</v>
      </c>
      <c r="I648" t="s">
        <v>158</v>
      </c>
      <c r="J648">
        <v>8</v>
      </c>
      <c r="K648" t="s">
        <v>30</v>
      </c>
      <c r="L648">
        <v>11</v>
      </c>
      <c r="N648">
        <v>1329</v>
      </c>
      <c r="R648" s="2">
        <f t="shared" si="21"/>
        <v>3.48</v>
      </c>
      <c r="S648" s="2">
        <f>IF(AND(P648&lt;&gt;"_U",P648&lt;&gt;"c",J648&lt;&gt;99,J648&lt;&gt;9),IFERROR(VLOOKUP(A648,'Health Total'!$A$2:$N$10000,14,0),"."),".")</f>
        <v>38211</v>
      </c>
    </row>
    <row r="649" spans="1:19" x14ac:dyDescent="0.4">
      <c r="A649" s="2" t="str">
        <f t="shared" si="20"/>
        <v>2018|Taranaki|12</v>
      </c>
      <c r="B649" t="s">
        <v>16</v>
      </c>
      <c r="C649" t="s">
        <v>17</v>
      </c>
      <c r="D649" t="s">
        <v>18</v>
      </c>
      <c r="E649" t="s">
        <v>19</v>
      </c>
      <c r="F649">
        <v>2018</v>
      </c>
      <c r="G649">
        <v>2018</v>
      </c>
      <c r="H649">
        <v>204</v>
      </c>
      <c r="I649" t="s">
        <v>158</v>
      </c>
      <c r="J649">
        <v>8</v>
      </c>
      <c r="K649" t="s">
        <v>30</v>
      </c>
      <c r="L649">
        <v>12</v>
      </c>
      <c r="N649">
        <v>48</v>
      </c>
      <c r="R649" s="2">
        <f t="shared" si="21"/>
        <v>1.17</v>
      </c>
      <c r="S649" s="2">
        <f>IF(AND(P649&lt;&gt;"_U",P649&lt;&gt;"c",J649&lt;&gt;99,J649&lt;&gt;9),IFERROR(VLOOKUP(A649,'Health Total'!$A$2:$N$10000,14,0),"."),".")</f>
        <v>4092</v>
      </c>
    </row>
    <row r="650" spans="1:19" x14ac:dyDescent="0.4">
      <c r="A650" s="2" t="str">
        <f t="shared" si="20"/>
        <v>2018|Taranaki|13</v>
      </c>
      <c r="B650" t="s">
        <v>16</v>
      </c>
      <c r="C650" t="s">
        <v>17</v>
      </c>
      <c r="D650" t="s">
        <v>18</v>
      </c>
      <c r="E650" t="s">
        <v>19</v>
      </c>
      <c r="F650">
        <v>2018</v>
      </c>
      <c r="G650">
        <v>2018</v>
      </c>
      <c r="H650">
        <v>204</v>
      </c>
      <c r="I650" t="s">
        <v>158</v>
      </c>
      <c r="J650">
        <v>8</v>
      </c>
      <c r="K650" t="s">
        <v>30</v>
      </c>
      <c r="L650">
        <v>13</v>
      </c>
      <c r="N650">
        <v>3</v>
      </c>
      <c r="R650" s="2">
        <f t="shared" si="21"/>
        <v>1.72</v>
      </c>
      <c r="S650" s="2">
        <f>IF(AND(P650&lt;&gt;"_U",P650&lt;&gt;"c",J650&lt;&gt;99,J650&lt;&gt;9),IFERROR(VLOOKUP(A650,'Health Total'!$A$2:$N$10000,14,0),"."),".")</f>
        <v>174</v>
      </c>
    </row>
    <row r="651" spans="1:19" x14ac:dyDescent="0.4">
      <c r="A651" s="2" t="str">
        <f t="shared" si="20"/>
        <v>2018|Taranaki|999</v>
      </c>
      <c r="B651" t="s">
        <v>16</v>
      </c>
      <c r="C651" t="s">
        <v>17</v>
      </c>
      <c r="D651" t="s">
        <v>18</v>
      </c>
      <c r="E651" t="s">
        <v>19</v>
      </c>
      <c r="F651">
        <v>2018</v>
      </c>
      <c r="G651">
        <v>2018</v>
      </c>
      <c r="H651">
        <v>204</v>
      </c>
      <c r="I651" t="s">
        <v>158</v>
      </c>
      <c r="J651">
        <v>8</v>
      </c>
      <c r="K651" t="s">
        <v>30</v>
      </c>
      <c r="L651">
        <v>999</v>
      </c>
      <c r="N651">
        <v>1386</v>
      </c>
      <c r="R651" s="2">
        <f t="shared" si="21"/>
        <v>3.26</v>
      </c>
      <c r="S651" s="2">
        <f>IF(AND(P651&lt;&gt;"_U",P651&lt;&gt;"c",J651&lt;&gt;99,J651&lt;&gt;9),IFERROR(VLOOKUP(A651,'Health Total'!$A$2:$N$10000,14,0),"."),".")</f>
        <v>42477</v>
      </c>
    </row>
    <row r="652" spans="1:19" x14ac:dyDescent="0.4">
      <c r="A652" s="2" t="str">
        <f t="shared" si="20"/>
        <v>2018|Taranaki|10</v>
      </c>
      <c r="B652" t="s">
        <v>16</v>
      </c>
      <c r="C652" t="s">
        <v>17</v>
      </c>
      <c r="D652" t="s">
        <v>18</v>
      </c>
      <c r="E652" t="s">
        <v>19</v>
      </c>
      <c r="F652">
        <v>2018</v>
      </c>
      <c r="G652">
        <v>2018</v>
      </c>
      <c r="H652">
        <v>204</v>
      </c>
      <c r="I652" t="s">
        <v>158</v>
      </c>
      <c r="J652">
        <v>9</v>
      </c>
      <c r="K652" t="s">
        <v>31</v>
      </c>
      <c r="L652">
        <v>10</v>
      </c>
      <c r="N652">
        <v>0</v>
      </c>
      <c r="R652" s="2" t="str">
        <f t="shared" si="21"/>
        <v>.</v>
      </c>
      <c r="S652" s="2" t="str">
        <f>IF(AND(P652&lt;&gt;"_U",P652&lt;&gt;"c",J652&lt;&gt;99,J652&lt;&gt;9),IFERROR(VLOOKUP(A652,'Health Total'!$A$2:$N$10000,14,0),"."),".")</f>
        <v>.</v>
      </c>
    </row>
    <row r="653" spans="1:19" x14ac:dyDescent="0.4">
      <c r="A653" s="2" t="str">
        <f t="shared" si="20"/>
        <v>2018|Taranaki|11</v>
      </c>
      <c r="B653" t="s">
        <v>16</v>
      </c>
      <c r="C653" t="s">
        <v>17</v>
      </c>
      <c r="D653" t="s">
        <v>18</v>
      </c>
      <c r="E653" t="s">
        <v>19</v>
      </c>
      <c r="F653">
        <v>2018</v>
      </c>
      <c r="G653">
        <v>2018</v>
      </c>
      <c r="H653">
        <v>204</v>
      </c>
      <c r="I653" t="s">
        <v>158</v>
      </c>
      <c r="J653">
        <v>9</v>
      </c>
      <c r="K653" t="s">
        <v>31</v>
      </c>
      <c r="L653">
        <v>11</v>
      </c>
      <c r="N653">
        <v>2787</v>
      </c>
      <c r="R653" s="2" t="str">
        <f t="shared" si="21"/>
        <v>.</v>
      </c>
      <c r="S653" s="2" t="str">
        <f>IF(AND(P653&lt;&gt;"_U",P653&lt;&gt;"c",J653&lt;&gt;99,J653&lt;&gt;9),IFERROR(VLOOKUP(A653,'Health Total'!$A$2:$N$10000,14,0),"."),".")</f>
        <v>.</v>
      </c>
    </row>
    <row r="654" spans="1:19" x14ac:dyDescent="0.4">
      <c r="A654" s="2" t="str">
        <f t="shared" si="20"/>
        <v>2018|Taranaki|12</v>
      </c>
      <c r="B654" t="s">
        <v>16</v>
      </c>
      <c r="C654" t="s">
        <v>17</v>
      </c>
      <c r="D654" t="s">
        <v>18</v>
      </c>
      <c r="E654" t="s">
        <v>19</v>
      </c>
      <c r="F654">
        <v>2018</v>
      </c>
      <c r="G654">
        <v>2018</v>
      </c>
      <c r="H654">
        <v>204</v>
      </c>
      <c r="I654" t="s">
        <v>158</v>
      </c>
      <c r="J654">
        <v>9</v>
      </c>
      <c r="K654" t="s">
        <v>31</v>
      </c>
      <c r="L654">
        <v>12</v>
      </c>
      <c r="N654">
        <v>501</v>
      </c>
      <c r="R654" s="2" t="str">
        <f t="shared" si="21"/>
        <v>.</v>
      </c>
      <c r="S654" s="2" t="str">
        <f>IF(AND(P654&lt;&gt;"_U",P654&lt;&gt;"c",J654&lt;&gt;99,J654&lt;&gt;9),IFERROR(VLOOKUP(A654,'Health Total'!$A$2:$N$10000,14,0),"."),".")</f>
        <v>.</v>
      </c>
    </row>
    <row r="655" spans="1:19" x14ac:dyDescent="0.4">
      <c r="A655" s="2" t="str">
        <f t="shared" si="20"/>
        <v>2018|Taranaki|13</v>
      </c>
      <c r="B655" t="s">
        <v>16</v>
      </c>
      <c r="C655" t="s">
        <v>17</v>
      </c>
      <c r="D655" t="s">
        <v>18</v>
      </c>
      <c r="E655" t="s">
        <v>19</v>
      </c>
      <c r="F655">
        <v>2018</v>
      </c>
      <c r="G655">
        <v>2018</v>
      </c>
      <c r="H655">
        <v>204</v>
      </c>
      <c r="I655" t="s">
        <v>158</v>
      </c>
      <c r="J655">
        <v>9</v>
      </c>
      <c r="K655" t="s">
        <v>31</v>
      </c>
      <c r="L655">
        <v>13</v>
      </c>
      <c r="N655">
        <v>33</v>
      </c>
      <c r="R655" s="2" t="str">
        <f t="shared" si="21"/>
        <v>.</v>
      </c>
      <c r="S655" s="2" t="str">
        <f>IF(AND(P655&lt;&gt;"_U",P655&lt;&gt;"c",J655&lt;&gt;99,J655&lt;&gt;9),IFERROR(VLOOKUP(A655,'Health Total'!$A$2:$N$10000,14,0),"."),".")</f>
        <v>.</v>
      </c>
    </row>
    <row r="656" spans="1:19" x14ac:dyDescent="0.4">
      <c r="A656" s="2" t="str">
        <f t="shared" si="20"/>
        <v>2018|Taranaki|999</v>
      </c>
      <c r="B656" t="s">
        <v>16</v>
      </c>
      <c r="C656" t="s">
        <v>17</v>
      </c>
      <c r="D656" t="s">
        <v>18</v>
      </c>
      <c r="E656" t="s">
        <v>19</v>
      </c>
      <c r="F656">
        <v>2018</v>
      </c>
      <c r="G656">
        <v>2018</v>
      </c>
      <c r="H656">
        <v>204</v>
      </c>
      <c r="I656" t="s">
        <v>158</v>
      </c>
      <c r="J656">
        <v>9</v>
      </c>
      <c r="K656" t="s">
        <v>31</v>
      </c>
      <c r="L656">
        <v>999</v>
      </c>
      <c r="N656">
        <v>3321</v>
      </c>
      <c r="R656" s="2" t="str">
        <f t="shared" si="21"/>
        <v>.</v>
      </c>
      <c r="S656" s="2" t="str">
        <f>IF(AND(P656&lt;&gt;"_U",P656&lt;&gt;"c",J656&lt;&gt;99,J656&lt;&gt;9),IFERROR(VLOOKUP(A656,'Health Total'!$A$2:$N$10000,14,0),"."),".")</f>
        <v>.</v>
      </c>
    </row>
    <row r="657" spans="1:19" x14ac:dyDescent="0.4">
      <c r="A657" s="2" t="str">
        <f t="shared" si="20"/>
        <v>2018|Taranaki|10</v>
      </c>
      <c r="B657" t="s">
        <v>16</v>
      </c>
      <c r="C657" t="s">
        <v>17</v>
      </c>
      <c r="D657" t="s">
        <v>18</v>
      </c>
      <c r="E657" t="s">
        <v>19</v>
      </c>
      <c r="F657">
        <v>2018</v>
      </c>
      <c r="G657">
        <v>2018</v>
      </c>
      <c r="H657">
        <v>204</v>
      </c>
      <c r="I657" t="s">
        <v>158</v>
      </c>
      <c r="J657">
        <v>99</v>
      </c>
      <c r="K657" t="s">
        <v>32</v>
      </c>
      <c r="L657">
        <v>10</v>
      </c>
      <c r="N657">
        <v>0</v>
      </c>
      <c r="R657" s="2" t="str">
        <f t="shared" si="21"/>
        <v>.</v>
      </c>
      <c r="S657" s="2" t="str">
        <f>IF(AND(P657&lt;&gt;"_U",P657&lt;&gt;"c",J657&lt;&gt;99,J657&lt;&gt;9),IFERROR(VLOOKUP(A657,'Health Total'!$A$2:$N$10000,14,0),"."),".")</f>
        <v>.</v>
      </c>
    </row>
    <row r="658" spans="1:19" x14ac:dyDescent="0.4">
      <c r="A658" s="2" t="str">
        <f t="shared" si="20"/>
        <v>2018|Taranaki|11</v>
      </c>
      <c r="B658" t="s">
        <v>16</v>
      </c>
      <c r="C658" t="s">
        <v>17</v>
      </c>
      <c r="D658" t="s">
        <v>18</v>
      </c>
      <c r="E658" t="s">
        <v>19</v>
      </c>
      <c r="F658">
        <v>2018</v>
      </c>
      <c r="G658">
        <v>2018</v>
      </c>
      <c r="H658">
        <v>204</v>
      </c>
      <c r="I658" t="s">
        <v>158</v>
      </c>
      <c r="J658">
        <v>99</v>
      </c>
      <c r="K658" t="s">
        <v>32</v>
      </c>
      <c r="L658">
        <v>11</v>
      </c>
      <c r="N658">
        <v>40731</v>
      </c>
      <c r="R658" s="2" t="str">
        <f t="shared" si="21"/>
        <v>.</v>
      </c>
      <c r="S658" s="2" t="str">
        <f>IF(AND(P658&lt;&gt;"_U",P658&lt;&gt;"c",J658&lt;&gt;99,J658&lt;&gt;9),IFERROR(VLOOKUP(A658,'Health Total'!$A$2:$N$10000,14,0),"."),".")</f>
        <v>.</v>
      </c>
    </row>
    <row r="659" spans="1:19" x14ac:dyDescent="0.4">
      <c r="A659" s="2" t="str">
        <f t="shared" si="20"/>
        <v>2018|Taranaki|12</v>
      </c>
      <c r="B659" t="s">
        <v>16</v>
      </c>
      <c r="C659" t="s">
        <v>17</v>
      </c>
      <c r="D659" t="s">
        <v>18</v>
      </c>
      <c r="E659" t="s">
        <v>19</v>
      </c>
      <c r="F659">
        <v>2018</v>
      </c>
      <c r="G659">
        <v>2018</v>
      </c>
      <c r="H659">
        <v>204</v>
      </c>
      <c r="I659" t="s">
        <v>158</v>
      </c>
      <c r="J659">
        <v>99</v>
      </c>
      <c r="K659" t="s">
        <v>32</v>
      </c>
      <c r="L659">
        <v>12</v>
      </c>
      <c r="N659">
        <v>4563</v>
      </c>
      <c r="R659" s="2" t="str">
        <f t="shared" si="21"/>
        <v>.</v>
      </c>
      <c r="S659" s="2" t="str">
        <f>IF(AND(P659&lt;&gt;"_U",P659&lt;&gt;"c",J659&lt;&gt;99,J659&lt;&gt;9),IFERROR(VLOOKUP(A659,'Health Total'!$A$2:$N$10000,14,0),"."),".")</f>
        <v>.</v>
      </c>
    </row>
    <row r="660" spans="1:19" x14ac:dyDescent="0.4">
      <c r="A660" s="2" t="str">
        <f t="shared" si="20"/>
        <v>2018|Taranaki|13</v>
      </c>
      <c r="B660" t="s">
        <v>16</v>
      </c>
      <c r="C660" t="s">
        <v>17</v>
      </c>
      <c r="D660" t="s">
        <v>18</v>
      </c>
      <c r="E660" t="s">
        <v>19</v>
      </c>
      <c r="F660">
        <v>2018</v>
      </c>
      <c r="G660">
        <v>2018</v>
      </c>
      <c r="H660">
        <v>204</v>
      </c>
      <c r="I660" t="s">
        <v>158</v>
      </c>
      <c r="J660">
        <v>99</v>
      </c>
      <c r="K660" t="s">
        <v>32</v>
      </c>
      <c r="L660">
        <v>13</v>
      </c>
      <c r="N660">
        <v>207</v>
      </c>
      <c r="R660" s="2" t="str">
        <f t="shared" si="21"/>
        <v>.</v>
      </c>
      <c r="S660" s="2" t="str">
        <f>IF(AND(P660&lt;&gt;"_U",P660&lt;&gt;"c",J660&lt;&gt;99,J660&lt;&gt;9),IFERROR(VLOOKUP(A660,'Health Total'!$A$2:$N$10000,14,0),"."),".")</f>
        <v>.</v>
      </c>
    </row>
    <row r="661" spans="1:19" x14ac:dyDescent="0.4">
      <c r="A661" s="2" t="str">
        <f t="shared" si="20"/>
        <v>2018|Taranaki|999</v>
      </c>
      <c r="B661" t="s">
        <v>16</v>
      </c>
      <c r="C661" t="s">
        <v>17</v>
      </c>
      <c r="D661" t="s">
        <v>18</v>
      </c>
      <c r="E661" t="s">
        <v>19</v>
      </c>
      <c r="F661">
        <v>2018</v>
      </c>
      <c r="G661">
        <v>2018</v>
      </c>
      <c r="H661">
        <v>204</v>
      </c>
      <c r="I661" t="s">
        <v>158</v>
      </c>
      <c r="J661">
        <v>99</v>
      </c>
      <c r="K661" t="s">
        <v>32</v>
      </c>
      <c r="L661">
        <v>999</v>
      </c>
      <c r="N661">
        <v>45501</v>
      </c>
      <c r="R661" s="2" t="str">
        <f t="shared" si="21"/>
        <v>.</v>
      </c>
      <c r="S661" s="2" t="str">
        <f>IF(AND(P661&lt;&gt;"_U",P661&lt;&gt;"c",J661&lt;&gt;99,J661&lt;&gt;9),IFERROR(VLOOKUP(A661,'Health Total'!$A$2:$N$10000,14,0),"."),".")</f>
        <v>.</v>
      </c>
    </row>
    <row r="662" spans="1:19" x14ac:dyDescent="0.4">
      <c r="A662" s="2" t="str">
        <f t="shared" si="20"/>
        <v>2018|Central Region|10</v>
      </c>
      <c r="B662" t="s">
        <v>16</v>
      </c>
      <c r="C662" t="s">
        <v>17</v>
      </c>
      <c r="D662" t="s">
        <v>18</v>
      </c>
      <c r="E662" t="s">
        <v>19</v>
      </c>
      <c r="F662">
        <v>2018</v>
      </c>
      <c r="G662">
        <v>2018</v>
      </c>
      <c r="H662">
        <v>30</v>
      </c>
      <c r="I662" t="s">
        <v>56</v>
      </c>
      <c r="J662">
        <v>0</v>
      </c>
      <c r="K662" t="s">
        <v>21</v>
      </c>
      <c r="L662">
        <v>10</v>
      </c>
      <c r="N662">
        <v>0</v>
      </c>
      <c r="R662" s="2" t="str">
        <f t="shared" si="21"/>
        <v>.</v>
      </c>
      <c r="S662" s="2">
        <f>IF(AND(P662&lt;&gt;"_U",P662&lt;&gt;"c",J662&lt;&gt;99,J662&lt;&gt;9),IFERROR(VLOOKUP(A662,'Health Total'!$A$2:$N$10000,14,0),"."),".")</f>
        <v>0</v>
      </c>
    </row>
    <row r="663" spans="1:19" x14ac:dyDescent="0.4">
      <c r="A663" s="2" t="str">
        <f t="shared" si="20"/>
        <v>2018|Central Region|11</v>
      </c>
      <c r="B663" t="s">
        <v>16</v>
      </c>
      <c r="C663" t="s">
        <v>17</v>
      </c>
      <c r="D663" t="s">
        <v>18</v>
      </c>
      <c r="E663" t="s">
        <v>19</v>
      </c>
      <c r="F663">
        <v>2018</v>
      </c>
      <c r="G663">
        <v>2018</v>
      </c>
      <c r="H663">
        <v>30</v>
      </c>
      <c r="I663" t="s">
        <v>56</v>
      </c>
      <c r="J663">
        <v>0</v>
      </c>
      <c r="K663" t="s">
        <v>21</v>
      </c>
      <c r="L663">
        <v>11</v>
      </c>
      <c r="N663">
        <v>4221</v>
      </c>
      <c r="R663" s="2">
        <f t="shared" si="21"/>
        <v>1.63</v>
      </c>
      <c r="S663" s="2">
        <f>IF(AND(P663&lt;&gt;"_U",P663&lt;&gt;"c",J663&lt;&gt;99,J663&lt;&gt;9),IFERROR(VLOOKUP(A663,'Health Total'!$A$2:$N$10000,14,0),"."),".")</f>
        <v>259098</v>
      </c>
    </row>
    <row r="664" spans="1:19" x14ac:dyDescent="0.4">
      <c r="A664" s="2" t="str">
        <f t="shared" si="20"/>
        <v>2018|Central Region|12</v>
      </c>
      <c r="B664" t="s">
        <v>16</v>
      </c>
      <c r="C664" t="s">
        <v>17</v>
      </c>
      <c r="D664" t="s">
        <v>18</v>
      </c>
      <c r="E664" t="s">
        <v>19</v>
      </c>
      <c r="F664">
        <v>2018</v>
      </c>
      <c r="G664">
        <v>2018</v>
      </c>
      <c r="H664">
        <v>30</v>
      </c>
      <c r="I664" t="s">
        <v>56</v>
      </c>
      <c r="J664">
        <v>0</v>
      </c>
      <c r="K664" t="s">
        <v>21</v>
      </c>
      <c r="L664">
        <v>12</v>
      </c>
      <c r="N664">
        <v>2958</v>
      </c>
      <c r="R664" s="2">
        <f t="shared" si="21"/>
        <v>5.86</v>
      </c>
      <c r="S664" s="2">
        <f>IF(AND(P664&lt;&gt;"_U",P664&lt;&gt;"c",J664&lt;&gt;99,J664&lt;&gt;9),IFERROR(VLOOKUP(A664,'Health Total'!$A$2:$N$10000,14,0),"."),".")</f>
        <v>50439</v>
      </c>
    </row>
    <row r="665" spans="1:19" x14ac:dyDescent="0.4">
      <c r="A665" s="2" t="str">
        <f t="shared" si="20"/>
        <v>2018|Central Region|13</v>
      </c>
      <c r="B665" t="s">
        <v>16</v>
      </c>
      <c r="C665" t="s">
        <v>17</v>
      </c>
      <c r="D665" t="s">
        <v>18</v>
      </c>
      <c r="E665" t="s">
        <v>19</v>
      </c>
      <c r="F665">
        <v>2018</v>
      </c>
      <c r="G665">
        <v>2018</v>
      </c>
      <c r="H665">
        <v>30</v>
      </c>
      <c r="I665" t="s">
        <v>56</v>
      </c>
      <c r="J665">
        <v>0</v>
      </c>
      <c r="K665" t="s">
        <v>21</v>
      </c>
      <c r="L665">
        <v>13</v>
      </c>
      <c r="N665">
        <v>111</v>
      </c>
      <c r="R665" s="2">
        <f t="shared" si="21"/>
        <v>11.04</v>
      </c>
      <c r="S665" s="2">
        <f>IF(AND(P665&lt;&gt;"_U",P665&lt;&gt;"c",J665&lt;&gt;99,J665&lt;&gt;9),IFERROR(VLOOKUP(A665,'Health Total'!$A$2:$N$10000,14,0),"."),".")</f>
        <v>1005</v>
      </c>
    </row>
    <row r="666" spans="1:19" x14ac:dyDescent="0.4">
      <c r="A666" s="2" t="str">
        <f t="shared" si="20"/>
        <v>2018|Central Region|999</v>
      </c>
      <c r="B666" t="s">
        <v>16</v>
      </c>
      <c r="C666" t="s">
        <v>17</v>
      </c>
      <c r="D666" t="s">
        <v>18</v>
      </c>
      <c r="E666" t="s">
        <v>19</v>
      </c>
      <c r="F666">
        <v>2018</v>
      </c>
      <c r="G666">
        <v>2018</v>
      </c>
      <c r="H666">
        <v>30</v>
      </c>
      <c r="I666" t="s">
        <v>56</v>
      </c>
      <c r="J666">
        <v>0</v>
      </c>
      <c r="K666" t="s">
        <v>21</v>
      </c>
      <c r="L666">
        <v>999</v>
      </c>
      <c r="N666">
        <v>7293</v>
      </c>
      <c r="R666" s="2">
        <f t="shared" si="21"/>
        <v>2.35</v>
      </c>
      <c r="S666" s="2">
        <f>IF(AND(P666&lt;&gt;"_U",P666&lt;&gt;"c",J666&lt;&gt;99,J666&lt;&gt;9),IFERROR(VLOOKUP(A666,'Health Total'!$A$2:$N$10000,14,0),"."),".")</f>
        <v>310545</v>
      </c>
    </row>
    <row r="667" spans="1:19" x14ac:dyDescent="0.4">
      <c r="A667" s="2" t="str">
        <f t="shared" si="20"/>
        <v>2018|Central Region|10</v>
      </c>
      <c r="B667" t="s">
        <v>16</v>
      </c>
      <c r="C667" t="s">
        <v>17</v>
      </c>
      <c r="D667" t="s">
        <v>18</v>
      </c>
      <c r="E667" t="s">
        <v>19</v>
      </c>
      <c r="F667">
        <v>2018</v>
      </c>
      <c r="G667">
        <v>2018</v>
      </c>
      <c r="H667">
        <v>30</v>
      </c>
      <c r="I667" t="s">
        <v>56</v>
      </c>
      <c r="J667">
        <v>1</v>
      </c>
      <c r="K667" t="s">
        <v>22</v>
      </c>
      <c r="L667">
        <v>10</v>
      </c>
      <c r="N667">
        <v>0</v>
      </c>
      <c r="R667" s="2" t="str">
        <f t="shared" si="21"/>
        <v>.</v>
      </c>
      <c r="S667" s="2">
        <f>IF(AND(P667&lt;&gt;"_U",P667&lt;&gt;"c",J667&lt;&gt;99,J667&lt;&gt;9),IFERROR(VLOOKUP(A667,'Health Total'!$A$2:$N$10000,14,0),"."),".")</f>
        <v>0</v>
      </c>
    </row>
    <row r="668" spans="1:19" x14ac:dyDescent="0.4">
      <c r="A668" s="2" t="str">
        <f t="shared" si="20"/>
        <v>2018|Central Region|11</v>
      </c>
      <c r="B668" t="s">
        <v>16</v>
      </c>
      <c r="C668" t="s">
        <v>17</v>
      </c>
      <c r="D668" t="s">
        <v>18</v>
      </c>
      <c r="E668" t="s">
        <v>19</v>
      </c>
      <c r="F668">
        <v>2018</v>
      </c>
      <c r="G668">
        <v>2018</v>
      </c>
      <c r="H668">
        <v>30</v>
      </c>
      <c r="I668" t="s">
        <v>56</v>
      </c>
      <c r="J668">
        <v>1</v>
      </c>
      <c r="K668" t="s">
        <v>22</v>
      </c>
      <c r="L668">
        <v>11</v>
      </c>
      <c r="N668">
        <v>112746</v>
      </c>
      <c r="R668" s="2">
        <f t="shared" si="21"/>
        <v>43.51</v>
      </c>
      <c r="S668" s="2">
        <f>IF(AND(P668&lt;&gt;"_U",P668&lt;&gt;"c",J668&lt;&gt;99,J668&lt;&gt;9),IFERROR(VLOOKUP(A668,'Health Total'!$A$2:$N$10000,14,0),"."),".")</f>
        <v>259098</v>
      </c>
    </row>
    <row r="669" spans="1:19" x14ac:dyDescent="0.4">
      <c r="A669" s="2" t="str">
        <f t="shared" si="20"/>
        <v>2018|Central Region|12</v>
      </c>
      <c r="B669" t="s">
        <v>16</v>
      </c>
      <c r="C669" t="s">
        <v>17</v>
      </c>
      <c r="D669" t="s">
        <v>18</v>
      </c>
      <c r="E669" t="s">
        <v>19</v>
      </c>
      <c r="F669">
        <v>2018</v>
      </c>
      <c r="G669">
        <v>2018</v>
      </c>
      <c r="H669">
        <v>30</v>
      </c>
      <c r="I669" t="s">
        <v>56</v>
      </c>
      <c r="J669">
        <v>1</v>
      </c>
      <c r="K669" t="s">
        <v>22</v>
      </c>
      <c r="L669">
        <v>12</v>
      </c>
      <c r="N669">
        <v>19662</v>
      </c>
      <c r="R669" s="2">
        <f t="shared" si="21"/>
        <v>38.979999999999997</v>
      </c>
      <c r="S669" s="2">
        <f>IF(AND(P669&lt;&gt;"_U",P669&lt;&gt;"c",J669&lt;&gt;99,J669&lt;&gt;9),IFERROR(VLOOKUP(A669,'Health Total'!$A$2:$N$10000,14,0),"."),".")</f>
        <v>50439</v>
      </c>
    </row>
    <row r="670" spans="1:19" x14ac:dyDescent="0.4">
      <c r="A670" s="2" t="str">
        <f t="shared" si="20"/>
        <v>2018|Central Region|13</v>
      </c>
      <c r="B670" t="s">
        <v>16</v>
      </c>
      <c r="C670" t="s">
        <v>17</v>
      </c>
      <c r="D670" t="s">
        <v>18</v>
      </c>
      <c r="E670" t="s">
        <v>19</v>
      </c>
      <c r="F670">
        <v>2018</v>
      </c>
      <c r="G670">
        <v>2018</v>
      </c>
      <c r="H670">
        <v>30</v>
      </c>
      <c r="I670" t="s">
        <v>56</v>
      </c>
      <c r="J670">
        <v>1</v>
      </c>
      <c r="K670" t="s">
        <v>22</v>
      </c>
      <c r="L670">
        <v>13</v>
      </c>
      <c r="N670">
        <v>159</v>
      </c>
      <c r="R670" s="2">
        <f t="shared" si="21"/>
        <v>15.82</v>
      </c>
      <c r="S670" s="2">
        <f>IF(AND(P670&lt;&gt;"_U",P670&lt;&gt;"c",J670&lt;&gt;99,J670&lt;&gt;9),IFERROR(VLOOKUP(A670,'Health Total'!$A$2:$N$10000,14,0),"."),".")</f>
        <v>1005</v>
      </c>
    </row>
    <row r="671" spans="1:19" x14ac:dyDescent="0.4">
      <c r="A671" s="2" t="str">
        <f t="shared" si="20"/>
        <v>2018|Central Region|999</v>
      </c>
      <c r="B671" t="s">
        <v>16</v>
      </c>
      <c r="C671" t="s">
        <v>17</v>
      </c>
      <c r="D671" t="s">
        <v>18</v>
      </c>
      <c r="E671" t="s">
        <v>19</v>
      </c>
      <c r="F671">
        <v>2018</v>
      </c>
      <c r="G671">
        <v>2018</v>
      </c>
      <c r="H671">
        <v>30</v>
      </c>
      <c r="I671" t="s">
        <v>56</v>
      </c>
      <c r="J671">
        <v>1</v>
      </c>
      <c r="K671" t="s">
        <v>22</v>
      </c>
      <c r="L671">
        <v>999</v>
      </c>
      <c r="N671">
        <v>132570</v>
      </c>
      <c r="R671" s="2">
        <f t="shared" si="21"/>
        <v>42.69</v>
      </c>
      <c r="S671" s="2">
        <f>IF(AND(P671&lt;&gt;"_U",P671&lt;&gt;"c",J671&lt;&gt;99,J671&lt;&gt;9),IFERROR(VLOOKUP(A671,'Health Total'!$A$2:$N$10000,14,0),"."),".")</f>
        <v>310545</v>
      </c>
    </row>
    <row r="672" spans="1:19" x14ac:dyDescent="0.4">
      <c r="A672" s="2" t="str">
        <f t="shared" si="20"/>
        <v>2018|Central Region|10</v>
      </c>
      <c r="B672" t="s">
        <v>16</v>
      </c>
      <c r="C672" t="s">
        <v>17</v>
      </c>
      <c r="D672" t="s">
        <v>18</v>
      </c>
      <c r="E672" t="s">
        <v>19</v>
      </c>
      <c r="F672">
        <v>2018</v>
      </c>
      <c r="G672">
        <v>2018</v>
      </c>
      <c r="H672">
        <v>30</v>
      </c>
      <c r="I672" t="s">
        <v>56</v>
      </c>
      <c r="J672">
        <v>2</v>
      </c>
      <c r="K672" t="s">
        <v>23</v>
      </c>
      <c r="L672">
        <v>10</v>
      </c>
      <c r="N672">
        <v>0</v>
      </c>
      <c r="R672" s="2" t="str">
        <f t="shared" si="21"/>
        <v>.</v>
      </c>
      <c r="S672" s="2">
        <f>IF(AND(P672&lt;&gt;"_U",P672&lt;&gt;"c",J672&lt;&gt;99,J672&lt;&gt;9),IFERROR(VLOOKUP(A672,'Health Total'!$A$2:$N$10000,14,0),"."),".")</f>
        <v>0</v>
      </c>
    </row>
    <row r="673" spans="1:19" x14ac:dyDescent="0.4">
      <c r="A673" s="2" t="str">
        <f t="shared" si="20"/>
        <v>2018|Central Region|11</v>
      </c>
      <c r="B673" t="s">
        <v>16</v>
      </c>
      <c r="C673" t="s">
        <v>17</v>
      </c>
      <c r="D673" t="s">
        <v>18</v>
      </c>
      <c r="E673" t="s">
        <v>19</v>
      </c>
      <c r="F673">
        <v>2018</v>
      </c>
      <c r="G673">
        <v>2018</v>
      </c>
      <c r="H673">
        <v>30</v>
      </c>
      <c r="I673" t="s">
        <v>56</v>
      </c>
      <c r="J673">
        <v>2</v>
      </c>
      <c r="K673" t="s">
        <v>23</v>
      </c>
      <c r="L673">
        <v>11</v>
      </c>
      <c r="N673">
        <v>113748</v>
      </c>
      <c r="R673" s="2">
        <f t="shared" si="21"/>
        <v>43.9</v>
      </c>
      <c r="S673" s="2">
        <f>IF(AND(P673&lt;&gt;"_U",P673&lt;&gt;"c",J673&lt;&gt;99,J673&lt;&gt;9),IFERROR(VLOOKUP(A673,'Health Total'!$A$2:$N$10000,14,0),"."),".")</f>
        <v>259098</v>
      </c>
    </row>
    <row r="674" spans="1:19" x14ac:dyDescent="0.4">
      <c r="A674" s="2" t="str">
        <f t="shared" si="20"/>
        <v>2018|Central Region|12</v>
      </c>
      <c r="B674" t="s">
        <v>16</v>
      </c>
      <c r="C674" t="s">
        <v>17</v>
      </c>
      <c r="D674" t="s">
        <v>18</v>
      </c>
      <c r="E674" t="s">
        <v>19</v>
      </c>
      <c r="F674">
        <v>2018</v>
      </c>
      <c r="G674">
        <v>2018</v>
      </c>
      <c r="H674">
        <v>30</v>
      </c>
      <c r="I674" t="s">
        <v>56</v>
      </c>
      <c r="J674">
        <v>2</v>
      </c>
      <c r="K674" t="s">
        <v>23</v>
      </c>
      <c r="L674">
        <v>12</v>
      </c>
      <c r="N674">
        <v>29541</v>
      </c>
      <c r="R674" s="2">
        <f t="shared" si="21"/>
        <v>58.57</v>
      </c>
      <c r="S674" s="2">
        <f>IF(AND(P674&lt;&gt;"_U",P674&lt;&gt;"c",J674&lt;&gt;99,J674&lt;&gt;9),IFERROR(VLOOKUP(A674,'Health Total'!$A$2:$N$10000,14,0),"."),".")</f>
        <v>50439</v>
      </c>
    </row>
    <row r="675" spans="1:19" x14ac:dyDescent="0.4">
      <c r="A675" s="2" t="str">
        <f t="shared" si="20"/>
        <v>2018|Central Region|13</v>
      </c>
      <c r="B675" t="s">
        <v>16</v>
      </c>
      <c r="C675" t="s">
        <v>17</v>
      </c>
      <c r="D675" t="s">
        <v>18</v>
      </c>
      <c r="E675" t="s">
        <v>19</v>
      </c>
      <c r="F675">
        <v>2018</v>
      </c>
      <c r="G675">
        <v>2018</v>
      </c>
      <c r="H675">
        <v>30</v>
      </c>
      <c r="I675" t="s">
        <v>56</v>
      </c>
      <c r="J675">
        <v>2</v>
      </c>
      <c r="K675" t="s">
        <v>23</v>
      </c>
      <c r="L675">
        <v>13</v>
      </c>
      <c r="N675">
        <v>498</v>
      </c>
      <c r="R675" s="2">
        <f t="shared" si="21"/>
        <v>49.55</v>
      </c>
      <c r="S675" s="2">
        <f>IF(AND(P675&lt;&gt;"_U",P675&lt;&gt;"c",J675&lt;&gt;99,J675&lt;&gt;9),IFERROR(VLOOKUP(A675,'Health Total'!$A$2:$N$10000,14,0),"."),".")</f>
        <v>1005</v>
      </c>
    </row>
    <row r="676" spans="1:19" x14ac:dyDescent="0.4">
      <c r="A676" s="2" t="str">
        <f t="shared" si="20"/>
        <v>2018|Central Region|999</v>
      </c>
      <c r="B676" t="s">
        <v>16</v>
      </c>
      <c r="C676" t="s">
        <v>17</v>
      </c>
      <c r="D676" t="s">
        <v>18</v>
      </c>
      <c r="E676" t="s">
        <v>19</v>
      </c>
      <c r="F676">
        <v>2018</v>
      </c>
      <c r="G676">
        <v>2018</v>
      </c>
      <c r="H676">
        <v>30</v>
      </c>
      <c r="I676" t="s">
        <v>56</v>
      </c>
      <c r="J676">
        <v>2</v>
      </c>
      <c r="K676" t="s">
        <v>23</v>
      </c>
      <c r="L676">
        <v>999</v>
      </c>
      <c r="N676">
        <v>143790</v>
      </c>
      <c r="R676" s="2">
        <f t="shared" si="21"/>
        <v>46.3</v>
      </c>
      <c r="S676" s="2">
        <f>IF(AND(P676&lt;&gt;"_U",P676&lt;&gt;"c",J676&lt;&gt;99,J676&lt;&gt;9),IFERROR(VLOOKUP(A676,'Health Total'!$A$2:$N$10000,14,0),"."),".")</f>
        <v>310545</v>
      </c>
    </row>
    <row r="677" spans="1:19" x14ac:dyDescent="0.4">
      <c r="A677" s="2" t="str">
        <f t="shared" si="20"/>
        <v>2018|Central Region|10</v>
      </c>
      <c r="B677" t="s">
        <v>16</v>
      </c>
      <c r="C677" t="s">
        <v>17</v>
      </c>
      <c r="D677" t="s">
        <v>18</v>
      </c>
      <c r="E677" t="s">
        <v>19</v>
      </c>
      <c r="F677">
        <v>2018</v>
      </c>
      <c r="G677">
        <v>2018</v>
      </c>
      <c r="H677">
        <v>30</v>
      </c>
      <c r="I677" t="s">
        <v>56</v>
      </c>
      <c r="J677">
        <v>3</v>
      </c>
      <c r="K677" t="s">
        <v>24</v>
      </c>
      <c r="L677">
        <v>10</v>
      </c>
      <c r="N677">
        <v>0</v>
      </c>
      <c r="R677" s="2" t="str">
        <f t="shared" si="21"/>
        <v>.</v>
      </c>
      <c r="S677" s="2">
        <f>IF(AND(P677&lt;&gt;"_U",P677&lt;&gt;"c",J677&lt;&gt;99,J677&lt;&gt;9),IFERROR(VLOOKUP(A677,'Health Total'!$A$2:$N$10000,14,0),"."),".")</f>
        <v>0</v>
      </c>
    </row>
    <row r="678" spans="1:19" x14ac:dyDescent="0.4">
      <c r="A678" s="2" t="str">
        <f t="shared" si="20"/>
        <v>2018|Central Region|11</v>
      </c>
      <c r="B678" t="s">
        <v>16</v>
      </c>
      <c r="C678" t="s">
        <v>17</v>
      </c>
      <c r="D678" t="s">
        <v>18</v>
      </c>
      <c r="E678" t="s">
        <v>19</v>
      </c>
      <c r="F678">
        <v>2018</v>
      </c>
      <c r="G678">
        <v>2018</v>
      </c>
      <c r="H678">
        <v>30</v>
      </c>
      <c r="I678" t="s">
        <v>56</v>
      </c>
      <c r="J678">
        <v>3</v>
      </c>
      <c r="K678" t="s">
        <v>24</v>
      </c>
      <c r="L678">
        <v>11</v>
      </c>
      <c r="N678">
        <v>51747</v>
      </c>
      <c r="R678" s="2">
        <f t="shared" si="21"/>
        <v>19.97</v>
      </c>
      <c r="S678" s="2">
        <f>IF(AND(P678&lt;&gt;"_U",P678&lt;&gt;"c",J678&lt;&gt;99,J678&lt;&gt;9),IFERROR(VLOOKUP(A678,'Health Total'!$A$2:$N$10000,14,0),"."),".")</f>
        <v>259098</v>
      </c>
    </row>
    <row r="679" spans="1:19" x14ac:dyDescent="0.4">
      <c r="A679" s="2" t="str">
        <f t="shared" si="20"/>
        <v>2018|Central Region|12</v>
      </c>
      <c r="B679" t="s">
        <v>16</v>
      </c>
      <c r="C679" t="s">
        <v>17</v>
      </c>
      <c r="D679" t="s">
        <v>18</v>
      </c>
      <c r="E679" t="s">
        <v>19</v>
      </c>
      <c r="F679">
        <v>2018</v>
      </c>
      <c r="G679">
        <v>2018</v>
      </c>
      <c r="H679">
        <v>30</v>
      </c>
      <c r="I679" t="s">
        <v>56</v>
      </c>
      <c r="J679">
        <v>3</v>
      </c>
      <c r="K679" t="s">
        <v>24</v>
      </c>
      <c r="L679">
        <v>12</v>
      </c>
      <c r="N679">
        <v>4299</v>
      </c>
      <c r="R679" s="2">
        <f t="shared" si="21"/>
        <v>8.52</v>
      </c>
      <c r="S679" s="2">
        <f>IF(AND(P679&lt;&gt;"_U",P679&lt;&gt;"c",J679&lt;&gt;99,J679&lt;&gt;9),IFERROR(VLOOKUP(A679,'Health Total'!$A$2:$N$10000,14,0),"."),".")</f>
        <v>50439</v>
      </c>
    </row>
    <row r="680" spans="1:19" x14ac:dyDescent="0.4">
      <c r="A680" s="2" t="str">
        <f t="shared" si="20"/>
        <v>2018|Central Region|13</v>
      </c>
      <c r="B680" t="s">
        <v>16</v>
      </c>
      <c r="C680" t="s">
        <v>17</v>
      </c>
      <c r="D680" t="s">
        <v>18</v>
      </c>
      <c r="E680" t="s">
        <v>19</v>
      </c>
      <c r="F680">
        <v>2018</v>
      </c>
      <c r="G680">
        <v>2018</v>
      </c>
      <c r="H680">
        <v>30</v>
      </c>
      <c r="I680" t="s">
        <v>56</v>
      </c>
      <c r="J680">
        <v>3</v>
      </c>
      <c r="K680" t="s">
        <v>24</v>
      </c>
      <c r="L680">
        <v>13</v>
      </c>
      <c r="N680">
        <v>105</v>
      </c>
      <c r="R680" s="2">
        <f t="shared" si="21"/>
        <v>10.45</v>
      </c>
      <c r="S680" s="2">
        <f>IF(AND(P680&lt;&gt;"_U",P680&lt;&gt;"c",J680&lt;&gt;99,J680&lt;&gt;9),IFERROR(VLOOKUP(A680,'Health Total'!$A$2:$N$10000,14,0),"."),".")</f>
        <v>1005</v>
      </c>
    </row>
    <row r="681" spans="1:19" x14ac:dyDescent="0.4">
      <c r="A681" s="2" t="str">
        <f t="shared" si="20"/>
        <v>2018|Central Region|999</v>
      </c>
      <c r="B681" t="s">
        <v>16</v>
      </c>
      <c r="C681" t="s">
        <v>17</v>
      </c>
      <c r="D681" t="s">
        <v>18</v>
      </c>
      <c r="E681" t="s">
        <v>19</v>
      </c>
      <c r="F681">
        <v>2018</v>
      </c>
      <c r="G681">
        <v>2018</v>
      </c>
      <c r="H681">
        <v>30</v>
      </c>
      <c r="I681" t="s">
        <v>56</v>
      </c>
      <c r="J681">
        <v>3</v>
      </c>
      <c r="K681" t="s">
        <v>24</v>
      </c>
      <c r="L681">
        <v>999</v>
      </c>
      <c r="N681">
        <v>56154</v>
      </c>
      <c r="R681" s="2">
        <f t="shared" si="21"/>
        <v>18.079999999999998</v>
      </c>
      <c r="S681" s="2">
        <f>IF(AND(P681&lt;&gt;"_U",P681&lt;&gt;"c",J681&lt;&gt;99,J681&lt;&gt;9),IFERROR(VLOOKUP(A681,'Health Total'!$A$2:$N$10000,14,0),"."),".")</f>
        <v>310545</v>
      </c>
    </row>
    <row r="682" spans="1:19" x14ac:dyDescent="0.4">
      <c r="A682" s="2" t="str">
        <f t="shared" si="20"/>
        <v>2018|Central Region|10</v>
      </c>
      <c r="B682" t="s">
        <v>16</v>
      </c>
      <c r="C682" t="s">
        <v>17</v>
      </c>
      <c r="D682" t="s">
        <v>18</v>
      </c>
      <c r="E682" t="s">
        <v>19</v>
      </c>
      <c r="F682">
        <v>2018</v>
      </c>
      <c r="G682">
        <v>2018</v>
      </c>
      <c r="H682">
        <v>30</v>
      </c>
      <c r="I682" t="s">
        <v>56</v>
      </c>
      <c r="J682">
        <v>4</v>
      </c>
      <c r="K682" t="s">
        <v>25</v>
      </c>
      <c r="L682">
        <v>10</v>
      </c>
      <c r="N682">
        <v>0</v>
      </c>
      <c r="R682" s="2" t="str">
        <f t="shared" si="21"/>
        <v>.</v>
      </c>
      <c r="S682" s="2">
        <f>IF(AND(P682&lt;&gt;"_U",P682&lt;&gt;"c",J682&lt;&gt;99,J682&lt;&gt;9),IFERROR(VLOOKUP(A682,'Health Total'!$A$2:$N$10000,14,0),"."),".")</f>
        <v>0</v>
      </c>
    </row>
    <row r="683" spans="1:19" x14ac:dyDescent="0.4">
      <c r="A683" s="2" t="str">
        <f t="shared" si="20"/>
        <v>2018|Central Region|11</v>
      </c>
      <c r="B683" t="s">
        <v>16</v>
      </c>
      <c r="C683" t="s">
        <v>17</v>
      </c>
      <c r="D683" t="s">
        <v>18</v>
      </c>
      <c r="E683" t="s">
        <v>19</v>
      </c>
      <c r="F683">
        <v>2018</v>
      </c>
      <c r="G683">
        <v>2018</v>
      </c>
      <c r="H683">
        <v>30</v>
      </c>
      <c r="I683" t="s">
        <v>56</v>
      </c>
      <c r="J683">
        <v>4</v>
      </c>
      <c r="K683" t="s">
        <v>25</v>
      </c>
      <c r="L683">
        <v>11</v>
      </c>
      <c r="N683">
        <v>16062</v>
      </c>
      <c r="R683" s="2">
        <f t="shared" si="21"/>
        <v>6.2</v>
      </c>
      <c r="S683" s="2">
        <f>IF(AND(P683&lt;&gt;"_U",P683&lt;&gt;"c",J683&lt;&gt;99,J683&lt;&gt;9),IFERROR(VLOOKUP(A683,'Health Total'!$A$2:$N$10000,14,0),"."),".")</f>
        <v>259098</v>
      </c>
    </row>
    <row r="684" spans="1:19" x14ac:dyDescent="0.4">
      <c r="A684" s="2" t="str">
        <f t="shared" si="20"/>
        <v>2018|Central Region|12</v>
      </c>
      <c r="B684" t="s">
        <v>16</v>
      </c>
      <c r="C684" t="s">
        <v>17</v>
      </c>
      <c r="D684" t="s">
        <v>18</v>
      </c>
      <c r="E684" t="s">
        <v>19</v>
      </c>
      <c r="F684">
        <v>2018</v>
      </c>
      <c r="G684">
        <v>2018</v>
      </c>
      <c r="H684">
        <v>30</v>
      </c>
      <c r="I684" t="s">
        <v>56</v>
      </c>
      <c r="J684">
        <v>4</v>
      </c>
      <c r="K684" t="s">
        <v>25</v>
      </c>
      <c r="L684">
        <v>12</v>
      </c>
      <c r="N684">
        <v>2778</v>
      </c>
      <c r="R684" s="2">
        <f t="shared" si="21"/>
        <v>5.51</v>
      </c>
      <c r="S684" s="2">
        <f>IF(AND(P684&lt;&gt;"_U",P684&lt;&gt;"c",J684&lt;&gt;99,J684&lt;&gt;9),IFERROR(VLOOKUP(A684,'Health Total'!$A$2:$N$10000,14,0),"."),".")</f>
        <v>50439</v>
      </c>
    </row>
    <row r="685" spans="1:19" x14ac:dyDescent="0.4">
      <c r="A685" s="2" t="str">
        <f t="shared" si="20"/>
        <v>2018|Central Region|13</v>
      </c>
      <c r="B685" t="s">
        <v>16</v>
      </c>
      <c r="C685" t="s">
        <v>17</v>
      </c>
      <c r="D685" t="s">
        <v>18</v>
      </c>
      <c r="E685" t="s">
        <v>19</v>
      </c>
      <c r="F685">
        <v>2018</v>
      </c>
      <c r="G685">
        <v>2018</v>
      </c>
      <c r="H685">
        <v>30</v>
      </c>
      <c r="I685" t="s">
        <v>56</v>
      </c>
      <c r="J685">
        <v>4</v>
      </c>
      <c r="K685" t="s">
        <v>25</v>
      </c>
      <c r="L685">
        <v>13</v>
      </c>
      <c r="N685">
        <v>105</v>
      </c>
      <c r="R685" s="2">
        <f t="shared" si="21"/>
        <v>10.45</v>
      </c>
      <c r="S685" s="2">
        <f>IF(AND(P685&lt;&gt;"_U",P685&lt;&gt;"c",J685&lt;&gt;99,J685&lt;&gt;9),IFERROR(VLOOKUP(A685,'Health Total'!$A$2:$N$10000,14,0),"."),".")</f>
        <v>1005</v>
      </c>
    </row>
    <row r="686" spans="1:19" x14ac:dyDescent="0.4">
      <c r="A686" s="2" t="str">
        <f t="shared" si="20"/>
        <v>2018|Central Region|999</v>
      </c>
      <c r="B686" t="s">
        <v>16</v>
      </c>
      <c r="C686" t="s">
        <v>17</v>
      </c>
      <c r="D686" t="s">
        <v>18</v>
      </c>
      <c r="E686" t="s">
        <v>19</v>
      </c>
      <c r="F686">
        <v>2018</v>
      </c>
      <c r="G686">
        <v>2018</v>
      </c>
      <c r="H686">
        <v>30</v>
      </c>
      <c r="I686" t="s">
        <v>56</v>
      </c>
      <c r="J686">
        <v>4</v>
      </c>
      <c r="K686" t="s">
        <v>25</v>
      </c>
      <c r="L686">
        <v>999</v>
      </c>
      <c r="N686">
        <v>18945</v>
      </c>
      <c r="R686" s="2">
        <f t="shared" si="21"/>
        <v>6.1</v>
      </c>
      <c r="S686" s="2">
        <f>IF(AND(P686&lt;&gt;"_U",P686&lt;&gt;"c",J686&lt;&gt;99,J686&lt;&gt;9),IFERROR(VLOOKUP(A686,'Health Total'!$A$2:$N$10000,14,0),"."),".")</f>
        <v>310545</v>
      </c>
    </row>
    <row r="687" spans="1:19" x14ac:dyDescent="0.4">
      <c r="A687" s="2" t="str">
        <f t="shared" si="20"/>
        <v>2018|Central Region|10</v>
      </c>
      <c r="B687" t="s">
        <v>16</v>
      </c>
      <c r="C687" t="s">
        <v>17</v>
      </c>
      <c r="D687" t="s">
        <v>18</v>
      </c>
      <c r="E687" t="s">
        <v>19</v>
      </c>
      <c r="F687">
        <v>2018</v>
      </c>
      <c r="G687">
        <v>2018</v>
      </c>
      <c r="H687">
        <v>30</v>
      </c>
      <c r="I687" t="s">
        <v>56</v>
      </c>
      <c r="J687">
        <v>5</v>
      </c>
      <c r="K687" t="s">
        <v>26</v>
      </c>
      <c r="L687">
        <v>10</v>
      </c>
      <c r="N687">
        <v>0</v>
      </c>
      <c r="R687" s="2" t="str">
        <f t="shared" si="21"/>
        <v>.</v>
      </c>
      <c r="S687" s="2">
        <f>IF(AND(P687&lt;&gt;"_U",P687&lt;&gt;"c",J687&lt;&gt;99,J687&lt;&gt;9),IFERROR(VLOOKUP(A687,'Health Total'!$A$2:$N$10000,14,0),"."),".")</f>
        <v>0</v>
      </c>
    </row>
    <row r="688" spans="1:19" x14ac:dyDescent="0.4">
      <c r="A688" s="2" t="str">
        <f t="shared" si="20"/>
        <v>2018|Central Region|11</v>
      </c>
      <c r="B688" t="s">
        <v>16</v>
      </c>
      <c r="C688" t="s">
        <v>17</v>
      </c>
      <c r="D688" t="s">
        <v>18</v>
      </c>
      <c r="E688" t="s">
        <v>19</v>
      </c>
      <c r="F688">
        <v>2018</v>
      </c>
      <c r="G688">
        <v>2018</v>
      </c>
      <c r="H688">
        <v>30</v>
      </c>
      <c r="I688" t="s">
        <v>56</v>
      </c>
      <c r="J688">
        <v>5</v>
      </c>
      <c r="K688" t="s">
        <v>26</v>
      </c>
      <c r="L688">
        <v>11</v>
      </c>
      <c r="N688">
        <v>104469</v>
      </c>
      <c r="R688" s="2">
        <f t="shared" si="21"/>
        <v>40.32</v>
      </c>
      <c r="S688" s="2">
        <f>IF(AND(P688&lt;&gt;"_U",P688&lt;&gt;"c",J688&lt;&gt;99,J688&lt;&gt;9),IFERROR(VLOOKUP(A688,'Health Total'!$A$2:$N$10000,14,0),"."),".")</f>
        <v>259098</v>
      </c>
    </row>
    <row r="689" spans="1:19" x14ac:dyDescent="0.4">
      <c r="A689" s="2" t="str">
        <f t="shared" si="20"/>
        <v>2018|Central Region|12</v>
      </c>
      <c r="B689" t="s">
        <v>16</v>
      </c>
      <c r="C689" t="s">
        <v>17</v>
      </c>
      <c r="D689" t="s">
        <v>18</v>
      </c>
      <c r="E689" t="s">
        <v>19</v>
      </c>
      <c r="F689">
        <v>2018</v>
      </c>
      <c r="G689">
        <v>2018</v>
      </c>
      <c r="H689">
        <v>30</v>
      </c>
      <c r="I689" t="s">
        <v>56</v>
      </c>
      <c r="J689">
        <v>5</v>
      </c>
      <c r="K689" t="s">
        <v>26</v>
      </c>
      <c r="L689">
        <v>12</v>
      </c>
      <c r="N689">
        <v>4491</v>
      </c>
      <c r="R689" s="2">
        <f t="shared" si="21"/>
        <v>8.9</v>
      </c>
      <c r="S689" s="2">
        <f>IF(AND(P689&lt;&gt;"_U",P689&lt;&gt;"c",J689&lt;&gt;99,J689&lt;&gt;9),IFERROR(VLOOKUP(A689,'Health Total'!$A$2:$N$10000,14,0),"."),".")</f>
        <v>50439</v>
      </c>
    </row>
    <row r="690" spans="1:19" x14ac:dyDescent="0.4">
      <c r="A690" s="2" t="str">
        <f t="shared" si="20"/>
        <v>2018|Central Region|13</v>
      </c>
      <c r="B690" t="s">
        <v>16</v>
      </c>
      <c r="C690" t="s">
        <v>17</v>
      </c>
      <c r="D690" t="s">
        <v>18</v>
      </c>
      <c r="E690" t="s">
        <v>19</v>
      </c>
      <c r="F690">
        <v>2018</v>
      </c>
      <c r="G690">
        <v>2018</v>
      </c>
      <c r="H690">
        <v>30</v>
      </c>
      <c r="I690" t="s">
        <v>56</v>
      </c>
      <c r="J690">
        <v>5</v>
      </c>
      <c r="K690" t="s">
        <v>26</v>
      </c>
      <c r="L690">
        <v>13</v>
      </c>
      <c r="N690">
        <v>213</v>
      </c>
      <c r="R690" s="2">
        <f t="shared" si="21"/>
        <v>21.19</v>
      </c>
      <c r="S690" s="2">
        <f>IF(AND(P690&lt;&gt;"_U",P690&lt;&gt;"c",J690&lt;&gt;99,J690&lt;&gt;9),IFERROR(VLOOKUP(A690,'Health Total'!$A$2:$N$10000,14,0),"."),".")</f>
        <v>1005</v>
      </c>
    </row>
    <row r="691" spans="1:19" x14ac:dyDescent="0.4">
      <c r="A691" s="2" t="str">
        <f t="shared" si="20"/>
        <v>2018|Central Region|999</v>
      </c>
      <c r="B691" t="s">
        <v>16</v>
      </c>
      <c r="C691" t="s">
        <v>17</v>
      </c>
      <c r="D691" t="s">
        <v>18</v>
      </c>
      <c r="E691" t="s">
        <v>19</v>
      </c>
      <c r="F691">
        <v>2018</v>
      </c>
      <c r="G691">
        <v>2018</v>
      </c>
      <c r="H691">
        <v>30</v>
      </c>
      <c r="I691" t="s">
        <v>56</v>
      </c>
      <c r="J691">
        <v>5</v>
      </c>
      <c r="K691" t="s">
        <v>26</v>
      </c>
      <c r="L691">
        <v>999</v>
      </c>
      <c r="N691">
        <v>109170</v>
      </c>
      <c r="R691" s="2">
        <f t="shared" si="21"/>
        <v>35.15</v>
      </c>
      <c r="S691" s="2">
        <f>IF(AND(P691&lt;&gt;"_U",P691&lt;&gt;"c",J691&lt;&gt;99,J691&lt;&gt;9),IFERROR(VLOOKUP(A691,'Health Total'!$A$2:$N$10000,14,0),"."),".")</f>
        <v>310545</v>
      </c>
    </row>
    <row r="692" spans="1:19" x14ac:dyDescent="0.4">
      <c r="A692" s="2" t="str">
        <f t="shared" si="20"/>
        <v>2018|Central Region|10</v>
      </c>
      <c r="B692" t="s">
        <v>16</v>
      </c>
      <c r="C692" t="s">
        <v>17</v>
      </c>
      <c r="D692" t="s">
        <v>18</v>
      </c>
      <c r="E692" t="s">
        <v>19</v>
      </c>
      <c r="F692">
        <v>2018</v>
      </c>
      <c r="G692">
        <v>2018</v>
      </c>
      <c r="H692">
        <v>30</v>
      </c>
      <c r="I692" t="s">
        <v>56</v>
      </c>
      <c r="J692">
        <v>6</v>
      </c>
      <c r="K692" t="s">
        <v>27</v>
      </c>
      <c r="L692">
        <v>10</v>
      </c>
      <c r="N692">
        <v>0</v>
      </c>
      <c r="R692" s="2" t="str">
        <f t="shared" si="21"/>
        <v>.</v>
      </c>
      <c r="S692" s="2">
        <f>IF(AND(P692&lt;&gt;"_U",P692&lt;&gt;"c",J692&lt;&gt;99,J692&lt;&gt;9),IFERROR(VLOOKUP(A692,'Health Total'!$A$2:$N$10000,14,0),"."),".")</f>
        <v>0</v>
      </c>
    </row>
    <row r="693" spans="1:19" x14ac:dyDescent="0.4">
      <c r="A693" s="2" t="str">
        <f t="shared" si="20"/>
        <v>2018|Central Region|11</v>
      </c>
      <c r="B693" t="s">
        <v>16</v>
      </c>
      <c r="C693" t="s">
        <v>17</v>
      </c>
      <c r="D693" t="s">
        <v>18</v>
      </c>
      <c r="E693" t="s">
        <v>19</v>
      </c>
      <c r="F693">
        <v>2018</v>
      </c>
      <c r="G693">
        <v>2018</v>
      </c>
      <c r="H693">
        <v>30</v>
      </c>
      <c r="I693" t="s">
        <v>56</v>
      </c>
      <c r="J693">
        <v>6</v>
      </c>
      <c r="K693" t="s">
        <v>27</v>
      </c>
      <c r="L693">
        <v>11</v>
      </c>
      <c r="N693">
        <v>1401</v>
      </c>
      <c r="R693" s="2">
        <f t="shared" si="21"/>
        <v>0.54</v>
      </c>
      <c r="S693" s="2">
        <f>IF(AND(P693&lt;&gt;"_U",P693&lt;&gt;"c",J693&lt;&gt;99,J693&lt;&gt;9),IFERROR(VLOOKUP(A693,'Health Total'!$A$2:$N$10000,14,0),"."),".")</f>
        <v>259098</v>
      </c>
    </row>
    <row r="694" spans="1:19" x14ac:dyDescent="0.4">
      <c r="A694" s="2" t="str">
        <f t="shared" si="20"/>
        <v>2018|Central Region|12</v>
      </c>
      <c r="B694" t="s">
        <v>16</v>
      </c>
      <c r="C694" t="s">
        <v>17</v>
      </c>
      <c r="D694" t="s">
        <v>18</v>
      </c>
      <c r="E694" t="s">
        <v>19</v>
      </c>
      <c r="F694">
        <v>2018</v>
      </c>
      <c r="G694">
        <v>2018</v>
      </c>
      <c r="H694">
        <v>30</v>
      </c>
      <c r="I694" t="s">
        <v>56</v>
      </c>
      <c r="J694">
        <v>6</v>
      </c>
      <c r="K694" t="s">
        <v>27</v>
      </c>
      <c r="L694">
        <v>12</v>
      </c>
      <c r="N694">
        <v>150</v>
      </c>
      <c r="R694" s="2">
        <f t="shared" si="21"/>
        <v>0.3</v>
      </c>
      <c r="S694" s="2">
        <f>IF(AND(P694&lt;&gt;"_U",P694&lt;&gt;"c",J694&lt;&gt;99,J694&lt;&gt;9),IFERROR(VLOOKUP(A694,'Health Total'!$A$2:$N$10000,14,0),"."),".")</f>
        <v>50439</v>
      </c>
    </row>
    <row r="695" spans="1:19" x14ac:dyDescent="0.4">
      <c r="A695" s="2" t="str">
        <f t="shared" si="20"/>
        <v>2018|Central Region|13</v>
      </c>
      <c r="B695" t="s">
        <v>16</v>
      </c>
      <c r="C695" t="s">
        <v>17</v>
      </c>
      <c r="D695" t="s">
        <v>18</v>
      </c>
      <c r="E695" t="s">
        <v>19</v>
      </c>
      <c r="F695">
        <v>2018</v>
      </c>
      <c r="G695">
        <v>2018</v>
      </c>
      <c r="H695">
        <v>30</v>
      </c>
      <c r="I695" t="s">
        <v>56</v>
      </c>
      <c r="J695">
        <v>6</v>
      </c>
      <c r="K695" t="s">
        <v>27</v>
      </c>
      <c r="L695">
        <v>13</v>
      </c>
      <c r="N695">
        <v>6</v>
      </c>
      <c r="R695" s="2">
        <f t="shared" si="21"/>
        <v>0.6</v>
      </c>
      <c r="S695" s="2">
        <f>IF(AND(P695&lt;&gt;"_U",P695&lt;&gt;"c",J695&lt;&gt;99,J695&lt;&gt;9),IFERROR(VLOOKUP(A695,'Health Total'!$A$2:$N$10000,14,0),"."),".")</f>
        <v>1005</v>
      </c>
    </row>
    <row r="696" spans="1:19" x14ac:dyDescent="0.4">
      <c r="A696" s="2" t="str">
        <f t="shared" si="20"/>
        <v>2018|Central Region|999</v>
      </c>
      <c r="B696" t="s">
        <v>16</v>
      </c>
      <c r="C696" t="s">
        <v>17</v>
      </c>
      <c r="D696" t="s">
        <v>18</v>
      </c>
      <c r="E696" t="s">
        <v>19</v>
      </c>
      <c r="F696">
        <v>2018</v>
      </c>
      <c r="G696">
        <v>2018</v>
      </c>
      <c r="H696">
        <v>30</v>
      </c>
      <c r="I696" t="s">
        <v>56</v>
      </c>
      <c r="J696">
        <v>6</v>
      </c>
      <c r="K696" t="s">
        <v>27</v>
      </c>
      <c r="L696">
        <v>999</v>
      </c>
      <c r="N696">
        <v>1557</v>
      </c>
      <c r="R696" s="2">
        <f t="shared" si="21"/>
        <v>0.5</v>
      </c>
      <c r="S696" s="2">
        <f>IF(AND(P696&lt;&gt;"_U",P696&lt;&gt;"c",J696&lt;&gt;99,J696&lt;&gt;9),IFERROR(VLOOKUP(A696,'Health Total'!$A$2:$N$10000,14,0),"."),".")</f>
        <v>310545</v>
      </c>
    </row>
    <row r="697" spans="1:19" x14ac:dyDescent="0.4">
      <c r="A697" s="2" t="str">
        <f t="shared" si="20"/>
        <v>2018|Central Region|10</v>
      </c>
      <c r="B697" t="s">
        <v>16</v>
      </c>
      <c r="C697" t="s">
        <v>17</v>
      </c>
      <c r="D697" t="s">
        <v>18</v>
      </c>
      <c r="E697" t="s">
        <v>19</v>
      </c>
      <c r="F697">
        <v>2018</v>
      </c>
      <c r="G697">
        <v>2018</v>
      </c>
      <c r="H697">
        <v>30</v>
      </c>
      <c r="I697" t="s">
        <v>56</v>
      </c>
      <c r="J697">
        <v>7</v>
      </c>
      <c r="K697" t="s">
        <v>28</v>
      </c>
      <c r="L697">
        <v>10</v>
      </c>
      <c r="N697">
        <v>0</v>
      </c>
      <c r="R697" s="2" t="str">
        <f t="shared" si="21"/>
        <v>.</v>
      </c>
      <c r="S697" s="2">
        <f>IF(AND(P697&lt;&gt;"_U",P697&lt;&gt;"c",J697&lt;&gt;99,J697&lt;&gt;9),IFERROR(VLOOKUP(A697,'Health Total'!$A$2:$N$10000,14,0),"."),".")</f>
        <v>0</v>
      </c>
    </row>
    <row r="698" spans="1:19" x14ac:dyDescent="0.4">
      <c r="A698" s="2" t="str">
        <f t="shared" si="20"/>
        <v>2018|Central Region|11</v>
      </c>
      <c r="B698" t="s">
        <v>16</v>
      </c>
      <c r="C698" t="s">
        <v>17</v>
      </c>
      <c r="D698" t="s">
        <v>18</v>
      </c>
      <c r="E698" t="s">
        <v>19</v>
      </c>
      <c r="F698">
        <v>2018</v>
      </c>
      <c r="G698">
        <v>2018</v>
      </c>
      <c r="H698">
        <v>30</v>
      </c>
      <c r="I698" t="s">
        <v>56</v>
      </c>
      <c r="J698">
        <v>7</v>
      </c>
      <c r="K698" t="s">
        <v>28</v>
      </c>
      <c r="L698">
        <v>11</v>
      </c>
      <c r="N698">
        <v>939</v>
      </c>
      <c r="R698" s="2">
        <f t="shared" si="21"/>
        <v>0.36</v>
      </c>
      <c r="S698" s="2">
        <f>IF(AND(P698&lt;&gt;"_U",P698&lt;&gt;"c",J698&lt;&gt;99,J698&lt;&gt;9),IFERROR(VLOOKUP(A698,'Health Total'!$A$2:$N$10000,14,0),"."),".")</f>
        <v>259098</v>
      </c>
    </row>
    <row r="699" spans="1:19" x14ac:dyDescent="0.4">
      <c r="A699" s="2" t="str">
        <f t="shared" si="20"/>
        <v>2018|Central Region|12</v>
      </c>
      <c r="B699" t="s">
        <v>16</v>
      </c>
      <c r="C699" t="s">
        <v>17</v>
      </c>
      <c r="D699" t="s">
        <v>18</v>
      </c>
      <c r="E699" t="s">
        <v>19</v>
      </c>
      <c r="F699">
        <v>2018</v>
      </c>
      <c r="G699">
        <v>2018</v>
      </c>
      <c r="H699">
        <v>30</v>
      </c>
      <c r="I699" t="s">
        <v>56</v>
      </c>
      <c r="J699">
        <v>7</v>
      </c>
      <c r="K699" t="s">
        <v>28</v>
      </c>
      <c r="L699">
        <v>12</v>
      </c>
      <c r="N699">
        <v>105</v>
      </c>
      <c r="R699" s="2">
        <f t="shared" si="21"/>
        <v>0.21</v>
      </c>
      <c r="S699" s="2">
        <f>IF(AND(P699&lt;&gt;"_U",P699&lt;&gt;"c",J699&lt;&gt;99,J699&lt;&gt;9),IFERROR(VLOOKUP(A699,'Health Total'!$A$2:$N$10000,14,0),"."),".")</f>
        <v>50439</v>
      </c>
    </row>
    <row r="700" spans="1:19" x14ac:dyDescent="0.4">
      <c r="A700" s="2" t="str">
        <f t="shared" si="20"/>
        <v>2018|Central Region|13</v>
      </c>
      <c r="B700" t="s">
        <v>16</v>
      </c>
      <c r="C700" t="s">
        <v>17</v>
      </c>
      <c r="D700" t="s">
        <v>18</v>
      </c>
      <c r="E700" t="s">
        <v>19</v>
      </c>
      <c r="F700">
        <v>2018</v>
      </c>
      <c r="G700">
        <v>2018</v>
      </c>
      <c r="H700">
        <v>30</v>
      </c>
      <c r="I700" t="s">
        <v>56</v>
      </c>
      <c r="J700">
        <v>7</v>
      </c>
      <c r="K700" t="s">
        <v>28</v>
      </c>
      <c r="L700">
        <v>13</v>
      </c>
      <c r="N700">
        <v>9</v>
      </c>
      <c r="R700" s="2">
        <f t="shared" si="21"/>
        <v>0.9</v>
      </c>
      <c r="S700" s="2">
        <f>IF(AND(P700&lt;&gt;"_U",P700&lt;&gt;"c",J700&lt;&gt;99,J700&lt;&gt;9),IFERROR(VLOOKUP(A700,'Health Total'!$A$2:$N$10000,14,0),"."),".")</f>
        <v>1005</v>
      </c>
    </row>
    <row r="701" spans="1:19" x14ac:dyDescent="0.4">
      <c r="A701" s="2" t="str">
        <f t="shared" si="20"/>
        <v>2018|Central Region|999</v>
      </c>
      <c r="B701" t="s">
        <v>16</v>
      </c>
      <c r="C701" t="s">
        <v>17</v>
      </c>
      <c r="D701" t="s">
        <v>18</v>
      </c>
      <c r="E701" t="s">
        <v>19</v>
      </c>
      <c r="F701">
        <v>2018</v>
      </c>
      <c r="G701">
        <v>2018</v>
      </c>
      <c r="H701">
        <v>30</v>
      </c>
      <c r="I701" t="s">
        <v>56</v>
      </c>
      <c r="J701">
        <v>7</v>
      </c>
      <c r="K701" t="s">
        <v>28</v>
      </c>
      <c r="L701">
        <v>999</v>
      </c>
      <c r="N701">
        <v>1050</v>
      </c>
      <c r="R701" s="2">
        <f t="shared" si="21"/>
        <v>0.34</v>
      </c>
      <c r="S701" s="2">
        <f>IF(AND(P701&lt;&gt;"_U",P701&lt;&gt;"c",J701&lt;&gt;99,J701&lt;&gt;9),IFERROR(VLOOKUP(A701,'Health Total'!$A$2:$N$10000,14,0),"."),".")</f>
        <v>310545</v>
      </c>
    </row>
    <row r="702" spans="1:19" x14ac:dyDescent="0.4">
      <c r="A702" s="2" t="str">
        <f t="shared" si="20"/>
        <v>2018|Central Region|10</v>
      </c>
      <c r="B702" t="s">
        <v>16</v>
      </c>
      <c r="C702" t="s">
        <v>17</v>
      </c>
      <c r="D702" t="s">
        <v>18</v>
      </c>
      <c r="E702" t="s">
        <v>19</v>
      </c>
      <c r="F702">
        <v>2018</v>
      </c>
      <c r="G702">
        <v>2018</v>
      </c>
      <c r="H702">
        <v>30</v>
      </c>
      <c r="I702" t="s">
        <v>56</v>
      </c>
      <c r="J702">
        <v>77</v>
      </c>
      <c r="K702" t="s">
        <v>29</v>
      </c>
      <c r="L702">
        <v>10</v>
      </c>
      <c r="N702">
        <v>0</v>
      </c>
      <c r="R702" s="2" t="str">
        <f t="shared" si="21"/>
        <v>.</v>
      </c>
      <c r="S702" s="2">
        <f>IF(AND(P702&lt;&gt;"_U",P702&lt;&gt;"c",J702&lt;&gt;99,J702&lt;&gt;9),IFERROR(VLOOKUP(A702,'Health Total'!$A$2:$N$10000,14,0),"."),".")</f>
        <v>0</v>
      </c>
    </row>
    <row r="703" spans="1:19" x14ac:dyDescent="0.4">
      <c r="A703" s="2" t="str">
        <f t="shared" si="20"/>
        <v>2018|Central Region|11</v>
      </c>
      <c r="B703" t="s">
        <v>16</v>
      </c>
      <c r="C703" t="s">
        <v>17</v>
      </c>
      <c r="D703" t="s">
        <v>18</v>
      </c>
      <c r="E703" t="s">
        <v>19</v>
      </c>
      <c r="F703">
        <v>2018</v>
      </c>
      <c r="G703">
        <v>2018</v>
      </c>
      <c r="H703">
        <v>30</v>
      </c>
      <c r="I703" t="s">
        <v>56</v>
      </c>
      <c r="J703">
        <v>77</v>
      </c>
      <c r="K703" t="s">
        <v>29</v>
      </c>
      <c r="L703">
        <v>11</v>
      </c>
      <c r="N703">
        <v>259098</v>
      </c>
      <c r="R703" s="2">
        <f t="shared" si="21"/>
        <v>100</v>
      </c>
      <c r="S703" s="2">
        <f>IF(AND(P703&lt;&gt;"_U",P703&lt;&gt;"c",J703&lt;&gt;99,J703&lt;&gt;9),IFERROR(VLOOKUP(A703,'Health Total'!$A$2:$N$10000,14,0),"."),".")</f>
        <v>259098</v>
      </c>
    </row>
    <row r="704" spans="1:19" x14ac:dyDescent="0.4">
      <c r="A704" s="2" t="str">
        <f t="shared" si="20"/>
        <v>2018|Central Region|12</v>
      </c>
      <c r="B704" t="s">
        <v>16</v>
      </c>
      <c r="C704" t="s">
        <v>17</v>
      </c>
      <c r="D704" t="s">
        <v>18</v>
      </c>
      <c r="E704" t="s">
        <v>19</v>
      </c>
      <c r="F704">
        <v>2018</v>
      </c>
      <c r="G704">
        <v>2018</v>
      </c>
      <c r="H704">
        <v>30</v>
      </c>
      <c r="I704" t="s">
        <v>56</v>
      </c>
      <c r="J704">
        <v>77</v>
      </c>
      <c r="K704" t="s">
        <v>29</v>
      </c>
      <c r="L704">
        <v>12</v>
      </c>
      <c r="N704">
        <v>50439</v>
      </c>
      <c r="R704" s="2">
        <f t="shared" si="21"/>
        <v>100</v>
      </c>
      <c r="S704" s="2">
        <f>IF(AND(P704&lt;&gt;"_U",P704&lt;&gt;"c",J704&lt;&gt;99,J704&lt;&gt;9),IFERROR(VLOOKUP(A704,'Health Total'!$A$2:$N$10000,14,0),"."),".")</f>
        <v>50439</v>
      </c>
    </row>
    <row r="705" spans="1:19" x14ac:dyDescent="0.4">
      <c r="A705" s="2" t="str">
        <f t="shared" si="20"/>
        <v>2018|Central Region|13</v>
      </c>
      <c r="B705" t="s">
        <v>16</v>
      </c>
      <c r="C705" t="s">
        <v>17</v>
      </c>
      <c r="D705" t="s">
        <v>18</v>
      </c>
      <c r="E705" t="s">
        <v>19</v>
      </c>
      <c r="F705">
        <v>2018</v>
      </c>
      <c r="G705">
        <v>2018</v>
      </c>
      <c r="H705">
        <v>30</v>
      </c>
      <c r="I705" t="s">
        <v>56</v>
      </c>
      <c r="J705">
        <v>77</v>
      </c>
      <c r="K705" t="s">
        <v>29</v>
      </c>
      <c r="L705">
        <v>13</v>
      </c>
      <c r="N705">
        <v>1005</v>
      </c>
      <c r="R705" s="2">
        <f t="shared" si="21"/>
        <v>100</v>
      </c>
      <c r="S705" s="2">
        <f>IF(AND(P705&lt;&gt;"_U",P705&lt;&gt;"c",J705&lt;&gt;99,J705&lt;&gt;9),IFERROR(VLOOKUP(A705,'Health Total'!$A$2:$N$10000,14,0),"."),".")</f>
        <v>1005</v>
      </c>
    </row>
    <row r="706" spans="1:19" x14ac:dyDescent="0.4">
      <c r="A706" s="2" t="str">
        <f t="shared" si="20"/>
        <v>2018|Central Region|999</v>
      </c>
      <c r="B706" t="s">
        <v>16</v>
      </c>
      <c r="C706" t="s">
        <v>17</v>
      </c>
      <c r="D706" t="s">
        <v>18</v>
      </c>
      <c r="E706" t="s">
        <v>19</v>
      </c>
      <c r="F706">
        <v>2018</v>
      </c>
      <c r="G706">
        <v>2018</v>
      </c>
      <c r="H706">
        <v>30</v>
      </c>
      <c r="I706" t="s">
        <v>56</v>
      </c>
      <c r="J706">
        <v>77</v>
      </c>
      <c r="K706" t="s">
        <v>29</v>
      </c>
      <c r="L706">
        <v>999</v>
      </c>
      <c r="N706">
        <v>310545</v>
      </c>
      <c r="R706" s="2">
        <f t="shared" si="21"/>
        <v>100</v>
      </c>
      <c r="S706" s="2">
        <f>IF(AND(P706&lt;&gt;"_U",P706&lt;&gt;"c",J706&lt;&gt;99,J706&lt;&gt;9),IFERROR(VLOOKUP(A706,'Health Total'!$A$2:$N$10000,14,0),"."),".")</f>
        <v>310545</v>
      </c>
    </row>
    <row r="707" spans="1:19" x14ac:dyDescent="0.4">
      <c r="A707" s="2" t="str">
        <f t="shared" ref="A707:A770" si="22">G707&amp;"|"&amp;I707&amp;"|"&amp;L707</f>
        <v>2018|Central Region|10</v>
      </c>
      <c r="B707" t="s">
        <v>16</v>
      </c>
      <c r="C707" t="s">
        <v>17</v>
      </c>
      <c r="D707" t="s">
        <v>18</v>
      </c>
      <c r="E707" t="s">
        <v>19</v>
      </c>
      <c r="F707">
        <v>2018</v>
      </c>
      <c r="G707">
        <v>2018</v>
      </c>
      <c r="H707">
        <v>30</v>
      </c>
      <c r="I707" t="s">
        <v>56</v>
      </c>
      <c r="J707">
        <v>8</v>
      </c>
      <c r="K707" t="s">
        <v>30</v>
      </c>
      <c r="L707">
        <v>10</v>
      </c>
      <c r="N707">
        <v>0</v>
      </c>
      <c r="R707" s="2" t="str">
        <f t="shared" ref="R707:R770" si="23">IF(P707&lt;&gt;"_U",IFERROR((ROUND(N707/S707*100,2)),"."),".")</f>
        <v>.</v>
      </c>
      <c r="S707" s="2">
        <f>IF(AND(P707&lt;&gt;"_U",P707&lt;&gt;"c",J707&lt;&gt;99,J707&lt;&gt;9),IFERROR(VLOOKUP(A707,'Health Total'!$A$2:$N$10000,14,0),"."),".")</f>
        <v>0</v>
      </c>
    </row>
    <row r="708" spans="1:19" x14ac:dyDescent="0.4">
      <c r="A708" s="2" t="str">
        <f t="shared" si="22"/>
        <v>2018|Central Region|11</v>
      </c>
      <c r="B708" t="s">
        <v>16</v>
      </c>
      <c r="C708" t="s">
        <v>17</v>
      </c>
      <c r="D708" t="s">
        <v>18</v>
      </c>
      <c r="E708" t="s">
        <v>19</v>
      </c>
      <c r="F708">
        <v>2018</v>
      </c>
      <c r="G708">
        <v>2018</v>
      </c>
      <c r="H708">
        <v>30</v>
      </c>
      <c r="I708" t="s">
        <v>56</v>
      </c>
      <c r="J708">
        <v>8</v>
      </c>
      <c r="K708" t="s">
        <v>30</v>
      </c>
      <c r="L708">
        <v>11</v>
      </c>
      <c r="N708">
        <v>10485</v>
      </c>
      <c r="R708" s="2">
        <f t="shared" si="23"/>
        <v>4.05</v>
      </c>
      <c r="S708" s="2">
        <f>IF(AND(P708&lt;&gt;"_U",P708&lt;&gt;"c",J708&lt;&gt;99,J708&lt;&gt;9),IFERROR(VLOOKUP(A708,'Health Total'!$A$2:$N$10000,14,0),"."),".")</f>
        <v>259098</v>
      </c>
    </row>
    <row r="709" spans="1:19" x14ac:dyDescent="0.4">
      <c r="A709" s="2" t="str">
        <f t="shared" si="22"/>
        <v>2018|Central Region|12</v>
      </c>
      <c r="B709" t="s">
        <v>16</v>
      </c>
      <c r="C709" t="s">
        <v>17</v>
      </c>
      <c r="D709" t="s">
        <v>18</v>
      </c>
      <c r="E709" t="s">
        <v>19</v>
      </c>
      <c r="F709">
        <v>2018</v>
      </c>
      <c r="G709">
        <v>2018</v>
      </c>
      <c r="H709">
        <v>30</v>
      </c>
      <c r="I709" t="s">
        <v>56</v>
      </c>
      <c r="J709">
        <v>8</v>
      </c>
      <c r="K709" t="s">
        <v>30</v>
      </c>
      <c r="L709">
        <v>12</v>
      </c>
      <c r="N709">
        <v>1026</v>
      </c>
      <c r="R709" s="2">
        <f t="shared" si="23"/>
        <v>2.0299999999999998</v>
      </c>
      <c r="S709" s="2">
        <f>IF(AND(P709&lt;&gt;"_U",P709&lt;&gt;"c",J709&lt;&gt;99,J709&lt;&gt;9),IFERROR(VLOOKUP(A709,'Health Total'!$A$2:$N$10000,14,0),"."),".")</f>
        <v>50439</v>
      </c>
    </row>
    <row r="710" spans="1:19" x14ac:dyDescent="0.4">
      <c r="A710" s="2" t="str">
        <f t="shared" si="22"/>
        <v>2018|Central Region|13</v>
      </c>
      <c r="B710" t="s">
        <v>16</v>
      </c>
      <c r="C710" t="s">
        <v>17</v>
      </c>
      <c r="D710" t="s">
        <v>18</v>
      </c>
      <c r="E710" t="s">
        <v>19</v>
      </c>
      <c r="F710">
        <v>2018</v>
      </c>
      <c r="G710">
        <v>2018</v>
      </c>
      <c r="H710">
        <v>30</v>
      </c>
      <c r="I710" t="s">
        <v>56</v>
      </c>
      <c r="J710">
        <v>8</v>
      </c>
      <c r="K710" t="s">
        <v>30</v>
      </c>
      <c r="L710">
        <v>13</v>
      </c>
      <c r="N710">
        <v>39</v>
      </c>
      <c r="R710" s="2">
        <f t="shared" si="23"/>
        <v>3.88</v>
      </c>
      <c r="S710" s="2">
        <f>IF(AND(P710&lt;&gt;"_U",P710&lt;&gt;"c",J710&lt;&gt;99,J710&lt;&gt;9),IFERROR(VLOOKUP(A710,'Health Total'!$A$2:$N$10000,14,0),"."),".")</f>
        <v>1005</v>
      </c>
    </row>
    <row r="711" spans="1:19" x14ac:dyDescent="0.4">
      <c r="A711" s="2" t="str">
        <f t="shared" si="22"/>
        <v>2018|Central Region|999</v>
      </c>
      <c r="B711" t="s">
        <v>16</v>
      </c>
      <c r="C711" t="s">
        <v>17</v>
      </c>
      <c r="D711" t="s">
        <v>18</v>
      </c>
      <c r="E711" t="s">
        <v>19</v>
      </c>
      <c r="F711">
        <v>2018</v>
      </c>
      <c r="G711">
        <v>2018</v>
      </c>
      <c r="H711">
        <v>30</v>
      </c>
      <c r="I711" t="s">
        <v>56</v>
      </c>
      <c r="J711">
        <v>8</v>
      </c>
      <c r="K711" t="s">
        <v>30</v>
      </c>
      <c r="L711">
        <v>999</v>
      </c>
      <c r="N711">
        <v>11553</v>
      </c>
      <c r="R711" s="2">
        <f t="shared" si="23"/>
        <v>3.72</v>
      </c>
      <c r="S711" s="2">
        <f>IF(AND(P711&lt;&gt;"_U",P711&lt;&gt;"c",J711&lt;&gt;99,J711&lt;&gt;9),IFERROR(VLOOKUP(A711,'Health Total'!$A$2:$N$10000,14,0),"."),".")</f>
        <v>310545</v>
      </c>
    </row>
    <row r="712" spans="1:19" x14ac:dyDescent="0.4">
      <c r="A712" s="2" t="str">
        <f t="shared" si="22"/>
        <v>2018|Central Region|10</v>
      </c>
      <c r="B712" t="s">
        <v>16</v>
      </c>
      <c r="C712" t="s">
        <v>17</v>
      </c>
      <c r="D712" t="s">
        <v>18</v>
      </c>
      <c r="E712" t="s">
        <v>19</v>
      </c>
      <c r="F712">
        <v>2018</v>
      </c>
      <c r="G712">
        <v>2018</v>
      </c>
      <c r="H712">
        <v>30</v>
      </c>
      <c r="I712" t="s">
        <v>56</v>
      </c>
      <c r="J712">
        <v>9</v>
      </c>
      <c r="K712" t="s">
        <v>31</v>
      </c>
      <c r="L712">
        <v>10</v>
      </c>
      <c r="N712">
        <v>0</v>
      </c>
      <c r="R712" s="2" t="str">
        <f t="shared" si="23"/>
        <v>.</v>
      </c>
      <c r="S712" s="2" t="str">
        <f>IF(AND(P712&lt;&gt;"_U",P712&lt;&gt;"c",J712&lt;&gt;99,J712&lt;&gt;9),IFERROR(VLOOKUP(A712,'Health Total'!$A$2:$N$10000,14,0),"."),".")</f>
        <v>.</v>
      </c>
    </row>
    <row r="713" spans="1:19" x14ac:dyDescent="0.4">
      <c r="A713" s="2" t="str">
        <f t="shared" si="22"/>
        <v>2018|Central Region|11</v>
      </c>
      <c r="B713" t="s">
        <v>16</v>
      </c>
      <c r="C713" t="s">
        <v>17</v>
      </c>
      <c r="D713" t="s">
        <v>18</v>
      </c>
      <c r="E713" t="s">
        <v>19</v>
      </c>
      <c r="F713">
        <v>2018</v>
      </c>
      <c r="G713">
        <v>2018</v>
      </c>
      <c r="H713">
        <v>30</v>
      </c>
      <c r="I713" t="s">
        <v>56</v>
      </c>
      <c r="J713">
        <v>9</v>
      </c>
      <c r="K713" t="s">
        <v>31</v>
      </c>
      <c r="L713">
        <v>11</v>
      </c>
      <c r="N713">
        <v>18888</v>
      </c>
      <c r="R713" s="2" t="str">
        <f t="shared" si="23"/>
        <v>.</v>
      </c>
      <c r="S713" s="2" t="str">
        <f>IF(AND(P713&lt;&gt;"_U",P713&lt;&gt;"c",J713&lt;&gt;99,J713&lt;&gt;9),IFERROR(VLOOKUP(A713,'Health Total'!$A$2:$N$10000,14,0),"."),".")</f>
        <v>.</v>
      </c>
    </row>
    <row r="714" spans="1:19" x14ac:dyDescent="0.4">
      <c r="A714" s="2" t="str">
        <f t="shared" si="22"/>
        <v>2018|Central Region|12</v>
      </c>
      <c r="B714" t="s">
        <v>16</v>
      </c>
      <c r="C714" t="s">
        <v>17</v>
      </c>
      <c r="D714" t="s">
        <v>18</v>
      </c>
      <c r="E714" t="s">
        <v>19</v>
      </c>
      <c r="F714">
        <v>2018</v>
      </c>
      <c r="G714">
        <v>2018</v>
      </c>
      <c r="H714">
        <v>30</v>
      </c>
      <c r="I714" t="s">
        <v>56</v>
      </c>
      <c r="J714">
        <v>9</v>
      </c>
      <c r="K714" t="s">
        <v>31</v>
      </c>
      <c r="L714">
        <v>12</v>
      </c>
      <c r="N714">
        <v>6813</v>
      </c>
      <c r="R714" s="2" t="str">
        <f t="shared" si="23"/>
        <v>.</v>
      </c>
      <c r="S714" s="2" t="str">
        <f>IF(AND(P714&lt;&gt;"_U",P714&lt;&gt;"c",J714&lt;&gt;99,J714&lt;&gt;9),IFERROR(VLOOKUP(A714,'Health Total'!$A$2:$N$10000,14,0),"."),".")</f>
        <v>.</v>
      </c>
    </row>
    <row r="715" spans="1:19" x14ac:dyDescent="0.4">
      <c r="A715" s="2" t="str">
        <f t="shared" si="22"/>
        <v>2018|Central Region|13</v>
      </c>
      <c r="B715" t="s">
        <v>16</v>
      </c>
      <c r="C715" t="s">
        <v>17</v>
      </c>
      <c r="D715" t="s">
        <v>18</v>
      </c>
      <c r="E715" t="s">
        <v>19</v>
      </c>
      <c r="F715">
        <v>2018</v>
      </c>
      <c r="G715">
        <v>2018</v>
      </c>
      <c r="H715">
        <v>30</v>
      </c>
      <c r="I715" t="s">
        <v>56</v>
      </c>
      <c r="J715">
        <v>9</v>
      </c>
      <c r="K715" t="s">
        <v>31</v>
      </c>
      <c r="L715">
        <v>13</v>
      </c>
      <c r="N715">
        <v>300</v>
      </c>
      <c r="R715" s="2" t="str">
        <f t="shared" si="23"/>
        <v>.</v>
      </c>
      <c r="S715" s="2" t="str">
        <f>IF(AND(P715&lt;&gt;"_U",P715&lt;&gt;"c",J715&lt;&gt;99,J715&lt;&gt;9),IFERROR(VLOOKUP(A715,'Health Total'!$A$2:$N$10000,14,0),"."),".")</f>
        <v>.</v>
      </c>
    </row>
    <row r="716" spans="1:19" x14ac:dyDescent="0.4">
      <c r="A716" s="2" t="str">
        <f t="shared" si="22"/>
        <v>2018|Central Region|999</v>
      </c>
      <c r="B716" t="s">
        <v>16</v>
      </c>
      <c r="C716" t="s">
        <v>17</v>
      </c>
      <c r="D716" t="s">
        <v>18</v>
      </c>
      <c r="E716" t="s">
        <v>19</v>
      </c>
      <c r="F716">
        <v>2018</v>
      </c>
      <c r="G716">
        <v>2018</v>
      </c>
      <c r="H716">
        <v>30</v>
      </c>
      <c r="I716" t="s">
        <v>56</v>
      </c>
      <c r="J716">
        <v>9</v>
      </c>
      <c r="K716" t="s">
        <v>31</v>
      </c>
      <c r="L716">
        <v>999</v>
      </c>
      <c r="N716">
        <v>25998</v>
      </c>
      <c r="R716" s="2" t="str">
        <f t="shared" si="23"/>
        <v>.</v>
      </c>
      <c r="S716" s="2" t="str">
        <f>IF(AND(P716&lt;&gt;"_U",P716&lt;&gt;"c",J716&lt;&gt;99,J716&lt;&gt;9),IFERROR(VLOOKUP(A716,'Health Total'!$A$2:$N$10000,14,0),"."),".")</f>
        <v>.</v>
      </c>
    </row>
    <row r="717" spans="1:19" x14ac:dyDescent="0.4">
      <c r="A717" s="2" t="str">
        <f t="shared" si="22"/>
        <v>2018|Central Region|10</v>
      </c>
      <c r="B717" t="s">
        <v>16</v>
      </c>
      <c r="C717" t="s">
        <v>17</v>
      </c>
      <c r="D717" t="s">
        <v>18</v>
      </c>
      <c r="E717" t="s">
        <v>19</v>
      </c>
      <c r="F717">
        <v>2018</v>
      </c>
      <c r="G717">
        <v>2018</v>
      </c>
      <c r="H717">
        <v>30</v>
      </c>
      <c r="I717" t="s">
        <v>56</v>
      </c>
      <c r="J717">
        <v>99</v>
      </c>
      <c r="K717" t="s">
        <v>32</v>
      </c>
      <c r="L717">
        <v>10</v>
      </c>
      <c r="N717">
        <v>0</v>
      </c>
      <c r="R717" s="2" t="str">
        <f t="shared" si="23"/>
        <v>.</v>
      </c>
      <c r="S717" s="2" t="str">
        <f>IF(AND(P717&lt;&gt;"_U",P717&lt;&gt;"c",J717&lt;&gt;99,J717&lt;&gt;9),IFERROR(VLOOKUP(A717,'Health Total'!$A$2:$N$10000,14,0),"."),".")</f>
        <v>.</v>
      </c>
    </row>
    <row r="718" spans="1:19" x14ac:dyDescent="0.4">
      <c r="A718" s="2" t="str">
        <f t="shared" si="22"/>
        <v>2018|Central Region|11</v>
      </c>
      <c r="B718" t="s">
        <v>16</v>
      </c>
      <c r="C718" t="s">
        <v>17</v>
      </c>
      <c r="D718" t="s">
        <v>18</v>
      </c>
      <c r="E718" t="s">
        <v>19</v>
      </c>
      <c r="F718">
        <v>2018</v>
      </c>
      <c r="G718">
        <v>2018</v>
      </c>
      <c r="H718">
        <v>30</v>
      </c>
      <c r="I718" t="s">
        <v>56</v>
      </c>
      <c r="J718">
        <v>99</v>
      </c>
      <c r="K718" t="s">
        <v>32</v>
      </c>
      <c r="L718">
        <v>11</v>
      </c>
      <c r="N718">
        <v>276114</v>
      </c>
      <c r="R718" s="2" t="str">
        <f t="shared" si="23"/>
        <v>.</v>
      </c>
      <c r="S718" s="2" t="str">
        <f>IF(AND(P718&lt;&gt;"_U",P718&lt;&gt;"c",J718&lt;&gt;99,J718&lt;&gt;9),IFERROR(VLOOKUP(A718,'Health Total'!$A$2:$N$10000,14,0),"."),".")</f>
        <v>.</v>
      </c>
    </row>
    <row r="719" spans="1:19" x14ac:dyDescent="0.4">
      <c r="A719" s="2" t="str">
        <f t="shared" si="22"/>
        <v>2018|Central Region|12</v>
      </c>
      <c r="B719" t="s">
        <v>16</v>
      </c>
      <c r="C719" t="s">
        <v>17</v>
      </c>
      <c r="D719" t="s">
        <v>18</v>
      </c>
      <c r="E719" t="s">
        <v>19</v>
      </c>
      <c r="F719">
        <v>2018</v>
      </c>
      <c r="G719">
        <v>2018</v>
      </c>
      <c r="H719">
        <v>30</v>
      </c>
      <c r="I719" t="s">
        <v>56</v>
      </c>
      <c r="J719">
        <v>99</v>
      </c>
      <c r="K719" t="s">
        <v>32</v>
      </c>
      <c r="L719">
        <v>12</v>
      </c>
      <c r="N719">
        <v>56910</v>
      </c>
      <c r="R719" s="2" t="str">
        <f t="shared" si="23"/>
        <v>.</v>
      </c>
      <c r="S719" s="2" t="str">
        <f>IF(AND(P719&lt;&gt;"_U",P719&lt;&gt;"c",J719&lt;&gt;99,J719&lt;&gt;9),IFERROR(VLOOKUP(A719,'Health Total'!$A$2:$N$10000,14,0),"."),".")</f>
        <v>.</v>
      </c>
    </row>
    <row r="720" spans="1:19" x14ac:dyDescent="0.4">
      <c r="A720" s="2" t="str">
        <f t="shared" si="22"/>
        <v>2018|Central Region|13</v>
      </c>
      <c r="B720" t="s">
        <v>16</v>
      </c>
      <c r="C720" t="s">
        <v>17</v>
      </c>
      <c r="D720" t="s">
        <v>18</v>
      </c>
      <c r="E720" t="s">
        <v>19</v>
      </c>
      <c r="F720">
        <v>2018</v>
      </c>
      <c r="G720">
        <v>2018</v>
      </c>
      <c r="H720">
        <v>30</v>
      </c>
      <c r="I720" t="s">
        <v>56</v>
      </c>
      <c r="J720">
        <v>99</v>
      </c>
      <c r="K720" t="s">
        <v>32</v>
      </c>
      <c r="L720">
        <v>13</v>
      </c>
      <c r="N720">
        <v>1293</v>
      </c>
      <c r="R720" s="2" t="str">
        <f t="shared" si="23"/>
        <v>.</v>
      </c>
      <c r="S720" s="2" t="str">
        <f>IF(AND(P720&lt;&gt;"_U",P720&lt;&gt;"c",J720&lt;&gt;99,J720&lt;&gt;9),IFERROR(VLOOKUP(A720,'Health Total'!$A$2:$N$10000,14,0),"."),".")</f>
        <v>.</v>
      </c>
    </row>
    <row r="721" spans="1:19" x14ac:dyDescent="0.4">
      <c r="A721" s="2" t="str">
        <f t="shared" si="22"/>
        <v>2018|Central Region|999</v>
      </c>
      <c r="B721" t="s">
        <v>16</v>
      </c>
      <c r="C721" t="s">
        <v>17</v>
      </c>
      <c r="D721" t="s">
        <v>18</v>
      </c>
      <c r="E721" t="s">
        <v>19</v>
      </c>
      <c r="F721">
        <v>2018</v>
      </c>
      <c r="G721">
        <v>2018</v>
      </c>
      <c r="H721">
        <v>30</v>
      </c>
      <c r="I721" t="s">
        <v>56</v>
      </c>
      <c r="J721">
        <v>99</v>
      </c>
      <c r="K721" t="s">
        <v>32</v>
      </c>
      <c r="L721">
        <v>999</v>
      </c>
      <c r="N721">
        <v>334317</v>
      </c>
      <c r="R721" s="2" t="str">
        <f t="shared" si="23"/>
        <v>.</v>
      </c>
      <c r="S721" s="2" t="str">
        <f>IF(AND(P721&lt;&gt;"_U",P721&lt;&gt;"c",J721&lt;&gt;99,J721&lt;&gt;9),IFERROR(VLOOKUP(A721,'Health Total'!$A$2:$N$10000,14,0),"."),".")</f>
        <v>.</v>
      </c>
    </row>
    <row r="722" spans="1:19" x14ac:dyDescent="0.4">
      <c r="A722" s="2" t="str">
        <f t="shared" si="22"/>
        <v>2018|Hawke's Bay|10</v>
      </c>
      <c r="B722" t="s">
        <v>16</v>
      </c>
      <c r="C722" t="s">
        <v>17</v>
      </c>
      <c r="D722" t="s">
        <v>18</v>
      </c>
      <c r="E722" t="s">
        <v>19</v>
      </c>
      <c r="F722">
        <v>2018</v>
      </c>
      <c r="G722">
        <v>2018</v>
      </c>
      <c r="H722">
        <v>300</v>
      </c>
      <c r="I722" t="s">
        <v>157</v>
      </c>
      <c r="J722">
        <v>0</v>
      </c>
      <c r="K722" t="s">
        <v>21</v>
      </c>
      <c r="L722">
        <v>10</v>
      </c>
      <c r="N722">
        <v>0</v>
      </c>
      <c r="R722" s="2" t="str">
        <f t="shared" si="23"/>
        <v>.</v>
      </c>
      <c r="S722" s="2">
        <f>IF(AND(P722&lt;&gt;"_U",P722&lt;&gt;"c",J722&lt;&gt;99,J722&lt;&gt;9),IFERROR(VLOOKUP(A722,'Health Total'!$A$2:$N$10000,14,0),"."),".")</f>
        <v>0</v>
      </c>
    </row>
    <row r="723" spans="1:19" x14ac:dyDescent="0.4">
      <c r="A723" s="2" t="str">
        <f t="shared" si="22"/>
        <v>2018|Hawke's Bay|11</v>
      </c>
      <c r="B723" t="s">
        <v>16</v>
      </c>
      <c r="C723" t="s">
        <v>17</v>
      </c>
      <c r="D723" t="s">
        <v>18</v>
      </c>
      <c r="E723" t="s">
        <v>19</v>
      </c>
      <c r="F723">
        <v>2018</v>
      </c>
      <c r="G723">
        <v>2018</v>
      </c>
      <c r="H723">
        <v>300</v>
      </c>
      <c r="I723" t="s">
        <v>157</v>
      </c>
      <c r="J723">
        <v>0</v>
      </c>
      <c r="K723" t="s">
        <v>21</v>
      </c>
      <c r="L723">
        <v>11</v>
      </c>
      <c r="N723">
        <v>588</v>
      </c>
      <c r="R723" s="2">
        <f t="shared" si="23"/>
        <v>1.23</v>
      </c>
      <c r="S723" s="2">
        <f>IF(AND(P723&lt;&gt;"_U",P723&lt;&gt;"c",J723&lt;&gt;99,J723&lt;&gt;9),IFERROR(VLOOKUP(A723,'Health Total'!$A$2:$N$10000,14,0),"."),".")</f>
        <v>47634</v>
      </c>
    </row>
    <row r="724" spans="1:19" x14ac:dyDescent="0.4">
      <c r="A724" s="2" t="str">
        <f t="shared" si="22"/>
        <v>2018|Hawke's Bay|12</v>
      </c>
      <c r="B724" t="s">
        <v>16</v>
      </c>
      <c r="C724" t="s">
        <v>17</v>
      </c>
      <c r="D724" t="s">
        <v>18</v>
      </c>
      <c r="E724" t="s">
        <v>19</v>
      </c>
      <c r="F724">
        <v>2018</v>
      </c>
      <c r="G724">
        <v>2018</v>
      </c>
      <c r="H724">
        <v>300</v>
      </c>
      <c r="I724" t="s">
        <v>157</v>
      </c>
      <c r="J724">
        <v>0</v>
      </c>
      <c r="K724" t="s">
        <v>21</v>
      </c>
      <c r="L724">
        <v>12</v>
      </c>
      <c r="N724">
        <v>237</v>
      </c>
      <c r="R724" s="2">
        <f t="shared" si="23"/>
        <v>3.24</v>
      </c>
      <c r="S724" s="2">
        <f>IF(AND(P724&lt;&gt;"_U",P724&lt;&gt;"c",J724&lt;&gt;99,J724&lt;&gt;9),IFERROR(VLOOKUP(A724,'Health Total'!$A$2:$N$10000,14,0),"."),".")</f>
        <v>7308</v>
      </c>
    </row>
    <row r="725" spans="1:19" x14ac:dyDescent="0.4">
      <c r="A725" s="2" t="str">
        <f t="shared" si="22"/>
        <v>2018|Hawke's Bay|13</v>
      </c>
      <c r="B725" t="s">
        <v>16</v>
      </c>
      <c r="C725" t="s">
        <v>17</v>
      </c>
      <c r="D725" t="s">
        <v>18</v>
      </c>
      <c r="E725" t="s">
        <v>19</v>
      </c>
      <c r="F725">
        <v>2018</v>
      </c>
      <c r="G725">
        <v>2018</v>
      </c>
      <c r="H725">
        <v>300</v>
      </c>
      <c r="I725" t="s">
        <v>157</v>
      </c>
      <c r="J725">
        <v>0</v>
      </c>
      <c r="K725" t="s">
        <v>21</v>
      </c>
      <c r="L725">
        <v>13</v>
      </c>
      <c r="N725">
        <v>30</v>
      </c>
      <c r="R725" s="2">
        <f t="shared" si="23"/>
        <v>9.35</v>
      </c>
      <c r="S725" s="2">
        <f>IF(AND(P725&lt;&gt;"_U",P725&lt;&gt;"c",J725&lt;&gt;99,J725&lt;&gt;9),IFERROR(VLOOKUP(A725,'Health Total'!$A$2:$N$10000,14,0),"."),".")</f>
        <v>321</v>
      </c>
    </row>
    <row r="726" spans="1:19" x14ac:dyDescent="0.4">
      <c r="A726" s="2" t="str">
        <f t="shared" si="22"/>
        <v>2018|Hawke's Bay|999</v>
      </c>
      <c r="B726" t="s">
        <v>16</v>
      </c>
      <c r="C726" t="s">
        <v>17</v>
      </c>
      <c r="D726" t="s">
        <v>18</v>
      </c>
      <c r="E726" t="s">
        <v>19</v>
      </c>
      <c r="F726">
        <v>2018</v>
      </c>
      <c r="G726">
        <v>2018</v>
      </c>
      <c r="H726">
        <v>300</v>
      </c>
      <c r="I726" t="s">
        <v>157</v>
      </c>
      <c r="J726">
        <v>0</v>
      </c>
      <c r="K726" t="s">
        <v>21</v>
      </c>
      <c r="L726">
        <v>999</v>
      </c>
      <c r="N726">
        <v>858</v>
      </c>
      <c r="R726" s="2">
        <f t="shared" si="23"/>
        <v>1.55</v>
      </c>
      <c r="S726" s="2">
        <f>IF(AND(P726&lt;&gt;"_U",P726&lt;&gt;"c",J726&lt;&gt;99,J726&lt;&gt;9),IFERROR(VLOOKUP(A726,'Health Total'!$A$2:$N$10000,14,0),"."),".")</f>
        <v>55263</v>
      </c>
    </row>
    <row r="727" spans="1:19" x14ac:dyDescent="0.4">
      <c r="A727" s="2" t="str">
        <f t="shared" si="22"/>
        <v>2018|Hawke's Bay|10</v>
      </c>
      <c r="B727" t="s">
        <v>16</v>
      </c>
      <c r="C727" t="s">
        <v>17</v>
      </c>
      <c r="D727" t="s">
        <v>18</v>
      </c>
      <c r="E727" t="s">
        <v>19</v>
      </c>
      <c r="F727">
        <v>2018</v>
      </c>
      <c r="G727">
        <v>2018</v>
      </c>
      <c r="H727">
        <v>300</v>
      </c>
      <c r="I727" t="s">
        <v>157</v>
      </c>
      <c r="J727">
        <v>1</v>
      </c>
      <c r="K727" t="s">
        <v>22</v>
      </c>
      <c r="L727">
        <v>10</v>
      </c>
      <c r="N727">
        <v>0</v>
      </c>
      <c r="R727" s="2" t="str">
        <f t="shared" si="23"/>
        <v>.</v>
      </c>
      <c r="S727" s="2">
        <f>IF(AND(P727&lt;&gt;"_U",P727&lt;&gt;"c",J727&lt;&gt;99,J727&lt;&gt;9),IFERROR(VLOOKUP(A727,'Health Total'!$A$2:$N$10000,14,0),"."),".")</f>
        <v>0</v>
      </c>
    </row>
    <row r="728" spans="1:19" x14ac:dyDescent="0.4">
      <c r="A728" s="2" t="str">
        <f t="shared" si="22"/>
        <v>2018|Hawke's Bay|11</v>
      </c>
      <c r="B728" t="s">
        <v>16</v>
      </c>
      <c r="C728" t="s">
        <v>17</v>
      </c>
      <c r="D728" t="s">
        <v>18</v>
      </c>
      <c r="E728" t="s">
        <v>19</v>
      </c>
      <c r="F728">
        <v>2018</v>
      </c>
      <c r="G728">
        <v>2018</v>
      </c>
      <c r="H728">
        <v>300</v>
      </c>
      <c r="I728" t="s">
        <v>157</v>
      </c>
      <c r="J728">
        <v>1</v>
      </c>
      <c r="K728" t="s">
        <v>22</v>
      </c>
      <c r="L728">
        <v>11</v>
      </c>
      <c r="N728">
        <v>24963</v>
      </c>
      <c r="R728" s="2">
        <f t="shared" si="23"/>
        <v>52.41</v>
      </c>
      <c r="S728" s="2">
        <f>IF(AND(P728&lt;&gt;"_U",P728&lt;&gt;"c",J728&lt;&gt;99,J728&lt;&gt;9),IFERROR(VLOOKUP(A728,'Health Total'!$A$2:$N$10000,14,0),"."),".")</f>
        <v>47634</v>
      </c>
    </row>
    <row r="729" spans="1:19" x14ac:dyDescent="0.4">
      <c r="A729" s="2" t="str">
        <f t="shared" si="22"/>
        <v>2018|Hawke's Bay|12</v>
      </c>
      <c r="B729" t="s">
        <v>16</v>
      </c>
      <c r="C729" t="s">
        <v>17</v>
      </c>
      <c r="D729" t="s">
        <v>18</v>
      </c>
      <c r="E729" t="s">
        <v>19</v>
      </c>
      <c r="F729">
        <v>2018</v>
      </c>
      <c r="G729">
        <v>2018</v>
      </c>
      <c r="H729">
        <v>300</v>
      </c>
      <c r="I729" t="s">
        <v>157</v>
      </c>
      <c r="J729">
        <v>1</v>
      </c>
      <c r="K729" t="s">
        <v>22</v>
      </c>
      <c r="L729">
        <v>12</v>
      </c>
      <c r="N729">
        <v>4026</v>
      </c>
      <c r="R729" s="2">
        <f t="shared" si="23"/>
        <v>55.09</v>
      </c>
      <c r="S729" s="2">
        <f>IF(AND(P729&lt;&gt;"_U",P729&lt;&gt;"c",J729&lt;&gt;99,J729&lt;&gt;9),IFERROR(VLOOKUP(A729,'Health Total'!$A$2:$N$10000,14,0),"."),".")</f>
        <v>7308</v>
      </c>
    </row>
    <row r="730" spans="1:19" x14ac:dyDescent="0.4">
      <c r="A730" s="2" t="str">
        <f t="shared" si="22"/>
        <v>2018|Hawke's Bay|13</v>
      </c>
      <c r="B730" t="s">
        <v>16</v>
      </c>
      <c r="C730" t="s">
        <v>17</v>
      </c>
      <c r="D730" t="s">
        <v>18</v>
      </c>
      <c r="E730" t="s">
        <v>19</v>
      </c>
      <c r="F730">
        <v>2018</v>
      </c>
      <c r="G730">
        <v>2018</v>
      </c>
      <c r="H730">
        <v>300</v>
      </c>
      <c r="I730" t="s">
        <v>157</v>
      </c>
      <c r="J730">
        <v>1</v>
      </c>
      <c r="K730" t="s">
        <v>22</v>
      </c>
      <c r="L730">
        <v>13</v>
      </c>
      <c r="N730">
        <v>72</v>
      </c>
      <c r="R730" s="2">
        <f t="shared" si="23"/>
        <v>22.43</v>
      </c>
      <c r="S730" s="2">
        <f>IF(AND(P730&lt;&gt;"_U",P730&lt;&gt;"c",J730&lt;&gt;99,J730&lt;&gt;9),IFERROR(VLOOKUP(A730,'Health Total'!$A$2:$N$10000,14,0),"."),".")</f>
        <v>321</v>
      </c>
    </row>
    <row r="731" spans="1:19" x14ac:dyDescent="0.4">
      <c r="A731" s="2" t="str">
        <f t="shared" si="22"/>
        <v>2018|Hawke's Bay|999</v>
      </c>
      <c r="B731" t="s">
        <v>16</v>
      </c>
      <c r="C731" t="s">
        <v>17</v>
      </c>
      <c r="D731" t="s">
        <v>18</v>
      </c>
      <c r="E731" t="s">
        <v>19</v>
      </c>
      <c r="F731">
        <v>2018</v>
      </c>
      <c r="G731">
        <v>2018</v>
      </c>
      <c r="H731">
        <v>300</v>
      </c>
      <c r="I731" t="s">
        <v>157</v>
      </c>
      <c r="J731">
        <v>1</v>
      </c>
      <c r="K731" t="s">
        <v>22</v>
      </c>
      <c r="L731">
        <v>999</v>
      </c>
      <c r="N731">
        <v>29061</v>
      </c>
      <c r="R731" s="2">
        <f t="shared" si="23"/>
        <v>52.59</v>
      </c>
      <c r="S731" s="2">
        <f>IF(AND(P731&lt;&gt;"_U",P731&lt;&gt;"c",J731&lt;&gt;99,J731&lt;&gt;9),IFERROR(VLOOKUP(A731,'Health Total'!$A$2:$N$10000,14,0),"."),".")</f>
        <v>55263</v>
      </c>
    </row>
    <row r="732" spans="1:19" x14ac:dyDescent="0.4">
      <c r="A732" s="2" t="str">
        <f t="shared" si="22"/>
        <v>2018|Hawke's Bay|10</v>
      </c>
      <c r="B732" t="s">
        <v>16</v>
      </c>
      <c r="C732" t="s">
        <v>17</v>
      </c>
      <c r="D732" t="s">
        <v>18</v>
      </c>
      <c r="E732" t="s">
        <v>19</v>
      </c>
      <c r="F732">
        <v>2018</v>
      </c>
      <c r="G732">
        <v>2018</v>
      </c>
      <c r="H732">
        <v>300</v>
      </c>
      <c r="I732" t="s">
        <v>157</v>
      </c>
      <c r="J732">
        <v>2</v>
      </c>
      <c r="K732" t="s">
        <v>23</v>
      </c>
      <c r="L732">
        <v>10</v>
      </c>
      <c r="N732">
        <v>0</v>
      </c>
      <c r="R732" s="2" t="str">
        <f t="shared" si="23"/>
        <v>.</v>
      </c>
      <c r="S732" s="2">
        <f>IF(AND(P732&lt;&gt;"_U",P732&lt;&gt;"c",J732&lt;&gt;99,J732&lt;&gt;9),IFERROR(VLOOKUP(A732,'Health Total'!$A$2:$N$10000,14,0),"."),".")</f>
        <v>0</v>
      </c>
    </row>
    <row r="733" spans="1:19" x14ac:dyDescent="0.4">
      <c r="A733" s="2" t="str">
        <f t="shared" si="22"/>
        <v>2018|Hawke's Bay|11</v>
      </c>
      <c r="B733" t="s">
        <v>16</v>
      </c>
      <c r="C733" t="s">
        <v>17</v>
      </c>
      <c r="D733" t="s">
        <v>18</v>
      </c>
      <c r="E733" t="s">
        <v>19</v>
      </c>
      <c r="F733">
        <v>2018</v>
      </c>
      <c r="G733">
        <v>2018</v>
      </c>
      <c r="H733">
        <v>300</v>
      </c>
      <c r="I733" t="s">
        <v>157</v>
      </c>
      <c r="J733">
        <v>2</v>
      </c>
      <c r="K733" t="s">
        <v>23</v>
      </c>
      <c r="L733">
        <v>11</v>
      </c>
      <c r="N733">
        <v>16968</v>
      </c>
      <c r="R733" s="2">
        <f t="shared" si="23"/>
        <v>35.619999999999997</v>
      </c>
      <c r="S733" s="2">
        <f>IF(AND(P733&lt;&gt;"_U",P733&lt;&gt;"c",J733&lt;&gt;99,J733&lt;&gt;9),IFERROR(VLOOKUP(A733,'Health Total'!$A$2:$N$10000,14,0),"."),".")</f>
        <v>47634</v>
      </c>
    </row>
    <row r="734" spans="1:19" x14ac:dyDescent="0.4">
      <c r="A734" s="2" t="str">
        <f t="shared" si="22"/>
        <v>2018|Hawke's Bay|12</v>
      </c>
      <c r="B734" t="s">
        <v>16</v>
      </c>
      <c r="C734" t="s">
        <v>17</v>
      </c>
      <c r="D734" t="s">
        <v>18</v>
      </c>
      <c r="E734" t="s">
        <v>19</v>
      </c>
      <c r="F734">
        <v>2018</v>
      </c>
      <c r="G734">
        <v>2018</v>
      </c>
      <c r="H734">
        <v>300</v>
      </c>
      <c r="I734" t="s">
        <v>157</v>
      </c>
      <c r="J734">
        <v>2</v>
      </c>
      <c r="K734" t="s">
        <v>23</v>
      </c>
      <c r="L734">
        <v>12</v>
      </c>
      <c r="N734">
        <v>3324</v>
      </c>
      <c r="R734" s="2">
        <f t="shared" si="23"/>
        <v>45.48</v>
      </c>
      <c r="S734" s="2">
        <f>IF(AND(P734&lt;&gt;"_U",P734&lt;&gt;"c",J734&lt;&gt;99,J734&lt;&gt;9),IFERROR(VLOOKUP(A734,'Health Total'!$A$2:$N$10000,14,0),"."),".")</f>
        <v>7308</v>
      </c>
    </row>
    <row r="735" spans="1:19" x14ac:dyDescent="0.4">
      <c r="A735" s="2" t="str">
        <f t="shared" si="22"/>
        <v>2018|Hawke's Bay|13</v>
      </c>
      <c r="B735" t="s">
        <v>16</v>
      </c>
      <c r="C735" t="s">
        <v>17</v>
      </c>
      <c r="D735" t="s">
        <v>18</v>
      </c>
      <c r="E735" t="s">
        <v>19</v>
      </c>
      <c r="F735">
        <v>2018</v>
      </c>
      <c r="G735">
        <v>2018</v>
      </c>
      <c r="H735">
        <v>300</v>
      </c>
      <c r="I735" t="s">
        <v>157</v>
      </c>
      <c r="J735">
        <v>2</v>
      </c>
      <c r="K735" t="s">
        <v>23</v>
      </c>
      <c r="L735">
        <v>13</v>
      </c>
      <c r="N735">
        <v>150</v>
      </c>
      <c r="R735" s="2">
        <f t="shared" si="23"/>
        <v>46.73</v>
      </c>
      <c r="S735" s="2">
        <f>IF(AND(P735&lt;&gt;"_U",P735&lt;&gt;"c",J735&lt;&gt;99,J735&lt;&gt;9),IFERROR(VLOOKUP(A735,'Health Total'!$A$2:$N$10000,14,0),"."),".")</f>
        <v>321</v>
      </c>
    </row>
    <row r="736" spans="1:19" x14ac:dyDescent="0.4">
      <c r="A736" s="2" t="str">
        <f t="shared" si="22"/>
        <v>2018|Hawke's Bay|999</v>
      </c>
      <c r="B736" t="s">
        <v>16</v>
      </c>
      <c r="C736" t="s">
        <v>17</v>
      </c>
      <c r="D736" t="s">
        <v>18</v>
      </c>
      <c r="E736" t="s">
        <v>19</v>
      </c>
      <c r="F736">
        <v>2018</v>
      </c>
      <c r="G736">
        <v>2018</v>
      </c>
      <c r="H736">
        <v>300</v>
      </c>
      <c r="I736" t="s">
        <v>157</v>
      </c>
      <c r="J736">
        <v>2</v>
      </c>
      <c r="K736" t="s">
        <v>23</v>
      </c>
      <c r="L736">
        <v>999</v>
      </c>
      <c r="N736">
        <v>20442</v>
      </c>
      <c r="R736" s="2">
        <f t="shared" si="23"/>
        <v>36.99</v>
      </c>
      <c r="S736" s="2">
        <f>IF(AND(P736&lt;&gt;"_U",P736&lt;&gt;"c",J736&lt;&gt;99,J736&lt;&gt;9),IFERROR(VLOOKUP(A736,'Health Total'!$A$2:$N$10000,14,0),"."),".")</f>
        <v>55263</v>
      </c>
    </row>
    <row r="737" spans="1:19" x14ac:dyDescent="0.4">
      <c r="A737" s="2" t="str">
        <f t="shared" si="22"/>
        <v>2018|Hawke's Bay|10</v>
      </c>
      <c r="B737" t="s">
        <v>16</v>
      </c>
      <c r="C737" t="s">
        <v>17</v>
      </c>
      <c r="D737" t="s">
        <v>18</v>
      </c>
      <c r="E737" t="s">
        <v>19</v>
      </c>
      <c r="F737">
        <v>2018</v>
      </c>
      <c r="G737">
        <v>2018</v>
      </c>
      <c r="H737">
        <v>300</v>
      </c>
      <c r="I737" t="s">
        <v>157</v>
      </c>
      <c r="J737">
        <v>3</v>
      </c>
      <c r="K737" t="s">
        <v>24</v>
      </c>
      <c r="L737">
        <v>10</v>
      </c>
      <c r="N737">
        <v>0</v>
      </c>
      <c r="R737" s="2" t="str">
        <f t="shared" si="23"/>
        <v>.</v>
      </c>
      <c r="S737" s="2">
        <f>IF(AND(P737&lt;&gt;"_U",P737&lt;&gt;"c",J737&lt;&gt;99,J737&lt;&gt;9),IFERROR(VLOOKUP(A737,'Health Total'!$A$2:$N$10000,14,0),"."),".")</f>
        <v>0</v>
      </c>
    </row>
    <row r="738" spans="1:19" x14ac:dyDescent="0.4">
      <c r="A738" s="2" t="str">
        <f t="shared" si="22"/>
        <v>2018|Hawke's Bay|11</v>
      </c>
      <c r="B738" t="s">
        <v>16</v>
      </c>
      <c r="C738" t="s">
        <v>17</v>
      </c>
      <c r="D738" t="s">
        <v>18</v>
      </c>
      <c r="E738" t="s">
        <v>19</v>
      </c>
      <c r="F738">
        <v>2018</v>
      </c>
      <c r="G738">
        <v>2018</v>
      </c>
      <c r="H738">
        <v>300</v>
      </c>
      <c r="I738" t="s">
        <v>157</v>
      </c>
      <c r="J738">
        <v>3</v>
      </c>
      <c r="K738" t="s">
        <v>24</v>
      </c>
      <c r="L738">
        <v>11</v>
      </c>
      <c r="N738">
        <v>4254</v>
      </c>
      <c r="R738" s="2">
        <f t="shared" si="23"/>
        <v>8.93</v>
      </c>
      <c r="S738" s="2">
        <f>IF(AND(P738&lt;&gt;"_U",P738&lt;&gt;"c",J738&lt;&gt;99,J738&lt;&gt;9),IFERROR(VLOOKUP(A738,'Health Total'!$A$2:$N$10000,14,0),"."),".")</f>
        <v>47634</v>
      </c>
    </row>
    <row r="739" spans="1:19" x14ac:dyDescent="0.4">
      <c r="A739" s="2" t="str">
        <f t="shared" si="22"/>
        <v>2018|Hawke's Bay|12</v>
      </c>
      <c r="B739" t="s">
        <v>16</v>
      </c>
      <c r="C739" t="s">
        <v>17</v>
      </c>
      <c r="D739" t="s">
        <v>18</v>
      </c>
      <c r="E739" t="s">
        <v>19</v>
      </c>
      <c r="F739">
        <v>2018</v>
      </c>
      <c r="G739">
        <v>2018</v>
      </c>
      <c r="H739">
        <v>300</v>
      </c>
      <c r="I739" t="s">
        <v>157</v>
      </c>
      <c r="J739">
        <v>3</v>
      </c>
      <c r="K739" t="s">
        <v>24</v>
      </c>
      <c r="L739">
        <v>12</v>
      </c>
      <c r="N739">
        <v>300</v>
      </c>
      <c r="R739" s="2">
        <f t="shared" si="23"/>
        <v>4.1100000000000003</v>
      </c>
      <c r="S739" s="2">
        <f>IF(AND(P739&lt;&gt;"_U",P739&lt;&gt;"c",J739&lt;&gt;99,J739&lt;&gt;9),IFERROR(VLOOKUP(A739,'Health Total'!$A$2:$N$10000,14,0),"."),".")</f>
        <v>7308</v>
      </c>
    </row>
    <row r="740" spans="1:19" x14ac:dyDescent="0.4">
      <c r="A740" s="2" t="str">
        <f t="shared" si="22"/>
        <v>2018|Hawke's Bay|13</v>
      </c>
      <c r="B740" t="s">
        <v>16</v>
      </c>
      <c r="C740" t="s">
        <v>17</v>
      </c>
      <c r="D740" t="s">
        <v>18</v>
      </c>
      <c r="E740" t="s">
        <v>19</v>
      </c>
      <c r="F740">
        <v>2018</v>
      </c>
      <c r="G740">
        <v>2018</v>
      </c>
      <c r="H740">
        <v>300</v>
      </c>
      <c r="I740" t="s">
        <v>157</v>
      </c>
      <c r="J740">
        <v>3</v>
      </c>
      <c r="K740" t="s">
        <v>24</v>
      </c>
      <c r="L740">
        <v>13</v>
      </c>
      <c r="N740">
        <v>27</v>
      </c>
      <c r="R740" s="2">
        <f t="shared" si="23"/>
        <v>8.41</v>
      </c>
      <c r="S740" s="2">
        <f>IF(AND(P740&lt;&gt;"_U",P740&lt;&gt;"c",J740&lt;&gt;99,J740&lt;&gt;9),IFERROR(VLOOKUP(A740,'Health Total'!$A$2:$N$10000,14,0),"."),".")</f>
        <v>321</v>
      </c>
    </row>
    <row r="741" spans="1:19" x14ac:dyDescent="0.4">
      <c r="A741" s="2" t="str">
        <f t="shared" si="22"/>
        <v>2018|Hawke's Bay|999</v>
      </c>
      <c r="B741" t="s">
        <v>16</v>
      </c>
      <c r="C741" t="s">
        <v>17</v>
      </c>
      <c r="D741" t="s">
        <v>18</v>
      </c>
      <c r="E741" t="s">
        <v>19</v>
      </c>
      <c r="F741">
        <v>2018</v>
      </c>
      <c r="G741">
        <v>2018</v>
      </c>
      <c r="H741">
        <v>300</v>
      </c>
      <c r="I741" t="s">
        <v>157</v>
      </c>
      <c r="J741">
        <v>3</v>
      </c>
      <c r="K741" t="s">
        <v>24</v>
      </c>
      <c r="L741">
        <v>999</v>
      </c>
      <c r="N741">
        <v>4581</v>
      </c>
      <c r="R741" s="2">
        <f t="shared" si="23"/>
        <v>8.2899999999999991</v>
      </c>
      <c r="S741" s="2">
        <f>IF(AND(P741&lt;&gt;"_U",P741&lt;&gt;"c",J741&lt;&gt;99,J741&lt;&gt;9),IFERROR(VLOOKUP(A741,'Health Total'!$A$2:$N$10000,14,0),"."),".")</f>
        <v>55263</v>
      </c>
    </row>
    <row r="742" spans="1:19" x14ac:dyDescent="0.4">
      <c r="A742" s="2" t="str">
        <f t="shared" si="22"/>
        <v>2018|Hawke's Bay|10</v>
      </c>
      <c r="B742" t="s">
        <v>16</v>
      </c>
      <c r="C742" t="s">
        <v>17</v>
      </c>
      <c r="D742" t="s">
        <v>18</v>
      </c>
      <c r="E742" t="s">
        <v>19</v>
      </c>
      <c r="F742">
        <v>2018</v>
      </c>
      <c r="G742">
        <v>2018</v>
      </c>
      <c r="H742">
        <v>300</v>
      </c>
      <c r="I742" t="s">
        <v>157</v>
      </c>
      <c r="J742">
        <v>4</v>
      </c>
      <c r="K742" t="s">
        <v>25</v>
      </c>
      <c r="L742">
        <v>10</v>
      </c>
      <c r="N742">
        <v>0</v>
      </c>
      <c r="R742" s="2" t="str">
        <f t="shared" si="23"/>
        <v>.</v>
      </c>
      <c r="S742" s="2">
        <f>IF(AND(P742&lt;&gt;"_U",P742&lt;&gt;"c",J742&lt;&gt;99,J742&lt;&gt;9),IFERROR(VLOOKUP(A742,'Health Total'!$A$2:$N$10000,14,0),"."),".")</f>
        <v>0</v>
      </c>
    </row>
    <row r="743" spans="1:19" x14ac:dyDescent="0.4">
      <c r="A743" s="2" t="str">
        <f t="shared" si="22"/>
        <v>2018|Hawke's Bay|11</v>
      </c>
      <c r="B743" t="s">
        <v>16</v>
      </c>
      <c r="C743" t="s">
        <v>17</v>
      </c>
      <c r="D743" t="s">
        <v>18</v>
      </c>
      <c r="E743" t="s">
        <v>19</v>
      </c>
      <c r="F743">
        <v>2018</v>
      </c>
      <c r="G743">
        <v>2018</v>
      </c>
      <c r="H743">
        <v>300</v>
      </c>
      <c r="I743" t="s">
        <v>157</v>
      </c>
      <c r="J743">
        <v>4</v>
      </c>
      <c r="K743" t="s">
        <v>25</v>
      </c>
      <c r="L743">
        <v>11</v>
      </c>
      <c r="N743">
        <v>3645</v>
      </c>
      <c r="R743" s="2">
        <f t="shared" si="23"/>
        <v>7.65</v>
      </c>
      <c r="S743" s="2">
        <f>IF(AND(P743&lt;&gt;"_U",P743&lt;&gt;"c",J743&lt;&gt;99,J743&lt;&gt;9),IFERROR(VLOOKUP(A743,'Health Total'!$A$2:$N$10000,14,0),"."),".")</f>
        <v>47634</v>
      </c>
    </row>
    <row r="744" spans="1:19" x14ac:dyDescent="0.4">
      <c r="A744" s="2" t="str">
        <f t="shared" si="22"/>
        <v>2018|Hawke's Bay|12</v>
      </c>
      <c r="B744" t="s">
        <v>16</v>
      </c>
      <c r="C744" t="s">
        <v>17</v>
      </c>
      <c r="D744" t="s">
        <v>18</v>
      </c>
      <c r="E744" t="s">
        <v>19</v>
      </c>
      <c r="F744">
        <v>2018</v>
      </c>
      <c r="G744">
        <v>2018</v>
      </c>
      <c r="H744">
        <v>300</v>
      </c>
      <c r="I744" t="s">
        <v>157</v>
      </c>
      <c r="J744">
        <v>4</v>
      </c>
      <c r="K744" t="s">
        <v>25</v>
      </c>
      <c r="L744">
        <v>12</v>
      </c>
      <c r="N744">
        <v>633</v>
      </c>
      <c r="R744" s="2">
        <f t="shared" si="23"/>
        <v>8.66</v>
      </c>
      <c r="S744" s="2">
        <f>IF(AND(P744&lt;&gt;"_U",P744&lt;&gt;"c",J744&lt;&gt;99,J744&lt;&gt;9),IFERROR(VLOOKUP(A744,'Health Total'!$A$2:$N$10000,14,0),"."),".")</f>
        <v>7308</v>
      </c>
    </row>
    <row r="745" spans="1:19" x14ac:dyDescent="0.4">
      <c r="A745" s="2" t="str">
        <f t="shared" si="22"/>
        <v>2018|Hawke's Bay|13</v>
      </c>
      <c r="B745" t="s">
        <v>16</v>
      </c>
      <c r="C745" t="s">
        <v>17</v>
      </c>
      <c r="D745" t="s">
        <v>18</v>
      </c>
      <c r="E745" t="s">
        <v>19</v>
      </c>
      <c r="F745">
        <v>2018</v>
      </c>
      <c r="G745">
        <v>2018</v>
      </c>
      <c r="H745">
        <v>300</v>
      </c>
      <c r="I745" t="s">
        <v>157</v>
      </c>
      <c r="J745">
        <v>4</v>
      </c>
      <c r="K745" t="s">
        <v>25</v>
      </c>
      <c r="L745">
        <v>13</v>
      </c>
      <c r="N745">
        <v>48</v>
      </c>
      <c r="R745" s="2">
        <f t="shared" si="23"/>
        <v>14.95</v>
      </c>
      <c r="S745" s="2">
        <f>IF(AND(P745&lt;&gt;"_U",P745&lt;&gt;"c",J745&lt;&gt;99,J745&lt;&gt;9),IFERROR(VLOOKUP(A745,'Health Total'!$A$2:$N$10000,14,0),"."),".")</f>
        <v>321</v>
      </c>
    </row>
    <row r="746" spans="1:19" x14ac:dyDescent="0.4">
      <c r="A746" s="2" t="str">
        <f t="shared" si="22"/>
        <v>2018|Hawke's Bay|999</v>
      </c>
      <c r="B746" t="s">
        <v>16</v>
      </c>
      <c r="C746" t="s">
        <v>17</v>
      </c>
      <c r="D746" t="s">
        <v>18</v>
      </c>
      <c r="E746" t="s">
        <v>19</v>
      </c>
      <c r="F746">
        <v>2018</v>
      </c>
      <c r="G746">
        <v>2018</v>
      </c>
      <c r="H746">
        <v>300</v>
      </c>
      <c r="I746" t="s">
        <v>157</v>
      </c>
      <c r="J746">
        <v>4</v>
      </c>
      <c r="K746" t="s">
        <v>25</v>
      </c>
      <c r="L746">
        <v>999</v>
      </c>
      <c r="N746">
        <v>4326</v>
      </c>
      <c r="R746" s="2">
        <f t="shared" si="23"/>
        <v>7.83</v>
      </c>
      <c r="S746" s="2">
        <f>IF(AND(P746&lt;&gt;"_U",P746&lt;&gt;"c",J746&lt;&gt;99,J746&lt;&gt;9),IFERROR(VLOOKUP(A746,'Health Total'!$A$2:$N$10000,14,0),"."),".")</f>
        <v>55263</v>
      </c>
    </row>
    <row r="747" spans="1:19" x14ac:dyDescent="0.4">
      <c r="A747" s="2" t="str">
        <f t="shared" si="22"/>
        <v>2018|Hawke's Bay|10</v>
      </c>
      <c r="B747" t="s">
        <v>16</v>
      </c>
      <c r="C747" t="s">
        <v>17</v>
      </c>
      <c r="D747" t="s">
        <v>18</v>
      </c>
      <c r="E747" t="s">
        <v>19</v>
      </c>
      <c r="F747">
        <v>2018</v>
      </c>
      <c r="G747">
        <v>2018</v>
      </c>
      <c r="H747">
        <v>300</v>
      </c>
      <c r="I747" t="s">
        <v>157</v>
      </c>
      <c r="J747">
        <v>5</v>
      </c>
      <c r="K747" t="s">
        <v>26</v>
      </c>
      <c r="L747">
        <v>10</v>
      </c>
      <c r="N747">
        <v>0</v>
      </c>
      <c r="R747" s="2" t="str">
        <f t="shared" si="23"/>
        <v>.</v>
      </c>
      <c r="S747" s="2">
        <f>IF(AND(P747&lt;&gt;"_U",P747&lt;&gt;"c",J747&lt;&gt;99,J747&lt;&gt;9),IFERROR(VLOOKUP(A747,'Health Total'!$A$2:$N$10000,14,0),"."),".")</f>
        <v>0</v>
      </c>
    </row>
    <row r="748" spans="1:19" x14ac:dyDescent="0.4">
      <c r="A748" s="2" t="str">
        <f t="shared" si="22"/>
        <v>2018|Hawke's Bay|11</v>
      </c>
      <c r="B748" t="s">
        <v>16</v>
      </c>
      <c r="C748" t="s">
        <v>17</v>
      </c>
      <c r="D748" t="s">
        <v>18</v>
      </c>
      <c r="E748" t="s">
        <v>19</v>
      </c>
      <c r="F748">
        <v>2018</v>
      </c>
      <c r="G748">
        <v>2018</v>
      </c>
      <c r="H748">
        <v>300</v>
      </c>
      <c r="I748" t="s">
        <v>157</v>
      </c>
      <c r="J748">
        <v>5</v>
      </c>
      <c r="K748" t="s">
        <v>26</v>
      </c>
      <c r="L748">
        <v>11</v>
      </c>
      <c r="N748">
        <v>24048</v>
      </c>
      <c r="R748" s="2">
        <f t="shared" si="23"/>
        <v>50.48</v>
      </c>
      <c r="S748" s="2">
        <f>IF(AND(P748&lt;&gt;"_U",P748&lt;&gt;"c",J748&lt;&gt;99,J748&lt;&gt;9),IFERROR(VLOOKUP(A748,'Health Total'!$A$2:$N$10000,14,0),"."),".")</f>
        <v>47634</v>
      </c>
    </row>
    <row r="749" spans="1:19" x14ac:dyDescent="0.4">
      <c r="A749" s="2" t="str">
        <f t="shared" si="22"/>
        <v>2018|Hawke's Bay|12</v>
      </c>
      <c r="B749" t="s">
        <v>16</v>
      </c>
      <c r="C749" t="s">
        <v>17</v>
      </c>
      <c r="D749" t="s">
        <v>18</v>
      </c>
      <c r="E749" t="s">
        <v>19</v>
      </c>
      <c r="F749">
        <v>2018</v>
      </c>
      <c r="G749">
        <v>2018</v>
      </c>
      <c r="H749">
        <v>300</v>
      </c>
      <c r="I749" t="s">
        <v>157</v>
      </c>
      <c r="J749">
        <v>5</v>
      </c>
      <c r="K749" t="s">
        <v>26</v>
      </c>
      <c r="L749">
        <v>12</v>
      </c>
      <c r="N749">
        <v>1041</v>
      </c>
      <c r="R749" s="2">
        <f t="shared" si="23"/>
        <v>14.24</v>
      </c>
      <c r="S749" s="2">
        <f>IF(AND(P749&lt;&gt;"_U",P749&lt;&gt;"c",J749&lt;&gt;99,J749&lt;&gt;9),IFERROR(VLOOKUP(A749,'Health Total'!$A$2:$N$10000,14,0),"."),".")</f>
        <v>7308</v>
      </c>
    </row>
    <row r="750" spans="1:19" x14ac:dyDescent="0.4">
      <c r="A750" s="2" t="str">
        <f t="shared" si="22"/>
        <v>2018|Hawke's Bay|13</v>
      </c>
      <c r="B750" t="s">
        <v>16</v>
      </c>
      <c r="C750" t="s">
        <v>17</v>
      </c>
      <c r="D750" t="s">
        <v>18</v>
      </c>
      <c r="E750" t="s">
        <v>19</v>
      </c>
      <c r="F750">
        <v>2018</v>
      </c>
      <c r="G750">
        <v>2018</v>
      </c>
      <c r="H750">
        <v>300</v>
      </c>
      <c r="I750" t="s">
        <v>157</v>
      </c>
      <c r="J750">
        <v>5</v>
      </c>
      <c r="K750" t="s">
        <v>26</v>
      </c>
      <c r="L750">
        <v>13</v>
      </c>
      <c r="N750">
        <v>69</v>
      </c>
      <c r="R750" s="2">
        <f t="shared" si="23"/>
        <v>21.5</v>
      </c>
      <c r="S750" s="2">
        <f>IF(AND(P750&lt;&gt;"_U",P750&lt;&gt;"c",J750&lt;&gt;99,J750&lt;&gt;9),IFERROR(VLOOKUP(A750,'Health Total'!$A$2:$N$10000,14,0),"."),".")</f>
        <v>321</v>
      </c>
    </row>
    <row r="751" spans="1:19" x14ac:dyDescent="0.4">
      <c r="A751" s="2" t="str">
        <f t="shared" si="22"/>
        <v>2018|Hawke's Bay|999</v>
      </c>
      <c r="B751" t="s">
        <v>16</v>
      </c>
      <c r="C751" t="s">
        <v>17</v>
      </c>
      <c r="D751" t="s">
        <v>18</v>
      </c>
      <c r="E751" t="s">
        <v>19</v>
      </c>
      <c r="F751">
        <v>2018</v>
      </c>
      <c r="G751">
        <v>2018</v>
      </c>
      <c r="H751">
        <v>300</v>
      </c>
      <c r="I751" t="s">
        <v>157</v>
      </c>
      <c r="J751">
        <v>5</v>
      </c>
      <c r="K751" t="s">
        <v>26</v>
      </c>
      <c r="L751">
        <v>999</v>
      </c>
      <c r="N751">
        <v>25155</v>
      </c>
      <c r="R751" s="2">
        <f t="shared" si="23"/>
        <v>45.52</v>
      </c>
      <c r="S751" s="2">
        <f>IF(AND(P751&lt;&gt;"_U",P751&lt;&gt;"c",J751&lt;&gt;99,J751&lt;&gt;9),IFERROR(VLOOKUP(A751,'Health Total'!$A$2:$N$10000,14,0),"."),".")</f>
        <v>55263</v>
      </c>
    </row>
    <row r="752" spans="1:19" x14ac:dyDescent="0.4">
      <c r="A752" s="2" t="str">
        <f t="shared" si="22"/>
        <v>2018|Hawke's Bay|10</v>
      </c>
      <c r="B752" t="s">
        <v>16</v>
      </c>
      <c r="C752" t="s">
        <v>17</v>
      </c>
      <c r="D752" t="s">
        <v>18</v>
      </c>
      <c r="E752" t="s">
        <v>19</v>
      </c>
      <c r="F752">
        <v>2018</v>
      </c>
      <c r="G752">
        <v>2018</v>
      </c>
      <c r="H752">
        <v>300</v>
      </c>
      <c r="I752" t="s">
        <v>157</v>
      </c>
      <c r="J752">
        <v>6</v>
      </c>
      <c r="K752" t="s">
        <v>27</v>
      </c>
      <c r="L752">
        <v>10</v>
      </c>
      <c r="N752">
        <v>0</v>
      </c>
      <c r="R752" s="2" t="str">
        <f t="shared" si="23"/>
        <v>.</v>
      </c>
      <c r="S752" s="2">
        <f>IF(AND(P752&lt;&gt;"_U",P752&lt;&gt;"c",J752&lt;&gt;99,J752&lt;&gt;9),IFERROR(VLOOKUP(A752,'Health Total'!$A$2:$N$10000,14,0),"."),".")</f>
        <v>0</v>
      </c>
    </row>
    <row r="753" spans="1:19" x14ac:dyDescent="0.4">
      <c r="A753" s="2" t="str">
        <f t="shared" si="22"/>
        <v>2018|Hawke's Bay|11</v>
      </c>
      <c r="B753" t="s">
        <v>16</v>
      </c>
      <c r="C753" t="s">
        <v>17</v>
      </c>
      <c r="D753" t="s">
        <v>18</v>
      </c>
      <c r="E753" t="s">
        <v>19</v>
      </c>
      <c r="F753">
        <v>2018</v>
      </c>
      <c r="G753">
        <v>2018</v>
      </c>
      <c r="H753">
        <v>300</v>
      </c>
      <c r="I753" t="s">
        <v>157</v>
      </c>
      <c r="J753">
        <v>6</v>
      </c>
      <c r="K753" t="s">
        <v>27</v>
      </c>
      <c r="L753">
        <v>11</v>
      </c>
      <c r="N753">
        <v>300</v>
      </c>
      <c r="R753" s="2">
        <f t="shared" si="23"/>
        <v>0.63</v>
      </c>
      <c r="S753" s="2">
        <f>IF(AND(P753&lt;&gt;"_U",P753&lt;&gt;"c",J753&lt;&gt;99,J753&lt;&gt;9),IFERROR(VLOOKUP(A753,'Health Total'!$A$2:$N$10000,14,0),"."),".")</f>
        <v>47634</v>
      </c>
    </row>
    <row r="754" spans="1:19" x14ac:dyDescent="0.4">
      <c r="A754" s="2" t="str">
        <f t="shared" si="22"/>
        <v>2018|Hawke's Bay|12</v>
      </c>
      <c r="B754" t="s">
        <v>16</v>
      </c>
      <c r="C754" t="s">
        <v>17</v>
      </c>
      <c r="D754" t="s">
        <v>18</v>
      </c>
      <c r="E754" t="s">
        <v>19</v>
      </c>
      <c r="F754">
        <v>2018</v>
      </c>
      <c r="G754">
        <v>2018</v>
      </c>
      <c r="H754">
        <v>300</v>
      </c>
      <c r="I754" t="s">
        <v>157</v>
      </c>
      <c r="J754">
        <v>6</v>
      </c>
      <c r="K754" t="s">
        <v>27</v>
      </c>
      <c r="L754">
        <v>12</v>
      </c>
      <c r="N754">
        <v>27</v>
      </c>
      <c r="R754" s="2">
        <f t="shared" si="23"/>
        <v>0.37</v>
      </c>
      <c r="S754" s="2">
        <f>IF(AND(P754&lt;&gt;"_U",P754&lt;&gt;"c",J754&lt;&gt;99,J754&lt;&gt;9),IFERROR(VLOOKUP(A754,'Health Total'!$A$2:$N$10000,14,0),"."),".")</f>
        <v>7308</v>
      </c>
    </row>
    <row r="755" spans="1:19" x14ac:dyDescent="0.4">
      <c r="A755" s="2" t="str">
        <f t="shared" si="22"/>
        <v>2018|Hawke's Bay|13</v>
      </c>
      <c r="B755" t="s">
        <v>16</v>
      </c>
      <c r="C755" t="s">
        <v>17</v>
      </c>
      <c r="D755" t="s">
        <v>18</v>
      </c>
      <c r="E755" t="s">
        <v>19</v>
      </c>
      <c r="F755">
        <v>2018</v>
      </c>
      <c r="G755">
        <v>2018</v>
      </c>
      <c r="H755">
        <v>300</v>
      </c>
      <c r="I755" t="s">
        <v>157</v>
      </c>
      <c r="J755">
        <v>6</v>
      </c>
      <c r="K755" t="s">
        <v>27</v>
      </c>
      <c r="L755">
        <v>13</v>
      </c>
      <c r="N755">
        <v>0</v>
      </c>
      <c r="R755" s="2">
        <f t="shared" si="23"/>
        <v>0</v>
      </c>
      <c r="S755" s="2">
        <f>IF(AND(P755&lt;&gt;"_U",P755&lt;&gt;"c",J755&lt;&gt;99,J755&lt;&gt;9),IFERROR(VLOOKUP(A755,'Health Total'!$A$2:$N$10000,14,0),"."),".")</f>
        <v>321</v>
      </c>
    </row>
    <row r="756" spans="1:19" x14ac:dyDescent="0.4">
      <c r="A756" s="2" t="str">
        <f t="shared" si="22"/>
        <v>2018|Hawke's Bay|999</v>
      </c>
      <c r="B756" t="s">
        <v>16</v>
      </c>
      <c r="C756" t="s">
        <v>17</v>
      </c>
      <c r="D756" t="s">
        <v>18</v>
      </c>
      <c r="E756" t="s">
        <v>19</v>
      </c>
      <c r="F756">
        <v>2018</v>
      </c>
      <c r="G756">
        <v>2018</v>
      </c>
      <c r="H756">
        <v>300</v>
      </c>
      <c r="I756" t="s">
        <v>157</v>
      </c>
      <c r="J756">
        <v>6</v>
      </c>
      <c r="K756" t="s">
        <v>27</v>
      </c>
      <c r="L756">
        <v>999</v>
      </c>
      <c r="N756">
        <v>327</v>
      </c>
      <c r="R756" s="2">
        <f t="shared" si="23"/>
        <v>0.59</v>
      </c>
      <c r="S756" s="2">
        <f>IF(AND(P756&lt;&gt;"_U",P756&lt;&gt;"c",J756&lt;&gt;99,J756&lt;&gt;9),IFERROR(VLOOKUP(A756,'Health Total'!$A$2:$N$10000,14,0),"."),".")</f>
        <v>55263</v>
      </c>
    </row>
    <row r="757" spans="1:19" x14ac:dyDescent="0.4">
      <c r="A757" s="2" t="str">
        <f t="shared" si="22"/>
        <v>2018|Hawke's Bay|10</v>
      </c>
      <c r="B757" t="s">
        <v>16</v>
      </c>
      <c r="C757" t="s">
        <v>17</v>
      </c>
      <c r="D757" t="s">
        <v>18</v>
      </c>
      <c r="E757" t="s">
        <v>19</v>
      </c>
      <c r="F757">
        <v>2018</v>
      </c>
      <c r="G757">
        <v>2018</v>
      </c>
      <c r="H757">
        <v>300</v>
      </c>
      <c r="I757" t="s">
        <v>157</v>
      </c>
      <c r="J757">
        <v>7</v>
      </c>
      <c r="K757" t="s">
        <v>28</v>
      </c>
      <c r="L757">
        <v>10</v>
      </c>
      <c r="N757">
        <v>0</v>
      </c>
      <c r="R757" s="2" t="str">
        <f t="shared" si="23"/>
        <v>.</v>
      </c>
      <c r="S757" s="2">
        <f>IF(AND(P757&lt;&gt;"_U",P757&lt;&gt;"c",J757&lt;&gt;99,J757&lt;&gt;9),IFERROR(VLOOKUP(A757,'Health Total'!$A$2:$N$10000,14,0),"."),".")</f>
        <v>0</v>
      </c>
    </row>
    <row r="758" spans="1:19" x14ac:dyDescent="0.4">
      <c r="A758" s="2" t="str">
        <f t="shared" si="22"/>
        <v>2018|Hawke's Bay|11</v>
      </c>
      <c r="B758" t="s">
        <v>16</v>
      </c>
      <c r="C758" t="s">
        <v>17</v>
      </c>
      <c r="D758" t="s">
        <v>18</v>
      </c>
      <c r="E758" t="s">
        <v>19</v>
      </c>
      <c r="F758">
        <v>2018</v>
      </c>
      <c r="G758">
        <v>2018</v>
      </c>
      <c r="H758">
        <v>300</v>
      </c>
      <c r="I758" t="s">
        <v>157</v>
      </c>
      <c r="J758">
        <v>7</v>
      </c>
      <c r="K758" t="s">
        <v>28</v>
      </c>
      <c r="L758">
        <v>11</v>
      </c>
      <c r="N758">
        <v>129</v>
      </c>
      <c r="R758" s="2">
        <f t="shared" si="23"/>
        <v>0.27</v>
      </c>
      <c r="S758" s="2">
        <f>IF(AND(P758&lt;&gt;"_U",P758&lt;&gt;"c",J758&lt;&gt;99,J758&lt;&gt;9),IFERROR(VLOOKUP(A758,'Health Total'!$A$2:$N$10000,14,0),"."),".")</f>
        <v>47634</v>
      </c>
    </row>
    <row r="759" spans="1:19" x14ac:dyDescent="0.4">
      <c r="A759" s="2" t="str">
        <f t="shared" si="22"/>
        <v>2018|Hawke's Bay|12</v>
      </c>
      <c r="B759" t="s">
        <v>16</v>
      </c>
      <c r="C759" t="s">
        <v>17</v>
      </c>
      <c r="D759" t="s">
        <v>18</v>
      </c>
      <c r="E759" t="s">
        <v>19</v>
      </c>
      <c r="F759">
        <v>2018</v>
      </c>
      <c r="G759">
        <v>2018</v>
      </c>
      <c r="H759">
        <v>300</v>
      </c>
      <c r="I759" t="s">
        <v>157</v>
      </c>
      <c r="J759">
        <v>7</v>
      </c>
      <c r="K759" t="s">
        <v>28</v>
      </c>
      <c r="L759">
        <v>12</v>
      </c>
      <c r="N759">
        <v>18</v>
      </c>
      <c r="R759" s="2">
        <f t="shared" si="23"/>
        <v>0.25</v>
      </c>
      <c r="S759" s="2">
        <f>IF(AND(P759&lt;&gt;"_U",P759&lt;&gt;"c",J759&lt;&gt;99,J759&lt;&gt;9),IFERROR(VLOOKUP(A759,'Health Total'!$A$2:$N$10000,14,0),"."),".")</f>
        <v>7308</v>
      </c>
    </row>
    <row r="760" spans="1:19" x14ac:dyDescent="0.4">
      <c r="A760" s="2" t="str">
        <f t="shared" si="22"/>
        <v>2018|Hawke's Bay|13</v>
      </c>
      <c r="B760" t="s">
        <v>16</v>
      </c>
      <c r="C760" t="s">
        <v>17</v>
      </c>
      <c r="D760" t="s">
        <v>18</v>
      </c>
      <c r="E760" t="s">
        <v>19</v>
      </c>
      <c r="F760">
        <v>2018</v>
      </c>
      <c r="G760">
        <v>2018</v>
      </c>
      <c r="H760">
        <v>300</v>
      </c>
      <c r="I760" t="s">
        <v>157</v>
      </c>
      <c r="J760">
        <v>7</v>
      </c>
      <c r="K760" t="s">
        <v>28</v>
      </c>
      <c r="L760">
        <v>13</v>
      </c>
      <c r="N760">
        <v>3</v>
      </c>
      <c r="R760" s="2">
        <f t="shared" si="23"/>
        <v>0.93</v>
      </c>
      <c r="S760" s="2">
        <f>IF(AND(P760&lt;&gt;"_U",P760&lt;&gt;"c",J760&lt;&gt;99,J760&lt;&gt;9),IFERROR(VLOOKUP(A760,'Health Total'!$A$2:$N$10000,14,0),"."),".")</f>
        <v>321</v>
      </c>
    </row>
    <row r="761" spans="1:19" x14ac:dyDescent="0.4">
      <c r="A761" s="2" t="str">
        <f t="shared" si="22"/>
        <v>2018|Hawke's Bay|999</v>
      </c>
      <c r="B761" t="s">
        <v>16</v>
      </c>
      <c r="C761" t="s">
        <v>17</v>
      </c>
      <c r="D761" t="s">
        <v>18</v>
      </c>
      <c r="E761" t="s">
        <v>19</v>
      </c>
      <c r="F761">
        <v>2018</v>
      </c>
      <c r="G761">
        <v>2018</v>
      </c>
      <c r="H761">
        <v>300</v>
      </c>
      <c r="I761" t="s">
        <v>157</v>
      </c>
      <c r="J761">
        <v>7</v>
      </c>
      <c r="K761" t="s">
        <v>28</v>
      </c>
      <c r="L761">
        <v>999</v>
      </c>
      <c r="N761">
        <v>147</v>
      </c>
      <c r="R761" s="2">
        <f t="shared" si="23"/>
        <v>0.27</v>
      </c>
      <c r="S761" s="2">
        <f>IF(AND(P761&lt;&gt;"_U",P761&lt;&gt;"c",J761&lt;&gt;99,J761&lt;&gt;9),IFERROR(VLOOKUP(A761,'Health Total'!$A$2:$N$10000,14,0),"."),".")</f>
        <v>55263</v>
      </c>
    </row>
    <row r="762" spans="1:19" x14ac:dyDescent="0.4">
      <c r="A762" s="2" t="str">
        <f t="shared" si="22"/>
        <v>2018|Hawke's Bay|10</v>
      </c>
      <c r="B762" t="s">
        <v>16</v>
      </c>
      <c r="C762" t="s">
        <v>17</v>
      </c>
      <c r="D762" t="s">
        <v>18</v>
      </c>
      <c r="E762" t="s">
        <v>19</v>
      </c>
      <c r="F762">
        <v>2018</v>
      </c>
      <c r="G762">
        <v>2018</v>
      </c>
      <c r="H762">
        <v>300</v>
      </c>
      <c r="I762" t="s">
        <v>157</v>
      </c>
      <c r="J762">
        <v>77</v>
      </c>
      <c r="K762" t="s">
        <v>29</v>
      </c>
      <c r="L762">
        <v>10</v>
      </c>
      <c r="N762">
        <v>0</v>
      </c>
      <c r="R762" s="2" t="str">
        <f t="shared" si="23"/>
        <v>.</v>
      </c>
      <c r="S762" s="2">
        <f>IF(AND(P762&lt;&gt;"_U",P762&lt;&gt;"c",J762&lt;&gt;99,J762&lt;&gt;9),IFERROR(VLOOKUP(A762,'Health Total'!$A$2:$N$10000,14,0),"."),".")</f>
        <v>0</v>
      </c>
    </row>
    <row r="763" spans="1:19" x14ac:dyDescent="0.4">
      <c r="A763" s="2" t="str">
        <f t="shared" si="22"/>
        <v>2018|Hawke's Bay|11</v>
      </c>
      <c r="B763" t="s">
        <v>16</v>
      </c>
      <c r="C763" t="s">
        <v>17</v>
      </c>
      <c r="D763" t="s">
        <v>18</v>
      </c>
      <c r="E763" t="s">
        <v>19</v>
      </c>
      <c r="F763">
        <v>2018</v>
      </c>
      <c r="G763">
        <v>2018</v>
      </c>
      <c r="H763">
        <v>300</v>
      </c>
      <c r="I763" t="s">
        <v>157</v>
      </c>
      <c r="J763">
        <v>77</v>
      </c>
      <c r="K763" t="s">
        <v>29</v>
      </c>
      <c r="L763">
        <v>11</v>
      </c>
      <c r="N763">
        <v>47634</v>
      </c>
      <c r="R763" s="2">
        <f t="shared" si="23"/>
        <v>100</v>
      </c>
      <c r="S763" s="2">
        <f>IF(AND(P763&lt;&gt;"_U",P763&lt;&gt;"c",J763&lt;&gt;99,J763&lt;&gt;9),IFERROR(VLOOKUP(A763,'Health Total'!$A$2:$N$10000,14,0),"."),".")</f>
        <v>47634</v>
      </c>
    </row>
    <row r="764" spans="1:19" x14ac:dyDescent="0.4">
      <c r="A764" s="2" t="str">
        <f t="shared" si="22"/>
        <v>2018|Hawke's Bay|12</v>
      </c>
      <c r="B764" t="s">
        <v>16</v>
      </c>
      <c r="C764" t="s">
        <v>17</v>
      </c>
      <c r="D764" t="s">
        <v>18</v>
      </c>
      <c r="E764" t="s">
        <v>19</v>
      </c>
      <c r="F764">
        <v>2018</v>
      </c>
      <c r="G764">
        <v>2018</v>
      </c>
      <c r="H764">
        <v>300</v>
      </c>
      <c r="I764" t="s">
        <v>157</v>
      </c>
      <c r="J764">
        <v>77</v>
      </c>
      <c r="K764" t="s">
        <v>29</v>
      </c>
      <c r="L764">
        <v>12</v>
      </c>
      <c r="N764">
        <v>7308</v>
      </c>
      <c r="R764" s="2">
        <f t="shared" si="23"/>
        <v>100</v>
      </c>
      <c r="S764" s="2">
        <f>IF(AND(P764&lt;&gt;"_U",P764&lt;&gt;"c",J764&lt;&gt;99,J764&lt;&gt;9),IFERROR(VLOOKUP(A764,'Health Total'!$A$2:$N$10000,14,0),"."),".")</f>
        <v>7308</v>
      </c>
    </row>
    <row r="765" spans="1:19" x14ac:dyDescent="0.4">
      <c r="A765" s="2" t="str">
        <f t="shared" si="22"/>
        <v>2018|Hawke's Bay|13</v>
      </c>
      <c r="B765" t="s">
        <v>16</v>
      </c>
      <c r="C765" t="s">
        <v>17</v>
      </c>
      <c r="D765" t="s">
        <v>18</v>
      </c>
      <c r="E765" t="s">
        <v>19</v>
      </c>
      <c r="F765">
        <v>2018</v>
      </c>
      <c r="G765">
        <v>2018</v>
      </c>
      <c r="H765">
        <v>300</v>
      </c>
      <c r="I765" t="s">
        <v>157</v>
      </c>
      <c r="J765">
        <v>77</v>
      </c>
      <c r="K765" t="s">
        <v>29</v>
      </c>
      <c r="L765">
        <v>13</v>
      </c>
      <c r="N765">
        <v>321</v>
      </c>
      <c r="R765" s="2">
        <f t="shared" si="23"/>
        <v>100</v>
      </c>
      <c r="S765" s="2">
        <f>IF(AND(P765&lt;&gt;"_U",P765&lt;&gt;"c",J765&lt;&gt;99,J765&lt;&gt;9),IFERROR(VLOOKUP(A765,'Health Total'!$A$2:$N$10000,14,0),"."),".")</f>
        <v>321</v>
      </c>
    </row>
    <row r="766" spans="1:19" x14ac:dyDescent="0.4">
      <c r="A766" s="2" t="str">
        <f t="shared" si="22"/>
        <v>2018|Hawke's Bay|999</v>
      </c>
      <c r="B766" t="s">
        <v>16</v>
      </c>
      <c r="C766" t="s">
        <v>17</v>
      </c>
      <c r="D766" t="s">
        <v>18</v>
      </c>
      <c r="E766" t="s">
        <v>19</v>
      </c>
      <c r="F766">
        <v>2018</v>
      </c>
      <c r="G766">
        <v>2018</v>
      </c>
      <c r="H766">
        <v>300</v>
      </c>
      <c r="I766" t="s">
        <v>157</v>
      </c>
      <c r="J766">
        <v>77</v>
      </c>
      <c r="K766" t="s">
        <v>29</v>
      </c>
      <c r="L766">
        <v>999</v>
      </c>
      <c r="N766">
        <v>55263</v>
      </c>
      <c r="R766" s="2">
        <f t="shared" si="23"/>
        <v>100</v>
      </c>
      <c r="S766" s="2">
        <f>IF(AND(P766&lt;&gt;"_U",P766&lt;&gt;"c",J766&lt;&gt;99,J766&lt;&gt;9),IFERROR(VLOOKUP(A766,'Health Total'!$A$2:$N$10000,14,0),"."),".")</f>
        <v>55263</v>
      </c>
    </row>
    <row r="767" spans="1:19" x14ac:dyDescent="0.4">
      <c r="A767" s="2" t="str">
        <f t="shared" si="22"/>
        <v>2018|Hawke's Bay|10</v>
      </c>
      <c r="B767" t="s">
        <v>16</v>
      </c>
      <c r="C767" t="s">
        <v>17</v>
      </c>
      <c r="D767" t="s">
        <v>18</v>
      </c>
      <c r="E767" t="s">
        <v>19</v>
      </c>
      <c r="F767">
        <v>2018</v>
      </c>
      <c r="G767">
        <v>2018</v>
      </c>
      <c r="H767">
        <v>300</v>
      </c>
      <c r="I767" t="s">
        <v>157</v>
      </c>
      <c r="J767">
        <v>8</v>
      </c>
      <c r="K767" t="s">
        <v>30</v>
      </c>
      <c r="L767">
        <v>10</v>
      </c>
      <c r="N767">
        <v>0</v>
      </c>
      <c r="R767" s="2" t="str">
        <f t="shared" si="23"/>
        <v>.</v>
      </c>
      <c r="S767" s="2">
        <f>IF(AND(P767&lt;&gt;"_U",P767&lt;&gt;"c",J767&lt;&gt;99,J767&lt;&gt;9),IFERROR(VLOOKUP(A767,'Health Total'!$A$2:$N$10000,14,0),"."),".")</f>
        <v>0</v>
      </c>
    </row>
    <row r="768" spans="1:19" x14ac:dyDescent="0.4">
      <c r="A768" s="2" t="str">
        <f t="shared" si="22"/>
        <v>2018|Hawke's Bay|11</v>
      </c>
      <c r="B768" t="s">
        <v>16</v>
      </c>
      <c r="C768" t="s">
        <v>17</v>
      </c>
      <c r="D768" t="s">
        <v>18</v>
      </c>
      <c r="E768" t="s">
        <v>19</v>
      </c>
      <c r="F768">
        <v>2018</v>
      </c>
      <c r="G768">
        <v>2018</v>
      </c>
      <c r="H768">
        <v>300</v>
      </c>
      <c r="I768" t="s">
        <v>157</v>
      </c>
      <c r="J768">
        <v>8</v>
      </c>
      <c r="K768" t="s">
        <v>30</v>
      </c>
      <c r="L768">
        <v>11</v>
      </c>
      <c r="N768">
        <v>795</v>
      </c>
      <c r="R768" s="2">
        <f t="shared" si="23"/>
        <v>1.67</v>
      </c>
      <c r="S768" s="2">
        <f>IF(AND(P768&lt;&gt;"_U",P768&lt;&gt;"c",J768&lt;&gt;99,J768&lt;&gt;9),IFERROR(VLOOKUP(A768,'Health Total'!$A$2:$N$10000,14,0),"."),".")</f>
        <v>47634</v>
      </c>
    </row>
    <row r="769" spans="1:19" x14ac:dyDescent="0.4">
      <c r="A769" s="2" t="str">
        <f t="shared" si="22"/>
        <v>2018|Hawke's Bay|12</v>
      </c>
      <c r="B769" t="s">
        <v>16</v>
      </c>
      <c r="C769" t="s">
        <v>17</v>
      </c>
      <c r="D769" t="s">
        <v>18</v>
      </c>
      <c r="E769" t="s">
        <v>19</v>
      </c>
      <c r="F769">
        <v>2018</v>
      </c>
      <c r="G769">
        <v>2018</v>
      </c>
      <c r="H769">
        <v>300</v>
      </c>
      <c r="I769" t="s">
        <v>157</v>
      </c>
      <c r="J769">
        <v>8</v>
      </c>
      <c r="K769" t="s">
        <v>30</v>
      </c>
      <c r="L769">
        <v>12</v>
      </c>
      <c r="N769">
        <v>69</v>
      </c>
      <c r="R769" s="2">
        <f t="shared" si="23"/>
        <v>0.94</v>
      </c>
      <c r="S769" s="2">
        <f>IF(AND(P769&lt;&gt;"_U",P769&lt;&gt;"c",J769&lt;&gt;99,J769&lt;&gt;9),IFERROR(VLOOKUP(A769,'Health Total'!$A$2:$N$10000,14,0),"."),".")</f>
        <v>7308</v>
      </c>
    </row>
    <row r="770" spans="1:19" x14ac:dyDescent="0.4">
      <c r="A770" s="2" t="str">
        <f t="shared" si="22"/>
        <v>2018|Hawke's Bay|13</v>
      </c>
      <c r="B770" t="s">
        <v>16</v>
      </c>
      <c r="C770" t="s">
        <v>17</v>
      </c>
      <c r="D770" t="s">
        <v>18</v>
      </c>
      <c r="E770" t="s">
        <v>19</v>
      </c>
      <c r="F770">
        <v>2018</v>
      </c>
      <c r="G770">
        <v>2018</v>
      </c>
      <c r="H770">
        <v>300</v>
      </c>
      <c r="I770" t="s">
        <v>157</v>
      </c>
      <c r="J770">
        <v>8</v>
      </c>
      <c r="K770" t="s">
        <v>30</v>
      </c>
      <c r="L770">
        <v>13</v>
      </c>
      <c r="N770">
        <v>6</v>
      </c>
      <c r="R770" s="2">
        <f t="shared" si="23"/>
        <v>1.87</v>
      </c>
      <c r="S770" s="2">
        <f>IF(AND(P770&lt;&gt;"_U",P770&lt;&gt;"c",J770&lt;&gt;99,J770&lt;&gt;9),IFERROR(VLOOKUP(A770,'Health Total'!$A$2:$N$10000,14,0),"."),".")</f>
        <v>321</v>
      </c>
    </row>
    <row r="771" spans="1:19" x14ac:dyDescent="0.4">
      <c r="A771" s="2" t="str">
        <f t="shared" ref="A771:A834" si="24">G771&amp;"|"&amp;I771&amp;"|"&amp;L771</f>
        <v>2018|Hawke's Bay|999</v>
      </c>
      <c r="B771" t="s">
        <v>16</v>
      </c>
      <c r="C771" t="s">
        <v>17</v>
      </c>
      <c r="D771" t="s">
        <v>18</v>
      </c>
      <c r="E771" t="s">
        <v>19</v>
      </c>
      <c r="F771">
        <v>2018</v>
      </c>
      <c r="G771">
        <v>2018</v>
      </c>
      <c r="H771">
        <v>300</v>
      </c>
      <c r="I771" t="s">
        <v>157</v>
      </c>
      <c r="J771">
        <v>8</v>
      </c>
      <c r="K771" t="s">
        <v>30</v>
      </c>
      <c r="L771">
        <v>999</v>
      </c>
      <c r="N771">
        <v>870</v>
      </c>
      <c r="R771" s="2">
        <f t="shared" ref="R771:R834" si="25">IF(P771&lt;&gt;"_U",IFERROR((ROUND(N771/S771*100,2)),"."),".")</f>
        <v>1.57</v>
      </c>
      <c r="S771" s="2">
        <f>IF(AND(P771&lt;&gt;"_U",P771&lt;&gt;"c",J771&lt;&gt;99,J771&lt;&gt;9),IFERROR(VLOOKUP(A771,'Health Total'!$A$2:$N$10000,14,0),"."),".")</f>
        <v>55263</v>
      </c>
    </row>
    <row r="772" spans="1:19" x14ac:dyDescent="0.4">
      <c r="A772" s="2" t="str">
        <f t="shared" si="24"/>
        <v>2018|Hawke's Bay|10</v>
      </c>
      <c r="B772" t="s">
        <v>16</v>
      </c>
      <c r="C772" t="s">
        <v>17</v>
      </c>
      <c r="D772" t="s">
        <v>18</v>
      </c>
      <c r="E772" t="s">
        <v>19</v>
      </c>
      <c r="F772">
        <v>2018</v>
      </c>
      <c r="G772">
        <v>2018</v>
      </c>
      <c r="H772">
        <v>300</v>
      </c>
      <c r="I772" t="s">
        <v>157</v>
      </c>
      <c r="J772">
        <v>9</v>
      </c>
      <c r="K772" t="s">
        <v>31</v>
      </c>
      <c r="L772">
        <v>10</v>
      </c>
      <c r="N772">
        <v>0</v>
      </c>
      <c r="R772" s="2" t="str">
        <f t="shared" si="25"/>
        <v>.</v>
      </c>
      <c r="S772" s="2" t="str">
        <f>IF(AND(P772&lt;&gt;"_U",P772&lt;&gt;"c",J772&lt;&gt;99,J772&lt;&gt;9),IFERROR(VLOOKUP(A772,'Health Total'!$A$2:$N$10000,14,0),"."),".")</f>
        <v>.</v>
      </c>
    </row>
    <row r="773" spans="1:19" x14ac:dyDescent="0.4">
      <c r="A773" s="2" t="str">
        <f t="shared" si="24"/>
        <v>2018|Hawke's Bay|11</v>
      </c>
      <c r="B773" t="s">
        <v>16</v>
      </c>
      <c r="C773" t="s">
        <v>17</v>
      </c>
      <c r="D773" t="s">
        <v>18</v>
      </c>
      <c r="E773" t="s">
        <v>19</v>
      </c>
      <c r="F773">
        <v>2018</v>
      </c>
      <c r="G773">
        <v>2018</v>
      </c>
      <c r="H773">
        <v>300</v>
      </c>
      <c r="I773" t="s">
        <v>157</v>
      </c>
      <c r="J773">
        <v>9</v>
      </c>
      <c r="K773" t="s">
        <v>31</v>
      </c>
      <c r="L773">
        <v>11</v>
      </c>
      <c r="N773">
        <v>4428</v>
      </c>
      <c r="R773" s="2" t="str">
        <f t="shared" si="25"/>
        <v>.</v>
      </c>
      <c r="S773" s="2" t="str">
        <f>IF(AND(P773&lt;&gt;"_U",P773&lt;&gt;"c",J773&lt;&gt;99,J773&lt;&gt;9),IFERROR(VLOOKUP(A773,'Health Total'!$A$2:$N$10000,14,0),"."),".")</f>
        <v>.</v>
      </c>
    </row>
    <row r="774" spans="1:19" x14ac:dyDescent="0.4">
      <c r="A774" s="2" t="str">
        <f t="shared" si="24"/>
        <v>2018|Hawke's Bay|12</v>
      </c>
      <c r="B774" t="s">
        <v>16</v>
      </c>
      <c r="C774" t="s">
        <v>17</v>
      </c>
      <c r="D774" t="s">
        <v>18</v>
      </c>
      <c r="E774" t="s">
        <v>19</v>
      </c>
      <c r="F774">
        <v>2018</v>
      </c>
      <c r="G774">
        <v>2018</v>
      </c>
      <c r="H774">
        <v>300</v>
      </c>
      <c r="I774" t="s">
        <v>157</v>
      </c>
      <c r="J774">
        <v>9</v>
      </c>
      <c r="K774" t="s">
        <v>31</v>
      </c>
      <c r="L774">
        <v>12</v>
      </c>
      <c r="N774">
        <v>1128</v>
      </c>
      <c r="R774" s="2" t="str">
        <f t="shared" si="25"/>
        <v>.</v>
      </c>
      <c r="S774" s="2" t="str">
        <f>IF(AND(P774&lt;&gt;"_U",P774&lt;&gt;"c",J774&lt;&gt;99,J774&lt;&gt;9),IFERROR(VLOOKUP(A774,'Health Total'!$A$2:$N$10000,14,0),"."),".")</f>
        <v>.</v>
      </c>
    </row>
    <row r="775" spans="1:19" x14ac:dyDescent="0.4">
      <c r="A775" s="2" t="str">
        <f t="shared" si="24"/>
        <v>2018|Hawke's Bay|13</v>
      </c>
      <c r="B775" t="s">
        <v>16</v>
      </c>
      <c r="C775" t="s">
        <v>17</v>
      </c>
      <c r="D775" t="s">
        <v>18</v>
      </c>
      <c r="E775" t="s">
        <v>19</v>
      </c>
      <c r="F775">
        <v>2018</v>
      </c>
      <c r="G775">
        <v>2018</v>
      </c>
      <c r="H775">
        <v>300</v>
      </c>
      <c r="I775" t="s">
        <v>157</v>
      </c>
      <c r="J775">
        <v>9</v>
      </c>
      <c r="K775" t="s">
        <v>31</v>
      </c>
      <c r="L775">
        <v>13</v>
      </c>
      <c r="N775">
        <v>66</v>
      </c>
      <c r="R775" s="2" t="str">
        <f t="shared" si="25"/>
        <v>.</v>
      </c>
      <c r="S775" s="2" t="str">
        <f>IF(AND(P775&lt;&gt;"_U",P775&lt;&gt;"c",J775&lt;&gt;99,J775&lt;&gt;9),IFERROR(VLOOKUP(A775,'Health Total'!$A$2:$N$10000,14,0),"."),".")</f>
        <v>.</v>
      </c>
    </row>
    <row r="776" spans="1:19" x14ac:dyDescent="0.4">
      <c r="A776" s="2" t="str">
        <f t="shared" si="24"/>
        <v>2018|Hawke's Bay|999</v>
      </c>
      <c r="B776" t="s">
        <v>16</v>
      </c>
      <c r="C776" t="s">
        <v>17</v>
      </c>
      <c r="D776" t="s">
        <v>18</v>
      </c>
      <c r="E776" t="s">
        <v>19</v>
      </c>
      <c r="F776">
        <v>2018</v>
      </c>
      <c r="G776">
        <v>2018</v>
      </c>
      <c r="H776">
        <v>300</v>
      </c>
      <c r="I776" t="s">
        <v>157</v>
      </c>
      <c r="J776">
        <v>9</v>
      </c>
      <c r="K776" t="s">
        <v>31</v>
      </c>
      <c r="L776">
        <v>999</v>
      </c>
      <c r="N776">
        <v>5622</v>
      </c>
      <c r="R776" s="2" t="str">
        <f t="shared" si="25"/>
        <v>.</v>
      </c>
      <c r="S776" s="2" t="str">
        <f>IF(AND(P776&lt;&gt;"_U",P776&lt;&gt;"c",J776&lt;&gt;99,J776&lt;&gt;9),IFERROR(VLOOKUP(A776,'Health Total'!$A$2:$N$10000,14,0),"."),".")</f>
        <v>.</v>
      </c>
    </row>
    <row r="777" spans="1:19" x14ac:dyDescent="0.4">
      <c r="A777" s="2" t="str">
        <f t="shared" si="24"/>
        <v>2018|Hawke's Bay|10</v>
      </c>
      <c r="B777" t="s">
        <v>16</v>
      </c>
      <c r="C777" t="s">
        <v>17</v>
      </c>
      <c r="D777" t="s">
        <v>18</v>
      </c>
      <c r="E777" t="s">
        <v>19</v>
      </c>
      <c r="F777">
        <v>2018</v>
      </c>
      <c r="G777">
        <v>2018</v>
      </c>
      <c r="H777">
        <v>300</v>
      </c>
      <c r="I777" t="s">
        <v>157</v>
      </c>
      <c r="J777">
        <v>99</v>
      </c>
      <c r="K777" t="s">
        <v>32</v>
      </c>
      <c r="L777">
        <v>10</v>
      </c>
      <c r="N777">
        <v>0</v>
      </c>
      <c r="R777" s="2" t="str">
        <f t="shared" si="25"/>
        <v>.</v>
      </c>
      <c r="S777" s="2" t="str">
        <f>IF(AND(P777&lt;&gt;"_U",P777&lt;&gt;"c",J777&lt;&gt;99,J777&lt;&gt;9),IFERROR(VLOOKUP(A777,'Health Total'!$A$2:$N$10000,14,0),"."),".")</f>
        <v>.</v>
      </c>
    </row>
    <row r="778" spans="1:19" x14ac:dyDescent="0.4">
      <c r="A778" s="2" t="str">
        <f t="shared" si="24"/>
        <v>2018|Hawke's Bay|11</v>
      </c>
      <c r="B778" t="s">
        <v>16</v>
      </c>
      <c r="C778" t="s">
        <v>17</v>
      </c>
      <c r="D778" t="s">
        <v>18</v>
      </c>
      <c r="E778" t="s">
        <v>19</v>
      </c>
      <c r="F778">
        <v>2018</v>
      </c>
      <c r="G778">
        <v>2018</v>
      </c>
      <c r="H778">
        <v>300</v>
      </c>
      <c r="I778" t="s">
        <v>157</v>
      </c>
      <c r="J778">
        <v>99</v>
      </c>
      <c r="K778" t="s">
        <v>32</v>
      </c>
      <c r="L778">
        <v>11</v>
      </c>
      <c r="N778">
        <v>51723</v>
      </c>
      <c r="R778" s="2" t="str">
        <f t="shared" si="25"/>
        <v>.</v>
      </c>
      <c r="S778" s="2" t="str">
        <f>IF(AND(P778&lt;&gt;"_U",P778&lt;&gt;"c",J778&lt;&gt;99,J778&lt;&gt;9),IFERROR(VLOOKUP(A778,'Health Total'!$A$2:$N$10000,14,0),"."),".")</f>
        <v>.</v>
      </c>
    </row>
    <row r="779" spans="1:19" x14ac:dyDescent="0.4">
      <c r="A779" s="2" t="str">
        <f t="shared" si="24"/>
        <v>2018|Hawke's Bay|12</v>
      </c>
      <c r="B779" t="s">
        <v>16</v>
      </c>
      <c r="C779" t="s">
        <v>17</v>
      </c>
      <c r="D779" t="s">
        <v>18</v>
      </c>
      <c r="E779" t="s">
        <v>19</v>
      </c>
      <c r="F779">
        <v>2018</v>
      </c>
      <c r="G779">
        <v>2018</v>
      </c>
      <c r="H779">
        <v>300</v>
      </c>
      <c r="I779" t="s">
        <v>157</v>
      </c>
      <c r="J779">
        <v>99</v>
      </c>
      <c r="K779" t="s">
        <v>32</v>
      </c>
      <c r="L779">
        <v>12</v>
      </c>
      <c r="N779">
        <v>8388</v>
      </c>
      <c r="R779" s="2" t="str">
        <f t="shared" si="25"/>
        <v>.</v>
      </c>
      <c r="S779" s="2" t="str">
        <f>IF(AND(P779&lt;&gt;"_U",P779&lt;&gt;"c",J779&lt;&gt;99,J779&lt;&gt;9),IFERROR(VLOOKUP(A779,'Health Total'!$A$2:$N$10000,14,0),"."),".")</f>
        <v>.</v>
      </c>
    </row>
    <row r="780" spans="1:19" x14ac:dyDescent="0.4">
      <c r="A780" s="2" t="str">
        <f t="shared" si="24"/>
        <v>2018|Hawke's Bay|13</v>
      </c>
      <c r="B780" t="s">
        <v>16</v>
      </c>
      <c r="C780" t="s">
        <v>17</v>
      </c>
      <c r="D780" t="s">
        <v>18</v>
      </c>
      <c r="E780" t="s">
        <v>19</v>
      </c>
      <c r="F780">
        <v>2018</v>
      </c>
      <c r="G780">
        <v>2018</v>
      </c>
      <c r="H780">
        <v>300</v>
      </c>
      <c r="I780" t="s">
        <v>157</v>
      </c>
      <c r="J780">
        <v>99</v>
      </c>
      <c r="K780" t="s">
        <v>32</v>
      </c>
      <c r="L780">
        <v>13</v>
      </c>
      <c r="N780">
        <v>384</v>
      </c>
      <c r="R780" s="2" t="str">
        <f t="shared" si="25"/>
        <v>.</v>
      </c>
      <c r="S780" s="2" t="str">
        <f>IF(AND(P780&lt;&gt;"_U",P780&lt;&gt;"c",J780&lt;&gt;99,J780&lt;&gt;9),IFERROR(VLOOKUP(A780,'Health Total'!$A$2:$N$10000,14,0),"."),".")</f>
        <v>.</v>
      </c>
    </row>
    <row r="781" spans="1:19" x14ac:dyDescent="0.4">
      <c r="A781" s="2" t="str">
        <f t="shared" si="24"/>
        <v>2018|Hawke's Bay|999</v>
      </c>
      <c r="B781" t="s">
        <v>16</v>
      </c>
      <c r="C781" t="s">
        <v>17</v>
      </c>
      <c r="D781" t="s">
        <v>18</v>
      </c>
      <c r="E781" t="s">
        <v>19</v>
      </c>
      <c r="F781">
        <v>2018</v>
      </c>
      <c r="G781">
        <v>2018</v>
      </c>
      <c r="H781">
        <v>300</v>
      </c>
      <c r="I781" t="s">
        <v>157</v>
      </c>
      <c r="J781">
        <v>99</v>
      </c>
      <c r="K781" t="s">
        <v>32</v>
      </c>
      <c r="L781">
        <v>999</v>
      </c>
      <c r="N781">
        <v>60495</v>
      </c>
      <c r="R781" s="2" t="str">
        <f t="shared" si="25"/>
        <v>.</v>
      </c>
      <c r="S781" s="2" t="str">
        <f>IF(AND(P781&lt;&gt;"_U",P781&lt;&gt;"c",J781&lt;&gt;99,J781&lt;&gt;9),IFERROR(VLOOKUP(A781,'Health Total'!$A$2:$N$10000,14,0),"."),".")</f>
        <v>.</v>
      </c>
    </row>
    <row r="782" spans="1:19" x14ac:dyDescent="0.4">
      <c r="A782" s="2" t="str">
        <f t="shared" si="24"/>
        <v>2018|Whanganui|10</v>
      </c>
      <c r="B782" t="s">
        <v>16</v>
      </c>
      <c r="C782" t="s">
        <v>17</v>
      </c>
      <c r="D782" t="s">
        <v>18</v>
      </c>
      <c r="E782" t="s">
        <v>19</v>
      </c>
      <c r="F782">
        <v>2018</v>
      </c>
      <c r="G782">
        <v>2018</v>
      </c>
      <c r="H782">
        <v>301</v>
      </c>
      <c r="I782" t="s">
        <v>156</v>
      </c>
      <c r="J782">
        <v>0</v>
      </c>
      <c r="K782" t="s">
        <v>21</v>
      </c>
      <c r="L782">
        <v>10</v>
      </c>
      <c r="N782">
        <v>0</v>
      </c>
      <c r="R782" s="2" t="str">
        <f t="shared" si="25"/>
        <v>.</v>
      </c>
      <c r="S782" s="2">
        <f>IF(AND(P782&lt;&gt;"_U",P782&lt;&gt;"c",J782&lt;&gt;99,J782&lt;&gt;9),IFERROR(VLOOKUP(A782,'Health Total'!$A$2:$N$10000,14,0),"."),".")</f>
        <v>0</v>
      </c>
    </row>
    <row r="783" spans="1:19" x14ac:dyDescent="0.4">
      <c r="A783" s="2" t="str">
        <f t="shared" si="24"/>
        <v>2018|Whanganui|11</v>
      </c>
      <c r="B783" t="s">
        <v>16</v>
      </c>
      <c r="C783" t="s">
        <v>17</v>
      </c>
      <c r="D783" t="s">
        <v>18</v>
      </c>
      <c r="E783" t="s">
        <v>19</v>
      </c>
      <c r="F783">
        <v>2018</v>
      </c>
      <c r="G783">
        <v>2018</v>
      </c>
      <c r="H783">
        <v>301</v>
      </c>
      <c r="I783" t="s">
        <v>156</v>
      </c>
      <c r="J783">
        <v>0</v>
      </c>
      <c r="K783" t="s">
        <v>21</v>
      </c>
      <c r="L783">
        <v>11</v>
      </c>
      <c r="N783">
        <v>273</v>
      </c>
      <c r="R783" s="2">
        <f t="shared" si="25"/>
        <v>1.33</v>
      </c>
      <c r="S783" s="2">
        <f>IF(AND(P783&lt;&gt;"_U",P783&lt;&gt;"c",J783&lt;&gt;99,J783&lt;&gt;9),IFERROR(VLOOKUP(A783,'Health Total'!$A$2:$N$10000,14,0),"."),".")</f>
        <v>20547</v>
      </c>
    </row>
    <row r="784" spans="1:19" x14ac:dyDescent="0.4">
      <c r="A784" s="2" t="str">
        <f t="shared" si="24"/>
        <v>2018|Whanganui|12</v>
      </c>
      <c r="B784" t="s">
        <v>16</v>
      </c>
      <c r="C784" t="s">
        <v>17</v>
      </c>
      <c r="D784" t="s">
        <v>18</v>
      </c>
      <c r="E784" t="s">
        <v>19</v>
      </c>
      <c r="F784">
        <v>2018</v>
      </c>
      <c r="G784">
        <v>2018</v>
      </c>
      <c r="H784">
        <v>301</v>
      </c>
      <c r="I784" t="s">
        <v>156</v>
      </c>
      <c r="J784">
        <v>0</v>
      </c>
      <c r="K784" t="s">
        <v>21</v>
      </c>
      <c r="L784">
        <v>12</v>
      </c>
      <c r="N784">
        <v>102</v>
      </c>
      <c r="R784" s="2">
        <f t="shared" si="25"/>
        <v>4.8099999999999996</v>
      </c>
      <c r="S784" s="2">
        <f>IF(AND(P784&lt;&gt;"_U",P784&lt;&gt;"c",J784&lt;&gt;99,J784&lt;&gt;9),IFERROR(VLOOKUP(A784,'Health Total'!$A$2:$N$10000,14,0),"."),".")</f>
        <v>2121</v>
      </c>
    </row>
    <row r="785" spans="1:19" x14ac:dyDescent="0.4">
      <c r="A785" s="2" t="str">
        <f t="shared" si="24"/>
        <v>2018|Whanganui|13</v>
      </c>
      <c r="B785" t="s">
        <v>16</v>
      </c>
      <c r="C785" t="s">
        <v>17</v>
      </c>
      <c r="D785" t="s">
        <v>18</v>
      </c>
      <c r="E785" t="s">
        <v>19</v>
      </c>
      <c r="F785">
        <v>2018</v>
      </c>
      <c r="G785">
        <v>2018</v>
      </c>
      <c r="H785">
        <v>301</v>
      </c>
      <c r="I785" t="s">
        <v>156</v>
      </c>
      <c r="J785">
        <v>0</v>
      </c>
      <c r="K785" t="s">
        <v>21</v>
      </c>
      <c r="L785">
        <v>13</v>
      </c>
      <c r="N785">
        <v>6</v>
      </c>
      <c r="R785" s="2">
        <f t="shared" si="25"/>
        <v>10.53</v>
      </c>
      <c r="S785" s="2">
        <f>IF(AND(P785&lt;&gt;"_U",P785&lt;&gt;"c",J785&lt;&gt;99,J785&lt;&gt;9),IFERROR(VLOOKUP(A785,'Health Total'!$A$2:$N$10000,14,0),"."),".")</f>
        <v>57</v>
      </c>
    </row>
    <row r="786" spans="1:19" x14ac:dyDescent="0.4">
      <c r="A786" s="2" t="str">
        <f t="shared" si="24"/>
        <v>2018|Whanganui|999</v>
      </c>
      <c r="B786" t="s">
        <v>16</v>
      </c>
      <c r="C786" t="s">
        <v>17</v>
      </c>
      <c r="D786" t="s">
        <v>18</v>
      </c>
      <c r="E786" t="s">
        <v>19</v>
      </c>
      <c r="F786">
        <v>2018</v>
      </c>
      <c r="G786">
        <v>2018</v>
      </c>
      <c r="H786">
        <v>301</v>
      </c>
      <c r="I786" t="s">
        <v>156</v>
      </c>
      <c r="J786">
        <v>0</v>
      </c>
      <c r="K786" t="s">
        <v>21</v>
      </c>
      <c r="L786">
        <v>999</v>
      </c>
      <c r="N786">
        <v>381</v>
      </c>
      <c r="R786" s="2">
        <f t="shared" si="25"/>
        <v>1.68</v>
      </c>
      <c r="S786" s="2">
        <f>IF(AND(P786&lt;&gt;"_U",P786&lt;&gt;"c",J786&lt;&gt;99,J786&lt;&gt;9),IFERROR(VLOOKUP(A786,'Health Total'!$A$2:$N$10000,14,0),"."),".")</f>
        <v>22728</v>
      </c>
    </row>
    <row r="787" spans="1:19" x14ac:dyDescent="0.4">
      <c r="A787" s="2" t="str">
        <f t="shared" si="24"/>
        <v>2018|Whanganui|10</v>
      </c>
      <c r="B787" t="s">
        <v>16</v>
      </c>
      <c r="C787" t="s">
        <v>17</v>
      </c>
      <c r="D787" t="s">
        <v>18</v>
      </c>
      <c r="E787" t="s">
        <v>19</v>
      </c>
      <c r="F787">
        <v>2018</v>
      </c>
      <c r="G787">
        <v>2018</v>
      </c>
      <c r="H787">
        <v>301</v>
      </c>
      <c r="I787" t="s">
        <v>156</v>
      </c>
      <c r="J787">
        <v>1</v>
      </c>
      <c r="K787" t="s">
        <v>22</v>
      </c>
      <c r="L787">
        <v>10</v>
      </c>
      <c r="N787">
        <v>0</v>
      </c>
      <c r="R787" s="2" t="str">
        <f t="shared" si="25"/>
        <v>.</v>
      </c>
      <c r="S787" s="2">
        <f>IF(AND(P787&lt;&gt;"_U",P787&lt;&gt;"c",J787&lt;&gt;99,J787&lt;&gt;9),IFERROR(VLOOKUP(A787,'Health Total'!$A$2:$N$10000,14,0),"."),".")</f>
        <v>0</v>
      </c>
    </row>
    <row r="788" spans="1:19" x14ac:dyDescent="0.4">
      <c r="A788" s="2" t="str">
        <f t="shared" si="24"/>
        <v>2018|Whanganui|11</v>
      </c>
      <c r="B788" t="s">
        <v>16</v>
      </c>
      <c r="C788" t="s">
        <v>17</v>
      </c>
      <c r="D788" t="s">
        <v>18</v>
      </c>
      <c r="E788" t="s">
        <v>19</v>
      </c>
      <c r="F788">
        <v>2018</v>
      </c>
      <c r="G788">
        <v>2018</v>
      </c>
      <c r="H788">
        <v>301</v>
      </c>
      <c r="I788" t="s">
        <v>156</v>
      </c>
      <c r="J788">
        <v>1</v>
      </c>
      <c r="K788" t="s">
        <v>22</v>
      </c>
      <c r="L788">
        <v>11</v>
      </c>
      <c r="N788">
        <v>5418</v>
      </c>
      <c r="R788" s="2">
        <f t="shared" si="25"/>
        <v>26.37</v>
      </c>
      <c r="S788" s="2">
        <f>IF(AND(P788&lt;&gt;"_U",P788&lt;&gt;"c",J788&lt;&gt;99,J788&lt;&gt;9),IFERROR(VLOOKUP(A788,'Health Total'!$A$2:$N$10000,14,0),"."),".")</f>
        <v>20547</v>
      </c>
    </row>
    <row r="789" spans="1:19" x14ac:dyDescent="0.4">
      <c r="A789" s="2" t="str">
        <f t="shared" si="24"/>
        <v>2018|Whanganui|12</v>
      </c>
      <c r="B789" t="s">
        <v>16</v>
      </c>
      <c r="C789" t="s">
        <v>17</v>
      </c>
      <c r="D789" t="s">
        <v>18</v>
      </c>
      <c r="E789" t="s">
        <v>19</v>
      </c>
      <c r="F789">
        <v>2018</v>
      </c>
      <c r="G789">
        <v>2018</v>
      </c>
      <c r="H789">
        <v>301</v>
      </c>
      <c r="I789" t="s">
        <v>156</v>
      </c>
      <c r="J789">
        <v>1</v>
      </c>
      <c r="K789" t="s">
        <v>22</v>
      </c>
      <c r="L789">
        <v>12</v>
      </c>
      <c r="N789">
        <v>567</v>
      </c>
      <c r="R789" s="2">
        <f t="shared" si="25"/>
        <v>26.73</v>
      </c>
      <c r="S789" s="2">
        <f>IF(AND(P789&lt;&gt;"_U",P789&lt;&gt;"c",J789&lt;&gt;99,J789&lt;&gt;9),IFERROR(VLOOKUP(A789,'Health Total'!$A$2:$N$10000,14,0),"."),".")</f>
        <v>2121</v>
      </c>
    </row>
    <row r="790" spans="1:19" x14ac:dyDescent="0.4">
      <c r="A790" s="2" t="str">
        <f t="shared" si="24"/>
        <v>2018|Whanganui|13</v>
      </c>
      <c r="B790" t="s">
        <v>16</v>
      </c>
      <c r="C790" t="s">
        <v>17</v>
      </c>
      <c r="D790" t="s">
        <v>18</v>
      </c>
      <c r="E790" t="s">
        <v>19</v>
      </c>
      <c r="F790">
        <v>2018</v>
      </c>
      <c r="G790">
        <v>2018</v>
      </c>
      <c r="H790">
        <v>301</v>
      </c>
      <c r="I790" t="s">
        <v>156</v>
      </c>
      <c r="J790">
        <v>1</v>
      </c>
      <c r="K790" t="s">
        <v>22</v>
      </c>
      <c r="L790">
        <v>13</v>
      </c>
      <c r="N790">
        <v>6</v>
      </c>
      <c r="R790" s="2">
        <f t="shared" si="25"/>
        <v>10.53</v>
      </c>
      <c r="S790" s="2">
        <f>IF(AND(P790&lt;&gt;"_U",P790&lt;&gt;"c",J790&lt;&gt;99,J790&lt;&gt;9),IFERROR(VLOOKUP(A790,'Health Total'!$A$2:$N$10000,14,0),"."),".")</f>
        <v>57</v>
      </c>
    </row>
    <row r="791" spans="1:19" x14ac:dyDescent="0.4">
      <c r="A791" s="2" t="str">
        <f t="shared" si="24"/>
        <v>2018|Whanganui|999</v>
      </c>
      <c r="B791" t="s">
        <v>16</v>
      </c>
      <c r="C791" t="s">
        <v>17</v>
      </c>
      <c r="D791" t="s">
        <v>18</v>
      </c>
      <c r="E791" t="s">
        <v>19</v>
      </c>
      <c r="F791">
        <v>2018</v>
      </c>
      <c r="G791">
        <v>2018</v>
      </c>
      <c r="H791">
        <v>301</v>
      </c>
      <c r="I791" t="s">
        <v>156</v>
      </c>
      <c r="J791">
        <v>1</v>
      </c>
      <c r="K791" t="s">
        <v>22</v>
      </c>
      <c r="L791">
        <v>999</v>
      </c>
      <c r="N791">
        <v>5988</v>
      </c>
      <c r="R791" s="2">
        <f t="shared" si="25"/>
        <v>26.35</v>
      </c>
      <c r="S791" s="2">
        <f>IF(AND(P791&lt;&gt;"_U",P791&lt;&gt;"c",J791&lt;&gt;99,J791&lt;&gt;9),IFERROR(VLOOKUP(A791,'Health Total'!$A$2:$N$10000,14,0),"."),".")</f>
        <v>22728</v>
      </c>
    </row>
    <row r="792" spans="1:19" x14ac:dyDescent="0.4">
      <c r="A792" s="2" t="str">
        <f t="shared" si="24"/>
        <v>2018|Whanganui|10</v>
      </c>
      <c r="B792" t="s">
        <v>16</v>
      </c>
      <c r="C792" t="s">
        <v>17</v>
      </c>
      <c r="D792" t="s">
        <v>18</v>
      </c>
      <c r="E792" t="s">
        <v>19</v>
      </c>
      <c r="F792">
        <v>2018</v>
      </c>
      <c r="G792">
        <v>2018</v>
      </c>
      <c r="H792">
        <v>301</v>
      </c>
      <c r="I792" t="s">
        <v>156</v>
      </c>
      <c r="J792">
        <v>2</v>
      </c>
      <c r="K792" t="s">
        <v>23</v>
      </c>
      <c r="L792">
        <v>10</v>
      </c>
      <c r="N792">
        <v>0</v>
      </c>
      <c r="R792" s="2" t="str">
        <f t="shared" si="25"/>
        <v>.</v>
      </c>
      <c r="S792" s="2">
        <f>IF(AND(P792&lt;&gt;"_U",P792&lt;&gt;"c",J792&lt;&gt;99,J792&lt;&gt;9),IFERROR(VLOOKUP(A792,'Health Total'!$A$2:$N$10000,14,0),"."),".")</f>
        <v>0</v>
      </c>
    </row>
    <row r="793" spans="1:19" x14ac:dyDescent="0.4">
      <c r="A793" s="2" t="str">
        <f t="shared" si="24"/>
        <v>2018|Whanganui|11</v>
      </c>
      <c r="B793" t="s">
        <v>16</v>
      </c>
      <c r="C793" t="s">
        <v>17</v>
      </c>
      <c r="D793" t="s">
        <v>18</v>
      </c>
      <c r="E793" t="s">
        <v>19</v>
      </c>
      <c r="F793">
        <v>2018</v>
      </c>
      <c r="G793">
        <v>2018</v>
      </c>
      <c r="H793">
        <v>301</v>
      </c>
      <c r="I793" t="s">
        <v>156</v>
      </c>
      <c r="J793">
        <v>2</v>
      </c>
      <c r="K793" t="s">
        <v>23</v>
      </c>
      <c r="L793">
        <v>11</v>
      </c>
      <c r="N793">
        <v>7578</v>
      </c>
      <c r="R793" s="2">
        <f t="shared" si="25"/>
        <v>36.880000000000003</v>
      </c>
      <c r="S793" s="2">
        <f>IF(AND(P793&lt;&gt;"_U",P793&lt;&gt;"c",J793&lt;&gt;99,J793&lt;&gt;9),IFERROR(VLOOKUP(A793,'Health Total'!$A$2:$N$10000,14,0),"."),".")</f>
        <v>20547</v>
      </c>
    </row>
    <row r="794" spans="1:19" x14ac:dyDescent="0.4">
      <c r="A794" s="2" t="str">
        <f t="shared" si="24"/>
        <v>2018|Whanganui|12</v>
      </c>
      <c r="B794" t="s">
        <v>16</v>
      </c>
      <c r="C794" t="s">
        <v>17</v>
      </c>
      <c r="D794" t="s">
        <v>18</v>
      </c>
      <c r="E794" t="s">
        <v>19</v>
      </c>
      <c r="F794">
        <v>2018</v>
      </c>
      <c r="G794">
        <v>2018</v>
      </c>
      <c r="H794">
        <v>301</v>
      </c>
      <c r="I794" t="s">
        <v>156</v>
      </c>
      <c r="J794">
        <v>2</v>
      </c>
      <c r="K794" t="s">
        <v>23</v>
      </c>
      <c r="L794">
        <v>12</v>
      </c>
      <c r="N794">
        <v>1155</v>
      </c>
      <c r="R794" s="2">
        <f t="shared" si="25"/>
        <v>54.46</v>
      </c>
      <c r="S794" s="2">
        <f>IF(AND(P794&lt;&gt;"_U",P794&lt;&gt;"c",J794&lt;&gt;99,J794&lt;&gt;9),IFERROR(VLOOKUP(A794,'Health Total'!$A$2:$N$10000,14,0),"."),".")</f>
        <v>2121</v>
      </c>
    </row>
    <row r="795" spans="1:19" x14ac:dyDescent="0.4">
      <c r="A795" s="2" t="str">
        <f t="shared" si="24"/>
        <v>2018|Whanganui|13</v>
      </c>
      <c r="B795" t="s">
        <v>16</v>
      </c>
      <c r="C795" t="s">
        <v>17</v>
      </c>
      <c r="D795" t="s">
        <v>18</v>
      </c>
      <c r="E795" t="s">
        <v>19</v>
      </c>
      <c r="F795">
        <v>2018</v>
      </c>
      <c r="G795">
        <v>2018</v>
      </c>
      <c r="H795">
        <v>301</v>
      </c>
      <c r="I795" t="s">
        <v>156</v>
      </c>
      <c r="J795">
        <v>2</v>
      </c>
      <c r="K795" t="s">
        <v>23</v>
      </c>
      <c r="L795">
        <v>13</v>
      </c>
      <c r="N795">
        <v>21</v>
      </c>
      <c r="R795" s="2">
        <f t="shared" si="25"/>
        <v>36.840000000000003</v>
      </c>
      <c r="S795" s="2">
        <f>IF(AND(P795&lt;&gt;"_U",P795&lt;&gt;"c",J795&lt;&gt;99,J795&lt;&gt;9),IFERROR(VLOOKUP(A795,'Health Total'!$A$2:$N$10000,14,0),"."),".")</f>
        <v>57</v>
      </c>
    </row>
    <row r="796" spans="1:19" x14ac:dyDescent="0.4">
      <c r="A796" s="2" t="str">
        <f t="shared" si="24"/>
        <v>2018|Whanganui|999</v>
      </c>
      <c r="B796" t="s">
        <v>16</v>
      </c>
      <c r="C796" t="s">
        <v>17</v>
      </c>
      <c r="D796" t="s">
        <v>18</v>
      </c>
      <c r="E796" t="s">
        <v>19</v>
      </c>
      <c r="F796">
        <v>2018</v>
      </c>
      <c r="G796">
        <v>2018</v>
      </c>
      <c r="H796">
        <v>301</v>
      </c>
      <c r="I796" t="s">
        <v>156</v>
      </c>
      <c r="J796">
        <v>2</v>
      </c>
      <c r="K796" t="s">
        <v>23</v>
      </c>
      <c r="L796">
        <v>999</v>
      </c>
      <c r="N796">
        <v>8754</v>
      </c>
      <c r="R796" s="2">
        <f t="shared" si="25"/>
        <v>38.520000000000003</v>
      </c>
      <c r="S796" s="2">
        <f>IF(AND(P796&lt;&gt;"_U",P796&lt;&gt;"c",J796&lt;&gt;99,J796&lt;&gt;9),IFERROR(VLOOKUP(A796,'Health Total'!$A$2:$N$10000,14,0),"."),".")</f>
        <v>22728</v>
      </c>
    </row>
    <row r="797" spans="1:19" x14ac:dyDescent="0.4">
      <c r="A797" s="2" t="str">
        <f t="shared" si="24"/>
        <v>2018|Whanganui|10</v>
      </c>
      <c r="B797" t="s">
        <v>16</v>
      </c>
      <c r="C797" t="s">
        <v>17</v>
      </c>
      <c r="D797" t="s">
        <v>18</v>
      </c>
      <c r="E797" t="s">
        <v>19</v>
      </c>
      <c r="F797">
        <v>2018</v>
      </c>
      <c r="G797">
        <v>2018</v>
      </c>
      <c r="H797">
        <v>301</v>
      </c>
      <c r="I797" t="s">
        <v>156</v>
      </c>
      <c r="J797">
        <v>3</v>
      </c>
      <c r="K797" t="s">
        <v>24</v>
      </c>
      <c r="L797">
        <v>10</v>
      </c>
      <c r="N797">
        <v>0</v>
      </c>
      <c r="R797" s="2" t="str">
        <f t="shared" si="25"/>
        <v>.</v>
      </c>
      <c r="S797" s="2">
        <f>IF(AND(P797&lt;&gt;"_U",P797&lt;&gt;"c",J797&lt;&gt;99,J797&lt;&gt;9),IFERROR(VLOOKUP(A797,'Health Total'!$A$2:$N$10000,14,0),"."),".")</f>
        <v>0</v>
      </c>
    </row>
    <row r="798" spans="1:19" x14ac:dyDescent="0.4">
      <c r="A798" s="2" t="str">
        <f t="shared" si="24"/>
        <v>2018|Whanganui|11</v>
      </c>
      <c r="B798" t="s">
        <v>16</v>
      </c>
      <c r="C798" t="s">
        <v>17</v>
      </c>
      <c r="D798" t="s">
        <v>18</v>
      </c>
      <c r="E798" t="s">
        <v>19</v>
      </c>
      <c r="F798">
        <v>2018</v>
      </c>
      <c r="G798">
        <v>2018</v>
      </c>
      <c r="H798">
        <v>301</v>
      </c>
      <c r="I798" t="s">
        <v>156</v>
      </c>
      <c r="J798">
        <v>3</v>
      </c>
      <c r="K798" t="s">
        <v>24</v>
      </c>
      <c r="L798">
        <v>11</v>
      </c>
      <c r="N798">
        <v>5121</v>
      </c>
      <c r="R798" s="2">
        <f t="shared" si="25"/>
        <v>24.92</v>
      </c>
      <c r="S798" s="2">
        <f>IF(AND(P798&lt;&gt;"_U",P798&lt;&gt;"c",J798&lt;&gt;99,J798&lt;&gt;9),IFERROR(VLOOKUP(A798,'Health Total'!$A$2:$N$10000,14,0),"."),".")</f>
        <v>20547</v>
      </c>
    </row>
    <row r="799" spans="1:19" x14ac:dyDescent="0.4">
      <c r="A799" s="2" t="str">
        <f t="shared" si="24"/>
        <v>2018|Whanganui|12</v>
      </c>
      <c r="B799" t="s">
        <v>16</v>
      </c>
      <c r="C799" t="s">
        <v>17</v>
      </c>
      <c r="D799" t="s">
        <v>18</v>
      </c>
      <c r="E799" t="s">
        <v>19</v>
      </c>
      <c r="F799">
        <v>2018</v>
      </c>
      <c r="G799">
        <v>2018</v>
      </c>
      <c r="H799">
        <v>301</v>
      </c>
      <c r="I799" t="s">
        <v>156</v>
      </c>
      <c r="J799">
        <v>3</v>
      </c>
      <c r="K799" t="s">
        <v>24</v>
      </c>
      <c r="L799">
        <v>12</v>
      </c>
      <c r="N799">
        <v>285</v>
      </c>
      <c r="R799" s="2">
        <f t="shared" si="25"/>
        <v>13.44</v>
      </c>
      <c r="S799" s="2">
        <f>IF(AND(P799&lt;&gt;"_U",P799&lt;&gt;"c",J799&lt;&gt;99,J799&lt;&gt;9),IFERROR(VLOOKUP(A799,'Health Total'!$A$2:$N$10000,14,0),"."),".")</f>
        <v>2121</v>
      </c>
    </row>
    <row r="800" spans="1:19" x14ac:dyDescent="0.4">
      <c r="A800" s="2" t="str">
        <f t="shared" si="24"/>
        <v>2018|Whanganui|13</v>
      </c>
      <c r="B800" t="s">
        <v>16</v>
      </c>
      <c r="C800" t="s">
        <v>17</v>
      </c>
      <c r="D800" t="s">
        <v>18</v>
      </c>
      <c r="E800" t="s">
        <v>19</v>
      </c>
      <c r="F800">
        <v>2018</v>
      </c>
      <c r="G800">
        <v>2018</v>
      </c>
      <c r="H800">
        <v>301</v>
      </c>
      <c r="I800" t="s">
        <v>156</v>
      </c>
      <c r="J800">
        <v>3</v>
      </c>
      <c r="K800" t="s">
        <v>24</v>
      </c>
      <c r="L800">
        <v>13</v>
      </c>
      <c r="N800">
        <v>9</v>
      </c>
      <c r="R800" s="2">
        <f t="shared" si="25"/>
        <v>15.79</v>
      </c>
      <c r="S800" s="2">
        <f>IF(AND(P800&lt;&gt;"_U",P800&lt;&gt;"c",J800&lt;&gt;99,J800&lt;&gt;9),IFERROR(VLOOKUP(A800,'Health Total'!$A$2:$N$10000,14,0),"."),".")</f>
        <v>57</v>
      </c>
    </row>
    <row r="801" spans="1:19" x14ac:dyDescent="0.4">
      <c r="A801" s="2" t="str">
        <f t="shared" si="24"/>
        <v>2018|Whanganui|999</v>
      </c>
      <c r="B801" t="s">
        <v>16</v>
      </c>
      <c r="C801" t="s">
        <v>17</v>
      </c>
      <c r="D801" t="s">
        <v>18</v>
      </c>
      <c r="E801" t="s">
        <v>19</v>
      </c>
      <c r="F801">
        <v>2018</v>
      </c>
      <c r="G801">
        <v>2018</v>
      </c>
      <c r="H801">
        <v>301</v>
      </c>
      <c r="I801" t="s">
        <v>156</v>
      </c>
      <c r="J801">
        <v>3</v>
      </c>
      <c r="K801" t="s">
        <v>24</v>
      </c>
      <c r="L801">
        <v>999</v>
      </c>
      <c r="N801">
        <v>5415</v>
      </c>
      <c r="R801" s="2">
        <f t="shared" si="25"/>
        <v>23.83</v>
      </c>
      <c r="S801" s="2">
        <f>IF(AND(P801&lt;&gt;"_U",P801&lt;&gt;"c",J801&lt;&gt;99,J801&lt;&gt;9),IFERROR(VLOOKUP(A801,'Health Total'!$A$2:$N$10000,14,0),"."),".")</f>
        <v>22728</v>
      </c>
    </row>
    <row r="802" spans="1:19" x14ac:dyDescent="0.4">
      <c r="A802" s="2" t="str">
        <f t="shared" si="24"/>
        <v>2018|Whanganui|10</v>
      </c>
      <c r="B802" t="s">
        <v>16</v>
      </c>
      <c r="C802" t="s">
        <v>17</v>
      </c>
      <c r="D802" t="s">
        <v>18</v>
      </c>
      <c r="E802" t="s">
        <v>19</v>
      </c>
      <c r="F802">
        <v>2018</v>
      </c>
      <c r="G802">
        <v>2018</v>
      </c>
      <c r="H802">
        <v>301</v>
      </c>
      <c r="I802" t="s">
        <v>156</v>
      </c>
      <c r="J802">
        <v>4</v>
      </c>
      <c r="K802" t="s">
        <v>25</v>
      </c>
      <c r="L802">
        <v>10</v>
      </c>
      <c r="N802">
        <v>0</v>
      </c>
      <c r="R802" s="2" t="str">
        <f t="shared" si="25"/>
        <v>.</v>
      </c>
      <c r="S802" s="2">
        <f>IF(AND(P802&lt;&gt;"_U",P802&lt;&gt;"c",J802&lt;&gt;99,J802&lt;&gt;9),IFERROR(VLOOKUP(A802,'Health Total'!$A$2:$N$10000,14,0),"."),".")</f>
        <v>0</v>
      </c>
    </row>
    <row r="803" spans="1:19" x14ac:dyDescent="0.4">
      <c r="A803" s="2" t="str">
        <f t="shared" si="24"/>
        <v>2018|Whanganui|11</v>
      </c>
      <c r="B803" t="s">
        <v>16</v>
      </c>
      <c r="C803" t="s">
        <v>17</v>
      </c>
      <c r="D803" t="s">
        <v>18</v>
      </c>
      <c r="E803" t="s">
        <v>19</v>
      </c>
      <c r="F803">
        <v>2018</v>
      </c>
      <c r="G803">
        <v>2018</v>
      </c>
      <c r="H803">
        <v>301</v>
      </c>
      <c r="I803" t="s">
        <v>156</v>
      </c>
      <c r="J803">
        <v>4</v>
      </c>
      <c r="K803" t="s">
        <v>25</v>
      </c>
      <c r="L803">
        <v>11</v>
      </c>
      <c r="N803">
        <v>2082</v>
      </c>
      <c r="R803" s="2">
        <f t="shared" si="25"/>
        <v>10.130000000000001</v>
      </c>
      <c r="S803" s="2">
        <f>IF(AND(P803&lt;&gt;"_U",P803&lt;&gt;"c",J803&lt;&gt;99,J803&lt;&gt;9),IFERROR(VLOOKUP(A803,'Health Total'!$A$2:$N$10000,14,0),"."),".")</f>
        <v>20547</v>
      </c>
    </row>
    <row r="804" spans="1:19" x14ac:dyDescent="0.4">
      <c r="A804" s="2" t="str">
        <f t="shared" si="24"/>
        <v>2018|Whanganui|12</v>
      </c>
      <c r="B804" t="s">
        <v>16</v>
      </c>
      <c r="C804" t="s">
        <v>17</v>
      </c>
      <c r="D804" t="s">
        <v>18</v>
      </c>
      <c r="E804" t="s">
        <v>19</v>
      </c>
      <c r="F804">
        <v>2018</v>
      </c>
      <c r="G804">
        <v>2018</v>
      </c>
      <c r="H804">
        <v>301</v>
      </c>
      <c r="I804" t="s">
        <v>156</v>
      </c>
      <c r="J804">
        <v>4</v>
      </c>
      <c r="K804" t="s">
        <v>25</v>
      </c>
      <c r="L804">
        <v>12</v>
      </c>
      <c r="N804">
        <v>228</v>
      </c>
      <c r="R804" s="2">
        <f t="shared" si="25"/>
        <v>10.75</v>
      </c>
      <c r="S804" s="2">
        <f>IF(AND(P804&lt;&gt;"_U",P804&lt;&gt;"c",J804&lt;&gt;99,J804&lt;&gt;9),IFERROR(VLOOKUP(A804,'Health Total'!$A$2:$N$10000,14,0),"."),".")</f>
        <v>2121</v>
      </c>
    </row>
    <row r="805" spans="1:19" x14ac:dyDescent="0.4">
      <c r="A805" s="2" t="str">
        <f t="shared" si="24"/>
        <v>2018|Whanganui|13</v>
      </c>
      <c r="B805" t="s">
        <v>16</v>
      </c>
      <c r="C805" t="s">
        <v>17</v>
      </c>
      <c r="D805" t="s">
        <v>18</v>
      </c>
      <c r="E805" t="s">
        <v>19</v>
      </c>
      <c r="F805">
        <v>2018</v>
      </c>
      <c r="G805">
        <v>2018</v>
      </c>
      <c r="H805">
        <v>301</v>
      </c>
      <c r="I805" t="s">
        <v>156</v>
      </c>
      <c r="J805">
        <v>4</v>
      </c>
      <c r="K805" t="s">
        <v>25</v>
      </c>
      <c r="L805">
        <v>13</v>
      </c>
      <c r="N805">
        <v>6</v>
      </c>
      <c r="R805" s="2">
        <f t="shared" si="25"/>
        <v>10.53</v>
      </c>
      <c r="S805" s="2">
        <f>IF(AND(P805&lt;&gt;"_U",P805&lt;&gt;"c",J805&lt;&gt;99,J805&lt;&gt;9),IFERROR(VLOOKUP(A805,'Health Total'!$A$2:$N$10000,14,0),"."),".")</f>
        <v>57</v>
      </c>
    </row>
    <row r="806" spans="1:19" x14ac:dyDescent="0.4">
      <c r="A806" s="2" t="str">
        <f t="shared" si="24"/>
        <v>2018|Whanganui|999</v>
      </c>
      <c r="B806" t="s">
        <v>16</v>
      </c>
      <c r="C806" t="s">
        <v>17</v>
      </c>
      <c r="D806" t="s">
        <v>18</v>
      </c>
      <c r="E806" t="s">
        <v>19</v>
      </c>
      <c r="F806">
        <v>2018</v>
      </c>
      <c r="G806">
        <v>2018</v>
      </c>
      <c r="H806">
        <v>301</v>
      </c>
      <c r="I806" t="s">
        <v>156</v>
      </c>
      <c r="J806">
        <v>4</v>
      </c>
      <c r="K806" t="s">
        <v>25</v>
      </c>
      <c r="L806">
        <v>999</v>
      </c>
      <c r="N806">
        <v>2319</v>
      </c>
      <c r="R806" s="2">
        <f t="shared" si="25"/>
        <v>10.199999999999999</v>
      </c>
      <c r="S806" s="2">
        <f>IF(AND(P806&lt;&gt;"_U",P806&lt;&gt;"c",J806&lt;&gt;99,J806&lt;&gt;9),IFERROR(VLOOKUP(A806,'Health Total'!$A$2:$N$10000,14,0),"."),".")</f>
        <v>22728</v>
      </c>
    </row>
    <row r="807" spans="1:19" x14ac:dyDescent="0.4">
      <c r="A807" s="2" t="str">
        <f t="shared" si="24"/>
        <v>2018|Whanganui|10</v>
      </c>
      <c r="B807" t="s">
        <v>16</v>
      </c>
      <c r="C807" t="s">
        <v>17</v>
      </c>
      <c r="D807" t="s">
        <v>18</v>
      </c>
      <c r="E807" t="s">
        <v>19</v>
      </c>
      <c r="F807">
        <v>2018</v>
      </c>
      <c r="G807">
        <v>2018</v>
      </c>
      <c r="H807">
        <v>301</v>
      </c>
      <c r="I807" t="s">
        <v>156</v>
      </c>
      <c r="J807">
        <v>5</v>
      </c>
      <c r="K807" t="s">
        <v>26</v>
      </c>
      <c r="L807">
        <v>10</v>
      </c>
      <c r="N807">
        <v>0</v>
      </c>
      <c r="R807" s="2" t="str">
        <f t="shared" si="25"/>
        <v>.</v>
      </c>
      <c r="S807" s="2">
        <f>IF(AND(P807&lt;&gt;"_U",P807&lt;&gt;"c",J807&lt;&gt;99,J807&lt;&gt;9),IFERROR(VLOOKUP(A807,'Health Total'!$A$2:$N$10000,14,0),"."),".")</f>
        <v>0</v>
      </c>
    </row>
    <row r="808" spans="1:19" x14ac:dyDescent="0.4">
      <c r="A808" s="2" t="str">
        <f t="shared" si="24"/>
        <v>2018|Whanganui|11</v>
      </c>
      <c r="B808" t="s">
        <v>16</v>
      </c>
      <c r="C808" t="s">
        <v>17</v>
      </c>
      <c r="D808" t="s">
        <v>18</v>
      </c>
      <c r="E808" t="s">
        <v>19</v>
      </c>
      <c r="F808">
        <v>2018</v>
      </c>
      <c r="G808">
        <v>2018</v>
      </c>
      <c r="H808">
        <v>301</v>
      </c>
      <c r="I808" t="s">
        <v>156</v>
      </c>
      <c r="J808">
        <v>5</v>
      </c>
      <c r="K808" t="s">
        <v>26</v>
      </c>
      <c r="L808">
        <v>11</v>
      </c>
      <c r="N808">
        <v>10587</v>
      </c>
      <c r="R808" s="2">
        <f t="shared" si="25"/>
        <v>51.53</v>
      </c>
      <c r="S808" s="2">
        <f>IF(AND(P808&lt;&gt;"_U",P808&lt;&gt;"c",J808&lt;&gt;99,J808&lt;&gt;9),IFERROR(VLOOKUP(A808,'Health Total'!$A$2:$N$10000,14,0),"."),".")</f>
        <v>20547</v>
      </c>
    </row>
    <row r="809" spans="1:19" x14ac:dyDescent="0.4">
      <c r="A809" s="2" t="str">
        <f t="shared" si="24"/>
        <v>2018|Whanganui|12</v>
      </c>
      <c r="B809" t="s">
        <v>16</v>
      </c>
      <c r="C809" t="s">
        <v>17</v>
      </c>
      <c r="D809" t="s">
        <v>18</v>
      </c>
      <c r="E809" t="s">
        <v>19</v>
      </c>
      <c r="F809">
        <v>2018</v>
      </c>
      <c r="G809">
        <v>2018</v>
      </c>
      <c r="H809">
        <v>301</v>
      </c>
      <c r="I809" t="s">
        <v>156</v>
      </c>
      <c r="J809">
        <v>5</v>
      </c>
      <c r="K809" t="s">
        <v>26</v>
      </c>
      <c r="L809">
        <v>12</v>
      </c>
      <c r="N809">
        <v>351</v>
      </c>
      <c r="R809" s="2">
        <f t="shared" si="25"/>
        <v>16.55</v>
      </c>
      <c r="S809" s="2">
        <f>IF(AND(P809&lt;&gt;"_U",P809&lt;&gt;"c",J809&lt;&gt;99,J809&lt;&gt;9),IFERROR(VLOOKUP(A809,'Health Total'!$A$2:$N$10000,14,0),"."),".")</f>
        <v>2121</v>
      </c>
    </row>
    <row r="810" spans="1:19" x14ac:dyDescent="0.4">
      <c r="A810" s="2" t="str">
        <f t="shared" si="24"/>
        <v>2018|Whanganui|13</v>
      </c>
      <c r="B810" t="s">
        <v>16</v>
      </c>
      <c r="C810" t="s">
        <v>17</v>
      </c>
      <c r="D810" t="s">
        <v>18</v>
      </c>
      <c r="E810" t="s">
        <v>19</v>
      </c>
      <c r="F810">
        <v>2018</v>
      </c>
      <c r="G810">
        <v>2018</v>
      </c>
      <c r="H810">
        <v>301</v>
      </c>
      <c r="I810" t="s">
        <v>156</v>
      </c>
      <c r="J810">
        <v>5</v>
      </c>
      <c r="K810" t="s">
        <v>26</v>
      </c>
      <c r="L810">
        <v>13</v>
      </c>
      <c r="N810">
        <v>18</v>
      </c>
      <c r="R810" s="2">
        <f t="shared" si="25"/>
        <v>31.58</v>
      </c>
      <c r="S810" s="2">
        <f>IF(AND(P810&lt;&gt;"_U",P810&lt;&gt;"c",J810&lt;&gt;99,J810&lt;&gt;9),IFERROR(VLOOKUP(A810,'Health Total'!$A$2:$N$10000,14,0),"."),".")</f>
        <v>57</v>
      </c>
    </row>
    <row r="811" spans="1:19" x14ac:dyDescent="0.4">
      <c r="A811" s="2" t="str">
        <f t="shared" si="24"/>
        <v>2018|Whanganui|999</v>
      </c>
      <c r="B811" t="s">
        <v>16</v>
      </c>
      <c r="C811" t="s">
        <v>17</v>
      </c>
      <c r="D811" t="s">
        <v>18</v>
      </c>
      <c r="E811" t="s">
        <v>19</v>
      </c>
      <c r="F811">
        <v>2018</v>
      </c>
      <c r="G811">
        <v>2018</v>
      </c>
      <c r="H811">
        <v>301</v>
      </c>
      <c r="I811" t="s">
        <v>156</v>
      </c>
      <c r="J811">
        <v>5</v>
      </c>
      <c r="K811" t="s">
        <v>26</v>
      </c>
      <c r="L811">
        <v>999</v>
      </c>
      <c r="N811">
        <v>10953</v>
      </c>
      <c r="R811" s="2">
        <f t="shared" si="25"/>
        <v>48.19</v>
      </c>
      <c r="S811" s="2">
        <f>IF(AND(P811&lt;&gt;"_U",P811&lt;&gt;"c",J811&lt;&gt;99,J811&lt;&gt;9),IFERROR(VLOOKUP(A811,'Health Total'!$A$2:$N$10000,14,0),"."),".")</f>
        <v>22728</v>
      </c>
    </row>
    <row r="812" spans="1:19" x14ac:dyDescent="0.4">
      <c r="A812" s="2" t="str">
        <f t="shared" si="24"/>
        <v>2018|Whanganui|10</v>
      </c>
      <c r="B812" t="s">
        <v>16</v>
      </c>
      <c r="C812" t="s">
        <v>17</v>
      </c>
      <c r="D812" t="s">
        <v>18</v>
      </c>
      <c r="E812" t="s">
        <v>19</v>
      </c>
      <c r="F812">
        <v>2018</v>
      </c>
      <c r="G812">
        <v>2018</v>
      </c>
      <c r="H812">
        <v>301</v>
      </c>
      <c r="I812" t="s">
        <v>156</v>
      </c>
      <c r="J812">
        <v>6</v>
      </c>
      <c r="K812" t="s">
        <v>27</v>
      </c>
      <c r="L812">
        <v>10</v>
      </c>
      <c r="N812">
        <v>0</v>
      </c>
      <c r="R812" s="2" t="str">
        <f t="shared" si="25"/>
        <v>.</v>
      </c>
      <c r="S812" s="2">
        <f>IF(AND(P812&lt;&gt;"_U",P812&lt;&gt;"c",J812&lt;&gt;99,J812&lt;&gt;9),IFERROR(VLOOKUP(A812,'Health Total'!$A$2:$N$10000,14,0),"."),".")</f>
        <v>0</v>
      </c>
    </row>
    <row r="813" spans="1:19" x14ac:dyDescent="0.4">
      <c r="A813" s="2" t="str">
        <f t="shared" si="24"/>
        <v>2018|Whanganui|11</v>
      </c>
      <c r="B813" t="s">
        <v>16</v>
      </c>
      <c r="C813" t="s">
        <v>17</v>
      </c>
      <c r="D813" t="s">
        <v>18</v>
      </c>
      <c r="E813" t="s">
        <v>19</v>
      </c>
      <c r="F813">
        <v>2018</v>
      </c>
      <c r="G813">
        <v>2018</v>
      </c>
      <c r="H813">
        <v>301</v>
      </c>
      <c r="I813" t="s">
        <v>156</v>
      </c>
      <c r="J813">
        <v>6</v>
      </c>
      <c r="K813" t="s">
        <v>27</v>
      </c>
      <c r="L813">
        <v>11</v>
      </c>
      <c r="N813">
        <v>99</v>
      </c>
      <c r="R813" s="2">
        <f t="shared" si="25"/>
        <v>0.48</v>
      </c>
      <c r="S813" s="2">
        <f>IF(AND(P813&lt;&gt;"_U",P813&lt;&gt;"c",J813&lt;&gt;99,J813&lt;&gt;9),IFERROR(VLOOKUP(A813,'Health Total'!$A$2:$N$10000,14,0),"."),".")</f>
        <v>20547</v>
      </c>
    </row>
    <row r="814" spans="1:19" x14ac:dyDescent="0.4">
      <c r="A814" s="2" t="str">
        <f t="shared" si="24"/>
        <v>2018|Whanganui|12</v>
      </c>
      <c r="B814" t="s">
        <v>16</v>
      </c>
      <c r="C814" t="s">
        <v>17</v>
      </c>
      <c r="D814" t="s">
        <v>18</v>
      </c>
      <c r="E814" t="s">
        <v>19</v>
      </c>
      <c r="F814">
        <v>2018</v>
      </c>
      <c r="G814">
        <v>2018</v>
      </c>
      <c r="H814">
        <v>301</v>
      </c>
      <c r="I814" t="s">
        <v>156</v>
      </c>
      <c r="J814">
        <v>6</v>
      </c>
      <c r="K814" t="s">
        <v>27</v>
      </c>
      <c r="L814">
        <v>12</v>
      </c>
      <c r="N814">
        <v>15</v>
      </c>
      <c r="R814" s="2">
        <f t="shared" si="25"/>
        <v>0.71</v>
      </c>
      <c r="S814" s="2">
        <f>IF(AND(P814&lt;&gt;"_U",P814&lt;&gt;"c",J814&lt;&gt;99,J814&lt;&gt;9),IFERROR(VLOOKUP(A814,'Health Total'!$A$2:$N$10000,14,0),"."),".")</f>
        <v>2121</v>
      </c>
    </row>
    <row r="815" spans="1:19" x14ac:dyDescent="0.4">
      <c r="A815" s="2" t="str">
        <f t="shared" si="24"/>
        <v>2018|Whanganui|13</v>
      </c>
      <c r="B815" t="s">
        <v>16</v>
      </c>
      <c r="C815" t="s">
        <v>17</v>
      </c>
      <c r="D815" t="s">
        <v>18</v>
      </c>
      <c r="E815" t="s">
        <v>19</v>
      </c>
      <c r="F815">
        <v>2018</v>
      </c>
      <c r="G815">
        <v>2018</v>
      </c>
      <c r="H815">
        <v>301</v>
      </c>
      <c r="I815" t="s">
        <v>156</v>
      </c>
      <c r="J815">
        <v>6</v>
      </c>
      <c r="K815" t="s">
        <v>27</v>
      </c>
      <c r="L815">
        <v>13</v>
      </c>
      <c r="N815">
        <v>0</v>
      </c>
      <c r="R815" s="2">
        <f t="shared" si="25"/>
        <v>0</v>
      </c>
      <c r="S815" s="2">
        <f>IF(AND(P815&lt;&gt;"_U",P815&lt;&gt;"c",J815&lt;&gt;99,J815&lt;&gt;9),IFERROR(VLOOKUP(A815,'Health Total'!$A$2:$N$10000,14,0),"."),".")</f>
        <v>57</v>
      </c>
    </row>
    <row r="816" spans="1:19" x14ac:dyDescent="0.4">
      <c r="A816" s="2" t="str">
        <f t="shared" si="24"/>
        <v>2018|Whanganui|999</v>
      </c>
      <c r="B816" t="s">
        <v>16</v>
      </c>
      <c r="C816" t="s">
        <v>17</v>
      </c>
      <c r="D816" t="s">
        <v>18</v>
      </c>
      <c r="E816" t="s">
        <v>19</v>
      </c>
      <c r="F816">
        <v>2018</v>
      </c>
      <c r="G816">
        <v>2018</v>
      </c>
      <c r="H816">
        <v>301</v>
      </c>
      <c r="I816" t="s">
        <v>156</v>
      </c>
      <c r="J816">
        <v>6</v>
      </c>
      <c r="K816" t="s">
        <v>27</v>
      </c>
      <c r="L816">
        <v>999</v>
      </c>
      <c r="N816">
        <v>117</v>
      </c>
      <c r="R816" s="2">
        <f t="shared" si="25"/>
        <v>0.51</v>
      </c>
      <c r="S816" s="2">
        <f>IF(AND(P816&lt;&gt;"_U",P816&lt;&gt;"c",J816&lt;&gt;99,J816&lt;&gt;9),IFERROR(VLOOKUP(A816,'Health Total'!$A$2:$N$10000,14,0),"."),".")</f>
        <v>22728</v>
      </c>
    </row>
    <row r="817" spans="1:19" x14ac:dyDescent="0.4">
      <c r="A817" s="2" t="str">
        <f t="shared" si="24"/>
        <v>2018|Whanganui|10</v>
      </c>
      <c r="B817" t="s">
        <v>16</v>
      </c>
      <c r="C817" t="s">
        <v>17</v>
      </c>
      <c r="D817" t="s">
        <v>18</v>
      </c>
      <c r="E817" t="s">
        <v>19</v>
      </c>
      <c r="F817">
        <v>2018</v>
      </c>
      <c r="G817">
        <v>2018</v>
      </c>
      <c r="H817">
        <v>301</v>
      </c>
      <c r="I817" t="s">
        <v>156</v>
      </c>
      <c r="J817">
        <v>7</v>
      </c>
      <c r="K817" t="s">
        <v>28</v>
      </c>
      <c r="L817">
        <v>10</v>
      </c>
      <c r="N817">
        <v>0</v>
      </c>
      <c r="R817" s="2" t="str">
        <f t="shared" si="25"/>
        <v>.</v>
      </c>
      <c r="S817" s="2">
        <f>IF(AND(P817&lt;&gt;"_U",P817&lt;&gt;"c",J817&lt;&gt;99,J817&lt;&gt;9),IFERROR(VLOOKUP(A817,'Health Total'!$A$2:$N$10000,14,0),"."),".")</f>
        <v>0</v>
      </c>
    </row>
    <row r="818" spans="1:19" x14ac:dyDescent="0.4">
      <c r="A818" s="2" t="str">
        <f t="shared" si="24"/>
        <v>2018|Whanganui|11</v>
      </c>
      <c r="B818" t="s">
        <v>16</v>
      </c>
      <c r="C818" t="s">
        <v>17</v>
      </c>
      <c r="D818" t="s">
        <v>18</v>
      </c>
      <c r="E818" t="s">
        <v>19</v>
      </c>
      <c r="F818">
        <v>2018</v>
      </c>
      <c r="G818">
        <v>2018</v>
      </c>
      <c r="H818">
        <v>301</v>
      </c>
      <c r="I818" t="s">
        <v>156</v>
      </c>
      <c r="J818">
        <v>7</v>
      </c>
      <c r="K818" t="s">
        <v>28</v>
      </c>
      <c r="L818">
        <v>11</v>
      </c>
      <c r="N818">
        <v>174</v>
      </c>
      <c r="R818" s="2">
        <f t="shared" si="25"/>
        <v>0.85</v>
      </c>
      <c r="S818" s="2">
        <f>IF(AND(P818&lt;&gt;"_U",P818&lt;&gt;"c",J818&lt;&gt;99,J818&lt;&gt;9),IFERROR(VLOOKUP(A818,'Health Total'!$A$2:$N$10000,14,0),"."),".")</f>
        <v>20547</v>
      </c>
    </row>
    <row r="819" spans="1:19" x14ac:dyDescent="0.4">
      <c r="A819" s="2" t="str">
        <f t="shared" si="24"/>
        <v>2018|Whanganui|12</v>
      </c>
      <c r="B819" t="s">
        <v>16</v>
      </c>
      <c r="C819" t="s">
        <v>17</v>
      </c>
      <c r="D819" t="s">
        <v>18</v>
      </c>
      <c r="E819" t="s">
        <v>19</v>
      </c>
      <c r="F819">
        <v>2018</v>
      </c>
      <c r="G819">
        <v>2018</v>
      </c>
      <c r="H819">
        <v>301</v>
      </c>
      <c r="I819" t="s">
        <v>156</v>
      </c>
      <c r="J819">
        <v>7</v>
      </c>
      <c r="K819" t="s">
        <v>28</v>
      </c>
      <c r="L819">
        <v>12</v>
      </c>
      <c r="N819">
        <v>15</v>
      </c>
      <c r="R819" s="2">
        <f t="shared" si="25"/>
        <v>0.71</v>
      </c>
      <c r="S819" s="2">
        <f>IF(AND(P819&lt;&gt;"_U",P819&lt;&gt;"c",J819&lt;&gt;99,J819&lt;&gt;9),IFERROR(VLOOKUP(A819,'Health Total'!$A$2:$N$10000,14,0),"."),".")</f>
        <v>2121</v>
      </c>
    </row>
    <row r="820" spans="1:19" x14ac:dyDescent="0.4">
      <c r="A820" s="2" t="str">
        <f t="shared" si="24"/>
        <v>2018|Whanganui|13</v>
      </c>
      <c r="B820" t="s">
        <v>16</v>
      </c>
      <c r="C820" t="s">
        <v>17</v>
      </c>
      <c r="D820" t="s">
        <v>18</v>
      </c>
      <c r="E820" t="s">
        <v>19</v>
      </c>
      <c r="F820">
        <v>2018</v>
      </c>
      <c r="G820">
        <v>2018</v>
      </c>
      <c r="H820">
        <v>301</v>
      </c>
      <c r="I820" t="s">
        <v>156</v>
      </c>
      <c r="J820">
        <v>7</v>
      </c>
      <c r="K820" t="s">
        <v>28</v>
      </c>
      <c r="L820">
        <v>13</v>
      </c>
      <c r="N820">
        <v>0</v>
      </c>
      <c r="R820" s="2">
        <f t="shared" si="25"/>
        <v>0</v>
      </c>
      <c r="S820" s="2">
        <f>IF(AND(P820&lt;&gt;"_U",P820&lt;&gt;"c",J820&lt;&gt;99,J820&lt;&gt;9),IFERROR(VLOOKUP(A820,'Health Total'!$A$2:$N$10000,14,0),"."),".")</f>
        <v>57</v>
      </c>
    </row>
    <row r="821" spans="1:19" x14ac:dyDescent="0.4">
      <c r="A821" s="2" t="str">
        <f t="shared" si="24"/>
        <v>2018|Whanganui|999</v>
      </c>
      <c r="B821" t="s">
        <v>16</v>
      </c>
      <c r="C821" t="s">
        <v>17</v>
      </c>
      <c r="D821" t="s">
        <v>18</v>
      </c>
      <c r="E821" t="s">
        <v>19</v>
      </c>
      <c r="F821">
        <v>2018</v>
      </c>
      <c r="G821">
        <v>2018</v>
      </c>
      <c r="H821">
        <v>301</v>
      </c>
      <c r="I821" t="s">
        <v>156</v>
      </c>
      <c r="J821">
        <v>7</v>
      </c>
      <c r="K821" t="s">
        <v>28</v>
      </c>
      <c r="L821">
        <v>999</v>
      </c>
      <c r="N821">
        <v>189</v>
      </c>
      <c r="R821" s="2">
        <f t="shared" si="25"/>
        <v>0.83</v>
      </c>
      <c r="S821" s="2">
        <f>IF(AND(P821&lt;&gt;"_U",P821&lt;&gt;"c",J821&lt;&gt;99,J821&lt;&gt;9),IFERROR(VLOOKUP(A821,'Health Total'!$A$2:$N$10000,14,0),"."),".")</f>
        <v>22728</v>
      </c>
    </row>
    <row r="822" spans="1:19" x14ac:dyDescent="0.4">
      <c r="A822" s="2" t="str">
        <f t="shared" si="24"/>
        <v>2018|Whanganui|10</v>
      </c>
      <c r="B822" t="s">
        <v>16</v>
      </c>
      <c r="C822" t="s">
        <v>17</v>
      </c>
      <c r="D822" t="s">
        <v>18</v>
      </c>
      <c r="E822" t="s">
        <v>19</v>
      </c>
      <c r="F822">
        <v>2018</v>
      </c>
      <c r="G822">
        <v>2018</v>
      </c>
      <c r="H822">
        <v>301</v>
      </c>
      <c r="I822" t="s">
        <v>156</v>
      </c>
      <c r="J822">
        <v>77</v>
      </c>
      <c r="K822" t="s">
        <v>29</v>
      </c>
      <c r="L822">
        <v>10</v>
      </c>
      <c r="N822">
        <v>0</v>
      </c>
      <c r="R822" s="2" t="str">
        <f t="shared" si="25"/>
        <v>.</v>
      </c>
      <c r="S822" s="2">
        <f>IF(AND(P822&lt;&gt;"_U",P822&lt;&gt;"c",J822&lt;&gt;99,J822&lt;&gt;9),IFERROR(VLOOKUP(A822,'Health Total'!$A$2:$N$10000,14,0),"."),".")</f>
        <v>0</v>
      </c>
    </row>
    <row r="823" spans="1:19" x14ac:dyDescent="0.4">
      <c r="A823" s="2" t="str">
        <f t="shared" si="24"/>
        <v>2018|Whanganui|11</v>
      </c>
      <c r="B823" t="s">
        <v>16</v>
      </c>
      <c r="C823" t="s">
        <v>17</v>
      </c>
      <c r="D823" t="s">
        <v>18</v>
      </c>
      <c r="E823" t="s">
        <v>19</v>
      </c>
      <c r="F823">
        <v>2018</v>
      </c>
      <c r="G823">
        <v>2018</v>
      </c>
      <c r="H823">
        <v>301</v>
      </c>
      <c r="I823" t="s">
        <v>156</v>
      </c>
      <c r="J823">
        <v>77</v>
      </c>
      <c r="K823" t="s">
        <v>29</v>
      </c>
      <c r="L823">
        <v>11</v>
      </c>
      <c r="N823">
        <v>20547</v>
      </c>
      <c r="R823" s="2">
        <f t="shared" si="25"/>
        <v>100</v>
      </c>
      <c r="S823" s="2">
        <f>IF(AND(P823&lt;&gt;"_U",P823&lt;&gt;"c",J823&lt;&gt;99,J823&lt;&gt;9),IFERROR(VLOOKUP(A823,'Health Total'!$A$2:$N$10000,14,0),"."),".")</f>
        <v>20547</v>
      </c>
    </row>
    <row r="824" spans="1:19" x14ac:dyDescent="0.4">
      <c r="A824" s="2" t="str">
        <f t="shared" si="24"/>
        <v>2018|Whanganui|12</v>
      </c>
      <c r="B824" t="s">
        <v>16</v>
      </c>
      <c r="C824" t="s">
        <v>17</v>
      </c>
      <c r="D824" t="s">
        <v>18</v>
      </c>
      <c r="E824" t="s">
        <v>19</v>
      </c>
      <c r="F824">
        <v>2018</v>
      </c>
      <c r="G824">
        <v>2018</v>
      </c>
      <c r="H824">
        <v>301</v>
      </c>
      <c r="I824" t="s">
        <v>156</v>
      </c>
      <c r="J824">
        <v>77</v>
      </c>
      <c r="K824" t="s">
        <v>29</v>
      </c>
      <c r="L824">
        <v>12</v>
      </c>
      <c r="N824">
        <v>2121</v>
      </c>
      <c r="R824" s="2">
        <f t="shared" si="25"/>
        <v>100</v>
      </c>
      <c r="S824" s="2">
        <f>IF(AND(P824&lt;&gt;"_U",P824&lt;&gt;"c",J824&lt;&gt;99,J824&lt;&gt;9),IFERROR(VLOOKUP(A824,'Health Total'!$A$2:$N$10000,14,0),"."),".")</f>
        <v>2121</v>
      </c>
    </row>
    <row r="825" spans="1:19" x14ac:dyDescent="0.4">
      <c r="A825" s="2" t="str">
        <f t="shared" si="24"/>
        <v>2018|Whanganui|13</v>
      </c>
      <c r="B825" t="s">
        <v>16</v>
      </c>
      <c r="C825" t="s">
        <v>17</v>
      </c>
      <c r="D825" t="s">
        <v>18</v>
      </c>
      <c r="E825" t="s">
        <v>19</v>
      </c>
      <c r="F825">
        <v>2018</v>
      </c>
      <c r="G825">
        <v>2018</v>
      </c>
      <c r="H825">
        <v>301</v>
      </c>
      <c r="I825" t="s">
        <v>156</v>
      </c>
      <c r="J825">
        <v>77</v>
      </c>
      <c r="K825" t="s">
        <v>29</v>
      </c>
      <c r="L825">
        <v>13</v>
      </c>
      <c r="N825">
        <v>57</v>
      </c>
      <c r="R825" s="2">
        <f t="shared" si="25"/>
        <v>100</v>
      </c>
      <c r="S825" s="2">
        <f>IF(AND(P825&lt;&gt;"_U",P825&lt;&gt;"c",J825&lt;&gt;99,J825&lt;&gt;9),IFERROR(VLOOKUP(A825,'Health Total'!$A$2:$N$10000,14,0),"."),".")</f>
        <v>57</v>
      </c>
    </row>
    <row r="826" spans="1:19" x14ac:dyDescent="0.4">
      <c r="A826" s="2" t="str">
        <f t="shared" si="24"/>
        <v>2018|Whanganui|999</v>
      </c>
      <c r="B826" t="s">
        <v>16</v>
      </c>
      <c r="C826" t="s">
        <v>17</v>
      </c>
      <c r="D826" t="s">
        <v>18</v>
      </c>
      <c r="E826" t="s">
        <v>19</v>
      </c>
      <c r="F826">
        <v>2018</v>
      </c>
      <c r="G826">
        <v>2018</v>
      </c>
      <c r="H826">
        <v>301</v>
      </c>
      <c r="I826" t="s">
        <v>156</v>
      </c>
      <c r="J826">
        <v>77</v>
      </c>
      <c r="K826" t="s">
        <v>29</v>
      </c>
      <c r="L826">
        <v>999</v>
      </c>
      <c r="N826">
        <v>22728</v>
      </c>
      <c r="R826" s="2">
        <f t="shared" si="25"/>
        <v>100</v>
      </c>
      <c r="S826" s="2">
        <f>IF(AND(P826&lt;&gt;"_U",P826&lt;&gt;"c",J826&lt;&gt;99,J826&lt;&gt;9),IFERROR(VLOOKUP(A826,'Health Total'!$A$2:$N$10000,14,0),"."),".")</f>
        <v>22728</v>
      </c>
    </row>
    <row r="827" spans="1:19" x14ac:dyDescent="0.4">
      <c r="A827" s="2" t="str">
        <f t="shared" si="24"/>
        <v>2018|Whanganui|10</v>
      </c>
      <c r="B827" t="s">
        <v>16</v>
      </c>
      <c r="C827" t="s">
        <v>17</v>
      </c>
      <c r="D827" t="s">
        <v>18</v>
      </c>
      <c r="E827" t="s">
        <v>19</v>
      </c>
      <c r="F827">
        <v>2018</v>
      </c>
      <c r="G827">
        <v>2018</v>
      </c>
      <c r="H827">
        <v>301</v>
      </c>
      <c r="I827" t="s">
        <v>156</v>
      </c>
      <c r="J827">
        <v>8</v>
      </c>
      <c r="K827" t="s">
        <v>30</v>
      </c>
      <c r="L827">
        <v>10</v>
      </c>
      <c r="N827">
        <v>0</v>
      </c>
      <c r="R827" s="2" t="str">
        <f t="shared" si="25"/>
        <v>.</v>
      </c>
      <c r="S827" s="2">
        <f>IF(AND(P827&lt;&gt;"_U",P827&lt;&gt;"c",J827&lt;&gt;99,J827&lt;&gt;9),IFERROR(VLOOKUP(A827,'Health Total'!$A$2:$N$10000,14,0),"."),".")</f>
        <v>0</v>
      </c>
    </row>
    <row r="828" spans="1:19" x14ac:dyDescent="0.4">
      <c r="A828" s="2" t="str">
        <f t="shared" si="24"/>
        <v>2018|Whanganui|11</v>
      </c>
      <c r="B828" t="s">
        <v>16</v>
      </c>
      <c r="C828" t="s">
        <v>17</v>
      </c>
      <c r="D828" t="s">
        <v>18</v>
      </c>
      <c r="E828" t="s">
        <v>19</v>
      </c>
      <c r="F828">
        <v>2018</v>
      </c>
      <c r="G828">
        <v>2018</v>
      </c>
      <c r="H828">
        <v>301</v>
      </c>
      <c r="I828" t="s">
        <v>156</v>
      </c>
      <c r="J828">
        <v>8</v>
      </c>
      <c r="K828" t="s">
        <v>30</v>
      </c>
      <c r="L828">
        <v>11</v>
      </c>
      <c r="N828">
        <v>567</v>
      </c>
      <c r="R828" s="2">
        <f t="shared" si="25"/>
        <v>2.76</v>
      </c>
      <c r="S828" s="2">
        <f>IF(AND(P828&lt;&gt;"_U",P828&lt;&gt;"c",J828&lt;&gt;99,J828&lt;&gt;9),IFERROR(VLOOKUP(A828,'Health Total'!$A$2:$N$10000,14,0),"."),".")</f>
        <v>20547</v>
      </c>
    </row>
    <row r="829" spans="1:19" x14ac:dyDescent="0.4">
      <c r="A829" s="2" t="str">
        <f t="shared" si="24"/>
        <v>2018|Whanganui|12</v>
      </c>
      <c r="B829" t="s">
        <v>16</v>
      </c>
      <c r="C829" t="s">
        <v>17</v>
      </c>
      <c r="D829" t="s">
        <v>18</v>
      </c>
      <c r="E829" t="s">
        <v>19</v>
      </c>
      <c r="F829">
        <v>2018</v>
      </c>
      <c r="G829">
        <v>2018</v>
      </c>
      <c r="H829">
        <v>301</v>
      </c>
      <c r="I829" t="s">
        <v>156</v>
      </c>
      <c r="J829">
        <v>8</v>
      </c>
      <c r="K829" t="s">
        <v>30</v>
      </c>
      <c r="L829">
        <v>12</v>
      </c>
      <c r="N829">
        <v>54</v>
      </c>
      <c r="R829" s="2">
        <f t="shared" si="25"/>
        <v>2.5499999999999998</v>
      </c>
      <c r="S829" s="2">
        <f>IF(AND(P829&lt;&gt;"_U",P829&lt;&gt;"c",J829&lt;&gt;99,J829&lt;&gt;9),IFERROR(VLOOKUP(A829,'Health Total'!$A$2:$N$10000,14,0),"."),".")</f>
        <v>2121</v>
      </c>
    </row>
    <row r="830" spans="1:19" x14ac:dyDescent="0.4">
      <c r="A830" s="2" t="str">
        <f t="shared" si="24"/>
        <v>2018|Whanganui|13</v>
      </c>
      <c r="B830" t="s">
        <v>16</v>
      </c>
      <c r="C830" t="s">
        <v>17</v>
      </c>
      <c r="D830" t="s">
        <v>18</v>
      </c>
      <c r="E830" t="s">
        <v>19</v>
      </c>
      <c r="F830">
        <v>2018</v>
      </c>
      <c r="G830">
        <v>2018</v>
      </c>
      <c r="H830">
        <v>301</v>
      </c>
      <c r="I830" t="s">
        <v>156</v>
      </c>
      <c r="J830">
        <v>8</v>
      </c>
      <c r="K830" t="s">
        <v>30</v>
      </c>
      <c r="L830">
        <v>13</v>
      </c>
      <c r="N830">
        <v>0</v>
      </c>
      <c r="R830" s="2">
        <f t="shared" si="25"/>
        <v>0</v>
      </c>
      <c r="S830" s="2">
        <f>IF(AND(P830&lt;&gt;"_U",P830&lt;&gt;"c",J830&lt;&gt;99,J830&lt;&gt;9),IFERROR(VLOOKUP(A830,'Health Total'!$A$2:$N$10000,14,0),"."),".")</f>
        <v>57</v>
      </c>
    </row>
    <row r="831" spans="1:19" x14ac:dyDescent="0.4">
      <c r="A831" s="2" t="str">
        <f t="shared" si="24"/>
        <v>2018|Whanganui|999</v>
      </c>
      <c r="B831" t="s">
        <v>16</v>
      </c>
      <c r="C831" t="s">
        <v>17</v>
      </c>
      <c r="D831" t="s">
        <v>18</v>
      </c>
      <c r="E831" t="s">
        <v>19</v>
      </c>
      <c r="F831">
        <v>2018</v>
      </c>
      <c r="G831">
        <v>2018</v>
      </c>
      <c r="H831">
        <v>301</v>
      </c>
      <c r="I831" t="s">
        <v>156</v>
      </c>
      <c r="J831">
        <v>8</v>
      </c>
      <c r="K831" t="s">
        <v>30</v>
      </c>
      <c r="L831">
        <v>999</v>
      </c>
      <c r="N831">
        <v>621</v>
      </c>
      <c r="R831" s="2">
        <f t="shared" si="25"/>
        <v>2.73</v>
      </c>
      <c r="S831" s="2">
        <f>IF(AND(P831&lt;&gt;"_U",P831&lt;&gt;"c",J831&lt;&gt;99,J831&lt;&gt;9),IFERROR(VLOOKUP(A831,'Health Total'!$A$2:$N$10000,14,0),"."),".")</f>
        <v>22728</v>
      </c>
    </row>
    <row r="832" spans="1:19" x14ac:dyDescent="0.4">
      <c r="A832" s="2" t="str">
        <f t="shared" si="24"/>
        <v>2018|Whanganui|10</v>
      </c>
      <c r="B832" t="s">
        <v>16</v>
      </c>
      <c r="C832" t="s">
        <v>17</v>
      </c>
      <c r="D832" t="s">
        <v>18</v>
      </c>
      <c r="E832" t="s">
        <v>19</v>
      </c>
      <c r="F832">
        <v>2018</v>
      </c>
      <c r="G832">
        <v>2018</v>
      </c>
      <c r="H832">
        <v>301</v>
      </c>
      <c r="I832" t="s">
        <v>156</v>
      </c>
      <c r="J832">
        <v>9</v>
      </c>
      <c r="K832" t="s">
        <v>31</v>
      </c>
      <c r="L832">
        <v>10</v>
      </c>
      <c r="N832">
        <v>0</v>
      </c>
      <c r="R832" s="2" t="str">
        <f t="shared" si="25"/>
        <v>.</v>
      </c>
      <c r="S832" s="2" t="str">
        <f>IF(AND(P832&lt;&gt;"_U",P832&lt;&gt;"c",J832&lt;&gt;99,J832&lt;&gt;9),IFERROR(VLOOKUP(A832,'Health Total'!$A$2:$N$10000,14,0),"."),".")</f>
        <v>.</v>
      </c>
    </row>
    <row r="833" spans="1:19" x14ac:dyDescent="0.4">
      <c r="A833" s="2" t="str">
        <f t="shared" si="24"/>
        <v>2018|Whanganui|11</v>
      </c>
      <c r="B833" t="s">
        <v>16</v>
      </c>
      <c r="C833" t="s">
        <v>17</v>
      </c>
      <c r="D833" t="s">
        <v>18</v>
      </c>
      <c r="E833" t="s">
        <v>19</v>
      </c>
      <c r="F833">
        <v>2018</v>
      </c>
      <c r="G833">
        <v>2018</v>
      </c>
      <c r="H833">
        <v>301</v>
      </c>
      <c r="I833" t="s">
        <v>156</v>
      </c>
      <c r="J833">
        <v>9</v>
      </c>
      <c r="K833" t="s">
        <v>31</v>
      </c>
      <c r="L833">
        <v>11</v>
      </c>
      <c r="N833">
        <v>2409</v>
      </c>
      <c r="R833" s="2" t="str">
        <f t="shared" si="25"/>
        <v>.</v>
      </c>
      <c r="S833" s="2" t="str">
        <f>IF(AND(P833&lt;&gt;"_U",P833&lt;&gt;"c",J833&lt;&gt;99,J833&lt;&gt;9),IFERROR(VLOOKUP(A833,'Health Total'!$A$2:$N$10000,14,0),"."),".")</f>
        <v>.</v>
      </c>
    </row>
    <row r="834" spans="1:19" x14ac:dyDescent="0.4">
      <c r="A834" s="2" t="str">
        <f t="shared" si="24"/>
        <v>2018|Whanganui|12</v>
      </c>
      <c r="B834" t="s">
        <v>16</v>
      </c>
      <c r="C834" t="s">
        <v>17</v>
      </c>
      <c r="D834" t="s">
        <v>18</v>
      </c>
      <c r="E834" t="s">
        <v>19</v>
      </c>
      <c r="F834">
        <v>2018</v>
      </c>
      <c r="G834">
        <v>2018</v>
      </c>
      <c r="H834">
        <v>301</v>
      </c>
      <c r="I834" t="s">
        <v>156</v>
      </c>
      <c r="J834">
        <v>9</v>
      </c>
      <c r="K834" t="s">
        <v>31</v>
      </c>
      <c r="L834">
        <v>12</v>
      </c>
      <c r="N834">
        <v>456</v>
      </c>
      <c r="R834" s="2" t="str">
        <f t="shared" si="25"/>
        <v>.</v>
      </c>
      <c r="S834" s="2" t="str">
        <f>IF(AND(P834&lt;&gt;"_U",P834&lt;&gt;"c",J834&lt;&gt;99,J834&lt;&gt;9),IFERROR(VLOOKUP(A834,'Health Total'!$A$2:$N$10000,14,0),"."),".")</f>
        <v>.</v>
      </c>
    </row>
    <row r="835" spans="1:19" x14ac:dyDescent="0.4">
      <c r="A835" s="2" t="str">
        <f t="shared" ref="A835:A898" si="26">G835&amp;"|"&amp;I835&amp;"|"&amp;L835</f>
        <v>2018|Whanganui|13</v>
      </c>
      <c r="B835" t="s">
        <v>16</v>
      </c>
      <c r="C835" t="s">
        <v>17</v>
      </c>
      <c r="D835" t="s">
        <v>18</v>
      </c>
      <c r="E835" t="s">
        <v>19</v>
      </c>
      <c r="F835">
        <v>2018</v>
      </c>
      <c r="G835">
        <v>2018</v>
      </c>
      <c r="H835">
        <v>301</v>
      </c>
      <c r="I835" t="s">
        <v>156</v>
      </c>
      <c r="J835">
        <v>9</v>
      </c>
      <c r="K835" t="s">
        <v>31</v>
      </c>
      <c r="L835">
        <v>13</v>
      </c>
      <c r="N835">
        <v>21</v>
      </c>
      <c r="R835" s="2" t="str">
        <f t="shared" ref="R835:R898" si="27">IF(P835&lt;&gt;"_U",IFERROR((ROUND(N835/S835*100,2)),"."),".")</f>
        <v>.</v>
      </c>
      <c r="S835" s="2" t="str">
        <f>IF(AND(P835&lt;&gt;"_U",P835&lt;&gt;"c",J835&lt;&gt;99,J835&lt;&gt;9),IFERROR(VLOOKUP(A835,'Health Total'!$A$2:$N$10000,14,0),"."),".")</f>
        <v>.</v>
      </c>
    </row>
    <row r="836" spans="1:19" x14ac:dyDescent="0.4">
      <c r="A836" s="2" t="str">
        <f t="shared" si="26"/>
        <v>2018|Whanganui|999</v>
      </c>
      <c r="B836" t="s">
        <v>16</v>
      </c>
      <c r="C836" t="s">
        <v>17</v>
      </c>
      <c r="D836" t="s">
        <v>18</v>
      </c>
      <c r="E836" t="s">
        <v>19</v>
      </c>
      <c r="F836">
        <v>2018</v>
      </c>
      <c r="G836">
        <v>2018</v>
      </c>
      <c r="H836">
        <v>301</v>
      </c>
      <c r="I836" t="s">
        <v>156</v>
      </c>
      <c r="J836">
        <v>9</v>
      </c>
      <c r="K836" t="s">
        <v>31</v>
      </c>
      <c r="L836">
        <v>999</v>
      </c>
      <c r="N836">
        <v>2883</v>
      </c>
      <c r="R836" s="2" t="str">
        <f t="shared" si="27"/>
        <v>.</v>
      </c>
      <c r="S836" s="2" t="str">
        <f>IF(AND(P836&lt;&gt;"_U",P836&lt;&gt;"c",J836&lt;&gt;99,J836&lt;&gt;9),IFERROR(VLOOKUP(A836,'Health Total'!$A$2:$N$10000,14,0),"."),".")</f>
        <v>.</v>
      </c>
    </row>
    <row r="837" spans="1:19" x14ac:dyDescent="0.4">
      <c r="A837" s="2" t="str">
        <f t="shared" si="26"/>
        <v>2018|Whanganui|10</v>
      </c>
      <c r="B837" t="s">
        <v>16</v>
      </c>
      <c r="C837" t="s">
        <v>17</v>
      </c>
      <c r="D837" t="s">
        <v>18</v>
      </c>
      <c r="E837" t="s">
        <v>19</v>
      </c>
      <c r="F837">
        <v>2018</v>
      </c>
      <c r="G837">
        <v>2018</v>
      </c>
      <c r="H837">
        <v>301</v>
      </c>
      <c r="I837" t="s">
        <v>156</v>
      </c>
      <c r="J837">
        <v>99</v>
      </c>
      <c r="K837" t="s">
        <v>32</v>
      </c>
      <c r="L837">
        <v>10</v>
      </c>
      <c r="N837">
        <v>0</v>
      </c>
      <c r="R837" s="2" t="str">
        <f t="shared" si="27"/>
        <v>.</v>
      </c>
      <c r="S837" s="2" t="str">
        <f>IF(AND(P837&lt;&gt;"_U",P837&lt;&gt;"c",J837&lt;&gt;99,J837&lt;&gt;9),IFERROR(VLOOKUP(A837,'Health Total'!$A$2:$N$10000,14,0),"."),".")</f>
        <v>.</v>
      </c>
    </row>
    <row r="838" spans="1:19" x14ac:dyDescent="0.4">
      <c r="A838" s="2" t="str">
        <f t="shared" si="26"/>
        <v>2018|Whanganui|11</v>
      </c>
      <c r="B838" t="s">
        <v>16</v>
      </c>
      <c r="C838" t="s">
        <v>17</v>
      </c>
      <c r="D838" t="s">
        <v>18</v>
      </c>
      <c r="E838" t="s">
        <v>19</v>
      </c>
      <c r="F838">
        <v>2018</v>
      </c>
      <c r="G838">
        <v>2018</v>
      </c>
      <c r="H838">
        <v>301</v>
      </c>
      <c r="I838" t="s">
        <v>156</v>
      </c>
      <c r="J838">
        <v>99</v>
      </c>
      <c r="K838" t="s">
        <v>32</v>
      </c>
      <c r="L838">
        <v>11</v>
      </c>
      <c r="N838">
        <v>22782</v>
      </c>
      <c r="R838" s="2" t="str">
        <f t="shared" si="27"/>
        <v>.</v>
      </c>
      <c r="S838" s="2" t="str">
        <f>IF(AND(P838&lt;&gt;"_U",P838&lt;&gt;"c",J838&lt;&gt;99,J838&lt;&gt;9),IFERROR(VLOOKUP(A838,'Health Total'!$A$2:$N$10000,14,0),"."),".")</f>
        <v>.</v>
      </c>
    </row>
    <row r="839" spans="1:19" x14ac:dyDescent="0.4">
      <c r="A839" s="2" t="str">
        <f t="shared" si="26"/>
        <v>2018|Whanganui|12</v>
      </c>
      <c r="B839" t="s">
        <v>16</v>
      </c>
      <c r="C839" t="s">
        <v>17</v>
      </c>
      <c r="D839" t="s">
        <v>18</v>
      </c>
      <c r="E839" t="s">
        <v>19</v>
      </c>
      <c r="F839">
        <v>2018</v>
      </c>
      <c r="G839">
        <v>2018</v>
      </c>
      <c r="H839">
        <v>301</v>
      </c>
      <c r="I839" t="s">
        <v>156</v>
      </c>
      <c r="J839">
        <v>99</v>
      </c>
      <c r="K839" t="s">
        <v>32</v>
      </c>
      <c r="L839">
        <v>12</v>
      </c>
      <c r="N839">
        <v>2556</v>
      </c>
      <c r="R839" s="2" t="str">
        <f t="shared" si="27"/>
        <v>.</v>
      </c>
      <c r="S839" s="2" t="str">
        <f>IF(AND(P839&lt;&gt;"_U",P839&lt;&gt;"c",J839&lt;&gt;99,J839&lt;&gt;9),IFERROR(VLOOKUP(A839,'Health Total'!$A$2:$N$10000,14,0),"."),".")</f>
        <v>.</v>
      </c>
    </row>
    <row r="840" spans="1:19" x14ac:dyDescent="0.4">
      <c r="A840" s="2" t="str">
        <f t="shared" si="26"/>
        <v>2018|Whanganui|13</v>
      </c>
      <c r="B840" t="s">
        <v>16</v>
      </c>
      <c r="C840" t="s">
        <v>17</v>
      </c>
      <c r="D840" t="s">
        <v>18</v>
      </c>
      <c r="E840" t="s">
        <v>19</v>
      </c>
      <c r="F840">
        <v>2018</v>
      </c>
      <c r="G840">
        <v>2018</v>
      </c>
      <c r="H840">
        <v>301</v>
      </c>
      <c r="I840" t="s">
        <v>156</v>
      </c>
      <c r="J840">
        <v>99</v>
      </c>
      <c r="K840" t="s">
        <v>32</v>
      </c>
      <c r="L840">
        <v>13</v>
      </c>
      <c r="N840">
        <v>78</v>
      </c>
      <c r="R840" s="2" t="str">
        <f t="shared" si="27"/>
        <v>.</v>
      </c>
      <c r="S840" s="2" t="str">
        <f>IF(AND(P840&lt;&gt;"_U",P840&lt;&gt;"c",J840&lt;&gt;99,J840&lt;&gt;9),IFERROR(VLOOKUP(A840,'Health Total'!$A$2:$N$10000,14,0),"."),".")</f>
        <v>.</v>
      </c>
    </row>
    <row r="841" spans="1:19" x14ac:dyDescent="0.4">
      <c r="A841" s="2" t="str">
        <f t="shared" si="26"/>
        <v>2018|Whanganui|999</v>
      </c>
      <c r="B841" t="s">
        <v>16</v>
      </c>
      <c r="C841" t="s">
        <v>17</v>
      </c>
      <c r="D841" t="s">
        <v>18</v>
      </c>
      <c r="E841" t="s">
        <v>19</v>
      </c>
      <c r="F841">
        <v>2018</v>
      </c>
      <c r="G841">
        <v>2018</v>
      </c>
      <c r="H841">
        <v>301</v>
      </c>
      <c r="I841" t="s">
        <v>156</v>
      </c>
      <c r="J841">
        <v>99</v>
      </c>
      <c r="K841" t="s">
        <v>32</v>
      </c>
      <c r="L841">
        <v>999</v>
      </c>
      <c r="N841">
        <v>25413</v>
      </c>
      <c r="R841" s="2" t="str">
        <f t="shared" si="27"/>
        <v>.</v>
      </c>
      <c r="S841" s="2" t="str">
        <f>IF(AND(P841&lt;&gt;"_U",P841&lt;&gt;"c",J841&lt;&gt;99,J841&lt;&gt;9),IFERROR(VLOOKUP(A841,'Health Total'!$A$2:$N$10000,14,0),"."),".")</f>
        <v>.</v>
      </c>
    </row>
    <row r="842" spans="1:19" x14ac:dyDescent="0.4">
      <c r="A842" s="2" t="str">
        <f t="shared" si="26"/>
        <v>2018|MidCentral|10</v>
      </c>
      <c r="B842" t="s">
        <v>16</v>
      </c>
      <c r="C842" t="s">
        <v>17</v>
      </c>
      <c r="D842" t="s">
        <v>18</v>
      </c>
      <c r="E842" t="s">
        <v>19</v>
      </c>
      <c r="F842">
        <v>2018</v>
      </c>
      <c r="G842">
        <v>2018</v>
      </c>
      <c r="H842">
        <v>302</v>
      </c>
      <c r="I842" t="s">
        <v>155</v>
      </c>
      <c r="J842">
        <v>0</v>
      </c>
      <c r="K842" t="s">
        <v>21</v>
      </c>
      <c r="L842">
        <v>10</v>
      </c>
      <c r="N842">
        <v>0</v>
      </c>
      <c r="R842" s="2" t="str">
        <f t="shared" si="27"/>
        <v>.</v>
      </c>
      <c r="S842" s="2">
        <f>IF(AND(P842&lt;&gt;"_U",P842&lt;&gt;"c",J842&lt;&gt;99,J842&lt;&gt;9),IFERROR(VLOOKUP(A842,'Health Total'!$A$2:$N$10000,14,0),"."),".")</f>
        <v>0</v>
      </c>
    </row>
    <row r="843" spans="1:19" x14ac:dyDescent="0.4">
      <c r="A843" s="2" t="str">
        <f t="shared" si="26"/>
        <v>2018|MidCentral|11</v>
      </c>
      <c r="B843" t="s">
        <v>16</v>
      </c>
      <c r="C843" t="s">
        <v>17</v>
      </c>
      <c r="D843" t="s">
        <v>18</v>
      </c>
      <c r="E843" t="s">
        <v>19</v>
      </c>
      <c r="F843">
        <v>2018</v>
      </c>
      <c r="G843">
        <v>2018</v>
      </c>
      <c r="H843">
        <v>302</v>
      </c>
      <c r="I843" t="s">
        <v>155</v>
      </c>
      <c r="J843">
        <v>0</v>
      </c>
      <c r="K843" t="s">
        <v>21</v>
      </c>
      <c r="L843">
        <v>11</v>
      </c>
      <c r="N843">
        <v>720</v>
      </c>
      <c r="R843" s="2">
        <f t="shared" si="27"/>
        <v>1.32</v>
      </c>
      <c r="S843" s="2">
        <f>IF(AND(P843&lt;&gt;"_U",P843&lt;&gt;"c",J843&lt;&gt;99,J843&lt;&gt;9),IFERROR(VLOOKUP(A843,'Health Total'!$A$2:$N$10000,14,0),"."),".")</f>
        <v>54687</v>
      </c>
    </row>
    <row r="844" spans="1:19" x14ac:dyDescent="0.4">
      <c r="A844" s="2" t="str">
        <f t="shared" si="26"/>
        <v>2018|MidCentral|12</v>
      </c>
      <c r="B844" t="s">
        <v>16</v>
      </c>
      <c r="C844" t="s">
        <v>17</v>
      </c>
      <c r="D844" t="s">
        <v>18</v>
      </c>
      <c r="E844" t="s">
        <v>19</v>
      </c>
      <c r="F844">
        <v>2018</v>
      </c>
      <c r="G844">
        <v>2018</v>
      </c>
      <c r="H844">
        <v>302</v>
      </c>
      <c r="I844" t="s">
        <v>155</v>
      </c>
      <c r="J844">
        <v>0</v>
      </c>
      <c r="K844" t="s">
        <v>21</v>
      </c>
      <c r="L844">
        <v>12</v>
      </c>
      <c r="N844">
        <v>276</v>
      </c>
      <c r="R844" s="2">
        <f t="shared" si="27"/>
        <v>4.16</v>
      </c>
      <c r="S844" s="2">
        <f>IF(AND(P844&lt;&gt;"_U",P844&lt;&gt;"c",J844&lt;&gt;99,J844&lt;&gt;9),IFERROR(VLOOKUP(A844,'Health Total'!$A$2:$N$10000,14,0),"."),".")</f>
        <v>6642</v>
      </c>
    </row>
    <row r="845" spans="1:19" x14ac:dyDescent="0.4">
      <c r="A845" s="2" t="str">
        <f t="shared" si="26"/>
        <v>2018|MidCentral|13</v>
      </c>
      <c r="B845" t="s">
        <v>16</v>
      </c>
      <c r="C845" t="s">
        <v>17</v>
      </c>
      <c r="D845" t="s">
        <v>18</v>
      </c>
      <c r="E845" t="s">
        <v>19</v>
      </c>
      <c r="F845">
        <v>2018</v>
      </c>
      <c r="G845">
        <v>2018</v>
      </c>
      <c r="H845">
        <v>302</v>
      </c>
      <c r="I845" t="s">
        <v>155</v>
      </c>
      <c r="J845">
        <v>0</v>
      </c>
      <c r="K845" t="s">
        <v>21</v>
      </c>
      <c r="L845">
        <v>13</v>
      </c>
      <c r="N845">
        <v>24</v>
      </c>
      <c r="R845" s="2">
        <f t="shared" si="27"/>
        <v>10.96</v>
      </c>
      <c r="S845" s="2">
        <f>IF(AND(P845&lt;&gt;"_U",P845&lt;&gt;"c",J845&lt;&gt;99,J845&lt;&gt;9),IFERROR(VLOOKUP(A845,'Health Total'!$A$2:$N$10000,14,0),"."),".")</f>
        <v>219</v>
      </c>
    </row>
    <row r="846" spans="1:19" x14ac:dyDescent="0.4">
      <c r="A846" s="2" t="str">
        <f t="shared" si="26"/>
        <v>2018|MidCentral|999</v>
      </c>
      <c r="B846" t="s">
        <v>16</v>
      </c>
      <c r="C846" t="s">
        <v>17</v>
      </c>
      <c r="D846" t="s">
        <v>18</v>
      </c>
      <c r="E846" t="s">
        <v>19</v>
      </c>
      <c r="F846">
        <v>2018</v>
      </c>
      <c r="G846">
        <v>2018</v>
      </c>
      <c r="H846">
        <v>302</v>
      </c>
      <c r="I846" t="s">
        <v>155</v>
      </c>
      <c r="J846">
        <v>0</v>
      </c>
      <c r="K846" t="s">
        <v>21</v>
      </c>
      <c r="L846">
        <v>999</v>
      </c>
      <c r="N846">
        <v>1020</v>
      </c>
      <c r="R846" s="2">
        <f t="shared" si="27"/>
        <v>1.66</v>
      </c>
      <c r="S846" s="2">
        <f>IF(AND(P846&lt;&gt;"_U",P846&lt;&gt;"c",J846&lt;&gt;99,J846&lt;&gt;9),IFERROR(VLOOKUP(A846,'Health Total'!$A$2:$N$10000,14,0),"."),".")</f>
        <v>61551</v>
      </c>
    </row>
    <row r="847" spans="1:19" x14ac:dyDescent="0.4">
      <c r="A847" s="2" t="str">
        <f t="shared" si="26"/>
        <v>2018|MidCentral|10</v>
      </c>
      <c r="B847" t="s">
        <v>16</v>
      </c>
      <c r="C847" t="s">
        <v>17</v>
      </c>
      <c r="D847" t="s">
        <v>18</v>
      </c>
      <c r="E847" t="s">
        <v>19</v>
      </c>
      <c r="F847">
        <v>2018</v>
      </c>
      <c r="G847">
        <v>2018</v>
      </c>
      <c r="H847">
        <v>302</v>
      </c>
      <c r="I847" t="s">
        <v>155</v>
      </c>
      <c r="J847">
        <v>1</v>
      </c>
      <c r="K847" t="s">
        <v>22</v>
      </c>
      <c r="L847">
        <v>10</v>
      </c>
      <c r="N847">
        <v>0</v>
      </c>
      <c r="R847" s="2" t="str">
        <f t="shared" si="27"/>
        <v>.</v>
      </c>
      <c r="S847" s="2">
        <f>IF(AND(P847&lt;&gt;"_U",P847&lt;&gt;"c",J847&lt;&gt;99,J847&lt;&gt;9),IFERROR(VLOOKUP(A847,'Health Total'!$A$2:$N$10000,14,0),"."),".")</f>
        <v>0</v>
      </c>
    </row>
    <row r="848" spans="1:19" x14ac:dyDescent="0.4">
      <c r="A848" s="2" t="str">
        <f t="shared" si="26"/>
        <v>2018|MidCentral|11</v>
      </c>
      <c r="B848" t="s">
        <v>16</v>
      </c>
      <c r="C848" t="s">
        <v>17</v>
      </c>
      <c r="D848" t="s">
        <v>18</v>
      </c>
      <c r="E848" t="s">
        <v>19</v>
      </c>
      <c r="F848">
        <v>2018</v>
      </c>
      <c r="G848">
        <v>2018</v>
      </c>
      <c r="H848">
        <v>302</v>
      </c>
      <c r="I848" t="s">
        <v>155</v>
      </c>
      <c r="J848">
        <v>1</v>
      </c>
      <c r="K848" t="s">
        <v>22</v>
      </c>
      <c r="L848">
        <v>11</v>
      </c>
      <c r="N848">
        <v>20703</v>
      </c>
      <c r="R848" s="2">
        <f t="shared" si="27"/>
        <v>37.86</v>
      </c>
      <c r="S848" s="2">
        <f>IF(AND(P848&lt;&gt;"_U",P848&lt;&gt;"c",J848&lt;&gt;99,J848&lt;&gt;9),IFERROR(VLOOKUP(A848,'Health Total'!$A$2:$N$10000,14,0),"."),".")</f>
        <v>54687</v>
      </c>
    </row>
    <row r="849" spans="1:19" x14ac:dyDescent="0.4">
      <c r="A849" s="2" t="str">
        <f t="shared" si="26"/>
        <v>2018|MidCentral|12</v>
      </c>
      <c r="B849" t="s">
        <v>16</v>
      </c>
      <c r="C849" t="s">
        <v>17</v>
      </c>
      <c r="D849" t="s">
        <v>18</v>
      </c>
      <c r="E849" t="s">
        <v>19</v>
      </c>
      <c r="F849">
        <v>2018</v>
      </c>
      <c r="G849">
        <v>2018</v>
      </c>
      <c r="H849">
        <v>302</v>
      </c>
      <c r="I849" t="s">
        <v>155</v>
      </c>
      <c r="J849">
        <v>1</v>
      </c>
      <c r="K849" t="s">
        <v>22</v>
      </c>
      <c r="L849">
        <v>12</v>
      </c>
      <c r="N849">
        <v>2520</v>
      </c>
      <c r="R849" s="2">
        <f t="shared" si="27"/>
        <v>37.94</v>
      </c>
      <c r="S849" s="2">
        <f>IF(AND(P849&lt;&gt;"_U",P849&lt;&gt;"c",J849&lt;&gt;99,J849&lt;&gt;9),IFERROR(VLOOKUP(A849,'Health Total'!$A$2:$N$10000,14,0),"."),".")</f>
        <v>6642</v>
      </c>
    </row>
    <row r="850" spans="1:19" x14ac:dyDescent="0.4">
      <c r="A850" s="2" t="str">
        <f t="shared" si="26"/>
        <v>2018|MidCentral|13</v>
      </c>
      <c r="B850" t="s">
        <v>16</v>
      </c>
      <c r="C850" t="s">
        <v>17</v>
      </c>
      <c r="D850" t="s">
        <v>18</v>
      </c>
      <c r="E850" t="s">
        <v>19</v>
      </c>
      <c r="F850">
        <v>2018</v>
      </c>
      <c r="G850">
        <v>2018</v>
      </c>
      <c r="H850">
        <v>302</v>
      </c>
      <c r="I850" t="s">
        <v>155</v>
      </c>
      <c r="J850">
        <v>1</v>
      </c>
      <c r="K850" t="s">
        <v>22</v>
      </c>
      <c r="L850">
        <v>13</v>
      </c>
      <c r="N850">
        <v>30</v>
      </c>
      <c r="R850" s="2">
        <f t="shared" si="27"/>
        <v>13.7</v>
      </c>
      <c r="S850" s="2">
        <f>IF(AND(P850&lt;&gt;"_U",P850&lt;&gt;"c",J850&lt;&gt;99,J850&lt;&gt;9),IFERROR(VLOOKUP(A850,'Health Total'!$A$2:$N$10000,14,0),"."),".")</f>
        <v>219</v>
      </c>
    </row>
    <row r="851" spans="1:19" x14ac:dyDescent="0.4">
      <c r="A851" s="2" t="str">
        <f t="shared" si="26"/>
        <v>2018|MidCentral|999</v>
      </c>
      <c r="B851" t="s">
        <v>16</v>
      </c>
      <c r="C851" t="s">
        <v>17</v>
      </c>
      <c r="D851" t="s">
        <v>18</v>
      </c>
      <c r="E851" t="s">
        <v>19</v>
      </c>
      <c r="F851">
        <v>2018</v>
      </c>
      <c r="G851">
        <v>2018</v>
      </c>
      <c r="H851">
        <v>302</v>
      </c>
      <c r="I851" t="s">
        <v>155</v>
      </c>
      <c r="J851">
        <v>1</v>
      </c>
      <c r="K851" t="s">
        <v>22</v>
      </c>
      <c r="L851">
        <v>999</v>
      </c>
      <c r="N851">
        <v>23253</v>
      </c>
      <c r="R851" s="2">
        <f t="shared" si="27"/>
        <v>37.78</v>
      </c>
      <c r="S851" s="2">
        <f>IF(AND(P851&lt;&gt;"_U",P851&lt;&gt;"c",J851&lt;&gt;99,J851&lt;&gt;9),IFERROR(VLOOKUP(A851,'Health Total'!$A$2:$N$10000,14,0),"."),".")</f>
        <v>61551</v>
      </c>
    </row>
    <row r="852" spans="1:19" x14ac:dyDescent="0.4">
      <c r="A852" s="2" t="str">
        <f t="shared" si="26"/>
        <v>2018|MidCentral|10</v>
      </c>
      <c r="B852" t="s">
        <v>16</v>
      </c>
      <c r="C852" t="s">
        <v>17</v>
      </c>
      <c r="D852" t="s">
        <v>18</v>
      </c>
      <c r="E852" t="s">
        <v>19</v>
      </c>
      <c r="F852">
        <v>2018</v>
      </c>
      <c r="G852">
        <v>2018</v>
      </c>
      <c r="H852">
        <v>302</v>
      </c>
      <c r="I852" t="s">
        <v>155</v>
      </c>
      <c r="J852">
        <v>2</v>
      </c>
      <c r="K852" t="s">
        <v>23</v>
      </c>
      <c r="L852">
        <v>10</v>
      </c>
      <c r="N852">
        <v>0</v>
      </c>
      <c r="R852" s="2" t="str">
        <f t="shared" si="27"/>
        <v>.</v>
      </c>
      <c r="S852" s="2">
        <f>IF(AND(P852&lt;&gt;"_U",P852&lt;&gt;"c",J852&lt;&gt;99,J852&lt;&gt;9),IFERROR(VLOOKUP(A852,'Health Total'!$A$2:$N$10000,14,0),"."),".")</f>
        <v>0</v>
      </c>
    </row>
    <row r="853" spans="1:19" x14ac:dyDescent="0.4">
      <c r="A853" s="2" t="str">
        <f t="shared" si="26"/>
        <v>2018|MidCentral|11</v>
      </c>
      <c r="B853" t="s">
        <v>16</v>
      </c>
      <c r="C853" t="s">
        <v>17</v>
      </c>
      <c r="D853" t="s">
        <v>18</v>
      </c>
      <c r="E853" t="s">
        <v>19</v>
      </c>
      <c r="F853">
        <v>2018</v>
      </c>
      <c r="G853">
        <v>2018</v>
      </c>
      <c r="H853">
        <v>302</v>
      </c>
      <c r="I853" t="s">
        <v>155</v>
      </c>
      <c r="J853">
        <v>2</v>
      </c>
      <c r="K853" t="s">
        <v>23</v>
      </c>
      <c r="L853">
        <v>11</v>
      </c>
      <c r="N853">
        <v>19854</v>
      </c>
      <c r="R853" s="2">
        <f t="shared" si="27"/>
        <v>36.299999999999997</v>
      </c>
      <c r="S853" s="2">
        <f>IF(AND(P853&lt;&gt;"_U",P853&lt;&gt;"c",J853&lt;&gt;99,J853&lt;&gt;9),IFERROR(VLOOKUP(A853,'Health Total'!$A$2:$N$10000,14,0),"."),".")</f>
        <v>54687</v>
      </c>
    </row>
    <row r="854" spans="1:19" x14ac:dyDescent="0.4">
      <c r="A854" s="2" t="str">
        <f t="shared" si="26"/>
        <v>2018|MidCentral|12</v>
      </c>
      <c r="B854" t="s">
        <v>16</v>
      </c>
      <c r="C854" t="s">
        <v>17</v>
      </c>
      <c r="D854" t="s">
        <v>18</v>
      </c>
      <c r="E854" t="s">
        <v>19</v>
      </c>
      <c r="F854">
        <v>2018</v>
      </c>
      <c r="G854">
        <v>2018</v>
      </c>
      <c r="H854">
        <v>302</v>
      </c>
      <c r="I854" t="s">
        <v>155</v>
      </c>
      <c r="J854">
        <v>2</v>
      </c>
      <c r="K854" t="s">
        <v>23</v>
      </c>
      <c r="L854">
        <v>12</v>
      </c>
      <c r="N854">
        <v>3285</v>
      </c>
      <c r="R854" s="2">
        <f t="shared" si="27"/>
        <v>49.46</v>
      </c>
      <c r="S854" s="2">
        <f>IF(AND(P854&lt;&gt;"_U",P854&lt;&gt;"c",J854&lt;&gt;99,J854&lt;&gt;9),IFERROR(VLOOKUP(A854,'Health Total'!$A$2:$N$10000,14,0),"."),".")</f>
        <v>6642</v>
      </c>
    </row>
    <row r="855" spans="1:19" x14ac:dyDescent="0.4">
      <c r="A855" s="2" t="str">
        <f t="shared" si="26"/>
        <v>2018|MidCentral|13</v>
      </c>
      <c r="B855" t="s">
        <v>16</v>
      </c>
      <c r="C855" t="s">
        <v>17</v>
      </c>
      <c r="D855" t="s">
        <v>18</v>
      </c>
      <c r="E855" t="s">
        <v>19</v>
      </c>
      <c r="F855">
        <v>2018</v>
      </c>
      <c r="G855">
        <v>2018</v>
      </c>
      <c r="H855">
        <v>302</v>
      </c>
      <c r="I855" t="s">
        <v>155</v>
      </c>
      <c r="J855">
        <v>2</v>
      </c>
      <c r="K855" t="s">
        <v>23</v>
      </c>
      <c r="L855">
        <v>13</v>
      </c>
      <c r="N855">
        <v>87</v>
      </c>
      <c r="R855" s="2">
        <f t="shared" si="27"/>
        <v>39.729999999999997</v>
      </c>
      <c r="S855" s="2">
        <f>IF(AND(P855&lt;&gt;"_U",P855&lt;&gt;"c",J855&lt;&gt;99,J855&lt;&gt;9),IFERROR(VLOOKUP(A855,'Health Total'!$A$2:$N$10000,14,0),"."),".")</f>
        <v>219</v>
      </c>
    </row>
    <row r="856" spans="1:19" x14ac:dyDescent="0.4">
      <c r="A856" s="2" t="str">
        <f t="shared" si="26"/>
        <v>2018|MidCentral|999</v>
      </c>
      <c r="B856" t="s">
        <v>16</v>
      </c>
      <c r="C856" t="s">
        <v>17</v>
      </c>
      <c r="D856" t="s">
        <v>18</v>
      </c>
      <c r="E856" t="s">
        <v>19</v>
      </c>
      <c r="F856">
        <v>2018</v>
      </c>
      <c r="G856">
        <v>2018</v>
      </c>
      <c r="H856">
        <v>302</v>
      </c>
      <c r="I856" t="s">
        <v>155</v>
      </c>
      <c r="J856">
        <v>2</v>
      </c>
      <c r="K856" t="s">
        <v>23</v>
      </c>
      <c r="L856">
        <v>999</v>
      </c>
      <c r="N856">
        <v>23229</v>
      </c>
      <c r="R856" s="2">
        <f t="shared" si="27"/>
        <v>37.74</v>
      </c>
      <c r="S856" s="2">
        <f>IF(AND(P856&lt;&gt;"_U",P856&lt;&gt;"c",J856&lt;&gt;99,J856&lt;&gt;9),IFERROR(VLOOKUP(A856,'Health Total'!$A$2:$N$10000,14,0),"."),".")</f>
        <v>61551</v>
      </c>
    </row>
    <row r="857" spans="1:19" x14ac:dyDescent="0.4">
      <c r="A857" s="2" t="str">
        <f t="shared" si="26"/>
        <v>2018|MidCentral|10</v>
      </c>
      <c r="B857" t="s">
        <v>16</v>
      </c>
      <c r="C857" t="s">
        <v>17</v>
      </c>
      <c r="D857" t="s">
        <v>18</v>
      </c>
      <c r="E857" t="s">
        <v>19</v>
      </c>
      <c r="F857">
        <v>2018</v>
      </c>
      <c r="G857">
        <v>2018</v>
      </c>
      <c r="H857">
        <v>302</v>
      </c>
      <c r="I857" t="s">
        <v>155</v>
      </c>
      <c r="J857">
        <v>3</v>
      </c>
      <c r="K857" t="s">
        <v>24</v>
      </c>
      <c r="L857">
        <v>10</v>
      </c>
      <c r="N857">
        <v>0</v>
      </c>
      <c r="R857" s="2" t="str">
        <f t="shared" si="27"/>
        <v>.</v>
      </c>
      <c r="S857" s="2">
        <f>IF(AND(P857&lt;&gt;"_U",P857&lt;&gt;"c",J857&lt;&gt;99,J857&lt;&gt;9),IFERROR(VLOOKUP(A857,'Health Total'!$A$2:$N$10000,14,0),"."),".")</f>
        <v>0</v>
      </c>
    </row>
    <row r="858" spans="1:19" x14ac:dyDescent="0.4">
      <c r="A858" s="2" t="str">
        <f t="shared" si="26"/>
        <v>2018|MidCentral|11</v>
      </c>
      <c r="B858" t="s">
        <v>16</v>
      </c>
      <c r="C858" t="s">
        <v>17</v>
      </c>
      <c r="D858" t="s">
        <v>18</v>
      </c>
      <c r="E858" t="s">
        <v>19</v>
      </c>
      <c r="F858">
        <v>2018</v>
      </c>
      <c r="G858">
        <v>2018</v>
      </c>
      <c r="H858">
        <v>302</v>
      </c>
      <c r="I858" t="s">
        <v>155</v>
      </c>
      <c r="J858">
        <v>3</v>
      </c>
      <c r="K858" t="s">
        <v>24</v>
      </c>
      <c r="L858">
        <v>11</v>
      </c>
      <c r="N858">
        <v>12360</v>
      </c>
      <c r="R858" s="2">
        <f t="shared" si="27"/>
        <v>22.6</v>
      </c>
      <c r="S858" s="2">
        <f>IF(AND(P858&lt;&gt;"_U",P858&lt;&gt;"c",J858&lt;&gt;99,J858&lt;&gt;9),IFERROR(VLOOKUP(A858,'Health Total'!$A$2:$N$10000,14,0),"."),".")</f>
        <v>54687</v>
      </c>
    </row>
    <row r="859" spans="1:19" x14ac:dyDescent="0.4">
      <c r="A859" s="2" t="str">
        <f t="shared" si="26"/>
        <v>2018|MidCentral|12</v>
      </c>
      <c r="B859" t="s">
        <v>16</v>
      </c>
      <c r="C859" t="s">
        <v>17</v>
      </c>
      <c r="D859" t="s">
        <v>18</v>
      </c>
      <c r="E859" t="s">
        <v>19</v>
      </c>
      <c r="F859">
        <v>2018</v>
      </c>
      <c r="G859">
        <v>2018</v>
      </c>
      <c r="H859">
        <v>302</v>
      </c>
      <c r="I859" t="s">
        <v>155</v>
      </c>
      <c r="J859">
        <v>3</v>
      </c>
      <c r="K859" t="s">
        <v>24</v>
      </c>
      <c r="L859">
        <v>12</v>
      </c>
      <c r="N859">
        <v>861</v>
      </c>
      <c r="R859" s="2">
        <f t="shared" si="27"/>
        <v>12.96</v>
      </c>
      <c r="S859" s="2">
        <f>IF(AND(P859&lt;&gt;"_U",P859&lt;&gt;"c",J859&lt;&gt;99,J859&lt;&gt;9),IFERROR(VLOOKUP(A859,'Health Total'!$A$2:$N$10000,14,0),"."),".")</f>
        <v>6642</v>
      </c>
    </row>
    <row r="860" spans="1:19" x14ac:dyDescent="0.4">
      <c r="A860" s="2" t="str">
        <f t="shared" si="26"/>
        <v>2018|MidCentral|13</v>
      </c>
      <c r="B860" t="s">
        <v>16</v>
      </c>
      <c r="C860" t="s">
        <v>17</v>
      </c>
      <c r="D860" t="s">
        <v>18</v>
      </c>
      <c r="E860" t="s">
        <v>19</v>
      </c>
      <c r="F860">
        <v>2018</v>
      </c>
      <c r="G860">
        <v>2018</v>
      </c>
      <c r="H860">
        <v>302</v>
      </c>
      <c r="I860" t="s">
        <v>155</v>
      </c>
      <c r="J860">
        <v>3</v>
      </c>
      <c r="K860" t="s">
        <v>24</v>
      </c>
      <c r="L860">
        <v>13</v>
      </c>
      <c r="N860">
        <v>27</v>
      </c>
      <c r="R860" s="2">
        <f t="shared" si="27"/>
        <v>12.33</v>
      </c>
      <c r="S860" s="2">
        <f>IF(AND(P860&lt;&gt;"_U",P860&lt;&gt;"c",J860&lt;&gt;99,J860&lt;&gt;9),IFERROR(VLOOKUP(A860,'Health Total'!$A$2:$N$10000,14,0),"."),".")</f>
        <v>219</v>
      </c>
    </row>
    <row r="861" spans="1:19" x14ac:dyDescent="0.4">
      <c r="A861" s="2" t="str">
        <f t="shared" si="26"/>
        <v>2018|MidCentral|999</v>
      </c>
      <c r="B861" t="s">
        <v>16</v>
      </c>
      <c r="C861" t="s">
        <v>17</v>
      </c>
      <c r="D861" t="s">
        <v>18</v>
      </c>
      <c r="E861" t="s">
        <v>19</v>
      </c>
      <c r="F861">
        <v>2018</v>
      </c>
      <c r="G861">
        <v>2018</v>
      </c>
      <c r="H861">
        <v>302</v>
      </c>
      <c r="I861" t="s">
        <v>155</v>
      </c>
      <c r="J861">
        <v>3</v>
      </c>
      <c r="K861" t="s">
        <v>24</v>
      </c>
      <c r="L861">
        <v>999</v>
      </c>
      <c r="N861">
        <v>13245</v>
      </c>
      <c r="R861" s="2">
        <f t="shared" si="27"/>
        <v>21.52</v>
      </c>
      <c r="S861" s="2">
        <f>IF(AND(P861&lt;&gt;"_U",P861&lt;&gt;"c",J861&lt;&gt;99,J861&lt;&gt;9),IFERROR(VLOOKUP(A861,'Health Total'!$A$2:$N$10000,14,0),"."),".")</f>
        <v>61551</v>
      </c>
    </row>
    <row r="862" spans="1:19" x14ac:dyDescent="0.4">
      <c r="A862" s="2" t="str">
        <f t="shared" si="26"/>
        <v>2018|MidCentral|10</v>
      </c>
      <c r="B862" t="s">
        <v>16</v>
      </c>
      <c r="C862" t="s">
        <v>17</v>
      </c>
      <c r="D862" t="s">
        <v>18</v>
      </c>
      <c r="E862" t="s">
        <v>19</v>
      </c>
      <c r="F862">
        <v>2018</v>
      </c>
      <c r="G862">
        <v>2018</v>
      </c>
      <c r="H862">
        <v>302</v>
      </c>
      <c r="I862" t="s">
        <v>155</v>
      </c>
      <c r="J862">
        <v>4</v>
      </c>
      <c r="K862" t="s">
        <v>25</v>
      </c>
      <c r="L862">
        <v>10</v>
      </c>
      <c r="N862">
        <v>0</v>
      </c>
      <c r="R862" s="2" t="str">
        <f t="shared" si="27"/>
        <v>.</v>
      </c>
      <c r="S862" s="2">
        <f>IF(AND(P862&lt;&gt;"_U",P862&lt;&gt;"c",J862&lt;&gt;99,J862&lt;&gt;9),IFERROR(VLOOKUP(A862,'Health Total'!$A$2:$N$10000,14,0),"."),".")</f>
        <v>0</v>
      </c>
    </row>
    <row r="863" spans="1:19" x14ac:dyDescent="0.4">
      <c r="A863" s="2" t="str">
        <f t="shared" si="26"/>
        <v>2018|MidCentral|11</v>
      </c>
      <c r="B863" t="s">
        <v>16</v>
      </c>
      <c r="C863" t="s">
        <v>17</v>
      </c>
      <c r="D863" t="s">
        <v>18</v>
      </c>
      <c r="E863" t="s">
        <v>19</v>
      </c>
      <c r="F863">
        <v>2018</v>
      </c>
      <c r="G863">
        <v>2018</v>
      </c>
      <c r="H863">
        <v>302</v>
      </c>
      <c r="I863" t="s">
        <v>155</v>
      </c>
      <c r="J863">
        <v>4</v>
      </c>
      <c r="K863" t="s">
        <v>25</v>
      </c>
      <c r="L863">
        <v>11</v>
      </c>
      <c r="N863">
        <v>3870</v>
      </c>
      <c r="R863" s="2">
        <f t="shared" si="27"/>
        <v>7.08</v>
      </c>
      <c r="S863" s="2">
        <f>IF(AND(P863&lt;&gt;"_U",P863&lt;&gt;"c",J863&lt;&gt;99,J863&lt;&gt;9),IFERROR(VLOOKUP(A863,'Health Total'!$A$2:$N$10000,14,0),"."),".")</f>
        <v>54687</v>
      </c>
    </row>
    <row r="864" spans="1:19" x14ac:dyDescent="0.4">
      <c r="A864" s="2" t="str">
        <f t="shared" si="26"/>
        <v>2018|MidCentral|12</v>
      </c>
      <c r="B864" t="s">
        <v>16</v>
      </c>
      <c r="C864" t="s">
        <v>17</v>
      </c>
      <c r="D864" t="s">
        <v>18</v>
      </c>
      <c r="E864" t="s">
        <v>19</v>
      </c>
      <c r="F864">
        <v>2018</v>
      </c>
      <c r="G864">
        <v>2018</v>
      </c>
      <c r="H864">
        <v>302</v>
      </c>
      <c r="I864" t="s">
        <v>155</v>
      </c>
      <c r="J864">
        <v>4</v>
      </c>
      <c r="K864" t="s">
        <v>25</v>
      </c>
      <c r="L864">
        <v>12</v>
      </c>
      <c r="N864">
        <v>504</v>
      </c>
      <c r="R864" s="2">
        <f t="shared" si="27"/>
        <v>7.59</v>
      </c>
      <c r="S864" s="2">
        <f>IF(AND(P864&lt;&gt;"_U",P864&lt;&gt;"c",J864&lt;&gt;99,J864&lt;&gt;9),IFERROR(VLOOKUP(A864,'Health Total'!$A$2:$N$10000,14,0),"."),".")</f>
        <v>6642</v>
      </c>
    </row>
    <row r="865" spans="1:19" x14ac:dyDescent="0.4">
      <c r="A865" s="2" t="str">
        <f t="shared" si="26"/>
        <v>2018|MidCentral|13</v>
      </c>
      <c r="B865" t="s">
        <v>16</v>
      </c>
      <c r="C865" t="s">
        <v>17</v>
      </c>
      <c r="D865" t="s">
        <v>18</v>
      </c>
      <c r="E865" t="s">
        <v>19</v>
      </c>
      <c r="F865">
        <v>2018</v>
      </c>
      <c r="G865">
        <v>2018</v>
      </c>
      <c r="H865">
        <v>302</v>
      </c>
      <c r="I865" t="s">
        <v>155</v>
      </c>
      <c r="J865">
        <v>4</v>
      </c>
      <c r="K865" t="s">
        <v>25</v>
      </c>
      <c r="L865">
        <v>13</v>
      </c>
      <c r="N865">
        <v>33</v>
      </c>
      <c r="R865" s="2">
        <f t="shared" si="27"/>
        <v>15.07</v>
      </c>
      <c r="S865" s="2">
        <f>IF(AND(P865&lt;&gt;"_U",P865&lt;&gt;"c",J865&lt;&gt;99,J865&lt;&gt;9),IFERROR(VLOOKUP(A865,'Health Total'!$A$2:$N$10000,14,0),"."),".")</f>
        <v>219</v>
      </c>
    </row>
    <row r="866" spans="1:19" x14ac:dyDescent="0.4">
      <c r="A866" s="2" t="str">
        <f t="shared" si="26"/>
        <v>2018|MidCentral|999</v>
      </c>
      <c r="B866" t="s">
        <v>16</v>
      </c>
      <c r="C866" t="s">
        <v>17</v>
      </c>
      <c r="D866" t="s">
        <v>18</v>
      </c>
      <c r="E866" t="s">
        <v>19</v>
      </c>
      <c r="F866">
        <v>2018</v>
      </c>
      <c r="G866">
        <v>2018</v>
      </c>
      <c r="H866">
        <v>302</v>
      </c>
      <c r="I866" t="s">
        <v>155</v>
      </c>
      <c r="J866">
        <v>4</v>
      </c>
      <c r="K866" t="s">
        <v>25</v>
      </c>
      <c r="L866">
        <v>999</v>
      </c>
      <c r="N866">
        <v>4404</v>
      </c>
      <c r="R866" s="2">
        <f t="shared" si="27"/>
        <v>7.16</v>
      </c>
      <c r="S866" s="2">
        <f>IF(AND(P866&lt;&gt;"_U",P866&lt;&gt;"c",J866&lt;&gt;99,J866&lt;&gt;9),IFERROR(VLOOKUP(A866,'Health Total'!$A$2:$N$10000,14,0),"."),".")</f>
        <v>61551</v>
      </c>
    </row>
    <row r="867" spans="1:19" x14ac:dyDescent="0.4">
      <c r="A867" s="2" t="str">
        <f t="shared" si="26"/>
        <v>2018|MidCentral|10</v>
      </c>
      <c r="B867" t="s">
        <v>16</v>
      </c>
      <c r="C867" t="s">
        <v>17</v>
      </c>
      <c r="D867" t="s">
        <v>18</v>
      </c>
      <c r="E867" t="s">
        <v>19</v>
      </c>
      <c r="F867">
        <v>2018</v>
      </c>
      <c r="G867">
        <v>2018</v>
      </c>
      <c r="H867">
        <v>302</v>
      </c>
      <c r="I867" t="s">
        <v>155</v>
      </c>
      <c r="J867">
        <v>5</v>
      </c>
      <c r="K867" t="s">
        <v>26</v>
      </c>
      <c r="L867">
        <v>10</v>
      </c>
      <c r="N867">
        <v>0</v>
      </c>
      <c r="R867" s="2" t="str">
        <f t="shared" si="27"/>
        <v>.</v>
      </c>
      <c r="S867" s="2">
        <f>IF(AND(P867&lt;&gt;"_U",P867&lt;&gt;"c",J867&lt;&gt;99,J867&lt;&gt;9),IFERROR(VLOOKUP(A867,'Health Total'!$A$2:$N$10000,14,0),"."),".")</f>
        <v>0</v>
      </c>
    </row>
    <row r="868" spans="1:19" x14ac:dyDescent="0.4">
      <c r="A868" s="2" t="str">
        <f t="shared" si="26"/>
        <v>2018|MidCentral|11</v>
      </c>
      <c r="B868" t="s">
        <v>16</v>
      </c>
      <c r="C868" t="s">
        <v>17</v>
      </c>
      <c r="D868" t="s">
        <v>18</v>
      </c>
      <c r="E868" t="s">
        <v>19</v>
      </c>
      <c r="F868">
        <v>2018</v>
      </c>
      <c r="G868">
        <v>2018</v>
      </c>
      <c r="H868">
        <v>302</v>
      </c>
      <c r="I868" t="s">
        <v>155</v>
      </c>
      <c r="J868">
        <v>5</v>
      </c>
      <c r="K868" t="s">
        <v>26</v>
      </c>
      <c r="L868">
        <v>11</v>
      </c>
      <c r="N868">
        <v>26787</v>
      </c>
      <c r="R868" s="2">
        <f t="shared" si="27"/>
        <v>48.98</v>
      </c>
      <c r="S868" s="2">
        <f>IF(AND(P868&lt;&gt;"_U",P868&lt;&gt;"c",J868&lt;&gt;99,J868&lt;&gt;9),IFERROR(VLOOKUP(A868,'Health Total'!$A$2:$N$10000,14,0),"."),".")</f>
        <v>54687</v>
      </c>
    </row>
    <row r="869" spans="1:19" x14ac:dyDescent="0.4">
      <c r="A869" s="2" t="str">
        <f t="shared" si="26"/>
        <v>2018|MidCentral|12</v>
      </c>
      <c r="B869" t="s">
        <v>16</v>
      </c>
      <c r="C869" t="s">
        <v>17</v>
      </c>
      <c r="D869" t="s">
        <v>18</v>
      </c>
      <c r="E869" t="s">
        <v>19</v>
      </c>
      <c r="F869">
        <v>2018</v>
      </c>
      <c r="G869">
        <v>2018</v>
      </c>
      <c r="H869">
        <v>302</v>
      </c>
      <c r="I869" t="s">
        <v>155</v>
      </c>
      <c r="J869">
        <v>5</v>
      </c>
      <c r="K869" t="s">
        <v>26</v>
      </c>
      <c r="L869">
        <v>12</v>
      </c>
      <c r="N869">
        <v>945</v>
      </c>
      <c r="R869" s="2">
        <f t="shared" si="27"/>
        <v>14.23</v>
      </c>
      <c r="S869" s="2">
        <f>IF(AND(P869&lt;&gt;"_U",P869&lt;&gt;"c",J869&lt;&gt;99,J869&lt;&gt;9),IFERROR(VLOOKUP(A869,'Health Total'!$A$2:$N$10000,14,0),"."),".")</f>
        <v>6642</v>
      </c>
    </row>
    <row r="870" spans="1:19" x14ac:dyDescent="0.4">
      <c r="A870" s="2" t="str">
        <f t="shared" si="26"/>
        <v>2018|MidCentral|13</v>
      </c>
      <c r="B870" t="s">
        <v>16</v>
      </c>
      <c r="C870" t="s">
        <v>17</v>
      </c>
      <c r="D870" t="s">
        <v>18</v>
      </c>
      <c r="E870" t="s">
        <v>19</v>
      </c>
      <c r="F870">
        <v>2018</v>
      </c>
      <c r="G870">
        <v>2018</v>
      </c>
      <c r="H870">
        <v>302</v>
      </c>
      <c r="I870" t="s">
        <v>155</v>
      </c>
      <c r="J870">
        <v>5</v>
      </c>
      <c r="K870" t="s">
        <v>26</v>
      </c>
      <c r="L870">
        <v>13</v>
      </c>
      <c r="N870">
        <v>63</v>
      </c>
      <c r="R870" s="2">
        <f t="shared" si="27"/>
        <v>28.77</v>
      </c>
      <c r="S870" s="2">
        <f>IF(AND(P870&lt;&gt;"_U",P870&lt;&gt;"c",J870&lt;&gt;99,J870&lt;&gt;9),IFERROR(VLOOKUP(A870,'Health Total'!$A$2:$N$10000,14,0),"."),".")</f>
        <v>219</v>
      </c>
    </row>
    <row r="871" spans="1:19" x14ac:dyDescent="0.4">
      <c r="A871" s="2" t="str">
        <f t="shared" si="26"/>
        <v>2018|MidCentral|999</v>
      </c>
      <c r="B871" t="s">
        <v>16</v>
      </c>
      <c r="C871" t="s">
        <v>17</v>
      </c>
      <c r="D871" t="s">
        <v>18</v>
      </c>
      <c r="E871" t="s">
        <v>19</v>
      </c>
      <c r="F871">
        <v>2018</v>
      </c>
      <c r="G871">
        <v>2018</v>
      </c>
      <c r="H871">
        <v>302</v>
      </c>
      <c r="I871" t="s">
        <v>155</v>
      </c>
      <c r="J871">
        <v>5</v>
      </c>
      <c r="K871" t="s">
        <v>26</v>
      </c>
      <c r="L871">
        <v>999</v>
      </c>
      <c r="N871">
        <v>27795</v>
      </c>
      <c r="R871" s="2">
        <f t="shared" si="27"/>
        <v>45.16</v>
      </c>
      <c r="S871" s="2">
        <f>IF(AND(P871&lt;&gt;"_U",P871&lt;&gt;"c",J871&lt;&gt;99,J871&lt;&gt;9),IFERROR(VLOOKUP(A871,'Health Total'!$A$2:$N$10000,14,0),"."),".")</f>
        <v>61551</v>
      </c>
    </row>
    <row r="872" spans="1:19" x14ac:dyDescent="0.4">
      <c r="A872" s="2" t="str">
        <f t="shared" si="26"/>
        <v>2018|MidCentral|10</v>
      </c>
      <c r="B872" t="s">
        <v>16</v>
      </c>
      <c r="C872" t="s">
        <v>17</v>
      </c>
      <c r="D872" t="s">
        <v>18</v>
      </c>
      <c r="E872" t="s">
        <v>19</v>
      </c>
      <c r="F872">
        <v>2018</v>
      </c>
      <c r="G872">
        <v>2018</v>
      </c>
      <c r="H872">
        <v>302</v>
      </c>
      <c r="I872" t="s">
        <v>155</v>
      </c>
      <c r="J872">
        <v>6</v>
      </c>
      <c r="K872" t="s">
        <v>27</v>
      </c>
      <c r="L872">
        <v>10</v>
      </c>
      <c r="N872">
        <v>0</v>
      </c>
      <c r="R872" s="2" t="str">
        <f t="shared" si="27"/>
        <v>.</v>
      </c>
      <c r="S872" s="2">
        <f>IF(AND(P872&lt;&gt;"_U",P872&lt;&gt;"c",J872&lt;&gt;99,J872&lt;&gt;9),IFERROR(VLOOKUP(A872,'Health Total'!$A$2:$N$10000,14,0),"."),".")</f>
        <v>0</v>
      </c>
    </row>
    <row r="873" spans="1:19" x14ac:dyDescent="0.4">
      <c r="A873" s="2" t="str">
        <f t="shared" si="26"/>
        <v>2018|MidCentral|11</v>
      </c>
      <c r="B873" t="s">
        <v>16</v>
      </c>
      <c r="C873" t="s">
        <v>17</v>
      </c>
      <c r="D873" t="s">
        <v>18</v>
      </c>
      <c r="E873" t="s">
        <v>19</v>
      </c>
      <c r="F873">
        <v>2018</v>
      </c>
      <c r="G873">
        <v>2018</v>
      </c>
      <c r="H873">
        <v>302</v>
      </c>
      <c r="I873" t="s">
        <v>155</v>
      </c>
      <c r="J873">
        <v>6</v>
      </c>
      <c r="K873" t="s">
        <v>27</v>
      </c>
      <c r="L873">
        <v>11</v>
      </c>
      <c r="N873">
        <v>288</v>
      </c>
      <c r="R873" s="2">
        <f t="shared" si="27"/>
        <v>0.53</v>
      </c>
      <c r="S873" s="2">
        <f>IF(AND(P873&lt;&gt;"_U",P873&lt;&gt;"c",J873&lt;&gt;99,J873&lt;&gt;9),IFERROR(VLOOKUP(A873,'Health Total'!$A$2:$N$10000,14,0),"."),".")</f>
        <v>54687</v>
      </c>
    </row>
    <row r="874" spans="1:19" x14ac:dyDescent="0.4">
      <c r="A874" s="2" t="str">
        <f t="shared" si="26"/>
        <v>2018|MidCentral|12</v>
      </c>
      <c r="B874" t="s">
        <v>16</v>
      </c>
      <c r="C874" t="s">
        <v>17</v>
      </c>
      <c r="D874" t="s">
        <v>18</v>
      </c>
      <c r="E874" t="s">
        <v>19</v>
      </c>
      <c r="F874">
        <v>2018</v>
      </c>
      <c r="G874">
        <v>2018</v>
      </c>
      <c r="H874">
        <v>302</v>
      </c>
      <c r="I874" t="s">
        <v>155</v>
      </c>
      <c r="J874">
        <v>6</v>
      </c>
      <c r="K874" t="s">
        <v>27</v>
      </c>
      <c r="L874">
        <v>12</v>
      </c>
      <c r="N874">
        <v>21</v>
      </c>
      <c r="R874" s="2">
        <f t="shared" si="27"/>
        <v>0.32</v>
      </c>
      <c r="S874" s="2">
        <f>IF(AND(P874&lt;&gt;"_U",P874&lt;&gt;"c",J874&lt;&gt;99,J874&lt;&gt;9),IFERROR(VLOOKUP(A874,'Health Total'!$A$2:$N$10000,14,0),"."),".")</f>
        <v>6642</v>
      </c>
    </row>
    <row r="875" spans="1:19" x14ac:dyDescent="0.4">
      <c r="A875" s="2" t="str">
        <f t="shared" si="26"/>
        <v>2018|MidCentral|13</v>
      </c>
      <c r="B875" t="s">
        <v>16</v>
      </c>
      <c r="C875" t="s">
        <v>17</v>
      </c>
      <c r="D875" t="s">
        <v>18</v>
      </c>
      <c r="E875" t="s">
        <v>19</v>
      </c>
      <c r="F875">
        <v>2018</v>
      </c>
      <c r="G875">
        <v>2018</v>
      </c>
      <c r="H875">
        <v>302</v>
      </c>
      <c r="I875" t="s">
        <v>155</v>
      </c>
      <c r="J875">
        <v>6</v>
      </c>
      <c r="K875" t="s">
        <v>27</v>
      </c>
      <c r="L875">
        <v>13</v>
      </c>
      <c r="N875">
        <v>0</v>
      </c>
      <c r="R875" s="2">
        <f t="shared" si="27"/>
        <v>0</v>
      </c>
      <c r="S875" s="2">
        <f>IF(AND(P875&lt;&gt;"_U",P875&lt;&gt;"c",J875&lt;&gt;99,J875&lt;&gt;9),IFERROR(VLOOKUP(A875,'Health Total'!$A$2:$N$10000,14,0),"."),".")</f>
        <v>219</v>
      </c>
    </row>
    <row r="876" spans="1:19" x14ac:dyDescent="0.4">
      <c r="A876" s="2" t="str">
        <f t="shared" si="26"/>
        <v>2018|MidCentral|999</v>
      </c>
      <c r="B876" t="s">
        <v>16</v>
      </c>
      <c r="C876" t="s">
        <v>17</v>
      </c>
      <c r="D876" t="s">
        <v>18</v>
      </c>
      <c r="E876" t="s">
        <v>19</v>
      </c>
      <c r="F876">
        <v>2018</v>
      </c>
      <c r="G876">
        <v>2018</v>
      </c>
      <c r="H876">
        <v>302</v>
      </c>
      <c r="I876" t="s">
        <v>155</v>
      </c>
      <c r="J876">
        <v>6</v>
      </c>
      <c r="K876" t="s">
        <v>27</v>
      </c>
      <c r="L876">
        <v>999</v>
      </c>
      <c r="N876">
        <v>309</v>
      </c>
      <c r="R876" s="2">
        <f t="shared" si="27"/>
        <v>0.5</v>
      </c>
      <c r="S876" s="2">
        <f>IF(AND(P876&lt;&gt;"_U",P876&lt;&gt;"c",J876&lt;&gt;99,J876&lt;&gt;9),IFERROR(VLOOKUP(A876,'Health Total'!$A$2:$N$10000,14,0),"."),".")</f>
        <v>61551</v>
      </c>
    </row>
    <row r="877" spans="1:19" x14ac:dyDescent="0.4">
      <c r="A877" s="2" t="str">
        <f t="shared" si="26"/>
        <v>2018|MidCentral|10</v>
      </c>
      <c r="B877" t="s">
        <v>16</v>
      </c>
      <c r="C877" t="s">
        <v>17</v>
      </c>
      <c r="D877" t="s">
        <v>18</v>
      </c>
      <c r="E877" t="s">
        <v>19</v>
      </c>
      <c r="F877">
        <v>2018</v>
      </c>
      <c r="G877">
        <v>2018</v>
      </c>
      <c r="H877">
        <v>302</v>
      </c>
      <c r="I877" t="s">
        <v>155</v>
      </c>
      <c r="J877">
        <v>7</v>
      </c>
      <c r="K877" t="s">
        <v>28</v>
      </c>
      <c r="L877">
        <v>10</v>
      </c>
      <c r="N877">
        <v>0</v>
      </c>
      <c r="R877" s="2" t="str">
        <f t="shared" si="27"/>
        <v>.</v>
      </c>
      <c r="S877" s="2">
        <f>IF(AND(P877&lt;&gt;"_U",P877&lt;&gt;"c",J877&lt;&gt;99,J877&lt;&gt;9),IFERROR(VLOOKUP(A877,'Health Total'!$A$2:$N$10000,14,0),"."),".")</f>
        <v>0</v>
      </c>
    </row>
    <row r="878" spans="1:19" x14ac:dyDescent="0.4">
      <c r="A878" s="2" t="str">
        <f t="shared" si="26"/>
        <v>2018|MidCentral|11</v>
      </c>
      <c r="B878" t="s">
        <v>16</v>
      </c>
      <c r="C878" t="s">
        <v>17</v>
      </c>
      <c r="D878" t="s">
        <v>18</v>
      </c>
      <c r="E878" t="s">
        <v>19</v>
      </c>
      <c r="F878">
        <v>2018</v>
      </c>
      <c r="G878">
        <v>2018</v>
      </c>
      <c r="H878">
        <v>302</v>
      </c>
      <c r="I878" t="s">
        <v>155</v>
      </c>
      <c r="J878">
        <v>7</v>
      </c>
      <c r="K878" t="s">
        <v>28</v>
      </c>
      <c r="L878">
        <v>11</v>
      </c>
      <c r="N878">
        <v>195</v>
      </c>
      <c r="R878" s="2">
        <f t="shared" si="27"/>
        <v>0.36</v>
      </c>
      <c r="S878" s="2">
        <f>IF(AND(P878&lt;&gt;"_U",P878&lt;&gt;"c",J878&lt;&gt;99,J878&lt;&gt;9),IFERROR(VLOOKUP(A878,'Health Total'!$A$2:$N$10000,14,0),"."),".")</f>
        <v>54687</v>
      </c>
    </row>
    <row r="879" spans="1:19" x14ac:dyDescent="0.4">
      <c r="A879" s="2" t="str">
        <f t="shared" si="26"/>
        <v>2018|MidCentral|12</v>
      </c>
      <c r="B879" t="s">
        <v>16</v>
      </c>
      <c r="C879" t="s">
        <v>17</v>
      </c>
      <c r="D879" t="s">
        <v>18</v>
      </c>
      <c r="E879" t="s">
        <v>19</v>
      </c>
      <c r="F879">
        <v>2018</v>
      </c>
      <c r="G879">
        <v>2018</v>
      </c>
      <c r="H879">
        <v>302</v>
      </c>
      <c r="I879" t="s">
        <v>155</v>
      </c>
      <c r="J879">
        <v>7</v>
      </c>
      <c r="K879" t="s">
        <v>28</v>
      </c>
      <c r="L879">
        <v>12</v>
      </c>
      <c r="N879">
        <v>18</v>
      </c>
      <c r="R879" s="2">
        <f t="shared" si="27"/>
        <v>0.27</v>
      </c>
      <c r="S879" s="2">
        <f>IF(AND(P879&lt;&gt;"_U",P879&lt;&gt;"c",J879&lt;&gt;99,J879&lt;&gt;9),IFERROR(VLOOKUP(A879,'Health Total'!$A$2:$N$10000,14,0),"."),".")</f>
        <v>6642</v>
      </c>
    </row>
    <row r="880" spans="1:19" x14ac:dyDescent="0.4">
      <c r="A880" s="2" t="str">
        <f t="shared" si="26"/>
        <v>2018|MidCentral|13</v>
      </c>
      <c r="B880" t="s">
        <v>16</v>
      </c>
      <c r="C880" t="s">
        <v>17</v>
      </c>
      <c r="D880" t="s">
        <v>18</v>
      </c>
      <c r="E880" t="s">
        <v>19</v>
      </c>
      <c r="F880">
        <v>2018</v>
      </c>
      <c r="G880">
        <v>2018</v>
      </c>
      <c r="H880">
        <v>302</v>
      </c>
      <c r="I880" t="s">
        <v>155</v>
      </c>
      <c r="J880">
        <v>7</v>
      </c>
      <c r="K880" t="s">
        <v>28</v>
      </c>
      <c r="L880">
        <v>13</v>
      </c>
      <c r="N880">
        <v>3</v>
      </c>
      <c r="R880" s="2">
        <f t="shared" si="27"/>
        <v>1.37</v>
      </c>
      <c r="S880" s="2">
        <f>IF(AND(P880&lt;&gt;"_U",P880&lt;&gt;"c",J880&lt;&gt;99,J880&lt;&gt;9),IFERROR(VLOOKUP(A880,'Health Total'!$A$2:$N$10000,14,0),"."),".")</f>
        <v>219</v>
      </c>
    </row>
    <row r="881" spans="1:19" x14ac:dyDescent="0.4">
      <c r="A881" s="2" t="str">
        <f t="shared" si="26"/>
        <v>2018|MidCentral|999</v>
      </c>
      <c r="B881" t="s">
        <v>16</v>
      </c>
      <c r="C881" t="s">
        <v>17</v>
      </c>
      <c r="D881" t="s">
        <v>18</v>
      </c>
      <c r="E881" t="s">
        <v>19</v>
      </c>
      <c r="F881">
        <v>2018</v>
      </c>
      <c r="G881">
        <v>2018</v>
      </c>
      <c r="H881">
        <v>302</v>
      </c>
      <c r="I881" t="s">
        <v>155</v>
      </c>
      <c r="J881">
        <v>7</v>
      </c>
      <c r="K881" t="s">
        <v>28</v>
      </c>
      <c r="L881">
        <v>999</v>
      </c>
      <c r="N881">
        <v>213</v>
      </c>
      <c r="R881" s="2">
        <f t="shared" si="27"/>
        <v>0.35</v>
      </c>
      <c r="S881" s="2">
        <f>IF(AND(P881&lt;&gt;"_U",P881&lt;&gt;"c",J881&lt;&gt;99,J881&lt;&gt;9),IFERROR(VLOOKUP(A881,'Health Total'!$A$2:$N$10000,14,0),"."),".")</f>
        <v>61551</v>
      </c>
    </row>
    <row r="882" spans="1:19" x14ac:dyDescent="0.4">
      <c r="A882" s="2" t="str">
        <f t="shared" si="26"/>
        <v>2018|MidCentral|10</v>
      </c>
      <c r="B882" t="s">
        <v>16</v>
      </c>
      <c r="C882" t="s">
        <v>17</v>
      </c>
      <c r="D882" t="s">
        <v>18</v>
      </c>
      <c r="E882" t="s">
        <v>19</v>
      </c>
      <c r="F882">
        <v>2018</v>
      </c>
      <c r="G882">
        <v>2018</v>
      </c>
      <c r="H882">
        <v>302</v>
      </c>
      <c r="I882" t="s">
        <v>155</v>
      </c>
      <c r="J882">
        <v>77</v>
      </c>
      <c r="K882" t="s">
        <v>29</v>
      </c>
      <c r="L882">
        <v>10</v>
      </c>
      <c r="N882">
        <v>0</v>
      </c>
      <c r="R882" s="2" t="str">
        <f t="shared" si="27"/>
        <v>.</v>
      </c>
      <c r="S882" s="2">
        <f>IF(AND(P882&lt;&gt;"_U",P882&lt;&gt;"c",J882&lt;&gt;99,J882&lt;&gt;9),IFERROR(VLOOKUP(A882,'Health Total'!$A$2:$N$10000,14,0),"."),".")</f>
        <v>0</v>
      </c>
    </row>
    <row r="883" spans="1:19" x14ac:dyDescent="0.4">
      <c r="A883" s="2" t="str">
        <f t="shared" si="26"/>
        <v>2018|MidCentral|11</v>
      </c>
      <c r="B883" t="s">
        <v>16</v>
      </c>
      <c r="C883" t="s">
        <v>17</v>
      </c>
      <c r="D883" t="s">
        <v>18</v>
      </c>
      <c r="E883" t="s">
        <v>19</v>
      </c>
      <c r="F883">
        <v>2018</v>
      </c>
      <c r="G883">
        <v>2018</v>
      </c>
      <c r="H883">
        <v>302</v>
      </c>
      <c r="I883" t="s">
        <v>155</v>
      </c>
      <c r="J883">
        <v>77</v>
      </c>
      <c r="K883" t="s">
        <v>29</v>
      </c>
      <c r="L883">
        <v>11</v>
      </c>
      <c r="N883">
        <v>54687</v>
      </c>
      <c r="R883" s="2">
        <f t="shared" si="27"/>
        <v>100</v>
      </c>
      <c r="S883" s="2">
        <f>IF(AND(P883&lt;&gt;"_U",P883&lt;&gt;"c",J883&lt;&gt;99,J883&lt;&gt;9),IFERROR(VLOOKUP(A883,'Health Total'!$A$2:$N$10000,14,0),"."),".")</f>
        <v>54687</v>
      </c>
    </row>
    <row r="884" spans="1:19" x14ac:dyDescent="0.4">
      <c r="A884" s="2" t="str">
        <f t="shared" si="26"/>
        <v>2018|MidCentral|12</v>
      </c>
      <c r="B884" t="s">
        <v>16</v>
      </c>
      <c r="C884" t="s">
        <v>17</v>
      </c>
      <c r="D884" t="s">
        <v>18</v>
      </c>
      <c r="E884" t="s">
        <v>19</v>
      </c>
      <c r="F884">
        <v>2018</v>
      </c>
      <c r="G884">
        <v>2018</v>
      </c>
      <c r="H884">
        <v>302</v>
      </c>
      <c r="I884" t="s">
        <v>155</v>
      </c>
      <c r="J884">
        <v>77</v>
      </c>
      <c r="K884" t="s">
        <v>29</v>
      </c>
      <c r="L884">
        <v>12</v>
      </c>
      <c r="N884">
        <v>6642</v>
      </c>
      <c r="R884" s="2">
        <f t="shared" si="27"/>
        <v>100</v>
      </c>
      <c r="S884" s="2">
        <f>IF(AND(P884&lt;&gt;"_U",P884&lt;&gt;"c",J884&lt;&gt;99,J884&lt;&gt;9),IFERROR(VLOOKUP(A884,'Health Total'!$A$2:$N$10000,14,0),"."),".")</f>
        <v>6642</v>
      </c>
    </row>
    <row r="885" spans="1:19" x14ac:dyDescent="0.4">
      <c r="A885" s="2" t="str">
        <f t="shared" si="26"/>
        <v>2018|MidCentral|13</v>
      </c>
      <c r="B885" t="s">
        <v>16</v>
      </c>
      <c r="C885" t="s">
        <v>17</v>
      </c>
      <c r="D885" t="s">
        <v>18</v>
      </c>
      <c r="E885" t="s">
        <v>19</v>
      </c>
      <c r="F885">
        <v>2018</v>
      </c>
      <c r="G885">
        <v>2018</v>
      </c>
      <c r="H885">
        <v>302</v>
      </c>
      <c r="I885" t="s">
        <v>155</v>
      </c>
      <c r="J885">
        <v>77</v>
      </c>
      <c r="K885" t="s">
        <v>29</v>
      </c>
      <c r="L885">
        <v>13</v>
      </c>
      <c r="N885">
        <v>219</v>
      </c>
      <c r="R885" s="2">
        <f t="shared" si="27"/>
        <v>100</v>
      </c>
      <c r="S885" s="2">
        <f>IF(AND(P885&lt;&gt;"_U",P885&lt;&gt;"c",J885&lt;&gt;99,J885&lt;&gt;9),IFERROR(VLOOKUP(A885,'Health Total'!$A$2:$N$10000,14,0),"."),".")</f>
        <v>219</v>
      </c>
    </row>
    <row r="886" spans="1:19" x14ac:dyDescent="0.4">
      <c r="A886" s="2" t="str">
        <f t="shared" si="26"/>
        <v>2018|MidCentral|999</v>
      </c>
      <c r="B886" t="s">
        <v>16</v>
      </c>
      <c r="C886" t="s">
        <v>17</v>
      </c>
      <c r="D886" t="s">
        <v>18</v>
      </c>
      <c r="E886" t="s">
        <v>19</v>
      </c>
      <c r="F886">
        <v>2018</v>
      </c>
      <c r="G886">
        <v>2018</v>
      </c>
      <c r="H886">
        <v>302</v>
      </c>
      <c r="I886" t="s">
        <v>155</v>
      </c>
      <c r="J886">
        <v>77</v>
      </c>
      <c r="K886" t="s">
        <v>29</v>
      </c>
      <c r="L886">
        <v>999</v>
      </c>
      <c r="N886">
        <v>61551</v>
      </c>
      <c r="R886" s="2">
        <f t="shared" si="27"/>
        <v>100</v>
      </c>
      <c r="S886" s="2">
        <f>IF(AND(P886&lt;&gt;"_U",P886&lt;&gt;"c",J886&lt;&gt;99,J886&lt;&gt;9),IFERROR(VLOOKUP(A886,'Health Total'!$A$2:$N$10000,14,0),"."),".")</f>
        <v>61551</v>
      </c>
    </row>
    <row r="887" spans="1:19" x14ac:dyDescent="0.4">
      <c r="A887" s="2" t="str">
        <f t="shared" si="26"/>
        <v>2018|MidCentral|10</v>
      </c>
      <c r="B887" t="s">
        <v>16</v>
      </c>
      <c r="C887" t="s">
        <v>17</v>
      </c>
      <c r="D887" t="s">
        <v>18</v>
      </c>
      <c r="E887" t="s">
        <v>19</v>
      </c>
      <c r="F887">
        <v>2018</v>
      </c>
      <c r="G887">
        <v>2018</v>
      </c>
      <c r="H887">
        <v>302</v>
      </c>
      <c r="I887" t="s">
        <v>155</v>
      </c>
      <c r="J887">
        <v>8</v>
      </c>
      <c r="K887" t="s">
        <v>30</v>
      </c>
      <c r="L887">
        <v>10</v>
      </c>
      <c r="N887">
        <v>0</v>
      </c>
      <c r="R887" s="2" t="str">
        <f t="shared" si="27"/>
        <v>.</v>
      </c>
      <c r="S887" s="2">
        <f>IF(AND(P887&lt;&gt;"_U",P887&lt;&gt;"c",J887&lt;&gt;99,J887&lt;&gt;9),IFERROR(VLOOKUP(A887,'Health Total'!$A$2:$N$10000,14,0),"."),".")</f>
        <v>0</v>
      </c>
    </row>
    <row r="888" spans="1:19" x14ac:dyDescent="0.4">
      <c r="A888" s="2" t="str">
        <f t="shared" si="26"/>
        <v>2018|MidCentral|11</v>
      </c>
      <c r="B888" t="s">
        <v>16</v>
      </c>
      <c r="C888" t="s">
        <v>17</v>
      </c>
      <c r="D888" t="s">
        <v>18</v>
      </c>
      <c r="E888" t="s">
        <v>19</v>
      </c>
      <c r="F888">
        <v>2018</v>
      </c>
      <c r="G888">
        <v>2018</v>
      </c>
      <c r="H888">
        <v>302</v>
      </c>
      <c r="I888" t="s">
        <v>155</v>
      </c>
      <c r="J888">
        <v>8</v>
      </c>
      <c r="K888" t="s">
        <v>30</v>
      </c>
      <c r="L888">
        <v>11</v>
      </c>
      <c r="N888">
        <v>1242</v>
      </c>
      <c r="R888" s="2">
        <f t="shared" si="27"/>
        <v>2.27</v>
      </c>
      <c r="S888" s="2">
        <f>IF(AND(P888&lt;&gt;"_U",P888&lt;&gt;"c",J888&lt;&gt;99,J888&lt;&gt;9),IFERROR(VLOOKUP(A888,'Health Total'!$A$2:$N$10000,14,0),"."),".")</f>
        <v>54687</v>
      </c>
    </row>
    <row r="889" spans="1:19" x14ac:dyDescent="0.4">
      <c r="A889" s="2" t="str">
        <f t="shared" si="26"/>
        <v>2018|MidCentral|12</v>
      </c>
      <c r="B889" t="s">
        <v>16</v>
      </c>
      <c r="C889" t="s">
        <v>17</v>
      </c>
      <c r="D889" t="s">
        <v>18</v>
      </c>
      <c r="E889" t="s">
        <v>19</v>
      </c>
      <c r="F889">
        <v>2018</v>
      </c>
      <c r="G889">
        <v>2018</v>
      </c>
      <c r="H889">
        <v>302</v>
      </c>
      <c r="I889" t="s">
        <v>155</v>
      </c>
      <c r="J889">
        <v>8</v>
      </c>
      <c r="K889" t="s">
        <v>30</v>
      </c>
      <c r="L889">
        <v>12</v>
      </c>
      <c r="N889">
        <v>165</v>
      </c>
      <c r="R889" s="2">
        <f t="shared" si="27"/>
        <v>2.48</v>
      </c>
      <c r="S889" s="2">
        <f>IF(AND(P889&lt;&gt;"_U",P889&lt;&gt;"c",J889&lt;&gt;99,J889&lt;&gt;9),IFERROR(VLOOKUP(A889,'Health Total'!$A$2:$N$10000,14,0),"."),".")</f>
        <v>6642</v>
      </c>
    </row>
    <row r="890" spans="1:19" x14ac:dyDescent="0.4">
      <c r="A890" s="2" t="str">
        <f t="shared" si="26"/>
        <v>2018|MidCentral|13</v>
      </c>
      <c r="B890" t="s">
        <v>16</v>
      </c>
      <c r="C890" t="s">
        <v>17</v>
      </c>
      <c r="D890" t="s">
        <v>18</v>
      </c>
      <c r="E890" t="s">
        <v>19</v>
      </c>
      <c r="F890">
        <v>2018</v>
      </c>
      <c r="G890">
        <v>2018</v>
      </c>
      <c r="H890">
        <v>302</v>
      </c>
      <c r="I890" t="s">
        <v>155</v>
      </c>
      <c r="J890">
        <v>8</v>
      </c>
      <c r="K890" t="s">
        <v>30</v>
      </c>
      <c r="L890">
        <v>13</v>
      </c>
      <c r="N890">
        <v>3</v>
      </c>
      <c r="R890" s="2">
        <f t="shared" si="27"/>
        <v>1.37</v>
      </c>
      <c r="S890" s="2">
        <f>IF(AND(P890&lt;&gt;"_U",P890&lt;&gt;"c",J890&lt;&gt;99,J890&lt;&gt;9),IFERROR(VLOOKUP(A890,'Health Total'!$A$2:$N$10000,14,0),"."),".")</f>
        <v>219</v>
      </c>
    </row>
    <row r="891" spans="1:19" x14ac:dyDescent="0.4">
      <c r="A891" s="2" t="str">
        <f t="shared" si="26"/>
        <v>2018|MidCentral|999</v>
      </c>
      <c r="B891" t="s">
        <v>16</v>
      </c>
      <c r="C891" t="s">
        <v>17</v>
      </c>
      <c r="D891" t="s">
        <v>18</v>
      </c>
      <c r="E891" t="s">
        <v>19</v>
      </c>
      <c r="F891">
        <v>2018</v>
      </c>
      <c r="G891">
        <v>2018</v>
      </c>
      <c r="H891">
        <v>302</v>
      </c>
      <c r="I891" t="s">
        <v>155</v>
      </c>
      <c r="J891">
        <v>8</v>
      </c>
      <c r="K891" t="s">
        <v>30</v>
      </c>
      <c r="L891">
        <v>999</v>
      </c>
      <c r="N891">
        <v>1410</v>
      </c>
      <c r="R891" s="2">
        <f t="shared" si="27"/>
        <v>2.29</v>
      </c>
      <c r="S891" s="2">
        <f>IF(AND(P891&lt;&gt;"_U",P891&lt;&gt;"c",J891&lt;&gt;99,J891&lt;&gt;9),IFERROR(VLOOKUP(A891,'Health Total'!$A$2:$N$10000,14,0),"."),".")</f>
        <v>61551</v>
      </c>
    </row>
    <row r="892" spans="1:19" x14ac:dyDescent="0.4">
      <c r="A892" s="2" t="str">
        <f t="shared" si="26"/>
        <v>2018|MidCentral|10</v>
      </c>
      <c r="B892" t="s">
        <v>16</v>
      </c>
      <c r="C892" t="s">
        <v>17</v>
      </c>
      <c r="D892" t="s">
        <v>18</v>
      </c>
      <c r="E892" t="s">
        <v>19</v>
      </c>
      <c r="F892">
        <v>2018</v>
      </c>
      <c r="G892">
        <v>2018</v>
      </c>
      <c r="H892">
        <v>302</v>
      </c>
      <c r="I892" t="s">
        <v>155</v>
      </c>
      <c r="J892">
        <v>9</v>
      </c>
      <c r="K892" t="s">
        <v>31</v>
      </c>
      <c r="L892">
        <v>10</v>
      </c>
      <c r="N892">
        <v>0</v>
      </c>
      <c r="R892" s="2" t="str">
        <f t="shared" si="27"/>
        <v>.</v>
      </c>
      <c r="S892" s="2" t="str">
        <f>IF(AND(P892&lt;&gt;"_U",P892&lt;&gt;"c",J892&lt;&gt;99,J892&lt;&gt;9),IFERROR(VLOOKUP(A892,'Health Total'!$A$2:$N$10000,14,0),"."),".")</f>
        <v>.</v>
      </c>
    </row>
    <row r="893" spans="1:19" x14ac:dyDescent="0.4">
      <c r="A893" s="2" t="str">
        <f t="shared" si="26"/>
        <v>2018|MidCentral|11</v>
      </c>
      <c r="B893" t="s">
        <v>16</v>
      </c>
      <c r="C893" t="s">
        <v>17</v>
      </c>
      <c r="D893" t="s">
        <v>18</v>
      </c>
      <c r="E893" t="s">
        <v>19</v>
      </c>
      <c r="F893">
        <v>2018</v>
      </c>
      <c r="G893">
        <v>2018</v>
      </c>
      <c r="H893">
        <v>302</v>
      </c>
      <c r="I893" t="s">
        <v>155</v>
      </c>
      <c r="J893">
        <v>9</v>
      </c>
      <c r="K893" t="s">
        <v>31</v>
      </c>
      <c r="L893">
        <v>11</v>
      </c>
      <c r="N893">
        <v>3882</v>
      </c>
      <c r="R893" s="2" t="str">
        <f t="shared" si="27"/>
        <v>.</v>
      </c>
      <c r="S893" s="2" t="str">
        <f>IF(AND(P893&lt;&gt;"_U",P893&lt;&gt;"c",J893&lt;&gt;99,J893&lt;&gt;9),IFERROR(VLOOKUP(A893,'Health Total'!$A$2:$N$10000,14,0),"."),".")</f>
        <v>.</v>
      </c>
    </row>
    <row r="894" spans="1:19" x14ac:dyDescent="0.4">
      <c r="A894" s="2" t="str">
        <f t="shared" si="26"/>
        <v>2018|MidCentral|12</v>
      </c>
      <c r="B894" t="s">
        <v>16</v>
      </c>
      <c r="C894" t="s">
        <v>17</v>
      </c>
      <c r="D894" t="s">
        <v>18</v>
      </c>
      <c r="E894" t="s">
        <v>19</v>
      </c>
      <c r="F894">
        <v>2018</v>
      </c>
      <c r="G894">
        <v>2018</v>
      </c>
      <c r="H894">
        <v>302</v>
      </c>
      <c r="I894" t="s">
        <v>155</v>
      </c>
      <c r="J894">
        <v>9</v>
      </c>
      <c r="K894" t="s">
        <v>31</v>
      </c>
      <c r="L894">
        <v>12</v>
      </c>
      <c r="N894">
        <v>795</v>
      </c>
      <c r="R894" s="2" t="str">
        <f t="shared" si="27"/>
        <v>.</v>
      </c>
      <c r="S894" s="2" t="str">
        <f>IF(AND(P894&lt;&gt;"_U",P894&lt;&gt;"c",J894&lt;&gt;99,J894&lt;&gt;9),IFERROR(VLOOKUP(A894,'Health Total'!$A$2:$N$10000,14,0),"."),".")</f>
        <v>.</v>
      </c>
    </row>
    <row r="895" spans="1:19" x14ac:dyDescent="0.4">
      <c r="A895" s="2" t="str">
        <f t="shared" si="26"/>
        <v>2018|MidCentral|13</v>
      </c>
      <c r="B895" t="s">
        <v>16</v>
      </c>
      <c r="C895" t="s">
        <v>17</v>
      </c>
      <c r="D895" t="s">
        <v>18</v>
      </c>
      <c r="E895" t="s">
        <v>19</v>
      </c>
      <c r="F895">
        <v>2018</v>
      </c>
      <c r="G895">
        <v>2018</v>
      </c>
      <c r="H895">
        <v>302</v>
      </c>
      <c r="I895" t="s">
        <v>155</v>
      </c>
      <c r="J895">
        <v>9</v>
      </c>
      <c r="K895" t="s">
        <v>31</v>
      </c>
      <c r="L895">
        <v>13</v>
      </c>
      <c r="N895">
        <v>60</v>
      </c>
      <c r="R895" s="2" t="str">
        <f t="shared" si="27"/>
        <v>.</v>
      </c>
      <c r="S895" s="2" t="str">
        <f>IF(AND(P895&lt;&gt;"_U",P895&lt;&gt;"c",J895&lt;&gt;99,J895&lt;&gt;9),IFERROR(VLOOKUP(A895,'Health Total'!$A$2:$N$10000,14,0),"."),".")</f>
        <v>.</v>
      </c>
    </row>
    <row r="896" spans="1:19" x14ac:dyDescent="0.4">
      <c r="A896" s="2" t="str">
        <f t="shared" si="26"/>
        <v>2018|MidCentral|999</v>
      </c>
      <c r="B896" t="s">
        <v>16</v>
      </c>
      <c r="C896" t="s">
        <v>17</v>
      </c>
      <c r="D896" t="s">
        <v>18</v>
      </c>
      <c r="E896" t="s">
        <v>19</v>
      </c>
      <c r="F896">
        <v>2018</v>
      </c>
      <c r="G896">
        <v>2018</v>
      </c>
      <c r="H896">
        <v>302</v>
      </c>
      <c r="I896" t="s">
        <v>155</v>
      </c>
      <c r="J896">
        <v>9</v>
      </c>
      <c r="K896" t="s">
        <v>31</v>
      </c>
      <c r="L896">
        <v>999</v>
      </c>
      <c r="N896">
        <v>4737</v>
      </c>
      <c r="R896" s="2" t="str">
        <f t="shared" si="27"/>
        <v>.</v>
      </c>
      <c r="S896" s="2" t="str">
        <f>IF(AND(P896&lt;&gt;"_U",P896&lt;&gt;"c",J896&lt;&gt;99,J896&lt;&gt;9),IFERROR(VLOOKUP(A896,'Health Total'!$A$2:$N$10000,14,0),"."),".")</f>
        <v>.</v>
      </c>
    </row>
    <row r="897" spans="1:19" x14ac:dyDescent="0.4">
      <c r="A897" s="2" t="str">
        <f t="shared" si="26"/>
        <v>2018|MidCentral|10</v>
      </c>
      <c r="B897" t="s">
        <v>16</v>
      </c>
      <c r="C897" t="s">
        <v>17</v>
      </c>
      <c r="D897" t="s">
        <v>18</v>
      </c>
      <c r="E897" t="s">
        <v>19</v>
      </c>
      <c r="F897">
        <v>2018</v>
      </c>
      <c r="G897">
        <v>2018</v>
      </c>
      <c r="H897">
        <v>302</v>
      </c>
      <c r="I897" t="s">
        <v>155</v>
      </c>
      <c r="J897">
        <v>99</v>
      </c>
      <c r="K897" t="s">
        <v>32</v>
      </c>
      <c r="L897">
        <v>10</v>
      </c>
      <c r="N897">
        <v>0</v>
      </c>
      <c r="R897" s="2" t="str">
        <f t="shared" si="27"/>
        <v>.</v>
      </c>
      <c r="S897" s="2" t="str">
        <f>IF(AND(P897&lt;&gt;"_U",P897&lt;&gt;"c",J897&lt;&gt;99,J897&lt;&gt;9),IFERROR(VLOOKUP(A897,'Health Total'!$A$2:$N$10000,14,0),"."),".")</f>
        <v>.</v>
      </c>
    </row>
    <row r="898" spans="1:19" x14ac:dyDescent="0.4">
      <c r="A898" s="2" t="str">
        <f t="shared" si="26"/>
        <v>2018|MidCentral|11</v>
      </c>
      <c r="B898" t="s">
        <v>16</v>
      </c>
      <c r="C898" t="s">
        <v>17</v>
      </c>
      <c r="D898" t="s">
        <v>18</v>
      </c>
      <c r="E898" t="s">
        <v>19</v>
      </c>
      <c r="F898">
        <v>2018</v>
      </c>
      <c r="G898">
        <v>2018</v>
      </c>
      <c r="H898">
        <v>302</v>
      </c>
      <c r="I898" t="s">
        <v>155</v>
      </c>
      <c r="J898">
        <v>99</v>
      </c>
      <c r="K898" t="s">
        <v>32</v>
      </c>
      <c r="L898">
        <v>11</v>
      </c>
      <c r="N898">
        <v>58164</v>
      </c>
      <c r="R898" s="2" t="str">
        <f t="shared" si="27"/>
        <v>.</v>
      </c>
      <c r="S898" s="2" t="str">
        <f>IF(AND(P898&lt;&gt;"_U",P898&lt;&gt;"c",J898&lt;&gt;99,J898&lt;&gt;9),IFERROR(VLOOKUP(A898,'Health Total'!$A$2:$N$10000,14,0),"."),".")</f>
        <v>.</v>
      </c>
    </row>
    <row r="899" spans="1:19" x14ac:dyDescent="0.4">
      <c r="A899" s="2" t="str">
        <f t="shared" ref="A899:A962" si="28">G899&amp;"|"&amp;I899&amp;"|"&amp;L899</f>
        <v>2018|MidCentral|12</v>
      </c>
      <c r="B899" t="s">
        <v>16</v>
      </c>
      <c r="C899" t="s">
        <v>17</v>
      </c>
      <c r="D899" t="s">
        <v>18</v>
      </c>
      <c r="E899" t="s">
        <v>19</v>
      </c>
      <c r="F899">
        <v>2018</v>
      </c>
      <c r="G899">
        <v>2018</v>
      </c>
      <c r="H899">
        <v>302</v>
      </c>
      <c r="I899" t="s">
        <v>155</v>
      </c>
      <c r="J899">
        <v>99</v>
      </c>
      <c r="K899" t="s">
        <v>32</v>
      </c>
      <c r="L899">
        <v>12</v>
      </c>
      <c r="N899">
        <v>7401</v>
      </c>
      <c r="R899" s="2" t="str">
        <f t="shared" ref="R899:R962" si="29">IF(P899&lt;&gt;"_U",IFERROR((ROUND(N899/S899*100,2)),"."),".")</f>
        <v>.</v>
      </c>
      <c r="S899" s="2" t="str">
        <f>IF(AND(P899&lt;&gt;"_U",P899&lt;&gt;"c",J899&lt;&gt;99,J899&lt;&gt;9),IFERROR(VLOOKUP(A899,'Health Total'!$A$2:$N$10000,14,0),"."),".")</f>
        <v>.</v>
      </c>
    </row>
    <row r="900" spans="1:19" x14ac:dyDescent="0.4">
      <c r="A900" s="2" t="str">
        <f t="shared" si="28"/>
        <v>2018|MidCentral|13</v>
      </c>
      <c r="B900" t="s">
        <v>16</v>
      </c>
      <c r="C900" t="s">
        <v>17</v>
      </c>
      <c r="D900" t="s">
        <v>18</v>
      </c>
      <c r="E900" t="s">
        <v>19</v>
      </c>
      <c r="F900">
        <v>2018</v>
      </c>
      <c r="G900">
        <v>2018</v>
      </c>
      <c r="H900">
        <v>302</v>
      </c>
      <c r="I900" t="s">
        <v>155</v>
      </c>
      <c r="J900">
        <v>99</v>
      </c>
      <c r="K900" t="s">
        <v>32</v>
      </c>
      <c r="L900">
        <v>13</v>
      </c>
      <c r="N900">
        <v>276</v>
      </c>
      <c r="R900" s="2" t="str">
        <f t="shared" si="29"/>
        <v>.</v>
      </c>
      <c r="S900" s="2" t="str">
        <f>IF(AND(P900&lt;&gt;"_U",P900&lt;&gt;"c",J900&lt;&gt;99,J900&lt;&gt;9),IFERROR(VLOOKUP(A900,'Health Total'!$A$2:$N$10000,14,0),"."),".")</f>
        <v>.</v>
      </c>
    </row>
    <row r="901" spans="1:19" x14ac:dyDescent="0.4">
      <c r="A901" s="2" t="str">
        <f t="shared" si="28"/>
        <v>2018|MidCentral|999</v>
      </c>
      <c r="B901" t="s">
        <v>16</v>
      </c>
      <c r="C901" t="s">
        <v>17</v>
      </c>
      <c r="D901" t="s">
        <v>18</v>
      </c>
      <c r="E901" t="s">
        <v>19</v>
      </c>
      <c r="F901">
        <v>2018</v>
      </c>
      <c r="G901">
        <v>2018</v>
      </c>
      <c r="H901">
        <v>302</v>
      </c>
      <c r="I901" t="s">
        <v>155</v>
      </c>
      <c r="J901">
        <v>99</v>
      </c>
      <c r="K901" t="s">
        <v>32</v>
      </c>
      <c r="L901">
        <v>999</v>
      </c>
      <c r="N901">
        <v>65847</v>
      </c>
      <c r="R901" s="2" t="str">
        <f t="shared" si="29"/>
        <v>.</v>
      </c>
      <c r="S901" s="2" t="str">
        <f>IF(AND(P901&lt;&gt;"_U",P901&lt;&gt;"c",J901&lt;&gt;99,J901&lt;&gt;9),IFERROR(VLOOKUP(A901,'Health Total'!$A$2:$N$10000,14,0),"."),".")</f>
        <v>.</v>
      </c>
    </row>
    <row r="902" spans="1:19" x14ac:dyDescent="0.4">
      <c r="A902" s="2" t="str">
        <f t="shared" si="28"/>
        <v>2018|Capital, Coast and Hutt Valley|10</v>
      </c>
      <c r="B902" t="s">
        <v>16</v>
      </c>
      <c r="C902" t="s">
        <v>17</v>
      </c>
      <c r="D902" t="s">
        <v>18</v>
      </c>
      <c r="E902" t="s">
        <v>19</v>
      </c>
      <c r="F902">
        <v>2018</v>
      </c>
      <c r="G902">
        <v>2018</v>
      </c>
      <c r="H902">
        <v>303</v>
      </c>
      <c r="I902" t="s">
        <v>154</v>
      </c>
      <c r="J902">
        <v>0</v>
      </c>
      <c r="K902" t="s">
        <v>21</v>
      </c>
      <c r="L902">
        <v>10</v>
      </c>
      <c r="N902">
        <v>0</v>
      </c>
      <c r="R902" s="2" t="str">
        <f t="shared" si="29"/>
        <v>.</v>
      </c>
      <c r="S902" s="2">
        <f>IF(AND(P902&lt;&gt;"_U",P902&lt;&gt;"c",J902&lt;&gt;99,J902&lt;&gt;9),IFERROR(VLOOKUP(A902,'Health Total'!$A$2:$N$10000,14,0),"."),".")</f>
        <v>0</v>
      </c>
    </row>
    <row r="903" spans="1:19" x14ac:dyDescent="0.4">
      <c r="A903" s="2" t="str">
        <f t="shared" si="28"/>
        <v>2018|Capital, Coast and Hutt Valley|11</v>
      </c>
      <c r="B903" t="s">
        <v>16</v>
      </c>
      <c r="C903" t="s">
        <v>17</v>
      </c>
      <c r="D903" t="s">
        <v>18</v>
      </c>
      <c r="E903" t="s">
        <v>19</v>
      </c>
      <c r="F903">
        <v>2018</v>
      </c>
      <c r="G903">
        <v>2018</v>
      </c>
      <c r="H903">
        <v>303</v>
      </c>
      <c r="I903" t="s">
        <v>154</v>
      </c>
      <c r="J903">
        <v>0</v>
      </c>
      <c r="K903" t="s">
        <v>21</v>
      </c>
      <c r="L903">
        <v>11</v>
      </c>
      <c r="N903">
        <v>2568</v>
      </c>
      <c r="R903" s="2">
        <f t="shared" si="29"/>
        <v>2.13</v>
      </c>
      <c r="S903" s="2">
        <f>IF(AND(P903&lt;&gt;"_U",P903&lt;&gt;"c",J903&lt;&gt;99,J903&lt;&gt;9),IFERROR(VLOOKUP(A903,'Health Total'!$A$2:$N$10000,14,0),"."),".")</f>
        <v>120801</v>
      </c>
    </row>
    <row r="904" spans="1:19" x14ac:dyDescent="0.4">
      <c r="A904" s="2" t="str">
        <f t="shared" si="28"/>
        <v>2018|Capital, Coast and Hutt Valley|12</v>
      </c>
      <c r="B904" t="s">
        <v>16</v>
      </c>
      <c r="C904" t="s">
        <v>17</v>
      </c>
      <c r="D904" t="s">
        <v>18</v>
      </c>
      <c r="E904" t="s">
        <v>19</v>
      </c>
      <c r="F904">
        <v>2018</v>
      </c>
      <c r="G904">
        <v>2018</v>
      </c>
      <c r="H904">
        <v>303</v>
      </c>
      <c r="I904" t="s">
        <v>154</v>
      </c>
      <c r="J904">
        <v>0</v>
      </c>
      <c r="K904" t="s">
        <v>21</v>
      </c>
      <c r="L904">
        <v>12</v>
      </c>
      <c r="N904">
        <v>2319</v>
      </c>
      <c r="R904" s="2">
        <f t="shared" si="29"/>
        <v>7.02</v>
      </c>
      <c r="S904" s="2">
        <f>IF(AND(P904&lt;&gt;"_U",P904&lt;&gt;"c",J904&lt;&gt;99,J904&lt;&gt;9),IFERROR(VLOOKUP(A904,'Health Total'!$A$2:$N$10000,14,0),"."),".")</f>
        <v>33045</v>
      </c>
    </row>
    <row r="905" spans="1:19" x14ac:dyDescent="0.4">
      <c r="A905" s="2" t="str">
        <f t="shared" si="28"/>
        <v>2018|Capital, Coast and Hutt Valley|13</v>
      </c>
      <c r="B905" t="s">
        <v>16</v>
      </c>
      <c r="C905" t="s">
        <v>17</v>
      </c>
      <c r="D905" t="s">
        <v>18</v>
      </c>
      <c r="E905" t="s">
        <v>19</v>
      </c>
      <c r="F905">
        <v>2018</v>
      </c>
      <c r="G905">
        <v>2018</v>
      </c>
      <c r="H905">
        <v>303</v>
      </c>
      <c r="I905" t="s">
        <v>154</v>
      </c>
      <c r="J905">
        <v>0</v>
      </c>
      <c r="K905" t="s">
        <v>21</v>
      </c>
      <c r="L905">
        <v>13</v>
      </c>
      <c r="N905">
        <v>39</v>
      </c>
      <c r="R905" s="2">
        <f t="shared" si="29"/>
        <v>12.62</v>
      </c>
      <c r="S905" s="2">
        <f>IF(AND(P905&lt;&gt;"_U",P905&lt;&gt;"c",J905&lt;&gt;99,J905&lt;&gt;9),IFERROR(VLOOKUP(A905,'Health Total'!$A$2:$N$10000,14,0),"."),".")</f>
        <v>309</v>
      </c>
    </row>
    <row r="906" spans="1:19" x14ac:dyDescent="0.4">
      <c r="A906" s="2" t="str">
        <f t="shared" si="28"/>
        <v>2018|Capital, Coast and Hutt Valley|999</v>
      </c>
      <c r="B906" t="s">
        <v>16</v>
      </c>
      <c r="C906" t="s">
        <v>17</v>
      </c>
      <c r="D906" t="s">
        <v>18</v>
      </c>
      <c r="E906" t="s">
        <v>19</v>
      </c>
      <c r="F906">
        <v>2018</v>
      </c>
      <c r="G906">
        <v>2018</v>
      </c>
      <c r="H906">
        <v>303</v>
      </c>
      <c r="I906" t="s">
        <v>154</v>
      </c>
      <c r="J906">
        <v>0</v>
      </c>
      <c r="K906" t="s">
        <v>21</v>
      </c>
      <c r="L906">
        <v>999</v>
      </c>
      <c r="N906">
        <v>4929</v>
      </c>
      <c r="R906" s="2">
        <f t="shared" si="29"/>
        <v>3.2</v>
      </c>
      <c r="S906" s="2">
        <f>IF(AND(P906&lt;&gt;"_U",P906&lt;&gt;"c",J906&lt;&gt;99,J906&lt;&gt;9),IFERROR(VLOOKUP(A906,'Health Total'!$A$2:$N$10000,14,0),"."),".")</f>
        <v>154152</v>
      </c>
    </row>
    <row r="907" spans="1:19" x14ac:dyDescent="0.4">
      <c r="A907" s="2" t="str">
        <f t="shared" si="28"/>
        <v>2018|Capital, Coast and Hutt Valley|10</v>
      </c>
      <c r="B907" t="s">
        <v>16</v>
      </c>
      <c r="C907" t="s">
        <v>17</v>
      </c>
      <c r="D907" t="s">
        <v>18</v>
      </c>
      <c r="E907" t="s">
        <v>19</v>
      </c>
      <c r="F907">
        <v>2018</v>
      </c>
      <c r="G907">
        <v>2018</v>
      </c>
      <c r="H907">
        <v>303</v>
      </c>
      <c r="I907" t="s">
        <v>154</v>
      </c>
      <c r="J907">
        <v>1</v>
      </c>
      <c r="K907" t="s">
        <v>22</v>
      </c>
      <c r="L907">
        <v>10</v>
      </c>
      <c r="N907">
        <v>0</v>
      </c>
      <c r="R907" s="2" t="str">
        <f t="shared" si="29"/>
        <v>.</v>
      </c>
      <c r="S907" s="2">
        <f>IF(AND(P907&lt;&gt;"_U",P907&lt;&gt;"c",J907&lt;&gt;99,J907&lt;&gt;9),IFERROR(VLOOKUP(A907,'Health Total'!$A$2:$N$10000,14,0),"."),".")</f>
        <v>0</v>
      </c>
    </row>
    <row r="908" spans="1:19" x14ac:dyDescent="0.4">
      <c r="A908" s="2" t="str">
        <f t="shared" si="28"/>
        <v>2018|Capital, Coast and Hutt Valley|11</v>
      </c>
      <c r="B908" t="s">
        <v>16</v>
      </c>
      <c r="C908" t="s">
        <v>17</v>
      </c>
      <c r="D908" t="s">
        <v>18</v>
      </c>
      <c r="E908" t="s">
        <v>19</v>
      </c>
      <c r="F908">
        <v>2018</v>
      </c>
      <c r="G908">
        <v>2018</v>
      </c>
      <c r="H908">
        <v>303</v>
      </c>
      <c r="I908" t="s">
        <v>154</v>
      </c>
      <c r="J908">
        <v>1</v>
      </c>
      <c r="K908" t="s">
        <v>22</v>
      </c>
      <c r="L908">
        <v>11</v>
      </c>
      <c r="N908">
        <v>55053</v>
      </c>
      <c r="R908" s="2">
        <f t="shared" si="29"/>
        <v>45.57</v>
      </c>
      <c r="S908" s="2">
        <f>IF(AND(P908&lt;&gt;"_U",P908&lt;&gt;"c",J908&lt;&gt;99,J908&lt;&gt;9),IFERROR(VLOOKUP(A908,'Health Total'!$A$2:$N$10000,14,0),"."),".")</f>
        <v>120801</v>
      </c>
    </row>
    <row r="909" spans="1:19" x14ac:dyDescent="0.4">
      <c r="A909" s="2" t="str">
        <f t="shared" si="28"/>
        <v>2018|Capital, Coast and Hutt Valley|12</v>
      </c>
      <c r="B909" t="s">
        <v>16</v>
      </c>
      <c r="C909" t="s">
        <v>17</v>
      </c>
      <c r="D909" t="s">
        <v>18</v>
      </c>
      <c r="E909" t="s">
        <v>19</v>
      </c>
      <c r="F909">
        <v>2018</v>
      </c>
      <c r="G909">
        <v>2018</v>
      </c>
      <c r="H909">
        <v>303</v>
      </c>
      <c r="I909" t="s">
        <v>154</v>
      </c>
      <c r="J909">
        <v>1</v>
      </c>
      <c r="K909" t="s">
        <v>22</v>
      </c>
      <c r="L909">
        <v>12</v>
      </c>
      <c r="N909">
        <v>11871</v>
      </c>
      <c r="R909" s="2">
        <f t="shared" si="29"/>
        <v>35.92</v>
      </c>
      <c r="S909" s="2">
        <f>IF(AND(P909&lt;&gt;"_U",P909&lt;&gt;"c",J909&lt;&gt;99,J909&lt;&gt;9),IFERROR(VLOOKUP(A909,'Health Total'!$A$2:$N$10000,14,0),"."),".")</f>
        <v>33045</v>
      </c>
    </row>
    <row r="910" spans="1:19" x14ac:dyDescent="0.4">
      <c r="A910" s="2" t="str">
        <f t="shared" si="28"/>
        <v>2018|Capital, Coast and Hutt Valley|13</v>
      </c>
      <c r="B910" t="s">
        <v>16</v>
      </c>
      <c r="C910" t="s">
        <v>17</v>
      </c>
      <c r="D910" t="s">
        <v>18</v>
      </c>
      <c r="E910" t="s">
        <v>19</v>
      </c>
      <c r="F910">
        <v>2018</v>
      </c>
      <c r="G910">
        <v>2018</v>
      </c>
      <c r="H910">
        <v>303</v>
      </c>
      <c r="I910" t="s">
        <v>154</v>
      </c>
      <c r="J910">
        <v>1</v>
      </c>
      <c r="K910" t="s">
        <v>22</v>
      </c>
      <c r="L910">
        <v>13</v>
      </c>
      <c r="N910">
        <v>48</v>
      </c>
      <c r="R910" s="2">
        <f t="shared" si="29"/>
        <v>15.53</v>
      </c>
      <c r="S910" s="2">
        <f>IF(AND(P910&lt;&gt;"_U",P910&lt;&gt;"c",J910&lt;&gt;99,J910&lt;&gt;9),IFERROR(VLOOKUP(A910,'Health Total'!$A$2:$N$10000,14,0),"."),".")</f>
        <v>309</v>
      </c>
    </row>
    <row r="911" spans="1:19" x14ac:dyDescent="0.4">
      <c r="A911" s="2" t="str">
        <f t="shared" si="28"/>
        <v>2018|Capital, Coast and Hutt Valley|999</v>
      </c>
      <c r="B911" t="s">
        <v>16</v>
      </c>
      <c r="C911" t="s">
        <v>17</v>
      </c>
      <c r="D911" t="s">
        <v>18</v>
      </c>
      <c r="E911" t="s">
        <v>19</v>
      </c>
      <c r="F911">
        <v>2018</v>
      </c>
      <c r="G911">
        <v>2018</v>
      </c>
      <c r="H911">
        <v>303</v>
      </c>
      <c r="I911" t="s">
        <v>154</v>
      </c>
      <c r="J911">
        <v>1</v>
      </c>
      <c r="K911" t="s">
        <v>22</v>
      </c>
      <c r="L911">
        <v>999</v>
      </c>
      <c r="N911">
        <v>66972</v>
      </c>
      <c r="R911" s="2">
        <f t="shared" si="29"/>
        <v>43.45</v>
      </c>
      <c r="S911" s="2">
        <f>IF(AND(P911&lt;&gt;"_U",P911&lt;&gt;"c",J911&lt;&gt;99,J911&lt;&gt;9),IFERROR(VLOOKUP(A911,'Health Total'!$A$2:$N$10000,14,0),"."),".")</f>
        <v>154152</v>
      </c>
    </row>
    <row r="912" spans="1:19" x14ac:dyDescent="0.4">
      <c r="A912" s="2" t="str">
        <f t="shared" si="28"/>
        <v>2018|Capital, Coast and Hutt Valley|10</v>
      </c>
      <c r="B912" t="s">
        <v>16</v>
      </c>
      <c r="C912" t="s">
        <v>17</v>
      </c>
      <c r="D912" t="s">
        <v>18</v>
      </c>
      <c r="E912" t="s">
        <v>19</v>
      </c>
      <c r="F912">
        <v>2018</v>
      </c>
      <c r="G912">
        <v>2018</v>
      </c>
      <c r="H912">
        <v>303</v>
      </c>
      <c r="I912" t="s">
        <v>154</v>
      </c>
      <c r="J912">
        <v>2</v>
      </c>
      <c r="K912" t="s">
        <v>23</v>
      </c>
      <c r="L912">
        <v>10</v>
      </c>
      <c r="N912">
        <v>0</v>
      </c>
      <c r="R912" s="2" t="str">
        <f t="shared" si="29"/>
        <v>.</v>
      </c>
      <c r="S912" s="2">
        <f>IF(AND(P912&lt;&gt;"_U",P912&lt;&gt;"c",J912&lt;&gt;99,J912&lt;&gt;9),IFERROR(VLOOKUP(A912,'Health Total'!$A$2:$N$10000,14,0),"."),".")</f>
        <v>0</v>
      </c>
    </row>
    <row r="913" spans="1:19" x14ac:dyDescent="0.4">
      <c r="A913" s="2" t="str">
        <f t="shared" si="28"/>
        <v>2018|Capital, Coast and Hutt Valley|11</v>
      </c>
      <c r="B913" t="s">
        <v>16</v>
      </c>
      <c r="C913" t="s">
        <v>17</v>
      </c>
      <c r="D913" t="s">
        <v>18</v>
      </c>
      <c r="E913" t="s">
        <v>19</v>
      </c>
      <c r="F913">
        <v>2018</v>
      </c>
      <c r="G913">
        <v>2018</v>
      </c>
      <c r="H913">
        <v>303</v>
      </c>
      <c r="I913" t="s">
        <v>154</v>
      </c>
      <c r="J913">
        <v>2</v>
      </c>
      <c r="K913" t="s">
        <v>23</v>
      </c>
      <c r="L913">
        <v>11</v>
      </c>
      <c r="N913">
        <v>64269</v>
      </c>
      <c r="R913" s="2">
        <f t="shared" si="29"/>
        <v>53.2</v>
      </c>
      <c r="S913" s="2">
        <f>IF(AND(P913&lt;&gt;"_U",P913&lt;&gt;"c",J913&lt;&gt;99,J913&lt;&gt;9),IFERROR(VLOOKUP(A913,'Health Total'!$A$2:$N$10000,14,0),"."),".")</f>
        <v>120801</v>
      </c>
    </row>
    <row r="914" spans="1:19" x14ac:dyDescent="0.4">
      <c r="A914" s="2" t="str">
        <f t="shared" si="28"/>
        <v>2018|Capital, Coast and Hutt Valley|12</v>
      </c>
      <c r="B914" t="s">
        <v>16</v>
      </c>
      <c r="C914" t="s">
        <v>17</v>
      </c>
      <c r="D914" t="s">
        <v>18</v>
      </c>
      <c r="E914" t="s">
        <v>19</v>
      </c>
      <c r="F914">
        <v>2018</v>
      </c>
      <c r="G914">
        <v>2018</v>
      </c>
      <c r="H914">
        <v>303</v>
      </c>
      <c r="I914" t="s">
        <v>154</v>
      </c>
      <c r="J914">
        <v>2</v>
      </c>
      <c r="K914" t="s">
        <v>23</v>
      </c>
      <c r="L914">
        <v>12</v>
      </c>
      <c r="N914">
        <v>21219</v>
      </c>
      <c r="R914" s="2">
        <f t="shared" si="29"/>
        <v>64.209999999999994</v>
      </c>
      <c r="S914" s="2">
        <f>IF(AND(P914&lt;&gt;"_U",P914&lt;&gt;"c",J914&lt;&gt;99,J914&lt;&gt;9),IFERROR(VLOOKUP(A914,'Health Total'!$A$2:$N$10000,14,0),"."),".")</f>
        <v>33045</v>
      </c>
    </row>
    <row r="915" spans="1:19" x14ac:dyDescent="0.4">
      <c r="A915" s="2" t="str">
        <f t="shared" si="28"/>
        <v>2018|Capital, Coast and Hutt Valley|13</v>
      </c>
      <c r="B915" t="s">
        <v>16</v>
      </c>
      <c r="C915" t="s">
        <v>17</v>
      </c>
      <c r="D915" t="s">
        <v>18</v>
      </c>
      <c r="E915" t="s">
        <v>19</v>
      </c>
      <c r="F915">
        <v>2018</v>
      </c>
      <c r="G915">
        <v>2018</v>
      </c>
      <c r="H915">
        <v>303</v>
      </c>
      <c r="I915" t="s">
        <v>154</v>
      </c>
      <c r="J915">
        <v>2</v>
      </c>
      <c r="K915" t="s">
        <v>23</v>
      </c>
      <c r="L915">
        <v>13</v>
      </c>
      <c r="N915">
        <v>198</v>
      </c>
      <c r="R915" s="2">
        <f t="shared" si="29"/>
        <v>64.08</v>
      </c>
      <c r="S915" s="2">
        <f>IF(AND(P915&lt;&gt;"_U",P915&lt;&gt;"c",J915&lt;&gt;99,J915&lt;&gt;9),IFERROR(VLOOKUP(A915,'Health Total'!$A$2:$N$10000,14,0),"."),".")</f>
        <v>309</v>
      </c>
    </row>
    <row r="916" spans="1:19" x14ac:dyDescent="0.4">
      <c r="A916" s="2" t="str">
        <f t="shared" si="28"/>
        <v>2018|Capital, Coast and Hutt Valley|999</v>
      </c>
      <c r="B916" t="s">
        <v>16</v>
      </c>
      <c r="C916" t="s">
        <v>17</v>
      </c>
      <c r="D916" t="s">
        <v>18</v>
      </c>
      <c r="E916" t="s">
        <v>19</v>
      </c>
      <c r="F916">
        <v>2018</v>
      </c>
      <c r="G916">
        <v>2018</v>
      </c>
      <c r="H916">
        <v>303</v>
      </c>
      <c r="I916" t="s">
        <v>154</v>
      </c>
      <c r="J916">
        <v>2</v>
      </c>
      <c r="K916" t="s">
        <v>23</v>
      </c>
      <c r="L916">
        <v>999</v>
      </c>
      <c r="N916">
        <v>85686</v>
      </c>
      <c r="R916" s="2">
        <f t="shared" si="29"/>
        <v>55.59</v>
      </c>
      <c r="S916" s="2">
        <f>IF(AND(P916&lt;&gt;"_U",P916&lt;&gt;"c",J916&lt;&gt;99,J916&lt;&gt;9),IFERROR(VLOOKUP(A916,'Health Total'!$A$2:$N$10000,14,0),"."),".")</f>
        <v>154152</v>
      </c>
    </row>
    <row r="917" spans="1:19" x14ac:dyDescent="0.4">
      <c r="A917" s="2" t="str">
        <f t="shared" si="28"/>
        <v>2018|Capital, Coast and Hutt Valley|10</v>
      </c>
      <c r="B917" t="s">
        <v>16</v>
      </c>
      <c r="C917" t="s">
        <v>17</v>
      </c>
      <c r="D917" t="s">
        <v>18</v>
      </c>
      <c r="E917" t="s">
        <v>19</v>
      </c>
      <c r="F917">
        <v>2018</v>
      </c>
      <c r="G917">
        <v>2018</v>
      </c>
      <c r="H917">
        <v>303</v>
      </c>
      <c r="I917" t="s">
        <v>154</v>
      </c>
      <c r="J917">
        <v>3</v>
      </c>
      <c r="K917" t="s">
        <v>24</v>
      </c>
      <c r="L917">
        <v>10</v>
      </c>
      <c r="N917">
        <v>0</v>
      </c>
      <c r="R917" s="2" t="str">
        <f t="shared" si="29"/>
        <v>.</v>
      </c>
      <c r="S917" s="2">
        <f>IF(AND(P917&lt;&gt;"_U",P917&lt;&gt;"c",J917&lt;&gt;99,J917&lt;&gt;9),IFERROR(VLOOKUP(A917,'Health Total'!$A$2:$N$10000,14,0),"."),".")</f>
        <v>0</v>
      </c>
    </row>
    <row r="918" spans="1:19" x14ac:dyDescent="0.4">
      <c r="A918" s="2" t="str">
        <f t="shared" si="28"/>
        <v>2018|Capital, Coast and Hutt Valley|11</v>
      </c>
      <c r="B918" t="s">
        <v>16</v>
      </c>
      <c r="C918" t="s">
        <v>17</v>
      </c>
      <c r="D918" t="s">
        <v>18</v>
      </c>
      <c r="E918" t="s">
        <v>19</v>
      </c>
      <c r="F918">
        <v>2018</v>
      </c>
      <c r="G918">
        <v>2018</v>
      </c>
      <c r="H918">
        <v>303</v>
      </c>
      <c r="I918" t="s">
        <v>154</v>
      </c>
      <c r="J918">
        <v>3</v>
      </c>
      <c r="K918" t="s">
        <v>24</v>
      </c>
      <c r="L918">
        <v>11</v>
      </c>
      <c r="N918">
        <v>29292</v>
      </c>
      <c r="R918" s="2">
        <f t="shared" si="29"/>
        <v>24.25</v>
      </c>
      <c r="S918" s="2">
        <f>IF(AND(P918&lt;&gt;"_U",P918&lt;&gt;"c",J918&lt;&gt;99,J918&lt;&gt;9),IFERROR(VLOOKUP(A918,'Health Total'!$A$2:$N$10000,14,0),"."),".")</f>
        <v>120801</v>
      </c>
    </row>
    <row r="919" spans="1:19" x14ac:dyDescent="0.4">
      <c r="A919" s="2" t="str">
        <f t="shared" si="28"/>
        <v>2018|Capital, Coast and Hutt Valley|12</v>
      </c>
      <c r="B919" t="s">
        <v>16</v>
      </c>
      <c r="C919" t="s">
        <v>17</v>
      </c>
      <c r="D919" t="s">
        <v>18</v>
      </c>
      <c r="E919" t="s">
        <v>19</v>
      </c>
      <c r="F919">
        <v>2018</v>
      </c>
      <c r="G919">
        <v>2018</v>
      </c>
      <c r="H919">
        <v>303</v>
      </c>
      <c r="I919" t="s">
        <v>154</v>
      </c>
      <c r="J919">
        <v>3</v>
      </c>
      <c r="K919" t="s">
        <v>24</v>
      </c>
      <c r="L919">
        <v>12</v>
      </c>
      <c r="N919">
        <v>2820</v>
      </c>
      <c r="R919" s="2">
        <f t="shared" si="29"/>
        <v>8.5299999999999994</v>
      </c>
      <c r="S919" s="2">
        <f>IF(AND(P919&lt;&gt;"_U",P919&lt;&gt;"c",J919&lt;&gt;99,J919&lt;&gt;9),IFERROR(VLOOKUP(A919,'Health Total'!$A$2:$N$10000,14,0),"."),".")</f>
        <v>33045</v>
      </c>
    </row>
    <row r="920" spans="1:19" x14ac:dyDescent="0.4">
      <c r="A920" s="2" t="str">
        <f t="shared" si="28"/>
        <v>2018|Capital, Coast and Hutt Valley|13</v>
      </c>
      <c r="B920" t="s">
        <v>16</v>
      </c>
      <c r="C920" t="s">
        <v>17</v>
      </c>
      <c r="D920" t="s">
        <v>18</v>
      </c>
      <c r="E920" t="s">
        <v>19</v>
      </c>
      <c r="F920">
        <v>2018</v>
      </c>
      <c r="G920">
        <v>2018</v>
      </c>
      <c r="H920">
        <v>303</v>
      </c>
      <c r="I920" t="s">
        <v>154</v>
      </c>
      <c r="J920">
        <v>3</v>
      </c>
      <c r="K920" t="s">
        <v>24</v>
      </c>
      <c r="L920">
        <v>13</v>
      </c>
      <c r="N920">
        <v>33</v>
      </c>
      <c r="R920" s="2">
        <f t="shared" si="29"/>
        <v>10.68</v>
      </c>
      <c r="S920" s="2">
        <f>IF(AND(P920&lt;&gt;"_U",P920&lt;&gt;"c",J920&lt;&gt;99,J920&lt;&gt;9),IFERROR(VLOOKUP(A920,'Health Total'!$A$2:$N$10000,14,0),"."),".")</f>
        <v>309</v>
      </c>
    </row>
    <row r="921" spans="1:19" x14ac:dyDescent="0.4">
      <c r="A921" s="2" t="str">
        <f t="shared" si="28"/>
        <v>2018|Capital, Coast and Hutt Valley|999</v>
      </c>
      <c r="B921" t="s">
        <v>16</v>
      </c>
      <c r="C921" t="s">
        <v>17</v>
      </c>
      <c r="D921" t="s">
        <v>18</v>
      </c>
      <c r="E921" t="s">
        <v>19</v>
      </c>
      <c r="F921">
        <v>2018</v>
      </c>
      <c r="G921">
        <v>2018</v>
      </c>
      <c r="H921">
        <v>303</v>
      </c>
      <c r="I921" t="s">
        <v>154</v>
      </c>
      <c r="J921">
        <v>3</v>
      </c>
      <c r="K921" t="s">
        <v>24</v>
      </c>
      <c r="L921">
        <v>999</v>
      </c>
      <c r="N921">
        <v>32145</v>
      </c>
      <c r="R921" s="2">
        <f t="shared" si="29"/>
        <v>20.85</v>
      </c>
      <c r="S921" s="2">
        <f>IF(AND(P921&lt;&gt;"_U",P921&lt;&gt;"c",J921&lt;&gt;99,J921&lt;&gt;9),IFERROR(VLOOKUP(A921,'Health Total'!$A$2:$N$10000,14,0),"."),".")</f>
        <v>154152</v>
      </c>
    </row>
    <row r="922" spans="1:19" x14ac:dyDescent="0.4">
      <c r="A922" s="2" t="str">
        <f t="shared" si="28"/>
        <v>2018|Capital, Coast and Hutt Valley|10</v>
      </c>
      <c r="B922" t="s">
        <v>16</v>
      </c>
      <c r="C922" t="s">
        <v>17</v>
      </c>
      <c r="D922" t="s">
        <v>18</v>
      </c>
      <c r="E922" t="s">
        <v>19</v>
      </c>
      <c r="F922">
        <v>2018</v>
      </c>
      <c r="G922">
        <v>2018</v>
      </c>
      <c r="H922">
        <v>303</v>
      </c>
      <c r="I922" t="s">
        <v>154</v>
      </c>
      <c r="J922">
        <v>4</v>
      </c>
      <c r="K922" t="s">
        <v>25</v>
      </c>
      <c r="L922">
        <v>10</v>
      </c>
      <c r="N922">
        <v>0</v>
      </c>
      <c r="R922" s="2" t="str">
        <f t="shared" si="29"/>
        <v>.</v>
      </c>
      <c r="S922" s="2">
        <f>IF(AND(P922&lt;&gt;"_U",P922&lt;&gt;"c",J922&lt;&gt;99,J922&lt;&gt;9),IFERROR(VLOOKUP(A922,'Health Total'!$A$2:$N$10000,14,0),"."),".")</f>
        <v>0</v>
      </c>
    </row>
    <row r="923" spans="1:19" x14ac:dyDescent="0.4">
      <c r="A923" s="2" t="str">
        <f t="shared" si="28"/>
        <v>2018|Capital, Coast and Hutt Valley|11</v>
      </c>
      <c r="B923" t="s">
        <v>16</v>
      </c>
      <c r="C923" t="s">
        <v>17</v>
      </c>
      <c r="D923" t="s">
        <v>18</v>
      </c>
      <c r="E923" t="s">
        <v>19</v>
      </c>
      <c r="F923">
        <v>2018</v>
      </c>
      <c r="G923">
        <v>2018</v>
      </c>
      <c r="H923">
        <v>303</v>
      </c>
      <c r="I923" t="s">
        <v>154</v>
      </c>
      <c r="J923">
        <v>4</v>
      </c>
      <c r="K923" t="s">
        <v>25</v>
      </c>
      <c r="L923">
        <v>11</v>
      </c>
      <c r="N923">
        <v>5586</v>
      </c>
      <c r="R923" s="2">
        <f t="shared" si="29"/>
        <v>4.62</v>
      </c>
      <c r="S923" s="2">
        <f>IF(AND(P923&lt;&gt;"_U",P923&lt;&gt;"c",J923&lt;&gt;99,J923&lt;&gt;9),IFERROR(VLOOKUP(A923,'Health Total'!$A$2:$N$10000,14,0),"."),".")</f>
        <v>120801</v>
      </c>
    </row>
    <row r="924" spans="1:19" x14ac:dyDescent="0.4">
      <c r="A924" s="2" t="str">
        <f t="shared" si="28"/>
        <v>2018|Capital, Coast and Hutt Valley|12</v>
      </c>
      <c r="B924" t="s">
        <v>16</v>
      </c>
      <c r="C924" t="s">
        <v>17</v>
      </c>
      <c r="D924" t="s">
        <v>18</v>
      </c>
      <c r="E924" t="s">
        <v>19</v>
      </c>
      <c r="F924">
        <v>2018</v>
      </c>
      <c r="G924">
        <v>2018</v>
      </c>
      <c r="H924">
        <v>303</v>
      </c>
      <c r="I924" t="s">
        <v>154</v>
      </c>
      <c r="J924">
        <v>4</v>
      </c>
      <c r="K924" t="s">
        <v>25</v>
      </c>
      <c r="L924">
        <v>12</v>
      </c>
      <c r="N924">
        <v>1320</v>
      </c>
      <c r="R924" s="2">
        <f t="shared" si="29"/>
        <v>3.99</v>
      </c>
      <c r="S924" s="2">
        <f>IF(AND(P924&lt;&gt;"_U",P924&lt;&gt;"c",J924&lt;&gt;99,J924&lt;&gt;9),IFERROR(VLOOKUP(A924,'Health Total'!$A$2:$N$10000,14,0),"."),".")</f>
        <v>33045</v>
      </c>
    </row>
    <row r="925" spans="1:19" x14ac:dyDescent="0.4">
      <c r="A925" s="2" t="str">
        <f t="shared" si="28"/>
        <v>2018|Capital, Coast and Hutt Valley|13</v>
      </c>
      <c r="B925" t="s">
        <v>16</v>
      </c>
      <c r="C925" t="s">
        <v>17</v>
      </c>
      <c r="D925" t="s">
        <v>18</v>
      </c>
      <c r="E925" t="s">
        <v>19</v>
      </c>
      <c r="F925">
        <v>2018</v>
      </c>
      <c r="G925">
        <v>2018</v>
      </c>
      <c r="H925">
        <v>303</v>
      </c>
      <c r="I925" t="s">
        <v>154</v>
      </c>
      <c r="J925">
        <v>4</v>
      </c>
      <c r="K925" t="s">
        <v>25</v>
      </c>
      <c r="L925">
        <v>13</v>
      </c>
      <c r="N925">
        <v>9</v>
      </c>
      <c r="R925" s="2">
        <f t="shared" si="29"/>
        <v>2.91</v>
      </c>
      <c r="S925" s="2">
        <f>IF(AND(P925&lt;&gt;"_U",P925&lt;&gt;"c",J925&lt;&gt;99,J925&lt;&gt;9),IFERROR(VLOOKUP(A925,'Health Total'!$A$2:$N$10000,14,0),"."),".")</f>
        <v>309</v>
      </c>
    </row>
    <row r="926" spans="1:19" x14ac:dyDescent="0.4">
      <c r="A926" s="2" t="str">
        <f t="shared" si="28"/>
        <v>2018|Capital, Coast and Hutt Valley|999</v>
      </c>
      <c r="B926" t="s">
        <v>16</v>
      </c>
      <c r="C926" t="s">
        <v>17</v>
      </c>
      <c r="D926" t="s">
        <v>18</v>
      </c>
      <c r="E926" t="s">
        <v>19</v>
      </c>
      <c r="F926">
        <v>2018</v>
      </c>
      <c r="G926">
        <v>2018</v>
      </c>
      <c r="H926">
        <v>303</v>
      </c>
      <c r="I926" t="s">
        <v>154</v>
      </c>
      <c r="J926">
        <v>4</v>
      </c>
      <c r="K926" t="s">
        <v>25</v>
      </c>
      <c r="L926">
        <v>999</v>
      </c>
      <c r="N926">
        <v>6918</v>
      </c>
      <c r="R926" s="2">
        <f t="shared" si="29"/>
        <v>4.49</v>
      </c>
      <c r="S926" s="2">
        <f>IF(AND(P926&lt;&gt;"_U",P926&lt;&gt;"c",J926&lt;&gt;99,J926&lt;&gt;9),IFERROR(VLOOKUP(A926,'Health Total'!$A$2:$N$10000,14,0),"."),".")</f>
        <v>154152</v>
      </c>
    </row>
    <row r="927" spans="1:19" x14ac:dyDescent="0.4">
      <c r="A927" s="2" t="str">
        <f t="shared" si="28"/>
        <v>2018|Capital, Coast and Hutt Valley|10</v>
      </c>
      <c r="B927" t="s">
        <v>16</v>
      </c>
      <c r="C927" t="s">
        <v>17</v>
      </c>
      <c r="D927" t="s">
        <v>18</v>
      </c>
      <c r="E927" t="s">
        <v>19</v>
      </c>
      <c r="F927">
        <v>2018</v>
      </c>
      <c r="G927">
        <v>2018</v>
      </c>
      <c r="H927">
        <v>303</v>
      </c>
      <c r="I927" t="s">
        <v>154</v>
      </c>
      <c r="J927">
        <v>5</v>
      </c>
      <c r="K927" t="s">
        <v>26</v>
      </c>
      <c r="L927">
        <v>10</v>
      </c>
      <c r="N927">
        <v>0</v>
      </c>
      <c r="R927" s="2" t="str">
        <f t="shared" si="29"/>
        <v>.</v>
      </c>
      <c r="S927" s="2">
        <f>IF(AND(P927&lt;&gt;"_U",P927&lt;&gt;"c",J927&lt;&gt;99,J927&lt;&gt;9),IFERROR(VLOOKUP(A927,'Health Total'!$A$2:$N$10000,14,0),"."),".")</f>
        <v>0</v>
      </c>
    </row>
    <row r="928" spans="1:19" x14ac:dyDescent="0.4">
      <c r="A928" s="2" t="str">
        <f t="shared" si="28"/>
        <v>2018|Capital, Coast and Hutt Valley|11</v>
      </c>
      <c r="B928" t="s">
        <v>16</v>
      </c>
      <c r="C928" t="s">
        <v>17</v>
      </c>
      <c r="D928" t="s">
        <v>18</v>
      </c>
      <c r="E928" t="s">
        <v>19</v>
      </c>
      <c r="F928">
        <v>2018</v>
      </c>
      <c r="G928">
        <v>2018</v>
      </c>
      <c r="H928">
        <v>303</v>
      </c>
      <c r="I928" t="s">
        <v>154</v>
      </c>
      <c r="J928">
        <v>5</v>
      </c>
      <c r="K928" t="s">
        <v>26</v>
      </c>
      <c r="L928">
        <v>11</v>
      </c>
      <c r="N928">
        <v>31056</v>
      </c>
      <c r="R928" s="2">
        <f t="shared" si="29"/>
        <v>25.71</v>
      </c>
      <c r="S928" s="2">
        <f>IF(AND(P928&lt;&gt;"_U",P928&lt;&gt;"c",J928&lt;&gt;99,J928&lt;&gt;9),IFERROR(VLOOKUP(A928,'Health Total'!$A$2:$N$10000,14,0),"."),".")</f>
        <v>120801</v>
      </c>
    </row>
    <row r="929" spans="1:19" x14ac:dyDescent="0.4">
      <c r="A929" s="2" t="str">
        <f t="shared" si="28"/>
        <v>2018|Capital, Coast and Hutt Valley|12</v>
      </c>
      <c r="B929" t="s">
        <v>16</v>
      </c>
      <c r="C929" t="s">
        <v>17</v>
      </c>
      <c r="D929" t="s">
        <v>18</v>
      </c>
      <c r="E929" t="s">
        <v>19</v>
      </c>
      <c r="F929">
        <v>2018</v>
      </c>
      <c r="G929">
        <v>2018</v>
      </c>
      <c r="H929">
        <v>303</v>
      </c>
      <c r="I929" t="s">
        <v>154</v>
      </c>
      <c r="J929">
        <v>5</v>
      </c>
      <c r="K929" t="s">
        <v>26</v>
      </c>
      <c r="L929">
        <v>12</v>
      </c>
      <c r="N929">
        <v>1719</v>
      </c>
      <c r="R929" s="2">
        <f t="shared" si="29"/>
        <v>5.2</v>
      </c>
      <c r="S929" s="2">
        <f>IF(AND(P929&lt;&gt;"_U",P929&lt;&gt;"c",J929&lt;&gt;99,J929&lt;&gt;9),IFERROR(VLOOKUP(A929,'Health Total'!$A$2:$N$10000,14,0),"."),".")</f>
        <v>33045</v>
      </c>
    </row>
    <row r="930" spans="1:19" x14ac:dyDescent="0.4">
      <c r="A930" s="2" t="str">
        <f t="shared" si="28"/>
        <v>2018|Capital, Coast and Hutt Valley|13</v>
      </c>
      <c r="B930" t="s">
        <v>16</v>
      </c>
      <c r="C930" t="s">
        <v>17</v>
      </c>
      <c r="D930" t="s">
        <v>18</v>
      </c>
      <c r="E930" t="s">
        <v>19</v>
      </c>
      <c r="F930">
        <v>2018</v>
      </c>
      <c r="G930">
        <v>2018</v>
      </c>
      <c r="H930">
        <v>303</v>
      </c>
      <c r="I930" t="s">
        <v>154</v>
      </c>
      <c r="J930">
        <v>5</v>
      </c>
      <c r="K930" t="s">
        <v>26</v>
      </c>
      <c r="L930">
        <v>13</v>
      </c>
      <c r="N930">
        <v>30</v>
      </c>
      <c r="R930" s="2">
        <f t="shared" si="29"/>
        <v>9.7100000000000009</v>
      </c>
      <c r="S930" s="2">
        <f>IF(AND(P930&lt;&gt;"_U",P930&lt;&gt;"c",J930&lt;&gt;99,J930&lt;&gt;9),IFERROR(VLOOKUP(A930,'Health Total'!$A$2:$N$10000,14,0),"."),".")</f>
        <v>309</v>
      </c>
    </row>
    <row r="931" spans="1:19" x14ac:dyDescent="0.4">
      <c r="A931" s="2" t="str">
        <f t="shared" si="28"/>
        <v>2018|Capital, Coast and Hutt Valley|999</v>
      </c>
      <c r="B931" t="s">
        <v>16</v>
      </c>
      <c r="C931" t="s">
        <v>17</v>
      </c>
      <c r="D931" t="s">
        <v>18</v>
      </c>
      <c r="E931" t="s">
        <v>19</v>
      </c>
      <c r="F931">
        <v>2018</v>
      </c>
      <c r="G931">
        <v>2018</v>
      </c>
      <c r="H931">
        <v>303</v>
      </c>
      <c r="I931" t="s">
        <v>154</v>
      </c>
      <c r="J931">
        <v>5</v>
      </c>
      <c r="K931" t="s">
        <v>26</v>
      </c>
      <c r="L931">
        <v>999</v>
      </c>
      <c r="N931">
        <v>32805</v>
      </c>
      <c r="R931" s="2">
        <f t="shared" si="29"/>
        <v>21.28</v>
      </c>
      <c r="S931" s="2">
        <f>IF(AND(P931&lt;&gt;"_U",P931&lt;&gt;"c",J931&lt;&gt;99,J931&lt;&gt;9),IFERROR(VLOOKUP(A931,'Health Total'!$A$2:$N$10000,14,0),"."),".")</f>
        <v>154152</v>
      </c>
    </row>
    <row r="932" spans="1:19" x14ac:dyDescent="0.4">
      <c r="A932" s="2" t="str">
        <f t="shared" si="28"/>
        <v>2018|Capital, Coast and Hutt Valley|10</v>
      </c>
      <c r="B932" t="s">
        <v>16</v>
      </c>
      <c r="C932" t="s">
        <v>17</v>
      </c>
      <c r="D932" t="s">
        <v>18</v>
      </c>
      <c r="E932" t="s">
        <v>19</v>
      </c>
      <c r="F932">
        <v>2018</v>
      </c>
      <c r="G932">
        <v>2018</v>
      </c>
      <c r="H932">
        <v>303</v>
      </c>
      <c r="I932" t="s">
        <v>154</v>
      </c>
      <c r="J932">
        <v>6</v>
      </c>
      <c r="K932" t="s">
        <v>27</v>
      </c>
      <c r="L932">
        <v>10</v>
      </c>
      <c r="N932">
        <v>0</v>
      </c>
      <c r="R932" s="2" t="str">
        <f t="shared" si="29"/>
        <v>.</v>
      </c>
      <c r="S932" s="2">
        <f>IF(AND(P932&lt;&gt;"_U",P932&lt;&gt;"c",J932&lt;&gt;99,J932&lt;&gt;9),IFERROR(VLOOKUP(A932,'Health Total'!$A$2:$N$10000,14,0),"."),".")</f>
        <v>0</v>
      </c>
    </row>
    <row r="933" spans="1:19" x14ac:dyDescent="0.4">
      <c r="A933" s="2" t="str">
        <f t="shared" si="28"/>
        <v>2018|Capital, Coast and Hutt Valley|11</v>
      </c>
      <c r="B933" t="s">
        <v>16</v>
      </c>
      <c r="C933" t="s">
        <v>17</v>
      </c>
      <c r="D933" t="s">
        <v>18</v>
      </c>
      <c r="E933" t="s">
        <v>19</v>
      </c>
      <c r="F933">
        <v>2018</v>
      </c>
      <c r="G933">
        <v>2018</v>
      </c>
      <c r="H933">
        <v>303</v>
      </c>
      <c r="I933" t="s">
        <v>154</v>
      </c>
      <c r="J933">
        <v>6</v>
      </c>
      <c r="K933" t="s">
        <v>27</v>
      </c>
      <c r="L933">
        <v>11</v>
      </c>
      <c r="N933">
        <v>606</v>
      </c>
      <c r="R933" s="2">
        <f t="shared" si="29"/>
        <v>0.5</v>
      </c>
      <c r="S933" s="2">
        <f>IF(AND(P933&lt;&gt;"_U",P933&lt;&gt;"c",J933&lt;&gt;99,J933&lt;&gt;9),IFERROR(VLOOKUP(A933,'Health Total'!$A$2:$N$10000,14,0),"."),".")</f>
        <v>120801</v>
      </c>
    </row>
    <row r="934" spans="1:19" x14ac:dyDescent="0.4">
      <c r="A934" s="2" t="str">
        <f t="shared" si="28"/>
        <v>2018|Capital, Coast and Hutt Valley|12</v>
      </c>
      <c r="B934" t="s">
        <v>16</v>
      </c>
      <c r="C934" t="s">
        <v>17</v>
      </c>
      <c r="D934" t="s">
        <v>18</v>
      </c>
      <c r="E934" t="s">
        <v>19</v>
      </c>
      <c r="F934">
        <v>2018</v>
      </c>
      <c r="G934">
        <v>2018</v>
      </c>
      <c r="H934">
        <v>303</v>
      </c>
      <c r="I934" t="s">
        <v>154</v>
      </c>
      <c r="J934">
        <v>6</v>
      </c>
      <c r="K934" t="s">
        <v>27</v>
      </c>
      <c r="L934">
        <v>12</v>
      </c>
      <c r="N934">
        <v>84</v>
      </c>
      <c r="R934" s="2">
        <f t="shared" si="29"/>
        <v>0.25</v>
      </c>
      <c r="S934" s="2">
        <f>IF(AND(P934&lt;&gt;"_U",P934&lt;&gt;"c",J934&lt;&gt;99,J934&lt;&gt;9),IFERROR(VLOOKUP(A934,'Health Total'!$A$2:$N$10000,14,0),"."),".")</f>
        <v>33045</v>
      </c>
    </row>
    <row r="935" spans="1:19" x14ac:dyDescent="0.4">
      <c r="A935" s="2" t="str">
        <f t="shared" si="28"/>
        <v>2018|Capital, Coast and Hutt Valley|13</v>
      </c>
      <c r="B935" t="s">
        <v>16</v>
      </c>
      <c r="C935" t="s">
        <v>17</v>
      </c>
      <c r="D935" t="s">
        <v>18</v>
      </c>
      <c r="E935" t="s">
        <v>19</v>
      </c>
      <c r="F935">
        <v>2018</v>
      </c>
      <c r="G935">
        <v>2018</v>
      </c>
      <c r="H935">
        <v>303</v>
      </c>
      <c r="I935" t="s">
        <v>154</v>
      </c>
      <c r="J935">
        <v>6</v>
      </c>
      <c r="K935" t="s">
        <v>27</v>
      </c>
      <c r="L935">
        <v>13</v>
      </c>
      <c r="N935">
        <v>6</v>
      </c>
      <c r="R935" s="2">
        <f t="shared" si="29"/>
        <v>1.94</v>
      </c>
      <c r="S935" s="2">
        <f>IF(AND(P935&lt;&gt;"_U",P935&lt;&gt;"c",J935&lt;&gt;99,J935&lt;&gt;9),IFERROR(VLOOKUP(A935,'Health Total'!$A$2:$N$10000,14,0),"."),".")</f>
        <v>309</v>
      </c>
    </row>
    <row r="936" spans="1:19" x14ac:dyDescent="0.4">
      <c r="A936" s="2" t="str">
        <f t="shared" si="28"/>
        <v>2018|Capital, Coast and Hutt Valley|999</v>
      </c>
      <c r="B936" t="s">
        <v>16</v>
      </c>
      <c r="C936" t="s">
        <v>17</v>
      </c>
      <c r="D936" t="s">
        <v>18</v>
      </c>
      <c r="E936" t="s">
        <v>19</v>
      </c>
      <c r="F936">
        <v>2018</v>
      </c>
      <c r="G936">
        <v>2018</v>
      </c>
      <c r="H936">
        <v>303</v>
      </c>
      <c r="I936" t="s">
        <v>154</v>
      </c>
      <c r="J936">
        <v>6</v>
      </c>
      <c r="K936" t="s">
        <v>27</v>
      </c>
      <c r="L936">
        <v>999</v>
      </c>
      <c r="N936">
        <v>696</v>
      </c>
      <c r="R936" s="2">
        <f t="shared" si="29"/>
        <v>0.45</v>
      </c>
      <c r="S936" s="2">
        <f>IF(AND(P936&lt;&gt;"_U",P936&lt;&gt;"c",J936&lt;&gt;99,J936&lt;&gt;9),IFERROR(VLOOKUP(A936,'Health Total'!$A$2:$N$10000,14,0),"."),".")</f>
        <v>154152</v>
      </c>
    </row>
    <row r="937" spans="1:19" x14ac:dyDescent="0.4">
      <c r="A937" s="2" t="str">
        <f t="shared" si="28"/>
        <v>2018|Capital, Coast and Hutt Valley|10</v>
      </c>
      <c r="B937" t="s">
        <v>16</v>
      </c>
      <c r="C937" t="s">
        <v>17</v>
      </c>
      <c r="D937" t="s">
        <v>18</v>
      </c>
      <c r="E937" t="s">
        <v>19</v>
      </c>
      <c r="F937">
        <v>2018</v>
      </c>
      <c r="G937">
        <v>2018</v>
      </c>
      <c r="H937">
        <v>303</v>
      </c>
      <c r="I937" t="s">
        <v>154</v>
      </c>
      <c r="J937">
        <v>7</v>
      </c>
      <c r="K937" t="s">
        <v>28</v>
      </c>
      <c r="L937">
        <v>10</v>
      </c>
      <c r="N937">
        <v>0</v>
      </c>
      <c r="R937" s="2" t="str">
        <f t="shared" si="29"/>
        <v>.</v>
      </c>
      <c r="S937" s="2">
        <f>IF(AND(P937&lt;&gt;"_U",P937&lt;&gt;"c",J937&lt;&gt;99,J937&lt;&gt;9),IFERROR(VLOOKUP(A937,'Health Total'!$A$2:$N$10000,14,0),"."),".")</f>
        <v>0</v>
      </c>
    </row>
    <row r="938" spans="1:19" x14ac:dyDescent="0.4">
      <c r="A938" s="2" t="str">
        <f t="shared" si="28"/>
        <v>2018|Capital, Coast and Hutt Valley|11</v>
      </c>
      <c r="B938" t="s">
        <v>16</v>
      </c>
      <c r="C938" t="s">
        <v>17</v>
      </c>
      <c r="D938" t="s">
        <v>18</v>
      </c>
      <c r="E938" t="s">
        <v>19</v>
      </c>
      <c r="F938">
        <v>2018</v>
      </c>
      <c r="G938">
        <v>2018</v>
      </c>
      <c r="H938">
        <v>303</v>
      </c>
      <c r="I938" t="s">
        <v>154</v>
      </c>
      <c r="J938">
        <v>7</v>
      </c>
      <c r="K938" t="s">
        <v>28</v>
      </c>
      <c r="L938">
        <v>11</v>
      </c>
      <c r="N938">
        <v>336</v>
      </c>
      <c r="R938" s="2">
        <f t="shared" si="29"/>
        <v>0.28000000000000003</v>
      </c>
      <c r="S938" s="2">
        <f>IF(AND(P938&lt;&gt;"_U",P938&lt;&gt;"c",J938&lt;&gt;99,J938&lt;&gt;9),IFERROR(VLOOKUP(A938,'Health Total'!$A$2:$N$10000,14,0),"."),".")</f>
        <v>120801</v>
      </c>
    </row>
    <row r="939" spans="1:19" x14ac:dyDescent="0.4">
      <c r="A939" s="2" t="str">
        <f t="shared" si="28"/>
        <v>2018|Capital, Coast and Hutt Valley|12</v>
      </c>
      <c r="B939" t="s">
        <v>16</v>
      </c>
      <c r="C939" t="s">
        <v>17</v>
      </c>
      <c r="D939" t="s">
        <v>18</v>
      </c>
      <c r="E939" t="s">
        <v>19</v>
      </c>
      <c r="F939">
        <v>2018</v>
      </c>
      <c r="G939">
        <v>2018</v>
      </c>
      <c r="H939">
        <v>303</v>
      </c>
      <c r="I939" t="s">
        <v>154</v>
      </c>
      <c r="J939">
        <v>7</v>
      </c>
      <c r="K939" t="s">
        <v>28</v>
      </c>
      <c r="L939">
        <v>12</v>
      </c>
      <c r="N939">
        <v>51</v>
      </c>
      <c r="R939" s="2">
        <f t="shared" si="29"/>
        <v>0.15</v>
      </c>
      <c r="S939" s="2">
        <f>IF(AND(P939&lt;&gt;"_U",P939&lt;&gt;"c",J939&lt;&gt;99,J939&lt;&gt;9),IFERROR(VLOOKUP(A939,'Health Total'!$A$2:$N$10000,14,0),"."),".")</f>
        <v>33045</v>
      </c>
    </row>
    <row r="940" spans="1:19" x14ac:dyDescent="0.4">
      <c r="A940" s="2" t="str">
        <f t="shared" si="28"/>
        <v>2018|Capital, Coast and Hutt Valley|13</v>
      </c>
      <c r="B940" t="s">
        <v>16</v>
      </c>
      <c r="C940" t="s">
        <v>17</v>
      </c>
      <c r="D940" t="s">
        <v>18</v>
      </c>
      <c r="E940" t="s">
        <v>19</v>
      </c>
      <c r="F940">
        <v>2018</v>
      </c>
      <c r="G940">
        <v>2018</v>
      </c>
      <c r="H940">
        <v>303</v>
      </c>
      <c r="I940" t="s">
        <v>154</v>
      </c>
      <c r="J940">
        <v>7</v>
      </c>
      <c r="K940" t="s">
        <v>28</v>
      </c>
      <c r="L940">
        <v>13</v>
      </c>
      <c r="N940">
        <v>6</v>
      </c>
      <c r="R940" s="2">
        <f t="shared" si="29"/>
        <v>1.94</v>
      </c>
      <c r="S940" s="2">
        <f>IF(AND(P940&lt;&gt;"_U",P940&lt;&gt;"c",J940&lt;&gt;99,J940&lt;&gt;9),IFERROR(VLOOKUP(A940,'Health Total'!$A$2:$N$10000,14,0),"."),".")</f>
        <v>309</v>
      </c>
    </row>
    <row r="941" spans="1:19" x14ac:dyDescent="0.4">
      <c r="A941" s="2" t="str">
        <f t="shared" si="28"/>
        <v>2018|Capital, Coast and Hutt Valley|999</v>
      </c>
      <c r="B941" t="s">
        <v>16</v>
      </c>
      <c r="C941" t="s">
        <v>17</v>
      </c>
      <c r="D941" t="s">
        <v>18</v>
      </c>
      <c r="E941" t="s">
        <v>19</v>
      </c>
      <c r="F941">
        <v>2018</v>
      </c>
      <c r="G941">
        <v>2018</v>
      </c>
      <c r="H941">
        <v>303</v>
      </c>
      <c r="I941" t="s">
        <v>154</v>
      </c>
      <c r="J941">
        <v>7</v>
      </c>
      <c r="K941" t="s">
        <v>28</v>
      </c>
      <c r="L941">
        <v>999</v>
      </c>
      <c r="N941">
        <v>390</v>
      </c>
      <c r="R941" s="2">
        <f t="shared" si="29"/>
        <v>0.25</v>
      </c>
      <c r="S941" s="2">
        <f>IF(AND(P941&lt;&gt;"_U",P941&lt;&gt;"c",J941&lt;&gt;99,J941&lt;&gt;9),IFERROR(VLOOKUP(A941,'Health Total'!$A$2:$N$10000,14,0),"."),".")</f>
        <v>154152</v>
      </c>
    </row>
    <row r="942" spans="1:19" x14ac:dyDescent="0.4">
      <c r="A942" s="2" t="str">
        <f t="shared" si="28"/>
        <v>2018|Capital, Coast and Hutt Valley|10</v>
      </c>
      <c r="B942" t="s">
        <v>16</v>
      </c>
      <c r="C942" t="s">
        <v>17</v>
      </c>
      <c r="D942" t="s">
        <v>18</v>
      </c>
      <c r="E942" t="s">
        <v>19</v>
      </c>
      <c r="F942">
        <v>2018</v>
      </c>
      <c r="G942">
        <v>2018</v>
      </c>
      <c r="H942">
        <v>303</v>
      </c>
      <c r="I942" t="s">
        <v>154</v>
      </c>
      <c r="J942">
        <v>77</v>
      </c>
      <c r="K942" t="s">
        <v>29</v>
      </c>
      <c r="L942">
        <v>10</v>
      </c>
      <c r="N942">
        <v>0</v>
      </c>
      <c r="R942" s="2" t="str">
        <f t="shared" si="29"/>
        <v>.</v>
      </c>
      <c r="S942" s="2">
        <f>IF(AND(P942&lt;&gt;"_U",P942&lt;&gt;"c",J942&lt;&gt;99,J942&lt;&gt;9),IFERROR(VLOOKUP(A942,'Health Total'!$A$2:$N$10000,14,0),"."),".")</f>
        <v>0</v>
      </c>
    </row>
    <row r="943" spans="1:19" x14ac:dyDescent="0.4">
      <c r="A943" s="2" t="str">
        <f t="shared" si="28"/>
        <v>2018|Capital, Coast and Hutt Valley|11</v>
      </c>
      <c r="B943" t="s">
        <v>16</v>
      </c>
      <c r="C943" t="s">
        <v>17</v>
      </c>
      <c r="D943" t="s">
        <v>18</v>
      </c>
      <c r="E943" t="s">
        <v>19</v>
      </c>
      <c r="F943">
        <v>2018</v>
      </c>
      <c r="G943">
        <v>2018</v>
      </c>
      <c r="H943">
        <v>303</v>
      </c>
      <c r="I943" t="s">
        <v>154</v>
      </c>
      <c r="J943">
        <v>77</v>
      </c>
      <c r="K943" t="s">
        <v>29</v>
      </c>
      <c r="L943">
        <v>11</v>
      </c>
      <c r="N943">
        <v>120801</v>
      </c>
      <c r="R943" s="2">
        <f t="shared" si="29"/>
        <v>100</v>
      </c>
      <c r="S943" s="2">
        <f>IF(AND(P943&lt;&gt;"_U",P943&lt;&gt;"c",J943&lt;&gt;99,J943&lt;&gt;9),IFERROR(VLOOKUP(A943,'Health Total'!$A$2:$N$10000,14,0),"."),".")</f>
        <v>120801</v>
      </c>
    </row>
    <row r="944" spans="1:19" x14ac:dyDescent="0.4">
      <c r="A944" s="2" t="str">
        <f t="shared" si="28"/>
        <v>2018|Capital, Coast and Hutt Valley|12</v>
      </c>
      <c r="B944" t="s">
        <v>16</v>
      </c>
      <c r="C944" t="s">
        <v>17</v>
      </c>
      <c r="D944" t="s">
        <v>18</v>
      </c>
      <c r="E944" t="s">
        <v>19</v>
      </c>
      <c r="F944">
        <v>2018</v>
      </c>
      <c r="G944">
        <v>2018</v>
      </c>
      <c r="H944">
        <v>303</v>
      </c>
      <c r="I944" t="s">
        <v>154</v>
      </c>
      <c r="J944">
        <v>77</v>
      </c>
      <c r="K944" t="s">
        <v>29</v>
      </c>
      <c r="L944">
        <v>12</v>
      </c>
      <c r="N944">
        <v>33045</v>
      </c>
      <c r="R944" s="2">
        <f t="shared" si="29"/>
        <v>100</v>
      </c>
      <c r="S944" s="2">
        <f>IF(AND(P944&lt;&gt;"_U",P944&lt;&gt;"c",J944&lt;&gt;99,J944&lt;&gt;9),IFERROR(VLOOKUP(A944,'Health Total'!$A$2:$N$10000,14,0),"."),".")</f>
        <v>33045</v>
      </c>
    </row>
    <row r="945" spans="1:19" x14ac:dyDescent="0.4">
      <c r="A945" s="2" t="str">
        <f t="shared" si="28"/>
        <v>2018|Capital, Coast and Hutt Valley|13</v>
      </c>
      <c r="B945" t="s">
        <v>16</v>
      </c>
      <c r="C945" t="s">
        <v>17</v>
      </c>
      <c r="D945" t="s">
        <v>18</v>
      </c>
      <c r="E945" t="s">
        <v>19</v>
      </c>
      <c r="F945">
        <v>2018</v>
      </c>
      <c r="G945">
        <v>2018</v>
      </c>
      <c r="H945">
        <v>303</v>
      </c>
      <c r="I945" t="s">
        <v>154</v>
      </c>
      <c r="J945">
        <v>77</v>
      </c>
      <c r="K945" t="s">
        <v>29</v>
      </c>
      <c r="L945">
        <v>13</v>
      </c>
      <c r="N945">
        <v>309</v>
      </c>
      <c r="R945" s="2">
        <f t="shared" si="29"/>
        <v>100</v>
      </c>
      <c r="S945" s="2">
        <f>IF(AND(P945&lt;&gt;"_U",P945&lt;&gt;"c",J945&lt;&gt;99,J945&lt;&gt;9),IFERROR(VLOOKUP(A945,'Health Total'!$A$2:$N$10000,14,0),"."),".")</f>
        <v>309</v>
      </c>
    </row>
    <row r="946" spans="1:19" x14ac:dyDescent="0.4">
      <c r="A946" s="2" t="str">
        <f t="shared" si="28"/>
        <v>2018|Capital, Coast and Hutt Valley|999</v>
      </c>
      <c r="B946" t="s">
        <v>16</v>
      </c>
      <c r="C946" t="s">
        <v>17</v>
      </c>
      <c r="D946" t="s">
        <v>18</v>
      </c>
      <c r="E946" t="s">
        <v>19</v>
      </c>
      <c r="F946">
        <v>2018</v>
      </c>
      <c r="G946">
        <v>2018</v>
      </c>
      <c r="H946">
        <v>303</v>
      </c>
      <c r="I946" t="s">
        <v>154</v>
      </c>
      <c r="J946">
        <v>77</v>
      </c>
      <c r="K946" t="s">
        <v>29</v>
      </c>
      <c r="L946">
        <v>999</v>
      </c>
      <c r="N946">
        <v>154152</v>
      </c>
      <c r="R946" s="2">
        <f t="shared" si="29"/>
        <v>100</v>
      </c>
      <c r="S946" s="2">
        <f>IF(AND(P946&lt;&gt;"_U",P946&lt;&gt;"c",J946&lt;&gt;99,J946&lt;&gt;9),IFERROR(VLOOKUP(A946,'Health Total'!$A$2:$N$10000,14,0),"."),".")</f>
        <v>154152</v>
      </c>
    </row>
    <row r="947" spans="1:19" x14ac:dyDescent="0.4">
      <c r="A947" s="2" t="str">
        <f t="shared" si="28"/>
        <v>2018|Capital, Coast and Hutt Valley|10</v>
      </c>
      <c r="B947" t="s">
        <v>16</v>
      </c>
      <c r="C947" t="s">
        <v>17</v>
      </c>
      <c r="D947" t="s">
        <v>18</v>
      </c>
      <c r="E947" t="s">
        <v>19</v>
      </c>
      <c r="F947">
        <v>2018</v>
      </c>
      <c r="G947">
        <v>2018</v>
      </c>
      <c r="H947">
        <v>303</v>
      </c>
      <c r="I947" t="s">
        <v>154</v>
      </c>
      <c r="J947">
        <v>8</v>
      </c>
      <c r="K947" t="s">
        <v>30</v>
      </c>
      <c r="L947">
        <v>10</v>
      </c>
      <c r="N947">
        <v>0</v>
      </c>
      <c r="R947" s="2" t="str">
        <f t="shared" si="29"/>
        <v>.</v>
      </c>
      <c r="S947" s="2">
        <f>IF(AND(P947&lt;&gt;"_U",P947&lt;&gt;"c",J947&lt;&gt;99,J947&lt;&gt;9),IFERROR(VLOOKUP(A947,'Health Total'!$A$2:$N$10000,14,0),"."),".")</f>
        <v>0</v>
      </c>
    </row>
    <row r="948" spans="1:19" x14ac:dyDescent="0.4">
      <c r="A948" s="2" t="str">
        <f t="shared" si="28"/>
        <v>2018|Capital, Coast and Hutt Valley|11</v>
      </c>
      <c r="B948" t="s">
        <v>16</v>
      </c>
      <c r="C948" t="s">
        <v>17</v>
      </c>
      <c r="D948" t="s">
        <v>18</v>
      </c>
      <c r="E948" t="s">
        <v>19</v>
      </c>
      <c r="F948">
        <v>2018</v>
      </c>
      <c r="G948">
        <v>2018</v>
      </c>
      <c r="H948">
        <v>303</v>
      </c>
      <c r="I948" t="s">
        <v>154</v>
      </c>
      <c r="J948">
        <v>8</v>
      </c>
      <c r="K948" t="s">
        <v>30</v>
      </c>
      <c r="L948">
        <v>11</v>
      </c>
      <c r="N948">
        <v>7482</v>
      </c>
      <c r="R948" s="2">
        <f t="shared" si="29"/>
        <v>6.19</v>
      </c>
      <c r="S948" s="2">
        <f>IF(AND(P948&lt;&gt;"_U",P948&lt;&gt;"c",J948&lt;&gt;99,J948&lt;&gt;9),IFERROR(VLOOKUP(A948,'Health Total'!$A$2:$N$10000,14,0),"."),".")</f>
        <v>120801</v>
      </c>
    </row>
    <row r="949" spans="1:19" x14ac:dyDescent="0.4">
      <c r="A949" s="2" t="str">
        <f t="shared" si="28"/>
        <v>2018|Capital, Coast and Hutt Valley|12</v>
      </c>
      <c r="B949" t="s">
        <v>16</v>
      </c>
      <c r="C949" t="s">
        <v>17</v>
      </c>
      <c r="D949" t="s">
        <v>18</v>
      </c>
      <c r="E949" t="s">
        <v>19</v>
      </c>
      <c r="F949">
        <v>2018</v>
      </c>
      <c r="G949">
        <v>2018</v>
      </c>
      <c r="H949">
        <v>303</v>
      </c>
      <c r="I949" t="s">
        <v>154</v>
      </c>
      <c r="J949">
        <v>8</v>
      </c>
      <c r="K949" t="s">
        <v>30</v>
      </c>
      <c r="L949">
        <v>12</v>
      </c>
      <c r="N949">
        <v>708</v>
      </c>
      <c r="R949" s="2">
        <f t="shared" si="29"/>
        <v>2.14</v>
      </c>
      <c r="S949" s="2">
        <f>IF(AND(P949&lt;&gt;"_U",P949&lt;&gt;"c",J949&lt;&gt;99,J949&lt;&gt;9),IFERROR(VLOOKUP(A949,'Health Total'!$A$2:$N$10000,14,0),"."),".")</f>
        <v>33045</v>
      </c>
    </row>
    <row r="950" spans="1:19" x14ac:dyDescent="0.4">
      <c r="A950" s="2" t="str">
        <f t="shared" si="28"/>
        <v>2018|Capital, Coast and Hutt Valley|13</v>
      </c>
      <c r="B950" t="s">
        <v>16</v>
      </c>
      <c r="C950" t="s">
        <v>17</v>
      </c>
      <c r="D950" t="s">
        <v>18</v>
      </c>
      <c r="E950" t="s">
        <v>19</v>
      </c>
      <c r="F950">
        <v>2018</v>
      </c>
      <c r="G950">
        <v>2018</v>
      </c>
      <c r="H950">
        <v>303</v>
      </c>
      <c r="I950" t="s">
        <v>154</v>
      </c>
      <c r="J950">
        <v>8</v>
      </c>
      <c r="K950" t="s">
        <v>30</v>
      </c>
      <c r="L950">
        <v>13</v>
      </c>
      <c r="N950">
        <v>27</v>
      </c>
      <c r="R950" s="2">
        <f t="shared" si="29"/>
        <v>8.74</v>
      </c>
      <c r="S950" s="2">
        <f>IF(AND(P950&lt;&gt;"_U",P950&lt;&gt;"c",J950&lt;&gt;99,J950&lt;&gt;9),IFERROR(VLOOKUP(A950,'Health Total'!$A$2:$N$10000,14,0),"."),".")</f>
        <v>309</v>
      </c>
    </row>
    <row r="951" spans="1:19" x14ac:dyDescent="0.4">
      <c r="A951" s="2" t="str">
        <f t="shared" si="28"/>
        <v>2018|Capital, Coast and Hutt Valley|999</v>
      </c>
      <c r="B951" t="s">
        <v>16</v>
      </c>
      <c r="C951" t="s">
        <v>17</v>
      </c>
      <c r="D951" t="s">
        <v>18</v>
      </c>
      <c r="E951" t="s">
        <v>19</v>
      </c>
      <c r="F951">
        <v>2018</v>
      </c>
      <c r="G951">
        <v>2018</v>
      </c>
      <c r="H951">
        <v>303</v>
      </c>
      <c r="I951" t="s">
        <v>154</v>
      </c>
      <c r="J951">
        <v>8</v>
      </c>
      <c r="K951" t="s">
        <v>30</v>
      </c>
      <c r="L951">
        <v>999</v>
      </c>
      <c r="N951">
        <v>8217</v>
      </c>
      <c r="R951" s="2">
        <f t="shared" si="29"/>
        <v>5.33</v>
      </c>
      <c r="S951" s="2">
        <f>IF(AND(P951&lt;&gt;"_U",P951&lt;&gt;"c",J951&lt;&gt;99,J951&lt;&gt;9),IFERROR(VLOOKUP(A951,'Health Total'!$A$2:$N$10000,14,0),"."),".")</f>
        <v>154152</v>
      </c>
    </row>
    <row r="952" spans="1:19" x14ac:dyDescent="0.4">
      <c r="A952" s="2" t="str">
        <f t="shared" si="28"/>
        <v>2018|Capital, Coast and Hutt Valley|10</v>
      </c>
      <c r="B952" t="s">
        <v>16</v>
      </c>
      <c r="C952" t="s">
        <v>17</v>
      </c>
      <c r="D952" t="s">
        <v>18</v>
      </c>
      <c r="E952" t="s">
        <v>19</v>
      </c>
      <c r="F952">
        <v>2018</v>
      </c>
      <c r="G952">
        <v>2018</v>
      </c>
      <c r="H952">
        <v>303</v>
      </c>
      <c r="I952" t="s">
        <v>154</v>
      </c>
      <c r="J952">
        <v>9</v>
      </c>
      <c r="K952" t="s">
        <v>31</v>
      </c>
      <c r="L952">
        <v>10</v>
      </c>
      <c r="N952">
        <v>0</v>
      </c>
      <c r="R952" s="2" t="str">
        <f t="shared" si="29"/>
        <v>.</v>
      </c>
      <c r="S952" s="2" t="str">
        <f>IF(AND(P952&lt;&gt;"_U",P952&lt;&gt;"c",J952&lt;&gt;99,J952&lt;&gt;9),IFERROR(VLOOKUP(A952,'Health Total'!$A$2:$N$10000,14,0),"."),".")</f>
        <v>.</v>
      </c>
    </row>
    <row r="953" spans="1:19" x14ac:dyDescent="0.4">
      <c r="A953" s="2" t="str">
        <f t="shared" si="28"/>
        <v>2018|Capital, Coast and Hutt Valley|11</v>
      </c>
      <c r="B953" t="s">
        <v>16</v>
      </c>
      <c r="C953" t="s">
        <v>17</v>
      </c>
      <c r="D953" t="s">
        <v>18</v>
      </c>
      <c r="E953" t="s">
        <v>19</v>
      </c>
      <c r="F953">
        <v>2018</v>
      </c>
      <c r="G953">
        <v>2018</v>
      </c>
      <c r="H953">
        <v>303</v>
      </c>
      <c r="I953" t="s">
        <v>154</v>
      </c>
      <c r="J953">
        <v>9</v>
      </c>
      <c r="K953" t="s">
        <v>31</v>
      </c>
      <c r="L953">
        <v>11</v>
      </c>
      <c r="N953">
        <v>7029</v>
      </c>
      <c r="R953" s="2" t="str">
        <f t="shared" si="29"/>
        <v>.</v>
      </c>
      <c r="S953" s="2" t="str">
        <f>IF(AND(P953&lt;&gt;"_U",P953&lt;&gt;"c",J953&lt;&gt;99,J953&lt;&gt;9),IFERROR(VLOOKUP(A953,'Health Total'!$A$2:$N$10000,14,0),"."),".")</f>
        <v>.</v>
      </c>
    </row>
    <row r="954" spans="1:19" x14ac:dyDescent="0.4">
      <c r="A954" s="2" t="str">
        <f t="shared" si="28"/>
        <v>2018|Capital, Coast and Hutt Valley|12</v>
      </c>
      <c r="B954" t="s">
        <v>16</v>
      </c>
      <c r="C954" t="s">
        <v>17</v>
      </c>
      <c r="D954" t="s">
        <v>18</v>
      </c>
      <c r="E954" t="s">
        <v>19</v>
      </c>
      <c r="F954">
        <v>2018</v>
      </c>
      <c r="G954">
        <v>2018</v>
      </c>
      <c r="H954">
        <v>303</v>
      </c>
      <c r="I954" t="s">
        <v>154</v>
      </c>
      <c r="J954">
        <v>9</v>
      </c>
      <c r="K954" t="s">
        <v>31</v>
      </c>
      <c r="L954">
        <v>12</v>
      </c>
      <c r="N954">
        <v>4284</v>
      </c>
      <c r="R954" s="2" t="str">
        <f t="shared" si="29"/>
        <v>.</v>
      </c>
      <c r="S954" s="2" t="str">
        <f>IF(AND(P954&lt;&gt;"_U",P954&lt;&gt;"c",J954&lt;&gt;99,J954&lt;&gt;9),IFERROR(VLOOKUP(A954,'Health Total'!$A$2:$N$10000,14,0),"."),".")</f>
        <v>.</v>
      </c>
    </row>
    <row r="955" spans="1:19" x14ac:dyDescent="0.4">
      <c r="A955" s="2" t="str">
        <f t="shared" si="28"/>
        <v>2018|Capital, Coast and Hutt Valley|13</v>
      </c>
      <c r="B955" t="s">
        <v>16</v>
      </c>
      <c r="C955" t="s">
        <v>17</v>
      </c>
      <c r="D955" t="s">
        <v>18</v>
      </c>
      <c r="E955" t="s">
        <v>19</v>
      </c>
      <c r="F955">
        <v>2018</v>
      </c>
      <c r="G955">
        <v>2018</v>
      </c>
      <c r="H955">
        <v>303</v>
      </c>
      <c r="I955" t="s">
        <v>154</v>
      </c>
      <c r="J955">
        <v>9</v>
      </c>
      <c r="K955" t="s">
        <v>31</v>
      </c>
      <c r="L955">
        <v>13</v>
      </c>
      <c r="N955">
        <v>126</v>
      </c>
      <c r="R955" s="2" t="str">
        <f t="shared" si="29"/>
        <v>.</v>
      </c>
      <c r="S955" s="2" t="str">
        <f>IF(AND(P955&lt;&gt;"_U",P955&lt;&gt;"c",J955&lt;&gt;99,J955&lt;&gt;9),IFERROR(VLOOKUP(A955,'Health Total'!$A$2:$N$10000,14,0),"."),".")</f>
        <v>.</v>
      </c>
    </row>
    <row r="956" spans="1:19" x14ac:dyDescent="0.4">
      <c r="A956" s="2" t="str">
        <f t="shared" si="28"/>
        <v>2018|Capital, Coast and Hutt Valley|999</v>
      </c>
      <c r="B956" t="s">
        <v>16</v>
      </c>
      <c r="C956" t="s">
        <v>17</v>
      </c>
      <c r="D956" t="s">
        <v>18</v>
      </c>
      <c r="E956" t="s">
        <v>19</v>
      </c>
      <c r="F956">
        <v>2018</v>
      </c>
      <c r="G956">
        <v>2018</v>
      </c>
      <c r="H956">
        <v>303</v>
      </c>
      <c r="I956" t="s">
        <v>154</v>
      </c>
      <c r="J956">
        <v>9</v>
      </c>
      <c r="K956" t="s">
        <v>31</v>
      </c>
      <c r="L956">
        <v>999</v>
      </c>
      <c r="N956">
        <v>11439</v>
      </c>
      <c r="R956" s="2" t="str">
        <f t="shared" si="29"/>
        <v>.</v>
      </c>
      <c r="S956" s="2" t="str">
        <f>IF(AND(P956&lt;&gt;"_U",P956&lt;&gt;"c",J956&lt;&gt;99,J956&lt;&gt;9),IFERROR(VLOOKUP(A956,'Health Total'!$A$2:$N$10000,14,0),"."),".")</f>
        <v>.</v>
      </c>
    </row>
    <row r="957" spans="1:19" x14ac:dyDescent="0.4">
      <c r="A957" s="2" t="str">
        <f t="shared" si="28"/>
        <v>2018|Capital, Coast and Hutt Valley|10</v>
      </c>
      <c r="B957" t="s">
        <v>16</v>
      </c>
      <c r="C957" t="s">
        <v>17</v>
      </c>
      <c r="D957" t="s">
        <v>18</v>
      </c>
      <c r="E957" t="s">
        <v>19</v>
      </c>
      <c r="F957">
        <v>2018</v>
      </c>
      <c r="G957">
        <v>2018</v>
      </c>
      <c r="H957">
        <v>303</v>
      </c>
      <c r="I957" t="s">
        <v>154</v>
      </c>
      <c r="J957">
        <v>99</v>
      </c>
      <c r="K957" t="s">
        <v>32</v>
      </c>
      <c r="L957">
        <v>10</v>
      </c>
      <c r="N957">
        <v>0</v>
      </c>
      <c r="R957" s="2" t="str">
        <f t="shared" si="29"/>
        <v>.</v>
      </c>
      <c r="S957" s="2" t="str">
        <f>IF(AND(P957&lt;&gt;"_U",P957&lt;&gt;"c",J957&lt;&gt;99,J957&lt;&gt;9),IFERROR(VLOOKUP(A957,'Health Total'!$A$2:$N$10000,14,0),"."),".")</f>
        <v>.</v>
      </c>
    </row>
    <row r="958" spans="1:19" x14ac:dyDescent="0.4">
      <c r="A958" s="2" t="str">
        <f t="shared" si="28"/>
        <v>2018|Capital, Coast and Hutt Valley|11</v>
      </c>
      <c r="B958" t="s">
        <v>16</v>
      </c>
      <c r="C958" t="s">
        <v>17</v>
      </c>
      <c r="D958" t="s">
        <v>18</v>
      </c>
      <c r="E958" t="s">
        <v>19</v>
      </c>
      <c r="F958">
        <v>2018</v>
      </c>
      <c r="G958">
        <v>2018</v>
      </c>
      <c r="H958">
        <v>303</v>
      </c>
      <c r="I958" t="s">
        <v>154</v>
      </c>
      <c r="J958">
        <v>99</v>
      </c>
      <c r="K958" t="s">
        <v>32</v>
      </c>
      <c r="L958">
        <v>11</v>
      </c>
      <c r="N958">
        <v>126996</v>
      </c>
      <c r="R958" s="2" t="str">
        <f t="shared" si="29"/>
        <v>.</v>
      </c>
      <c r="S958" s="2" t="str">
        <f>IF(AND(P958&lt;&gt;"_U",P958&lt;&gt;"c",J958&lt;&gt;99,J958&lt;&gt;9),IFERROR(VLOOKUP(A958,'Health Total'!$A$2:$N$10000,14,0),"."),".")</f>
        <v>.</v>
      </c>
    </row>
    <row r="959" spans="1:19" x14ac:dyDescent="0.4">
      <c r="A959" s="2" t="str">
        <f t="shared" si="28"/>
        <v>2018|Capital, Coast and Hutt Valley|12</v>
      </c>
      <c r="B959" t="s">
        <v>16</v>
      </c>
      <c r="C959" t="s">
        <v>17</v>
      </c>
      <c r="D959" t="s">
        <v>18</v>
      </c>
      <c r="E959" t="s">
        <v>19</v>
      </c>
      <c r="F959">
        <v>2018</v>
      </c>
      <c r="G959">
        <v>2018</v>
      </c>
      <c r="H959">
        <v>303</v>
      </c>
      <c r="I959" t="s">
        <v>154</v>
      </c>
      <c r="J959">
        <v>99</v>
      </c>
      <c r="K959" t="s">
        <v>32</v>
      </c>
      <c r="L959">
        <v>12</v>
      </c>
      <c r="N959">
        <v>37089</v>
      </c>
      <c r="R959" s="2" t="str">
        <f t="shared" si="29"/>
        <v>.</v>
      </c>
      <c r="S959" s="2" t="str">
        <f>IF(AND(P959&lt;&gt;"_U",P959&lt;&gt;"c",J959&lt;&gt;99,J959&lt;&gt;9),IFERROR(VLOOKUP(A959,'Health Total'!$A$2:$N$10000,14,0),"."),".")</f>
        <v>.</v>
      </c>
    </row>
    <row r="960" spans="1:19" x14ac:dyDescent="0.4">
      <c r="A960" s="2" t="str">
        <f t="shared" si="28"/>
        <v>2018|Capital, Coast and Hutt Valley|13</v>
      </c>
      <c r="B960" t="s">
        <v>16</v>
      </c>
      <c r="C960" t="s">
        <v>17</v>
      </c>
      <c r="D960" t="s">
        <v>18</v>
      </c>
      <c r="E960" t="s">
        <v>19</v>
      </c>
      <c r="F960">
        <v>2018</v>
      </c>
      <c r="G960">
        <v>2018</v>
      </c>
      <c r="H960">
        <v>303</v>
      </c>
      <c r="I960" t="s">
        <v>154</v>
      </c>
      <c r="J960">
        <v>99</v>
      </c>
      <c r="K960" t="s">
        <v>32</v>
      </c>
      <c r="L960">
        <v>13</v>
      </c>
      <c r="N960">
        <v>432</v>
      </c>
      <c r="R960" s="2" t="str">
        <f t="shared" si="29"/>
        <v>.</v>
      </c>
      <c r="S960" s="2" t="str">
        <f>IF(AND(P960&lt;&gt;"_U",P960&lt;&gt;"c",J960&lt;&gt;99,J960&lt;&gt;9),IFERROR(VLOOKUP(A960,'Health Total'!$A$2:$N$10000,14,0),"."),".")</f>
        <v>.</v>
      </c>
    </row>
    <row r="961" spans="1:19" x14ac:dyDescent="0.4">
      <c r="A961" s="2" t="str">
        <f t="shared" si="28"/>
        <v>2018|Capital, Coast and Hutt Valley|999</v>
      </c>
      <c r="B961" t="s">
        <v>16</v>
      </c>
      <c r="C961" t="s">
        <v>17</v>
      </c>
      <c r="D961" t="s">
        <v>18</v>
      </c>
      <c r="E961" t="s">
        <v>19</v>
      </c>
      <c r="F961">
        <v>2018</v>
      </c>
      <c r="G961">
        <v>2018</v>
      </c>
      <c r="H961">
        <v>303</v>
      </c>
      <c r="I961" t="s">
        <v>154</v>
      </c>
      <c r="J961">
        <v>99</v>
      </c>
      <c r="K961" t="s">
        <v>32</v>
      </c>
      <c r="L961">
        <v>999</v>
      </c>
      <c r="N961">
        <v>164517</v>
      </c>
      <c r="R961" s="2" t="str">
        <f t="shared" si="29"/>
        <v>.</v>
      </c>
      <c r="S961" s="2" t="str">
        <f>IF(AND(P961&lt;&gt;"_U",P961&lt;&gt;"c",J961&lt;&gt;99,J961&lt;&gt;9),IFERROR(VLOOKUP(A961,'Health Total'!$A$2:$N$10000,14,0),"."),".")</f>
        <v>.</v>
      </c>
    </row>
    <row r="962" spans="1:19" x14ac:dyDescent="0.4">
      <c r="A962" s="2" t="str">
        <f t="shared" si="28"/>
        <v>2018|Wairarapa|10</v>
      </c>
      <c r="B962" t="s">
        <v>16</v>
      </c>
      <c r="C962" t="s">
        <v>17</v>
      </c>
      <c r="D962" t="s">
        <v>18</v>
      </c>
      <c r="E962" t="s">
        <v>19</v>
      </c>
      <c r="F962">
        <v>2018</v>
      </c>
      <c r="G962">
        <v>2018</v>
      </c>
      <c r="H962">
        <v>304</v>
      </c>
      <c r="I962" t="s">
        <v>153</v>
      </c>
      <c r="J962">
        <v>0</v>
      </c>
      <c r="K962" t="s">
        <v>21</v>
      </c>
      <c r="L962">
        <v>10</v>
      </c>
      <c r="N962">
        <v>0</v>
      </c>
      <c r="R962" s="2" t="str">
        <f t="shared" si="29"/>
        <v>.</v>
      </c>
      <c r="S962" s="2">
        <f>IF(AND(P962&lt;&gt;"_U",P962&lt;&gt;"c",J962&lt;&gt;99,J962&lt;&gt;9),IFERROR(VLOOKUP(A962,'Health Total'!$A$2:$N$10000,14,0),"."),".")</f>
        <v>0</v>
      </c>
    </row>
    <row r="963" spans="1:19" x14ac:dyDescent="0.4">
      <c r="A963" s="2" t="str">
        <f t="shared" ref="A963:A1026" si="30">G963&amp;"|"&amp;I963&amp;"|"&amp;L963</f>
        <v>2018|Wairarapa|11</v>
      </c>
      <c r="B963" t="s">
        <v>16</v>
      </c>
      <c r="C963" t="s">
        <v>17</v>
      </c>
      <c r="D963" t="s">
        <v>18</v>
      </c>
      <c r="E963" t="s">
        <v>19</v>
      </c>
      <c r="F963">
        <v>2018</v>
      </c>
      <c r="G963">
        <v>2018</v>
      </c>
      <c r="H963">
        <v>304</v>
      </c>
      <c r="I963" t="s">
        <v>153</v>
      </c>
      <c r="J963">
        <v>0</v>
      </c>
      <c r="K963" t="s">
        <v>21</v>
      </c>
      <c r="L963">
        <v>11</v>
      </c>
      <c r="N963">
        <v>72</v>
      </c>
      <c r="R963" s="2">
        <f t="shared" ref="R963:R1026" si="31">IF(P963&lt;&gt;"_U",IFERROR((ROUND(N963/S963*100,2)),"."),".")</f>
        <v>0.47</v>
      </c>
      <c r="S963" s="2">
        <f>IF(AND(P963&lt;&gt;"_U",P963&lt;&gt;"c",J963&lt;&gt;99,J963&lt;&gt;9),IFERROR(VLOOKUP(A963,'Health Total'!$A$2:$N$10000,14,0),"."),".")</f>
        <v>15429</v>
      </c>
    </row>
    <row r="964" spans="1:19" x14ac:dyDescent="0.4">
      <c r="A964" s="2" t="str">
        <f t="shared" si="30"/>
        <v>2018|Wairarapa|12</v>
      </c>
      <c r="B964" t="s">
        <v>16</v>
      </c>
      <c r="C964" t="s">
        <v>17</v>
      </c>
      <c r="D964" t="s">
        <v>18</v>
      </c>
      <c r="E964" t="s">
        <v>19</v>
      </c>
      <c r="F964">
        <v>2018</v>
      </c>
      <c r="G964">
        <v>2018</v>
      </c>
      <c r="H964">
        <v>304</v>
      </c>
      <c r="I964" t="s">
        <v>153</v>
      </c>
      <c r="J964">
        <v>0</v>
      </c>
      <c r="K964" t="s">
        <v>21</v>
      </c>
      <c r="L964">
        <v>12</v>
      </c>
      <c r="N964">
        <v>24</v>
      </c>
      <c r="R964" s="2">
        <f t="shared" si="31"/>
        <v>1.81</v>
      </c>
      <c r="S964" s="2">
        <f>IF(AND(P964&lt;&gt;"_U",P964&lt;&gt;"c",J964&lt;&gt;99,J964&lt;&gt;9),IFERROR(VLOOKUP(A964,'Health Total'!$A$2:$N$10000,14,0),"."),".")</f>
        <v>1326</v>
      </c>
    </row>
    <row r="965" spans="1:19" x14ac:dyDescent="0.4">
      <c r="A965" s="2" t="str">
        <f t="shared" si="30"/>
        <v>2018|Wairarapa|13</v>
      </c>
      <c r="B965" t="s">
        <v>16</v>
      </c>
      <c r="C965" t="s">
        <v>17</v>
      </c>
      <c r="D965" t="s">
        <v>18</v>
      </c>
      <c r="E965" t="s">
        <v>19</v>
      </c>
      <c r="F965">
        <v>2018</v>
      </c>
      <c r="G965">
        <v>2018</v>
      </c>
      <c r="H965">
        <v>304</v>
      </c>
      <c r="I965" t="s">
        <v>153</v>
      </c>
      <c r="J965">
        <v>0</v>
      </c>
      <c r="K965" t="s">
        <v>21</v>
      </c>
      <c r="L965">
        <v>13</v>
      </c>
      <c r="N965">
        <v>12</v>
      </c>
      <c r="R965" s="2">
        <f t="shared" si="31"/>
        <v>12.5</v>
      </c>
      <c r="S965" s="2">
        <f>IF(AND(P965&lt;&gt;"_U",P965&lt;&gt;"c",J965&lt;&gt;99,J965&lt;&gt;9),IFERROR(VLOOKUP(A965,'Health Total'!$A$2:$N$10000,14,0),"."),".")</f>
        <v>96</v>
      </c>
    </row>
    <row r="966" spans="1:19" x14ac:dyDescent="0.4">
      <c r="A966" s="2" t="str">
        <f t="shared" si="30"/>
        <v>2018|Wairarapa|999</v>
      </c>
      <c r="B966" t="s">
        <v>16</v>
      </c>
      <c r="C966" t="s">
        <v>17</v>
      </c>
      <c r="D966" t="s">
        <v>18</v>
      </c>
      <c r="E966" t="s">
        <v>19</v>
      </c>
      <c r="F966">
        <v>2018</v>
      </c>
      <c r="G966">
        <v>2018</v>
      </c>
      <c r="H966">
        <v>304</v>
      </c>
      <c r="I966" t="s">
        <v>153</v>
      </c>
      <c r="J966">
        <v>0</v>
      </c>
      <c r="K966" t="s">
        <v>21</v>
      </c>
      <c r="L966">
        <v>999</v>
      </c>
      <c r="N966">
        <v>105</v>
      </c>
      <c r="R966" s="2">
        <f t="shared" si="31"/>
        <v>0.62</v>
      </c>
      <c r="S966" s="2">
        <f>IF(AND(P966&lt;&gt;"_U",P966&lt;&gt;"c",J966&lt;&gt;99,J966&lt;&gt;9),IFERROR(VLOOKUP(A966,'Health Total'!$A$2:$N$10000,14,0),"."),".")</f>
        <v>16848</v>
      </c>
    </row>
    <row r="967" spans="1:19" x14ac:dyDescent="0.4">
      <c r="A967" s="2" t="str">
        <f t="shared" si="30"/>
        <v>2018|Wairarapa|10</v>
      </c>
      <c r="B967" t="s">
        <v>16</v>
      </c>
      <c r="C967" t="s">
        <v>17</v>
      </c>
      <c r="D967" t="s">
        <v>18</v>
      </c>
      <c r="E967" t="s">
        <v>19</v>
      </c>
      <c r="F967">
        <v>2018</v>
      </c>
      <c r="G967">
        <v>2018</v>
      </c>
      <c r="H967">
        <v>304</v>
      </c>
      <c r="I967" t="s">
        <v>153</v>
      </c>
      <c r="J967">
        <v>1</v>
      </c>
      <c r="K967" t="s">
        <v>22</v>
      </c>
      <c r="L967">
        <v>10</v>
      </c>
      <c r="N967">
        <v>0</v>
      </c>
      <c r="R967" s="2" t="str">
        <f t="shared" si="31"/>
        <v>.</v>
      </c>
      <c r="S967" s="2">
        <f>IF(AND(P967&lt;&gt;"_U",P967&lt;&gt;"c",J967&lt;&gt;99,J967&lt;&gt;9),IFERROR(VLOOKUP(A967,'Health Total'!$A$2:$N$10000,14,0),"."),".")</f>
        <v>0</v>
      </c>
    </row>
    <row r="968" spans="1:19" x14ac:dyDescent="0.4">
      <c r="A968" s="2" t="str">
        <f t="shared" si="30"/>
        <v>2018|Wairarapa|11</v>
      </c>
      <c r="B968" t="s">
        <v>16</v>
      </c>
      <c r="C968" t="s">
        <v>17</v>
      </c>
      <c r="D968" t="s">
        <v>18</v>
      </c>
      <c r="E968" t="s">
        <v>19</v>
      </c>
      <c r="F968">
        <v>2018</v>
      </c>
      <c r="G968">
        <v>2018</v>
      </c>
      <c r="H968">
        <v>304</v>
      </c>
      <c r="I968" t="s">
        <v>153</v>
      </c>
      <c r="J968">
        <v>1</v>
      </c>
      <c r="K968" t="s">
        <v>22</v>
      </c>
      <c r="L968">
        <v>11</v>
      </c>
      <c r="N968">
        <v>6609</v>
      </c>
      <c r="R968" s="2">
        <f t="shared" si="31"/>
        <v>42.83</v>
      </c>
      <c r="S968" s="2">
        <f>IF(AND(P968&lt;&gt;"_U",P968&lt;&gt;"c",J968&lt;&gt;99,J968&lt;&gt;9),IFERROR(VLOOKUP(A968,'Health Total'!$A$2:$N$10000,14,0),"."),".")</f>
        <v>15429</v>
      </c>
    </row>
    <row r="969" spans="1:19" x14ac:dyDescent="0.4">
      <c r="A969" s="2" t="str">
        <f t="shared" si="30"/>
        <v>2018|Wairarapa|12</v>
      </c>
      <c r="B969" t="s">
        <v>16</v>
      </c>
      <c r="C969" t="s">
        <v>17</v>
      </c>
      <c r="D969" t="s">
        <v>18</v>
      </c>
      <c r="E969" t="s">
        <v>19</v>
      </c>
      <c r="F969">
        <v>2018</v>
      </c>
      <c r="G969">
        <v>2018</v>
      </c>
      <c r="H969">
        <v>304</v>
      </c>
      <c r="I969" t="s">
        <v>153</v>
      </c>
      <c r="J969">
        <v>1</v>
      </c>
      <c r="K969" t="s">
        <v>22</v>
      </c>
      <c r="L969">
        <v>12</v>
      </c>
      <c r="N969">
        <v>678</v>
      </c>
      <c r="R969" s="2">
        <f t="shared" si="31"/>
        <v>51.13</v>
      </c>
      <c r="S969" s="2">
        <f>IF(AND(P969&lt;&gt;"_U",P969&lt;&gt;"c",J969&lt;&gt;99,J969&lt;&gt;9),IFERROR(VLOOKUP(A969,'Health Total'!$A$2:$N$10000,14,0),"."),".")</f>
        <v>1326</v>
      </c>
    </row>
    <row r="970" spans="1:19" x14ac:dyDescent="0.4">
      <c r="A970" s="2" t="str">
        <f t="shared" si="30"/>
        <v>2018|Wairarapa|13</v>
      </c>
      <c r="B970" t="s">
        <v>16</v>
      </c>
      <c r="C970" t="s">
        <v>17</v>
      </c>
      <c r="D970" t="s">
        <v>18</v>
      </c>
      <c r="E970" t="s">
        <v>19</v>
      </c>
      <c r="F970">
        <v>2018</v>
      </c>
      <c r="G970">
        <v>2018</v>
      </c>
      <c r="H970">
        <v>304</v>
      </c>
      <c r="I970" t="s">
        <v>153</v>
      </c>
      <c r="J970">
        <v>1</v>
      </c>
      <c r="K970" t="s">
        <v>22</v>
      </c>
      <c r="L970">
        <v>13</v>
      </c>
      <c r="N970">
        <v>6</v>
      </c>
      <c r="R970" s="2">
        <f t="shared" si="31"/>
        <v>6.25</v>
      </c>
      <c r="S970" s="2">
        <f>IF(AND(P970&lt;&gt;"_U",P970&lt;&gt;"c",J970&lt;&gt;99,J970&lt;&gt;9),IFERROR(VLOOKUP(A970,'Health Total'!$A$2:$N$10000,14,0),"."),".")</f>
        <v>96</v>
      </c>
    </row>
    <row r="971" spans="1:19" x14ac:dyDescent="0.4">
      <c r="A971" s="2" t="str">
        <f t="shared" si="30"/>
        <v>2018|Wairarapa|999</v>
      </c>
      <c r="B971" t="s">
        <v>16</v>
      </c>
      <c r="C971" t="s">
        <v>17</v>
      </c>
      <c r="D971" t="s">
        <v>18</v>
      </c>
      <c r="E971" t="s">
        <v>19</v>
      </c>
      <c r="F971">
        <v>2018</v>
      </c>
      <c r="G971">
        <v>2018</v>
      </c>
      <c r="H971">
        <v>304</v>
      </c>
      <c r="I971" t="s">
        <v>153</v>
      </c>
      <c r="J971">
        <v>1</v>
      </c>
      <c r="K971" t="s">
        <v>22</v>
      </c>
      <c r="L971">
        <v>999</v>
      </c>
      <c r="N971">
        <v>7296</v>
      </c>
      <c r="R971" s="2">
        <f t="shared" si="31"/>
        <v>43.3</v>
      </c>
      <c r="S971" s="2">
        <f>IF(AND(P971&lt;&gt;"_U",P971&lt;&gt;"c",J971&lt;&gt;99,J971&lt;&gt;9),IFERROR(VLOOKUP(A971,'Health Total'!$A$2:$N$10000,14,0),"."),".")</f>
        <v>16848</v>
      </c>
    </row>
    <row r="972" spans="1:19" x14ac:dyDescent="0.4">
      <c r="A972" s="2" t="str">
        <f t="shared" si="30"/>
        <v>2018|Wairarapa|10</v>
      </c>
      <c r="B972" t="s">
        <v>16</v>
      </c>
      <c r="C972" t="s">
        <v>17</v>
      </c>
      <c r="D972" t="s">
        <v>18</v>
      </c>
      <c r="E972" t="s">
        <v>19</v>
      </c>
      <c r="F972">
        <v>2018</v>
      </c>
      <c r="G972">
        <v>2018</v>
      </c>
      <c r="H972">
        <v>304</v>
      </c>
      <c r="I972" t="s">
        <v>153</v>
      </c>
      <c r="J972">
        <v>2</v>
      </c>
      <c r="K972" t="s">
        <v>23</v>
      </c>
      <c r="L972">
        <v>10</v>
      </c>
      <c r="N972">
        <v>0</v>
      </c>
      <c r="R972" s="2" t="str">
        <f t="shared" si="31"/>
        <v>.</v>
      </c>
      <c r="S972" s="2">
        <f>IF(AND(P972&lt;&gt;"_U",P972&lt;&gt;"c",J972&lt;&gt;99,J972&lt;&gt;9),IFERROR(VLOOKUP(A972,'Health Total'!$A$2:$N$10000,14,0),"."),".")</f>
        <v>0</v>
      </c>
    </row>
    <row r="973" spans="1:19" x14ac:dyDescent="0.4">
      <c r="A973" s="2" t="str">
        <f t="shared" si="30"/>
        <v>2018|Wairarapa|11</v>
      </c>
      <c r="B973" t="s">
        <v>16</v>
      </c>
      <c r="C973" t="s">
        <v>17</v>
      </c>
      <c r="D973" t="s">
        <v>18</v>
      </c>
      <c r="E973" t="s">
        <v>19</v>
      </c>
      <c r="F973">
        <v>2018</v>
      </c>
      <c r="G973">
        <v>2018</v>
      </c>
      <c r="H973">
        <v>304</v>
      </c>
      <c r="I973" t="s">
        <v>153</v>
      </c>
      <c r="J973">
        <v>2</v>
      </c>
      <c r="K973" t="s">
        <v>23</v>
      </c>
      <c r="L973">
        <v>11</v>
      </c>
      <c r="N973">
        <v>5082</v>
      </c>
      <c r="R973" s="2">
        <f t="shared" si="31"/>
        <v>32.94</v>
      </c>
      <c r="S973" s="2">
        <f>IF(AND(P973&lt;&gt;"_U",P973&lt;&gt;"c",J973&lt;&gt;99,J973&lt;&gt;9),IFERROR(VLOOKUP(A973,'Health Total'!$A$2:$N$10000,14,0),"."),".")</f>
        <v>15429</v>
      </c>
    </row>
    <row r="974" spans="1:19" x14ac:dyDescent="0.4">
      <c r="A974" s="2" t="str">
        <f t="shared" si="30"/>
        <v>2018|Wairarapa|12</v>
      </c>
      <c r="B974" t="s">
        <v>16</v>
      </c>
      <c r="C974" t="s">
        <v>17</v>
      </c>
      <c r="D974" t="s">
        <v>18</v>
      </c>
      <c r="E974" t="s">
        <v>19</v>
      </c>
      <c r="F974">
        <v>2018</v>
      </c>
      <c r="G974">
        <v>2018</v>
      </c>
      <c r="H974">
        <v>304</v>
      </c>
      <c r="I974" t="s">
        <v>153</v>
      </c>
      <c r="J974">
        <v>2</v>
      </c>
      <c r="K974" t="s">
        <v>23</v>
      </c>
      <c r="L974">
        <v>12</v>
      </c>
      <c r="N974">
        <v>558</v>
      </c>
      <c r="R974" s="2">
        <f t="shared" si="31"/>
        <v>42.08</v>
      </c>
      <c r="S974" s="2">
        <f>IF(AND(P974&lt;&gt;"_U",P974&lt;&gt;"c",J974&lt;&gt;99,J974&lt;&gt;9),IFERROR(VLOOKUP(A974,'Health Total'!$A$2:$N$10000,14,0),"."),".")</f>
        <v>1326</v>
      </c>
    </row>
    <row r="975" spans="1:19" x14ac:dyDescent="0.4">
      <c r="A975" s="2" t="str">
        <f t="shared" si="30"/>
        <v>2018|Wairarapa|13</v>
      </c>
      <c r="B975" t="s">
        <v>16</v>
      </c>
      <c r="C975" t="s">
        <v>17</v>
      </c>
      <c r="D975" t="s">
        <v>18</v>
      </c>
      <c r="E975" t="s">
        <v>19</v>
      </c>
      <c r="F975">
        <v>2018</v>
      </c>
      <c r="G975">
        <v>2018</v>
      </c>
      <c r="H975">
        <v>304</v>
      </c>
      <c r="I975" t="s">
        <v>153</v>
      </c>
      <c r="J975">
        <v>2</v>
      </c>
      <c r="K975" t="s">
        <v>23</v>
      </c>
      <c r="L975">
        <v>13</v>
      </c>
      <c r="N975">
        <v>42</v>
      </c>
      <c r="R975" s="2">
        <f t="shared" si="31"/>
        <v>43.75</v>
      </c>
      <c r="S975" s="2">
        <f>IF(AND(P975&lt;&gt;"_U",P975&lt;&gt;"c",J975&lt;&gt;99,J975&lt;&gt;9),IFERROR(VLOOKUP(A975,'Health Total'!$A$2:$N$10000,14,0),"."),".")</f>
        <v>96</v>
      </c>
    </row>
    <row r="976" spans="1:19" x14ac:dyDescent="0.4">
      <c r="A976" s="2" t="str">
        <f t="shared" si="30"/>
        <v>2018|Wairarapa|999</v>
      </c>
      <c r="B976" t="s">
        <v>16</v>
      </c>
      <c r="C976" t="s">
        <v>17</v>
      </c>
      <c r="D976" t="s">
        <v>18</v>
      </c>
      <c r="E976" t="s">
        <v>19</v>
      </c>
      <c r="F976">
        <v>2018</v>
      </c>
      <c r="G976">
        <v>2018</v>
      </c>
      <c r="H976">
        <v>304</v>
      </c>
      <c r="I976" t="s">
        <v>153</v>
      </c>
      <c r="J976">
        <v>2</v>
      </c>
      <c r="K976" t="s">
        <v>23</v>
      </c>
      <c r="L976">
        <v>999</v>
      </c>
      <c r="N976">
        <v>5682</v>
      </c>
      <c r="R976" s="2">
        <f t="shared" si="31"/>
        <v>33.729999999999997</v>
      </c>
      <c r="S976" s="2">
        <f>IF(AND(P976&lt;&gt;"_U",P976&lt;&gt;"c",J976&lt;&gt;99,J976&lt;&gt;9),IFERROR(VLOOKUP(A976,'Health Total'!$A$2:$N$10000,14,0),"."),".")</f>
        <v>16848</v>
      </c>
    </row>
    <row r="977" spans="1:19" x14ac:dyDescent="0.4">
      <c r="A977" s="2" t="str">
        <f t="shared" si="30"/>
        <v>2018|Wairarapa|10</v>
      </c>
      <c r="B977" t="s">
        <v>16</v>
      </c>
      <c r="C977" t="s">
        <v>17</v>
      </c>
      <c r="D977" t="s">
        <v>18</v>
      </c>
      <c r="E977" t="s">
        <v>19</v>
      </c>
      <c r="F977">
        <v>2018</v>
      </c>
      <c r="G977">
        <v>2018</v>
      </c>
      <c r="H977">
        <v>304</v>
      </c>
      <c r="I977" t="s">
        <v>153</v>
      </c>
      <c r="J977">
        <v>3</v>
      </c>
      <c r="K977" t="s">
        <v>24</v>
      </c>
      <c r="L977">
        <v>10</v>
      </c>
      <c r="N977">
        <v>0</v>
      </c>
      <c r="R977" s="2" t="str">
        <f t="shared" si="31"/>
        <v>.</v>
      </c>
      <c r="S977" s="2">
        <f>IF(AND(P977&lt;&gt;"_U",P977&lt;&gt;"c",J977&lt;&gt;99,J977&lt;&gt;9),IFERROR(VLOOKUP(A977,'Health Total'!$A$2:$N$10000,14,0),"."),".")</f>
        <v>0</v>
      </c>
    </row>
    <row r="978" spans="1:19" x14ac:dyDescent="0.4">
      <c r="A978" s="2" t="str">
        <f t="shared" si="30"/>
        <v>2018|Wairarapa|11</v>
      </c>
      <c r="B978" t="s">
        <v>16</v>
      </c>
      <c r="C978" t="s">
        <v>17</v>
      </c>
      <c r="D978" t="s">
        <v>18</v>
      </c>
      <c r="E978" t="s">
        <v>19</v>
      </c>
      <c r="F978">
        <v>2018</v>
      </c>
      <c r="G978">
        <v>2018</v>
      </c>
      <c r="H978">
        <v>304</v>
      </c>
      <c r="I978" t="s">
        <v>153</v>
      </c>
      <c r="J978">
        <v>3</v>
      </c>
      <c r="K978" t="s">
        <v>24</v>
      </c>
      <c r="L978">
        <v>11</v>
      </c>
      <c r="N978">
        <v>720</v>
      </c>
      <c r="R978" s="2">
        <f t="shared" si="31"/>
        <v>4.67</v>
      </c>
      <c r="S978" s="2">
        <f>IF(AND(P978&lt;&gt;"_U",P978&lt;&gt;"c",J978&lt;&gt;99,J978&lt;&gt;9),IFERROR(VLOOKUP(A978,'Health Total'!$A$2:$N$10000,14,0),"."),".")</f>
        <v>15429</v>
      </c>
    </row>
    <row r="979" spans="1:19" x14ac:dyDescent="0.4">
      <c r="A979" s="2" t="str">
        <f t="shared" si="30"/>
        <v>2018|Wairarapa|12</v>
      </c>
      <c r="B979" t="s">
        <v>16</v>
      </c>
      <c r="C979" t="s">
        <v>17</v>
      </c>
      <c r="D979" t="s">
        <v>18</v>
      </c>
      <c r="E979" t="s">
        <v>19</v>
      </c>
      <c r="F979">
        <v>2018</v>
      </c>
      <c r="G979">
        <v>2018</v>
      </c>
      <c r="H979">
        <v>304</v>
      </c>
      <c r="I979" t="s">
        <v>153</v>
      </c>
      <c r="J979">
        <v>3</v>
      </c>
      <c r="K979" t="s">
        <v>24</v>
      </c>
      <c r="L979">
        <v>12</v>
      </c>
      <c r="N979">
        <v>36</v>
      </c>
      <c r="R979" s="2">
        <f t="shared" si="31"/>
        <v>2.71</v>
      </c>
      <c r="S979" s="2">
        <f>IF(AND(P979&lt;&gt;"_U",P979&lt;&gt;"c",J979&lt;&gt;99,J979&lt;&gt;9),IFERROR(VLOOKUP(A979,'Health Total'!$A$2:$N$10000,14,0),"."),".")</f>
        <v>1326</v>
      </c>
    </row>
    <row r="980" spans="1:19" x14ac:dyDescent="0.4">
      <c r="A980" s="2" t="str">
        <f t="shared" si="30"/>
        <v>2018|Wairarapa|13</v>
      </c>
      <c r="B980" t="s">
        <v>16</v>
      </c>
      <c r="C980" t="s">
        <v>17</v>
      </c>
      <c r="D980" t="s">
        <v>18</v>
      </c>
      <c r="E980" t="s">
        <v>19</v>
      </c>
      <c r="F980">
        <v>2018</v>
      </c>
      <c r="G980">
        <v>2018</v>
      </c>
      <c r="H980">
        <v>304</v>
      </c>
      <c r="I980" t="s">
        <v>153</v>
      </c>
      <c r="J980">
        <v>3</v>
      </c>
      <c r="K980" t="s">
        <v>24</v>
      </c>
      <c r="L980">
        <v>13</v>
      </c>
      <c r="N980">
        <v>9</v>
      </c>
      <c r="R980" s="2">
        <f t="shared" si="31"/>
        <v>9.3800000000000008</v>
      </c>
      <c r="S980" s="2">
        <f>IF(AND(P980&lt;&gt;"_U",P980&lt;&gt;"c",J980&lt;&gt;99,J980&lt;&gt;9),IFERROR(VLOOKUP(A980,'Health Total'!$A$2:$N$10000,14,0),"."),".")</f>
        <v>96</v>
      </c>
    </row>
    <row r="981" spans="1:19" x14ac:dyDescent="0.4">
      <c r="A981" s="2" t="str">
        <f t="shared" si="30"/>
        <v>2018|Wairarapa|999</v>
      </c>
      <c r="B981" t="s">
        <v>16</v>
      </c>
      <c r="C981" t="s">
        <v>17</v>
      </c>
      <c r="D981" t="s">
        <v>18</v>
      </c>
      <c r="E981" t="s">
        <v>19</v>
      </c>
      <c r="F981">
        <v>2018</v>
      </c>
      <c r="G981">
        <v>2018</v>
      </c>
      <c r="H981">
        <v>304</v>
      </c>
      <c r="I981" t="s">
        <v>153</v>
      </c>
      <c r="J981">
        <v>3</v>
      </c>
      <c r="K981" t="s">
        <v>24</v>
      </c>
      <c r="L981">
        <v>999</v>
      </c>
      <c r="N981">
        <v>768</v>
      </c>
      <c r="R981" s="2">
        <f t="shared" si="31"/>
        <v>4.5599999999999996</v>
      </c>
      <c r="S981" s="2">
        <f>IF(AND(P981&lt;&gt;"_U",P981&lt;&gt;"c",J981&lt;&gt;99,J981&lt;&gt;9),IFERROR(VLOOKUP(A981,'Health Total'!$A$2:$N$10000,14,0),"."),".")</f>
        <v>16848</v>
      </c>
    </row>
    <row r="982" spans="1:19" x14ac:dyDescent="0.4">
      <c r="A982" s="2" t="str">
        <f t="shared" si="30"/>
        <v>2018|Wairarapa|10</v>
      </c>
      <c r="B982" t="s">
        <v>16</v>
      </c>
      <c r="C982" t="s">
        <v>17</v>
      </c>
      <c r="D982" t="s">
        <v>18</v>
      </c>
      <c r="E982" t="s">
        <v>19</v>
      </c>
      <c r="F982">
        <v>2018</v>
      </c>
      <c r="G982">
        <v>2018</v>
      </c>
      <c r="H982">
        <v>304</v>
      </c>
      <c r="I982" t="s">
        <v>153</v>
      </c>
      <c r="J982">
        <v>4</v>
      </c>
      <c r="K982" t="s">
        <v>25</v>
      </c>
      <c r="L982">
        <v>10</v>
      </c>
      <c r="N982">
        <v>0</v>
      </c>
      <c r="R982" s="2" t="str">
        <f t="shared" si="31"/>
        <v>.</v>
      </c>
      <c r="S982" s="2">
        <f>IF(AND(P982&lt;&gt;"_U",P982&lt;&gt;"c",J982&lt;&gt;99,J982&lt;&gt;9),IFERROR(VLOOKUP(A982,'Health Total'!$A$2:$N$10000,14,0),"."),".")</f>
        <v>0</v>
      </c>
    </row>
    <row r="983" spans="1:19" x14ac:dyDescent="0.4">
      <c r="A983" s="2" t="str">
        <f t="shared" si="30"/>
        <v>2018|Wairarapa|11</v>
      </c>
      <c r="B983" t="s">
        <v>16</v>
      </c>
      <c r="C983" t="s">
        <v>17</v>
      </c>
      <c r="D983" t="s">
        <v>18</v>
      </c>
      <c r="E983" t="s">
        <v>19</v>
      </c>
      <c r="F983">
        <v>2018</v>
      </c>
      <c r="G983">
        <v>2018</v>
      </c>
      <c r="H983">
        <v>304</v>
      </c>
      <c r="I983" t="s">
        <v>153</v>
      </c>
      <c r="J983">
        <v>4</v>
      </c>
      <c r="K983" t="s">
        <v>25</v>
      </c>
      <c r="L983">
        <v>11</v>
      </c>
      <c r="N983">
        <v>876</v>
      </c>
      <c r="R983" s="2">
        <f t="shared" si="31"/>
        <v>5.68</v>
      </c>
      <c r="S983" s="2">
        <f>IF(AND(P983&lt;&gt;"_U",P983&lt;&gt;"c",J983&lt;&gt;99,J983&lt;&gt;9),IFERROR(VLOOKUP(A983,'Health Total'!$A$2:$N$10000,14,0),"."),".")</f>
        <v>15429</v>
      </c>
    </row>
    <row r="984" spans="1:19" x14ac:dyDescent="0.4">
      <c r="A984" s="2" t="str">
        <f t="shared" si="30"/>
        <v>2018|Wairarapa|12</v>
      </c>
      <c r="B984" t="s">
        <v>16</v>
      </c>
      <c r="C984" t="s">
        <v>17</v>
      </c>
      <c r="D984" t="s">
        <v>18</v>
      </c>
      <c r="E984" t="s">
        <v>19</v>
      </c>
      <c r="F984">
        <v>2018</v>
      </c>
      <c r="G984">
        <v>2018</v>
      </c>
      <c r="H984">
        <v>304</v>
      </c>
      <c r="I984" t="s">
        <v>153</v>
      </c>
      <c r="J984">
        <v>4</v>
      </c>
      <c r="K984" t="s">
        <v>25</v>
      </c>
      <c r="L984">
        <v>12</v>
      </c>
      <c r="N984">
        <v>93</v>
      </c>
      <c r="R984" s="2">
        <f t="shared" si="31"/>
        <v>7.01</v>
      </c>
      <c r="S984" s="2">
        <f>IF(AND(P984&lt;&gt;"_U",P984&lt;&gt;"c",J984&lt;&gt;99,J984&lt;&gt;9),IFERROR(VLOOKUP(A984,'Health Total'!$A$2:$N$10000,14,0),"."),".")</f>
        <v>1326</v>
      </c>
    </row>
    <row r="985" spans="1:19" x14ac:dyDescent="0.4">
      <c r="A985" s="2" t="str">
        <f t="shared" si="30"/>
        <v>2018|Wairarapa|13</v>
      </c>
      <c r="B985" t="s">
        <v>16</v>
      </c>
      <c r="C985" t="s">
        <v>17</v>
      </c>
      <c r="D985" t="s">
        <v>18</v>
      </c>
      <c r="E985" t="s">
        <v>19</v>
      </c>
      <c r="F985">
        <v>2018</v>
      </c>
      <c r="G985">
        <v>2018</v>
      </c>
      <c r="H985">
        <v>304</v>
      </c>
      <c r="I985" t="s">
        <v>153</v>
      </c>
      <c r="J985">
        <v>4</v>
      </c>
      <c r="K985" t="s">
        <v>25</v>
      </c>
      <c r="L985">
        <v>13</v>
      </c>
      <c r="N985">
        <v>3</v>
      </c>
      <c r="R985" s="2">
        <f t="shared" si="31"/>
        <v>3.13</v>
      </c>
      <c r="S985" s="2">
        <f>IF(AND(P985&lt;&gt;"_U",P985&lt;&gt;"c",J985&lt;&gt;99,J985&lt;&gt;9),IFERROR(VLOOKUP(A985,'Health Total'!$A$2:$N$10000,14,0),"."),".")</f>
        <v>96</v>
      </c>
    </row>
    <row r="986" spans="1:19" x14ac:dyDescent="0.4">
      <c r="A986" s="2" t="str">
        <f t="shared" si="30"/>
        <v>2018|Wairarapa|999</v>
      </c>
      <c r="B986" t="s">
        <v>16</v>
      </c>
      <c r="C986" t="s">
        <v>17</v>
      </c>
      <c r="D986" t="s">
        <v>18</v>
      </c>
      <c r="E986" t="s">
        <v>19</v>
      </c>
      <c r="F986">
        <v>2018</v>
      </c>
      <c r="G986">
        <v>2018</v>
      </c>
      <c r="H986">
        <v>304</v>
      </c>
      <c r="I986" t="s">
        <v>153</v>
      </c>
      <c r="J986">
        <v>4</v>
      </c>
      <c r="K986" t="s">
        <v>25</v>
      </c>
      <c r="L986">
        <v>999</v>
      </c>
      <c r="N986">
        <v>972</v>
      </c>
      <c r="R986" s="2">
        <f t="shared" si="31"/>
        <v>5.77</v>
      </c>
      <c r="S986" s="2">
        <f>IF(AND(P986&lt;&gt;"_U",P986&lt;&gt;"c",J986&lt;&gt;99,J986&lt;&gt;9),IFERROR(VLOOKUP(A986,'Health Total'!$A$2:$N$10000,14,0),"."),".")</f>
        <v>16848</v>
      </c>
    </row>
    <row r="987" spans="1:19" x14ac:dyDescent="0.4">
      <c r="A987" s="2" t="str">
        <f t="shared" si="30"/>
        <v>2018|Wairarapa|10</v>
      </c>
      <c r="B987" t="s">
        <v>16</v>
      </c>
      <c r="C987" t="s">
        <v>17</v>
      </c>
      <c r="D987" t="s">
        <v>18</v>
      </c>
      <c r="E987" t="s">
        <v>19</v>
      </c>
      <c r="F987">
        <v>2018</v>
      </c>
      <c r="G987">
        <v>2018</v>
      </c>
      <c r="H987">
        <v>304</v>
      </c>
      <c r="I987" t="s">
        <v>153</v>
      </c>
      <c r="J987">
        <v>5</v>
      </c>
      <c r="K987" t="s">
        <v>26</v>
      </c>
      <c r="L987">
        <v>10</v>
      </c>
      <c r="N987">
        <v>0</v>
      </c>
      <c r="R987" s="2" t="str">
        <f t="shared" si="31"/>
        <v>.</v>
      </c>
      <c r="S987" s="2">
        <f>IF(AND(P987&lt;&gt;"_U",P987&lt;&gt;"c",J987&lt;&gt;99,J987&lt;&gt;9),IFERROR(VLOOKUP(A987,'Health Total'!$A$2:$N$10000,14,0),"."),".")</f>
        <v>0</v>
      </c>
    </row>
    <row r="988" spans="1:19" x14ac:dyDescent="0.4">
      <c r="A988" s="2" t="str">
        <f t="shared" si="30"/>
        <v>2018|Wairarapa|11</v>
      </c>
      <c r="B988" t="s">
        <v>16</v>
      </c>
      <c r="C988" t="s">
        <v>17</v>
      </c>
      <c r="D988" t="s">
        <v>18</v>
      </c>
      <c r="E988" t="s">
        <v>19</v>
      </c>
      <c r="F988">
        <v>2018</v>
      </c>
      <c r="G988">
        <v>2018</v>
      </c>
      <c r="H988">
        <v>304</v>
      </c>
      <c r="I988" t="s">
        <v>153</v>
      </c>
      <c r="J988">
        <v>5</v>
      </c>
      <c r="K988" t="s">
        <v>26</v>
      </c>
      <c r="L988">
        <v>11</v>
      </c>
      <c r="N988">
        <v>11991</v>
      </c>
      <c r="R988" s="2">
        <f t="shared" si="31"/>
        <v>77.72</v>
      </c>
      <c r="S988" s="2">
        <f>IF(AND(P988&lt;&gt;"_U",P988&lt;&gt;"c",J988&lt;&gt;99,J988&lt;&gt;9),IFERROR(VLOOKUP(A988,'Health Total'!$A$2:$N$10000,14,0),"."),".")</f>
        <v>15429</v>
      </c>
    </row>
    <row r="989" spans="1:19" x14ac:dyDescent="0.4">
      <c r="A989" s="2" t="str">
        <f t="shared" si="30"/>
        <v>2018|Wairarapa|12</v>
      </c>
      <c r="B989" t="s">
        <v>16</v>
      </c>
      <c r="C989" t="s">
        <v>17</v>
      </c>
      <c r="D989" t="s">
        <v>18</v>
      </c>
      <c r="E989" t="s">
        <v>19</v>
      </c>
      <c r="F989">
        <v>2018</v>
      </c>
      <c r="G989">
        <v>2018</v>
      </c>
      <c r="H989">
        <v>304</v>
      </c>
      <c r="I989" t="s">
        <v>153</v>
      </c>
      <c r="J989">
        <v>5</v>
      </c>
      <c r="K989" t="s">
        <v>26</v>
      </c>
      <c r="L989">
        <v>12</v>
      </c>
      <c r="N989">
        <v>438</v>
      </c>
      <c r="R989" s="2">
        <f t="shared" si="31"/>
        <v>33.03</v>
      </c>
      <c r="S989" s="2">
        <f>IF(AND(P989&lt;&gt;"_U",P989&lt;&gt;"c",J989&lt;&gt;99,J989&lt;&gt;9),IFERROR(VLOOKUP(A989,'Health Total'!$A$2:$N$10000,14,0),"."),".")</f>
        <v>1326</v>
      </c>
    </row>
    <row r="990" spans="1:19" x14ac:dyDescent="0.4">
      <c r="A990" s="2" t="str">
        <f t="shared" si="30"/>
        <v>2018|Wairarapa|13</v>
      </c>
      <c r="B990" t="s">
        <v>16</v>
      </c>
      <c r="C990" t="s">
        <v>17</v>
      </c>
      <c r="D990" t="s">
        <v>18</v>
      </c>
      <c r="E990" t="s">
        <v>19</v>
      </c>
      <c r="F990">
        <v>2018</v>
      </c>
      <c r="G990">
        <v>2018</v>
      </c>
      <c r="H990">
        <v>304</v>
      </c>
      <c r="I990" t="s">
        <v>153</v>
      </c>
      <c r="J990">
        <v>5</v>
      </c>
      <c r="K990" t="s">
        <v>26</v>
      </c>
      <c r="L990">
        <v>13</v>
      </c>
      <c r="N990">
        <v>33</v>
      </c>
      <c r="R990" s="2">
        <f t="shared" si="31"/>
        <v>34.380000000000003</v>
      </c>
      <c r="S990" s="2">
        <f>IF(AND(P990&lt;&gt;"_U",P990&lt;&gt;"c",J990&lt;&gt;99,J990&lt;&gt;9),IFERROR(VLOOKUP(A990,'Health Total'!$A$2:$N$10000,14,0),"."),".")</f>
        <v>96</v>
      </c>
    </row>
    <row r="991" spans="1:19" x14ac:dyDescent="0.4">
      <c r="A991" s="2" t="str">
        <f t="shared" si="30"/>
        <v>2018|Wairarapa|999</v>
      </c>
      <c r="B991" t="s">
        <v>16</v>
      </c>
      <c r="C991" t="s">
        <v>17</v>
      </c>
      <c r="D991" t="s">
        <v>18</v>
      </c>
      <c r="E991" t="s">
        <v>19</v>
      </c>
      <c r="F991">
        <v>2018</v>
      </c>
      <c r="G991">
        <v>2018</v>
      </c>
      <c r="H991">
        <v>304</v>
      </c>
      <c r="I991" t="s">
        <v>153</v>
      </c>
      <c r="J991">
        <v>5</v>
      </c>
      <c r="K991" t="s">
        <v>26</v>
      </c>
      <c r="L991">
        <v>999</v>
      </c>
      <c r="N991">
        <v>12462</v>
      </c>
      <c r="R991" s="2">
        <f t="shared" si="31"/>
        <v>73.97</v>
      </c>
      <c r="S991" s="2">
        <f>IF(AND(P991&lt;&gt;"_U",P991&lt;&gt;"c",J991&lt;&gt;99,J991&lt;&gt;9),IFERROR(VLOOKUP(A991,'Health Total'!$A$2:$N$10000,14,0),"."),".")</f>
        <v>16848</v>
      </c>
    </row>
    <row r="992" spans="1:19" x14ac:dyDescent="0.4">
      <c r="A992" s="2" t="str">
        <f t="shared" si="30"/>
        <v>2018|Wairarapa|10</v>
      </c>
      <c r="B992" t="s">
        <v>16</v>
      </c>
      <c r="C992" t="s">
        <v>17</v>
      </c>
      <c r="D992" t="s">
        <v>18</v>
      </c>
      <c r="E992" t="s">
        <v>19</v>
      </c>
      <c r="F992">
        <v>2018</v>
      </c>
      <c r="G992">
        <v>2018</v>
      </c>
      <c r="H992">
        <v>304</v>
      </c>
      <c r="I992" t="s">
        <v>153</v>
      </c>
      <c r="J992">
        <v>6</v>
      </c>
      <c r="K992" t="s">
        <v>27</v>
      </c>
      <c r="L992">
        <v>10</v>
      </c>
      <c r="N992">
        <v>0</v>
      </c>
      <c r="R992" s="2" t="str">
        <f t="shared" si="31"/>
        <v>.</v>
      </c>
      <c r="S992" s="2">
        <f>IF(AND(P992&lt;&gt;"_U",P992&lt;&gt;"c",J992&lt;&gt;99,J992&lt;&gt;9),IFERROR(VLOOKUP(A992,'Health Total'!$A$2:$N$10000,14,0),"."),".")</f>
        <v>0</v>
      </c>
    </row>
    <row r="993" spans="1:19" x14ac:dyDescent="0.4">
      <c r="A993" s="2" t="str">
        <f t="shared" si="30"/>
        <v>2018|Wairarapa|11</v>
      </c>
      <c r="B993" t="s">
        <v>16</v>
      </c>
      <c r="C993" t="s">
        <v>17</v>
      </c>
      <c r="D993" t="s">
        <v>18</v>
      </c>
      <c r="E993" t="s">
        <v>19</v>
      </c>
      <c r="F993">
        <v>2018</v>
      </c>
      <c r="G993">
        <v>2018</v>
      </c>
      <c r="H993">
        <v>304</v>
      </c>
      <c r="I993" t="s">
        <v>153</v>
      </c>
      <c r="J993">
        <v>6</v>
      </c>
      <c r="K993" t="s">
        <v>27</v>
      </c>
      <c r="L993">
        <v>11</v>
      </c>
      <c r="N993">
        <v>108</v>
      </c>
      <c r="R993" s="2">
        <f t="shared" si="31"/>
        <v>0.7</v>
      </c>
      <c r="S993" s="2">
        <f>IF(AND(P993&lt;&gt;"_U",P993&lt;&gt;"c",J993&lt;&gt;99,J993&lt;&gt;9),IFERROR(VLOOKUP(A993,'Health Total'!$A$2:$N$10000,14,0),"."),".")</f>
        <v>15429</v>
      </c>
    </row>
    <row r="994" spans="1:19" x14ac:dyDescent="0.4">
      <c r="A994" s="2" t="str">
        <f t="shared" si="30"/>
        <v>2018|Wairarapa|12</v>
      </c>
      <c r="B994" t="s">
        <v>16</v>
      </c>
      <c r="C994" t="s">
        <v>17</v>
      </c>
      <c r="D994" t="s">
        <v>18</v>
      </c>
      <c r="E994" t="s">
        <v>19</v>
      </c>
      <c r="F994">
        <v>2018</v>
      </c>
      <c r="G994">
        <v>2018</v>
      </c>
      <c r="H994">
        <v>304</v>
      </c>
      <c r="I994" t="s">
        <v>153</v>
      </c>
      <c r="J994">
        <v>6</v>
      </c>
      <c r="K994" t="s">
        <v>27</v>
      </c>
      <c r="L994">
        <v>12</v>
      </c>
      <c r="N994">
        <v>3</v>
      </c>
      <c r="R994" s="2">
        <f t="shared" si="31"/>
        <v>0.23</v>
      </c>
      <c r="S994" s="2">
        <f>IF(AND(P994&lt;&gt;"_U",P994&lt;&gt;"c",J994&lt;&gt;99,J994&lt;&gt;9),IFERROR(VLOOKUP(A994,'Health Total'!$A$2:$N$10000,14,0),"."),".")</f>
        <v>1326</v>
      </c>
    </row>
    <row r="995" spans="1:19" x14ac:dyDescent="0.4">
      <c r="A995" s="2" t="str">
        <f t="shared" si="30"/>
        <v>2018|Wairarapa|13</v>
      </c>
      <c r="B995" t="s">
        <v>16</v>
      </c>
      <c r="C995" t="s">
        <v>17</v>
      </c>
      <c r="D995" t="s">
        <v>18</v>
      </c>
      <c r="E995" t="s">
        <v>19</v>
      </c>
      <c r="F995">
        <v>2018</v>
      </c>
      <c r="G995">
        <v>2018</v>
      </c>
      <c r="H995">
        <v>304</v>
      </c>
      <c r="I995" t="s">
        <v>153</v>
      </c>
      <c r="J995">
        <v>6</v>
      </c>
      <c r="K995" t="s">
        <v>27</v>
      </c>
      <c r="L995">
        <v>13</v>
      </c>
      <c r="N995">
        <v>0</v>
      </c>
      <c r="R995" s="2">
        <f t="shared" si="31"/>
        <v>0</v>
      </c>
      <c r="S995" s="2">
        <f>IF(AND(P995&lt;&gt;"_U",P995&lt;&gt;"c",J995&lt;&gt;99,J995&lt;&gt;9),IFERROR(VLOOKUP(A995,'Health Total'!$A$2:$N$10000,14,0),"."),".")</f>
        <v>96</v>
      </c>
    </row>
    <row r="996" spans="1:19" x14ac:dyDescent="0.4">
      <c r="A996" s="2" t="str">
        <f t="shared" si="30"/>
        <v>2018|Wairarapa|999</v>
      </c>
      <c r="B996" t="s">
        <v>16</v>
      </c>
      <c r="C996" t="s">
        <v>17</v>
      </c>
      <c r="D996" t="s">
        <v>18</v>
      </c>
      <c r="E996" t="s">
        <v>19</v>
      </c>
      <c r="F996">
        <v>2018</v>
      </c>
      <c r="G996">
        <v>2018</v>
      </c>
      <c r="H996">
        <v>304</v>
      </c>
      <c r="I996" t="s">
        <v>153</v>
      </c>
      <c r="J996">
        <v>6</v>
      </c>
      <c r="K996" t="s">
        <v>27</v>
      </c>
      <c r="L996">
        <v>999</v>
      </c>
      <c r="N996">
        <v>114</v>
      </c>
      <c r="R996" s="2">
        <f t="shared" si="31"/>
        <v>0.68</v>
      </c>
      <c r="S996" s="2">
        <f>IF(AND(P996&lt;&gt;"_U",P996&lt;&gt;"c",J996&lt;&gt;99,J996&lt;&gt;9),IFERROR(VLOOKUP(A996,'Health Total'!$A$2:$N$10000,14,0),"."),".")</f>
        <v>16848</v>
      </c>
    </row>
    <row r="997" spans="1:19" x14ac:dyDescent="0.4">
      <c r="A997" s="2" t="str">
        <f t="shared" si="30"/>
        <v>2018|Wairarapa|10</v>
      </c>
      <c r="B997" t="s">
        <v>16</v>
      </c>
      <c r="C997" t="s">
        <v>17</v>
      </c>
      <c r="D997" t="s">
        <v>18</v>
      </c>
      <c r="E997" t="s">
        <v>19</v>
      </c>
      <c r="F997">
        <v>2018</v>
      </c>
      <c r="G997">
        <v>2018</v>
      </c>
      <c r="H997">
        <v>304</v>
      </c>
      <c r="I997" t="s">
        <v>153</v>
      </c>
      <c r="J997">
        <v>7</v>
      </c>
      <c r="K997" t="s">
        <v>28</v>
      </c>
      <c r="L997">
        <v>10</v>
      </c>
      <c r="N997">
        <v>0</v>
      </c>
      <c r="R997" s="2" t="str">
        <f t="shared" si="31"/>
        <v>.</v>
      </c>
      <c r="S997" s="2">
        <f>IF(AND(P997&lt;&gt;"_U",P997&lt;&gt;"c",J997&lt;&gt;99,J997&lt;&gt;9),IFERROR(VLOOKUP(A997,'Health Total'!$A$2:$N$10000,14,0),"."),".")</f>
        <v>0</v>
      </c>
    </row>
    <row r="998" spans="1:19" x14ac:dyDescent="0.4">
      <c r="A998" s="2" t="str">
        <f t="shared" si="30"/>
        <v>2018|Wairarapa|11</v>
      </c>
      <c r="B998" t="s">
        <v>16</v>
      </c>
      <c r="C998" t="s">
        <v>17</v>
      </c>
      <c r="D998" t="s">
        <v>18</v>
      </c>
      <c r="E998" t="s">
        <v>19</v>
      </c>
      <c r="F998">
        <v>2018</v>
      </c>
      <c r="G998">
        <v>2018</v>
      </c>
      <c r="H998">
        <v>304</v>
      </c>
      <c r="I998" t="s">
        <v>153</v>
      </c>
      <c r="J998">
        <v>7</v>
      </c>
      <c r="K998" t="s">
        <v>28</v>
      </c>
      <c r="L998">
        <v>11</v>
      </c>
      <c r="N998">
        <v>105</v>
      </c>
      <c r="R998" s="2">
        <f t="shared" si="31"/>
        <v>0.68</v>
      </c>
      <c r="S998" s="2">
        <f>IF(AND(P998&lt;&gt;"_U",P998&lt;&gt;"c",J998&lt;&gt;99,J998&lt;&gt;9),IFERROR(VLOOKUP(A998,'Health Total'!$A$2:$N$10000,14,0),"."),".")</f>
        <v>15429</v>
      </c>
    </row>
    <row r="999" spans="1:19" x14ac:dyDescent="0.4">
      <c r="A999" s="2" t="str">
        <f t="shared" si="30"/>
        <v>2018|Wairarapa|12</v>
      </c>
      <c r="B999" t="s">
        <v>16</v>
      </c>
      <c r="C999" t="s">
        <v>17</v>
      </c>
      <c r="D999" t="s">
        <v>18</v>
      </c>
      <c r="E999" t="s">
        <v>19</v>
      </c>
      <c r="F999">
        <v>2018</v>
      </c>
      <c r="G999">
        <v>2018</v>
      </c>
      <c r="H999">
        <v>304</v>
      </c>
      <c r="I999" t="s">
        <v>153</v>
      </c>
      <c r="J999">
        <v>7</v>
      </c>
      <c r="K999" t="s">
        <v>28</v>
      </c>
      <c r="L999">
        <v>12</v>
      </c>
      <c r="N999">
        <v>6</v>
      </c>
      <c r="R999" s="2">
        <f t="shared" si="31"/>
        <v>0.45</v>
      </c>
      <c r="S999" s="2">
        <f>IF(AND(P999&lt;&gt;"_U",P999&lt;&gt;"c",J999&lt;&gt;99,J999&lt;&gt;9),IFERROR(VLOOKUP(A999,'Health Total'!$A$2:$N$10000,14,0),"."),".")</f>
        <v>1326</v>
      </c>
    </row>
    <row r="1000" spans="1:19" x14ac:dyDescent="0.4">
      <c r="A1000" s="2" t="str">
        <f t="shared" si="30"/>
        <v>2018|Wairarapa|13</v>
      </c>
      <c r="B1000" t="s">
        <v>16</v>
      </c>
      <c r="C1000" t="s">
        <v>17</v>
      </c>
      <c r="D1000" t="s">
        <v>18</v>
      </c>
      <c r="E1000" t="s">
        <v>19</v>
      </c>
      <c r="F1000">
        <v>2018</v>
      </c>
      <c r="G1000">
        <v>2018</v>
      </c>
      <c r="H1000">
        <v>304</v>
      </c>
      <c r="I1000" t="s">
        <v>153</v>
      </c>
      <c r="J1000">
        <v>7</v>
      </c>
      <c r="K1000" t="s">
        <v>28</v>
      </c>
      <c r="L1000">
        <v>13</v>
      </c>
      <c r="N1000">
        <v>0</v>
      </c>
      <c r="R1000" s="2">
        <f t="shared" si="31"/>
        <v>0</v>
      </c>
      <c r="S1000" s="2">
        <f>IF(AND(P1000&lt;&gt;"_U",P1000&lt;&gt;"c",J1000&lt;&gt;99,J1000&lt;&gt;9),IFERROR(VLOOKUP(A1000,'Health Total'!$A$2:$N$10000,14,0),"."),".")</f>
        <v>96</v>
      </c>
    </row>
    <row r="1001" spans="1:19" x14ac:dyDescent="0.4">
      <c r="A1001" s="2" t="str">
        <f t="shared" si="30"/>
        <v>2018|Wairarapa|999</v>
      </c>
      <c r="B1001" t="s">
        <v>16</v>
      </c>
      <c r="C1001" t="s">
        <v>17</v>
      </c>
      <c r="D1001" t="s">
        <v>18</v>
      </c>
      <c r="E1001" t="s">
        <v>19</v>
      </c>
      <c r="F1001">
        <v>2018</v>
      </c>
      <c r="G1001">
        <v>2018</v>
      </c>
      <c r="H1001">
        <v>304</v>
      </c>
      <c r="I1001" t="s">
        <v>153</v>
      </c>
      <c r="J1001">
        <v>7</v>
      </c>
      <c r="K1001" t="s">
        <v>28</v>
      </c>
      <c r="L1001">
        <v>999</v>
      </c>
      <c r="N1001">
        <v>111</v>
      </c>
      <c r="R1001" s="2">
        <f t="shared" si="31"/>
        <v>0.66</v>
      </c>
      <c r="S1001" s="2">
        <f>IF(AND(P1001&lt;&gt;"_U",P1001&lt;&gt;"c",J1001&lt;&gt;99,J1001&lt;&gt;9),IFERROR(VLOOKUP(A1001,'Health Total'!$A$2:$N$10000,14,0),"."),".")</f>
        <v>16848</v>
      </c>
    </row>
    <row r="1002" spans="1:19" x14ac:dyDescent="0.4">
      <c r="A1002" s="2" t="str">
        <f t="shared" si="30"/>
        <v>2018|Wairarapa|10</v>
      </c>
      <c r="B1002" t="s">
        <v>16</v>
      </c>
      <c r="C1002" t="s">
        <v>17</v>
      </c>
      <c r="D1002" t="s">
        <v>18</v>
      </c>
      <c r="E1002" t="s">
        <v>19</v>
      </c>
      <c r="F1002">
        <v>2018</v>
      </c>
      <c r="G1002">
        <v>2018</v>
      </c>
      <c r="H1002">
        <v>304</v>
      </c>
      <c r="I1002" t="s">
        <v>153</v>
      </c>
      <c r="J1002">
        <v>77</v>
      </c>
      <c r="K1002" t="s">
        <v>29</v>
      </c>
      <c r="L1002">
        <v>10</v>
      </c>
      <c r="N1002">
        <v>0</v>
      </c>
      <c r="R1002" s="2" t="str">
        <f t="shared" si="31"/>
        <v>.</v>
      </c>
      <c r="S1002" s="2">
        <f>IF(AND(P1002&lt;&gt;"_U",P1002&lt;&gt;"c",J1002&lt;&gt;99,J1002&lt;&gt;9),IFERROR(VLOOKUP(A1002,'Health Total'!$A$2:$N$10000,14,0),"."),".")</f>
        <v>0</v>
      </c>
    </row>
    <row r="1003" spans="1:19" x14ac:dyDescent="0.4">
      <c r="A1003" s="2" t="str">
        <f t="shared" si="30"/>
        <v>2018|Wairarapa|11</v>
      </c>
      <c r="B1003" t="s">
        <v>16</v>
      </c>
      <c r="C1003" t="s">
        <v>17</v>
      </c>
      <c r="D1003" t="s">
        <v>18</v>
      </c>
      <c r="E1003" t="s">
        <v>19</v>
      </c>
      <c r="F1003">
        <v>2018</v>
      </c>
      <c r="G1003">
        <v>2018</v>
      </c>
      <c r="H1003">
        <v>304</v>
      </c>
      <c r="I1003" t="s">
        <v>153</v>
      </c>
      <c r="J1003">
        <v>77</v>
      </c>
      <c r="K1003" t="s">
        <v>29</v>
      </c>
      <c r="L1003">
        <v>11</v>
      </c>
      <c r="N1003">
        <v>15429</v>
      </c>
      <c r="R1003" s="2">
        <f t="shared" si="31"/>
        <v>100</v>
      </c>
      <c r="S1003" s="2">
        <f>IF(AND(P1003&lt;&gt;"_U",P1003&lt;&gt;"c",J1003&lt;&gt;99,J1003&lt;&gt;9),IFERROR(VLOOKUP(A1003,'Health Total'!$A$2:$N$10000,14,0),"."),".")</f>
        <v>15429</v>
      </c>
    </row>
    <row r="1004" spans="1:19" x14ac:dyDescent="0.4">
      <c r="A1004" s="2" t="str">
        <f t="shared" si="30"/>
        <v>2018|Wairarapa|12</v>
      </c>
      <c r="B1004" t="s">
        <v>16</v>
      </c>
      <c r="C1004" t="s">
        <v>17</v>
      </c>
      <c r="D1004" t="s">
        <v>18</v>
      </c>
      <c r="E1004" t="s">
        <v>19</v>
      </c>
      <c r="F1004">
        <v>2018</v>
      </c>
      <c r="G1004">
        <v>2018</v>
      </c>
      <c r="H1004">
        <v>304</v>
      </c>
      <c r="I1004" t="s">
        <v>153</v>
      </c>
      <c r="J1004">
        <v>77</v>
      </c>
      <c r="K1004" t="s">
        <v>29</v>
      </c>
      <c r="L1004">
        <v>12</v>
      </c>
      <c r="N1004">
        <v>1326</v>
      </c>
      <c r="R1004" s="2">
        <f t="shared" si="31"/>
        <v>100</v>
      </c>
      <c r="S1004" s="2">
        <f>IF(AND(P1004&lt;&gt;"_U",P1004&lt;&gt;"c",J1004&lt;&gt;99,J1004&lt;&gt;9),IFERROR(VLOOKUP(A1004,'Health Total'!$A$2:$N$10000,14,0),"."),".")</f>
        <v>1326</v>
      </c>
    </row>
    <row r="1005" spans="1:19" x14ac:dyDescent="0.4">
      <c r="A1005" s="2" t="str">
        <f t="shared" si="30"/>
        <v>2018|Wairarapa|13</v>
      </c>
      <c r="B1005" t="s">
        <v>16</v>
      </c>
      <c r="C1005" t="s">
        <v>17</v>
      </c>
      <c r="D1005" t="s">
        <v>18</v>
      </c>
      <c r="E1005" t="s">
        <v>19</v>
      </c>
      <c r="F1005">
        <v>2018</v>
      </c>
      <c r="G1005">
        <v>2018</v>
      </c>
      <c r="H1005">
        <v>304</v>
      </c>
      <c r="I1005" t="s">
        <v>153</v>
      </c>
      <c r="J1005">
        <v>77</v>
      </c>
      <c r="K1005" t="s">
        <v>29</v>
      </c>
      <c r="L1005">
        <v>13</v>
      </c>
      <c r="N1005">
        <v>96</v>
      </c>
      <c r="R1005" s="2">
        <f t="shared" si="31"/>
        <v>100</v>
      </c>
      <c r="S1005" s="2">
        <f>IF(AND(P1005&lt;&gt;"_U",P1005&lt;&gt;"c",J1005&lt;&gt;99,J1005&lt;&gt;9),IFERROR(VLOOKUP(A1005,'Health Total'!$A$2:$N$10000,14,0),"."),".")</f>
        <v>96</v>
      </c>
    </row>
    <row r="1006" spans="1:19" x14ac:dyDescent="0.4">
      <c r="A1006" s="2" t="str">
        <f t="shared" si="30"/>
        <v>2018|Wairarapa|999</v>
      </c>
      <c r="B1006" t="s">
        <v>16</v>
      </c>
      <c r="C1006" t="s">
        <v>17</v>
      </c>
      <c r="D1006" t="s">
        <v>18</v>
      </c>
      <c r="E1006" t="s">
        <v>19</v>
      </c>
      <c r="F1006">
        <v>2018</v>
      </c>
      <c r="G1006">
        <v>2018</v>
      </c>
      <c r="H1006">
        <v>304</v>
      </c>
      <c r="I1006" t="s">
        <v>153</v>
      </c>
      <c r="J1006">
        <v>77</v>
      </c>
      <c r="K1006" t="s">
        <v>29</v>
      </c>
      <c r="L1006">
        <v>999</v>
      </c>
      <c r="N1006">
        <v>16848</v>
      </c>
      <c r="R1006" s="2">
        <f t="shared" si="31"/>
        <v>100</v>
      </c>
      <c r="S1006" s="2">
        <f>IF(AND(P1006&lt;&gt;"_U",P1006&lt;&gt;"c",J1006&lt;&gt;99,J1006&lt;&gt;9),IFERROR(VLOOKUP(A1006,'Health Total'!$A$2:$N$10000,14,0),"."),".")</f>
        <v>16848</v>
      </c>
    </row>
    <row r="1007" spans="1:19" x14ac:dyDescent="0.4">
      <c r="A1007" s="2" t="str">
        <f t="shared" si="30"/>
        <v>2018|Wairarapa|10</v>
      </c>
      <c r="B1007" t="s">
        <v>16</v>
      </c>
      <c r="C1007" t="s">
        <v>17</v>
      </c>
      <c r="D1007" t="s">
        <v>18</v>
      </c>
      <c r="E1007" t="s">
        <v>19</v>
      </c>
      <c r="F1007">
        <v>2018</v>
      </c>
      <c r="G1007">
        <v>2018</v>
      </c>
      <c r="H1007">
        <v>304</v>
      </c>
      <c r="I1007" t="s">
        <v>153</v>
      </c>
      <c r="J1007">
        <v>8</v>
      </c>
      <c r="K1007" t="s">
        <v>30</v>
      </c>
      <c r="L1007">
        <v>10</v>
      </c>
      <c r="N1007">
        <v>0</v>
      </c>
      <c r="R1007" s="2" t="str">
        <f t="shared" si="31"/>
        <v>.</v>
      </c>
      <c r="S1007" s="2">
        <f>IF(AND(P1007&lt;&gt;"_U",P1007&lt;&gt;"c",J1007&lt;&gt;99,J1007&lt;&gt;9),IFERROR(VLOOKUP(A1007,'Health Total'!$A$2:$N$10000,14,0),"."),".")</f>
        <v>0</v>
      </c>
    </row>
    <row r="1008" spans="1:19" x14ac:dyDescent="0.4">
      <c r="A1008" s="2" t="str">
        <f t="shared" si="30"/>
        <v>2018|Wairarapa|11</v>
      </c>
      <c r="B1008" t="s">
        <v>16</v>
      </c>
      <c r="C1008" t="s">
        <v>17</v>
      </c>
      <c r="D1008" t="s">
        <v>18</v>
      </c>
      <c r="E1008" t="s">
        <v>19</v>
      </c>
      <c r="F1008">
        <v>2018</v>
      </c>
      <c r="G1008">
        <v>2018</v>
      </c>
      <c r="H1008">
        <v>304</v>
      </c>
      <c r="I1008" t="s">
        <v>153</v>
      </c>
      <c r="J1008">
        <v>8</v>
      </c>
      <c r="K1008" t="s">
        <v>30</v>
      </c>
      <c r="L1008">
        <v>11</v>
      </c>
      <c r="N1008">
        <v>402</v>
      </c>
      <c r="R1008" s="2">
        <f t="shared" si="31"/>
        <v>2.61</v>
      </c>
      <c r="S1008" s="2">
        <f>IF(AND(P1008&lt;&gt;"_U",P1008&lt;&gt;"c",J1008&lt;&gt;99,J1008&lt;&gt;9),IFERROR(VLOOKUP(A1008,'Health Total'!$A$2:$N$10000,14,0),"."),".")</f>
        <v>15429</v>
      </c>
    </row>
    <row r="1009" spans="1:19" x14ac:dyDescent="0.4">
      <c r="A1009" s="2" t="str">
        <f t="shared" si="30"/>
        <v>2018|Wairarapa|12</v>
      </c>
      <c r="B1009" t="s">
        <v>16</v>
      </c>
      <c r="C1009" t="s">
        <v>17</v>
      </c>
      <c r="D1009" t="s">
        <v>18</v>
      </c>
      <c r="E1009" t="s">
        <v>19</v>
      </c>
      <c r="F1009">
        <v>2018</v>
      </c>
      <c r="G1009">
        <v>2018</v>
      </c>
      <c r="H1009">
        <v>304</v>
      </c>
      <c r="I1009" t="s">
        <v>153</v>
      </c>
      <c r="J1009">
        <v>8</v>
      </c>
      <c r="K1009" t="s">
        <v>30</v>
      </c>
      <c r="L1009">
        <v>12</v>
      </c>
      <c r="N1009">
        <v>27</v>
      </c>
      <c r="R1009" s="2">
        <f t="shared" si="31"/>
        <v>2.04</v>
      </c>
      <c r="S1009" s="2">
        <f>IF(AND(P1009&lt;&gt;"_U",P1009&lt;&gt;"c",J1009&lt;&gt;99,J1009&lt;&gt;9),IFERROR(VLOOKUP(A1009,'Health Total'!$A$2:$N$10000,14,0),"."),".")</f>
        <v>1326</v>
      </c>
    </row>
    <row r="1010" spans="1:19" x14ac:dyDescent="0.4">
      <c r="A1010" s="2" t="str">
        <f t="shared" si="30"/>
        <v>2018|Wairarapa|13</v>
      </c>
      <c r="B1010" t="s">
        <v>16</v>
      </c>
      <c r="C1010" t="s">
        <v>17</v>
      </c>
      <c r="D1010" t="s">
        <v>18</v>
      </c>
      <c r="E1010" t="s">
        <v>19</v>
      </c>
      <c r="F1010">
        <v>2018</v>
      </c>
      <c r="G1010">
        <v>2018</v>
      </c>
      <c r="H1010">
        <v>304</v>
      </c>
      <c r="I1010" t="s">
        <v>153</v>
      </c>
      <c r="J1010">
        <v>8</v>
      </c>
      <c r="K1010" t="s">
        <v>30</v>
      </c>
      <c r="L1010">
        <v>13</v>
      </c>
      <c r="N1010">
        <v>3</v>
      </c>
      <c r="R1010" s="2">
        <f t="shared" si="31"/>
        <v>3.13</v>
      </c>
      <c r="S1010" s="2">
        <f>IF(AND(P1010&lt;&gt;"_U",P1010&lt;&gt;"c",J1010&lt;&gt;99,J1010&lt;&gt;9),IFERROR(VLOOKUP(A1010,'Health Total'!$A$2:$N$10000,14,0),"."),".")</f>
        <v>96</v>
      </c>
    </row>
    <row r="1011" spans="1:19" x14ac:dyDescent="0.4">
      <c r="A1011" s="2" t="str">
        <f t="shared" si="30"/>
        <v>2018|Wairarapa|999</v>
      </c>
      <c r="B1011" t="s">
        <v>16</v>
      </c>
      <c r="C1011" t="s">
        <v>17</v>
      </c>
      <c r="D1011" t="s">
        <v>18</v>
      </c>
      <c r="E1011" t="s">
        <v>19</v>
      </c>
      <c r="F1011">
        <v>2018</v>
      </c>
      <c r="G1011">
        <v>2018</v>
      </c>
      <c r="H1011">
        <v>304</v>
      </c>
      <c r="I1011" t="s">
        <v>153</v>
      </c>
      <c r="J1011">
        <v>8</v>
      </c>
      <c r="K1011" t="s">
        <v>30</v>
      </c>
      <c r="L1011">
        <v>999</v>
      </c>
      <c r="N1011">
        <v>432</v>
      </c>
      <c r="R1011" s="2">
        <f t="shared" si="31"/>
        <v>2.56</v>
      </c>
      <c r="S1011" s="2">
        <f>IF(AND(P1011&lt;&gt;"_U",P1011&lt;&gt;"c",J1011&lt;&gt;99,J1011&lt;&gt;9),IFERROR(VLOOKUP(A1011,'Health Total'!$A$2:$N$10000,14,0),"."),".")</f>
        <v>16848</v>
      </c>
    </row>
    <row r="1012" spans="1:19" x14ac:dyDescent="0.4">
      <c r="A1012" s="2" t="str">
        <f t="shared" si="30"/>
        <v>2018|Wairarapa|10</v>
      </c>
      <c r="B1012" t="s">
        <v>16</v>
      </c>
      <c r="C1012" t="s">
        <v>17</v>
      </c>
      <c r="D1012" t="s">
        <v>18</v>
      </c>
      <c r="E1012" t="s">
        <v>19</v>
      </c>
      <c r="F1012">
        <v>2018</v>
      </c>
      <c r="G1012">
        <v>2018</v>
      </c>
      <c r="H1012">
        <v>304</v>
      </c>
      <c r="I1012" t="s">
        <v>153</v>
      </c>
      <c r="J1012">
        <v>9</v>
      </c>
      <c r="K1012" t="s">
        <v>31</v>
      </c>
      <c r="L1012">
        <v>10</v>
      </c>
      <c r="N1012">
        <v>0</v>
      </c>
      <c r="R1012" s="2" t="str">
        <f t="shared" si="31"/>
        <v>.</v>
      </c>
      <c r="S1012" s="2" t="str">
        <f>IF(AND(P1012&lt;&gt;"_U",P1012&lt;&gt;"c",J1012&lt;&gt;99,J1012&lt;&gt;9),IFERROR(VLOOKUP(A1012,'Health Total'!$A$2:$N$10000,14,0),"."),".")</f>
        <v>.</v>
      </c>
    </row>
    <row r="1013" spans="1:19" x14ac:dyDescent="0.4">
      <c r="A1013" s="2" t="str">
        <f t="shared" si="30"/>
        <v>2018|Wairarapa|11</v>
      </c>
      <c r="B1013" t="s">
        <v>16</v>
      </c>
      <c r="C1013" t="s">
        <v>17</v>
      </c>
      <c r="D1013" t="s">
        <v>18</v>
      </c>
      <c r="E1013" t="s">
        <v>19</v>
      </c>
      <c r="F1013">
        <v>2018</v>
      </c>
      <c r="G1013">
        <v>2018</v>
      </c>
      <c r="H1013">
        <v>304</v>
      </c>
      <c r="I1013" t="s">
        <v>153</v>
      </c>
      <c r="J1013">
        <v>9</v>
      </c>
      <c r="K1013" t="s">
        <v>31</v>
      </c>
      <c r="L1013">
        <v>11</v>
      </c>
      <c r="N1013">
        <v>1140</v>
      </c>
      <c r="R1013" s="2" t="str">
        <f t="shared" si="31"/>
        <v>.</v>
      </c>
      <c r="S1013" s="2" t="str">
        <f>IF(AND(P1013&lt;&gt;"_U",P1013&lt;&gt;"c",J1013&lt;&gt;99,J1013&lt;&gt;9),IFERROR(VLOOKUP(A1013,'Health Total'!$A$2:$N$10000,14,0),"."),".")</f>
        <v>.</v>
      </c>
    </row>
    <row r="1014" spans="1:19" x14ac:dyDescent="0.4">
      <c r="A1014" s="2" t="str">
        <f t="shared" si="30"/>
        <v>2018|Wairarapa|12</v>
      </c>
      <c r="B1014" t="s">
        <v>16</v>
      </c>
      <c r="C1014" t="s">
        <v>17</v>
      </c>
      <c r="D1014" t="s">
        <v>18</v>
      </c>
      <c r="E1014" t="s">
        <v>19</v>
      </c>
      <c r="F1014">
        <v>2018</v>
      </c>
      <c r="G1014">
        <v>2018</v>
      </c>
      <c r="H1014">
        <v>304</v>
      </c>
      <c r="I1014" t="s">
        <v>153</v>
      </c>
      <c r="J1014">
        <v>9</v>
      </c>
      <c r="K1014" t="s">
        <v>31</v>
      </c>
      <c r="L1014">
        <v>12</v>
      </c>
      <c r="N1014">
        <v>150</v>
      </c>
      <c r="R1014" s="2" t="str">
        <f t="shared" si="31"/>
        <v>.</v>
      </c>
      <c r="S1014" s="2" t="str">
        <f>IF(AND(P1014&lt;&gt;"_U",P1014&lt;&gt;"c",J1014&lt;&gt;99,J1014&lt;&gt;9),IFERROR(VLOOKUP(A1014,'Health Total'!$A$2:$N$10000,14,0),"."),".")</f>
        <v>.</v>
      </c>
    </row>
    <row r="1015" spans="1:19" x14ac:dyDescent="0.4">
      <c r="A1015" s="2" t="str">
        <f t="shared" si="30"/>
        <v>2018|Wairarapa|13</v>
      </c>
      <c r="B1015" t="s">
        <v>16</v>
      </c>
      <c r="C1015" t="s">
        <v>17</v>
      </c>
      <c r="D1015" t="s">
        <v>18</v>
      </c>
      <c r="E1015" t="s">
        <v>19</v>
      </c>
      <c r="F1015">
        <v>2018</v>
      </c>
      <c r="G1015">
        <v>2018</v>
      </c>
      <c r="H1015">
        <v>304</v>
      </c>
      <c r="I1015" t="s">
        <v>153</v>
      </c>
      <c r="J1015">
        <v>9</v>
      </c>
      <c r="K1015" t="s">
        <v>31</v>
      </c>
      <c r="L1015">
        <v>13</v>
      </c>
      <c r="N1015">
        <v>27</v>
      </c>
      <c r="R1015" s="2" t="str">
        <f t="shared" si="31"/>
        <v>.</v>
      </c>
      <c r="S1015" s="2" t="str">
        <f>IF(AND(P1015&lt;&gt;"_U",P1015&lt;&gt;"c",J1015&lt;&gt;99,J1015&lt;&gt;9),IFERROR(VLOOKUP(A1015,'Health Total'!$A$2:$N$10000,14,0),"."),".")</f>
        <v>.</v>
      </c>
    </row>
    <row r="1016" spans="1:19" x14ac:dyDescent="0.4">
      <c r="A1016" s="2" t="str">
        <f t="shared" si="30"/>
        <v>2018|Wairarapa|999</v>
      </c>
      <c r="B1016" t="s">
        <v>16</v>
      </c>
      <c r="C1016" t="s">
        <v>17</v>
      </c>
      <c r="D1016" t="s">
        <v>18</v>
      </c>
      <c r="E1016" t="s">
        <v>19</v>
      </c>
      <c r="F1016">
        <v>2018</v>
      </c>
      <c r="G1016">
        <v>2018</v>
      </c>
      <c r="H1016">
        <v>304</v>
      </c>
      <c r="I1016" t="s">
        <v>153</v>
      </c>
      <c r="J1016">
        <v>9</v>
      </c>
      <c r="K1016" t="s">
        <v>31</v>
      </c>
      <c r="L1016">
        <v>999</v>
      </c>
      <c r="N1016">
        <v>1320</v>
      </c>
      <c r="R1016" s="2" t="str">
        <f t="shared" si="31"/>
        <v>.</v>
      </c>
      <c r="S1016" s="2" t="str">
        <f>IF(AND(P1016&lt;&gt;"_U",P1016&lt;&gt;"c",J1016&lt;&gt;99,J1016&lt;&gt;9),IFERROR(VLOOKUP(A1016,'Health Total'!$A$2:$N$10000,14,0),"."),".")</f>
        <v>.</v>
      </c>
    </row>
    <row r="1017" spans="1:19" x14ac:dyDescent="0.4">
      <c r="A1017" s="2" t="str">
        <f t="shared" si="30"/>
        <v>2018|Wairarapa|10</v>
      </c>
      <c r="B1017" t="s">
        <v>16</v>
      </c>
      <c r="C1017" t="s">
        <v>17</v>
      </c>
      <c r="D1017" t="s">
        <v>18</v>
      </c>
      <c r="E1017" t="s">
        <v>19</v>
      </c>
      <c r="F1017">
        <v>2018</v>
      </c>
      <c r="G1017">
        <v>2018</v>
      </c>
      <c r="H1017">
        <v>304</v>
      </c>
      <c r="I1017" t="s">
        <v>153</v>
      </c>
      <c r="J1017">
        <v>99</v>
      </c>
      <c r="K1017" t="s">
        <v>32</v>
      </c>
      <c r="L1017">
        <v>10</v>
      </c>
      <c r="N1017">
        <v>0</v>
      </c>
      <c r="R1017" s="2" t="str">
        <f t="shared" si="31"/>
        <v>.</v>
      </c>
      <c r="S1017" s="2" t="str">
        <f>IF(AND(P1017&lt;&gt;"_U",P1017&lt;&gt;"c",J1017&lt;&gt;99,J1017&lt;&gt;9),IFERROR(VLOOKUP(A1017,'Health Total'!$A$2:$N$10000,14,0),"."),".")</f>
        <v>.</v>
      </c>
    </row>
    <row r="1018" spans="1:19" x14ac:dyDescent="0.4">
      <c r="A1018" s="2" t="str">
        <f t="shared" si="30"/>
        <v>2018|Wairarapa|11</v>
      </c>
      <c r="B1018" t="s">
        <v>16</v>
      </c>
      <c r="C1018" t="s">
        <v>17</v>
      </c>
      <c r="D1018" t="s">
        <v>18</v>
      </c>
      <c r="E1018" t="s">
        <v>19</v>
      </c>
      <c r="F1018">
        <v>2018</v>
      </c>
      <c r="G1018">
        <v>2018</v>
      </c>
      <c r="H1018">
        <v>304</v>
      </c>
      <c r="I1018" t="s">
        <v>153</v>
      </c>
      <c r="J1018">
        <v>99</v>
      </c>
      <c r="K1018" t="s">
        <v>32</v>
      </c>
      <c r="L1018">
        <v>11</v>
      </c>
      <c r="N1018">
        <v>16449</v>
      </c>
      <c r="R1018" s="2" t="str">
        <f t="shared" si="31"/>
        <v>.</v>
      </c>
      <c r="S1018" s="2" t="str">
        <f>IF(AND(P1018&lt;&gt;"_U",P1018&lt;&gt;"c",J1018&lt;&gt;99,J1018&lt;&gt;9),IFERROR(VLOOKUP(A1018,'Health Total'!$A$2:$N$10000,14,0),"."),".")</f>
        <v>.</v>
      </c>
    </row>
    <row r="1019" spans="1:19" x14ac:dyDescent="0.4">
      <c r="A1019" s="2" t="str">
        <f t="shared" si="30"/>
        <v>2018|Wairarapa|12</v>
      </c>
      <c r="B1019" t="s">
        <v>16</v>
      </c>
      <c r="C1019" t="s">
        <v>17</v>
      </c>
      <c r="D1019" t="s">
        <v>18</v>
      </c>
      <c r="E1019" t="s">
        <v>19</v>
      </c>
      <c r="F1019">
        <v>2018</v>
      </c>
      <c r="G1019">
        <v>2018</v>
      </c>
      <c r="H1019">
        <v>304</v>
      </c>
      <c r="I1019" t="s">
        <v>153</v>
      </c>
      <c r="J1019">
        <v>99</v>
      </c>
      <c r="K1019" t="s">
        <v>32</v>
      </c>
      <c r="L1019">
        <v>12</v>
      </c>
      <c r="N1019">
        <v>1473</v>
      </c>
      <c r="R1019" s="2" t="str">
        <f t="shared" si="31"/>
        <v>.</v>
      </c>
      <c r="S1019" s="2" t="str">
        <f>IF(AND(P1019&lt;&gt;"_U",P1019&lt;&gt;"c",J1019&lt;&gt;99,J1019&lt;&gt;9),IFERROR(VLOOKUP(A1019,'Health Total'!$A$2:$N$10000,14,0),"."),".")</f>
        <v>.</v>
      </c>
    </row>
    <row r="1020" spans="1:19" x14ac:dyDescent="0.4">
      <c r="A1020" s="2" t="str">
        <f t="shared" si="30"/>
        <v>2018|Wairarapa|13</v>
      </c>
      <c r="B1020" t="s">
        <v>16</v>
      </c>
      <c r="C1020" t="s">
        <v>17</v>
      </c>
      <c r="D1020" t="s">
        <v>18</v>
      </c>
      <c r="E1020" t="s">
        <v>19</v>
      </c>
      <c r="F1020">
        <v>2018</v>
      </c>
      <c r="G1020">
        <v>2018</v>
      </c>
      <c r="H1020">
        <v>304</v>
      </c>
      <c r="I1020" t="s">
        <v>153</v>
      </c>
      <c r="J1020">
        <v>99</v>
      </c>
      <c r="K1020" t="s">
        <v>32</v>
      </c>
      <c r="L1020">
        <v>13</v>
      </c>
      <c r="N1020">
        <v>120</v>
      </c>
      <c r="R1020" s="2" t="str">
        <f t="shared" si="31"/>
        <v>.</v>
      </c>
      <c r="S1020" s="2" t="str">
        <f>IF(AND(P1020&lt;&gt;"_U",P1020&lt;&gt;"c",J1020&lt;&gt;99,J1020&lt;&gt;9),IFERROR(VLOOKUP(A1020,'Health Total'!$A$2:$N$10000,14,0),"."),".")</f>
        <v>.</v>
      </c>
    </row>
    <row r="1021" spans="1:19" x14ac:dyDescent="0.4">
      <c r="A1021" s="2" t="str">
        <f t="shared" si="30"/>
        <v>2018|Wairarapa|999</v>
      </c>
      <c r="B1021" t="s">
        <v>16</v>
      </c>
      <c r="C1021" t="s">
        <v>17</v>
      </c>
      <c r="D1021" t="s">
        <v>18</v>
      </c>
      <c r="E1021" t="s">
        <v>19</v>
      </c>
      <c r="F1021">
        <v>2018</v>
      </c>
      <c r="G1021">
        <v>2018</v>
      </c>
      <c r="H1021">
        <v>304</v>
      </c>
      <c r="I1021" t="s">
        <v>153</v>
      </c>
      <c r="J1021">
        <v>99</v>
      </c>
      <c r="K1021" t="s">
        <v>32</v>
      </c>
      <c r="L1021">
        <v>999</v>
      </c>
      <c r="N1021">
        <v>18042</v>
      </c>
      <c r="R1021" s="2" t="str">
        <f t="shared" si="31"/>
        <v>.</v>
      </c>
      <c r="S1021" s="2" t="str">
        <f>IF(AND(P1021&lt;&gt;"_U",P1021&lt;&gt;"c",J1021&lt;&gt;99,J1021&lt;&gt;9),IFERROR(VLOOKUP(A1021,'Health Total'!$A$2:$N$10000,14,0),"."),".")</f>
        <v>.</v>
      </c>
    </row>
    <row r="1022" spans="1:19" x14ac:dyDescent="0.4">
      <c r="A1022" s="2" t="str">
        <f t="shared" si="30"/>
        <v>2018|Te Waipounamu|10</v>
      </c>
      <c r="B1022" t="s">
        <v>16</v>
      </c>
      <c r="C1022" t="s">
        <v>17</v>
      </c>
      <c r="D1022" t="s">
        <v>18</v>
      </c>
      <c r="E1022" t="s">
        <v>19</v>
      </c>
      <c r="F1022">
        <v>2018</v>
      </c>
      <c r="G1022">
        <v>2018</v>
      </c>
      <c r="H1022">
        <v>40</v>
      </c>
      <c r="I1022" t="s">
        <v>55</v>
      </c>
      <c r="J1022">
        <v>0</v>
      </c>
      <c r="K1022" t="s">
        <v>21</v>
      </c>
      <c r="L1022">
        <v>10</v>
      </c>
      <c r="N1022">
        <v>0</v>
      </c>
      <c r="R1022" s="2" t="str">
        <f t="shared" si="31"/>
        <v>.</v>
      </c>
      <c r="S1022" s="2">
        <f>IF(AND(P1022&lt;&gt;"_U",P1022&lt;&gt;"c",J1022&lt;&gt;99,J1022&lt;&gt;9),IFERROR(VLOOKUP(A1022,'Health Total'!$A$2:$N$10000,14,0),"."),".")</f>
        <v>0</v>
      </c>
    </row>
    <row r="1023" spans="1:19" x14ac:dyDescent="0.4">
      <c r="A1023" s="2" t="str">
        <f t="shared" si="30"/>
        <v>2018|Te Waipounamu|11</v>
      </c>
      <c r="B1023" t="s">
        <v>16</v>
      </c>
      <c r="C1023" t="s">
        <v>17</v>
      </c>
      <c r="D1023" t="s">
        <v>18</v>
      </c>
      <c r="E1023" t="s">
        <v>19</v>
      </c>
      <c r="F1023">
        <v>2018</v>
      </c>
      <c r="G1023">
        <v>2018</v>
      </c>
      <c r="H1023">
        <v>40</v>
      </c>
      <c r="I1023" t="s">
        <v>55</v>
      </c>
      <c r="J1023">
        <v>0</v>
      </c>
      <c r="K1023" t="s">
        <v>21</v>
      </c>
      <c r="L1023">
        <v>11</v>
      </c>
      <c r="N1023">
        <v>1620</v>
      </c>
      <c r="R1023" s="2">
        <f t="shared" si="31"/>
        <v>0.47</v>
      </c>
      <c r="S1023" s="2">
        <f>IF(AND(P1023&lt;&gt;"_U",P1023&lt;&gt;"c",J1023&lt;&gt;99,J1023&lt;&gt;9),IFERROR(VLOOKUP(A1023,'Health Total'!$A$2:$N$10000,14,0),"."),".")</f>
        <v>345564</v>
      </c>
    </row>
    <row r="1024" spans="1:19" x14ac:dyDescent="0.4">
      <c r="A1024" s="2" t="str">
        <f t="shared" si="30"/>
        <v>2018|Te Waipounamu|12</v>
      </c>
      <c r="B1024" t="s">
        <v>16</v>
      </c>
      <c r="C1024" t="s">
        <v>17</v>
      </c>
      <c r="D1024" t="s">
        <v>18</v>
      </c>
      <c r="E1024" t="s">
        <v>19</v>
      </c>
      <c r="F1024">
        <v>2018</v>
      </c>
      <c r="G1024">
        <v>2018</v>
      </c>
      <c r="H1024">
        <v>40</v>
      </c>
      <c r="I1024" t="s">
        <v>55</v>
      </c>
      <c r="J1024">
        <v>0</v>
      </c>
      <c r="K1024" t="s">
        <v>21</v>
      </c>
      <c r="L1024">
        <v>12</v>
      </c>
      <c r="N1024">
        <v>666</v>
      </c>
      <c r="R1024" s="2">
        <f t="shared" si="31"/>
        <v>1.31</v>
      </c>
      <c r="S1024" s="2">
        <f>IF(AND(P1024&lt;&gt;"_U",P1024&lt;&gt;"c",J1024&lt;&gt;99,J1024&lt;&gt;9),IFERROR(VLOOKUP(A1024,'Health Total'!$A$2:$N$10000,14,0),"."),".")</f>
        <v>50706</v>
      </c>
    </row>
    <row r="1025" spans="1:19" x14ac:dyDescent="0.4">
      <c r="A1025" s="2" t="str">
        <f t="shared" si="30"/>
        <v>2018|Te Waipounamu|13</v>
      </c>
      <c r="B1025" t="s">
        <v>16</v>
      </c>
      <c r="C1025" t="s">
        <v>17</v>
      </c>
      <c r="D1025" t="s">
        <v>18</v>
      </c>
      <c r="E1025" t="s">
        <v>19</v>
      </c>
      <c r="F1025">
        <v>2018</v>
      </c>
      <c r="G1025">
        <v>2018</v>
      </c>
      <c r="H1025">
        <v>40</v>
      </c>
      <c r="I1025" t="s">
        <v>55</v>
      </c>
      <c r="J1025">
        <v>0</v>
      </c>
      <c r="K1025" t="s">
        <v>21</v>
      </c>
      <c r="L1025">
        <v>13</v>
      </c>
      <c r="N1025">
        <v>291</v>
      </c>
      <c r="R1025" s="2">
        <f t="shared" si="31"/>
        <v>10.81</v>
      </c>
      <c r="S1025" s="2">
        <f>IF(AND(P1025&lt;&gt;"_U",P1025&lt;&gt;"c",J1025&lt;&gt;99,J1025&lt;&gt;9),IFERROR(VLOOKUP(A1025,'Health Total'!$A$2:$N$10000,14,0),"."),".")</f>
        <v>2691</v>
      </c>
    </row>
    <row r="1026" spans="1:19" x14ac:dyDescent="0.4">
      <c r="A1026" s="2" t="str">
        <f t="shared" si="30"/>
        <v>2018|Te Waipounamu|999</v>
      </c>
      <c r="B1026" t="s">
        <v>16</v>
      </c>
      <c r="C1026" t="s">
        <v>17</v>
      </c>
      <c r="D1026" t="s">
        <v>18</v>
      </c>
      <c r="E1026" t="s">
        <v>19</v>
      </c>
      <c r="F1026">
        <v>2018</v>
      </c>
      <c r="G1026">
        <v>2018</v>
      </c>
      <c r="H1026">
        <v>40</v>
      </c>
      <c r="I1026" t="s">
        <v>55</v>
      </c>
      <c r="J1026">
        <v>0</v>
      </c>
      <c r="K1026" t="s">
        <v>21</v>
      </c>
      <c r="L1026">
        <v>999</v>
      </c>
      <c r="N1026">
        <v>2574</v>
      </c>
      <c r="R1026" s="2">
        <f t="shared" si="31"/>
        <v>0.65</v>
      </c>
      <c r="S1026" s="2">
        <f>IF(AND(P1026&lt;&gt;"_U",P1026&lt;&gt;"c",J1026&lt;&gt;99,J1026&lt;&gt;9),IFERROR(VLOOKUP(A1026,'Health Total'!$A$2:$N$10000,14,0),"."),".")</f>
        <v>398958</v>
      </c>
    </row>
    <row r="1027" spans="1:19" x14ac:dyDescent="0.4">
      <c r="A1027" s="2" t="str">
        <f t="shared" ref="A1027:A1090" si="32">G1027&amp;"|"&amp;I1027&amp;"|"&amp;L1027</f>
        <v>2018|Te Waipounamu|10</v>
      </c>
      <c r="B1027" t="s">
        <v>16</v>
      </c>
      <c r="C1027" t="s">
        <v>17</v>
      </c>
      <c r="D1027" t="s">
        <v>18</v>
      </c>
      <c r="E1027" t="s">
        <v>19</v>
      </c>
      <c r="F1027">
        <v>2018</v>
      </c>
      <c r="G1027">
        <v>2018</v>
      </c>
      <c r="H1027">
        <v>40</v>
      </c>
      <c r="I1027" t="s">
        <v>55</v>
      </c>
      <c r="J1027">
        <v>1</v>
      </c>
      <c r="K1027" t="s">
        <v>22</v>
      </c>
      <c r="L1027">
        <v>10</v>
      </c>
      <c r="N1027">
        <v>0</v>
      </c>
      <c r="R1027" s="2" t="str">
        <f t="shared" ref="R1027:R1090" si="33">IF(P1027&lt;&gt;"_U",IFERROR((ROUND(N1027/S1027*100,2)),"."),".")</f>
        <v>.</v>
      </c>
      <c r="S1027" s="2">
        <f>IF(AND(P1027&lt;&gt;"_U",P1027&lt;&gt;"c",J1027&lt;&gt;99,J1027&lt;&gt;9),IFERROR(VLOOKUP(A1027,'Health Total'!$A$2:$N$10000,14,0),"."),".")</f>
        <v>0</v>
      </c>
    </row>
    <row r="1028" spans="1:19" x14ac:dyDescent="0.4">
      <c r="A1028" s="2" t="str">
        <f t="shared" si="32"/>
        <v>2018|Te Waipounamu|11</v>
      </c>
      <c r="B1028" t="s">
        <v>16</v>
      </c>
      <c r="C1028" t="s">
        <v>17</v>
      </c>
      <c r="D1028" t="s">
        <v>18</v>
      </c>
      <c r="E1028" t="s">
        <v>19</v>
      </c>
      <c r="F1028">
        <v>2018</v>
      </c>
      <c r="G1028">
        <v>2018</v>
      </c>
      <c r="H1028">
        <v>40</v>
      </c>
      <c r="I1028" t="s">
        <v>55</v>
      </c>
      <c r="J1028">
        <v>1</v>
      </c>
      <c r="K1028" t="s">
        <v>22</v>
      </c>
      <c r="L1028">
        <v>11</v>
      </c>
      <c r="N1028">
        <v>220134</v>
      </c>
      <c r="R1028" s="2">
        <f t="shared" si="33"/>
        <v>63.7</v>
      </c>
      <c r="S1028" s="2">
        <f>IF(AND(P1028&lt;&gt;"_U",P1028&lt;&gt;"c",J1028&lt;&gt;99,J1028&lt;&gt;9),IFERROR(VLOOKUP(A1028,'Health Total'!$A$2:$N$10000,14,0),"."),".")</f>
        <v>345564</v>
      </c>
    </row>
    <row r="1029" spans="1:19" x14ac:dyDescent="0.4">
      <c r="A1029" s="2" t="str">
        <f t="shared" si="32"/>
        <v>2018|Te Waipounamu|12</v>
      </c>
      <c r="B1029" t="s">
        <v>16</v>
      </c>
      <c r="C1029" t="s">
        <v>17</v>
      </c>
      <c r="D1029" t="s">
        <v>18</v>
      </c>
      <c r="E1029" t="s">
        <v>19</v>
      </c>
      <c r="F1029">
        <v>2018</v>
      </c>
      <c r="G1029">
        <v>2018</v>
      </c>
      <c r="H1029">
        <v>40</v>
      </c>
      <c r="I1029" t="s">
        <v>55</v>
      </c>
      <c r="J1029">
        <v>1</v>
      </c>
      <c r="K1029" t="s">
        <v>22</v>
      </c>
      <c r="L1029">
        <v>12</v>
      </c>
      <c r="N1029">
        <v>34878</v>
      </c>
      <c r="R1029" s="2">
        <f t="shared" si="33"/>
        <v>68.78</v>
      </c>
      <c r="S1029" s="2">
        <f>IF(AND(P1029&lt;&gt;"_U",P1029&lt;&gt;"c",J1029&lt;&gt;99,J1029&lt;&gt;9),IFERROR(VLOOKUP(A1029,'Health Total'!$A$2:$N$10000,14,0),"."),".")</f>
        <v>50706</v>
      </c>
    </row>
    <row r="1030" spans="1:19" x14ac:dyDescent="0.4">
      <c r="A1030" s="2" t="str">
        <f t="shared" si="32"/>
        <v>2018|Te Waipounamu|13</v>
      </c>
      <c r="B1030" t="s">
        <v>16</v>
      </c>
      <c r="C1030" t="s">
        <v>17</v>
      </c>
      <c r="D1030" t="s">
        <v>18</v>
      </c>
      <c r="E1030" t="s">
        <v>19</v>
      </c>
      <c r="F1030">
        <v>2018</v>
      </c>
      <c r="G1030">
        <v>2018</v>
      </c>
      <c r="H1030">
        <v>40</v>
      </c>
      <c r="I1030" t="s">
        <v>55</v>
      </c>
      <c r="J1030">
        <v>1</v>
      </c>
      <c r="K1030" t="s">
        <v>22</v>
      </c>
      <c r="L1030">
        <v>13</v>
      </c>
      <c r="N1030">
        <v>396</v>
      </c>
      <c r="R1030" s="2">
        <f t="shared" si="33"/>
        <v>14.72</v>
      </c>
      <c r="S1030" s="2">
        <f>IF(AND(P1030&lt;&gt;"_U",P1030&lt;&gt;"c",J1030&lt;&gt;99,J1030&lt;&gt;9),IFERROR(VLOOKUP(A1030,'Health Total'!$A$2:$N$10000,14,0),"."),".")</f>
        <v>2691</v>
      </c>
    </row>
    <row r="1031" spans="1:19" x14ac:dyDescent="0.4">
      <c r="A1031" s="2" t="str">
        <f t="shared" si="32"/>
        <v>2018|Te Waipounamu|999</v>
      </c>
      <c r="B1031" t="s">
        <v>16</v>
      </c>
      <c r="C1031" t="s">
        <v>17</v>
      </c>
      <c r="D1031" t="s">
        <v>18</v>
      </c>
      <c r="E1031" t="s">
        <v>19</v>
      </c>
      <c r="F1031">
        <v>2018</v>
      </c>
      <c r="G1031">
        <v>2018</v>
      </c>
      <c r="H1031">
        <v>40</v>
      </c>
      <c r="I1031" t="s">
        <v>55</v>
      </c>
      <c r="J1031">
        <v>1</v>
      </c>
      <c r="K1031" t="s">
        <v>22</v>
      </c>
      <c r="L1031">
        <v>999</v>
      </c>
      <c r="N1031">
        <v>255402</v>
      </c>
      <c r="R1031" s="2">
        <f t="shared" si="33"/>
        <v>64.02</v>
      </c>
      <c r="S1031" s="2">
        <f>IF(AND(P1031&lt;&gt;"_U",P1031&lt;&gt;"c",J1031&lt;&gt;99,J1031&lt;&gt;9),IFERROR(VLOOKUP(A1031,'Health Total'!$A$2:$N$10000,14,0),"."),".")</f>
        <v>398958</v>
      </c>
    </row>
    <row r="1032" spans="1:19" x14ac:dyDescent="0.4">
      <c r="A1032" s="2" t="str">
        <f t="shared" si="32"/>
        <v>2018|Te Waipounamu|10</v>
      </c>
      <c r="B1032" t="s">
        <v>16</v>
      </c>
      <c r="C1032" t="s">
        <v>17</v>
      </c>
      <c r="D1032" t="s">
        <v>18</v>
      </c>
      <c r="E1032" t="s">
        <v>19</v>
      </c>
      <c r="F1032">
        <v>2018</v>
      </c>
      <c r="G1032">
        <v>2018</v>
      </c>
      <c r="H1032">
        <v>40</v>
      </c>
      <c r="I1032" t="s">
        <v>55</v>
      </c>
      <c r="J1032">
        <v>2</v>
      </c>
      <c r="K1032" t="s">
        <v>23</v>
      </c>
      <c r="L1032">
        <v>10</v>
      </c>
      <c r="N1032">
        <v>0</v>
      </c>
      <c r="R1032" s="2" t="str">
        <f t="shared" si="33"/>
        <v>.</v>
      </c>
      <c r="S1032" s="2">
        <f>IF(AND(P1032&lt;&gt;"_U",P1032&lt;&gt;"c",J1032&lt;&gt;99,J1032&lt;&gt;9),IFERROR(VLOOKUP(A1032,'Health Total'!$A$2:$N$10000,14,0),"."),".")</f>
        <v>0</v>
      </c>
    </row>
    <row r="1033" spans="1:19" x14ac:dyDescent="0.4">
      <c r="A1033" s="2" t="str">
        <f t="shared" si="32"/>
        <v>2018|Te Waipounamu|11</v>
      </c>
      <c r="B1033" t="s">
        <v>16</v>
      </c>
      <c r="C1033" t="s">
        <v>17</v>
      </c>
      <c r="D1033" t="s">
        <v>18</v>
      </c>
      <c r="E1033" t="s">
        <v>19</v>
      </c>
      <c r="F1033">
        <v>2018</v>
      </c>
      <c r="G1033">
        <v>2018</v>
      </c>
      <c r="H1033">
        <v>40</v>
      </c>
      <c r="I1033" t="s">
        <v>55</v>
      </c>
      <c r="J1033">
        <v>2</v>
      </c>
      <c r="K1033" t="s">
        <v>23</v>
      </c>
      <c r="L1033">
        <v>11</v>
      </c>
      <c r="N1033">
        <v>135036</v>
      </c>
      <c r="R1033" s="2">
        <f t="shared" si="33"/>
        <v>39.08</v>
      </c>
      <c r="S1033" s="2">
        <f>IF(AND(P1033&lt;&gt;"_U",P1033&lt;&gt;"c",J1033&lt;&gt;99,J1033&lt;&gt;9),IFERROR(VLOOKUP(A1033,'Health Total'!$A$2:$N$10000,14,0),"."),".")</f>
        <v>345564</v>
      </c>
    </row>
    <row r="1034" spans="1:19" x14ac:dyDescent="0.4">
      <c r="A1034" s="2" t="str">
        <f t="shared" si="32"/>
        <v>2018|Te Waipounamu|12</v>
      </c>
      <c r="B1034" t="s">
        <v>16</v>
      </c>
      <c r="C1034" t="s">
        <v>17</v>
      </c>
      <c r="D1034" t="s">
        <v>18</v>
      </c>
      <c r="E1034" t="s">
        <v>19</v>
      </c>
      <c r="F1034">
        <v>2018</v>
      </c>
      <c r="G1034">
        <v>2018</v>
      </c>
      <c r="H1034">
        <v>40</v>
      </c>
      <c r="I1034" t="s">
        <v>55</v>
      </c>
      <c r="J1034">
        <v>2</v>
      </c>
      <c r="K1034" t="s">
        <v>23</v>
      </c>
      <c r="L1034">
        <v>12</v>
      </c>
      <c r="N1034">
        <v>23454</v>
      </c>
      <c r="R1034" s="2">
        <f t="shared" si="33"/>
        <v>46.25</v>
      </c>
      <c r="S1034" s="2">
        <f>IF(AND(P1034&lt;&gt;"_U",P1034&lt;&gt;"c",J1034&lt;&gt;99,J1034&lt;&gt;9),IFERROR(VLOOKUP(A1034,'Health Total'!$A$2:$N$10000,14,0),"."),".")</f>
        <v>50706</v>
      </c>
    </row>
    <row r="1035" spans="1:19" x14ac:dyDescent="0.4">
      <c r="A1035" s="2" t="str">
        <f t="shared" si="32"/>
        <v>2018|Te Waipounamu|13</v>
      </c>
      <c r="B1035" t="s">
        <v>16</v>
      </c>
      <c r="C1035" t="s">
        <v>17</v>
      </c>
      <c r="D1035" t="s">
        <v>18</v>
      </c>
      <c r="E1035" t="s">
        <v>19</v>
      </c>
      <c r="F1035">
        <v>2018</v>
      </c>
      <c r="G1035">
        <v>2018</v>
      </c>
      <c r="H1035">
        <v>40</v>
      </c>
      <c r="I1035" t="s">
        <v>55</v>
      </c>
      <c r="J1035">
        <v>2</v>
      </c>
      <c r="K1035" t="s">
        <v>23</v>
      </c>
      <c r="L1035">
        <v>13</v>
      </c>
      <c r="N1035">
        <v>1242</v>
      </c>
      <c r="R1035" s="2">
        <f t="shared" si="33"/>
        <v>46.15</v>
      </c>
      <c r="S1035" s="2">
        <f>IF(AND(P1035&lt;&gt;"_U",P1035&lt;&gt;"c",J1035&lt;&gt;99,J1035&lt;&gt;9),IFERROR(VLOOKUP(A1035,'Health Total'!$A$2:$N$10000,14,0),"."),".")</f>
        <v>2691</v>
      </c>
    </row>
    <row r="1036" spans="1:19" x14ac:dyDescent="0.4">
      <c r="A1036" s="2" t="str">
        <f t="shared" si="32"/>
        <v>2018|Te Waipounamu|999</v>
      </c>
      <c r="B1036" t="s">
        <v>16</v>
      </c>
      <c r="C1036" t="s">
        <v>17</v>
      </c>
      <c r="D1036" t="s">
        <v>18</v>
      </c>
      <c r="E1036" t="s">
        <v>19</v>
      </c>
      <c r="F1036">
        <v>2018</v>
      </c>
      <c r="G1036">
        <v>2018</v>
      </c>
      <c r="H1036">
        <v>40</v>
      </c>
      <c r="I1036" t="s">
        <v>55</v>
      </c>
      <c r="J1036">
        <v>2</v>
      </c>
      <c r="K1036" t="s">
        <v>23</v>
      </c>
      <c r="L1036">
        <v>999</v>
      </c>
      <c r="N1036">
        <v>159732</v>
      </c>
      <c r="R1036" s="2">
        <f t="shared" si="33"/>
        <v>40.04</v>
      </c>
      <c r="S1036" s="2">
        <f>IF(AND(P1036&lt;&gt;"_U",P1036&lt;&gt;"c",J1036&lt;&gt;99,J1036&lt;&gt;9),IFERROR(VLOOKUP(A1036,'Health Total'!$A$2:$N$10000,14,0),"."),".")</f>
        <v>398958</v>
      </c>
    </row>
    <row r="1037" spans="1:19" x14ac:dyDescent="0.4">
      <c r="A1037" s="2" t="str">
        <f t="shared" si="32"/>
        <v>2018|Te Waipounamu|10</v>
      </c>
      <c r="B1037" t="s">
        <v>16</v>
      </c>
      <c r="C1037" t="s">
        <v>17</v>
      </c>
      <c r="D1037" t="s">
        <v>18</v>
      </c>
      <c r="E1037" t="s">
        <v>19</v>
      </c>
      <c r="F1037">
        <v>2018</v>
      </c>
      <c r="G1037">
        <v>2018</v>
      </c>
      <c r="H1037">
        <v>40</v>
      </c>
      <c r="I1037" t="s">
        <v>55</v>
      </c>
      <c r="J1037">
        <v>3</v>
      </c>
      <c r="K1037" t="s">
        <v>24</v>
      </c>
      <c r="L1037">
        <v>10</v>
      </c>
      <c r="N1037">
        <v>0</v>
      </c>
      <c r="R1037" s="2" t="str">
        <f t="shared" si="33"/>
        <v>.</v>
      </c>
      <c r="S1037" s="2">
        <f>IF(AND(P1037&lt;&gt;"_U",P1037&lt;&gt;"c",J1037&lt;&gt;99,J1037&lt;&gt;9),IFERROR(VLOOKUP(A1037,'Health Total'!$A$2:$N$10000,14,0),"."),".")</f>
        <v>0</v>
      </c>
    </row>
    <row r="1038" spans="1:19" x14ac:dyDescent="0.4">
      <c r="A1038" s="2" t="str">
        <f t="shared" si="32"/>
        <v>2018|Te Waipounamu|11</v>
      </c>
      <c r="B1038" t="s">
        <v>16</v>
      </c>
      <c r="C1038" t="s">
        <v>17</v>
      </c>
      <c r="D1038" t="s">
        <v>18</v>
      </c>
      <c r="E1038" t="s">
        <v>19</v>
      </c>
      <c r="F1038">
        <v>2018</v>
      </c>
      <c r="G1038">
        <v>2018</v>
      </c>
      <c r="H1038">
        <v>40</v>
      </c>
      <c r="I1038" t="s">
        <v>55</v>
      </c>
      <c r="J1038">
        <v>3</v>
      </c>
      <c r="K1038" t="s">
        <v>24</v>
      </c>
      <c r="L1038">
        <v>11</v>
      </c>
      <c r="N1038">
        <v>26049</v>
      </c>
      <c r="R1038" s="2">
        <f t="shared" si="33"/>
        <v>7.54</v>
      </c>
      <c r="S1038" s="2">
        <f>IF(AND(P1038&lt;&gt;"_U",P1038&lt;&gt;"c",J1038&lt;&gt;99,J1038&lt;&gt;9),IFERROR(VLOOKUP(A1038,'Health Total'!$A$2:$N$10000,14,0),"."),".")</f>
        <v>345564</v>
      </c>
    </row>
    <row r="1039" spans="1:19" x14ac:dyDescent="0.4">
      <c r="A1039" s="2" t="str">
        <f t="shared" si="32"/>
        <v>2018|Te Waipounamu|12</v>
      </c>
      <c r="B1039" t="s">
        <v>16</v>
      </c>
      <c r="C1039" t="s">
        <v>17</v>
      </c>
      <c r="D1039" t="s">
        <v>18</v>
      </c>
      <c r="E1039" t="s">
        <v>19</v>
      </c>
      <c r="F1039">
        <v>2018</v>
      </c>
      <c r="G1039">
        <v>2018</v>
      </c>
      <c r="H1039">
        <v>40</v>
      </c>
      <c r="I1039" t="s">
        <v>55</v>
      </c>
      <c r="J1039">
        <v>3</v>
      </c>
      <c r="K1039" t="s">
        <v>24</v>
      </c>
      <c r="L1039">
        <v>12</v>
      </c>
      <c r="N1039">
        <v>1653</v>
      </c>
      <c r="R1039" s="2">
        <f t="shared" si="33"/>
        <v>3.26</v>
      </c>
      <c r="S1039" s="2">
        <f>IF(AND(P1039&lt;&gt;"_U",P1039&lt;&gt;"c",J1039&lt;&gt;99,J1039&lt;&gt;9),IFERROR(VLOOKUP(A1039,'Health Total'!$A$2:$N$10000,14,0),"."),".")</f>
        <v>50706</v>
      </c>
    </row>
    <row r="1040" spans="1:19" x14ac:dyDescent="0.4">
      <c r="A1040" s="2" t="str">
        <f t="shared" si="32"/>
        <v>2018|Te Waipounamu|13</v>
      </c>
      <c r="B1040" t="s">
        <v>16</v>
      </c>
      <c r="C1040" t="s">
        <v>17</v>
      </c>
      <c r="D1040" t="s">
        <v>18</v>
      </c>
      <c r="E1040" t="s">
        <v>19</v>
      </c>
      <c r="F1040">
        <v>2018</v>
      </c>
      <c r="G1040">
        <v>2018</v>
      </c>
      <c r="H1040">
        <v>40</v>
      </c>
      <c r="I1040" t="s">
        <v>55</v>
      </c>
      <c r="J1040">
        <v>3</v>
      </c>
      <c r="K1040" t="s">
        <v>24</v>
      </c>
      <c r="L1040">
        <v>13</v>
      </c>
      <c r="N1040">
        <v>354</v>
      </c>
      <c r="R1040" s="2">
        <f t="shared" si="33"/>
        <v>13.15</v>
      </c>
      <c r="S1040" s="2">
        <f>IF(AND(P1040&lt;&gt;"_U",P1040&lt;&gt;"c",J1040&lt;&gt;99,J1040&lt;&gt;9),IFERROR(VLOOKUP(A1040,'Health Total'!$A$2:$N$10000,14,0),"."),".")</f>
        <v>2691</v>
      </c>
    </row>
    <row r="1041" spans="1:19" x14ac:dyDescent="0.4">
      <c r="A1041" s="2" t="str">
        <f t="shared" si="32"/>
        <v>2018|Te Waipounamu|999</v>
      </c>
      <c r="B1041" t="s">
        <v>16</v>
      </c>
      <c r="C1041" t="s">
        <v>17</v>
      </c>
      <c r="D1041" t="s">
        <v>18</v>
      </c>
      <c r="E1041" t="s">
        <v>19</v>
      </c>
      <c r="F1041">
        <v>2018</v>
      </c>
      <c r="G1041">
        <v>2018</v>
      </c>
      <c r="H1041">
        <v>40</v>
      </c>
      <c r="I1041" t="s">
        <v>55</v>
      </c>
      <c r="J1041">
        <v>3</v>
      </c>
      <c r="K1041" t="s">
        <v>24</v>
      </c>
      <c r="L1041">
        <v>999</v>
      </c>
      <c r="N1041">
        <v>28056</v>
      </c>
      <c r="R1041" s="2">
        <f t="shared" si="33"/>
        <v>7.03</v>
      </c>
      <c r="S1041" s="2">
        <f>IF(AND(P1041&lt;&gt;"_U",P1041&lt;&gt;"c",J1041&lt;&gt;99,J1041&lt;&gt;9),IFERROR(VLOOKUP(A1041,'Health Total'!$A$2:$N$10000,14,0),"."),".")</f>
        <v>398958</v>
      </c>
    </row>
    <row r="1042" spans="1:19" x14ac:dyDescent="0.4">
      <c r="A1042" s="2" t="str">
        <f t="shared" si="32"/>
        <v>2018|Te Waipounamu|10</v>
      </c>
      <c r="B1042" t="s">
        <v>16</v>
      </c>
      <c r="C1042" t="s">
        <v>17</v>
      </c>
      <c r="D1042" t="s">
        <v>18</v>
      </c>
      <c r="E1042" t="s">
        <v>19</v>
      </c>
      <c r="F1042">
        <v>2018</v>
      </c>
      <c r="G1042">
        <v>2018</v>
      </c>
      <c r="H1042">
        <v>40</v>
      </c>
      <c r="I1042" t="s">
        <v>55</v>
      </c>
      <c r="J1042">
        <v>4</v>
      </c>
      <c r="K1042" t="s">
        <v>25</v>
      </c>
      <c r="L1042">
        <v>10</v>
      </c>
      <c r="N1042">
        <v>0</v>
      </c>
      <c r="R1042" s="2" t="str">
        <f t="shared" si="33"/>
        <v>.</v>
      </c>
      <c r="S1042" s="2">
        <f>IF(AND(P1042&lt;&gt;"_U",P1042&lt;&gt;"c",J1042&lt;&gt;99,J1042&lt;&gt;9),IFERROR(VLOOKUP(A1042,'Health Total'!$A$2:$N$10000,14,0),"."),".")</f>
        <v>0</v>
      </c>
    </row>
    <row r="1043" spans="1:19" x14ac:dyDescent="0.4">
      <c r="A1043" s="2" t="str">
        <f t="shared" si="32"/>
        <v>2018|Te Waipounamu|11</v>
      </c>
      <c r="B1043" t="s">
        <v>16</v>
      </c>
      <c r="C1043" t="s">
        <v>17</v>
      </c>
      <c r="D1043" t="s">
        <v>18</v>
      </c>
      <c r="E1043" t="s">
        <v>19</v>
      </c>
      <c r="F1043">
        <v>2018</v>
      </c>
      <c r="G1043">
        <v>2018</v>
      </c>
      <c r="H1043">
        <v>40</v>
      </c>
      <c r="I1043" t="s">
        <v>55</v>
      </c>
      <c r="J1043">
        <v>4</v>
      </c>
      <c r="K1043" t="s">
        <v>25</v>
      </c>
      <c r="L1043">
        <v>11</v>
      </c>
      <c r="N1043">
        <v>10068</v>
      </c>
      <c r="R1043" s="2">
        <f t="shared" si="33"/>
        <v>2.91</v>
      </c>
      <c r="S1043" s="2">
        <f>IF(AND(P1043&lt;&gt;"_U",P1043&lt;&gt;"c",J1043&lt;&gt;99,J1043&lt;&gt;9),IFERROR(VLOOKUP(A1043,'Health Total'!$A$2:$N$10000,14,0),"."),".")</f>
        <v>345564</v>
      </c>
    </row>
    <row r="1044" spans="1:19" x14ac:dyDescent="0.4">
      <c r="A1044" s="2" t="str">
        <f t="shared" si="32"/>
        <v>2018|Te Waipounamu|12</v>
      </c>
      <c r="B1044" t="s">
        <v>16</v>
      </c>
      <c r="C1044" t="s">
        <v>17</v>
      </c>
      <c r="D1044" t="s">
        <v>18</v>
      </c>
      <c r="E1044" t="s">
        <v>19</v>
      </c>
      <c r="F1044">
        <v>2018</v>
      </c>
      <c r="G1044">
        <v>2018</v>
      </c>
      <c r="H1044">
        <v>40</v>
      </c>
      <c r="I1044" t="s">
        <v>55</v>
      </c>
      <c r="J1044">
        <v>4</v>
      </c>
      <c r="K1044" t="s">
        <v>25</v>
      </c>
      <c r="L1044">
        <v>12</v>
      </c>
      <c r="N1044">
        <v>1401</v>
      </c>
      <c r="R1044" s="2">
        <f t="shared" si="33"/>
        <v>2.76</v>
      </c>
      <c r="S1044" s="2">
        <f>IF(AND(P1044&lt;&gt;"_U",P1044&lt;&gt;"c",J1044&lt;&gt;99,J1044&lt;&gt;9),IFERROR(VLOOKUP(A1044,'Health Total'!$A$2:$N$10000,14,0),"."),".")</f>
        <v>50706</v>
      </c>
    </row>
    <row r="1045" spans="1:19" x14ac:dyDescent="0.4">
      <c r="A1045" s="2" t="str">
        <f t="shared" si="32"/>
        <v>2018|Te Waipounamu|13</v>
      </c>
      <c r="B1045" t="s">
        <v>16</v>
      </c>
      <c r="C1045" t="s">
        <v>17</v>
      </c>
      <c r="D1045" t="s">
        <v>18</v>
      </c>
      <c r="E1045" t="s">
        <v>19</v>
      </c>
      <c r="F1045">
        <v>2018</v>
      </c>
      <c r="G1045">
        <v>2018</v>
      </c>
      <c r="H1045">
        <v>40</v>
      </c>
      <c r="I1045" t="s">
        <v>55</v>
      </c>
      <c r="J1045">
        <v>4</v>
      </c>
      <c r="K1045" t="s">
        <v>25</v>
      </c>
      <c r="L1045">
        <v>13</v>
      </c>
      <c r="N1045">
        <v>210</v>
      </c>
      <c r="R1045" s="2">
        <f t="shared" si="33"/>
        <v>7.8</v>
      </c>
      <c r="S1045" s="2">
        <f>IF(AND(P1045&lt;&gt;"_U",P1045&lt;&gt;"c",J1045&lt;&gt;99,J1045&lt;&gt;9),IFERROR(VLOOKUP(A1045,'Health Total'!$A$2:$N$10000,14,0),"."),".")</f>
        <v>2691</v>
      </c>
    </row>
    <row r="1046" spans="1:19" x14ac:dyDescent="0.4">
      <c r="A1046" s="2" t="str">
        <f t="shared" si="32"/>
        <v>2018|Te Waipounamu|999</v>
      </c>
      <c r="B1046" t="s">
        <v>16</v>
      </c>
      <c r="C1046" t="s">
        <v>17</v>
      </c>
      <c r="D1046" t="s">
        <v>18</v>
      </c>
      <c r="E1046" t="s">
        <v>19</v>
      </c>
      <c r="F1046">
        <v>2018</v>
      </c>
      <c r="G1046">
        <v>2018</v>
      </c>
      <c r="H1046">
        <v>40</v>
      </c>
      <c r="I1046" t="s">
        <v>55</v>
      </c>
      <c r="J1046">
        <v>4</v>
      </c>
      <c r="K1046" t="s">
        <v>25</v>
      </c>
      <c r="L1046">
        <v>999</v>
      </c>
      <c r="N1046">
        <v>11679</v>
      </c>
      <c r="R1046" s="2">
        <f t="shared" si="33"/>
        <v>2.93</v>
      </c>
      <c r="S1046" s="2">
        <f>IF(AND(P1046&lt;&gt;"_U",P1046&lt;&gt;"c",J1046&lt;&gt;99,J1046&lt;&gt;9),IFERROR(VLOOKUP(A1046,'Health Total'!$A$2:$N$10000,14,0),"."),".")</f>
        <v>398958</v>
      </c>
    </row>
    <row r="1047" spans="1:19" x14ac:dyDescent="0.4">
      <c r="A1047" s="2" t="str">
        <f t="shared" si="32"/>
        <v>2018|Te Waipounamu|10</v>
      </c>
      <c r="B1047" t="s">
        <v>16</v>
      </c>
      <c r="C1047" t="s">
        <v>17</v>
      </c>
      <c r="D1047" t="s">
        <v>18</v>
      </c>
      <c r="E1047" t="s">
        <v>19</v>
      </c>
      <c r="F1047">
        <v>2018</v>
      </c>
      <c r="G1047">
        <v>2018</v>
      </c>
      <c r="H1047">
        <v>40</v>
      </c>
      <c r="I1047" t="s">
        <v>55</v>
      </c>
      <c r="J1047">
        <v>5</v>
      </c>
      <c r="K1047" t="s">
        <v>26</v>
      </c>
      <c r="L1047">
        <v>10</v>
      </c>
      <c r="N1047">
        <v>0</v>
      </c>
      <c r="R1047" s="2" t="str">
        <f t="shared" si="33"/>
        <v>.</v>
      </c>
      <c r="S1047" s="2">
        <f>IF(AND(P1047&lt;&gt;"_U",P1047&lt;&gt;"c",J1047&lt;&gt;99,J1047&lt;&gt;9),IFERROR(VLOOKUP(A1047,'Health Total'!$A$2:$N$10000,14,0),"."),".")</f>
        <v>0</v>
      </c>
    </row>
    <row r="1048" spans="1:19" x14ac:dyDescent="0.4">
      <c r="A1048" s="2" t="str">
        <f t="shared" si="32"/>
        <v>2018|Te Waipounamu|11</v>
      </c>
      <c r="B1048" t="s">
        <v>16</v>
      </c>
      <c r="C1048" t="s">
        <v>17</v>
      </c>
      <c r="D1048" t="s">
        <v>18</v>
      </c>
      <c r="E1048" t="s">
        <v>19</v>
      </c>
      <c r="F1048">
        <v>2018</v>
      </c>
      <c r="G1048">
        <v>2018</v>
      </c>
      <c r="H1048">
        <v>40</v>
      </c>
      <c r="I1048" t="s">
        <v>55</v>
      </c>
      <c r="J1048">
        <v>5</v>
      </c>
      <c r="K1048" t="s">
        <v>26</v>
      </c>
      <c r="L1048">
        <v>11</v>
      </c>
      <c r="N1048">
        <v>159678</v>
      </c>
      <c r="R1048" s="2">
        <f t="shared" si="33"/>
        <v>46.21</v>
      </c>
      <c r="S1048" s="2">
        <f>IF(AND(P1048&lt;&gt;"_U",P1048&lt;&gt;"c",J1048&lt;&gt;99,J1048&lt;&gt;9),IFERROR(VLOOKUP(A1048,'Health Total'!$A$2:$N$10000,14,0),"."),".")</f>
        <v>345564</v>
      </c>
    </row>
    <row r="1049" spans="1:19" x14ac:dyDescent="0.4">
      <c r="A1049" s="2" t="str">
        <f t="shared" si="32"/>
        <v>2018|Te Waipounamu|12</v>
      </c>
      <c r="B1049" t="s">
        <v>16</v>
      </c>
      <c r="C1049" t="s">
        <v>17</v>
      </c>
      <c r="D1049" t="s">
        <v>18</v>
      </c>
      <c r="E1049" t="s">
        <v>19</v>
      </c>
      <c r="F1049">
        <v>2018</v>
      </c>
      <c r="G1049">
        <v>2018</v>
      </c>
      <c r="H1049">
        <v>40</v>
      </c>
      <c r="I1049" t="s">
        <v>55</v>
      </c>
      <c r="J1049">
        <v>5</v>
      </c>
      <c r="K1049" t="s">
        <v>26</v>
      </c>
      <c r="L1049">
        <v>12</v>
      </c>
      <c r="N1049">
        <v>6309</v>
      </c>
      <c r="R1049" s="2">
        <f t="shared" si="33"/>
        <v>12.44</v>
      </c>
      <c r="S1049" s="2">
        <f>IF(AND(P1049&lt;&gt;"_U",P1049&lt;&gt;"c",J1049&lt;&gt;99,J1049&lt;&gt;9),IFERROR(VLOOKUP(A1049,'Health Total'!$A$2:$N$10000,14,0),"."),".")</f>
        <v>50706</v>
      </c>
    </row>
    <row r="1050" spans="1:19" x14ac:dyDescent="0.4">
      <c r="A1050" s="2" t="str">
        <f t="shared" si="32"/>
        <v>2018|Te Waipounamu|13</v>
      </c>
      <c r="B1050" t="s">
        <v>16</v>
      </c>
      <c r="C1050" t="s">
        <v>17</v>
      </c>
      <c r="D1050" t="s">
        <v>18</v>
      </c>
      <c r="E1050" t="s">
        <v>19</v>
      </c>
      <c r="F1050">
        <v>2018</v>
      </c>
      <c r="G1050">
        <v>2018</v>
      </c>
      <c r="H1050">
        <v>40</v>
      </c>
      <c r="I1050" t="s">
        <v>55</v>
      </c>
      <c r="J1050">
        <v>5</v>
      </c>
      <c r="K1050" t="s">
        <v>26</v>
      </c>
      <c r="L1050">
        <v>13</v>
      </c>
      <c r="N1050">
        <v>681</v>
      </c>
      <c r="R1050" s="2">
        <f t="shared" si="33"/>
        <v>25.31</v>
      </c>
      <c r="S1050" s="2">
        <f>IF(AND(P1050&lt;&gt;"_U",P1050&lt;&gt;"c",J1050&lt;&gt;99,J1050&lt;&gt;9),IFERROR(VLOOKUP(A1050,'Health Total'!$A$2:$N$10000,14,0),"."),".")</f>
        <v>2691</v>
      </c>
    </row>
    <row r="1051" spans="1:19" x14ac:dyDescent="0.4">
      <c r="A1051" s="2" t="str">
        <f t="shared" si="32"/>
        <v>2018|Te Waipounamu|999</v>
      </c>
      <c r="B1051" t="s">
        <v>16</v>
      </c>
      <c r="C1051" t="s">
        <v>17</v>
      </c>
      <c r="D1051" t="s">
        <v>18</v>
      </c>
      <c r="E1051" t="s">
        <v>19</v>
      </c>
      <c r="F1051">
        <v>2018</v>
      </c>
      <c r="G1051">
        <v>2018</v>
      </c>
      <c r="H1051">
        <v>40</v>
      </c>
      <c r="I1051" t="s">
        <v>55</v>
      </c>
      <c r="J1051">
        <v>5</v>
      </c>
      <c r="K1051" t="s">
        <v>26</v>
      </c>
      <c r="L1051">
        <v>999</v>
      </c>
      <c r="N1051">
        <v>166665</v>
      </c>
      <c r="R1051" s="2">
        <f t="shared" si="33"/>
        <v>41.78</v>
      </c>
      <c r="S1051" s="2">
        <f>IF(AND(P1051&lt;&gt;"_U",P1051&lt;&gt;"c",J1051&lt;&gt;99,J1051&lt;&gt;9),IFERROR(VLOOKUP(A1051,'Health Total'!$A$2:$N$10000,14,0),"."),".")</f>
        <v>398958</v>
      </c>
    </row>
    <row r="1052" spans="1:19" x14ac:dyDescent="0.4">
      <c r="A1052" s="2" t="str">
        <f t="shared" si="32"/>
        <v>2018|Te Waipounamu|10</v>
      </c>
      <c r="B1052" t="s">
        <v>16</v>
      </c>
      <c r="C1052" t="s">
        <v>17</v>
      </c>
      <c r="D1052" t="s">
        <v>18</v>
      </c>
      <c r="E1052" t="s">
        <v>19</v>
      </c>
      <c r="F1052">
        <v>2018</v>
      </c>
      <c r="G1052">
        <v>2018</v>
      </c>
      <c r="H1052">
        <v>40</v>
      </c>
      <c r="I1052" t="s">
        <v>55</v>
      </c>
      <c r="J1052">
        <v>6</v>
      </c>
      <c r="K1052" t="s">
        <v>27</v>
      </c>
      <c r="L1052">
        <v>10</v>
      </c>
      <c r="N1052">
        <v>0</v>
      </c>
      <c r="R1052" s="2" t="str">
        <f t="shared" si="33"/>
        <v>.</v>
      </c>
      <c r="S1052" s="2">
        <f>IF(AND(P1052&lt;&gt;"_U",P1052&lt;&gt;"c",J1052&lt;&gt;99,J1052&lt;&gt;9),IFERROR(VLOOKUP(A1052,'Health Total'!$A$2:$N$10000,14,0),"."),".")</f>
        <v>0</v>
      </c>
    </row>
    <row r="1053" spans="1:19" x14ac:dyDescent="0.4">
      <c r="A1053" s="2" t="str">
        <f t="shared" si="32"/>
        <v>2018|Te Waipounamu|11</v>
      </c>
      <c r="B1053" t="s">
        <v>16</v>
      </c>
      <c r="C1053" t="s">
        <v>17</v>
      </c>
      <c r="D1053" t="s">
        <v>18</v>
      </c>
      <c r="E1053" t="s">
        <v>19</v>
      </c>
      <c r="F1053">
        <v>2018</v>
      </c>
      <c r="G1053">
        <v>2018</v>
      </c>
      <c r="H1053">
        <v>40</v>
      </c>
      <c r="I1053" t="s">
        <v>55</v>
      </c>
      <c r="J1053">
        <v>6</v>
      </c>
      <c r="K1053" t="s">
        <v>27</v>
      </c>
      <c r="L1053">
        <v>11</v>
      </c>
      <c r="N1053">
        <v>8697</v>
      </c>
      <c r="R1053" s="2">
        <f t="shared" si="33"/>
        <v>2.52</v>
      </c>
      <c r="S1053" s="2">
        <f>IF(AND(P1053&lt;&gt;"_U",P1053&lt;&gt;"c",J1053&lt;&gt;99,J1053&lt;&gt;9),IFERROR(VLOOKUP(A1053,'Health Total'!$A$2:$N$10000,14,0),"."),".")</f>
        <v>345564</v>
      </c>
    </row>
    <row r="1054" spans="1:19" x14ac:dyDescent="0.4">
      <c r="A1054" s="2" t="str">
        <f t="shared" si="32"/>
        <v>2018|Te Waipounamu|12</v>
      </c>
      <c r="B1054" t="s">
        <v>16</v>
      </c>
      <c r="C1054" t="s">
        <v>17</v>
      </c>
      <c r="D1054" t="s">
        <v>18</v>
      </c>
      <c r="E1054" t="s">
        <v>19</v>
      </c>
      <c r="F1054">
        <v>2018</v>
      </c>
      <c r="G1054">
        <v>2018</v>
      </c>
      <c r="H1054">
        <v>40</v>
      </c>
      <c r="I1054" t="s">
        <v>55</v>
      </c>
      <c r="J1054">
        <v>6</v>
      </c>
      <c r="K1054" t="s">
        <v>27</v>
      </c>
      <c r="L1054">
        <v>12</v>
      </c>
      <c r="N1054">
        <v>399</v>
      </c>
      <c r="R1054" s="2">
        <f t="shared" si="33"/>
        <v>0.79</v>
      </c>
      <c r="S1054" s="2">
        <f>IF(AND(P1054&lt;&gt;"_U",P1054&lt;&gt;"c",J1054&lt;&gt;99,J1054&lt;&gt;9),IFERROR(VLOOKUP(A1054,'Health Total'!$A$2:$N$10000,14,0),"."),".")</f>
        <v>50706</v>
      </c>
    </row>
    <row r="1055" spans="1:19" x14ac:dyDescent="0.4">
      <c r="A1055" s="2" t="str">
        <f t="shared" si="32"/>
        <v>2018|Te Waipounamu|13</v>
      </c>
      <c r="B1055" t="s">
        <v>16</v>
      </c>
      <c r="C1055" t="s">
        <v>17</v>
      </c>
      <c r="D1055" t="s">
        <v>18</v>
      </c>
      <c r="E1055" t="s">
        <v>19</v>
      </c>
      <c r="F1055">
        <v>2018</v>
      </c>
      <c r="G1055">
        <v>2018</v>
      </c>
      <c r="H1055">
        <v>40</v>
      </c>
      <c r="I1055" t="s">
        <v>55</v>
      </c>
      <c r="J1055">
        <v>6</v>
      </c>
      <c r="K1055" t="s">
        <v>27</v>
      </c>
      <c r="L1055">
        <v>13</v>
      </c>
      <c r="N1055">
        <v>9</v>
      </c>
      <c r="R1055" s="2">
        <f t="shared" si="33"/>
        <v>0.33</v>
      </c>
      <c r="S1055" s="2">
        <f>IF(AND(P1055&lt;&gt;"_U",P1055&lt;&gt;"c",J1055&lt;&gt;99,J1055&lt;&gt;9),IFERROR(VLOOKUP(A1055,'Health Total'!$A$2:$N$10000,14,0),"."),".")</f>
        <v>2691</v>
      </c>
    </row>
    <row r="1056" spans="1:19" x14ac:dyDescent="0.4">
      <c r="A1056" s="2" t="str">
        <f t="shared" si="32"/>
        <v>2018|Te Waipounamu|999</v>
      </c>
      <c r="B1056" t="s">
        <v>16</v>
      </c>
      <c r="C1056" t="s">
        <v>17</v>
      </c>
      <c r="D1056" t="s">
        <v>18</v>
      </c>
      <c r="E1056" t="s">
        <v>19</v>
      </c>
      <c r="F1056">
        <v>2018</v>
      </c>
      <c r="G1056">
        <v>2018</v>
      </c>
      <c r="H1056">
        <v>40</v>
      </c>
      <c r="I1056" t="s">
        <v>55</v>
      </c>
      <c r="J1056">
        <v>6</v>
      </c>
      <c r="K1056" t="s">
        <v>27</v>
      </c>
      <c r="L1056">
        <v>999</v>
      </c>
      <c r="N1056">
        <v>9102</v>
      </c>
      <c r="R1056" s="2">
        <f t="shared" si="33"/>
        <v>2.2799999999999998</v>
      </c>
      <c r="S1056" s="2">
        <f>IF(AND(P1056&lt;&gt;"_U",P1056&lt;&gt;"c",J1056&lt;&gt;99,J1056&lt;&gt;9),IFERROR(VLOOKUP(A1056,'Health Total'!$A$2:$N$10000,14,0),"."),".")</f>
        <v>398958</v>
      </c>
    </row>
    <row r="1057" spans="1:19" x14ac:dyDescent="0.4">
      <c r="A1057" s="2" t="str">
        <f t="shared" si="32"/>
        <v>2018|Te Waipounamu|10</v>
      </c>
      <c r="B1057" t="s">
        <v>16</v>
      </c>
      <c r="C1057" t="s">
        <v>17</v>
      </c>
      <c r="D1057" t="s">
        <v>18</v>
      </c>
      <c r="E1057" t="s">
        <v>19</v>
      </c>
      <c r="F1057">
        <v>2018</v>
      </c>
      <c r="G1057">
        <v>2018</v>
      </c>
      <c r="H1057">
        <v>40</v>
      </c>
      <c r="I1057" t="s">
        <v>55</v>
      </c>
      <c r="J1057">
        <v>7</v>
      </c>
      <c r="K1057" t="s">
        <v>28</v>
      </c>
      <c r="L1057">
        <v>10</v>
      </c>
      <c r="N1057">
        <v>0</v>
      </c>
      <c r="R1057" s="2" t="str">
        <f t="shared" si="33"/>
        <v>.</v>
      </c>
      <c r="S1057" s="2">
        <f>IF(AND(P1057&lt;&gt;"_U",P1057&lt;&gt;"c",J1057&lt;&gt;99,J1057&lt;&gt;9),IFERROR(VLOOKUP(A1057,'Health Total'!$A$2:$N$10000,14,0),"."),".")</f>
        <v>0</v>
      </c>
    </row>
    <row r="1058" spans="1:19" x14ac:dyDescent="0.4">
      <c r="A1058" s="2" t="str">
        <f t="shared" si="32"/>
        <v>2018|Te Waipounamu|11</v>
      </c>
      <c r="B1058" t="s">
        <v>16</v>
      </c>
      <c r="C1058" t="s">
        <v>17</v>
      </c>
      <c r="D1058" t="s">
        <v>18</v>
      </c>
      <c r="E1058" t="s">
        <v>19</v>
      </c>
      <c r="F1058">
        <v>2018</v>
      </c>
      <c r="G1058">
        <v>2018</v>
      </c>
      <c r="H1058">
        <v>40</v>
      </c>
      <c r="I1058" t="s">
        <v>55</v>
      </c>
      <c r="J1058">
        <v>7</v>
      </c>
      <c r="K1058" t="s">
        <v>28</v>
      </c>
      <c r="L1058">
        <v>11</v>
      </c>
      <c r="N1058">
        <v>13773</v>
      </c>
      <c r="R1058" s="2">
        <f t="shared" si="33"/>
        <v>3.99</v>
      </c>
      <c r="S1058" s="2">
        <f>IF(AND(P1058&lt;&gt;"_U",P1058&lt;&gt;"c",J1058&lt;&gt;99,J1058&lt;&gt;9),IFERROR(VLOOKUP(A1058,'Health Total'!$A$2:$N$10000,14,0),"."),".")</f>
        <v>345564</v>
      </c>
    </row>
    <row r="1059" spans="1:19" x14ac:dyDescent="0.4">
      <c r="A1059" s="2" t="str">
        <f t="shared" si="32"/>
        <v>2018|Te Waipounamu|12</v>
      </c>
      <c r="B1059" t="s">
        <v>16</v>
      </c>
      <c r="C1059" t="s">
        <v>17</v>
      </c>
      <c r="D1059" t="s">
        <v>18</v>
      </c>
      <c r="E1059" t="s">
        <v>19</v>
      </c>
      <c r="F1059">
        <v>2018</v>
      </c>
      <c r="G1059">
        <v>2018</v>
      </c>
      <c r="H1059">
        <v>40</v>
      </c>
      <c r="I1059" t="s">
        <v>55</v>
      </c>
      <c r="J1059">
        <v>7</v>
      </c>
      <c r="K1059" t="s">
        <v>28</v>
      </c>
      <c r="L1059">
        <v>12</v>
      </c>
      <c r="N1059">
        <v>579</v>
      </c>
      <c r="R1059" s="2">
        <f t="shared" si="33"/>
        <v>1.1399999999999999</v>
      </c>
      <c r="S1059" s="2">
        <f>IF(AND(P1059&lt;&gt;"_U",P1059&lt;&gt;"c",J1059&lt;&gt;99,J1059&lt;&gt;9),IFERROR(VLOOKUP(A1059,'Health Total'!$A$2:$N$10000,14,0),"."),".")</f>
        <v>50706</v>
      </c>
    </row>
    <row r="1060" spans="1:19" x14ac:dyDescent="0.4">
      <c r="A1060" s="2" t="str">
        <f t="shared" si="32"/>
        <v>2018|Te Waipounamu|13</v>
      </c>
      <c r="B1060" t="s">
        <v>16</v>
      </c>
      <c r="C1060" t="s">
        <v>17</v>
      </c>
      <c r="D1060" t="s">
        <v>18</v>
      </c>
      <c r="E1060" t="s">
        <v>19</v>
      </c>
      <c r="F1060">
        <v>2018</v>
      </c>
      <c r="G1060">
        <v>2018</v>
      </c>
      <c r="H1060">
        <v>40</v>
      </c>
      <c r="I1060" t="s">
        <v>55</v>
      </c>
      <c r="J1060">
        <v>7</v>
      </c>
      <c r="K1060" t="s">
        <v>28</v>
      </c>
      <c r="L1060">
        <v>13</v>
      </c>
      <c r="N1060">
        <v>69</v>
      </c>
      <c r="R1060" s="2">
        <f t="shared" si="33"/>
        <v>2.56</v>
      </c>
      <c r="S1060" s="2">
        <f>IF(AND(P1060&lt;&gt;"_U",P1060&lt;&gt;"c",J1060&lt;&gt;99,J1060&lt;&gt;9),IFERROR(VLOOKUP(A1060,'Health Total'!$A$2:$N$10000,14,0),"."),".")</f>
        <v>2691</v>
      </c>
    </row>
    <row r="1061" spans="1:19" x14ac:dyDescent="0.4">
      <c r="A1061" s="2" t="str">
        <f t="shared" si="32"/>
        <v>2018|Te Waipounamu|999</v>
      </c>
      <c r="B1061" t="s">
        <v>16</v>
      </c>
      <c r="C1061" t="s">
        <v>17</v>
      </c>
      <c r="D1061" t="s">
        <v>18</v>
      </c>
      <c r="E1061" t="s">
        <v>19</v>
      </c>
      <c r="F1061">
        <v>2018</v>
      </c>
      <c r="G1061">
        <v>2018</v>
      </c>
      <c r="H1061">
        <v>40</v>
      </c>
      <c r="I1061" t="s">
        <v>55</v>
      </c>
      <c r="J1061">
        <v>7</v>
      </c>
      <c r="K1061" t="s">
        <v>28</v>
      </c>
      <c r="L1061">
        <v>999</v>
      </c>
      <c r="N1061">
        <v>14424</v>
      </c>
      <c r="R1061" s="2">
        <f t="shared" si="33"/>
        <v>3.62</v>
      </c>
      <c r="S1061" s="2">
        <f>IF(AND(P1061&lt;&gt;"_U",P1061&lt;&gt;"c",J1061&lt;&gt;99,J1061&lt;&gt;9),IFERROR(VLOOKUP(A1061,'Health Total'!$A$2:$N$10000,14,0),"."),".")</f>
        <v>398958</v>
      </c>
    </row>
    <row r="1062" spans="1:19" x14ac:dyDescent="0.4">
      <c r="A1062" s="2" t="str">
        <f t="shared" si="32"/>
        <v>2018|Te Waipounamu|10</v>
      </c>
      <c r="B1062" t="s">
        <v>16</v>
      </c>
      <c r="C1062" t="s">
        <v>17</v>
      </c>
      <c r="D1062" t="s">
        <v>18</v>
      </c>
      <c r="E1062" t="s">
        <v>19</v>
      </c>
      <c r="F1062">
        <v>2018</v>
      </c>
      <c r="G1062">
        <v>2018</v>
      </c>
      <c r="H1062">
        <v>40</v>
      </c>
      <c r="I1062" t="s">
        <v>55</v>
      </c>
      <c r="J1062">
        <v>77</v>
      </c>
      <c r="K1062" t="s">
        <v>29</v>
      </c>
      <c r="L1062">
        <v>10</v>
      </c>
      <c r="N1062">
        <v>0</v>
      </c>
      <c r="R1062" s="2" t="str">
        <f t="shared" si="33"/>
        <v>.</v>
      </c>
      <c r="S1062" s="2">
        <f>IF(AND(P1062&lt;&gt;"_U",P1062&lt;&gt;"c",J1062&lt;&gt;99,J1062&lt;&gt;9),IFERROR(VLOOKUP(A1062,'Health Total'!$A$2:$N$10000,14,0),"."),".")</f>
        <v>0</v>
      </c>
    </row>
    <row r="1063" spans="1:19" x14ac:dyDescent="0.4">
      <c r="A1063" s="2" t="str">
        <f t="shared" si="32"/>
        <v>2018|Te Waipounamu|11</v>
      </c>
      <c r="B1063" t="s">
        <v>16</v>
      </c>
      <c r="C1063" t="s">
        <v>17</v>
      </c>
      <c r="D1063" t="s">
        <v>18</v>
      </c>
      <c r="E1063" t="s">
        <v>19</v>
      </c>
      <c r="F1063">
        <v>2018</v>
      </c>
      <c r="G1063">
        <v>2018</v>
      </c>
      <c r="H1063">
        <v>40</v>
      </c>
      <c r="I1063" t="s">
        <v>55</v>
      </c>
      <c r="J1063">
        <v>77</v>
      </c>
      <c r="K1063" t="s">
        <v>29</v>
      </c>
      <c r="L1063">
        <v>11</v>
      </c>
      <c r="N1063">
        <v>345564</v>
      </c>
      <c r="R1063" s="2">
        <f t="shared" si="33"/>
        <v>100</v>
      </c>
      <c r="S1063" s="2">
        <f>IF(AND(P1063&lt;&gt;"_U",P1063&lt;&gt;"c",J1063&lt;&gt;99,J1063&lt;&gt;9),IFERROR(VLOOKUP(A1063,'Health Total'!$A$2:$N$10000,14,0),"."),".")</f>
        <v>345564</v>
      </c>
    </row>
    <row r="1064" spans="1:19" x14ac:dyDescent="0.4">
      <c r="A1064" s="2" t="str">
        <f t="shared" si="32"/>
        <v>2018|Te Waipounamu|12</v>
      </c>
      <c r="B1064" t="s">
        <v>16</v>
      </c>
      <c r="C1064" t="s">
        <v>17</v>
      </c>
      <c r="D1064" t="s">
        <v>18</v>
      </c>
      <c r="E1064" t="s">
        <v>19</v>
      </c>
      <c r="F1064">
        <v>2018</v>
      </c>
      <c r="G1064">
        <v>2018</v>
      </c>
      <c r="H1064">
        <v>40</v>
      </c>
      <c r="I1064" t="s">
        <v>55</v>
      </c>
      <c r="J1064">
        <v>77</v>
      </c>
      <c r="K1064" t="s">
        <v>29</v>
      </c>
      <c r="L1064">
        <v>12</v>
      </c>
      <c r="N1064">
        <v>50706</v>
      </c>
      <c r="R1064" s="2">
        <f t="shared" si="33"/>
        <v>100</v>
      </c>
      <c r="S1064" s="2">
        <f>IF(AND(P1064&lt;&gt;"_U",P1064&lt;&gt;"c",J1064&lt;&gt;99,J1064&lt;&gt;9),IFERROR(VLOOKUP(A1064,'Health Total'!$A$2:$N$10000,14,0),"."),".")</f>
        <v>50706</v>
      </c>
    </row>
    <row r="1065" spans="1:19" x14ac:dyDescent="0.4">
      <c r="A1065" s="2" t="str">
        <f t="shared" si="32"/>
        <v>2018|Te Waipounamu|13</v>
      </c>
      <c r="B1065" t="s">
        <v>16</v>
      </c>
      <c r="C1065" t="s">
        <v>17</v>
      </c>
      <c r="D1065" t="s">
        <v>18</v>
      </c>
      <c r="E1065" t="s">
        <v>19</v>
      </c>
      <c r="F1065">
        <v>2018</v>
      </c>
      <c r="G1065">
        <v>2018</v>
      </c>
      <c r="H1065">
        <v>40</v>
      </c>
      <c r="I1065" t="s">
        <v>55</v>
      </c>
      <c r="J1065">
        <v>77</v>
      </c>
      <c r="K1065" t="s">
        <v>29</v>
      </c>
      <c r="L1065">
        <v>13</v>
      </c>
      <c r="N1065">
        <v>2691</v>
      </c>
      <c r="R1065" s="2">
        <f t="shared" si="33"/>
        <v>100</v>
      </c>
      <c r="S1065" s="2">
        <f>IF(AND(P1065&lt;&gt;"_U",P1065&lt;&gt;"c",J1065&lt;&gt;99,J1065&lt;&gt;9),IFERROR(VLOOKUP(A1065,'Health Total'!$A$2:$N$10000,14,0),"."),".")</f>
        <v>2691</v>
      </c>
    </row>
    <row r="1066" spans="1:19" x14ac:dyDescent="0.4">
      <c r="A1066" s="2" t="str">
        <f t="shared" si="32"/>
        <v>2018|Te Waipounamu|999</v>
      </c>
      <c r="B1066" t="s">
        <v>16</v>
      </c>
      <c r="C1066" t="s">
        <v>17</v>
      </c>
      <c r="D1066" t="s">
        <v>18</v>
      </c>
      <c r="E1066" t="s">
        <v>19</v>
      </c>
      <c r="F1066">
        <v>2018</v>
      </c>
      <c r="G1066">
        <v>2018</v>
      </c>
      <c r="H1066">
        <v>40</v>
      </c>
      <c r="I1066" t="s">
        <v>55</v>
      </c>
      <c r="J1066">
        <v>77</v>
      </c>
      <c r="K1066" t="s">
        <v>29</v>
      </c>
      <c r="L1066">
        <v>999</v>
      </c>
      <c r="N1066">
        <v>398958</v>
      </c>
      <c r="R1066" s="2">
        <f t="shared" si="33"/>
        <v>100</v>
      </c>
      <c r="S1066" s="2">
        <f>IF(AND(P1066&lt;&gt;"_U",P1066&lt;&gt;"c",J1066&lt;&gt;99,J1066&lt;&gt;9),IFERROR(VLOOKUP(A1066,'Health Total'!$A$2:$N$10000,14,0),"."),".")</f>
        <v>398958</v>
      </c>
    </row>
    <row r="1067" spans="1:19" x14ac:dyDescent="0.4">
      <c r="A1067" s="2" t="str">
        <f t="shared" si="32"/>
        <v>2018|Te Waipounamu|10</v>
      </c>
      <c r="B1067" t="s">
        <v>16</v>
      </c>
      <c r="C1067" t="s">
        <v>17</v>
      </c>
      <c r="D1067" t="s">
        <v>18</v>
      </c>
      <c r="E1067" t="s">
        <v>19</v>
      </c>
      <c r="F1067">
        <v>2018</v>
      </c>
      <c r="G1067">
        <v>2018</v>
      </c>
      <c r="H1067">
        <v>40</v>
      </c>
      <c r="I1067" t="s">
        <v>55</v>
      </c>
      <c r="J1067">
        <v>8</v>
      </c>
      <c r="K1067" t="s">
        <v>30</v>
      </c>
      <c r="L1067">
        <v>10</v>
      </c>
      <c r="N1067">
        <v>0</v>
      </c>
      <c r="R1067" s="2" t="str">
        <f t="shared" si="33"/>
        <v>.</v>
      </c>
      <c r="S1067" s="2">
        <f>IF(AND(P1067&lt;&gt;"_U",P1067&lt;&gt;"c",J1067&lt;&gt;99,J1067&lt;&gt;9),IFERROR(VLOOKUP(A1067,'Health Total'!$A$2:$N$10000,14,0),"."),".")</f>
        <v>0</v>
      </c>
    </row>
    <row r="1068" spans="1:19" x14ac:dyDescent="0.4">
      <c r="A1068" s="2" t="str">
        <f t="shared" si="32"/>
        <v>2018|Te Waipounamu|11</v>
      </c>
      <c r="B1068" t="s">
        <v>16</v>
      </c>
      <c r="C1068" t="s">
        <v>17</v>
      </c>
      <c r="D1068" t="s">
        <v>18</v>
      </c>
      <c r="E1068" t="s">
        <v>19</v>
      </c>
      <c r="F1068">
        <v>2018</v>
      </c>
      <c r="G1068">
        <v>2018</v>
      </c>
      <c r="H1068">
        <v>40</v>
      </c>
      <c r="I1068" t="s">
        <v>55</v>
      </c>
      <c r="J1068">
        <v>8</v>
      </c>
      <c r="K1068" t="s">
        <v>30</v>
      </c>
      <c r="L1068">
        <v>11</v>
      </c>
      <c r="N1068">
        <v>14775</v>
      </c>
      <c r="R1068" s="2">
        <f t="shared" si="33"/>
        <v>4.28</v>
      </c>
      <c r="S1068" s="2">
        <f>IF(AND(P1068&lt;&gt;"_U",P1068&lt;&gt;"c",J1068&lt;&gt;99,J1068&lt;&gt;9),IFERROR(VLOOKUP(A1068,'Health Total'!$A$2:$N$10000,14,0),"."),".")</f>
        <v>345564</v>
      </c>
    </row>
    <row r="1069" spans="1:19" x14ac:dyDescent="0.4">
      <c r="A1069" s="2" t="str">
        <f t="shared" si="32"/>
        <v>2018|Te Waipounamu|12</v>
      </c>
      <c r="B1069" t="s">
        <v>16</v>
      </c>
      <c r="C1069" t="s">
        <v>17</v>
      </c>
      <c r="D1069" t="s">
        <v>18</v>
      </c>
      <c r="E1069" t="s">
        <v>19</v>
      </c>
      <c r="F1069">
        <v>2018</v>
      </c>
      <c r="G1069">
        <v>2018</v>
      </c>
      <c r="H1069">
        <v>40</v>
      </c>
      <c r="I1069" t="s">
        <v>55</v>
      </c>
      <c r="J1069">
        <v>8</v>
      </c>
      <c r="K1069" t="s">
        <v>30</v>
      </c>
      <c r="L1069">
        <v>12</v>
      </c>
      <c r="N1069">
        <v>1200</v>
      </c>
      <c r="R1069" s="2">
        <f t="shared" si="33"/>
        <v>2.37</v>
      </c>
      <c r="S1069" s="2">
        <f>IF(AND(P1069&lt;&gt;"_U",P1069&lt;&gt;"c",J1069&lt;&gt;99,J1069&lt;&gt;9),IFERROR(VLOOKUP(A1069,'Health Total'!$A$2:$N$10000,14,0),"."),".")</f>
        <v>50706</v>
      </c>
    </row>
    <row r="1070" spans="1:19" x14ac:dyDescent="0.4">
      <c r="A1070" s="2" t="str">
        <f t="shared" si="32"/>
        <v>2018|Te Waipounamu|13</v>
      </c>
      <c r="B1070" t="s">
        <v>16</v>
      </c>
      <c r="C1070" t="s">
        <v>17</v>
      </c>
      <c r="D1070" t="s">
        <v>18</v>
      </c>
      <c r="E1070" t="s">
        <v>19</v>
      </c>
      <c r="F1070">
        <v>2018</v>
      </c>
      <c r="G1070">
        <v>2018</v>
      </c>
      <c r="H1070">
        <v>40</v>
      </c>
      <c r="I1070" t="s">
        <v>55</v>
      </c>
      <c r="J1070">
        <v>8</v>
      </c>
      <c r="K1070" t="s">
        <v>30</v>
      </c>
      <c r="L1070">
        <v>13</v>
      </c>
      <c r="N1070">
        <v>123</v>
      </c>
      <c r="R1070" s="2">
        <f t="shared" si="33"/>
        <v>4.57</v>
      </c>
      <c r="S1070" s="2">
        <f>IF(AND(P1070&lt;&gt;"_U",P1070&lt;&gt;"c",J1070&lt;&gt;99,J1070&lt;&gt;9),IFERROR(VLOOKUP(A1070,'Health Total'!$A$2:$N$10000,14,0),"."),".")</f>
        <v>2691</v>
      </c>
    </row>
    <row r="1071" spans="1:19" x14ac:dyDescent="0.4">
      <c r="A1071" s="2" t="str">
        <f t="shared" si="32"/>
        <v>2018|Te Waipounamu|999</v>
      </c>
      <c r="B1071" t="s">
        <v>16</v>
      </c>
      <c r="C1071" t="s">
        <v>17</v>
      </c>
      <c r="D1071" t="s">
        <v>18</v>
      </c>
      <c r="E1071" t="s">
        <v>19</v>
      </c>
      <c r="F1071">
        <v>2018</v>
      </c>
      <c r="G1071">
        <v>2018</v>
      </c>
      <c r="H1071">
        <v>40</v>
      </c>
      <c r="I1071" t="s">
        <v>55</v>
      </c>
      <c r="J1071">
        <v>8</v>
      </c>
      <c r="K1071" t="s">
        <v>30</v>
      </c>
      <c r="L1071">
        <v>999</v>
      </c>
      <c r="N1071">
        <v>16098</v>
      </c>
      <c r="R1071" s="2">
        <f t="shared" si="33"/>
        <v>4.04</v>
      </c>
      <c r="S1071" s="2">
        <f>IF(AND(P1071&lt;&gt;"_U",P1071&lt;&gt;"c",J1071&lt;&gt;99,J1071&lt;&gt;9),IFERROR(VLOOKUP(A1071,'Health Total'!$A$2:$N$10000,14,0),"."),".")</f>
        <v>398958</v>
      </c>
    </row>
    <row r="1072" spans="1:19" x14ac:dyDescent="0.4">
      <c r="A1072" s="2" t="str">
        <f t="shared" si="32"/>
        <v>2018|Te Waipounamu|10</v>
      </c>
      <c r="B1072" t="s">
        <v>16</v>
      </c>
      <c r="C1072" t="s">
        <v>17</v>
      </c>
      <c r="D1072" t="s">
        <v>18</v>
      </c>
      <c r="E1072" t="s">
        <v>19</v>
      </c>
      <c r="F1072">
        <v>2018</v>
      </c>
      <c r="G1072">
        <v>2018</v>
      </c>
      <c r="H1072">
        <v>40</v>
      </c>
      <c r="I1072" t="s">
        <v>55</v>
      </c>
      <c r="J1072">
        <v>9</v>
      </c>
      <c r="K1072" t="s">
        <v>31</v>
      </c>
      <c r="L1072">
        <v>10</v>
      </c>
      <c r="N1072">
        <v>12</v>
      </c>
      <c r="R1072" s="2" t="str">
        <f t="shared" si="33"/>
        <v>.</v>
      </c>
      <c r="S1072" s="2" t="str">
        <f>IF(AND(P1072&lt;&gt;"_U",P1072&lt;&gt;"c",J1072&lt;&gt;99,J1072&lt;&gt;9),IFERROR(VLOOKUP(A1072,'Health Total'!$A$2:$N$10000,14,0),"."),".")</f>
        <v>.</v>
      </c>
    </row>
    <row r="1073" spans="1:19" x14ac:dyDescent="0.4">
      <c r="A1073" s="2" t="str">
        <f t="shared" si="32"/>
        <v>2018|Te Waipounamu|11</v>
      </c>
      <c r="B1073" t="s">
        <v>16</v>
      </c>
      <c r="C1073" t="s">
        <v>17</v>
      </c>
      <c r="D1073" t="s">
        <v>18</v>
      </c>
      <c r="E1073" t="s">
        <v>19</v>
      </c>
      <c r="F1073">
        <v>2018</v>
      </c>
      <c r="G1073">
        <v>2018</v>
      </c>
      <c r="H1073">
        <v>40</v>
      </c>
      <c r="I1073" t="s">
        <v>55</v>
      </c>
      <c r="J1073">
        <v>9</v>
      </c>
      <c r="K1073" t="s">
        <v>31</v>
      </c>
      <c r="L1073">
        <v>11</v>
      </c>
      <c r="N1073">
        <v>22446</v>
      </c>
      <c r="R1073" s="2" t="str">
        <f t="shared" si="33"/>
        <v>.</v>
      </c>
      <c r="S1073" s="2" t="str">
        <f>IF(AND(P1073&lt;&gt;"_U",P1073&lt;&gt;"c",J1073&lt;&gt;99,J1073&lt;&gt;9),IFERROR(VLOOKUP(A1073,'Health Total'!$A$2:$N$10000,14,0),"."),".")</f>
        <v>.</v>
      </c>
    </row>
    <row r="1074" spans="1:19" x14ac:dyDescent="0.4">
      <c r="A1074" s="2" t="str">
        <f t="shared" si="32"/>
        <v>2018|Te Waipounamu|12</v>
      </c>
      <c r="B1074" t="s">
        <v>16</v>
      </c>
      <c r="C1074" t="s">
        <v>17</v>
      </c>
      <c r="D1074" t="s">
        <v>18</v>
      </c>
      <c r="E1074" t="s">
        <v>19</v>
      </c>
      <c r="F1074">
        <v>2018</v>
      </c>
      <c r="G1074">
        <v>2018</v>
      </c>
      <c r="H1074">
        <v>40</v>
      </c>
      <c r="I1074" t="s">
        <v>55</v>
      </c>
      <c r="J1074">
        <v>9</v>
      </c>
      <c r="K1074" t="s">
        <v>31</v>
      </c>
      <c r="L1074">
        <v>12</v>
      </c>
      <c r="N1074">
        <v>5724</v>
      </c>
      <c r="R1074" s="2" t="str">
        <f t="shared" si="33"/>
        <v>.</v>
      </c>
      <c r="S1074" s="2" t="str">
        <f>IF(AND(P1074&lt;&gt;"_U",P1074&lt;&gt;"c",J1074&lt;&gt;99,J1074&lt;&gt;9),IFERROR(VLOOKUP(A1074,'Health Total'!$A$2:$N$10000,14,0),"."),".")</f>
        <v>.</v>
      </c>
    </row>
    <row r="1075" spans="1:19" x14ac:dyDescent="0.4">
      <c r="A1075" s="2" t="str">
        <f t="shared" si="32"/>
        <v>2018|Te Waipounamu|13</v>
      </c>
      <c r="B1075" t="s">
        <v>16</v>
      </c>
      <c r="C1075" t="s">
        <v>17</v>
      </c>
      <c r="D1075" t="s">
        <v>18</v>
      </c>
      <c r="E1075" t="s">
        <v>19</v>
      </c>
      <c r="F1075">
        <v>2018</v>
      </c>
      <c r="G1075">
        <v>2018</v>
      </c>
      <c r="H1075">
        <v>40</v>
      </c>
      <c r="I1075" t="s">
        <v>55</v>
      </c>
      <c r="J1075">
        <v>9</v>
      </c>
      <c r="K1075" t="s">
        <v>31</v>
      </c>
      <c r="L1075">
        <v>13</v>
      </c>
      <c r="N1075">
        <v>1230</v>
      </c>
      <c r="R1075" s="2" t="str">
        <f t="shared" si="33"/>
        <v>.</v>
      </c>
      <c r="S1075" s="2" t="str">
        <f>IF(AND(P1075&lt;&gt;"_U",P1075&lt;&gt;"c",J1075&lt;&gt;99,J1075&lt;&gt;9),IFERROR(VLOOKUP(A1075,'Health Total'!$A$2:$N$10000,14,0),"."),".")</f>
        <v>.</v>
      </c>
    </row>
    <row r="1076" spans="1:19" x14ac:dyDescent="0.4">
      <c r="A1076" s="2" t="str">
        <f t="shared" si="32"/>
        <v>2018|Te Waipounamu|999</v>
      </c>
      <c r="B1076" t="s">
        <v>16</v>
      </c>
      <c r="C1076" t="s">
        <v>17</v>
      </c>
      <c r="D1076" t="s">
        <v>18</v>
      </c>
      <c r="E1076" t="s">
        <v>19</v>
      </c>
      <c r="F1076">
        <v>2018</v>
      </c>
      <c r="G1076">
        <v>2018</v>
      </c>
      <c r="H1076">
        <v>40</v>
      </c>
      <c r="I1076" t="s">
        <v>55</v>
      </c>
      <c r="J1076">
        <v>9</v>
      </c>
      <c r="K1076" t="s">
        <v>31</v>
      </c>
      <c r="L1076">
        <v>999</v>
      </c>
      <c r="N1076">
        <v>29418</v>
      </c>
      <c r="R1076" s="2" t="str">
        <f t="shared" si="33"/>
        <v>.</v>
      </c>
      <c r="S1076" s="2" t="str">
        <f>IF(AND(P1076&lt;&gt;"_U",P1076&lt;&gt;"c",J1076&lt;&gt;99,J1076&lt;&gt;9),IFERROR(VLOOKUP(A1076,'Health Total'!$A$2:$N$10000,14,0),"."),".")</f>
        <v>.</v>
      </c>
    </row>
    <row r="1077" spans="1:19" x14ac:dyDescent="0.4">
      <c r="A1077" s="2" t="str">
        <f t="shared" si="32"/>
        <v>2018|Te Waipounamu|10</v>
      </c>
      <c r="B1077" t="s">
        <v>16</v>
      </c>
      <c r="C1077" t="s">
        <v>17</v>
      </c>
      <c r="D1077" t="s">
        <v>18</v>
      </c>
      <c r="E1077" t="s">
        <v>19</v>
      </c>
      <c r="F1077">
        <v>2018</v>
      </c>
      <c r="G1077">
        <v>2018</v>
      </c>
      <c r="H1077">
        <v>40</v>
      </c>
      <c r="I1077" t="s">
        <v>55</v>
      </c>
      <c r="J1077">
        <v>99</v>
      </c>
      <c r="K1077" t="s">
        <v>32</v>
      </c>
      <c r="L1077">
        <v>10</v>
      </c>
      <c r="N1077">
        <v>12</v>
      </c>
      <c r="R1077" s="2" t="str">
        <f t="shared" si="33"/>
        <v>.</v>
      </c>
      <c r="S1077" s="2" t="str">
        <f>IF(AND(P1077&lt;&gt;"_U",P1077&lt;&gt;"c",J1077&lt;&gt;99,J1077&lt;&gt;9),IFERROR(VLOOKUP(A1077,'Health Total'!$A$2:$N$10000,14,0),"."),".")</f>
        <v>.</v>
      </c>
    </row>
    <row r="1078" spans="1:19" x14ac:dyDescent="0.4">
      <c r="A1078" s="2" t="str">
        <f t="shared" si="32"/>
        <v>2018|Te Waipounamu|11</v>
      </c>
      <c r="B1078" t="s">
        <v>16</v>
      </c>
      <c r="C1078" t="s">
        <v>17</v>
      </c>
      <c r="D1078" t="s">
        <v>18</v>
      </c>
      <c r="E1078" t="s">
        <v>19</v>
      </c>
      <c r="F1078">
        <v>2018</v>
      </c>
      <c r="G1078">
        <v>2018</v>
      </c>
      <c r="H1078">
        <v>40</v>
      </c>
      <c r="I1078" t="s">
        <v>55</v>
      </c>
      <c r="J1078">
        <v>99</v>
      </c>
      <c r="K1078" t="s">
        <v>32</v>
      </c>
      <c r="L1078">
        <v>11</v>
      </c>
      <c r="N1078">
        <v>365235</v>
      </c>
      <c r="R1078" s="2" t="str">
        <f t="shared" si="33"/>
        <v>.</v>
      </c>
      <c r="S1078" s="2" t="str">
        <f>IF(AND(P1078&lt;&gt;"_U",P1078&lt;&gt;"c",J1078&lt;&gt;99,J1078&lt;&gt;9),IFERROR(VLOOKUP(A1078,'Health Total'!$A$2:$N$10000,14,0),"."),".")</f>
        <v>.</v>
      </c>
    </row>
    <row r="1079" spans="1:19" x14ac:dyDescent="0.4">
      <c r="A1079" s="2" t="str">
        <f t="shared" si="32"/>
        <v>2018|Te Waipounamu|12</v>
      </c>
      <c r="B1079" t="s">
        <v>16</v>
      </c>
      <c r="C1079" t="s">
        <v>17</v>
      </c>
      <c r="D1079" t="s">
        <v>18</v>
      </c>
      <c r="E1079" t="s">
        <v>19</v>
      </c>
      <c r="F1079">
        <v>2018</v>
      </c>
      <c r="G1079">
        <v>2018</v>
      </c>
      <c r="H1079">
        <v>40</v>
      </c>
      <c r="I1079" t="s">
        <v>55</v>
      </c>
      <c r="J1079">
        <v>99</v>
      </c>
      <c r="K1079" t="s">
        <v>32</v>
      </c>
      <c r="L1079">
        <v>12</v>
      </c>
      <c r="N1079">
        <v>56070</v>
      </c>
      <c r="R1079" s="2" t="str">
        <f t="shared" si="33"/>
        <v>.</v>
      </c>
      <c r="S1079" s="2" t="str">
        <f>IF(AND(P1079&lt;&gt;"_U",P1079&lt;&gt;"c",J1079&lt;&gt;99,J1079&lt;&gt;9),IFERROR(VLOOKUP(A1079,'Health Total'!$A$2:$N$10000,14,0),"."),".")</f>
        <v>.</v>
      </c>
    </row>
    <row r="1080" spans="1:19" x14ac:dyDescent="0.4">
      <c r="A1080" s="2" t="str">
        <f t="shared" si="32"/>
        <v>2018|Te Waipounamu|13</v>
      </c>
      <c r="B1080" t="s">
        <v>16</v>
      </c>
      <c r="C1080" t="s">
        <v>17</v>
      </c>
      <c r="D1080" t="s">
        <v>18</v>
      </c>
      <c r="E1080" t="s">
        <v>19</v>
      </c>
      <c r="F1080">
        <v>2018</v>
      </c>
      <c r="G1080">
        <v>2018</v>
      </c>
      <c r="H1080">
        <v>40</v>
      </c>
      <c r="I1080" t="s">
        <v>55</v>
      </c>
      <c r="J1080">
        <v>99</v>
      </c>
      <c r="K1080" t="s">
        <v>32</v>
      </c>
      <c r="L1080">
        <v>13</v>
      </c>
      <c r="N1080">
        <v>3888</v>
      </c>
      <c r="R1080" s="2" t="str">
        <f t="shared" si="33"/>
        <v>.</v>
      </c>
      <c r="S1080" s="2" t="str">
        <f>IF(AND(P1080&lt;&gt;"_U",P1080&lt;&gt;"c",J1080&lt;&gt;99,J1080&lt;&gt;9),IFERROR(VLOOKUP(A1080,'Health Total'!$A$2:$N$10000,14,0),"."),".")</f>
        <v>.</v>
      </c>
    </row>
    <row r="1081" spans="1:19" x14ac:dyDescent="0.4">
      <c r="A1081" s="2" t="str">
        <f t="shared" si="32"/>
        <v>2018|Te Waipounamu|999</v>
      </c>
      <c r="B1081" t="s">
        <v>16</v>
      </c>
      <c r="C1081" t="s">
        <v>17</v>
      </c>
      <c r="D1081" t="s">
        <v>18</v>
      </c>
      <c r="E1081" t="s">
        <v>19</v>
      </c>
      <c r="F1081">
        <v>2018</v>
      </c>
      <c r="G1081">
        <v>2018</v>
      </c>
      <c r="H1081">
        <v>40</v>
      </c>
      <c r="I1081" t="s">
        <v>55</v>
      </c>
      <c r="J1081">
        <v>99</v>
      </c>
      <c r="K1081" t="s">
        <v>32</v>
      </c>
      <c r="L1081">
        <v>999</v>
      </c>
      <c r="N1081">
        <v>425205</v>
      </c>
      <c r="R1081" s="2" t="str">
        <f t="shared" si="33"/>
        <v>.</v>
      </c>
      <c r="S1081" s="2" t="str">
        <f>IF(AND(P1081&lt;&gt;"_U",P1081&lt;&gt;"c",J1081&lt;&gt;99,J1081&lt;&gt;9),IFERROR(VLOOKUP(A1081,'Health Total'!$A$2:$N$10000,14,0),"."),".")</f>
        <v>.</v>
      </c>
    </row>
    <row r="1082" spans="1:19" x14ac:dyDescent="0.4">
      <c r="A1082" s="2" t="str">
        <f t="shared" si="32"/>
        <v>2018|Nelson Marlborough|10</v>
      </c>
      <c r="B1082" t="s">
        <v>16</v>
      </c>
      <c r="C1082" t="s">
        <v>17</v>
      </c>
      <c r="D1082" t="s">
        <v>18</v>
      </c>
      <c r="E1082" t="s">
        <v>19</v>
      </c>
      <c r="F1082">
        <v>2018</v>
      </c>
      <c r="G1082">
        <v>2018</v>
      </c>
      <c r="H1082">
        <v>400</v>
      </c>
      <c r="I1082" t="s">
        <v>152</v>
      </c>
      <c r="J1082">
        <v>0</v>
      </c>
      <c r="K1082" t="s">
        <v>21</v>
      </c>
      <c r="L1082">
        <v>10</v>
      </c>
      <c r="N1082">
        <v>0</v>
      </c>
      <c r="R1082" s="2" t="str">
        <f t="shared" si="33"/>
        <v>.</v>
      </c>
      <c r="S1082" s="2">
        <f>IF(AND(P1082&lt;&gt;"_U",P1082&lt;&gt;"c",J1082&lt;&gt;99,J1082&lt;&gt;9),IFERROR(VLOOKUP(A1082,'Health Total'!$A$2:$N$10000,14,0),"."),".")</f>
        <v>0</v>
      </c>
    </row>
    <row r="1083" spans="1:19" x14ac:dyDescent="0.4">
      <c r="A1083" s="2" t="str">
        <f t="shared" si="32"/>
        <v>2018|Nelson Marlborough|11</v>
      </c>
      <c r="B1083" t="s">
        <v>16</v>
      </c>
      <c r="C1083" t="s">
        <v>17</v>
      </c>
      <c r="D1083" t="s">
        <v>18</v>
      </c>
      <c r="E1083" t="s">
        <v>19</v>
      </c>
      <c r="F1083">
        <v>2018</v>
      </c>
      <c r="G1083">
        <v>2018</v>
      </c>
      <c r="H1083">
        <v>400</v>
      </c>
      <c r="I1083" t="s">
        <v>152</v>
      </c>
      <c r="J1083">
        <v>0</v>
      </c>
      <c r="K1083" t="s">
        <v>21</v>
      </c>
      <c r="L1083">
        <v>11</v>
      </c>
      <c r="N1083">
        <v>279</v>
      </c>
      <c r="R1083" s="2">
        <f t="shared" si="33"/>
        <v>0.57999999999999996</v>
      </c>
      <c r="S1083" s="2">
        <f>IF(AND(P1083&lt;&gt;"_U",P1083&lt;&gt;"c",J1083&lt;&gt;99,J1083&lt;&gt;9),IFERROR(VLOOKUP(A1083,'Health Total'!$A$2:$N$10000,14,0),"."),".")</f>
        <v>48159</v>
      </c>
    </row>
    <row r="1084" spans="1:19" x14ac:dyDescent="0.4">
      <c r="A1084" s="2" t="str">
        <f t="shared" si="32"/>
        <v>2018|Nelson Marlborough|12</v>
      </c>
      <c r="B1084" t="s">
        <v>16</v>
      </c>
      <c r="C1084" t="s">
        <v>17</v>
      </c>
      <c r="D1084" t="s">
        <v>18</v>
      </c>
      <c r="E1084" t="s">
        <v>19</v>
      </c>
      <c r="F1084">
        <v>2018</v>
      </c>
      <c r="G1084">
        <v>2018</v>
      </c>
      <c r="H1084">
        <v>400</v>
      </c>
      <c r="I1084" t="s">
        <v>152</v>
      </c>
      <c r="J1084">
        <v>0</v>
      </c>
      <c r="K1084" t="s">
        <v>21</v>
      </c>
      <c r="L1084">
        <v>12</v>
      </c>
      <c r="N1084">
        <v>111</v>
      </c>
      <c r="R1084" s="2">
        <f t="shared" si="33"/>
        <v>1.77</v>
      </c>
      <c r="S1084" s="2">
        <f>IF(AND(P1084&lt;&gt;"_U",P1084&lt;&gt;"c",J1084&lt;&gt;99,J1084&lt;&gt;9),IFERROR(VLOOKUP(A1084,'Health Total'!$A$2:$N$10000,14,0),"."),".")</f>
        <v>6264</v>
      </c>
    </row>
    <row r="1085" spans="1:19" x14ac:dyDescent="0.4">
      <c r="A1085" s="2" t="str">
        <f t="shared" si="32"/>
        <v>2018|Nelson Marlborough|13</v>
      </c>
      <c r="B1085" t="s">
        <v>16</v>
      </c>
      <c r="C1085" t="s">
        <v>17</v>
      </c>
      <c r="D1085" t="s">
        <v>18</v>
      </c>
      <c r="E1085" t="s">
        <v>19</v>
      </c>
      <c r="F1085">
        <v>2018</v>
      </c>
      <c r="G1085">
        <v>2018</v>
      </c>
      <c r="H1085">
        <v>400</v>
      </c>
      <c r="I1085" t="s">
        <v>152</v>
      </c>
      <c r="J1085">
        <v>0</v>
      </c>
      <c r="K1085" t="s">
        <v>21</v>
      </c>
      <c r="L1085">
        <v>13</v>
      </c>
      <c r="N1085">
        <v>69</v>
      </c>
      <c r="R1085" s="2">
        <f t="shared" si="33"/>
        <v>9.8699999999999992</v>
      </c>
      <c r="S1085" s="2">
        <f>IF(AND(P1085&lt;&gt;"_U",P1085&lt;&gt;"c",J1085&lt;&gt;99,J1085&lt;&gt;9),IFERROR(VLOOKUP(A1085,'Health Total'!$A$2:$N$10000,14,0),"."),".")</f>
        <v>699</v>
      </c>
    </row>
    <row r="1086" spans="1:19" x14ac:dyDescent="0.4">
      <c r="A1086" s="2" t="str">
        <f t="shared" si="32"/>
        <v>2018|Nelson Marlborough|999</v>
      </c>
      <c r="B1086" t="s">
        <v>16</v>
      </c>
      <c r="C1086" t="s">
        <v>17</v>
      </c>
      <c r="D1086" t="s">
        <v>18</v>
      </c>
      <c r="E1086" t="s">
        <v>19</v>
      </c>
      <c r="F1086">
        <v>2018</v>
      </c>
      <c r="G1086">
        <v>2018</v>
      </c>
      <c r="H1086">
        <v>400</v>
      </c>
      <c r="I1086" t="s">
        <v>152</v>
      </c>
      <c r="J1086">
        <v>0</v>
      </c>
      <c r="K1086" t="s">
        <v>21</v>
      </c>
      <c r="L1086">
        <v>999</v>
      </c>
      <c r="N1086">
        <v>456</v>
      </c>
      <c r="R1086" s="2">
        <f t="shared" si="33"/>
        <v>0.83</v>
      </c>
      <c r="S1086" s="2">
        <f>IF(AND(P1086&lt;&gt;"_U",P1086&lt;&gt;"c",J1086&lt;&gt;99,J1086&lt;&gt;9),IFERROR(VLOOKUP(A1086,'Health Total'!$A$2:$N$10000,14,0),"."),".")</f>
        <v>55119</v>
      </c>
    </row>
    <row r="1087" spans="1:19" x14ac:dyDescent="0.4">
      <c r="A1087" s="2" t="str">
        <f t="shared" si="32"/>
        <v>2018|Nelson Marlborough|10</v>
      </c>
      <c r="B1087" t="s">
        <v>16</v>
      </c>
      <c r="C1087" t="s">
        <v>17</v>
      </c>
      <c r="D1087" t="s">
        <v>18</v>
      </c>
      <c r="E1087" t="s">
        <v>19</v>
      </c>
      <c r="F1087">
        <v>2018</v>
      </c>
      <c r="G1087">
        <v>2018</v>
      </c>
      <c r="H1087">
        <v>400</v>
      </c>
      <c r="I1087" t="s">
        <v>152</v>
      </c>
      <c r="J1087">
        <v>1</v>
      </c>
      <c r="K1087" t="s">
        <v>22</v>
      </c>
      <c r="L1087">
        <v>10</v>
      </c>
      <c r="N1087">
        <v>0</v>
      </c>
      <c r="R1087" s="2" t="str">
        <f t="shared" si="33"/>
        <v>.</v>
      </c>
      <c r="S1087" s="2">
        <f>IF(AND(P1087&lt;&gt;"_U",P1087&lt;&gt;"c",J1087&lt;&gt;99,J1087&lt;&gt;9),IFERROR(VLOOKUP(A1087,'Health Total'!$A$2:$N$10000,14,0),"."),".")</f>
        <v>0</v>
      </c>
    </row>
    <row r="1088" spans="1:19" x14ac:dyDescent="0.4">
      <c r="A1088" s="2" t="str">
        <f t="shared" si="32"/>
        <v>2018|Nelson Marlborough|11</v>
      </c>
      <c r="B1088" t="s">
        <v>16</v>
      </c>
      <c r="C1088" t="s">
        <v>17</v>
      </c>
      <c r="D1088" t="s">
        <v>18</v>
      </c>
      <c r="E1088" t="s">
        <v>19</v>
      </c>
      <c r="F1088">
        <v>2018</v>
      </c>
      <c r="G1088">
        <v>2018</v>
      </c>
      <c r="H1088">
        <v>400</v>
      </c>
      <c r="I1088" t="s">
        <v>152</v>
      </c>
      <c r="J1088">
        <v>1</v>
      </c>
      <c r="K1088" t="s">
        <v>22</v>
      </c>
      <c r="L1088">
        <v>11</v>
      </c>
      <c r="N1088">
        <v>26370</v>
      </c>
      <c r="R1088" s="2">
        <f t="shared" si="33"/>
        <v>54.76</v>
      </c>
      <c r="S1088" s="2">
        <f>IF(AND(P1088&lt;&gt;"_U",P1088&lt;&gt;"c",J1088&lt;&gt;99,J1088&lt;&gt;9),IFERROR(VLOOKUP(A1088,'Health Total'!$A$2:$N$10000,14,0),"."),".")</f>
        <v>48159</v>
      </c>
    </row>
    <row r="1089" spans="1:19" x14ac:dyDescent="0.4">
      <c r="A1089" s="2" t="str">
        <f t="shared" si="32"/>
        <v>2018|Nelson Marlborough|12</v>
      </c>
      <c r="B1089" t="s">
        <v>16</v>
      </c>
      <c r="C1089" t="s">
        <v>17</v>
      </c>
      <c r="D1089" t="s">
        <v>18</v>
      </c>
      <c r="E1089" t="s">
        <v>19</v>
      </c>
      <c r="F1089">
        <v>2018</v>
      </c>
      <c r="G1089">
        <v>2018</v>
      </c>
      <c r="H1089">
        <v>400</v>
      </c>
      <c r="I1089" t="s">
        <v>152</v>
      </c>
      <c r="J1089">
        <v>1</v>
      </c>
      <c r="K1089" t="s">
        <v>22</v>
      </c>
      <c r="L1089">
        <v>12</v>
      </c>
      <c r="N1089">
        <v>3951</v>
      </c>
      <c r="R1089" s="2">
        <f t="shared" si="33"/>
        <v>63.07</v>
      </c>
      <c r="S1089" s="2">
        <f>IF(AND(P1089&lt;&gt;"_U",P1089&lt;&gt;"c",J1089&lt;&gt;99,J1089&lt;&gt;9),IFERROR(VLOOKUP(A1089,'Health Total'!$A$2:$N$10000,14,0),"."),".")</f>
        <v>6264</v>
      </c>
    </row>
    <row r="1090" spans="1:19" x14ac:dyDescent="0.4">
      <c r="A1090" s="2" t="str">
        <f t="shared" si="32"/>
        <v>2018|Nelson Marlborough|13</v>
      </c>
      <c r="B1090" t="s">
        <v>16</v>
      </c>
      <c r="C1090" t="s">
        <v>17</v>
      </c>
      <c r="D1090" t="s">
        <v>18</v>
      </c>
      <c r="E1090" t="s">
        <v>19</v>
      </c>
      <c r="F1090">
        <v>2018</v>
      </c>
      <c r="G1090">
        <v>2018</v>
      </c>
      <c r="H1090">
        <v>400</v>
      </c>
      <c r="I1090" t="s">
        <v>152</v>
      </c>
      <c r="J1090">
        <v>1</v>
      </c>
      <c r="K1090" t="s">
        <v>22</v>
      </c>
      <c r="L1090">
        <v>13</v>
      </c>
      <c r="N1090">
        <v>75</v>
      </c>
      <c r="R1090" s="2">
        <f t="shared" si="33"/>
        <v>10.73</v>
      </c>
      <c r="S1090" s="2">
        <f>IF(AND(P1090&lt;&gt;"_U",P1090&lt;&gt;"c",J1090&lt;&gt;99,J1090&lt;&gt;9),IFERROR(VLOOKUP(A1090,'Health Total'!$A$2:$N$10000,14,0),"."),".")</f>
        <v>699</v>
      </c>
    </row>
    <row r="1091" spans="1:19" x14ac:dyDescent="0.4">
      <c r="A1091" s="2" t="str">
        <f t="shared" ref="A1091:A1154" si="34">G1091&amp;"|"&amp;I1091&amp;"|"&amp;L1091</f>
        <v>2018|Nelson Marlborough|999</v>
      </c>
      <c r="B1091" t="s">
        <v>16</v>
      </c>
      <c r="C1091" t="s">
        <v>17</v>
      </c>
      <c r="D1091" t="s">
        <v>18</v>
      </c>
      <c r="E1091" t="s">
        <v>19</v>
      </c>
      <c r="F1091">
        <v>2018</v>
      </c>
      <c r="G1091">
        <v>2018</v>
      </c>
      <c r="H1091">
        <v>400</v>
      </c>
      <c r="I1091" t="s">
        <v>152</v>
      </c>
      <c r="J1091">
        <v>1</v>
      </c>
      <c r="K1091" t="s">
        <v>22</v>
      </c>
      <c r="L1091">
        <v>999</v>
      </c>
      <c r="N1091">
        <v>30396</v>
      </c>
      <c r="R1091" s="2">
        <f t="shared" ref="R1091:R1154" si="35">IF(P1091&lt;&gt;"_U",IFERROR((ROUND(N1091/S1091*100,2)),"."),".")</f>
        <v>55.15</v>
      </c>
      <c r="S1091" s="2">
        <f>IF(AND(P1091&lt;&gt;"_U",P1091&lt;&gt;"c",J1091&lt;&gt;99,J1091&lt;&gt;9),IFERROR(VLOOKUP(A1091,'Health Total'!$A$2:$N$10000,14,0),"."),".")</f>
        <v>55119</v>
      </c>
    </row>
    <row r="1092" spans="1:19" x14ac:dyDescent="0.4">
      <c r="A1092" s="2" t="str">
        <f t="shared" si="34"/>
        <v>2018|Nelson Marlborough|10</v>
      </c>
      <c r="B1092" t="s">
        <v>16</v>
      </c>
      <c r="C1092" t="s">
        <v>17</v>
      </c>
      <c r="D1092" t="s">
        <v>18</v>
      </c>
      <c r="E1092" t="s">
        <v>19</v>
      </c>
      <c r="F1092">
        <v>2018</v>
      </c>
      <c r="G1092">
        <v>2018</v>
      </c>
      <c r="H1092">
        <v>400</v>
      </c>
      <c r="I1092" t="s">
        <v>152</v>
      </c>
      <c r="J1092">
        <v>2</v>
      </c>
      <c r="K1092" t="s">
        <v>23</v>
      </c>
      <c r="L1092">
        <v>10</v>
      </c>
      <c r="N1092">
        <v>0</v>
      </c>
      <c r="R1092" s="2" t="str">
        <f t="shared" si="35"/>
        <v>.</v>
      </c>
      <c r="S1092" s="2">
        <f>IF(AND(P1092&lt;&gt;"_U",P1092&lt;&gt;"c",J1092&lt;&gt;99,J1092&lt;&gt;9),IFERROR(VLOOKUP(A1092,'Health Total'!$A$2:$N$10000,14,0),"."),".")</f>
        <v>0</v>
      </c>
    </row>
    <row r="1093" spans="1:19" x14ac:dyDescent="0.4">
      <c r="A1093" s="2" t="str">
        <f t="shared" si="34"/>
        <v>2018|Nelson Marlborough|11</v>
      </c>
      <c r="B1093" t="s">
        <v>16</v>
      </c>
      <c r="C1093" t="s">
        <v>17</v>
      </c>
      <c r="D1093" t="s">
        <v>18</v>
      </c>
      <c r="E1093" t="s">
        <v>19</v>
      </c>
      <c r="F1093">
        <v>2018</v>
      </c>
      <c r="G1093">
        <v>2018</v>
      </c>
      <c r="H1093">
        <v>400</v>
      </c>
      <c r="I1093" t="s">
        <v>152</v>
      </c>
      <c r="J1093">
        <v>2</v>
      </c>
      <c r="K1093" t="s">
        <v>23</v>
      </c>
      <c r="L1093">
        <v>11</v>
      </c>
      <c r="N1093">
        <v>16938</v>
      </c>
      <c r="R1093" s="2">
        <f t="shared" si="35"/>
        <v>35.17</v>
      </c>
      <c r="S1093" s="2">
        <f>IF(AND(P1093&lt;&gt;"_U",P1093&lt;&gt;"c",J1093&lt;&gt;99,J1093&lt;&gt;9),IFERROR(VLOOKUP(A1093,'Health Total'!$A$2:$N$10000,14,0),"."),".")</f>
        <v>48159</v>
      </c>
    </row>
    <row r="1094" spans="1:19" x14ac:dyDescent="0.4">
      <c r="A1094" s="2" t="str">
        <f t="shared" si="34"/>
        <v>2018|Nelson Marlborough|12</v>
      </c>
      <c r="B1094" t="s">
        <v>16</v>
      </c>
      <c r="C1094" t="s">
        <v>17</v>
      </c>
      <c r="D1094" t="s">
        <v>18</v>
      </c>
      <c r="E1094" t="s">
        <v>19</v>
      </c>
      <c r="F1094">
        <v>2018</v>
      </c>
      <c r="G1094">
        <v>2018</v>
      </c>
      <c r="H1094">
        <v>400</v>
      </c>
      <c r="I1094" t="s">
        <v>152</v>
      </c>
      <c r="J1094">
        <v>2</v>
      </c>
      <c r="K1094" t="s">
        <v>23</v>
      </c>
      <c r="L1094">
        <v>12</v>
      </c>
      <c r="N1094">
        <v>2616</v>
      </c>
      <c r="R1094" s="2">
        <f t="shared" si="35"/>
        <v>41.76</v>
      </c>
      <c r="S1094" s="2">
        <f>IF(AND(P1094&lt;&gt;"_U",P1094&lt;&gt;"c",J1094&lt;&gt;99,J1094&lt;&gt;9),IFERROR(VLOOKUP(A1094,'Health Total'!$A$2:$N$10000,14,0),"."),".")</f>
        <v>6264</v>
      </c>
    </row>
    <row r="1095" spans="1:19" x14ac:dyDescent="0.4">
      <c r="A1095" s="2" t="str">
        <f t="shared" si="34"/>
        <v>2018|Nelson Marlborough|13</v>
      </c>
      <c r="B1095" t="s">
        <v>16</v>
      </c>
      <c r="C1095" t="s">
        <v>17</v>
      </c>
      <c r="D1095" t="s">
        <v>18</v>
      </c>
      <c r="E1095" t="s">
        <v>19</v>
      </c>
      <c r="F1095">
        <v>2018</v>
      </c>
      <c r="G1095">
        <v>2018</v>
      </c>
      <c r="H1095">
        <v>400</v>
      </c>
      <c r="I1095" t="s">
        <v>152</v>
      </c>
      <c r="J1095">
        <v>2</v>
      </c>
      <c r="K1095" t="s">
        <v>23</v>
      </c>
      <c r="L1095">
        <v>13</v>
      </c>
      <c r="N1095">
        <v>309</v>
      </c>
      <c r="R1095" s="2">
        <f t="shared" si="35"/>
        <v>44.21</v>
      </c>
      <c r="S1095" s="2">
        <f>IF(AND(P1095&lt;&gt;"_U",P1095&lt;&gt;"c",J1095&lt;&gt;99,J1095&lt;&gt;9),IFERROR(VLOOKUP(A1095,'Health Total'!$A$2:$N$10000,14,0),"."),".")</f>
        <v>699</v>
      </c>
    </row>
    <row r="1096" spans="1:19" x14ac:dyDescent="0.4">
      <c r="A1096" s="2" t="str">
        <f t="shared" si="34"/>
        <v>2018|Nelson Marlborough|999</v>
      </c>
      <c r="B1096" t="s">
        <v>16</v>
      </c>
      <c r="C1096" t="s">
        <v>17</v>
      </c>
      <c r="D1096" t="s">
        <v>18</v>
      </c>
      <c r="E1096" t="s">
        <v>19</v>
      </c>
      <c r="F1096">
        <v>2018</v>
      </c>
      <c r="G1096">
        <v>2018</v>
      </c>
      <c r="H1096">
        <v>400</v>
      </c>
      <c r="I1096" t="s">
        <v>152</v>
      </c>
      <c r="J1096">
        <v>2</v>
      </c>
      <c r="K1096" t="s">
        <v>23</v>
      </c>
      <c r="L1096">
        <v>999</v>
      </c>
      <c r="N1096">
        <v>19866</v>
      </c>
      <c r="R1096" s="2">
        <f t="shared" si="35"/>
        <v>36.04</v>
      </c>
      <c r="S1096" s="2">
        <f>IF(AND(P1096&lt;&gt;"_U",P1096&lt;&gt;"c",J1096&lt;&gt;99,J1096&lt;&gt;9),IFERROR(VLOOKUP(A1096,'Health Total'!$A$2:$N$10000,14,0),"."),".")</f>
        <v>55119</v>
      </c>
    </row>
    <row r="1097" spans="1:19" x14ac:dyDescent="0.4">
      <c r="A1097" s="2" t="str">
        <f t="shared" si="34"/>
        <v>2018|Nelson Marlborough|10</v>
      </c>
      <c r="B1097" t="s">
        <v>16</v>
      </c>
      <c r="C1097" t="s">
        <v>17</v>
      </c>
      <c r="D1097" t="s">
        <v>18</v>
      </c>
      <c r="E1097" t="s">
        <v>19</v>
      </c>
      <c r="F1097">
        <v>2018</v>
      </c>
      <c r="G1097">
        <v>2018</v>
      </c>
      <c r="H1097">
        <v>400</v>
      </c>
      <c r="I1097" t="s">
        <v>152</v>
      </c>
      <c r="J1097">
        <v>3</v>
      </c>
      <c r="K1097" t="s">
        <v>24</v>
      </c>
      <c r="L1097">
        <v>10</v>
      </c>
      <c r="N1097">
        <v>0</v>
      </c>
      <c r="R1097" s="2" t="str">
        <f t="shared" si="35"/>
        <v>.</v>
      </c>
      <c r="S1097" s="2">
        <f>IF(AND(P1097&lt;&gt;"_U",P1097&lt;&gt;"c",J1097&lt;&gt;99,J1097&lt;&gt;9),IFERROR(VLOOKUP(A1097,'Health Total'!$A$2:$N$10000,14,0),"."),".")</f>
        <v>0</v>
      </c>
    </row>
    <row r="1098" spans="1:19" x14ac:dyDescent="0.4">
      <c r="A1098" s="2" t="str">
        <f t="shared" si="34"/>
        <v>2018|Nelson Marlborough|11</v>
      </c>
      <c r="B1098" t="s">
        <v>16</v>
      </c>
      <c r="C1098" t="s">
        <v>17</v>
      </c>
      <c r="D1098" t="s">
        <v>18</v>
      </c>
      <c r="E1098" t="s">
        <v>19</v>
      </c>
      <c r="F1098">
        <v>2018</v>
      </c>
      <c r="G1098">
        <v>2018</v>
      </c>
      <c r="H1098">
        <v>400</v>
      </c>
      <c r="I1098" t="s">
        <v>152</v>
      </c>
      <c r="J1098">
        <v>3</v>
      </c>
      <c r="K1098" t="s">
        <v>24</v>
      </c>
      <c r="L1098">
        <v>11</v>
      </c>
      <c r="N1098">
        <v>2538</v>
      </c>
      <c r="R1098" s="2">
        <f t="shared" si="35"/>
        <v>5.27</v>
      </c>
      <c r="S1098" s="2">
        <f>IF(AND(P1098&lt;&gt;"_U",P1098&lt;&gt;"c",J1098&lt;&gt;99,J1098&lt;&gt;9),IFERROR(VLOOKUP(A1098,'Health Total'!$A$2:$N$10000,14,0),"."),".")</f>
        <v>48159</v>
      </c>
    </row>
    <row r="1099" spans="1:19" x14ac:dyDescent="0.4">
      <c r="A1099" s="2" t="str">
        <f t="shared" si="34"/>
        <v>2018|Nelson Marlborough|12</v>
      </c>
      <c r="B1099" t="s">
        <v>16</v>
      </c>
      <c r="C1099" t="s">
        <v>17</v>
      </c>
      <c r="D1099" t="s">
        <v>18</v>
      </c>
      <c r="E1099" t="s">
        <v>19</v>
      </c>
      <c r="F1099">
        <v>2018</v>
      </c>
      <c r="G1099">
        <v>2018</v>
      </c>
      <c r="H1099">
        <v>400</v>
      </c>
      <c r="I1099" t="s">
        <v>152</v>
      </c>
      <c r="J1099">
        <v>3</v>
      </c>
      <c r="K1099" t="s">
        <v>24</v>
      </c>
      <c r="L1099">
        <v>12</v>
      </c>
      <c r="N1099">
        <v>144</v>
      </c>
      <c r="R1099" s="2">
        <f t="shared" si="35"/>
        <v>2.2999999999999998</v>
      </c>
      <c r="S1099" s="2">
        <f>IF(AND(P1099&lt;&gt;"_U",P1099&lt;&gt;"c",J1099&lt;&gt;99,J1099&lt;&gt;9),IFERROR(VLOOKUP(A1099,'Health Total'!$A$2:$N$10000,14,0),"."),".")</f>
        <v>6264</v>
      </c>
    </row>
    <row r="1100" spans="1:19" x14ac:dyDescent="0.4">
      <c r="A1100" s="2" t="str">
        <f t="shared" si="34"/>
        <v>2018|Nelson Marlborough|13</v>
      </c>
      <c r="B1100" t="s">
        <v>16</v>
      </c>
      <c r="C1100" t="s">
        <v>17</v>
      </c>
      <c r="D1100" t="s">
        <v>18</v>
      </c>
      <c r="E1100" t="s">
        <v>19</v>
      </c>
      <c r="F1100">
        <v>2018</v>
      </c>
      <c r="G1100">
        <v>2018</v>
      </c>
      <c r="H1100">
        <v>400</v>
      </c>
      <c r="I1100" t="s">
        <v>152</v>
      </c>
      <c r="J1100">
        <v>3</v>
      </c>
      <c r="K1100" t="s">
        <v>24</v>
      </c>
      <c r="L1100">
        <v>13</v>
      </c>
      <c r="N1100">
        <v>81</v>
      </c>
      <c r="R1100" s="2">
        <f t="shared" si="35"/>
        <v>11.59</v>
      </c>
      <c r="S1100" s="2">
        <f>IF(AND(P1100&lt;&gt;"_U",P1100&lt;&gt;"c",J1100&lt;&gt;99,J1100&lt;&gt;9),IFERROR(VLOOKUP(A1100,'Health Total'!$A$2:$N$10000,14,0),"."),".")</f>
        <v>699</v>
      </c>
    </row>
    <row r="1101" spans="1:19" x14ac:dyDescent="0.4">
      <c r="A1101" s="2" t="str">
        <f t="shared" si="34"/>
        <v>2018|Nelson Marlborough|999</v>
      </c>
      <c r="B1101" t="s">
        <v>16</v>
      </c>
      <c r="C1101" t="s">
        <v>17</v>
      </c>
      <c r="D1101" t="s">
        <v>18</v>
      </c>
      <c r="E1101" t="s">
        <v>19</v>
      </c>
      <c r="F1101">
        <v>2018</v>
      </c>
      <c r="G1101">
        <v>2018</v>
      </c>
      <c r="H1101">
        <v>400</v>
      </c>
      <c r="I1101" t="s">
        <v>152</v>
      </c>
      <c r="J1101">
        <v>3</v>
      </c>
      <c r="K1101" t="s">
        <v>24</v>
      </c>
      <c r="L1101">
        <v>999</v>
      </c>
      <c r="N1101">
        <v>2763</v>
      </c>
      <c r="R1101" s="2">
        <f t="shared" si="35"/>
        <v>5.01</v>
      </c>
      <c r="S1101" s="2">
        <f>IF(AND(P1101&lt;&gt;"_U",P1101&lt;&gt;"c",J1101&lt;&gt;99,J1101&lt;&gt;9),IFERROR(VLOOKUP(A1101,'Health Total'!$A$2:$N$10000,14,0),"."),".")</f>
        <v>55119</v>
      </c>
    </row>
    <row r="1102" spans="1:19" x14ac:dyDescent="0.4">
      <c r="A1102" s="2" t="str">
        <f t="shared" si="34"/>
        <v>2018|Nelson Marlborough|10</v>
      </c>
      <c r="B1102" t="s">
        <v>16</v>
      </c>
      <c r="C1102" t="s">
        <v>17</v>
      </c>
      <c r="D1102" t="s">
        <v>18</v>
      </c>
      <c r="E1102" t="s">
        <v>19</v>
      </c>
      <c r="F1102">
        <v>2018</v>
      </c>
      <c r="G1102">
        <v>2018</v>
      </c>
      <c r="H1102">
        <v>400</v>
      </c>
      <c r="I1102" t="s">
        <v>152</v>
      </c>
      <c r="J1102">
        <v>4</v>
      </c>
      <c r="K1102" t="s">
        <v>25</v>
      </c>
      <c r="L1102">
        <v>10</v>
      </c>
      <c r="N1102">
        <v>0</v>
      </c>
      <c r="R1102" s="2" t="str">
        <f t="shared" si="35"/>
        <v>.</v>
      </c>
      <c r="S1102" s="2">
        <f>IF(AND(P1102&lt;&gt;"_U",P1102&lt;&gt;"c",J1102&lt;&gt;99,J1102&lt;&gt;9),IFERROR(VLOOKUP(A1102,'Health Total'!$A$2:$N$10000,14,0),"."),".")</f>
        <v>0</v>
      </c>
    </row>
    <row r="1103" spans="1:19" x14ac:dyDescent="0.4">
      <c r="A1103" s="2" t="str">
        <f t="shared" si="34"/>
        <v>2018|Nelson Marlborough|11</v>
      </c>
      <c r="B1103" t="s">
        <v>16</v>
      </c>
      <c r="C1103" t="s">
        <v>17</v>
      </c>
      <c r="D1103" t="s">
        <v>18</v>
      </c>
      <c r="E1103" t="s">
        <v>19</v>
      </c>
      <c r="F1103">
        <v>2018</v>
      </c>
      <c r="G1103">
        <v>2018</v>
      </c>
      <c r="H1103">
        <v>400</v>
      </c>
      <c r="I1103" t="s">
        <v>152</v>
      </c>
      <c r="J1103">
        <v>4</v>
      </c>
      <c r="K1103" t="s">
        <v>25</v>
      </c>
      <c r="L1103">
        <v>11</v>
      </c>
      <c r="N1103">
        <v>1590</v>
      </c>
      <c r="R1103" s="2">
        <f t="shared" si="35"/>
        <v>3.3</v>
      </c>
      <c r="S1103" s="2">
        <f>IF(AND(P1103&lt;&gt;"_U",P1103&lt;&gt;"c",J1103&lt;&gt;99,J1103&lt;&gt;9),IFERROR(VLOOKUP(A1103,'Health Total'!$A$2:$N$10000,14,0),"."),".")</f>
        <v>48159</v>
      </c>
    </row>
    <row r="1104" spans="1:19" x14ac:dyDescent="0.4">
      <c r="A1104" s="2" t="str">
        <f t="shared" si="34"/>
        <v>2018|Nelson Marlborough|12</v>
      </c>
      <c r="B1104" t="s">
        <v>16</v>
      </c>
      <c r="C1104" t="s">
        <v>17</v>
      </c>
      <c r="D1104" t="s">
        <v>18</v>
      </c>
      <c r="E1104" t="s">
        <v>19</v>
      </c>
      <c r="F1104">
        <v>2018</v>
      </c>
      <c r="G1104">
        <v>2018</v>
      </c>
      <c r="H1104">
        <v>400</v>
      </c>
      <c r="I1104" t="s">
        <v>152</v>
      </c>
      <c r="J1104">
        <v>4</v>
      </c>
      <c r="K1104" t="s">
        <v>25</v>
      </c>
      <c r="L1104">
        <v>12</v>
      </c>
      <c r="N1104">
        <v>234</v>
      </c>
      <c r="R1104" s="2">
        <f t="shared" si="35"/>
        <v>3.74</v>
      </c>
      <c r="S1104" s="2">
        <f>IF(AND(P1104&lt;&gt;"_U",P1104&lt;&gt;"c",J1104&lt;&gt;99,J1104&lt;&gt;9),IFERROR(VLOOKUP(A1104,'Health Total'!$A$2:$N$10000,14,0),"."),".")</f>
        <v>6264</v>
      </c>
    </row>
    <row r="1105" spans="1:19" x14ac:dyDescent="0.4">
      <c r="A1105" s="2" t="str">
        <f t="shared" si="34"/>
        <v>2018|Nelson Marlborough|13</v>
      </c>
      <c r="B1105" t="s">
        <v>16</v>
      </c>
      <c r="C1105" t="s">
        <v>17</v>
      </c>
      <c r="D1105" t="s">
        <v>18</v>
      </c>
      <c r="E1105" t="s">
        <v>19</v>
      </c>
      <c r="F1105">
        <v>2018</v>
      </c>
      <c r="G1105">
        <v>2018</v>
      </c>
      <c r="H1105">
        <v>400</v>
      </c>
      <c r="I1105" t="s">
        <v>152</v>
      </c>
      <c r="J1105">
        <v>4</v>
      </c>
      <c r="K1105" t="s">
        <v>25</v>
      </c>
      <c r="L1105">
        <v>13</v>
      </c>
      <c r="N1105">
        <v>51</v>
      </c>
      <c r="R1105" s="2">
        <f t="shared" si="35"/>
        <v>7.3</v>
      </c>
      <c r="S1105" s="2">
        <f>IF(AND(P1105&lt;&gt;"_U",P1105&lt;&gt;"c",J1105&lt;&gt;99,J1105&lt;&gt;9),IFERROR(VLOOKUP(A1105,'Health Total'!$A$2:$N$10000,14,0),"."),".")</f>
        <v>699</v>
      </c>
    </row>
    <row r="1106" spans="1:19" x14ac:dyDescent="0.4">
      <c r="A1106" s="2" t="str">
        <f t="shared" si="34"/>
        <v>2018|Nelson Marlborough|999</v>
      </c>
      <c r="B1106" t="s">
        <v>16</v>
      </c>
      <c r="C1106" t="s">
        <v>17</v>
      </c>
      <c r="D1106" t="s">
        <v>18</v>
      </c>
      <c r="E1106" t="s">
        <v>19</v>
      </c>
      <c r="F1106">
        <v>2018</v>
      </c>
      <c r="G1106">
        <v>2018</v>
      </c>
      <c r="H1106">
        <v>400</v>
      </c>
      <c r="I1106" t="s">
        <v>152</v>
      </c>
      <c r="J1106">
        <v>4</v>
      </c>
      <c r="K1106" t="s">
        <v>25</v>
      </c>
      <c r="L1106">
        <v>999</v>
      </c>
      <c r="N1106">
        <v>1878</v>
      </c>
      <c r="R1106" s="2">
        <f t="shared" si="35"/>
        <v>3.41</v>
      </c>
      <c r="S1106" s="2">
        <f>IF(AND(P1106&lt;&gt;"_U",P1106&lt;&gt;"c",J1106&lt;&gt;99,J1106&lt;&gt;9),IFERROR(VLOOKUP(A1106,'Health Total'!$A$2:$N$10000,14,0),"."),".")</f>
        <v>55119</v>
      </c>
    </row>
    <row r="1107" spans="1:19" x14ac:dyDescent="0.4">
      <c r="A1107" s="2" t="str">
        <f t="shared" si="34"/>
        <v>2018|Nelson Marlborough|10</v>
      </c>
      <c r="B1107" t="s">
        <v>16</v>
      </c>
      <c r="C1107" t="s">
        <v>17</v>
      </c>
      <c r="D1107" t="s">
        <v>18</v>
      </c>
      <c r="E1107" t="s">
        <v>19</v>
      </c>
      <c r="F1107">
        <v>2018</v>
      </c>
      <c r="G1107">
        <v>2018</v>
      </c>
      <c r="H1107">
        <v>400</v>
      </c>
      <c r="I1107" t="s">
        <v>152</v>
      </c>
      <c r="J1107">
        <v>5</v>
      </c>
      <c r="K1107" t="s">
        <v>26</v>
      </c>
      <c r="L1107">
        <v>10</v>
      </c>
      <c r="N1107">
        <v>0</v>
      </c>
      <c r="R1107" s="2" t="str">
        <f t="shared" si="35"/>
        <v>.</v>
      </c>
      <c r="S1107" s="2">
        <f>IF(AND(P1107&lt;&gt;"_U",P1107&lt;&gt;"c",J1107&lt;&gt;99,J1107&lt;&gt;9),IFERROR(VLOOKUP(A1107,'Health Total'!$A$2:$N$10000,14,0),"."),".")</f>
        <v>0</v>
      </c>
    </row>
    <row r="1108" spans="1:19" x14ac:dyDescent="0.4">
      <c r="A1108" s="2" t="str">
        <f t="shared" si="34"/>
        <v>2018|Nelson Marlborough|11</v>
      </c>
      <c r="B1108" t="s">
        <v>16</v>
      </c>
      <c r="C1108" t="s">
        <v>17</v>
      </c>
      <c r="D1108" t="s">
        <v>18</v>
      </c>
      <c r="E1108" t="s">
        <v>19</v>
      </c>
      <c r="F1108">
        <v>2018</v>
      </c>
      <c r="G1108">
        <v>2018</v>
      </c>
      <c r="H1108">
        <v>400</v>
      </c>
      <c r="I1108" t="s">
        <v>152</v>
      </c>
      <c r="J1108">
        <v>5</v>
      </c>
      <c r="K1108" t="s">
        <v>26</v>
      </c>
      <c r="L1108">
        <v>11</v>
      </c>
      <c r="N1108">
        <v>26241</v>
      </c>
      <c r="R1108" s="2">
        <f t="shared" si="35"/>
        <v>54.49</v>
      </c>
      <c r="S1108" s="2">
        <f>IF(AND(P1108&lt;&gt;"_U",P1108&lt;&gt;"c",J1108&lt;&gt;99,J1108&lt;&gt;9),IFERROR(VLOOKUP(A1108,'Health Total'!$A$2:$N$10000,14,0),"."),".")</f>
        <v>48159</v>
      </c>
    </row>
    <row r="1109" spans="1:19" x14ac:dyDescent="0.4">
      <c r="A1109" s="2" t="str">
        <f t="shared" si="34"/>
        <v>2018|Nelson Marlborough|12</v>
      </c>
      <c r="B1109" t="s">
        <v>16</v>
      </c>
      <c r="C1109" t="s">
        <v>17</v>
      </c>
      <c r="D1109" t="s">
        <v>18</v>
      </c>
      <c r="E1109" t="s">
        <v>19</v>
      </c>
      <c r="F1109">
        <v>2018</v>
      </c>
      <c r="G1109">
        <v>2018</v>
      </c>
      <c r="H1109">
        <v>400</v>
      </c>
      <c r="I1109" t="s">
        <v>152</v>
      </c>
      <c r="J1109">
        <v>5</v>
      </c>
      <c r="K1109" t="s">
        <v>26</v>
      </c>
      <c r="L1109">
        <v>12</v>
      </c>
      <c r="N1109">
        <v>1248</v>
      </c>
      <c r="R1109" s="2">
        <f t="shared" si="35"/>
        <v>19.920000000000002</v>
      </c>
      <c r="S1109" s="2">
        <f>IF(AND(P1109&lt;&gt;"_U",P1109&lt;&gt;"c",J1109&lt;&gt;99,J1109&lt;&gt;9),IFERROR(VLOOKUP(A1109,'Health Total'!$A$2:$N$10000,14,0),"."),".")</f>
        <v>6264</v>
      </c>
    </row>
    <row r="1110" spans="1:19" x14ac:dyDescent="0.4">
      <c r="A1110" s="2" t="str">
        <f t="shared" si="34"/>
        <v>2018|Nelson Marlborough|13</v>
      </c>
      <c r="B1110" t="s">
        <v>16</v>
      </c>
      <c r="C1110" t="s">
        <v>17</v>
      </c>
      <c r="D1110" t="s">
        <v>18</v>
      </c>
      <c r="E1110" t="s">
        <v>19</v>
      </c>
      <c r="F1110">
        <v>2018</v>
      </c>
      <c r="G1110">
        <v>2018</v>
      </c>
      <c r="H1110">
        <v>400</v>
      </c>
      <c r="I1110" t="s">
        <v>152</v>
      </c>
      <c r="J1110">
        <v>5</v>
      </c>
      <c r="K1110" t="s">
        <v>26</v>
      </c>
      <c r="L1110">
        <v>13</v>
      </c>
      <c r="N1110">
        <v>207</v>
      </c>
      <c r="R1110" s="2">
        <f t="shared" si="35"/>
        <v>29.61</v>
      </c>
      <c r="S1110" s="2">
        <f>IF(AND(P1110&lt;&gt;"_U",P1110&lt;&gt;"c",J1110&lt;&gt;99,J1110&lt;&gt;9),IFERROR(VLOOKUP(A1110,'Health Total'!$A$2:$N$10000,14,0),"."),".")</f>
        <v>699</v>
      </c>
    </row>
    <row r="1111" spans="1:19" x14ac:dyDescent="0.4">
      <c r="A1111" s="2" t="str">
        <f t="shared" si="34"/>
        <v>2018|Nelson Marlborough|999</v>
      </c>
      <c r="B1111" t="s">
        <v>16</v>
      </c>
      <c r="C1111" t="s">
        <v>17</v>
      </c>
      <c r="D1111" t="s">
        <v>18</v>
      </c>
      <c r="E1111" t="s">
        <v>19</v>
      </c>
      <c r="F1111">
        <v>2018</v>
      </c>
      <c r="G1111">
        <v>2018</v>
      </c>
      <c r="H1111">
        <v>400</v>
      </c>
      <c r="I1111" t="s">
        <v>152</v>
      </c>
      <c r="J1111">
        <v>5</v>
      </c>
      <c r="K1111" t="s">
        <v>26</v>
      </c>
      <c r="L1111">
        <v>999</v>
      </c>
      <c r="N1111">
        <v>27699</v>
      </c>
      <c r="R1111" s="2">
        <f t="shared" si="35"/>
        <v>50.25</v>
      </c>
      <c r="S1111" s="2">
        <f>IF(AND(P1111&lt;&gt;"_U",P1111&lt;&gt;"c",J1111&lt;&gt;99,J1111&lt;&gt;9),IFERROR(VLOOKUP(A1111,'Health Total'!$A$2:$N$10000,14,0),"."),".")</f>
        <v>55119</v>
      </c>
    </row>
    <row r="1112" spans="1:19" x14ac:dyDescent="0.4">
      <c r="A1112" s="2" t="str">
        <f t="shared" si="34"/>
        <v>2018|Nelson Marlborough|10</v>
      </c>
      <c r="B1112" t="s">
        <v>16</v>
      </c>
      <c r="C1112" t="s">
        <v>17</v>
      </c>
      <c r="D1112" t="s">
        <v>18</v>
      </c>
      <c r="E1112" t="s">
        <v>19</v>
      </c>
      <c r="F1112">
        <v>2018</v>
      </c>
      <c r="G1112">
        <v>2018</v>
      </c>
      <c r="H1112">
        <v>400</v>
      </c>
      <c r="I1112" t="s">
        <v>152</v>
      </c>
      <c r="J1112">
        <v>6</v>
      </c>
      <c r="K1112" t="s">
        <v>27</v>
      </c>
      <c r="L1112">
        <v>10</v>
      </c>
      <c r="N1112">
        <v>0</v>
      </c>
      <c r="R1112" s="2" t="str">
        <f t="shared" si="35"/>
        <v>.</v>
      </c>
      <c r="S1112" s="2">
        <f>IF(AND(P1112&lt;&gt;"_U",P1112&lt;&gt;"c",J1112&lt;&gt;99,J1112&lt;&gt;9),IFERROR(VLOOKUP(A1112,'Health Total'!$A$2:$N$10000,14,0),"."),".")</f>
        <v>0</v>
      </c>
    </row>
    <row r="1113" spans="1:19" x14ac:dyDescent="0.4">
      <c r="A1113" s="2" t="str">
        <f t="shared" si="34"/>
        <v>2018|Nelson Marlborough|11</v>
      </c>
      <c r="B1113" t="s">
        <v>16</v>
      </c>
      <c r="C1113" t="s">
        <v>17</v>
      </c>
      <c r="D1113" t="s">
        <v>18</v>
      </c>
      <c r="E1113" t="s">
        <v>19</v>
      </c>
      <c r="F1113">
        <v>2018</v>
      </c>
      <c r="G1113">
        <v>2018</v>
      </c>
      <c r="H1113">
        <v>400</v>
      </c>
      <c r="I1113" t="s">
        <v>152</v>
      </c>
      <c r="J1113">
        <v>6</v>
      </c>
      <c r="K1113" t="s">
        <v>27</v>
      </c>
      <c r="L1113">
        <v>11</v>
      </c>
      <c r="N1113">
        <v>609</v>
      </c>
      <c r="R1113" s="2">
        <f t="shared" si="35"/>
        <v>1.26</v>
      </c>
      <c r="S1113" s="2">
        <f>IF(AND(P1113&lt;&gt;"_U",P1113&lt;&gt;"c",J1113&lt;&gt;99,J1113&lt;&gt;9),IFERROR(VLOOKUP(A1113,'Health Total'!$A$2:$N$10000,14,0),"."),".")</f>
        <v>48159</v>
      </c>
    </row>
    <row r="1114" spans="1:19" x14ac:dyDescent="0.4">
      <c r="A1114" s="2" t="str">
        <f t="shared" si="34"/>
        <v>2018|Nelson Marlborough|12</v>
      </c>
      <c r="B1114" t="s">
        <v>16</v>
      </c>
      <c r="C1114" t="s">
        <v>17</v>
      </c>
      <c r="D1114" t="s">
        <v>18</v>
      </c>
      <c r="E1114" t="s">
        <v>19</v>
      </c>
      <c r="F1114">
        <v>2018</v>
      </c>
      <c r="G1114">
        <v>2018</v>
      </c>
      <c r="H1114">
        <v>400</v>
      </c>
      <c r="I1114" t="s">
        <v>152</v>
      </c>
      <c r="J1114">
        <v>6</v>
      </c>
      <c r="K1114" t="s">
        <v>27</v>
      </c>
      <c r="L1114">
        <v>12</v>
      </c>
      <c r="N1114">
        <v>39</v>
      </c>
      <c r="R1114" s="2">
        <f t="shared" si="35"/>
        <v>0.62</v>
      </c>
      <c r="S1114" s="2">
        <f>IF(AND(P1114&lt;&gt;"_U",P1114&lt;&gt;"c",J1114&lt;&gt;99,J1114&lt;&gt;9),IFERROR(VLOOKUP(A1114,'Health Total'!$A$2:$N$10000,14,0),"."),".")</f>
        <v>6264</v>
      </c>
    </row>
    <row r="1115" spans="1:19" x14ac:dyDescent="0.4">
      <c r="A1115" s="2" t="str">
        <f t="shared" si="34"/>
        <v>2018|Nelson Marlborough|13</v>
      </c>
      <c r="B1115" t="s">
        <v>16</v>
      </c>
      <c r="C1115" t="s">
        <v>17</v>
      </c>
      <c r="D1115" t="s">
        <v>18</v>
      </c>
      <c r="E1115" t="s">
        <v>19</v>
      </c>
      <c r="F1115">
        <v>2018</v>
      </c>
      <c r="G1115">
        <v>2018</v>
      </c>
      <c r="H1115">
        <v>400</v>
      </c>
      <c r="I1115" t="s">
        <v>152</v>
      </c>
      <c r="J1115">
        <v>6</v>
      </c>
      <c r="K1115" t="s">
        <v>27</v>
      </c>
      <c r="L1115">
        <v>13</v>
      </c>
      <c r="N1115">
        <v>3</v>
      </c>
      <c r="R1115" s="2">
        <f t="shared" si="35"/>
        <v>0.43</v>
      </c>
      <c r="S1115" s="2">
        <f>IF(AND(P1115&lt;&gt;"_U",P1115&lt;&gt;"c",J1115&lt;&gt;99,J1115&lt;&gt;9),IFERROR(VLOOKUP(A1115,'Health Total'!$A$2:$N$10000,14,0),"."),".")</f>
        <v>699</v>
      </c>
    </row>
    <row r="1116" spans="1:19" x14ac:dyDescent="0.4">
      <c r="A1116" s="2" t="str">
        <f t="shared" si="34"/>
        <v>2018|Nelson Marlborough|999</v>
      </c>
      <c r="B1116" t="s">
        <v>16</v>
      </c>
      <c r="C1116" t="s">
        <v>17</v>
      </c>
      <c r="D1116" t="s">
        <v>18</v>
      </c>
      <c r="E1116" t="s">
        <v>19</v>
      </c>
      <c r="F1116">
        <v>2018</v>
      </c>
      <c r="G1116">
        <v>2018</v>
      </c>
      <c r="H1116">
        <v>400</v>
      </c>
      <c r="I1116" t="s">
        <v>152</v>
      </c>
      <c r="J1116">
        <v>6</v>
      </c>
      <c r="K1116" t="s">
        <v>27</v>
      </c>
      <c r="L1116">
        <v>999</v>
      </c>
      <c r="N1116">
        <v>648</v>
      </c>
      <c r="R1116" s="2">
        <f t="shared" si="35"/>
        <v>1.18</v>
      </c>
      <c r="S1116" s="2">
        <f>IF(AND(P1116&lt;&gt;"_U",P1116&lt;&gt;"c",J1116&lt;&gt;99,J1116&lt;&gt;9),IFERROR(VLOOKUP(A1116,'Health Total'!$A$2:$N$10000,14,0),"."),".")</f>
        <v>55119</v>
      </c>
    </row>
    <row r="1117" spans="1:19" x14ac:dyDescent="0.4">
      <c r="A1117" s="2" t="str">
        <f t="shared" si="34"/>
        <v>2018|Nelson Marlborough|10</v>
      </c>
      <c r="B1117" t="s">
        <v>16</v>
      </c>
      <c r="C1117" t="s">
        <v>17</v>
      </c>
      <c r="D1117" t="s">
        <v>18</v>
      </c>
      <c r="E1117" t="s">
        <v>19</v>
      </c>
      <c r="F1117">
        <v>2018</v>
      </c>
      <c r="G1117">
        <v>2018</v>
      </c>
      <c r="H1117">
        <v>400</v>
      </c>
      <c r="I1117" t="s">
        <v>152</v>
      </c>
      <c r="J1117">
        <v>7</v>
      </c>
      <c r="K1117" t="s">
        <v>28</v>
      </c>
      <c r="L1117">
        <v>10</v>
      </c>
      <c r="N1117">
        <v>0</v>
      </c>
      <c r="R1117" s="2" t="str">
        <f t="shared" si="35"/>
        <v>.</v>
      </c>
      <c r="S1117" s="2">
        <f>IF(AND(P1117&lt;&gt;"_U",P1117&lt;&gt;"c",J1117&lt;&gt;99,J1117&lt;&gt;9),IFERROR(VLOOKUP(A1117,'Health Total'!$A$2:$N$10000,14,0),"."),".")</f>
        <v>0</v>
      </c>
    </row>
    <row r="1118" spans="1:19" x14ac:dyDescent="0.4">
      <c r="A1118" s="2" t="str">
        <f t="shared" si="34"/>
        <v>2018|Nelson Marlborough|11</v>
      </c>
      <c r="B1118" t="s">
        <v>16</v>
      </c>
      <c r="C1118" t="s">
        <v>17</v>
      </c>
      <c r="D1118" t="s">
        <v>18</v>
      </c>
      <c r="E1118" t="s">
        <v>19</v>
      </c>
      <c r="F1118">
        <v>2018</v>
      </c>
      <c r="G1118">
        <v>2018</v>
      </c>
      <c r="H1118">
        <v>400</v>
      </c>
      <c r="I1118" t="s">
        <v>152</v>
      </c>
      <c r="J1118">
        <v>7</v>
      </c>
      <c r="K1118" t="s">
        <v>28</v>
      </c>
      <c r="L1118">
        <v>11</v>
      </c>
      <c r="N1118">
        <v>306</v>
      </c>
      <c r="R1118" s="2">
        <f t="shared" si="35"/>
        <v>0.64</v>
      </c>
      <c r="S1118" s="2">
        <f>IF(AND(P1118&lt;&gt;"_U",P1118&lt;&gt;"c",J1118&lt;&gt;99,J1118&lt;&gt;9),IFERROR(VLOOKUP(A1118,'Health Total'!$A$2:$N$10000,14,0),"."),".")</f>
        <v>48159</v>
      </c>
    </row>
    <row r="1119" spans="1:19" x14ac:dyDescent="0.4">
      <c r="A1119" s="2" t="str">
        <f t="shared" si="34"/>
        <v>2018|Nelson Marlborough|12</v>
      </c>
      <c r="B1119" t="s">
        <v>16</v>
      </c>
      <c r="C1119" t="s">
        <v>17</v>
      </c>
      <c r="D1119" t="s">
        <v>18</v>
      </c>
      <c r="E1119" t="s">
        <v>19</v>
      </c>
      <c r="F1119">
        <v>2018</v>
      </c>
      <c r="G1119">
        <v>2018</v>
      </c>
      <c r="H1119">
        <v>400</v>
      </c>
      <c r="I1119" t="s">
        <v>152</v>
      </c>
      <c r="J1119">
        <v>7</v>
      </c>
      <c r="K1119" t="s">
        <v>28</v>
      </c>
      <c r="L1119">
        <v>12</v>
      </c>
      <c r="N1119">
        <v>30</v>
      </c>
      <c r="R1119" s="2">
        <f t="shared" si="35"/>
        <v>0.48</v>
      </c>
      <c r="S1119" s="2">
        <f>IF(AND(P1119&lt;&gt;"_U",P1119&lt;&gt;"c",J1119&lt;&gt;99,J1119&lt;&gt;9),IFERROR(VLOOKUP(A1119,'Health Total'!$A$2:$N$10000,14,0),"."),".")</f>
        <v>6264</v>
      </c>
    </row>
    <row r="1120" spans="1:19" x14ac:dyDescent="0.4">
      <c r="A1120" s="2" t="str">
        <f t="shared" si="34"/>
        <v>2018|Nelson Marlborough|13</v>
      </c>
      <c r="B1120" t="s">
        <v>16</v>
      </c>
      <c r="C1120" t="s">
        <v>17</v>
      </c>
      <c r="D1120" t="s">
        <v>18</v>
      </c>
      <c r="E1120" t="s">
        <v>19</v>
      </c>
      <c r="F1120">
        <v>2018</v>
      </c>
      <c r="G1120">
        <v>2018</v>
      </c>
      <c r="H1120">
        <v>400</v>
      </c>
      <c r="I1120" t="s">
        <v>152</v>
      </c>
      <c r="J1120">
        <v>7</v>
      </c>
      <c r="K1120" t="s">
        <v>28</v>
      </c>
      <c r="L1120">
        <v>13</v>
      </c>
      <c r="N1120">
        <v>9</v>
      </c>
      <c r="R1120" s="2">
        <f t="shared" si="35"/>
        <v>1.29</v>
      </c>
      <c r="S1120" s="2">
        <f>IF(AND(P1120&lt;&gt;"_U",P1120&lt;&gt;"c",J1120&lt;&gt;99,J1120&lt;&gt;9),IFERROR(VLOOKUP(A1120,'Health Total'!$A$2:$N$10000,14,0),"."),".")</f>
        <v>699</v>
      </c>
    </row>
    <row r="1121" spans="1:19" x14ac:dyDescent="0.4">
      <c r="A1121" s="2" t="str">
        <f t="shared" si="34"/>
        <v>2018|Nelson Marlborough|999</v>
      </c>
      <c r="B1121" t="s">
        <v>16</v>
      </c>
      <c r="C1121" t="s">
        <v>17</v>
      </c>
      <c r="D1121" t="s">
        <v>18</v>
      </c>
      <c r="E1121" t="s">
        <v>19</v>
      </c>
      <c r="F1121">
        <v>2018</v>
      </c>
      <c r="G1121">
        <v>2018</v>
      </c>
      <c r="H1121">
        <v>400</v>
      </c>
      <c r="I1121" t="s">
        <v>152</v>
      </c>
      <c r="J1121">
        <v>7</v>
      </c>
      <c r="K1121" t="s">
        <v>28</v>
      </c>
      <c r="L1121">
        <v>999</v>
      </c>
      <c r="N1121">
        <v>342</v>
      </c>
      <c r="R1121" s="2">
        <f t="shared" si="35"/>
        <v>0.62</v>
      </c>
      <c r="S1121" s="2">
        <f>IF(AND(P1121&lt;&gt;"_U",P1121&lt;&gt;"c",J1121&lt;&gt;99,J1121&lt;&gt;9),IFERROR(VLOOKUP(A1121,'Health Total'!$A$2:$N$10000,14,0),"."),".")</f>
        <v>55119</v>
      </c>
    </row>
    <row r="1122" spans="1:19" x14ac:dyDescent="0.4">
      <c r="A1122" s="2" t="str">
        <f t="shared" si="34"/>
        <v>2018|Nelson Marlborough|10</v>
      </c>
      <c r="B1122" t="s">
        <v>16</v>
      </c>
      <c r="C1122" t="s">
        <v>17</v>
      </c>
      <c r="D1122" t="s">
        <v>18</v>
      </c>
      <c r="E1122" t="s">
        <v>19</v>
      </c>
      <c r="F1122">
        <v>2018</v>
      </c>
      <c r="G1122">
        <v>2018</v>
      </c>
      <c r="H1122">
        <v>400</v>
      </c>
      <c r="I1122" t="s">
        <v>152</v>
      </c>
      <c r="J1122">
        <v>77</v>
      </c>
      <c r="K1122" t="s">
        <v>29</v>
      </c>
      <c r="L1122">
        <v>10</v>
      </c>
      <c r="N1122">
        <v>0</v>
      </c>
      <c r="R1122" s="2" t="str">
        <f t="shared" si="35"/>
        <v>.</v>
      </c>
      <c r="S1122" s="2">
        <f>IF(AND(P1122&lt;&gt;"_U",P1122&lt;&gt;"c",J1122&lt;&gt;99,J1122&lt;&gt;9),IFERROR(VLOOKUP(A1122,'Health Total'!$A$2:$N$10000,14,0),"."),".")</f>
        <v>0</v>
      </c>
    </row>
    <row r="1123" spans="1:19" x14ac:dyDescent="0.4">
      <c r="A1123" s="2" t="str">
        <f t="shared" si="34"/>
        <v>2018|Nelson Marlborough|11</v>
      </c>
      <c r="B1123" t="s">
        <v>16</v>
      </c>
      <c r="C1123" t="s">
        <v>17</v>
      </c>
      <c r="D1123" t="s">
        <v>18</v>
      </c>
      <c r="E1123" t="s">
        <v>19</v>
      </c>
      <c r="F1123">
        <v>2018</v>
      </c>
      <c r="G1123">
        <v>2018</v>
      </c>
      <c r="H1123">
        <v>400</v>
      </c>
      <c r="I1123" t="s">
        <v>152</v>
      </c>
      <c r="J1123">
        <v>77</v>
      </c>
      <c r="K1123" t="s">
        <v>29</v>
      </c>
      <c r="L1123">
        <v>11</v>
      </c>
      <c r="N1123">
        <v>48159</v>
      </c>
      <c r="R1123" s="2">
        <f t="shared" si="35"/>
        <v>100</v>
      </c>
      <c r="S1123" s="2">
        <f>IF(AND(P1123&lt;&gt;"_U",P1123&lt;&gt;"c",J1123&lt;&gt;99,J1123&lt;&gt;9),IFERROR(VLOOKUP(A1123,'Health Total'!$A$2:$N$10000,14,0),"."),".")</f>
        <v>48159</v>
      </c>
    </row>
    <row r="1124" spans="1:19" x14ac:dyDescent="0.4">
      <c r="A1124" s="2" t="str">
        <f t="shared" si="34"/>
        <v>2018|Nelson Marlborough|12</v>
      </c>
      <c r="B1124" t="s">
        <v>16</v>
      </c>
      <c r="C1124" t="s">
        <v>17</v>
      </c>
      <c r="D1124" t="s">
        <v>18</v>
      </c>
      <c r="E1124" t="s">
        <v>19</v>
      </c>
      <c r="F1124">
        <v>2018</v>
      </c>
      <c r="G1124">
        <v>2018</v>
      </c>
      <c r="H1124">
        <v>400</v>
      </c>
      <c r="I1124" t="s">
        <v>152</v>
      </c>
      <c r="J1124">
        <v>77</v>
      </c>
      <c r="K1124" t="s">
        <v>29</v>
      </c>
      <c r="L1124">
        <v>12</v>
      </c>
      <c r="N1124">
        <v>6264</v>
      </c>
      <c r="R1124" s="2">
        <f t="shared" si="35"/>
        <v>100</v>
      </c>
      <c r="S1124" s="2">
        <f>IF(AND(P1124&lt;&gt;"_U",P1124&lt;&gt;"c",J1124&lt;&gt;99,J1124&lt;&gt;9),IFERROR(VLOOKUP(A1124,'Health Total'!$A$2:$N$10000,14,0),"."),".")</f>
        <v>6264</v>
      </c>
    </row>
    <row r="1125" spans="1:19" x14ac:dyDescent="0.4">
      <c r="A1125" s="2" t="str">
        <f t="shared" si="34"/>
        <v>2018|Nelson Marlborough|13</v>
      </c>
      <c r="B1125" t="s">
        <v>16</v>
      </c>
      <c r="C1125" t="s">
        <v>17</v>
      </c>
      <c r="D1125" t="s">
        <v>18</v>
      </c>
      <c r="E1125" t="s">
        <v>19</v>
      </c>
      <c r="F1125">
        <v>2018</v>
      </c>
      <c r="G1125">
        <v>2018</v>
      </c>
      <c r="H1125">
        <v>400</v>
      </c>
      <c r="I1125" t="s">
        <v>152</v>
      </c>
      <c r="J1125">
        <v>77</v>
      </c>
      <c r="K1125" t="s">
        <v>29</v>
      </c>
      <c r="L1125">
        <v>13</v>
      </c>
      <c r="N1125">
        <v>699</v>
      </c>
      <c r="R1125" s="2">
        <f t="shared" si="35"/>
        <v>100</v>
      </c>
      <c r="S1125" s="2">
        <f>IF(AND(P1125&lt;&gt;"_U",P1125&lt;&gt;"c",J1125&lt;&gt;99,J1125&lt;&gt;9),IFERROR(VLOOKUP(A1125,'Health Total'!$A$2:$N$10000,14,0),"."),".")</f>
        <v>699</v>
      </c>
    </row>
    <row r="1126" spans="1:19" x14ac:dyDescent="0.4">
      <c r="A1126" s="2" t="str">
        <f t="shared" si="34"/>
        <v>2018|Nelson Marlborough|999</v>
      </c>
      <c r="B1126" t="s">
        <v>16</v>
      </c>
      <c r="C1126" t="s">
        <v>17</v>
      </c>
      <c r="D1126" t="s">
        <v>18</v>
      </c>
      <c r="E1126" t="s">
        <v>19</v>
      </c>
      <c r="F1126">
        <v>2018</v>
      </c>
      <c r="G1126">
        <v>2018</v>
      </c>
      <c r="H1126">
        <v>400</v>
      </c>
      <c r="I1126" t="s">
        <v>152</v>
      </c>
      <c r="J1126">
        <v>77</v>
      </c>
      <c r="K1126" t="s">
        <v>29</v>
      </c>
      <c r="L1126">
        <v>999</v>
      </c>
      <c r="N1126">
        <v>55119</v>
      </c>
      <c r="R1126" s="2">
        <f t="shared" si="35"/>
        <v>100</v>
      </c>
      <c r="S1126" s="2">
        <f>IF(AND(P1126&lt;&gt;"_U",P1126&lt;&gt;"c",J1126&lt;&gt;99,J1126&lt;&gt;9),IFERROR(VLOOKUP(A1126,'Health Total'!$A$2:$N$10000,14,0),"."),".")</f>
        <v>55119</v>
      </c>
    </row>
    <row r="1127" spans="1:19" x14ac:dyDescent="0.4">
      <c r="A1127" s="2" t="str">
        <f t="shared" si="34"/>
        <v>2018|Nelson Marlborough|10</v>
      </c>
      <c r="B1127" t="s">
        <v>16</v>
      </c>
      <c r="C1127" t="s">
        <v>17</v>
      </c>
      <c r="D1127" t="s">
        <v>18</v>
      </c>
      <c r="E1127" t="s">
        <v>19</v>
      </c>
      <c r="F1127">
        <v>2018</v>
      </c>
      <c r="G1127">
        <v>2018</v>
      </c>
      <c r="H1127">
        <v>400</v>
      </c>
      <c r="I1127" t="s">
        <v>152</v>
      </c>
      <c r="J1127">
        <v>8</v>
      </c>
      <c r="K1127" t="s">
        <v>30</v>
      </c>
      <c r="L1127">
        <v>10</v>
      </c>
      <c r="N1127">
        <v>0</v>
      </c>
      <c r="R1127" s="2" t="str">
        <f t="shared" si="35"/>
        <v>.</v>
      </c>
      <c r="S1127" s="2">
        <f>IF(AND(P1127&lt;&gt;"_U",P1127&lt;&gt;"c",J1127&lt;&gt;99,J1127&lt;&gt;9),IFERROR(VLOOKUP(A1127,'Health Total'!$A$2:$N$10000,14,0),"."),".")</f>
        <v>0</v>
      </c>
    </row>
    <row r="1128" spans="1:19" x14ac:dyDescent="0.4">
      <c r="A1128" s="2" t="str">
        <f t="shared" si="34"/>
        <v>2018|Nelson Marlborough|11</v>
      </c>
      <c r="B1128" t="s">
        <v>16</v>
      </c>
      <c r="C1128" t="s">
        <v>17</v>
      </c>
      <c r="D1128" t="s">
        <v>18</v>
      </c>
      <c r="E1128" t="s">
        <v>19</v>
      </c>
      <c r="F1128">
        <v>2018</v>
      </c>
      <c r="G1128">
        <v>2018</v>
      </c>
      <c r="H1128">
        <v>400</v>
      </c>
      <c r="I1128" t="s">
        <v>152</v>
      </c>
      <c r="J1128">
        <v>8</v>
      </c>
      <c r="K1128" t="s">
        <v>30</v>
      </c>
      <c r="L1128">
        <v>11</v>
      </c>
      <c r="N1128">
        <v>1092</v>
      </c>
      <c r="R1128" s="2">
        <f t="shared" si="35"/>
        <v>2.27</v>
      </c>
      <c r="S1128" s="2">
        <f>IF(AND(P1128&lt;&gt;"_U",P1128&lt;&gt;"c",J1128&lt;&gt;99,J1128&lt;&gt;9),IFERROR(VLOOKUP(A1128,'Health Total'!$A$2:$N$10000,14,0),"."),".")</f>
        <v>48159</v>
      </c>
    </row>
    <row r="1129" spans="1:19" x14ac:dyDescent="0.4">
      <c r="A1129" s="2" t="str">
        <f t="shared" si="34"/>
        <v>2018|Nelson Marlborough|12</v>
      </c>
      <c r="B1129" t="s">
        <v>16</v>
      </c>
      <c r="C1129" t="s">
        <v>17</v>
      </c>
      <c r="D1129" t="s">
        <v>18</v>
      </c>
      <c r="E1129" t="s">
        <v>19</v>
      </c>
      <c r="F1129">
        <v>2018</v>
      </c>
      <c r="G1129">
        <v>2018</v>
      </c>
      <c r="H1129">
        <v>400</v>
      </c>
      <c r="I1129" t="s">
        <v>152</v>
      </c>
      <c r="J1129">
        <v>8</v>
      </c>
      <c r="K1129" t="s">
        <v>30</v>
      </c>
      <c r="L1129">
        <v>12</v>
      </c>
      <c r="N1129">
        <v>96</v>
      </c>
      <c r="R1129" s="2">
        <f t="shared" si="35"/>
        <v>1.53</v>
      </c>
      <c r="S1129" s="2">
        <f>IF(AND(P1129&lt;&gt;"_U",P1129&lt;&gt;"c",J1129&lt;&gt;99,J1129&lt;&gt;9),IFERROR(VLOOKUP(A1129,'Health Total'!$A$2:$N$10000,14,0),"."),".")</f>
        <v>6264</v>
      </c>
    </row>
    <row r="1130" spans="1:19" x14ac:dyDescent="0.4">
      <c r="A1130" s="2" t="str">
        <f t="shared" si="34"/>
        <v>2018|Nelson Marlborough|13</v>
      </c>
      <c r="B1130" t="s">
        <v>16</v>
      </c>
      <c r="C1130" t="s">
        <v>17</v>
      </c>
      <c r="D1130" t="s">
        <v>18</v>
      </c>
      <c r="E1130" t="s">
        <v>19</v>
      </c>
      <c r="F1130">
        <v>2018</v>
      </c>
      <c r="G1130">
        <v>2018</v>
      </c>
      <c r="H1130">
        <v>400</v>
      </c>
      <c r="I1130" t="s">
        <v>152</v>
      </c>
      <c r="J1130">
        <v>8</v>
      </c>
      <c r="K1130" t="s">
        <v>30</v>
      </c>
      <c r="L1130">
        <v>13</v>
      </c>
      <c r="N1130">
        <v>33</v>
      </c>
      <c r="R1130" s="2">
        <f t="shared" si="35"/>
        <v>4.72</v>
      </c>
      <c r="S1130" s="2">
        <f>IF(AND(P1130&lt;&gt;"_U",P1130&lt;&gt;"c",J1130&lt;&gt;99,J1130&lt;&gt;9),IFERROR(VLOOKUP(A1130,'Health Total'!$A$2:$N$10000,14,0),"."),".")</f>
        <v>699</v>
      </c>
    </row>
    <row r="1131" spans="1:19" x14ac:dyDescent="0.4">
      <c r="A1131" s="2" t="str">
        <f t="shared" si="34"/>
        <v>2018|Nelson Marlborough|999</v>
      </c>
      <c r="B1131" t="s">
        <v>16</v>
      </c>
      <c r="C1131" t="s">
        <v>17</v>
      </c>
      <c r="D1131" t="s">
        <v>18</v>
      </c>
      <c r="E1131" t="s">
        <v>19</v>
      </c>
      <c r="F1131">
        <v>2018</v>
      </c>
      <c r="G1131">
        <v>2018</v>
      </c>
      <c r="H1131">
        <v>400</v>
      </c>
      <c r="I1131" t="s">
        <v>152</v>
      </c>
      <c r="J1131">
        <v>8</v>
      </c>
      <c r="K1131" t="s">
        <v>30</v>
      </c>
      <c r="L1131">
        <v>999</v>
      </c>
      <c r="N1131">
        <v>1221</v>
      </c>
      <c r="R1131" s="2">
        <f t="shared" si="35"/>
        <v>2.2200000000000002</v>
      </c>
      <c r="S1131" s="2">
        <f>IF(AND(P1131&lt;&gt;"_U",P1131&lt;&gt;"c",J1131&lt;&gt;99,J1131&lt;&gt;9),IFERROR(VLOOKUP(A1131,'Health Total'!$A$2:$N$10000,14,0),"."),".")</f>
        <v>55119</v>
      </c>
    </row>
    <row r="1132" spans="1:19" x14ac:dyDescent="0.4">
      <c r="A1132" s="2" t="str">
        <f t="shared" si="34"/>
        <v>2018|Nelson Marlborough|10</v>
      </c>
      <c r="B1132" t="s">
        <v>16</v>
      </c>
      <c r="C1132" t="s">
        <v>17</v>
      </c>
      <c r="D1132" t="s">
        <v>18</v>
      </c>
      <c r="E1132" t="s">
        <v>19</v>
      </c>
      <c r="F1132">
        <v>2018</v>
      </c>
      <c r="G1132">
        <v>2018</v>
      </c>
      <c r="H1132">
        <v>400</v>
      </c>
      <c r="I1132" t="s">
        <v>152</v>
      </c>
      <c r="J1132">
        <v>9</v>
      </c>
      <c r="K1132" t="s">
        <v>31</v>
      </c>
      <c r="L1132">
        <v>10</v>
      </c>
      <c r="N1132">
        <v>0</v>
      </c>
      <c r="R1132" s="2" t="str">
        <f t="shared" si="35"/>
        <v>.</v>
      </c>
      <c r="S1132" s="2" t="str">
        <f>IF(AND(P1132&lt;&gt;"_U",P1132&lt;&gt;"c",J1132&lt;&gt;99,J1132&lt;&gt;9),IFERROR(VLOOKUP(A1132,'Health Total'!$A$2:$N$10000,14,0),"."),".")</f>
        <v>.</v>
      </c>
    </row>
    <row r="1133" spans="1:19" x14ac:dyDescent="0.4">
      <c r="A1133" s="2" t="str">
        <f t="shared" si="34"/>
        <v>2018|Nelson Marlborough|11</v>
      </c>
      <c r="B1133" t="s">
        <v>16</v>
      </c>
      <c r="C1133" t="s">
        <v>17</v>
      </c>
      <c r="D1133" t="s">
        <v>18</v>
      </c>
      <c r="E1133" t="s">
        <v>19</v>
      </c>
      <c r="F1133">
        <v>2018</v>
      </c>
      <c r="G1133">
        <v>2018</v>
      </c>
      <c r="H1133">
        <v>400</v>
      </c>
      <c r="I1133" t="s">
        <v>152</v>
      </c>
      <c r="J1133">
        <v>9</v>
      </c>
      <c r="K1133" t="s">
        <v>31</v>
      </c>
      <c r="L1133">
        <v>11</v>
      </c>
      <c r="N1133">
        <v>3132</v>
      </c>
      <c r="R1133" s="2" t="str">
        <f t="shared" si="35"/>
        <v>.</v>
      </c>
      <c r="S1133" s="2" t="str">
        <f>IF(AND(P1133&lt;&gt;"_U",P1133&lt;&gt;"c",J1133&lt;&gt;99,J1133&lt;&gt;9),IFERROR(VLOOKUP(A1133,'Health Total'!$A$2:$N$10000,14,0),"."),".")</f>
        <v>.</v>
      </c>
    </row>
    <row r="1134" spans="1:19" x14ac:dyDescent="0.4">
      <c r="A1134" s="2" t="str">
        <f t="shared" si="34"/>
        <v>2018|Nelson Marlborough|12</v>
      </c>
      <c r="B1134" t="s">
        <v>16</v>
      </c>
      <c r="C1134" t="s">
        <v>17</v>
      </c>
      <c r="D1134" t="s">
        <v>18</v>
      </c>
      <c r="E1134" t="s">
        <v>19</v>
      </c>
      <c r="F1134">
        <v>2018</v>
      </c>
      <c r="G1134">
        <v>2018</v>
      </c>
      <c r="H1134">
        <v>400</v>
      </c>
      <c r="I1134" t="s">
        <v>152</v>
      </c>
      <c r="J1134">
        <v>9</v>
      </c>
      <c r="K1134" t="s">
        <v>31</v>
      </c>
      <c r="L1134">
        <v>12</v>
      </c>
      <c r="N1134">
        <v>666</v>
      </c>
      <c r="R1134" s="2" t="str">
        <f t="shared" si="35"/>
        <v>.</v>
      </c>
      <c r="S1134" s="2" t="str">
        <f>IF(AND(P1134&lt;&gt;"_U",P1134&lt;&gt;"c",J1134&lt;&gt;99,J1134&lt;&gt;9),IFERROR(VLOOKUP(A1134,'Health Total'!$A$2:$N$10000,14,0),"."),".")</f>
        <v>.</v>
      </c>
    </row>
    <row r="1135" spans="1:19" x14ac:dyDescent="0.4">
      <c r="A1135" s="2" t="str">
        <f t="shared" si="34"/>
        <v>2018|Nelson Marlborough|13</v>
      </c>
      <c r="B1135" t="s">
        <v>16</v>
      </c>
      <c r="C1135" t="s">
        <v>17</v>
      </c>
      <c r="D1135" t="s">
        <v>18</v>
      </c>
      <c r="E1135" t="s">
        <v>19</v>
      </c>
      <c r="F1135">
        <v>2018</v>
      </c>
      <c r="G1135">
        <v>2018</v>
      </c>
      <c r="H1135">
        <v>400</v>
      </c>
      <c r="I1135" t="s">
        <v>152</v>
      </c>
      <c r="J1135">
        <v>9</v>
      </c>
      <c r="K1135" t="s">
        <v>31</v>
      </c>
      <c r="L1135">
        <v>13</v>
      </c>
      <c r="N1135">
        <v>222</v>
      </c>
      <c r="R1135" s="2" t="str">
        <f t="shared" si="35"/>
        <v>.</v>
      </c>
      <c r="S1135" s="2" t="str">
        <f>IF(AND(P1135&lt;&gt;"_U",P1135&lt;&gt;"c",J1135&lt;&gt;99,J1135&lt;&gt;9),IFERROR(VLOOKUP(A1135,'Health Total'!$A$2:$N$10000,14,0),"."),".")</f>
        <v>.</v>
      </c>
    </row>
    <row r="1136" spans="1:19" x14ac:dyDescent="0.4">
      <c r="A1136" s="2" t="str">
        <f t="shared" si="34"/>
        <v>2018|Nelson Marlborough|999</v>
      </c>
      <c r="B1136" t="s">
        <v>16</v>
      </c>
      <c r="C1136" t="s">
        <v>17</v>
      </c>
      <c r="D1136" t="s">
        <v>18</v>
      </c>
      <c r="E1136" t="s">
        <v>19</v>
      </c>
      <c r="F1136">
        <v>2018</v>
      </c>
      <c r="G1136">
        <v>2018</v>
      </c>
      <c r="H1136">
        <v>400</v>
      </c>
      <c r="I1136" t="s">
        <v>152</v>
      </c>
      <c r="J1136">
        <v>9</v>
      </c>
      <c r="K1136" t="s">
        <v>31</v>
      </c>
      <c r="L1136">
        <v>999</v>
      </c>
      <c r="N1136">
        <v>4020</v>
      </c>
      <c r="R1136" s="2" t="str">
        <f t="shared" si="35"/>
        <v>.</v>
      </c>
      <c r="S1136" s="2" t="str">
        <f>IF(AND(P1136&lt;&gt;"_U",P1136&lt;&gt;"c",J1136&lt;&gt;99,J1136&lt;&gt;9),IFERROR(VLOOKUP(A1136,'Health Total'!$A$2:$N$10000,14,0),"."),".")</f>
        <v>.</v>
      </c>
    </row>
    <row r="1137" spans="1:19" x14ac:dyDescent="0.4">
      <c r="A1137" s="2" t="str">
        <f t="shared" si="34"/>
        <v>2018|Nelson Marlborough|10</v>
      </c>
      <c r="B1137" t="s">
        <v>16</v>
      </c>
      <c r="C1137" t="s">
        <v>17</v>
      </c>
      <c r="D1137" t="s">
        <v>18</v>
      </c>
      <c r="E1137" t="s">
        <v>19</v>
      </c>
      <c r="F1137">
        <v>2018</v>
      </c>
      <c r="G1137">
        <v>2018</v>
      </c>
      <c r="H1137">
        <v>400</v>
      </c>
      <c r="I1137" t="s">
        <v>152</v>
      </c>
      <c r="J1137">
        <v>99</v>
      </c>
      <c r="K1137" t="s">
        <v>32</v>
      </c>
      <c r="L1137">
        <v>10</v>
      </c>
      <c r="N1137">
        <v>0</v>
      </c>
      <c r="R1137" s="2" t="str">
        <f t="shared" si="35"/>
        <v>.</v>
      </c>
      <c r="S1137" s="2" t="str">
        <f>IF(AND(P1137&lt;&gt;"_U",P1137&lt;&gt;"c",J1137&lt;&gt;99,J1137&lt;&gt;9),IFERROR(VLOOKUP(A1137,'Health Total'!$A$2:$N$10000,14,0),"."),".")</f>
        <v>.</v>
      </c>
    </row>
    <row r="1138" spans="1:19" x14ac:dyDescent="0.4">
      <c r="A1138" s="2" t="str">
        <f t="shared" si="34"/>
        <v>2018|Nelson Marlborough|11</v>
      </c>
      <c r="B1138" t="s">
        <v>16</v>
      </c>
      <c r="C1138" t="s">
        <v>17</v>
      </c>
      <c r="D1138" t="s">
        <v>18</v>
      </c>
      <c r="E1138" t="s">
        <v>19</v>
      </c>
      <c r="F1138">
        <v>2018</v>
      </c>
      <c r="G1138">
        <v>2018</v>
      </c>
      <c r="H1138">
        <v>400</v>
      </c>
      <c r="I1138" t="s">
        <v>152</v>
      </c>
      <c r="J1138">
        <v>99</v>
      </c>
      <c r="K1138" t="s">
        <v>32</v>
      </c>
      <c r="L1138">
        <v>11</v>
      </c>
      <c r="N1138">
        <v>50865</v>
      </c>
      <c r="R1138" s="2" t="str">
        <f t="shared" si="35"/>
        <v>.</v>
      </c>
      <c r="S1138" s="2" t="str">
        <f>IF(AND(P1138&lt;&gt;"_U",P1138&lt;&gt;"c",J1138&lt;&gt;99,J1138&lt;&gt;9),IFERROR(VLOOKUP(A1138,'Health Total'!$A$2:$N$10000,14,0),"."),".")</f>
        <v>.</v>
      </c>
    </row>
    <row r="1139" spans="1:19" x14ac:dyDescent="0.4">
      <c r="A1139" s="2" t="str">
        <f t="shared" si="34"/>
        <v>2018|Nelson Marlborough|12</v>
      </c>
      <c r="B1139" t="s">
        <v>16</v>
      </c>
      <c r="C1139" t="s">
        <v>17</v>
      </c>
      <c r="D1139" t="s">
        <v>18</v>
      </c>
      <c r="E1139" t="s">
        <v>19</v>
      </c>
      <c r="F1139">
        <v>2018</v>
      </c>
      <c r="G1139">
        <v>2018</v>
      </c>
      <c r="H1139">
        <v>400</v>
      </c>
      <c r="I1139" t="s">
        <v>152</v>
      </c>
      <c r="J1139">
        <v>99</v>
      </c>
      <c r="K1139" t="s">
        <v>32</v>
      </c>
      <c r="L1139">
        <v>12</v>
      </c>
      <c r="N1139">
        <v>6882</v>
      </c>
      <c r="R1139" s="2" t="str">
        <f t="shared" si="35"/>
        <v>.</v>
      </c>
      <c r="S1139" s="2" t="str">
        <f>IF(AND(P1139&lt;&gt;"_U",P1139&lt;&gt;"c",J1139&lt;&gt;99,J1139&lt;&gt;9),IFERROR(VLOOKUP(A1139,'Health Total'!$A$2:$N$10000,14,0),"."),".")</f>
        <v>.</v>
      </c>
    </row>
    <row r="1140" spans="1:19" x14ac:dyDescent="0.4">
      <c r="A1140" s="2" t="str">
        <f t="shared" si="34"/>
        <v>2018|Nelson Marlborough|13</v>
      </c>
      <c r="B1140" t="s">
        <v>16</v>
      </c>
      <c r="C1140" t="s">
        <v>17</v>
      </c>
      <c r="D1140" t="s">
        <v>18</v>
      </c>
      <c r="E1140" t="s">
        <v>19</v>
      </c>
      <c r="F1140">
        <v>2018</v>
      </c>
      <c r="G1140">
        <v>2018</v>
      </c>
      <c r="H1140">
        <v>400</v>
      </c>
      <c r="I1140" t="s">
        <v>152</v>
      </c>
      <c r="J1140">
        <v>99</v>
      </c>
      <c r="K1140" t="s">
        <v>32</v>
      </c>
      <c r="L1140">
        <v>13</v>
      </c>
      <c r="N1140">
        <v>915</v>
      </c>
      <c r="R1140" s="2" t="str">
        <f t="shared" si="35"/>
        <v>.</v>
      </c>
      <c r="S1140" s="2" t="str">
        <f>IF(AND(P1140&lt;&gt;"_U",P1140&lt;&gt;"c",J1140&lt;&gt;99,J1140&lt;&gt;9),IFERROR(VLOOKUP(A1140,'Health Total'!$A$2:$N$10000,14,0),"."),".")</f>
        <v>.</v>
      </c>
    </row>
    <row r="1141" spans="1:19" x14ac:dyDescent="0.4">
      <c r="A1141" s="2" t="str">
        <f t="shared" si="34"/>
        <v>2018|Nelson Marlborough|999</v>
      </c>
      <c r="B1141" t="s">
        <v>16</v>
      </c>
      <c r="C1141" t="s">
        <v>17</v>
      </c>
      <c r="D1141" t="s">
        <v>18</v>
      </c>
      <c r="E1141" t="s">
        <v>19</v>
      </c>
      <c r="F1141">
        <v>2018</v>
      </c>
      <c r="G1141">
        <v>2018</v>
      </c>
      <c r="H1141">
        <v>400</v>
      </c>
      <c r="I1141" t="s">
        <v>152</v>
      </c>
      <c r="J1141">
        <v>99</v>
      </c>
      <c r="K1141" t="s">
        <v>32</v>
      </c>
      <c r="L1141">
        <v>999</v>
      </c>
      <c r="N1141">
        <v>58662</v>
      </c>
      <c r="R1141" s="2" t="str">
        <f t="shared" si="35"/>
        <v>.</v>
      </c>
      <c r="S1141" s="2" t="str">
        <f>IF(AND(P1141&lt;&gt;"_U",P1141&lt;&gt;"c",J1141&lt;&gt;99,J1141&lt;&gt;9),IFERROR(VLOOKUP(A1141,'Health Total'!$A$2:$N$10000,14,0),"."),".")</f>
        <v>.</v>
      </c>
    </row>
    <row r="1142" spans="1:19" x14ac:dyDescent="0.4">
      <c r="A1142" s="2" t="str">
        <f t="shared" si="34"/>
        <v>2018|West Coast|10</v>
      </c>
      <c r="B1142" t="s">
        <v>16</v>
      </c>
      <c r="C1142" t="s">
        <v>17</v>
      </c>
      <c r="D1142" t="s">
        <v>18</v>
      </c>
      <c r="E1142" t="s">
        <v>19</v>
      </c>
      <c r="F1142">
        <v>2018</v>
      </c>
      <c r="G1142">
        <v>2018</v>
      </c>
      <c r="H1142">
        <v>401</v>
      </c>
      <c r="I1142" t="s">
        <v>151</v>
      </c>
      <c r="J1142">
        <v>0</v>
      </c>
      <c r="K1142" t="s">
        <v>21</v>
      </c>
      <c r="L1142">
        <v>10</v>
      </c>
      <c r="N1142">
        <v>0</v>
      </c>
      <c r="R1142" s="2" t="str">
        <f t="shared" si="35"/>
        <v>.</v>
      </c>
      <c r="S1142" s="2">
        <f>IF(AND(P1142&lt;&gt;"_U",P1142&lt;&gt;"c",J1142&lt;&gt;99,J1142&lt;&gt;9),IFERROR(VLOOKUP(A1142,'Health Total'!$A$2:$N$10000,14,0),"."),".")</f>
        <v>0</v>
      </c>
    </row>
    <row r="1143" spans="1:19" x14ac:dyDescent="0.4">
      <c r="A1143" s="2" t="str">
        <f t="shared" si="34"/>
        <v>2018|West Coast|11</v>
      </c>
      <c r="B1143" t="s">
        <v>16</v>
      </c>
      <c r="C1143" t="s">
        <v>17</v>
      </c>
      <c r="D1143" t="s">
        <v>18</v>
      </c>
      <c r="E1143" t="s">
        <v>19</v>
      </c>
      <c r="F1143">
        <v>2018</v>
      </c>
      <c r="G1143">
        <v>2018</v>
      </c>
      <c r="H1143">
        <v>401</v>
      </c>
      <c r="I1143" t="s">
        <v>151</v>
      </c>
      <c r="J1143">
        <v>0</v>
      </c>
      <c r="K1143" t="s">
        <v>21</v>
      </c>
      <c r="L1143">
        <v>11</v>
      </c>
      <c r="N1143">
        <v>60</v>
      </c>
      <c r="R1143" s="2">
        <f t="shared" si="35"/>
        <v>0.54</v>
      </c>
      <c r="S1143" s="2">
        <f>IF(AND(P1143&lt;&gt;"_U",P1143&lt;&gt;"c",J1143&lt;&gt;99,J1143&lt;&gt;9),IFERROR(VLOOKUP(A1143,'Health Total'!$A$2:$N$10000,14,0),"."),".")</f>
        <v>11175</v>
      </c>
    </row>
    <row r="1144" spans="1:19" x14ac:dyDescent="0.4">
      <c r="A1144" s="2" t="str">
        <f t="shared" si="34"/>
        <v>2018|West Coast|12</v>
      </c>
      <c r="B1144" t="s">
        <v>16</v>
      </c>
      <c r="C1144" t="s">
        <v>17</v>
      </c>
      <c r="D1144" t="s">
        <v>18</v>
      </c>
      <c r="E1144" t="s">
        <v>19</v>
      </c>
      <c r="F1144">
        <v>2018</v>
      </c>
      <c r="G1144">
        <v>2018</v>
      </c>
      <c r="H1144">
        <v>401</v>
      </c>
      <c r="I1144" t="s">
        <v>151</v>
      </c>
      <c r="J1144">
        <v>0</v>
      </c>
      <c r="K1144" t="s">
        <v>21</v>
      </c>
      <c r="L1144">
        <v>12</v>
      </c>
      <c r="N1144">
        <v>21</v>
      </c>
      <c r="R1144" s="2">
        <f t="shared" si="35"/>
        <v>2.19</v>
      </c>
      <c r="S1144" s="2">
        <f>IF(AND(P1144&lt;&gt;"_U",P1144&lt;&gt;"c",J1144&lt;&gt;99,J1144&lt;&gt;9),IFERROR(VLOOKUP(A1144,'Health Total'!$A$2:$N$10000,14,0),"."),".")</f>
        <v>957</v>
      </c>
    </row>
    <row r="1145" spans="1:19" x14ac:dyDescent="0.4">
      <c r="A1145" s="2" t="str">
        <f t="shared" si="34"/>
        <v>2018|West Coast|13</v>
      </c>
      <c r="B1145" t="s">
        <v>16</v>
      </c>
      <c r="C1145" t="s">
        <v>17</v>
      </c>
      <c r="D1145" t="s">
        <v>18</v>
      </c>
      <c r="E1145" t="s">
        <v>19</v>
      </c>
      <c r="F1145">
        <v>2018</v>
      </c>
      <c r="G1145">
        <v>2018</v>
      </c>
      <c r="H1145">
        <v>401</v>
      </c>
      <c r="I1145" t="s">
        <v>151</v>
      </c>
      <c r="J1145">
        <v>0</v>
      </c>
      <c r="K1145" t="s">
        <v>21</v>
      </c>
      <c r="L1145">
        <v>13</v>
      </c>
      <c r="N1145">
        <v>15</v>
      </c>
      <c r="R1145" s="2">
        <f t="shared" si="35"/>
        <v>7.35</v>
      </c>
      <c r="S1145" s="2">
        <f>IF(AND(P1145&lt;&gt;"_U",P1145&lt;&gt;"c",J1145&lt;&gt;99,J1145&lt;&gt;9),IFERROR(VLOOKUP(A1145,'Health Total'!$A$2:$N$10000,14,0),"."),".")</f>
        <v>204</v>
      </c>
    </row>
    <row r="1146" spans="1:19" x14ac:dyDescent="0.4">
      <c r="A1146" s="2" t="str">
        <f t="shared" si="34"/>
        <v>2018|West Coast|999</v>
      </c>
      <c r="B1146" t="s">
        <v>16</v>
      </c>
      <c r="C1146" t="s">
        <v>17</v>
      </c>
      <c r="D1146" t="s">
        <v>18</v>
      </c>
      <c r="E1146" t="s">
        <v>19</v>
      </c>
      <c r="F1146">
        <v>2018</v>
      </c>
      <c r="G1146">
        <v>2018</v>
      </c>
      <c r="H1146">
        <v>401</v>
      </c>
      <c r="I1146" t="s">
        <v>151</v>
      </c>
      <c r="J1146">
        <v>0</v>
      </c>
      <c r="K1146" t="s">
        <v>21</v>
      </c>
      <c r="L1146">
        <v>999</v>
      </c>
      <c r="N1146">
        <v>102</v>
      </c>
      <c r="R1146" s="2">
        <f t="shared" si="35"/>
        <v>0.83</v>
      </c>
      <c r="S1146" s="2">
        <f>IF(AND(P1146&lt;&gt;"_U",P1146&lt;&gt;"c",J1146&lt;&gt;99,J1146&lt;&gt;9),IFERROR(VLOOKUP(A1146,'Health Total'!$A$2:$N$10000,14,0),"."),".")</f>
        <v>12333</v>
      </c>
    </row>
    <row r="1147" spans="1:19" x14ac:dyDescent="0.4">
      <c r="A1147" s="2" t="str">
        <f t="shared" si="34"/>
        <v>2018|West Coast|10</v>
      </c>
      <c r="B1147" t="s">
        <v>16</v>
      </c>
      <c r="C1147" t="s">
        <v>17</v>
      </c>
      <c r="D1147" t="s">
        <v>18</v>
      </c>
      <c r="E1147" t="s">
        <v>19</v>
      </c>
      <c r="F1147">
        <v>2018</v>
      </c>
      <c r="G1147">
        <v>2018</v>
      </c>
      <c r="H1147">
        <v>401</v>
      </c>
      <c r="I1147" t="s">
        <v>151</v>
      </c>
      <c r="J1147">
        <v>1</v>
      </c>
      <c r="K1147" t="s">
        <v>22</v>
      </c>
      <c r="L1147">
        <v>10</v>
      </c>
      <c r="N1147">
        <v>0</v>
      </c>
      <c r="R1147" s="2" t="str">
        <f t="shared" si="35"/>
        <v>.</v>
      </c>
      <c r="S1147" s="2">
        <f>IF(AND(P1147&lt;&gt;"_U",P1147&lt;&gt;"c",J1147&lt;&gt;99,J1147&lt;&gt;9),IFERROR(VLOOKUP(A1147,'Health Total'!$A$2:$N$10000,14,0),"."),".")</f>
        <v>0</v>
      </c>
    </row>
    <row r="1148" spans="1:19" x14ac:dyDescent="0.4">
      <c r="A1148" s="2" t="str">
        <f t="shared" si="34"/>
        <v>2018|West Coast|11</v>
      </c>
      <c r="B1148" t="s">
        <v>16</v>
      </c>
      <c r="C1148" t="s">
        <v>17</v>
      </c>
      <c r="D1148" t="s">
        <v>18</v>
      </c>
      <c r="E1148" t="s">
        <v>19</v>
      </c>
      <c r="F1148">
        <v>2018</v>
      </c>
      <c r="G1148">
        <v>2018</v>
      </c>
      <c r="H1148">
        <v>401</v>
      </c>
      <c r="I1148" t="s">
        <v>151</v>
      </c>
      <c r="J1148">
        <v>1</v>
      </c>
      <c r="K1148" t="s">
        <v>22</v>
      </c>
      <c r="L1148">
        <v>11</v>
      </c>
      <c r="N1148">
        <v>2913</v>
      </c>
      <c r="R1148" s="2">
        <f t="shared" si="35"/>
        <v>26.07</v>
      </c>
      <c r="S1148" s="2">
        <f>IF(AND(P1148&lt;&gt;"_U",P1148&lt;&gt;"c",J1148&lt;&gt;99,J1148&lt;&gt;9),IFERROR(VLOOKUP(A1148,'Health Total'!$A$2:$N$10000,14,0),"."),".")</f>
        <v>11175</v>
      </c>
    </row>
    <row r="1149" spans="1:19" x14ac:dyDescent="0.4">
      <c r="A1149" s="2" t="str">
        <f t="shared" si="34"/>
        <v>2018|West Coast|12</v>
      </c>
      <c r="B1149" t="s">
        <v>16</v>
      </c>
      <c r="C1149" t="s">
        <v>17</v>
      </c>
      <c r="D1149" t="s">
        <v>18</v>
      </c>
      <c r="E1149" t="s">
        <v>19</v>
      </c>
      <c r="F1149">
        <v>2018</v>
      </c>
      <c r="G1149">
        <v>2018</v>
      </c>
      <c r="H1149">
        <v>401</v>
      </c>
      <c r="I1149" t="s">
        <v>151</v>
      </c>
      <c r="J1149">
        <v>1</v>
      </c>
      <c r="K1149" t="s">
        <v>22</v>
      </c>
      <c r="L1149">
        <v>12</v>
      </c>
      <c r="N1149">
        <v>348</v>
      </c>
      <c r="R1149" s="2">
        <f t="shared" si="35"/>
        <v>36.36</v>
      </c>
      <c r="S1149" s="2">
        <f>IF(AND(P1149&lt;&gt;"_U",P1149&lt;&gt;"c",J1149&lt;&gt;99,J1149&lt;&gt;9),IFERROR(VLOOKUP(A1149,'Health Total'!$A$2:$N$10000,14,0),"."),".")</f>
        <v>957</v>
      </c>
    </row>
    <row r="1150" spans="1:19" x14ac:dyDescent="0.4">
      <c r="A1150" s="2" t="str">
        <f t="shared" si="34"/>
        <v>2018|West Coast|13</v>
      </c>
      <c r="B1150" t="s">
        <v>16</v>
      </c>
      <c r="C1150" t="s">
        <v>17</v>
      </c>
      <c r="D1150" t="s">
        <v>18</v>
      </c>
      <c r="E1150" t="s">
        <v>19</v>
      </c>
      <c r="F1150">
        <v>2018</v>
      </c>
      <c r="G1150">
        <v>2018</v>
      </c>
      <c r="H1150">
        <v>401</v>
      </c>
      <c r="I1150" t="s">
        <v>151</v>
      </c>
      <c r="J1150">
        <v>1</v>
      </c>
      <c r="K1150" t="s">
        <v>22</v>
      </c>
      <c r="L1150">
        <v>13</v>
      </c>
      <c r="N1150">
        <v>21</v>
      </c>
      <c r="R1150" s="2">
        <f t="shared" si="35"/>
        <v>10.29</v>
      </c>
      <c r="S1150" s="2">
        <f>IF(AND(P1150&lt;&gt;"_U",P1150&lt;&gt;"c",J1150&lt;&gt;99,J1150&lt;&gt;9),IFERROR(VLOOKUP(A1150,'Health Total'!$A$2:$N$10000,14,0),"."),".")</f>
        <v>204</v>
      </c>
    </row>
    <row r="1151" spans="1:19" x14ac:dyDescent="0.4">
      <c r="A1151" s="2" t="str">
        <f t="shared" si="34"/>
        <v>2018|West Coast|999</v>
      </c>
      <c r="B1151" t="s">
        <v>16</v>
      </c>
      <c r="C1151" t="s">
        <v>17</v>
      </c>
      <c r="D1151" t="s">
        <v>18</v>
      </c>
      <c r="E1151" t="s">
        <v>19</v>
      </c>
      <c r="F1151">
        <v>2018</v>
      </c>
      <c r="G1151">
        <v>2018</v>
      </c>
      <c r="H1151">
        <v>401</v>
      </c>
      <c r="I1151" t="s">
        <v>151</v>
      </c>
      <c r="J1151">
        <v>1</v>
      </c>
      <c r="K1151" t="s">
        <v>22</v>
      </c>
      <c r="L1151">
        <v>999</v>
      </c>
      <c r="N1151">
        <v>3282</v>
      </c>
      <c r="R1151" s="2">
        <f t="shared" si="35"/>
        <v>26.61</v>
      </c>
      <c r="S1151" s="2">
        <f>IF(AND(P1151&lt;&gt;"_U",P1151&lt;&gt;"c",J1151&lt;&gt;99,J1151&lt;&gt;9),IFERROR(VLOOKUP(A1151,'Health Total'!$A$2:$N$10000,14,0),"."),".")</f>
        <v>12333</v>
      </c>
    </row>
    <row r="1152" spans="1:19" x14ac:dyDescent="0.4">
      <c r="A1152" s="2" t="str">
        <f t="shared" si="34"/>
        <v>2018|West Coast|10</v>
      </c>
      <c r="B1152" t="s">
        <v>16</v>
      </c>
      <c r="C1152" t="s">
        <v>17</v>
      </c>
      <c r="D1152" t="s">
        <v>18</v>
      </c>
      <c r="E1152" t="s">
        <v>19</v>
      </c>
      <c r="F1152">
        <v>2018</v>
      </c>
      <c r="G1152">
        <v>2018</v>
      </c>
      <c r="H1152">
        <v>401</v>
      </c>
      <c r="I1152" t="s">
        <v>151</v>
      </c>
      <c r="J1152">
        <v>2</v>
      </c>
      <c r="K1152" t="s">
        <v>23</v>
      </c>
      <c r="L1152">
        <v>10</v>
      </c>
      <c r="N1152">
        <v>0</v>
      </c>
      <c r="R1152" s="2" t="str">
        <f t="shared" si="35"/>
        <v>.</v>
      </c>
      <c r="S1152" s="2">
        <f>IF(AND(P1152&lt;&gt;"_U",P1152&lt;&gt;"c",J1152&lt;&gt;99,J1152&lt;&gt;9),IFERROR(VLOOKUP(A1152,'Health Total'!$A$2:$N$10000,14,0),"."),".")</f>
        <v>0</v>
      </c>
    </row>
    <row r="1153" spans="1:19" x14ac:dyDescent="0.4">
      <c r="A1153" s="2" t="str">
        <f t="shared" si="34"/>
        <v>2018|West Coast|11</v>
      </c>
      <c r="B1153" t="s">
        <v>16</v>
      </c>
      <c r="C1153" t="s">
        <v>17</v>
      </c>
      <c r="D1153" t="s">
        <v>18</v>
      </c>
      <c r="E1153" t="s">
        <v>19</v>
      </c>
      <c r="F1153">
        <v>2018</v>
      </c>
      <c r="G1153">
        <v>2018</v>
      </c>
      <c r="H1153">
        <v>401</v>
      </c>
      <c r="I1153" t="s">
        <v>151</v>
      </c>
      <c r="J1153">
        <v>2</v>
      </c>
      <c r="K1153" t="s">
        <v>23</v>
      </c>
      <c r="L1153">
        <v>11</v>
      </c>
      <c r="N1153">
        <v>2787</v>
      </c>
      <c r="R1153" s="2">
        <f t="shared" si="35"/>
        <v>24.94</v>
      </c>
      <c r="S1153" s="2">
        <f>IF(AND(P1153&lt;&gt;"_U",P1153&lt;&gt;"c",J1153&lt;&gt;99,J1153&lt;&gt;9),IFERROR(VLOOKUP(A1153,'Health Total'!$A$2:$N$10000,14,0),"."),".")</f>
        <v>11175</v>
      </c>
    </row>
    <row r="1154" spans="1:19" x14ac:dyDescent="0.4">
      <c r="A1154" s="2" t="str">
        <f t="shared" si="34"/>
        <v>2018|West Coast|12</v>
      </c>
      <c r="B1154" t="s">
        <v>16</v>
      </c>
      <c r="C1154" t="s">
        <v>17</v>
      </c>
      <c r="D1154" t="s">
        <v>18</v>
      </c>
      <c r="E1154" t="s">
        <v>19</v>
      </c>
      <c r="F1154">
        <v>2018</v>
      </c>
      <c r="G1154">
        <v>2018</v>
      </c>
      <c r="H1154">
        <v>401</v>
      </c>
      <c r="I1154" t="s">
        <v>151</v>
      </c>
      <c r="J1154">
        <v>2</v>
      </c>
      <c r="K1154" t="s">
        <v>23</v>
      </c>
      <c r="L1154">
        <v>12</v>
      </c>
      <c r="N1154">
        <v>411</v>
      </c>
      <c r="R1154" s="2">
        <f t="shared" si="35"/>
        <v>42.95</v>
      </c>
      <c r="S1154" s="2">
        <f>IF(AND(P1154&lt;&gt;"_U",P1154&lt;&gt;"c",J1154&lt;&gt;99,J1154&lt;&gt;9),IFERROR(VLOOKUP(A1154,'Health Total'!$A$2:$N$10000,14,0),"."),".")</f>
        <v>957</v>
      </c>
    </row>
    <row r="1155" spans="1:19" x14ac:dyDescent="0.4">
      <c r="A1155" s="2" t="str">
        <f t="shared" ref="A1155:A1218" si="36">G1155&amp;"|"&amp;I1155&amp;"|"&amp;L1155</f>
        <v>2018|West Coast|13</v>
      </c>
      <c r="B1155" t="s">
        <v>16</v>
      </c>
      <c r="C1155" t="s">
        <v>17</v>
      </c>
      <c r="D1155" t="s">
        <v>18</v>
      </c>
      <c r="E1155" t="s">
        <v>19</v>
      </c>
      <c r="F1155">
        <v>2018</v>
      </c>
      <c r="G1155">
        <v>2018</v>
      </c>
      <c r="H1155">
        <v>401</v>
      </c>
      <c r="I1155" t="s">
        <v>151</v>
      </c>
      <c r="J1155">
        <v>2</v>
      </c>
      <c r="K1155" t="s">
        <v>23</v>
      </c>
      <c r="L1155">
        <v>13</v>
      </c>
      <c r="N1155">
        <v>57</v>
      </c>
      <c r="R1155" s="2">
        <f t="shared" ref="R1155:R1218" si="37">IF(P1155&lt;&gt;"_U",IFERROR((ROUND(N1155/S1155*100,2)),"."),".")</f>
        <v>27.94</v>
      </c>
      <c r="S1155" s="2">
        <f>IF(AND(P1155&lt;&gt;"_U",P1155&lt;&gt;"c",J1155&lt;&gt;99,J1155&lt;&gt;9),IFERROR(VLOOKUP(A1155,'Health Total'!$A$2:$N$10000,14,0),"."),".")</f>
        <v>204</v>
      </c>
    </row>
    <row r="1156" spans="1:19" x14ac:dyDescent="0.4">
      <c r="A1156" s="2" t="str">
        <f t="shared" si="36"/>
        <v>2018|West Coast|999</v>
      </c>
      <c r="B1156" t="s">
        <v>16</v>
      </c>
      <c r="C1156" t="s">
        <v>17</v>
      </c>
      <c r="D1156" t="s">
        <v>18</v>
      </c>
      <c r="E1156" t="s">
        <v>19</v>
      </c>
      <c r="F1156">
        <v>2018</v>
      </c>
      <c r="G1156">
        <v>2018</v>
      </c>
      <c r="H1156">
        <v>401</v>
      </c>
      <c r="I1156" t="s">
        <v>151</v>
      </c>
      <c r="J1156">
        <v>2</v>
      </c>
      <c r="K1156" t="s">
        <v>23</v>
      </c>
      <c r="L1156">
        <v>999</v>
      </c>
      <c r="N1156">
        <v>3255</v>
      </c>
      <c r="R1156" s="2">
        <f t="shared" si="37"/>
        <v>26.39</v>
      </c>
      <c r="S1156" s="2">
        <f>IF(AND(P1156&lt;&gt;"_U",P1156&lt;&gt;"c",J1156&lt;&gt;99,J1156&lt;&gt;9),IFERROR(VLOOKUP(A1156,'Health Total'!$A$2:$N$10000,14,0),"."),".")</f>
        <v>12333</v>
      </c>
    </row>
    <row r="1157" spans="1:19" x14ac:dyDescent="0.4">
      <c r="A1157" s="2" t="str">
        <f t="shared" si="36"/>
        <v>2018|West Coast|10</v>
      </c>
      <c r="B1157" t="s">
        <v>16</v>
      </c>
      <c r="C1157" t="s">
        <v>17</v>
      </c>
      <c r="D1157" t="s">
        <v>18</v>
      </c>
      <c r="E1157" t="s">
        <v>19</v>
      </c>
      <c r="F1157">
        <v>2018</v>
      </c>
      <c r="G1157">
        <v>2018</v>
      </c>
      <c r="H1157">
        <v>401</v>
      </c>
      <c r="I1157" t="s">
        <v>151</v>
      </c>
      <c r="J1157">
        <v>3</v>
      </c>
      <c r="K1157" t="s">
        <v>24</v>
      </c>
      <c r="L1157">
        <v>10</v>
      </c>
      <c r="N1157">
        <v>0</v>
      </c>
      <c r="R1157" s="2" t="str">
        <f t="shared" si="37"/>
        <v>.</v>
      </c>
      <c r="S1157" s="2">
        <f>IF(AND(P1157&lt;&gt;"_U",P1157&lt;&gt;"c",J1157&lt;&gt;99,J1157&lt;&gt;9),IFERROR(VLOOKUP(A1157,'Health Total'!$A$2:$N$10000,14,0),"."),".")</f>
        <v>0</v>
      </c>
    </row>
    <row r="1158" spans="1:19" x14ac:dyDescent="0.4">
      <c r="A1158" s="2" t="str">
        <f t="shared" si="36"/>
        <v>2018|West Coast|11</v>
      </c>
      <c r="B1158" t="s">
        <v>16</v>
      </c>
      <c r="C1158" t="s">
        <v>17</v>
      </c>
      <c r="D1158" t="s">
        <v>18</v>
      </c>
      <c r="E1158" t="s">
        <v>19</v>
      </c>
      <c r="F1158">
        <v>2018</v>
      </c>
      <c r="G1158">
        <v>2018</v>
      </c>
      <c r="H1158">
        <v>401</v>
      </c>
      <c r="I1158" t="s">
        <v>151</v>
      </c>
      <c r="J1158">
        <v>3</v>
      </c>
      <c r="K1158" t="s">
        <v>24</v>
      </c>
      <c r="L1158">
        <v>11</v>
      </c>
      <c r="N1158">
        <v>420</v>
      </c>
      <c r="R1158" s="2">
        <f t="shared" si="37"/>
        <v>3.76</v>
      </c>
      <c r="S1158" s="2">
        <f>IF(AND(P1158&lt;&gt;"_U",P1158&lt;&gt;"c",J1158&lt;&gt;99,J1158&lt;&gt;9),IFERROR(VLOOKUP(A1158,'Health Total'!$A$2:$N$10000,14,0),"."),".")</f>
        <v>11175</v>
      </c>
    </row>
    <row r="1159" spans="1:19" x14ac:dyDescent="0.4">
      <c r="A1159" s="2" t="str">
        <f t="shared" si="36"/>
        <v>2018|West Coast|12</v>
      </c>
      <c r="B1159" t="s">
        <v>16</v>
      </c>
      <c r="C1159" t="s">
        <v>17</v>
      </c>
      <c r="D1159" t="s">
        <v>18</v>
      </c>
      <c r="E1159" t="s">
        <v>19</v>
      </c>
      <c r="F1159">
        <v>2018</v>
      </c>
      <c r="G1159">
        <v>2018</v>
      </c>
      <c r="H1159">
        <v>401</v>
      </c>
      <c r="I1159" t="s">
        <v>151</v>
      </c>
      <c r="J1159">
        <v>3</v>
      </c>
      <c r="K1159" t="s">
        <v>24</v>
      </c>
      <c r="L1159">
        <v>12</v>
      </c>
      <c r="N1159">
        <v>36</v>
      </c>
      <c r="R1159" s="2">
        <f t="shared" si="37"/>
        <v>3.76</v>
      </c>
      <c r="S1159" s="2">
        <f>IF(AND(P1159&lt;&gt;"_U",P1159&lt;&gt;"c",J1159&lt;&gt;99,J1159&lt;&gt;9),IFERROR(VLOOKUP(A1159,'Health Total'!$A$2:$N$10000,14,0),"."),".")</f>
        <v>957</v>
      </c>
    </row>
    <row r="1160" spans="1:19" x14ac:dyDescent="0.4">
      <c r="A1160" s="2" t="str">
        <f t="shared" si="36"/>
        <v>2018|West Coast|13</v>
      </c>
      <c r="B1160" t="s">
        <v>16</v>
      </c>
      <c r="C1160" t="s">
        <v>17</v>
      </c>
      <c r="D1160" t="s">
        <v>18</v>
      </c>
      <c r="E1160" t="s">
        <v>19</v>
      </c>
      <c r="F1160">
        <v>2018</v>
      </c>
      <c r="G1160">
        <v>2018</v>
      </c>
      <c r="H1160">
        <v>401</v>
      </c>
      <c r="I1160" t="s">
        <v>151</v>
      </c>
      <c r="J1160">
        <v>3</v>
      </c>
      <c r="K1160" t="s">
        <v>24</v>
      </c>
      <c r="L1160">
        <v>13</v>
      </c>
      <c r="N1160">
        <v>18</v>
      </c>
      <c r="R1160" s="2">
        <f t="shared" si="37"/>
        <v>8.82</v>
      </c>
      <c r="S1160" s="2">
        <f>IF(AND(P1160&lt;&gt;"_U",P1160&lt;&gt;"c",J1160&lt;&gt;99,J1160&lt;&gt;9),IFERROR(VLOOKUP(A1160,'Health Total'!$A$2:$N$10000,14,0),"."),".")</f>
        <v>204</v>
      </c>
    </row>
    <row r="1161" spans="1:19" x14ac:dyDescent="0.4">
      <c r="A1161" s="2" t="str">
        <f t="shared" si="36"/>
        <v>2018|West Coast|999</v>
      </c>
      <c r="B1161" t="s">
        <v>16</v>
      </c>
      <c r="C1161" t="s">
        <v>17</v>
      </c>
      <c r="D1161" t="s">
        <v>18</v>
      </c>
      <c r="E1161" t="s">
        <v>19</v>
      </c>
      <c r="F1161">
        <v>2018</v>
      </c>
      <c r="G1161">
        <v>2018</v>
      </c>
      <c r="H1161">
        <v>401</v>
      </c>
      <c r="I1161" t="s">
        <v>151</v>
      </c>
      <c r="J1161">
        <v>3</v>
      </c>
      <c r="K1161" t="s">
        <v>24</v>
      </c>
      <c r="L1161">
        <v>999</v>
      </c>
      <c r="N1161">
        <v>474</v>
      </c>
      <c r="R1161" s="2">
        <f t="shared" si="37"/>
        <v>3.84</v>
      </c>
      <c r="S1161" s="2">
        <f>IF(AND(P1161&lt;&gt;"_U",P1161&lt;&gt;"c",J1161&lt;&gt;99,J1161&lt;&gt;9),IFERROR(VLOOKUP(A1161,'Health Total'!$A$2:$N$10000,14,0),"."),".")</f>
        <v>12333</v>
      </c>
    </row>
    <row r="1162" spans="1:19" x14ac:dyDescent="0.4">
      <c r="A1162" s="2" t="str">
        <f t="shared" si="36"/>
        <v>2018|West Coast|10</v>
      </c>
      <c r="B1162" t="s">
        <v>16</v>
      </c>
      <c r="C1162" t="s">
        <v>17</v>
      </c>
      <c r="D1162" t="s">
        <v>18</v>
      </c>
      <c r="E1162" t="s">
        <v>19</v>
      </c>
      <c r="F1162">
        <v>2018</v>
      </c>
      <c r="G1162">
        <v>2018</v>
      </c>
      <c r="H1162">
        <v>401</v>
      </c>
      <c r="I1162" t="s">
        <v>151</v>
      </c>
      <c r="J1162">
        <v>4</v>
      </c>
      <c r="K1162" t="s">
        <v>25</v>
      </c>
      <c r="L1162">
        <v>10</v>
      </c>
      <c r="N1162">
        <v>0</v>
      </c>
      <c r="R1162" s="2" t="str">
        <f t="shared" si="37"/>
        <v>.</v>
      </c>
      <c r="S1162" s="2">
        <f>IF(AND(P1162&lt;&gt;"_U",P1162&lt;&gt;"c",J1162&lt;&gt;99,J1162&lt;&gt;9),IFERROR(VLOOKUP(A1162,'Health Total'!$A$2:$N$10000,14,0),"."),".")</f>
        <v>0</v>
      </c>
    </row>
    <row r="1163" spans="1:19" x14ac:dyDescent="0.4">
      <c r="A1163" s="2" t="str">
        <f t="shared" si="36"/>
        <v>2018|West Coast|11</v>
      </c>
      <c r="B1163" t="s">
        <v>16</v>
      </c>
      <c r="C1163" t="s">
        <v>17</v>
      </c>
      <c r="D1163" t="s">
        <v>18</v>
      </c>
      <c r="E1163" t="s">
        <v>19</v>
      </c>
      <c r="F1163">
        <v>2018</v>
      </c>
      <c r="G1163">
        <v>2018</v>
      </c>
      <c r="H1163">
        <v>401</v>
      </c>
      <c r="I1163" t="s">
        <v>151</v>
      </c>
      <c r="J1163">
        <v>4</v>
      </c>
      <c r="K1163" t="s">
        <v>25</v>
      </c>
      <c r="L1163">
        <v>11</v>
      </c>
      <c r="N1163">
        <v>528</v>
      </c>
      <c r="R1163" s="2">
        <f t="shared" si="37"/>
        <v>4.72</v>
      </c>
      <c r="S1163" s="2">
        <f>IF(AND(P1163&lt;&gt;"_U",P1163&lt;&gt;"c",J1163&lt;&gt;99,J1163&lt;&gt;9),IFERROR(VLOOKUP(A1163,'Health Total'!$A$2:$N$10000,14,0),"."),".")</f>
        <v>11175</v>
      </c>
    </row>
    <row r="1164" spans="1:19" x14ac:dyDescent="0.4">
      <c r="A1164" s="2" t="str">
        <f t="shared" si="36"/>
        <v>2018|West Coast|12</v>
      </c>
      <c r="B1164" t="s">
        <v>16</v>
      </c>
      <c r="C1164" t="s">
        <v>17</v>
      </c>
      <c r="D1164" t="s">
        <v>18</v>
      </c>
      <c r="E1164" t="s">
        <v>19</v>
      </c>
      <c r="F1164">
        <v>2018</v>
      </c>
      <c r="G1164">
        <v>2018</v>
      </c>
      <c r="H1164">
        <v>401</v>
      </c>
      <c r="I1164" t="s">
        <v>151</v>
      </c>
      <c r="J1164">
        <v>4</v>
      </c>
      <c r="K1164" t="s">
        <v>25</v>
      </c>
      <c r="L1164">
        <v>12</v>
      </c>
      <c r="N1164">
        <v>69</v>
      </c>
      <c r="R1164" s="2">
        <f t="shared" si="37"/>
        <v>7.21</v>
      </c>
      <c r="S1164" s="2">
        <f>IF(AND(P1164&lt;&gt;"_U",P1164&lt;&gt;"c",J1164&lt;&gt;99,J1164&lt;&gt;9),IFERROR(VLOOKUP(A1164,'Health Total'!$A$2:$N$10000,14,0),"."),".")</f>
        <v>957</v>
      </c>
    </row>
    <row r="1165" spans="1:19" x14ac:dyDescent="0.4">
      <c r="A1165" s="2" t="str">
        <f t="shared" si="36"/>
        <v>2018|West Coast|13</v>
      </c>
      <c r="B1165" t="s">
        <v>16</v>
      </c>
      <c r="C1165" t="s">
        <v>17</v>
      </c>
      <c r="D1165" t="s">
        <v>18</v>
      </c>
      <c r="E1165" t="s">
        <v>19</v>
      </c>
      <c r="F1165">
        <v>2018</v>
      </c>
      <c r="G1165">
        <v>2018</v>
      </c>
      <c r="H1165">
        <v>401</v>
      </c>
      <c r="I1165" t="s">
        <v>151</v>
      </c>
      <c r="J1165">
        <v>4</v>
      </c>
      <c r="K1165" t="s">
        <v>25</v>
      </c>
      <c r="L1165">
        <v>13</v>
      </c>
      <c r="N1165">
        <v>27</v>
      </c>
      <c r="R1165" s="2">
        <f t="shared" si="37"/>
        <v>13.24</v>
      </c>
      <c r="S1165" s="2">
        <f>IF(AND(P1165&lt;&gt;"_U",P1165&lt;&gt;"c",J1165&lt;&gt;99,J1165&lt;&gt;9),IFERROR(VLOOKUP(A1165,'Health Total'!$A$2:$N$10000,14,0),"."),".")</f>
        <v>204</v>
      </c>
    </row>
    <row r="1166" spans="1:19" x14ac:dyDescent="0.4">
      <c r="A1166" s="2" t="str">
        <f t="shared" si="36"/>
        <v>2018|West Coast|999</v>
      </c>
      <c r="B1166" t="s">
        <v>16</v>
      </c>
      <c r="C1166" t="s">
        <v>17</v>
      </c>
      <c r="D1166" t="s">
        <v>18</v>
      </c>
      <c r="E1166" t="s">
        <v>19</v>
      </c>
      <c r="F1166">
        <v>2018</v>
      </c>
      <c r="G1166">
        <v>2018</v>
      </c>
      <c r="H1166">
        <v>401</v>
      </c>
      <c r="I1166" t="s">
        <v>151</v>
      </c>
      <c r="J1166">
        <v>4</v>
      </c>
      <c r="K1166" t="s">
        <v>25</v>
      </c>
      <c r="L1166">
        <v>999</v>
      </c>
      <c r="N1166">
        <v>621</v>
      </c>
      <c r="R1166" s="2">
        <f t="shared" si="37"/>
        <v>5.04</v>
      </c>
      <c r="S1166" s="2">
        <f>IF(AND(P1166&lt;&gt;"_U",P1166&lt;&gt;"c",J1166&lt;&gt;99,J1166&lt;&gt;9),IFERROR(VLOOKUP(A1166,'Health Total'!$A$2:$N$10000,14,0),"."),".")</f>
        <v>12333</v>
      </c>
    </row>
    <row r="1167" spans="1:19" x14ac:dyDescent="0.4">
      <c r="A1167" s="2" t="str">
        <f t="shared" si="36"/>
        <v>2018|West Coast|10</v>
      </c>
      <c r="B1167" t="s">
        <v>16</v>
      </c>
      <c r="C1167" t="s">
        <v>17</v>
      </c>
      <c r="D1167" t="s">
        <v>18</v>
      </c>
      <c r="E1167" t="s">
        <v>19</v>
      </c>
      <c r="F1167">
        <v>2018</v>
      </c>
      <c r="G1167">
        <v>2018</v>
      </c>
      <c r="H1167">
        <v>401</v>
      </c>
      <c r="I1167" t="s">
        <v>151</v>
      </c>
      <c r="J1167">
        <v>5</v>
      </c>
      <c r="K1167" t="s">
        <v>26</v>
      </c>
      <c r="L1167">
        <v>10</v>
      </c>
      <c r="N1167">
        <v>0</v>
      </c>
      <c r="R1167" s="2" t="str">
        <f t="shared" si="37"/>
        <v>.</v>
      </c>
      <c r="S1167" s="2">
        <f>IF(AND(P1167&lt;&gt;"_U",P1167&lt;&gt;"c",J1167&lt;&gt;99,J1167&lt;&gt;9),IFERROR(VLOOKUP(A1167,'Health Total'!$A$2:$N$10000,14,0),"."),".")</f>
        <v>0</v>
      </c>
    </row>
    <row r="1168" spans="1:19" x14ac:dyDescent="0.4">
      <c r="A1168" s="2" t="str">
        <f t="shared" si="36"/>
        <v>2018|West Coast|11</v>
      </c>
      <c r="B1168" t="s">
        <v>16</v>
      </c>
      <c r="C1168" t="s">
        <v>17</v>
      </c>
      <c r="D1168" t="s">
        <v>18</v>
      </c>
      <c r="E1168" t="s">
        <v>19</v>
      </c>
      <c r="F1168">
        <v>2018</v>
      </c>
      <c r="G1168">
        <v>2018</v>
      </c>
      <c r="H1168">
        <v>401</v>
      </c>
      <c r="I1168" t="s">
        <v>151</v>
      </c>
      <c r="J1168">
        <v>5</v>
      </c>
      <c r="K1168" t="s">
        <v>26</v>
      </c>
      <c r="L1168">
        <v>11</v>
      </c>
      <c r="N1168">
        <v>7083</v>
      </c>
      <c r="R1168" s="2">
        <f t="shared" si="37"/>
        <v>63.38</v>
      </c>
      <c r="S1168" s="2">
        <f>IF(AND(P1168&lt;&gt;"_U",P1168&lt;&gt;"c",J1168&lt;&gt;99,J1168&lt;&gt;9),IFERROR(VLOOKUP(A1168,'Health Total'!$A$2:$N$10000,14,0),"."),".")</f>
        <v>11175</v>
      </c>
    </row>
    <row r="1169" spans="1:19" x14ac:dyDescent="0.4">
      <c r="A1169" s="2" t="str">
        <f t="shared" si="36"/>
        <v>2018|West Coast|12</v>
      </c>
      <c r="B1169" t="s">
        <v>16</v>
      </c>
      <c r="C1169" t="s">
        <v>17</v>
      </c>
      <c r="D1169" t="s">
        <v>18</v>
      </c>
      <c r="E1169" t="s">
        <v>19</v>
      </c>
      <c r="F1169">
        <v>2018</v>
      </c>
      <c r="G1169">
        <v>2018</v>
      </c>
      <c r="H1169">
        <v>401</v>
      </c>
      <c r="I1169" t="s">
        <v>151</v>
      </c>
      <c r="J1169">
        <v>5</v>
      </c>
      <c r="K1169" t="s">
        <v>26</v>
      </c>
      <c r="L1169">
        <v>12</v>
      </c>
      <c r="N1169">
        <v>273</v>
      </c>
      <c r="R1169" s="2">
        <f t="shared" si="37"/>
        <v>28.53</v>
      </c>
      <c r="S1169" s="2">
        <f>IF(AND(P1169&lt;&gt;"_U",P1169&lt;&gt;"c",J1169&lt;&gt;99,J1169&lt;&gt;9),IFERROR(VLOOKUP(A1169,'Health Total'!$A$2:$N$10000,14,0),"."),".")</f>
        <v>957</v>
      </c>
    </row>
    <row r="1170" spans="1:19" x14ac:dyDescent="0.4">
      <c r="A1170" s="2" t="str">
        <f t="shared" si="36"/>
        <v>2018|West Coast|13</v>
      </c>
      <c r="B1170" t="s">
        <v>16</v>
      </c>
      <c r="C1170" t="s">
        <v>17</v>
      </c>
      <c r="D1170" t="s">
        <v>18</v>
      </c>
      <c r="E1170" t="s">
        <v>19</v>
      </c>
      <c r="F1170">
        <v>2018</v>
      </c>
      <c r="G1170">
        <v>2018</v>
      </c>
      <c r="H1170">
        <v>401</v>
      </c>
      <c r="I1170" t="s">
        <v>151</v>
      </c>
      <c r="J1170">
        <v>5</v>
      </c>
      <c r="K1170" t="s">
        <v>26</v>
      </c>
      <c r="L1170">
        <v>13</v>
      </c>
      <c r="N1170">
        <v>84</v>
      </c>
      <c r="R1170" s="2">
        <f t="shared" si="37"/>
        <v>41.18</v>
      </c>
      <c r="S1170" s="2">
        <f>IF(AND(P1170&lt;&gt;"_U",P1170&lt;&gt;"c",J1170&lt;&gt;99,J1170&lt;&gt;9),IFERROR(VLOOKUP(A1170,'Health Total'!$A$2:$N$10000,14,0),"."),".")</f>
        <v>204</v>
      </c>
    </row>
    <row r="1171" spans="1:19" x14ac:dyDescent="0.4">
      <c r="A1171" s="2" t="str">
        <f t="shared" si="36"/>
        <v>2018|West Coast|999</v>
      </c>
      <c r="B1171" t="s">
        <v>16</v>
      </c>
      <c r="C1171" t="s">
        <v>17</v>
      </c>
      <c r="D1171" t="s">
        <v>18</v>
      </c>
      <c r="E1171" t="s">
        <v>19</v>
      </c>
      <c r="F1171">
        <v>2018</v>
      </c>
      <c r="G1171">
        <v>2018</v>
      </c>
      <c r="H1171">
        <v>401</v>
      </c>
      <c r="I1171" t="s">
        <v>151</v>
      </c>
      <c r="J1171">
        <v>5</v>
      </c>
      <c r="K1171" t="s">
        <v>26</v>
      </c>
      <c r="L1171">
        <v>999</v>
      </c>
      <c r="N1171">
        <v>7440</v>
      </c>
      <c r="R1171" s="2">
        <f t="shared" si="37"/>
        <v>60.33</v>
      </c>
      <c r="S1171" s="2">
        <f>IF(AND(P1171&lt;&gt;"_U",P1171&lt;&gt;"c",J1171&lt;&gt;99,J1171&lt;&gt;9),IFERROR(VLOOKUP(A1171,'Health Total'!$A$2:$N$10000,14,0),"."),".")</f>
        <v>12333</v>
      </c>
    </row>
    <row r="1172" spans="1:19" x14ac:dyDescent="0.4">
      <c r="A1172" s="2" t="str">
        <f t="shared" si="36"/>
        <v>2018|West Coast|10</v>
      </c>
      <c r="B1172" t="s">
        <v>16</v>
      </c>
      <c r="C1172" t="s">
        <v>17</v>
      </c>
      <c r="D1172" t="s">
        <v>18</v>
      </c>
      <c r="E1172" t="s">
        <v>19</v>
      </c>
      <c r="F1172">
        <v>2018</v>
      </c>
      <c r="G1172">
        <v>2018</v>
      </c>
      <c r="H1172">
        <v>401</v>
      </c>
      <c r="I1172" t="s">
        <v>151</v>
      </c>
      <c r="J1172">
        <v>6</v>
      </c>
      <c r="K1172" t="s">
        <v>27</v>
      </c>
      <c r="L1172">
        <v>10</v>
      </c>
      <c r="N1172">
        <v>0</v>
      </c>
      <c r="R1172" s="2" t="str">
        <f t="shared" si="37"/>
        <v>.</v>
      </c>
      <c r="S1172" s="2">
        <f>IF(AND(P1172&lt;&gt;"_U",P1172&lt;&gt;"c",J1172&lt;&gt;99,J1172&lt;&gt;9),IFERROR(VLOOKUP(A1172,'Health Total'!$A$2:$N$10000,14,0),"."),".")</f>
        <v>0</v>
      </c>
    </row>
    <row r="1173" spans="1:19" x14ac:dyDescent="0.4">
      <c r="A1173" s="2" t="str">
        <f t="shared" si="36"/>
        <v>2018|West Coast|11</v>
      </c>
      <c r="B1173" t="s">
        <v>16</v>
      </c>
      <c r="C1173" t="s">
        <v>17</v>
      </c>
      <c r="D1173" t="s">
        <v>18</v>
      </c>
      <c r="E1173" t="s">
        <v>19</v>
      </c>
      <c r="F1173">
        <v>2018</v>
      </c>
      <c r="G1173">
        <v>2018</v>
      </c>
      <c r="H1173">
        <v>401</v>
      </c>
      <c r="I1173" t="s">
        <v>151</v>
      </c>
      <c r="J1173">
        <v>6</v>
      </c>
      <c r="K1173" t="s">
        <v>27</v>
      </c>
      <c r="L1173">
        <v>11</v>
      </c>
      <c r="N1173">
        <v>165</v>
      </c>
      <c r="R1173" s="2">
        <f t="shared" si="37"/>
        <v>1.48</v>
      </c>
      <c r="S1173" s="2">
        <f>IF(AND(P1173&lt;&gt;"_U",P1173&lt;&gt;"c",J1173&lt;&gt;99,J1173&lt;&gt;9),IFERROR(VLOOKUP(A1173,'Health Total'!$A$2:$N$10000,14,0),"."),".")</f>
        <v>11175</v>
      </c>
    </row>
    <row r="1174" spans="1:19" x14ac:dyDescent="0.4">
      <c r="A1174" s="2" t="str">
        <f t="shared" si="36"/>
        <v>2018|West Coast|12</v>
      </c>
      <c r="B1174" t="s">
        <v>16</v>
      </c>
      <c r="C1174" t="s">
        <v>17</v>
      </c>
      <c r="D1174" t="s">
        <v>18</v>
      </c>
      <c r="E1174" t="s">
        <v>19</v>
      </c>
      <c r="F1174">
        <v>2018</v>
      </c>
      <c r="G1174">
        <v>2018</v>
      </c>
      <c r="H1174">
        <v>401</v>
      </c>
      <c r="I1174" t="s">
        <v>151</v>
      </c>
      <c r="J1174">
        <v>6</v>
      </c>
      <c r="K1174" t="s">
        <v>27</v>
      </c>
      <c r="L1174">
        <v>12</v>
      </c>
      <c r="N1174">
        <v>9</v>
      </c>
      <c r="R1174" s="2">
        <f t="shared" si="37"/>
        <v>0.94</v>
      </c>
      <c r="S1174" s="2">
        <f>IF(AND(P1174&lt;&gt;"_U",P1174&lt;&gt;"c",J1174&lt;&gt;99,J1174&lt;&gt;9),IFERROR(VLOOKUP(A1174,'Health Total'!$A$2:$N$10000,14,0),"."),".")</f>
        <v>957</v>
      </c>
    </row>
    <row r="1175" spans="1:19" x14ac:dyDescent="0.4">
      <c r="A1175" s="2" t="str">
        <f t="shared" si="36"/>
        <v>2018|West Coast|13</v>
      </c>
      <c r="B1175" t="s">
        <v>16</v>
      </c>
      <c r="C1175" t="s">
        <v>17</v>
      </c>
      <c r="D1175" t="s">
        <v>18</v>
      </c>
      <c r="E1175" t="s">
        <v>19</v>
      </c>
      <c r="F1175">
        <v>2018</v>
      </c>
      <c r="G1175">
        <v>2018</v>
      </c>
      <c r="H1175">
        <v>401</v>
      </c>
      <c r="I1175" t="s">
        <v>151</v>
      </c>
      <c r="J1175">
        <v>6</v>
      </c>
      <c r="K1175" t="s">
        <v>27</v>
      </c>
      <c r="L1175">
        <v>13</v>
      </c>
      <c r="N1175">
        <v>0</v>
      </c>
      <c r="R1175" s="2">
        <f t="shared" si="37"/>
        <v>0</v>
      </c>
      <c r="S1175" s="2">
        <f>IF(AND(P1175&lt;&gt;"_U",P1175&lt;&gt;"c",J1175&lt;&gt;99,J1175&lt;&gt;9),IFERROR(VLOOKUP(A1175,'Health Total'!$A$2:$N$10000,14,0),"."),".")</f>
        <v>204</v>
      </c>
    </row>
    <row r="1176" spans="1:19" x14ac:dyDescent="0.4">
      <c r="A1176" s="2" t="str">
        <f t="shared" si="36"/>
        <v>2018|West Coast|999</v>
      </c>
      <c r="B1176" t="s">
        <v>16</v>
      </c>
      <c r="C1176" t="s">
        <v>17</v>
      </c>
      <c r="D1176" t="s">
        <v>18</v>
      </c>
      <c r="E1176" t="s">
        <v>19</v>
      </c>
      <c r="F1176">
        <v>2018</v>
      </c>
      <c r="G1176">
        <v>2018</v>
      </c>
      <c r="H1176">
        <v>401</v>
      </c>
      <c r="I1176" t="s">
        <v>151</v>
      </c>
      <c r="J1176">
        <v>6</v>
      </c>
      <c r="K1176" t="s">
        <v>27</v>
      </c>
      <c r="L1176">
        <v>999</v>
      </c>
      <c r="N1176">
        <v>174</v>
      </c>
      <c r="R1176" s="2">
        <f t="shared" si="37"/>
        <v>1.41</v>
      </c>
      <c r="S1176" s="2">
        <f>IF(AND(P1176&lt;&gt;"_U",P1176&lt;&gt;"c",J1176&lt;&gt;99,J1176&lt;&gt;9),IFERROR(VLOOKUP(A1176,'Health Total'!$A$2:$N$10000,14,0),"."),".")</f>
        <v>12333</v>
      </c>
    </row>
    <row r="1177" spans="1:19" x14ac:dyDescent="0.4">
      <c r="A1177" s="2" t="str">
        <f t="shared" si="36"/>
        <v>2018|West Coast|10</v>
      </c>
      <c r="B1177" t="s">
        <v>16</v>
      </c>
      <c r="C1177" t="s">
        <v>17</v>
      </c>
      <c r="D1177" t="s">
        <v>18</v>
      </c>
      <c r="E1177" t="s">
        <v>19</v>
      </c>
      <c r="F1177">
        <v>2018</v>
      </c>
      <c r="G1177">
        <v>2018</v>
      </c>
      <c r="H1177">
        <v>401</v>
      </c>
      <c r="I1177" t="s">
        <v>151</v>
      </c>
      <c r="J1177">
        <v>7</v>
      </c>
      <c r="K1177" t="s">
        <v>28</v>
      </c>
      <c r="L1177">
        <v>10</v>
      </c>
      <c r="N1177">
        <v>0</v>
      </c>
      <c r="R1177" s="2" t="str">
        <f t="shared" si="37"/>
        <v>.</v>
      </c>
      <c r="S1177" s="2">
        <f>IF(AND(P1177&lt;&gt;"_U",P1177&lt;&gt;"c",J1177&lt;&gt;99,J1177&lt;&gt;9),IFERROR(VLOOKUP(A1177,'Health Total'!$A$2:$N$10000,14,0),"."),".")</f>
        <v>0</v>
      </c>
    </row>
    <row r="1178" spans="1:19" x14ac:dyDescent="0.4">
      <c r="A1178" s="2" t="str">
        <f t="shared" si="36"/>
        <v>2018|West Coast|11</v>
      </c>
      <c r="B1178" t="s">
        <v>16</v>
      </c>
      <c r="C1178" t="s">
        <v>17</v>
      </c>
      <c r="D1178" t="s">
        <v>18</v>
      </c>
      <c r="E1178" t="s">
        <v>19</v>
      </c>
      <c r="F1178">
        <v>2018</v>
      </c>
      <c r="G1178">
        <v>2018</v>
      </c>
      <c r="H1178">
        <v>401</v>
      </c>
      <c r="I1178" t="s">
        <v>151</v>
      </c>
      <c r="J1178">
        <v>7</v>
      </c>
      <c r="K1178" t="s">
        <v>28</v>
      </c>
      <c r="L1178">
        <v>11</v>
      </c>
      <c r="N1178">
        <v>4062</v>
      </c>
      <c r="R1178" s="2">
        <f t="shared" si="37"/>
        <v>36.35</v>
      </c>
      <c r="S1178" s="2">
        <f>IF(AND(P1178&lt;&gt;"_U",P1178&lt;&gt;"c",J1178&lt;&gt;99,J1178&lt;&gt;9),IFERROR(VLOOKUP(A1178,'Health Total'!$A$2:$N$10000,14,0),"."),".")</f>
        <v>11175</v>
      </c>
    </row>
    <row r="1179" spans="1:19" x14ac:dyDescent="0.4">
      <c r="A1179" s="2" t="str">
        <f t="shared" si="36"/>
        <v>2018|West Coast|12</v>
      </c>
      <c r="B1179" t="s">
        <v>16</v>
      </c>
      <c r="C1179" t="s">
        <v>17</v>
      </c>
      <c r="D1179" t="s">
        <v>18</v>
      </c>
      <c r="E1179" t="s">
        <v>19</v>
      </c>
      <c r="F1179">
        <v>2018</v>
      </c>
      <c r="G1179">
        <v>2018</v>
      </c>
      <c r="H1179">
        <v>401</v>
      </c>
      <c r="I1179" t="s">
        <v>151</v>
      </c>
      <c r="J1179">
        <v>7</v>
      </c>
      <c r="K1179" t="s">
        <v>28</v>
      </c>
      <c r="L1179">
        <v>12</v>
      </c>
      <c r="N1179">
        <v>147</v>
      </c>
      <c r="R1179" s="2">
        <f t="shared" si="37"/>
        <v>15.36</v>
      </c>
      <c r="S1179" s="2">
        <f>IF(AND(P1179&lt;&gt;"_U",P1179&lt;&gt;"c",J1179&lt;&gt;99,J1179&lt;&gt;9),IFERROR(VLOOKUP(A1179,'Health Total'!$A$2:$N$10000,14,0),"."),".")</f>
        <v>957</v>
      </c>
    </row>
    <row r="1180" spans="1:19" x14ac:dyDescent="0.4">
      <c r="A1180" s="2" t="str">
        <f t="shared" si="36"/>
        <v>2018|West Coast|13</v>
      </c>
      <c r="B1180" t="s">
        <v>16</v>
      </c>
      <c r="C1180" t="s">
        <v>17</v>
      </c>
      <c r="D1180" t="s">
        <v>18</v>
      </c>
      <c r="E1180" t="s">
        <v>19</v>
      </c>
      <c r="F1180">
        <v>2018</v>
      </c>
      <c r="G1180">
        <v>2018</v>
      </c>
      <c r="H1180">
        <v>401</v>
      </c>
      <c r="I1180" t="s">
        <v>151</v>
      </c>
      <c r="J1180">
        <v>7</v>
      </c>
      <c r="K1180" t="s">
        <v>28</v>
      </c>
      <c r="L1180">
        <v>13</v>
      </c>
      <c r="N1180">
        <v>24</v>
      </c>
      <c r="R1180" s="2">
        <f t="shared" si="37"/>
        <v>11.76</v>
      </c>
      <c r="S1180" s="2">
        <f>IF(AND(P1180&lt;&gt;"_U",P1180&lt;&gt;"c",J1180&lt;&gt;99,J1180&lt;&gt;9),IFERROR(VLOOKUP(A1180,'Health Total'!$A$2:$N$10000,14,0),"."),".")</f>
        <v>204</v>
      </c>
    </row>
    <row r="1181" spans="1:19" x14ac:dyDescent="0.4">
      <c r="A1181" s="2" t="str">
        <f t="shared" si="36"/>
        <v>2018|West Coast|999</v>
      </c>
      <c r="B1181" t="s">
        <v>16</v>
      </c>
      <c r="C1181" t="s">
        <v>17</v>
      </c>
      <c r="D1181" t="s">
        <v>18</v>
      </c>
      <c r="E1181" t="s">
        <v>19</v>
      </c>
      <c r="F1181">
        <v>2018</v>
      </c>
      <c r="G1181">
        <v>2018</v>
      </c>
      <c r="H1181">
        <v>401</v>
      </c>
      <c r="I1181" t="s">
        <v>151</v>
      </c>
      <c r="J1181">
        <v>7</v>
      </c>
      <c r="K1181" t="s">
        <v>28</v>
      </c>
      <c r="L1181">
        <v>999</v>
      </c>
      <c r="N1181">
        <v>4233</v>
      </c>
      <c r="R1181" s="2">
        <f t="shared" si="37"/>
        <v>34.32</v>
      </c>
      <c r="S1181" s="2">
        <f>IF(AND(P1181&lt;&gt;"_U",P1181&lt;&gt;"c",J1181&lt;&gt;99,J1181&lt;&gt;9),IFERROR(VLOOKUP(A1181,'Health Total'!$A$2:$N$10000,14,0),"."),".")</f>
        <v>12333</v>
      </c>
    </row>
    <row r="1182" spans="1:19" x14ac:dyDescent="0.4">
      <c r="A1182" s="2" t="str">
        <f t="shared" si="36"/>
        <v>2018|West Coast|10</v>
      </c>
      <c r="B1182" t="s">
        <v>16</v>
      </c>
      <c r="C1182" t="s">
        <v>17</v>
      </c>
      <c r="D1182" t="s">
        <v>18</v>
      </c>
      <c r="E1182" t="s">
        <v>19</v>
      </c>
      <c r="F1182">
        <v>2018</v>
      </c>
      <c r="G1182">
        <v>2018</v>
      </c>
      <c r="H1182">
        <v>401</v>
      </c>
      <c r="I1182" t="s">
        <v>151</v>
      </c>
      <c r="J1182">
        <v>77</v>
      </c>
      <c r="K1182" t="s">
        <v>29</v>
      </c>
      <c r="L1182">
        <v>10</v>
      </c>
      <c r="N1182">
        <v>0</v>
      </c>
      <c r="R1182" s="2" t="str">
        <f t="shared" si="37"/>
        <v>.</v>
      </c>
      <c r="S1182" s="2">
        <f>IF(AND(P1182&lt;&gt;"_U",P1182&lt;&gt;"c",J1182&lt;&gt;99,J1182&lt;&gt;9),IFERROR(VLOOKUP(A1182,'Health Total'!$A$2:$N$10000,14,0),"."),".")</f>
        <v>0</v>
      </c>
    </row>
    <row r="1183" spans="1:19" x14ac:dyDescent="0.4">
      <c r="A1183" s="2" t="str">
        <f t="shared" si="36"/>
        <v>2018|West Coast|11</v>
      </c>
      <c r="B1183" t="s">
        <v>16</v>
      </c>
      <c r="C1183" t="s">
        <v>17</v>
      </c>
      <c r="D1183" t="s">
        <v>18</v>
      </c>
      <c r="E1183" t="s">
        <v>19</v>
      </c>
      <c r="F1183">
        <v>2018</v>
      </c>
      <c r="G1183">
        <v>2018</v>
      </c>
      <c r="H1183">
        <v>401</v>
      </c>
      <c r="I1183" t="s">
        <v>151</v>
      </c>
      <c r="J1183">
        <v>77</v>
      </c>
      <c r="K1183" t="s">
        <v>29</v>
      </c>
      <c r="L1183">
        <v>11</v>
      </c>
      <c r="N1183">
        <v>11175</v>
      </c>
      <c r="R1183" s="2">
        <f t="shared" si="37"/>
        <v>100</v>
      </c>
      <c r="S1183" s="2">
        <f>IF(AND(P1183&lt;&gt;"_U",P1183&lt;&gt;"c",J1183&lt;&gt;99,J1183&lt;&gt;9),IFERROR(VLOOKUP(A1183,'Health Total'!$A$2:$N$10000,14,0),"."),".")</f>
        <v>11175</v>
      </c>
    </row>
    <row r="1184" spans="1:19" x14ac:dyDescent="0.4">
      <c r="A1184" s="2" t="str">
        <f t="shared" si="36"/>
        <v>2018|West Coast|12</v>
      </c>
      <c r="B1184" t="s">
        <v>16</v>
      </c>
      <c r="C1184" t="s">
        <v>17</v>
      </c>
      <c r="D1184" t="s">
        <v>18</v>
      </c>
      <c r="E1184" t="s">
        <v>19</v>
      </c>
      <c r="F1184">
        <v>2018</v>
      </c>
      <c r="G1184">
        <v>2018</v>
      </c>
      <c r="H1184">
        <v>401</v>
      </c>
      <c r="I1184" t="s">
        <v>151</v>
      </c>
      <c r="J1184">
        <v>77</v>
      </c>
      <c r="K1184" t="s">
        <v>29</v>
      </c>
      <c r="L1184">
        <v>12</v>
      </c>
      <c r="N1184">
        <v>957</v>
      </c>
      <c r="R1184" s="2">
        <f t="shared" si="37"/>
        <v>100</v>
      </c>
      <c r="S1184" s="2">
        <f>IF(AND(P1184&lt;&gt;"_U",P1184&lt;&gt;"c",J1184&lt;&gt;99,J1184&lt;&gt;9),IFERROR(VLOOKUP(A1184,'Health Total'!$A$2:$N$10000,14,0),"."),".")</f>
        <v>957</v>
      </c>
    </row>
    <row r="1185" spans="1:19" x14ac:dyDescent="0.4">
      <c r="A1185" s="2" t="str">
        <f t="shared" si="36"/>
        <v>2018|West Coast|13</v>
      </c>
      <c r="B1185" t="s">
        <v>16</v>
      </c>
      <c r="C1185" t="s">
        <v>17</v>
      </c>
      <c r="D1185" t="s">
        <v>18</v>
      </c>
      <c r="E1185" t="s">
        <v>19</v>
      </c>
      <c r="F1185">
        <v>2018</v>
      </c>
      <c r="G1185">
        <v>2018</v>
      </c>
      <c r="H1185">
        <v>401</v>
      </c>
      <c r="I1185" t="s">
        <v>151</v>
      </c>
      <c r="J1185">
        <v>77</v>
      </c>
      <c r="K1185" t="s">
        <v>29</v>
      </c>
      <c r="L1185">
        <v>13</v>
      </c>
      <c r="N1185">
        <v>204</v>
      </c>
      <c r="R1185" s="2">
        <f t="shared" si="37"/>
        <v>100</v>
      </c>
      <c r="S1185" s="2">
        <f>IF(AND(P1185&lt;&gt;"_U",P1185&lt;&gt;"c",J1185&lt;&gt;99,J1185&lt;&gt;9),IFERROR(VLOOKUP(A1185,'Health Total'!$A$2:$N$10000,14,0),"."),".")</f>
        <v>204</v>
      </c>
    </row>
    <row r="1186" spans="1:19" x14ac:dyDescent="0.4">
      <c r="A1186" s="2" t="str">
        <f t="shared" si="36"/>
        <v>2018|West Coast|999</v>
      </c>
      <c r="B1186" t="s">
        <v>16</v>
      </c>
      <c r="C1186" t="s">
        <v>17</v>
      </c>
      <c r="D1186" t="s">
        <v>18</v>
      </c>
      <c r="E1186" t="s">
        <v>19</v>
      </c>
      <c r="F1186">
        <v>2018</v>
      </c>
      <c r="G1186">
        <v>2018</v>
      </c>
      <c r="H1186">
        <v>401</v>
      </c>
      <c r="I1186" t="s">
        <v>151</v>
      </c>
      <c r="J1186">
        <v>77</v>
      </c>
      <c r="K1186" t="s">
        <v>29</v>
      </c>
      <c r="L1186">
        <v>999</v>
      </c>
      <c r="N1186">
        <v>12333</v>
      </c>
      <c r="R1186" s="2">
        <f t="shared" si="37"/>
        <v>100</v>
      </c>
      <c r="S1186" s="2">
        <f>IF(AND(P1186&lt;&gt;"_U",P1186&lt;&gt;"c",J1186&lt;&gt;99,J1186&lt;&gt;9),IFERROR(VLOOKUP(A1186,'Health Total'!$A$2:$N$10000,14,0),"."),".")</f>
        <v>12333</v>
      </c>
    </row>
    <row r="1187" spans="1:19" x14ac:dyDescent="0.4">
      <c r="A1187" s="2" t="str">
        <f t="shared" si="36"/>
        <v>2018|West Coast|10</v>
      </c>
      <c r="B1187" t="s">
        <v>16</v>
      </c>
      <c r="C1187" t="s">
        <v>17</v>
      </c>
      <c r="D1187" t="s">
        <v>18</v>
      </c>
      <c r="E1187" t="s">
        <v>19</v>
      </c>
      <c r="F1187">
        <v>2018</v>
      </c>
      <c r="G1187">
        <v>2018</v>
      </c>
      <c r="H1187">
        <v>401</v>
      </c>
      <c r="I1187" t="s">
        <v>151</v>
      </c>
      <c r="J1187">
        <v>8</v>
      </c>
      <c r="K1187" t="s">
        <v>30</v>
      </c>
      <c r="L1187">
        <v>10</v>
      </c>
      <c r="N1187">
        <v>0</v>
      </c>
      <c r="R1187" s="2" t="str">
        <f t="shared" si="37"/>
        <v>.</v>
      </c>
      <c r="S1187" s="2">
        <f>IF(AND(P1187&lt;&gt;"_U",P1187&lt;&gt;"c",J1187&lt;&gt;99,J1187&lt;&gt;9),IFERROR(VLOOKUP(A1187,'Health Total'!$A$2:$N$10000,14,0),"."),".")</f>
        <v>0</v>
      </c>
    </row>
    <row r="1188" spans="1:19" x14ac:dyDescent="0.4">
      <c r="A1188" s="2" t="str">
        <f t="shared" si="36"/>
        <v>2018|West Coast|11</v>
      </c>
      <c r="B1188" t="s">
        <v>16</v>
      </c>
      <c r="C1188" t="s">
        <v>17</v>
      </c>
      <c r="D1188" t="s">
        <v>18</v>
      </c>
      <c r="E1188" t="s">
        <v>19</v>
      </c>
      <c r="F1188">
        <v>2018</v>
      </c>
      <c r="G1188">
        <v>2018</v>
      </c>
      <c r="H1188">
        <v>401</v>
      </c>
      <c r="I1188" t="s">
        <v>151</v>
      </c>
      <c r="J1188">
        <v>8</v>
      </c>
      <c r="K1188" t="s">
        <v>30</v>
      </c>
      <c r="L1188">
        <v>11</v>
      </c>
      <c r="N1188">
        <v>660</v>
      </c>
      <c r="R1188" s="2">
        <f t="shared" si="37"/>
        <v>5.91</v>
      </c>
      <c r="S1188" s="2">
        <f>IF(AND(P1188&lt;&gt;"_U",P1188&lt;&gt;"c",J1188&lt;&gt;99,J1188&lt;&gt;9),IFERROR(VLOOKUP(A1188,'Health Total'!$A$2:$N$10000,14,0),"."),".")</f>
        <v>11175</v>
      </c>
    </row>
    <row r="1189" spans="1:19" x14ac:dyDescent="0.4">
      <c r="A1189" s="2" t="str">
        <f t="shared" si="36"/>
        <v>2018|West Coast|12</v>
      </c>
      <c r="B1189" t="s">
        <v>16</v>
      </c>
      <c r="C1189" t="s">
        <v>17</v>
      </c>
      <c r="D1189" t="s">
        <v>18</v>
      </c>
      <c r="E1189" t="s">
        <v>19</v>
      </c>
      <c r="F1189">
        <v>2018</v>
      </c>
      <c r="G1189">
        <v>2018</v>
      </c>
      <c r="H1189">
        <v>401</v>
      </c>
      <c r="I1189" t="s">
        <v>151</v>
      </c>
      <c r="J1189">
        <v>8</v>
      </c>
      <c r="K1189" t="s">
        <v>30</v>
      </c>
      <c r="L1189">
        <v>12</v>
      </c>
      <c r="N1189">
        <v>33</v>
      </c>
      <c r="R1189" s="2">
        <f t="shared" si="37"/>
        <v>3.45</v>
      </c>
      <c r="S1189" s="2">
        <f>IF(AND(P1189&lt;&gt;"_U",P1189&lt;&gt;"c",J1189&lt;&gt;99,J1189&lt;&gt;9),IFERROR(VLOOKUP(A1189,'Health Total'!$A$2:$N$10000,14,0),"."),".")</f>
        <v>957</v>
      </c>
    </row>
    <row r="1190" spans="1:19" x14ac:dyDescent="0.4">
      <c r="A1190" s="2" t="str">
        <f t="shared" si="36"/>
        <v>2018|West Coast|13</v>
      </c>
      <c r="B1190" t="s">
        <v>16</v>
      </c>
      <c r="C1190" t="s">
        <v>17</v>
      </c>
      <c r="D1190" t="s">
        <v>18</v>
      </c>
      <c r="E1190" t="s">
        <v>19</v>
      </c>
      <c r="F1190">
        <v>2018</v>
      </c>
      <c r="G1190">
        <v>2018</v>
      </c>
      <c r="H1190">
        <v>401</v>
      </c>
      <c r="I1190" t="s">
        <v>151</v>
      </c>
      <c r="J1190">
        <v>8</v>
      </c>
      <c r="K1190" t="s">
        <v>30</v>
      </c>
      <c r="L1190">
        <v>13</v>
      </c>
      <c r="N1190">
        <v>12</v>
      </c>
      <c r="R1190" s="2">
        <f t="shared" si="37"/>
        <v>5.88</v>
      </c>
      <c r="S1190" s="2">
        <f>IF(AND(P1190&lt;&gt;"_U",P1190&lt;&gt;"c",J1190&lt;&gt;99,J1190&lt;&gt;9),IFERROR(VLOOKUP(A1190,'Health Total'!$A$2:$N$10000,14,0),"."),".")</f>
        <v>204</v>
      </c>
    </row>
    <row r="1191" spans="1:19" x14ac:dyDescent="0.4">
      <c r="A1191" s="2" t="str">
        <f t="shared" si="36"/>
        <v>2018|West Coast|999</v>
      </c>
      <c r="B1191" t="s">
        <v>16</v>
      </c>
      <c r="C1191" t="s">
        <v>17</v>
      </c>
      <c r="D1191" t="s">
        <v>18</v>
      </c>
      <c r="E1191" t="s">
        <v>19</v>
      </c>
      <c r="F1191">
        <v>2018</v>
      </c>
      <c r="G1191">
        <v>2018</v>
      </c>
      <c r="H1191">
        <v>401</v>
      </c>
      <c r="I1191" t="s">
        <v>151</v>
      </c>
      <c r="J1191">
        <v>8</v>
      </c>
      <c r="K1191" t="s">
        <v>30</v>
      </c>
      <c r="L1191">
        <v>999</v>
      </c>
      <c r="N1191">
        <v>702</v>
      </c>
      <c r="R1191" s="2">
        <f t="shared" si="37"/>
        <v>5.69</v>
      </c>
      <c r="S1191" s="2">
        <f>IF(AND(P1191&lt;&gt;"_U",P1191&lt;&gt;"c",J1191&lt;&gt;99,J1191&lt;&gt;9),IFERROR(VLOOKUP(A1191,'Health Total'!$A$2:$N$10000,14,0),"."),".")</f>
        <v>12333</v>
      </c>
    </row>
    <row r="1192" spans="1:19" x14ac:dyDescent="0.4">
      <c r="A1192" s="2" t="str">
        <f t="shared" si="36"/>
        <v>2018|West Coast|10</v>
      </c>
      <c r="B1192" t="s">
        <v>16</v>
      </c>
      <c r="C1192" t="s">
        <v>17</v>
      </c>
      <c r="D1192" t="s">
        <v>18</v>
      </c>
      <c r="E1192" t="s">
        <v>19</v>
      </c>
      <c r="F1192">
        <v>2018</v>
      </c>
      <c r="G1192">
        <v>2018</v>
      </c>
      <c r="H1192">
        <v>401</v>
      </c>
      <c r="I1192" t="s">
        <v>151</v>
      </c>
      <c r="J1192">
        <v>9</v>
      </c>
      <c r="K1192" t="s">
        <v>31</v>
      </c>
      <c r="L1192">
        <v>10</v>
      </c>
      <c r="N1192">
        <v>3</v>
      </c>
      <c r="R1192" s="2" t="str">
        <f t="shared" si="37"/>
        <v>.</v>
      </c>
      <c r="S1192" s="2" t="str">
        <f>IF(AND(P1192&lt;&gt;"_U",P1192&lt;&gt;"c",J1192&lt;&gt;99,J1192&lt;&gt;9),IFERROR(VLOOKUP(A1192,'Health Total'!$A$2:$N$10000,14,0),"."),".")</f>
        <v>.</v>
      </c>
    </row>
    <row r="1193" spans="1:19" x14ac:dyDescent="0.4">
      <c r="A1193" s="2" t="str">
        <f t="shared" si="36"/>
        <v>2018|West Coast|11</v>
      </c>
      <c r="B1193" t="s">
        <v>16</v>
      </c>
      <c r="C1193" t="s">
        <v>17</v>
      </c>
      <c r="D1193" t="s">
        <v>18</v>
      </c>
      <c r="E1193" t="s">
        <v>19</v>
      </c>
      <c r="F1193">
        <v>2018</v>
      </c>
      <c r="G1193">
        <v>2018</v>
      </c>
      <c r="H1193">
        <v>401</v>
      </c>
      <c r="I1193" t="s">
        <v>151</v>
      </c>
      <c r="J1193">
        <v>9</v>
      </c>
      <c r="K1193" t="s">
        <v>31</v>
      </c>
      <c r="L1193">
        <v>11</v>
      </c>
      <c r="N1193">
        <v>1266</v>
      </c>
      <c r="R1193" s="2" t="str">
        <f t="shared" si="37"/>
        <v>.</v>
      </c>
      <c r="S1193" s="2" t="str">
        <f>IF(AND(P1193&lt;&gt;"_U",P1193&lt;&gt;"c",J1193&lt;&gt;99,J1193&lt;&gt;9),IFERROR(VLOOKUP(A1193,'Health Total'!$A$2:$N$10000,14,0),"."),".")</f>
        <v>.</v>
      </c>
    </row>
    <row r="1194" spans="1:19" x14ac:dyDescent="0.4">
      <c r="A1194" s="2" t="str">
        <f t="shared" si="36"/>
        <v>2018|West Coast|12</v>
      </c>
      <c r="B1194" t="s">
        <v>16</v>
      </c>
      <c r="C1194" t="s">
        <v>17</v>
      </c>
      <c r="D1194" t="s">
        <v>18</v>
      </c>
      <c r="E1194" t="s">
        <v>19</v>
      </c>
      <c r="F1194">
        <v>2018</v>
      </c>
      <c r="G1194">
        <v>2018</v>
      </c>
      <c r="H1194">
        <v>401</v>
      </c>
      <c r="I1194" t="s">
        <v>151</v>
      </c>
      <c r="J1194">
        <v>9</v>
      </c>
      <c r="K1194" t="s">
        <v>31</v>
      </c>
      <c r="L1194">
        <v>12</v>
      </c>
      <c r="N1194">
        <v>138</v>
      </c>
      <c r="R1194" s="2" t="str">
        <f t="shared" si="37"/>
        <v>.</v>
      </c>
      <c r="S1194" s="2" t="str">
        <f>IF(AND(P1194&lt;&gt;"_U",P1194&lt;&gt;"c",J1194&lt;&gt;99,J1194&lt;&gt;9),IFERROR(VLOOKUP(A1194,'Health Total'!$A$2:$N$10000,14,0),"."),".")</f>
        <v>.</v>
      </c>
    </row>
    <row r="1195" spans="1:19" x14ac:dyDescent="0.4">
      <c r="A1195" s="2" t="str">
        <f t="shared" si="36"/>
        <v>2018|West Coast|13</v>
      </c>
      <c r="B1195" t="s">
        <v>16</v>
      </c>
      <c r="C1195" t="s">
        <v>17</v>
      </c>
      <c r="D1195" t="s">
        <v>18</v>
      </c>
      <c r="E1195" t="s">
        <v>19</v>
      </c>
      <c r="F1195">
        <v>2018</v>
      </c>
      <c r="G1195">
        <v>2018</v>
      </c>
      <c r="H1195">
        <v>401</v>
      </c>
      <c r="I1195" t="s">
        <v>151</v>
      </c>
      <c r="J1195">
        <v>9</v>
      </c>
      <c r="K1195" t="s">
        <v>31</v>
      </c>
      <c r="L1195">
        <v>13</v>
      </c>
      <c r="N1195">
        <v>132</v>
      </c>
      <c r="R1195" s="2" t="str">
        <f t="shared" si="37"/>
        <v>.</v>
      </c>
      <c r="S1195" s="2" t="str">
        <f>IF(AND(P1195&lt;&gt;"_U",P1195&lt;&gt;"c",J1195&lt;&gt;99,J1195&lt;&gt;9),IFERROR(VLOOKUP(A1195,'Health Total'!$A$2:$N$10000,14,0),"."),".")</f>
        <v>.</v>
      </c>
    </row>
    <row r="1196" spans="1:19" x14ac:dyDescent="0.4">
      <c r="A1196" s="2" t="str">
        <f t="shared" si="36"/>
        <v>2018|West Coast|999</v>
      </c>
      <c r="B1196" t="s">
        <v>16</v>
      </c>
      <c r="C1196" t="s">
        <v>17</v>
      </c>
      <c r="D1196" t="s">
        <v>18</v>
      </c>
      <c r="E1196" t="s">
        <v>19</v>
      </c>
      <c r="F1196">
        <v>2018</v>
      </c>
      <c r="G1196">
        <v>2018</v>
      </c>
      <c r="H1196">
        <v>401</v>
      </c>
      <c r="I1196" t="s">
        <v>151</v>
      </c>
      <c r="J1196">
        <v>9</v>
      </c>
      <c r="K1196" t="s">
        <v>31</v>
      </c>
      <c r="L1196">
        <v>999</v>
      </c>
      <c r="N1196">
        <v>1536</v>
      </c>
      <c r="R1196" s="2" t="str">
        <f t="shared" si="37"/>
        <v>.</v>
      </c>
      <c r="S1196" s="2" t="str">
        <f>IF(AND(P1196&lt;&gt;"_U",P1196&lt;&gt;"c",J1196&lt;&gt;99,J1196&lt;&gt;9),IFERROR(VLOOKUP(A1196,'Health Total'!$A$2:$N$10000,14,0),"."),".")</f>
        <v>.</v>
      </c>
    </row>
    <row r="1197" spans="1:19" x14ac:dyDescent="0.4">
      <c r="A1197" s="2" t="str">
        <f t="shared" si="36"/>
        <v>2018|West Coast|10</v>
      </c>
      <c r="B1197" t="s">
        <v>16</v>
      </c>
      <c r="C1197" t="s">
        <v>17</v>
      </c>
      <c r="D1197" t="s">
        <v>18</v>
      </c>
      <c r="E1197" t="s">
        <v>19</v>
      </c>
      <c r="F1197">
        <v>2018</v>
      </c>
      <c r="G1197">
        <v>2018</v>
      </c>
      <c r="H1197">
        <v>401</v>
      </c>
      <c r="I1197" t="s">
        <v>151</v>
      </c>
      <c r="J1197">
        <v>99</v>
      </c>
      <c r="K1197" t="s">
        <v>32</v>
      </c>
      <c r="L1197">
        <v>10</v>
      </c>
      <c r="N1197">
        <v>3</v>
      </c>
      <c r="R1197" s="2" t="str">
        <f t="shared" si="37"/>
        <v>.</v>
      </c>
      <c r="S1197" s="2" t="str">
        <f>IF(AND(P1197&lt;&gt;"_U",P1197&lt;&gt;"c",J1197&lt;&gt;99,J1197&lt;&gt;9),IFERROR(VLOOKUP(A1197,'Health Total'!$A$2:$N$10000,14,0),"."),".")</f>
        <v>.</v>
      </c>
    </row>
    <row r="1198" spans="1:19" x14ac:dyDescent="0.4">
      <c r="A1198" s="2" t="str">
        <f t="shared" si="36"/>
        <v>2018|West Coast|11</v>
      </c>
      <c r="B1198" t="s">
        <v>16</v>
      </c>
      <c r="C1198" t="s">
        <v>17</v>
      </c>
      <c r="D1198" t="s">
        <v>18</v>
      </c>
      <c r="E1198" t="s">
        <v>19</v>
      </c>
      <c r="F1198">
        <v>2018</v>
      </c>
      <c r="G1198">
        <v>2018</v>
      </c>
      <c r="H1198">
        <v>401</v>
      </c>
      <c r="I1198" t="s">
        <v>151</v>
      </c>
      <c r="J1198">
        <v>99</v>
      </c>
      <c r="K1198" t="s">
        <v>32</v>
      </c>
      <c r="L1198">
        <v>11</v>
      </c>
      <c r="N1198">
        <v>12276</v>
      </c>
      <c r="R1198" s="2" t="str">
        <f t="shared" si="37"/>
        <v>.</v>
      </c>
      <c r="S1198" s="2" t="str">
        <f>IF(AND(P1198&lt;&gt;"_U",P1198&lt;&gt;"c",J1198&lt;&gt;99,J1198&lt;&gt;9),IFERROR(VLOOKUP(A1198,'Health Total'!$A$2:$N$10000,14,0),"."),".")</f>
        <v>.</v>
      </c>
    </row>
    <row r="1199" spans="1:19" x14ac:dyDescent="0.4">
      <c r="A1199" s="2" t="str">
        <f t="shared" si="36"/>
        <v>2018|West Coast|12</v>
      </c>
      <c r="B1199" t="s">
        <v>16</v>
      </c>
      <c r="C1199" t="s">
        <v>17</v>
      </c>
      <c r="D1199" t="s">
        <v>18</v>
      </c>
      <c r="E1199" t="s">
        <v>19</v>
      </c>
      <c r="F1199">
        <v>2018</v>
      </c>
      <c r="G1199">
        <v>2018</v>
      </c>
      <c r="H1199">
        <v>401</v>
      </c>
      <c r="I1199" t="s">
        <v>151</v>
      </c>
      <c r="J1199">
        <v>99</v>
      </c>
      <c r="K1199" t="s">
        <v>32</v>
      </c>
      <c r="L1199">
        <v>12</v>
      </c>
      <c r="N1199">
        <v>1086</v>
      </c>
      <c r="R1199" s="2" t="str">
        <f t="shared" si="37"/>
        <v>.</v>
      </c>
      <c r="S1199" s="2" t="str">
        <f>IF(AND(P1199&lt;&gt;"_U",P1199&lt;&gt;"c",J1199&lt;&gt;99,J1199&lt;&gt;9),IFERROR(VLOOKUP(A1199,'Health Total'!$A$2:$N$10000,14,0),"."),".")</f>
        <v>.</v>
      </c>
    </row>
    <row r="1200" spans="1:19" x14ac:dyDescent="0.4">
      <c r="A1200" s="2" t="str">
        <f t="shared" si="36"/>
        <v>2018|West Coast|13</v>
      </c>
      <c r="B1200" t="s">
        <v>16</v>
      </c>
      <c r="C1200" t="s">
        <v>17</v>
      </c>
      <c r="D1200" t="s">
        <v>18</v>
      </c>
      <c r="E1200" t="s">
        <v>19</v>
      </c>
      <c r="F1200">
        <v>2018</v>
      </c>
      <c r="G1200">
        <v>2018</v>
      </c>
      <c r="H1200">
        <v>401</v>
      </c>
      <c r="I1200" t="s">
        <v>151</v>
      </c>
      <c r="J1200">
        <v>99</v>
      </c>
      <c r="K1200" t="s">
        <v>32</v>
      </c>
      <c r="L1200">
        <v>13</v>
      </c>
      <c r="N1200">
        <v>330</v>
      </c>
      <c r="R1200" s="2" t="str">
        <f t="shared" si="37"/>
        <v>.</v>
      </c>
      <c r="S1200" s="2" t="str">
        <f>IF(AND(P1200&lt;&gt;"_U",P1200&lt;&gt;"c",J1200&lt;&gt;99,J1200&lt;&gt;9),IFERROR(VLOOKUP(A1200,'Health Total'!$A$2:$N$10000,14,0),"."),".")</f>
        <v>.</v>
      </c>
    </row>
    <row r="1201" spans="1:19" x14ac:dyDescent="0.4">
      <c r="A1201" s="2" t="str">
        <f t="shared" si="36"/>
        <v>2018|West Coast|999</v>
      </c>
      <c r="B1201" t="s">
        <v>16</v>
      </c>
      <c r="C1201" t="s">
        <v>17</v>
      </c>
      <c r="D1201" t="s">
        <v>18</v>
      </c>
      <c r="E1201" t="s">
        <v>19</v>
      </c>
      <c r="F1201">
        <v>2018</v>
      </c>
      <c r="G1201">
        <v>2018</v>
      </c>
      <c r="H1201">
        <v>401</v>
      </c>
      <c r="I1201" t="s">
        <v>151</v>
      </c>
      <c r="J1201">
        <v>99</v>
      </c>
      <c r="K1201" t="s">
        <v>32</v>
      </c>
      <c r="L1201">
        <v>999</v>
      </c>
      <c r="N1201">
        <v>13695</v>
      </c>
      <c r="R1201" s="2" t="str">
        <f t="shared" si="37"/>
        <v>.</v>
      </c>
      <c r="S1201" s="2" t="str">
        <f>IF(AND(P1201&lt;&gt;"_U",P1201&lt;&gt;"c",J1201&lt;&gt;99,J1201&lt;&gt;9),IFERROR(VLOOKUP(A1201,'Health Total'!$A$2:$N$10000,14,0),"."),".")</f>
        <v>.</v>
      </c>
    </row>
    <row r="1202" spans="1:19" x14ac:dyDescent="0.4">
      <c r="A1202" s="2" t="str">
        <f t="shared" si="36"/>
        <v>2018|Canterbury|10</v>
      </c>
      <c r="B1202" t="s">
        <v>16</v>
      </c>
      <c r="C1202" t="s">
        <v>17</v>
      </c>
      <c r="D1202" t="s">
        <v>18</v>
      </c>
      <c r="E1202" t="s">
        <v>19</v>
      </c>
      <c r="F1202">
        <v>2018</v>
      </c>
      <c r="G1202">
        <v>2018</v>
      </c>
      <c r="H1202">
        <v>402</v>
      </c>
      <c r="I1202" t="s">
        <v>150</v>
      </c>
      <c r="J1202">
        <v>0</v>
      </c>
      <c r="K1202" t="s">
        <v>21</v>
      </c>
      <c r="L1202">
        <v>10</v>
      </c>
      <c r="N1202">
        <v>0</v>
      </c>
      <c r="R1202" s="2" t="str">
        <f t="shared" si="37"/>
        <v>.</v>
      </c>
      <c r="S1202" s="2">
        <f>IF(AND(P1202&lt;&gt;"_U",P1202&lt;&gt;"c",J1202&lt;&gt;99,J1202&lt;&gt;9),IFERROR(VLOOKUP(A1202,'Health Total'!$A$2:$N$10000,14,0),"."),".")</f>
        <v>0</v>
      </c>
    </row>
    <row r="1203" spans="1:19" x14ac:dyDescent="0.4">
      <c r="A1203" s="2" t="str">
        <f t="shared" si="36"/>
        <v>2018|Canterbury|11</v>
      </c>
      <c r="B1203" t="s">
        <v>16</v>
      </c>
      <c r="C1203" t="s">
        <v>17</v>
      </c>
      <c r="D1203" t="s">
        <v>18</v>
      </c>
      <c r="E1203" t="s">
        <v>19</v>
      </c>
      <c r="F1203">
        <v>2018</v>
      </c>
      <c r="G1203">
        <v>2018</v>
      </c>
      <c r="H1203">
        <v>402</v>
      </c>
      <c r="I1203" t="s">
        <v>150</v>
      </c>
      <c r="J1203">
        <v>0</v>
      </c>
      <c r="K1203" t="s">
        <v>21</v>
      </c>
      <c r="L1203">
        <v>11</v>
      </c>
      <c r="N1203">
        <v>795</v>
      </c>
      <c r="R1203" s="2">
        <f t="shared" si="37"/>
        <v>0.49</v>
      </c>
      <c r="S1203" s="2">
        <f>IF(AND(P1203&lt;&gt;"_U",P1203&lt;&gt;"c",J1203&lt;&gt;99,J1203&lt;&gt;9),IFERROR(VLOOKUP(A1203,'Health Total'!$A$2:$N$10000,14,0),"."),".")</f>
        <v>160800</v>
      </c>
    </row>
    <row r="1204" spans="1:19" x14ac:dyDescent="0.4">
      <c r="A1204" s="2" t="str">
        <f t="shared" si="36"/>
        <v>2018|Canterbury|12</v>
      </c>
      <c r="B1204" t="s">
        <v>16</v>
      </c>
      <c r="C1204" t="s">
        <v>17</v>
      </c>
      <c r="D1204" t="s">
        <v>18</v>
      </c>
      <c r="E1204" t="s">
        <v>19</v>
      </c>
      <c r="F1204">
        <v>2018</v>
      </c>
      <c r="G1204">
        <v>2018</v>
      </c>
      <c r="H1204">
        <v>402</v>
      </c>
      <c r="I1204" t="s">
        <v>150</v>
      </c>
      <c r="J1204">
        <v>0</v>
      </c>
      <c r="K1204" t="s">
        <v>21</v>
      </c>
      <c r="L1204">
        <v>12</v>
      </c>
      <c r="N1204">
        <v>315</v>
      </c>
      <c r="R1204" s="2">
        <f t="shared" si="37"/>
        <v>1.1399999999999999</v>
      </c>
      <c r="S1204" s="2">
        <f>IF(AND(P1204&lt;&gt;"_U",P1204&lt;&gt;"c",J1204&lt;&gt;99,J1204&lt;&gt;9),IFERROR(VLOOKUP(A1204,'Health Total'!$A$2:$N$10000,14,0),"."),".")</f>
        <v>27732</v>
      </c>
    </row>
    <row r="1205" spans="1:19" x14ac:dyDescent="0.4">
      <c r="A1205" s="2" t="str">
        <f t="shared" si="36"/>
        <v>2018|Canterbury|13</v>
      </c>
      <c r="B1205" t="s">
        <v>16</v>
      </c>
      <c r="C1205" t="s">
        <v>17</v>
      </c>
      <c r="D1205" t="s">
        <v>18</v>
      </c>
      <c r="E1205" t="s">
        <v>19</v>
      </c>
      <c r="F1205">
        <v>2018</v>
      </c>
      <c r="G1205">
        <v>2018</v>
      </c>
      <c r="H1205">
        <v>402</v>
      </c>
      <c r="I1205" t="s">
        <v>150</v>
      </c>
      <c r="J1205">
        <v>0</v>
      </c>
      <c r="K1205" t="s">
        <v>21</v>
      </c>
      <c r="L1205">
        <v>13</v>
      </c>
      <c r="N1205">
        <v>87</v>
      </c>
      <c r="R1205" s="2">
        <f t="shared" si="37"/>
        <v>8.7899999999999991</v>
      </c>
      <c r="S1205" s="2">
        <f>IF(AND(P1205&lt;&gt;"_U",P1205&lt;&gt;"c",J1205&lt;&gt;99,J1205&lt;&gt;9),IFERROR(VLOOKUP(A1205,'Health Total'!$A$2:$N$10000,14,0),"."),".")</f>
        <v>990</v>
      </c>
    </row>
    <row r="1206" spans="1:19" x14ac:dyDescent="0.4">
      <c r="A1206" s="2" t="str">
        <f t="shared" si="36"/>
        <v>2018|Canterbury|999</v>
      </c>
      <c r="B1206" t="s">
        <v>16</v>
      </c>
      <c r="C1206" t="s">
        <v>17</v>
      </c>
      <c r="D1206" t="s">
        <v>18</v>
      </c>
      <c r="E1206" t="s">
        <v>19</v>
      </c>
      <c r="F1206">
        <v>2018</v>
      </c>
      <c r="G1206">
        <v>2018</v>
      </c>
      <c r="H1206">
        <v>402</v>
      </c>
      <c r="I1206" t="s">
        <v>150</v>
      </c>
      <c r="J1206">
        <v>0</v>
      </c>
      <c r="K1206" t="s">
        <v>21</v>
      </c>
      <c r="L1206">
        <v>999</v>
      </c>
      <c r="N1206">
        <v>1194</v>
      </c>
      <c r="R1206" s="2">
        <f t="shared" si="37"/>
        <v>0.63</v>
      </c>
      <c r="S1206" s="2">
        <f>IF(AND(P1206&lt;&gt;"_U",P1206&lt;&gt;"c",J1206&lt;&gt;99,J1206&lt;&gt;9),IFERROR(VLOOKUP(A1206,'Health Total'!$A$2:$N$10000,14,0),"."),".")</f>
        <v>189525</v>
      </c>
    </row>
    <row r="1207" spans="1:19" x14ac:dyDescent="0.4">
      <c r="A1207" s="2" t="str">
        <f t="shared" si="36"/>
        <v>2018|Canterbury|10</v>
      </c>
      <c r="B1207" t="s">
        <v>16</v>
      </c>
      <c r="C1207" t="s">
        <v>17</v>
      </c>
      <c r="D1207" t="s">
        <v>18</v>
      </c>
      <c r="E1207" t="s">
        <v>19</v>
      </c>
      <c r="F1207">
        <v>2018</v>
      </c>
      <c r="G1207">
        <v>2018</v>
      </c>
      <c r="H1207">
        <v>402</v>
      </c>
      <c r="I1207" t="s">
        <v>150</v>
      </c>
      <c r="J1207">
        <v>1</v>
      </c>
      <c r="K1207" t="s">
        <v>22</v>
      </c>
      <c r="L1207">
        <v>10</v>
      </c>
      <c r="N1207">
        <v>0</v>
      </c>
      <c r="R1207" s="2" t="str">
        <f t="shared" si="37"/>
        <v>.</v>
      </c>
      <c r="S1207" s="2">
        <f>IF(AND(P1207&lt;&gt;"_U",P1207&lt;&gt;"c",J1207&lt;&gt;99,J1207&lt;&gt;9),IFERROR(VLOOKUP(A1207,'Health Total'!$A$2:$N$10000,14,0),"."),".")</f>
        <v>0</v>
      </c>
    </row>
    <row r="1208" spans="1:19" x14ac:dyDescent="0.4">
      <c r="A1208" s="2" t="str">
        <f t="shared" si="36"/>
        <v>2018|Canterbury|11</v>
      </c>
      <c r="B1208" t="s">
        <v>16</v>
      </c>
      <c r="C1208" t="s">
        <v>17</v>
      </c>
      <c r="D1208" t="s">
        <v>18</v>
      </c>
      <c r="E1208" t="s">
        <v>19</v>
      </c>
      <c r="F1208">
        <v>2018</v>
      </c>
      <c r="G1208">
        <v>2018</v>
      </c>
      <c r="H1208">
        <v>402</v>
      </c>
      <c r="I1208" t="s">
        <v>150</v>
      </c>
      <c r="J1208">
        <v>1</v>
      </c>
      <c r="K1208" t="s">
        <v>22</v>
      </c>
      <c r="L1208">
        <v>11</v>
      </c>
      <c r="N1208">
        <v>116622</v>
      </c>
      <c r="R1208" s="2">
        <f t="shared" si="37"/>
        <v>72.53</v>
      </c>
      <c r="S1208" s="2">
        <f>IF(AND(P1208&lt;&gt;"_U",P1208&lt;&gt;"c",J1208&lt;&gt;99,J1208&lt;&gt;9),IFERROR(VLOOKUP(A1208,'Health Total'!$A$2:$N$10000,14,0),"."),".")</f>
        <v>160800</v>
      </c>
    </row>
    <row r="1209" spans="1:19" x14ac:dyDescent="0.4">
      <c r="A1209" s="2" t="str">
        <f t="shared" si="36"/>
        <v>2018|Canterbury|12</v>
      </c>
      <c r="B1209" t="s">
        <v>16</v>
      </c>
      <c r="C1209" t="s">
        <v>17</v>
      </c>
      <c r="D1209" t="s">
        <v>18</v>
      </c>
      <c r="E1209" t="s">
        <v>19</v>
      </c>
      <c r="F1209">
        <v>2018</v>
      </c>
      <c r="G1209">
        <v>2018</v>
      </c>
      <c r="H1209">
        <v>402</v>
      </c>
      <c r="I1209" t="s">
        <v>150</v>
      </c>
      <c r="J1209">
        <v>1</v>
      </c>
      <c r="K1209" t="s">
        <v>22</v>
      </c>
      <c r="L1209">
        <v>12</v>
      </c>
      <c r="N1209">
        <v>20679</v>
      </c>
      <c r="R1209" s="2">
        <f t="shared" si="37"/>
        <v>74.569999999999993</v>
      </c>
      <c r="S1209" s="2">
        <f>IF(AND(P1209&lt;&gt;"_U",P1209&lt;&gt;"c",J1209&lt;&gt;99,J1209&lt;&gt;9),IFERROR(VLOOKUP(A1209,'Health Total'!$A$2:$N$10000,14,0),"."),".")</f>
        <v>27732</v>
      </c>
    </row>
    <row r="1210" spans="1:19" x14ac:dyDescent="0.4">
      <c r="A1210" s="2" t="str">
        <f t="shared" si="36"/>
        <v>2018|Canterbury|13</v>
      </c>
      <c r="B1210" t="s">
        <v>16</v>
      </c>
      <c r="C1210" t="s">
        <v>17</v>
      </c>
      <c r="D1210" t="s">
        <v>18</v>
      </c>
      <c r="E1210" t="s">
        <v>19</v>
      </c>
      <c r="F1210">
        <v>2018</v>
      </c>
      <c r="G1210">
        <v>2018</v>
      </c>
      <c r="H1210">
        <v>402</v>
      </c>
      <c r="I1210" t="s">
        <v>150</v>
      </c>
      <c r="J1210">
        <v>1</v>
      </c>
      <c r="K1210" t="s">
        <v>22</v>
      </c>
      <c r="L1210">
        <v>13</v>
      </c>
      <c r="N1210">
        <v>207</v>
      </c>
      <c r="R1210" s="2">
        <f t="shared" si="37"/>
        <v>20.91</v>
      </c>
      <c r="S1210" s="2">
        <f>IF(AND(P1210&lt;&gt;"_U",P1210&lt;&gt;"c",J1210&lt;&gt;99,J1210&lt;&gt;9),IFERROR(VLOOKUP(A1210,'Health Total'!$A$2:$N$10000,14,0),"."),".")</f>
        <v>990</v>
      </c>
    </row>
    <row r="1211" spans="1:19" x14ac:dyDescent="0.4">
      <c r="A1211" s="2" t="str">
        <f t="shared" si="36"/>
        <v>2018|Canterbury|999</v>
      </c>
      <c r="B1211" t="s">
        <v>16</v>
      </c>
      <c r="C1211" t="s">
        <v>17</v>
      </c>
      <c r="D1211" t="s">
        <v>18</v>
      </c>
      <c r="E1211" t="s">
        <v>19</v>
      </c>
      <c r="F1211">
        <v>2018</v>
      </c>
      <c r="G1211">
        <v>2018</v>
      </c>
      <c r="H1211">
        <v>402</v>
      </c>
      <c r="I1211" t="s">
        <v>150</v>
      </c>
      <c r="J1211">
        <v>1</v>
      </c>
      <c r="K1211" t="s">
        <v>22</v>
      </c>
      <c r="L1211">
        <v>999</v>
      </c>
      <c r="N1211">
        <v>137508</v>
      </c>
      <c r="R1211" s="2">
        <f t="shared" si="37"/>
        <v>72.55</v>
      </c>
      <c r="S1211" s="2">
        <f>IF(AND(P1211&lt;&gt;"_U",P1211&lt;&gt;"c",J1211&lt;&gt;99,J1211&lt;&gt;9),IFERROR(VLOOKUP(A1211,'Health Total'!$A$2:$N$10000,14,0),"."),".")</f>
        <v>189525</v>
      </c>
    </row>
    <row r="1212" spans="1:19" x14ac:dyDescent="0.4">
      <c r="A1212" s="2" t="str">
        <f t="shared" si="36"/>
        <v>2018|Canterbury|10</v>
      </c>
      <c r="B1212" t="s">
        <v>16</v>
      </c>
      <c r="C1212" t="s">
        <v>17</v>
      </c>
      <c r="D1212" t="s">
        <v>18</v>
      </c>
      <c r="E1212" t="s">
        <v>19</v>
      </c>
      <c r="F1212">
        <v>2018</v>
      </c>
      <c r="G1212">
        <v>2018</v>
      </c>
      <c r="H1212">
        <v>402</v>
      </c>
      <c r="I1212" t="s">
        <v>150</v>
      </c>
      <c r="J1212">
        <v>2</v>
      </c>
      <c r="K1212" t="s">
        <v>23</v>
      </c>
      <c r="L1212">
        <v>10</v>
      </c>
      <c r="N1212">
        <v>0</v>
      </c>
      <c r="R1212" s="2" t="str">
        <f t="shared" si="37"/>
        <v>.</v>
      </c>
      <c r="S1212" s="2">
        <f>IF(AND(P1212&lt;&gt;"_U",P1212&lt;&gt;"c",J1212&lt;&gt;99,J1212&lt;&gt;9),IFERROR(VLOOKUP(A1212,'Health Total'!$A$2:$N$10000,14,0),"."),".")</f>
        <v>0</v>
      </c>
    </row>
    <row r="1213" spans="1:19" x14ac:dyDescent="0.4">
      <c r="A1213" s="2" t="str">
        <f t="shared" si="36"/>
        <v>2018|Canterbury|11</v>
      </c>
      <c r="B1213" t="s">
        <v>16</v>
      </c>
      <c r="C1213" t="s">
        <v>17</v>
      </c>
      <c r="D1213" t="s">
        <v>18</v>
      </c>
      <c r="E1213" t="s">
        <v>19</v>
      </c>
      <c r="F1213">
        <v>2018</v>
      </c>
      <c r="G1213">
        <v>2018</v>
      </c>
      <c r="H1213">
        <v>402</v>
      </c>
      <c r="I1213" t="s">
        <v>150</v>
      </c>
      <c r="J1213">
        <v>2</v>
      </c>
      <c r="K1213" t="s">
        <v>23</v>
      </c>
      <c r="L1213">
        <v>11</v>
      </c>
      <c r="N1213">
        <v>66618</v>
      </c>
      <c r="R1213" s="2">
        <f t="shared" si="37"/>
        <v>41.43</v>
      </c>
      <c r="S1213" s="2">
        <f>IF(AND(P1213&lt;&gt;"_U",P1213&lt;&gt;"c",J1213&lt;&gt;99,J1213&lt;&gt;9),IFERROR(VLOOKUP(A1213,'Health Total'!$A$2:$N$10000,14,0),"."),".")</f>
        <v>160800</v>
      </c>
    </row>
    <row r="1214" spans="1:19" x14ac:dyDescent="0.4">
      <c r="A1214" s="2" t="str">
        <f t="shared" si="36"/>
        <v>2018|Canterbury|12</v>
      </c>
      <c r="B1214" t="s">
        <v>16</v>
      </c>
      <c r="C1214" t="s">
        <v>17</v>
      </c>
      <c r="D1214" t="s">
        <v>18</v>
      </c>
      <c r="E1214" t="s">
        <v>19</v>
      </c>
      <c r="F1214">
        <v>2018</v>
      </c>
      <c r="G1214">
        <v>2018</v>
      </c>
      <c r="H1214">
        <v>402</v>
      </c>
      <c r="I1214" t="s">
        <v>150</v>
      </c>
      <c r="J1214">
        <v>2</v>
      </c>
      <c r="K1214" t="s">
        <v>23</v>
      </c>
      <c r="L1214">
        <v>12</v>
      </c>
      <c r="N1214">
        <v>12834</v>
      </c>
      <c r="R1214" s="2">
        <f t="shared" si="37"/>
        <v>46.28</v>
      </c>
      <c r="S1214" s="2">
        <f>IF(AND(P1214&lt;&gt;"_U",P1214&lt;&gt;"c",J1214&lt;&gt;99,J1214&lt;&gt;9),IFERROR(VLOOKUP(A1214,'Health Total'!$A$2:$N$10000,14,0),"."),".")</f>
        <v>27732</v>
      </c>
    </row>
    <row r="1215" spans="1:19" x14ac:dyDescent="0.4">
      <c r="A1215" s="2" t="str">
        <f t="shared" si="36"/>
        <v>2018|Canterbury|13</v>
      </c>
      <c r="B1215" t="s">
        <v>16</v>
      </c>
      <c r="C1215" t="s">
        <v>17</v>
      </c>
      <c r="D1215" t="s">
        <v>18</v>
      </c>
      <c r="E1215" t="s">
        <v>19</v>
      </c>
      <c r="F1215">
        <v>2018</v>
      </c>
      <c r="G1215">
        <v>2018</v>
      </c>
      <c r="H1215">
        <v>402</v>
      </c>
      <c r="I1215" t="s">
        <v>150</v>
      </c>
      <c r="J1215">
        <v>2</v>
      </c>
      <c r="K1215" t="s">
        <v>23</v>
      </c>
      <c r="L1215">
        <v>13</v>
      </c>
      <c r="N1215">
        <v>564</v>
      </c>
      <c r="R1215" s="2">
        <f t="shared" si="37"/>
        <v>56.97</v>
      </c>
      <c r="S1215" s="2">
        <f>IF(AND(P1215&lt;&gt;"_U",P1215&lt;&gt;"c",J1215&lt;&gt;99,J1215&lt;&gt;9),IFERROR(VLOOKUP(A1215,'Health Total'!$A$2:$N$10000,14,0),"."),".")</f>
        <v>990</v>
      </c>
    </row>
    <row r="1216" spans="1:19" x14ac:dyDescent="0.4">
      <c r="A1216" s="2" t="str">
        <f t="shared" si="36"/>
        <v>2018|Canterbury|999</v>
      </c>
      <c r="B1216" t="s">
        <v>16</v>
      </c>
      <c r="C1216" t="s">
        <v>17</v>
      </c>
      <c r="D1216" t="s">
        <v>18</v>
      </c>
      <c r="E1216" t="s">
        <v>19</v>
      </c>
      <c r="F1216">
        <v>2018</v>
      </c>
      <c r="G1216">
        <v>2018</v>
      </c>
      <c r="H1216">
        <v>402</v>
      </c>
      <c r="I1216" t="s">
        <v>150</v>
      </c>
      <c r="J1216">
        <v>2</v>
      </c>
      <c r="K1216" t="s">
        <v>23</v>
      </c>
      <c r="L1216">
        <v>999</v>
      </c>
      <c r="N1216">
        <v>80016</v>
      </c>
      <c r="R1216" s="2">
        <f t="shared" si="37"/>
        <v>42.22</v>
      </c>
      <c r="S1216" s="2">
        <f>IF(AND(P1216&lt;&gt;"_U",P1216&lt;&gt;"c",J1216&lt;&gt;99,J1216&lt;&gt;9),IFERROR(VLOOKUP(A1216,'Health Total'!$A$2:$N$10000,14,0),"."),".")</f>
        <v>189525</v>
      </c>
    </row>
    <row r="1217" spans="1:19" x14ac:dyDescent="0.4">
      <c r="A1217" s="2" t="str">
        <f t="shared" si="36"/>
        <v>2018|Canterbury|10</v>
      </c>
      <c r="B1217" t="s">
        <v>16</v>
      </c>
      <c r="C1217" t="s">
        <v>17</v>
      </c>
      <c r="D1217" t="s">
        <v>18</v>
      </c>
      <c r="E1217" t="s">
        <v>19</v>
      </c>
      <c r="F1217">
        <v>2018</v>
      </c>
      <c r="G1217">
        <v>2018</v>
      </c>
      <c r="H1217">
        <v>402</v>
      </c>
      <c r="I1217" t="s">
        <v>150</v>
      </c>
      <c r="J1217">
        <v>3</v>
      </c>
      <c r="K1217" t="s">
        <v>24</v>
      </c>
      <c r="L1217">
        <v>10</v>
      </c>
      <c r="N1217">
        <v>0</v>
      </c>
      <c r="R1217" s="2" t="str">
        <f t="shared" si="37"/>
        <v>.</v>
      </c>
      <c r="S1217" s="2">
        <f>IF(AND(P1217&lt;&gt;"_U",P1217&lt;&gt;"c",J1217&lt;&gt;99,J1217&lt;&gt;9),IFERROR(VLOOKUP(A1217,'Health Total'!$A$2:$N$10000,14,0),"."),".")</f>
        <v>0</v>
      </c>
    </row>
    <row r="1218" spans="1:19" x14ac:dyDescent="0.4">
      <c r="A1218" s="2" t="str">
        <f t="shared" si="36"/>
        <v>2018|Canterbury|11</v>
      </c>
      <c r="B1218" t="s">
        <v>16</v>
      </c>
      <c r="C1218" t="s">
        <v>17</v>
      </c>
      <c r="D1218" t="s">
        <v>18</v>
      </c>
      <c r="E1218" t="s">
        <v>19</v>
      </c>
      <c r="F1218">
        <v>2018</v>
      </c>
      <c r="G1218">
        <v>2018</v>
      </c>
      <c r="H1218">
        <v>402</v>
      </c>
      <c r="I1218" t="s">
        <v>150</v>
      </c>
      <c r="J1218">
        <v>3</v>
      </c>
      <c r="K1218" t="s">
        <v>24</v>
      </c>
      <c r="L1218">
        <v>11</v>
      </c>
      <c r="N1218">
        <v>15120</v>
      </c>
      <c r="R1218" s="2">
        <f t="shared" si="37"/>
        <v>9.4</v>
      </c>
      <c r="S1218" s="2">
        <f>IF(AND(P1218&lt;&gt;"_U",P1218&lt;&gt;"c",J1218&lt;&gt;99,J1218&lt;&gt;9),IFERROR(VLOOKUP(A1218,'Health Total'!$A$2:$N$10000,14,0),"."),".")</f>
        <v>160800</v>
      </c>
    </row>
    <row r="1219" spans="1:19" x14ac:dyDescent="0.4">
      <c r="A1219" s="2" t="str">
        <f t="shared" ref="A1219:A1282" si="38">G1219&amp;"|"&amp;I1219&amp;"|"&amp;L1219</f>
        <v>2018|Canterbury|12</v>
      </c>
      <c r="B1219" t="s">
        <v>16</v>
      </c>
      <c r="C1219" t="s">
        <v>17</v>
      </c>
      <c r="D1219" t="s">
        <v>18</v>
      </c>
      <c r="E1219" t="s">
        <v>19</v>
      </c>
      <c r="F1219">
        <v>2018</v>
      </c>
      <c r="G1219">
        <v>2018</v>
      </c>
      <c r="H1219">
        <v>402</v>
      </c>
      <c r="I1219" t="s">
        <v>150</v>
      </c>
      <c r="J1219">
        <v>3</v>
      </c>
      <c r="K1219" t="s">
        <v>24</v>
      </c>
      <c r="L1219">
        <v>12</v>
      </c>
      <c r="N1219">
        <v>807</v>
      </c>
      <c r="R1219" s="2">
        <f t="shared" ref="R1219:R1282" si="39">IF(P1219&lt;&gt;"_U",IFERROR((ROUND(N1219/S1219*100,2)),"."),".")</f>
        <v>2.91</v>
      </c>
      <c r="S1219" s="2">
        <f>IF(AND(P1219&lt;&gt;"_U",P1219&lt;&gt;"c",J1219&lt;&gt;99,J1219&lt;&gt;9),IFERROR(VLOOKUP(A1219,'Health Total'!$A$2:$N$10000,14,0),"."),".")</f>
        <v>27732</v>
      </c>
    </row>
    <row r="1220" spans="1:19" x14ac:dyDescent="0.4">
      <c r="A1220" s="2" t="str">
        <f t="shared" si="38"/>
        <v>2018|Canterbury|13</v>
      </c>
      <c r="B1220" t="s">
        <v>16</v>
      </c>
      <c r="C1220" t="s">
        <v>17</v>
      </c>
      <c r="D1220" t="s">
        <v>18</v>
      </c>
      <c r="E1220" t="s">
        <v>19</v>
      </c>
      <c r="F1220">
        <v>2018</v>
      </c>
      <c r="G1220">
        <v>2018</v>
      </c>
      <c r="H1220">
        <v>402</v>
      </c>
      <c r="I1220" t="s">
        <v>150</v>
      </c>
      <c r="J1220">
        <v>3</v>
      </c>
      <c r="K1220" t="s">
        <v>24</v>
      </c>
      <c r="L1220">
        <v>13</v>
      </c>
      <c r="N1220">
        <v>117</v>
      </c>
      <c r="R1220" s="2">
        <f t="shared" si="39"/>
        <v>11.82</v>
      </c>
      <c r="S1220" s="2">
        <f>IF(AND(P1220&lt;&gt;"_U",P1220&lt;&gt;"c",J1220&lt;&gt;99,J1220&lt;&gt;9),IFERROR(VLOOKUP(A1220,'Health Total'!$A$2:$N$10000,14,0),"."),".")</f>
        <v>990</v>
      </c>
    </row>
    <row r="1221" spans="1:19" x14ac:dyDescent="0.4">
      <c r="A1221" s="2" t="str">
        <f t="shared" si="38"/>
        <v>2018|Canterbury|999</v>
      </c>
      <c r="B1221" t="s">
        <v>16</v>
      </c>
      <c r="C1221" t="s">
        <v>17</v>
      </c>
      <c r="D1221" t="s">
        <v>18</v>
      </c>
      <c r="E1221" t="s">
        <v>19</v>
      </c>
      <c r="F1221">
        <v>2018</v>
      </c>
      <c r="G1221">
        <v>2018</v>
      </c>
      <c r="H1221">
        <v>402</v>
      </c>
      <c r="I1221" t="s">
        <v>150</v>
      </c>
      <c r="J1221">
        <v>3</v>
      </c>
      <c r="K1221" t="s">
        <v>24</v>
      </c>
      <c r="L1221">
        <v>999</v>
      </c>
      <c r="N1221">
        <v>16044</v>
      </c>
      <c r="R1221" s="2">
        <f t="shared" si="39"/>
        <v>8.4700000000000006</v>
      </c>
      <c r="S1221" s="2">
        <f>IF(AND(P1221&lt;&gt;"_U",P1221&lt;&gt;"c",J1221&lt;&gt;99,J1221&lt;&gt;9),IFERROR(VLOOKUP(A1221,'Health Total'!$A$2:$N$10000,14,0),"."),".")</f>
        <v>189525</v>
      </c>
    </row>
    <row r="1222" spans="1:19" x14ac:dyDescent="0.4">
      <c r="A1222" s="2" t="str">
        <f t="shared" si="38"/>
        <v>2018|Canterbury|10</v>
      </c>
      <c r="B1222" t="s">
        <v>16</v>
      </c>
      <c r="C1222" t="s">
        <v>17</v>
      </c>
      <c r="D1222" t="s">
        <v>18</v>
      </c>
      <c r="E1222" t="s">
        <v>19</v>
      </c>
      <c r="F1222">
        <v>2018</v>
      </c>
      <c r="G1222">
        <v>2018</v>
      </c>
      <c r="H1222">
        <v>402</v>
      </c>
      <c r="I1222" t="s">
        <v>150</v>
      </c>
      <c r="J1222">
        <v>4</v>
      </c>
      <c r="K1222" t="s">
        <v>25</v>
      </c>
      <c r="L1222">
        <v>10</v>
      </c>
      <c r="N1222">
        <v>0</v>
      </c>
      <c r="R1222" s="2" t="str">
        <f t="shared" si="39"/>
        <v>.</v>
      </c>
      <c r="S1222" s="2">
        <f>IF(AND(P1222&lt;&gt;"_U",P1222&lt;&gt;"c",J1222&lt;&gt;99,J1222&lt;&gt;9),IFERROR(VLOOKUP(A1222,'Health Total'!$A$2:$N$10000,14,0),"."),".")</f>
        <v>0</v>
      </c>
    </row>
    <row r="1223" spans="1:19" x14ac:dyDescent="0.4">
      <c r="A1223" s="2" t="str">
        <f t="shared" si="38"/>
        <v>2018|Canterbury|11</v>
      </c>
      <c r="B1223" t="s">
        <v>16</v>
      </c>
      <c r="C1223" t="s">
        <v>17</v>
      </c>
      <c r="D1223" t="s">
        <v>18</v>
      </c>
      <c r="E1223" t="s">
        <v>19</v>
      </c>
      <c r="F1223">
        <v>2018</v>
      </c>
      <c r="G1223">
        <v>2018</v>
      </c>
      <c r="H1223">
        <v>402</v>
      </c>
      <c r="I1223" t="s">
        <v>150</v>
      </c>
      <c r="J1223">
        <v>4</v>
      </c>
      <c r="K1223" t="s">
        <v>25</v>
      </c>
      <c r="L1223">
        <v>11</v>
      </c>
      <c r="N1223">
        <v>4173</v>
      </c>
      <c r="R1223" s="2">
        <f t="shared" si="39"/>
        <v>2.6</v>
      </c>
      <c r="S1223" s="2">
        <f>IF(AND(P1223&lt;&gt;"_U",P1223&lt;&gt;"c",J1223&lt;&gt;99,J1223&lt;&gt;9),IFERROR(VLOOKUP(A1223,'Health Total'!$A$2:$N$10000,14,0),"."),".")</f>
        <v>160800</v>
      </c>
    </row>
    <row r="1224" spans="1:19" x14ac:dyDescent="0.4">
      <c r="A1224" s="2" t="str">
        <f t="shared" si="38"/>
        <v>2018|Canterbury|12</v>
      </c>
      <c r="B1224" t="s">
        <v>16</v>
      </c>
      <c r="C1224" t="s">
        <v>17</v>
      </c>
      <c r="D1224" t="s">
        <v>18</v>
      </c>
      <c r="E1224" t="s">
        <v>19</v>
      </c>
      <c r="F1224">
        <v>2018</v>
      </c>
      <c r="G1224">
        <v>2018</v>
      </c>
      <c r="H1224">
        <v>402</v>
      </c>
      <c r="I1224" t="s">
        <v>150</v>
      </c>
      <c r="J1224">
        <v>4</v>
      </c>
      <c r="K1224" t="s">
        <v>25</v>
      </c>
      <c r="L1224">
        <v>12</v>
      </c>
      <c r="N1224">
        <v>678</v>
      </c>
      <c r="R1224" s="2">
        <f t="shared" si="39"/>
        <v>2.44</v>
      </c>
      <c r="S1224" s="2">
        <f>IF(AND(P1224&lt;&gt;"_U",P1224&lt;&gt;"c",J1224&lt;&gt;99,J1224&lt;&gt;9),IFERROR(VLOOKUP(A1224,'Health Total'!$A$2:$N$10000,14,0),"."),".")</f>
        <v>27732</v>
      </c>
    </row>
    <row r="1225" spans="1:19" x14ac:dyDescent="0.4">
      <c r="A1225" s="2" t="str">
        <f t="shared" si="38"/>
        <v>2018|Canterbury|13</v>
      </c>
      <c r="B1225" t="s">
        <v>16</v>
      </c>
      <c r="C1225" t="s">
        <v>17</v>
      </c>
      <c r="D1225" t="s">
        <v>18</v>
      </c>
      <c r="E1225" t="s">
        <v>19</v>
      </c>
      <c r="F1225">
        <v>2018</v>
      </c>
      <c r="G1225">
        <v>2018</v>
      </c>
      <c r="H1225">
        <v>402</v>
      </c>
      <c r="I1225" t="s">
        <v>150</v>
      </c>
      <c r="J1225">
        <v>4</v>
      </c>
      <c r="K1225" t="s">
        <v>25</v>
      </c>
      <c r="L1225">
        <v>13</v>
      </c>
      <c r="N1225">
        <v>69</v>
      </c>
      <c r="R1225" s="2">
        <f t="shared" si="39"/>
        <v>6.97</v>
      </c>
      <c r="S1225" s="2">
        <f>IF(AND(P1225&lt;&gt;"_U",P1225&lt;&gt;"c",J1225&lt;&gt;99,J1225&lt;&gt;9),IFERROR(VLOOKUP(A1225,'Health Total'!$A$2:$N$10000,14,0),"."),".")</f>
        <v>990</v>
      </c>
    </row>
    <row r="1226" spans="1:19" x14ac:dyDescent="0.4">
      <c r="A1226" s="2" t="str">
        <f t="shared" si="38"/>
        <v>2018|Canterbury|999</v>
      </c>
      <c r="B1226" t="s">
        <v>16</v>
      </c>
      <c r="C1226" t="s">
        <v>17</v>
      </c>
      <c r="D1226" t="s">
        <v>18</v>
      </c>
      <c r="E1226" t="s">
        <v>19</v>
      </c>
      <c r="F1226">
        <v>2018</v>
      </c>
      <c r="G1226">
        <v>2018</v>
      </c>
      <c r="H1226">
        <v>402</v>
      </c>
      <c r="I1226" t="s">
        <v>150</v>
      </c>
      <c r="J1226">
        <v>4</v>
      </c>
      <c r="K1226" t="s">
        <v>25</v>
      </c>
      <c r="L1226">
        <v>999</v>
      </c>
      <c r="N1226">
        <v>4920</v>
      </c>
      <c r="R1226" s="2">
        <f t="shared" si="39"/>
        <v>2.6</v>
      </c>
      <c r="S1226" s="2">
        <f>IF(AND(P1226&lt;&gt;"_U",P1226&lt;&gt;"c",J1226&lt;&gt;99,J1226&lt;&gt;9),IFERROR(VLOOKUP(A1226,'Health Total'!$A$2:$N$10000,14,0),"."),".")</f>
        <v>189525</v>
      </c>
    </row>
    <row r="1227" spans="1:19" x14ac:dyDescent="0.4">
      <c r="A1227" s="2" t="str">
        <f t="shared" si="38"/>
        <v>2018|Canterbury|10</v>
      </c>
      <c r="B1227" t="s">
        <v>16</v>
      </c>
      <c r="C1227" t="s">
        <v>17</v>
      </c>
      <c r="D1227" t="s">
        <v>18</v>
      </c>
      <c r="E1227" t="s">
        <v>19</v>
      </c>
      <c r="F1227">
        <v>2018</v>
      </c>
      <c r="G1227">
        <v>2018</v>
      </c>
      <c r="H1227">
        <v>402</v>
      </c>
      <c r="I1227" t="s">
        <v>150</v>
      </c>
      <c r="J1227">
        <v>5</v>
      </c>
      <c r="K1227" t="s">
        <v>26</v>
      </c>
      <c r="L1227">
        <v>10</v>
      </c>
      <c r="N1227">
        <v>0</v>
      </c>
      <c r="R1227" s="2" t="str">
        <f t="shared" si="39"/>
        <v>.</v>
      </c>
      <c r="S1227" s="2">
        <f>IF(AND(P1227&lt;&gt;"_U",P1227&lt;&gt;"c",J1227&lt;&gt;99,J1227&lt;&gt;9),IFERROR(VLOOKUP(A1227,'Health Total'!$A$2:$N$10000,14,0),"."),".")</f>
        <v>0</v>
      </c>
    </row>
    <row r="1228" spans="1:19" x14ac:dyDescent="0.4">
      <c r="A1228" s="2" t="str">
        <f t="shared" si="38"/>
        <v>2018|Canterbury|11</v>
      </c>
      <c r="B1228" t="s">
        <v>16</v>
      </c>
      <c r="C1228" t="s">
        <v>17</v>
      </c>
      <c r="D1228" t="s">
        <v>18</v>
      </c>
      <c r="E1228" t="s">
        <v>19</v>
      </c>
      <c r="F1228">
        <v>2018</v>
      </c>
      <c r="G1228">
        <v>2018</v>
      </c>
      <c r="H1228">
        <v>402</v>
      </c>
      <c r="I1228" t="s">
        <v>150</v>
      </c>
      <c r="J1228">
        <v>5</v>
      </c>
      <c r="K1228" t="s">
        <v>26</v>
      </c>
      <c r="L1228">
        <v>11</v>
      </c>
      <c r="N1228">
        <v>55230</v>
      </c>
      <c r="R1228" s="2">
        <f t="shared" si="39"/>
        <v>34.35</v>
      </c>
      <c r="S1228" s="2">
        <f>IF(AND(P1228&lt;&gt;"_U",P1228&lt;&gt;"c",J1228&lt;&gt;99,J1228&lt;&gt;9),IFERROR(VLOOKUP(A1228,'Health Total'!$A$2:$N$10000,14,0),"."),".")</f>
        <v>160800</v>
      </c>
    </row>
    <row r="1229" spans="1:19" x14ac:dyDescent="0.4">
      <c r="A1229" s="2" t="str">
        <f t="shared" si="38"/>
        <v>2018|Canterbury|12</v>
      </c>
      <c r="B1229" t="s">
        <v>16</v>
      </c>
      <c r="C1229" t="s">
        <v>17</v>
      </c>
      <c r="D1229" t="s">
        <v>18</v>
      </c>
      <c r="E1229" t="s">
        <v>19</v>
      </c>
      <c r="F1229">
        <v>2018</v>
      </c>
      <c r="G1229">
        <v>2018</v>
      </c>
      <c r="H1229">
        <v>402</v>
      </c>
      <c r="I1229" t="s">
        <v>150</v>
      </c>
      <c r="J1229">
        <v>5</v>
      </c>
      <c r="K1229" t="s">
        <v>26</v>
      </c>
      <c r="L1229">
        <v>12</v>
      </c>
      <c r="N1229">
        <v>1992</v>
      </c>
      <c r="R1229" s="2">
        <f t="shared" si="39"/>
        <v>7.18</v>
      </c>
      <c r="S1229" s="2">
        <f>IF(AND(P1229&lt;&gt;"_U",P1229&lt;&gt;"c",J1229&lt;&gt;99,J1229&lt;&gt;9),IFERROR(VLOOKUP(A1229,'Health Total'!$A$2:$N$10000,14,0),"."),".")</f>
        <v>27732</v>
      </c>
    </row>
    <row r="1230" spans="1:19" x14ac:dyDescent="0.4">
      <c r="A1230" s="2" t="str">
        <f t="shared" si="38"/>
        <v>2018|Canterbury|13</v>
      </c>
      <c r="B1230" t="s">
        <v>16</v>
      </c>
      <c r="C1230" t="s">
        <v>17</v>
      </c>
      <c r="D1230" t="s">
        <v>18</v>
      </c>
      <c r="E1230" t="s">
        <v>19</v>
      </c>
      <c r="F1230">
        <v>2018</v>
      </c>
      <c r="G1230">
        <v>2018</v>
      </c>
      <c r="H1230">
        <v>402</v>
      </c>
      <c r="I1230" t="s">
        <v>150</v>
      </c>
      <c r="J1230">
        <v>5</v>
      </c>
      <c r="K1230" t="s">
        <v>26</v>
      </c>
      <c r="L1230">
        <v>13</v>
      </c>
      <c r="N1230">
        <v>174</v>
      </c>
      <c r="R1230" s="2">
        <f t="shared" si="39"/>
        <v>17.579999999999998</v>
      </c>
      <c r="S1230" s="2">
        <f>IF(AND(P1230&lt;&gt;"_U",P1230&lt;&gt;"c",J1230&lt;&gt;99,J1230&lt;&gt;9),IFERROR(VLOOKUP(A1230,'Health Total'!$A$2:$N$10000,14,0),"."),".")</f>
        <v>990</v>
      </c>
    </row>
    <row r="1231" spans="1:19" x14ac:dyDescent="0.4">
      <c r="A1231" s="2" t="str">
        <f t="shared" si="38"/>
        <v>2018|Canterbury|999</v>
      </c>
      <c r="B1231" t="s">
        <v>16</v>
      </c>
      <c r="C1231" t="s">
        <v>17</v>
      </c>
      <c r="D1231" t="s">
        <v>18</v>
      </c>
      <c r="E1231" t="s">
        <v>19</v>
      </c>
      <c r="F1231">
        <v>2018</v>
      </c>
      <c r="G1231">
        <v>2018</v>
      </c>
      <c r="H1231">
        <v>402</v>
      </c>
      <c r="I1231" t="s">
        <v>150</v>
      </c>
      <c r="J1231">
        <v>5</v>
      </c>
      <c r="K1231" t="s">
        <v>26</v>
      </c>
      <c r="L1231">
        <v>999</v>
      </c>
      <c r="N1231">
        <v>57399</v>
      </c>
      <c r="R1231" s="2">
        <f t="shared" si="39"/>
        <v>30.29</v>
      </c>
      <c r="S1231" s="2">
        <f>IF(AND(P1231&lt;&gt;"_U",P1231&lt;&gt;"c",J1231&lt;&gt;99,J1231&lt;&gt;9),IFERROR(VLOOKUP(A1231,'Health Total'!$A$2:$N$10000,14,0),"."),".")</f>
        <v>189525</v>
      </c>
    </row>
    <row r="1232" spans="1:19" x14ac:dyDescent="0.4">
      <c r="A1232" s="2" t="str">
        <f t="shared" si="38"/>
        <v>2018|Canterbury|10</v>
      </c>
      <c r="B1232" t="s">
        <v>16</v>
      </c>
      <c r="C1232" t="s">
        <v>17</v>
      </c>
      <c r="D1232" t="s">
        <v>18</v>
      </c>
      <c r="E1232" t="s">
        <v>19</v>
      </c>
      <c r="F1232">
        <v>2018</v>
      </c>
      <c r="G1232">
        <v>2018</v>
      </c>
      <c r="H1232">
        <v>402</v>
      </c>
      <c r="I1232" t="s">
        <v>150</v>
      </c>
      <c r="J1232">
        <v>6</v>
      </c>
      <c r="K1232" t="s">
        <v>27</v>
      </c>
      <c r="L1232">
        <v>10</v>
      </c>
      <c r="N1232">
        <v>0</v>
      </c>
      <c r="R1232" s="2" t="str">
        <f t="shared" si="39"/>
        <v>.</v>
      </c>
      <c r="S1232" s="2">
        <f>IF(AND(P1232&lt;&gt;"_U",P1232&lt;&gt;"c",J1232&lt;&gt;99,J1232&lt;&gt;9),IFERROR(VLOOKUP(A1232,'Health Total'!$A$2:$N$10000,14,0),"."),".")</f>
        <v>0</v>
      </c>
    </row>
    <row r="1233" spans="1:19" x14ac:dyDescent="0.4">
      <c r="A1233" s="2" t="str">
        <f t="shared" si="38"/>
        <v>2018|Canterbury|11</v>
      </c>
      <c r="B1233" t="s">
        <v>16</v>
      </c>
      <c r="C1233" t="s">
        <v>17</v>
      </c>
      <c r="D1233" t="s">
        <v>18</v>
      </c>
      <c r="E1233" t="s">
        <v>19</v>
      </c>
      <c r="F1233">
        <v>2018</v>
      </c>
      <c r="G1233">
        <v>2018</v>
      </c>
      <c r="H1233">
        <v>402</v>
      </c>
      <c r="I1233" t="s">
        <v>150</v>
      </c>
      <c r="J1233">
        <v>6</v>
      </c>
      <c r="K1233" t="s">
        <v>27</v>
      </c>
      <c r="L1233">
        <v>11</v>
      </c>
      <c r="N1233">
        <v>5535</v>
      </c>
      <c r="R1233" s="2">
        <f t="shared" si="39"/>
        <v>3.44</v>
      </c>
      <c r="S1233" s="2">
        <f>IF(AND(P1233&lt;&gt;"_U",P1233&lt;&gt;"c",J1233&lt;&gt;99,J1233&lt;&gt;9),IFERROR(VLOOKUP(A1233,'Health Total'!$A$2:$N$10000,14,0),"."),".")</f>
        <v>160800</v>
      </c>
    </row>
    <row r="1234" spans="1:19" x14ac:dyDescent="0.4">
      <c r="A1234" s="2" t="str">
        <f t="shared" si="38"/>
        <v>2018|Canterbury|12</v>
      </c>
      <c r="B1234" t="s">
        <v>16</v>
      </c>
      <c r="C1234" t="s">
        <v>17</v>
      </c>
      <c r="D1234" t="s">
        <v>18</v>
      </c>
      <c r="E1234" t="s">
        <v>19</v>
      </c>
      <c r="F1234">
        <v>2018</v>
      </c>
      <c r="G1234">
        <v>2018</v>
      </c>
      <c r="H1234">
        <v>402</v>
      </c>
      <c r="I1234" t="s">
        <v>150</v>
      </c>
      <c r="J1234">
        <v>6</v>
      </c>
      <c r="K1234" t="s">
        <v>27</v>
      </c>
      <c r="L1234">
        <v>12</v>
      </c>
      <c r="N1234">
        <v>249</v>
      </c>
      <c r="R1234" s="2">
        <f t="shared" si="39"/>
        <v>0.9</v>
      </c>
      <c r="S1234" s="2">
        <f>IF(AND(P1234&lt;&gt;"_U",P1234&lt;&gt;"c",J1234&lt;&gt;99,J1234&lt;&gt;9),IFERROR(VLOOKUP(A1234,'Health Total'!$A$2:$N$10000,14,0),"."),".")</f>
        <v>27732</v>
      </c>
    </row>
    <row r="1235" spans="1:19" x14ac:dyDescent="0.4">
      <c r="A1235" s="2" t="str">
        <f t="shared" si="38"/>
        <v>2018|Canterbury|13</v>
      </c>
      <c r="B1235" t="s">
        <v>16</v>
      </c>
      <c r="C1235" t="s">
        <v>17</v>
      </c>
      <c r="D1235" t="s">
        <v>18</v>
      </c>
      <c r="E1235" t="s">
        <v>19</v>
      </c>
      <c r="F1235">
        <v>2018</v>
      </c>
      <c r="G1235">
        <v>2018</v>
      </c>
      <c r="H1235">
        <v>402</v>
      </c>
      <c r="I1235" t="s">
        <v>150</v>
      </c>
      <c r="J1235">
        <v>6</v>
      </c>
      <c r="K1235" t="s">
        <v>27</v>
      </c>
      <c r="L1235">
        <v>13</v>
      </c>
      <c r="N1235">
        <v>3</v>
      </c>
      <c r="R1235" s="2">
        <f t="shared" si="39"/>
        <v>0.3</v>
      </c>
      <c r="S1235" s="2">
        <f>IF(AND(P1235&lt;&gt;"_U",P1235&lt;&gt;"c",J1235&lt;&gt;99,J1235&lt;&gt;9),IFERROR(VLOOKUP(A1235,'Health Total'!$A$2:$N$10000,14,0),"."),".")</f>
        <v>990</v>
      </c>
    </row>
    <row r="1236" spans="1:19" x14ac:dyDescent="0.4">
      <c r="A1236" s="2" t="str">
        <f t="shared" si="38"/>
        <v>2018|Canterbury|999</v>
      </c>
      <c r="B1236" t="s">
        <v>16</v>
      </c>
      <c r="C1236" t="s">
        <v>17</v>
      </c>
      <c r="D1236" t="s">
        <v>18</v>
      </c>
      <c r="E1236" t="s">
        <v>19</v>
      </c>
      <c r="F1236">
        <v>2018</v>
      </c>
      <c r="G1236">
        <v>2018</v>
      </c>
      <c r="H1236">
        <v>402</v>
      </c>
      <c r="I1236" t="s">
        <v>150</v>
      </c>
      <c r="J1236">
        <v>6</v>
      </c>
      <c r="K1236" t="s">
        <v>27</v>
      </c>
      <c r="L1236">
        <v>999</v>
      </c>
      <c r="N1236">
        <v>5790</v>
      </c>
      <c r="R1236" s="2">
        <f t="shared" si="39"/>
        <v>3.06</v>
      </c>
      <c r="S1236" s="2">
        <f>IF(AND(P1236&lt;&gt;"_U",P1236&lt;&gt;"c",J1236&lt;&gt;99,J1236&lt;&gt;9),IFERROR(VLOOKUP(A1236,'Health Total'!$A$2:$N$10000,14,0),"."),".")</f>
        <v>189525</v>
      </c>
    </row>
    <row r="1237" spans="1:19" x14ac:dyDescent="0.4">
      <c r="A1237" s="2" t="str">
        <f t="shared" si="38"/>
        <v>2018|Canterbury|10</v>
      </c>
      <c r="B1237" t="s">
        <v>16</v>
      </c>
      <c r="C1237" t="s">
        <v>17</v>
      </c>
      <c r="D1237" t="s">
        <v>18</v>
      </c>
      <c r="E1237" t="s">
        <v>19</v>
      </c>
      <c r="F1237">
        <v>2018</v>
      </c>
      <c r="G1237">
        <v>2018</v>
      </c>
      <c r="H1237">
        <v>402</v>
      </c>
      <c r="I1237" t="s">
        <v>150</v>
      </c>
      <c r="J1237">
        <v>7</v>
      </c>
      <c r="K1237" t="s">
        <v>28</v>
      </c>
      <c r="L1237">
        <v>10</v>
      </c>
      <c r="N1237">
        <v>0</v>
      </c>
      <c r="R1237" s="2" t="str">
        <f t="shared" si="39"/>
        <v>.</v>
      </c>
      <c r="S1237" s="2">
        <f>IF(AND(P1237&lt;&gt;"_U",P1237&lt;&gt;"c",J1237&lt;&gt;99,J1237&lt;&gt;9),IFERROR(VLOOKUP(A1237,'Health Total'!$A$2:$N$10000,14,0),"."),".")</f>
        <v>0</v>
      </c>
    </row>
    <row r="1238" spans="1:19" x14ac:dyDescent="0.4">
      <c r="A1238" s="2" t="str">
        <f t="shared" si="38"/>
        <v>2018|Canterbury|11</v>
      </c>
      <c r="B1238" t="s">
        <v>16</v>
      </c>
      <c r="C1238" t="s">
        <v>17</v>
      </c>
      <c r="D1238" t="s">
        <v>18</v>
      </c>
      <c r="E1238" t="s">
        <v>19</v>
      </c>
      <c r="F1238">
        <v>2018</v>
      </c>
      <c r="G1238">
        <v>2018</v>
      </c>
      <c r="H1238">
        <v>402</v>
      </c>
      <c r="I1238" t="s">
        <v>150</v>
      </c>
      <c r="J1238">
        <v>7</v>
      </c>
      <c r="K1238" t="s">
        <v>28</v>
      </c>
      <c r="L1238">
        <v>11</v>
      </c>
      <c r="N1238">
        <v>594</v>
      </c>
      <c r="R1238" s="2">
        <f t="shared" si="39"/>
        <v>0.37</v>
      </c>
      <c r="S1238" s="2">
        <f>IF(AND(P1238&lt;&gt;"_U",P1238&lt;&gt;"c",J1238&lt;&gt;99,J1238&lt;&gt;9),IFERROR(VLOOKUP(A1238,'Health Total'!$A$2:$N$10000,14,0),"."),".")</f>
        <v>160800</v>
      </c>
    </row>
    <row r="1239" spans="1:19" x14ac:dyDescent="0.4">
      <c r="A1239" s="2" t="str">
        <f t="shared" si="38"/>
        <v>2018|Canterbury|12</v>
      </c>
      <c r="B1239" t="s">
        <v>16</v>
      </c>
      <c r="C1239" t="s">
        <v>17</v>
      </c>
      <c r="D1239" t="s">
        <v>18</v>
      </c>
      <c r="E1239" t="s">
        <v>19</v>
      </c>
      <c r="F1239">
        <v>2018</v>
      </c>
      <c r="G1239">
        <v>2018</v>
      </c>
      <c r="H1239">
        <v>402</v>
      </c>
      <c r="I1239" t="s">
        <v>150</v>
      </c>
      <c r="J1239">
        <v>7</v>
      </c>
      <c r="K1239" t="s">
        <v>28</v>
      </c>
      <c r="L1239">
        <v>12</v>
      </c>
      <c r="N1239">
        <v>69</v>
      </c>
      <c r="R1239" s="2">
        <f t="shared" si="39"/>
        <v>0.25</v>
      </c>
      <c r="S1239" s="2">
        <f>IF(AND(P1239&lt;&gt;"_U",P1239&lt;&gt;"c",J1239&lt;&gt;99,J1239&lt;&gt;9),IFERROR(VLOOKUP(A1239,'Health Total'!$A$2:$N$10000,14,0),"."),".")</f>
        <v>27732</v>
      </c>
    </row>
    <row r="1240" spans="1:19" x14ac:dyDescent="0.4">
      <c r="A1240" s="2" t="str">
        <f t="shared" si="38"/>
        <v>2018|Canterbury|13</v>
      </c>
      <c r="B1240" t="s">
        <v>16</v>
      </c>
      <c r="C1240" t="s">
        <v>17</v>
      </c>
      <c r="D1240" t="s">
        <v>18</v>
      </c>
      <c r="E1240" t="s">
        <v>19</v>
      </c>
      <c r="F1240">
        <v>2018</v>
      </c>
      <c r="G1240">
        <v>2018</v>
      </c>
      <c r="H1240">
        <v>402</v>
      </c>
      <c r="I1240" t="s">
        <v>150</v>
      </c>
      <c r="J1240">
        <v>7</v>
      </c>
      <c r="K1240" t="s">
        <v>28</v>
      </c>
      <c r="L1240">
        <v>13</v>
      </c>
      <c r="N1240">
        <v>12</v>
      </c>
      <c r="R1240" s="2">
        <f t="shared" si="39"/>
        <v>1.21</v>
      </c>
      <c r="S1240" s="2">
        <f>IF(AND(P1240&lt;&gt;"_U",P1240&lt;&gt;"c",J1240&lt;&gt;99,J1240&lt;&gt;9),IFERROR(VLOOKUP(A1240,'Health Total'!$A$2:$N$10000,14,0),"."),".")</f>
        <v>990</v>
      </c>
    </row>
    <row r="1241" spans="1:19" x14ac:dyDescent="0.4">
      <c r="A1241" s="2" t="str">
        <f t="shared" si="38"/>
        <v>2018|Canterbury|999</v>
      </c>
      <c r="B1241" t="s">
        <v>16</v>
      </c>
      <c r="C1241" t="s">
        <v>17</v>
      </c>
      <c r="D1241" t="s">
        <v>18</v>
      </c>
      <c r="E1241" t="s">
        <v>19</v>
      </c>
      <c r="F1241">
        <v>2018</v>
      </c>
      <c r="G1241">
        <v>2018</v>
      </c>
      <c r="H1241">
        <v>402</v>
      </c>
      <c r="I1241" t="s">
        <v>150</v>
      </c>
      <c r="J1241">
        <v>7</v>
      </c>
      <c r="K1241" t="s">
        <v>28</v>
      </c>
      <c r="L1241">
        <v>999</v>
      </c>
      <c r="N1241">
        <v>672</v>
      </c>
      <c r="R1241" s="2">
        <f t="shared" si="39"/>
        <v>0.35</v>
      </c>
      <c r="S1241" s="2">
        <f>IF(AND(P1241&lt;&gt;"_U",P1241&lt;&gt;"c",J1241&lt;&gt;99,J1241&lt;&gt;9),IFERROR(VLOOKUP(A1241,'Health Total'!$A$2:$N$10000,14,0),"."),".")</f>
        <v>189525</v>
      </c>
    </row>
    <row r="1242" spans="1:19" x14ac:dyDescent="0.4">
      <c r="A1242" s="2" t="str">
        <f t="shared" si="38"/>
        <v>2018|Canterbury|10</v>
      </c>
      <c r="B1242" t="s">
        <v>16</v>
      </c>
      <c r="C1242" t="s">
        <v>17</v>
      </c>
      <c r="D1242" t="s">
        <v>18</v>
      </c>
      <c r="E1242" t="s">
        <v>19</v>
      </c>
      <c r="F1242">
        <v>2018</v>
      </c>
      <c r="G1242">
        <v>2018</v>
      </c>
      <c r="H1242">
        <v>402</v>
      </c>
      <c r="I1242" t="s">
        <v>150</v>
      </c>
      <c r="J1242">
        <v>77</v>
      </c>
      <c r="K1242" t="s">
        <v>29</v>
      </c>
      <c r="L1242">
        <v>10</v>
      </c>
      <c r="N1242">
        <v>0</v>
      </c>
      <c r="R1242" s="2" t="str">
        <f t="shared" si="39"/>
        <v>.</v>
      </c>
      <c r="S1242" s="2">
        <f>IF(AND(P1242&lt;&gt;"_U",P1242&lt;&gt;"c",J1242&lt;&gt;99,J1242&lt;&gt;9),IFERROR(VLOOKUP(A1242,'Health Total'!$A$2:$N$10000,14,0),"."),".")</f>
        <v>0</v>
      </c>
    </row>
    <row r="1243" spans="1:19" x14ac:dyDescent="0.4">
      <c r="A1243" s="2" t="str">
        <f t="shared" si="38"/>
        <v>2018|Canterbury|11</v>
      </c>
      <c r="B1243" t="s">
        <v>16</v>
      </c>
      <c r="C1243" t="s">
        <v>17</v>
      </c>
      <c r="D1243" t="s">
        <v>18</v>
      </c>
      <c r="E1243" t="s">
        <v>19</v>
      </c>
      <c r="F1243">
        <v>2018</v>
      </c>
      <c r="G1243">
        <v>2018</v>
      </c>
      <c r="H1243">
        <v>402</v>
      </c>
      <c r="I1243" t="s">
        <v>150</v>
      </c>
      <c r="J1243">
        <v>77</v>
      </c>
      <c r="K1243" t="s">
        <v>29</v>
      </c>
      <c r="L1243">
        <v>11</v>
      </c>
      <c r="N1243">
        <v>160800</v>
      </c>
      <c r="R1243" s="2">
        <f t="shared" si="39"/>
        <v>100</v>
      </c>
      <c r="S1243" s="2">
        <f>IF(AND(P1243&lt;&gt;"_U",P1243&lt;&gt;"c",J1243&lt;&gt;99,J1243&lt;&gt;9),IFERROR(VLOOKUP(A1243,'Health Total'!$A$2:$N$10000,14,0),"."),".")</f>
        <v>160800</v>
      </c>
    </row>
    <row r="1244" spans="1:19" x14ac:dyDescent="0.4">
      <c r="A1244" s="2" t="str">
        <f t="shared" si="38"/>
        <v>2018|Canterbury|12</v>
      </c>
      <c r="B1244" t="s">
        <v>16</v>
      </c>
      <c r="C1244" t="s">
        <v>17</v>
      </c>
      <c r="D1244" t="s">
        <v>18</v>
      </c>
      <c r="E1244" t="s">
        <v>19</v>
      </c>
      <c r="F1244">
        <v>2018</v>
      </c>
      <c r="G1244">
        <v>2018</v>
      </c>
      <c r="H1244">
        <v>402</v>
      </c>
      <c r="I1244" t="s">
        <v>150</v>
      </c>
      <c r="J1244">
        <v>77</v>
      </c>
      <c r="K1244" t="s">
        <v>29</v>
      </c>
      <c r="L1244">
        <v>12</v>
      </c>
      <c r="N1244">
        <v>27732</v>
      </c>
      <c r="R1244" s="2">
        <f t="shared" si="39"/>
        <v>100</v>
      </c>
      <c r="S1244" s="2">
        <f>IF(AND(P1244&lt;&gt;"_U",P1244&lt;&gt;"c",J1244&lt;&gt;99,J1244&lt;&gt;9),IFERROR(VLOOKUP(A1244,'Health Total'!$A$2:$N$10000,14,0),"."),".")</f>
        <v>27732</v>
      </c>
    </row>
    <row r="1245" spans="1:19" x14ac:dyDescent="0.4">
      <c r="A1245" s="2" t="str">
        <f t="shared" si="38"/>
        <v>2018|Canterbury|13</v>
      </c>
      <c r="B1245" t="s">
        <v>16</v>
      </c>
      <c r="C1245" t="s">
        <v>17</v>
      </c>
      <c r="D1245" t="s">
        <v>18</v>
      </c>
      <c r="E1245" t="s">
        <v>19</v>
      </c>
      <c r="F1245">
        <v>2018</v>
      </c>
      <c r="G1245">
        <v>2018</v>
      </c>
      <c r="H1245">
        <v>402</v>
      </c>
      <c r="I1245" t="s">
        <v>150</v>
      </c>
      <c r="J1245">
        <v>77</v>
      </c>
      <c r="K1245" t="s">
        <v>29</v>
      </c>
      <c r="L1245">
        <v>13</v>
      </c>
      <c r="N1245">
        <v>990</v>
      </c>
      <c r="R1245" s="2">
        <f t="shared" si="39"/>
        <v>100</v>
      </c>
      <c r="S1245" s="2">
        <f>IF(AND(P1245&lt;&gt;"_U",P1245&lt;&gt;"c",J1245&lt;&gt;99,J1245&lt;&gt;9),IFERROR(VLOOKUP(A1245,'Health Total'!$A$2:$N$10000,14,0),"."),".")</f>
        <v>990</v>
      </c>
    </row>
    <row r="1246" spans="1:19" x14ac:dyDescent="0.4">
      <c r="A1246" s="2" t="str">
        <f t="shared" si="38"/>
        <v>2018|Canterbury|999</v>
      </c>
      <c r="B1246" t="s">
        <v>16</v>
      </c>
      <c r="C1246" t="s">
        <v>17</v>
      </c>
      <c r="D1246" t="s">
        <v>18</v>
      </c>
      <c r="E1246" t="s">
        <v>19</v>
      </c>
      <c r="F1246">
        <v>2018</v>
      </c>
      <c r="G1246">
        <v>2018</v>
      </c>
      <c r="H1246">
        <v>402</v>
      </c>
      <c r="I1246" t="s">
        <v>150</v>
      </c>
      <c r="J1246">
        <v>77</v>
      </c>
      <c r="K1246" t="s">
        <v>29</v>
      </c>
      <c r="L1246">
        <v>999</v>
      </c>
      <c r="N1246">
        <v>189525</v>
      </c>
      <c r="R1246" s="2">
        <f t="shared" si="39"/>
        <v>100</v>
      </c>
      <c r="S1246" s="2">
        <f>IF(AND(P1246&lt;&gt;"_U",P1246&lt;&gt;"c",J1246&lt;&gt;99,J1246&lt;&gt;9),IFERROR(VLOOKUP(A1246,'Health Total'!$A$2:$N$10000,14,0),"."),".")</f>
        <v>189525</v>
      </c>
    </row>
    <row r="1247" spans="1:19" x14ac:dyDescent="0.4">
      <c r="A1247" s="2" t="str">
        <f t="shared" si="38"/>
        <v>2018|Canterbury|10</v>
      </c>
      <c r="B1247" t="s">
        <v>16</v>
      </c>
      <c r="C1247" t="s">
        <v>17</v>
      </c>
      <c r="D1247" t="s">
        <v>18</v>
      </c>
      <c r="E1247" t="s">
        <v>19</v>
      </c>
      <c r="F1247">
        <v>2018</v>
      </c>
      <c r="G1247">
        <v>2018</v>
      </c>
      <c r="H1247">
        <v>402</v>
      </c>
      <c r="I1247" t="s">
        <v>150</v>
      </c>
      <c r="J1247">
        <v>8</v>
      </c>
      <c r="K1247" t="s">
        <v>30</v>
      </c>
      <c r="L1247">
        <v>10</v>
      </c>
      <c r="N1247">
        <v>0</v>
      </c>
      <c r="R1247" s="2" t="str">
        <f t="shared" si="39"/>
        <v>.</v>
      </c>
      <c r="S1247" s="2">
        <f>IF(AND(P1247&lt;&gt;"_U",P1247&lt;&gt;"c",J1247&lt;&gt;99,J1247&lt;&gt;9),IFERROR(VLOOKUP(A1247,'Health Total'!$A$2:$N$10000,14,0),"."),".")</f>
        <v>0</v>
      </c>
    </row>
    <row r="1248" spans="1:19" x14ac:dyDescent="0.4">
      <c r="A1248" s="2" t="str">
        <f t="shared" si="38"/>
        <v>2018|Canterbury|11</v>
      </c>
      <c r="B1248" t="s">
        <v>16</v>
      </c>
      <c r="C1248" t="s">
        <v>17</v>
      </c>
      <c r="D1248" t="s">
        <v>18</v>
      </c>
      <c r="E1248" t="s">
        <v>19</v>
      </c>
      <c r="F1248">
        <v>2018</v>
      </c>
      <c r="G1248">
        <v>2018</v>
      </c>
      <c r="H1248">
        <v>402</v>
      </c>
      <c r="I1248" t="s">
        <v>150</v>
      </c>
      <c r="J1248">
        <v>8</v>
      </c>
      <c r="K1248" t="s">
        <v>30</v>
      </c>
      <c r="L1248">
        <v>11</v>
      </c>
      <c r="N1248">
        <v>5133</v>
      </c>
      <c r="R1248" s="2">
        <f t="shared" si="39"/>
        <v>3.19</v>
      </c>
      <c r="S1248" s="2">
        <f>IF(AND(P1248&lt;&gt;"_U",P1248&lt;&gt;"c",J1248&lt;&gt;99,J1248&lt;&gt;9),IFERROR(VLOOKUP(A1248,'Health Total'!$A$2:$N$10000,14,0),"."),".")</f>
        <v>160800</v>
      </c>
    </row>
    <row r="1249" spans="1:19" x14ac:dyDescent="0.4">
      <c r="A1249" s="2" t="str">
        <f t="shared" si="38"/>
        <v>2018|Canterbury|12</v>
      </c>
      <c r="B1249" t="s">
        <v>16</v>
      </c>
      <c r="C1249" t="s">
        <v>17</v>
      </c>
      <c r="D1249" t="s">
        <v>18</v>
      </c>
      <c r="E1249" t="s">
        <v>19</v>
      </c>
      <c r="F1249">
        <v>2018</v>
      </c>
      <c r="G1249">
        <v>2018</v>
      </c>
      <c r="H1249">
        <v>402</v>
      </c>
      <c r="I1249" t="s">
        <v>150</v>
      </c>
      <c r="J1249">
        <v>8</v>
      </c>
      <c r="K1249" t="s">
        <v>30</v>
      </c>
      <c r="L1249">
        <v>12</v>
      </c>
      <c r="N1249">
        <v>432</v>
      </c>
      <c r="R1249" s="2">
        <f t="shared" si="39"/>
        <v>1.56</v>
      </c>
      <c r="S1249" s="2">
        <f>IF(AND(P1249&lt;&gt;"_U",P1249&lt;&gt;"c",J1249&lt;&gt;99,J1249&lt;&gt;9),IFERROR(VLOOKUP(A1249,'Health Total'!$A$2:$N$10000,14,0),"."),".")</f>
        <v>27732</v>
      </c>
    </row>
    <row r="1250" spans="1:19" x14ac:dyDescent="0.4">
      <c r="A1250" s="2" t="str">
        <f t="shared" si="38"/>
        <v>2018|Canterbury|13</v>
      </c>
      <c r="B1250" t="s">
        <v>16</v>
      </c>
      <c r="C1250" t="s">
        <v>17</v>
      </c>
      <c r="D1250" t="s">
        <v>18</v>
      </c>
      <c r="E1250" t="s">
        <v>19</v>
      </c>
      <c r="F1250">
        <v>2018</v>
      </c>
      <c r="G1250">
        <v>2018</v>
      </c>
      <c r="H1250">
        <v>402</v>
      </c>
      <c r="I1250" t="s">
        <v>150</v>
      </c>
      <c r="J1250">
        <v>8</v>
      </c>
      <c r="K1250" t="s">
        <v>30</v>
      </c>
      <c r="L1250">
        <v>13</v>
      </c>
      <c r="N1250">
        <v>30</v>
      </c>
      <c r="R1250" s="2">
        <f t="shared" si="39"/>
        <v>3.03</v>
      </c>
      <c r="S1250" s="2">
        <f>IF(AND(P1250&lt;&gt;"_U",P1250&lt;&gt;"c",J1250&lt;&gt;99,J1250&lt;&gt;9),IFERROR(VLOOKUP(A1250,'Health Total'!$A$2:$N$10000,14,0),"."),".")</f>
        <v>990</v>
      </c>
    </row>
    <row r="1251" spans="1:19" x14ac:dyDescent="0.4">
      <c r="A1251" s="2" t="str">
        <f t="shared" si="38"/>
        <v>2018|Canterbury|999</v>
      </c>
      <c r="B1251" t="s">
        <v>16</v>
      </c>
      <c r="C1251" t="s">
        <v>17</v>
      </c>
      <c r="D1251" t="s">
        <v>18</v>
      </c>
      <c r="E1251" t="s">
        <v>19</v>
      </c>
      <c r="F1251">
        <v>2018</v>
      </c>
      <c r="G1251">
        <v>2018</v>
      </c>
      <c r="H1251">
        <v>402</v>
      </c>
      <c r="I1251" t="s">
        <v>150</v>
      </c>
      <c r="J1251">
        <v>8</v>
      </c>
      <c r="K1251" t="s">
        <v>30</v>
      </c>
      <c r="L1251">
        <v>999</v>
      </c>
      <c r="N1251">
        <v>5595</v>
      </c>
      <c r="R1251" s="2">
        <f t="shared" si="39"/>
        <v>2.95</v>
      </c>
      <c r="S1251" s="2">
        <f>IF(AND(P1251&lt;&gt;"_U",P1251&lt;&gt;"c",J1251&lt;&gt;99,J1251&lt;&gt;9),IFERROR(VLOOKUP(A1251,'Health Total'!$A$2:$N$10000,14,0),"."),".")</f>
        <v>189525</v>
      </c>
    </row>
    <row r="1252" spans="1:19" x14ac:dyDescent="0.4">
      <c r="A1252" s="2" t="str">
        <f t="shared" si="38"/>
        <v>2018|Canterbury|10</v>
      </c>
      <c r="B1252" t="s">
        <v>16</v>
      </c>
      <c r="C1252" t="s">
        <v>17</v>
      </c>
      <c r="D1252" t="s">
        <v>18</v>
      </c>
      <c r="E1252" t="s">
        <v>19</v>
      </c>
      <c r="F1252">
        <v>2018</v>
      </c>
      <c r="G1252">
        <v>2018</v>
      </c>
      <c r="H1252">
        <v>402</v>
      </c>
      <c r="I1252" t="s">
        <v>150</v>
      </c>
      <c r="J1252">
        <v>9</v>
      </c>
      <c r="K1252" t="s">
        <v>31</v>
      </c>
      <c r="L1252">
        <v>10</v>
      </c>
      <c r="N1252">
        <v>0</v>
      </c>
      <c r="R1252" s="2" t="str">
        <f t="shared" si="39"/>
        <v>.</v>
      </c>
      <c r="S1252" s="2" t="str">
        <f>IF(AND(P1252&lt;&gt;"_U",P1252&lt;&gt;"c",J1252&lt;&gt;99,J1252&lt;&gt;9),IFERROR(VLOOKUP(A1252,'Health Total'!$A$2:$N$10000,14,0),"."),".")</f>
        <v>.</v>
      </c>
    </row>
    <row r="1253" spans="1:19" x14ac:dyDescent="0.4">
      <c r="A1253" s="2" t="str">
        <f t="shared" si="38"/>
        <v>2018|Canterbury|11</v>
      </c>
      <c r="B1253" t="s">
        <v>16</v>
      </c>
      <c r="C1253" t="s">
        <v>17</v>
      </c>
      <c r="D1253" t="s">
        <v>18</v>
      </c>
      <c r="E1253" t="s">
        <v>19</v>
      </c>
      <c r="F1253">
        <v>2018</v>
      </c>
      <c r="G1253">
        <v>2018</v>
      </c>
      <c r="H1253">
        <v>402</v>
      </c>
      <c r="I1253" t="s">
        <v>150</v>
      </c>
      <c r="J1253">
        <v>9</v>
      </c>
      <c r="K1253" t="s">
        <v>31</v>
      </c>
      <c r="L1253">
        <v>11</v>
      </c>
      <c r="N1253">
        <v>9897</v>
      </c>
      <c r="R1253" s="2" t="str">
        <f t="shared" si="39"/>
        <v>.</v>
      </c>
      <c r="S1253" s="2" t="str">
        <f>IF(AND(P1253&lt;&gt;"_U",P1253&lt;&gt;"c",J1253&lt;&gt;99,J1253&lt;&gt;9),IFERROR(VLOOKUP(A1253,'Health Total'!$A$2:$N$10000,14,0),"."),".")</f>
        <v>.</v>
      </c>
    </row>
    <row r="1254" spans="1:19" x14ac:dyDescent="0.4">
      <c r="A1254" s="2" t="str">
        <f t="shared" si="38"/>
        <v>2018|Canterbury|12</v>
      </c>
      <c r="B1254" t="s">
        <v>16</v>
      </c>
      <c r="C1254" t="s">
        <v>17</v>
      </c>
      <c r="D1254" t="s">
        <v>18</v>
      </c>
      <c r="E1254" t="s">
        <v>19</v>
      </c>
      <c r="F1254">
        <v>2018</v>
      </c>
      <c r="G1254">
        <v>2018</v>
      </c>
      <c r="H1254">
        <v>402</v>
      </c>
      <c r="I1254" t="s">
        <v>150</v>
      </c>
      <c r="J1254">
        <v>9</v>
      </c>
      <c r="K1254" t="s">
        <v>31</v>
      </c>
      <c r="L1254">
        <v>12</v>
      </c>
      <c r="N1254">
        <v>3222</v>
      </c>
      <c r="R1254" s="2" t="str">
        <f t="shared" si="39"/>
        <v>.</v>
      </c>
      <c r="S1254" s="2" t="str">
        <f>IF(AND(P1254&lt;&gt;"_U",P1254&lt;&gt;"c",J1254&lt;&gt;99,J1254&lt;&gt;9),IFERROR(VLOOKUP(A1254,'Health Total'!$A$2:$N$10000,14,0),"."),".")</f>
        <v>.</v>
      </c>
    </row>
    <row r="1255" spans="1:19" x14ac:dyDescent="0.4">
      <c r="A1255" s="2" t="str">
        <f t="shared" si="38"/>
        <v>2018|Canterbury|13</v>
      </c>
      <c r="B1255" t="s">
        <v>16</v>
      </c>
      <c r="C1255" t="s">
        <v>17</v>
      </c>
      <c r="D1255" t="s">
        <v>18</v>
      </c>
      <c r="E1255" t="s">
        <v>19</v>
      </c>
      <c r="F1255">
        <v>2018</v>
      </c>
      <c r="G1255">
        <v>2018</v>
      </c>
      <c r="H1255">
        <v>402</v>
      </c>
      <c r="I1255" t="s">
        <v>150</v>
      </c>
      <c r="J1255">
        <v>9</v>
      </c>
      <c r="K1255" t="s">
        <v>31</v>
      </c>
      <c r="L1255">
        <v>13</v>
      </c>
      <c r="N1255">
        <v>336</v>
      </c>
      <c r="R1255" s="2" t="str">
        <f t="shared" si="39"/>
        <v>.</v>
      </c>
      <c r="S1255" s="2" t="str">
        <f>IF(AND(P1255&lt;&gt;"_U",P1255&lt;&gt;"c",J1255&lt;&gt;99,J1255&lt;&gt;9),IFERROR(VLOOKUP(A1255,'Health Total'!$A$2:$N$10000,14,0),"."),".")</f>
        <v>.</v>
      </c>
    </row>
    <row r="1256" spans="1:19" x14ac:dyDescent="0.4">
      <c r="A1256" s="2" t="str">
        <f t="shared" si="38"/>
        <v>2018|Canterbury|999</v>
      </c>
      <c r="B1256" t="s">
        <v>16</v>
      </c>
      <c r="C1256" t="s">
        <v>17</v>
      </c>
      <c r="D1256" t="s">
        <v>18</v>
      </c>
      <c r="E1256" t="s">
        <v>19</v>
      </c>
      <c r="F1256">
        <v>2018</v>
      </c>
      <c r="G1256">
        <v>2018</v>
      </c>
      <c r="H1256">
        <v>402</v>
      </c>
      <c r="I1256" t="s">
        <v>150</v>
      </c>
      <c r="J1256">
        <v>9</v>
      </c>
      <c r="K1256" t="s">
        <v>31</v>
      </c>
      <c r="L1256">
        <v>999</v>
      </c>
      <c r="N1256">
        <v>13452</v>
      </c>
      <c r="R1256" s="2" t="str">
        <f t="shared" si="39"/>
        <v>.</v>
      </c>
      <c r="S1256" s="2" t="str">
        <f>IF(AND(P1256&lt;&gt;"_U",P1256&lt;&gt;"c",J1256&lt;&gt;99,J1256&lt;&gt;9),IFERROR(VLOOKUP(A1256,'Health Total'!$A$2:$N$10000,14,0),"."),".")</f>
        <v>.</v>
      </c>
    </row>
    <row r="1257" spans="1:19" x14ac:dyDescent="0.4">
      <c r="A1257" s="2" t="str">
        <f t="shared" si="38"/>
        <v>2018|Canterbury|10</v>
      </c>
      <c r="B1257" t="s">
        <v>16</v>
      </c>
      <c r="C1257" t="s">
        <v>17</v>
      </c>
      <c r="D1257" t="s">
        <v>18</v>
      </c>
      <c r="E1257" t="s">
        <v>19</v>
      </c>
      <c r="F1257">
        <v>2018</v>
      </c>
      <c r="G1257">
        <v>2018</v>
      </c>
      <c r="H1257">
        <v>402</v>
      </c>
      <c r="I1257" t="s">
        <v>150</v>
      </c>
      <c r="J1257">
        <v>99</v>
      </c>
      <c r="K1257" t="s">
        <v>32</v>
      </c>
      <c r="L1257">
        <v>10</v>
      </c>
      <c r="N1257">
        <v>0</v>
      </c>
      <c r="R1257" s="2" t="str">
        <f t="shared" si="39"/>
        <v>.</v>
      </c>
      <c r="S1257" s="2" t="str">
        <f>IF(AND(P1257&lt;&gt;"_U",P1257&lt;&gt;"c",J1257&lt;&gt;99,J1257&lt;&gt;9),IFERROR(VLOOKUP(A1257,'Health Total'!$A$2:$N$10000,14,0),"."),".")</f>
        <v>.</v>
      </c>
    </row>
    <row r="1258" spans="1:19" x14ac:dyDescent="0.4">
      <c r="A1258" s="2" t="str">
        <f t="shared" si="38"/>
        <v>2018|Canterbury|11</v>
      </c>
      <c r="B1258" t="s">
        <v>16</v>
      </c>
      <c r="C1258" t="s">
        <v>17</v>
      </c>
      <c r="D1258" t="s">
        <v>18</v>
      </c>
      <c r="E1258" t="s">
        <v>19</v>
      </c>
      <c r="F1258">
        <v>2018</v>
      </c>
      <c r="G1258">
        <v>2018</v>
      </c>
      <c r="H1258">
        <v>402</v>
      </c>
      <c r="I1258" t="s">
        <v>150</v>
      </c>
      <c r="J1258">
        <v>99</v>
      </c>
      <c r="K1258" t="s">
        <v>32</v>
      </c>
      <c r="L1258">
        <v>11</v>
      </c>
      <c r="N1258">
        <v>169692</v>
      </c>
      <c r="R1258" s="2" t="str">
        <f t="shared" si="39"/>
        <v>.</v>
      </c>
      <c r="S1258" s="2" t="str">
        <f>IF(AND(P1258&lt;&gt;"_U",P1258&lt;&gt;"c",J1258&lt;&gt;99,J1258&lt;&gt;9),IFERROR(VLOOKUP(A1258,'Health Total'!$A$2:$N$10000,14,0),"."),".")</f>
        <v>.</v>
      </c>
    </row>
    <row r="1259" spans="1:19" x14ac:dyDescent="0.4">
      <c r="A1259" s="2" t="str">
        <f t="shared" si="38"/>
        <v>2018|Canterbury|12</v>
      </c>
      <c r="B1259" t="s">
        <v>16</v>
      </c>
      <c r="C1259" t="s">
        <v>17</v>
      </c>
      <c r="D1259" t="s">
        <v>18</v>
      </c>
      <c r="E1259" t="s">
        <v>19</v>
      </c>
      <c r="F1259">
        <v>2018</v>
      </c>
      <c r="G1259">
        <v>2018</v>
      </c>
      <c r="H1259">
        <v>402</v>
      </c>
      <c r="I1259" t="s">
        <v>150</v>
      </c>
      <c r="J1259">
        <v>99</v>
      </c>
      <c r="K1259" t="s">
        <v>32</v>
      </c>
      <c r="L1259">
        <v>12</v>
      </c>
      <c r="N1259">
        <v>30786</v>
      </c>
      <c r="R1259" s="2" t="str">
        <f t="shared" si="39"/>
        <v>.</v>
      </c>
      <c r="S1259" s="2" t="str">
        <f>IF(AND(P1259&lt;&gt;"_U",P1259&lt;&gt;"c",J1259&lt;&gt;99,J1259&lt;&gt;9),IFERROR(VLOOKUP(A1259,'Health Total'!$A$2:$N$10000,14,0),"."),".")</f>
        <v>.</v>
      </c>
    </row>
    <row r="1260" spans="1:19" x14ac:dyDescent="0.4">
      <c r="A1260" s="2" t="str">
        <f t="shared" si="38"/>
        <v>2018|Canterbury|13</v>
      </c>
      <c r="B1260" t="s">
        <v>16</v>
      </c>
      <c r="C1260" t="s">
        <v>17</v>
      </c>
      <c r="D1260" t="s">
        <v>18</v>
      </c>
      <c r="E1260" t="s">
        <v>19</v>
      </c>
      <c r="F1260">
        <v>2018</v>
      </c>
      <c r="G1260">
        <v>2018</v>
      </c>
      <c r="H1260">
        <v>402</v>
      </c>
      <c r="I1260" t="s">
        <v>150</v>
      </c>
      <c r="J1260">
        <v>99</v>
      </c>
      <c r="K1260" t="s">
        <v>32</v>
      </c>
      <c r="L1260">
        <v>13</v>
      </c>
      <c r="N1260">
        <v>1320</v>
      </c>
      <c r="R1260" s="2" t="str">
        <f t="shared" si="39"/>
        <v>.</v>
      </c>
      <c r="S1260" s="2" t="str">
        <f>IF(AND(P1260&lt;&gt;"_U",P1260&lt;&gt;"c",J1260&lt;&gt;99,J1260&lt;&gt;9),IFERROR(VLOOKUP(A1260,'Health Total'!$A$2:$N$10000,14,0),"."),".")</f>
        <v>.</v>
      </c>
    </row>
    <row r="1261" spans="1:19" x14ac:dyDescent="0.4">
      <c r="A1261" s="2" t="str">
        <f t="shared" si="38"/>
        <v>2018|Canterbury|999</v>
      </c>
      <c r="B1261" t="s">
        <v>16</v>
      </c>
      <c r="C1261" t="s">
        <v>17</v>
      </c>
      <c r="D1261" t="s">
        <v>18</v>
      </c>
      <c r="E1261" t="s">
        <v>19</v>
      </c>
      <c r="F1261">
        <v>2018</v>
      </c>
      <c r="G1261">
        <v>2018</v>
      </c>
      <c r="H1261">
        <v>402</v>
      </c>
      <c r="I1261" t="s">
        <v>150</v>
      </c>
      <c r="J1261">
        <v>99</v>
      </c>
      <c r="K1261" t="s">
        <v>32</v>
      </c>
      <c r="L1261">
        <v>999</v>
      </c>
      <c r="N1261">
        <v>201798</v>
      </c>
      <c r="R1261" s="2" t="str">
        <f t="shared" si="39"/>
        <v>.</v>
      </c>
      <c r="S1261" s="2" t="str">
        <f>IF(AND(P1261&lt;&gt;"_U",P1261&lt;&gt;"c",J1261&lt;&gt;99,J1261&lt;&gt;9),IFERROR(VLOOKUP(A1261,'Health Total'!$A$2:$N$10000,14,0),"."),".")</f>
        <v>.</v>
      </c>
    </row>
    <row r="1262" spans="1:19" x14ac:dyDescent="0.4">
      <c r="A1262" s="2" t="str">
        <f t="shared" si="38"/>
        <v>2018|South Canterbury|10</v>
      </c>
      <c r="B1262" t="s">
        <v>16</v>
      </c>
      <c r="C1262" t="s">
        <v>17</v>
      </c>
      <c r="D1262" t="s">
        <v>18</v>
      </c>
      <c r="E1262" t="s">
        <v>19</v>
      </c>
      <c r="F1262">
        <v>2018</v>
      </c>
      <c r="G1262">
        <v>2018</v>
      </c>
      <c r="H1262">
        <v>403</v>
      </c>
      <c r="I1262" t="s">
        <v>149</v>
      </c>
      <c r="J1262">
        <v>0</v>
      </c>
      <c r="K1262" t="s">
        <v>21</v>
      </c>
      <c r="L1262">
        <v>10</v>
      </c>
      <c r="N1262">
        <v>0</v>
      </c>
      <c r="R1262" s="2" t="str">
        <f t="shared" si="39"/>
        <v>.</v>
      </c>
      <c r="S1262" s="2">
        <f>IF(AND(P1262&lt;&gt;"_U",P1262&lt;&gt;"c",J1262&lt;&gt;99,J1262&lt;&gt;9),IFERROR(VLOOKUP(A1262,'Health Total'!$A$2:$N$10000,14,0),"."),".")</f>
        <v>0</v>
      </c>
    </row>
    <row r="1263" spans="1:19" x14ac:dyDescent="0.4">
      <c r="A1263" s="2" t="str">
        <f t="shared" si="38"/>
        <v>2018|South Canterbury|11</v>
      </c>
      <c r="B1263" t="s">
        <v>16</v>
      </c>
      <c r="C1263" t="s">
        <v>17</v>
      </c>
      <c r="D1263" t="s">
        <v>18</v>
      </c>
      <c r="E1263" t="s">
        <v>19</v>
      </c>
      <c r="F1263">
        <v>2018</v>
      </c>
      <c r="G1263">
        <v>2018</v>
      </c>
      <c r="H1263">
        <v>403</v>
      </c>
      <c r="I1263" t="s">
        <v>149</v>
      </c>
      <c r="J1263">
        <v>0</v>
      </c>
      <c r="K1263" t="s">
        <v>21</v>
      </c>
      <c r="L1263">
        <v>11</v>
      </c>
      <c r="N1263">
        <v>60</v>
      </c>
      <c r="R1263" s="2">
        <f t="shared" si="39"/>
        <v>0.28999999999999998</v>
      </c>
      <c r="S1263" s="2">
        <f>IF(AND(P1263&lt;&gt;"_U",P1263&lt;&gt;"c",J1263&lt;&gt;99,J1263&lt;&gt;9),IFERROR(VLOOKUP(A1263,'Health Total'!$A$2:$N$10000,14,0),"."),".")</f>
        <v>20529</v>
      </c>
    </row>
    <row r="1264" spans="1:19" x14ac:dyDescent="0.4">
      <c r="A1264" s="2" t="str">
        <f t="shared" si="38"/>
        <v>2018|South Canterbury|12</v>
      </c>
      <c r="B1264" t="s">
        <v>16</v>
      </c>
      <c r="C1264" t="s">
        <v>17</v>
      </c>
      <c r="D1264" t="s">
        <v>18</v>
      </c>
      <c r="E1264" t="s">
        <v>19</v>
      </c>
      <c r="F1264">
        <v>2018</v>
      </c>
      <c r="G1264">
        <v>2018</v>
      </c>
      <c r="H1264">
        <v>403</v>
      </c>
      <c r="I1264" t="s">
        <v>149</v>
      </c>
      <c r="J1264">
        <v>0</v>
      </c>
      <c r="K1264" t="s">
        <v>21</v>
      </c>
      <c r="L1264">
        <v>12</v>
      </c>
      <c r="N1264">
        <v>33</v>
      </c>
      <c r="R1264" s="2">
        <f t="shared" si="39"/>
        <v>1.35</v>
      </c>
      <c r="S1264" s="2">
        <f>IF(AND(P1264&lt;&gt;"_U",P1264&lt;&gt;"c",J1264&lt;&gt;99,J1264&lt;&gt;9),IFERROR(VLOOKUP(A1264,'Health Total'!$A$2:$N$10000,14,0),"."),".")</f>
        <v>2436</v>
      </c>
    </row>
    <row r="1265" spans="1:19" x14ac:dyDescent="0.4">
      <c r="A1265" s="2" t="str">
        <f t="shared" si="38"/>
        <v>2018|South Canterbury|13</v>
      </c>
      <c r="B1265" t="s">
        <v>16</v>
      </c>
      <c r="C1265" t="s">
        <v>17</v>
      </c>
      <c r="D1265" t="s">
        <v>18</v>
      </c>
      <c r="E1265" t="s">
        <v>19</v>
      </c>
      <c r="F1265">
        <v>2018</v>
      </c>
      <c r="G1265">
        <v>2018</v>
      </c>
      <c r="H1265">
        <v>403</v>
      </c>
      <c r="I1265" t="s">
        <v>149</v>
      </c>
      <c r="J1265">
        <v>0</v>
      </c>
      <c r="K1265" t="s">
        <v>21</v>
      </c>
      <c r="L1265">
        <v>13</v>
      </c>
      <c r="N1265">
        <v>15</v>
      </c>
      <c r="R1265" s="2">
        <f t="shared" si="39"/>
        <v>9.8000000000000007</v>
      </c>
      <c r="S1265" s="2">
        <f>IF(AND(P1265&lt;&gt;"_U",P1265&lt;&gt;"c",J1265&lt;&gt;99,J1265&lt;&gt;9),IFERROR(VLOOKUP(A1265,'Health Total'!$A$2:$N$10000,14,0),"."),".")</f>
        <v>153</v>
      </c>
    </row>
    <row r="1266" spans="1:19" x14ac:dyDescent="0.4">
      <c r="A1266" s="2" t="str">
        <f t="shared" si="38"/>
        <v>2018|South Canterbury|999</v>
      </c>
      <c r="B1266" t="s">
        <v>16</v>
      </c>
      <c r="C1266" t="s">
        <v>17</v>
      </c>
      <c r="D1266" t="s">
        <v>18</v>
      </c>
      <c r="E1266" t="s">
        <v>19</v>
      </c>
      <c r="F1266">
        <v>2018</v>
      </c>
      <c r="G1266">
        <v>2018</v>
      </c>
      <c r="H1266">
        <v>403</v>
      </c>
      <c r="I1266" t="s">
        <v>149</v>
      </c>
      <c r="J1266">
        <v>0</v>
      </c>
      <c r="K1266" t="s">
        <v>21</v>
      </c>
      <c r="L1266">
        <v>999</v>
      </c>
      <c r="N1266">
        <v>105</v>
      </c>
      <c r="R1266" s="2">
        <f t="shared" si="39"/>
        <v>0.45</v>
      </c>
      <c r="S1266" s="2">
        <f>IF(AND(P1266&lt;&gt;"_U",P1266&lt;&gt;"c",J1266&lt;&gt;99,J1266&lt;&gt;9),IFERROR(VLOOKUP(A1266,'Health Total'!$A$2:$N$10000,14,0),"."),".")</f>
        <v>23118</v>
      </c>
    </row>
    <row r="1267" spans="1:19" x14ac:dyDescent="0.4">
      <c r="A1267" s="2" t="str">
        <f t="shared" si="38"/>
        <v>2018|South Canterbury|10</v>
      </c>
      <c r="B1267" t="s">
        <v>16</v>
      </c>
      <c r="C1267" t="s">
        <v>17</v>
      </c>
      <c r="D1267" t="s">
        <v>18</v>
      </c>
      <c r="E1267" t="s">
        <v>19</v>
      </c>
      <c r="F1267">
        <v>2018</v>
      </c>
      <c r="G1267">
        <v>2018</v>
      </c>
      <c r="H1267">
        <v>403</v>
      </c>
      <c r="I1267" t="s">
        <v>149</v>
      </c>
      <c r="J1267">
        <v>1</v>
      </c>
      <c r="K1267" t="s">
        <v>22</v>
      </c>
      <c r="L1267">
        <v>10</v>
      </c>
      <c r="N1267">
        <v>0</v>
      </c>
      <c r="R1267" s="2" t="str">
        <f t="shared" si="39"/>
        <v>.</v>
      </c>
      <c r="S1267" s="2">
        <f>IF(AND(P1267&lt;&gt;"_U",P1267&lt;&gt;"c",J1267&lt;&gt;99,J1267&lt;&gt;9),IFERROR(VLOOKUP(A1267,'Health Total'!$A$2:$N$10000,14,0),"."),".")</f>
        <v>0</v>
      </c>
    </row>
    <row r="1268" spans="1:19" x14ac:dyDescent="0.4">
      <c r="A1268" s="2" t="str">
        <f t="shared" si="38"/>
        <v>2018|South Canterbury|11</v>
      </c>
      <c r="B1268" t="s">
        <v>16</v>
      </c>
      <c r="C1268" t="s">
        <v>17</v>
      </c>
      <c r="D1268" t="s">
        <v>18</v>
      </c>
      <c r="E1268" t="s">
        <v>19</v>
      </c>
      <c r="F1268">
        <v>2018</v>
      </c>
      <c r="G1268">
        <v>2018</v>
      </c>
      <c r="H1268">
        <v>403</v>
      </c>
      <c r="I1268" t="s">
        <v>149</v>
      </c>
      <c r="J1268">
        <v>1</v>
      </c>
      <c r="K1268" t="s">
        <v>22</v>
      </c>
      <c r="L1268">
        <v>11</v>
      </c>
      <c r="N1268">
        <v>11988</v>
      </c>
      <c r="R1268" s="2">
        <f t="shared" si="39"/>
        <v>58.4</v>
      </c>
      <c r="S1268" s="2">
        <f>IF(AND(P1268&lt;&gt;"_U",P1268&lt;&gt;"c",J1268&lt;&gt;99,J1268&lt;&gt;9),IFERROR(VLOOKUP(A1268,'Health Total'!$A$2:$N$10000,14,0),"."),".")</f>
        <v>20529</v>
      </c>
    </row>
    <row r="1269" spans="1:19" x14ac:dyDescent="0.4">
      <c r="A1269" s="2" t="str">
        <f t="shared" si="38"/>
        <v>2018|South Canterbury|12</v>
      </c>
      <c r="B1269" t="s">
        <v>16</v>
      </c>
      <c r="C1269" t="s">
        <v>17</v>
      </c>
      <c r="D1269" t="s">
        <v>18</v>
      </c>
      <c r="E1269" t="s">
        <v>19</v>
      </c>
      <c r="F1269">
        <v>2018</v>
      </c>
      <c r="G1269">
        <v>2018</v>
      </c>
      <c r="H1269">
        <v>403</v>
      </c>
      <c r="I1269" t="s">
        <v>149</v>
      </c>
      <c r="J1269">
        <v>1</v>
      </c>
      <c r="K1269" t="s">
        <v>22</v>
      </c>
      <c r="L1269">
        <v>12</v>
      </c>
      <c r="N1269">
        <v>1752</v>
      </c>
      <c r="R1269" s="2">
        <f t="shared" si="39"/>
        <v>71.92</v>
      </c>
      <c r="S1269" s="2">
        <f>IF(AND(P1269&lt;&gt;"_U",P1269&lt;&gt;"c",J1269&lt;&gt;99,J1269&lt;&gt;9),IFERROR(VLOOKUP(A1269,'Health Total'!$A$2:$N$10000,14,0),"."),".")</f>
        <v>2436</v>
      </c>
    </row>
    <row r="1270" spans="1:19" x14ac:dyDescent="0.4">
      <c r="A1270" s="2" t="str">
        <f t="shared" si="38"/>
        <v>2018|South Canterbury|13</v>
      </c>
      <c r="B1270" t="s">
        <v>16</v>
      </c>
      <c r="C1270" t="s">
        <v>17</v>
      </c>
      <c r="D1270" t="s">
        <v>18</v>
      </c>
      <c r="E1270" t="s">
        <v>19</v>
      </c>
      <c r="F1270">
        <v>2018</v>
      </c>
      <c r="G1270">
        <v>2018</v>
      </c>
      <c r="H1270">
        <v>403</v>
      </c>
      <c r="I1270" t="s">
        <v>149</v>
      </c>
      <c r="J1270">
        <v>1</v>
      </c>
      <c r="K1270" t="s">
        <v>22</v>
      </c>
      <c r="L1270">
        <v>13</v>
      </c>
      <c r="N1270">
        <v>15</v>
      </c>
      <c r="R1270" s="2">
        <f t="shared" si="39"/>
        <v>9.8000000000000007</v>
      </c>
      <c r="S1270" s="2">
        <f>IF(AND(P1270&lt;&gt;"_U",P1270&lt;&gt;"c",J1270&lt;&gt;99,J1270&lt;&gt;9),IFERROR(VLOOKUP(A1270,'Health Total'!$A$2:$N$10000,14,0),"."),".")</f>
        <v>153</v>
      </c>
    </row>
    <row r="1271" spans="1:19" x14ac:dyDescent="0.4">
      <c r="A1271" s="2" t="str">
        <f t="shared" si="38"/>
        <v>2018|South Canterbury|999</v>
      </c>
      <c r="B1271" t="s">
        <v>16</v>
      </c>
      <c r="C1271" t="s">
        <v>17</v>
      </c>
      <c r="D1271" t="s">
        <v>18</v>
      </c>
      <c r="E1271" t="s">
        <v>19</v>
      </c>
      <c r="F1271">
        <v>2018</v>
      </c>
      <c r="G1271">
        <v>2018</v>
      </c>
      <c r="H1271">
        <v>403</v>
      </c>
      <c r="I1271" t="s">
        <v>149</v>
      </c>
      <c r="J1271">
        <v>1</v>
      </c>
      <c r="K1271" t="s">
        <v>22</v>
      </c>
      <c r="L1271">
        <v>999</v>
      </c>
      <c r="N1271">
        <v>13755</v>
      </c>
      <c r="R1271" s="2">
        <f t="shared" si="39"/>
        <v>59.5</v>
      </c>
      <c r="S1271" s="2">
        <f>IF(AND(P1271&lt;&gt;"_U",P1271&lt;&gt;"c",J1271&lt;&gt;99,J1271&lt;&gt;9),IFERROR(VLOOKUP(A1271,'Health Total'!$A$2:$N$10000,14,0),"."),".")</f>
        <v>23118</v>
      </c>
    </row>
    <row r="1272" spans="1:19" x14ac:dyDescent="0.4">
      <c r="A1272" s="2" t="str">
        <f t="shared" si="38"/>
        <v>2018|South Canterbury|10</v>
      </c>
      <c r="B1272" t="s">
        <v>16</v>
      </c>
      <c r="C1272" t="s">
        <v>17</v>
      </c>
      <c r="D1272" t="s">
        <v>18</v>
      </c>
      <c r="E1272" t="s">
        <v>19</v>
      </c>
      <c r="F1272">
        <v>2018</v>
      </c>
      <c r="G1272">
        <v>2018</v>
      </c>
      <c r="H1272">
        <v>403</v>
      </c>
      <c r="I1272" t="s">
        <v>149</v>
      </c>
      <c r="J1272">
        <v>2</v>
      </c>
      <c r="K1272" t="s">
        <v>23</v>
      </c>
      <c r="L1272">
        <v>10</v>
      </c>
      <c r="N1272">
        <v>0</v>
      </c>
      <c r="R1272" s="2" t="str">
        <f t="shared" si="39"/>
        <v>.</v>
      </c>
      <c r="S1272" s="2">
        <f>IF(AND(P1272&lt;&gt;"_U",P1272&lt;&gt;"c",J1272&lt;&gt;99,J1272&lt;&gt;9),IFERROR(VLOOKUP(A1272,'Health Total'!$A$2:$N$10000,14,0),"."),".")</f>
        <v>0</v>
      </c>
    </row>
    <row r="1273" spans="1:19" x14ac:dyDescent="0.4">
      <c r="A1273" s="2" t="str">
        <f t="shared" si="38"/>
        <v>2018|South Canterbury|11</v>
      </c>
      <c r="B1273" t="s">
        <v>16</v>
      </c>
      <c r="C1273" t="s">
        <v>17</v>
      </c>
      <c r="D1273" t="s">
        <v>18</v>
      </c>
      <c r="E1273" t="s">
        <v>19</v>
      </c>
      <c r="F1273">
        <v>2018</v>
      </c>
      <c r="G1273">
        <v>2018</v>
      </c>
      <c r="H1273">
        <v>403</v>
      </c>
      <c r="I1273" t="s">
        <v>149</v>
      </c>
      <c r="J1273">
        <v>2</v>
      </c>
      <c r="K1273" t="s">
        <v>23</v>
      </c>
      <c r="L1273">
        <v>11</v>
      </c>
      <c r="N1273">
        <v>7254</v>
      </c>
      <c r="R1273" s="2">
        <f t="shared" si="39"/>
        <v>35.340000000000003</v>
      </c>
      <c r="S1273" s="2">
        <f>IF(AND(P1273&lt;&gt;"_U",P1273&lt;&gt;"c",J1273&lt;&gt;99,J1273&lt;&gt;9),IFERROR(VLOOKUP(A1273,'Health Total'!$A$2:$N$10000,14,0),"."),".")</f>
        <v>20529</v>
      </c>
    </row>
    <row r="1274" spans="1:19" x14ac:dyDescent="0.4">
      <c r="A1274" s="2" t="str">
        <f t="shared" si="38"/>
        <v>2018|South Canterbury|12</v>
      </c>
      <c r="B1274" t="s">
        <v>16</v>
      </c>
      <c r="C1274" t="s">
        <v>17</v>
      </c>
      <c r="D1274" t="s">
        <v>18</v>
      </c>
      <c r="E1274" t="s">
        <v>19</v>
      </c>
      <c r="F1274">
        <v>2018</v>
      </c>
      <c r="G1274">
        <v>2018</v>
      </c>
      <c r="H1274">
        <v>403</v>
      </c>
      <c r="I1274" t="s">
        <v>149</v>
      </c>
      <c r="J1274">
        <v>2</v>
      </c>
      <c r="K1274" t="s">
        <v>23</v>
      </c>
      <c r="L1274">
        <v>12</v>
      </c>
      <c r="N1274">
        <v>939</v>
      </c>
      <c r="R1274" s="2">
        <f t="shared" si="39"/>
        <v>38.549999999999997</v>
      </c>
      <c r="S1274" s="2">
        <f>IF(AND(P1274&lt;&gt;"_U",P1274&lt;&gt;"c",J1274&lt;&gt;99,J1274&lt;&gt;9),IFERROR(VLOOKUP(A1274,'Health Total'!$A$2:$N$10000,14,0),"."),".")</f>
        <v>2436</v>
      </c>
    </row>
    <row r="1275" spans="1:19" x14ac:dyDescent="0.4">
      <c r="A1275" s="2" t="str">
        <f t="shared" si="38"/>
        <v>2018|South Canterbury|13</v>
      </c>
      <c r="B1275" t="s">
        <v>16</v>
      </c>
      <c r="C1275" t="s">
        <v>17</v>
      </c>
      <c r="D1275" t="s">
        <v>18</v>
      </c>
      <c r="E1275" t="s">
        <v>19</v>
      </c>
      <c r="F1275">
        <v>2018</v>
      </c>
      <c r="G1275">
        <v>2018</v>
      </c>
      <c r="H1275">
        <v>403</v>
      </c>
      <c r="I1275" t="s">
        <v>149</v>
      </c>
      <c r="J1275">
        <v>2</v>
      </c>
      <c r="K1275" t="s">
        <v>23</v>
      </c>
      <c r="L1275">
        <v>13</v>
      </c>
      <c r="N1275">
        <v>72</v>
      </c>
      <c r="R1275" s="2">
        <f t="shared" si="39"/>
        <v>47.06</v>
      </c>
      <c r="S1275" s="2">
        <f>IF(AND(P1275&lt;&gt;"_U",P1275&lt;&gt;"c",J1275&lt;&gt;99,J1275&lt;&gt;9),IFERROR(VLOOKUP(A1275,'Health Total'!$A$2:$N$10000,14,0),"."),".")</f>
        <v>153</v>
      </c>
    </row>
    <row r="1276" spans="1:19" x14ac:dyDescent="0.4">
      <c r="A1276" s="2" t="str">
        <f t="shared" si="38"/>
        <v>2018|South Canterbury|999</v>
      </c>
      <c r="B1276" t="s">
        <v>16</v>
      </c>
      <c r="C1276" t="s">
        <v>17</v>
      </c>
      <c r="D1276" t="s">
        <v>18</v>
      </c>
      <c r="E1276" t="s">
        <v>19</v>
      </c>
      <c r="F1276">
        <v>2018</v>
      </c>
      <c r="G1276">
        <v>2018</v>
      </c>
      <c r="H1276">
        <v>403</v>
      </c>
      <c r="I1276" t="s">
        <v>149</v>
      </c>
      <c r="J1276">
        <v>2</v>
      </c>
      <c r="K1276" t="s">
        <v>23</v>
      </c>
      <c r="L1276">
        <v>999</v>
      </c>
      <c r="N1276">
        <v>8265</v>
      </c>
      <c r="R1276" s="2">
        <f t="shared" si="39"/>
        <v>35.75</v>
      </c>
      <c r="S1276" s="2">
        <f>IF(AND(P1276&lt;&gt;"_U",P1276&lt;&gt;"c",J1276&lt;&gt;99,J1276&lt;&gt;9),IFERROR(VLOOKUP(A1276,'Health Total'!$A$2:$N$10000,14,0),"."),".")</f>
        <v>23118</v>
      </c>
    </row>
    <row r="1277" spans="1:19" x14ac:dyDescent="0.4">
      <c r="A1277" s="2" t="str">
        <f t="shared" si="38"/>
        <v>2018|South Canterbury|10</v>
      </c>
      <c r="B1277" t="s">
        <v>16</v>
      </c>
      <c r="C1277" t="s">
        <v>17</v>
      </c>
      <c r="D1277" t="s">
        <v>18</v>
      </c>
      <c r="E1277" t="s">
        <v>19</v>
      </c>
      <c r="F1277">
        <v>2018</v>
      </c>
      <c r="G1277">
        <v>2018</v>
      </c>
      <c r="H1277">
        <v>403</v>
      </c>
      <c r="I1277" t="s">
        <v>149</v>
      </c>
      <c r="J1277">
        <v>3</v>
      </c>
      <c r="K1277" t="s">
        <v>24</v>
      </c>
      <c r="L1277">
        <v>10</v>
      </c>
      <c r="N1277">
        <v>0</v>
      </c>
      <c r="R1277" s="2" t="str">
        <f t="shared" si="39"/>
        <v>.</v>
      </c>
      <c r="S1277" s="2">
        <f>IF(AND(P1277&lt;&gt;"_U",P1277&lt;&gt;"c",J1277&lt;&gt;99,J1277&lt;&gt;9),IFERROR(VLOOKUP(A1277,'Health Total'!$A$2:$N$10000,14,0),"."),".")</f>
        <v>0</v>
      </c>
    </row>
    <row r="1278" spans="1:19" x14ac:dyDescent="0.4">
      <c r="A1278" s="2" t="str">
        <f t="shared" si="38"/>
        <v>2018|South Canterbury|11</v>
      </c>
      <c r="B1278" t="s">
        <v>16</v>
      </c>
      <c r="C1278" t="s">
        <v>17</v>
      </c>
      <c r="D1278" t="s">
        <v>18</v>
      </c>
      <c r="E1278" t="s">
        <v>19</v>
      </c>
      <c r="F1278">
        <v>2018</v>
      </c>
      <c r="G1278">
        <v>2018</v>
      </c>
      <c r="H1278">
        <v>403</v>
      </c>
      <c r="I1278" t="s">
        <v>149</v>
      </c>
      <c r="J1278">
        <v>3</v>
      </c>
      <c r="K1278" t="s">
        <v>24</v>
      </c>
      <c r="L1278">
        <v>11</v>
      </c>
      <c r="N1278">
        <v>1080</v>
      </c>
      <c r="R1278" s="2">
        <f t="shared" si="39"/>
        <v>5.26</v>
      </c>
      <c r="S1278" s="2">
        <f>IF(AND(P1278&lt;&gt;"_U",P1278&lt;&gt;"c",J1278&lt;&gt;99,J1278&lt;&gt;9),IFERROR(VLOOKUP(A1278,'Health Total'!$A$2:$N$10000,14,0),"."),".")</f>
        <v>20529</v>
      </c>
    </row>
    <row r="1279" spans="1:19" x14ac:dyDescent="0.4">
      <c r="A1279" s="2" t="str">
        <f t="shared" si="38"/>
        <v>2018|South Canterbury|12</v>
      </c>
      <c r="B1279" t="s">
        <v>16</v>
      </c>
      <c r="C1279" t="s">
        <v>17</v>
      </c>
      <c r="D1279" t="s">
        <v>18</v>
      </c>
      <c r="E1279" t="s">
        <v>19</v>
      </c>
      <c r="F1279">
        <v>2018</v>
      </c>
      <c r="G1279">
        <v>2018</v>
      </c>
      <c r="H1279">
        <v>403</v>
      </c>
      <c r="I1279" t="s">
        <v>149</v>
      </c>
      <c r="J1279">
        <v>3</v>
      </c>
      <c r="K1279" t="s">
        <v>24</v>
      </c>
      <c r="L1279">
        <v>12</v>
      </c>
      <c r="N1279">
        <v>60</v>
      </c>
      <c r="R1279" s="2">
        <f t="shared" si="39"/>
        <v>2.46</v>
      </c>
      <c r="S1279" s="2">
        <f>IF(AND(P1279&lt;&gt;"_U",P1279&lt;&gt;"c",J1279&lt;&gt;99,J1279&lt;&gt;9),IFERROR(VLOOKUP(A1279,'Health Total'!$A$2:$N$10000,14,0),"."),".")</f>
        <v>2436</v>
      </c>
    </row>
    <row r="1280" spans="1:19" x14ac:dyDescent="0.4">
      <c r="A1280" s="2" t="str">
        <f t="shared" si="38"/>
        <v>2018|South Canterbury|13</v>
      </c>
      <c r="B1280" t="s">
        <v>16</v>
      </c>
      <c r="C1280" t="s">
        <v>17</v>
      </c>
      <c r="D1280" t="s">
        <v>18</v>
      </c>
      <c r="E1280" t="s">
        <v>19</v>
      </c>
      <c r="F1280">
        <v>2018</v>
      </c>
      <c r="G1280">
        <v>2018</v>
      </c>
      <c r="H1280">
        <v>403</v>
      </c>
      <c r="I1280" t="s">
        <v>149</v>
      </c>
      <c r="J1280">
        <v>3</v>
      </c>
      <c r="K1280" t="s">
        <v>24</v>
      </c>
      <c r="L1280">
        <v>13</v>
      </c>
      <c r="N1280">
        <v>30</v>
      </c>
      <c r="R1280" s="2">
        <f t="shared" si="39"/>
        <v>19.61</v>
      </c>
      <c r="S1280" s="2">
        <f>IF(AND(P1280&lt;&gt;"_U",P1280&lt;&gt;"c",J1280&lt;&gt;99,J1280&lt;&gt;9),IFERROR(VLOOKUP(A1280,'Health Total'!$A$2:$N$10000,14,0),"."),".")</f>
        <v>153</v>
      </c>
    </row>
    <row r="1281" spans="1:19" x14ac:dyDescent="0.4">
      <c r="A1281" s="2" t="str">
        <f t="shared" si="38"/>
        <v>2018|South Canterbury|999</v>
      </c>
      <c r="B1281" t="s">
        <v>16</v>
      </c>
      <c r="C1281" t="s">
        <v>17</v>
      </c>
      <c r="D1281" t="s">
        <v>18</v>
      </c>
      <c r="E1281" t="s">
        <v>19</v>
      </c>
      <c r="F1281">
        <v>2018</v>
      </c>
      <c r="G1281">
        <v>2018</v>
      </c>
      <c r="H1281">
        <v>403</v>
      </c>
      <c r="I1281" t="s">
        <v>149</v>
      </c>
      <c r="J1281">
        <v>3</v>
      </c>
      <c r="K1281" t="s">
        <v>24</v>
      </c>
      <c r="L1281">
        <v>999</v>
      </c>
      <c r="N1281">
        <v>1167</v>
      </c>
      <c r="R1281" s="2">
        <f t="shared" si="39"/>
        <v>5.05</v>
      </c>
      <c r="S1281" s="2">
        <f>IF(AND(P1281&lt;&gt;"_U",P1281&lt;&gt;"c",J1281&lt;&gt;99,J1281&lt;&gt;9),IFERROR(VLOOKUP(A1281,'Health Total'!$A$2:$N$10000,14,0),"."),".")</f>
        <v>23118</v>
      </c>
    </row>
    <row r="1282" spans="1:19" x14ac:dyDescent="0.4">
      <c r="A1282" s="2" t="str">
        <f t="shared" si="38"/>
        <v>2018|South Canterbury|10</v>
      </c>
      <c r="B1282" t="s">
        <v>16</v>
      </c>
      <c r="C1282" t="s">
        <v>17</v>
      </c>
      <c r="D1282" t="s">
        <v>18</v>
      </c>
      <c r="E1282" t="s">
        <v>19</v>
      </c>
      <c r="F1282">
        <v>2018</v>
      </c>
      <c r="G1282">
        <v>2018</v>
      </c>
      <c r="H1282">
        <v>403</v>
      </c>
      <c r="I1282" t="s">
        <v>149</v>
      </c>
      <c r="J1282">
        <v>4</v>
      </c>
      <c r="K1282" t="s">
        <v>25</v>
      </c>
      <c r="L1282">
        <v>10</v>
      </c>
      <c r="N1282">
        <v>0</v>
      </c>
      <c r="R1282" s="2" t="str">
        <f t="shared" si="39"/>
        <v>.</v>
      </c>
      <c r="S1282" s="2">
        <f>IF(AND(P1282&lt;&gt;"_U",P1282&lt;&gt;"c",J1282&lt;&gt;99,J1282&lt;&gt;9),IFERROR(VLOOKUP(A1282,'Health Total'!$A$2:$N$10000,14,0),"."),".")</f>
        <v>0</v>
      </c>
    </row>
    <row r="1283" spans="1:19" x14ac:dyDescent="0.4">
      <c r="A1283" s="2" t="str">
        <f t="shared" ref="A1283:A1346" si="40">G1283&amp;"|"&amp;I1283&amp;"|"&amp;L1283</f>
        <v>2018|South Canterbury|11</v>
      </c>
      <c r="B1283" t="s">
        <v>16</v>
      </c>
      <c r="C1283" t="s">
        <v>17</v>
      </c>
      <c r="D1283" t="s">
        <v>18</v>
      </c>
      <c r="E1283" t="s">
        <v>19</v>
      </c>
      <c r="F1283">
        <v>2018</v>
      </c>
      <c r="G1283">
        <v>2018</v>
      </c>
      <c r="H1283">
        <v>403</v>
      </c>
      <c r="I1283" t="s">
        <v>149</v>
      </c>
      <c r="J1283">
        <v>4</v>
      </c>
      <c r="K1283" t="s">
        <v>25</v>
      </c>
      <c r="L1283">
        <v>11</v>
      </c>
      <c r="N1283">
        <v>642</v>
      </c>
      <c r="R1283" s="2">
        <f t="shared" ref="R1283:R1346" si="41">IF(P1283&lt;&gt;"_U",IFERROR((ROUND(N1283/S1283*100,2)),"."),".")</f>
        <v>3.13</v>
      </c>
      <c r="S1283" s="2">
        <f>IF(AND(P1283&lt;&gt;"_U",P1283&lt;&gt;"c",J1283&lt;&gt;99,J1283&lt;&gt;9),IFERROR(VLOOKUP(A1283,'Health Total'!$A$2:$N$10000,14,0),"."),".")</f>
        <v>20529</v>
      </c>
    </row>
    <row r="1284" spans="1:19" x14ac:dyDescent="0.4">
      <c r="A1284" s="2" t="str">
        <f t="shared" si="40"/>
        <v>2018|South Canterbury|12</v>
      </c>
      <c r="B1284" t="s">
        <v>16</v>
      </c>
      <c r="C1284" t="s">
        <v>17</v>
      </c>
      <c r="D1284" t="s">
        <v>18</v>
      </c>
      <c r="E1284" t="s">
        <v>19</v>
      </c>
      <c r="F1284">
        <v>2018</v>
      </c>
      <c r="G1284">
        <v>2018</v>
      </c>
      <c r="H1284">
        <v>403</v>
      </c>
      <c r="I1284" t="s">
        <v>149</v>
      </c>
      <c r="J1284">
        <v>4</v>
      </c>
      <c r="K1284" t="s">
        <v>25</v>
      </c>
      <c r="L1284">
        <v>12</v>
      </c>
      <c r="N1284">
        <v>72</v>
      </c>
      <c r="R1284" s="2">
        <f t="shared" si="41"/>
        <v>2.96</v>
      </c>
      <c r="S1284" s="2">
        <f>IF(AND(P1284&lt;&gt;"_U",P1284&lt;&gt;"c",J1284&lt;&gt;99,J1284&lt;&gt;9),IFERROR(VLOOKUP(A1284,'Health Total'!$A$2:$N$10000,14,0),"."),".")</f>
        <v>2436</v>
      </c>
    </row>
    <row r="1285" spans="1:19" x14ac:dyDescent="0.4">
      <c r="A1285" s="2" t="str">
        <f t="shared" si="40"/>
        <v>2018|South Canterbury|13</v>
      </c>
      <c r="B1285" t="s">
        <v>16</v>
      </c>
      <c r="C1285" t="s">
        <v>17</v>
      </c>
      <c r="D1285" t="s">
        <v>18</v>
      </c>
      <c r="E1285" t="s">
        <v>19</v>
      </c>
      <c r="F1285">
        <v>2018</v>
      </c>
      <c r="G1285">
        <v>2018</v>
      </c>
      <c r="H1285">
        <v>403</v>
      </c>
      <c r="I1285" t="s">
        <v>149</v>
      </c>
      <c r="J1285">
        <v>4</v>
      </c>
      <c r="K1285" t="s">
        <v>25</v>
      </c>
      <c r="L1285">
        <v>13</v>
      </c>
      <c r="N1285">
        <v>9</v>
      </c>
      <c r="R1285" s="2">
        <f t="shared" si="41"/>
        <v>5.88</v>
      </c>
      <c r="S1285" s="2">
        <f>IF(AND(P1285&lt;&gt;"_U",P1285&lt;&gt;"c",J1285&lt;&gt;99,J1285&lt;&gt;9),IFERROR(VLOOKUP(A1285,'Health Total'!$A$2:$N$10000,14,0),"."),".")</f>
        <v>153</v>
      </c>
    </row>
    <row r="1286" spans="1:19" x14ac:dyDescent="0.4">
      <c r="A1286" s="2" t="str">
        <f t="shared" si="40"/>
        <v>2018|South Canterbury|999</v>
      </c>
      <c r="B1286" t="s">
        <v>16</v>
      </c>
      <c r="C1286" t="s">
        <v>17</v>
      </c>
      <c r="D1286" t="s">
        <v>18</v>
      </c>
      <c r="E1286" t="s">
        <v>19</v>
      </c>
      <c r="F1286">
        <v>2018</v>
      </c>
      <c r="G1286">
        <v>2018</v>
      </c>
      <c r="H1286">
        <v>403</v>
      </c>
      <c r="I1286" t="s">
        <v>149</v>
      </c>
      <c r="J1286">
        <v>4</v>
      </c>
      <c r="K1286" t="s">
        <v>25</v>
      </c>
      <c r="L1286">
        <v>999</v>
      </c>
      <c r="N1286">
        <v>723</v>
      </c>
      <c r="R1286" s="2">
        <f t="shared" si="41"/>
        <v>3.13</v>
      </c>
      <c r="S1286" s="2">
        <f>IF(AND(P1286&lt;&gt;"_U",P1286&lt;&gt;"c",J1286&lt;&gt;99,J1286&lt;&gt;9),IFERROR(VLOOKUP(A1286,'Health Total'!$A$2:$N$10000,14,0),"."),".")</f>
        <v>23118</v>
      </c>
    </row>
    <row r="1287" spans="1:19" x14ac:dyDescent="0.4">
      <c r="A1287" s="2" t="str">
        <f t="shared" si="40"/>
        <v>2018|South Canterbury|10</v>
      </c>
      <c r="B1287" t="s">
        <v>16</v>
      </c>
      <c r="C1287" t="s">
        <v>17</v>
      </c>
      <c r="D1287" t="s">
        <v>18</v>
      </c>
      <c r="E1287" t="s">
        <v>19</v>
      </c>
      <c r="F1287">
        <v>2018</v>
      </c>
      <c r="G1287">
        <v>2018</v>
      </c>
      <c r="H1287">
        <v>403</v>
      </c>
      <c r="I1287" t="s">
        <v>149</v>
      </c>
      <c r="J1287">
        <v>5</v>
      </c>
      <c r="K1287" t="s">
        <v>26</v>
      </c>
      <c r="L1287">
        <v>10</v>
      </c>
      <c r="N1287">
        <v>0</v>
      </c>
      <c r="R1287" s="2" t="str">
        <f t="shared" si="41"/>
        <v>.</v>
      </c>
      <c r="S1287" s="2">
        <f>IF(AND(P1287&lt;&gt;"_U",P1287&lt;&gt;"c",J1287&lt;&gt;99,J1287&lt;&gt;9),IFERROR(VLOOKUP(A1287,'Health Total'!$A$2:$N$10000,14,0),"."),".")</f>
        <v>0</v>
      </c>
    </row>
    <row r="1288" spans="1:19" x14ac:dyDescent="0.4">
      <c r="A1288" s="2" t="str">
        <f t="shared" si="40"/>
        <v>2018|South Canterbury|11</v>
      </c>
      <c r="B1288" t="s">
        <v>16</v>
      </c>
      <c r="C1288" t="s">
        <v>17</v>
      </c>
      <c r="D1288" t="s">
        <v>18</v>
      </c>
      <c r="E1288" t="s">
        <v>19</v>
      </c>
      <c r="F1288">
        <v>2018</v>
      </c>
      <c r="G1288">
        <v>2018</v>
      </c>
      <c r="H1288">
        <v>403</v>
      </c>
      <c r="I1288" t="s">
        <v>149</v>
      </c>
      <c r="J1288">
        <v>5</v>
      </c>
      <c r="K1288" t="s">
        <v>26</v>
      </c>
      <c r="L1288">
        <v>11</v>
      </c>
      <c r="N1288">
        <v>13251</v>
      </c>
      <c r="R1288" s="2">
        <f t="shared" si="41"/>
        <v>64.55</v>
      </c>
      <c r="S1288" s="2">
        <f>IF(AND(P1288&lt;&gt;"_U",P1288&lt;&gt;"c",J1288&lt;&gt;99,J1288&lt;&gt;9),IFERROR(VLOOKUP(A1288,'Health Total'!$A$2:$N$10000,14,0),"."),".")</f>
        <v>20529</v>
      </c>
    </row>
    <row r="1289" spans="1:19" x14ac:dyDescent="0.4">
      <c r="A1289" s="2" t="str">
        <f t="shared" si="40"/>
        <v>2018|South Canterbury|12</v>
      </c>
      <c r="B1289" t="s">
        <v>16</v>
      </c>
      <c r="C1289" t="s">
        <v>17</v>
      </c>
      <c r="D1289" t="s">
        <v>18</v>
      </c>
      <c r="E1289" t="s">
        <v>19</v>
      </c>
      <c r="F1289">
        <v>2018</v>
      </c>
      <c r="G1289">
        <v>2018</v>
      </c>
      <c r="H1289">
        <v>403</v>
      </c>
      <c r="I1289" t="s">
        <v>149</v>
      </c>
      <c r="J1289">
        <v>5</v>
      </c>
      <c r="K1289" t="s">
        <v>26</v>
      </c>
      <c r="L1289">
        <v>12</v>
      </c>
      <c r="N1289">
        <v>432</v>
      </c>
      <c r="R1289" s="2">
        <f t="shared" si="41"/>
        <v>17.73</v>
      </c>
      <c r="S1289" s="2">
        <f>IF(AND(P1289&lt;&gt;"_U",P1289&lt;&gt;"c",J1289&lt;&gt;99,J1289&lt;&gt;9),IFERROR(VLOOKUP(A1289,'Health Total'!$A$2:$N$10000,14,0),"."),".")</f>
        <v>2436</v>
      </c>
    </row>
    <row r="1290" spans="1:19" x14ac:dyDescent="0.4">
      <c r="A1290" s="2" t="str">
        <f t="shared" si="40"/>
        <v>2018|South Canterbury|13</v>
      </c>
      <c r="B1290" t="s">
        <v>16</v>
      </c>
      <c r="C1290" t="s">
        <v>17</v>
      </c>
      <c r="D1290" t="s">
        <v>18</v>
      </c>
      <c r="E1290" t="s">
        <v>19</v>
      </c>
      <c r="F1290">
        <v>2018</v>
      </c>
      <c r="G1290">
        <v>2018</v>
      </c>
      <c r="H1290">
        <v>403</v>
      </c>
      <c r="I1290" t="s">
        <v>149</v>
      </c>
      <c r="J1290">
        <v>5</v>
      </c>
      <c r="K1290" t="s">
        <v>26</v>
      </c>
      <c r="L1290">
        <v>13</v>
      </c>
      <c r="N1290">
        <v>36</v>
      </c>
      <c r="R1290" s="2">
        <f t="shared" si="41"/>
        <v>23.53</v>
      </c>
      <c r="S1290" s="2">
        <f>IF(AND(P1290&lt;&gt;"_U",P1290&lt;&gt;"c",J1290&lt;&gt;99,J1290&lt;&gt;9),IFERROR(VLOOKUP(A1290,'Health Total'!$A$2:$N$10000,14,0),"."),".")</f>
        <v>153</v>
      </c>
    </row>
    <row r="1291" spans="1:19" x14ac:dyDescent="0.4">
      <c r="A1291" s="2" t="str">
        <f t="shared" si="40"/>
        <v>2018|South Canterbury|999</v>
      </c>
      <c r="B1291" t="s">
        <v>16</v>
      </c>
      <c r="C1291" t="s">
        <v>17</v>
      </c>
      <c r="D1291" t="s">
        <v>18</v>
      </c>
      <c r="E1291" t="s">
        <v>19</v>
      </c>
      <c r="F1291">
        <v>2018</v>
      </c>
      <c r="G1291">
        <v>2018</v>
      </c>
      <c r="H1291">
        <v>403</v>
      </c>
      <c r="I1291" t="s">
        <v>149</v>
      </c>
      <c r="J1291">
        <v>5</v>
      </c>
      <c r="K1291" t="s">
        <v>26</v>
      </c>
      <c r="L1291">
        <v>999</v>
      </c>
      <c r="N1291">
        <v>13716</v>
      </c>
      <c r="R1291" s="2">
        <f t="shared" si="41"/>
        <v>59.33</v>
      </c>
      <c r="S1291" s="2">
        <f>IF(AND(P1291&lt;&gt;"_U",P1291&lt;&gt;"c",J1291&lt;&gt;99,J1291&lt;&gt;9),IFERROR(VLOOKUP(A1291,'Health Total'!$A$2:$N$10000,14,0),"."),".")</f>
        <v>23118</v>
      </c>
    </row>
    <row r="1292" spans="1:19" x14ac:dyDescent="0.4">
      <c r="A1292" s="2" t="str">
        <f t="shared" si="40"/>
        <v>2018|South Canterbury|10</v>
      </c>
      <c r="B1292" t="s">
        <v>16</v>
      </c>
      <c r="C1292" t="s">
        <v>17</v>
      </c>
      <c r="D1292" t="s">
        <v>18</v>
      </c>
      <c r="E1292" t="s">
        <v>19</v>
      </c>
      <c r="F1292">
        <v>2018</v>
      </c>
      <c r="G1292">
        <v>2018</v>
      </c>
      <c r="H1292">
        <v>403</v>
      </c>
      <c r="I1292" t="s">
        <v>149</v>
      </c>
      <c r="J1292">
        <v>6</v>
      </c>
      <c r="K1292" t="s">
        <v>27</v>
      </c>
      <c r="L1292">
        <v>10</v>
      </c>
      <c r="N1292">
        <v>0</v>
      </c>
      <c r="R1292" s="2" t="str">
        <f t="shared" si="41"/>
        <v>.</v>
      </c>
      <c r="S1292" s="2">
        <f>IF(AND(P1292&lt;&gt;"_U",P1292&lt;&gt;"c",J1292&lt;&gt;99,J1292&lt;&gt;9),IFERROR(VLOOKUP(A1292,'Health Total'!$A$2:$N$10000,14,0),"."),".")</f>
        <v>0</v>
      </c>
    </row>
    <row r="1293" spans="1:19" x14ac:dyDescent="0.4">
      <c r="A1293" s="2" t="str">
        <f t="shared" si="40"/>
        <v>2018|South Canterbury|11</v>
      </c>
      <c r="B1293" t="s">
        <v>16</v>
      </c>
      <c r="C1293" t="s">
        <v>17</v>
      </c>
      <c r="D1293" t="s">
        <v>18</v>
      </c>
      <c r="E1293" t="s">
        <v>19</v>
      </c>
      <c r="F1293">
        <v>2018</v>
      </c>
      <c r="G1293">
        <v>2018</v>
      </c>
      <c r="H1293">
        <v>403</v>
      </c>
      <c r="I1293" t="s">
        <v>149</v>
      </c>
      <c r="J1293">
        <v>6</v>
      </c>
      <c r="K1293" t="s">
        <v>27</v>
      </c>
      <c r="L1293">
        <v>11</v>
      </c>
      <c r="N1293">
        <v>252</v>
      </c>
      <c r="R1293" s="2">
        <f t="shared" si="41"/>
        <v>1.23</v>
      </c>
      <c r="S1293" s="2">
        <f>IF(AND(P1293&lt;&gt;"_U",P1293&lt;&gt;"c",J1293&lt;&gt;99,J1293&lt;&gt;9),IFERROR(VLOOKUP(A1293,'Health Total'!$A$2:$N$10000,14,0),"."),".")</f>
        <v>20529</v>
      </c>
    </row>
    <row r="1294" spans="1:19" x14ac:dyDescent="0.4">
      <c r="A1294" s="2" t="str">
        <f t="shared" si="40"/>
        <v>2018|South Canterbury|12</v>
      </c>
      <c r="B1294" t="s">
        <v>16</v>
      </c>
      <c r="C1294" t="s">
        <v>17</v>
      </c>
      <c r="D1294" t="s">
        <v>18</v>
      </c>
      <c r="E1294" t="s">
        <v>19</v>
      </c>
      <c r="F1294">
        <v>2018</v>
      </c>
      <c r="G1294">
        <v>2018</v>
      </c>
      <c r="H1294">
        <v>403</v>
      </c>
      <c r="I1294" t="s">
        <v>149</v>
      </c>
      <c r="J1294">
        <v>6</v>
      </c>
      <c r="K1294" t="s">
        <v>27</v>
      </c>
      <c r="L1294">
        <v>12</v>
      </c>
      <c r="N1294">
        <v>3</v>
      </c>
      <c r="R1294" s="2">
        <f t="shared" si="41"/>
        <v>0.12</v>
      </c>
      <c r="S1294" s="2">
        <f>IF(AND(P1294&lt;&gt;"_U",P1294&lt;&gt;"c",J1294&lt;&gt;99,J1294&lt;&gt;9),IFERROR(VLOOKUP(A1294,'Health Total'!$A$2:$N$10000,14,0),"."),".")</f>
        <v>2436</v>
      </c>
    </row>
    <row r="1295" spans="1:19" x14ac:dyDescent="0.4">
      <c r="A1295" s="2" t="str">
        <f t="shared" si="40"/>
        <v>2018|South Canterbury|13</v>
      </c>
      <c r="B1295" t="s">
        <v>16</v>
      </c>
      <c r="C1295" t="s">
        <v>17</v>
      </c>
      <c r="D1295" t="s">
        <v>18</v>
      </c>
      <c r="E1295" t="s">
        <v>19</v>
      </c>
      <c r="F1295">
        <v>2018</v>
      </c>
      <c r="G1295">
        <v>2018</v>
      </c>
      <c r="H1295">
        <v>403</v>
      </c>
      <c r="I1295" t="s">
        <v>149</v>
      </c>
      <c r="J1295">
        <v>6</v>
      </c>
      <c r="K1295" t="s">
        <v>27</v>
      </c>
      <c r="L1295">
        <v>13</v>
      </c>
      <c r="N1295">
        <v>0</v>
      </c>
      <c r="R1295" s="2">
        <f t="shared" si="41"/>
        <v>0</v>
      </c>
      <c r="S1295" s="2">
        <f>IF(AND(P1295&lt;&gt;"_U",P1295&lt;&gt;"c",J1295&lt;&gt;99,J1295&lt;&gt;9),IFERROR(VLOOKUP(A1295,'Health Total'!$A$2:$N$10000,14,0),"."),".")</f>
        <v>153</v>
      </c>
    </row>
    <row r="1296" spans="1:19" x14ac:dyDescent="0.4">
      <c r="A1296" s="2" t="str">
        <f t="shared" si="40"/>
        <v>2018|South Canterbury|999</v>
      </c>
      <c r="B1296" t="s">
        <v>16</v>
      </c>
      <c r="C1296" t="s">
        <v>17</v>
      </c>
      <c r="D1296" t="s">
        <v>18</v>
      </c>
      <c r="E1296" t="s">
        <v>19</v>
      </c>
      <c r="F1296">
        <v>2018</v>
      </c>
      <c r="G1296">
        <v>2018</v>
      </c>
      <c r="H1296">
        <v>403</v>
      </c>
      <c r="I1296" t="s">
        <v>149</v>
      </c>
      <c r="J1296">
        <v>6</v>
      </c>
      <c r="K1296" t="s">
        <v>27</v>
      </c>
      <c r="L1296">
        <v>999</v>
      </c>
      <c r="N1296">
        <v>258</v>
      </c>
      <c r="R1296" s="2">
        <f t="shared" si="41"/>
        <v>1.1200000000000001</v>
      </c>
      <c r="S1296" s="2">
        <f>IF(AND(P1296&lt;&gt;"_U",P1296&lt;&gt;"c",J1296&lt;&gt;99,J1296&lt;&gt;9),IFERROR(VLOOKUP(A1296,'Health Total'!$A$2:$N$10000,14,0),"."),".")</f>
        <v>23118</v>
      </c>
    </row>
    <row r="1297" spans="1:19" x14ac:dyDescent="0.4">
      <c r="A1297" s="2" t="str">
        <f t="shared" si="40"/>
        <v>2018|South Canterbury|10</v>
      </c>
      <c r="B1297" t="s">
        <v>16</v>
      </c>
      <c r="C1297" t="s">
        <v>17</v>
      </c>
      <c r="D1297" t="s">
        <v>18</v>
      </c>
      <c r="E1297" t="s">
        <v>19</v>
      </c>
      <c r="F1297">
        <v>2018</v>
      </c>
      <c r="G1297">
        <v>2018</v>
      </c>
      <c r="H1297">
        <v>403</v>
      </c>
      <c r="I1297" t="s">
        <v>149</v>
      </c>
      <c r="J1297">
        <v>7</v>
      </c>
      <c r="K1297" t="s">
        <v>28</v>
      </c>
      <c r="L1297">
        <v>10</v>
      </c>
      <c r="N1297">
        <v>0</v>
      </c>
      <c r="R1297" s="2" t="str">
        <f t="shared" si="41"/>
        <v>.</v>
      </c>
      <c r="S1297" s="2">
        <f>IF(AND(P1297&lt;&gt;"_U",P1297&lt;&gt;"c",J1297&lt;&gt;99,J1297&lt;&gt;9),IFERROR(VLOOKUP(A1297,'Health Total'!$A$2:$N$10000,14,0),"."),".")</f>
        <v>0</v>
      </c>
    </row>
    <row r="1298" spans="1:19" x14ac:dyDescent="0.4">
      <c r="A1298" s="2" t="str">
        <f t="shared" si="40"/>
        <v>2018|South Canterbury|11</v>
      </c>
      <c r="B1298" t="s">
        <v>16</v>
      </c>
      <c r="C1298" t="s">
        <v>17</v>
      </c>
      <c r="D1298" t="s">
        <v>18</v>
      </c>
      <c r="E1298" t="s">
        <v>19</v>
      </c>
      <c r="F1298">
        <v>2018</v>
      </c>
      <c r="G1298">
        <v>2018</v>
      </c>
      <c r="H1298">
        <v>403</v>
      </c>
      <c r="I1298" t="s">
        <v>149</v>
      </c>
      <c r="J1298">
        <v>7</v>
      </c>
      <c r="K1298" t="s">
        <v>28</v>
      </c>
      <c r="L1298">
        <v>11</v>
      </c>
      <c r="N1298">
        <v>270</v>
      </c>
      <c r="R1298" s="2">
        <f t="shared" si="41"/>
        <v>1.32</v>
      </c>
      <c r="S1298" s="2">
        <f>IF(AND(P1298&lt;&gt;"_U",P1298&lt;&gt;"c",J1298&lt;&gt;99,J1298&lt;&gt;9),IFERROR(VLOOKUP(A1298,'Health Total'!$A$2:$N$10000,14,0),"."),".")</f>
        <v>20529</v>
      </c>
    </row>
    <row r="1299" spans="1:19" x14ac:dyDescent="0.4">
      <c r="A1299" s="2" t="str">
        <f t="shared" si="40"/>
        <v>2018|South Canterbury|12</v>
      </c>
      <c r="B1299" t="s">
        <v>16</v>
      </c>
      <c r="C1299" t="s">
        <v>17</v>
      </c>
      <c r="D1299" t="s">
        <v>18</v>
      </c>
      <c r="E1299" t="s">
        <v>19</v>
      </c>
      <c r="F1299">
        <v>2018</v>
      </c>
      <c r="G1299">
        <v>2018</v>
      </c>
      <c r="H1299">
        <v>403</v>
      </c>
      <c r="I1299" t="s">
        <v>149</v>
      </c>
      <c r="J1299">
        <v>7</v>
      </c>
      <c r="K1299" t="s">
        <v>28</v>
      </c>
      <c r="L1299">
        <v>12</v>
      </c>
      <c r="N1299">
        <v>15</v>
      </c>
      <c r="R1299" s="2">
        <f t="shared" si="41"/>
        <v>0.62</v>
      </c>
      <c r="S1299" s="2">
        <f>IF(AND(P1299&lt;&gt;"_U",P1299&lt;&gt;"c",J1299&lt;&gt;99,J1299&lt;&gt;9),IFERROR(VLOOKUP(A1299,'Health Total'!$A$2:$N$10000,14,0),"."),".")</f>
        <v>2436</v>
      </c>
    </row>
    <row r="1300" spans="1:19" x14ac:dyDescent="0.4">
      <c r="A1300" s="2" t="str">
        <f t="shared" si="40"/>
        <v>2018|South Canterbury|13</v>
      </c>
      <c r="B1300" t="s">
        <v>16</v>
      </c>
      <c r="C1300" t="s">
        <v>17</v>
      </c>
      <c r="D1300" t="s">
        <v>18</v>
      </c>
      <c r="E1300" t="s">
        <v>19</v>
      </c>
      <c r="F1300">
        <v>2018</v>
      </c>
      <c r="G1300">
        <v>2018</v>
      </c>
      <c r="H1300">
        <v>403</v>
      </c>
      <c r="I1300" t="s">
        <v>149</v>
      </c>
      <c r="J1300">
        <v>7</v>
      </c>
      <c r="K1300" t="s">
        <v>28</v>
      </c>
      <c r="L1300">
        <v>13</v>
      </c>
      <c r="N1300">
        <v>3</v>
      </c>
      <c r="R1300" s="2">
        <f t="shared" si="41"/>
        <v>1.96</v>
      </c>
      <c r="S1300" s="2">
        <f>IF(AND(P1300&lt;&gt;"_U",P1300&lt;&gt;"c",J1300&lt;&gt;99,J1300&lt;&gt;9),IFERROR(VLOOKUP(A1300,'Health Total'!$A$2:$N$10000,14,0),"."),".")</f>
        <v>153</v>
      </c>
    </row>
    <row r="1301" spans="1:19" x14ac:dyDescent="0.4">
      <c r="A1301" s="2" t="str">
        <f t="shared" si="40"/>
        <v>2018|South Canterbury|999</v>
      </c>
      <c r="B1301" t="s">
        <v>16</v>
      </c>
      <c r="C1301" t="s">
        <v>17</v>
      </c>
      <c r="D1301" t="s">
        <v>18</v>
      </c>
      <c r="E1301" t="s">
        <v>19</v>
      </c>
      <c r="F1301">
        <v>2018</v>
      </c>
      <c r="G1301">
        <v>2018</v>
      </c>
      <c r="H1301">
        <v>403</v>
      </c>
      <c r="I1301" t="s">
        <v>149</v>
      </c>
      <c r="J1301">
        <v>7</v>
      </c>
      <c r="K1301" t="s">
        <v>28</v>
      </c>
      <c r="L1301">
        <v>999</v>
      </c>
      <c r="N1301">
        <v>288</v>
      </c>
      <c r="R1301" s="2">
        <f t="shared" si="41"/>
        <v>1.25</v>
      </c>
      <c r="S1301" s="2">
        <f>IF(AND(P1301&lt;&gt;"_U",P1301&lt;&gt;"c",J1301&lt;&gt;99,J1301&lt;&gt;9),IFERROR(VLOOKUP(A1301,'Health Total'!$A$2:$N$10000,14,0),"."),".")</f>
        <v>23118</v>
      </c>
    </row>
    <row r="1302" spans="1:19" x14ac:dyDescent="0.4">
      <c r="A1302" s="2" t="str">
        <f t="shared" si="40"/>
        <v>2018|South Canterbury|10</v>
      </c>
      <c r="B1302" t="s">
        <v>16</v>
      </c>
      <c r="C1302" t="s">
        <v>17</v>
      </c>
      <c r="D1302" t="s">
        <v>18</v>
      </c>
      <c r="E1302" t="s">
        <v>19</v>
      </c>
      <c r="F1302">
        <v>2018</v>
      </c>
      <c r="G1302">
        <v>2018</v>
      </c>
      <c r="H1302">
        <v>403</v>
      </c>
      <c r="I1302" t="s">
        <v>149</v>
      </c>
      <c r="J1302">
        <v>77</v>
      </c>
      <c r="K1302" t="s">
        <v>29</v>
      </c>
      <c r="L1302">
        <v>10</v>
      </c>
      <c r="N1302">
        <v>0</v>
      </c>
      <c r="R1302" s="2" t="str">
        <f t="shared" si="41"/>
        <v>.</v>
      </c>
      <c r="S1302" s="2">
        <f>IF(AND(P1302&lt;&gt;"_U",P1302&lt;&gt;"c",J1302&lt;&gt;99,J1302&lt;&gt;9),IFERROR(VLOOKUP(A1302,'Health Total'!$A$2:$N$10000,14,0),"."),".")</f>
        <v>0</v>
      </c>
    </row>
    <row r="1303" spans="1:19" x14ac:dyDescent="0.4">
      <c r="A1303" s="2" t="str">
        <f t="shared" si="40"/>
        <v>2018|South Canterbury|11</v>
      </c>
      <c r="B1303" t="s">
        <v>16</v>
      </c>
      <c r="C1303" t="s">
        <v>17</v>
      </c>
      <c r="D1303" t="s">
        <v>18</v>
      </c>
      <c r="E1303" t="s">
        <v>19</v>
      </c>
      <c r="F1303">
        <v>2018</v>
      </c>
      <c r="G1303">
        <v>2018</v>
      </c>
      <c r="H1303">
        <v>403</v>
      </c>
      <c r="I1303" t="s">
        <v>149</v>
      </c>
      <c r="J1303">
        <v>77</v>
      </c>
      <c r="K1303" t="s">
        <v>29</v>
      </c>
      <c r="L1303">
        <v>11</v>
      </c>
      <c r="N1303">
        <v>20529</v>
      </c>
      <c r="R1303" s="2">
        <f t="shared" si="41"/>
        <v>100</v>
      </c>
      <c r="S1303" s="2">
        <f>IF(AND(P1303&lt;&gt;"_U",P1303&lt;&gt;"c",J1303&lt;&gt;99,J1303&lt;&gt;9),IFERROR(VLOOKUP(A1303,'Health Total'!$A$2:$N$10000,14,0),"."),".")</f>
        <v>20529</v>
      </c>
    </row>
    <row r="1304" spans="1:19" x14ac:dyDescent="0.4">
      <c r="A1304" s="2" t="str">
        <f t="shared" si="40"/>
        <v>2018|South Canterbury|12</v>
      </c>
      <c r="B1304" t="s">
        <v>16</v>
      </c>
      <c r="C1304" t="s">
        <v>17</v>
      </c>
      <c r="D1304" t="s">
        <v>18</v>
      </c>
      <c r="E1304" t="s">
        <v>19</v>
      </c>
      <c r="F1304">
        <v>2018</v>
      </c>
      <c r="G1304">
        <v>2018</v>
      </c>
      <c r="H1304">
        <v>403</v>
      </c>
      <c r="I1304" t="s">
        <v>149</v>
      </c>
      <c r="J1304">
        <v>77</v>
      </c>
      <c r="K1304" t="s">
        <v>29</v>
      </c>
      <c r="L1304">
        <v>12</v>
      </c>
      <c r="N1304">
        <v>2436</v>
      </c>
      <c r="R1304" s="2">
        <f t="shared" si="41"/>
        <v>100</v>
      </c>
      <c r="S1304" s="2">
        <f>IF(AND(P1304&lt;&gt;"_U",P1304&lt;&gt;"c",J1304&lt;&gt;99,J1304&lt;&gt;9),IFERROR(VLOOKUP(A1304,'Health Total'!$A$2:$N$10000,14,0),"."),".")</f>
        <v>2436</v>
      </c>
    </row>
    <row r="1305" spans="1:19" x14ac:dyDescent="0.4">
      <c r="A1305" s="2" t="str">
        <f t="shared" si="40"/>
        <v>2018|South Canterbury|13</v>
      </c>
      <c r="B1305" t="s">
        <v>16</v>
      </c>
      <c r="C1305" t="s">
        <v>17</v>
      </c>
      <c r="D1305" t="s">
        <v>18</v>
      </c>
      <c r="E1305" t="s">
        <v>19</v>
      </c>
      <c r="F1305">
        <v>2018</v>
      </c>
      <c r="G1305">
        <v>2018</v>
      </c>
      <c r="H1305">
        <v>403</v>
      </c>
      <c r="I1305" t="s">
        <v>149</v>
      </c>
      <c r="J1305">
        <v>77</v>
      </c>
      <c r="K1305" t="s">
        <v>29</v>
      </c>
      <c r="L1305">
        <v>13</v>
      </c>
      <c r="N1305">
        <v>153</v>
      </c>
      <c r="R1305" s="2">
        <f t="shared" si="41"/>
        <v>100</v>
      </c>
      <c r="S1305" s="2">
        <f>IF(AND(P1305&lt;&gt;"_U",P1305&lt;&gt;"c",J1305&lt;&gt;99,J1305&lt;&gt;9),IFERROR(VLOOKUP(A1305,'Health Total'!$A$2:$N$10000,14,0),"."),".")</f>
        <v>153</v>
      </c>
    </row>
    <row r="1306" spans="1:19" x14ac:dyDescent="0.4">
      <c r="A1306" s="2" t="str">
        <f t="shared" si="40"/>
        <v>2018|South Canterbury|999</v>
      </c>
      <c r="B1306" t="s">
        <v>16</v>
      </c>
      <c r="C1306" t="s">
        <v>17</v>
      </c>
      <c r="D1306" t="s">
        <v>18</v>
      </c>
      <c r="E1306" t="s">
        <v>19</v>
      </c>
      <c r="F1306">
        <v>2018</v>
      </c>
      <c r="G1306">
        <v>2018</v>
      </c>
      <c r="H1306">
        <v>403</v>
      </c>
      <c r="I1306" t="s">
        <v>149</v>
      </c>
      <c r="J1306">
        <v>77</v>
      </c>
      <c r="K1306" t="s">
        <v>29</v>
      </c>
      <c r="L1306">
        <v>999</v>
      </c>
      <c r="N1306">
        <v>23118</v>
      </c>
      <c r="R1306" s="2">
        <f t="shared" si="41"/>
        <v>100</v>
      </c>
      <c r="S1306" s="2">
        <f>IF(AND(P1306&lt;&gt;"_U",P1306&lt;&gt;"c",J1306&lt;&gt;99,J1306&lt;&gt;9),IFERROR(VLOOKUP(A1306,'Health Total'!$A$2:$N$10000,14,0),"."),".")</f>
        <v>23118</v>
      </c>
    </row>
    <row r="1307" spans="1:19" x14ac:dyDescent="0.4">
      <c r="A1307" s="2" t="str">
        <f t="shared" si="40"/>
        <v>2018|South Canterbury|10</v>
      </c>
      <c r="B1307" t="s">
        <v>16</v>
      </c>
      <c r="C1307" t="s">
        <v>17</v>
      </c>
      <c r="D1307" t="s">
        <v>18</v>
      </c>
      <c r="E1307" t="s">
        <v>19</v>
      </c>
      <c r="F1307">
        <v>2018</v>
      </c>
      <c r="G1307">
        <v>2018</v>
      </c>
      <c r="H1307">
        <v>403</v>
      </c>
      <c r="I1307" t="s">
        <v>149</v>
      </c>
      <c r="J1307">
        <v>8</v>
      </c>
      <c r="K1307" t="s">
        <v>30</v>
      </c>
      <c r="L1307">
        <v>10</v>
      </c>
      <c r="N1307">
        <v>0</v>
      </c>
      <c r="R1307" s="2" t="str">
        <f t="shared" si="41"/>
        <v>.</v>
      </c>
      <c r="S1307" s="2">
        <f>IF(AND(P1307&lt;&gt;"_U",P1307&lt;&gt;"c",J1307&lt;&gt;99,J1307&lt;&gt;9),IFERROR(VLOOKUP(A1307,'Health Total'!$A$2:$N$10000,14,0),"."),".")</f>
        <v>0</v>
      </c>
    </row>
    <row r="1308" spans="1:19" x14ac:dyDescent="0.4">
      <c r="A1308" s="2" t="str">
        <f t="shared" si="40"/>
        <v>2018|South Canterbury|11</v>
      </c>
      <c r="B1308" t="s">
        <v>16</v>
      </c>
      <c r="C1308" t="s">
        <v>17</v>
      </c>
      <c r="D1308" t="s">
        <v>18</v>
      </c>
      <c r="E1308" t="s">
        <v>19</v>
      </c>
      <c r="F1308">
        <v>2018</v>
      </c>
      <c r="G1308">
        <v>2018</v>
      </c>
      <c r="H1308">
        <v>403</v>
      </c>
      <c r="I1308" t="s">
        <v>149</v>
      </c>
      <c r="J1308">
        <v>8</v>
      </c>
      <c r="K1308" t="s">
        <v>30</v>
      </c>
      <c r="L1308">
        <v>11</v>
      </c>
      <c r="N1308">
        <v>600</v>
      </c>
      <c r="R1308" s="2">
        <f t="shared" si="41"/>
        <v>2.92</v>
      </c>
      <c r="S1308" s="2">
        <f>IF(AND(P1308&lt;&gt;"_U",P1308&lt;&gt;"c",J1308&lt;&gt;99,J1308&lt;&gt;9),IFERROR(VLOOKUP(A1308,'Health Total'!$A$2:$N$10000,14,0),"."),".")</f>
        <v>20529</v>
      </c>
    </row>
    <row r="1309" spans="1:19" x14ac:dyDescent="0.4">
      <c r="A1309" s="2" t="str">
        <f t="shared" si="40"/>
        <v>2018|South Canterbury|12</v>
      </c>
      <c r="B1309" t="s">
        <v>16</v>
      </c>
      <c r="C1309" t="s">
        <v>17</v>
      </c>
      <c r="D1309" t="s">
        <v>18</v>
      </c>
      <c r="E1309" t="s">
        <v>19</v>
      </c>
      <c r="F1309">
        <v>2018</v>
      </c>
      <c r="G1309">
        <v>2018</v>
      </c>
      <c r="H1309">
        <v>403</v>
      </c>
      <c r="I1309" t="s">
        <v>149</v>
      </c>
      <c r="J1309">
        <v>8</v>
      </c>
      <c r="K1309" t="s">
        <v>30</v>
      </c>
      <c r="L1309">
        <v>12</v>
      </c>
      <c r="N1309">
        <v>51</v>
      </c>
      <c r="R1309" s="2">
        <f t="shared" si="41"/>
        <v>2.09</v>
      </c>
      <c r="S1309" s="2">
        <f>IF(AND(P1309&lt;&gt;"_U",P1309&lt;&gt;"c",J1309&lt;&gt;99,J1309&lt;&gt;9),IFERROR(VLOOKUP(A1309,'Health Total'!$A$2:$N$10000,14,0),"."),".")</f>
        <v>2436</v>
      </c>
    </row>
    <row r="1310" spans="1:19" x14ac:dyDescent="0.4">
      <c r="A1310" s="2" t="str">
        <f t="shared" si="40"/>
        <v>2018|South Canterbury|13</v>
      </c>
      <c r="B1310" t="s">
        <v>16</v>
      </c>
      <c r="C1310" t="s">
        <v>17</v>
      </c>
      <c r="D1310" t="s">
        <v>18</v>
      </c>
      <c r="E1310" t="s">
        <v>19</v>
      </c>
      <c r="F1310">
        <v>2018</v>
      </c>
      <c r="G1310">
        <v>2018</v>
      </c>
      <c r="H1310">
        <v>403</v>
      </c>
      <c r="I1310" t="s">
        <v>149</v>
      </c>
      <c r="J1310">
        <v>8</v>
      </c>
      <c r="K1310" t="s">
        <v>30</v>
      </c>
      <c r="L1310">
        <v>13</v>
      </c>
      <c r="N1310">
        <v>15</v>
      </c>
      <c r="R1310" s="2">
        <f t="shared" si="41"/>
        <v>9.8000000000000007</v>
      </c>
      <c r="S1310" s="2">
        <f>IF(AND(P1310&lt;&gt;"_U",P1310&lt;&gt;"c",J1310&lt;&gt;99,J1310&lt;&gt;9),IFERROR(VLOOKUP(A1310,'Health Total'!$A$2:$N$10000,14,0),"."),".")</f>
        <v>153</v>
      </c>
    </row>
    <row r="1311" spans="1:19" x14ac:dyDescent="0.4">
      <c r="A1311" s="2" t="str">
        <f t="shared" si="40"/>
        <v>2018|South Canterbury|999</v>
      </c>
      <c r="B1311" t="s">
        <v>16</v>
      </c>
      <c r="C1311" t="s">
        <v>17</v>
      </c>
      <c r="D1311" t="s">
        <v>18</v>
      </c>
      <c r="E1311" t="s">
        <v>19</v>
      </c>
      <c r="F1311">
        <v>2018</v>
      </c>
      <c r="G1311">
        <v>2018</v>
      </c>
      <c r="H1311">
        <v>403</v>
      </c>
      <c r="I1311" t="s">
        <v>149</v>
      </c>
      <c r="J1311">
        <v>8</v>
      </c>
      <c r="K1311" t="s">
        <v>30</v>
      </c>
      <c r="L1311">
        <v>999</v>
      </c>
      <c r="N1311">
        <v>666</v>
      </c>
      <c r="R1311" s="2">
        <f t="shared" si="41"/>
        <v>2.88</v>
      </c>
      <c r="S1311" s="2">
        <f>IF(AND(P1311&lt;&gt;"_U",P1311&lt;&gt;"c",J1311&lt;&gt;99,J1311&lt;&gt;9),IFERROR(VLOOKUP(A1311,'Health Total'!$A$2:$N$10000,14,0),"."),".")</f>
        <v>23118</v>
      </c>
    </row>
    <row r="1312" spans="1:19" x14ac:dyDescent="0.4">
      <c r="A1312" s="2" t="str">
        <f t="shared" si="40"/>
        <v>2018|South Canterbury|10</v>
      </c>
      <c r="B1312" t="s">
        <v>16</v>
      </c>
      <c r="C1312" t="s">
        <v>17</v>
      </c>
      <c r="D1312" t="s">
        <v>18</v>
      </c>
      <c r="E1312" t="s">
        <v>19</v>
      </c>
      <c r="F1312">
        <v>2018</v>
      </c>
      <c r="G1312">
        <v>2018</v>
      </c>
      <c r="H1312">
        <v>403</v>
      </c>
      <c r="I1312" t="s">
        <v>149</v>
      </c>
      <c r="J1312">
        <v>9</v>
      </c>
      <c r="K1312" t="s">
        <v>31</v>
      </c>
      <c r="L1312">
        <v>10</v>
      </c>
      <c r="N1312">
        <v>0</v>
      </c>
      <c r="R1312" s="2" t="str">
        <f t="shared" si="41"/>
        <v>.</v>
      </c>
      <c r="S1312" s="2" t="str">
        <f>IF(AND(P1312&lt;&gt;"_U",P1312&lt;&gt;"c",J1312&lt;&gt;99,J1312&lt;&gt;9),IFERROR(VLOOKUP(A1312,'Health Total'!$A$2:$N$10000,14,0),"."),".")</f>
        <v>.</v>
      </c>
    </row>
    <row r="1313" spans="1:19" x14ac:dyDescent="0.4">
      <c r="A1313" s="2" t="str">
        <f t="shared" si="40"/>
        <v>2018|South Canterbury|11</v>
      </c>
      <c r="B1313" t="s">
        <v>16</v>
      </c>
      <c r="C1313" t="s">
        <v>17</v>
      </c>
      <c r="D1313" t="s">
        <v>18</v>
      </c>
      <c r="E1313" t="s">
        <v>19</v>
      </c>
      <c r="F1313">
        <v>2018</v>
      </c>
      <c r="G1313">
        <v>2018</v>
      </c>
      <c r="H1313">
        <v>403</v>
      </c>
      <c r="I1313" t="s">
        <v>149</v>
      </c>
      <c r="J1313">
        <v>9</v>
      </c>
      <c r="K1313" t="s">
        <v>31</v>
      </c>
      <c r="L1313">
        <v>11</v>
      </c>
      <c r="N1313">
        <v>1254</v>
      </c>
      <c r="R1313" s="2" t="str">
        <f t="shared" si="41"/>
        <v>.</v>
      </c>
      <c r="S1313" s="2" t="str">
        <f>IF(AND(P1313&lt;&gt;"_U",P1313&lt;&gt;"c",J1313&lt;&gt;99,J1313&lt;&gt;9),IFERROR(VLOOKUP(A1313,'Health Total'!$A$2:$N$10000,14,0),"."),".")</f>
        <v>.</v>
      </c>
    </row>
    <row r="1314" spans="1:19" x14ac:dyDescent="0.4">
      <c r="A1314" s="2" t="str">
        <f t="shared" si="40"/>
        <v>2018|South Canterbury|12</v>
      </c>
      <c r="B1314" t="s">
        <v>16</v>
      </c>
      <c r="C1314" t="s">
        <v>17</v>
      </c>
      <c r="D1314" t="s">
        <v>18</v>
      </c>
      <c r="E1314" t="s">
        <v>19</v>
      </c>
      <c r="F1314">
        <v>2018</v>
      </c>
      <c r="G1314">
        <v>2018</v>
      </c>
      <c r="H1314">
        <v>403</v>
      </c>
      <c r="I1314" t="s">
        <v>149</v>
      </c>
      <c r="J1314">
        <v>9</v>
      </c>
      <c r="K1314" t="s">
        <v>31</v>
      </c>
      <c r="L1314">
        <v>12</v>
      </c>
      <c r="N1314">
        <v>264</v>
      </c>
      <c r="R1314" s="2" t="str">
        <f t="shared" si="41"/>
        <v>.</v>
      </c>
      <c r="S1314" s="2" t="str">
        <f>IF(AND(P1314&lt;&gt;"_U",P1314&lt;&gt;"c",J1314&lt;&gt;99,J1314&lt;&gt;9),IFERROR(VLOOKUP(A1314,'Health Total'!$A$2:$N$10000,14,0),"."),".")</f>
        <v>.</v>
      </c>
    </row>
    <row r="1315" spans="1:19" x14ac:dyDescent="0.4">
      <c r="A1315" s="2" t="str">
        <f t="shared" si="40"/>
        <v>2018|South Canterbury|13</v>
      </c>
      <c r="B1315" t="s">
        <v>16</v>
      </c>
      <c r="C1315" t="s">
        <v>17</v>
      </c>
      <c r="D1315" t="s">
        <v>18</v>
      </c>
      <c r="E1315" t="s">
        <v>19</v>
      </c>
      <c r="F1315">
        <v>2018</v>
      </c>
      <c r="G1315">
        <v>2018</v>
      </c>
      <c r="H1315">
        <v>403</v>
      </c>
      <c r="I1315" t="s">
        <v>149</v>
      </c>
      <c r="J1315">
        <v>9</v>
      </c>
      <c r="K1315" t="s">
        <v>31</v>
      </c>
      <c r="L1315">
        <v>13</v>
      </c>
      <c r="N1315">
        <v>63</v>
      </c>
      <c r="R1315" s="2" t="str">
        <f t="shared" si="41"/>
        <v>.</v>
      </c>
      <c r="S1315" s="2" t="str">
        <f>IF(AND(P1315&lt;&gt;"_U",P1315&lt;&gt;"c",J1315&lt;&gt;99,J1315&lt;&gt;9),IFERROR(VLOOKUP(A1315,'Health Total'!$A$2:$N$10000,14,0),"."),".")</f>
        <v>.</v>
      </c>
    </row>
    <row r="1316" spans="1:19" x14ac:dyDescent="0.4">
      <c r="A1316" s="2" t="str">
        <f t="shared" si="40"/>
        <v>2018|South Canterbury|999</v>
      </c>
      <c r="B1316" t="s">
        <v>16</v>
      </c>
      <c r="C1316" t="s">
        <v>17</v>
      </c>
      <c r="D1316" t="s">
        <v>18</v>
      </c>
      <c r="E1316" t="s">
        <v>19</v>
      </c>
      <c r="F1316">
        <v>2018</v>
      </c>
      <c r="G1316">
        <v>2018</v>
      </c>
      <c r="H1316">
        <v>403</v>
      </c>
      <c r="I1316" t="s">
        <v>149</v>
      </c>
      <c r="J1316">
        <v>9</v>
      </c>
      <c r="K1316" t="s">
        <v>31</v>
      </c>
      <c r="L1316">
        <v>999</v>
      </c>
      <c r="N1316">
        <v>1581</v>
      </c>
      <c r="R1316" s="2" t="str">
        <f t="shared" si="41"/>
        <v>.</v>
      </c>
      <c r="S1316" s="2" t="str">
        <f>IF(AND(P1316&lt;&gt;"_U",P1316&lt;&gt;"c",J1316&lt;&gt;99,J1316&lt;&gt;9),IFERROR(VLOOKUP(A1316,'Health Total'!$A$2:$N$10000,14,0),"."),".")</f>
        <v>.</v>
      </c>
    </row>
    <row r="1317" spans="1:19" x14ac:dyDescent="0.4">
      <c r="A1317" s="2" t="str">
        <f t="shared" si="40"/>
        <v>2018|South Canterbury|10</v>
      </c>
      <c r="B1317" t="s">
        <v>16</v>
      </c>
      <c r="C1317" t="s">
        <v>17</v>
      </c>
      <c r="D1317" t="s">
        <v>18</v>
      </c>
      <c r="E1317" t="s">
        <v>19</v>
      </c>
      <c r="F1317">
        <v>2018</v>
      </c>
      <c r="G1317">
        <v>2018</v>
      </c>
      <c r="H1317">
        <v>403</v>
      </c>
      <c r="I1317" t="s">
        <v>149</v>
      </c>
      <c r="J1317">
        <v>99</v>
      </c>
      <c r="K1317" t="s">
        <v>32</v>
      </c>
      <c r="L1317">
        <v>10</v>
      </c>
      <c r="N1317">
        <v>0</v>
      </c>
      <c r="R1317" s="2" t="str">
        <f t="shared" si="41"/>
        <v>.</v>
      </c>
      <c r="S1317" s="2" t="str">
        <f>IF(AND(P1317&lt;&gt;"_U",P1317&lt;&gt;"c",J1317&lt;&gt;99,J1317&lt;&gt;9),IFERROR(VLOOKUP(A1317,'Health Total'!$A$2:$N$10000,14,0),"."),".")</f>
        <v>.</v>
      </c>
    </row>
    <row r="1318" spans="1:19" x14ac:dyDescent="0.4">
      <c r="A1318" s="2" t="str">
        <f t="shared" si="40"/>
        <v>2018|South Canterbury|11</v>
      </c>
      <c r="B1318" t="s">
        <v>16</v>
      </c>
      <c r="C1318" t="s">
        <v>17</v>
      </c>
      <c r="D1318" t="s">
        <v>18</v>
      </c>
      <c r="E1318" t="s">
        <v>19</v>
      </c>
      <c r="F1318">
        <v>2018</v>
      </c>
      <c r="G1318">
        <v>2018</v>
      </c>
      <c r="H1318">
        <v>403</v>
      </c>
      <c r="I1318" t="s">
        <v>149</v>
      </c>
      <c r="J1318">
        <v>99</v>
      </c>
      <c r="K1318" t="s">
        <v>32</v>
      </c>
      <c r="L1318">
        <v>11</v>
      </c>
      <c r="N1318">
        <v>21648</v>
      </c>
      <c r="R1318" s="2" t="str">
        <f t="shared" si="41"/>
        <v>.</v>
      </c>
      <c r="S1318" s="2" t="str">
        <f>IF(AND(P1318&lt;&gt;"_U",P1318&lt;&gt;"c",J1318&lt;&gt;99,J1318&lt;&gt;9),IFERROR(VLOOKUP(A1318,'Health Total'!$A$2:$N$10000,14,0),"."),".")</f>
        <v>.</v>
      </c>
    </row>
    <row r="1319" spans="1:19" x14ac:dyDescent="0.4">
      <c r="A1319" s="2" t="str">
        <f t="shared" si="40"/>
        <v>2018|South Canterbury|12</v>
      </c>
      <c r="B1319" t="s">
        <v>16</v>
      </c>
      <c r="C1319" t="s">
        <v>17</v>
      </c>
      <c r="D1319" t="s">
        <v>18</v>
      </c>
      <c r="E1319" t="s">
        <v>19</v>
      </c>
      <c r="F1319">
        <v>2018</v>
      </c>
      <c r="G1319">
        <v>2018</v>
      </c>
      <c r="H1319">
        <v>403</v>
      </c>
      <c r="I1319" t="s">
        <v>149</v>
      </c>
      <c r="J1319">
        <v>99</v>
      </c>
      <c r="K1319" t="s">
        <v>32</v>
      </c>
      <c r="L1319">
        <v>12</v>
      </c>
      <c r="N1319">
        <v>2676</v>
      </c>
      <c r="R1319" s="2" t="str">
        <f t="shared" si="41"/>
        <v>.</v>
      </c>
      <c r="S1319" s="2" t="str">
        <f>IF(AND(P1319&lt;&gt;"_U",P1319&lt;&gt;"c",J1319&lt;&gt;99,J1319&lt;&gt;9),IFERROR(VLOOKUP(A1319,'Health Total'!$A$2:$N$10000,14,0),"."),".")</f>
        <v>.</v>
      </c>
    </row>
    <row r="1320" spans="1:19" x14ac:dyDescent="0.4">
      <c r="A1320" s="2" t="str">
        <f t="shared" si="40"/>
        <v>2018|South Canterbury|13</v>
      </c>
      <c r="B1320" t="s">
        <v>16</v>
      </c>
      <c r="C1320" t="s">
        <v>17</v>
      </c>
      <c r="D1320" t="s">
        <v>18</v>
      </c>
      <c r="E1320" t="s">
        <v>19</v>
      </c>
      <c r="F1320">
        <v>2018</v>
      </c>
      <c r="G1320">
        <v>2018</v>
      </c>
      <c r="H1320">
        <v>403</v>
      </c>
      <c r="I1320" t="s">
        <v>149</v>
      </c>
      <c r="J1320">
        <v>99</v>
      </c>
      <c r="K1320" t="s">
        <v>32</v>
      </c>
      <c r="L1320">
        <v>13</v>
      </c>
      <c r="N1320">
        <v>213</v>
      </c>
      <c r="R1320" s="2" t="str">
        <f t="shared" si="41"/>
        <v>.</v>
      </c>
      <c r="S1320" s="2" t="str">
        <f>IF(AND(P1320&lt;&gt;"_U",P1320&lt;&gt;"c",J1320&lt;&gt;99,J1320&lt;&gt;9),IFERROR(VLOOKUP(A1320,'Health Total'!$A$2:$N$10000,14,0),"."),".")</f>
        <v>.</v>
      </c>
    </row>
    <row r="1321" spans="1:19" x14ac:dyDescent="0.4">
      <c r="A1321" s="2" t="str">
        <f t="shared" si="40"/>
        <v>2018|South Canterbury|999</v>
      </c>
      <c r="B1321" t="s">
        <v>16</v>
      </c>
      <c r="C1321" t="s">
        <v>17</v>
      </c>
      <c r="D1321" t="s">
        <v>18</v>
      </c>
      <c r="E1321" t="s">
        <v>19</v>
      </c>
      <c r="F1321">
        <v>2018</v>
      </c>
      <c r="G1321">
        <v>2018</v>
      </c>
      <c r="H1321">
        <v>403</v>
      </c>
      <c r="I1321" t="s">
        <v>149</v>
      </c>
      <c r="J1321">
        <v>99</v>
      </c>
      <c r="K1321" t="s">
        <v>32</v>
      </c>
      <c r="L1321">
        <v>999</v>
      </c>
      <c r="N1321">
        <v>24537</v>
      </c>
      <c r="R1321" s="2" t="str">
        <f t="shared" si="41"/>
        <v>.</v>
      </c>
      <c r="S1321" s="2" t="str">
        <f>IF(AND(P1321&lt;&gt;"_U",P1321&lt;&gt;"c",J1321&lt;&gt;99,J1321&lt;&gt;9),IFERROR(VLOOKUP(A1321,'Health Total'!$A$2:$N$10000,14,0),"."),".")</f>
        <v>.</v>
      </c>
    </row>
    <row r="1322" spans="1:19" x14ac:dyDescent="0.4">
      <c r="A1322" s="2" t="str">
        <f t="shared" si="40"/>
        <v>2018|Southern|10</v>
      </c>
      <c r="B1322" t="s">
        <v>16</v>
      </c>
      <c r="C1322" t="s">
        <v>17</v>
      </c>
      <c r="D1322" t="s">
        <v>18</v>
      </c>
      <c r="E1322" t="s">
        <v>19</v>
      </c>
      <c r="F1322">
        <v>2018</v>
      </c>
      <c r="G1322">
        <v>2018</v>
      </c>
      <c r="H1322">
        <v>404</v>
      </c>
      <c r="I1322" t="s">
        <v>148</v>
      </c>
      <c r="J1322">
        <v>0</v>
      </c>
      <c r="K1322" t="s">
        <v>21</v>
      </c>
      <c r="L1322">
        <v>10</v>
      </c>
      <c r="N1322">
        <v>0</v>
      </c>
      <c r="R1322" s="2" t="str">
        <f t="shared" si="41"/>
        <v>.</v>
      </c>
      <c r="S1322" s="2">
        <f>IF(AND(P1322&lt;&gt;"_U",P1322&lt;&gt;"c",J1322&lt;&gt;99,J1322&lt;&gt;9),IFERROR(VLOOKUP(A1322,'Health Total'!$A$2:$N$10000,14,0),"."),".")</f>
        <v>0</v>
      </c>
    </row>
    <row r="1323" spans="1:19" x14ac:dyDescent="0.4">
      <c r="A1323" s="2" t="str">
        <f t="shared" si="40"/>
        <v>2018|Southern|11</v>
      </c>
      <c r="B1323" t="s">
        <v>16</v>
      </c>
      <c r="C1323" t="s">
        <v>17</v>
      </c>
      <c r="D1323" t="s">
        <v>18</v>
      </c>
      <c r="E1323" t="s">
        <v>19</v>
      </c>
      <c r="F1323">
        <v>2018</v>
      </c>
      <c r="G1323">
        <v>2018</v>
      </c>
      <c r="H1323">
        <v>404</v>
      </c>
      <c r="I1323" t="s">
        <v>148</v>
      </c>
      <c r="J1323">
        <v>0</v>
      </c>
      <c r="K1323" t="s">
        <v>21</v>
      </c>
      <c r="L1323">
        <v>11</v>
      </c>
      <c r="N1323">
        <v>423</v>
      </c>
      <c r="R1323" s="2">
        <f t="shared" si="41"/>
        <v>0.4</v>
      </c>
      <c r="S1323" s="2">
        <f>IF(AND(P1323&lt;&gt;"_U",P1323&lt;&gt;"c",J1323&lt;&gt;99,J1323&lt;&gt;9),IFERROR(VLOOKUP(A1323,'Health Total'!$A$2:$N$10000,14,0),"."),".")</f>
        <v>104904</v>
      </c>
    </row>
    <row r="1324" spans="1:19" x14ac:dyDescent="0.4">
      <c r="A1324" s="2" t="str">
        <f t="shared" si="40"/>
        <v>2018|Southern|12</v>
      </c>
      <c r="B1324" t="s">
        <v>16</v>
      </c>
      <c r="C1324" t="s">
        <v>17</v>
      </c>
      <c r="D1324" t="s">
        <v>18</v>
      </c>
      <c r="E1324" t="s">
        <v>19</v>
      </c>
      <c r="F1324">
        <v>2018</v>
      </c>
      <c r="G1324">
        <v>2018</v>
      </c>
      <c r="H1324">
        <v>404</v>
      </c>
      <c r="I1324" t="s">
        <v>148</v>
      </c>
      <c r="J1324">
        <v>0</v>
      </c>
      <c r="K1324" t="s">
        <v>21</v>
      </c>
      <c r="L1324">
        <v>12</v>
      </c>
      <c r="N1324">
        <v>183</v>
      </c>
      <c r="R1324" s="2">
        <f t="shared" si="41"/>
        <v>1.37</v>
      </c>
      <c r="S1324" s="2">
        <f>IF(AND(P1324&lt;&gt;"_U",P1324&lt;&gt;"c",J1324&lt;&gt;99,J1324&lt;&gt;9),IFERROR(VLOOKUP(A1324,'Health Total'!$A$2:$N$10000,14,0),"."),".")</f>
        <v>13317</v>
      </c>
    </row>
    <row r="1325" spans="1:19" x14ac:dyDescent="0.4">
      <c r="A1325" s="2" t="str">
        <f t="shared" si="40"/>
        <v>2018|Southern|13</v>
      </c>
      <c r="B1325" t="s">
        <v>16</v>
      </c>
      <c r="C1325" t="s">
        <v>17</v>
      </c>
      <c r="D1325" t="s">
        <v>18</v>
      </c>
      <c r="E1325" t="s">
        <v>19</v>
      </c>
      <c r="F1325">
        <v>2018</v>
      </c>
      <c r="G1325">
        <v>2018</v>
      </c>
      <c r="H1325">
        <v>404</v>
      </c>
      <c r="I1325" t="s">
        <v>148</v>
      </c>
      <c r="J1325">
        <v>0</v>
      </c>
      <c r="K1325" t="s">
        <v>21</v>
      </c>
      <c r="L1325">
        <v>13</v>
      </c>
      <c r="N1325">
        <v>108</v>
      </c>
      <c r="R1325" s="2">
        <f t="shared" si="41"/>
        <v>16.82</v>
      </c>
      <c r="S1325" s="2">
        <f>IF(AND(P1325&lt;&gt;"_U",P1325&lt;&gt;"c",J1325&lt;&gt;99,J1325&lt;&gt;9),IFERROR(VLOOKUP(A1325,'Health Total'!$A$2:$N$10000,14,0),"."),".")</f>
        <v>642</v>
      </c>
    </row>
    <row r="1326" spans="1:19" x14ac:dyDescent="0.4">
      <c r="A1326" s="2" t="str">
        <f t="shared" si="40"/>
        <v>2018|Southern|999</v>
      </c>
      <c r="B1326" t="s">
        <v>16</v>
      </c>
      <c r="C1326" t="s">
        <v>17</v>
      </c>
      <c r="D1326" t="s">
        <v>18</v>
      </c>
      <c r="E1326" t="s">
        <v>19</v>
      </c>
      <c r="F1326">
        <v>2018</v>
      </c>
      <c r="G1326">
        <v>2018</v>
      </c>
      <c r="H1326">
        <v>404</v>
      </c>
      <c r="I1326" t="s">
        <v>148</v>
      </c>
      <c r="J1326">
        <v>0</v>
      </c>
      <c r="K1326" t="s">
        <v>21</v>
      </c>
      <c r="L1326">
        <v>999</v>
      </c>
      <c r="N1326">
        <v>717</v>
      </c>
      <c r="R1326" s="2">
        <f t="shared" si="41"/>
        <v>0.6</v>
      </c>
      <c r="S1326" s="2">
        <f>IF(AND(P1326&lt;&gt;"_U",P1326&lt;&gt;"c",J1326&lt;&gt;99,J1326&lt;&gt;9),IFERROR(VLOOKUP(A1326,'Health Total'!$A$2:$N$10000,14,0),"."),".")</f>
        <v>118860</v>
      </c>
    </row>
    <row r="1327" spans="1:19" x14ac:dyDescent="0.4">
      <c r="A1327" s="2" t="str">
        <f t="shared" si="40"/>
        <v>2018|Southern|10</v>
      </c>
      <c r="B1327" t="s">
        <v>16</v>
      </c>
      <c r="C1327" t="s">
        <v>17</v>
      </c>
      <c r="D1327" t="s">
        <v>18</v>
      </c>
      <c r="E1327" t="s">
        <v>19</v>
      </c>
      <c r="F1327">
        <v>2018</v>
      </c>
      <c r="G1327">
        <v>2018</v>
      </c>
      <c r="H1327">
        <v>404</v>
      </c>
      <c r="I1327" t="s">
        <v>148</v>
      </c>
      <c r="J1327">
        <v>1</v>
      </c>
      <c r="K1327" t="s">
        <v>22</v>
      </c>
      <c r="L1327">
        <v>10</v>
      </c>
      <c r="N1327">
        <v>0</v>
      </c>
      <c r="R1327" s="2" t="str">
        <f t="shared" si="41"/>
        <v>.</v>
      </c>
      <c r="S1327" s="2">
        <f>IF(AND(P1327&lt;&gt;"_U",P1327&lt;&gt;"c",J1327&lt;&gt;99,J1327&lt;&gt;9),IFERROR(VLOOKUP(A1327,'Health Total'!$A$2:$N$10000,14,0),"."),".")</f>
        <v>0</v>
      </c>
    </row>
    <row r="1328" spans="1:19" x14ac:dyDescent="0.4">
      <c r="A1328" s="2" t="str">
        <f t="shared" si="40"/>
        <v>2018|Southern|11</v>
      </c>
      <c r="B1328" t="s">
        <v>16</v>
      </c>
      <c r="C1328" t="s">
        <v>17</v>
      </c>
      <c r="D1328" t="s">
        <v>18</v>
      </c>
      <c r="E1328" t="s">
        <v>19</v>
      </c>
      <c r="F1328">
        <v>2018</v>
      </c>
      <c r="G1328">
        <v>2018</v>
      </c>
      <c r="H1328">
        <v>404</v>
      </c>
      <c r="I1328" t="s">
        <v>148</v>
      </c>
      <c r="J1328">
        <v>1</v>
      </c>
      <c r="K1328" t="s">
        <v>22</v>
      </c>
      <c r="L1328">
        <v>11</v>
      </c>
      <c r="N1328">
        <v>62238</v>
      </c>
      <c r="R1328" s="2">
        <f t="shared" si="41"/>
        <v>59.33</v>
      </c>
      <c r="S1328" s="2">
        <f>IF(AND(P1328&lt;&gt;"_U",P1328&lt;&gt;"c",J1328&lt;&gt;99,J1328&lt;&gt;9),IFERROR(VLOOKUP(A1328,'Health Total'!$A$2:$N$10000,14,0),"."),".")</f>
        <v>104904</v>
      </c>
    </row>
    <row r="1329" spans="1:19" x14ac:dyDescent="0.4">
      <c r="A1329" s="2" t="str">
        <f t="shared" si="40"/>
        <v>2018|Southern|12</v>
      </c>
      <c r="B1329" t="s">
        <v>16</v>
      </c>
      <c r="C1329" t="s">
        <v>17</v>
      </c>
      <c r="D1329" t="s">
        <v>18</v>
      </c>
      <c r="E1329" t="s">
        <v>19</v>
      </c>
      <c r="F1329">
        <v>2018</v>
      </c>
      <c r="G1329">
        <v>2018</v>
      </c>
      <c r="H1329">
        <v>404</v>
      </c>
      <c r="I1329" t="s">
        <v>148</v>
      </c>
      <c r="J1329">
        <v>1</v>
      </c>
      <c r="K1329" t="s">
        <v>22</v>
      </c>
      <c r="L1329">
        <v>12</v>
      </c>
      <c r="N1329">
        <v>8148</v>
      </c>
      <c r="R1329" s="2">
        <f t="shared" si="41"/>
        <v>61.18</v>
      </c>
      <c r="S1329" s="2">
        <f>IF(AND(P1329&lt;&gt;"_U",P1329&lt;&gt;"c",J1329&lt;&gt;99,J1329&lt;&gt;9),IFERROR(VLOOKUP(A1329,'Health Total'!$A$2:$N$10000,14,0),"."),".")</f>
        <v>13317</v>
      </c>
    </row>
    <row r="1330" spans="1:19" x14ac:dyDescent="0.4">
      <c r="A1330" s="2" t="str">
        <f t="shared" si="40"/>
        <v>2018|Southern|13</v>
      </c>
      <c r="B1330" t="s">
        <v>16</v>
      </c>
      <c r="C1330" t="s">
        <v>17</v>
      </c>
      <c r="D1330" t="s">
        <v>18</v>
      </c>
      <c r="E1330" t="s">
        <v>19</v>
      </c>
      <c r="F1330">
        <v>2018</v>
      </c>
      <c r="G1330">
        <v>2018</v>
      </c>
      <c r="H1330">
        <v>404</v>
      </c>
      <c r="I1330" t="s">
        <v>148</v>
      </c>
      <c r="J1330">
        <v>1</v>
      </c>
      <c r="K1330" t="s">
        <v>22</v>
      </c>
      <c r="L1330">
        <v>13</v>
      </c>
      <c r="N1330">
        <v>75</v>
      </c>
      <c r="R1330" s="2">
        <f t="shared" si="41"/>
        <v>11.68</v>
      </c>
      <c r="S1330" s="2">
        <f>IF(AND(P1330&lt;&gt;"_U",P1330&lt;&gt;"c",J1330&lt;&gt;99,J1330&lt;&gt;9),IFERROR(VLOOKUP(A1330,'Health Total'!$A$2:$N$10000,14,0),"."),".")</f>
        <v>642</v>
      </c>
    </row>
    <row r="1331" spans="1:19" x14ac:dyDescent="0.4">
      <c r="A1331" s="2" t="str">
        <f t="shared" si="40"/>
        <v>2018|Southern|999</v>
      </c>
      <c r="B1331" t="s">
        <v>16</v>
      </c>
      <c r="C1331" t="s">
        <v>17</v>
      </c>
      <c r="D1331" t="s">
        <v>18</v>
      </c>
      <c r="E1331" t="s">
        <v>19</v>
      </c>
      <c r="F1331">
        <v>2018</v>
      </c>
      <c r="G1331">
        <v>2018</v>
      </c>
      <c r="H1331">
        <v>404</v>
      </c>
      <c r="I1331" t="s">
        <v>148</v>
      </c>
      <c r="J1331">
        <v>1</v>
      </c>
      <c r="K1331" t="s">
        <v>22</v>
      </c>
      <c r="L1331">
        <v>999</v>
      </c>
      <c r="N1331">
        <v>70461</v>
      </c>
      <c r="R1331" s="2">
        <f t="shared" si="41"/>
        <v>59.28</v>
      </c>
      <c r="S1331" s="2">
        <f>IF(AND(P1331&lt;&gt;"_U",P1331&lt;&gt;"c",J1331&lt;&gt;99,J1331&lt;&gt;9),IFERROR(VLOOKUP(A1331,'Health Total'!$A$2:$N$10000,14,0),"."),".")</f>
        <v>118860</v>
      </c>
    </row>
    <row r="1332" spans="1:19" x14ac:dyDescent="0.4">
      <c r="A1332" s="2" t="str">
        <f t="shared" si="40"/>
        <v>2018|Southern|10</v>
      </c>
      <c r="B1332" t="s">
        <v>16</v>
      </c>
      <c r="C1332" t="s">
        <v>17</v>
      </c>
      <c r="D1332" t="s">
        <v>18</v>
      </c>
      <c r="E1332" t="s">
        <v>19</v>
      </c>
      <c r="F1332">
        <v>2018</v>
      </c>
      <c r="G1332">
        <v>2018</v>
      </c>
      <c r="H1332">
        <v>404</v>
      </c>
      <c r="I1332" t="s">
        <v>148</v>
      </c>
      <c r="J1332">
        <v>2</v>
      </c>
      <c r="K1332" t="s">
        <v>23</v>
      </c>
      <c r="L1332">
        <v>10</v>
      </c>
      <c r="N1332">
        <v>0</v>
      </c>
      <c r="R1332" s="2" t="str">
        <f t="shared" si="41"/>
        <v>.</v>
      </c>
      <c r="S1332" s="2">
        <f>IF(AND(P1332&lt;&gt;"_U",P1332&lt;&gt;"c",J1332&lt;&gt;99,J1332&lt;&gt;9),IFERROR(VLOOKUP(A1332,'Health Total'!$A$2:$N$10000,14,0),"."),".")</f>
        <v>0</v>
      </c>
    </row>
    <row r="1333" spans="1:19" x14ac:dyDescent="0.4">
      <c r="A1333" s="2" t="str">
        <f t="shared" si="40"/>
        <v>2018|Southern|11</v>
      </c>
      <c r="B1333" t="s">
        <v>16</v>
      </c>
      <c r="C1333" t="s">
        <v>17</v>
      </c>
      <c r="D1333" t="s">
        <v>18</v>
      </c>
      <c r="E1333" t="s">
        <v>19</v>
      </c>
      <c r="F1333">
        <v>2018</v>
      </c>
      <c r="G1333">
        <v>2018</v>
      </c>
      <c r="H1333">
        <v>404</v>
      </c>
      <c r="I1333" t="s">
        <v>148</v>
      </c>
      <c r="J1333">
        <v>2</v>
      </c>
      <c r="K1333" t="s">
        <v>23</v>
      </c>
      <c r="L1333">
        <v>11</v>
      </c>
      <c r="N1333">
        <v>41433</v>
      </c>
      <c r="R1333" s="2">
        <f t="shared" si="41"/>
        <v>39.5</v>
      </c>
      <c r="S1333" s="2">
        <f>IF(AND(P1333&lt;&gt;"_U",P1333&lt;&gt;"c",J1333&lt;&gt;99,J1333&lt;&gt;9),IFERROR(VLOOKUP(A1333,'Health Total'!$A$2:$N$10000,14,0),"."),".")</f>
        <v>104904</v>
      </c>
    </row>
    <row r="1334" spans="1:19" x14ac:dyDescent="0.4">
      <c r="A1334" s="2" t="str">
        <f t="shared" si="40"/>
        <v>2018|Southern|12</v>
      </c>
      <c r="B1334" t="s">
        <v>16</v>
      </c>
      <c r="C1334" t="s">
        <v>17</v>
      </c>
      <c r="D1334" t="s">
        <v>18</v>
      </c>
      <c r="E1334" t="s">
        <v>19</v>
      </c>
      <c r="F1334">
        <v>2018</v>
      </c>
      <c r="G1334">
        <v>2018</v>
      </c>
      <c r="H1334">
        <v>404</v>
      </c>
      <c r="I1334" t="s">
        <v>148</v>
      </c>
      <c r="J1334">
        <v>2</v>
      </c>
      <c r="K1334" t="s">
        <v>23</v>
      </c>
      <c r="L1334">
        <v>12</v>
      </c>
      <c r="N1334">
        <v>6651</v>
      </c>
      <c r="R1334" s="2">
        <f t="shared" si="41"/>
        <v>49.94</v>
      </c>
      <c r="S1334" s="2">
        <f>IF(AND(P1334&lt;&gt;"_U",P1334&lt;&gt;"c",J1334&lt;&gt;99,J1334&lt;&gt;9),IFERROR(VLOOKUP(A1334,'Health Total'!$A$2:$N$10000,14,0),"."),".")</f>
        <v>13317</v>
      </c>
    </row>
    <row r="1335" spans="1:19" x14ac:dyDescent="0.4">
      <c r="A1335" s="2" t="str">
        <f t="shared" si="40"/>
        <v>2018|Southern|13</v>
      </c>
      <c r="B1335" t="s">
        <v>16</v>
      </c>
      <c r="C1335" t="s">
        <v>17</v>
      </c>
      <c r="D1335" t="s">
        <v>18</v>
      </c>
      <c r="E1335" t="s">
        <v>19</v>
      </c>
      <c r="F1335">
        <v>2018</v>
      </c>
      <c r="G1335">
        <v>2018</v>
      </c>
      <c r="H1335">
        <v>404</v>
      </c>
      <c r="I1335" t="s">
        <v>148</v>
      </c>
      <c r="J1335">
        <v>2</v>
      </c>
      <c r="K1335" t="s">
        <v>23</v>
      </c>
      <c r="L1335">
        <v>13</v>
      </c>
      <c r="N1335">
        <v>246</v>
      </c>
      <c r="R1335" s="2">
        <f t="shared" si="41"/>
        <v>38.32</v>
      </c>
      <c r="S1335" s="2">
        <f>IF(AND(P1335&lt;&gt;"_U",P1335&lt;&gt;"c",J1335&lt;&gt;99,J1335&lt;&gt;9),IFERROR(VLOOKUP(A1335,'Health Total'!$A$2:$N$10000,14,0),"."),".")</f>
        <v>642</v>
      </c>
    </row>
    <row r="1336" spans="1:19" x14ac:dyDescent="0.4">
      <c r="A1336" s="2" t="str">
        <f t="shared" si="40"/>
        <v>2018|Southern|999</v>
      </c>
      <c r="B1336" t="s">
        <v>16</v>
      </c>
      <c r="C1336" t="s">
        <v>17</v>
      </c>
      <c r="D1336" t="s">
        <v>18</v>
      </c>
      <c r="E1336" t="s">
        <v>19</v>
      </c>
      <c r="F1336">
        <v>2018</v>
      </c>
      <c r="G1336">
        <v>2018</v>
      </c>
      <c r="H1336">
        <v>404</v>
      </c>
      <c r="I1336" t="s">
        <v>148</v>
      </c>
      <c r="J1336">
        <v>2</v>
      </c>
      <c r="K1336" t="s">
        <v>23</v>
      </c>
      <c r="L1336">
        <v>999</v>
      </c>
      <c r="N1336">
        <v>48330</v>
      </c>
      <c r="R1336" s="2">
        <f t="shared" si="41"/>
        <v>40.659999999999997</v>
      </c>
      <c r="S1336" s="2">
        <f>IF(AND(P1336&lt;&gt;"_U",P1336&lt;&gt;"c",J1336&lt;&gt;99,J1336&lt;&gt;9),IFERROR(VLOOKUP(A1336,'Health Total'!$A$2:$N$10000,14,0),"."),".")</f>
        <v>118860</v>
      </c>
    </row>
    <row r="1337" spans="1:19" x14ac:dyDescent="0.4">
      <c r="A1337" s="2" t="str">
        <f t="shared" si="40"/>
        <v>2018|Southern|10</v>
      </c>
      <c r="B1337" t="s">
        <v>16</v>
      </c>
      <c r="C1337" t="s">
        <v>17</v>
      </c>
      <c r="D1337" t="s">
        <v>18</v>
      </c>
      <c r="E1337" t="s">
        <v>19</v>
      </c>
      <c r="F1337">
        <v>2018</v>
      </c>
      <c r="G1337">
        <v>2018</v>
      </c>
      <c r="H1337">
        <v>404</v>
      </c>
      <c r="I1337" t="s">
        <v>148</v>
      </c>
      <c r="J1337">
        <v>3</v>
      </c>
      <c r="K1337" t="s">
        <v>24</v>
      </c>
      <c r="L1337">
        <v>10</v>
      </c>
      <c r="N1337">
        <v>0</v>
      </c>
      <c r="R1337" s="2" t="str">
        <f t="shared" si="41"/>
        <v>.</v>
      </c>
      <c r="S1337" s="2">
        <f>IF(AND(P1337&lt;&gt;"_U",P1337&lt;&gt;"c",J1337&lt;&gt;99,J1337&lt;&gt;9),IFERROR(VLOOKUP(A1337,'Health Total'!$A$2:$N$10000,14,0),"."),".")</f>
        <v>0</v>
      </c>
    </row>
    <row r="1338" spans="1:19" x14ac:dyDescent="0.4">
      <c r="A1338" s="2" t="str">
        <f t="shared" si="40"/>
        <v>2018|Southern|11</v>
      </c>
      <c r="B1338" t="s">
        <v>16</v>
      </c>
      <c r="C1338" t="s">
        <v>17</v>
      </c>
      <c r="D1338" t="s">
        <v>18</v>
      </c>
      <c r="E1338" t="s">
        <v>19</v>
      </c>
      <c r="F1338">
        <v>2018</v>
      </c>
      <c r="G1338">
        <v>2018</v>
      </c>
      <c r="H1338">
        <v>404</v>
      </c>
      <c r="I1338" t="s">
        <v>148</v>
      </c>
      <c r="J1338">
        <v>3</v>
      </c>
      <c r="K1338" t="s">
        <v>24</v>
      </c>
      <c r="L1338">
        <v>11</v>
      </c>
      <c r="N1338">
        <v>6894</v>
      </c>
      <c r="R1338" s="2">
        <f t="shared" si="41"/>
        <v>6.57</v>
      </c>
      <c r="S1338" s="2">
        <f>IF(AND(P1338&lt;&gt;"_U",P1338&lt;&gt;"c",J1338&lt;&gt;99,J1338&lt;&gt;9),IFERROR(VLOOKUP(A1338,'Health Total'!$A$2:$N$10000,14,0),"."),".")</f>
        <v>104904</v>
      </c>
    </row>
    <row r="1339" spans="1:19" x14ac:dyDescent="0.4">
      <c r="A1339" s="2" t="str">
        <f t="shared" si="40"/>
        <v>2018|Southern|12</v>
      </c>
      <c r="B1339" t="s">
        <v>16</v>
      </c>
      <c r="C1339" t="s">
        <v>17</v>
      </c>
      <c r="D1339" t="s">
        <v>18</v>
      </c>
      <c r="E1339" t="s">
        <v>19</v>
      </c>
      <c r="F1339">
        <v>2018</v>
      </c>
      <c r="G1339">
        <v>2018</v>
      </c>
      <c r="H1339">
        <v>404</v>
      </c>
      <c r="I1339" t="s">
        <v>148</v>
      </c>
      <c r="J1339">
        <v>3</v>
      </c>
      <c r="K1339" t="s">
        <v>24</v>
      </c>
      <c r="L1339">
        <v>12</v>
      </c>
      <c r="N1339">
        <v>606</v>
      </c>
      <c r="R1339" s="2">
        <f t="shared" si="41"/>
        <v>4.55</v>
      </c>
      <c r="S1339" s="2">
        <f>IF(AND(P1339&lt;&gt;"_U",P1339&lt;&gt;"c",J1339&lt;&gt;99,J1339&lt;&gt;9),IFERROR(VLOOKUP(A1339,'Health Total'!$A$2:$N$10000,14,0),"."),".")</f>
        <v>13317</v>
      </c>
    </row>
    <row r="1340" spans="1:19" x14ac:dyDescent="0.4">
      <c r="A1340" s="2" t="str">
        <f t="shared" si="40"/>
        <v>2018|Southern|13</v>
      </c>
      <c r="B1340" t="s">
        <v>16</v>
      </c>
      <c r="C1340" t="s">
        <v>17</v>
      </c>
      <c r="D1340" t="s">
        <v>18</v>
      </c>
      <c r="E1340" t="s">
        <v>19</v>
      </c>
      <c r="F1340">
        <v>2018</v>
      </c>
      <c r="G1340">
        <v>2018</v>
      </c>
      <c r="H1340">
        <v>404</v>
      </c>
      <c r="I1340" t="s">
        <v>148</v>
      </c>
      <c r="J1340">
        <v>3</v>
      </c>
      <c r="K1340" t="s">
        <v>24</v>
      </c>
      <c r="L1340">
        <v>13</v>
      </c>
      <c r="N1340">
        <v>108</v>
      </c>
      <c r="R1340" s="2">
        <f t="shared" si="41"/>
        <v>16.82</v>
      </c>
      <c r="S1340" s="2">
        <f>IF(AND(P1340&lt;&gt;"_U",P1340&lt;&gt;"c",J1340&lt;&gt;99,J1340&lt;&gt;9),IFERROR(VLOOKUP(A1340,'Health Total'!$A$2:$N$10000,14,0),"."),".")</f>
        <v>642</v>
      </c>
    </row>
    <row r="1341" spans="1:19" x14ac:dyDescent="0.4">
      <c r="A1341" s="2" t="str">
        <f t="shared" si="40"/>
        <v>2018|Southern|999</v>
      </c>
      <c r="B1341" t="s">
        <v>16</v>
      </c>
      <c r="C1341" t="s">
        <v>17</v>
      </c>
      <c r="D1341" t="s">
        <v>18</v>
      </c>
      <c r="E1341" t="s">
        <v>19</v>
      </c>
      <c r="F1341">
        <v>2018</v>
      </c>
      <c r="G1341">
        <v>2018</v>
      </c>
      <c r="H1341">
        <v>404</v>
      </c>
      <c r="I1341" t="s">
        <v>148</v>
      </c>
      <c r="J1341">
        <v>3</v>
      </c>
      <c r="K1341" t="s">
        <v>24</v>
      </c>
      <c r="L1341">
        <v>999</v>
      </c>
      <c r="N1341">
        <v>7608</v>
      </c>
      <c r="R1341" s="2">
        <f t="shared" si="41"/>
        <v>6.4</v>
      </c>
      <c r="S1341" s="2">
        <f>IF(AND(P1341&lt;&gt;"_U",P1341&lt;&gt;"c",J1341&lt;&gt;99,J1341&lt;&gt;9),IFERROR(VLOOKUP(A1341,'Health Total'!$A$2:$N$10000,14,0),"."),".")</f>
        <v>118860</v>
      </c>
    </row>
    <row r="1342" spans="1:19" x14ac:dyDescent="0.4">
      <c r="A1342" s="2" t="str">
        <f t="shared" si="40"/>
        <v>2018|Southern|10</v>
      </c>
      <c r="B1342" t="s">
        <v>16</v>
      </c>
      <c r="C1342" t="s">
        <v>17</v>
      </c>
      <c r="D1342" t="s">
        <v>18</v>
      </c>
      <c r="E1342" t="s">
        <v>19</v>
      </c>
      <c r="F1342">
        <v>2018</v>
      </c>
      <c r="G1342">
        <v>2018</v>
      </c>
      <c r="H1342">
        <v>404</v>
      </c>
      <c r="I1342" t="s">
        <v>148</v>
      </c>
      <c r="J1342">
        <v>4</v>
      </c>
      <c r="K1342" t="s">
        <v>25</v>
      </c>
      <c r="L1342">
        <v>10</v>
      </c>
      <c r="N1342">
        <v>0</v>
      </c>
      <c r="R1342" s="2" t="str">
        <f t="shared" si="41"/>
        <v>.</v>
      </c>
      <c r="S1342" s="2">
        <f>IF(AND(P1342&lt;&gt;"_U",P1342&lt;&gt;"c",J1342&lt;&gt;99,J1342&lt;&gt;9),IFERROR(VLOOKUP(A1342,'Health Total'!$A$2:$N$10000,14,0),"."),".")</f>
        <v>0</v>
      </c>
    </row>
    <row r="1343" spans="1:19" x14ac:dyDescent="0.4">
      <c r="A1343" s="2" t="str">
        <f t="shared" si="40"/>
        <v>2018|Southern|11</v>
      </c>
      <c r="B1343" t="s">
        <v>16</v>
      </c>
      <c r="C1343" t="s">
        <v>17</v>
      </c>
      <c r="D1343" t="s">
        <v>18</v>
      </c>
      <c r="E1343" t="s">
        <v>19</v>
      </c>
      <c r="F1343">
        <v>2018</v>
      </c>
      <c r="G1343">
        <v>2018</v>
      </c>
      <c r="H1343">
        <v>404</v>
      </c>
      <c r="I1343" t="s">
        <v>148</v>
      </c>
      <c r="J1343">
        <v>4</v>
      </c>
      <c r="K1343" t="s">
        <v>25</v>
      </c>
      <c r="L1343">
        <v>11</v>
      </c>
      <c r="N1343">
        <v>3138</v>
      </c>
      <c r="R1343" s="2">
        <f t="shared" si="41"/>
        <v>2.99</v>
      </c>
      <c r="S1343" s="2">
        <f>IF(AND(P1343&lt;&gt;"_U",P1343&lt;&gt;"c",J1343&lt;&gt;99,J1343&lt;&gt;9),IFERROR(VLOOKUP(A1343,'Health Total'!$A$2:$N$10000,14,0),"."),".")</f>
        <v>104904</v>
      </c>
    </row>
    <row r="1344" spans="1:19" x14ac:dyDescent="0.4">
      <c r="A1344" s="2" t="str">
        <f t="shared" si="40"/>
        <v>2018|Southern|12</v>
      </c>
      <c r="B1344" t="s">
        <v>16</v>
      </c>
      <c r="C1344" t="s">
        <v>17</v>
      </c>
      <c r="D1344" t="s">
        <v>18</v>
      </c>
      <c r="E1344" t="s">
        <v>19</v>
      </c>
      <c r="F1344">
        <v>2018</v>
      </c>
      <c r="G1344">
        <v>2018</v>
      </c>
      <c r="H1344">
        <v>404</v>
      </c>
      <c r="I1344" t="s">
        <v>148</v>
      </c>
      <c r="J1344">
        <v>4</v>
      </c>
      <c r="K1344" t="s">
        <v>25</v>
      </c>
      <c r="L1344">
        <v>12</v>
      </c>
      <c r="N1344">
        <v>345</v>
      </c>
      <c r="R1344" s="2">
        <f t="shared" si="41"/>
        <v>2.59</v>
      </c>
      <c r="S1344" s="2">
        <f>IF(AND(P1344&lt;&gt;"_U",P1344&lt;&gt;"c",J1344&lt;&gt;99,J1344&lt;&gt;9),IFERROR(VLOOKUP(A1344,'Health Total'!$A$2:$N$10000,14,0),"."),".")</f>
        <v>13317</v>
      </c>
    </row>
    <row r="1345" spans="1:19" x14ac:dyDescent="0.4">
      <c r="A1345" s="2" t="str">
        <f t="shared" si="40"/>
        <v>2018|Southern|13</v>
      </c>
      <c r="B1345" t="s">
        <v>16</v>
      </c>
      <c r="C1345" t="s">
        <v>17</v>
      </c>
      <c r="D1345" t="s">
        <v>18</v>
      </c>
      <c r="E1345" t="s">
        <v>19</v>
      </c>
      <c r="F1345">
        <v>2018</v>
      </c>
      <c r="G1345">
        <v>2018</v>
      </c>
      <c r="H1345">
        <v>404</v>
      </c>
      <c r="I1345" t="s">
        <v>148</v>
      </c>
      <c r="J1345">
        <v>4</v>
      </c>
      <c r="K1345" t="s">
        <v>25</v>
      </c>
      <c r="L1345">
        <v>13</v>
      </c>
      <c r="N1345">
        <v>51</v>
      </c>
      <c r="R1345" s="2">
        <f t="shared" si="41"/>
        <v>7.94</v>
      </c>
      <c r="S1345" s="2">
        <f>IF(AND(P1345&lt;&gt;"_U",P1345&lt;&gt;"c",J1345&lt;&gt;99,J1345&lt;&gt;9),IFERROR(VLOOKUP(A1345,'Health Total'!$A$2:$N$10000,14,0),"."),".")</f>
        <v>642</v>
      </c>
    </row>
    <row r="1346" spans="1:19" x14ac:dyDescent="0.4">
      <c r="A1346" s="2" t="str">
        <f t="shared" si="40"/>
        <v>2018|Southern|999</v>
      </c>
      <c r="B1346" t="s">
        <v>16</v>
      </c>
      <c r="C1346" t="s">
        <v>17</v>
      </c>
      <c r="D1346" t="s">
        <v>18</v>
      </c>
      <c r="E1346" t="s">
        <v>19</v>
      </c>
      <c r="F1346">
        <v>2018</v>
      </c>
      <c r="G1346">
        <v>2018</v>
      </c>
      <c r="H1346">
        <v>404</v>
      </c>
      <c r="I1346" t="s">
        <v>148</v>
      </c>
      <c r="J1346">
        <v>4</v>
      </c>
      <c r="K1346" t="s">
        <v>25</v>
      </c>
      <c r="L1346">
        <v>999</v>
      </c>
      <c r="N1346">
        <v>3534</v>
      </c>
      <c r="R1346" s="2">
        <f t="shared" si="41"/>
        <v>2.97</v>
      </c>
      <c r="S1346" s="2">
        <f>IF(AND(P1346&lt;&gt;"_U",P1346&lt;&gt;"c",J1346&lt;&gt;99,J1346&lt;&gt;9),IFERROR(VLOOKUP(A1346,'Health Total'!$A$2:$N$10000,14,0),"."),".")</f>
        <v>118860</v>
      </c>
    </row>
    <row r="1347" spans="1:19" x14ac:dyDescent="0.4">
      <c r="A1347" s="2" t="str">
        <f t="shared" ref="A1347:A1410" si="42">G1347&amp;"|"&amp;I1347&amp;"|"&amp;L1347</f>
        <v>2018|Southern|10</v>
      </c>
      <c r="B1347" t="s">
        <v>16</v>
      </c>
      <c r="C1347" t="s">
        <v>17</v>
      </c>
      <c r="D1347" t="s">
        <v>18</v>
      </c>
      <c r="E1347" t="s">
        <v>19</v>
      </c>
      <c r="F1347">
        <v>2018</v>
      </c>
      <c r="G1347">
        <v>2018</v>
      </c>
      <c r="H1347">
        <v>404</v>
      </c>
      <c r="I1347" t="s">
        <v>148</v>
      </c>
      <c r="J1347">
        <v>5</v>
      </c>
      <c r="K1347" t="s">
        <v>26</v>
      </c>
      <c r="L1347">
        <v>10</v>
      </c>
      <c r="N1347">
        <v>0</v>
      </c>
      <c r="R1347" s="2" t="str">
        <f t="shared" ref="R1347:R1410" si="43">IF(P1347&lt;&gt;"_U",IFERROR((ROUND(N1347/S1347*100,2)),"."),".")</f>
        <v>.</v>
      </c>
      <c r="S1347" s="2">
        <f>IF(AND(P1347&lt;&gt;"_U",P1347&lt;&gt;"c",J1347&lt;&gt;99,J1347&lt;&gt;9),IFERROR(VLOOKUP(A1347,'Health Total'!$A$2:$N$10000,14,0),"."),".")</f>
        <v>0</v>
      </c>
    </row>
    <row r="1348" spans="1:19" x14ac:dyDescent="0.4">
      <c r="A1348" s="2" t="str">
        <f t="shared" si="42"/>
        <v>2018|Southern|11</v>
      </c>
      <c r="B1348" t="s">
        <v>16</v>
      </c>
      <c r="C1348" t="s">
        <v>17</v>
      </c>
      <c r="D1348" t="s">
        <v>18</v>
      </c>
      <c r="E1348" t="s">
        <v>19</v>
      </c>
      <c r="F1348">
        <v>2018</v>
      </c>
      <c r="G1348">
        <v>2018</v>
      </c>
      <c r="H1348">
        <v>404</v>
      </c>
      <c r="I1348" t="s">
        <v>148</v>
      </c>
      <c r="J1348">
        <v>5</v>
      </c>
      <c r="K1348" t="s">
        <v>26</v>
      </c>
      <c r="L1348">
        <v>11</v>
      </c>
      <c r="N1348">
        <v>57873</v>
      </c>
      <c r="R1348" s="2">
        <f t="shared" si="43"/>
        <v>55.17</v>
      </c>
      <c r="S1348" s="2">
        <f>IF(AND(P1348&lt;&gt;"_U",P1348&lt;&gt;"c",J1348&lt;&gt;99,J1348&lt;&gt;9),IFERROR(VLOOKUP(A1348,'Health Total'!$A$2:$N$10000,14,0),"."),".")</f>
        <v>104904</v>
      </c>
    </row>
    <row r="1349" spans="1:19" x14ac:dyDescent="0.4">
      <c r="A1349" s="2" t="str">
        <f t="shared" si="42"/>
        <v>2018|Southern|12</v>
      </c>
      <c r="B1349" t="s">
        <v>16</v>
      </c>
      <c r="C1349" t="s">
        <v>17</v>
      </c>
      <c r="D1349" t="s">
        <v>18</v>
      </c>
      <c r="E1349" t="s">
        <v>19</v>
      </c>
      <c r="F1349">
        <v>2018</v>
      </c>
      <c r="G1349">
        <v>2018</v>
      </c>
      <c r="H1349">
        <v>404</v>
      </c>
      <c r="I1349" t="s">
        <v>148</v>
      </c>
      <c r="J1349">
        <v>5</v>
      </c>
      <c r="K1349" t="s">
        <v>26</v>
      </c>
      <c r="L1349">
        <v>12</v>
      </c>
      <c r="N1349">
        <v>2364</v>
      </c>
      <c r="R1349" s="2">
        <f t="shared" si="43"/>
        <v>17.75</v>
      </c>
      <c r="S1349" s="2">
        <f>IF(AND(P1349&lt;&gt;"_U",P1349&lt;&gt;"c",J1349&lt;&gt;99,J1349&lt;&gt;9),IFERROR(VLOOKUP(A1349,'Health Total'!$A$2:$N$10000,14,0),"."),".")</f>
        <v>13317</v>
      </c>
    </row>
    <row r="1350" spans="1:19" x14ac:dyDescent="0.4">
      <c r="A1350" s="2" t="str">
        <f t="shared" si="42"/>
        <v>2018|Southern|13</v>
      </c>
      <c r="B1350" t="s">
        <v>16</v>
      </c>
      <c r="C1350" t="s">
        <v>17</v>
      </c>
      <c r="D1350" t="s">
        <v>18</v>
      </c>
      <c r="E1350" t="s">
        <v>19</v>
      </c>
      <c r="F1350">
        <v>2018</v>
      </c>
      <c r="G1350">
        <v>2018</v>
      </c>
      <c r="H1350">
        <v>404</v>
      </c>
      <c r="I1350" t="s">
        <v>148</v>
      </c>
      <c r="J1350">
        <v>5</v>
      </c>
      <c r="K1350" t="s">
        <v>26</v>
      </c>
      <c r="L1350">
        <v>13</v>
      </c>
      <c r="N1350">
        <v>177</v>
      </c>
      <c r="R1350" s="2">
        <f t="shared" si="43"/>
        <v>27.57</v>
      </c>
      <c r="S1350" s="2">
        <f>IF(AND(P1350&lt;&gt;"_U",P1350&lt;&gt;"c",J1350&lt;&gt;99,J1350&lt;&gt;9),IFERROR(VLOOKUP(A1350,'Health Total'!$A$2:$N$10000,14,0),"."),".")</f>
        <v>642</v>
      </c>
    </row>
    <row r="1351" spans="1:19" x14ac:dyDescent="0.4">
      <c r="A1351" s="2" t="str">
        <f t="shared" si="42"/>
        <v>2018|Southern|999</v>
      </c>
      <c r="B1351" t="s">
        <v>16</v>
      </c>
      <c r="C1351" t="s">
        <v>17</v>
      </c>
      <c r="D1351" t="s">
        <v>18</v>
      </c>
      <c r="E1351" t="s">
        <v>19</v>
      </c>
      <c r="F1351">
        <v>2018</v>
      </c>
      <c r="G1351">
        <v>2018</v>
      </c>
      <c r="H1351">
        <v>404</v>
      </c>
      <c r="I1351" t="s">
        <v>148</v>
      </c>
      <c r="J1351">
        <v>5</v>
      </c>
      <c r="K1351" t="s">
        <v>26</v>
      </c>
      <c r="L1351">
        <v>999</v>
      </c>
      <c r="N1351">
        <v>60411</v>
      </c>
      <c r="R1351" s="2">
        <f t="shared" si="43"/>
        <v>50.83</v>
      </c>
      <c r="S1351" s="2">
        <f>IF(AND(P1351&lt;&gt;"_U",P1351&lt;&gt;"c",J1351&lt;&gt;99,J1351&lt;&gt;9),IFERROR(VLOOKUP(A1351,'Health Total'!$A$2:$N$10000,14,0),"."),".")</f>
        <v>118860</v>
      </c>
    </row>
    <row r="1352" spans="1:19" x14ac:dyDescent="0.4">
      <c r="A1352" s="2" t="str">
        <f t="shared" si="42"/>
        <v>2018|Southern|10</v>
      </c>
      <c r="B1352" t="s">
        <v>16</v>
      </c>
      <c r="C1352" t="s">
        <v>17</v>
      </c>
      <c r="D1352" t="s">
        <v>18</v>
      </c>
      <c r="E1352" t="s">
        <v>19</v>
      </c>
      <c r="F1352">
        <v>2018</v>
      </c>
      <c r="G1352">
        <v>2018</v>
      </c>
      <c r="H1352">
        <v>404</v>
      </c>
      <c r="I1352" t="s">
        <v>148</v>
      </c>
      <c r="J1352">
        <v>6</v>
      </c>
      <c r="K1352" t="s">
        <v>27</v>
      </c>
      <c r="L1352">
        <v>10</v>
      </c>
      <c r="N1352">
        <v>0</v>
      </c>
      <c r="R1352" s="2" t="str">
        <f t="shared" si="43"/>
        <v>.</v>
      </c>
      <c r="S1352" s="2">
        <f>IF(AND(P1352&lt;&gt;"_U",P1352&lt;&gt;"c",J1352&lt;&gt;99,J1352&lt;&gt;9),IFERROR(VLOOKUP(A1352,'Health Total'!$A$2:$N$10000,14,0),"."),".")</f>
        <v>0</v>
      </c>
    </row>
    <row r="1353" spans="1:19" x14ac:dyDescent="0.4">
      <c r="A1353" s="2" t="str">
        <f t="shared" si="42"/>
        <v>2018|Southern|11</v>
      </c>
      <c r="B1353" t="s">
        <v>16</v>
      </c>
      <c r="C1353" t="s">
        <v>17</v>
      </c>
      <c r="D1353" t="s">
        <v>18</v>
      </c>
      <c r="E1353" t="s">
        <v>19</v>
      </c>
      <c r="F1353">
        <v>2018</v>
      </c>
      <c r="G1353">
        <v>2018</v>
      </c>
      <c r="H1353">
        <v>404</v>
      </c>
      <c r="I1353" t="s">
        <v>148</v>
      </c>
      <c r="J1353">
        <v>6</v>
      </c>
      <c r="K1353" t="s">
        <v>27</v>
      </c>
      <c r="L1353">
        <v>11</v>
      </c>
      <c r="N1353">
        <v>2136</v>
      </c>
      <c r="R1353" s="2">
        <f t="shared" si="43"/>
        <v>2.04</v>
      </c>
      <c r="S1353" s="2">
        <f>IF(AND(P1353&lt;&gt;"_U",P1353&lt;&gt;"c",J1353&lt;&gt;99,J1353&lt;&gt;9),IFERROR(VLOOKUP(A1353,'Health Total'!$A$2:$N$10000,14,0),"."),".")</f>
        <v>104904</v>
      </c>
    </row>
    <row r="1354" spans="1:19" x14ac:dyDescent="0.4">
      <c r="A1354" s="2" t="str">
        <f t="shared" si="42"/>
        <v>2018|Southern|12</v>
      </c>
      <c r="B1354" t="s">
        <v>16</v>
      </c>
      <c r="C1354" t="s">
        <v>17</v>
      </c>
      <c r="D1354" t="s">
        <v>18</v>
      </c>
      <c r="E1354" t="s">
        <v>19</v>
      </c>
      <c r="F1354">
        <v>2018</v>
      </c>
      <c r="G1354">
        <v>2018</v>
      </c>
      <c r="H1354">
        <v>404</v>
      </c>
      <c r="I1354" t="s">
        <v>148</v>
      </c>
      <c r="J1354">
        <v>6</v>
      </c>
      <c r="K1354" t="s">
        <v>27</v>
      </c>
      <c r="L1354">
        <v>12</v>
      </c>
      <c r="N1354">
        <v>96</v>
      </c>
      <c r="R1354" s="2">
        <f t="shared" si="43"/>
        <v>0.72</v>
      </c>
      <c r="S1354" s="2">
        <f>IF(AND(P1354&lt;&gt;"_U",P1354&lt;&gt;"c",J1354&lt;&gt;99,J1354&lt;&gt;9),IFERROR(VLOOKUP(A1354,'Health Total'!$A$2:$N$10000,14,0),"."),".")</f>
        <v>13317</v>
      </c>
    </row>
    <row r="1355" spans="1:19" x14ac:dyDescent="0.4">
      <c r="A1355" s="2" t="str">
        <f t="shared" si="42"/>
        <v>2018|Southern|13</v>
      </c>
      <c r="B1355" t="s">
        <v>16</v>
      </c>
      <c r="C1355" t="s">
        <v>17</v>
      </c>
      <c r="D1355" t="s">
        <v>18</v>
      </c>
      <c r="E1355" t="s">
        <v>19</v>
      </c>
      <c r="F1355">
        <v>2018</v>
      </c>
      <c r="G1355">
        <v>2018</v>
      </c>
      <c r="H1355">
        <v>404</v>
      </c>
      <c r="I1355" t="s">
        <v>148</v>
      </c>
      <c r="J1355">
        <v>6</v>
      </c>
      <c r="K1355" t="s">
        <v>27</v>
      </c>
      <c r="L1355">
        <v>13</v>
      </c>
      <c r="N1355">
        <v>3</v>
      </c>
      <c r="R1355" s="2">
        <f t="shared" si="43"/>
        <v>0.47</v>
      </c>
      <c r="S1355" s="2">
        <f>IF(AND(P1355&lt;&gt;"_U",P1355&lt;&gt;"c",J1355&lt;&gt;99,J1355&lt;&gt;9),IFERROR(VLOOKUP(A1355,'Health Total'!$A$2:$N$10000,14,0),"."),".")</f>
        <v>642</v>
      </c>
    </row>
    <row r="1356" spans="1:19" x14ac:dyDescent="0.4">
      <c r="A1356" s="2" t="str">
        <f t="shared" si="42"/>
        <v>2018|Southern|999</v>
      </c>
      <c r="B1356" t="s">
        <v>16</v>
      </c>
      <c r="C1356" t="s">
        <v>17</v>
      </c>
      <c r="D1356" t="s">
        <v>18</v>
      </c>
      <c r="E1356" t="s">
        <v>19</v>
      </c>
      <c r="F1356">
        <v>2018</v>
      </c>
      <c r="G1356">
        <v>2018</v>
      </c>
      <c r="H1356">
        <v>404</v>
      </c>
      <c r="I1356" t="s">
        <v>148</v>
      </c>
      <c r="J1356">
        <v>6</v>
      </c>
      <c r="K1356" t="s">
        <v>27</v>
      </c>
      <c r="L1356">
        <v>999</v>
      </c>
      <c r="N1356">
        <v>2235</v>
      </c>
      <c r="R1356" s="2">
        <f t="shared" si="43"/>
        <v>1.88</v>
      </c>
      <c r="S1356" s="2">
        <f>IF(AND(P1356&lt;&gt;"_U",P1356&lt;&gt;"c",J1356&lt;&gt;99,J1356&lt;&gt;9),IFERROR(VLOOKUP(A1356,'Health Total'!$A$2:$N$10000,14,0),"."),".")</f>
        <v>118860</v>
      </c>
    </row>
    <row r="1357" spans="1:19" x14ac:dyDescent="0.4">
      <c r="A1357" s="2" t="str">
        <f t="shared" si="42"/>
        <v>2018|Southern|10</v>
      </c>
      <c r="B1357" t="s">
        <v>16</v>
      </c>
      <c r="C1357" t="s">
        <v>17</v>
      </c>
      <c r="D1357" t="s">
        <v>18</v>
      </c>
      <c r="E1357" t="s">
        <v>19</v>
      </c>
      <c r="F1357">
        <v>2018</v>
      </c>
      <c r="G1357">
        <v>2018</v>
      </c>
      <c r="H1357">
        <v>404</v>
      </c>
      <c r="I1357" t="s">
        <v>148</v>
      </c>
      <c r="J1357">
        <v>7</v>
      </c>
      <c r="K1357" t="s">
        <v>28</v>
      </c>
      <c r="L1357">
        <v>10</v>
      </c>
      <c r="N1357">
        <v>0</v>
      </c>
      <c r="R1357" s="2" t="str">
        <f t="shared" si="43"/>
        <v>.</v>
      </c>
      <c r="S1357" s="2">
        <f>IF(AND(P1357&lt;&gt;"_U",P1357&lt;&gt;"c",J1357&lt;&gt;99,J1357&lt;&gt;9),IFERROR(VLOOKUP(A1357,'Health Total'!$A$2:$N$10000,14,0),"."),".")</f>
        <v>0</v>
      </c>
    </row>
    <row r="1358" spans="1:19" x14ac:dyDescent="0.4">
      <c r="A1358" s="2" t="str">
        <f t="shared" si="42"/>
        <v>2018|Southern|11</v>
      </c>
      <c r="B1358" t="s">
        <v>16</v>
      </c>
      <c r="C1358" t="s">
        <v>17</v>
      </c>
      <c r="D1358" t="s">
        <v>18</v>
      </c>
      <c r="E1358" t="s">
        <v>19</v>
      </c>
      <c r="F1358">
        <v>2018</v>
      </c>
      <c r="G1358">
        <v>2018</v>
      </c>
      <c r="H1358">
        <v>404</v>
      </c>
      <c r="I1358" t="s">
        <v>148</v>
      </c>
      <c r="J1358">
        <v>7</v>
      </c>
      <c r="K1358" t="s">
        <v>28</v>
      </c>
      <c r="L1358">
        <v>11</v>
      </c>
      <c r="N1358">
        <v>8544</v>
      </c>
      <c r="R1358" s="2">
        <f t="shared" si="43"/>
        <v>8.14</v>
      </c>
      <c r="S1358" s="2">
        <f>IF(AND(P1358&lt;&gt;"_U",P1358&lt;&gt;"c",J1358&lt;&gt;99,J1358&lt;&gt;9),IFERROR(VLOOKUP(A1358,'Health Total'!$A$2:$N$10000,14,0),"."),".")</f>
        <v>104904</v>
      </c>
    </row>
    <row r="1359" spans="1:19" x14ac:dyDescent="0.4">
      <c r="A1359" s="2" t="str">
        <f t="shared" si="42"/>
        <v>2018|Southern|12</v>
      </c>
      <c r="B1359" t="s">
        <v>16</v>
      </c>
      <c r="C1359" t="s">
        <v>17</v>
      </c>
      <c r="D1359" t="s">
        <v>18</v>
      </c>
      <c r="E1359" t="s">
        <v>19</v>
      </c>
      <c r="F1359">
        <v>2018</v>
      </c>
      <c r="G1359">
        <v>2018</v>
      </c>
      <c r="H1359">
        <v>404</v>
      </c>
      <c r="I1359" t="s">
        <v>148</v>
      </c>
      <c r="J1359">
        <v>7</v>
      </c>
      <c r="K1359" t="s">
        <v>28</v>
      </c>
      <c r="L1359">
        <v>12</v>
      </c>
      <c r="N1359">
        <v>324</v>
      </c>
      <c r="R1359" s="2">
        <f t="shared" si="43"/>
        <v>2.4300000000000002</v>
      </c>
      <c r="S1359" s="2">
        <f>IF(AND(P1359&lt;&gt;"_U",P1359&lt;&gt;"c",J1359&lt;&gt;99,J1359&lt;&gt;9),IFERROR(VLOOKUP(A1359,'Health Total'!$A$2:$N$10000,14,0),"."),".")</f>
        <v>13317</v>
      </c>
    </row>
    <row r="1360" spans="1:19" x14ac:dyDescent="0.4">
      <c r="A1360" s="2" t="str">
        <f t="shared" si="42"/>
        <v>2018|Southern|13</v>
      </c>
      <c r="B1360" t="s">
        <v>16</v>
      </c>
      <c r="C1360" t="s">
        <v>17</v>
      </c>
      <c r="D1360" t="s">
        <v>18</v>
      </c>
      <c r="E1360" t="s">
        <v>19</v>
      </c>
      <c r="F1360">
        <v>2018</v>
      </c>
      <c r="G1360">
        <v>2018</v>
      </c>
      <c r="H1360">
        <v>404</v>
      </c>
      <c r="I1360" t="s">
        <v>148</v>
      </c>
      <c r="J1360">
        <v>7</v>
      </c>
      <c r="K1360" t="s">
        <v>28</v>
      </c>
      <c r="L1360">
        <v>13</v>
      </c>
      <c r="N1360">
        <v>24</v>
      </c>
      <c r="R1360" s="2">
        <f t="shared" si="43"/>
        <v>3.74</v>
      </c>
      <c r="S1360" s="2">
        <f>IF(AND(P1360&lt;&gt;"_U",P1360&lt;&gt;"c",J1360&lt;&gt;99,J1360&lt;&gt;9),IFERROR(VLOOKUP(A1360,'Health Total'!$A$2:$N$10000,14,0),"."),".")</f>
        <v>642</v>
      </c>
    </row>
    <row r="1361" spans="1:19" x14ac:dyDescent="0.4">
      <c r="A1361" s="2" t="str">
        <f t="shared" si="42"/>
        <v>2018|Southern|999</v>
      </c>
      <c r="B1361" t="s">
        <v>16</v>
      </c>
      <c r="C1361" t="s">
        <v>17</v>
      </c>
      <c r="D1361" t="s">
        <v>18</v>
      </c>
      <c r="E1361" t="s">
        <v>19</v>
      </c>
      <c r="F1361">
        <v>2018</v>
      </c>
      <c r="G1361">
        <v>2018</v>
      </c>
      <c r="H1361">
        <v>404</v>
      </c>
      <c r="I1361" t="s">
        <v>148</v>
      </c>
      <c r="J1361">
        <v>7</v>
      </c>
      <c r="K1361" t="s">
        <v>28</v>
      </c>
      <c r="L1361">
        <v>999</v>
      </c>
      <c r="N1361">
        <v>8889</v>
      </c>
      <c r="R1361" s="2">
        <f t="shared" si="43"/>
        <v>7.48</v>
      </c>
      <c r="S1361" s="2">
        <f>IF(AND(P1361&lt;&gt;"_U",P1361&lt;&gt;"c",J1361&lt;&gt;99,J1361&lt;&gt;9),IFERROR(VLOOKUP(A1361,'Health Total'!$A$2:$N$10000,14,0),"."),".")</f>
        <v>118860</v>
      </c>
    </row>
    <row r="1362" spans="1:19" x14ac:dyDescent="0.4">
      <c r="A1362" s="2" t="str">
        <f t="shared" si="42"/>
        <v>2018|Southern|10</v>
      </c>
      <c r="B1362" t="s">
        <v>16</v>
      </c>
      <c r="C1362" t="s">
        <v>17</v>
      </c>
      <c r="D1362" t="s">
        <v>18</v>
      </c>
      <c r="E1362" t="s">
        <v>19</v>
      </c>
      <c r="F1362">
        <v>2018</v>
      </c>
      <c r="G1362">
        <v>2018</v>
      </c>
      <c r="H1362">
        <v>404</v>
      </c>
      <c r="I1362" t="s">
        <v>148</v>
      </c>
      <c r="J1362">
        <v>77</v>
      </c>
      <c r="K1362" t="s">
        <v>29</v>
      </c>
      <c r="L1362">
        <v>10</v>
      </c>
      <c r="N1362">
        <v>0</v>
      </c>
      <c r="R1362" s="2" t="str">
        <f t="shared" si="43"/>
        <v>.</v>
      </c>
      <c r="S1362" s="2">
        <f>IF(AND(P1362&lt;&gt;"_U",P1362&lt;&gt;"c",J1362&lt;&gt;99,J1362&lt;&gt;9),IFERROR(VLOOKUP(A1362,'Health Total'!$A$2:$N$10000,14,0),"."),".")</f>
        <v>0</v>
      </c>
    </row>
    <row r="1363" spans="1:19" x14ac:dyDescent="0.4">
      <c r="A1363" s="2" t="str">
        <f t="shared" si="42"/>
        <v>2018|Southern|11</v>
      </c>
      <c r="B1363" t="s">
        <v>16</v>
      </c>
      <c r="C1363" t="s">
        <v>17</v>
      </c>
      <c r="D1363" t="s">
        <v>18</v>
      </c>
      <c r="E1363" t="s">
        <v>19</v>
      </c>
      <c r="F1363">
        <v>2018</v>
      </c>
      <c r="G1363">
        <v>2018</v>
      </c>
      <c r="H1363">
        <v>404</v>
      </c>
      <c r="I1363" t="s">
        <v>148</v>
      </c>
      <c r="J1363">
        <v>77</v>
      </c>
      <c r="K1363" t="s">
        <v>29</v>
      </c>
      <c r="L1363">
        <v>11</v>
      </c>
      <c r="N1363">
        <v>104904</v>
      </c>
      <c r="R1363" s="2">
        <f t="shared" si="43"/>
        <v>100</v>
      </c>
      <c r="S1363" s="2">
        <f>IF(AND(P1363&lt;&gt;"_U",P1363&lt;&gt;"c",J1363&lt;&gt;99,J1363&lt;&gt;9),IFERROR(VLOOKUP(A1363,'Health Total'!$A$2:$N$10000,14,0),"."),".")</f>
        <v>104904</v>
      </c>
    </row>
    <row r="1364" spans="1:19" x14ac:dyDescent="0.4">
      <c r="A1364" s="2" t="str">
        <f t="shared" si="42"/>
        <v>2018|Southern|12</v>
      </c>
      <c r="B1364" t="s">
        <v>16</v>
      </c>
      <c r="C1364" t="s">
        <v>17</v>
      </c>
      <c r="D1364" t="s">
        <v>18</v>
      </c>
      <c r="E1364" t="s">
        <v>19</v>
      </c>
      <c r="F1364">
        <v>2018</v>
      </c>
      <c r="G1364">
        <v>2018</v>
      </c>
      <c r="H1364">
        <v>404</v>
      </c>
      <c r="I1364" t="s">
        <v>148</v>
      </c>
      <c r="J1364">
        <v>77</v>
      </c>
      <c r="K1364" t="s">
        <v>29</v>
      </c>
      <c r="L1364">
        <v>12</v>
      </c>
      <c r="N1364">
        <v>13317</v>
      </c>
      <c r="R1364" s="2">
        <f t="shared" si="43"/>
        <v>100</v>
      </c>
      <c r="S1364" s="2">
        <f>IF(AND(P1364&lt;&gt;"_U",P1364&lt;&gt;"c",J1364&lt;&gt;99,J1364&lt;&gt;9),IFERROR(VLOOKUP(A1364,'Health Total'!$A$2:$N$10000,14,0),"."),".")</f>
        <v>13317</v>
      </c>
    </row>
    <row r="1365" spans="1:19" x14ac:dyDescent="0.4">
      <c r="A1365" s="2" t="str">
        <f t="shared" si="42"/>
        <v>2018|Southern|13</v>
      </c>
      <c r="B1365" t="s">
        <v>16</v>
      </c>
      <c r="C1365" t="s">
        <v>17</v>
      </c>
      <c r="D1365" t="s">
        <v>18</v>
      </c>
      <c r="E1365" t="s">
        <v>19</v>
      </c>
      <c r="F1365">
        <v>2018</v>
      </c>
      <c r="G1365">
        <v>2018</v>
      </c>
      <c r="H1365">
        <v>404</v>
      </c>
      <c r="I1365" t="s">
        <v>148</v>
      </c>
      <c r="J1365">
        <v>77</v>
      </c>
      <c r="K1365" t="s">
        <v>29</v>
      </c>
      <c r="L1365">
        <v>13</v>
      </c>
      <c r="N1365">
        <v>642</v>
      </c>
      <c r="R1365" s="2">
        <f t="shared" si="43"/>
        <v>100</v>
      </c>
      <c r="S1365" s="2">
        <f>IF(AND(P1365&lt;&gt;"_U",P1365&lt;&gt;"c",J1365&lt;&gt;99,J1365&lt;&gt;9),IFERROR(VLOOKUP(A1365,'Health Total'!$A$2:$N$10000,14,0),"."),".")</f>
        <v>642</v>
      </c>
    </row>
    <row r="1366" spans="1:19" x14ac:dyDescent="0.4">
      <c r="A1366" s="2" t="str">
        <f t="shared" si="42"/>
        <v>2018|Southern|999</v>
      </c>
      <c r="B1366" t="s">
        <v>16</v>
      </c>
      <c r="C1366" t="s">
        <v>17</v>
      </c>
      <c r="D1366" t="s">
        <v>18</v>
      </c>
      <c r="E1366" t="s">
        <v>19</v>
      </c>
      <c r="F1366">
        <v>2018</v>
      </c>
      <c r="G1366">
        <v>2018</v>
      </c>
      <c r="H1366">
        <v>404</v>
      </c>
      <c r="I1366" t="s">
        <v>148</v>
      </c>
      <c r="J1366">
        <v>77</v>
      </c>
      <c r="K1366" t="s">
        <v>29</v>
      </c>
      <c r="L1366">
        <v>999</v>
      </c>
      <c r="N1366">
        <v>118860</v>
      </c>
      <c r="R1366" s="2">
        <f t="shared" si="43"/>
        <v>100</v>
      </c>
      <c r="S1366" s="2">
        <f>IF(AND(P1366&lt;&gt;"_U",P1366&lt;&gt;"c",J1366&lt;&gt;99,J1366&lt;&gt;9),IFERROR(VLOOKUP(A1366,'Health Total'!$A$2:$N$10000,14,0),"."),".")</f>
        <v>118860</v>
      </c>
    </row>
    <row r="1367" spans="1:19" x14ac:dyDescent="0.4">
      <c r="A1367" s="2" t="str">
        <f t="shared" si="42"/>
        <v>2018|Southern|10</v>
      </c>
      <c r="B1367" t="s">
        <v>16</v>
      </c>
      <c r="C1367" t="s">
        <v>17</v>
      </c>
      <c r="D1367" t="s">
        <v>18</v>
      </c>
      <c r="E1367" t="s">
        <v>19</v>
      </c>
      <c r="F1367">
        <v>2018</v>
      </c>
      <c r="G1367">
        <v>2018</v>
      </c>
      <c r="H1367">
        <v>404</v>
      </c>
      <c r="I1367" t="s">
        <v>148</v>
      </c>
      <c r="J1367">
        <v>8</v>
      </c>
      <c r="K1367" t="s">
        <v>30</v>
      </c>
      <c r="L1367">
        <v>10</v>
      </c>
      <c r="N1367">
        <v>0</v>
      </c>
      <c r="R1367" s="2" t="str">
        <f t="shared" si="43"/>
        <v>.</v>
      </c>
      <c r="S1367" s="2">
        <f>IF(AND(P1367&lt;&gt;"_U",P1367&lt;&gt;"c",J1367&lt;&gt;99,J1367&lt;&gt;9),IFERROR(VLOOKUP(A1367,'Health Total'!$A$2:$N$10000,14,0),"."),".")</f>
        <v>0</v>
      </c>
    </row>
    <row r="1368" spans="1:19" x14ac:dyDescent="0.4">
      <c r="A1368" s="2" t="str">
        <f t="shared" si="42"/>
        <v>2018|Southern|11</v>
      </c>
      <c r="B1368" t="s">
        <v>16</v>
      </c>
      <c r="C1368" t="s">
        <v>17</v>
      </c>
      <c r="D1368" t="s">
        <v>18</v>
      </c>
      <c r="E1368" t="s">
        <v>19</v>
      </c>
      <c r="F1368">
        <v>2018</v>
      </c>
      <c r="G1368">
        <v>2018</v>
      </c>
      <c r="H1368">
        <v>404</v>
      </c>
      <c r="I1368" t="s">
        <v>148</v>
      </c>
      <c r="J1368">
        <v>8</v>
      </c>
      <c r="K1368" t="s">
        <v>30</v>
      </c>
      <c r="L1368">
        <v>11</v>
      </c>
      <c r="N1368">
        <v>7290</v>
      </c>
      <c r="R1368" s="2">
        <f t="shared" si="43"/>
        <v>6.95</v>
      </c>
      <c r="S1368" s="2">
        <f>IF(AND(P1368&lt;&gt;"_U",P1368&lt;&gt;"c",J1368&lt;&gt;99,J1368&lt;&gt;9),IFERROR(VLOOKUP(A1368,'Health Total'!$A$2:$N$10000,14,0),"."),".")</f>
        <v>104904</v>
      </c>
    </row>
    <row r="1369" spans="1:19" x14ac:dyDescent="0.4">
      <c r="A1369" s="2" t="str">
        <f t="shared" si="42"/>
        <v>2018|Southern|12</v>
      </c>
      <c r="B1369" t="s">
        <v>16</v>
      </c>
      <c r="C1369" t="s">
        <v>17</v>
      </c>
      <c r="D1369" t="s">
        <v>18</v>
      </c>
      <c r="E1369" t="s">
        <v>19</v>
      </c>
      <c r="F1369">
        <v>2018</v>
      </c>
      <c r="G1369">
        <v>2018</v>
      </c>
      <c r="H1369">
        <v>404</v>
      </c>
      <c r="I1369" t="s">
        <v>148</v>
      </c>
      <c r="J1369">
        <v>8</v>
      </c>
      <c r="K1369" t="s">
        <v>30</v>
      </c>
      <c r="L1369">
        <v>12</v>
      </c>
      <c r="N1369">
        <v>588</v>
      </c>
      <c r="R1369" s="2">
        <f t="shared" si="43"/>
        <v>4.42</v>
      </c>
      <c r="S1369" s="2">
        <f>IF(AND(P1369&lt;&gt;"_U",P1369&lt;&gt;"c",J1369&lt;&gt;99,J1369&lt;&gt;9),IFERROR(VLOOKUP(A1369,'Health Total'!$A$2:$N$10000,14,0),"."),".")</f>
        <v>13317</v>
      </c>
    </row>
    <row r="1370" spans="1:19" x14ac:dyDescent="0.4">
      <c r="A1370" s="2" t="str">
        <f t="shared" si="42"/>
        <v>2018|Southern|13</v>
      </c>
      <c r="B1370" t="s">
        <v>16</v>
      </c>
      <c r="C1370" t="s">
        <v>17</v>
      </c>
      <c r="D1370" t="s">
        <v>18</v>
      </c>
      <c r="E1370" t="s">
        <v>19</v>
      </c>
      <c r="F1370">
        <v>2018</v>
      </c>
      <c r="G1370">
        <v>2018</v>
      </c>
      <c r="H1370">
        <v>404</v>
      </c>
      <c r="I1370" t="s">
        <v>148</v>
      </c>
      <c r="J1370">
        <v>8</v>
      </c>
      <c r="K1370" t="s">
        <v>30</v>
      </c>
      <c r="L1370">
        <v>13</v>
      </c>
      <c r="N1370">
        <v>36</v>
      </c>
      <c r="R1370" s="2">
        <f t="shared" si="43"/>
        <v>5.61</v>
      </c>
      <c r="S1370" s="2">
        <f>IF(AND(P1370&lt;&gt;"_U",P1370&lt;&gt;"c",J1370&lt;&gt;99,J1370&lt;&gt;9),IFERROR(VLOOKUP(A1370,'Health Total'!$A$2:$N$10000,14,0),"."),".")</f>
        <v>642</v>
      </c>
    </row>
    <row r="1371" spans="1:19" x14ac:dyDescent="0.4">
      <c r="A1371" s="2" t="str">
        <f t="shared" si="42"/>
        <v>2018|Southern|999</v>
      </c>
      <c r="B1371" t="s">
        <v>16</v>
      </c>
      <c r="C1371" t="s">
        <v>17</v>
      </c>
      <c r="D1371" t="s">
        <v>18</v>
      </c>
      <c r="E1371" t="s">
        <v>19</v>
      </c>
      <c r="F1371">
        <v>2018</v>
      </c>
      <c r="G1371">
        <v>2018</v>
      </c>
      <c r="H1371">
        <v>404</v>
      </c>
      <c r="I1371" t="s">
        <v>148</v>
      </c>
      <c r="J1371">
        <v>8</v>
      </c>
      <c r="K1371" t="s">
        <v>30</v>
      </c>
      <c r="L1371">
        <v>999</v>
      </c>
      <c r="N1371">
        <v>7911</v>
      </c>
      <c r="R1371" s="2">
        <f t="shared" si="43"/>
        <v>6.66</v>
      </c>
      <c r="S1371" s="2">
        <f>IF(AND(P1371&lt;&gt;"_U",P1371&lt;&gt;"c",J1371&lt;&gt;99,J1371&lt;&gt;9),IFERROR(VLOOKUP(A1371,'Health Total'!$A$2:$N$10000,14,0),"."),".")</f>
        <v>118860</v>
      </c>
    </row>
    <row r="1372" spans="1:19" x14ac:dyDescent="0.4">
      <c r="A1372" s="2" t="str">
        <f t="shared" si="42"/>
        <v>2018|Southern|10</v>
      </c>
      <c r="B1372" t="s">
        <v>16</v>
      </c>
      <c r="C1372" t="s">
        <v>17</v>
      </c>
      <c r="D1372" t="s">
        <v>18</v>
      </c>
      <c r="E1372" t="s">
        <v>19</v>
      </c>
      <c r="F1372">
        <v>2018</v>
      </c>
      <c r="G1372">
        <v>2018</v>
      </c>
      <c r="H1372">
        <v>404</v>
      </c>
      <c r="I1372" t="s">
        <v>148</v>
      </c>
      <c r="J1372">
        <v>9</v>
      </c>
      <c r="K1372" t="s">
        <v>31</v>
      </c>
      <c r="L1372">
        <v>10</v>
      </c>
      <c r="N1372">
        <v>12</v>
      </c>
      <c r="R1372" s="2" t="str">
        <f t="shared" si="43"/>
        <v>.</v>
      </c>
      <c r="S1372" s="2" t="str">
        <f>IF(AND(P1372&lt;&gt;"_U",P1372&lt;&gt;"c",J1372&lt;&gt;99,J1372&lt;&gt;9),IFERROR(VLOOKUP(A1372,'Health Total'!$A$2:$N$10000,14,0),"."),".")</f>
        <v>.</v>
      </c>
    </row>
    <row r="1373" spans="1:19" x14ac:dyDescent="0.4">
      <c r="A1373" s="2" t="str">
        <f t="shared" si="42"/>
        <v>2018|Southern|11</v>
      </c>
      <c r="B1373" t="s">
        <v>16</v>
      </c>
      <c r="C1373" t="s">
        <v>17</v>
      </c>
      <c r="D1373" t="s">
        <v>18</v>
      </c>
      <c r="E1373" t="s">
        <v>19</v>
      </c>
      <c r="F1373">
        <v>2018</v>
      </c>
      <c r="G1373">
        <v>2018</v>
      </c>
      <c r="H1373">
        <v>404</v>
      </c>
      <c r="I1373" t="s">
        <v>148</v>
      </c>
      <c r="J1373">
        <v>9</v>
      </c>
      <c r="K1373" t="s">
        <v>31</v>
      </c>
      <c r="L1373">
        <v>11</v>
      </c>
      <c r="N1373">
        <v>6903</v>
      </c>
      <c r="R1373" s="2" t="str">
        <f t="shared" si="43"/>
        <v>.</v>
      </c>
      <c r="S1373" s="2" t="str">
        <f>IF(AND(P1373&lt;&gt;"_U",P1373&lt;&gt;"c",J1373&lt;&gt;99,J1373&lt;&gt;9),IFERROR(VLOOKUP(A1373,'Health Total'!$A$2:$N$10000,14,0),"."),".")</f>
        <v>.</v>
      </c>
    </row>
    <row r="1374" spans="1:19" x14ac:dyDescent="0.4">
      <c r="A1374" s="2" t="str">
        <f t="shared" si="42"/>
        <v>2018|Southern|12</v>
      </c>
      <c r="B1374" t="s">
        <v>16</v>
      </c>
      <c r="C1374" t="s">
        <v>17</v>
      </c>
      <c r="D1374" t="s">
        <v>18</v>
      </c>
      <c r="E1374" t="s">
        <v>19</v>
      </c>
      <c r="F1374">
        <v>2018</v>
      </c>
      <c r="G1374">
        <v>2018</v>
      </c>
      <c r="H1374">
        <v>404</v>
      </c>
      <c r="I1374" t="s">
        <v>148</v>
      </c>
      <c r="J1374">
        <v>9</v>
      </c>
      <c r="K1374" t="s">
        <v>31</v>
      </c>
      <c r="L1374">
        <v>12</v>
      </c>
      <c r="N1374">
        <v>1434</v>
      </c>
      <c r="R1374" s="2" t="str">
        <f t="shared" si="43"/>
        <v>.</v>
      </c>
      <c r="S1374" s="2" t="str">
        <f>IF(AND(P1374&lt;&gt;"_U",P1374&lt;&gt;"c",J1374&lt;&gt;99,J1374&lt;&gt;9),IFERROR(VLOOKUP(A1374,'Health Total'!$A$2:$N$10000,14,0),"."),".")</f>
        <v>.</v>
      </c>
    </row>
    <row r="1375" spans="1:19" x14ac:dyDescent="0.4">
      <c r="A1375" s="2" t="str">
        <f t="shared" si="42"/>
        <v>2018|Southern|13</v>
      </c>
      <c r="B1375" t="s">
        <v>16</v>
      </c>
      <c r="C1375" t="s">
        <v>17</v>
      </c>
      <c r="D1375" t="s">
        <v>18</v>
      </c>
      <c r="E1375" t="s">
        <v>19</v>
      </c>
      <c r="F1375">
        <v>2018</v>
      </c>
      <c r="G1375">
        <v>2018</v>
      </c>
      <c r="H1375">
        <v>404</v>
      </c>
      <c r="I1375" t="s">
        <v>148</v>
      </c>
      <c r="J1375">
        <v>9</v>
      </c>
      <c r="K1375" t="s">
        <v>31</v>
      </c>
      <c r="L1375">
        <v>13</v>
      </c>
      <c r="N1375">
        <v>480</v>
      </c>
      <c r="R1375" s="2" t="str">
        <f t="shared" si="43"/>
        <v>.</v>
      </c>
      <c r="S1375" s="2" t="str">
        <f>IF(AND(P1375&lt;&gt;"_U",P1375&lt;&gt;"c",J1375&lt;&gt;99,J1375&lt;&gt;9),IFERROR(VLOOKUP(A1375,'Health Total'!$A$2:$N$10000,14,0),"."),".")</f>
        <v>.</v>
      </c>
    </row>
    <row r="1376" spans="1:19" x14ac:dyDescent="0.4">
      <c r="A1376" s="2" t="str">
        <f t="shared" si="42"/>
        <v>2018|Southern|999</v>
      </c>
      <c r="B1376" t="s">
        <v>16</v>
      </c>
      <c r="C1376" t="s">
        <v>17</v>
      </c>
      <c r="D1376" t="s">
        <v>18</v>
      </c>
      <c r="E1376" t="s">
        <v>19</v>
      </c>
      <c r="F1376">
        <v>2018</v>
      </c>
      <c r="G1376">
        <v>2018</v>
      </c>
      <c r="H1376">
        <v>404</v>
      </c>
      <c r="I1376" t="s">
        <v>148</v>
      </c>
      <c r="J1376">
        <v>9</v>
      </c>
      <c r="K1376" t="s">
        <v>31</v>
      </c>
      <c r="L1376">
        <v>999</v>
      </c>
      <c r="N1376">
        <v>8826</v>
      </c>
      <c r="R1376" s="2" t="str">
        <f t="shared" si="43"/>
        <v>.</v>
      </c>
      <c r="S1376" s="2" t="str">
        <f>IF(AND(P1376&lt;&gt;"_U",P1376&lt;&gt;"c",J1376&lt;&gt;99,J1376&lt;&gt;9),IFERROR(VLOOKUP(A1376,'Health Total'!$A$2:$N$10000,14,0),"."),".")</f>
        <v>.</v>
      </c>
    </row>
    <row r="1377" spans="1:19" x14ac:dyDescent="0.4">
      <c r="A1377" s="2" t="str">
        <f t="shared" si="42"/>
        <v>2018|Southern|10</v>
      </c>
      <c r="B1377" t="s">
        <v>16</v>
      </c>
      <c r="C1377" t="s">
        <v>17</v>
      </c>
      <c r="D1377" t="s">
        <v>18</v>
      </c>
      <c r="E1377" t="s">
        <v>19</v>
      </c>
      <c r="F1377">
        <v>2018</v>
      </c>
      <c r="G1377">
        <v>2018</v>
      </c>
      <c r="H1377">
        <v>404</v>
      </c>
      <c r="I1377" t="s">
        <v>148</v>
      </c>
      <c r="J1377">
        <v>99</v>
      </c>
      <c r="K1377" t="s">
        <v>32</v>
      </c>
      <c r="L1377">
        <v>10</v>
      </c>
      <c r="N1377">
        <v>12</v>
      </c>
      <c r="R1377" s="2" t="str">
        <f t="shared" si="43"/>
        <v>.</v>
      </c>
      <c r="S1377" s="2" t="str">
        <f>IF(AND(P1377&lt;&gt;"_U",P1377&lt;&gt;"c",J1377&lt;&gt;99,J1377&lt;&gt;9),IFERROR(VLOOKUP(A1377,'Health Total'!$A$2:$N$10000,14,0),"."),".")</f>
        <v>.</v>
      </c>
    </row>
    <row r="1378" spans="1:19" x14ac:dyDescent="0.4">
      <c r="A1378" s="2" t="str">
        <f t="shared" si="42"/>
        <v>2018|Southern|11</v>
      </c>
      <c r="B1378" t="s">
        <v>16</v>
      </c>
      <c r="C1378" t="s">
        <v>17</v>
      </c>
      <c r="D1378" t="s">
        <v>18</v>
      </c>
      <c r="E1378" t="s">
        <v>19</v>
      </c>
      <c r="F1378">
        <v>2018</v>
      </c>
      <c r="G1378">
        <v>2018</v>
      </c>
      <c r="H1378">
        <v>404</v>
      </c>
      <c r="I1378" t="s">
        <v>148</v>
      </c>
      <c r="J1378">
        <v>99</v>
      </c>
      <c r="K1378" t="s">
        <v>32</v>
      </c>
      <c r="L1378">
        <v>11</v>
      </c>
      <c r="N1378">
        <v>110754</v>
      </c>
      <c r="R1378" s="2" t="str">
        <f t="shared" si="43"/>
        <v>.</v>
      </c>
      <c r="S1378" s="2" t="str">
        <f>IF(AND(P1378&lt;&gt;"_U",P1378&lt;&gt;"c",J1378&lt;&gt;99,J1378&lt;&gt;9),IFERROR(VLOOKUP(A1378,'Health Total'!$A$2:$N$10000,14,0),"."),".")</f>
        <v>.</v>
      </c>
    </row>
    <row r="1379" spans="1:19" x14ac:dyDescent="0.4">
      <c r="A1379" s="2" t="str">
        <f t="shared" si="42"/>
        <v>2018|Southern|12</v>
      </c>
      <c r="B1379" t="s">
        <v>16</v>
      </c>
      <c r="C1379" t="s">
        <v>17</v>
      </c>
      <c r="D1379" t="s">
        <v>18</v>
      </c>
      <c r="E1379" t="s">
        <v>19</v>
      </c>
      <c r="F1379">
        <v>2018</v>
      </c>
      <c r="G1379">
        <v>2018</v>
      </c>
      <c r="H1379">
        <v>404</v>
      </c>
      <c r="I1379" t="s">
        <v>148</v>
      </c>
      <c r="J1379">
        <v>99</v>
      </c>
      <c r="K1379" t="s">
        <v>32</v>
      </c>
      <c r="L1379">
        <v>12</v>
      </c>
      <c r="N1379">
        <v>14637</v>
      </c>
      <c r="R1379" s="2" t="str">
        <f t="shared" si="43"/>
        <v>.</v>
      </c>
      <c r="S1379" s="2" t="str">
        <f>IF(AND(P1379&lt;&gt;"_U",P1379&lt;&gt;"c",J1379&lt;&gt;99,J1379&lt;&gt;9),IFERROR(VLOOKUP(A1379,'Health Total'!$A$2:$N$10000,14,0),"."),".")</f>
        <v>.</v>
      </c>
    </row>
    <row r="1380" spans="1:19" x14ac:dyDescent="0.4">
      <c r="A1380" s="2" t="str">
        <f t="shared" si="42"/>
        <v>2018|Southern|13</v>
      </c>
      <c r="B1380" t="s">
        <v>16</v>
      </c>
      <c r="C1380" t="s">
        <v>17</v>
      </c>
      <c r="D1380" t="s">
        <v>18</v>
      </c>
      <c r="E1380" t="s">
        <v>19</v>
      </c>
      <c r="F1380">
        <v>2018</v>
      </c>
      <c r="G1380">
        <v>2018</v>
      </c>
      <c r="H1380">
        <v>404</v>
      </c>
      <c r="I1380" t="s">
        <v>148</v>
      </c>
      <c r="J1380">
        <v>99</v>
      </c>
      <c r="K1380" t="s">
        <v>32</v>
      </c>
      <c r="L1380">
        <v>13</v>
      </c>
      <c r="N1380">
        <v>1113</v>
      </c>
      <c r="R1380" s="2" t="str">
        <f t="shared" si="43"/>
        <v>.</v>
      </c>
      <c r="S1380" s="2" t="str">
        <f>IF(AND(P1380&lt;&gt;"_U",P1380&lt;&gt;"c",J1380&lt;&gt;99,J1380&lt;&gt;9),IFERROR(VLOOKUP(A1380,'Health Total'!$A$2:$N$10000,14,0),"."),".")</f>
        <v>.</v>
      </c>
    </row>
    <row r="1381" spans="1:19" x14ac:dyDescent="0.4">
      <c r="A1381" s="2" t="str">
        <f t="shared" si="42"/>
        <v>2018|Southern|999</v>
      </c>
      <c r="B1381" t="s">
        <v>16</v>
      </c>
      <c r="C1381" t="s">
        <v>17</v>
      </c>
      <c r="D1381" t="s">
        <v>18</v>
      </c>
      <c r="E1381" t="s">
        <v>19</v>
      </c>
      <c r="F1381">
        <v>2018</v>
      </c>
      <c r="G1381">
        <v>2018</v>
      </c>
      <c r="H1381">
        <v>404</v>
      </c>
      <c r="I1381" t="s">
        <v>148</v>
      </c>
      <c r="J1381">
        <v>99</v>
      </c>
      <c r="K1381" t="s">
        <v>32</v>
      </c>
      <c r="L1381">
        <v>999</v>
      </c>
      <c r="N1381">
        <v>126513</v>
      </c>
      <c r="R1381" s="2" t="str">
        <f t="shared" si="43"/>
        <v>.</v>
      </c>
      <c r="S1381" s="2" t="str">
        <f>IF(AND(P1381&lt;&gt;"_U",P1381&lt;&gt;"c",J1381&lt;&gt;99,J1381&lt;&gt;9),IFERROR(VLOOKUP(A1381,'Health Total'!$A$2:$N$10000,14,0),"."),".")</f>
        <v>.</v>
      </c>
    </row>
    <row r="1382" spans="1:19" x14ac:dyDescent="0.4">
      <c r="A1382" s="2" t="str">
        <f t="shared" si="42"/>
        <v>2018|Area outside health region|10</v>
      </c>
      <c r="B1382" t="s">
        <v>16</v>
      </c>
      <c r="C1382" t="s">
        <v>17</v>
      </c>
      <c r="D1382" t="s">
        <v>18</v>
      </c>
      <c r="E1382" t="s">
        <v>19</v>
      </c>
      <c r="F1382">
        <v>2018</v>
      </c>
      <c r="G1382">
        <v>2018</v>
      </c>
      <c r="H1382">
        <v>90</v>
      </c>
      <c r="I1382" t="s">
        <v>54</v>
      </c>
      <c r="J1382">
        <v>0</v>
      </c>
      <c r="K1382" t="s">
        <v>21</v>
      </c>
      <c r="L1382">
        <v>10</v>
      </c>
      <c r="P1382" t="s">
        <v>53</v>
      </c>
      <c r="Q1382" t="s">
        <v>52</v>
      </c>
      <c r="R1382" s="2" t="str">
        <f t="shared" si="43"/>
        <v>.</v>
      </c>
      <c r="S1382" s="2" t="str">
        <f>IF(AND(P1382&lt;&gt;"_U",P1382&lt;&gt;"c",J1382&lt;&gt;99,J1382&lt;&gt;9),IFERROR(VLOOKUP(A1382,'Health Total'!$A$2:$N$10000,14,0),"."),".")</f>
        <v>.</v>
      </c>
    </row>
    <row r="1383" spans="1:19" x14ac:dyDescent="0.4">
      <c r="A1383" s="2" t="str">
        <f t="shared" si="42"/>
        <v>2018|Area outside health region|11</v>
      </c>
      <c r="B1383" t="s">
        <v>16</v>
      </c>
      <c r="C1383" t="s">
        <v>17</v>
      </c>
      <c r="D1383" t="s">
        <v>18</v>
      </c>
      <c r="E1383" t="s">
        <v>19</v>
      </c>
      <c r="F1383">
        <v>2018</v>
      </c>
      <c r="G1383">
        <v>2018</v>
      </c>
      <c r="H1383">
        <v>90</v>
      </c>
      <c r="I1383" t="s">
        <v>54</v>
      </c>
      <c r="J1383">
        <v>0</v>
      </c>
      <c r="K1383" t="s">
        <v>21</v>
      </c>
      <c r="L1383">
        <v>11</v>
      </c>
      <c r="P1383" t="s">
        <v>53</v>
      </c>
      <c r="Q1383" t="s">
        <v>52</v>
      </c>
      <c r="R1383" s="2" t="str">
        <f t="shared" si="43"/>
        <v>.</v>
      </c>
      <c r="S1383" s="2" t="str">
        <f>IF(AND(P1383&lt;&gt;"_U",P1383&lt;&gt;"c",J1383&lt;&gt;99,J1383&lt;&gt;9),IFERROR(VLOOKUP(A1383,'Health Total'!$A$2:$N$10000,14,0),"."),".")</f>
        <v>.</v>
      </c>
    </row>
    <row r="1384" spans="1:19" x14ac:dyDescent="0.4">
      <c r="A1384" s="2" t="str">
        <f t="shared" si="42"/>
        <v>2018|Area outside health region|12</v>
      </c>
      <c r="B1384" t="s">
        <v>16</v>
      </c>
      <c r="C1384" t="s">
        <v>17</v>
      </c>
      <c r="D1384" t="s">
        <v>18</v>
      </c>
      <c r="E1384" t="s">
        <v>19</v>
      </c>
      <c r="F1384">
        <v>2018</v>
      </c>
      <c r="G1384">
        <v>2018</v>
      </c>
      <c r="H1384">
        <v>90</v>
      </c>
      <c r="I1384" t="s">
        <v>54</v>
      </c>
      <c r="J1384">
        <v>0</v>
      </c>
      <c r="K1384" t="s">
        <v>21</v>
      </c>
      <c r="L1384">
        <v>12</v>
      </c>
      <c r="P1384" t="s">
        <v>53</v>
      </c>
      <c r="Q1384" t="s">
        <v>52</v>
      </c>
      <c r="R1384" s="2" t="str">
        <f t="shared" si="43"/>
        <v>.</v>
      </c>
      <c r="S1384" s="2" t="str">
        <f>IF(AND(P1384&lt;&gt;"_U",P1384&lt;&gt;"c",J1384&lt;&gt;99,J1384&lt;&gt;9),IFERROR(VLOOKUP(A1384,'Health Total'!$A$2:$N$10000,14,0),"."),".")</f>
        <v>.</v>
      </c>
    </row>
    <row r="1385" spans="1:19" x14ac:dyDescent="0.4">
      <c r="A1385" s="2" t="str">
        <f t="shared" si="42"/>
        <v>2018|Area outside health region|13</v>
      </c>
      <c r="B1385" t="s">
        <v>16</v>
      </c>
      <c r="C1385" t="s">
        <v>17</v>
      </c>
      <c r="D1385" t="s">
        <v>18</v>
      </c>
      <c r="E1385" t="s">
        <v>19</v>
      </c>
      <c r="F1385">
        <v>2018</v>
      </c>
      <c r="G1385">
        <v>2018</v>
      </c>
      <c r="H1385">
        <v>90</v>
      </c>
      <c r="I1385" t="s">
        <v>54</v>
      </c>
      <c r="J1385">
        <v>0</v>
      </c>
      <c r="K1385" t="s">
        <v>21</v>
      </c>
      <c r="L1385">
        <v>13</v>
      </c>
      <c r="N1385">
        <v>12</v>
      </c>
      <c r="R1385" s="2">
        <f t="shared" si="43"/>
        <v>23.53</v>
      </c>
      <c r="S1385" s="2">
        <f>IF(AND(P1385&lt;&gt;"_U",P1385&lt;&gt;"c",J1385&lt;&gt;99,J1385&lt;&gt;9),IFERROR(VLOOKUP(A1385,'Health Total'!$A$2:$N$10000,14,0),"."),".")</f>
        <v>51</v>
      </c>
    </row>
    <row r="1386" spans="1:19" x14ac:dyDescent="0.4">
      <c r="A1386" s="2" t="str">
        <f t="shared" si="42"/>
        <v>2018|Area outside health region|999</v>
      </c>
      <c r="B1386" t="s">
        <v>16</v>
      </c>
      <c r="C1386" t="s">
        <v>17</v>
      </c>
      <c r="D1386" t="s">
        <v>18</v>
      </c>
      <c r="E1386" t="s">
        <v>19</v>
      </c>
      <c r="F1386">
        <v>2018</v>
      </c>
      <c r="G1386">
        <v>2018</v>
      </c>
      <c r="H1386">
        <v>90</v>
      </c>
      <c r="I1386" t="s">
        <v>54</v>
      </c>
      <c r="J1386">
        <v>0</v>
      </c>
      <c r="K1386" t="s">
        <v>21</v>
      </c>
      <c r="L1386">
        <v>999</v>
      </c>
      <c r="N1386">
        <v>12</v>
      </c>
      <c r="R1386" s="2">
        <f t="shared" si="43"/>
        <v>22.22</v>
      </c>
      <c r="S1386" s="2">
        <f>IF(AND(P1386&lt;&gt;"_U",P1386&lt;&gt;"c",J1386&lt;&gt;99,J1386&lt;&gt;9),IFERROR(VLOOKUP(A1386,'Health Total'!$A$2:$N$10000,14,0),"."),".")</f>
        <v>54</v>
      </c>
    </row>
    <row r="1387" spans="1:19" x14ac:dyDescent="0.4">
      <c r="A1387" s="2" t="str">
        <f t="shared" si="42"/>
        <v>2018|Area outside health region|10</v>
      </c>
      <c r="B1387" t="s">
        <v>16</v>
      </c>
      <c r="C1387" t="s">
        <v>17</v>
      </c>
      <c r="D1387" t="s">
        <v>18</v>
      </c>
      <c r="E1387" t="s">
        <v>19</v>
      </c>
      <c r="F1387">
        <v>2018</v>
      </c>
      <c r="G1387">
        <v>2018</v>
      </c>
      <c r="H1387">
        <v>90</v>
      </c>
      <c r="I1387" t="s">
        <v>54</v>
      </c>
      <c r="J1387">
        <v>1</v>
      </c>
      <c r="K1387" t="s">
        <v>22</v>
      </c>
      <c r="L1387">
        <v>10</v>
      </c>
      <c r="P1387" t="s">
        <v>53</v>
      </c>
      <c r="Q1387" t="s">
        <v>52</v>
      </c>
      <c r="R1387" s="2" t="str">
        <f t="shared" si="43"/>
        <v>.</v>
      </c>
      <c r="S1387" s="2" t="str">
        <f>IF(AND(P1387&lt;&gt;"_U",P1387&lt;&gt;"c",J1387&lt;&gt;99,J1387&lt;&gt;9),IFERROR(VLOOKUP(A1387,'Health Total'!$A$2:$N$10000,14,0),"."),".")</f>
        <v>.</v>
      </c>
    </row>
    <row r="1388" spans="1:19" x14ac:dyDescent="0.4">
      <c r="A1388" s="2" t="str">
        <f t="shared" si="42"/>
        <v>2018|Area outside health region|11</v>
      </c>
      <c r="B1388" t="s">
        <v>16</v>
      </c>
      <c r="C1388" t="s">
        <v>17</v>
      </c>
      <c r="D1388" t="s">
        <v>18</v>
      </c>
      <c r="E1388" t="s">
        <v>19</v>
      </c>
      <c r="F1388">
        <v>2018</v>
      </c>
      <c r="G1388">
        <v>2018</v>
      </c>
      <c r="H1388">
        <v>90</v>
      </c>
      <c r="I1388" t="s">
        <v>54</v>
      </c>
      <c r="J1388">
        <v>1</v>
      </c>
      <c r="K1388" t="s">
        <v>22</v>
      </c>
      <c r="L1388">
        <v>11</v>
      </c>
      <c r="P1388" t="s">
        <v>53</v>
      </c>
      <c r="Q1388" t="s">
        <v>52</v>
      </c>
      <c r="R1388" s="2" t="str">
        <f t="shared" si="43"/>
        <v>.</v>
      </c>
      <c r="S1388" s="2" t="str">
        <f>IF(AND(P1388&lt;&gt;"_U",P1388&lt;&gt;"c",J1388&lt;&gt;99,J1388&lt;&gt;9),IFERROR(VLOOKUP(A1388,'Health Total'!$A$2:$N$10000,14,0),"."),".")</f>
        <v>.</v>
      </c>
    </row>
    <row r="1389" spans="1:19" x14ac:dyDescent="0.4">
      <c r="A1389" s="2" t="str">
        <f t="shared" si="42"/>
        <v>2018|Area outside health region|12</v>
      </c>
      <c r="B1389" t="s">
        <v>16</v>
      </c>
      <c r="C1389" t="s">
        <v>17</v>
      </c>
      <c r="D1389" t="s">
        <v>18</v>
      </c>
      <c r="E1389" t="s">
        <v>19</v>
      </c>
      <c r="F1389">
        <v>2018</v>
      </c>
      <c r="G1389">
        <v>2018</v>
      </c>
      <c r="H1389">
        <v>90</v>
      </c>
      <c r="I1389" t="s">
        <v>54</v>
      </c>
      <c r="J1389">
        <v>1</v>
      </c>
      <c r="K1389" t="s">
        <v>22</v>
      </c>
      <c r="L1389">
        <v>12</v>
      </c>
      <c r="P1389" t="s">
        <v>53</v>
      </c>
      <c r="Q1389" t="s">
        <v>52</v>
      </c>
      <c r="R1389" s="2" t="str">
        <f t="shared" si="43"/>
        <v>.</v>
      </c>
      <c r="S1389" s="2" t="str">
        <f>IF(AND(P1389&lt;&gt;"_U",P1389&lt;&gt;"c",J1389&lt;&gt;99,J1389&lt;&gt;9),IFERROR(VLOOKUP(A1389,'Health Total'!$A$2:$N$10000,14,0),"."),".")</f>
        <v>.</v>
      </c>
    </row>
    <row r="1390" spans="1:19" x14ac:dyDescent="0.4">
      <c r="A1390" s="2" t="str">
        <f t="shared" si="42"/>
        <v>2018|Area outside health region|13</v>
      </c>
      <c r="B1390" t="s">
        <v>16</v>
      </c>
      <c r="C1390" t="s">
        <v>17</v>
      </c>
      <c r="D1390" t="s">
        <v>18</v>
      </c>
      <c r="E1390" t="s">
        <v>19</v>
      </c>
      <c r="F1390">
        <v>2018</v>
      </c>
      <c r="G1390">
        <v>2018</v>
      </c>
      <c r="H1390">
        <v>90</v>
      </c>
      <c r="I1390" t="s">
        <v>54</v>
      </c>
      <c r="J1390">
        <v>1</v>
      </c>
      <c r="K1390" t="s">
        <v>22</v>
      </c>
      <c r="L1390">
        <v>13</v>
      </c>
      <c r="P1390" t="s">
        <v>53</v>
      </c>
      <c r="Q1390" t="s">
        <v>52</v>
      </c>
      <c r="R1390" s="2" t="str">
        <f t="shared" si="43"/>
        <v>.</v>
      </c>
      <c r="S1390" s="2" t="str">
        <f>IF(AND(P1390&lt;&gt;"_U",P1390&lt;&gt;"c",J1390&lt;&gt;99,J1390&lt;&gt;9),IFERROR(VLOOKUP(A1390,'Health Total'!$A$2:$N$10000,14,0),"."),".")</f>
        <v>.</v>
      </c>
    </row>
    <row r="1391" spans="1:19" x14ac:dyDescent="0.4">
      <c r="A1391" s="2" t="str">
        <f t="shared" si="42"/>
        <v>2018|Area outside health region|999</v>
      </c>
      <c r="B1391" t="s">
        <v>16</v>
      </c>
      <c r="C1391" t="s">
        <v>17</v>
      </c>
      <c r="D1391" t="s">
        <v>18</v>
      </c>
      <c r="E1391" t="s">
        <v>19</v>
      </c>
      <c r="F1391">
        <v>2018</v>
      </c>
      <c r="G1391">
        <v>2018</v>
      </c>
      <c r="H1391">
        <v>90</v>
      </c>
      <c r="I1391" t="s">
        <v>54</v>
      </c>
      <c r="J1391">
        <v>1</v>
      </c>
      <c r="K1391" t="s">
        <v>22</v>
      </c>
      <c r="L1391">
        <v>999</v>
      </c>
      <c r="N1391">
        <v>6</v>
      </c>
      <c r="R1391" s="2">
        <f t="shared" si="43"/>
        <v>11.11</v>
      </c>
      <c r="S1391" s="2">
        <f>IF(AND(P1391&lt;&gt;"_U",P1391&lt;&gt;"c",J1391&lt;&gt;99,J1391&lt;&gt;9),IFERROR(VLOOKUP(A1391,'Health Total'!$A$2:$N$10000,14,0),"."),".")</f>
        <v>54</v>
      </c>
    </row>
    <row r="1392" spans="1:19" x14ac:dyDescent="0.4">
      <c r="A1392" s="2" t="str">
        <f t="shared" si="42"/>
        <v>2018|Area outside health region|10</v>
      </c>
      <c r="B1392" t="s">
        <v>16</v>
      </c>
      <c r="C1392" t="s">
        <v>17</v>
      </c>
      <c r="D1392" t="s">
        <v>18</v>
      </c>
      <c r="E1392" t="s">
        <v>19</v>
      </c>
      <c r="F1392">
        <v>2018</v>
      </c>
      <c r="G1392">
        <v>2018</v>
      </c>
      <c r="H1392">
        <v>90</v>
      </c>
      <c r="I1392" t="s">
        <v>54</v>
      </c>
      <c r="J1392">
        <v>2</v>
      </c>
      <c r="K1392" t="s">
        <v>23</v>
      </c>
      <c r="L1392">
        <v>10</v>
      </c>
      <c r="P1392" t="s">
        <v>53</v>
      </c>
      <c r="Q1392" t="s">
        <v>52</v>
      </c>
      <c r="R1392" s="2" t="str">
        <f t="shared" si="43"/>
        <v>.</v>
      </c>
      <c r="S1392" s="2" t="str">
        <f>IF(AND(P1392&lt;&gt;"_U",P1392&lt;&gt;"c",J1392&lt;&gt;99,J1392&lt;&gt;9),IFERROR(VLOOKUP(A1392,'Health Total'!$A$2:$N$10000,14,0),"."),".")</f>
        <v>.</v>
      </c>
    </row>
    <row r="1393" spans="1:19" x14ac:dyDescent="0.4">
      <c r="A1393" s="2" t="str">
        <f t="shared" si="42"/>
        <v>2018|Area outside health region|11</v>
      </c>
      <c r="B1393" t="s">
        <v>16</v>
      </c>
      <c r="C1393" t="s">
        <v>17</v>
      </c>
      <c r="D1393" t="s">
        <v>18</v>
      </c>
      <c r="E1393" t="s">
        <v>19</v>
      </c>
      <c r="F1393">
        <v>2018</v>
      </c>
      <c r="G1393">
        <v>2018</v>
      </c>
      <c r="H1393">
        <v>90</v>
      </c>
      <c r="I1393" t="s">
        <v>54</v>
      </c>
      <c r="J1393">
        <v>2</v>
      </c>
      <c r="K1393" t="s">
        <v>23</v>
      </c>
      <c r="L1393">
        <v>11</v>
      </c>
      <c r="P1393" t="s">
        <v>53</v>
      </c>
      <c r="Q1393" t="s">
        <v>52</v>
      </c>
      <c r="R1393" s="2" t="str">
        <f t="shared" si="43"/>
        <v>.</v>
      </c>
      <c r="S1393" s="2" t="str">
        <f>IF(AND(P1393&lt;&gt;"_U",P1393&lt;&gt;"c",J1393&lt;&gt;99,J1393&lt;&gt;9),IFERROR(VLOOKUP(A1393,'Health Total'!$A$2:$N$10000,14,0),"."),".")</f>
        <v>.</v>
      </c>
    </row>
    <row r="1394" spans="1:19" x14ac:dyDescent="0.4">
      <c r="A1394" s="2" t="str">
        <f t="shared" si="42"/>
        <v>2018|Area outside health region|12</v>
      </c>
      <c r="B1394" t="s">
        <v>16</v>
      </c>
      <c r="C1394" t="s">
        <v>17</v>
      </c>
      <c r="D1394" t="s">
        <v>18</v>
      </c>
      <c r="E1394" t="s">
        <v>19</v>
      </c>
      <c r="F1394">
        <v>2018</v>
      </c>
      <c r="G1394">
        <v>2018</v>
      </c>
      <c r="H1394">
        <v>90</v>
      </c>
      <c r="I1394" t="s">
        <v>54</v>
      </c>
      <c r="J1394">
        <v>2</v>
      </c>
      <c r="K1394" t="s">
        <v>23</v>
      </c>
      <c r="L1394">
        <v>12</v>
      </c>
      <c r="P1394" t="s">
        <v>53</v>
      </c>
      <c r="Q1394" t="s">
        <v>52</v>
      </c>
      <c r="R1394" s="2" t="str">
        <f t="shared" si="43"/>
        <v>.</v>
      </c>
      <c r="S1394" s="2" t="str">
        <f>IF(AND(P1394&lt;&gt;"_U",P1394&lt;&gt;"c",J1394&lt;&gt;99,J1394&lt;&gt;9),IFERROR(VLOOKUP(A1394,'Health Total'!$A$2:$N$10000,14,0),"."),".")</f>
        <v>.</v>
      </c>
    </row>
    <row r="1395" spans="1:19" x14ac:dyDescent="0.4">
      <c r="A1395" s="2" t="str">
        <f t="shared" si="42"/>
        <v>2018|Area outside health region|13</v>
      </c>
      <c r="B1395" t="s">
        <v>16</v>
      </c>
      <c r="C1395" t="s">
        <v>17</v>
      </c>
      <c r="D1395" t="s">
        <v>18</v>
      </c>
      <c r="E1395" t="s">
        <v>19</v>
      </c>
      <c r="F1395">
        <v>2018</v>
      </c>
      <c r="G1395">
        <v>2018</v>
      </c>
      <c r="H1395">
        <v>90</v>
      </c>
      <c r="I1395" t="s">
        <v>54</v>
      </c>
      <c r="J1395">
        <v>2</v>
      </c>
      <c r="K1395" t="s">
        <v>23</v>
      </c>
      <c r="L1395">
        <v>13</v>
      </c>
      <c r="N1395">
        <v>21</v>
      </c>
      <c r="R1395" s="2">
        <f t="shared" si="43"/>
        <v>41.18</v>
      </c>
      <c r="S1395" s="2">
        <f>IF(AND(P1395&lt;&gt;"_U",P1395&lt;&gt;"c",J1395&lt;&gt;99,J1395&lt;&gt;9),IFERROR(VLOOKUP(A1395,'Health Total'!$A$2:$N$10000,14,0),"."),".")</f>
        <v>51</v>
      </c>
    </row>
    <row r="1396" spans="1:19" x14ac:dyDescent="0.4">
      <c r="A1396" s="2" t="str">
        <f t="shared" si="42"/>
        <v>2018|Area outside health region|999</v>
      </c>
      <c r="B1396" t="s">
        <v>16</v>
      </c>
      <c r="C1396" t="s">
        <v>17</v>
      </c>
      <c r="D1396" t="s">
        <v>18</v>
      </c>
      <c r="E1396" t="s">
        <v>19</v>
      </c>
      <c r="F1396">
        <v>2018</v>
      </c>
      <c r="G1396">
        <v>2018</v>
      </c>
      <c r="H1396">
        <v>90</v>
      </c>
      <c r="I1396" t="s">
        <v>54</v>
      </c>
      <c r="J1396">
        <v>2</v>
      </c>
      <c r="K1396" t="s">
        <v>23</v>
      </c>
      <c r="L1396">
        <v>999</v>
      </c>
      <c r="N1396">
        <v>27</v>
      </c>
      <c r="R1396" s="2">
        <f t="shared" si="43"/>
        <v>50</v>
      </c>
      <c r="S1396" s="2">
        <f>IF(AND(P1396&lt;&gt;"_U",P1396&lt;&gt;"c",J1396&lt;&gt;99,J1396&lt;&gt;9),IFERROR(VLOOKUP(A1396,'Health Total'!$A$2:$N$10000,14,0),"."),".")</f>
        <v>54</v>
      </c>
    </row>
    <row r="1397" spans="1:19" x14ac:dyDescent="0.4">
      <c r="A1397" s="2" t="str">
        <f t="shared" si="42"/>
        <v>2018|Area outside health region|10</v>
      </c>
      <c r="B1397" t="s">
        <v>16</v>
      </c>
      <c r="C1397" t="s">
        <v>17</v>
      </c>
      <c r="D1397" t="s">
        <v>18</v>
      </c>
      <c r="E1397" t="s">
        <v>19</v>
      </c>
      <c r="F1397">
        <v>2018</v>
      </c>
      <c r="G1397">
        <v>2018</v>
      </c>
      <c r="H1397">
        <v>90</v>
      </c>
      <c r="I1397" t="s">
        <v>54</v>
      </c>
      <c r="J1397">
        <v>3</v>
      </c>
      <c r="K1397" t="s">
        <v>24</v>
      </c>
      <c r="L1397">
        <v>10</v>
      </c>
      <c r="P1397" t="s">
        <v>53</v>
      </c>
      <c r="Q1397" t="s">
        <v>52</v>
      </c>
      <c r="R1397" s="2" t="str">
        <f t="shared" si="43"/>
        <v>.</v>
      </c>
      <c r="S1397" s="2" t="str">
        <f>IF(AND(P1397&lt;&gt;"_U",P1397&lt;&gt;"c",J1397&lt;&gt;99,J1397&lt;&gt;9),IFERROR(VLOOKUP(A1397,'Health Total'!$A$2:$N$10000,14,0),"."),".")</f>
        <v>.</v>
      </c>
    </row>
    <row r="1398" spans="1:19" x14ac:dyDescent="0.4">
      <c r="A1398" s="2" t="str">
        <f t="shared" si="42"/>
        <v>2018|Area outside health region|11</v>
      </c>
      <c r="B1398" t="s">
        <v>16</v>
      </c>
      <c r="C1398" t="s">
        <v>17</v>
      </c>
      <c r="D1398" t="s">
        <v>18</v>
      </c>
      <c r="E1398" t="s">
        <v>19</v>
      </c>
      <c r="F1398">
        <v>2018</v>
      </c>
      <c r="G1398">
        <v>2018</v>
      </c>
      <c r="H1398">
        <v>90</v>
      </c>
      <c r="I1398" t="s">
        <v>54</v>
      </c>
      <c r="J1398">
        <v>3</v>
      </c>
      <c r="K1398" t="s">
        <v>24</v>
      </c>
      <c r="L1398">
        <v>11</v>
      </c>
      <c r="P1398" t="s">
        <v>53</v>
      </c>
      <c r="Q1398" t="s">
        <v>52</v>
      </c>
      <c r="R1398" s="2" t="str">
        <f t="shared" si="43"/>
        <v>.</v>
      </c>
      <c r="S1398" s="2" t="str">
        <f>IF(AND(P1398&lt;&gt;"_U",P1398&lt;&gt;"c",J1398&lt;&gt;99,J1398&lt;&gt;9),IFERROR(VLOOKUP(A1398,'Health Total'!$A$2:$N$10000,14,0),"."),".")</f>
        <v>.</v>
      </c>
    </row>
    <row r="1399" spans="1:19" x14ac:dyDescent="0.4">
      <c r="A1399" s="2" t="str">
        <f t="shared" si="42"/>
        <v>2018|Area outside health region|12</v>
      </c>
      <c r="B1399" t="s">
        <v>16</v>
      </c>
      <c r="C1399" t="s">
        <v>17</v>
      </c>
      <c r="D1399" t="s">
        <v>18</v>
      </c>
      <c r="E1399" t="s">
        <v>19</v>
      </c>
      <c r="F1399">
        <v>2018</v>
      </c>
      <c r="G1399">
        <v>2018</v>
      </c>
      <c r="H1399">
        <v>90</v>
      </c>
      <c r="I1399" t="s">
        <v>54</v>
      </c>
      <c r="J1399">
        <v>3</v>
      </c>
      <c r="K1399" t="s">
        <v>24</v>
      </c>
      <c r="L1399">
        <v>12</v>
      </c>
      <c r="P1399" t="s">
        <v>53</v>
      </c>
      <c r="Q1399" t="s">
        <v>52</v>
      </c>
      <c r="R1399" s="2" t="str">
        <f t="shared" si="43"/>
        <v>.</v>
      </c>
      <c r="S1399" s="2" t="str">
        <f>IF(AND(P1399&lt;&gt;"_U",P1399&lt;&gt;"c",J1399&lt;&gt;99,J1399&lt;&gt;9),IFERROR(VLOOKUP(A1399,'Health Total'!$A$2:$N$10000,14,0),"."),".")</f>
        <v>.</v>
      </c>
    </row>
    <row r="1400" spans="1:19" x14ac:dyDescent="0.4">
      <c r="A1400" s="2" t="str">
        <f t="shared" si="42"/>
        <v>2018|Area outside health region|13</v>
      </c>
      <c r="B1400" t="s">
        <v>16</v>
      </c>
      <c r="C1400" t="s">
        <v>17</v>
      </c>
      <c r="D1400" t="s">
        <v>18</v>
      </c>
      <c r="E1400" t="s">
        <v>19</v>
      </c>
      <c r="F1400">
        <v>2018</v>
      </c>
      <c r="G1400">
        <v>2018</v>
      </c>
      <c r="H1400">
        <v>90</v>
      </c>
      <c r="I1400" t="s">
        <v>54</v>
      </c>
      <c r="J1400">
        <v>3</v>
      </c>
      <c r="K1400" t="s">
        <v>24</v>
      </c>
      <c r="L1400">
        <v>13</v>
      </c>
      <c r="P1400" t="s">
        <v>53</v>
      </c>
      <c r="Q1400" t="s">
        <v>52</v>
      </c>
      <c r="R1400" s="2" t="str">
        <f t="shared" si="43"/>
        <v>.</v>
      </c>
      <c r="S1400" s="2" t="str">
        <f>IF(AND(P1400&lt;&gt;"_U",P1400&lt;&gt;"c",J1400&lt;&gt;99,J1400&lt;&gt;9),IFERROR(VLOOKUP(A1400,'Health Total'!$A$2:$N$10000,14,0),"."),".")</f>
        <v>.</v>
      </c>
    </row>
    <row r="1401" spans="1:19" x14ac:dyDescent="0.4">
      <c r="A1401" s="2" t="str">
        <f t="shared" si="42"/>
        <v>2018|Area outside health region|999</v>
      </c>
      <c r="B1401" t="s">
        <v>16</v>
      </c>
      <c r="C1401" t="s">
        <v>17</v>
      </c>
      <c r="D1401" t="s">
        <v>18</v>
      </c>
      <c r="E1401" t="s">
        <v>19</v>
      </c>
      <c r="F1401">
        <v>2018</v>
      </c>
      <c r="G1401">
        <v>2018</v>
      </c>
      <c r="H1401">
        <v>90</v>
      </c>
      <c r="I1401" t="s">
        <v>54</v>
      </c>
      <c r="J1401">
        <v>3</v>
      </c>
      <c r="K1401" t="s">
        <v>24</v>
      </c>
      <c r="L1401">
        <v>999</v>
      </c>
      <c r="N1401">
        <v>6</v>
      </c>
      <c r="R1401" s="2">
        <f t="shared" si="43"/>
        <v>11.11</v>
      </c>
      <c r="S1401" s="2">
        <f>IF(AND(P1401&lt;&gt;"_U",P1401&lt;&gt;"c",J1401&lt;&gt;99,J1401&lt;&gt;9),IFERROR(VLOOKUP(A1401,'Health Total'!$A$2:$N$10000,14,0),"."),".")</f>
        <v>54</v>
      </c>
    </row>
    <row r="1402" spans="1:19" x14ac:dyDescent="0.4">
      <c r="A1402" s="2" t="str">
        <f t="shared" si="42"/>
        <v>2018|Area outside health region|10</v>
      </c>
      <c r="B1402" t="s">
        <v>16</v>
      </c>
      <c r="C1402" t="s">
        <v>17</v>
      </c>
      <c r="D1402" t="s">
        <v>18</v>
      </c>
      <c r="E1402" t="s">
        <v>19</v>
      </c>
      <c r="F1402">
        <v>2018</v>
      </c>
      <c r="G1402">
        <v>2018</v>
      </c>
      <c r="H1402">
        <v>90</v>
      </c>
      <c r="I1402" t="s">
        <v>54</v>
      </c>
      <c r="J1402">
        <v>4</v>
      </c>
      <c r="K1402" t="s">
        <v>25</v>
      </c>
      <c r="L1402">
        <v>10</v>
      </c>
      <c r="P1402" t="s">
        <v>53</v>
      </c>
      <c r="Q1402" t="s">
        <v>52</v>
      </c>
      <c r="R1402" s="2" t="str">
        <f t="shared" si="43"/>
        <v>.</v>
      </c>
      <c r="S1402" s="2" t="str">
        <f>IF(AND(P1402&lt;&gt;"_U",P1402&lt;&gt;"c",J1402&lt;&gt;99,J1402&lt;&gt;9),IFERROR(VLOOKUP(A1402,'Health Total'!$A$2:$N$10000,14,0),"."),".")</f>
        <v>.</v>
      </c>
    </row>
    <row r="1403" spans="1:19" x14ac:dyDescent="0.4">
      <c r="A1403" s="2" t="str">
        <f t="shared" si="42"/>
        <v>2018|Area outside health region|11</v>
      </c>
      <c r="B1403" t="s">
        <v>16</v>
      </c>
      <c r="C1403" t="s">
        <v>17</v>
      </c>
      <c r="D1403" t="s">
        <v>18</v>
      </c>
      <c r="E1403" t="s">
        <v>19</v>
      </c>
      <c r="F1403">
        <v>2018</v>
      </c>
      <c r="G1403">
        <v>2018</v>
      </c>
      <c r="H1403">
        <v>90</v>
      </c>
      <c r="I1403" t="s">
        <v>54</v>
      </c>
      <c r="J1403">
        <v>4</v>
      </c>
      <c r="K1403" t="s">
        <v>25</v>
      </c>
      <c r="L1403">
        <v>11</v>
      </c>
      <c r="P1403" t="s">
        <v>53</v>
      </c>
      <c r="Q1403" t="s">
        <v>52</v>
      </c>
      <c r="R1403" s="2" t="str">
        <f t="shared" si="43"/>
        <v>.</v>
      </c>
      <c r="S1403" s="2" t="str">
        <f>IF(AND(P1403&lt;&gt;"_U",P1403&lt;&gt;"c",J1403&lt;&gt;99,J1403&lt;&gt;9),IFERROR(VLOOKUP(A1403,'Health Total'!$A$2:$N$10000,14,0),"."),".")</f>
        <v>.</v>
      </c>
    </row>
    <row r="1404" spans="1:19" x14ac:dyDescent="0.4">
      <c r="A1404" s="2" t="str">
        <f t="shared" si="42"/>
        <v>2018|Area outside health region|12</v>
      </c>
      <c r="B1404" t="s">
        <v>16</v>
      </c>
      <c r="C1404" t="s">
        <v>17</v>
      </c>
      <c r="D1404" t="s">
        <v>18</v>
      </c>
      <c r="E1404" t="s">
        <v>19</v>
      </c>
      <c r="F1404">
        <v>2018</v>
      </c>
      <c r="G1404">
        <v>2018</v>
      </c>
      <c r="H1404">
        <v>90</v>
      </c>
      <c r="I1404" t="s">
        <v>54</v>
      </c>
      <c r="J1404">
        <v>4</v>
      </c>
      <c r="K1404" t="s">
        <v>25</v>
      </c>
      <c r="L1404">
        <v>12</v>
      </c>
      <c r="P1404" t="s">
        <v>53</v>
      </c>
      <c r="Q1404" t="s">
        <v>52</v>
      </c>
      <c r="R1404" s="2" t="str">
        <f t="shared" si="43"/>
        <v>.</v>
      </c>
      <c r="S1404" s="2" t="str">
        <f>IF(AND(P1404&lt;&gt;"_U",P1404&lt;&gt;"c",J1404&lt;&gt;99,J1404&lt;&gt;9),IFERROR(VLOOKUP(A1404,'Health Total'!$A$2:$N$10000,14,0),"."),".")</f>
        <v>.</v>
      </c>
    </row>
    <row r="1405" spans="1:19" x14ac:dyDescent="0.4">
      <c r="A1405" s="2" t="str">
        <f t="shared" si="42"/>
        <v>2018|Area outside health region|13</v>
      </c>
      <c r="B1405" t="s">
        <v>16</v>
      </c>
      <c r="C1405" t="s">
        <v>17</v>
      </c>
      <c r="D1405" t="s">
        <v>18</v>
      </c>
      <c r="E1405" t="s">
        <v>19</v>
      </c>
      <c r="F1405">
        <v>2018</v>
      </c>
      <c r="G1405">
        <v>2018</v>
      </c>
      <c r="H1405">
        <v>90</v>
      </c>
      <c r="I1405" t="s">
        <v>54</v>
      </c>
      <c r="J1405">
        <v>4</v>
      </c>
      <c r="K1405" t="s">
        <v>25</v>
      </c>
      <c r="L1405">
        <v>13</v>
      </c>
      <c r="P1405" t="s">
        <v>53</v>
      </c>
      <c r="Q1405" t="s">
        <v>52</v>
      </c>
      <c r="R1405" s="2" t="str">
        <f t="shared" si="43"/>
        <v>.</v>
      </c>
      <c r="S1405" s="2" t="str">
        <f>IF(AND(P1405&lt;&gt;"_U",P1405&lt;&gt;"c",J1405&lt;&gt;99,J1405&lt;&gt;9),IFERROR(VLOOKUP(A1405,'Health Total'!$A$2:$N$10000,14,0),"."),".")</f>
        <v>.</v>
      </c>
    </row>
    <row r="1406" spans="1:19" x14ac:dyDescent="0.4">
      <c r="A1406" s="2" t="str">
        <f t="shared" si="42"/>
        <v>2018|Area outside health region|999</v>
      </c>
      <c r="B1406" t="s">
        <v>16</v>
      </c>
      <c r="C1406" t="s">
        <v>17</v>
      </c>
      <c r="D1406" t="s">
        <v>18</v>
      </c>
      <c r="E1406" t="s">
        <v>19</v>
      </c>
      <c r="F1406">
        <v>2018</v>
      </c>
      <c r="G1406">
        <v>2018</v>
      </c>
      <c r="H1406">
        <v>90</v>
      </c>
      <c r="I1406" t="s">
        <v>54</v>
      </c>
      <c r="J1406">
        <v>4</v>
      </c>
      <c r="K1406" t="s">
        <v>25</v>
      </c>
      <c r="L1406">
        <v>999</v>
      </c>
      <c r="N1406">
        <v>3</v>
      </c>
      <c r="R1406" s="2">
        <f t="shared" si="43"/>
        <v>5.56</v>
      </c>
      <c r="S1406" s="2">
        <f>IF(AND(P1406&lt;&gt;"_U",P1406&lt;&gt;"c",J1406&lt;&gt;99,J1406&lt;&gt;9),IFERROR(VLOOKUP(A1406,'Health Total'!$A$2:$N$10000,14,0),"."),".")</f>
        <v>54</v>
      </c>
    </row>
    <row r="1407" spans="1:19" x14ac:dyDescent="0.4">
      <c r="A1407" s="2" t="str">
        <f t="shared" si="42"/>
        <v>2018|Area outside health region|10</v>
      </c>
      <c r="B1407" t="s">
        <v>16</v>
      </c>
      <c r="C1407" t="s">
        <v>17</v>
      </c>
      <c r="D1407" t="s">
        <v>18</v>
      </c>
      <c r="E1407" t="s">
        <v>19</v>
      </c>
      <c r="F1407">
        <v>2018</v>
      </c>
      <c r="G1407">
        <v>2018</v>
      </c>
      <c r="H1407">
        <v>90</v>
      </c>
      <c r="I1407" t="s">
        <v>54</v>
      </c>
      <c r="J1407">
        <v>5</v>
      </c>
      <c r="K1407" t="s">
        <v>26</v>
      </c>
      <c r="L1407">
        <v>10</v>
      </c>
      <c r="P1407" t="s">
        <v>53</v>
      </c>
      <c r="Q1407" t="s">
        <v>52</v>
      </c>
      <c r="R1407" s="2" t="str">
        <f t="shared" si="43"/>
        <v>.</v>
      </c>
      <c r="S1407" s="2" t="str">
        <f>IF(AND(P1407&lt;&gt;"_U",P1407&lt;&gt;"c",J1407&lt;&gt;99,J1407&lt;&gt;9),IFERROR(VLOOKUP(A1407,'Health Total'!$A$2:$N$10000,14,0),"."),".")</f>
        <v>.</v>
      </c>
    </row>
    <row r="1408" spans="1:19" x14ac:dyDescent="0.4">
      <c r="A1408" s="2" t="str">
        <f t="shared" si="42"/>
        <v>2018|Area outside health region|11</v>
      </c>
      <c r="B1408" t="s">
        <v>16</v>
      </c>
      <c r="C1408" t="s">
        <v>17</v>
      </c>
      <c r="D1408" t="s">
        <v>18</v>
      </c>
      <c r="E1408" t="s">
        <v>19</v>
      </c>
      <c r="F1408">
        <v>2018</v>
      </c>
      <c r="G1408">
        <v>2018</v>
      </c>
      <c r="H1408">
        <v>90</v>
      </c>
      <c r="I1408" t="s">
        <v>54</v>
      </c>
      <c r="J1408">
        <v>5</v>
      </c>
      <c r="K1408" t="s">
        <v>26</v>
      </c>
      <c r="L1408">
        <v>11</v>
      </c>
      <c r="P1408" t="s">
        <v>53</v>
      </c>
      <c r="Q1408" t="s">
        <v>52</v>
      </c>
      <c r="R1408" s="2" t="str">
        <f t="shared" si="43"/>
        <v>.</v>
      </c>
      <c r="S1408" s="2" t="str">
        <f>IF(AND(P1408&lt;&gt;"_U",P1408&lt;&gt;"c",J1408&lt;&gt;99,J1408&lt;&gt;9),IFERROR(VLOOKUP(A1408,'Health Total'!$A$2:$N$10000,14,0),"."),".")</f>
        <v>.</v>
      </c>
    </row>
    <row r="1409" spans="1:19" x14ac:dyDescent="0.4">
      <c r="A1409" s="2" t="str">
        <f t="shared" si="42"/>
        <v>2018|Area outside health region|12</v>
      </c>
      <c r="B1409" t="s">
        <v>16</v>
      </c>
      <c r="C1409" t="s">
        <v>17</v>
      </c>
      <c r="D1409" t="s">
        <v>18</v>
      </c>
      <c r="E1409" t="s">
        <v>19</v>
      </c>
      <c r="F1409">
        <v>2018</v>
      </c>
      <c r="G1409">
        <v>2018</v>
      </c>
      <c r="H1409">
        <v>90</v>
      </c>
      <c r="I1409" t="s">
        <v>54</v>
      </c>
      <c r="J1409">
        <v>5</v>
      </c>
      <c r="K1409" t="s">
        <v>26</v>
      </c>
      <c r="L1409">
        <v>12</v>
      </c>
      <c r="P1409" t="s">
        <v>53</v>
      </c>
      <c r="Q1409" t="s">
        <v>52</v>
      </c>
      <c r="R1409" s="2" t="str">
        <f t="shared" si="43"/>
        <v>.</v>
      </c>
      <c r="S1409" s="2" t="str">
        <f>IF(AND(P1409&lt;&gt;"_U",P1409&lt;&gt;"c",J1409&lt;&gt;99,J1409&lt;&gt;9),IFERROR(VLOOKUP(A1409,'Health Total'!$A$2:$N$10000,14,0),"."),".")</f>
        <v>.</v>
      </c>
    </row>
    <row r="1410" spans="1:19" x14ac:dyDescent="0.4">
      <c r="A1410" s="2" t="str">
        <f t="shared" si="42"/>
        <v>2018|Area outside health region|13</v>
      </c>
      <c r="B1410" t="s">
        <v>16</v>
      </c>
      <c r="C1410" t="s">
        <v>17</v>
      </c>
      <c r="D1410" t="s">
        <v>18</v>
      </c>
      <c r="E1410" t="s">
        <v>19</v>
      </c>
      <c r="F1410">
        <v>2018</v>
      </c>
      <c r="G1410">
        <v>2018</v>
      </c>
      <c r="H1410">
        <v>90</v>
      </c>
      <c r="I1410" t="s">
        <v>54</v>
      </c>
      <c r="J1410">
        <v>5</v>
      </c>
      <c r="K1410" t="s">
        <v>26</v>
      </c>
      <c r="L1410">
        <v>13</v>
      </c>
      <c r="P1410" t="s">
        <v>53</v>
      </c>
      <c r="Q1410" t="s">
        <v>52</v>
      </c>
      <c r="R1410" s="2" t="str">
        <f t="shared" si="43"/>
        <v>.</v>
      </c>
      <c r="S1410" s="2" t="str">
        <f>IF(AND(P1410&lt;&gt;"_U",P1410&lt;&gt;"c",J1410&lt;&gt;99,J1410&lt;&gt;9),IFERROR(VLOOKUP(A1410,'Health Total'!$A$2:$N$10000,14,0),"."),".")</f>
        <v>.</v>
      </c>
    </row>
    <row r="1411" spans="1:19" x14ac:dyDescent="0.4">
      <c r="A1411" s="2" t="str">
        <f t="shared" ref="A1411:A1474" si="44">G1411&amp;"|"&amp;I1411&amp;"|"&amp;L1411</f>
        <v>2018|Area outside health region|999</v>
      </c>
      <c r="B1411" t="s">
        <v>16</v>
      </c>
      <c r="C1411" t="s">
        <v>17</v>
      </c>
      <c r="D1411" t="s">
        <v>18</v>
      </c>
      <c r="E1411" t="s">
        <v>19</v>
      </c>
      <c r="F1411">
        <v>2018</v>
      </c>
      <c r="G1411">
        <v>2018</v>
      </c>
      <c r="H1411">
        <v>90</v>
      </c>
      <c r="I1411" t="s">
        <v>54</v>
      </c>
      <c r="J1411">
        <v>5</v>
      </c>
      <c r="K1411" t="s">
        <v>26</v>
      </c>
      <c r="L1411">
        <v>999</v>
      </c>
      <c r="N1411">
        <v>0</v>
      </c>
      <c r="R1411" s="2">
        <f t="shared" ref="R1411:R1474" si="45">IF(P1411&lt;&gt;"_U",IFERROR((ROUND(N1411/S1411*100,2)),"."),".")</f>
        <v>0</v>
      </c>
      <c r="S1411" s="2">
        <f>IF(AND(P1411&lt;&gt;"_U",P1411&lt;&gt;"c",J1411&lt;&gt;99,J1411&lt;&gt;9),IFERROR(VLOOKUP(A1411,'Health Total'!$A$2:$N$10000,14,0),"."),".")</f>
        <v>54</v>
      </c>
    </row>
    <row r="1412" spans="1:19" x14ac:dyDescent="0.4">
      <c r="A1412" s="2" t="str">
        <f t="shared" si="44"/>
        <v>2018|Area outside health region|10</v>
      </c>
      <c r="B1412" t="s">
        <v>16</v>
      </c>
      <c r="C1412" t="s">
        <v>17</v>
      </c>
      <c r="D1412" t="s">
        <v>18</v>
      </c>
      <c r="E1412" t="s">
        <v>19</v>
      </c>
      <c r="F1412">
        <v>2018</v>
      </c>
      <c r="G1412">
        <v>2018</v>
      </c>
      <c r="H1412">
        <v>90</v>
      </c>
      <c r="I1412" t="s">
        <v>54</v>
      </c>
      <c r="J1412">
        <v>6</v>
      </c>
      <c r="K1412" t="s">
        <v>27</v>
      </c>
      <c r="L1412">
        <v>10</v>
      </c>
      <c r="P1412" t="s">
        <v>53</v>
      </c>
      <c r="Q1412" t="s">
        <v>52</v>
      </c>
      <c r="R1412" s="2" t="str">
        <f t="shared" si="45"/>
        <v>.</v>
      </c>
      <c r="S1412" s="2" t="str">
        <f>IF(AND(P1412&lt;&gt;"_U",P1412&lt;&gt;"c",J1412&lt;&gt;99,J1412&lt;&gt;9),IFERROR(VLOOKUP(A1412,'Health Total'!$A$2:$N$10000,14,0),"."),".")</f>
        <v>.</v>
      </c>
    </row>
    <row r="1413" spans="1:19" x14ac:dyDescent="0.4">
      <c r="A1413" s="2" t="str">
        <f t="shared" si="44"/>
        <v>2018|Area outside health region|11</v>
      </c>
      <c r="B1413" t="s">
        <v>16</v>
      </c>
      <c r="C1413" t="s">
        <v>17</v>
      </c>
      <c r="D1413" t="s">
        <v>18</v>
      </c>
      <c r="E1413" t="s">
        <v>19</v>
      </c>
      <c r="F1413">
        <v>2018</v>
      </c>
      <c r="G1413">
        <v>2018</v>
      </c>
      <c r="H1413">
        <v>90</v>
      </c>
      <c r="I1413" t="s">
        <v>54</v>
      </c>
      <c r="J1413">
        <v>6</v>
      </c>
      <c r="K1413" t="s">
        <v>27</v>
      </c>
      <c r="L1413">
        <v>11</v>
      </c>
      <c r="P1413" t="s">
        <v>53</v>
      </c>
      <c r="Q1413" t="s">
        <v>52</v>
      </c>
      <c r="R1413" s="2" t="str">
        <f t="shared" si="45"/>
        <v>.</v>
      </c>
      <c r="S1413" s="2" t="str">
        <f>IF(AND(P1413&lt;&gt;"_U",P1413&lt;&gt;"c",J1413&lt;&gt;99,J1413&lt;&gt;9),IFERROR(VLOOKUP(A1413,'Health Total'!$A$2:$N$10000,14,0),"."),".")</f>
        <v>.</v>
      </c>
    </row>
    <row r="1414" spans="1:19" x14ac:dyDescent="0.4">
      <c r="A1414" s="2" t="str">
        <f t="shared" si="44"/>
        <v>2018|Area outside health region|12</v>
      </c>
      <c r="B1414" t="s">
        <v>16</v>
      </c>
      <c r="C1414" t="s">
        <v>17</v>
      </c>
      <c r="D1414" t="s">
        <v>18</v>
      </c>
      <c r="E1414" t="s">
        <v>19</v>
      </c>
      <c r="F1414">
        <v>2018</v>
      </c>
      <c r="G1414">
        <v>2018</v>
      </c>
      <c r="H1414">
        <v>90</v>
      </c>
      <c r="I1414" t="s">
        <v>54</v>
      </c>
      <c r="J1414">
        <v>6</v>
      </c>
      <c r="K1414" t="s">
        <v>27</v>
      </c>
      <c r="L1414">
        <v>12</v>
      </c>
      <c r="P1414" t="s">
        <v>53</v>
      </c>
      <c r="Q1414" t="s">
        <v>52</v>
      </c>
      <c r="R1414" s="2" t="str">
        <f t="shared" si="45"/>
        <v>.</v>
      </c>
      <c r="S1414" s="2" t="str">
        <f>IF(AND(P1414&lt;&gt;"_U",P1414&lt;&gt;"c",J1414&lt;&gt;99,J1414&lt;&gt;9),IFERROR(VLOOKUP(A1414,'Health Total'!$A$2:$N$10000,14,0),"."),".")</f>
        <v>.</v>
      </c>
    </row>
    <row r="1415" spans="1:19" x14ac:dyDescent="0.4">
      <c r="A1415" s="2" t="str">
        <f t="shared" si="44"/>
        <v>2018|Area outside health region|13</v>
      </c>
      <c r="B1415" t="s">
        <v>16</v>
      </c>
      <c r="C1415" t="s">
        <v>17</v>
      </c>
      <c r="D1415" t="s">
        <v>18</v>
      </c>
      <c r="E1415" t="s">
        <v>19</v>
      </c>
      <c r="F1415">
        <v>2018</v>
      </c>
      <c r="G1415">
        <v>2018</v>
      </c>
      <c r="H1415">
        <v>90</v>
      </c>
      <c r="I1415" t="s">
        <v>54</v>
      </c>
      <c r="J1415">
        <v>6</v>
      </c>
      <c r="K1415" t="s">
        <v>27</v>
      </c>
      <c r="L1415">
        <v>13</v>
      </c>
      <c r="P1415" t="s">
        <v>53</v>
      </c>
      <c r="Q1415" t="s">
        <v>52</v>
      </c>
      <c r="R1415" s="2" t="str">
        <f t="shared" si="45"/>
        <v>.</v>
      </c>
      <c r="S1415" s="2" t="str">
        <f>IF(AND(P1415&lt;&gt;"_U",P1415&lt;&gt;"c",J1415&lt;&gt;99,J1415&lt;&gt;9),IFERROR(VLOOKUP(A1415,'Health Total'!$A$2:$N$10000,14,0),"."),".")</f>
        <v>.</v>
      </c>
    </row>
    <row r="1416" spans="1:19" x14ac:dyDescent="0.4">
      <c r="A1416" s="2" t="str">
        <f t="shared" si="44"/>
        <v>2018|Area outside health region|999</v>
      </c>
      <c r="B1416" t="s">
        <v>16</v>
      </c>
      <c r="C1416" t="s">
        <v>17</v>
      </c>
      <c r="D1416" t="s">
        <v>18</v>
      </c>
      <c r="E1416" t="s">
        <v>19</v>
      </c>
      <c r="F1416">
        <v>2018</v>
      </c>
      <c r="G1416">
        <v>2018</v>
      </c>
      <c r="H1416">
        <v>90</v>
      </c>
      <c r="I1416" t="s">
        <v>54</v>
      </c>
      <c r="J1416">
        <v>6</v>
      </c>
      <c r="K1416" t="s">
        <v>27</v>
      </c>
      <c r="L1416">
        <v>999</v>
      </c>
      <c r="N1416">
        <v>0</v>
      </c>
      <c r="R1416" s="2">
        <f t="shared" si="45"/>
        <v>0</v>
      </c>
      <c r="S1416" s="2">
        <f>IF(AND(P1416&lt;&gt;"_U",P1416&lt;&gt;"c",J1416&lt;&gt;99,J1416&lt;&gt;9),IFERROR(VLOOKUP(A1416,'Health Total'!$A$2:$N$10000,14,0),"."),".")</f>
        <v>54</v>
      </c>
    </row>
    <row r="1417" spans="1:19" x14ac:dyDescent="0.4">
      <c r="A1417" s="2" t="str">
        <f t="shared" si="44"/>
        <v>2018|Area outside health region|10</v>
      </c>
      <c r="B1417" t="s">
        <v>16</v>
      </c>
      <c r="C1417" t="s">
        <v>17</v>
      </c>
      <c r="D1417" t="s">
        <v>18</v>
      </c>
      <c r="E1417" t="s">
        <v>19</v>
      </c>
      <c r="F1417">
        <v>2018</v>
      </c>
      <c r="G1417">
        <v>2018</v>
      </c>
      <c r="H1417">
        <v>90</v>
      </c>
      <c r="I1417" t="s">
        <v>54</v>
      </c>
      <c r="J1417">
        <v>7</v>
      </c>
      <c r="K1417" t="s">
        <v>28</v>
      </c>
      <c r="L1417">
        <v>10</v>
      </c>
      <c r="P1417" t="s">
        <v>53</v>
      </c>
      <c r="Q1417" t="s">
        <v>52</v>
      </c>
      <c r="R1417" s="2" t="str">
        <f t="shared" si="45"/>
        <v>.</v>
      </c>
      <c r="S1417" s="2" t="str">
        <f>IF(AND(P1417&lt;&gt;"_U",P1417&lt;&gt;"c",J1417&lt;&gt;99,J1417&lt;&gt;9),IFERROR(VLOOKUP(A1417,'Health Total'!$A$2:$N$10000,14,0),"."),".")</f>
        <v>.</v>
      </c>
    </row>
    <row r="1418" spans="1:19" x14ac:dyDescent="0.4">
      <c r="A1418" s="2" t="str">
        <f t="shared" si="44"/>
        <v>2018|Area outside health region|11</v>
      </c>
      <c r="B1418" t="s">
        <v>16</v>
      </c>
      <c r="C1418" t="s">
        <v>17</v>
      </c>
      <c r="D1418" t="s">
        <v>18</v>
      </c>
      <c r="E1418" t="s">
        <v>19</v>
      </c>
      <c r="F1418">
        <v>2018</v>
      </c>
      <c r="G1418">
        <v>2018</v>
      </c>
      <c r="H1418">
        <v>90</v>
      </c>
      <c r="I1418" t="s">
        <v>54</v>
      </c>
      <c r="J1418">
        <v>7</v>
      </c>
      <c r="K1418" t="s">
        <v>28</v>
      </c>
      <c r="L1418">
        <v>11</v>
      </c>
      <c r="P1418" t="s">
        <v>53</v>
      </c>
      <c r="Q1418" t="s">
        <v>52</v>
      </c>
      <c r="R1418" s="2" t="str">
        <f t="shared" si="45"/>
        <v>.</v>
      </c>
      <c r="S1418" s="2" t="str">
        <f>IF(AND(P1418&lt;&gt;"_U",P1418&lt;&gt;"c",J1418&lt;&gt;99,J1418&lt;&gt;9),IFERROR(VLOOKUP(A1418,'Health Total'!$A$2:$N$10000,14,0),"."),".")</f>
        <v>.</v>
      </c>
    </row>
    <row r="1419" spans="1:19" x14ac:dyDescent="0.4">
      <c r="A1419" s="2" t="str">
        <f t="shared" si="44"/>
        <v>2018|Area outside health region|12</v>
      </c>
      <c r="B1419" t="s">
        <v>16</v>
      </c>
      <c r="C1419" t="s">
        <v>17</v>
      </c>
      <c r="D1419" t="s">
        <v>18</v>
      </c>
      <c r="E1419" t="s">
        <v>19</v>
      </c>
      <c r="F1419">
        <v>2018</v>
      </c>
      <c r="G1419">
        <v>2018</v>
      </c>
      <c r="H1419">
        <v>90</v>
      </c>
      <c r="I1419" t="s">
        <v>54</v>
      </c>
      <c r="J1419">
        <v>7</v>
      </c>
      <c r="K1419" t="s">
        <v>28</v>
      </c>
      <c r="L1419">
        <v>12</v>
      </c>
      <c r="P1419" t="s">
        <v>53</v>
      </c>
      <c r="Q1419" t="s">
        <v>52</v>
      </c>
      <c r="R1419" s="2" t="str">
        <f t="shared" si="45"/>
        <v>.</v>
      </c>
      <c r="S1419" s="2" t="str">
        <f>IF(AND(P1419&lt;&gt;"_U",P1419&lt;&gt;"c",J1419&lt;&gt;99,J1419&lt;&gt;9),IFERROR(VLOOKUP(A1419,'Health Total'!$A$2:$N$10000,14,0),"."),".")</f>
        <v>.</v>
      </c>
    </row>
    <row r="1420" spans="1:19" x14ac:dyDescent="0.4">
      <c r="A1420" s="2" t="str">
        <f t="shared" si="44"/>
        <v>2018|Area outside health region|13</v>
      </c>
      <c r="B1420" t="s">
        <v>16</v>
      </c>
      <c r="C1420" t="s">
        <v>17</v>
      </c>
      <c r="D1420" t="s">
        <v>18</v>
      </c>
      <c r="E1420" t="s">
        <v>19</v>
      </c>
      <c r="F1420">
        <v>2018</v>
      </c>
      <c r="G1420">
        <v>2018</v>
      </c>
      <c r="H1420">
        <v>90</v>
      </c>
      <c r="I1420" t="s">
        <v>54</v>
      </c>
      <c r="J1420">
        <v>7</v>
      </c>
      <c r="K1420" t="s">
        <v>28</v>
      </c>
      <c r="L1420">
        <v>13</v>
      </c>
      <c r="P1420" t="s">
        <v>53</v>
      </c>
      <c r="Q1420" t="s">
        <v>52</v>
      </c>
      <c r="R1420" s="2" t="str">
        <f t="shared" si="45"/>
        <v>.</v>
      </c>
      <c r="S1420" s="2" t="str">
        <f>IF(AND(P1420&lt;&gt;"_U",P1420&lt;&gt;"c",J1420&lt;&gt;99,J1420&lt;&gt;9),IFERROR(VLOOKUP(A1420,'Health Total'!$A$2:$N$10000,14,0),"."),".")</f>
        <v>.</v>
      </c>
    </row>
    <row r="1421" spans="1:19" x14ac:dyDescent="0.4">
      <c r="A1421" s="2" t="str">
        <f t="shared" si="44"/>
        <v>2018|Area outside health region|999</v>
      </c>
      <c r="B1421" t="s">
        <v>16</v>
      </c>
      <c r="C1421" t="s">
        <v>17</v>
      </c>
      <c r="D1421" t="s">
        <v>18</v>
      </c>
      <c r="E1421" t="s">
        <v>19</v>
      </c>
      <c r="F1421">
        <v>2018</v>
      </c>
      <c r="G1421">
        <v>2018</v>
      </c>
      <c r="H1421">
        <v>90</v>
      </c>
      <c r="I1421" t="s">
        <v>54</v>
      </c>
      <c r="J1421">
        <v>7</v>
      </c>
      <c r="K1421" t="s">
        <v>28</v>
      </c>
      <c r="L1421">
        <v>999</v>
      </c>
      <c r="N1421">
        <v>3</v>
      </c>
      <c r="R1421" s="2">
        <f t="shared" si="45"/>
        <v>5.56</v>
      </c>
      <c r="S1421" s="2">
        <f>IF(AND(P1421&lt;&gt;"_U",P1421&lt;&gt;"c",J1421&lt;&gt;99,J1421&lt;&gt;9),IFERROR(VLOOKUP(A1421,'Health Total'!$A$2:$N$10000,14,0),"."),".")</f>
        <v>54</v>
      </c>
    </row>
    <row r="1422" spans="1:19" x14ac:dyDescent="0.4">
      <c r="A1422" s="2" t="str">
        <f t="shared" si="44"/>
        <v>2018|Area outside health region|10</v>
      </c>
      <c r="B1422" t="s">
        <v>16</v>
      </c>
      <c r="C1422" t="s">
        <v>17</v>
      </c>
      <c r="D1422" t="s">
        <v>18</v>
      </c>
      <c r="E1422" t="s">
        <v>19</v>
      </c>
      <c r="F1422">
        <v>2018</v>
      </c>
      <c r="G1422">
        <v>2018</v>
      </c>
      <c r="H1422">
        <v>90</v>
      </c>
      <c r="I1422" t="s">
        <v>54</v>
      </c>
      <c r="J1422">
        <v>77</v>
      </c>
      <c r="K1422" t="s">
        <v>29</v>
      </c>
      <c r="L1422">
        <v>10</v>
      </c>
      <c r="P1422" t="s">
        <v>53</v>
      </c>
      <c r="Q1422" t="s">
        <v>52</v>
      </c>
      <c r="R1422" s="2" t="str">
        <f t="shared" si="45"/>
        <v>.</v>
      </c>
      <c r="S1422" s="2" t="str">
        <f>IF(AND(P1422&lt;&gt;"_U",P1422&lt;&gt;"c",J1422&lt;&gt;99,J1422&lt;&gt;9),IFERROR(VLOOKUP(A1422,'Health Total'!$A$2:$N$10000,14,0),"."),".")</f>
        <v>.</v>
      </c>
    </row>
    <row r="1423" spans="1:19" x14ac:dyDescent="0.4">
      <c r="A1423" s="2" t="str">
        <f t="shared" si="44"/>
        <v>2018|Area outside health region|11</v>
      </c>
      <c r="B1423" t="s">
        <v>16</v>
      </c>
      <c r="C1423" t="s">
        <v>17</v>
      </c>
      <c r="D1423" t="s">
        <v>18</v>
      </c>
      <c r="E1423" t="s">
        <v>19</v>
      </c>
      <c r="F1423">
        <v>2018</v>
      </c>
      <c r="G1423">
        <v>2018</v>
      </c>
      <c r="H1423">
        <v>90</v>
      </c>
      <c r="I1423" t="s">
        <v>54</v>
      </c>
      <c r="J1423">
        <v>77</v>
      </c>
      <c r="K1423" t="s">
        <v>29</v>
      </c>
      <c r="L1423">
        <v>11</v>
      </c>
      <c r="P1423" t="s">
        <v>53</v>
      </c>
      <c r="Q1423" t="s">
        <v>52</v>
      </c>
      <c r="R1423" s="2" t="str">
        <f t="shared" si="45"/>
        <v>.</v>
      </c>
      <c r="S1423" s="2" t="str">
        <f>IF(AND(P1423&lt;&gt;"_U",P1423&lt;&gt;"c",J1423&lt;&gt;99,J1423&lt;&gt;9),IFERROR(VLOOKUP(A1423,'Health Total'!$A$2:$N$10000,14,0),"."),".")</f>
        <v>.</v>
      </c>
    </row>
    <row r="1424" spans="1:19" x14ac:dyDescent="0.4">
      <c r="A1424" s="2" t="str">
        <f t="shared" si="44"/>
        <v>2018|Area outside health region|12</v>
      </c>
      <c r="B1424" t="s">
        <v>16</v>
      </c>
      <c r="C1424" t="s">
        <v>17</v>
      </c>
      <c r="D1424" t="s">
        <v>18</v>
      </c>
      <c r="E1424" t="s">
        <v>19</v>
      </c>
      <c r="F1424">
        <v>2018</v>
      </c>
      <c r="G1424">
        <v>2018</v>
      </c>
      <c r="H1424">
        <v>90</v>
      </c>
      <c r="I1424" t="s">
        <v>54</v>
      </c>
      <c r="J1424">
        <v>77</v>
      </c>
      <c r="K1424" t="s">
        <v>29</v>
      </c>
      <c r="L1424">
        <v>12</v>
      </c>
      <c r="P1424" t="s">
        <v>53</v>
      </c>
      <c r="Q1424" t="s">
        <v>52</v>
      </c>
      <c r="R1424" s="2" t="str">
        <f t="shared" si="45"/>
        <v>.</v>
      </c>
      <c r="S1424" s="2" t="str">
        <f>IF(AND(P1424&lt;&gt;"_U",P1424&lt;&gt;"c",J1424&lt;&gt;99,J1424&lt;&gt;9),IFERROR(VLOOKUP(A1424,'Health Total'!$A$2:$N$10000,14,0),"."),".")</f>
        <v>.</v>
      </c>
    </row>
    <row r="1425" spans="1:19" x14ac:dyDescent="0.4">
      <c r="A1425" s="2" t="str">
        <f t="shared" si="44"/>
        <v>2018|Area outside health region|13</v>
      </c>
      <c r="B1425" t="s">
        <v>16</v>
      </c>
      <c r="C1425" t="s">
        <v>17</v>
      </c>
      <c r="D1425" t="s">
        <v>18</v>
      </c>
      <c r="E1425" t="s">
        <v>19</v>
      </c>
      <c r="F1425">
        <v>2018</v>
      </c>
      <c r="G1425">
        <v>2018</v>
      </c>
      <c r="H1425">
        <v>90</v>
      </c>
      <c r="I1425" t="s">
        <v>54</v>
      </c>
      <c r="J1425">
        <v>77</v>
      </c>
      <c r="K1425" t="s">
        <v>29</v>
      </c>
      <c r="L1425">
        <v>13</v>
      </c>
      <c r="N1425">
        <v>51</v>
      </c>
      <c r="R1425" s="2">
        <f t="shared" si="45"/>
        <v>100</v>
      </c>
      <c r="S1425" s="2">
        <f>IF(AND(P1425&lt;&gt;"_U",P1425&lt;&gt;"c",J1425&lt;&gt;99,J1425&lt;&gt;9),IFERROR(VLOOKUP(A1425,'Health Total'!$A$2:$N$10000,14,0),"."),".")</f>
        <v>51</v>
      </c>
    </row>
    <row r="1426" spans="1:19" x14ac:dyDescent="0.4">
      <c r="A1426" s="2" t="str">
        <f t="shared" si="44"/>
        <v>2018|Area outside health region|999</v>
      </c>
      <c r="B1426" t="s">
        <v>16</v>
      </c>
      <c r="C1426" t="s">
        <v>17</v>
      </c>
      <c r="D1426" t="s">
        <v>18</v>
      </c>
      <c r="E1426" t="s">
        <v>19</v>
      </c>
      <c r="F1426">
        <v>2018</v>
      </c>
      <c r="G1426">
        <v>2018</v>
      </c>
      <c r="H1426">
        <v>90</v>
      </c>
      <c r="I1426" t="s">
        <v>54</v>
      </c>
      <c r="J1426">
        <v>77</v>
      </c>
      <c r="K1426" t="s">
        <v>29</v>
      </c>
      <c r="L1426">
        <v>999</v>
      </c>
      <c r="N1426">
        <v>54</v>
      </c>
      <c r="R1426" s="2">
        <f t="shared" si="45"/>
        <v>100</v>
      </c>
      <c r="S1426" s="2">
        <f>IF(AND(P1426&lt;&gt;"_U",P1426&lt;&gt;"c",J1426&lt;&gt;99,J1426&lt;&gt;9),IFERROR(VLOOKUP(A1426,'Health Total'!$A$2:$N$10000,14,0),"."),".")</f>
        <v>54</v>
      </c>
    </row>
    <row r="1427" spans="1:19" x14ac:dyDescent="0.4">
      <c r="A1427" s="2" t="str">
        <f t="shared" si="44"/>
        <v>2018|Area outside health region|10</v>
      </c>
      <c r="B1427" t="s">
        <v>16</v>
      </c>
      <c r="C1427" t="s">
        <v>17</v>
      </c>
      <c r="D1427" t="s">
        <v>18</v>
      </c>
      <c r="E1427" t="s">
        <v>19</v>
      </c>
      <c r="F1427">
        <v>2018</v>
      </c>
      <c r="G1427">
        <v>2018</v>
      </c>
      <c r="H1427">
        <v>90</v>
      </c>
      <c r="I1427" t="s">
        <v>54</v>
      </c>
      <c r="J1427">
        <v>8</v>
      </c>
      <c r="K1427" t="s">
        <v>30</v>
      </c>
      <c r="L1427">
        <v>10</v>
      </c>
      <c r="P1427" t="s">
        <v>53</v>
      </c>
      <c r="Q1427" t="s">
        <v>52</v>
      </c>
      <c r="R1427" s="2" t="str">
        <f t="shared" si="45"/>
        <v>.</v>
      </c>
      <c r="S1427" s="2" t="str">
        <f>IF(AND(P1427&lt;&gt;"_U",P1427&lt;&gt;"c",J1427&lt;&gt;99,J1427&lt;&gt;9),IFERROR(VLOOKUP(A1427,'Health Total'!$A$2:$N$10000,14,0),"."),".")</f>
        <v>.</v>
      </c>
    </row>
    <row r="1428" spans="1:19" x14ac:dyDescent="0.4">
      <c r="A1428" s="2" t="str">
        <f t="shared" si="44"/>
        <v>2018|Area outside health region|11</v>
      </c>
      <c r="B1428" t="s">
        <v>16</v>
      </c>
      <c r="C1428" t="s">
        <v>17</v>
      </c>
      <c r="D1428" t="s">
        <v>18</v>
      </c>
      <c r="E1428" t="s">
        <v>19</v>
      </c>
      <c r="F1428">
        <v>2018</v>
      </c>
      <c r="G1428">
        <v>2018</v>
      </c>
      <c r="H1428">
        <v>90</v>
      </c>
      <c r="I1428" t="s">
        <v>54</v>
      </c>
      <c r="J1428">
        <v>8</v>
      </c>
      <c r="K1428" t="s">
        <v>30</v>
      </c>
      <c r="L1428">
        <v>11</v>
      </c>
      <c r="P1428" t="s">
        <v>53</v>
      </c>
      <c r="Q1428" t="s">
        <v>52</v>
      </c>
      <c r="R1428" s="2" t="str">
        <f t="shared" si="45"/>
        <v>.</v>
      </c>
      <c r="S1428" s="2" t="str">
        <f>IF(AND(P1428&lt;&gt;"_U",P1428&lt;&gt;"c",J1428&lt;&gt;99,J1428&lt;&gt;9),IFERROR(VLOOKUP(A1428,'Health Total'!$A$2:$N$10000,14,0),"."),".")</f>
        <v>.</v>
      </c>
    </row>
    <row r="1429" spans="1:19" x14ac:dyDescent="0.4">
      <c r="A1429" s="2" t="str">
        <f t="shared" si="44"/>
        <v>2018|Area outside health region|12</v>
      </c>
      <c r="B1429" t="s">
        <v>16</v>
      </c>
      <c r="C1429" t="s">
        <v>17</v>
      </c>
      <c r="D1429" t="s">
        <v>18</v>
      </c>
      <c r="E1429" t="s">
        <v>19</v>
      </c>
      <c r="F1429">
        <v>2018</v>
      </c>
      <c r="G1429">
        <v>2018</v>
      </c>
      <c r="H1429">
        <v>90</v>
      </c>
      <c r="I1429" t="s">
        <v>54</v>
      </c>
      <c r="J1429">
        <v>8</v>
      </c>
      <c r="K1429" t="s">
        <v>30</v>
      </c>
      <c r="L1429">
        <v>12</v>
      </c>
      <c r="P1429" t="s">
        <v>53</v>
      </c>
      <c r="Q1429" t="s">
        <v>52</v>
      </c>
      <c r="R1429" s="2" t="str">
        <f t="shared" si="45"/>
        <v>.</v>
      </c>
      <c r="S1429" s="2" t="str">
        <f>IF(AND(P1429&lt;&gt;"_U",P1429&lt;&gt;"c",J1429&lt;&gt;99,J1429&lt;&gt;9),IFERROR(VLOOKUP(A1429,'Health Total'!$A$2:$N$10000,14,0),"."),".")</f>
        <v>.</v>
      </c>
    </row>
    <row r="1430" spans="1:19" x14ac:dyDescent="0.4">
      <c r="A1430" s="2" t="str">
        <f t="shared" si="44"/>
        <v>2018|Area outside health region|13</v>
      </c>
      <c r="B1430" t="s">
        <v>16</v>
      </c>
      <c r="C1430" t="s">
        <v>17</v>
      </c>
      <c r="D1430" t="s">
        <v>18</v>
      </c>
      <c r="E1430" t="s">
        <v>19</v>
      </c>
      <c r="F1430">
        <v>2018</v>
      </c>
      <c r="G1430">
        <v>2018</v>
      </c>
      <c r="H1430">
        <v>90</v>
      </c>
      <c r="I1430" t="s">
        <v>54</v>
      </c>
      <c r="J1430">
        <v>8</v>
      </c>
      <c r="K1430" t="s">
        <v>30</v>
      </c>
      <c r="L1430">
        <v>13</v>
      </c>
      <c r="N1430">
        <v>9</v>
      </c>
      <c r="R1430" s="2">
        <f t="shared" si="45"/>
        <v>17.649999999999999</v>
      </c>
      <c r="S1430" s="2">
        <f>IF(AND(P1430&lt;&gt;"_U",P1430&lt;&gt;"c",J1430&lt;&gt;99,J1430&lt;&gt;9),IFERROR(VLOOKUP(A1430,'Health Total'!$A$2:$N$10000,14,0),"."),".")</f>
        <v>51</v>
      </c>
    </row>
    <row r="1431" spans="1:19" x14ac:dyDescent="0.4">
      <c r="A1431" s="2" t="str">
        <f t="shared" si="44"/>
        <v>2018|Area outside health region|999</v>
      </c>
      <c r="B1431" t="s">
        <v>16</v>
      </c>
      <c r="C1431" t="s">
        <v>17</v>
      </c>
      <c r="D1431" t="s">
        <v>18</v>
      </c>
      <c r="E1431" t="s">
        <v>19</v>
      </c>
      <c r="F1431">
        <v>2018</v>
      </c>
      <c r="G1431">
        <v>2018</v>
      </c>
      <c r="H1431">
        <v>90</v>
      </c>
      <c r="I1431" t="s">
        <v>54</v>
      </c>
      <c r="J1431">
        <v>8</v>
      </c>
      <c r="K1431" t="s">
        <v>30</v>
      </c>
      <c r="L1431">
        <v>999</v>
      </c>
      <c r="N1431">
        <v>9</v>
      </c>
      <c r="R1431" s="2">
        <f t="shared" si="45"/>
        <v>16.670000000000002</v>
      </c>
      <c r="S1431" s="2">
        <f>IF(AND(P1431&lt;&gt;"_U",P1431&lt;&gt;"c",J1431&lt;&gt;99,J1431&lt;&gt;9),IFERROR(VLOOKUP(A1431,'Health Total'!$A$2:$N$10000,14,0),"."),".")</f>
        <v>54</v>
      </c>
    </row>
    <row r="1432" spans="1:19" x14ac:dyDescent="0.4">
      <c r="A1432" s="2" t="str">
        <f t="shared" si="44"/>
        <v>2018|Area outside health region|10</v>
      </c>
      <c r="B1432" t="s">
        <v>16</v>
      </c>
      <c r="C1432" t="s">
        <v>17</v>
      </c>
      <c r="D1432" t="s">
        <v>18</v>
      </c>
      <c r="E1432" t="s">
        <v>19</v>
      </c>
      <c r="F1432">
        <v>2018</v>
      </c>
      <c r="G1432">
        <v>2018</v>
      </c>
      <c r="H1432">
        <v>90</v>
      </c>
      <c r="I1432" t="s">
        <v>54</v>
      </c>
      <c r="J1432">
        <v>9</v>
      </c>
      <c r="K1432" t="s">
        <v>31</v>
      </c>
      <c r="L1432">
        <v>10</v>
      </c>
      <c r="P1432" t="s">
        <v>53</v>
      </c>
      <c r="Q1432" t="s">
        <v>52</v>
      </c>
      <c r="R1432" s="2" t="str">
        <f t="shared" si="45"/>
        <v>.</v>
      </c>
      <c r="S1432" s="2" t="str">
        <f>IF(AND(P1432&lt;&gt;"_U",P1432&lt;&gt;"c",J1432&lt;&gt;99,J1432&lt;&gt;9),IFERROR(VLOOKUP(A1432,'Health Total'!$A$2:$N$10000,14,0),"."),".")</f>
        <v>.</v>
      </c>
    </row>
    <row r="1433" spans="1:19" x14ac:dyDescent="0.4">
      <c r="A1433" s="2" t="str">
        <f t="shared" si="44"/>
        <v>2018|Area outside health region|11</v>
      </c>
      <c r="B1433" t="s">
        <v>16</v>
      </c>
      <c r="C1433" t="s">
        <v>17</v>
      </c>
      <c r="D1433" t="s">
        <v>18</v>
      </c>
      <c r="E1433" t="s">
        <v>19</v>
      </c>
      <c r="F1433">
        <v>2018</v>
      </c>
      <c r="G1433">
        <v>2018</v>
      </c>
      <c r="H1433">
        <v>90</v>
      </c>
      <c r="I1433" t="s">
        <v>54</v>
      </c>
      <c r="J1433">
        <v>9</v>
      </c>
      <c r="K1433" t="s">
        <v>31</v>
      </c>
      <c r="L1433">
        <v>11</v>
      </c>
      <c r="P1433" t="s">
        <v>53</v>
      </c>
      <c r="Q1433" t="s">
        <v>52</v>
      </c>
      <c r="R1433" s="2" t="str">
        <f t="shared" si="45"/>
        <v>.</v>
      </c>
      <c r="S1433" s="2" t="str">
        <f>IF(AND(P1433&lt;&gt;"_U",P1433&lt;&gt;"c",J1433&lt;&gt;99,J1433&lt;&gt;9),IFERROR(VLOOKUP(A1433,'Health Total'!$A$2:$N$10000,14,0),"."),".")</f>
        <v>.</v>
      </c>
    </row>
    <row r="1434" spans="1:19" x14ac:dyDescent="0.4">
      <c r="A1434" s="2" t="str">
        <f t="shared" si="44"/>
        <v>2018|Area outside health region|12</v>
      </c>
      <c r="B1434" t="s">
        <v>16</v>
      </c>
      <c r="C1434" t="s">
        <v>17</v>
      </c>
      <c r="D1434" t="s">
        <v>18</v>
      </c>
      <c r="E1434" t="s">
        <v>19</v>
      </c>
      <c r="F1434">
        <v>2018</v>
      </c>
      <c r="G1434">
        <v>2018</v>
      </c>
      <c r="H1434">
        <v>90</v>
      </c>
      <c r="I1434" t="s">
        <v>54</v>
      </c>
      <c r="J1434">
        <v>9</v>
      </c>
      <c r="K1434" t="s">
        <v>31</v>
      </c>
      <c r="L1434">
        <v>12</v>
      </c>
      <c r="P1434" t="s">
        <v>53</v>
      </c>
      <c r="Q1434" t="s">
        <v>52</v>
      </c>
      <c r="R1434" s="2" t="str">
        <f t="shared" si="45"/>
        <v>.</v>
      </c>
      <c r="S1434" s="2" t="str">
        <f>IF(AND(P1434&lt;&gt;"_U",P1434&lt;&gt;"c",J1434&lt;&gt;99,J1434&lt;&gt;9),IFERROR(VLOOKUP(A1434,'Health Total'!$A$2:$N$10000,14,0),"."),".")</f>
        <v>.</v>
      </c>
    </row>
    <row r="1435" spans="1:19" x14ac:dyDescent="0.4">
      <c r="A1435" s="2" t="str">
        <f t="shared" si="44"/>
        <v>2018|Area outside health region|13</v>
      </c>
      <c r="B1435" t="s">
        <v>16</v>
      </c>
      <c r="C1435" t="s">
        <v>17</v>
      </c>
      <c r="D1435" t="s">
        <v>18</v>
      </c>
      <c r="E1435" t="s">
        <v>19</v>
      </c>
      <c r="F1435">
        <v>2018</v>
      </c>
      <c r="G1435">
        <v>2018</v>
      </c>
      <c r="H1435">
        <v>90</v>
      </c>
      <c r="I1435" t="s">
        <v>54</v>
      </c>
      <c r="J1435">
        <v>9</v>
      </c>
      <c r="K1435" t="s">
        <v>31</v>
      </c>
      <c r="L1435">
        <v>13</v>
      </c>
      <c r="N1435">
        <v>42</v>
      </c>
      <c r="R1435" s="2" t="str">
        <f t="shared" si="45"/>
        <v>.</v>
      </c>
      <c r="S1435" s="2" t="str">
        <f>IF(AND(P1435&lt;&gt;"_U",P1435&lt;&gt;"c",J1435&lt;&gt;99,J1435&lt;&gt;9),IFERROR(VLOOKUP(A1435,'Health Total'!$A$2:$N$10000,14,0),"."),".")</f>
        <v>.</v>
      </c>
    </row>
    <row r="1436" spans="1:19" x14ac:dyDescent="0.4">
      <c r="A1436" s="2" t="str">
        <f t="shared" si="44"/>
        <v>2018|Area outside health region|999</v>
      </c>
      <c r="B1436" t="s">
        <v>16</v>
      </c>
      <c r="C1436" t="s">
        <v>17</v>
      </c>
      <c r="D1436" t="s">
        <v>18</v>
      </c>
      <c r="E1436" t="s">
        <v>19</v>
      </c>
      <c r="F1436">
        <v>2018</v>
      </c>
      <c r="G1436">
        <v>2018</v>
      </c>
      <c r="H1436">
        <v>90</v>
      </c>
      <c r="I1436" t="s">
        <v>54</v>
      </c>
      <c r="J1436">
        <v>9</v>
      </c>
      <c r="K1436" t="s">
        <v>31</v>
      </c>
      <c r="L1436">
        <v>999</v>
      </c>
      <c r="N1436">
        <v>42</v>
      </c>
      <c r="R1436" s="2" t="str">
        <f t="shared" si="45"/>
        <v>.</v>
      </c>
      <c r="S1436" s="2" t="str">
        <f>IF(AND(P1436&lt;&gt;"_U",P1436&lt;&gt;"c",J1436&lt;&gt;99,J1436&lt;&gt;9),IFERROR(VLOOKUP(A1436,'Health Total'!$A$2:$N$10000,14,0),"."),".")</f>
        <v>.</v>
      </c>
    </row>
    <row r="1437" spans="1:19" x14ac:dyDescent="0.4">
      <c r="A1437" s="2" t="str">
        <f t="shared" si="44"/>
        <v>2018|Area outside health region|10</v>
      </c>
      <c r="B1437" t="s">
        <v>16</v>
      </c>
      <c r="C1437" t="s">
        <v>17</v>
      </c>
      <c r="D1437" t="s">
        <v>18</v>
      </c>
      <c r="E1437" t="s">
        <v>19</v>
      </c>
      <c r="F1437">
        <v>2018</v>
      </c>
      <c r="G1437">
        <v>2018</v>
      </c>
      <c r="H1437">
        <v>90</v>
      </c>
      <c r="I1437" t="s">
        <v>54</v>
      </c>
      <c r="J1437">
        <v>99</v>
      </c>
      <c r="K1437" t="s">
        <v>32</v>
      </c>
      <c r="L1437">
        <v>10</v>
      </c>
      <c r="N1437">
        <v>0</v>
      </c>
      <c r="R1437" s="2" t="str">
        <f t="shared" si="45"/>
        <v>.</v>
      </c>
      <c r="S1437" s="2" t="str">
        <f>IF(AND(P1437&lt;&gt;"_U",P1437&lt;&gt;"c",J1437&lt;&gt;99,J1437&lt;&gt;9),IFERROR(VLOOKUP(A1437,'Health Total'!$A$2:$N$10000,14,0),"."),".")</f>
        <v>.</v>
      </c>
    </row>
    <row r="1438" spans="1:19" x14ac:dyDescent="0.4">
      <c r="A1438" s="2" t="str">
        <f t="shared" si="44"/>
        <v>2018|Area outside health region|11</v>
      </c>
      <c r="B1438" t="s">
        <v>16</v>
      </c>
      <c r="C1438" t="s">
        <v>17</v>
      </c>
      <c r="D1438" t="s">
        <v>18</v>
      </c>
      <c r="E1438" t="s">
        <v>19</v>
      </c>
      <c r="F1438">
        <v>2018</v>
      </c>
      <c r="G1438">
        <v>2018</v>
      </c>
      <c r="H1438">
        <v>90</v>
      </c>
      <c r="I1438" t="s">
        <v>54</v>
      </c>
      <c r="J1438">
        <v>99</v>
      </c>
      <c r="K1438" t="s">
        <v>32</v>
      </c>
      <c r="L1438">
        <v>11</v>
      </c>
      <c r="N1438">
        <v>6</v>
      </c>
      <c r="R1438" s="2" t="str">
        <f t="shared" si="45"/>
        <v>.</v>
      </c>
      <c r="S1438" s="2" t="str">
        <f>IF(AND(P1438&lt;&gt;"_U",P1438&lt;&gt;"c",J1438&lt;&gt;99,J1438&lt;&gt;9),IFERROR(VLOOKUP(A1438,'Health Total'!$A$2:$N$10000,14,0),"."),".")</f>
        <v>.</v>
      </c>
    </row>
    <row r="1439" spans="1:19" x14ac:dyDescent="0.4">
      <c r="A1439" s="2" t="str">
        <f t="shared" si="44"/>
        <v>2018|Area outside health region|12</v>
      </c>
      <c r="B1439" t="s">
        <v>16</v>
      </c>
      <c r="C1439" t="s">
        <v>17</v>
      </c>
      <c r="D1439" t="s">
        <v>18</v>
      </c>
      <c r="E1439" t="s">
        <v>19</v>
      </c>
      <c r="F1439">
        <v>2018</v>
      </c>
      <c r="G1439">
        <v>2018</v>
      </c>
      <c r="H1439">
        <v>90</v>
      </c>
      <c r="I1439" t="s">
        <v>54</v>
      </c>
      <c r="J1439">
        <v>99</v>
      </c>
      <c r="K1439" t="s">
        <v>32</v>
      </c>
      <c r="L1439">
        <v>12</v>
      </c>
      <c r="N1439">
        <v>0</v>
      </c>
      <c r="R1439" s="2" t="str">
        <f t="shared" si="45"/>
        <v>.</v>
      </c>
      <c r="S1439" s="2" t="str">
        <f>IF(AND(P1439&lt;&gt;"_U",P1439&lt;&gt;"c",J1439&lt;&gt;99,J1439&lt;&gt;9),IFERROR(VLOOKUP(A1439,'Health Total'!$A$2:$N$10000,14,0),"."),".")</f>
        <v>.</v>
      </c>
    </row>
    <row r="1440" spans="1:19" x14ac:dyDescent="0.4">
      <c r="A1440" s="2" t="str">
        <f t="shared" si="44"/>
        <v>2018|Area outside health region|13</v>
      </c>
      <c r="B1440" t="s">
        <v>16</v>
      </c>
      <c r="C1440" t="s">
        <v>17</v>
      </c>
      <c r="D1440" t="s">
        <v>18</v>
      </c>
      <c r="E1440" t="s">
        <v>19</v>
      </c>
      <c r="F1440">
        <v>2018</v>
      </c>
      <c r="G1440">
        <v>2018</v>
      </c>
      <c r="H1440">
        <v>90</v>
      </c>
      <c r="I1440" t="s">
        <v>54</v>
      </c>
      <c r="J1440">
        <v>99</v>
      </c>
      <c r="K1440" t="s">
        <v>32</v>
      </c>
      <c r="L1440">
        <v>13</v>
      </c>
      <c r="N1440">
        <v>90</v>
      </c>
      <c r="R1440" s="2" t="str">
        <f t="shared" si="45"/>
        <v>.</v>
      </c>
      <c r="S1440" s="2" t="str">
        <f>IF(AND(P1440&lt;&gt;"_U",P1440&lt;&gt;"c",J1440&lt;&gt;99,J1440&lt;&gt;9),IFERROR(VLOOKUP(A1440,'Health Total'!$A$2:$N$10000,14,0),"."),".")</f>
        <v>.</v>
      </c>
    </row>
    <row r="1441" spans="1:19" x14ac:dyDescent="0.4">
      <c r="A1441" s="2" t="str">
        <f t="shared" si="44"/>
        <v>2018|Area outside health region|999</v>
      </c>
      <c r="B1441" t="s">
        <v>16</v>
      </c>
      <c r="C1441" t="s">
        <v>17</v>
      </c>
      <c r="D1441" t="s">
        <v>18</v>
      </c>
      <c r="E1441" t="s">
        <v>19</v>
      </c>
      <c r="F1441">
        <v>2018</v>
      </c>
      <c r="G1441">
        <v>2018</v>
      </c>
      <c r="H1441">
        <v>90</v>
      </c>
      <c r="I1441" t="s">
        <v>54</v>
      </c>
      <c r="J1441">
        <v>99</v>
      </c>
      <c r="K1441" t="s">
        <v>32</v>
      </c>
      <c r="L1441">
        <v>999</v>
      </c>
      <c r="N1441">
        <v>96</v>
      </c>
      <c r="R1441" s="2" t="str">
        <f t="shared" si="45"/>
        <v>.</v>
      </c>
      <c r="S1441" s="2" t="str">
        <f>IF(AND(P1441&lt;&gt;"_U",P1441&lt;&gt;"c",J1441&lt;&gt;99,J1441&lt;&gt;9),IFERROR(VLOOKUP(A1441,'Health Total'!$A$2:$N$10000,14,0),"."),".")</f>
        <v>.</v>
      </c>
    </row>
    <row r="1442" spans="1:19" x14ac:dyDescent="0.4">
      <c r="A1442" s="2" t="str">
        <f t="shared" si="44"/>
        <v>2018|Total - New Zealand by health region/health district|10</v>
      </c>
      <c r="B1442" t="s">
        <v>16</v>
      </c>
      <c r="C1442" t="s">
        <v>17</v>
      </c>
      <c r="D1442" t="s">
        <v>18</v>
      </c>
      <c r="E1442" t="s">
        <v>19</v>
      </c>
      <c r="F1442">
        <v>2018</v>
      </c>
      <c r="G1442">
        <v>2018</v>
      </c>
      <c r="H1442">
        <v>99999</v>
      </c>
      <c r="I1442" t="s">
        <v>147</v>
      </c>
      <c r="J1442">
        <v>0</v>
      </c>
      <c r="K1442" t="s">
        <v>21</v>
      </c>
      <c r="L1442">
        <v>10</v>
      </c>
      <c r="N1442">
        <v>0</v>
      </c>
      <c r="R1442" s="2" t="str">
        <f t="shared" si="45"/>
        <v>.</v>
      </c>
      <c r="S1442" s="2">
        <f>IF(AND(P1442&lt;&gt;"_U",P1442&lt;&gt;"c",J1442&lt;&gt;99,J1442&lt;&gt;9),IFERROR(VLOOKUP(A1442,'Health Total'!$A$2:$N$10000,14,0),"."),".")</f>
        <v>0</v>
      </c>
    </row>
    <row r="1443" spans="1:19" x14ac:dyDescent="0.4">
      <c r="A1443" s="2" t="str">
        <f t="shared" si="44"/>
        <v>2018|Total - New Zealand by health region/health district|11</v>
      </c>
      <c r="B1443" t="s">
        <v>16</v>
      </c>
      <c r="C1443" t="s">
        <v>17</v>
      </c>
      <c r="D1443" t="s">
        <v>18</v>
      </c>
      <c r="E1443" t="s">
        <v>19</v>
      </c>
      <c r="F1443">
        <v>2018</v>
      </c>
      <c r="G1443">
        <v>2018</v>
      </c>
      <c r="H1443">
        <v>99999</v>
      </c>
      <c r="I1443" t="s">
        <v>147</v>
      </c>
      <c r="J1443">
        <v>0</v>
      </c>
      <c r="K1443" t="s">
        <v>21</v>
      </c>
      <c r="L1443">
        <v>11</v>
      </c>
      <c r="N1443">
        <v>43665</v>
      </c>
      <c r="R1443" s="2">
        <f t="shared" si="45"/>
        <v>3.36</v>
      </c>
      <c r="S1443" s="2">
        <f>IF(AND(P1443&lt;&gt;"_U",P1443&lt;&gt;"c",J1443&lt;&gt;99,J1443&lt;&gt;9),IFERROR(VLOOKUP(A1443,'Health Total'!$A$2:$N$10000,14,0),"."),".")</f>
        <v>1298631</v>
      </c>
    </row>
    <row r="1444" spans="1:19" x14ac:dyDescent="0.4">
      <c r="A1444" s="2" t="str">
        <f t="shared" si="44"/>
        <v>2018|Total - New Zealand by health region/health district|12</v>
      </c>
      <c r="B1444" t="s">
        <v>16</v>
      </c>
      <c r="C1444" t="s">
        <v>17</v>
      </c>
      <c r="D1444" t="s">
        <v>18</v>
      </c>
      <c r="E1444" t="s">
        <v>19</v>
      </c>
      <c r="F1444">
        <v>2018</v>
      </c>
      <c r="G1444">
        <v>2018</v>
      </c>
      <c r="H1444">
        <v>99999</v>
      </c>
      <c r="I1444" t="s">
        <v>147</v>
      </c>
      <c r="J1444">
        <v>0</v>
      </c>
      <c r="K1444" t="s">
        <v>21</v>
      </c>
      <c r="L1444">
        <v>12</v>
      </c>
      <c r="N1444">
        <v>15966</v>
      </c>
      <c r="R1444" s="2">
        <f t="shared" si="45"/>
        <v>7.16</v>
      </c>
      <c r="S1444" s="2">
        <f>IF(AND(P1444&lt;&gt;"_U",P1444&lt;&gt;"c",J1444&lt;&gt;99,J1444&lt;&gt;9),IFERROR(VLOOKUP(A1444,'Health Total'!$A$2:$N$10000,14,0),"."),".")</f>
        <v>223056</v>
      </c>
    </row>
    <row r="1445" spans="1:19" x14ac:dyDescent="0.4">
      <c r="A1445" s="2" t="str">
        <f t="shared" si="44"/>
        <v>2018|Total - New Zealand by health region/health district|13</v>
      </c>
      <c r="B1445" t="s">
        <v>16</v>
      </c>
      <c r="C1445" t="s">
        <v>17</v>
      </c>
      <c r="D1445" t="s">
        <v>18</v>
      </c>
      <c r="E1445" t="s">
        <v>19</v>
      </c>
      <c r="F1445">
        <v>2018</v>
      </c>
      <c r="G1445">
        <v>2018</v>
      </c>
      <c r="H1445">
        <v>99999</v>
      </c>
      <c r="I1445" t="s">
        <v>147</v>
      </c>
      <c r="J1445">
        <v>0</v>
      </c>
      <c r="K1445" t="s">
        <v>21</v>
      </c>
      <c r="L1445">
        <v>13</v>
      </c>
      <c r="N1445">
        <v>1191</v>
      </c>
      <c r="R1445" s="2">
        <f t="shared" si="45"/>
        <v>14.94</v>
      </c>
      <c r="S1445" s="2">
        <f>IF(AND(P1445&lt;&gt;"_U",P1445&lt;&gt;"c",J1445&lt;&gt;99,J1445&lt;&gt;9),IFERROR(VLOOKUP(A1445,'Health Total'!$A$2:$N$10000,14,0),"."),".")</f>
        <v>7971</v>
      </c>
    </row>
    <row r="1446" spans="1:19" x14ac:dyDescent="0.4">
      <c r="A1446" s="2" t="str">
        <f t="shared" si="44"/>
        <v>2018|Total - New Zealand by health region/health district|999</v>
      </c>
      <c r="B1446" t="s">
        <v>16</v>
      </c>
      <c r="C1446" t="s">
        <v>17</v>
      </c>
      <c r="D1446" t="s">
        <v>18</v>
      </c>
      <c r="E1446" t="s">
        <v>19</v>
      </c>
      <c r="F1446">
        <v>2018</v>
      </c>
      <c r="G1446">
        <v>2018</v>
      </c>
      <c r="H1446">
        <v>99999</v>
      </c>
      <c r="I1446" t="s">
        <v>147</v>
      </c>
      <c r="J1446">
        <v>0</v>
      </c>
      <c r="K1446" t="s">
        <v>21</v>
      </c>
      <c r="L1446">
        <v>999</v>
      </c>
      <c r="N1446">
        <v>60819</v>
      </c>
      <c r="R1446" s="2">
        <f t="shared" si="45"/>
        <v>3.98</v>
      </c>
      <c r="S1446" s="2">
        <f>IF(AND(P1446&lt;&gt;"_U",P1446&lt;&gt;"c",J1446&lt;&gt;99,J1446&lt;&gt;9),IFERROR(VLOOKUP(A1446,'Health Total'!$A$2:$N$10000,14,0),"."),".")</f>
        <v>1529661</v>
      </c>
    </row>
    <row r="1447" spans="1:19" x14ac:dyDescent="0.4">
      <c r="A1447" s="2" t="str">
        <f t="shared" si="44"/>
        <v>2018|Total - New Zealand by health region/health district|10</v>
      </c>
      <c r="B1447" t="s">
        <v>16</v>
      </c>
      <c r="C1447" t="s">
        <v>17</v>
      </c>
      <c r="D1447" t="s">
        <v>18</v>
      </c>
      <c r="E1447" t="s">
        <v>19</v>
      </c>
      <c r="F1447">
        <v>2018</v>
      </c>
      <c r="G1447">
        <v>2018</v>
      </c>
      <c r="H1447">
        <v>99999</v>
      </c>
      <c r="I1447" t="s">
        <v>147</v>
      </c>
      <c r="J1447">
        <v>1</v>
      </c>
      <c r="K1447" t="s">
        <v>22</v>
      </c>
      <c r="L1447">
        <v>10</v>
      </c>
      <c r="N1447">
        <v>0</v>
      </c>
      <c r="R1447" s="2" t="str">
        <f t="shared" si="45"/>
        <v>.</v>
      </c>
      <c r="S1447" s="2">
        <f>IF(AND(P1447&lt;&gt;"_U",P1447&lt;&gt;"c",J1447&lt;&gt;99,J1447&lt;&gt;9),IFERROR(VLOOKUP(A1447,'Health Total'!$A$2:$N$10000,14,0),"."),".")</f>
        <v>0</v>
      </c>
    </row>
    <row r="1448" spans="1:19" x14ac:dyDescent="0.4">
      <c r="A1448" s="2" t="str">
        <f t="shared" si="44"/>
        <v>2018|Total - New Zealand by health region/health district|11</v>
      </c>
      <c r="B1448" t="s">
        <v>16</v>
      </c>
      <c r="C1448" t="s">
        <v>17</v>
      </c>
      <c r="D1448" t="s">
        <v>18</v>
      </c>
      <c r="E1448" t="s">
        <v>19</v>
      </c>
      <c r="F1448">
        <v>2018</v>
      </c>
      <c r="G1448">
        <v>2018</v>
      </c>
      <c r="H1448">
        <v>99999</v>
      </c>
      <c r="I1448" t="s">
        <v>147</v>
      </c>
      <c r="J1448">
        <v>1</v>
      </c>
      <c r="K1448" t="s">
        <v>22</v>
      </c>
      <c r="L1448">
        <v>11</v>
      </c>
      <c r="N1448">
        <v>623997</v>
      </c>
      <c r="R1448" s="2">
        <f t="shared" si="45"/>
        <v>48.05</v>
      </c>
      <c r="S1448" s="2">
        <f>IF(AND(P1448&lt;&gt;"_U",P1448&lt;&gt;"c",J1448&lt;&gt;99,J1448&lt;&gt;9),IFERROR(VLOOKUP(A1448,'Health Total'!$A$2:$N$10000,14,0),"."),".")</f>
        <v>1298631</v>
      </c>
    </row>
    <row r="1449" spans="1:19" x14ac:dyDescent="0.4">
      <c r="A1449" s="2" t="str">
        <f t="shared" si="44"/>
        <v>2018|Total - New Zealand by health region/health district|12</v>
      </c>
      <c r="B1449" t="s">
        <v>16</v>
      </c>
      <c r="C1449" t="s">
        <v>17</v>
      </c>
      <c r="D1449" t="s">
        <v>18</v>
      </c>
      <c r="E1449" t="s">
        <v>19</v>
      </c>
      <c r="F1449">
        <v>2018</v>
      </c>
      <c r="G1449">
        <v>2018</v>
      </c>
      <c r="H1449">
        <v>99999</v>
      </c>
      <c r="I1449" t="s">
        <v>147</v>
      </c>
      <c r="J1449">
        <v>1</v>
      </c>
      <c r="K1449" t="s">
        <v>22</v>
      </c>
      <c r="L1449">
        <v>12</v>
      </c>
      <c r="N1449">
        <v>98775</v>
      </c>
      <c r="R1449" s="2">
        <f t="shared" si="45"/>
        <v>44.28</v>
      </c>
      <c r="S1449" s="2">
        <f>IF(AND(P1449&lt;&gt;"_U",P1449&lt;&gt;"c",J1449&lt;&gt;99,J1449&lt;&gt;9),IFERROR(VLOOKUP(A1449,'Health Total'!$A$2:$N$10000,14,0),"."),".")</f>
        <v>223056</v>
      </c>
    </row>
    <row r="1450" spans="1:19" x14ac:dyDescent="0.4">
      <c r="A1450" s="2" t="str">
        <f t="shared" si="44"/>
        <v>2018|Total - New Zealand by health region/health district|13</v>
      </c>
      <c r="B1450" t="s">
        <v>16</v>
      </c>
      <c r="C1450" t="s">
        <v>17</v>
      </c>
      <c r="D1450" t="s">
        <v>18</v>
      </c>
      <c r="E1450" t="s">
        <v>19</v>
      </c>
      <c r="F1450">
        <v>2018</v>
      </c>
      <c r="G1450">
        <v>2018</v>
      </c>
      <c r="H1450">
        <v>99999</v>
      </c>
      <c r="I1450" t="s">
        <v>147</v>
      </c>
      <c r="J1450">
        <v>1</v>
      </c>
      <c r="K1450" t="s">
        <v>22</v>
      </c>
      <c r="L1450">
        <v>13</v>
      </c>
      <c r="N1450">
        <v>1020</v>
      </c>
      <c r="R1450" s="2">
        <f t="shared" si="45"/>
        <v>12.8</v>
      </c>
      <c r="S1450" s="2">
        <f>IF(AND(P1450&lt;&gt;"_U",P1450&lt;&gt;"c",J1450&lt;&gt;99,J1450&lt;&gt;9),IFERROR(VLOOKUP(A1450,'Health Total'!$A$2:$N$10000,14,0),"."),".")</f>
        <v>7971</v>
      </c>
    </row>
    <row r="1451" spans="1:19" x14ac:dyDescent="0.4">
      <c r="A1451" s="2" t="str">
        <f t="shared" si="44"/>
        <v>2018|Total - New Zealand by health region/health district|999</v>
      </c>
      <c r="B1451" t="s">
        <v>16</v>
      </c>
      <c r="C1451" t="s">
        <v>17</v>
      </c>
      <c r="D1451" t="s">
        <v>18</v>
      </c>
      <c r="E1451" t="s">
        <v>19</v>
      </c>
      <c r="F1451">
        <v>2018</v>
      </c>
      <c r="G1451">
        <v>2018</v>
      </c>
      <c r="H1451">
        <v>99999</v>
      </c>
      <c r="I1451" t="s">
        <v>147</v>
      </c>
      <c r="J1451">
        <v>1</v>
      </c>
      <c r="K1451" t="s">
        <v>22</v>
      </c>
      <c r="L1451">
        <v>999</v>
      </c>
      <c r="N1451">
        <v>723792</v>
      </c>
      <c r="R1451" s="2">
        <f t="shared" si="45"/>
        <v>47.32</v>
      </c>
      <c r="S1451" s="2">
        <f>IF(AND(P1451&lt;&gt;"_U",P1451&lt;&gt;"c",J1451&lt;&gt;99,J1451&lt;&gt;9),IFERROR(VLOOKUP(A1451,'Health Total'!$A$2:$N$10000,14,0),"."),".")</f>
        <v>1529661</v>
      </c>
    </row>
    <row r="1452" spans="1:19" x14ac:dyDescent="0.4">
      <c r="A1452" s="2" t="str">
        <f t="shared" si="44"/>
        <v>2018|Total - New Zealand by health region/health district|10</v>
      </c>
      <c r="B1452" t="s">
        <v>16</v>
      </c>
      <c r="C1452" t="s">
        <v>17</v>
      </c>
      <c r="D1452" t="s">
        <v>18</v>
      </c>
      <c r="E1452" t="s">
        <v>19</v>
      </c>
      <c r="F1452">
        <v>2018</v>
      </c>
      <c r="G1452">
        <v>2018</v>
      </c>
      <c r="H1452">
        <v>99999</v>
      </c>
      <c r="I1452" t="s">
        <v>147</v>
      </c>
      <c r="J1452">
        <v>2</v>
      </c>
      <c r="K1452" t="s">
        <v>23</v>
      </c>
      <c r="L1452">
        <v>10</v>
      </c>
      <c r="N1452">
        <v>0</v>
      </c>
      <c r="R1452" s="2" t="str">
        <f t="shared" si="45"/>
        <v>.</v>
      </c>
      <c r="S1452" s="2">
        <f>IF(AND(P1452&lt;&gt;"_U",P1452&lt;&gt;"c",J1452&lt;&gt;99,J1452&lt;&gt;9),IFERROR(VLOOKUP(A1452,'Health Total'!$A$2:$N$10000,14,0),"."),".")</f>
        <v>0</v>
      </c>
    </row>
    <row r="1453" spans="1:19" x14ac:dyDescent="0.4">
      <c r="A1453" s="2" t="str">
        <f t="shared" si="44"/>
        <v>2018|Total - New Zealand by health region/health district|11</v>
      </c>
      <c r="B1453" t="s">
        <v>16</v>
      </c>
      <c r="C1453" t="s">
        <v>17</v>
      </c>
      <c r="D1453" t="s">
        <v>18</v>
      </c>
      <c r="E1453" t="s">
        <v>19</v>
      </c>
      <c r="F1453">
        <v>2018</v>
      </c>
      <c r="G1453">
        <v>2018</v>
      </c>
      <c r="H1453">
        <v>99999</v>
      </c>
      <c r="I1453" t="s">
        <v>147</v>
      </c>
      <c r="J1453">
        <v>2</v>
      </c>
      <c r="K1453" t="s">
        <v>23</v>
      </c>
      <c r="L1453">
        <v>11</v>
      </c>
      <c r="N1453">
        <v>552378</v>
      </c>
      <c r="R1453" s="2">
        <f t="shared" si="45"/>
        <v>42.54</v>
      </c>
      <c r="S1453" s="2">
        <f>IF(AND(P1453&lt;&gt;"_U",P1453&lt;&gt;"c",J1453&lt;&gt;99,J1453&lt;&gt;9),IFERROR(VLOOKUP(A1453,'Health Total'!$A$2:$N$10000,14,0),"."),".")</f>
        <v>1298631</v>
      </c>
    </row>
    <row r="1454" spans="1:19" x14ac:dyDescent="0.4">
      <c r="A1454" s="2" t="str">
        <f t="shared" si="44"/>
        <v>2018|Total - New Zealand by health region/health district|12</v>
      </c>
      <c r="B1454" t="s">
        <v>16</v>
      </c>
      <c r="C1454" t="s">
        <v>17</v>
      </c>
      <c r="D1454" t="s">
        <v>18</v>
      </c>
      <c r="E1454" t="s">
        <v>19</v>
      </c>
      <c r="F1454">
        <v>2018</v>
      </c>
      <c r="G1454">
        <v>2018</v>
      </c>
      <c r="H1454">
        <v>99999</v>
      </c>
      <c r="I1454" t="s">
        <v>147</v>
      </c>
      <c r="J1454">
        <v>2</v>
      </c>
      <c r="K1454" t="s">
        <v>23</v>
      </c>
      <c r="L1454">
        <v>12</v>
      </c>
      <c r="N1454">
        <v>119106</v>
      </c>
      <c r="R1454" s="2">
        <f t="shared" si="45"/>
        <v>53.4</v>
      </c>
      <c r="S1454" s="2">
        <f>IF(AND(P1454&lt;&gt;"_U",P1454&lt;&gt;"c",J1454&lt;&gt;99,J1454&lt;&gt;9),IFERROR(VLOOKUP(A1454,'Health Total'!$A$2:$N$10000,14,0),"."),".")</f>
        <v>223056</v>
      </c>
    </row>
    <row r="1455" spans="1:19" x14ac:dyDescent="0.4">
      <c r="A1455" s="2" t="str">
        <f t="shared" si="44"/>
        <v>2018|Total - New Zealand by health region/health district|13</v>
      </c>
      <c r="B1455" t="s">
        <v>16</v>
      </c>
      <c r="C1455" t="s">
        <v>17</v>
      </c>
      <c r="D1455" t="s">
        <v>18</v>
      </c>
      <c r="E1455" t="s">
        <v>19</v>
      </c>
      <c r="F1455">
        <v>2018</v>
      </c>
      <c r="G1455">
        <v>2018</v>
      </c>
      <c r="H1455">
        <v>99999</v>
      </c>
      <c r="I1455" t="s">
        <v>147</v>
      </c>
      <c r="J1455">
        <v>2</v>
      </c>
      <c r="K1455" t="s">
        <v>23</v>
      </c>
      <c r="L1455">
        <v>13</v>
      </c>
      <c r="N1455">
        <v>3534</v>
      </c>
      <c r="R1455" s="2">
        <f t="shared" si="45"/>
        <v>44.34</v>
      </c>
      <c r="S1455" s="2">
        <f>IF(AND(P1455&lt;&gt;"_U",P1455&lt;&gt;"c",J1455&lt;&gt;99,J1455&lt;&gt;9),IFERROR(VLOOKUP(A1455,'Health Total'!$A$2:$N$10000,14,0),"."),".")</f>
        <v>7971</v>
      </c>
    </row>
    <row r="1456" spans="1:19" x14ac:dyDescent="0.4">
      <c r="A1456" s="2" t="str">
        <f t="shared" si="44"/>
        <v>2018|Total - New Zealand by health region/health district|999</v>
      </c>
      <c r="B1456" t="s">
        <v>16</v>
      </c>
      <c r="C1456" t="s">
        <v>17</v>
      </c>
      <c r="D1456" t="s">
        <v>18</v>
      </c>
      <c r="E1456" t="s">
        <v>19</v>
      </c>
      <c r="F1456">
        <v>2018</v>
      </c>
      <c r="G1456">
        <v>2018</v>
      </c>
      <c r="H1456">
        <v>99999</v>
      </c>
      <c r="I1456" t="s">
        <v>147</v>
      </c>
      <c r="J1456">
        <v>2</v>
      </c>
      <c r="K1456" t="s">
        <v>23</v>
      </c>
      <c r="L1456">
        <v>999</v>
      </c>
      <c r="N1456">
        <v>675018</v>
      </c>
      <c r="R1456" s="2">
        <f t="shared" si="45"/>
        <v>44.13</v>
      </c>
      <c r="S1456" s="2">
        <f>IF(AND(P1456&lt;&gt;"_U",P1456&lt;&gt;"c",J1456&lt;&gt;99,J1456&lt;&gt;9),IFERROR(VLOOKUP(A1456,'Health Total'!$A$2:$N$10000,14,0),"."),".")</f>
        <v>1529661</v>
      </c>
    </row>
    <row r="1457" spans="1:19" x14ac:dyDescent="0.4">
      <c r="A1457" s="2" t="str">
        <f t="shared" si="44"/>
        <v>2018|Total - New Zealand by health region/health district|10</v>
      </c>
      <c r="B1457" t="s">
        <v>16</v>
      </c>
      <c r="C1457" t="s">
        <v>17</v>
      </c>
      <c r="D1457" t="s">
        <v>18</v>
      </c>
      <c r="E1457" t="s">
        <v>19</v>
      </c>
      <c r="F1457">
        <v>2018</v>
      </c>
      <c r="G1457">
        <v>2018</v>
      </c>
      <c r="H1457">
        <v>99999</v>
      </c>
      <c r="I1457" t="s">
        <v>147</v>
      </c>
      <c r="J1457">
        <v>3</v>
      </c>
      <c r="K1457" t="s">
        <v>24</v>
      </c>
      <c r="L1457">
        <v>10</v>
      </c>
      <c r="N1457">
        <v>0</v>
      </c>
      <c r="R1457" s="2" t="str">
        <f t="shared" si="45"/>
        <v>.</v>
      </c>
      <c r="S1457" s="2">
        <f>IF(AND(P1457&lt;&gt;"_U",P1457&lt;&gt;"c",J1457&lt;&gt;99,J1457&lt;&gt;9),IFERROR(VLOOKUP(A1457,'Health Total'!$A$2:$N$10000,14,0),"."),".")</f>
        <v>0</v>
      </c>
    </row>
    <row r="1458" spans="1:19" x14ac:dyDescent="0.4">
      <c r="A1458" s="2" t="str">
        <f t="shared" si="44"/>
        <v>2018|Total - New Zealand by health region/health district|11</v>
      </c>
      <c r="B1458" t="s">
        <v>16</v>
      </c>
      <c r="C1458" t="s">
        <v>17</v>
      </c>
      <c r="D1458" t="s">
        <v>18</v>
      </c>
      <c r="E1458" t="s">
        <v>19</v>
      </c>
      <c r="F1458">
        <v>2018</v>
      </c>
      <c r="G1458">
        <v>2018</v>
      </c>
      <c r="H1458">
        <v>99999</v>
      </c>
      <c r="I1458" t="s">
        <v>147</v>
      </c>
      <c r="J1458">
        <v>3</v>
      </c>
      <c r="K1458" t="s">
        <v>24</v>
      </c>
      <c r="L1458">
        <v>11</v>
      </c>
      <c r="N1458">
        <v>165594</v>
      </c>
      <c r="R1458" s="2">
        <f t="shared" si="45"/>
        <v>12.75</v>
      </c>
      <c r="S1458" s="2">
        <f>IF(AND(P1458&lt;&gt;"_U",P1458&lt;&gt;"c",J1458&lt;&gt;99,J1458&lt;&gt;9),IFERROR(VLOOKUP(A1458,'Health Total'!$A$2:$N$10000,14,0),"."),".")</f>
        <v>1298631</v>
      </c>
    </row>
    <row r="1459" spans="1:19" x14ac:dyDescent="0.4">
      <c r="A1459" s="2" t="str">
        <f t="shared" si="44"/>
        <v>2018|Total - New Zealand by health region/health district|12</v>
      </c>
      <c r="B1459" t="s">
        <v>16</v>
      </c>
      <c r="C1459" t="s">
        <v>17</v>
      </c>
      <c r="D1459" t="s">
        <v>18</v>
      </c>
      <c r="E1459" t="s">
        <v>19</v>
      </c>
      <c r="F1459">
        <v>2018</v>
      </c>
      <c r="G1459">
        <v>2018</v>
      </c>
      <c r="H1459">
        <v>99999</v>
      </c>
      <c r="I1459" t="s">
        <v>147</v>
      </c>
      <c r="J1459">
        <v>3</v>
      </c>
      <c r="K1459" t="s">
        <v>24</v>
      </c>
      <c r="L1459">
        <v>12</v>
      </c>
      <c r="N1459">
        <v>13146</v>
      </c>
      <c r="R1459" s="2">
        <f t="shared" si="45"/>
        <v>5.89</v>
      </c>
      <c r="S1459" s="2">
        <f>IF(AND(P1459&lt;&gt;"_U",P1459&lt;&gt;"c",J1459&lt;&gt;99,J1459&lt;&gt;9),IFERROR(VLOOKUP(A1459,'Health Total'!$A$2:$N$10000,14,0),"."),".")</f>
        <v>223056</v>
      </c>
    </row>
    <row r="1460" spans="1:19" x14ac:dyDescent="0.4">
      <c r="A1460" s="2" t="str">
        <f t="shared" si="44"/>
        <v>2018|Total - New Zealand by health region/health district|13</v>
      </c>
      <c r="B1460" t="s">
        <v>16</v>
      </c>
      <c r="C1460" t="s">
        <v>17</v>
      </c>
      <c r="D1460" t="s">
        <v>18</v>
      </c>
      <c r="E1460" t="s">
        <v>19</v>
      </c>
      <c r="F1460">
        <v>2018</v>
      </c>
      <c r="G1460">
        <v>2018</v>
      </c>
      <c r="H1460">
        <v>99999</v>
      </c>
      <c r="I1460" t="s">
        <v>147</v>
      </c>
      <c r="J1460">
        <v>3</v>
      </c>
      <c r="K1460" t="s">
        <v>24</v>
      </c>
      <c r="L1460">
        <v>13</v>
      </c>
      <c r="N1460">
        <v>828</v>
      </c>
      <c r="R1460" s="2">
        <f t="shared" si="45"/>
        <v>10.39</v>
      </c>
      <c r="S1460" s="2">
        <f>IF(AND(P1460&lt;&gt;"_U",P1460&lt;&gt;"c",J1460&lt;&gt;99,J1460&lt;&gt;9),IFERROR(VLOOKUP(A1460,'Health Total'!$A$2:$N$10000,14,0),"."),".")</f>
        <v>7971</v>
      </c>
    </row>
    <row r="1461" spans="1:19" x14ac:dyDescent="0.4">
      <c r="A1461" s="2" t="str">
        <f t="shared" si="44"/>
        <v>2018|Total - New Zealand by health region/health district|999</v>
      </c>
      <c r="B1461" t="s">
        <v>16</v>
      </c>
      <c r="C1461" t="s">
        <v>17</v>
      </c>
      <c r="D1461" t="s">
        <v>18</v>
      </c>
      <c r="E1461" t="s">
        <v>19</v>
      </c>
      <c r="F1461">
        <v>2018</v>
      </c>
      <c r="G1461">
        <v>2018</v>
      </c>
      <c r="H1461">
        <v>99999</v>
      </c>
      <c r="I1461" t="s">
        <v>147</v>
      </c>
      <c r="J1461">
        <v>3</v>
      </c>
      <c r="K1461" t="s">
        <v>24</v>
      </c>
      <c r="L1461">
        <v>999</v>
      </c>
      <c r="N1461">
        <v>179571</v>
      </c>
      <c r="R1461" s="2">
        <f t="shared" si="45"/>
        <v>11.74</v>
      </c>
      <c r="S1461" s="2">
        <f>IF(AND(P1461&lt;&gt;"_U",P1461&lt;&gt;"c",J1461&lt;&gt;99,J1461&lt;&gt;9),IFERROR(VLOOKUP(A1461,'Health Total'!$A$2:$N$10000,14,0),"."),".")</f>
        <v>1529661</v>
      </c>
    </row>
    <row r="1462" spans="1:19" x14ac:dyDescent="0.4">
      <c r="A1462" s="2" t="str">
        <f t="shared" si="44"/>
        <v>2018|Total - New Zealand by health region/health district|10</v>
      </c>
      <c r="B1462" t="s">
        <v>16</v>
      </c>
      <c r="C1462" t="s">
        <v>17</v>
      </c>
      <c r="D1462" t="s">
        <v>18</v>
      </c>
      <c r="E1462" t="s">
        <v>19</v>
      </c>
      <c r="F1462">
        <v>2018</v>
      </c>
      <c r="G1462">
        <v>2018</v>
      </c>
      <c r="H1462">
        <v>99999</v>
      </c>
      <c r="I1462" t="s">
        <v>147</v>
      </c>
      <c r="J1462">
        <v>4</v>
      </c>
      <c r="K1462" t="s">
        <v>25</v>
      </c>
      <c r="L1462">
        <v>10</v>
      </c>
      <c r="N1462">
        <v>0</v>
      </c>
      <c r="R1462" s="2" t="str">
        <f t="shared" si="45"/>
        <v>.</v>
      </c>
      <c r="S1462" s="2">
        <f>IF(AND(P1462&lt;&gt;"_U",P1462&lt;&gt;"c",J1462&lt;&gt;99,J1462&lt;&gt;9),IFERROR(VLOOKUP(A1462,'Health Total'!$A$2:$N$10000,14,0),"."),".")</f>
        <v>0</v>
      </c>
    </row>
    <row r="1463" spans="1:19" x14ac:dyDescent="0.4">
      <c r="A1463" s="2" t="str">
        <f t="shared" si="44"/>
        <v>2018|Total - New Zealand by health region/health district|11</v>
      </c>
      <c r="B1463" t="s">
        <v>16</v>
      </c>
      <c r="C1463" t="s">
        <v>17</v>
      </c>
      <c r="D1463" t="s">
        <v>18</v>
      </c>
      <c r="E1463" t="s">
        <v>19</v>
      </c>
      <c r="F1463">
        <v>2018</v>
      </c>
      <c r="G1463">
        <v>2018</v>
      </c>
      <c r="H1463">
        <v>99999</v>
      </c>
      <c r="I1463" t="s">
        <v>147</v>
      </c>
      <c r="J1463">
        <v>4</v>
      </c>
      <c r="K1463" t="s">
        <v>25</v>
      </c>
      <c r="L1463">
        <v>11</v>
      </c>
      <c r="N1463">
        <v>83175</v>
      </c>
      <c r="R1463" s="2">
        <f t="shared" si="45"/>
        <v>6.4</v>
      </c>
      <c r="S1463" s="2">
        <f>IF(AND(P1463&lt;&gt;"_U",P1463&lt;&gt;"c",J1463&lt;&gt;99,J1463&lt;&gt;9),IFERROR(VLOOKUP(A1463,'Health Total'!$A$2:$N$10000,14,0),"."),".")</f>
        <v>1298631</v>
      </c>
    </row>
    <row r="1464" spans="1:19" x14ac:dyDescent="0.4">
      <c r="A1464" s="2" t="str">
        <f t="shared" si="44"/>
        <v>2018|Total - New Zealand by health region/health district|12</v>
      </c>
      <c r="B1464" t="s">
        <v>16</v>
      </c>
      <c r="C1464" t="s">
        <v>17</v>
      </c>
      <c r="D1464" t="s">
        <v>18</v>
      </c>
      <c r="E1464" t="s">
        <v>19</v>
      </c>
      <c r="F1464">
        <v>2018</v>
      </c>
      <c r="G1464">
        <v>2018</v>
      </c>
      <c r="H1464">
        <v>99999</v>
      </c>
      <c r="I1464" t="s">
        <v>147</v>
      </c>
      <c r="J1464">
        <v>4</v>
      </c>
      <c r="K1464" t="s">
        <v>25</v>
      </c>
      <c r="L1464">
        <v>12</v>
      </c>
      <c r="N1464">
        <v>12534</v>
      </c>
      <c r="R1464" s="2">
        <f t="shared" si="45"/>
        <v>5.62</v>
      </c>
      <c r="S1464" s="2">
        <f>IF(AND(P1464&lt;&gt;"_U",P1464&lt;&gt;"c",J1464&lt;&gt;99,J1464&lt;&gt;9),IFERROR(VLOOKUP(A1464,'Health Total'!$A$2:$N$10000,14,0),"."),".")</f>
        <v>223056</v>
      </c>
    </row>
    <row r="1465" spans="1:19" x14ac:dyDescent="0.4">
      <c r="A1465" s="2" t="str">
        <f t="shared" si="44"/>
        <v>2018|Total - New Zealand by health region/health district|13</v>
      </c>
      <c r="B1465" t="s">
        <v>16</v>
      </c>
      <c r="C1465" t="s">
        <v>17</v>
      </c>
      <c r="D1465" t="s">
        <v>18</v>
      </c>
      <c r="E1465" t="s">
        <v>19</v>
      </c>
      <c r="F1465">
        <v>2018</v>
      </c>
      <c r="G1465">
        <v>2018</v>
      </c>
      <c r="H1465">
        <v>99999</v>
      </c>
      <c r="I1465" t="s">
        <v>147</v>
      </c>
      <c r="J1465">
        <v>4</v>
      </c>
      <c r="K1465" t="s">
        <v>25</v>
      </c>
      <c r="L1465">
        <v>13</v>
      </c>
      <c r="N1465">
        <v>864</v>
      </c>
      <c r="R1465" s="2">
        <f t="shared" si="45"/>
        <v>10.84</v>
      </c>
      <c r="S1465" s="2">
        <f>IF(AND(P1465&lt;&gt;"_U",P1465&lt;&gt;"c",J1465&lt;&gt;99,J1465&lt;&gt;9),IFERROR(VLOOKUP(A1465,'Health Total'!$A$2:$N$10000,14,0),"."),".")</f>
        <v>7971</v>
      </c>
    </row>
    <row r="1466" spans="1:19" x14ac:dyDescent="0.4">
      <c r="A1466" s="2" t="str">
        <f t="shared" si="44"/>
        <v>2018|Total - New Zealand by health region/health district|999</v>
      </c>
      <c r="B1466" t="s">
        <v>16</v>
      </c>
      <c r="C1466" t="s">
        <v>17</v>
      </c>
      <c r="D1466" t="s">
        <v>18</v>
      </c>
      <c r="E1466" t="s">
        <v>19</v>
      </c>
      <c r="F1466">
        <v>2018</v>
      </c>
      <c r="G1466">
        <v>2018</v>
      </c>
      <c r="H1466">
        <v>99999</v>
      </c>
      <c r="I1466" t="s">
        <v>147</v>
      </c>
      <c r="J1466">
        <v>4</v>
      </c>
      <c r="K1466" t="s">
        <v>25</v>
      </c>
      <c r="L1466">
        <v>999</v>
      </c>
      <c r="N1466">
        <v>96570</v>
      </c>
      <c r="R1466" s="2">
        <f t="shared" si="45"/>
        <v>6.31</v>
      </c>
      <c r="S1466" s="2">
        <f>IF(AND(P1466&lt;&gt;"_U",P1466&lt;&gt;"c",J1466&lt;&gt;99,J1466&lt;&gt;9),IFERROR(VLOOKUP(A1466,'Health Total'!$A$2:$N$10000,14,0),"."),".")</f>
        <v>1529661</v>
      </c>
    </row>
    <row r="1467" spans="1:19" x14ac:dyDescent="0.4">
      <c r="A1467" s="2" t="str">
        <f t="shared" si="44"/>
        <v>2018|Total - New Zealand by health region/health district|10</v>
      </c>
      <c r="B1467" t="s">
        <v>16</v>
      </c>
      <c r="C1467" t="s">
        <v>17</v>
      </c>
      <c r="D1467" t="s">
        <v>18</v>
      </c>
      <c r="E1467" t="s">
        <v>19</v>
      </c>
      <c r="F1467">
        <v>2018</v>
      </c>
      <c r="G1467">
        <v>2018</v>
      </c>
      <c r="H1467">
        <v>99999</v>
      </c>
      <c r="I1467" t="s">
        <v>147</v>
      </c>
      <c r="J1467">
        <v>5</v>
      </c>
      <c r="K1467" t="s">
        <v>26</v>
      </c>
      <c r="L1467">
        <v>10</v>
      </c>
      <c r="N1467">
        <v>0</v>
      </c>
      <c r="R1467" s="2" t="str">
        <f t="shared" si="45"/>
        <v>.</v>
      </c>
      <c r="S1467" s="2">
        <f>IF(AND(P1467&lt;&gt;"_U",P1467&lt;&gt;"c",J1467&lt;&gt;99,J1467&lt;&gt;9),IFERROR(VLOOKUP(A1467,'Health Total'!$A$2:$N$10000,14,0),"."),".")</f>
        <v>0</v>
      </c>
    </row>
    <row r="1468" spans="1:19" x14ac:dyDescent="0.4">
      <c r="A1468" s="2" t="str">
        <f t="shared" si="44"/>
        <v>2018|Total - New Zealand by health region/health district|11</v>
      </c>
      <c r="B1468" t="s">
        <v>16</v>
      </c>
      <c r="C1468" t="s">
        <v>17</v>
      </c>
      <c r="D1468" t="s">
        <v>18</v>
      </c>
      <c r="E1468" t="s">
        <v>19</v>
      </c>
      <c r="F1468">
        <v>2018</v>
      </c>
      <c r="G1468">
        <v>2018</v>
      </c>
      <c r="H1468">
        <v>99999</v>
      </c>
      <c r="I1468" t="s">
        <v>147</v>
      </c>
      <c r="J1468">
        <v>5</v>
      </c>
      <c r="K1468" t="s">
        <v>26</v>
      </c>
      <c r="L1468">
        <v>11</v>
      </c>
      <c r="N1468">
        <v>473169</v>
      </c>
      <c r="R1468" s="2">
        <f t="shared" si="45"/>
        <v>36.44</v>
      </c>
      <c r="S1468" s="2">
        <f>IF(AND(P1468&lt;&gt;"_U",P1468&lt;&gt;"c",J1468&lt;&gt;99,J1468&lt;&gt;9),IFERROR(VLOOKUP(A1468,'Health Total'!$A$2:$N$10000,14,0),"."),".")</f>
        <v>1298631</v>
      </c>
    </row>
    <row r="1469" spans="1:19" x14ac:dyDescent="0.4">
      <c r="A1469" s="2" t="str">
        <f t="shared" si="44"/>
        <v>2018|Total - New Zealand by health region/health district|12</v>
      </c>
      <c r="B1469" t="s">
        <v>16</v>
      </c>
      <c r="C1469" t="s">
        <v>17</v>
      </c>
      <c r="D1469" t="s">
        <v>18</v>
      </c>
      <c r="E1469" t="s">
        <v>19</v>
      </c>
      <c r="F1469">
        <v>2018</v>
      </c>
      <c r="G1469">
        <v>2018</v>
      </c>
      <c r="H1469">
        <v>99999</v>
      </c>
      <c r="I1469" t="s">
        <v>147</v>
      </c>
      <c r="J1469">
        <v>5</v>
      </c>
      <c r="K1469" t="s">
        <v>26</v>
      </c>
      <c r="L1469">
        <v>12</v>
      </c>
      <c r="N1469">
        <v>19917</v>
      </c>
      <c r="R1469" s="2">
        <f t="shared" si="45"/>
        <v>8.93</v>
      </c>
      <c r="S1469" s="2">
        <f>IF(AND(P1469&lt;&gt;"_U",P1469&lt;&gt;"c",J1469&lt;&gt;99,J1469&lt;&gt;9),IFERROR(VLOOKUP(A1469,'Health Total'!$A$2:$N$10000,14,0),"."),".")</f>
        <v>223056</v>
      </c>
    </row>
    <row r="1470" spans="1:19" x14ac:dyDescent="0.4">
      <c r="A1470" s="2" t="str">
        <f t="shared" si="44"/>
        <v>2018|Total - New Zealand by health region/health district|13</v>
      </c>
      <c r="B1470" t="s">
        <v>16</v>
      </c>
      <c r="C1470" t="s">
        <v>17</v>
      </c>
      <c r="D1470" t="s">
        <v>18</v>
      </c>
      <c r="E1470" t="s">
        <v>19</v>
      </c>
      <c r="F1470">
        <v>2018</v>
      </c>
      <c r="G1470">
        <v>2018</v>
      </c>
      <c r="H1470">
        <v>99999</v>
      </c>
      <c r="I1470" t="s">
        <v>147</v>
      </c>
      <c r="J1470">
        <v>5</v>
      </c>
      <c r="K1470" t="s">
        <v>26</v>
      </c>
      <c r="L1470">
        <v>13</v>
      </c>
      <c r="N1470">
        <v>1755</v>
      </c>
      <c r="R1470" s="2">
        <f t="shared" si="45"/>
        <v>22.02</v>
      </c>
      <c r="S1470" s="2">
        <f>IF(AND(P1470&lt;&gt;"_U",P1470&lt;&gt;"c",J1470&lt;&gt;99,J1470&lt;&gt;9),IFERROR(VLOOKUP(A1470,'Health Total'!$A$2:$N$10000,14,0),"."),".")</f>
        <v>7971</v>
      </c>
    </row>
    <row r="1471" spans="1:19" x14ac:dyDescent="0.4">
      <c r="A1471" s="2" t="str">
        <f t="shared" si="44"/>
        <v>2018|Total - New Zealand by health region/health district|999</v>
      </c>
      <c r="B1471" t="s">
        <v>16</v>
      </c>
      <c r="C1471" t="s">
        <v>17</v>
      </c>
      <c r="D1471" t="s">
        <v>18</v>
      </c>
      <c r="E1471" t="s">
        <v>19</v>
      </c>
      <c r="F1471">
        <v>2018</v>
      </c>
      <c r="G1471">
        <v>2018</v>
      </c>
      <c r="H1471">
        <v>99999</v>
      </c>
      <c r="I1471" t="s">
        <v>147</v>
      </c>
      <c r="J1471">
        <v>5</v>
      </c>
      <c r="K1471" t="s">
        <v>26</v>
      </c>
      <c r="L1471">
        <v>999</v>
      </c>
      <c r="N1471">
        <v>494841</v>
      </c>
      <c r="R1471" s="2">
        <f t="shared" si="45"/>
        <v>32.35</v>
      </c>
      <c r="S1471" s="2">
        <f>IF(AND(P1471&lt;&gt;"_U",P1471&lt;&gt;"c",J1471&lt;&gt;99,J1471&lt;&gt;9),IFERROR(VLOOKUP(A1471,'Health Total'!$A$2:$N$10000,14,0),"."),".")</f>
        <v>1529661</v>
      </c>
    </row>
    <row r="1472" spans="1:19" x14ac:dyDescent="0.4">
      <c r="A1472" s="2" t="str">
        <f t="shared" si="44"/>
        <v>2018|Total - New Zealand by health region/health district|10</v>
      </c>
      <c r="B1472" t="s">
        <v>16</v>
      </c>
      <c r="C1472" t="s">
        <v>17</v>
      </c>
      <c r="D1472" t="s">
        <v>18</v>
      </c>
      <c r="E1472" t="s">
        <v>19</v>
      </c>
      <c r="F1472">
        <v>2018</v>
      </c>
      <c r="G1472">
        <v>2018</v>
      </c>
      <c r="H1472">
        <v>99999</v>
      </c>
      <c r="I1472" t="s">
        <v>147</v>
      </c>
      <c r="J1472">
        <v>6</v>
      </c>
      <c r="K1472" t="s">
        <v>27</v>
      </c>
      <c r="L1472">
        <v>10</v>
      </c>
      <c r="N1472">
        <v>0</v>
      </c>
      <c r="R1472" s="2" t="str">
        <f t="shared" si="45"/>
        <v>.</v>
      </c>
      <c r="S1472" s="2">
        <f>IF(AND(P1472&lt;&gt;"_U",P1472&lt;&gt;"c",J1472&lt;&gt;99,J1472&lt;&gt;9),IFERROR(VLOOKUP(A1472,'Health Total'!$A$2:$N$10000,14,0),"."),".")</f>
        <v>0</v>
      </c>
    </row>
    <row r="1473" spans="1:19" x14ac:dyDescent="0.4">
      <c r="A1473" s="2" t="str">
        <f t="shared" si="44"/>
        <v>2018|Total - New Zealand by health region/health district|11</v>
      </c>
      <c r="B1473" t="s">
        <v>16</v>
      </c>
      <c r="C1473" t="s">
        <v>17</v>
      </c>
      <c r="D1473" t="s">
        <v>18</v>
      </c>
      <c r="E1473" t="s">
        <v>19</v>
      </c>
      <c r="F1473">
        <v>2018</v>
      </c>
      <c r="G1473">
        <v>2018</v>
      </c>
      <c r="H1473">
        <v>99999</v>
      </c>
      <c r="I1473" t="s">
        <v>147</v>
      </c>
      <c r="J1473">
        <v>6</v>
      </c>
      <c r="K1473" t="s">
        <v>27</v>
      </c>
      <c r="L1473">
        <v>11</v>
      </c>
      <c r="N1473">
        <v>14187</v>
      </c>
      <c r="R1473" s="2">
        <f t="shared" si="45"/>
        <v>1.0900000000000001</v>
      </c>
      <c r="S1473" s="2">
        <f>IF(AND(P1473&lt;&gt;"_U",P1473&lt;&gt;"c",J1473&lt;&gt;99,J1473&lt;&gt;9),IFERROR(VLOOKUP(A1473,'Health Total'!$A$2:$N$10000,14,0),"."),".")</f>
        <v>1298631</v>
      </c>
    </row>
    <row r="1474" spans="1:19" x14ac:dyDescent="0.4">
      <c r="A1474" s="2" t="str">
        <f t="shared" si="44"/>
        <v>2018|Total - New Zealand by health region/health district|12</v>
      </c>
      <c r="B1474" t="s">
        <v>16</v>
      </c>
      <c r="C1474" t="s">
        <v>17</v>
      </c>
      <c r="D1474" t="s">
        <v>18</v>
      </c>
      <c r="E1474" t="s">
        <v>19</v>
      </c>
      <c r="F1474">
        <v>2018</v>
      </c>
      <c r="G1474">
        <v>2018</v>
      </c>
      <c r="H1474">
        <v>99999</v>
      </c>
      <c r="I1474" t="s">
        <v>147</v>
      </c>
      <c r="J1474">
        <v>6</v>
      </c>
      <c r="K1474" t="s">
        <v>27</v>
      </c>
      <c r="L1474">
        <v>12</v>
      </c>
      <c r="N1474">
        <v>876</v>
      </c>
      <c r="R1474" s="2">
        <f t="shared" si="45"/>
        <v>0.39</v>
      </c>
      <c r="S1474" s="2">
        <f>IF(AND(P1474&lt;&gt;"_U",P1474&lt;&gt;"c",J1474&lt;&gt;99,J1474&lt;&gt;9),IFERROR(VLOOKUP(A1474,'Health Total'!$A$2:$N$10000,14,0),"."),".")</f>
        <v>223056</v>
      </c>
    </row>
    <row r="1475" spans="1:19" x14ac:dyDescent="0.4">
      <c r="A1475" s="2" t="str">
        <f t="shared" ref="A1475:A1538" si="46">G1475&amp;"|"&amp;I1475&amp;"|"&amp;L1475</f>
        <v>2018|Total - New Zealand by health region/health district|13</v>
      </c>
      <c r="B1475" t="s">
        <v>16</v>
      </c>
      <c r="C1475" t="s">
        <v>17</v>
      </c>
      <c r="D1475" t="s">
        <v>18</v>
      </c>
      <c r="E1475" t="s">
        <v>19</v>
      </c>
      <c r="F1475">
        <v>2018</v>
      </c>
      <c r="G1475">
        <v>2018</v>
      </c>
      <c r="H1475">
        <v>99999</v>
      </c>
      <c r="I1475" t="s">
        <v>147</v>
      </c>
      <c r="J1475">
        <v>6</v>
      </c>
      <c r="K1475" t="s">
        <v>27</v>
      </c>
      <c r="L1475">
        <v>13</v>
      </c>
      <c r="N1475">
        <v>33</v>
      </c>
      <c r="R1475" s="2">
        <f t="shared" ref="R1475:R1538" si="47">IF(P1475&lt;&gt;"_U",IFERROR((ROUND(N1475/S1475*100,2)),"."),".")</f>
        <v>0.41</v>
      </c>
      <c r="S1475" s="2">
        <f>IF(AND(P1475&lt;&gt;"_U",P1475&lt;&gt;"c",J1475&lt;&gt;99,J1475&lt;&gt;9),IFERROR(VLOOKUP(A1475,'Health Total'!$A$2:$N$10000,14,0),"."),".")</f>
        <v>7971</v>
      </c>
    </row>
    <row r="1476" spans="1:19" x14ac:dyDescent="0.4">
      <c r="A1476" s="2" t="str">
        <f t="shared" si="46"/>
        <v>2018|Total - New Zealand by health region/health district|999</v>
      </c>
      <c r="B1476" t="s">
        <v>16</v>
      </c>
      <c r="C1476" t="s">
        <v>17</v>
      </c>
      <c r="D1476" t="s">
        <v>18</v>
      </c>
      <c r="E1476" t="s">
        <v>19</v>
      </c>
      <c r="F1476">
        <v>2018</v>
      </c>
      <c r="G1476">
        <v>2018</v>
      </c>
      <c r="H1476">
        <v>99999</v>
      </c>
      <c r="I1476" t="s">
        <v>147</v>
      </c>
      <c r="J1476">
        <v>6</v>
      </c>
      <c r="K1476" t="s">
        <v>27</v>
      </c>
      <c r="L1476">
        <v>999</v>
      </c>
      <c r="N1476">
        <v>15093</v>
      </c>
      <c r="R1476" s="2">
        <f t="shared" si="47"/>
        <v>0.99</v>
      </c>
      <c r="S1476" s="2">
        <f>IF(AND(P1476&lt;&gt;"_U",P1476&lt;&gt;"c",J1476&lt;&gt;99,J1476&lt;&gt;9),IFERROR(VLOOKUP(A1476,'Health Total'!$A$2:$N$10000,14,0),"."),".")</f>
        <v>1529661</v>
      </c>
    </row>
    <row r="1477" spans="1:19" x14ac:dyDescent="0.4">
      <c r="A1477" s="2" t="str">
        <f t="shared" si="46"/>
        <v>2018|Total - New Zealand by health region/health district|10</v>
      </c>
      <c r="B1477" t="s">
        <v>16</v>
      </c>
      <c r="C1477" t="s">
        <v>17</v>
      </c>
      <c r="D1477" t="s">
        <v>18</v>
      </c>
      <c r="E1477" t="s">
        <v>19</v>
      </c>
      <c r="F1477">
        <v>2018</v>
      </c>
      <c r="G1477">
        <v>2018</v>
      </c>
      <c r="H1477">
        <v>99999</v>
      </c>
      <c r="I1477" t="s">
        <v>147</v>
      </c>
      <c r="J1477">
        <v>7</v>
      </c>
      <c r="K1477" t="s">
        <v>28</v>
      </c>
      <c r="L1477">
        <v>10</v>
      </c>
      <c r="N1477">
        <v>0</v>
      </c>
      <c r="R1477" s="2" t="str">
        <f t="shared" si="47"/>
        <v>.</v>
      </c>
      <c r="S1477" s="2">
        <f>IF(AND(P1477&lt;&gt;"_U",P1477&lt;&gt;"c",J1477&lt;&gt;99,J1477&lt;&gt;9),IFERROR(VLOOKUP(A1477,'Health Total'!$A$2:$N$10000,14,0),"."),".")</f>
        <v>0</v>
      </c>
    </row>
    <row r="1478" spans="1:19" x14ac:dyDescent="0.4">
      <c r="A1478" s="2" t="str">
        <f t="shared" si="46"/>
        <v>2018|Total - New Zealand by health region/health district|11</v>
      </c>
      <c r="B1478" t="s">
        <v>16</v>
      </c>
      <c r="C1478" t="s">
        <v>17</v>
      </c>
      <c r="D1478" t="s">
        <v>18</v>
      </c>
      <c r="E1478" t="s">
        <v>19</v>
      </c>
      <c r="F1478">
        <v>2018</v>
      </c>
      <c r="G1478">
        <v>2018</v>
      </c>
      <c r="H1478">
        <v>99999</v>
      </c>
      <c r="I1478" t="s">
        <v>147</v>
      </c>
      <c r="J1478">
        <v>7</v>
      </c>
      <c r="K1478" t="s">
        <v>28</v>
      </c>
      <c r="L1478">
        <v>11</v>
      </c>
      <c r="N1478">
        <v>17763</v>
      </c>
      <c r="R1478" s="2">
        <f t="shared" si="47"/>
        <v>1.37</v>
      </c>
      <c r="S1478" s="2">
        <f>IF(AND(P1478&lt;&gt;"_U",P1478&lt;&gt;"c",J1478&lt;&gt;99,J1478&lt;&gt;9),IFERROR(VLOOKUP(A1478,'Health Total'!$A$2:$N$10000,14,0),"."),".")</f>
        <v>1298631</v>
      </c>
    </row>
    <row r="1479" spans="1:19" x14ac:dyDescent="0.4">
      <c r="A1479" s="2" t="str">
        <f t="shared" si="46"/>
        <v>2018|Total - New Zealand by health region/health district|12</v>
      </c>
      <c r="B1479" t="s">
        <v>16</v>
      </c>
      <c r="C1479" t="s">
        <v>17</v>
      </c>
      <c r="D1479" t="s">
        <v>18</v>
      </c>
      <c r="E1479" t="s">
        <v>19</v>
      </c>
      <c r="F1479">
        <v>2018</v>
      </c>
      <c r="G1479">
        <v>2018</v>
      </c>
      <c r="H1479">
        <v>99999</v>
      </c>
      <c r="I1479" t="s">
        <v>147</v>
      </c>
      <c r="J1479">
        <v>7</v>
      </c>
      <c r="K1479" t="s">
        <v>28</v>
      </c>
      <c r="L1479">
        <v>12</v>
      </c>
      <c r="N1479">
        <v>930</v>
      </c>
      <c r="R1479" s="2">
        <f t="shared" si="47"/>
        <v>0.42</v>
      </c>
      <c r="S1479" s="2">
        <f>IF(AND(P1479&lt;&gt;"_U",P1479&lt;&gt;"c",J1479&lt;&gt;99,J1479&lt;&gt;9),IFERROR(VLOOKUP(A1479,'Health Total'!$A$2:$N$10000,14,0),"."),".")</f>
        <v>223056</v>
      </c>
    </row>
    <row r="1480" spans="1:19" x14ac:dyDescent="0.4">
      <c r="A1480" s="2" t="str">
        <f t="shared" si="46"/>
        <v>2018|Total - New Zealand by health region/health district|13</v>
      </c>
      <c r="B1480" t="s">
        <v>16</v>
      </c>
      <c r="C1480" t="s">
        <v>17</v>
      </c>
      <c r="D1480" t="s">
        <v>18</v>
      </c>
      <c r="E1480" t="s">
        <v>19</v>
      </c>
      <c r="F1480">
        <v>2018</v>
      </c>
      <c r="G1480">
        <v>2018</v>
      </c>
      <c r="H1480">
        <v>99999</v>
      </c>
      <c r="I1480" t="s">
        <v>147</v>
      </c>
      <c r="J1480">
        <v>7</v>
      </c>
      <c r="K1480" t="s">
        <v>28</v>
      </c>
      <c r="L1480">
        <v>13</v>
      </c>
      <c r="N1480">
        <v>117</v>
      </c>
      <c r="R1480" s="2">
        <f t="shared" si="47"/>
        <v>1.47</v>
      </c>
      <c r="S1480" s="2">
        <f>IF(AND(P1480&lt;&gt;"_U",P1480&lt;&gt;"c",J1480&lt;&gt;99,J1480&lt;&gt;9),IFERROR(VLOOKUP(A1480,'Health Total'!$A$2:$N$10000,14,0),"."),".")</f>
        <v>7971</v>
      </c>
    </row>
    <row r="1481" spans="1:19" x14ac:dyDescent="0.4">
      <c r="A1481" s="2" t="str">
        <f t="shared" si="46"/>
        <v>2018|Total - New Zealand by health region/health district|999</v>
      </c>
      <c r="B1481" t="s">
        <v>16</v>
      </c>
      <c r="C1481" t="s">
        <v>17</v>
      </c>
      <c r="D1481" t="s">
        <v>18</v>
      </c>
      <c r="E1481" t="s">
        <v>19</v>
      </c>
      <c r="F1481">
        <v>2018</v>
      </c>
      <c r="G1481">
        <v>2018</v>
      </c>
      <c r="H1481">
        <v>99999</v>
      </c>
      <c r="I1481" t="s">
        <v>147</v>
      </c>
      <c r="J1481">
        <v>7</v>
      </c>
      <c r="K1481" t="s">
        <v>28</v>
      </c>
      <c r="L1481">
        <v>999</v>
      </c>
      <c r="N1481">
        <v>18813</v>
      </c>
      <c r="R1481" s="2">
        <f t="shared" si="47"/>
        <v>1.23</v>
      </c>
      <c r="S1481" s="2">
        <f>IF(AND(P1481&lt;&gt;"_U",P1481&lt;&gt;"c",J1481&lt;&gt;99,J1481&lt;&gt;9),IFERROR(VLOOKUP(A1481,'Health Total'!$A$2:$N$10000,14,0),"."),".")</f>
        <v>1529661</v>
      </c>
    </row>
    <row r="1482" spans="1:19" x14ac:dyDescent="0.4">
      <c r="A1482" s="2" t="str">
        <f t="shared" si="46"/>
        <v>2018|Total - New Zealand by health region/health district|10</v>
      </c>
      <c r="B1482" t="s">
        <v>16</v>
      </c>
      <c r="C1482" t="s">
        <v>17</v>
      </c>
      <c r="D1482" t="s">
        <v>18</v>
      </c>
      <c r="E1482" t="s">
        <v>19</v>
      </c>
      <c r="F1482">
        <v>2018</v>
      </c>
      <c r="G1482">
        <v>2018</v>
      </c>
      <c r="H1482">
        <v>99999</v>
      </c>
      <c r="I1482" t="s">
        <v>147</v>
      </c>
      <c r="J1482">
        <v>77</v>
      </c>
      <c r="K1482" t="s">
        <v>29</v>
      </c>
      <c r="L1482">
        <v>10</v>
      </c>
      <c r="N1482">
        <v>0</v>
      </c>
      <c r="R1482" s="2" t="str">
        <f t="shared" si="47"/>
        <v>.</v>
      </c>
      <c r="S1482" s="2">
        <f>IF(AND(P1482&lt;&gt;"_U",P1482&lt;&gt;"c",J1482&lt;&gt;99,J1482&lt;&gt;9),IFERROR(VLOOKUP(A1482,'Health Total'!$A$2:$N$10000,14,0),"."),".")</f>
        <v>0</v>
      </c>
    </row>
    <row r="1483" spans="1:19" x14ac:dyDescent="0.4">
      <c r="A1483" s="2" t="str">
        <f t="shared" si="46"/>
        <v>2018|Total - New Zealand by health region/health district|11</v>
      </c>
      <c r="B1483" t="s">
        <v>16</v>
      </c>
      <c r="C1483" t="s">
        <v>17</v>
      </c>
      <c r="D1483" t="s">
        <v>18</v>
      </c>
      <c r="E1483" t="s">
        <v>19</v>
      </c>
      <c r="F1483">
        <v>2018</v>
      </c>
      <c r="G1483">
        <v>2018</v>
      </c>
      <c r="H1483">
        <v>99999</v>
      </c>
      <c r="I1483" t="s">
        <v>147</v>
      </c>
      <c r="J1483">
        <v>77</v>
      </c>
      <c r="K1483" t="s">
        <v>29</v>
      </c>
      <c r="L1483">
        <v>11</v>
      </c>
      <c r="N1483">
        <v>1298631</v>
      </c>
      <c r="R1483" s="2">
        <f t="shared" si="47"/>
        <v>100</v>
      </c>
      <c r="S1483" s="2">
        <f>IF(AND(P1483&lt;&gt;"_U",P1483&lt;&gt;"c",J1483&lt;&gt;99,J1483&lt;&gt;9),IFERROR(VLOOKUP(A1483,'Health Total'!$A$2:$N$10000,14,0),"."),".")</f>
        <v>1298631</v>
      </c>
    </row>
    <row r="1484" spans="1:19" x14ac:dyDescent="0.4">
      <c r="A1484" s="2" t="str">
        <f t="shared" si="46"/>
        <v>2018|Total - New Zealand by health region/health district|12</v>
      </c>
      <c r="B1484" t="s">
        <v>16</v>
      </c>
      <c r="C1484" t="s">
        <v>17</v>
      </c>
      <c r="D1484" t="s">
        <v>18</v>
      </c>
      <c r="E1484" t="s">
        <v>19</v>
      </c>
      <c r="F1484">
        <v>2018</v>
      </c>
      <c r="G1484">
        <v>2018</v>
      </c>
      <c r="H1484">
        <v>99999</v>
      </c>
      <c r="I1484" t="s">
        <v>147</v>
      </c>
      <c r="J1484">
        <v>77</v>
      </c>
      <c r="K1484" t="s">
        <v>29</v>
      </c>
      <c r="L1484">
        <v>12</v>
      </c>
      <c r="N1484">
        <v>223056</v>
      </c>
      <c r="R1484" s="2">
        <f t="shared" si="47"/>
        <v>100</v>
      </c>
      <c r="S1484" s="2">
        <f>IF(AND(P1484&lt;&gt;"_U",P1484&lt;&gt;"c",J1484&lt;&gt;99,J1484&lt;&gt;9),IFERROR(VLOOKUP(A1484,'Health Total'!$A$2:$N$10000,14,0),"."),".")</f>
        <v>223056</v>
      </c>
    </row>
    <row r="1485" spans="1:19" x14ac:dyDescent="0.4">
      <c r="A1485" s="2" t="str">
        <f t="shared" si="46"/>
        <v>2018|Total - New Zealand by health region/health district|13</v>
      </c>
      <c r="B1485" t="s">
        <v>16</v>
      </c>
      <c r="C1485" t="s">
        <v>17</v>
      </c>
      <c r="D1485" t="s">
        <v>18</v>
      </c>
      <c r="E1485" t="s">
        <v>19</v>
      </c>
      <c r="F1485">
        <v>2018</v>
      </c>
      <c r="G1485">
        <v>2018</v>
      </c>
      <c r="H1485">
        <v>99999</v>
      </c>
      <c r="I1485" t="s">
        <v>147</v>
      </c>
      <c r="J1485">
        <v>77</v>
      </c>
      <c r="K1485" t="s">
        <v>29</v>
      </c>
      <c r="L1485">
        <v>13</v>
      </c>
      <c r="N1485">
        <v>7971</v>
      </c>
      <c r="R1485" s="2">
        <f t="shared" si="47"/>
        <v>100</v>
      </c>
      <c r="S1485" s="2">
        <f>IF(AND(P1485&lt;&gt;"_U",P1485&lt;&gt;"c",J1485&lt;&gt;99,J1485&lt;&gt;9),IFERROR(VLOOKUP(A1485,'Health Total'!$A$2:$N$10000,14,0),"."),".")</f>
        <v>7971</v>
      </c>
    </row>
    <row r="1486" spans="1:19" x14ac:dyDescent="0.4">
      <c r="A1486" s="2" t="str">
        <f t="shared" si="46"/>
        <v>2018|Total - New Zealand by health region/health district|999</v>
      </c>
      <c r="B1486" t="s">
        <v>16</v>
      </c>
      <c r="C1486" t="s">
        <v>17</v>
      </c>
      <c r="D1486" t="s">
        <v>18</v>
      </c>
      <c r="E1486" t="s">
        <v>19</v>
      </c>
      <c r="F1486">
        <v>2018</v>
      </c>
      <c r="G1486">
        <v>2018</v>
      </c>
      <c r="H1486">
        <v>99999</v>
      </c>
      <c r="I1486" t="s">
        <v>147</v>
      </c>
      <c r="J1486">
        <v>77</v>
      </c>
      <c r="K1486" t="s">
        <v>29</v>
      </c>
      <c r="L1486">
        <v>999</v>
      </c>
      <c r="N1486">
        <v>1529661</v>
      </c>
      <c r="R1486" s="2">
        <f t="shared" si="47"/>
        <v>100</v>
      </c>
      <c r="S1486" s="2">
        <f>IF(AND(P1486&lt;&gt;"_U",P1486&lt;&gt;"c",J1486&lt;&gt;99,J1486&lt;&gt;9),IFERROR(VLOOKUP(A1486,'Health Total'!$A$2:$N$10000,14,0),"."),".")</f>
        <v>1529661</v>
      </c>
    </row>
    <row r="1487" spans="1:19" x14ac:dyDescent="0.4">
      <c r="A1487" s="2" t="str">
        <f t="shared" si="46"/>
        <v>2018|Total - New Zealand by health region/health district|10</v>
      </c>
      <c r="B1487" t="s">
        <v>16</v>
      </c>
      <c r="C1487" t="s">
        <v>17</v>
      </c>
      <c r="D1487" t="s">
        <v>18</v>
      </c>
      <c r="E1487" t="s">
        <v>19</v>
      </c>
      <c r="F1487">
        <v>2018</v>
      </c>
      <c r="G1487">
        <v>2018</v>
      </c>
      <c r="H1487">
        <v>99999</v>
      </c>
      <c r="I1487" t="s">
        <v>147</v>
      </c>
      <c r="J1487">
        <v>8</v>
      </c>
      <c r="K1487" t="s">
        <v>30</v>
      </c>
      <c r="L1487">
        <v>10</v>
      </c>
      <c r="N1487">
        <v>0</v>
      </c>
      <c r="R1487" s="2" t="str">
        <f t="shared" si="47"/>
        <v>.</v>
      </c>
      <c r="S1487" s="2">
        <f>IF(AND(P1487&lt;&gt;"_U",P1487&lt;&gt;"c",J1487&lt;&gt;99,J1487&lt;&gt;9),IFERROR(VLOOKUP(A1487,'Health Total'!$A$2:$N$10000,14,0),"."),".")</f>
        <v>0</v>
      </c>
    </row>
    <row r="1488" spans="1:19" x14ac:dyDescent="0.4">
      <c r="A1488" s="2" t="str">
        <f t="shared" si="46"/>
        <v>2018|Total - New Zealand by health region/health district|11</v>
      </c>
      <c r="B1488" t="s">
        <v>16</v>
      </c>
      <c r="C1488" t="s">
        <v>17</v>
      </c>
      <c r="D1488" t="s">
        <v>18</v>
      </c>
      <c r="E1488" t="s">
        <v>19</v>
      </c>
      <c r="F1488">
        <v>2018</v>
      </c>
      <c r="G1488">
        <v>2018</v>
      </c>
      <c r="H1488">
        <v>99999</v>
      </c>
      <c r="I1488" t="s">
        <v>147</v>
      </c>
      <c r="J1488">
        <v>8</v>
      </c>
      <c r="K1488" t="s">
        <v>30</v>
      </c>
      <c r="L1488">
        <v>11</v>
      </c>
      <c r="N1488">
        <v>41085</v>
      </c>
      <c r="R1488" s="2">
        <f t="shared" si="47"/>
        <v>3.16</v>
      </c>
      <c r="S1488" s="2">
        <f>IF(AND(P1488&lt;&gt;"_U",P1488&lt;&gt;"c",J1488&lt;&gt;99,J1488&lt;&gt;9),IFERROR(VLOOKUP(A1488,'Health Total'!$A$2:$N$10000,14,0),"."),".")</f>
        <v>1298631</v>
      </c>
    </row>
    <row r="1489" spans="1:19" x14ac:dyDescent="0.4">
      <c r="A1489" s="2" t="str">
        <f t="shared" si="46"/>
        <v>2018|Total - New Zealand by health region/health district|12</v>
      </c>
      <c r="B1489" t="s">
        <v>16</v>
      </c>
      <c r="C1489" t="s">
        <v>17</v>
      </c>
      <c r="D1489" t="s">
        <v>18</v>
      </c>
      <c r="E1489" t="s">
        <v>19</v>
      </c>
      <c r="F1489">
        <v>2018</v>
      </c>
      <c r="G1489">
        <v>2018</v>
      </c>
      <c r="H1489">
        <v>99999</v>
      </c>
      <c r="I1489" t="s">
        <v>147</v>
      </c>
      <c r="J1489">
        <v>8</v>
      </c>
      <c r="K1489" t="s">
        <v>30</v>
      </c>
      <c r="L1489">
        <v>12</v>
      </c>
      <c r="N1489">
        <v>3735</v>
      </c>
      <c r="R1489" s="2">
        <f t="shared" si="47"/>
        <v>1.67</v>
      </c>
      <c r="S1489" s="2">
        <f>IF(AND(P1489&lt;&gt;"_U",P1489&lt;&gt;"c",J1489&lt;&gt;99,J1489&lt;&gt;9),IFERROR(VLOOKUP(A1489,'Health Total'!$A$2:$N$10000,14,0),"."),".")</f>
        <v>223056</v>
      </c>
    </row>
    <row r="1490" spans="1:19" x14ac:dyDescent="0.4">
      <c r="A1490" s="2" t="str">
        <f t="shared" si="46"/>
        <v>2018|Total - New Zealand by health region/health district|13</v>
      </c>
      <c r="B1490" t="s">
        <v>16</v>
      </c>
      <c r="C1490" t="s">
        <v>17</v>
      </c>
      <c r="D1490" t="s">
        <v>18</v>
      </c>
      <c r="E1490" t="s">
        <v>19</v>
      </c>
      <c r="F1490">
        <v>2018</v>
      </c>
      <c r="G1490">
        <v>2018</v>
      </c>
      <c r="H1490">
        <v>99999</v>
      </c>
      <c r="I1490" t="s">
        <v>147</v>
      </c>
      <c r="J1490">
        <v>8</v>
      </c>
      <c r="K1490" t="s">
        <v>30</v>
      </c>
      <c r="L1490">
        <v>13</v>
      </c>
      <c r="N1490">
        <v>315</v>
      </c>
      <c r="R1490" s="2">
        <f t="shared" si="47"/>
        <v>3.95</v>
      </c>
      <c r="S1490" s="2">
        <f>IF(AND(P1490&lt;&gt;"_U",P1490&lt;&gt;"c",J1490&lt;&gt;99,J1490&lt;&gt;9),IFERROR(VLOOKUP(A1490,'Health Total'!$A$2:$N$10000,14,0),"."),".")</f>
        <v>7971</v>
      </c>
    </row>
    <row r="1491" spans="1:19" x14ac:dyDescent="0.4">
      <c r="A1491" s="2" t="str">
        <f t="shared" si="46"/>
        <v>2018|Total - New Zealand by health region/health district|999</v>
      </c>
      <c r="B1491" t="s">
        <v>16</v>
      </c>
      <c r="C1491" t="s">
        <v>17</v>
      </c>
      <c r="D1491" t="s">
        <v>18</v>
      </c>
      <c r="E1491" t="s">
        <v>19</v>
      </c>
      <c r="F1491">
        <v>2018</v>
      </c>
      <c r="G1491">
        <v>2018</v>
      </c>
      <c r="H1491">
        <v>99999</v>
      </c>
      <c r="I1491" t="s">
        <v>147</v>
      </c>
      <c r="J1491">
        <v>8</v>
      </c>
      <c r="K1491" t="s">
        <v>30</v>
      </c>
      <c r="L1491">
        <v>999</v>
      </c>
      <c r="N1491">
        <v>45132</v>
      </c>
      <c r="R1491" s="2">
        <f t="shared" si="47"/>
        <v>2.95</v>
      </c>
      <c r="S1491" s="2">
        <f>IF(AND(P1491&lt;&gt;"_U",P1491&lt;&gt;"c",J1491&lt;&gt;99,J1491&lt;&gt;9),IFERROR(VLOOKUP(A1491,'Health Total'!$A$2:$N$10000,14,0),"."),".")</f>
        <v>1529661</v>
      </c>
    </row>
    <row r="1492" spans="1:19" x14ac:dyDescent="0.4">
      <c r="A1492" s="2" t="str">
        <f t="shared" si="46"/>
        <v>2018|Total - New Zealand by health region/health district|10</v>
      </c>
      <c r="B1492" t="s">
        <v>16</v>
      </c>
      <c r="C1492" t="s">
        <v>17</v>
      </c>
      <c r="D1492" t="s">
        <v>18</v>
      </c>
      <c r="E1492" t="s">
        <v>19</v>
      </c>
      <c r="F1492">
        <v>2018</v>
      </c>
      <c r="G1492">
        <v>2018</v>
      </c>
      <c r="H1492">
        <v>99999</v>
      </c>
      <c r="I1492" t="s">
        <v>147</v>
      </c>
      <c r="J1492">
        <v>9</v>
      </c>
      <c r="K1492" t="s">
        <v>31</v>
      </c>
      <c r="L1492">
        <v>10</v>
      </c>
      <c r="N1492">
        <v>21</v>
      </c>
      <c r="R1492" s="2" t="str">
        <f t="shared" si="47"/>
        <v>.</v>
      </c>
      <c r="S1492" s="2" t="str">
        <f>IF(AND(P1492&lt;&gt;"_U",P1492&lt;&gt;"c",J1492&lt;&gt;99,J1492&lt;&gt;9),IFERROR(VLOOKUP(A1492,'Health Total'!$A$2:$N$10000,14,0),"."),".")</f>
        <v>.</v>
      </c>
    </row>
    <row r="1493" spans="1:19" x14ac:dyDescent="0.4">
      <c r="A1493" s="2" t="str">
        <f t="shared" si="46"/>
        <v>2018|Total - New Zealand by health region/health district|11</v>
      </c>
      <c r="B1493" t="s">
        <v>16</v>
      </c>
      <c r="C1493" t="s">
        <v>17</v>
      </c>
      <c r="D1493" t="s">
        <v>18</v>
      </c>
      <c r="E1493" t="s">
        <v>19</v>
      </c>
      <c r="F1493">
        <v>2018</v>
      </c>
      <c r="G1493">
        <v>2018</v>
      </c>
      <c r="H1493">
        <v>99999</v>
      </c>
      <c r="I1493" t="s">
        <v>147</v>
      </c>
      <c r="J1493">
        <v>9</v>
      </c>
      <c r="K1493" t="s">
        <v>31</v>
      </c>
      <c r="L1493">
        <v>11</v>
      </c>
      <c r="N1493">
        <v>111219</v>
      </c>
      <c r="R1493" s="2" t="str">
        <f t="shared" si="47"/>
        <v>.</v>
      </c>
      <c r="S1493" s="2" t="str">
        <f>IF(AND(P1493&lt;&gt;"_U",P1493&lt;&gt;"c",J1493&lt;&gt;99,J1493&lt;&gt;9),IFERROR(VLOOKUP(A1493,'Health Total'!$A$2:$N$10000,14,0),"."),".")</f>
        <v>.</v>
      </c>
    </row>
    <row r="1494" spans="1:19" x14ac:dyDescent="0.4">
      <c r="A1494" s="2" t="str">
        <f t="shared" si="46"/>
        <v>2018|Total - New Zealand by health region/health district|12</v>
      </c>
      <c r="B1494" t="s">
        <v>16</v>
      </c>
      <c r="C1494" t="s">
        <v>17</v>
      </c>
      <c r="D1494" t="s">
        <v>18</v>
      </c>
      <c r="E1494" t="s">
        <v>19</v>
      </c>
      <c r="F1494">
        <v>2018</v>
      </c>
      <c r="G1494">
        <v>2018</v>
      </c>
      <c r="H1494">
        <v>99999</v>
      </c>
      <c r="I1494" t="s">
        <v>147</v>
      </c>
      <c r="J1494">
        <v>9</v>
      </c>
      <c r="K1494" t="s">
        <v>31</v>
      </c>
      <c r="L1494">
        <v>12</v>
      </c>
      <c r="N1494">
        <v>31839</v>
      </c>
      <c r="R1494" s="2" t="str">
        <f t="shared" si="47"/>
        <v>.</v>
      </c>
      <c r="S1494" s="2" t="str">
        <f>IF(AND(P1494&lt;&gt;"_U",P1494&lt;&gt;"c",J1494&lt;&gt;99,J1494&lt;&gt;9),IFERROR(VLOOKUP(A1494,'Health Total'!$A$2:$N$10000,14,0),"."),".")</f>
        <v>.</v>
      </c>
    </row>
    <row r="1495" spans="1:19" x14ac:dyDescent="0.4">
      <c r="A1495" s="2" t="str">
        <f t="shared" si="46"/>
        <v>2018|Total - New Zealand by health region/health district|13</v>
      </c>
      <c r="B1495" t="s">
        <v>16</v>
      </c>
      <c r="C1495" t="s">
        <v>17</v>
      </c>
      <c r="D1495" t="s">
        <v>18</v>
      </c>
      <c r="E1495" t="s">
        <v>19</v>
      </c>
      <c r="F1495">
        <v>2018</v>
      </c>
      <c r="G1495">
        <v>2018</v>
      </c>
      <c r="H1495">
        <v>99999</v>
      </c>
      <c r="I1495" t="s">
        <v>147</v>
      </c>
      <c r="J1495">
        <v>9</v>
      </c>
      <c r="K1495" t="s">
        <v>31</v>
      </c>
      <c r="L1495">
        <v>13</v>
      </c>
      <c r="N1495">
        <v>3057</v>
      </c>
      <c r="R1495" s="2" t="str">
        <f t="shared" si="47"/>
        <v>.</v>
      </c>
      <c r="S1495" s="2" t="str">
        <f>IF(AND(P1495&lt;&gt;"_U",P1495&lt;&gt;"c",J1495&lt;&gt;99,J1495&lt;&gt;9),IFERROR(VLOOKUP(A1495,'Health Total'!$A$2:$N$10000,14,0),"."),".")</f>
        <v>.</v>
      </c>
    </row>
    <row r="1496" spans="1:19" x14ac:dyDescent="0.4">
      <c r="A1496" s="2" t="str">
        <f t="shared" si="46"/>
        <v>2018|Total - New Zealand by health region/health district|999</v>
      </c>
      <c r="B1496" t="s">
        <v>16</v>
      </c>
      <c r="C1496" t="s">
        <v>17</v>
      </c>
      <c r="D1496" t="s">
        <v>18</v>
      </c>
      <c r="E1496" t="s">
        <v>19</v>
      </c>
      <c r="F1496">
        <v>2018</v>
      </c>
      <c r="G1496">
        <v>2018</v>
      </c>
      <c r="H1496">
        <v>99999</v>
      </c>
      <c r="I1496" t="s">
        <v>147</v>
      </c>
      <c r="J1496">
        <v>9</v>
      </c>
      <c r="K1496" t="s">
        <v>31</v>
      </c>
      <c r="L1496">
        <v>999</v>
      </c>
      <c r="N1496">
        <v>146136</v>
      </c>
      <c r="R1496" s="2" t="str">
        <f t="shared" si="47"/>
        <v>.</v>
      </c>
      <c r="S1496" s="2" t="str">
        <f>IF(AND(P1496&lt;&gt;"_U",P1496&lt;&gt;"c",J1496&lt;&gt;99,J1496&lt;&gt;9),IFERROR(VLOOKUP(A1496,'Health Total'!$A$2:$N$10000,14,0),"."),".")</f>
        <v>.</v>
      </c>
    </row>
    <row r="1497" spans="1:19" x14ac:dyDescent="0.4">
      <c r="A1497" s="2" t="str">
        <f t="shared" si="46"/>
        <v>2018|Total - New Zealand by health region/health district|10</v>
      </c>
      <c r="B1497" t="s">
        <v>16</v>
      </c>
      <c r="C1497" t="s">
        <v>17</v>
      </c>
      <c r="D1497" t="s">
        <v>18</v>
      </c>
      <c r="E1497" t="s">
        <v>19</v>
      </c>
      <c r="F1497">
        <v>2018</v>
      </c>
      <c r="G1497">
        <v>2018</v>
      </c>
      <c r="H1497">
        <v>99999</v>
      </c>
      <c r="I1497" t="s">
        <v>147</v>
      </c>
      <c r="J1497">
        <v>99</v>
      </c>
      <c r="K1497" t="s">
        <v>32</v>
      </c>
      <c r="L1497">
        <v>10</v>
      </c>
      <c r="N1497">
        <v>21</v>
      </c>
      <c r="R1497" s="2" t="str">
        <f t="shared" si="47"/>
        <v>.</v>
      </c>
      <c r="S1497" s="2" t="str">
        <f>IF(AND(P1497&lt;&gt;"_U",P1497&lt;&gt;"c",J1497&lt;&gt;99,J1497&lt;&gt;9),IFERROR(VLOOKUP(A1497,'Health Total'!$A$2:$N$10000,14,0),"."),".")</f>
        <v>.</v>
      </c>
    </row>
    <row r="1498" spans="1:19" x14ac:dyDescent="0.4">
      <c r="A1498" s="2" t="str">
        <f t="shared" si="46"/>
        <v>2018|Total - New Zealand by health region/health district|11</v>
      </c>
      <c r="B1498" t="s">
        <v>16</v>
      </c>
      <c r="C1498" t="s">
        <v>17</v>
      </c>
      <c r="D1498" t="s">
        <v>18</v>
      </c>
      <c r="E1498" t="s">
        <v>19</v>
      </c>
      <c r="F1498">
        <v>2018</v>
      </c>
      <c r="G1498">
        <v>2018</v>
      </c>
      <c r="H1498">
        <v>99999</v>
      </c>
      <c r="I1498" t="s">
        <v>147</v>
      </c>
      <c r="J1498">
        <v>99</v>
      </c>
      <c r="K1498" t="s">
        <v>32</v>
      </c>
      <c r="L1498">
        <v>11</v>
      </c>
      <c r="N1498">
        <v>1399944</v>
      </c>
      <c r="R1498" s="2" t="str">
        <f t="shared" si="47"/>
        <v>.</v>
      </c>
      <c r="S1498" s="2" t="str">
        <f>IF(AND(P1498&lt;&gt;"_U",P1498&lt;&gt;"c",J1498&lt;&gt;99,J1498&lt;&gt;9),IFERROR(VLOOKUP(A1498,'Health Total'!$A$2:$N$10000,14,0),"."),".")</f>
        <v>.</v>
      </c>
    </row>
    <row r="1499" spans="1:19" x14ac:dyDescent="0.4">
      <c r="A1499" s="2" t="str">
        <f t="shared" si="46"/>
        <v>2018|Total - New Zealand by health region/health district|12</v>
      </c>
      <c r="B1499" t="s">
        <v>16</v>
      </c>
      <c r="C1499" t="s">
        <v>17</v>
      </c>
      <c r="D1499" t="s">
        <v>18</v>
      </c>
      <c r="E1499" t="s">
        <v>19</v>
      </c>
      <c r="F1499">
        <v>2018</v>
      </c>
      <c r="G1499">
        <v>2018</v>
      </c>
      <c r="H1499">
        <v>99999</v>
      </c>
      <c r="I1499" t="s">
        <v>147</v>
      </c>
      <c r="J1499">
        <v>99</v>
      </c>
      <c r="K1499" t="s">
        <v>32</v>
      </c>
      <c r="L1499">
        <v>12</v>
      </c>
      <c r="N1499">
        <v>253398</v>
      </c>
      <c r="R1499" s="2" t="str">
        <f t="shared" si="47"/>
        <v>.</v>
      </c>
      <c r="S1499" s="2" t="str">
        <f>IF(AND(P1499&lt;&gt;"_U",P1499&lt;&gt;"c",J1499&lt;&gt;99,J1499&lt;&gt;9),IFERROR(VLOOKUP(A1499,'Health Total'!$A$2:$N$10000,14,0),"."),".")</f>
        <v>.</v>
      </c>
    </row>
    <row r="1500" spans="1:19" x14ac:dyDescent="0.4">
      <c r="A1500" s="2" t="str">
        <f t="shared" si="46"/>
        <v>2018|Total - New Zealand by health region/health district|13</v>
      </c>
      <c r="B1500" t="s">
        <v>16</v>
      </c>
      <c r="C1500" t="s">
        <v>17</v>
      </c>
      <c r="D1500" t="s">
        <v>18</v>
      </c>
      <c r="E1500" t="s">
        <v>19</v>
      </c>
      <c r="F1500">
        <v>2018</v>
      </c>
      <c r="G1500">
        <v>2018</v>
      </c>
      <c r="H1500">
        <v>99999</v>
      </c>
      <c r="I1500" t="s">
        <v>147</v>
      </c>
      <c r="J1500">
        <v>99</v>
      </c>
      <c r="K1500" t="s">
        <v>32</v>
      </c>
      <c r="L1500">
        <v>13</v>
      </c>
      <c r="N1500">
        <v>10947</v>
      </c>
      <c r="R1500" s="2" t="str">
        <f t="shared" si="47"/>
        <v>.</v>
      </c>
      <c r="S1500" s="2" t="str">
        <f>IF(AND(P1500&lt;&gt;"_U",P1500&lt;&gt;"c",J1500&lt;&gt;99,J1500&lt;&gt;9),IFERROR(VLOOKUP(A1500,'Health Total'!$A$2:$N$10000,14,0),"."),".")</f>
        <v>.</v>
      </c>
    </row>
    <row r="1501" spans="1:19" x14ac:dyDescent="0.4">
      <c r="A1501" s="2" t="str">
        <f t="shared" si="46"/>
        <v>2018|Total - New Zealand by health region/health district|999</v>
      </c>
      <c r="B1501" t="s">
        <v>16</v>
      </c>
      <c r="C1501" t="s">
        <v>17</v>
      </c>
      <c r="D1501" t="s">
        <v>18</v>
      </c>
      <c r="E1501" t="s">
        <v>19</v>
      </c>
      <c r="F1501">
        <v>2018</v>
      </c>
      <c r="G1501">
        <v>2018</v>
      </c>
      <c r="H1501">
        <v>99999</v>
      </c>
      <c r="I1501" t="s">
        <v>147</v>
      </c>
      <c r="J1501">
        <v>99</v>
      </c>
      <c r="K1501" t="s">
        <v>32</v>
      </c>
      <c r="L1501">
        <v>999</v>
      </c>
      <c r="N1501">
        <v>1664313</v>
      </c>
      <c r="R1501" s="2" t="str">
        <f t="shared" si="47"/>
        <v>.</v>
      </c>
      <c r="S1501" s="2" t="str">
        <f>IF(AND(P1501&lt;&gt;"_U",P1501&lt;&gt;"c",J1501&lt;&gt;99,J1501&lt;&gt;9),IFERROR(VLOOKUP(A1501,'Health Total'!$A$2:$N$10000,14,0),"."),".")</f>
        <v>.</v>
      </c>
    </row>
    <row r="1502" spans="1:19" x14ac:dyDescent="0.4">
      <c r="A1502" s="2" t="str">
        <f t="shared" si="46"/>
        <v>2023|Northern Region|10</v>
      </c>
      <c r="B1502" t="s">
        <v>16</v>
      </c>
      <c r="C1502" t="s">
        <v>17</v>
      </c>
      <c r="D1502" t="s">
        <v>18</v>
      </c>
      <c r="E1502" t="s">
        <v>19</v>
      </c>
      <c r="F1502">
        <v>2023</v>
      </c>
      <c r="G1502">
        <v>2023</v>
      </c>
      <c r="H1502">
        <v>10</v>
      </c>
      <c r="I1502" t="s">
        <v>58</v>
      </c>
      <c r="J1502">
        <v>0</v>
      </c>
      <c r="K1502" t="s">
        <v>21</v>
      </c>
      <c r="L1502">
        <v>10</v>
      </c>
      <c r="N1502">
        <v>75</v>
      </c>
      <c r="R1502" s="2">
        <f t="shared" si="47"/>
        <v>6</v>
      </c>
      <c r="S1502" s="2">
        <f>IF(AND(P1502&lt;&gt;"_U",P1502&lt;&gt;"c",J1502&lt;&gt;99,J1502&lt;&gt;9),IFERROR(VLOOKUP(A1502,'Health Total'!$A$2:$N$10000,14,0),"."),".")</f>
        <v>1251</v>
      </c>
    </row>
    <row r="1503" spans="1:19" x14ac:dyDescent="0.4">
      <c r="A1503" s="2" t="str">
        <f t="shared" si="46"/>
        <v>2023|Northern Region|11</v>
      </c>
      <c r="B1503" t="s">
        <v>16</v>
      </c>
      <c r="C1503" t="s">
        <v>17</v>
      </c>
      <c r="D1503" t="s">
        <v>18</v>
      </c>
      <c r="E1503" t="s">
        <v>19</v>
      </c>
      <c r="F1503">
        <v>2023</v>
      </c>
      <c r="G1503">
        <v>2023</v>
      </c>
      <c r="H1503">
        <v>10</v>
      </c>
      <c r="I1503" t="s">
        <v>58</v>
      </c>
      <c r="J1503">
        <v>0</v>
      </c>
      <c r="K1503" t="s">
        <v>21</v>
      </c>
      <c r="L1503">
        <v>11</v>
      </c>
      <c r="N1503">
        <v>15540</v>
      </c>
      <c r="R1503" s="2">
        <f t="shared" si="47"/>
        <v>3.73</v>
      </c>
      <c r="S1503" s="2">
        <f>IF(AND(P1503&lt;&gt;"_U",P1503&lt;&gt;"c",J1503&lt;&gt;99,J1503&lt;&gt;9),IFERROR(VLOOKUP(A1503,'Health Total'!$A$2:$N$10000,14,0),"."),".")</f>
        <v>416715</v>
      </c>
    </row>
    <row r="1504" spans="1:19" x14ac:dyDescent="0.4">
      <c r="A1504" s="2" t="str">
        <f t="shared" si="46"/>
        <v>2023|Northern Region|12</v>
      </c>
      <c r="B1504" t="s">
        <v>16</v>
      </c>
      <c r="C1504" t="s">
        <v>17</v>
      </c>
      <c r="D1504" t="s">
        <v>18</v>
      </c>
      <c r="E1504" t="s">
        <v>19</v>
      </c>
      <c r="F1504">
        <v>2023</v>
      </c>
      <c r="G1504">
        <v>2023</v>
      </c>
      <c r="H1504">
        <v>10</v>
      </c>
      <c r="I1504" t="s">
        <v>58</v>
      </c>
      <c r="J1504">
        <v>0</v>
      </c>
      <c r="K1504" t="s">
        <v>21</v>
      </c>
      <c r="L1504">
        <v>12</v>
      </c>
      <c r="N1504">
        <v>11673</v>
      </c>
      <c r="R1504" s="2">
        <f t="shared" si="47"/>
        <v>7.97</v>
      </c>
      <c r="S1504" s="2">
        <f>IF(AND(P1504&lt;&gt;"_U",P1504&lt;&gt;"c",J1504&lt;&gt;99,J1504&lt;&gt;9),IFERROR(VLOOKUP(A1504,'Health Total'!$A$2:$N$10000,14,0),"."),".")</f>
        <v>146388</v>
      </c>
    </row>
    <row r="1505" spans="1:19" x14ac:dyDescent="0.4">
      <c r="A1505" s="2" t="str">
        <f t="shared" si="46"/>
        <v>2023|Northern Region|13</v>
      </c>
      <c r="B1505" t="s">
        <v>16</v>
      </c>
      <c r="C1505" t="s">
        <v>17</v>
      </c>
      <c r="D1505" t="s">
        <v>18</v>
      </c>
      <c r="E1505" t="s">
        <v>19</v>
      </c>
      <c r="F1505">
        <v>2023</v>
      </c>
      <c r="G1505">
        <v>2023</v>
      </c>
      <c r="H1505">
        <v>10</v>
      </c>
      <c r="I1505" t="s">
        <v>58</v>
      </c>
      <c r="J1505">
        <v>0</v>
      </c>
      <c r="K1505" t="s">
        <v>21</v>
      </c>
      <c r="L1505">
        <v>13</v>
      </c>
      <c r="N1505">
        <v>549</v>
      </c>
      <c r="R1505" s="2">
        <f t="shared" si="47"/>
        <v>21.11</v>
      </c>
      <c r="S1505" s="2">
        <f>IF(AND(P1505&lt;&gt;"_U",P1505&lt;&gt;"c",J1505&lt;&gt;99,J1505&lt;&gt;9),IFERROR(VLOOKUP(A1505,'Health Total'!$A$2:$N$10000,14,0),"."),".")</f>
        <v>2601</v>
      </c>
    </row>
    <row r="1506" spans="1:19" x14ac:dyDescent="0.4">
      <c r="A1506" s="2" t="str">
        <f t="shared" si="46"/>
        <v>2023|Northern Region|999</v>
      </c>
      <c r="B1506" t="s">
        <v>16</v>
      </c>
      <c r="C1506" t="s">
        <v>17</v>
      </c>
      <c r="D1506" t="s">
        <v>18</v>
      </c>
      <c r="E1506" t="s">
        <v>19</v>
      </c>
      <c r="F1506">
        <v>2023</v>
      </c>
      <c r="G1506">
        <v>2023</v>
      </c>
      <c r="H1506">
        <v>10</v>
      </c>
      <c r="I1506" t="s">
        <v>58</v>
      </c>
      <c r="J1506">
        <v>0</v>
      </c>
      <c r="K1506" t="s">
        <v>21</v>
      </c>
      <c r="L1506">
        <v>999</v>
      </c>
      <c r="N1506">
        <v>27837</v>
      </c>
      <c r="R1506" s="2">
        <f t="shared" si="47"/>
        <v>4.91</v>
      </c>
      <c r="S1506" s="2">
        <f>IF(AND(P1506&lt;&gt;"_U",P1506&lt;&gt;"c",J1506&lt;&gt;99,J1506&lt;&gt;9),IFERROR(VLOOKUP(A1506,'Health Total'!$A$2:$N$10000,14,0),"."),".")</f>
        <v>566952</v>
      </c>
    </row>
    <row r="1507" spans="1:19" x14ac:dyDescent="0.4">
      <c r="A1507" s="2" t="str">
        <f t="shared" si="46"/>
        <v>2023|Northern Region|10</v>
      </c>
      <c r="B1507" t="s">
        <v>16</v>
      </c>
      <c r="C1507" t="s">
        <v>17</v>
      </c>
      <c r="D1507" t="s">
        <v>18</v>
      </c>
      <c r="E1507" t="s">
        <v>19</v>
      </c>
      <c r="F1507">
        <v>2023</v>
      </c>
      <c r="G1507">
        <v>2023</v>
      </c>
      <c r="H1507">
        <v>10</v>
      </c>
      <c r="I1507" t="s">
        <v>58</v>
      </c>
      <c r="J1507">
        <v>1</v>
      </c>
      <c r="K1507" t="s">
        <v>22</v>
      </c>
      <c r="L1507">
        <v>10</v>
      </c>
      <c r="N1507">
        <v>768</v>
      </c>
      <c r="R1507" s="2">
        <f t="shared" si="47"/>
        <v>61.39</v>
      </c>
      <c r="S1507" s="2">
        <f>IF(AND(P1507&lt;&gt;"_U",P1507&lt;&gt;"c",J1507&lt;&gt;99,J1507&lt;&gt;9),IFERROR(VLOOKUP(A1507,'Health Total'!$A$2:$N$10000,14,0),"."),".")</f>
        <v>1251</v>
      </c>
    </row>
    <row r="1508" spans="1:19" x14ac:dyDescent="0.4">
      <c r="A1508" s="2" t="str">
        <f t="shared" si="46"/>
        <v>2023|Northern Region|11</v>
      </c>
      <c r="B1508" t="s">
        <v>16</v>
      </c>
      <c r="C1508" t="s">
        <v>17</v>
      </c>
      <c r="D1508" t="s">
        <v>18</v>
      </c>
      <c r="E1508" t="s">
        <v>19</v>
      </c>
      <c r="F1508">
        <v>2023</v>
      </c>
      <c r="G1508">
        <v>2023</v>
      </c>
      <c r="H1508">
        <v>10</v>
      </c>
      <c r="I1508" t="s">
        <v>58</v>
      </c>
      <c r="J1508">
        <v>1</v>
      </c>
      <c r="K1508" t="s">
        <v>22</v>
      </c>
      <c r="L1508">
        <v>11</v>
      </c>
      <c r="N1508">
        <v>274950</v>
      </c>
      <c r="R1508" s="2">
        <f t="shared" si="47"/>
        <v>65.98</v>
      </c>
      <c r="S1508" s="2">
        <f>IF(AND(P1508&lt;&gt;"_U",P1508&lt;&gt;"c",J1508&lt;&gt;99,J1508&lt;&gt;9),IFERROR(VLOOKUP(A1508,'Health Total'!$A$2:$N$10000,14,0),"."),".")</f>
        <v>416715</v>
      </c>
    </row>
    <row r="1509" spans="1:19" x14ac:dyDescent="0.4">
      <c r="A1509" s="2" t="str">
        <f t="shared" si="46"/>
        <v>2023|Northern Region|12</v>
      </c>
      <c r="B1509" t="s">
        <v>16</v>
      </c>
      <c r="C1509" t="s">
        <v>17</v>
      </c>
      <c r="D1509" t="s">
        <v>18</v>
      </c>
      <c r="E1509" t="s">
        <v>19</v>
      </c>
      <c r="F1509">
        <v>2023</v>
      </c>
      <c r="G1509">
        <v>2023</v>
      </c>
      <c r="H1509">
        <v>10</v>
      </c>
      <c r="I1509" t="s">
        <v>58</v>
      </c>
      <c r="J1509">
        <v>1</v>
      </c>
      <c r="K1509" t="s">
        <v>22</v>
      </c>
      <c r="L1509">
        <v>12</v>
      </c>
      <c r="N1509">
        <v>91185</v>
      </c>
      <c r="R1509" s="2">
        <f t="shared" si="47"/>
        <v>62.29</v>
      </c>
      <c r="S1509" s="2">
        <f>IF(AND(P1509&lt;&gt;"_U",P1509&lt;&gt;"c",J1509&lt;&gt;99,J1509&lt;&gt;9),IFERROR(VLOOKUP(A1509,'Health Total'!$A$2:$N$10000,14,0),"."),".")</f>
        <v>146388</v>
      </c>
    </row>
    <row r="1510" spans="1:19" x14ac:dyDescent="0.4">
      <c r="A1510" s="2" t="str">
        <f t="shared" si="46"/>
        <v>2023|Northern Region|13</v>
      </c>
      <c r="B1510" t="s">
        <v>16</v>
      </c>
      <c r="C1510" t="s">
        <v>17</v>
      </c>
      <c r="D1510" t="s">
        <v>18</v>
      </c>
      <c r="E1510" t="s">
        <v>19</v>
      </c>
      <c r="F1510">
        <v>2023</v>
      </c>
      <c r="G1510">
        <v>2023</v>
      </c>
      <c r="H1510">
        <v>10</v>
      </c>
      <c r="I1510" t="s">
        <v>58</v>
      </c>
      <c r="J1510">
        <v>1</v>
      </c>
      <c r="K1510" t="s">
        <v>22</v>
      </c>
      <c r="L1510">
        <v>13</v>
      </c>
      <c r="N1510">
        <v>459</v>
      </c>
      <c r="R1510" s="2">
        <f t="shared" si="47"/>
        <v>17.649999999999999</v>
      </c>
      <c r="S1510" s="2">
        <f>IF(AND(P1510&lt;&gt;"_U",P1510&lt;&gt;"c",J1510&lt;&gt;99,J1510&lt;&gt;9),IFERROR(VLOOKUP(A1510,'Health Total'!$A$2:$N$10000,14,0),"."),".")</f>
        <v>2601</v>
      </c>
    </row>
    <row r="1511" spans="1:19" x14ac:dyDescent="0.4">
      <c r="A1511" s="2" t="str">
        <f t="shared" si="46"/>
        <v>2023|Northern Region|999</v>
      </c>
      <c r="B1511" t="s">
        <v>16</v>
      </c>
      <c r="C1511" t="s">
        <v>17</v>
      </c>
      <c r="D1511" t="s">
        <v>18</v>
      </c>
      <c r="E1511" t="s">
        <v>19</v>
      </c>
      <c r="F1511">
        <v>2023</v>
      </c>
      <c r="G1511">
        <v>2023</v>
      </c>
      <c r="H1511">
        <v>10</v>
      </c>
      <c r="I1511" t="s">
        <v>58</v>
      </c>
      <c r="J1511">
        <v>1</v>
      </c>
      <c r="K1511" t="s">
        <v>22</v>
      </c>
      <c r="L1511">
        <v>999</v>
      </c>
      <c r="N1511">
        <v>367365</v>
      </c>
      <c r="R1511" s="2">
        <f t="shared" si="47"/>
        <v>64.8</v>
      </c>
      <c r="S1511" s="2">
        <f>IF(AND(P1511&lt;&gt;"_U",P1511&lt;&gt;"c",J1511&lt;&gt;99,J1511&lt;&gt;9),IFERROR(VLOOKUP(A1511,'Health Total'!$A$2:$N$10000,14,0),"."),".")</f>
        <v>566952</v>
      </c>
    </row>
    <row r="1512" spans="1:19" x14ac:dyDescent="0.4">
      <c r="A1512" s="2" t="str">
        <f t="shared" si="46"/>
        <v>2023|Northern Region|10</v>
      </c>
      <c r="B1512" t="s">
        <v>16</v>
      </c>
      <c r="C1512" t="s">
        <v>17</v>
      </c>
      <c r="D1512" t="s">
        <v>18</v>
      </c>
      <c r="E1512" t="s">
        <v>19</v>
      </c>
      <c r="F1512">
        <v>2023</v>
      </c>
      <c r="G1512">
        <v>2023</v>
      </c>
      <c r="H1512">
        <v>10</v>
      </c>
      <c r="I1512" t="s">
        <v>58</v>
      </c>
      <c r="J1512">
        <v>2</v>
      </c>
      <c r="K1512" t="s">
        <v>23</v>
      </c>
      <c r="L1512">
        <v>10</v>
      </c>
      <c r="N1512">
        <v>558</v>
      </c>
      <c r="R1512" s="2">
        <f t="shared" si="47"/>
        <v>44.6</v>
      </c>
      <c r="S1512" s="2">
        <f>IF(AND(P1512&lt;&gt;"_U",P1512&lt;&gt;"c",J1512&lt;&gt;99,J1512&lt;&gt;9),IFERROR(VLOOKUP(A1512,'Health Total'!$A$2:$N$10000,14,0),"."),".")</f>
        <v>1251</v>
      </c>
    </row>
    <row r="1513" spans="1:19" x14ac:dyDescent="0.4">
      <c r="A1513" s="2" t="str">
        <f t="shared" si="46"/>
        <v>2023|Northern Region|11</v>
      </c>
      <c r="B1513" t="s">
        <v>16</v>
      </c>
      <c r="C1513" t="s">
        <v>17</v>
      </c>
      <c r="D1513" t="s">
        <v>18</v>
      </c>
      <c r="E1513" t="s">
        <v>19</v>
      </c>
      <c r="F1513">
        <v>2023</v>
      </c>
      <c r="G1513">
        <v>2023</v>
      </c>
      <c r="H1513">
        <v>10</v>
      </c>
      <c r="I1513" t="s">
        <v>58</v>
      </c>
      <c r="J1513">
        <v>2</v>
      </c>
      <c r="K1513" t="s">
        <v>23</v>
      </c>
      <c r="L1513">
        <v>11</v>
      </c>
      <c r="N1513">
        <v>168387</v>
      </c>
      <c r="R1513" s="2">
        <f t="shared" si="47"/>
        <v>40.409999999999997</v>
      </c>
      <c r="S1513" s="2">
        <f>IF(AND(P1513&lt;&gt;"_U",P1513&lt;&gt;"c",J1513&lt;&gt;99,J1513&lt;&gt;9),IFERROR(VLOOKUP(A1513,'Health Total'!$A$2:$N$10000,14,0),"."),".")</f>
        <v>416715</v>
      </c>
    </row>
    <row r="1514" spans="1:19" x14ac:dyDescent="0.4">
      <c r="A1514" s="2" t="str">
        <f t="shared" si="46"/>
        <v>2023|Northern Region|12</v>
      </c>
      <c r="B1514" t="s">
        <v>16</v>
      </c>
      <c r="C1514" t="s">
        <v>17</v>
      </c>
      <c r="D1514" t="s">
        <v>18</v>
      </c>
      <c r="E1514" t="s">
        <v>19</v>
      </c>
      <c r="F1514">
        <v>2023</v>
      </c>
      <c r="G1514">
        <v>2023</v>
      </c>
      <c r="H1514">
        <v>10</v>
      </c>
      <c r="I1514" t="s">
        <v>58</v>
      </c>
      <c r="J1514">
        <v>2</v>
      </c>
      <c r="K1514" t="s">
        <v>23</v>
      </c>
      <c r="L1514">
        <v>12</v>
      </c>
      <c r="N1514">
        <v>63108</v>
      </c>
      <c r="R1514" s="2">
        <f t="shared" si="47"/>
        <v>43.11</v>
      </c>
      <c r="S1514" s="2">
        <f>IF(AND(P1514&lt;&gt;"_U",P1514&lt;&gt;"c",J1514&lt;&gt;99,J1514&lt;&gt;9),IFERROR(VLOOKUP(A1514,'Health Total'!$A$2:$N$10000,14,0),"."),".")</f>
        <v>146388</v>
      </c>
    </row>
    <row r="1515" spans="1:19" x14ac:dyDescent="0.4">
      <c r="A1515" s="2" t="str">
        <f t="shared" si="46"/>
        <v>2023|Northern Region|13</v>
      </c>
      <c r="B1515" t="s">
        <v>16</v>
      </c>
      <c r="C1515" t="s">
        <v>17</v>
      </c>
      <c r="D1515" t="s">
        <v>18</v>
      </c>
      <c r="E1515" t="s">
        <v>19</v>
      </c>
      <c r="F1515">
        <v>2023</v>
      </c>
      <c r="G1515">
        <v>2023</v>
      </c>
      <c r="H1515">
        <v>10</v>
      </c>
      <c r="I1515" t="s">
        <v>58</v>
      </c>
      <c r="J1515">
        <v>2</v>
      </c>
      <c r="K1515" t="s">
        <v>23</v>
      </c>
      <c r="L1515">
        <v>13</v>
      </c>
      <c r="N1515">
        <v>1026</v>
      </c>
      <c r="R1515" s="2">
        <f t="shared" si="47"/>
        <v>39.450000000000003</v>
      </c>
      <c r="S1515" s="2">
        <f>IF(AND(P1515&lt;&gt;"_U",P1515&lt;&gt;"c",J1515&lt;&gt;99,J1515&lt;&gt;9),IFERROR(VLOOKUP(A1515,'Health Total'!$A$2:$N$10000,14,0),"."),".")</f>
        <v>2601</v>
      </c>
    </row>
    <row r="1516" spans="1:19" x14ac:dyDescent="0.4">
      <c r="A1516" s="2" t="str">
        <f t="shared" si="46"/>
        <v>2023|Northern Region|999</v>
      </c>
      <c r="B1516" t="s">
        <v>16</v>
      </c>
      <c r="C1516" t="s">
        <v>17</v>
      </c>
      <c r="D1516" t="s">
        <v>18</v>
      </c>
      <c r="E1516" t="s">
        <v>19</v>
      </c>
      <c r="F1516">
        <v>2023</v>
      </c>
      <c r="G1516">
        <v>2023</v>
      </c>
      <c r="H1516">
        <v>10</v>
      </c>
      <c r="I1516" t="s">
        <v>58</v>
      </c>
      <c r="J1516">
        <v>2</v>
      </c>
      <c r="K1516" t="s">
        <v>23</v>
      </c>
      <c r="L1516">
        <v>999</v>
      </c>
      <c r="N1516">
        <v>233079</v>
      </c>
      <c r="R1516" s="2">
        <f t="shared" si="47"/>
        <v>41.11</v>
      </c>
      <c r="S1516" s="2">
        <f>IF(AND(P1516&lt;&gt;"_U",P1516&lt;&gt;"c",J1516&lt;&gt;99,J1516&lt;&gt;9),IFERROR(VLOOKUP(A1516,'Health Total'!$A$2:$N$10000,14,0),"."),".")</f>
        <v>566952</v>
      </c>
    </row>
    <row r="1517" spans="1:19" x14ac:dyDescent="0.4">
      <c r="A1517" s="2" t="str">
        <f t="shared" si="46"/>
        <v>2023|Northern Region|10</v>
      </c>
      <c r="B1517" t="s">
        <v>16</v>
      </c>
      <c r="C1517" t="s">
        <v>17</v>
      </c>
      <c r="D1517" t="s">
        <v>18</v>
      </c>
      <c r="E1517" t="s">
        <v>19</v>
      </c>
      <c r="F1517">
        <v>2023</v>
      </c>
      <c r="G1517">
        <v>2023</v>
      </c>
      <c r="H1517">
        <v>10</v>
      </c>
      <c r="I1517" t="s">
        <v>58</v>
      </c>
      <c r="J1517">
        <v>3</v>
      </c>
      <c r="K1517" t="s">
        <v>24</v>
      </c>
      <c r="L1517">
        <v>10</v>
      </c>
      <c r="N1517">
        <v>249</v>
      </c>
      <c r="R1517" s="2">
        <f t="shared" si="47"/>
        <v>19.899999999999999</v>
      </c>
      <c r="S1517" s="2">
        <f>IF(AND(P1517&lt;&gt;"_U",P1517&lt;&gt;"c",J1517&lt;&gt;99,J1517&lt;&gt;9),IFERROR(VLOOKUP(A1517,'Health Total'!$A$2:$N$10000,14,0),"."),".")</f>
        <v>1251</v>
      </c>
    </row>
    <row r="1518" spans="1:19" x14ac:dyDescent="0.4">
      <c r="A1518" s="2" t="str">
        <f t="shared" si="46"/>
        <v>2023|Northern Region|11</v>
      </c>
      <c r="B1518" t="s">
        <v>16</v>
      </c>
      <c r="C1518" t="s">
        <v>17</v>
      </c>
      <c r="D1518" t="s">
        <v>18</v>
      </c>
      <c r="E1518" t="s">
        <v>19</v>
      </c>
      <c r="F1518">
        <v>2023</v>
      </c>
      <c r="G1518">
        <v>2023</v>
      </c>
      <c r="H1518">
        <v>10</v>
      </c>
      <c r="I1518" t="s">
        <v>58</v>
      </c>
      <c r="J1518">
        <v>3</v>
      </c>
      <c r="K1518" t="s">
        <v>24</v>
      </c>
      <c r="L1518">
        <v>11</v>
      </c>
      <c r="N1518">
        <v>40305</v>
      </c>
      <c r="R1518" s="2">
        <f t="shared" si="47"/>
        <v>9.67</v>
      </c>
      <c r="S1518" s="2">
        <f>IF(AND(P1518&lt;&gt;"_U",P1518&lt;&gt;"c",J1518&lt;&gt;99,J1518&lt;&gt;9),IFERROR(VLOOKUP(A1518,'Health Total'!$A$2:$N$10000,14,0),"."),".")</f>
        <v>416715</v>
      </c>
    </row>
    <row r="1519" spans="1:19" x14ac:dyDescent="0.4">
      <c r="A1519" s="2" t="str">
        <f t="shared" si="46"/>
        <v>2023|Northern Region|12</v>
      </c>
      <c r="B1519" t="s">
        <v>16</v>
      </c>
      <c r="C1519" t="s">
        <v>17</v>
      </c>
      <c r="D1519" t="s">
        <v>18</v>
      </c>
      <c r="E1519" t="s">
        <v>19</v>
      </c>
      <c r="F1519">
        <v>2023</v>
      </c>
      <c r="G1519">
        <v>2023</v>
      </c>
      <c r="H1519">
        <v>10</v>
      </c>
      <c r="I1519" t="s">
        <v>58</v>
      </c>
      <c r="J1519">
        <v>3</v>
      </c>
      <c r="K1519" t="s">
        <v>24</v>
      </c>
      <c r="L1519">
        <v>12</v>
      </c>
      <c r="N1519">
        <v>5178</v>
      </c>
      <c r="R1519" s="2">
        <f t="shared" si="47"/>
        <v>3.54</v>
      </c>
      <c r="S1519" s="2">
        <f>IF(AND(P1519&lt;&gt;"_U",P1519&lt;&gt;"c",J1519&lt;&gt;99,J1519&lt;&gt;9),IFERROR(VLOOKUP(A1519,'Health Total'!$A$2:$N$10000,14,0),"."),".")</f>
        <v>146388</v>
      </c>
    </row>
    <row r="1520" spans="1:19" x14ac:dyDescent="0.4">
      <c r="A1520" s="2" t="str">
        <f t="shared" si="46"/>
        <v>2023|Northern Region|13</v>
      </c>
      <c r="B1520" t="s">
        <v>16</v>
      </c>
      <c r="C1520" t="s">
        <v>17</v>
      </c>
      <c r="D1520" t="s">
        <v>18</v>
      </c>
      <c r="E1520" t="s">
        <v>19</v>
      </c>
      <c r="F1520">
        <v>2023</v>
      </c>
      <c r="G1520">
        <v>2023</v>
      </c>
      <c r="H1520">
        <v>10</v>
      </c>
      <c r="I1520" t="s">
        <v>58</v>
      </c>
      <c r="J1520">
        <v>3</v>
      </c>
      <c r="K1520" t="s">
        <v>24</v>
      </c>
      <c r="L1520">
        <v>13</v>
      </c>
      <c r="N1520">
        <v>207</v>
      </c>
      <c r="R1520" s="2">
        <f t="shared" si="47"/>
        <v>7.96</v>
      </c>
      <c r="S1520" s="2">
        <f>IF(AND(P1520&lt;&gt;"_U",P1520&lt;&gt;"c",J1520&lt;&gt;99,J1520&lt;&gt;9),IFERROR(VLOOKUP(A1520,'Health Total'!$A$2:$N$10000,14,0),"."),".")</f>
        <v>2601</v>
      </c>
    </row>
    <row r="1521" spans="1:19" x14ac:dyDescent="0.4">
      <c r="A1521" s="2" t="str">
        <f t="shared" si="46"/>
        <v>2023|Northern Region|999</v>
      </c>
      <c r="B1521" t="s">
        <v>16</v>
      </c>
      <c r="C1521" t="s">
        <v>17</v>
      </c>
      <c r="D1521" t="s">
        <v>18</v>
      </c>
      <c r="E1521" t="s">
        <v>19</v>
      </c>
      <c r="F1521">
        <v>2023</v>
      </c>
      <c r="G1521">
        <v>2023</v>
      </c>
      <c r="H1521">
        <v>10</v>
      </c>
      <c r="I1521" t="s">
        <v>58</v>
      </c>
      <c r="J1521">
        <v>3</v>
      </c>
      <c r="K1521" t="s">
        <v>24</v>
      </c>
      <c r="L1521">
        <v>999</v>
      </c>
      <c r="N1521">
        <v>45939</v>
      </c>
      <c r="R1521" s="2">
        <f t="shared" si="47"/>
        <v>8.1</v>
      </c>
      <c r="S1521" s="2">
        <f>IF(AND(P1521&lt;&gt;"_U",P1521&lt;&gt;"c",J1521&lt;&gt;99,J1521&lt;&gt;9),IFERROR(VLOOKUP(A1521,'Health Total'!$A$2:$N$10000,14,0),"."),".")</f>
        <v>566952</v>
      </c>
    </row>
    <row r="1522" spans="1:19" x14ac:dyDescent="0.4">
      <c r="A1522" s="2" t="str">
        <f t="shared" si="46"/>
        <v>2023|Northern Region|10</v>
      </c>
      <c r="B1522" t="s">
        <v>16</v>
      </c>
      <c r="C1522" t="s">
        <v>17</v>
      </c>
      <c r="D1522" t="s">
        <v>18</v>
      </c>
      <c r="E1522" t="s">
        <v>19</v>
      </c>
      <c r="F1522">
        <v>2023</v>
      </c>
      <c r="G1522">
        <v>2023</v>
      </c>
      <c r="H1522">
        <v>10</v>
      </c>
      <c r="I1522" t="s">
        <v>58</v>
      </c>
      <c r="J1522">
        <v>4</v>
      </c>
      <c r="K1522" t="s">
        <v>25</v>
      </c>
      <c r="L1522">
        <v>10</v>
      </c>
      <c r="N1522">
        <v>66</v>
      </c>
      <c r="R1522" s="2">
        <f t="shared" si="47"/>
        <v>5.28</v>
      </c>
      <c r="S1522" s="2">
        <f>IF(AND(P1522&lt;&gt;"_U",P1522&lt;&gt;"c",J1522&lt;&gt;99,J1522&lt;&gt;9),IFERROR(VLOOKUP(A1522,'Health Total'!$A$2:$N$10000,14,0),"."),".")</f>
        <v>1251</v>
      </c>
    </row>
    <row r="1523" spans="1:19" x14ac:dyDescent="0.4">
      <c r="A1523" s="2" t="str">
        <f t="shared" si="46"/>
        <v>2023|Northern Region|11</v>
      </c>
      <c r="B1523" t="s">
        <v>16</v>
      </c>
      <c r="C1523" t="s">
        <v>17</v>
      </c>
      <c r="D1523" t="s">
        <v>18</v>
      </c>
      <c r="E1523" t="s">
        <v>19</v>
      </c>
      <c r="F1523">
        <v>2023</v>
      </c>
      <c r="G1523">
        <v>2023</v>
      </c>
      <c r="H1523">
        <v>10</v>
      </c>
      <c r="I1523" t="s">
        <v>58</v>
      </c>
      <c r="J1523">
        <v>4</v>
      </c>
      <c r="K1523" t="s">
        <v>25</v>
      </c>
      <c r="L1523">
        <v>11</v>
      </c>
      <c r="N1523">
        <v>14769</v>
      </c>
      <c r="R1523" s="2">
        <f t="shared" si="47"/>
        <v>3.54</v>
      </c>
      <c r="S1523" s="2">
        <f>IF(AND(P1523&lt;&gt;"_U",P1523&lt;&gt;"c",J1523&lt;&gt;99,J1523&lt;&gt;9),IFERROR(VLOOKUP(A1523,'Health Total'!$A$2:$N$10000,14,0),"."),".")</f>
        <v>416715</v>
      </c>
    </row>
    <row r="1524" spans="1:19" x14ac:dyDescent="0.4">
      <c r="A1524" s="2" t="str">
        <f t="shared" si="46"/>
        <v>2023|Northern Region|12</v>
      </c>
      <c r="B1524" t="s">
        <v>16</v>
      </c>
      <c r="C1524" t="s">
        <v>17</v>
      </c>
      <c r="D1524" t="s">
        <v>18</v>
      </c>
      <c r="E1524" t="s">
        <v>19</v>
      </c>
      <c r="F1524">
        <v>2023</v>
      </c>
      <c r="G1524">
        <v>2023</v>
      </c>
      <c r="H1524">
        <v>10</v>
      </c>
      <c r="I1524" t="s">
        <v>58</v>
      </c>
      <c r="J1524">
        <v>4</v>
      </c>
      <c r="K1524" t="s">
        <v>25</v>
      </c>
      <c r="L1524">
        <v>12</v>
      </c>
      <c r="N1524">
        <v>3159</v>
      </c>
      <c r="R1524" s="2">
        <f t="shared" si="47"/>
        <v>2.16</v>
      </c>
      <c r="S1524" s="2">
        <f>IF(AND(P1524&lt;&gt;"_U",P1524&lt;&gt;"c",J1524&lt;&gt;99,J1524&lt;&gt;9),IFERROR(VLOOKUP(A1524,'Health Total'!$A$2:$N$10000,14,0),"."),".")</f>
        <v>146388</v>
      </c>
    </row>
    <row r="1525" spans="1:19" x14ac:dyDescent="0.4">
      <c r="A1525" s="2" t="str">
        <f t="shared" si="46"/>
        <v>2023|Northern Region|13</v>
      </c>
      <c r="B1525" t="s">
        <v>16</v>
      </c>
      <c r="C1525" t="s">
        <v>17</v>
      </c>
      <c r="D1525" t="s">
        <v>18</v>
      </c>
      <c r="E1525" t="s">
        <v>19</v>
      </c>
      <c r="F1525">
        <v>2023</v>
      </c>
      <c r="G1525">
        <v>2023</v>
      </c>
      <c r="H1525">
        <v>10</v>
      </c>
      <c r="I1525" t="s">
        <v>58</v>
      </c>
      <c r="J1525">
        <v>4</v>
      </c>
      <c r="K1525" t="s">
        <v>25</v>
      </c>
      <c r="L1525">
        <v>13</v>
      </c>
      <c r="N1525">
        <v>177</v>
      </c>
      <c r="R1525" s="2">
        <f t="shared" si="47"/>
        <v>6.81</v>
      </c>
      <c r="S1525" s="2">
        <f>IF(AND(P1525&lt;&gt;"_U",P1525&lt;&gt;"c",J1525&lt;&gt;99,J1525&lt;&gt;9),IFERROR(VLOOKUP(A1525,'Health Total'!$A$2:$N$10000,14,0),"."),".")</f>
        <v>2601</v>
      </c>
    </row>
    <row r="1526" spans="1:19" x14ac:dyDescent="0.4">
      <c r="A1526" s="2" t="str">
        <f t="shared" si="46"/>
        <v>2023|Northern Region|999</v>
      </c>
      <c r="B1526" t="s">
        <v>16</v>
      </c>
      <c r="C1526" t="s">
        <v>17</v>
      </c>
      <c r="D1526" t="s">
        <v>18</v>
      </c>
      <c r="E1526" t="s">
        <v>19</v>
      </c>
      <c r="F1526">
        <v>2023</v>
      </c>
      <c r="G1526">
        <v>2023</v>
      </c>
      <c r="H1526">
        <v>10</v>
      </c>
      <c r="I1526" t="s">
        <v>58</v>
      </c>
      <c r="J1526">
        <v>4</v>
      </c>
      <c r="K1526" t="s">
        <v>25</v>
      </c>
      <c r="L1526">
        <v>999</v>
      </c>
      <c r="N1526">
        <v>18174</v>
      </c>
      <c r="R1526" s="2">
        <f t="shared" si="47"/>
        <v>3.21</v>
      </c>
      <c r="S1526" s="2">
        <f>IF(AND(P1526&lt;&gt;"_U",P1526&lt;&gt;"c",J1526&lt;&gt;99,J1526&lt;&gt;9),IFERROR(VLOOKUP(A1526,'Health Total'!$A$2:$N$10000,14,0),"."),".")</f>
        <v>566952</v>
      </c>
    </row>
    <row r="1527" spans="1:19" x14ac:dyDescent="0.4">
      <c r="A1527" s="2" t="str">
        <f t="shared" si="46"/>
        <v>2023|Northern Region|10</v>
      </c>
      <c r="B1527" t="s">
        <v>16</v>
      </c>
      <c r="C1527" t="s">
        <v>17</v>
      </c>
      <c r="D1527" t="s">
        <v>18</v>
      </c>
      <c r="E1527" t="s">
        <v>19</v>
      </c>
      <c r="F1527">
        <v>2023</v>
      </c>
      <c r="G1527">
        <v>2023</v>
      </c>
      <c r="H1527">
        <v>10</v>
      </c>
      <c r="I1527" t="s">
        <v>58</v>
      </c>
      <c r="J1527">
        <v>5</v>
      </c>
      <c r="K1527" t="s">
        <v>26</v>
      </c>
      <c r="L1527">
        <v>10</v>
      </c>
      <c r="N1527">
        <v>180</v>
      </c>
      <c r="R1527" s="2">
        <f t="shared" si="47"/>
        <v>14.39</v>
      </c>
      <c r="S1527" s="2">
        <f>IF(AND(P1527&lt;&gt;"_U",P1527&lt;&gt;"c",J1527&lt;&gt;99,J1527&lt;&gt;9),IFERROR(VLOOKUP(A1527,'Health Total'!$A$2:$N$10000,14,0),"."),".")</f>
        <v>1251</v>
      </c>
    </row>
    <row r="1528" spans="1:19" x14ac:dyDescent="0.4">
      <c r="A1528" s="2" t="str">
        <f t="shared" si="46"/>
        <v>2023|Northern Region|11</v>
      </c>
      <c r="B1528" t="s">
        <v>16</v>
      </c>
      <c r="C1528" t="s">
        <v>17</v>
      </c>
      <c r="D1528" t="s">
        <v>18</v>
      </c>
      <c r="E1528" t="s">
        <v>19</v>
      </c>
      <c r="F1528">
        <v>2023</v>
      </c>
      <c r="G1528">
        <v>2023</v>
      </c>
      <c r="H1528">
        <v>10</v>
      </c>
      <c r="I1528" t="s">
        <v>58</v>
      </c>
      <c r="J1528">
        <v>5</v>
      </c>
      <c r="K1528" t="s">
        <v>26</v>
      </c>
      <c r="L1528">
        <v>11</v>
      </c>
      <c r="N1528">
        <v>83832</v>
      </c>
      <c r="R1528" s="2">
        <f t="shared" si="47"/>
        <v>20.12</v>
      </c>
      <c r="S1528" s="2">
        <f>IF(AND(P1528&lt;&gt;"_U",P1528&lt;&gt;"c",J1528&lt;&gt;99,J1528&lt;&gt;9),IFERROR(VLOOKUP(A1528,'Health Total'!$A$2:$N$10000,14,0),"."),".")</f>
        <v>416715</v>
      </c>
    </row>
    <row r="1529" spans="1:19" x14ac:dyDescent="0.4">
      <c r="A1529" s="2" t="str">
        <f t="shared" si="46"/>
        <v>2023|Northern Region|12</v>
      </c>
      <c r="B1529" t="s">
        <v>16</v>
      </c>
      <c r="C1529" t="s">
        <v>17</v>
      </c>
      <c r="D1529" t="s">
        <v>18</v>
      </c>
      <c r="E1529" t="s">
        <v>19</v>
      </c>
      <c r="F1529">
        <v>2023</v>
      </c>
      <c r="G1529">
        <v>2023</v>
      </c>
      <c r="H1529">
        <v>10</v>
      </c>
      <c r="I1529" t="s">
        <v>58</v>
      </c>
      <c r="J1529">
        <v>5</v>
      </c>
      <c r="K1529" t="s">
        <v>26</v>
      </c>
      <c r="L1529">
        <v>12</v>
      </c>
      <c r="N1529">
        <v>3999</v>
      </c>
      <c r="R1529" s="2">
        <f t="shared" si="47"/>
        <v>2.73</v>
      </c>
      <c r="S1529" s="2">
        <f>IF(AND(P1529&lt;&gt;"_U",P1529&lt;&gt;"c",J1529&lt;&gt;99,J1529&lt;&gt;9),IFERROR(VLOOKUP(A1529,'Health Total'!$A$2:$N$10000,14,0),"."),".")</f>
        <v>146388</v>
      </c>
    </row>
    <row r="1530" spans="1:19" x14ac:dyDescent="0.4">
      <c r="A1530" s="2" t="str">
        <f t="shared" si="46"/>
        <v>2023|Northern Region|13</v>
      </c>
      <c r="B1530" t="s">
        <v>16</v>
      </c>
      <c r="C1530" t="s">
        <v>17</v>
      </c>
      <c r="D1530" t="s">
        <v>18</v>
      </c>
      <c r="E1530" t="s">
        <v>19</v>
      </c>
      <c r="F1530">
        <v>2023</v>
      </c>
      <c r="G1530">
        <v>2023</v>
      </c>
      <c r="H1530">
        <v>10</v>
      </c>
      <c r="I1530" t="s">
        <v>58</v>
      </c>
      <c r="J1530">
        <v>5</v>
      </c>
      <c r="K1530" t="s">
        <v>26</v>
      </c>
      <c r="L1530">
        <v>13</v>
      </c>
      <c r="N1530">
        <v>372</v>
      </c>
      <c r="R1530" s="2">
        <f t="shared" si="47"/>
        <v>14.3</v>
      </c>
      <c r="S1530" s="2">
        <f>IF(AND(P1530&lt;&gt;"_U",P1530&lt;&gt;"c",J1530&lt;&gt;99,J1530&lt;&gt;9),IFERROR(VLOOKUP(A1530,'Health Total'!$A$2:$N$10000,14,0),"."),".")</f>
        <v>2601</v>
      </c>
    </row>
    <row r="1531" spans="1:19" x14ac:dyDescent="0.4">
      <c r="A1531" s="2" t="str">
        <f t="shared" si="46"/>
        <v>2023|Northern Region|999</v>
      </c>
      <c r="B1531" t="s">
        <v>16</v>
      </c>
      <c r="C1531" t="s">
        <v>17</v>
      </c>
      <c r="D1531" t="s">
        <v>18</v>
      </c>
      <c r="E1531" t="s">
        <v>19</v>
      </c>
      <c r="F1531">
        <v>2023</v>
      </c>
      <c r="G1531">
        <v>2023</v>
      </c>
      <c r="H1531">
        <v>10</v>
      </c>
      <c r="I1531" t="s">
        <v>58</v>
      </c>
      <c r="J1531">
        <v>5</v>
      </c>
      <c r="K1531" t="s">
        <v>26</v>
      </c>
      <c r="L1531">
        <v>999</v>
      </c>
      <c r="N1531">
        <v>88383</v>
      </c>
      <c r="R1531" s="2">
        <f t="shared" si="47"/>
        <v>15.59</v>
      </c>
      <c r="S1531" s="2">
        <f>IF(AND(P1531&lt;&gt;"_U",P1531&lt;&gt;"c",J1531&lt;&gt;99,J1531&lt;&gt;9),IFERROR(VLOOKUP(A1531,'Health Total'!$A$2:$N$10000,14,0),"."),".")</f>
        <v>566952</v>
      </c>
    </row>
    <row r="1532" spans="1:19" x14ac:dyDescent="0.4">
      <c r="A1532" s="2" t="str">
        <f t="shared" si="46"/>
        <v>2023|Northern Region|10</v>
      </c>
      <c r="B1532" t="s">
        <v>16</v>
      </c>
      <c r="C1532" t="s">
        <v>17</v>
      </c>
      <c r="D1532" t="s">
        <v>18</v>
      </c>
      <c r="E1532" t="s">
        <v>19</v>
      </c>
      <c r="F1532">
        <v>2023</v>
      </c>
      <c r="G1532">
        <v>2023</v>
      </c>
      <c r="H1532">
        <v>10</v>
      </c>
      <c r="I1532" t="s">
        <v>58</v>
      </c>
      <c r="J1532">
        <v>6</v>
      </c>
      <c r="K1532" t="s">
        <v>27</v>
      </c>
      <c r="L1532">
        <v>10</v>
      </c>
      <c r="N1532">
        <v>9</v>
      </c>
      <c r="R1532" s="2">
        <f t="shared" si="47"/>
        <v>0.72</v>
      </c>
      <c r="S1532" s="2">
        <f>IF(AND(P1532&lt;&gt;"_U",P1532&lt;&gt;"c",J1532&lt;&gt;99,J1532&lt;&gt;9),IFERROR(VLOOKUP(A1532,'Health Total'!$A$2:$N$10000,14,0),"."),".")</f>
        <v>1251</v>
      </c>
    </row>
    <row r="1533" spans="1:19" x14ac:dyDescent="0.4">
      <c r="A1533" s="2" t="str">
        <f t="shared" si="46"/>
        <v>2023|Northern Region|11</v>
      </c>
      <c r="B1533" t="s">
        <v>16</v>
      </c>
      <c r="C1533" t="s">
        <v>17</v>
      </c>
      <c r="D1533" t="s">
        <v>18</v>
      </c>
      <c r="E1533" t="s">
        <v>19</v>
      </c>
      <c r="F1533">
        <v>2023</v>
      </c>
      <c r="G1533">
        <v>2023</v>
      </c>
      <c r="H1533">
        <v>10</v>
      </c>
      <c r="I1533" t="s">
        <v>58</v>
      </c>
      <c r="J1533">
        <v>6</v>
      </c>
      <c r="K1533" t="s">
        <v>27</v>
      </c>
      <c r="L1533">
        <v>11</v>
      </c>
      <c r="N1533">
        <v>1437</v>
      </c>
      <c r="R1533" s="2">
        <f t="shared" si="47"/>
        <v>0.34</v>
      </c>
      <c r="S1533" s="2">
        <f>IF(AND(P1533&lt;&gt;"_U",P1533&lt;&gt;"c",J1533&lt;&gt;99,J1533&lt;&gt;9),IFERROR(VLOOKUP(A1533,'Health Total'!$A$2:$N$10000,14,0),"."),".")</f>
        <v>416715</v>
      </c>
    </row>
    <row r="1534" spans="1:19" x14ac:dyDescent="0.4">
      <c r="A1534" s="2" t="str">
        <f t="shared" si="46"/>
        <v>2023|Northern Region|12</v>
      </c>
      <c r="B1534" t="s">
        <v>16</v>
      </c>
      <c r="C1534" t="s">
        <v>17</v>
      </c>
      <c r="D1534" t="s">
        <v>18</v>
      </c>
      <c r="E1534" t="s">
        <v>19</v>
      </c>
      <c r="F1534">
        <v>2023</v>
      </c>
      <c r="G1534">
        <v>2023</v>
      </c>
      <c r="H1534">
        <v>10</v>
      </c>
      <c r="I1534" t="s">
        <v>58</v>
      </c>
      <c r="J1534">
        <v>6</v>
      </c>
      <c r="K1534" t="s">
        <v>27</v>
      </c>
      <c r="L1534">
        <v>12</v>
      </c>
      <c r="N1534">
        <v>159</v>
      </c>
      <c r="R1534" s="2">
        <f t="shared" si="47"/>
        <v>0.11</v>
      </c>
      <c r="S1534" s="2">
        <f>IF(AND(P1534&lt;&gt;"_U",P1534&lt;&gt;"c",J1534&lt;&gt;99,J1534&lt;&gt;9),IFERROR(VLOOKUP(A1534,'Health Total'!$A$2:$N$10000,14,0),"."),".")</f>
        <v>146388</v>
      </c>
    </row>
    <row r="1535" spans="1:19" x14ac:dyDescent="0.4">
      <c r="A1535" s="2" t="str">
        <f t="shared" si="46"/>
        <v>2023|Northern Region|13</v>
      </c>
      <c r="B1535" t="s">
        <v>16</v>
      </c>
      <c r="C1535" t="s">
        <v>17</v>
      </c>
      <c r="D1535" t="s">
        <v>18</v>
      </c>
      <c r="E1535" t="s">
        <v>19</v>
      </c>
      <c r="F1535">
        <v>2023</v>
      </c>
      <c r="G1535">
        <v>2023</v>
      </c>
      <c r="H1535">
        <v>10</v>
      </c>
      <c r="I1535" t="s">
        <v>58</v>
      </c>
      <c r="J1535">
        <v>6</v>
      </c>
      <c r="K1535" t="s">
        <v>27</v>
      </c>
      <c r="L1535">
        <v>13</v>
      </c>
      <c r="N1535">
        <v>9</v>
      </c>
      <c r="R1535" s="2">
        <f t="shared" si="47"/>
        <v>0.35</v>
      </c>
      <c r="S1535" s="2">
        <f>IF(AND(P1535&lt;&gt;"_U",P1535&lt;&gt;"c",J1535&lt;&gt;99,J1535&lt;&gt;9),IFERROR(VLOOKUP(A1535,'Health Total'!$A$2:$N$10000,14,0),"."),".")</f>
        <v>2601</v>
      </c>
    </row>
    <row r="1536" spans="1:19" x14ac:dyDescent="0.4">
      <c r="A1536" s="2" t="str">
        <f t="shared" si="46"/>
        <v>2023|Northern Region|999</v>
      </c>
      <c r="B1536" t="s">
        <v>16</v>
      </c>
      <c r="C1536" t="s">
        <v>17</v>
      </c>
      <c r="D1536" t="s">
        <v>18</v>
      </c>
      <c r="E1536" t="s">
        <v>19</v>
      </c>
      <c r="F1536">
        <v>2023</v>
      </c>
      <c r="G1536">
        <v>2023</v>
      </c>
      <c r="H1536">
        <v>10</v>
      </c>
      <c r="I1536" t="s">
        <v>58</v>
      </c>
      <c r="J1536">
        <v>6</v>
      </c>
      <c r="K1536" t="s">
        <v>27</v>
      </c>
      <c r="L1536">
        <v>999</v>
      </c>
      <c r="N1536">
        <v>1614</v>
      </c>
      <c r="R1536" s="2">
        <f t="shared" si="47"/>
        <v>0.28000000000000003</v>
      </c>
      <c r="S1536" s="2">
        <f>IF(AND(P1536&lt;&gt;"_U",P1536&lt;&gt;"c",J1536&lt;&gt;99,J1536&lt;&gt;9),IFERROR(VLOOKUP(A1536,'Health Total'!$A$2:$N$10000,14,0),"."),".")</f>
        <v>566952</v>
      </c>
    </row>
    <row r="1537" spans="1:19" x14ac:dyDescent="0.4">
      <c r="A1537" s="2" t="str">
        <f t="shared" si="46"/>
        <v>2023|Northern Region|10</v>
      </c>
      <c r="B1537" t="s">
        <v>16</v>
      </c>
      <c r="C1537" t="s">
        <v>17</v>
      </c>
      <c r="D1537" t="s">
        <v>18</v>
      </c>
      <c r="E1537" t="s">
        <v>19</v>
      </c>
      <c r="F1537">
        <v>2023</v>
      </c>
      <c r="G1537">
        <v>2023</v>
      </c>
      <c r="H1537">
        <v>10</v>
      </c>
      <c r="I1537" t="s">
        <v>58</v>
      </c>
      <c r="J1537">
        <v>7</v>
      </c>
      <c r="K1537" t="s">
        <v>28</v>
      </c>
      <c r="L1537">
        <v>10</v>
      </c>
      <c r="N1537">
        <v>6</v>
      </c>
      <c r="R1537" s="2">
        <f t="shared" si="47"/>
        <v>0.48</v>
      </c>
      <c r="S1537" s="2">
        <f>IF(AND(P1537&lt;&gt;"_U",P1537&lt;&gt;"c",J1537&lt;&gt;99,J1537&lt;&gt;9),IFERROR(VLOOKUP(A1537,'Health Total'!$A$2:$N$10000,14,0),"."),".")</f>
        <v>1251</v>
      </c>
    </row>
    <row r="1538" spans="1:19" x14ac:dyDescent="0.4">
      <c r="A1538" s="2" t="str">
        <f t="shared" si="46"/>
        <v>2023|Northern Region|11</v>
      </c>
      <c r="B1538" t="s">
        <v>16</v>
      </c>
      <c r="C1538" t="s">
        <v>17</v>
      </c>
      <c r="D1538" t="s">
        <v>18</v>
      </c>
      <c r="E1538" t="s">
        <v>19</v>
      </c>
      <c r="F1538">
        <v>2023</v>
      </c>
      <c r="G1538">
        <v>2023</v>
      </c>
      <c r="H1538">
        <v>10</v>
      </c>
      <c r="I1538" t="s">
        <v>58</v>
      </c>
      <c r="J1538">
        <v>7</v>
      </c>
      <c r="K1538" t="s">
        <v>28</v>
      </c>
      <c r="L1538">
        <v>11</v>
      </c>
      <c r="N1538">
        <v>819</v>
      </c>
      <c r="R1538" s="2">
        <f t="shared" si="47"/>
        <v>0.2</v>
      </c>
      <c r="S1538" s="2">
        <f>IF(AND(P1538&lt;&gt;"_U",P1538&lt;&gt;"c",J1538&lt;&gt;99,J1538&lt;&gt;9),IFERROR(VLOOKUP(A1538,'Health Total'!$A$2:$N$10000,14,0),"."),".")</f>
        <v>416715</v>
      </c>
    </row>
    <row r="1539" spans="1:19" x14ac:dyDescent="0.4">
      <c r="A1539" s="2" t="str">
        <f t="shared" ref="A1539:A1602" si="48">G1539&amp;"|"&amp;I1539&amp;"|"&amp;L1539</f>
        <v>2023|Northern Region|12</v>
      </c>
      <c r="B1539" t="s">
        <v>16</v>
      </c>
      <c r="C1539" t="s">
        <v>17</v>
      </c>
      <c r="D1539" t="s">
        <v>18</v>
      </c>
      <c r="E1539" t="s">
        <v>19</v>
      </c>
      <c r="F1539">
        <v>2023</v>
      </c>
      <c r="G1539">
        <v>2023</v>
      </c>
      <c r="H1539">
        <v>10</v>
      </c>
      <c r="I1539" t="s">
        <v>58</v>
      </c>
      <c r="J1539">
        <v>7</v>
      </c>
      <c r="K1539" t="s">
        <v>28</v>
      </c>
      <c r="L1539">
        <v>12</v>
      </c>
      <c r="N1539">
        <v>147</v>
      </c>
      <c r="R1539" s="2">
        <f t="shared" ref="R1539:R1602" si="49">IF(P1539&lt;&gt;"_U",IFERROR((ROUND(N1539/S1539*100,2)),"."),".")</f>
        <v>0.1</v>
      </c>
      <c r="S1539" s="2">
        <f>IF(AND(P1539&lt;&gt;"_U",P1539&lt;&gt;"c",J1539&lt;&gt;99,J1539&lt;&gt;9),IFERROR(VLOOKUP(A1539,'Health Total'!$A$2:$N$10000,14,0),"."),".")</f>
        <v>146388</v>
      </c>
    </row>
    <row r="1540" spans="1:19" x14ac:dyDescent="0.4">
      <c r="A1540" s="2" t="str">
        <f t="shared" si="48"/>
        <v>2023|Northern Region|13</v>
      </c>
      <c r="B1540" t="s">
        <v>16</v>
      </c>
      <c r="C1540" t="s">
        <v>17</v>
      </c>
      <c r="D1540" t="s">
        <v>18</v>
      </c>
      <c r="E1540" t="s">
        <v>19</v>
      </c>
      <c r="F1540">
        <v>2023</v>
      </c>
      <c r="G1540">
        <v>2023</v>
      </c>
      <c r="H1540">
        <v>10</v>
      </c>
      <c r="I1540" t="s">
        <v>58</v>
      </c>
      <c r="J1540">
        <v>7</v>
      </c>
      <c r="K1540" t="s">
        <v>28</v>
      </c>
      <c r="L1540">
        <v>13</v>
      </c>
      <c r="N1540">
        <v>15</v>
      </c>
      <c r="R1540" s="2">
        <f t="shared" si="49"/>
        <v>0.57999999999999996</v>
      </c>
      <c r="S1540" s="2">
        <f>IF(AND(P1540&lt;&gt;"_U",P1540&lt;&gt;"c",J1540&lt;&gt;99,J1540&lt;&gt;9),IFERROR(VLOOKUP(A1540,'Health Total'!$A$2:$N$10000,14,0),"."),".")</f>
        <v>2601</v>
      </c>
    </row>
    <row r="1541" spans="1:19" x14ac:dyDescent="0.4">
      <c r="A1541" s="2" t="str">
        <f t="shared" si="48"/>
        <v>2023|Northern Region|999</v>
      </c>
      <c r="B1541" t="s">
        <v>16</v>
      </c>
      <c r="C1541" t="s">
        <v>17</v>
      </c>
      <c r="D1541" t="s">
        <v>18</v>
      </c>
      <c r="E1541" t="s">
        <v>19</v>
      </c>
      <c r="F1541">
        <v>2023</v>
      </c>
      <c r="G1541">
        <v>2023</v>
      </c>
      <c r="H1541">
        <v>10</v>
      </c>
      <c r="I1541" t="s">
        <v>58</v>
      </c>
      <c r="J1541">
        <v>7</v>
      </c>
      <c r="K1541" t="s">
        <v>28</v>
      </c>
      <c r="L1541">
        <v>999</v>
      </c>
      <c r="N1541">
        <v>981</v>
      </c>
      <c r="R1541" s="2">
        <f t="shared" si="49"/>
        <v>0.17</v>
      </c>
      <c r="S1541" s="2">
        <f>IF(AND(P1541&lt;&gt;"_U",P1541&lt;&gt;"c",J1541&lt;&gt;99,J1541&lt;&gt;9),IFERROR(VLOOKUP(A1541,'Health Total'!$A$2:$N$10000,14,0),"."),".")</f>
        <v>566952</v>
      </c>
    </row>
    <row r="1542" spans="1:19" x14ac:dyDescent="0.4">
      <c r="A1542" s="2" t="str">
        <f t="shared" si="48"/>
        <v>2023|Northern Region|10</v>
      </c>
      <c r="B1542" t="s">
        <v>16</v>
      </c>
      <c r="C1542" t="s">
        <v>17</v>
      </c>
      <c r="D1542" t="s">
        <v>18</v>
      </c>
      <c r="E1542" t="s">
        <v>19</v>
      </c>
      <c r="F1542">
        <v>2023</v>
      </c>
      <c r="G1542">
        <v>2023</v>
      </c>
      <c r="H1542">
        <v>10</v>
      </c>
      <c r="I1542" t="s">
        <v>58</v>
      </c>
      <c r="J1542">
        <v>77</v>
      </c>
      <c r="K1542" t="s">
        <v>29</v>
      </c>
      <c r="L1542">
        <v>10</v>
      </c>
      <c r="N1542">
        <v>1251</v>
      </c>
      <c r="R1542" s="2">
        <f t="shared" si="49"/>
        <v>100</v>
      </c>
      <c r="S1542" s="2">
        <f>IF(AND(P1542&lt;&gt;"_U",P1542&lt;&gt;"c",J1542&lt;&gt;99,J1542&lt;&gt;9),IFERROR(VLOOKUP(A1542,'Health Total'!$A$2:$N$10000,14,0),"."),".")</f>
        <v>1251</v>
      </c>
    </row>
    <row r="1543" spans="1:19" x14ac:dyDescent="0.4">
      <c r="A1543" s="2" t="str">
        <f t="shared" si="48"/>
        <v>2023|Northern Region|11</v>
      </c>
      <c r="B1543" t="s">
        <v>16</v>
      </c>
      <c r="C1543" t="s">
        <v>17</v>
      </c>
      <c r="D1543" t="s">
        <v>18</v>
      </c>
      <c r="E1543" t="s">
        <v>19</v>
      </c>
      <c r="F1543">
        <v>2023</v>
      </c>
      <c r="G1543">
        <v>2023</v>
      </c>
      <c r="H1543">
        <v>10</v>
      </c>
      <c r="I1543" t="s">
        <v>58</v>
      </c>
      <c r="J1543">
        <v>77</v>
      </c>
      <c r="K1543" t="s">
        <v>29</v>
      </c>
      <c r="L1543">
        <v>11</v>
      </c>
      <c r="N1543">
        <v>416715</v>
      </c>
      <c r="R1543" s="2">
        <f t="shared" si="49"/>
        <v>100</v>
      </c>
      <c r="S1543" s="2">
        <f>IF(AND(P1543&lt;&gt;"_U",P1543&lt;&gt;"c",J1543&lt;&gt;99,J1543&lt;&gt;9),IFERROR(VLOOKUP(A1543,'Health Total'!$A$2:$N$10000,14,0),"."),".")</f>
        <v>416715</v>
      </c>
    </row>
    <row r="1544" spans="1:19" x14ac:dyDescent="0.4">
      <c r="A1544" s="2" t="str">
        <f t="shared" si="48"/>
        <v>2023|Northern Region|12</v>
      </c>
      <c r="B1544" t="s">
        <v>16</v>
      </c>
      <c r="C1544" t="s">
        <v>17</v>
      </c>
      <c r="D1544" t="s">
        <v>18</v>
      </c>
      <c r="E1544" t="s">
        <v>19</v>
      </c>
      <c r="F1544">
        <v>2023</v>
      </c>
      <c r="G1544">
        <v>2023</v>
      </c>
      <c r="H1544">
        <v>10</v>
      </c>
      <c r="I1544" t="s">
        <v>58</v>
      </c>
      <c r="J1544">
        <v>77</v>
      </c>
      <c r="K1544" t="s">
        <v>29</v>
      </c>
      <c r="L1544">
        <v>12</v>
      </c>
      <c r="N1544">
        <v>146388</v>
      </c>
      <c r="R1544" s="2">
        <f t="shared" si="49"/>
        <v>100</v>
      </c>
      <c r="S1544" s="2">
        <f>IF(AND(P1544&lt;&gt;"_U",P1544&lt;&gt;"c",J1544&lt;&gt;99,J1544&lt;&gt;9),IFERROR(VLOOKUP(A1544,'Health Total'!$A$2:$N$10000,14,0),"."),".")</f>
        <v>146388</v>
      </c>
    </row>
    <row r="1545" spans="1:19" x14ac:dyDescent="0.4">
      <c r="A1545" s="2" t="str">
        <f t="shared" si="48"/>
        <v>2023|Northern Region|13</v>
      </c>
      <c r="B1545" t="s">
        <v>16</v>
      </c>
      <c r="C1545" t="s">
        <v>17</v>
      </c>
      <c r="D1545" t="s">
        <v>18</v>
      </c>
      <c r="E1545" t="s">
        <v>19</v>
      </c>
      <c r="F1545">
        <v>2023</v>
      </c>
      <c r="G1545">
        <v>2023</v>
      </c>
      <c r="H1545">
        <v>10</v>
      </c>
      <c r="I1545" t="s">
        <v>58</v>
      </c>
      <c r="J1545">
        <v>77</v>
      </c>
      <c r="K1545" t="s">
        <v>29</v>
      </c>
      <c r="L1545">
        <v>13</v>
      </c>
      <c r="N1545">
        <v>2601</v>
      </c>
      <c r="R1545" s="2">
        <f t="shared" si="49"/>
        <v>100</v>
      </c>
      <c r="S1545" s="2">
        <f>IF(AND(P1545&lt;&gt;"_U",P1545&lt;&gt;"c",J1545&lt;&gt;99,J1545&lt;&gt;9),IFERROR(VLOOKUP(A1545,'Health Total'!$A$2:$N$10000,14,0),"."),".")</f>
        <v>2601</v>
      </c>
    </row>
    <row r="1546" spans="1:19" x14ac:dyDescent="0.4">
      <c r="A1546" s="2" t="str">
        <f t="shared" si="48"/>
        <v>2023|Northern Region|999</v>
      </c>
      <c r="B1546" t="s">
        <v>16</v>
      </c>
      <c r="C1546" t="s">
        <v>17</v>
      </c>
      <c r="D1546" t="s">
        <v>18</v>
      </c>
      <c r="E1546" t="s">
        <v>19</v>
      </c>
      <c r="F1546">
        <v>2023</v>
      </c>
      <c r="G1546">
        <v>2023</v>
      </c>
      <c r="H1546">
        <v>10</v>
      </c>
      <c r="I1546" t="s">
        <v>58</v>
      </c>
      <c r="J1546">
        <v>77</v>
      </c>
      <c r="K1546" t="s">
        <v>29</v>
      </c>
      <c r="L1546">
        <v>999</v>
      </c>
      <c r="N1546">
        <v>566952</v>
      </c>
      <c r="R1546" s="2">
        <f t="shared" si="49"/>
        <v>100</v>
      </c>
      <c r="S1546" s="2">
        <f>IF(AND(P1546&lt;&gt;"_U",P1546&lt;&gt;"c",J1546&lt;&gt;99,J1546&lt;&gt;9),IFERROR(VLOOKUP(A1546,'Health Total'!$A$2:$N$10000,14,0),"."),".")</f>
        <v>566952</v>
      </c>
    </row>
    <row r="1547" spans="1:19" x14ac:dyDescent="0.4">
      <c r="A1547" s="2" t="str">
        <f t="shared" si="48"/>
        <v>2023|Northern Region|10</v>
      </c>
      <c r="B1547" t="s">
        <v>16</v>
      </c>
      <c r="C1547" t="s">
        <v>17</v>
      </c>
      <c r="D1547" t="s">
        <v>18</v>
      </c>
      <c r="E1547" t="s">
        <v>19</v>
      </c>
      <c r="F1547">
        <v>2023</v>
      </c>
      <c r="G1547">
        <v>2023</v>
      </c>
      <c r="H1547">
        <v>10</v>
      </c>
      <c r="I1547" t="s">
        <v>58</v>
      </c>
      <c r="J1547">
        <v>8</v>
      </c>
      <c r="K1547" t="s">
        <v>30</v>
      </c>
      <c r="L1547">
        <v>10</v>
      </c>
      <c r="N1547">
        <v>36</v>
      </c>
      <c r="R1547" s="2">
        <f t="shared" si="49"/>
        <v>2.88</v>
      </c>
      <c r="S1547" s="2">
        <f>IF(AND(P1547&lt;&gt;"_U",P1547&lt;&gt;"c",J1547&lt;&gt;99,J1547&lt;&gt;9),IFERROR(VLOOKUP(A1547,'Health Total'!$A$2:$N$10000,14,0),"."),".")</f>
        <v>1251</v>
      </c>
    </row>
    <row r="1548" spans="1:19" x14ac:dyDescent="0.4">
      <c r="A1548" s="2" t="str">
        <f t="shared" si="48"/>
        <v>2023|Northern Region|11</v>
      </c>
      <c r="B1548" t="s">
        <v>16</v>
      </c>
      <c r="C1548" t="s">
        <v>17</v>
      </c>
      <c r="D1548" t="s">
        <v>18</v>
      </c>
      <c r="E1548" t="s">
        <v>19</v>
      </c>
      <c r="F1548">
        <v>2023</v>
      </c>
      <c r="G1548">
        <v>2023</v>
      </c>
      <c r="H1548">
        <v>10</v>
      </c>
      <c r="I1548" t="s">
        <v>58</v>
      </c>
      <c r="J1548">
        <v>8</v>
      </c>
      <c r="K1548" t="s">
        <v>30</v>
      </c>
      <c r="L1548">
        <v>11</v>
      </c>
      <c r="N1548">
        <v>8361</v>
      </c>
      <c r="R1548" s="2">
        <f t="shared" si="49"/>
        <v>2.0099999999999998</v>
      </c>
      <c r="S1548" s="2">
        <f>IF(AND(P1548&lt;&gt;"_U",P1548&lt;&gt;"c",J1548&lt;&gt;99,J1548&lt;&gt;9),IFERROR(VLOOKUP(A1548,'Health Total'!$A$2:$N$10000,14,0),"."),".")</f>
        <v>416715</v>
      </c>
    </row>
    <row r="1549" spans="1:19" x14ac:dyDescent="0.4">
      <c r="A1549" s="2" t="str">
        <f t="shared" si="48"/>
        <v>2023|Northern Region|12</v>
      </c>
      <c r="B1549" t="s">
        <v>16</v>
      </c>
      <c r="C1549" t="s">
        <v>17</v>
      </c>
      <c r="D1549" t="s">
        <v>18</v>
      </c>
      <c r="E1549" t="s">
        <v>19</v>
      </c>
      <c r="F1549">
        <v>2023</v>
      </c>
      <c r="G1549">
        <v>2023</v>
      </c>
      <c r="H1549">
        <v>10</v>
      </c>
      <c r="I1549" t="s">
        <v>58</v>
      </c>
      <c r="J1549">
        <v>8</v>
      </c>
      <c r="K1549" t="s">
        <v>30</v>
      </c>
      <c r="L1549">
        <v>12</v>
      </c>
      <c r="N1549">
        <v>1119</v>
      </c>
      <c r="R1549" s="2">
        <f t="shared" si="49"/>
        <v>0.76</v>
      </c>
      <c r="S1549" s="2">
        <f>IF(AND(P1549&lt;&gt;"_U",P1549&lt;&gt;"c",J1549&lt;&gt;99,J1549&lt;&gt;9),IFERROR(VLOOKUP(A1549,'Health Total'!$A$2:$N$10000,14,0),"."),".")</f>
        <v>146388</v>
      </c>
    </row>
    <row r="1550" spans="1:19" x14ac:dyDescent="0.4">
      <c r="A1550" s="2" t="str">
        <f t="shared" si="48"/>
        <v>2023|Northern Region|13</v>
      </c>
      <c r="B1550" t="s">
        <v>16</v>
      </c>
      <c r="C1550" t="s">
        <v>17</v>
      </c>
      <c r="D1550" t="s">
        <v>18</v>
      </c>
      <c r="E1550" t="s">
        <v>19</v>
      </c>
      <c r="F1550">
        <v>2023</v>
      </c>
      <c r="G1550">
        <v>2023</v>
      </c>
      <c r="H1550">
        <v>10</v>
      </c>
      <c r="I1550" t="s">
        <v>58</v>
      </c>
      <c r="J1550">
        <v>8</v>
      </c>
      <c r="K1550" t="s">
        <v>30</v>
      </c>
      <c r="L1550">
        <v>13</v>
      </c>
      <c r="N1550">
        <v>144</v>
      </c>
      <c r="R1550" s="2">
        <f t="shared" si="49"/>
        <v>5.54</v>
      </c>
      <c r="S1550" s="2">
        <f>IF(AND(P1550&lt;&gt;"_U",P1550&lt;&gt;"c",J1550&lt;&gt;99,J1550&lt;&gt;9),IFERROR(VLOOKUP(A1550,'Health Total'!$A$2:$N$10000,14,0),"."),".")</f>
        <v>2601</v>
      </c>
    </row>
    <row r="1551" spans="1:19" x14ac:dyDescent="0.4">
      <c r="A1551" s="2" t="str">
        <f t="shared" si="48"/>
        <v>2023|Northern Region|999</v>
      </c>
      <c r="B1551" t="s">
        <v>16</v>
      </c>
      <c r="C1551" t="s">
        <v>17</v>
      </c>
      <c r="D1551" t="s">
        <v>18</v>
      </c>
      <c r="E1551" t="s">
        <v>19</v>
      </c>
      <c r="F1551">
        <v>2023</v>
      </c>
      <c r="G1551">
        <v>2023</v>
      </c>
      <c r="H1551">
        <v>10</v>
      </c>
      <c r="I1551" t="s">
        <v>58</v>
      </c>
      <c r="J1551">
        <v>8</v>
      </c>
      <c r="K1551" t="s">
        <v>30</v>
      </c>
      <c r="L1551">
        <v>999</v>
      </c>
      <c r="N1551">
        <v>9660</v>
      </c>
      <c r="R1551" s="2">
        <f t="shared" si="49"/>
        <v>1.7</v>
      </c>
      <c r="S1551" s="2">
        <f>IF(AND(P1551&lt;&gt;"_U",P1551&lt;&gt;"c",J1551&lt;&gt;99,J1551&lt;&gt;9),IFERROR(VLOOKUP(A1551,'Health Total'!$A$2:$N$10000,14,0),"."),".")</f>
        <v>566952</v>
      </c>
    </row>
    <row r="1552" spans="1:19" x14ac:dyDescent="0.4">
      <c r="A1552" s="2" t="str">
        <f t="shared" si="48"/>
        <v>2023|Northern Region|10</v>
      </c>
      <c r="B1552" t="s">
        <v>16</v>
      </c>
      <c r="C1552" t="s">
        <v>17</v>
      </c>
      <c r="D1552" t="s">
        <v>18</v>
      </c>
      <c r="E1552" t="s">
        <v>19</v>
      </c>
      <c r="F1552">
        <v>2023</v>
      </c>
      <c r="G1552">
        <v>2023</v>
      </c>
      <c r="H1552">
        <v>10</v>
      </c>
      <c r="I1552" t="s">
        <v>58</v>
      </c>
      <c r="J1552">
        <v>9</v>
      </c>
      <c r="K1552" t="s">
        <v>31</v>
      </c>
      <c r="L1552">
        <v>10</v>
      </c>
      <c r="N1552">
        <v>15</v>
      </c>
      <c r="R1552" s="2" t="str">
        <f t="shared" si="49"/>
        <v>.</v>
      </c>
      <c r="S1552" s="2" t="str">
        <f>IF(AND(P1552&lt;&gt;"_U",P1552&lt;&gt;"c",J1552&lt;&gt;99,J1552&lt;&gt;9),IFERROR(VLOOKUP(A1552,'Health Total'!$A$2:$N$10000,14,0),"."),".")</f>
        <v>.</v>
      </c>
    </row>
    <row r="1553" spans="1:19" x14ac:dyDescent="0.4">
      <c r="A1553" s="2" t="str">
        <f t="shared" si="48"/>
        <v>2023|Northern Region|11</v>
      </c>
      <c r="B1553" t="s">
        <v>16</v>
      </c>
      <c r="C1553" t="s">
        <v>17</v>
      </c>
      <c r="D1553" t="s">
        <v>18</v>
      </c>
      <c r="E1553" t="s">
        <v>19</v>
      </c>
      <c r="F1553">
        <v>2023</v>
      </c>
      <c r="G1553">
        <v>2023</v>
      </c>
      <c r="H1553">
        <v>10</v>
      </c>
      <c r="I1553" t="s">
        <v>58</v>
      </c>
      <c r="J1553">
        <v>9</v>
      </c>
      <c r="K1553" t="s">
        <v>31</v>
      </c>
      <c r="L1553">
        <v>11</v>
      </c>
      <c r="N1553">
        <v>40047</v>
      </c>
      <c r="R1553" s="2" t="str">
        <f t="shared" si="49"/>
        <v>.</v>
      </c>
      <c r="S1553" s="2" t="str">
        <f>IF(AND(P1553&lt;&gt;"_U",P1553&lt;&gt;"c",J1553&lt;&gt;99,J1553&lt;&gt;9),IFERROR(VLOOKUP(A1553,'Health Total'!$A$2:$N$10000,14,0),"."),".")</f>
        <v>.</v>
      </c>
    </row>
    <row r="1554" spans="1:19" x14ac:dyDescent="0.4">
      <c r="A1554" s="2" t="str">
        <f t="shared" si="48"/>
        <v>2023|Northern Region|12</v>
      </c>
      <c r="B1554" t="s">
        <v>16</v>
      </c>
      <c r="C1554" t="s">
        <v>17</v>
      </c>
      <c r="D1554" t="s">
        <v>18</v>
      </c>
      <c r="E1554" t="s">
        <v>19</v>
      </c>
      <c r="F1554">
        <v>2023</v>
      </c>
      <c r="G1554">
        <v>2023</v>
      </c>
      <c r="H1554">
        <v>10</v>
      </c>
      <c r="I1554" t="s">
        <v>58</v>
      </c>
      <c r="J1554">
        <v>9</v>
      </c>
      <c r="K1554" t="s">
        <v>31</v>
      </c>
      <c r="L1554">
        <v>12</v>
      </c>
      <c r="N1554">
        <v>13626</v>
      </c>
      <c r="R1554" s="2" t="str">
        <f t="shared" si="49"/>
        <v>.</v>
      </c>
      <c r="S1554" s="2" t="str">
        <f>IF(AND(P1554&lt;&gt;"_U",P1554&lt;&gt;"c",J1554&lt;&gt;99,J1554&lt;&gt;9),IFERROR(VLOOKUP(A1554,'Health Total'!$A$2:$N$10000,14,0),"."),".")</f>
        <v>.</v>
      </c>
    </row>
    <row r="1555" spans="1:19" x14ac:dyDescent="0.4">
      <c r="A1555" s="2" t="str">
        <f t="shared" si="48"/>
        <v>2023|Northern Region|13</v>
      </c>
      <c r="B1555" t="s">
        <v>16</v>
      </c>
      <c r="C1555" t="s">
        <v>17</v>
      </c>
      <c r="D1555" t="s">
        <v>18</v>
      </c>
      <c r="E1555" t="s">
        <v>19</v>
      </c>
      <c r="F1555">
        <v>2023</v>
      </c>
      <c r="G1555">
        <v>2023</v>
      </c>
      <c r="H1555">
        <v>10</v>
      </c>
      <c r="I1555" t="s">
        <v>58</v>
      </c>
      <c r="J1555">
        <v>9</v>
      </c>
      <c r="K1555" t="s">
        <v>31</v>
      </c>
      <c r="L1555">
        <v>13</v>
      </c>
      <c r="N1555">
        <v>1077</v>
      </c>
      <c r="R1555" s="2" t="str">
        <f t="shared" si="49"/>
        <v>.</v>
      </c>
      <c r="S1555" s="2" t="str">
        <f>IF(AND(P1555&lt;&gt;"_U",P1555&lt;&gt;"c",J1555&lt;&gt;99,J1555&lt;&gt;9),IFERROR(VLOOKUP(A1555,'Health Total'!$A$2:$N$10000,14,0),"."),".")</f>
        <v>.</v>
      </c>
    </row>
    <row r="1556" spans="1:19" x14ac:dyDescent="0.4">
      <c r="A1556" s="2" t="str">
        <f t="shared" si="48"/>
        <v>2023|Northern Region|999</v>
      </c>
      <c r="B1556" t="s">
        <v>16</v>
      </c>
      <c r="C1556" t="s">
        <v>17</v>
      </c>
      <c r="D1556" t="s">
        <v>18</v>
      </c>
      <c r="E1556" t="s">
        <v>19</v>
      </c>
      <c r="F1556">
        <v>2023</v>
      </c>
      <c r="G1556">
        <v>2023</v>
      </c>
      <c r="H1556">
        <v>10</v>
      </c>
      <c r="I1556" t="s">
        <v>58</v>
      </c>
      <c r="J1556">
        <v>9</v>
      </c>
      <c r="K1556" t="s">
        <v>31</v>
      </c>
      <c r="L1556">
        <v>999</v>
      </c>
      <c r="N1556">
        <v>54765</v>
      </c>
      <c r="R1556" s="2" t="str">
        <f t="shared" si="49"/>
        <v>.</v>
      </c>
      <c r="S1556" s="2" t="str">
        <f>IF(AND(P1556&lt;&gt;"_U",P1556&lt;&gt;"c",J1556&lt;&gt;99,J1556&lt;&gt;9),IFERROR(VLOOKUP(A1556,'Health Total'!$A$2:$N$10000,14,0),"."),".")</f>
        <v>.</v>
      </c>
    </row>
    <row r="1557" spans="1:19" x14ac:dyDescent="0.4">
      <c r="A1557" s="2" t="str">
        <f t="shared" si="48"/>
        <v>2023|Northern Region|10</v>
      </c>
      <c r="B1557" t="s">
        <v>16</v>
      </c>
      <c r="C1557" t="s">
        <v>17</v>
      </c>
      <c r="D1557" t="s">
        <v>18</v>
      </c>
      <c r="E1557" t="s">
        <v>19</v>
      </c>
      <c r="F1557">
        <v>2023</v>
      </c>
      <c r="G1557">
        <v>2023</v>
      </c>
      <c r="H1557">
        <v>10</v>
      </c>
      <c r="I1557" t="s">
        <v>58</v>
      </c>
      <c r="J1557">
        <v>99</v>
      </c>
      <c r="K1557" t="s">
        <v>32</v>
      </c>
      <c r="L1557">
        <v>10</v>
      </c>
      <c r="N1557">
        <v>1269</v>
      </c>
      <c r="R1557" s="2" t="str">
        <f t="shared" si="49"/>
        <v>.</v>
      </c>
      <c r="S1557" s="2" t="str">
        <f>IF(AND(P1557&lt;&gt;"_U",P1557&lt;&gt;"c",J1557&lt;&gt;99,J1557&lt;&gt;9),IFERROR(VLOOKUP(A1557,'Health Total'!$A$2:$N$10000,14,0),"."),".")</f>
        <v>.</v>
      </c>
    </row>
    <row r="1558" spans="1:19" x14ac:dyDescent="0.4">
      <c r="A1558" s="2" t="str">
        <f t="shared" si="48"/>
        <v>2023|Northern Region|11</v>
      </c>
      <c r="B1558" t="s">
        <v>16</v>
      </c>
      <c r="C1558" t="s">
        <v>17</v>
      </c>
      <c r="D1558" t="s">
        <v>18</v>
      </c>
      <c r="E1558" t="s">
        <v>19</v>
      </c>
      <c r="F1558">
        <v>2023</v>
      </c>
      <c r="G1558">
        <v>2023</v>
      </c>
      <c r="H1558">
        <v>10</v>
      </c>
      <c r="I1558" t="s">
        <v>58</v>
      </c>
      <c r="J1558">
        <v>99</v>
      </c>
      <c r="K1558" t="s">
        <v>32</v>
      </c>
      <c r="L1558">
        <v>11</v>
      </c>
      <c r="N1558">
        <v>456762</v>
      </c>
      <c r="R1558" s="2" t="str">
        <f t="shared" si="49"/>
        <v>.</v>
      </c>
      <c r="S1558" s="2" t="str">
        <f>IF(AND(P1558&lt;&gt;"_U",P1558&lt;&gt;"c",J1558&lt;&gt;99,J1558&lt;&gt;9),IFERROR(VLOOKUP(A1558,'Health Total'!$A$2:$N$10000,14,0),"."),".")</f>
        <v>.</v>
      </c>
    </row>
    <row r="1559" spans="1:19" x14ac:dyDescent="0.4">
      <c r="A1559" s="2" t="str">
        <f t="shared" si="48"/>
        <v>2023|Northern Region|12</v>
      </c>
      <c r="B1559" t="s">
        <v>16</v>
      </c>
      <c r="C1559" t="s">
        <v>17</v>
      </c>
      <c r="D1559" t="s">
        <v>18</v>
      </c>
      <c r="E1559" t="s">
        <v>19</v>
      </c>
      <c r="F1559">
        <v>2023</v>
      </c>
      <c r="G1559">
        <v>2023</v>
      </c>
      <c r="H1559">
        <v>10</v>
      </c>
      <c r="I1559" t="s">
        <v>58</v>
      </c>
      <c r="J1559">
        <v>99</v>
      </c>
      <c r="K1559" t="s">
        <v>32</v>
      </c>
      <c r="L1559">
        <v>12</v>
      </c>
      <c r="N1559">
        <v>160011</v>
      </c>
      <c r="R1559" s="2" t="str">
        <f t="shared" si="49"/>
        <v>.</v>
      </c>
      <c r="S1559" s="2" t="str">
        <f>IF(AND(P1559&lt;&gt;"_U",P1559&lt;&gt;"c",J1559&lt;&gt;99,J1559&lt;&gt;9),IFERROR(VLOOKUP(A1559,'Health Total'!$A$2:$N$10000,14,0),"."),".")</f>
        <v>.</v>
      </c>
    </row>
    <row r="1560" spans="1:19" x14ac:dyDescent="0.4">
      <c r="A1560" s="2" t="str">
        <f t="shared" si="48"/>
        <v>2023|Northern Region|13</v>
      </c>
      <c r="B1560" t="s">
        <v>16</v>
      </c>
      <c r="C1560" t="s">
        <v>17</v>
      </c>
      <c r="D1560" t="s">
        <v>18</v>
      </c>
      <c r="E1560" t="s">
        <v>19</v>
      </c>
      <c r="F1560">
        <v>2023</v>
      </c>
      <c r="G1560">
        <v>2023</v>
      </c>
      <c r="H1560">
        <v>10</v>
      </c>
      <c r="I1560" t="s">
        <v>58</v>
      </c>
      <c r="J1560">
        <v>99</v>
      </c>
      <c r="K1560" t="s">
        <v>32</v>
      </c>
      <c r="L1560">
        <v>13</v>
      </c>
      <c r="N1560">
        <v>3675</v>
      </c>
      <c r="R1560" s="2" t="str">
        <f t="shared" si="49"/>
        <v>.</v>
      </c>
      <c r="S1560" s="2" t="str">
        <f>IF(AND(P1560&lt;&gt;"_U",P1560&lt;&gt;"c",J1560&lt;&gt;99,J1560&lt;&gt;9),IFERROR(VLOOKUP(A1560,'Health Total'!$A$2:$N$10000,14,0),"."),".")</f>
        <v>.</v>
      </c>
    </row>
    <row r="1561" spans="1:19" x14ac:dyDescent="0.4">
      <c r="A1561" s="2" t="str">
        <f t="shared" si="48"/>
        <v>2023|Northern Region|999</v>
      </c>
      <c r="B1561" t="s">
        <v>16</v>
      </c>
      <c r="C1561" t="s">
        <v>17</v>
      </c>
      <c r="D1561" t="s">
        <v>18</v>
      </c>
      <c r="E1561" t="s">
        <v>19</v>
      </c>
      <c r="F1561">
        <v>2023</v>
      </c>
      <c r="G1561">
        <v>2023</v>
      </c>
      <c r="H1561">
        <v>10</v>
      </c>
      <c r="I1561" t="s">
        <v>58</v>
      </c>
      <c r="J1561">
        <v>99</v>
      </c>
      <c r="K1561" t="s">
        <v>32</v>
      </c>
      <c r="L1561">
        <v>999</v>
      </c>
      <c r="N1561">
        <v>621717</v>
      </c>
      <c r="R1561" s="2" t="str">
        <f t="shared" si="49"/>
        <v>.</v>
      </c>
      <c r="S1561" s="2" t="str">
        <f>IF(AND(P1561&lt;&gt;"_U",P1561&lt;&gt;"c",J1561&lt;&gt;99,J1561&lt;&gt;9),IFERROR(VLOOKUP(A1561,'Health Total'!$A$2:$N$10000,14,0),"."),".")</f>
        <v>.</v>
      </c>
    </row>
    <row r="1562" spans="1:19" x14ac:dyDescent="0.4">
      <c r="A1562" s="2" t="str">
        <f t="shared" si="48"/>
        <v>2023|Northland|10</v>
      </c>
      <c r="B1562" t="s">
        <v>16</v>
      </c>
      <c r="C1562" t="s">
        <v>17</v>
      </c>
      <c r="D1562" t="s">
        <v>18</v>
      </c>
      <c r="E1562" t="s">
        <v>19</v>
      </c>
      <c r="F1562">
        <v>2023</v>
      </c>
      <c r="G1562">
        <v>2023</v>
      </c>
      <c r="H1562">
        <v>100</v>
      </c>
      <c r="I1562" t="s">
        <v>165</v>
      </c>
      <c r="J1562">
        <v>0</v>
      </c>
      <c r="K1562" t="s">
        <v>21</v>
      </c>
      <c r="L1562">
        <v>10</v>
      </c>
      <c r="N1562">
        <v>0</v>
      </c>
      <c r="R1562" s="2">
        <f t="shared" si="49"/>
        <v>0</v>
      </c>
      <c r="S1562" s="2">
        <f>IF(AND(P1562&lt;&gt;"_U",P1562&lt;&gt;"c",J1562&lt;&gt;99,J1562&lt;&gt;9),IFERROR(VLOOKUP(A1562,'Health Total'!$A$2:$N$10000,14,0),"."),".")</f>
        <v>51</v>
      </c>
    </row>
    <row r="1563" spans="1:19" x14ac:dyDescent="0.4">
      <c r="A1563" s="2" t="str">
        <f t="shared" si="48"/>
        <v>2023|Northland|11</v>
      </c>
      <c r="B1563" t="s">
        <v>16</v>
      </c>
      <c r="C1563" t="s">
        <v>17</v>
      </c>
      <c r="D1563" t="s">
        <v>18</v>
      </c>
      <c r="E1563" t="s">
        <v>19</v>
      </c>
      <c r="F1563">
        <v>2023</v>
      </c>
      <c r="G1563">
        <v>2023</v>
      </c>
      <c r="H1563">
        <v>100</v>
      </c>
      <c r="I1563" t="s">
        <v>165</v>
      </c>
      <c r="J1563">
        <v>0</v>
      </c>
      <c r="K1563" t="s">
        <v>21</v>
      </c>
      <c r="L1563">
        <v>11</v>
      </c>
      <c r="N1563">
        <v>1884</v>
      </c>
      <c r="R1563" s="2">
        <f t="shared" si="49"/>
        <v>3.6</v>
      </c>
      <c r="S1563" s="2">
        <f>IF(AND(P1563&lt;&gt;"_U",P1563&lt;&gt;"c",J1563&lt;&gt;99,J1563&lt;&gt;9),IFERROR(VLOOKUP(A1563,'Health Total'!$A$2:$N$10000,14,0),"."),".")</f>
        <v>52275</v>
      </c>
    </row>
    <row r="1564" spans="1:19" x14ac:dyDescent="0.4">
      <c r="A1564" s="2" t="str">
        <f t="shared" si="48"/>
        <v>2023|Northland|12</v>
      </c>
      <c r="B1564" t="s">
        <v>16</v>
      </c>
      <c r="C1564" t="s">
        <v>17</v>
      </c>
      <c r="D1564" t="s">
        <v>18</v>
      </c>
      <c r="E1564" t="s">
        <v>19</v>
      </c>
      <c r="F1564">
        <v>2023</v>
      </c>
      <c r="G1564">
        <v>2023</v>
      </c>
      <c r="H1564">
        <v>100</v>
      </c>
      <c r="I1564" t="s">
        <v>165</v>
      </c>
      <c r="J1564">
        <v>0</v>
      </c>
      <c r="K1564" t="s">
        <v>21</v>
      </c>
      <c r="L1564">
        <v>12</v>
      </c>
      <c r="N1564">
        <v>354</v>
      </c>
      <c r="R1564" s="2">
        <f t="shared" si="49"/>
        <v>5.05</v>
      </c>
      <c r="S1564" s="2">
        <f>IF(AND(P1564&lt;&gt;"_U",P1564&lt;&gt;"c",J1564&lt;&gt;99,J1564&lt;&gt;9),IFERROR(VLOOKUP(A1564,'Health Total'!$A$2:$N$10000,14,0),"."),".")</f>
        <v>7005</v>
      </c>
    </row>
    <row r="1565" spans="1:19" x14ac:dyDescent="0.4">
      <c r="A1565" s="2" t="str">
        <f t="shared" si="48"/>
        <v>2023|Northland|13</v>
      </c>
      <c r="B1565" t="s">
        <v>16</v>
      </c>
      <c r="C1565" t="s">
        <v>17</v>
      </c>
      <c r="D1565" t="s">
        <v>18</v>
      </c>
      <c r="E1565" t="s">
        <v>19</v>
      </c>
      <c r="F1565">
        <v>2023</v>
      </c>
      <c r="G1565">
        <v>2023</v>
      </c>
      <c r="H1565">
        <v>100</v>
      </c>
      <c r="I1565" t="s">
        <v>165</v>
      </c>
      <c r="J1565">
        <v>0</v>
      </c>
      <c r="K1565" t="s">
        <v>21</v>
      </c>
      <c r="L1565">
        <v>13</v>
      </c>
      <c r="N1565">
        <v>276</v>
      </c>
      <c r="R1565" s="2">
        <f t="shared" si="49"/>
        <v>22.94</v>
      </c>
      <c r="S1565" s="2">
        <f>IF(AND(P1565&lt;&gt;"_U",P1565&lt;&gt;"c",J1565&lt;&gt;99,J1565&lt;&gt;9),IFERROR(VLOOKUP(A1565,'Health Total'!$A$2:$N$10000,14,0),"."),".")</f>
        <v>1203</v>
      </c>
    </row>
    <row r="1566" spans="1:19" x14ac:dyDescent="0.4">
      <c r="A1566" s="2" t="str">
        <f t="shared" si="48"/>
        <v>2023|Northland|999</v>
      </c>
      <c r="B1566" t="s">
        <v>16</v>
      </c>
      <c r="C1566" t="s">
        <v>17</v>
      </c>
      <c r="D1566" t="s">
        <v>18</v>
      </c>
      <c r="E1566" t="s">
        <v>19</v>
      </c>
      <c r="F1566">
        <v>2023</v>
      </c>
      <c r="G1566">
        <v>2023</v>
      </c>
      <c r="H1566">
        <v>100</v>
      </c>
      <c r="I1566" t="s">
        <v>165</v>
      </c>
      <c r="J1566">
        <v>0</v>
      </c>
      <c r="K1566" t="s">
        <v>21</v>
      </c>
      <c r="L1566">
        <v>999</v>
      </c>
      <c r="N1566">
        <v>2511</v>
      </c>
      <c r="R1566" s="2">
        <f t="shared" si="49"/>
        <v>4.1500000000000004</v>
      </c>
      <c r="S1566" s="2">
        <f>IF(AND(P1566&lt;&gt;"_U",P1566&lt;&gt;"c",J1566&lt;&gt;99,J1566&lt;&gt;9),IFERROR(VLOOKUP(A1566,'Health Total'!$A$2:$N$10000,14,0),"."),".")</f>
        <v>60525</v>
      </c>
    </row>
    <row r="1567" spans="1:19" x14ac:dyDescent="0.4">
      <c r="A1567" s="2" t="str">
        <f t="shared" si="48"/>
        <v>2023|Northland|10</v>
      </c>
      <c r="B1567" t="s">
        <v>16</v>
      </c>
      <c r="C1567" t="s">
        <v>17</v>
      </c>
      <c r="D1567" t="s">
        <v>18</v>
      </c>
      <c r="E1567" t="s">
        <v>19</v>
      </c>
      <c r="F1567">
        <v>2023</v>
      </c>
      <c r="G1567">
        <v>2023</v>
      </c>
      <c r="H1567">
        <v>100</v>
      </c>
      <c r="I1567" t="s">
        <v>165</v>
      </c>
      <c r="J1567">
        <v>1</v>
      </c>
      <c r="K1567" t="s">
        <v>22</v>
      </c>
      <c r="L1567">
        <v>10</v>
      </c>
      <c r="N1567">
        <v>24</v>
      </c>
      <c r="R1567" s="2">
        <f t="shared" si="49"/>
        <v>47.06</v>
      </c>
      <c r="S1567" s="2">
        <f>IF(AND(P1567&lt;&gt;"_U",P1567&lt;&gt;"c",J1567&lt;&gt;99,J1567&lt;&gt;9),IFERROR(VLOOKUP(A1567,'Health Total'!$A$2:$N$10000,14,0),"."),".")</f>
        <v>51</v>
      </c>
    </row>
    <row r="1568" spans="1:19" x14ac:dyDescent="0.4">
      <c r="A1568" s="2" t="str">
        <f t="shared" si="48"/>
        <v>2023|Northland|11</v>
      </c>
      <c r="B1568" t="s">
        <v>16</v>
      </c>
      <c r="C1568" t="s">
        <v>17</v>
      </c>
      <c r="D1568" t="s">
        <v>18</v>
      </c>
      <c r="E1568" t="s">
        <v>19</v>
      </c>
      <c r="F1568">
        <v>2023</v>
      </c>
      <c r="G1568">
        <v>2023</v>
      </c>
      <c r="H1568">
        <v>100</v>
      </c>
      <c r="I1568" t="s">
        <v>165</v>
      </c>
      <c r="J1568">
        <v>1</v>
      </c>
      <c r="K1568" t="s">
        <v>22</v>
      </c>
      <c r="L1568">
        <v>11</v>
      </c>
      <c r="N1568">
        <v>27123</v>
      </c>
      <c r="R1568" s="2">
        <f t="shared" si="49"/>
        <v>51.89</v>
      </c>
      <c r="S1568" s="2">
        <f>IF(AND(P1568&lt;&gt;"_U",P1568&lt;&gt;"c",J1568&lt;&gt;99,J1568&lt;&gt;9),IFERROR(VLOOKUP(A1568,'Health Total'!$A$2:$N$10000,14,0),"."),".")</f>
        <v>52275</v>
      </c>
    </row>
    <row r="1569" spans="1:19" x14ac:dyDescent="0.4">
      <c r="A1569" s="2" t="str">
        <f t="shared" si="48"/>
        <v>2023|Northland|12</v>
      </c>
      <c r="B1569" t="s">
        <v>16</v>
      </c>
      <c r="C1569" t="s">
        <v>17</v>
      </c>
      <c r="D1569" t="s">
        <v>18</v>
      </c>
      <c r="E1569" t="s">
        <v>19</v>
      </c>
      <c r="F1569">
        <v>2023</v>
      </c>
      <c r="G1569">
        <v>2023</v>
      </c>
      <c r="H1569">
        <v>100</v>
      </c>
      <c r="I1569" t="s">
        <v>165</v>
      </c>
      <c r="J1569">
        <v>1</v>
      </c>
      <c r="K1569" t="s">
        <v>22</v>
      </c>
      <c r="L1569">
        <v>12</v>
      </c>
      <c r="N1569">
        <v>4443</v>
      </c>
      <c r="R1569" s="2">
        <f t="shared" si="49"/>
        <v>63.43</v>
      </c>
      <c r="S1569" s="2">
        <f>IF(AND(P1569&lt;&gt;"_U",P1569&lt;&gt;"c",J1569&lt;&gt;99,J1569&lt;&gt;9),IFERROR(VLOOKUP(A1569,'Health Total'!$A$2:$N$10000,14,0),"."),".")</f>
        <v>7005</v>
      </c>
    </row>
    <row r="1570" spans="1:19" x14ac:dyDescent="0.4">
      <c r="A1570" s="2" t="str">
        <f t="shared" si="48"/>
        <v>2023|Northland|13</v>
      </c>
      <c r="B1570" t="s">
        <v>16</v>
      </c>
      <c r="C1570" t="s">
        <v>17</v>
      </c>
      <c r="D1570" t="s">
        <v>18</v>
      </c>
      <c r="E1570" t="s">
        <v>19</v>
      </c>
      <c r="F1570">
        <v>2023</v>
      </c>
      <c r="G1570">
        <v>2023</v>
      </c>
      <c r="H1570">
        <v>100</v>
      </c>
      <c r="I1570" t="s">
        <v>165</v>
      </c>
      <c r="J1570">
        <v>1</v>
      </c>
      <c r="K1570" t="s">
        <v>22</v>
      </c>
      <c r="L1570">
        <v>13</v>
      </c>
      <c r="N1570">
        <v>129</v>
      </c>
      <c r="R1570" s="2">
        <f t="shared" si="49"/>
        <v>10.72</v>
      </c>
      <c r="S1570" s="2">
        <f>IF(AND(P1570&lt;&gt;"_U",P1570&lt;&gt;"c",J1570&lt;&gt;99,J1570&lt;&gt;9),IFERROR(VLOOKUP(A1570,'Health Total'!$A$2:$N$10000,14,0),"."),".")</f>
        <v>1203</v>
      </c>
    </row>
    <row r="1571" spans="1:19" x14ac:dyDescent="0.4">
      <c r="A1571" s="2" t="str">
        <f t="shared" si="48"/>
        <v>2023|Northland|999</v>
      </c>
      <c r="B1571" t="s">
        <v>16</v>
      </c>
      <c r="C1571" t="s">
        <v>17</v>
      </c>
      <c r="D1571" t="s">
        <v>18</v>
      </c>
      <c r="E1571" t="s">
        <v>19</v>
      </c>
      <c r="F1571">
        <v>2023</v>
      </c>
      <c r="G1571">
        <v>2023</v>
      </c>
      <c r="H1571">
        <v>100</v>
      </c>
      <c r="I1571" t="s">
        <v>165</v>
      </c>
      <c r="J1571">
        <v>1</v>
      </c>
      <c r="K1571" t="s">
        <v>22</v>
      </c>
      <c r="L1571">
        <v>999</v>
      </c>
      <c r="N1571">
        <v>31722</v>
      </c>
      <c r="R1571" s="2">
        <f t="shared" si="49"/>
        <v>52.41</v>
      </c>
      <c r="S1571" s="2">
        <f>IF(AND(P1571&lt;&gt;"_U",P1571&lt;&gt;"c",J1571&lt;&gt;99,J1571&lt;&gt;9),IFERROR(VLOOKUP(A1571,'Health Total'!$A$2:$N$10000,14,0),"."),".")</f>
        <v>60525</v>
      </c>
    </row>
    <row r="1572" spans="1:19" x14ac:dyDescent="0.4">
      <c r="A1572" s="2" t="str">
        <f t="shared" si="48"/>
        <v>2023|Northland|10</v>
      </c>
      <c r="B1572" t="s">
        <v>16</v>
      </c>
      <c r="C1572" t="s">
        <v>17</v>
      </c>
      <c r="D1572" t="s">
        <v>18</v>
      </c>
      <c r="E1572" t="s">
        <v>19</v>
      </c>
      <c r="F1572">
        <v>2023</v>
      </c>
      <c r="G1572">
        <v>2023</v>
      </c>
      <c r="H1572">
        <v>100</v>
      </c>
      <c r="I1572" t="s">
        <v>165</v>
      </c>
      <c r="J1572">
        <v>2</v>
      </c>
      <c r="K1572" t="s">
        <v>23</v>
      </c>
      <c r="L1572">
        <v>10</v>
      </c>
      <c r="N1572">
        <v>18</v>
      </c>
      <c r="R1572" s="2">
        <f t="shared" si="49"/>
        <v>35.29</v>
      </c>
      <c r="S1572" s="2">
        <f>IF(AND(P1572&lt;&gt;"_U",P1572&lt;&gt;"c",J1572&lt;&gt;99,J1572&lt;&gt;9),IFERROR(VLOOKUP(A1572,'Health Total'!$A$2:$N$10000,14,0),"."),".")</f>
        <v>51</v>
      </c>
    </row>
    <row r="1573" spans="1:19" x14ac:dyDescent="0.4">
      <c r="A1573" s="2" t="str">
        <f t="shared" si="48"/>
        <v>2023|Northland|11</v>
      </c>
      <c r="B1573" t="s">
        <v>16</v>
      </c>
      <c r="C1573" t="s">
        <v>17</v>
      </c>
      <c r="D1573" t="s">
        <v>18</v>
      </c>
      <c r="E1573" t="s">
        <v>19</v>
      </c>
      <c r="F1573">
        <v>2023</v>
      </c>
      <c r="G1573">
        <v>2023</v>
      </c>
      <c r="H1573">
        <v>100</v>
      </c>
      <c r="I1573" t="s">
        <v>165</v>
      </c>
      <c r="J1573">
        <v>2</v>
      </c>
      <c r="K1573" t="s">
        <v>23</v>
      </c>
      <c r="L1573">
        <v>11</v>
      </c>
      <c r="N1573">
        <v>16224</v>
      </c>
      <c r="R1573" s="2">
        <f t="shared" si="49"/>
        <v>31.04</v>
      </c>
      <c r="S1573" s="2">
        <f>IF(AND(P1573&lt;&gt;"_U",P1573&lt;&gt;"c",J1573&lt;&gt;99,J1573&lt;&gt;9),IFERROR(VLOOKUP(A1573,'Health Total'!$A$2:$N$10000,14,0),"."),".")</f>
        <v>52275</v>
      </c>
    </row>
    <row r="1574" spans="1:19" x14ac:dyDescent="0.4">
      <c r="A1574" s="2" t="str">
        <f t="shared" si="48"/>
        <v>2023|Northland|12</v>
      </c>
      <c r="B1574" t="s">
        <v>16</v>
      </c>
      <c r="C1574" t="s">
        <v>17</v>
      </c>
      <c r="D1574" t="s">
        <v>18</v>
      </c>
      <c r="E1574" t="s">
        <v>19</v>
      </c>
      <c r="F1574">
        <v>2023</v>
      </c>
      <c r="G1574">
        <v>2023</v>
      </c>
      <c r="H1574">
        <v>100</v>
      </c>
      <c r="I1574" t="s">
        <v>165</v>
      </c>
      <c r="J1574">
        <v>2</v>
      </c>
      <c r="K1574" t="s">
        <v>23</v>
      </c>
      <c r="L1574">
        <v>12</v>
      </c>
      <c r="N1574">
        <v>2553</v>
      </c>
      <c r="R1574" s="2">
        <f t="shared" si="49"/>
        <v>36.450000000000003</v>
      </c>
      <c r="S1574" s="2">
        <f>IF(AND(P1574&lt;&gt;"_U",P1574&lt;&gt;"c",J1574&lt;&gt;99,J1574&lt;&gt;9),IFERROR(VLOOKUP(A1574,'Health Total'!$A$2:$N$10000,14,0),"."),".")</f>
        <v>7005</v>
      </c>
    </row>
    <row r="1575" spans="1:19" x14ac:dyDescent="0.4">
      <c r="A1575" s="2" t="str">
        <f t="shared" si="48"/>
        <v>2023|Northland|13</v>
      </c>
      <c r="B1575" t="s">
        <v>16</v>
      </c>
      <c r="C1575" t="s">
        <v>17</v>
      </c>
      <c r="D1575" t="s">
        <v>18</v>
      </c>
      <c r="E1575" t="s">
        <v>19</v>
      </c>
      <c r="F1575">
        <v>2023</v>
      </c>
      <c r="G1575">
        <v>2023</v>
      </c>
      <c r="H1575">
        <v>100</v>
      </c>
      <c r="I1575" t="s">
        <v>165</v>
      </c>
      <c r="J1575">
        <v>2</v>
      </c>
      <c r="K1575" t="s">
        <v>23</v>
      </c>
      <c r="L1575">
        <v>13</v>
      </c>
      <c r="N1575">
        <v>426</v>
      </c>
      <c r="R1575" s="2">
        <f t="shared" si="49"/>
        <v>35.409999999999997</v>
      </c>
      <c r="S1575" s="2">
        <f>IF(AND(P1575&lt;&gt;"_U",P1575&lt;&gt;"c",J1575&lt;&gt;99,J1575&lt;&gt;9),IFERROR(VLOOKUP(A1575,'Health Total'!$A$2:$N$10000,14,0),"."),".")</f>
        <v>1203</v>
      </c>
    </row>
    <row r="1576" spans="1:19" x14ac:dyDescent="0.4">
      <c r="A1576" s="2" t="str">
        <f t="shared" si="48"/>
        <v>2023|Northland|999</v>
      </c>
      <c r="B1576" t="s">
        <v>16</v>
      </c>
      <c r="C1576" t="s">
        <v>17</v>
      </c>
      <c r="D1576" t="s">
        <v>18</v>
      </c>
      <c r="E1576" t="s">
        <v>19</v>
      </c>
      <c r="F1576">
        <v>2023</v>
      </c>
      <c r="G1576">
        <v>2023</v>
      </c>
      <c r="H1576">
        <v>100</v>
      </c>
      <c r="I1576" t="s">
        <v>165</v>
      </c>
      <c r="J1576">
        <v>2</v>
      </c>
      <c r="K1576" t="s">
        <v>23</v>
      </c>
      <c r="L1576">
        <v>999</v>
      </c>
      <c r="N1576">
        <v>19221</v>
      </c>
      <c r="R1576" s="2">
        <f t="shared" si="49"/>
        <v>31.76</v>
      </c>
      <c r="S1576" s="2">
        <f>IF(AND(P1576&lt;&gt;"_U",P1576&lt;&gt;"c",J1576&lt;&gt;99,J1576&lt;&gt;9),IFERROR(VLOOKUP(A1576,'Health Total'!$A$2:$N$10000,14,0),"."),".")</f>
        <v>60525</v>
      </c>
    </row>
    <row r="1577" spans="1:19" x14ac:dyDescent="0.4">
      <c r="A1577" s="2" t="str">
        <f t="shared" si="48"/>
        <v>2023|Northland|10</v>
      </c>
      <c r="B1577" t="s">
        <v>16</v>
      </c>
      <c r="C1577" t="s">
        <v>17</v>
      </c>
      <c r="D1577" t="s">
        <v>18</v>
      </c>
      <c r="E1577" t="s">
        <v>19</v>
      </c>
      <c r="F1577">
        <v>2023</v>
      </c>
      <c r="G1577">
        <v>2023</v>
      </c>
      <c r="H1577">
        <v>100</v>
      </c>
      <c r="I1577" t="s">
        <v>165</v>
      </c>
      <c r="J1577">
        <v>3</v>
      </c>
      <c r="K1577" t="s">
        <v>24</v>
      </c>
      <c r="L1577">
        <v>10</v>
      </c>
      <c r="N1577">
        <v>3</v>
      </c>
      <c r="R1577" s="2">
        <f t="shared" si="49"/>
        <v>5.88</v>
      </c>
      <c r="S1577" s="2">
        <f>IF(AND(P1577&lt;&gt;"_U",P1577&lt;&gt;"c",J1577&lt;&gt;99,J1577&lt;&gt;9),IFERROR(VLOOKUP(A1577,'Health Total'!$A$2:$N$10000,14,0),"."),".")</f>
        <v>51</v>
      </c>
    </row>
    <row r="1578" spans="1:19" x14ac:dyDescent="0.4">
      <c r="A1578" s="2" t="str">
        <f t="shared" si="48"/>
        <v>2023|Northland|11</v>
      </c>
      <c r="B1578" t="s">
        <v>16</v>
      </c>
      <c r="C1578" t="s">
        <v>17</v>
      </c>
      <c r="D1578" t="s">
        <v>18</v>
      </c>
      <c r="E1578" t="s">
        <v>19</v>
      </c>
      <c r="F1578">
        <v>2023</v>
      </c>
      <c r="G1578">
        <v>2023</v>
      </c>
      <c r="H1578">
        <v>100</v>
      </c>
      <c r="I1578" t="s">
        <v>165</v>
      </c>
      <c r="J1578">
        <v>3</v>
      </c>
      <c r="K1578" t="s">
        <v>24</v>
      </c>
      <c r="L1578">
        <v>11</v>
      </c>
      <c r="N1578">
        <v>2121</v>
      </c>
      <c r="R1578" s="2">
        <f t="shared" si="49"/>
        <v>4.0599999999999996</v>
      </c>
      <c r="S1578" s="2">
        <f>IF(AND(P1578&lt;&gt;"_U",P1578&lt;&gt;"c",J1578&lt;&gt;99,J1578&lt;&gt;9),IFERROR(VLOOKUP(A1578,'Health Total'!$A$2:$N$10000,14,0),"."),".")</f>
        <v>52275</v>
      </c>
    </row>
    <row r="1579" spans="1:19" x14ac:dyDescent="0.4">
      <c r="A1579" s="2" t="str">
        <f t="shared" si="48"/>
        <v>2023|Northland|12</v>
      </c>
      <c r="B1579" t="s">
        <v>16</v>
      </c>
      <c r="C1579" t="s">
        <v>17</v>
      </c>
      <c r="D1579" t="s">
        <v>18</v>
      </c>
      <c r="E1579" t="s">
        <v>19</v>
      </c>
      <c r="F1579">
        <v>2023</v>
      </c>
      <c r="G1579">
        <v>2023</v>
      </c>
      <c r="H1579">
        <v>100</v>
      </c>
      <c r="I1579" t="s">
        <v>165</v>
      </c>
      <c r="J1579">
        <v>3</v>
      </c>
      <c r="K1579" t="s">
        <v>24</v>
      </c>
      <c r="L1579">
        <v>12</v>
      </c>
      <c r="N1579">
        <v>117</v>
      </c>
      <c r="R1579" s="2">
        <f t="shared" si="49"/>
        <v>1.67</v>
      </c>
      <c r="S1579" s="2">
        <f>IF(AND(P1579&lt;&gt;"_U",P1579&lt;&gt;"c",J1579&lt;&gt;99,J1579&lt;&gt;9),IFERROR(VLOOKUP(A1579,'Health Total'!$A$2:$N$10000,14,0),"."),".")</f>
        <v>7005</v>
      </c>
    </row>
    <row r="1580" spans="1:19" x14ac:dyDescent="0.4">
      <c r="A1580" s="2" t="str">
        <f t="shared" si="48"/>
        <v>2023|Northland|13</v>
      </c>
      <c r="B1580" t="s">
        <v>16</v>
      </c>
      <c r="C1580" t="s">
        <v>17</v>
      </c>
      <c r="D1580" t="s">
        <v>18</v>
      </c>
      <c r="E1580" t="s">
        <v>19</v>
      </c>
      <c r="F1580">
        <v>2023</v>
      </c>
      <c r="G1580">
        <v>2023</v>
      </c>
      <c r="H1580">
        <v>100</v>
      </c>
      <c r="I1580" t="s">
        <v>165</v>
      </c>
      <c r="J1580">
        <v>3</v>
      </c>
      <c r="K1580" t="s">
        <v>24</v>
      </c>
      <c r="L1580">
        <v>13</v>
      </c>
      <c r="N1580">
        <v>87</v>
      </c>
      <c r="R1580" s="2">
        <f t="shared" si="49"/>
        <v>7.23</v>
      </c>
      <c r="S1580" s="2">
        <f>IF(AND(P1580&lt;&gt;"_U",P1580&lt;&gt;"c",J1580&lt;&gt;99,J1580&lt;&gt;9),IFERROR(VLOOKUP(A1580,'Health Total'!$A$2:$N$10000,14,0),"."),".")</f>
        <v>1203</v>
      </c>
    </row>
    <row r="1581" spans="1:19" x14ac:dyDescent="0.4">
      <c r="A1581" s="2" t="str">
        <f t="shared" si="48"/>
        <v>2023|Northland|999</v>
      </c>
      <c r="B1581" t="s">
        <v>16</v>
      </c>
      <c r="C1581" t="s">
        <v>17</v>
      </c>
      <c r="D1581" t="s">
        <v>18</v>
      </c>
      <c r="E1581" t="s">
        <v>19</v>
      </c>
      <c r="F1581">
        <v>2023</v>
      </c>
      <c r="G1581">
        <v>2023</v>
      </c>
      <c r="H1581">
        <v>100</v>
      </c>
      <c r="I1581" t="s">
        <v>165</v>
      </c>
      <c r="J1581">
        <v>3</v>
      </c>
      <c r="K1581" t="s">
        <v>24</v>
      </c>
      <c r="L1581">
        <v>999</v>
      </c>
      <c r="N1581">
        <v>2328</v>
      </c>
      <c r="R1581" s="2">
        <f t="shared" si="49"/>
        <v>3.85</v>
      </c>
      <c r="S1581" s="2">
        <f>IF(AND(P1581&lt;&gt;"_U",P1581&lt;&gt;"c",J1581&lt;&gt;99,J1581&lt;&gt;9),IFERROR(VLOOKUP(A1581,'Health Total'!$A$2:$N$10000,14,0),"."),".")</f>
        <v>60525</v>
      </c>
    </row>
    <row r="1582" spans="1:19" x14ac:dyDescent="0.4">
      <c r="A1582" s="2" t="str">
        <f t="shared" si="48"/>
        <v>2023|Northland|10</v>
      </c>
      <c r="B1582" t="s">
        <v>16</v>
      </c>
      <c r="C1582" t="s">
        <v>17</v>
      </c>
      <c r="D1582" t="s">
        <v>18</v>
      </c>
      <c r="E1582" t="s">
        <v>19</v>
      </c>
      <c r="F1582">
        <v>2023</v>
      </c>
      <c r="G1582">
        <v>2023</v>
      </c>
      <c r="H1582">
        <v>100</v>
      </c>
      <c r="I1582" t="s">
        <v>165</v>
      </c>
      <c r="J1582">
        <v>4</v>
      </c>
      <c r="K1582" t="s">
        <v>25</v>
      </c>
      <c r="L1582">
        <v>10</v>
      </c>
      <c r="N1582">
        <v>3</v>
      </c>
      <c r="R1582" s="2">
        <f t="shared" si="49"/>
        <v>5.88</v>
      </c>
      <c r="S1582" s="2">
        <f>IF(AND(P1582&lt;&gt;"_U",P1582&lt;&gt;"c",J1582&lt;&gt;99,J1582&lt;&gt;9),IFERROR(VLOOKUP(A1582,'Health Total'!$A$2:$N$10000,14,0),"."),".")</f>
        <v>51</v>
      </c>
    </row>
    <row r="1583" spans="1:19" x14ac:dyDescent="0.4">
      <c r="A1583" s="2" t="str">
        <f t="shared" si="48"/>
        <v>2023|Northland|11</v>
      </c>
      <c r="B1583" t="s">
        <v>16</v>
      </c>
      <c r="C1583" t="s">
        <v>17</v>
      </c>
      <c r="D1583" t="s">
        <v>18</v>
      </c>
      <c r="E1583" t="s">
        <v>19</v>
      </c>
      <c r="F1583">
        <v>2023</v>
      </c>
      <c r="G1583">
        <v>2023</v>
      </c>
      <c r="H1583">
        <v>100</v>
      </c>
      <c r="I1583" t="s">
        <v>165</v>
      </c>
      <c r="J1583">
        <v>4</v>
      </c>
      <c r="K1583" t="s">
        <v>25</v>
      </c>
      <c r="L1583">
        <v>11</v>
      </c>
      <c r="N1583">
        <v>1785</v>
      </c>
      <c r="R1583" s="2">
        <f t="shared" si="49"/>
        <v>3.41</v>
      </c>
      <c r="S1583" s="2">
        <f>IF(AND(P1583&lt;&gt;"_U",P1583&lt;&gt;"c",J1583&lt;&gt;99,J1583&lt;&gt;9),IFERROR(VLOOKUP(A1583,'Health Total'!$A$2:$N$10000,14,0),"."),".")</f>
        <v>52275</v>
      </c>
    </row>
    <row r="1584" spans="1:19" x14ac:dyDescent="0.4">
      <c r="A1584" s="2" t="str">
        <f t="shared" si="48"/>
        <v>2023|Northland|12</v>
      </c>
      <c r="B1584" t="s">
        <v>16</v>
      </c>
      <c r="C1584" t="s">
        <v>17</v>
      </c>
      <c r="D1584" t="s">
        <v>18</v>
      </c>
      <c r="E1584" t="s">
        <v>19</v>
      </c>
      <c r="F1584">
        <v>2023</v>
      </c>
      <c r="G1584">
        <v>2023</v>
      </c>
      <c r="H1584">
        <v>100</v>
      </c>
      <c r="I1584" t="s">
        <v>165</v>
      </c>
      <c r="J1584">
        <v>4</v>
      </c>
      <c r="K1584" t="s">
        <v>25</v>
      </c>
      <c r="L1584">
        <v>12</v>
      </c>
      <c r="N1584">
        <v>216</v>
      </c>
      <c r="R1584" s="2">
        <f t="shared" si="49"/>
        <v>3.08</v>
      </c>
      <c r="S1584" s="2">
        <f>IF(AND(P1584&lt;&gt;"_U",P1584&lt;&gt;"c",J1584&lt;&gt;99,J1584&lt;&gt;9),IFERROR(VLOOKUP(A1584,'Health Total'!$A$2:$N$10000,14,0),"."),".")</f>
        <v>7005</v>
      </c>
    </row>
    <row r="1585" spans="1:19" x14ac:dyDescent="0.4">
      <c r="A1585" s="2" t="str">
        <f t="shared" si="48"/>
        <v>2023|Northland|13</v>
      </c>
      <c r="B1585" t="s">
        <v>16</v>
      </c>
      <c r="C1585" t="s">
        <v>17</v>
      </c>
      <c r="D1585" t="s">
        <v>18</v>
      </c>
      <c r="E1585" t="s">
        <v>19</v>
      </c>
      <c r="F1585">
        <v>2023</v>
      </c>
      <c r="G1585">
        <v>2023</v>
      </c>
      <c r="H1585">
        <v>100</v>
      </c>
      <c r="I1585" t="s">
        <v>165</v>
      </c>
      <c r="J1585">
        <v>4</v>
      </c>
      <c r="K1585" t="s">
        <v>25</v>
      </c>
      <c r="L1585">
        <v>13</v>
      </c>
      <c r="N1585">
        <v>93</v>
      </c>
      <c r="R1585" s="2">
        <f t="shared" si="49"/>
        <v>7.73</v>
      </c>
      <c r="S1585" s="2">
        <f>IF(AND(P1585&lt;&gt;"_U",P1585&lt;&gt;"c",J1585&lt;&gt;99,J1585&lt;&gt;9),IFERROR(VLOOKUP(A1585,'Health Total'!$A$2:$N$10000,14,0),"."),".")</f>
        <v>1203</v>
      </c>
    </row>
    <row r="1586" spans="1:19" x14ac:dyDescent="0.4">
      <c r="A1586" s="2" t="str">
        <f t="shared" si="48"/>
        <v>2023|Northland|999</v>
      </c>
      <c r="B1586" t="s">
        <v>16</v>
      </c>
      <c r="C1586" t="s">
        <v>17</v>
      </c>
      <c r="D1586" t="s">
        <v>18</v>
      </c>
      <c r="E1586" t="s">
        <v>19</v>
      </c>
      <c r="F1586">
        <v>2023</v>
      </c>
      <c r="G1586">
        <v>2023</v>
      </c>
      <c r="H1586">
        <v>100</v>
      </c>
      <c r="I1586" t="s">
        <v>165</v>
      </c>
      <c r="J1586">
        <v>4</v>
      </c>
      <c r="K1586" t="s">
        <v>25</v>
      </c>
      <c r="L1586">
        <v>999</v>
      </c>
      <c r="N1586">
        <v>2097</v>
      </c>
      <c r="R1586" s="2">
        <f t="shared" si="49"/>
        <v>3.46</v>
      </c>
      <c r="S1586" s="2">
        <f>IF(AND(P1586&lt;&gt;"_U",P1586&lt;&gt;"c",J1586&lt;&gt;99,J1586&lt;&gt;9),IFERROR(VLOOKUP(A1586,'Health Total'!$A$2:$N$10000,14,0),"."),".")</f>
        <v>60525</v>
      </c>
    </row>
    <row r="1587" spans="1:19" x14ac:dyDescent="0.4">
      <c r="A1587" s="2" t="str">
        <f t="shared" si="48"/>
        <v>2023|Northland|10</v>
      </c>
      <c r="B1587" t="s">
        <v>16</v>
      </c>
      <c r="C1587" t="s">
        <v>17</v>
      </c>
      <c r="D1587" t="s">
        <v>18</v>
      </c>
      <c r="E1587" t="s">
        <v>19</v>
      </c>
      <c r="F1587">
        <v>2023</v>
      </c>
      <c r="G1587">
        <v>2023</v>
      </c>
      <c r="H1587">
        <v>100</v>
      </c>
      <c r="I1587" t="s">
        <v>165</v>
      </c>
      <c r="J1587">
        <v>5</v>
      </c>
      <c r="K1587" t="s">
        <v>26</v>
      </c>
      <c r="L1587">
        <v>10</v>
      </c>
      <c r="N1587">
        <v>18</v>
      </c>
      <c r="R1587" s="2">
        <f t="shared" si="49"/>
        <v>35.29</v>
      </c>
      <c r="S1587" s="2">
        <f>IF(AND(P1587&lt;&gt;"_U",P1587&lt;&gt;"c",J1587&lt;&gt;99,J1587&lt;&gt;9),IFERROR(VLOOKUP(A1587,'Health Total'!$A$2:$N$10000,14,0),"."),".")</f>
        <v>51</v>
      </c>
    </row>
    <row r="1588" spans="1:19" x14ac:dyDescent="0.4">
      <c r="A1588" s="2" t="str">
        <f t="shared" si="48"/>
        <v>2023|Northland|11</v>
      </c>
      <c r="B1588" t="s">
        <v>16</v>
      </c>
      <c r="C1588" t="s">
        <v>17</v>
      </c>
      <c r="D1588" t="s">
        <v>18</v>
      </c>
      <c r="E1588" t="s">
        <v>19</v>
      </c>
      <c r="F1588">
        <v>2023</v>
      </c>
      <c r="G1588">
        <v>2023</v>
      </c>
      <c r="H1588">
        <v>100</v>
      </c>
      <c r="I1588" t="s">
        <v>165</v>
      </c>
      <c r="J1588">
        <v>5</v>
      </c>
      <c r="K1588" t="s">
        <v>26</v>
      </c>
      <c r="L1588">
        <v>11</v>
      </c>
      <c r="N1588">
        <v>22851</v>
      </c>
      <c r="R1588" s="2">
        <f t="shared" si="49"/>
        <v>43.71</v>
      </c>
      <c r="S1588" s="2">
        <f>IF(AND(P1588&lt;&gt;"_U",P1588&lt;&gt;"c",J1588&lt;&gt;99,J1588&lt;&gt;9),IFERROR(VLOOKUP(A1588,'Health Total'!$A$2:$N$10000,14,0),"."),".")</f>
        <v>52275</v>
      </c>
    </row>
    <row r="1589" spans="1:19" x14ac:dyDescent="0.4">
      <c r="A1589" s="2" t="str">
        <f t="shared" si="48"/>
        <v>2023|Northland|12</v>
      </c>
      <c r="B1589" t="s">
        <v>16</v>
      </c>
      <c r="C1589" t="s">
        <v>17</v>
      </c>
      <c r="D1589" t="s">
        <v>18</v>
      </c>
      <c r="E1589" t="s">
        <v>19</v>
      </c>
      <c r="F1589">
        <v>2023</v>
      </c>
      <c r="G1589">
        <v>2023</v>
      </c>
      <c r="H1589">
        <v>100</v>
      </c>
      <c r="I1589" t="s">
        <v>165</v>
      </c>
      <c r="J1589">
        <v>5</v>
      </c>
      <c r="K1589" t="s">
        <v>26</v>
      </c>
      <c r="L1589">
        <v>12</v>
      </c>
      <c r="N1589">
        <v>756</v>
      </c>
      <c r="R1589" s="2">
        <f t="shared" si="49"/>
        <v>10.79</v>
      </c>
      <c r="S1589" s="2">
        <f>IF(AND(P1589&lt;&gt;"_U",P1589&lt;&gt;"c",J1589&lt;&gt;99,J1589&lt;&gt;9),IFERROR(VLOOKUP(A1589,'Health Total'!$A$2:$N$10000,14,0),"."),".")</f>
        <v>7005</v>
      </c>
    </row>
    <row r="1590" spans="1:19" x14ac:dyDescent="0.4">
      <c r="A1590" s="2" t="str">
        <f t="shared" si="48"/>
        <v>2023|Northland|13</v>
      </c>
      <c r="B1590" t="s">
        <v>16</v>
      </c>
      <c r="C1590" t="s">
        <v>17</v>
      </c>
      <c r="D1590" t="s">
        <v>18</v>
      </c>
      <c r="E1590" t="s">
        <v>19</v>
      </c>
      <c r="F1590">
        <v>2023</v>
      </c>
      <c r="G1590">
        <v>2023</v>
      </c>
      <c r="H1590">
        <v>100</v>
      </c>
      <c r="I1590" t="s">
        <v>165</v>
      </c>
      <c r="J1590">
        <v>5</v>
      </c>
      <c r="K1590" t="s">
        <v>26</v>
      </c>
      <c r="L1590">
        <v>13</v>
      </c>
      <c r="N1590">
        <v>237</v>
      </c>
      <c r="R1590" s="2">
        <f t="shared" si="49"/>
        <v>19.7</v>
      </c>
      <c r="S1590" s="2">
        <f>IF(AND(P1590&lt;&gt;"_U",P1590&lt;&gt;"c",J1590&lt;&gt;99,J1590&lt;&gt;9),IFERROR(VLOOKUP(A1590,'Health Total'!$A$2:$N$10000,14,0),"."),".")</f>
        <v>1203</v>
      </c>
    </row>
    <row r="1591" spans="1:19" x14ac:dyDescent="0.4">
      <c r="A1591" s="2" t="str">
        <f t="shared" si="48"/>
        <v>2023|Northland|999</v>
      </c>
      <c r="B1591" t="s">
        <v>16</v>
      </c>
      <c r="C1591" t="s">
        <v>17</v>
      </c>
      <c r="D1591" t="s">
        <v>18</v>
      </c>
      <c r="E1591" t="s">
        <v>19</v>
      </c>
      <c r="F1591">
        <v>2023</v>
      </c>
      <c r="G1591">
        <v>2023</v>
      </c>
      <c r="H1591">
        <v>100</v>
      </c>
      <c r="I1591" t="s">
        <v>165</v>
      </c>
      <c r="J1591">
        <v>5</v>
      </c>
      <c r="K1591" t="s">
        <v>26</v>
      </c>
      <c r="L1591">
        <v>999</v>
      </c>
      <c r="N1591">
        <v>23865</v>
      </c>
      <c r="R1591" s="2">
        <f t="shared" si="49"/>
        <v>39.43</v>
      </c>
      <c r="S1591" s="2">
        <f>IF(AND(P1591&lt;&gt;"_U",P1591&lt;&gt;"c",J1591&lt;&gt;99,J1591&lt;&gt;9),IFERROR(VLOOKUP(A1591,'Health Total'!$A$2:$N$10000,14,0),"."),".")</f>
        <v>60525</v>
      </c>
    </row>
    <row r="1592" spans="1:19" x14ac:dyDescent="0.4">
      <c r="A1592" s="2" t="str">
        <f t="shared" si="48"/>
        <v>2023|Northland|10</v>
      </c>
      <c r="B1592" t="s">
        <v>16</v>
      </c>
      <c r="C1592" t="s">
        <v>17</v>
      </c>
      <c r="D1592" t="s">
        <v>18</v>
      </c>
      <c r="E1592" t="s">
        <v>19</v>
      </c>
      <c r="F1592">
        <v>2023</v>
      </c>
      <c r="G1592">
        <v>2023</v>
      </c>
      <c r="H1592">
        <v>100</v>
      </c>
      <c r="I1592" t="s">
        <v>165</v>
      </c>
      <c r="J1592">
        <v>6</v>
      </c>
      <c r="K1592" t="s">
        <v>27</v>
      </c>
      <c r="L1592">
        <v>10</v>
      </c>
      <c r="N1592">
        <v>0</v>
      </c>
      <c r="R1592" s="2">
        <f t="shared" si="49"/>
        <v>0</v>
      </c>
      <c r="S1592" s="2">
        <f>IF(AND(P1592&lt;&gt;"_U",P1592&lt;&gt;"c",J1592&lt;&gt;99,J1592&lt;&gt;9),IFERROR(VLOOKUP(A1592,'Health Total'!$A$2:$N$10000,14,0),"."),".")</f>
        <v>51</v>
      </c>
    </row>
    <row r="1593" spans="1:19" x14ac:dyDescent="0.4">
      <c r="A1593" s="2" t="str">
        <f t="shared" si="48"/>
        <v>2023|Northland|11</v>
      </c>
      <c r="B1593" t="s">
        <v>16</v>
      </c>
      <c r="C1593" t="s">
        <v>17</v>
      </c>
      <c r="D1593" t="s">
        <v>18</v>
      </c>
      <c r="E1593" t="s">
        <v>19</v>
      </c>
      <c r="F1593">
        <v>2023</v>
      </c>
      <c r="G1593">
        <v>2023</v>
      </c>
      <c r="H1593">
        <v>100</v>
      </c>
      <c r="I1593" t="s">
        <v>165</v>
      </c>
      <c r="J1593">
        <v>6</v>
      </c>
      <c r="K1593" t="s">
        <v>27</v>
      </c>
      <c r="L1593">
        <v>11</v>
      </c>
      <c r="N1593">
        <v>195</v>
      </c>
      <c r="R1593" s="2">
        <f t="shared" si="49"/>
        <v>0.37</v>
      </c>
      <c r="S1593" s="2">
        <f>IF(AND(P1593&lt;&gt;"_U",P1593&lt;&gt;"c",J1593&lt;&gt;99,J1593&lt;&gt;9),IFERROR(VLOOKUP(A1593,'Health Total'!$A$2:$N$10000,14,0),"."),".")</f>
        <v>52275</v>
      </c>
    </row>
    <row r="1594" spans="1:19" x14ac:dyDescent="0.4">
      <c r="A1594" s="2" t="str">
        <f t="shared" si="48"/>
        <v>2023|Northland|12</v>
      </c>
      <c r="B1594" t="s">
        <v>16</v>
      </c>
      <c r="C1594" t="s">
        <v>17</v>
      </c>
      <c r="D1594" t="s">
        <v>18</v>
      </c>
      <c r="E1594" t="s">
        <v>19</v>
      </c>
      <c r="F1594">
        <v>2023</v>
      </c>
      <c r="G1594">
        <v>2023</v>
      </c>
      <c r="H1594">
        <v>100</v>
      </c>
      <c r="I1594" t="s">
        <v>165</v>
      </c>
      <c r="J1594">
        <v>6</v>
      </c>
      <c r="K1594" t="s">
        <v>27</v>
      </c>
      <c r="L1594">
        <v>12</v>
      </c>
      <c r="N1594">
        <v>9</v>
      </c>
      <c r="R1594" s="2">
        <f t="shared" si="49"/>
        <v>0.13</v>
      </c>
      <c r="S1594" s="2">
        <f>IF(AND(P1594&lt;&gt;"_U",P1594&lt;&gt;"c",J1594&lt;&gt;99,J1594&lt;&gt;9),IFERROR(VLOOKUP(A1594,'Health Total'!$A$2:$N$10000,14,0),"."),".")</f>
        <v>7005</v>
      </c>
    </row>
    <row r="1595" spans="1:19" x14ac:dyDescent="0.4">
      <c r="A1595" s="2" t="str">
        <f t="shared" si="48"/>
        <v>2023|Northland|13</v>
      </c>
      <c r="B1595" t="s">
        <v>16</v>
      </c>
      <c r="C1595" t="s">
        <v>17</v>
      </c>
      <c r="D1595" t="s">
        <v>18</v>
      </c>
      <c r="E1595" t="s">
        <v>19</v>
      </c>
      <c r="F1595">
        <v>2023</v>
      </c>
      <c r="G1595">
        <v>2023</v>
      </c>
      <c r="H1595">
        <v>100</v>
      </c>
      <c r="I1595" t="s">
        <v>165</v>
      </c>
      <c r="J1595">
        <v>6</v>
      </c>
      <c r="K1595" t="s">
        <v>27</v>
      </c>
      <c r="L1595">
        <v>13</v>
      </c>
      <c r="N1595">
        <v>3</v>
      </c>
      <c r="R1595" s="2">
        <f t="shared" si="49"/>
        <v>0.25</v>
      </c>
      <c r="S1595" s="2">
        <f>IF(AND(P1595&lt;&gt;"_U",P1595&lt;&gt;"c",J1595&lt;&gt;99,J1595&lt;&gt;9),IFERROR(VLOOKUP(A1595,'Health Total'!$A$2:$N$10000,14,0),"."),".")</f>
        <v>1203</v>
      </c>
    </row>
    <row r="1596" spans="1:19" x14ac:dyDescent="0.4">
      <c r="A1596" s="2" t="str">
        <f t="shared" si="48"/>
        <v>2023|Northland|999</v>
      </c>
      <c r="B1596" t="s">
        <v>16</v>
      </c>
      <c r="C1596" t="s">
        <v>17</v>
      </c>
      <c r="D1596" t="s">
        <v>18</v>
      </c>
      <c r="E1596" t="s">
        <v>19</v>
      </c>
      <c r="F1596">
        <v>2023</v>
      </c>
      <c r="G1596">
        <v>2023</v>
      </c>
      <c r="H1596">
        <v>100</v>
      </c>
      <c r="I1596" t="s">
        <v>165</v>
      </c>
      <c r="J1596">
        <v>6</v>
      </c>
      <c r="K1596" t="s">
        <v>27</v>
      </c>
      <c r="L1596">
        <v>999</v>
      </c>
      <c r="N1596">
        <v>204</v>
      </c>
      <c r="R1596" s="2">
        <f t="shared" si="49"/>
        <v>0.34</v>
      </c>
      <c r="S1596" s="2">
        <f>IF(AND(P1596&lt;&gt;"_U",P1596&lt;&gt;"c",J1596&lt;&gt;99,J1596&lt;&gt;9),IFERROR(VLOOKUP(A1596,'Health Total'!$A$2:$N$10000,14,0),"."),".")</f>
        <v>60525</v>
      </c>
    </row>
    <row r="1597" spans="1:19" x14ac:dyDescent="0.4">
      <c r="A1597" s="2" t="str">
        <f t="shared" si="48"/>
        <v>2023|Northland|10</v>
      </c>
      <c r="B1597" t="s">
        <v>16</v>
      </c>
      <c r="C1597" t="s">
        <v>17</v>
      </c>
      <c r="D1597" t="s">
        <v>18</v>
      </c>
      <c r="E1597" t="s">
        <v>19</v>
      </c>
      <c r="F1597">
        <v>2023</v>
      </c>
      <c r="G1597">
        <v>2023</v>
      </c>
      <c r="H1597">
        <v>100</v>
      </c>
      <c r="I1597" t="s">
        <v>165</v>
      </c>
      <c r="J1597">
        <v>7</v>
      </c>
      <c r="K1597" t="s">
        <v>28</v>
      </c>
      <c r="L1597">
        <v>10</v>
      </c>
      <c r="N1597">
        <v>0</v>
      </c>
      <c r="R1597" s="2">
        <f t="shared" si="49"/>
        <v>0</v>
      </c>
      <c r="S1597" s="2">
        <f>IF(AND(P1597&lt;&gt;"_U",P1597&lt;&gt;"c",J1597&lt;&gt;99,J1597&lt;&gt;9),IFERROR(VLOOKUP(A1597,'Health Total'!$A$2:$N$10000,14,0),"."),".")</f>
        <v>51</v>
      </c>
    </row>
    <row r="1598" spans="1:19" x14ac:dyDescent="0.4">
      <c r="A1598" s="2" t="str">
        <f t="shared" si="48"/>
        <v>2023|Northland|11</v>
      </c>
      <c r="B1598" t="s">
        <v>16</v>
      </c>
      <c r="C1598" t="s">
        <v>17</v>
      </c>
      <c r="D1598" t="s">
        <v>18</v>
      </c>
      <c r="E1598" t="s">
        <v>19</v>
      </c>
      <c r="F1598">
        <v>2023</v>
      </c>
      <c r="G1598">
        <v>2023</v>
      </c>
      <c r="H1598">
        <v>100</v>
      </c>
      <c r="I1598" t="s">
        <v>165</v>
      </c>
      <c r="J1598">
        <v>7</v>
      </c>
      <c r="K1598" t="s">
        <v>28</v>
      </c>
      <c r="L1598">
        <v>11</v>
      </c>
      <c r="N1598">
        <v>93</v>
      </c>
      <c r="R1598" s="2">
        <f t="shared" si="49"/>
        <v>0.18</v>
      </c>
      <c r="S1598" s="2">
        <f>IF(AND(P1598&lt;&gt;"_U",P1598&lt;&gt;"c",J1598&lt;&gt;99,J1598&lt;&gt;9),IFERROR(VLOOKUP(A1598,'Health Total'!$A$2:$N$10000,14,0),"."),".")</f>
        <v>52275</v>
      </c>
    </row>
    <row r="1599" spans="1:19" x14ac:dyDescent="0.4">
      <c r="A1599" s="2" t="str">
        <f t="shared" si="48"/>
        <v>2023|Northland|12</v>
      </c>
      <c r="B1599" t="s">
        <v>16</v>
      </c>
      <c r="C1599" t="s">
        <v>17</v>
      </c>
      <c r="D1599" t="s">
        <v>18</v>
      </c>
      <c r="E1599" t="s">
        <v>19</v>
      </c>
      <c r="F1599">
        <v>2023</v>
      </c>
      <c r="G1599">
        <v>2023</v>
      </c>
      <c r="H1599">
        <v>100</v>
      </c>
      <c r="I1599" t="s">
        <v>165</v>
      </c>
      <c r="J1599">
        <v>7</v>
      </c>
      <c r="K1599" t="s">
        <v>28</v>
      </c>
      <c r="L1599">
        <v>12</v>
      </c>
      <c r="N1599">
        <v>9</v>
      </c>
      <c r="R1599" s="2">
        <f t="shared" si="49"/>
        <v>0.13</v>
      </c>
      <c r="S1599" s="2">
        <f>IF(AND(P1599&lt;&gt;"_U",P1599&lt;&gt;"c",J1599&lt;&gt;99,J1599&lt;&gt;9),IFERROR(VLOOKUP(A1599,'Health Total'!$A$2:$N$10000,14,0),"."),".")</f>
        <v>7005</v>
      </c>
    </row>
    <row r="1600" spans="1:19" x14ac:dyDescent="0.4">
      <c r="A1600" s="2" t="str">
        <f t="shared" si="48"/>
        <v>2023|Northland|13</v>
      </c>
      <c r="B1600" t="s">
        <v>16</v>
      </c>
      <c r="C1600" t="s">
        <v>17</v>
      </c>
      <c r="D1600" t="s">
        <v>18</v>
      </c>
      <c r="E1600" t="s">
        <v>19</v>
      </c>
      <c r="F1600">
        <v>2023</v>
      </c>
      <c r="G1600">
        <v>2023</v>
      </c>
      <c r="H1600">
        <v>100</v>
      </c>
      <c r="I1600" t="s">
        <v>165</v>
      </c>
      <c r="J1600">
        <v>7</v>
      </c>
      <c r="K1600" t="s">
        <v>28</v>
      </c>
      <c r="L1600">
        <v>13</v>
      </c>
      <c r="N1600">
        <v>3</v>
      </c>
      <c r="R1600" s="2">
        <f t="shared" si="49"/>
        <v>0.25</v>
      </c>
      <c r="S1600" s="2">
        <f>IF(AND(P1600&lt;&gt;"_U",P1600&lt;&gt;"c",J1600&lt;&gt;99,J1600&lt;&gt;9),IFERROR(VLOOKUP(A1600,'Health Total'!$A$2:$N$10000,14,0),"."),".")</f>
        <v>1203</v>
      </c>
    </row>
    <row r="1601" spans="1:19" x14ac:dyDescent="0.4">
      <c r="A1601" s="2" t="str">
        <f t="shared" si="48"/>
        <v>2023|Northland|999</v>
      </c>
      <c r="B1601" t="s">
        <v>16</v>
      </c>
      <c r="C1601" t="s">
        <v>17</v>
      </c>
      <c r="D1601" t="s">
        <v>18</v>
      </c>
      <c r="E1601" t="s">
        <v>19</v>
      </c>
      <c r="F1601">
        <v>2023</v>
      </c>
      <c r="G1601">
        <v>2023</v>
      </c>
      <c r="H1601">
        <v>100</v>
      </c>
      <c r="I1601" t="s">
        <v>165</v>
      </c>
      <c r="J1601">
        <v>7</v>
      </c>
      <c r="K1601" t="s">
        <v>28</v>
      </c>
      <c r="L1601">
        <v>999</v>
      </c>
      <c r="N1601">
        <v>105</v>
      </c>
      <c r="R1601" s="2">
        <f t="shared" si="49"/>
        <v>0.17</v>
      </c>
      <c r="S1601" s="2">
        <f>IF(AND(P1601&lt;&gt;"_U",P1601&lt;&gt;"c",J1601&lt;&gt;99,J1601&lt;&gt;9),IFERROR(VLOOKUP(A1601,'Health Total'!$A$2:$N$10000,14,0),"."),".")</f>
        <v>60525</v>
      </c>
    </row>
    <row r="1602" spans="1:19" x14ac:dyDescent="0.4">
      <c r="A1602" s="2" t="str">
        <f t="shared" si="48"/>
        <v>2023|Northland|10</v>
      </c>
      <c r="B1602" t="s">
        <v>16</v>
      </c>
      <c r="C1602" t="s">
        <v>17</v>
      </c>
      <c r="D1602" t="s">
        <v>18</v>
      </c>
      <c r="E1602" t="s">
        <v>19</v>
      </c>
      <c r="F1602">
        <v>2023</v>
      </c>
      <c r="G1602">
        <v>2023</v>
      </c>
      <c r="H1602">
        <v>100</v>
      </c>
      <c r="I1602" t="s">
        <v>165</v>
      </c>
      <c r="J1602">
        <v>77</v>
      </c>
      <c r="K1602" t="s">
        <v>29</v>
      </c>
      <c r="L1602">
        <v>10</v>
      </c>
      <c r="N1602">
        <v>51</v>
      </c>
      <c r="R1602" s="2">
        <f t="shared" si="49"/>
        <v>100</v>
      </c>
      <c r="S1602" s="2">
        <f>IF(AND(P1602&lt;&gt;"_U",P1602&lt;&gt;"c",J1602&lt;&gt;99,J1602&lt;&gt;9),IFERROR(VLOOKUP(A1602,'Health Total'!$A$2:$N$10000,14,0),"."),".")</f>
        <v>51</v>
      </c>
    </row>
    <row r="1603" spans="1:19" x14ac:dyDescent="0.4">
      <c r="A1603" s="2" t="str">
        <f t="shared" ref="A1603:A1666" si="50">G1603&amp;"|"&amp;I1603&amp;"|"&amp;L1603</f>
        <v>2023|Northland|11</v>
      </c>
      <c r="B1603" t="s">
        <v>16</v>
      </c>
      <c r="C1603" t="s">
        <v>17</v>
      </c>
      <c r="D1603" t="s">
        <v>18</v>
      </c>
      <c r="E1603" t="s">
        <v>19</v>
      </c>
      <c r="F1603">
        <v>2023</v>
      </c>
      <c r="G1603">
        <v>2023</v>
      </c>
      <c r="H1603">
        <v>100</v>
      </c>
      <c r="I1603" t="s">
        <v>165</v>
      </c>
      <c r="J1603">
        <v>77</v>
      </c>
      <c r="K1603" t="s">
        <v>29</v>
      </c>
      <c r="L1603">
        <v>11</v>
      </c>
      <c r="N1603">
        <v>52275</v>
      </c>
      <c r="R1603" s="2">
        <f t="shared" ref="R1603:R1666" si="51">IF(P1603&lt;&gt;"_U",IFERROR((ROUND(N1603/S1603*100,2)),"."),".")</f>
        <v>100</v>
      </c>
      <c r="S1603" s="2">
        <f>IF(AND(P1603&lt;&gt;"_U",P1603&lt;&gt;"c",J1603&lt;&gt;99,J1603&lt;&gt;9),IFERROR(VLOOKUP(A1603,'Health Total'!$A$2:$N$10000,14,0),"."),".")</f>
        <v>52275</v>
      </c>
    </row>
    <row r="1604" spans="1:19" x14ac:dyDescent="0.4">
      <c r="A1604" s="2" t="str">
        <f t="shared" si="50"/>
        <v>2023|Northland|12</v>
      </c>
      <c r="B1604" t="s">
        <v>16</v>
      </c>
      <c r="C1604" t="s">
        <v>17</v>
      </c>
      <c r="D1604" t="s">
        <v>18</v>
      </c>
      <c r="E1604" t="s">
        <v>19</v>
      </c>
      <c r="F1604">
        <v>2023</v>
      </c>
      <c r="G1604">
        <v>2023</v>
      </c>
      <c r="H1604">
        <v>100</v>
      </c>
      <c r="I1604" t="s">
        <v>165</v>
      </c>
      <c r="J1604">
        <v>77</v>
      </c>
      <c r="K1604" t="s">
        <v>29</v>
      </c>
      <c r="L1604">
        <v>12</v>
      </c>
      <c r="N1604">
        <v>7005</v>
      </c>
      <c r="R1604" s="2">
        <f t="shared" si="51"/>
        <v>100</v>
      </c>
      <c r="S1604" s="2">
        <f>IF(AND(P1604&lt;&gt;"_U",P1604&lt;&gt;"c",J1604&lt;&gt;99,J1604&lt;&gt;9),IFERROR(VLOOKUP(A1604,'Health Total'!$A$2:$N$10000,14,0),"."),".")</f>
        <v>7005</v>
      </c>
    </row>
    <row r="1605" spans="1:19" x14ac:dyDescent="0.4">
      <c r="A1605" s="2" t="str">
        <f t="shared" si="50"/>
        <v>2023|Northland|13</v>
      </c>
      <c r="B1605" t="s">
        <v>16</v>
      </c>
      <c r="C1605" t="s">
        <v>17</v>
      </c>
      <c r="D1605" t="s">
        <v>18</v>
      </c>
      <c r="E1605" t="s">
        <v>19</v>
      </c>
      <c r="F1605">
        <v>2023</v>
      </c>
      <c r="G1605">
        <v>2023</v>
      </c>
      <c r="H1605">
        <v>100</v>
      </c>
      <c r="I1605" t="s">
        <v>165</v>
      </c>
      <c r="J1605">
        <v>77</v>
      </c>
      <c r="K1605" t="s">
        <v>29</v>
      </c>
      <c r="L1605">
        <v>13</v>
      </c>
      <c r="N1605">
        <v>1203</v>
      </c>
      <c r="R1605" s="2">
        <f t="shared" si="51"/>
        <v>100</v>
      </c>
      <c r="S1605" s="2">
        <f>IF(AND(P1605&lt;&gt;"_U",P1605&lt;&gt;"c",J1605&lt;&gt;99,J1605&lt;&gt;9),IFERROR(VLOOKUP(A1605,'Health Total'!$A$2:$N$10000,14,0),"."),".")</f>
        <v>1203</v>
      </c>
    </row>
    <row r="1606" spans="1:19" x14ac:dyDescent="0.4">
      <c r="A1606" s="2" t="str">
        <f t="shared" si="50"/>
        <v>2023|Northland|999</v>
      </c>
      <c r="B1606" t="s">
        <v>16</v>
      </c>
      <c r="C1606" t="s">
        <v>17</v>
      </c>
      <c r="D1606" t="s">
        <v>18</v>
      </c>
      <c r="E1606" t="s">
        <v>19</v>
      </c>
      <c r="F1606">
        <v>2023</v>
      </c>
      <c r="G1606">
        <v>2023</v>
      </c>
      <c r="H1606">
        <v>100</v>
      </c>
      <c r="I1606" t="s">
        <v>165</v>
      </c>
      <c r="J1606">
        <v>77</v>
      </c>
      <c r="K1606" t="s">
        <v>29</v>
      </c>
      <c r="L1606">
        <v>999</v>
      </c>
      <c r="N1606">
        <v>60525</v>
      </c>
      <c r="R1606" s="2">
        <f t="shared" si="51"/>
        <v>100</v>
      </c>
      <c r="S1606" s="2">
        <f>IF(AND(P1606&lt;&gt;"_U",P1606&lt;&gt;"c",J1606&lt;&gt;99,J1606&lt;&gt;9),IFERROR(VLOOKUP(A1606,'Health Total'!$A$2:$N$10000,14,0),"."),".")</f>
        <v>60525</v>
      </c>
    </row>
    <row r="1607" spans="1:19" x14ac:dyDescent="0.4">
      <c r="A1607" s="2" t="str">
        <f t="shared" si="50"/>
        <v>2023|Northland|10</v>
      </c>
      <c r="B1607" t="s">
        <v>16</v>
      </c>
      <c r="C1607" t="s">
        <v>17</v>
      </c>
      <c r="D1607" t="s">
        <v>18</v>
      </c>
      <c r="E1607" t="s">
        <v>19</v>
      </c>
      <c r="F1607">
        <v>2023</v>
      </c>
      <c r="G1607">
        <v>2023</v>
      </c>
      <c r="H1607">
        <v>100</v>
      </c>
      <c r="I1607" t="s">
        <v>165</v>
      </c>
      <c r="J1607">
        <v>8</v>
      </c>
      <c r="K1607" t="s">
        <v>30</v>
      </c>
      <c r="L1607">
        <v>10</v>
      </c>
      <c r="N1607">
        <v>0</v>
      </c>
      <c r="R1607" s="2">
        <f t="shared" si="51"/>
        <v>0</v>
      </c>
      <c r="S1607" s="2">
        <f>IF(AND(P1607&lt;&gt;"_U",P1607&lt;&gt;"c",J1607&lt;&gt;99,J1607&lt;&gt;9),IFERROR(VLOOKUP(A1607,'Health Total'!$A$2:$N$10000,14,0),"."),".")</f>
        <v>51</v>
      </c>
    </row>
    <row r="1608" spans="1:19" x14ac:dyDescent="0.4">
      <c r="A1608" s="2" t="str">
        <f t="shared" si="50"/>
        <v>2023|Northland|11</v>
      </c>
      <c r="B1608" t="s">
        <v>16</v>
      </c>
      <c r="C1608" t="s">
        <v>17</v>
      </c>
      <c r="D1608" t="s">
        <v>18</v>
      </c>
      <c r="E1608" t="s">
        <v>19</v>
      </c>
      <c r="F1608">
        <v>2023</v>
      </c>
      <c r="G1608">
        <v>2023</v>
      </c>
      <c r="H1608">
        <v>100</v>
      </c>
      <c r="I1608" t="s">
        <v>165</v>
      </c>
      <c r="J1608">
        <v>8</v>
      </c>
      <c r="K1608" t="s">
        <v>30</v>
      </c>
      <c r="L1608">
        <v>11</v>
      </c>
      <c r="N1608">
        <v>549</v>
      </c>
      <c r="R1608" s="2">
        <f t="shared" si="51"/>
        <v>1.05</v>
      </c>
      <c r="S1608" s="2">
        <f>IF(AND(P1608&lt;&gt;"_U",P1608&lt;&gt;"c",J1608&lt;&gt;99,J1608&lt;&gt;9),IFERROR(VLOOKUP(A1608,'Health Total'!$A$2:$N$10000,14,0),"."),".")</f>
        <v>52275</v>
      </c>
    </row>
    <row r="1609" spans="1:19" x14ac:dyDescent="0.4">
      <c r="A1609" s="2" t="str">
        <f t="shared" si="50"/>
        <v>2023|Northland|12</v>
      </c>
      <c r="B1609" t="s">
        <v>16</v>
      </c>
      <c r="C1609" t="s">
        <v>17</v>
      </c>
      <c r="D1609" t="s">
        <v>18</v>
      </c>
      <c r="E1609" t="s">
        <v>19</v>
      </c>
      <c r="F1609">
        <v>2023</v>
      </c>
      <c r="G1609">
        <v>2023</v>
      </c>
      <c r="H1609">
        <v>100</v>
      </c>
      <c r="I1609" t="s">
        <v>165</v>
      </c>
      <c r="J1609">
        <v>8</v>
      </c>
      <c r="K1609" t="s">
        <v>30</v>
      </c>
      <c r="L1609">
        <v>12</v>
      </c>
      <c r="N1609">
        <v>36</v>
      </c>
      <c r="R1609" s="2">
        <f t="shared" si="51"/>
        <v>0.51</v>
      </c>
      <c r="S1609" s="2">
        <f>IF(AND(P1609&lt;&gt;"_U",P1609&lt;&gt;"c",J1609&lt;&gt;99,J1609&lt;&gt;9),IFERROR(VLOOKUP(A1609,'Health Total'!$A$2:$N$10000,14,0),"."),".")</f>
        <v>7005</v>
      </c>
    </row>
    <row r="1610" spans="1:19" x14ac:dyDescent="0.4">
      <c r="A1610" s="2" t="str">
        <f t="shared" si="50"/>
        <v>2023|Northland|13</v>
      </c>
      <c r="B1610" t="s">
        <v>16</v>
      </c>
      <c r="C1610" t="s">
        <v>17</v>
      </c>
      <c r="D1610" t="s">
        <v>18</v>
      </c>
      <c r="E1610" t="s">
        <v>19</v>
      </c>
      <c r="F1610">
        <v>2023</v>
      </c>
      <c r="G1610">
        <v>2023</v>
      </c>
      <c r="H1610">
        <v>100</v>
      </c>
      <c r="I1610" t="s">
        <v>165</v>
      </c>
      <c r="J1610">
        <v>8</v>
      </c>
      <c r="K1610" t="s">
        <v>30</v>
      </c>
      <c r="L1610">
        <v>13</v>
      </c>
      <c r="N1610">
        <v>87</v>
      </c>
      <c r="R1610" s="2">
        <f t="shared" si="51"/>
        <v>7.23</v>
      </c>
      <c r="S1610" s="2">
        <f>IF(AND(P1610&lt;&gt;"_U",P1610&lt;&gt;"c",J1610&lt;&gt;99,J1610&lt;&gt;9),IFERROR(VLOOKUP(A1610,'Health Total'!$A$2:$N$10000,14,0),"."),".")</f>
        <v>1203</v>
      </c>
    </row>
    <row r="1611" spans="1:19" x14ac:dyDescent="0.4">
      <c r="A1611" s="2" t="str">
        <f t="shared" si="50"/>
        <v>2023|Northland|999</v>
      </c>
      <c r="B1611" t="s">
        <v>16</v>
      </c>
      <c r="C1611" t="s">
        <v>17</v>
      </c>
      <c r="D1611" t="s">
        <v>18</v>
      </c>
      <c r="E1611" t="s">
        <v>19</v>
      </c>
      <c r="F1611">
        <v>2023</v>
      </c>
      <c r="G1611">
        <v>2023</v>
      </c>
      <c r="H1611">
        <v>100</v>
      </c>
      <c r="I1611" t="s">
        <v>165</v>
      </c>
      <c r="J1611">
        <v>8</v>
      </c>
      <c r="K1611" t="s">
        <v>30</v>
      </c>
      <c r="L1611">
        <v>999</v>
      </c>
      <c r="N1611">
        <v>672</v>
      </c>
      <c r="R1611" s="2">
        <f t="shared" si="51"/>
        <v>1.1100000000000001</v>
      </c>
      <c r="S1611" s="2">
        <f>IF(AND(P1611&lt;&gt;"_U",P1611&lt;&gt;"c",J1611&lt;&gt;99,J1611&lt;&gt;9),IFERROR(VLOOKUP(A1611,'Health Total'!$A$2:$N$10000,14,0),"."),".")</f>
        <v>60525</v>
      </c>
    </row>
    <row r="1612" spans="1:19" x14ac:dyDescent="0.4">
      <c r="A1612" s="2" t="str">
        <f t="shared" si="50"/>
        <v>2023|Northland|10</v>
      </c>
      <c r="B1612" t="s">
        <v>16</v>
      </c>
      <c r="C1612" t="s">
        <v>17</v>
      </c>
      <c r="D1612" t="s">
        <v>18</v>
      </c>
      <c r="E1612" t="s">
        <v>19</v>
      </c>
      <c r="F1612">
        <v>2023</v>
      </c>
      <c r="G1612">
        <v>2023</v>
      </c>
      <c r="H1612">
        <v>100</v>
      </c>
      <c r="I1612" t="s">
        <v>165</v>
      </c>
      <c r="J1612">
        <v>9</v>
      </c>
      <c r="K1612" t="s">
        <v>31</v>
      </c>
      <c r="L1612">
        <v>10</v>
      </c>
      <c r="N1612">
        <v>0</v>
      </c>
      <c r="R1612" s="2" t="str">
        <f t="shared" si="51"/>
        <v>.</v>
      </c>
      <c r="S1612" s="2" t="str">
        <f>IF(AND(P1612&lt;&gt;"_U",P1612&lt;&gt;"c",J1612&lt;&gt;99,J1612&lt;&gt;9),IFERROR(VLOOKUP(A1612,'Health Total'!$A$2:$N$10000,14,0),"."),".")</f>
        <v>.</v>
      </c>
    </row>
    <row r="1613" spans="1:19" x14ac:dyDescent="0.4">
      <c r="A1613" s="2" t="str">
        <f t="shared" si="50"/>
        <v>2023|Northland|11</v>
      </c>
      <c r="B1613" t="s">
        <v>16</v>
      </c>
      <c r="C1613" t="s">
        <v>17</v>
      </c>
      <c r="D1613" t="s">
        <v>18</v>
      </c>
      <c r="E1613" t="s">
        <v>19</v>
      </c>
      <c r="F1613">
        <v>2023</v>
      </c>
      <c r="G1613">
        <v>2023</v>
      </c>
      <c r="H1613">
        <v>100</v>
      </c>
      <c r="I1613" t="s">
        <v>165</v>
      </c>
      <c r="J1613">
        <v>9</v>
      </c>
      <c r="K1613" t="s">
        <v>31</v>
      </c>
      <c r="L1613">
        <v>11</v>
      </c>
      <c r="N1613">
        <v>8841</v>
      </c>
      <c r="R1613" s="2" t="str">
        <f t="shared" si="51"/>
        <v>.</v>
      </c>
      <c r="S1613" s="2" t="str">
        <f>IF(AND(P1613&lt;&gt;"_U",P1613&lt;&gt;"c",J1613&lt;&gt;99,J1613&lt;&gt;9),IFERROR(VLOOKUP(A1613,'Health Total'!$A$2:$N$10000,14,0),"."),".")</f>
        <v>.</v>
      </c>
    </row>
    <row r="1614" spans="1:19" x14ac:dyDescent="0.4">
      <c r="A1614" s="2" t="str">
        <f t="shared" si="50"/>
        <v>2023|Northland|12</v>
      </c>
      <c r="B1614" t="s">
        <v>16</v>
      </c>
      <c r="C1614" t="s">
        <v>17</v>
      </c>
      <c r="D1614" t="s">
        <v>18</v>
      </c>
      <c r="E1614" t="s">
        <v>19</v>
      </c>
      <c r="F1614">
        <v>2023</v>
      </c>
      <c r="G1614">
        <v>2023</v>
      </c>
      <c r="H1614">
        <v>100</v>
      </c>
      <c r="I1614" t="s">
        <v>165</v>
      </c>
      <c r="J1614">
        <v>9</v>
      </c>
      <c r="K1614" t="s">
        <v>31</v>
      </c>
      <c r="L1614">
        <v>12</v>
      </c>
      <c r="N1614">
        <v>1293</v>
      </c>
      <c r="R1614" s="2" t="str">
        <f t="shared" si="51"/>
        <v>.</v>
      </c>
      <c r="S1614" s="2" t="str">
        <f>IF(AND(P1614&lt;&gt;"_U",P1614&lt;&gt;"c",J1614&lt;&gt;99,J1614&lt;&gt;9),IFERROR(VLOOKUP(A1614,'Health Total'!$A$2:$N$10000,14,0),"."),".")</f>
        <v>.</v>
      </c>
    </row>
    <row r="1615" spans="1:19" x14ac:dyDescent="0.4">
      <c r="A1615" s="2" t="str">
        <f t="shared" si="50"/>
        <v>2023|Northland|13</v>
      </c>
      <c r="B1615" t="s">
        <v>16</v>
      </c>
      <c r="C1615" t="s">
        <v>17</v>
      </c>
      <c r="D1615" t="s">
        <v>18</v>
      </c>
      <c r="E1615" t="s">
        <v>19</v>
      </c>
      <c r="F1615">
        <v>2023</v>
      </c>
      <c r="G1615">
        <v>2023</v>
      </c>
      <c r="H1615">
        <v>100</v>
      </c>
      <c r="I1615" t="s">
        <v>165</v>
      </c>
      <c r="J1615">
        <v>9</v>
      </c>
      <c r="K1615" t="s">
        <v>31</v>
      </c>
      <c r="L1615">
        <v>13</v>
      </c>
      <c r="N1615">
        <v>558</v>
      </c>
      <c r="R1615" s="2" t="str">
        <f t="shared" si="51"/>
        <v>.</v>
      </c>
      <c r="S1615" s="2" t="str">
        <f>IF(AND(P1615&lt;&gt;"_U",P1615&lt;&gt;"c",J1615&lt;&gt;99,J1615&lt;&gt;9),IFERROR(VLOOKUP(A1615,'Health Total'!$A$2:$N$10000,14,0),"."),".")</f>
        <v>.</v>
      </c>
    </row>
    <row r="1616" spans="1:19" x14ac:dyDescent="0.4">
      <c r="A1616" s="2" t="str">
        <f t="shared" si="50"/>
        <v>2023|Northland|999</v>
      </c>
      <c r="B1616" t="s">
        <v>16</v>
      </c>
      <c r="C1616" t="s">
        <v>17</v>
      </c>
      <c r="D1616" t="s">
        <v>18</v>
      </c>
      <c r="E1616" t="s">
        <v>19</v>
      </c>
      <c r="F1616">
        <v>2023</v>
      </c>
      <c r="G1616">
        <v>2023</v>
      </c>
      <c r="H1616">
        <v>100</v>
      </c>
      <c r="I1616" t="s">
        <v>165</v>
      </c>
      <c r="J1616">
        <v>9</v>
      </c>
      <c r="K1616" t="s">
        <v>31</v>
      </c>
      <c r="L1616">
        <v>999</v>
      </c>
      <c r="N1616">
        <v>10692</v>
      </c>
      <c r="R1616" s="2" t="str">
        <f t="shared" si="51"/>
        <v>.</v>
      </c>
      <c r="S1616" s="2" t="str">
        <f>IF(AND(P1616&lt;&gt;"_U",P1616&lt;&gt;"c",J1616&lt;&gt;99,J1616&lt;&gt;9),IFERROR(VLOOKUP(A1616,'Health Total'!$A$2:$N$10000,14,0),"."),".")</f>
        <v>.</v>
      </c>
    </row>
    <row r="1617" spans="1:19" x14ac:dyDescent="0.4">
      <c r="A1617" s="2" t="str">
        <f t="shared" si="50"/>
        <v>2023|Northland|10</v>
      </c>
      <c r="B1617" t="s">
        <v>16</v>
      </c>
      <c r="C1617" t="s">
        <v>17</v>
      </c>
      <c r="D1617" t="s">
        <v>18</v>
      </c>
      <c r="E1617" t="s">
        <v>19</v>
      </c>
      <c r="F1617">
        <v>2023</v>
      </c>
      <c r="G1617">
        <v>2023</v>
      </c>
      <c r="H1617">
        <v>100</v>
      </c>
      <c r="I1617" t="s">
        <v>165</v>
      </c>
      <c r="J1617">
        <v>99</v>
      </c>
      <c r="K1617" t="s">
        <v>32</v>
      </c>
      <c r="L1617">
        <v>10</v>
      </c>
      <c r="N1617">
        <v>51</v>
      </c>
      <c r="R1617" s="2" t="str">
        <f t="shared" si="51"/>
        <v>.</v>
      </c>
      <c r="S1617" s="2" t="str">
        <f>IF(AND(P1617&lt;&gt;"_U",P1617&lt;&gt;"c",J1617&lt;&gt;99,J1617&lt;&gt;9),IFERROR(VLOOKUP(A1617,'Health Total'!$A$2:$N$10000,14,0),"."),".")</f>
        <v>.</v>
      </c>
    </row>
    <row r="1618" spans="1:19" x14ac:dyDescent="0.4">
      <c r="A1618" s="2" t="str">
        <f t="shared" si="50"/>
        <v>2023|Northland|11</v>
      </c>
      <c r="B1618" t="s">
        <v>16</v>
      </c>
      <c r="C1618" t="s">
        <v>17</v>
      </c>
      <c r="D1618" t="s">
        <v>18</v>
      </c>
      <c r="E1618" t="s">
        <v>19</v>
      </c>
      <c r="F1618">
        <v>2023</v>
      </c>
      <c r="G1618">
        <v>2023</v>
      </c>
      <c r="H1618">
        <v>100</v>
      </c>
      <c r="I1618" t="s">
        <v>165</v>
      </c>
      <c r="J1618">
        <v>99</v>
      </c>
      <c r="K1618" t="s">
        <v>32</v>
      </c>
      <c r="L1618">
        <v>11</v>
      </c>
      <c r="N1618">
        <v>61113</v>
      </c>
      <c r="R1618" s="2" t="str">
        <f t="shared" si="51"/>
        <v>.</v>
      </c>
      <c r="S1618" s="2" t="str">
        <f>IF(AND(P1618&lt;&gt;"_U",P1618&lt;&gt;"c",J1618&lt;&gt;99,J1618&lt;&gt;9),IFERROR(VLOOKUP(A1618,'Health Total'!$A$2:$N$10000,14,0),"."),".")</f>
        <v>.</v>
      </c>
    </row>
    <row r="1619" spans="1:19" x14ac:dyDescent="0.4">
      <c r="A1619" s="2" t="str">
        <f t="shared" si="50"/>
        <v>2023|Northland|12</v>
      </c>
      <c r="B1619" t="s">
        <v>16</v>
      </c>
      <c r="C1619" t="s">
        <v>17</v>
      </c>
      <c r="D1619" t="s">
        <v>18</v>
      </c>
      <c r="E1619" t="s">
        <v>19</v>
      </c>
      <c r="F1619">
        <v>2023</v>
      </c>
      <c r="G1619">
        <v>2023</v>
      </c>
      <c r="H1619">
        <v>100</v>
      </c>
      <c r="I1619" t="s">
        <v>165</v>
      </c>
      <c r="J1619">
        <v>99</v>
      </c>
      <c r="K1619" t="s">
        <v>32</v>
      </c>
      <c r="L1619">
        <v>12</v>
      </c>
      <c r="N1619">
        <v>8298</v>
      </c>
      <c r="R1619" s="2" t="str">
        <f t="shared" si="51"/>
        <v>.</v>
      </c>
      <c r="S1619" s="2" t="str">
        <f>IF(AND(P1619&lt;&gt;"_U",P1619&lt;&gt;"c",J1619&lt;&gt;99,J1619&lt;&gt;9),IFERROR(VLOOKUP(A1619,'Health Total'!$A$2:$N$10000,14,0),"."),".")</f>
        <v>.</v>
      </c>
    </row>
    <row r="1620" spans="1:19" x14ac:dyDescent="0.4">
      <c r="A1620" s="2" t="str">
        <f t="shared" si="50"/>
        <v>2023|Northland|13</v>
      </c>
      <c r="B1620" t="s">
        <v>16</v>
      </c>
      <c r="C1620" t="s">
        <v>17</v>
      </c>
      <c r="D1620" t="s">
        <v>18</v>
      </c>
      <c r="E1620" t="s">
        <v>19</v>
      </c>
      <c r="F1620">
        <v>2023</v>
      </c>
      <c r="G1620">
        <v>2023</v>
      </c>
      <c r="H1620">
        <v>100</v>
      </c>
      <c r="I1620" t="s">
        <v>165</v>
      </c>
      <c r="J1620">
        <v>99</v>
      </c>
      <c r="K1620" t="s">
        <v>32</v>
      </c>
      <c r="L1620">
        <v>13</v>
      </c>
      <c r="N1620">
        <v>1758</v>
      </c>
      <c r="R1620" s="2" t="str">
        <f t="shared" si="51"/>
        <v>.</v>
      </c>
      <c r="S1620" s="2" t="str">
        <f>IF(AND(P1620&lt;&gt;"_U",P1620&lt;&gt;"c",J1620&lt;&gt;99,J1620&lt;&gt;9),IFERROR(VLOOKUP(A1620,'Health Total'!$A$2:$N$10000,14,0),"."),".")</f>
        <v>.</v>
      </c>
    </row>
    <row r="1621" spans="1:19" x14ac:dyDescent="0.4">
      <c r="A1621" s="2" t="str">
        <f t="shared" si="50"/>
        <v>2023|Northland|999</v>
      </c>
      <c r="B1621" t="s">
        <v>16</v>
      </c>
      <c r="C1621" t="s">
        <v>17</v>
      </c>
      <c r="D1621" t="s">
        <v>18</v>
      </c>
      <c r="E1621" t="s">
        <v>19</v>
      </c>
      <c r="F1621">
        <v>2023</v>
      </c>
      <c r="G1621">
        <v>2023</v>
      </c>
      <c r="H1621">
        <v>100</v>
      </c>
      <c r="I1621" t="s">
        <v>165</v>
      </c>
      <c r="J1621">
        <v>99</v>
      </c>
      <c r="K1621" t="s">
        <v>32</v>
      </c>
      <c r="L1621">
        <v>999</v>
      </c>
      <c r="N1621">
        <v>71217</v>
      </c>
      <c r="R1621" s="2" t="str">
        <f t="shared" si="51"/>
        <v>.</v>
      </c>
      <c r="S1621" s="2" t="str">
        <f>IF(AND(P1621&lt;&gt;"_U",P1621&lt;&gt;"c",J1621&lt;&gt;99,J1621&lt;&gt;9),IFERROR(VLOOKUP(A1621,'Health Total'!$A$2:$N$10000,14,0),"."),".")</f>
        <v>.</v>
      </c>
    </row>
    <row r="1622" spans="1:19" x14ac:dyDescent="0.4">
      <c r="A1622" s="2" t="str">
        <f t="shared" si="50"/>
        <v>2023|WaitematÄ|10</v>
      </c>
      <c r="B1622" t="s">
        <v>16</v>
      </c>
      <c r="C1622" t="s">
        <v>17</v>
      </c>
      <c r="D1622" t="s">
        <v>18</v>
      </c>
      <c r="E1622" t="s">
        <v>19</v>
      </c>
      <c r="F1622">
        <v>2023</v>
      </c>
      <c r="G1622">
        <v>2023</v>
      </c>
      <c r="H1622">
        <v>101</v>
      </c>
      <c r="I1622" t="s">
        <v>164</v>
      </c>
      <c r="J1622">
        <v>0</v>
      </c>
      <c r="K1622" t="s">
        <v>21</v>
      </c>
      <c r="L1622">
        <v>10</v>
      </c>
      <c r="N1622">
        <v>27</v>
      </c>
      <c r="R1622" s="2">
        <f t="shared" si="51"/>
        <v>4.62</v>
      </c>
      <c r="S1622" s="2">
        <f>IF(AND(P1622&lt;&gt;"_U",P1622&lt;&gt;"c",J1622&lt;&gt;99,J1622&lt;&gt;9),IFERROR(VLOOKUP(A1622,'Health Total'!$A$2:$N$10000,14,0),"."),".")</f>
        <v>585</v>
      </c>
    </row>
    <row r="1623" spans="1:19" x14ac:dyDescent="0.4">
      <c r="A1623" s="2" t="str">
        <f t="shared" si="50"/>
        <v>2023|WaitematÄ|11</v>
      </c>
      <c r="B1623" t="s">
        <v>16</v>
      </c>
      <c r="C1623" t="s">
        <v>17</v>
      </c>
      <c r="D1623" t="s">
        <v>18</v>
      </c>
      <c r="E1623" t="s">
        <v>19</v>
      </c>
      <c r="F1623">
        <v>2023</v>
      </c>
      <c r="G1623">
        <v>2023</v>
      </c>
      <c r="H1623">
        <v>101</v>
      </c>
      <c r="I1623" t="s">
        <v>164</v>
      </c>
      <c r="J1623">
        <v>0</v>
      </c>
      <c r="K1623" t="s">
        <v>21</v>
      </c>
      <c r="L1623">
        <v>11</v>
      </c>
      <c r="N1623">
        <v>4530</v>
      </c>
      <c r="R1623" s="2">
        <f t="shared" si="51"/>
        <v>2.96</v>
      </c>
      <c r="S1623" s="2">
        <f>IF(AND(P1623&lt;&gt;"_U",P1623&lt;&gt;"c",J1623&lt;&gt;99,J1623&lt;&gt;9),IFERROR(VLOOKUP(A1623,'Health Total'!$A$2:$N$10000,14,0),"."),".")</f>
        <v>152790</v>
      </c>
    </row>
    <row r="1624" spans="1:19" x14ac:dyDescent="0.4">
      <c r="A1624" s="2" t="str">
        <f t="shared" si="50"/>
        <v>2023|WaitematÄ|12</v>
      </c>
      <c r="B1624" t="s">
        <v>16</v>
      </c>
      <c r="C1624" t="s">
        <v>17</v>
      </c>
      <c r="D1624" t="s">
        <v>18</v>
      </c>
      <c r="E1624" t="s">
        <v>19</v>
      </c>
      <c r="F1624">
        <v>2023</v>
      </c>
      <c r="G1624">
        <v>2023</v>
      </c>
      <c r="H1624">
        <v>101</v>
      </c>
      <c r="I1624" t="s">
        <v>164</v>
      </c>
      <c r="J1624">
        <v>0</v>
      </c>
      <c r="K1624" t="s">
        <v>21</v>
      </c>
      <c r="L1624">
        <v>12</v>
      </c>
      <c r="N1624">
        <v>2292</v>
      </c>
      <c r="R1624" s="2">
        <f t="shared" si="51"/>
        <v>5.17</v>
      </c>
      <c r="S1624" s="2">
        <f>IF(AND(P1624&lt;&gt;"_U",P1624&lt;&gt;"c",J1624&lt;&gt;99,J1624&lt;&gt;9),IFERROR(VLOOKUP(A1624,'Health Total'!$A$2:$N$10000,14,0),"."),".")</f>
        <v>44337</v>
      </c>
    </row>
    <row r="1625" spans="1:19" x14ac:dyDescent="0.4">
      <c r="A1625" s="2" t="str">
        <f t="shared" si="50"/>
        <v>2023|WaitematÄ|13</v>
      </c>
      <c r="B1625" t="s">
        <v>16</v>
      </c>
      <c r="C1625" t="s">
        <v>17</v>
      </c>
      <c r="D1625" t="s">
        <v>18</v>
      </c>
      <c r="E1625" t="s">
        <v>19</v>
      </c>
      <c r="F1625">
        <v>2023</v>
      </c>
      <c r="G1625">
        <v>2023</v>
      </c>
      <c r="H1625">
        <v>101</v>
      </c>
      <c r="I1625" t="s">
        <v>164</v>
      </c>
      <c r="J1625">
        <v>0</v>
      </c>
      <c r="K1625" t="s">
        <v>21</v>
      </c>
      <c r="L1625">
        <v>13</v>
      </c>
      <c r="N1625">
        <v>108</v>
      </c>
      <c r="R1625" s="2">
        <f t="shared" si="51"/>
        <v>15.93</v>
      </c>
      <c r="S1625" s="2">
        <f>IF(AND(P1625&lt;&gt;"_U",P1625&lt;&gt;"c",J1625&lt;&gt;99,J1625&lt;&gt;9),IFERROR(VLOOKUP(A1625,'Health Total'!$A$2:$N$10000,14,0),"."),".")</f>
        <v>678</v>
      </c>
    </row>
    <row r="1626" spans="1:19" x14ac:dyDescent="0.4">
      <c r="A1626" s="2" t="str">
        <f t="shared" si="50"/>
        <v>2023|WaitematÄ|999</v>
      </c>
      <c r="B1626" t="s">
        <v>16</v>
      </c>
      <c r="C1626" t="s">
        <v>17</v>
      </c>
      <c r="D1626" t="s">
        <v>18</v>
      </c>
      <c r="E1626" t="s">
        <v>19</v>
      </c>
      <c r="F1626">
        <v>2023</v>
      </c>
      <c r="G1626">
        <v>2023</v>
      </c>
      <c r="H1626">
        <v>101</v>
      </c>
      <c r="I1626" t="s">
        <v>164</v>
      </c>
      <c r="J1626">
        <v>0</v>
      </c>
      <c r="K1626" t="s">
        <v>21</v>
      </c>
      <c r="L1626">
        <v>999</v>
      </c>
      <c r="N1626">
        <v>6957</v>
      </c>
      <c r="R1626" s="2">
        <f t="shared" si="51"/>
        <v>3.51</v>
      </c>
      <c r="S1626" s="2">
        <f>IF(AND(P1626&lt;&gt;"_U",P1626&lt;&gt;"c",J1626&lt;&gt;99,J1626&lt;&gt;9),IFERROR(VLOOKUP(A1626,'Health Total'!$A$2:$N$10000,14,0),"."),".")</f>
        <v>198387</v>
      </c>
    </row>
    <row r="1627" spans="1:19" x14ac:dyDescent="0.4">
      <c r="A1627" s="2" t="str">
        <f t="shared" si="50"/>
        <v>2023|WaitematÄ|10</v>
      </c>
      <c r="B1627" t="s">
        <v>16</v>
      </c>
      <c r="C1627" t="s">
        <v>17</v>
      </c>
      <c r="D1627" t="s">
        <v>18</v>
      </c>
      <c r="E1627" t="s">
        <v>19</v>
      </c>
      <c r="F1627">
        <v>2023</v>
      </c>
      <c r="G1627">
        <v>2023</v>
      </c>
      <c r="H1627">
        <v>101</v>
      </c>
      <c r="I1627" t="s">
        <v>164</v>
      </c>
      <c r="J1627">
        <v>1</v>
      </c>
      <c r="K1627" t="s">
        <v>22</v>
      </c>
      <c r="L1627">
        <v>10</v>
      </c>
      <c r="N1627">
        <v>381</v>
      </c>
      <c r="R1627" s="2">
        <f t="shared" si="51"/>
        <v>65.13</v>
      </c>
      <c r="S1627" s="2">
        <f>IF(AND(P1627&lt;&gt;"_U",P1627&lt;&gt;"c",J1627&lt;&gt;99,J1627&lt;&gt;9),IFERROR(VLOOKUP(A1627,'Health Total'!$A$2:$N$10000,14,0),"."),".")</f>
        <v>585</v>
      </c>
    </row>
    <row r="1628" spans="1:19" x14ac:dyDescent="0.4">
      <c r="A1628" s="2" t="str">
        <f t="shared" si="50"/>
        <v>2023|WaitematÄ|11</v>
      </c>
      <c r="B1628" t="s">
        <v>16</v>
      </c>
      <c r="C1628" t="s">
        <v>17</v>
      </c>
      <c r="D1628" t="s">
        <v>18</v>
      </c>
      <c r="E1628" t="s">
        <v>19</v>
      </c>
      <c r="F1628">
        <v>2023</v>
      </c>
      <c r="G1628">
        <v>2023</v>
      </c>
      <c r="H1628">
        <v>101</v>
      </c>
      <c r="I1628" t="s">
        <v>164</v>
      </c>
      <c r="J1628">
        <v>1</v>
      </c>
      <c r="K1628" t="s">
        <v>22</v>
      </c>
      <c r="L1628">
        <v>11</v>
      </c>
      <c r="N1628">
        <v>103572</v>
      </c>
      <c r="R1628" s="2">
        <f t="shared" si="51"/>
        <v>67.790000000000006</v>
      </c>
      <c r="S1628" s="2">
        <f>IF(AND(P1628&lt;&gt;"_U",P1628&lt;&gt;"c",J1628&lt;&gt;99,J1628&lt;&gt;9),IFERROR(VLOOKUP(A1628,'Health Total'!$A$2:$N$10000,14,0),"."),".")</f>
        <v>152790</v>
      </c>
    </row>
    <row r="1629" spans="1:19" x14ac:dyDescent="0.4">
      <c r="A1629" s="2" t="str">
        <f t="shared" si="50"/>
        <v>2023|WaitematÄ|12</v>
      </c>
      <c r="B1629" t="s">
        <v>16</v>
      </c>
      <c r="C1629" t="s">
        <v>17</v>
      </c>
      <c r="D1629" t="s">
        <v>18</v>
      </c>
      <c r="E1629" t="s">
        <v>19</v>
      </c>
      <c r="F1629">
        <v>2023</v>
      </c>
      <c r="G1629">
        <v>2023</v>
      </c>
      <c r="H1629">
        <v>101</v>
      </c>
      <c r="I1629" t="s">
        <v>164</v>
      </c>
      <c r="J1629">
        <v>1</v>
      </c>
      <c r="K1629" t="s">
        <v>22</v>
      </c>
      <c r="L1629">
        <v>12</v>
      </c>
      <c r="N1629">
        <v>31038</v>
      </c>
      <c r="R1629" s="2">
        <f t="shared" si="51"/>
        <v>70</v>
      </c>
      <c r="S1629" s="2">
        <f>IF(AND(P1629&lt;&gt;"_U",P1629&lt;&gt;"c",J1629&lt;&gt;99,J1629&lt;&gt;9),IFERROR(VLOOKUP(A1629,'Health Total'!$A$2:$N$10000,14,0),"."),".")</f>
        <v>44337</v>
      </c>
    </row>
    <row r="1630" spans="1:19" x14ac:dyDescent="0.4">
      <c r="A1630" s="2" t="str">
        <f t="shared" si="50"/>
        <v>2023|WaitematÄ|13</v>
      </c>
      <c r="B1630" t="s">
        <v>16</v>
      </c>
      <c r="C1630" t="s">
        <v>17</v>
      </c>
      <c r="D1630" t="s">
        <v>18</v>
      </c>
      <c r="E1630" t="s">
        <v>19</v>
      </c>
      <c r="F1630">
        <v>2023</v>
      </c>
      <c r="G1630">
        <v>2023</v>
      </c>
      <c r="H1630">
        <v>101</v>
      </c>
      <c r="I1630" t="s">
        <v>164</v>
      </c>
      <c r="J1630">
        <v>1</v>
      </c>
      <c r="K1630" t="s">
        <v>22</v>
      </c>
      <c r="L1630">
        <v>13</v>
      </c>
      <c r="N1630">
        <v>174</v>
      </c>
      <c r="R1630" s="2">
        <f t="shared" si="51"/>
        <v>25.66</v>
      </c>
      <c r="S1630" s="2">
        <f>IF(AND(P1630&lt;&gt;"_U",P1630&lt;&gt;"c",J1630&lt;&gt;99,J1630&lt;&gt;9),IFERROR(VLOOKUP(A1630,'Health Total'!$A$2:$N$10000,14,0),"."),".")</f>
        <v>678</v>
      </c>
    </row>
    <row r="1631" spans="1:19" x14ac:dyDescent="0.4">
      <c r="A1631" s="2" t="str">
        <f t="shared" si="50"/>
        <v>2023|WaitematÄ|999</v>
      </c>
      <c r="B1631" t="s">
        <v>16</v>
      </c>
      <c r="C1631" t="s">
        <v>17</v>
      </c>
      <c r="D1631" t="s">
        <v>18</v>
      </c>
      <c r="E1631" t="s">
        <v>19</v>
      </c>
      <c r="F1631">
        <v>2023</v>
      </c>
      <c r="G1631">
        <v>2023</v>
      </c>
      <c r="H1631">
        <v>101</v>
      </c>
      <c r="I1631" t="s">
        <v>164</v>
      </c>
      <c r="J1631">
        <v>1</v>
      </c>
      <c r="K1631" t="s">
        <v>22</v>
      </c>
      <c r="L1631">
        <v>999</v>
      </c>
      <c r="N1631">
        <v>135168</v>
      </c>
      <c r="R1631" s="2">
        <f t="shared" si="51"/>
        <v>68.13</v>
      </c>
      <c r="S1631" s="2">
        <f>IF(AND(P1631&lt;&gt;"_U",P1631&lt;&gt;"c",J1631&lt;&gt;99,J1631&lt;&gt;9),IFERROR(VLOOKUP(A1631,'Health Total'!$A$2:$N$10000,14,0),"."),".")</f>
        <v>198387</v>
      </c>
    </row>
    <row r="1632" spans="1:19" x14ac:dyDescent="0.4">
      <c r="A1632" s="2" t="str">
        <f t="shared" si="50"/>
        <v>2023|WaitematÄ|10</v>
      </c>
      <c r="B1632" t="s">
        <v>16</v>
      </c>
      <c r="C1632" t="s">
        <v>17</v>
      </c>
      <c r="D1632" t="s">
        <v>18</v>
      </c>
      <c r="E1632" t="s">
        <v>19</v>
      </c>
      <c r="F1632">
        <v>2023</v>
      </c>
      <c r="G1632">
        <v>2023</v>
      </c>
      <c r="H1632">
        <v>101</v>
      </c>
      <c r="I1632" t="s">
        <v>164</v>
      </c>
      <c r="J1632">
        <v>2</v>
      </c>
      <c r="K1632" t="s">
        <v>23</v>
      </c>
      <c r="L1632">
        <v>10</v>
      </c>
      <c r="N1632">
        <v>261</v>
      </c>
      <c r="R1632" s="2">
        <f t="shared" si="51"/>
        <v>44.62</v>
      </c>
      <c r="S1632" s="2">
        <f>IF(AND(P1632&lt;&gt;"_U",P1632&lt;&gt;"c",J1632&lt;&gt;99,J1632&lt;&gt;9),IFERROR(VLOOKUP(A1632,'Health Total'!$A$2:$N$10000,14,0),"."),".")</f>
        <v>585</v>
      </c>
    </row>
    <row r="1633" spans="1:19" x14ac:dyDescent="0.4">
      <c r="A1633" s="2" t="str">
        <f t="shared" si="50"/>
        <v>2023|WaitematÄ|11</v>
      </c>
      <c r="B1633" t="s">
        <v>16</v>
      </c>
      <c r="C1633" t="s">
        <v>17</v>
      </c>
      <c r="D1633" t="s">
        <v>18</v>
      </c>
      <c r="E1633" t="s">
        <v>19</v>
      </c>
      <c r="F1633">
        <v>2023</v>
      </c>
      <c r="G1633">
        <v>2023</v>
      </c>
      <c r="H1633">
        <v>101</v>
      </c>
      <c r="I1633" t="s">
        <v>164</v>
      </c>
      <c r="J1633">
        <v>2</v>
      </c>
      <c r="K1633" t="s">
        <v>23</v>
      </c>
      <c r="L1633">
        <v>11</v>
      </c>
      <c r="N1633">
        <v>64917</v>
      </c>
      <c r="R1633" s="2">
        <f t="shared" si="51"/>
        <v>42.49</v>
      </c>
      <c r="S1633" s="2">
        <f>IF(AND(P1633&lt;&gt;"_U",P1633&lt;&gt;"c",J1633&lt;&gt;99,J1633&lt;&gt;9),IFERROR(VLOOKUP(A1633,'Health Total'!$A$2:$N$10000,14,0),"."),".")</f>
        <v>152790</v>
      </c>
    </row>
    <row r="1634" spans="1:19" x14ac:dyDescent="0.4">
      <c r="A1634" s="2" t="str">
        <f t="shared" si="50"/>
        <v>2023|WaitematÄ|12</v>
      </c>
      <c r="B1634" t="s">
        <v>16</v>
      </c>
      <c r="C1634" t="s">
        <v>17</v>
      </c>
      <c r="D1634" t="s">
        <v>18</v>
      </c>
      <c r="E1634" t="s">
        <v>19</v>
      </c>
      <c r="F1634">
        <v>2023</v>
      </c>
      <c r="G1634">
        <v>2023</v>
      </c>
      <c r="H1634">
        <v>101</v>
      </c>
      <c r="I1634" t="s">
        <v>164</v>
      </c>
      <c r="J1634">
        <v>2</v>
      </c>
      <c r="K1634" t="s">
        <v>23</v>
      </c>
      <c r="L1634">
        <v>12</v>
      </c>
      <c r="N1634">
        <v>18135</v>
      </c>
      <c r="R1634" s="2">
        <f t="shared" si="51"/>
        <v>40.9</v>
      </c>
      <c r="S1634" s="2">
        <f>IF(AND(P1634&lt;&gt;"_U",P1634&lt;&gt;"c",J1634&lt;&gt;99,J1634&lt;&gt;9),IFERROR(VLOOKUP(A1634,'Health Total'!$A$2:$N$10000,14,0),"."),".")</f>
        <v>44337</v>
      </c>
    </row>
    <row r="1635" spans="1:19" x14ac:dyDescent="0.4">
      <c r="A1635" s="2" t="str">
        <f t="shared" si="50"/>
        <v>2023|WaitematÄ|13</v>
      </c>
      <c r="B1635" t="s">
        <v>16</v>
      </c>
      <c r="C1635" t="s">
        <v>17</v>
      </c>
      <c r="D1635" t="s">
        <v>18</v>
      </c>
      <c r="E1635" t="s">
        <v>19</v>
      </c>
      <c r="F1635">
        <v>2023</v>
      </c>
      <c r="G1635">
        <v>2023</v>
      </c>
      <c r="H1635">
        <v>101</v>
      </c>
      <c r="I1635" t="s">
        <v>164</v>
      </c>
      <c r="J1635">
        <v>2</v>
      </c>
      <c r="K1635" t="s">
        <v>23</v>
      </c>
      <c r="L1635">
        <v>13</v>
      </c>
      <c r="N1635">
        <v>303</v>
      </c>
      <c r="R1635" s="2">
        <f t="shared" si="51"/>
        <v>44.69</v>
      </c>
      <c r="S1635" s="2">
        <f>IF(AND(P1635&lt;&gt;"_U",P1635&lt;&gt;"c",J1635&lt;&gt;99,J1635&lt;&gt;9),IFERROR(VLOOKUP(A1635,'Health Total'!$A$2:$N$10000,14,0),"."),".")</f>
        <v>678</v>
      </c>
    </row>
    <row r="1636" spans="1:19" x14ac:dyDescent="0.4">
      <c r="A1636" s="2" t="str">
        <f t="shared" si="50"/>
        <v>2023|WaitematÄ|999</v>
      </c>
      <c r="B1636" t="s">
        <v>16</v>
      </c>
      <c r="C1636" t="s">
        <v>17</v>
      </c>
      <c r="D1636" t="s">
        <v>18</v>
      </c>
      <c r="E1636" t="s">
        <v>19</v>
      </c>
      <c r="F1636">
        <v>2023</v>
      </c>
      <c r="G1636">
        <v>2023</v>
      </c>
      <c r="H1636">
        <v>101</v>
      </c>
      <c r="I1636" t="s">
        <v>164</v>
      </c>
      <c r="J1636">
        <v>2</v>
      </c>
      <c r="K1636" t="s">
        <v>23</v>
      </c>
      <c r="L1636">
        <v>999</v>
      </c>
      <c r="N1636">
        <v>83616</v>
      </c>
      <c r="R1636" s="2">
        <f t="shared" si="51"/>
        <v>42.15</v>
      </c>
      <c r="S1636" s="2">
        <f>IF(AND(P1636&lt;&gt;"_U",P1636&lt;&gt;"c",J1636&lt;&gt;99,J1636&lt;&gt;9),IFERROR(VLOOKUP(A1636,'Health Total'!$A$2:$N$10000,14,0),"."),".")</f>
        <v>198387</v>
      </c>
    </row>
    <row r="1637" spans="1:19" x14ac:dyDescent="0.4">
      <c r="A1637" s="2" t="str">
        <f t="shared" si="50"/>
        <v>2023|WaitematÄ|10</v>
      </c>
      <c r="B1637" t="s">
        <v>16</v>
      </c>
      <c r="C1637" t="s">
        <v>17</v>
      </c>
      <c r="D1637" t="s">
        <v>18</v>
      </c>
      <c r="E1637" t="s">
        <v>19</v>
      </c>
      <c r="F1637">
        <v>2023</v>
      </c>
      <c r="G1637">
        <v>2023</v>
      </c>
      <c r="H1637">
        <v>101</v>
      </c>
      <c r="I1637" t="s">
        <v>164</v>
      </c>
      <c r="J1637">
        <v>3</v>
      </c>
      <c r="K1637" t="s">
        <v>24</v>
      </c>
      <c r="L1637">
        <v>10</v>
      </c>
      <c r="N1637">
        <v>108</v>
      </c>
      <c r="R1637" s="2">
        <f t="shared" si="51"/>
        <v>18.46</v>
      </c>
      <c r="S1637" s="2">
        <f>IF(AND(P1637&lt;&gt;"_U",P1637&lt;&gt;"c",J1637&lt;&gt;99,J1637&lt;&gt;9),IFERROR(VLOOKUP(A1637,'Health Total'!$A$2:$N$10000,14,0),"."),".")</f>
        <v>585</v>
      </c>
    </row>
    <row r="1638" spans="1:19" x14ac:dyDescent="0.4">
      <c r="A1638" s="2" t="str">
        <f t="shared" si="50"/>
        <v>2023|WaitematÄ|11</v>
      </c>
      <c r="B1638" t="s">
        <v>16</v>
      </c>
      <c r="C1638" t="s">
        <v>17</v>
      </c>
      <c r="D1638" t="s">
        <v>18</v>
      </c>
      <c r="E1638" t="s">
        <v>19</v>
      </c>
      <c r="F1638">
        <v>2023</v>
      </c>
      <c r="G1638">
        <v>2023</v>
      </c>
      <c r="H1638">
        <v>101</v>
      </c>
      <c r="I1638" t="s">
        <v>164</v>
      </c>
      <c r="J1638">
        <v>3</v>
      </c>
      <c r="K1638" t="s">
        <v>24</v>
      </c>
      <c r="L1638">
        <v>11</v>
      </c>
      <c r="N1638">
        <v>14496</v>
      </c>
      <c r="R1638" s="2">
        <f t="shared" si="51"/>
        <v>9.49</v>
      </c>
      <c r="S1638" s="2">
        <f>IF(AND(P1638&lt;&gt;"_U",P1638&lt;&gt;"c",J1638&lt;&gt;99,J1638&lt;&gt;9),IFERROR(VLOOKUP(A1638,'Health Total'!$A$2:$N$10000,14,0),"."),".")</f>
        <v>152790</v>
      </c>
    </row>
    <row r="1639" spans="1:19" x14ac:dyDescent="0.4">
      <c r="A1639" s="2" t="str">
        <f t="shared" si="50"/>
        <v>2023|WaitematÄ|12</v>
      </c>
      <c r="B1639" t="s">
        <v>16</v>
      </c>
      <c r="C1639" t="s">
        <v>17</v>
      </c>
      <c r="D1639" t="s">
        <v>18</v>
      </c>
      <c r="E1639" t="s">
        <v>19</v>
      </c>
      <c r="F1639">
        <v>2023</v>
      </c>
      <c r="G1639">
        <v>2023</v>
      </c>
      <c r="H1639">
        <v>101</v>
      </c>
      <c r="I1639" t="s">
        <v>164</v>
      </c>
      <c r="J1639">
        <v>3</v>
      </c>
      <c r="K1639" t="s">
        <v>24</v>
      </c>
      <c r="L1639">
        <v>12</v>
      </c>
      <c r="N1639">
        <v>1485</v>
      </c>
      <c r="R1639" s="2">
        <f t="shared" si="51"/>
        <v>3.35</v>
      </c>
      <c r="S1639" s="2">
        <f>IF(AND(P1639&lt;&gt;"_U",P1639&lt;&gt;"c",J1639&lt;&gt;99,J1639&lt;&gt;9),IFERROR(VLOOKUP(A1639,'Health Total'!$A$2:$N$10000,14,0),"."),".")</f>
        <v>44337</v>
      </c>
    </row>
    <row r="1640" spans="1:19" x14ac:dyDescent="0.4">
      <c r="A1640" s="2" t="str">
        <f t="shared" si="50"/>
        <v>2023|WaitematÄ|13</v>
      </c>
      <c r="B1640" t="s">
        <v>16</v>
      </c>
      <c r="C1640" t="s">
        <v>17</v>
      </c>
      <c r="D1640" t="s">
        <v>18</v>
      </c>
      <c r="E1640" t="s">
        <v>19</v>
      </c>
      <c r="F1640">
        <v>2023</v>
      </c>
      <c r="G1640">
        <v>2023</v>
      </c>
      <c r="H1640">
        <v>101</v>
      </c>
      <c r="I1640" t="s">
        <v>164</v>
      </c>
      <c r="J1640">
        <v>3</v>
      </c>
      <c r="K1640" t="s">
        <v>24</v>
      </c>
      <c r="L1640">
        <v>13</v>
      </c>
      <c r="N1640">
        <v>54</v>
      </c>
      <c r="R1640" s="2">
        <f t="shared" si="51"/>
        <v>7.96</v>
      </c>
      <c r="S1640" s="2">
        <f>IF(AND(P1640&lt;&gt;"_U",P1640&lt;&gt;"c",J1640&lt;&gt;99,J1640&lt;&gt;9),IFERROR(VLOOKUP(A1640,'Health Total'!$A$2:$N$10000,14,0),"."),".")</f>
        <v>678</v>
      </c>
    </row>
    <row r="1641" spans="1:19" x14ac:dyDescent="0.4">
      <c r="A1641" s="2" t="str">
        <f t="shared" si="50"/>
        <v>2023|WaitematÄ|999</v>
      </c>
      <c r="B1641" t="s">
        <v>16</v>
      </c>
      <c r="C1641" t="s">
        <v>17</v>
      </c>
      <c r="D1641" t="s">
        <v>18</v>
      </c>
      <c r="E1641" t="s">
        <v>19</v>
      </c>
      <c r="F1641">
        <v>2023</v>
      </c>
      <c r="G1641">
        <v>2023</v>
      </c>
      <c r="H1641">
        <v>101</v>
      </c>
      <c r="I1641" t="s">
        <v>164</v>
      </c>
      <c r="J1641">
        <v>3</v>
      </c>
      <c r="K1641" t="s">
        <v>24</v>
      </c>
      <c r="L1641">
        <v>999</v>
      </c>
      <c r="N1641">
        <v>16143</v>
      </c>
      <c r="R1641" s="2">
        <f t="shared" si="51"/>
        <v>8.14</v>
      </c>
      <c r="S1641" s="2">
        <f>IF(AND(P1641&lt;&gt;"_U",P1641&lt;&gt;"c",J1641&lt;&gt;99,J1641&lt;&gt;9),IFERROR(VLOOKUP(A1641,'Health Total'!$A$2:$N$10000,14,0),"."),".")</f>
        <v>198387</v>
      </c>
    </row>
    <row r="1642" spans="1:19" x14ac:dyDescent="0.4">
      <c r="A1642" s="2" t="str">
        <f t="shared" si="50"/>
        <v>2023|WaitematÄ|10</v>
      </c>
      <c r="B1642" t="s">
        <v>16</v>
      </c>
      <c r="C1642" t="s">
        <v>17</v>
      </c>
      <c r="D1642" t="s">
        <v>18</v>
      </c>
      <c r="E1642" t="s">
        <v>19</v>
      </c>
      <c r="F1642">
        <v>2023</v>
      </c>
      <c r="G1642">
        <v>2023</v>
      </c>
      <c r="H1642">
        <v>101</v>
      </c>
      <c r="I1642" t="s">
        <v>164</v>
      </c>
      <c r="J1642">
        <v>4</v>
      </c>
      <c r="K1642" t="s">
        <v>25</v>
      </c>
      <c r="L1642">
        <v>10</v>
      </c>
      <c r="N1642">
        <v>24</v>
      </c>
      <c r="R1642" s="2">
        <f t="shared" si="51"/>
        <v>4.0999999999999996</v>
      </c>
      <c r="S1642" s="2">
        <f>IF(AND(P1642&lt;&gt;"_U",P1642&lt;&gt;"c",J1642&lt;&gt;99,J1642&lt;&gt;9),IFERROR(VLOOKUP(A1642,'Health Total'!$A$2:$N$10000,14,0),"."),".")</f>
        <v>585</v>
      </c>
    </row>
    <row r="1643" spans="1:19" x14ac:dyDescent="0.4">
      <c r="A1643" s="2" t="str">
        <f t="shared" si="50"/>
        <v>2023|WaitematÄ|11</v>
      </c>
      <c r="B1643" t="s">
        <v>16</v>
      </c>
      <c r="C1643" t="s">
        <v>17</v>
      </c>
      <c r="D1643" t="s">
        <v>18</v>
      </c>
      <c r="E1643" t="s">
        <v>19</v>
      </c>
      <c r="F1643">
        <v>2023</v>
      </c>
      <c r="G1643">
        <v>2023</v>
      </c>
      <c r="H1643">
        <v>101</v>
      </c>
      <c r="I1643" t="s">
        <v>164</v>
      </c>
      <c r="J1643">
        <v>4</v>
      </c>
      <c r="K1643" t="s">
        <v>25</v>
      </c>
      <c r="L1643">
        <v>11</v>
      </c>
      <c r="N1643">
        <v>4761</v>
      </c>
      <c r="R1643" s="2">
        <f t="shared" si="51"/>
        <v>3.12</v>
      </c>
      <c r="S1643" s="2">
        <f>IF(AND(P1643&lt;&gt;"_U",P1643&lt;&gt;"c",J1643&lt;&gt;99,J1643&lt;&gt;9),IFERROR(VLOOKUP(A1643,'Health Total'!$A$2:$N$10000,14,0),"."),".")</f>
        <v>152790</v>
      </c>
    </row>
    <row r="1644" spans="1:19" x14ac:dyDescent="0.4">
      <c r="A1644" s="2" t="str">
        <f t="shared" si="50"/>
        <v>2023|WaitematÄ|12</v>
      </c>
      <c r="B1644" t="s">
        <v>16</v>
      </c>
      <c r="C1644" t="s">
        <v>17</v>
      </c>
      <c r="D1644" t="s">
        <v>18</v>
      </c>
      <c r="E1644" t="s">
        <v>19</v>
      </c>
      <c r="F1644">
        <v>2023</v>
      </c>
      <c r="G1644">
        <v>2023</v>
      </c>
      <c r="H1644">
        <v>101</v>
      </c>
      <c r="I1644" t="s">
        <v>164</v>
      </c>
      <c r="J1644">
        <v>4</v>
      </c>
      <c r="K1644" t="s">
        <v>25</v>
      </c>
      <c r="L1644">
        <v>12</v>
      </c>
      <c r="N1644">
        <v>921</v>
      </c>
      <c r="R1644" s="2">
        <f t="shared" si="51"/>
        <v>2.08</v>
      </c>
      <c r="S1644" s="2">
        <f>IF(AND(P1644&lt;&gt;"_U",P1644&lt;&gt;"c",J1644&lt;&gt;99,J1644&lt;&gt;9),IFERROR(VLOOKUP(A1644,'Health Total'!$A$2:$N$10000,14,0),"."),".")</f>
        <v>44337</v>
      </c>
    </row>
    <row r="1645" spans="1:19" x14ac:dyDescent="0.4">
      <c r="A1645" s="2" t="str">
        <f t="shared" si="50"/>
        <v>2023|WaitematÄ|13</v>
      </c>
      <c r="B1645" t="s">
        <v>16</v>
      </c>
      <c r="C1645" t="s">
        <v>17</v>
      </c>
      <c r="D1645" t="s">
        <v>18</v>
      </c>
      <c r="E1645" t="s">
        <v>19</v>
      </c>
      <c r="F1645">
        <v>2023</v>
      </c>
      <c r="G1645">
        <v>2023</v>
      </c>
      <c r="H1645">
        <v>101</v>
      </c>
      <c r="I1645" t="s">
        <v>164</v>
      </c>
      <c r="J1645">
        <v>4</v>
      </c>
      <c r="K1645" t="s">
        <v>25</v>
      </c>
      <c r="L1645">
        <v>13</v>
      </c>
      <c r="N1645">
        <v>39</v>
      </c>
      <c r="R1645" s="2">
        <f t="shared" si="51"/>
        <v>5.75</v>
      </c>
      <c r="S1645" s="2">
        <f>IF(AND(P1645&lt;&gt;"_U",P1645&lt;&gt;"c",J1645&lt;&gt;99,J1645&lt;&gt;9),IFERROR(VLOOKUP(A1645,'Health Total'!$A$2:$N$10000,14,0),"."),".")</f>
        <v>678</v>
      </c>
    </row>
    <row r="1646" spans="1:19" x14ac:dyDescent="0.4">
      <c r="A1646" s="2" t="str">
        <f t="shared" si="50"/>
        <v>2023|WaitematÄ|999</v>
      </c>
      <c r="B1646" t="s">
        <v>16</v>
      </c>
      <c r="C1646" t="s">
        <v>17</v>
      </c>
      <c r="D1646" t="s">
        <v>18</v>
      </c>
      <c r="E1646" t="s">
        <v>19</v>
      </c>
      <c r="F1646">
        <v>2023</v>
      </c>
      <c r="G1646">
        <v>2023</v>
      </c>
      <c r="H1646">
        <v>101</v>
      </c>
      <c r="I1646" t="s">
        <v>164</v>
      </c>
      <c r="J1646">
        <v>4</v>
      </c>
      <c r="K1646" t="s">
        <v>25</v>
      </c>
      <c r="L1646">
        <v>999</v>
      </c>
      <c r="N1646">
        <v>5745</v>
      </c>
      <c r="R1646" s="2">
        <f t="shared" si="51"/>
        <v>2.9</v>
      </c>
      <c r="S1646" s="2">
        <f>IF(AND(P1646&lt;&gt;"_U",P1646&lt;&gt;"c",J1646&lt;&gt;99,J1646&lt;&gt;9),IFERROR(VLOOKUP(A1646,'Health Total'!$A$2:$N$10000,14,0),"."),".")</f>
        <v>198387</v>
      </c>
    </row>
    <row r="1647" spans="1:19" x14ac:dyDescent="0.4">
      <c r="A1647" s="2" t="str">
        <f t="shared" si="50"/>
        <v>2023|WaitematÄ|10</v>
      </c>
      <c r="B1647" t="s">
        <v>16</v>
      </c>
      <c r="C1647" t="s">
        <v>17</v>
      </c>
      <c r="D1647" t="s">
        <v>18</v>
      </c>
      <c r="E1647" t="s">
        <v>19</v>
      </c>
      <c r="F1647">
        <v>2023</v>
      </c>
      <c r="G1647">
        <v>2023</v>
      </c>
      <c r="H1647">
        <v>101</v>
      </c>
      <c r="I1647" t="s">
        <v>164</v>
      </c>
      <c r="J1647">
        <v>5</v>
      </c>
      <c r="K1647" t="s">
        <v>26</v>
      </c>
      <c r="L1647">
        <v>10</v>
      </c>
      <c r="N1647">
        <v>96</v>
      </c>
      <c r="R1647" s="2">
        <f t="shared" si="51"/>
        <v>16.41</v>
      </c>
      <c r="S1647" s="2">
        <f>IF(AND(P1647&lt;&gt;"_U",P1647&lt;&gt;"c",J1647&lt;&gt;99,J1647&lt;&gt;9),IFERROR(VLOOKUP(A1647,'Health Total'!$A$2:$N$10000,14,0),"."),".")</f>
        <v>585</v>
      </c>
    </row>
    <row r="1648" spans="1:19" x14ac:dyDescent="0.4">
      <c r="A1648" s="2" t="str">
        <f t="shared" si="50"/>
        <v>2023|WaitematÄ|11</v>
      </c>
      <c r="B1648" t="s">
        <v>16</v>
      </c>
      <c r="C1648" t="s">
        <v>17</v>
      </c>
      <c r="D1648" t="s">
        <v>18</v>
      </c>
      <c r="E1648" t="s">
        <v>19</v>
      </c>
      <c r="F1648">
        <v>2023</v>
      </c>
      <c r="G1648">
        <v>2023</v>
      </c>
      <c r="H1648">
        <v>101</v>
      </c>
      <c r="I1648" t="s">
        <v>164</v>
      </c>
      <c r="J1648">
        <v>5</v>
      </c>
      <c r="K1648" t="s">
        <v>26</v>
      </c>
      <c r="L1648">
        <v>11</v>
      </c>
      <c r="N1648">
        <v>31554</v>
      </c>
      <c r="R1648" s="2">
        <f t="shared" si="51"/>
        <v>20.65</v>
      </c>
      <c r="S1648" s="2">
        <f>IF(AND(P1648&lt;&gt;"_U",P1648&lt;&gt;"c",J1648&lt;&gt;99,J1648&lt;&gt;9),IFERROR(VLOOKUP(A1648,'Health Total'!$A$2:$N$10000,14,0),"."),".")</f>
        <v>152790</v>
      </c>
    </row>
    <row r="1649" spans="1:19" x14ac:dyDescent="0.4">
      <c r="A1649" s="2" t="str">
        <f t="shared" si="50"/>
        <v>2023|WaitematÄ|12</v>
      </c>
      <c r="B1649" t="s">
        <v>16</v>
      </c>
      <c r="C1649" t="s">
        <v>17</v>
      </c>
      <c r="D1649" t="s">
        <v>18</v>
      </c>
      <c r="E1649" t="s">
        <v>19</v>
      </c>
      <c r="F1649">
        <v>2023</v>
      </c>
      <c r="G1649">
        <v>2023</v>
      </c>
      <c r="H1649">
        <v>101</v>
      </c>
      <c r="I1649" t="s">
        <v>164</v>
      </c>
      <c r="J1649">
        <v>5</v>
      </c>
      <c r="K1649" t="s">
        <v>26</v>
      </c>
      <c r="L1649">
        <v>12</v>
      </c>
      <c r="N1649">
        <v>1500</v>
      </c>
      <c r="R1649" s="2">
        <f t="shared" si="51"/>
        <v>3.38</v>
      </c>
      <c r="S1649" s="2">
        <f>IF(AND(P1649&lt;&gt;"_U",P1649&lt;&gt;"c",J1649&lt;&gt;99,J1649&lt;&gt;9),IFERROR(VLOOKUP(A1649,'Health Total'!$A$2:$N$10000,14,0),"."),".")</f>
        <v>44337</v>
      </c>
    </row>
    <row r="1650" spans="1:19" x14ac:dyDescent="0.4">
      <c r="A1650" s="2" t="str">
        <f t="shared" si="50"/>
        <v>2023|WaitematÄ|13</v>
      </c>
      <c r="B1650" t="s">
        <v>16</v>
      </c>
      <c r="C1650" t="s">
        <v>17</v>
      </c>
      <c r="D1650" t="s">
        <v>18</v>
      </c>
      <c r="E1650" t="s">
        <v>19</v>
      </c>
      <c r="F1650">
        <v>2023</v>
      </c>
      <c r="G1650">
        <v>2023</v>
      </c>
      <c r="H1650">
        <v>101</v>
      </c>
      <c r="I1650" t="s">
        <v>164</v>
      </c>
      <c r="J1650">
        <v>5</v>
      </c>
      <c r="K1650" t="s">
        <v>26</v>
      </c>
      <c r="L1650">
        <v>13</v>
      </c>
      <c r="N1650">
        <v>66</v>
      </c>
      <c r="R1650" s="2">
        <f t="shared" si="51"/>
        <v>9.73</v>
      </c>
      <c r="S1650" s="2">
        <f>IF(AND(P1650&lt;&gt;"_U",P1650&lt;&gt;"c",J1650&lt;&gt;99,J1650&lt;&gt;9),IFERROR(VLOOKUP(A1650,'Health Total'!$A$2:$N$10000,14,0),"."),".")</f>
        <v>678</v>
      </c>
    </row>
    <row r="1651" spans="1:19" x14ac:dyDescent="0.4">
      <c r="A1651" s="2" t="str">
        <f t="shared" si="50"/>
        <v>2023|WaitematÄ|999</v>
      </c>
      <c r="B1651" t="s">
        <v>16</v>
      </c>
      <c r="C1651" t="s">
        <v>17</v>
      </c>
      <c r="D1651" t="s">
        <v>18</v>
      </c>
      <c r="E1651" t="s">
        <v>19</v>
      </c>
      <c r="F1651">
        <v>2023</v>
      </c>
      <c r="G1651">
        <v>2023</v>
      </c>
      <c r="H1651">
        <v>101</v>
      </c>
      <c r="I1651" t="s">
        <v>164</v>
      </c>
      <c r="J1651">
        <v>5</v>
      </c>
      <c r="K1651" t="s">
        <v>26</v>
      </c>
      <c r="L1651">
        <v>999</v>
      </c>
      <c r="N1651">
        <v>33216</v>
      </c>
      <c r="R1651" s="2">
        <f t="shared" si="51"/>
        <v>16.739999999999998</v>
      </c>
      <c r="S1651" s="2">
        <f>IF(AND(P1651&lt;&gt;"_U",P1651&lt;&gt;"c",J1651&lt;&gt;99,J1651&lt;&gt;9),IFERROR(VLOOKUP(A1651,'Health Total'!$A$2:$N$10000,14,0),"."),".")</f>
        <v>198387</v>
      </c>
    </row>
    <row r="1652" spans="1:19" x14ac:dyDescent="0.4">
      <c r="A1652" s="2" t="str">
        <f t="shared" si="50"/>
        <v>2023|WaitematÄ|10</v>
      </c>
      <c r="B1652" t="s">
        <v>16</v>
      </c>
      <c r="C1652" t="s">
        <v>17</v>
      </c>
      <c r="D1652" t="s">
        <v>18</v>
      </c>
      <c r="E1652" t="s">
        <v>19</v>
      </c>
      <c r="F1652">
        <v>2023</v>
      </c>
      <c r="G1652">
        <v>2023</v>
      </c>
      <c r="H1652">
        <v>101</v>
      </c>
      <c r="I1652" t="s">
        <v>164</v>
      </c>
      <c r="J1652">
        <v>6</v>
      </c>
      <c r="K1652" t="s">
        <v>27</v>
      </c>
      <c r="L1652">
        <v>10</v>
      </c>
      <c r="N1652">
        <v>6</v>
      </c>
      <c r="R1652" s="2">
        <f t="shared" si="51"/>
        <v>1.03</v>
      </c>
      <c r="S1652" s="2">
        <f>IF(AND(P1652&lt;&gt;"_U",P1652&lt;&gt;"c",J1652&lt;&gt;99,J1652&lt;&gt;9),IFERROR(VLOOKUP(A1652,'Health Total'!$A$2:$N$10000,14,0),"."),".")</f>
        <v>585</v>
      </c>
    </row>
    <row r="1653" spans="1:19" x14ac:dyDescent="0.4">
      <c r="A1653" s="2" t="str">
        <f t="shared" si="50"/>
        <v>2023|WaitematÄ|11</v>
      </c>
      <c r="B1653" t="s">
        <v>16</v>
      </c>
      <c r="C1653" t="s">
        <v>17</v>
      </c>
      <c r="D1653" t="s">
        <v>18</v>
      </c>
      <c r="E1653" t="s">
        <v>19</v>
      </c>
      <c r="F1653">
        <v>2023</v>
      </c>
      <c r="G1653">
        <v>2023</v>
      </c>
      <c r="H1653">
        <v>101</v>
      </c>
      <c r="I1653" t="s">
        <v>164</v>
      </c>
      <c r="J1653">
        <v>6</v>
      </c>
      <c r="K1653" t="s">
        <v>27</v>
      </c>
      <c r="L1653">
        <v>11</v>
      </c>
      <c r="N1653">
        <v>483</v>
      </c>
      <c r="R1653" s="2">
        <f t="shared" si="51"/>
        <v>0.32</v>
      </c>
      <c r="S1653" s="2">
        <f>IF(AND(P1653&lt;&gt;"_U",P1653&lt;&gt;"c",J1653&lt;&gt;99,J1653&lt;&gt;9),IFERROR(VLOOKUP(A1653,'Health Total'!$A$2:$N$10000,14,0),"."),".")</f>
        <v>152790</v>
      </c>
    </row>
    <row r="1654" spans="1:19" x14ac:dyDescent="0.4">
      <c r="A1654" s="2" t="str">
        <f t="shared" si="50"/>
        <v>2023|WaitematÄ|12</v>
      </c>
      <c r="B1654" t="s">
        <v>16</v>
      </c>
      <c r="C1654" t="s">
        <v>17</v>
      </c>
      <c r="D1654" t="s">
        <v>18</v>
      </c>
      <c r="E1654" t="s">
        <v>19</v>
      </c>
      <c r="F1654">
        <v>2023</v>
      </c>
      <c r="G1654">
        <v>2023</v>
      </c>
      <c r="H1654">
        <v>101</v>
      </c>
      <c r="I1654" t="s">
        <v>164</v>
      </c>
      <c r="J1654">
        <v>6</v>
      </c>
      <c r="K1654" t="s">
        <v>27</v>
      </c>
      <c r="L1654">
        <v>12</v>
      </c>
      <c r="N1654">
        <v>42</v>
      </c>
      <c r="R1654" s="2">
        <f t="shared" si="51"/>
        <v>0.09</v>
      </c>
      <c r="S1654" s="2">
        <f>IF(AND(P1654&lt;&gt;"_U",P1654&lt;&gt;"c",J1654&lt;&gt;99,J1654&lt;&gt;9),IFERROR(VLOOKUP(A1654,'Health Total'!$A$2:$N$10000,14,0),"."),".")</f>
        <v>44337</v>
      </c>
    </row>
    <row r="1655" spans="1:19" x14ac:dyDescent="0.4">
      <c r="A1655" s="2" t="str">
        <f t="shared" si="50"/>
        <v>2023|WaitematÄ|13</v>
      </c>
      <c r="B1655" t="s">
        <v>16</v>
      </c>
      <c r="C1655" t="s">
        <v>17</v>
      </c>
      <c r="D1655" t="s">
        <v>18</v>
      </c>
      <c r="E1655" t="s">
        <v>19</v>
      </c>
      <c r="F1655">
        <v>2023</v>
      </c>
      <c r="G1655">
        <v>2023</v>
      </c>
      <c r="H1655">
        <v>101</v>
      </c>
      <c r="I1655" t="s">
        <v>164</v>
      </c>
      <c r="J1655">
        <v>6</v>
      </c>
      <c r="K1655" t="s">
        <v>27</v>
      </c>
      <c r="L1655">
        <v>13</v>
      </c>
      <c r="N1655">
        <v>3</v>
      </c>
      <c r="R1655" s="2">
        <f t="shared" si="51"/>
        <v>0.44</v>
      </c>
      <c r="S1655" s="2">
        <f>IF(AND(P1655&lt;&gt;"_U",P1655&lt;&gt;"c",J1655&lt;&gt;99,J1655&lt;&gt;9),IFERROR(VLOOKUP(A1655,'Health Total'!$A$2:$N$10000,14,0),"."),".")</f>
        <v>678</v>
      </c>
    </row>
    <row r="1656" spans="1:19" x14ac:dyDescent="0.4">
      <c r="A1656" s="2" t="str">
        <f t="shared" si="50"/>
        <v>2023|WaitematÄ|999</v>
      </c>
      <c r="B1656" t="s">
        <v>16</v>
      </c>
      <c r="C1656" t="s">
        <v>17</v>
      </c>
      <c r="D1656" t="s">
        <v>18</v>
      </c>
      <c r="E1656" t="s">
        <v>19</v>
      </c>
      <c r="F1656">
        <v>2023</v>
      </c>
      <c r="G1656">
        <v>2023</v>
      </c>
      <c r="H1656">
        <v>101</v>
      </c>
      <c r="I1656" t="s">
        <v>164</v>
      </c>
      <c r="J1656">
        <v>6</v>
      </c>
      <c r="K1656" t="s">
        <v>27</v>
      </c>
      <c r="L1656">
        <v>999</v>
      </c>
      <c r="N1656">
        <v>534</v>
      </c>
      <c r="R1656" s="2">
        <f t="shared" si="51"/>
        <v>0.27</v>
      </c>
      <c r="S1656" s="2">
        <f>IF(AND(P1656&lt;&gt;"_U",P1656&lt;&gt;"c",J1656&lt;&gt;99,J1656&lt;&gt;9),IFERROR(VLOOKUP(A1656,'Health Total'!$A$2:$N$10000,14,0),"."),".")</f>
        <v>198387</v>
      </c>
    </row>
    <row r="1657" spans="1:19" x14ac:dyDescent="0.4">
      <c r="A1657" s="2" t="str">
        <f t="shared" si="50"/>
        <v>2023|WaitematÄ|10</v>
      </c>
      <c r="B1657" t="s">
        <v>16</v>
      </c>
      <c r="C1657" t="s">
        <v>17</v>
      </c>
      <c r="D1657" t="s">
        <v>18</v>
      </c>
      <c r="E1657" t="s">
        <v>19</v>
      </c>
      <c r="F1657">
        <v>2023</v>
      </c>
      <c r="G1657">
        <v>2023</v>
      </c>
      <c r="H1657">
        <v>101</v>
      </c>
      <c r="I1657" t="s">
        <v>164</v>
      </c>
      <c r="J1657">
        <v>7</v>
      </c>
      <c r="K1657" t="s">
        <v>28</v>
      </c>
      <c r="L1657">
        <v>10</v>
      </c>
      <c r="N1657">
        <v>3</v>
      </c>
      <c r="R1657" s="2">
        <f t="shared" si="51"/>
        <v>0.51</v>
      </c>
      <c r="S1657" s="2">
        <f>IF(AND(P1657&lt;&gt;"_U",P1657&lt;&gt;"c",J1657&lt;&gt;99,J1657&lt;&gt;9),IFERROR(VLOOKUP(A1657,'Health Total'!$A$2:$N$10000,14,0),"."),".")</f>
        <v>585</v>
      </c>
    </row>
    <row r="1658" spans="1:19" x14ac:dyDescent="0.4">
      <c r="A1658" s="2" t="str">
        <f t="shared" si="50"/>
        <v>2023|WaitematÄ|11</v>
      </c>
      <c r="B1658" t="s">
        <v>16</v>
      </c>
      <c r="C1658" t="s">
        <v>17</v>
      </c>
      <c r="D1658" t="s">
        <v>18</v>
      </c>
      <c r="E1658" t="s">
        <v>19</v>
      </c>
      <c r="F1658">
        <v>2023</v>
      </c>
      <c r="G1658">
        <v>2023</v>
      </c>
      <c r="H1658">
        <v>101</v>
      </c>
      <c r="I1658" t="s">
        <v>164</v>
      </c>
      <c r="J1658">
        <v>7</v>
      </c>
      <c r="K1658" t="s">
        <v>28</v>
      </c>
      <c r="L1658">
        <v>11</v>
      </c>
      <c r="N1658">
        <v>255</v>
      </c>
      <c r="R1658" s="2">
        <f t="shared" si="51"/>
        <v>0.17</v>
      </c>
      <c r="S1658" s="2">
        <f>IF(AND(P1658&lt;&gt;"_U",P1658&lt;&gt;"c",J1658&lt;&gt;99,J1658&lt;&gt;9),IFERROR(VLOOKUP(A1658,'Health Total'!$A$2:$N$10000,14,0),"."),".")</f>
        <v>152790</v>
      </c>
    </row>
    <row r="1659" spans="1:19" x14ac:dyDescent="0.4">
      <c r="A1659" s="2" t="str">
        <f t="shared" si="50"/>
        <v>2023|WaitematÄ|12</v>
      </c>
      <c r="B1659" t="s">
        <v>16</v>
      </c>
      <c r="C1659" t="s">
        <v>17</v>
      </c>
      <c r="D1659" t="s">
        <v>18</v>
      </c>
      <c r="E1659" t="s">
        <v>19</v>
      </c>
      <c r="F1659">
        <v>2023</v>
      </c>
      <c r="G1659">
        <v>2023</v>
      </c>
      <c r="H1659">
        <v>101</v>
      </c>
      <c r="I1659" t="s">
        <v>164</v>
      </c>
      <c r="J1659">
        <v>7</v>
      </c>
      <c r="K1659" t="s">
        <v>28</v>
      </c>
      <c r="L1659">
        <v>12</v>
      </c>
      <c r="N1659">
        <v>30</v>
      </c>
      <c r="R1659" s="2">
        <f t="shared" si="51"/>
        <v>7.0000000000000007E-2</v>
      </c>
      <c r="S1659" s="2">
        <f>IF(AND(P1659&lt;&gt;"_U",P1659&lt;&gt;"c",J1659&lt;&gt;99,J1659&lt;&gt;9),IFERROR(VLOOKUP(A1659,'Health Total'!$A$2:$N$10000,14,0),"."),".")</f>
        <v>44337</v>
      </c>
    </row>
    <row r="1660" spans="1:19" x14ac:dyDescent="0.4">
      <c r="A1660" s="2" t="str">
        <f t="shared" si="50"/>
        <v>2023|WaitematÄ|13</v>
      </c>
      <c r="B1660" t="s">
        <v>16</v>
      </c>
      <c r="C1660" t="s">
        <v>17</v>
      </c>
      <c r="D1660" t="s">
        <v>18</v>
      </c>
      <c r="E1660" t="s">
        <v>19</v>
      </c>
      <c r="F1660">
        <v>2023</v>
      </c>
      <c r="G1660">
        <v>2023</v>
      </c>
      <c r="H1660">
        <v>101</v>
      </c>
      <c r="I1660" t="s">
        <v>164</v>
      </c>
      <c r="J1660">
        <v>7</v>
      </c>
      <c r="K1660" t="s">
        <v>28</v>
      </c>
      <c r="L1660">
        <v>13</v>
      </c>
      <c r="N1660">
        <v>6</v>
      </c>
      <c r="R1660" s="2">
        <f t="shared" si="51"/>
        <v>0.88</v>
      </c>
      <c r="S1660" s="2">
        <f>IF(AND(P1660&lt;&gt;"_U",P1660&lt;&gt;"c",J1660&lt;&gt;99,J1660&lt;&gt;9),IFERROR(VLOOKUP(A1660,'Health Total'!$A$2:$N$10000,14,0),"."),".")</f>
        <v>678</v>
      </c>
    </row>
    <row r="1661" spans="1:19" x14ac:dyDescent="0.4">
      <c r="A1661" s="2" t="str">
        <f t="shared" si="50"/>
        <v>2023|WaitematÄ|999</v>
      </c>
      <c r="B1661" t="s">
        <v>16</v>
      </c>
      <c r="C1661" t="s">
        <v>17</v>
      </c>
      <c r="D1661" t="s">
        <v>18</v>
      </c>
      <c r="E1661" t="s">
        <v>19</v>
      </c>
      <c r="F1661">
        <v>2023</v>
      </c>
      <c r="G1661">
        <v>2023</v>
      </c>
      <c r="H1661">
        <v>101</v>
      </c>
      <c r="I1661" t="s">
        <v>164</v>
      </c>
      <c r="J1661">
        <v>7</v>
      </c>
      <c r="K1661" t="s">
        <v>28</v>
      </c>
      <c r="L1661">
        <v>999</v>
      </c>
      <c r="N1661">
        <v>297</v>
      </c>
      <c r="R1661" s="2">
        <f t="shared" si="51"/>
        <v>0.15</v>
      </c>
      <c r="S1661" s="2">
        <f>IF(AND(P1661&lt;&gt;"_U",P1661&lt;&gt;"c",J1661&lt;&gt;99,J1661&lt;&gt;9),IFERROR(VLOOKUP(A1661,'Health Total'!$A$2:$N$10000,14,0),"."),".")</f>
        <v>198387</v>
      </c>
    </row>
    <row r="1662" spans="1:19" x14ac:dyDescent="0.4">
      <c r="A1662" s="2" t="str">
        <f t="shared" si="50"/>
        <v>2023|WaitematÄ|10</v>
      </c>
      <c r="B1662" t="s">
        <v>16</v>
      </c>
      <c r="C1662" t="s">
        <v>17</v>
      </c>
      <c r="D1662" t="s">
        <v>18</v>
      </c>
      <c r="E1662" t="s">
        <v>19</v>
      </c>
      <c r="F1662">
        <v>2023</v>
      </c>
      <c r="G1662">
        <v>2023</v>
      </c>
      <c r="H1662">
        <v>101</v>
      </c>
      <c r="I1662" t="s">
        <v>164</v>
      </c>
      <c r="J1662">
        <v>77</v>
      </c>
      <c r="K1662" t="s">
        <v>29</v>
      </c>
      <c r="L1662">
        <v>10</v>
      </c>
      <c r="N1662">
        <v>585</v>
      </c>
      <c r="R1662" s="2">
        <f t="shared" si="51"/>
        <v>100</v>
      </c>
      <c r="S1662" s="2">
        <f>IF(AND(P1662&lt;&gt;"_U",P1662&lt;&gt;"c",J1662&lt;&gt;99,J1662&lt;&gt;9),IFERROR(VLOOKUP(A1662,'Health Total'!$A$2:$N$10000,14,0),"."),".")</f>
        <v>585</v>
      </c>
    </row>
    <row r="1663" spans="1:19" x14ac:dyDescent="0.4">
      <c r="A1663" s="2" t="str">
        <f t="shared" si="50"/>
        <v>2023|WaitematÄ|11</v>
      </c>
      <c r="B1663" t="s">
        <v>16</v>
      </c>
      <c r="C1663" t="s">
        <v>17</v>
      </c>
      <c r="D1663" t="s">
        <v>18</v>
      </c>
      <c r="E1663" t="s">
        <v>19</v>
      </c>
      <c r="F1663">
        <v>2023</v>
      </c>
      <c r="G1663">
        <v>2023</v>
      </c>
      <c r="H1663">
        <v>101</v>
      </c>
      <c r="I1663" t="s">
        <v>164</v>
      </c>
      <c r="J1663">
        <v>77</v>
      </c>
      <c r="K1663" t="s">
        <v>29</v>
      </c>
      <c r="L1663">
        <v>11</v>
      </c>
      <c r="N1663">
        <v>152790</v>
      </c>
      <c r="R1663" s="2">
        <f t="shared" si="51"/>
        <v>100</v>
      </c>
      <c r="S1663" s="2">
        <f>IF(AND(P1663&lt;&gt;"_U",P1663&lt;&gt;"c",J1663&lt;&gt;99,J1663&lt;&gt;9),IFERROR(VLOOKUP(A1663,'Health Total'!$A$2:$N$10000,14,0),"."),".")</f>
        <v>152790</v>
      </c>
    </row>
    <row r="1664" spans="1:19" x14ac:dyDescent="0.4">
      <c r="A1664" s="2" t="str">
        <f t="shared" si="50"/>
        <v>2023|WaitematÄ|12</v>
      </c>
      <c r="B1664" t="s">
        <v>16</v>
      </c>
      <c r="C1664" t="s">
        <v>17</v>
      </c>
      <c r="D1664" t="s">
        <v>18</v>
      </c>
      <c r="E1664" t="s">
        <v>19</v>
      </c>
      <c r="F1664">
        <v>2023</v>
      </c>
      <c r="G1664">
        <v>2023</v>
      </c>
      <c r="H1664">
        <v>101</v>
      </c>
      <c r="I1664" t="s">
        <v>164</v>
      </c>
      <c r="J1664">
        <v>77</v>
      </c>
      <c r="K1664" t="s">
        <v>29</v>
      </c>
      <c r="L1664">
        <v>12</v>
      </c>
      <c r="N1664">
        <v>44337</v>
      </c>
      <c r="R1664" s="2">
        <f t="shared" si="51"/>
        <v>100</v>
      </c>
      <c r="S1664" s="2">
        <f>IF(AND(P1664&lt;&gt;"_U",P1664&lt;&gt;"c",J1664&lt;&gt;99,J1664&lt;&gt;9),IFERROR(VLOOKUP(A1664,'Health Total'!$A$2:$N$10000,14,0),"."),".")</f>
        <v>44337</v>
      </c>
    </row>
    <row r="1665" spans="1:19" x14ac:dyDescent="0.4">
      <c r="A1665" s="2" t="str">
        <f t="shared" si="50"/>
        <v>2023|WaitematÄ|13</v>
      </c>
      <c r="B1665" t="s">
        <v>16</v>
      </c>
      <c r="C1665" t="s">
        <v>17</v>
      </c>
      <c r="D1665" t="s">
        <v>18</v>
      </c>
      <c r="E1665" t="s">
        <v>19</v>
      </c>
      <c r="F1665">
        <v>2023</v>
      </c>
      <c r="G1665">
        <v>2023</v>
      </c>
      <c r="H1665">
        <v>101</v>
      </c>
      <c r="I1665" t="s">
        <v>164</v>
      </c>
      <c r="J1665">
        <v>77</v>
      </c>
      <c r="K1665" t="s">
        <v>29</v>
      </c>
      <c r="L1665">
        <v>13</v>
      </c>
      <c r="N1665">
        <v>678</v>
      </c>
      <c r="R1665" s="2">
        <f t="shared" si="51"/>
        <v>100</v>
      </c>
      <c r="S1665" s="2">
        <f>IF(AND(P1665&lt;&gt;"_U",P1665&lt;&gt;"c",J1665&lt;&gt;99,J1665&lt;&gt;9),IFERROR(VLOOKUP(A1665,'Health Total'!$A$2:$N$10000,14,0),"."),".")</f>
        <v>678</v>
      </c>
    </row>
    <row r="1666" spans="1:19" x14ac:dyDescent="0.4">
      <c r="A1666" s="2" t="str">
        <f t="shared" si="50"/>
        <v>2023|WaitematÄ|999</v>
      </c>
      <c r="B1666" t="s">
        <v>16</v>
      </c>
      <c r="C1666" t="s">
        <v>17</v>
      </c>
      <c r="D1666" t="s">
        <v>18</v>
      </c>
      <c r="E1666" t="s">
        <v>19</v>
      </c>
      <c r="F1666">
        <v>2023</v>
      </c>
      <c r="G1666">
        <v>2023</v>
      </c>
      <c r="H1666">
        <v>101</v>
      </c>
      <c r="I1666" t="s">
        <v>164</v>
      </c>
      <c r="J1666">
        <v>77</v>
      </c>
      <c r="K1666" t="s">
        <v>29</v>
      </c>
      <c r="L1666">
        <v>999</v>
      </c>
      <c r="N1666">
        <v>198387</v>
      </c>
      <c r="R1666" s="2">
        <f t="shared" si="51"/>
        <v>100</v>
      </c>
      <c r="S1666" s="2">
        <f>IF(AND(P1666&lt;&gt;"_U",P1666&lt;&gt;"c",J1666&lt;&gt;99,J1666&lt;&gt;9),IFERROR(VLOOKUP(A1666,'Health Total'!$A$2:$N$10000,14,0),"."),".")</f>
        <v>198387</v>
      </c>
    </row>
    <row r="1667" spans="1:19" x14ac:dyDescent="0.4">
      <c r="A1667" s="2" t="str">
        <f t="shared" ref="A1667:A1730" si="52">G1667&amp;"|"&amp;I1667&amp;"|"&amp;L1667</f>
        <v>2023|WaitematÄ|10</v>
      </c>
      <c r="B1667" t="s">
        <v>16</v>
      </c>
      <c r="C1667" t="s">
        <v>17</v>
      </c>
      <c r="D1667" t="s">
        <v>18</v>
      </c>
      <c r="E1667" t="s">
        <v>19</v>
      </c>
      <c r="F1667">
        <v>2023</v>
      </c>
      <c r="G1667">
        <v>2023</v>
      </c>
      <c r="H1667">
        <v>101</v>
      </c>
      <c r="I1667" t="s">
        <v>164</v>
      </c>
      <c r="J1667">
        <v>8</v>
      </c>
      <c r="K1667" t="s">
        <v>30</v>
      </c>
      <c r="L1667">
        <v>10</v>
      </c>
      <c r="N1667">
        <v>21</v>
      </c>
      <c r="R1667" s="2">
        <f t="shared" ref="R1667:R1730" si="53">IF(P1667&lt;&gt;"_U",IFERROR((ROUND(N1667/S1667*100,2)),"."),".")</f>
        <v>3.59</v>
      </c>
      <c r="S1667" s="2">
        <f>IF(AND(P1667&lt;&gt;"_U",P1667&lt;&gt;"c",J1667&lt;&gt;99,J1667&lt;&gt;9),IFERROR(VLOOKUP(A1667,'Health Total'!$A$2:$N$10000,14,0),"."),".")</f>
        <v>585</v>
      </c>
    </row>
    <row r="1668" spans="1:19" x14ac:dyDescent="0.4">
      <c r="A1668" s="2" t="str">
        <f t="shared" si="52"/>
        <v>2023|WaitematÄ|11</v>
      </c>
      <c r="B1668" t="s">
        <v>16</v>
      </c>
      <c r="C1668" t="s">
        <v>17</v>
      </c>
      <c r="D1668" t="s">
        <v>18</v>
      </c>
      <c r="E1668" t="s">
        <v>19</v>
      </c>
      <c r="F1668">
        <v>2023</v>
      </c>
      <c r="G1668">
        <v>2023</v>
      </c>
      <c r="H1668">
        <v>101</v>
      </c>
      <c r="I1668" t="s">
        <v>164</v>
      </c>
      <c r="J1668">
        <v>8</v>
      </c>
      <c r="K1668" t="s">
        <v>30</v>
      </c>
      <c r="L1668">
        <v>11</v>
      </c>
      <c r="N1668">
        <v>2925</v>
      </c>
      <c r="R1668" s="2">
        <f t="shared" si="53"/>
        <v>1.91</v>
      </c>
      <c r="S1668" s="2">
        <f>IF(AND(P1668&lt;&gt;"_U",P1668&lt;&gt;"c",J1668&lt;&gt;99,J1668&lt;&gt;9),IFERROR(VLOOKUP(A1668,'Health Total'!$A$2:$N$10000,14,0),"."),".")</f>
        <v>152790</v>
      </c>
    </row>
    <row r="1669" spans="1:19" x14ac:dyDescent="0.4">
      <c r="A1669" s="2" t="str">
        <f t="shared" si="52"/>
        <v>2023|WaitematÄ|12</v>
      </c>
      <c r="B1669" t="s">
        <v>16</v>
      </c>
      <c r="C1669" t="s">
        <v>17</v>
      </c>
      <c r="D1669" t="s">
        <v>18</v>
      </c>
      <c r="E1669" t="s">
        <v>19</v>
      </c>
      <c r="F1669">
        <v>2023</v>
      </c>
      <c r="G1669">
        <v>2023</v>
      </c>
      <c r="H1669">
        <v>101</v>
      </c>
      <c r="I1669" t="s">
        <v>164</v>
      </c>
      <c r="J1669">
        <v>8</v>
      </c>
      <c r="K1669" t="s">
        <v>30</v>
      </c>
      <c r="L1669">
        <v>12</v>
      </c>
      <c r="N1669">
        <v>306</v>
      </c>
      <c r="R1669" s="2">
        <f t="shared" si="53"/>
        <v>0.69</v>
      </c>
      <c r="S1669" s="2">
        <f>IF(AND(P1669&lt;&gt;"_U",P1669&lt;&gt;"c",J1669&lt;&gt;99,J1669&lt;&gt;9),IFERROR(VLOOKUP(A1669,'Health Total'!$A$2:$N$10000,14,0),"."),".")</f>
        <v>44337</v>
      </c>
    </row>
    <row r="1670" spans="1:19" x14ac:dyDescent="0.4">
      <c r="A1670" s="2" t="str">
        <f t="shared" si="52"/>
        <v>2023|WaitematÄ|13</v>
      </c>
      <c r="B1670" t="s">
        <v>16</v>
      </c>
      <c r="C1670" t="s">
        <v>17</v>
      </c>
      <c r="D1670" t="s">
        <v>18</v>
      </c>
      <c r="E1670" t="s">
        <v>19</v>
      </c>
      <c r="F1670">
        <v>2023</v>
      </c>
      <c r="G1670">
        <v>2023</v>
      </c>
      <c r="H1670">
        <v>101</v>
      </c>
      <c r="I1670" t="s">
        <v>164</v>
      </c>
      <c r="J1670">
        <v>8</v>
      </c>
      <c r="K1670" t="s">
        <v>30</v>
      </c>
      <c r="L1670">
        <v>13</v>
      </c>
      <c r="N1670">
        <v>27</v>
      </c>
      <c r="R1670" s="2">
        <f t="shared" si="53"/>
        <v>3.98</v>
      </c>
      <c r="S1670" s="2">
        <f>IF(AND(P1670&lt;&gt;"_U",P1670&lt;&gt;"c",J1670&lt;&gt;99,J1670&lt;&gt;9),IFERROR(VLOOKUP(A1670,'Health Total'!$A$2:$N$10000,14,0),"."),".")</f>
        <v>678</v>
      </c>
    </row>
    <row r="1671" spans="1:19" x14ac:dyDescent="0.4">
      <c r="A1671" s="2" t="str">
        <f t="shared" si="52"/>
        <v>2023|WaitematÄ|999</v>
      </c>
      <c r="B1671" t="s">
        <v>16</v>
      </c>
      <c r="C1671" t="s">
        <v>17</v>
      </c>
      <c r="D1671" t="s">
        <v>18</v>
      </c>
      <c r="E1671" t="s">
        <v>19</v>
      </c>
      <c r="F1671">
        <v>2023</v>
      </c>
      <c r="G1671">
        <v>2023</v>
      </c>
      <c r="H1671">
        <v>101</v>
      </c>
      <c r="I1671" t="s">
        <v>164</v>
      </c>
      <c r="J1671">
        <v>8</v>
      </c>
      <c r="K1671" t="s">
        <v>30</v>
      </c>
      <c r="L1671">
        <v>999</v>
      </c>
      <c r="N1671">
        <v>3279</v>
      </c>
      <c r="R1671" s="2">
        <f t="shared" si="53"/>
        <v>1.65</v>
      </c>
      <c r="S1671" s="2">
        <f>IF(AND(P1671&lt;&gt;"_U",P1671&lt;&gt;"c",J1671&lt;&gt;99,J1671&lt;&gt;9),IFERROR(VLOOKUP(A1671,'Health Total'!$A$2:$N$10000,14,0),"."),".")</f>
        <v>198387</v>
      </c>
    </row>
    <row r="1672" spans="1:19" x14ac:dyDescent="0.4">
      <c r="A1672" s="2" t="str">
        <f t="shared" si="52"/>
        <v>2023|WaitematÄ|10</v>
      </c>
      <c r="B1672" t="s">
        <v>16</v>
      </c>
      <c r="C1672" t="s">
        <v>17</v>
      </c>
      <c r="D1672" t="s">
        <v>18</v>
      </c>
      <c r="E1672" t="s">
        <v>19</v>
      </c>
      <c r="F1672">
        <v>2023</v>
      </c>
      <c r="G1672">
        <v>2023</v>
      </c>
      <c r="H1672">
        <v>101</v>
      </c>
      <c r="I1672" t="s">
        <v>164</v>
      </c>
      <c r="J1672">
        <v>9</v>
      </c>
      <c r="K1672" t="s">
        <v>31</v>
      </c>
      <c r="L1672">
        <v>10</v>
      </c>
      <c r="N1672">
        <v>6</v>
      </c>
      <c r="R1672" s="2" t="str">
        <f t="shared" si="53"/>
        <v>.</v>
      </c>
      <c r="S1672" s="2" t="str">
        <f>IF(AND(P1672&lt;&gt;"_U",P1672&lt;&gt;"c",J1672&lt;&gt;99,J1672&lt;&gt;9),IFERROR(VLOOKUP(A1672,'Health Total'!$A$2:$N$10000,14,0),"."),".")</f>
        <v>.</v>
      </c>
    </row>
    <row r="1673" spans="1:19" x14ac:dyDescent="0.4">
      <c r="A1673" s="2" t="str">
        <f t="shared" si="52"/>
        <v>2023|WaitematÄ|11</v>
      </c>
      <c r="B1673" t="s">
        <v>16</v>
      </c>
      <c r="C1673" t="s">
        <v>17</v>
      </c>
      <c r="D1673" t="s">
        <v>18</v>
      </c>
      <c r="E1673" t="s">
        <v>19</v>
      </c>
      <c r="F1673">
        <v>2023</v>
      </c>
      <c r="G1673">
        <v>2023</v>
      </c>
      <c r="H1673">
        <v>101</v>
      </c>
      <c r="I1673" t="s">
        <v>164</v>
      </c>
      <c r="J1673">
        <v>9</v>
      </c>
      <c r="K1673" t="s">
        <v>31</v>
      </c>
      <c r="L1673">
        <v>11</v>
      </c>
      <c r="N1673">
        <v>11445</v>
      </c>
      <c r="R1673" s="2" t="str">
        <f t="shared" si="53"/>
        <v>.</v>
      </c>
      <c r="S1673" s="2" t="str">
        <f>IF(AND(P1673&lt;&gt;"_U",P1673&lt;&gt;"c",J1673&lt;&gt;99,J1673&lt;&gt;9),IFERROR(VLOOKUP(A1673,'Health Total'!$A$2:$N$10000,14,0),"."),".")</f>
        <v>.</v>
      </c>
    </row>
    <row r="1674" spans="1:19" x14ac:dyDescent="0.4">
      <c r="A1674" s="2" t="str">
        <f t="shared" si="52"/>
        <v>2023|WaitematÄ|12</v>
      </c>
      <c r="B1674" t="s">
        <v>16</v>
      </c>
      <c r="C1674" t="s">
        <v>17</v>
      </c>
      <c r="D1674" t="s">
        <v>18</v>
      </c>
      <c r="E1674" t="s">
        <v>19</v>
      </c>
      <c r="F1674">
        <v>2023</v>
      </c>
      <c r="G1674">
        <v>2023</v>
      </c>
      <c r="H1674">
        <v>101</v>
      </c>
      <c r="I1674" t="s">
        <v>164</v>
      </c>
      <c r="J1674">
        <v>9</v>
      </c>
      <c r="K1674" t="s">
        <v>31</v>
      </c>
      <c r="L1674">
        <v>12</v>
      </c>
      <c r="N1674">
        <v>3453</v>
      </c>
      <c r="R1674" s="2" t="str">
        <f t="shared" si="53"/>
        <v>.</v>
      </c>
      <c r="S1674" s="2" t="str">
        <f>IF(AND(P1674&lt;&gt;"_U",P1674&lt;&gt;"c",J1674&lt;&gt;99,J1674&lt;&gt;9),IFERROR(VLOOKUP(A1674,'Health Total'!$A$2:$N$10000,14,0),"."),".")</f>
        <v>.</v>
      </c>
    </row>
    <row r="1675" spans="1:19" x14ac:dyDescent="0.4">
      <c r="A1675" s="2" t="str">
        <f t="shared" si="52"/>
        <v>2023|WaitematÄ|13</v>
      </c>
      <c r="B1675" t="s">
        <v>16</v>
      </c>
      <c r="C1675" t="s">
        <v>17</v>
      </c>
      <c r="D1675" t="s">
        <v>18</v>
      </c>
      <c r="E1675" t="s">
        <v>19</v>
      </c>
      <c r="F1675">
        <v>2023</v>
      </c>
      <c r="G1675">
        <v>2023</v>
      </c>
      <c r="H1675">
        <v>101</v>
      </c>
      <c r="I1675" t="s">
        <v>164</v>
      </c>
      <c r="J1675">
        <v>9</v>
      </c>
      <c r="K1675" t="s">
        <v>31</v>
      </c>
      <c r="L1675">
        <v>13</v>
      </c>
      <c r="N1675">
        <v>231</v>
      </c>
      <c r="R1675" s="2" t="str">
        <f t="shared" si="53"/>
        <v>.</v>
      </c>
      <c r="S1675" s="2" t="str">
        <f>IF(AND(P1675&lt;&gt;"_U",P1675&lt;&gt;"c",J1675&lt;&gt;99,J1675&lt;&gt;9),IFERROR(VLOOKUP(A1675,'Health Total'!$A$2:$N$10000,14,0),"."),".")</f>
        <v>.</v>
      </c>
    </row>
    <row r="1676" spans="1:19" x14ac:dyDescent="0.4">
      <c r="A1676" s="2" t="str">
        <f t="shared" si="52"/>
        <v>2023|WaitematÄ|999</v>
      </c>
      <c r="B1676" t="s">
        <v>16</v>
      </c>
      <c r="C1676" t="s">
        <v>17</v>
      </c>
      <c r="D1676" t="s">
        <v>18</v>
      </c>
      <c r="E1676" t="s">
        <v>19</v>
      </c>
      <c r="F1676">
        <v>2023</v>
      </c>
      <c r="G1676">
        <v>2023</v>
      </c>
      <c r="H1676">
        <v>101</v>
      </c>
      <c r="I1676" t="s">
        <v>164</v>
      </c>
      <c r="J1676">
        <v>9</v>
      </c>
      <c r="K1676" t="s">
        <v>31</v>
      </c>
      <c r="L1676">
        <v>999</v>
      </c>
      <c r="N1676">
        <v>15129</v>
      </c>
      <c r="R1676" s="2" t="str">
        <f t="shared" si="53"/>
        <v>.</v>
      </c>
      <c r="S1676" s="2" t="str">
        <f>IF(AND(P1676&lt;&gt;"_U",P1676&lt;&gt;"c",J1676&lt;&gt;99,J1676&lt;&gt;9),IFERROR(VLOOKUP(A1676,'Health Total'!$A$2:$N$10000,14,0),"."),".")</f>
        <v>.</v>
      </c>
    </row>
    <row r="1677" spans="1:19" x14ac:dyDescent="0.4">
      <c r="A1677" s="2" t="str">
        <f t="shared" si="52"/>
        <v>2023|WaitematÄ|10</v>
      </c>
      <c r="B1677" t="s">
        <v>16</v>
      </c>
      <c r="C1677" t="s">
        <v>17</v>
      </c>
      <c r="D1677" t="s">
        <v>18</v>
      </c>
      <c r="E1677" t="s">
        <v>19</v>
      </c>
      <c r="F1677">
        <v>2023</v>
      </c>
      <c r="G1677">
        <v>2023</v>
      </c>
      <c r="H1677">
        <v>101</v>
      </c>
      <c r="I1677" t="s">
        <v>164</v>
      </c>
      <c r="J1677">
        <v>99</v>
      </c>
      <c r="K1677" t="s">
        <v>32</v>
      </c>
      <c r="L1677">
        <v>10</v>
      </c>
      <c r="N1677">
        <v>588</v>
      </c>
      <c r="R1677" s="2" t="str">
        <f t="shared" si="53"/>
        <v>.</v>
      </c>
      <c r="S1677" s="2" t="str">
        <f>IF(AND(P1677&lt;&gt;"_U",P1677&lt;&gt;"c",J1677&lt;&gt;99,J1677&lt;&gt;9),IFERROR(VLOOKUP(A1677,'Health Total'!$A$2:$N$10000,14,0),"."),".")</f>
        <v>.</v>
      </c>
    </row>
    <row r="1678" spans="1:19" x14ac:dyDescent="0.4">
      <c r="A1678" s="2" t="str">
        <f t="shared" si="52"/>
        <v>2023|WaitematÄ|11</v>
      </c>
      <c r="B1678" t="s">
        <v>16</v>
      </c>
      <c r="C1678" t="s">
        <v>17</v>
      </c>
      <c r="D1678" t="s">
        <v>18</v>
      </c>
      <c r="E1678" t="s">
        <v>19</v>
      </c>
      <c r="F1678">
        <v>2023</v>
      </c>
      <c r="G1678">
        <v>2023</v>
      </c>
      <c r="H1678">
        <v>101</v>
      </c>
      <c r="I1678" t="s">
        <v>164</v>
      </c>
      <c r="J1678">
        <v>99</v>
      </c>
      <c r="K1678" t="s">
        <v>32</v>
      </c>
      <c r="L1678">
        <v>11</v>
      </c>
      <c r="N1678">
        <v>164232</v>
      </c>
      <c r="R1678" s="2" t="str">
        <f t="shared" si="53"/>
        <v>.</v>
      </c>
      <c r="S1678" s="2" t="str">
        <f>IF(AND(P1678&lt;&gt;"_U",P1678&lt;&gt;"c",J1678&lt;&gt;99,J1678&lt;&gt;9),IFERROR(VLOOKUP(A1678,'Health Total'!$A$2:$N$10000,14,0),"."),".")</f>
        <v>.</v>
      </c>
    </row>
    <row r="1679" spans="1:19" x14ac:dyDescent="0.4">
      <c r="A1679" s="2" t="str">
        <f t="shared" si="52"/>
        <v>2023|WaitematÄ|12</v>
      </c>
      <c r="B1679" t="s">
        <v>16</v>
      </c>
      <c r="C1679" t="s">
        <v>17</v>
      </c>
      <c r="D1679" t="s">
        <v>18</v>
      </c>
      <c r="E1679" t="s">
        <v>19</v>
      </c>
      <c r="F1679">
        <v>2023</v>
      </c>
      <c r="G1679">
        <v>2023</v>
      </c>
      <c r="H1679">
        <v>101</v>
      </c>
      <c r="I1679" t="s">
        <v>164</v>
      </c>
      <c r="J1679">
        <v>99</v>
      </c>
      <c r="K1679" t="s">
        <v>32</v>
      </c>
      <c r="L1679">
        <v>12</v>
      </c>
      <c r="N1679">
        <v>47790</v>
      </c>
      <c r="R1679" s="2" t="str">
        <f t="shared" si="53"/>
        <v>.</v>
      </c>
      <c r="S1679" s="2" t="str">
        <f>IF(AND(P1679&lt;&gt;"_U",P1679&lt;&gt;"c",J1679&lt;&gt;99,J1679&lt;&gt;9),IFERROR(VLOOKUP(A1679,'Health Total'!$A$2:$N$10000,14,0),"."),".")</f>
        <v>.</v>
      </c>
    </row>
    <row r="1680" spans="1:19" x14ac:dyDescent="0.4">
      <c r="A1680" s="2" t="str">
        <f t="shared" si="52"/>
        <v>2023|WaitematÄ|13</v>
      </c>
      <c r="B1680" t="s">
        <v>16</v>
      </c>
      <c r="C1680" t="s">
        <v>17</v>
      </c>
      <c r="D1680" t="s">
        <v>18</v>
      </c>
      <c r="E1680" t="s">
        <v>19</v>
      </c>
      <c r="F1680">
        <v>2023</v>
      </c>
      <c r="G1680">
        <v>2023</v>
      </c>
      <c r="H1680">
        <v>101</v>
      </c>
      <c r="I1680" t="s">
        <v>164</v>
      </c>
      <c r="J1680">
        <v>99</v>
      </c>
      <c r="K1680" t="s">
        <v>32</v>
      </c>
      <c r="L1680">
        <v>13</v>
      </c>
      <c r="N1680">
        <v>909</v>
      </c>
      <c r="R1680" s="2" t="str">
        <f t="shared" si="53"/>
        <v>.</v>
      </c>
      <c r="S1680" s="2" t="str">
        <f>IF(AND(P1680&lt;&gt;"_U",P1680&lt;&gt;"c",J1680&lt;&gt;99,J1680&lt;&gt;9),IFERROR(VLOOKUP(A1680,'Health Total'!$A$2:$N$10000,14,0),"."),".")</f>
        <v>.</v>
      </c>
    </row>
    <row r="1681" spans="1:19" x14ac:dyDescent="0.4">
      <c r="A1681" s="2" t="str">
        <f t="shared" si="52"/>
        <v>2023|WaitematÄ|999</v>
      </c>
      <c r="B1681" t="s">
        <v>16</v>
      </c>
      <c r="C1681" t="s">
        <v>17</v>
      </c>
      <c r="D1681" t="s">
        <v>18</v>
      </c>
      <c r="E1681" t="s">
        <v>19</v>
      </c>
      <c r="F1681">
        <v>2023</v>
      </c>
      <c r="G1681">
        <v>2023</v>
      </c>
      <c r="H1681">
        <v>101</v>
      </c>
      <c r="I1681" t="s">
        <v>164</v>
      </c>
      <c r="J1681">
        <v>99</v>
      </c>
      <c r="K1681" t="s">
        <v>32</v>
      </c>
      <c r="L1681">
        <v>999</v>
      </c>
      <c r="N1681">
        <v>213519</v>
      </c>
      <c r="R1681" s="2" t="str">
        <f t="shared" si="53"/>
        <v>.</v>
      </c>
      <c r="S1681" s="2" t="str">
        <f>IF(AND(P1681&lt;&gt;"_U",P1681&lt;&gt;"c",J1681&lt;&gt;99,J1681&lt;&gt;9),IFERROR(VLOOKUP(A1681,'Health Total'!$A$2:$N$10000,14,0),"."),".")</f>
        <v>.</v>
      </c>
    </row>
    <row r="1682" spans="1:19" x14ac:dyDescent="0.4">
      <c r="A1682" s="2" t="str">
        <f t="shared" si="52"/>
        <v>2023|Auckland|10</v>
      </c>
      <c r="B1682" t="s">
        <v>16</v>
      </c>
      <c r="C1682" t="s">
        <v>17</v>
      </c>
      <c r="D1682" t="s">
        <v>18</v>
      </c>
      <c r="E1682" t="s">
        <v>19</v>
      </c>
      <c r="F1682">
        <v>2023</v>
      </c>
      <c r="G1682">
        <v>2023</v>
      </c>
      <c r="H1682">
        <v>102</v>
      </c>
      <c r="I1682" t="s">
        <v>80</v>
      </c>
      <c r="J1682">
        <v>0</v>
      </c>
      <c r="K1682" t="s">
        <v>21</v>
      </c>
      <c r="L1682">
        <v>10</v>
      </c>
      <c r="N1682">
        <v>27</v>
      </c>
      <c r="R1682" s="2">
        <f t="shared" si="53"/>
        <v>6.82</v>
      </c>
      <c r="S1682" s="2">
        <f>IF(AND(P1682&lt;&gt;"_U",P1682&lt;&gt;"c",J1682&lt;&gt;99,J1682&lt;&gt;9),IFERROR(VLOOKUP(A1682,'Health Total'!$A$2:$N$10000,14,0),"."),".")</f>
        <v>396</v>
      </c>
    </row>
    <row r="1683" spans="1:19" x14ac:dyDescent="0.4">
      <c r="A1683" s="2" t="str">
        <f t="shared" si="52"/>
        <v>2023|Auckland|11</v>
      </c>
      <c r="B1683" t="s">
        <v>16</v>
      </c>
      <c r="C1683" t="s">
        <v>17</v>
      </c>
      <c r="D1683" t="s">
        <v>18</v>
      </c>
      <c r="E1683" t="s">
        <v>19</v>
      </c>
      <c r="F1683">
        <v>2023</v>
      </c>
      <c r="G1683">
        <v>2023</v>
      </c>
      <c r="H1683">
        <v>102</v>
      </c>
      <c r="I1683" t="s">
        <v>80</v>
      </c>
      <c r="J1683">
        <v>0</v>
      </c>
      <c r="K1683" t="s">
        <v>21</v>
      </c>
      <c r="L1683">
        <v>11</v>
      </c>
      <c r="N1683">
        <v>2850</v>
      </c>
      <c r="R1683" s="2">
        <f t="shared" si="53"/>
        <v>3.26</v>
      </c>
      <c r="S1683" s="2">
        <f>IF(AND(P1683&lt;&gt;"_U",P1683&lt;&gt;"c",J1683&lt;&gt;99,J1683&lt;&gt;9),IFERROR(VLOOKUP(A1683,'Health Total'!$A$2:$N$10000,14,0),"."),".")</f>
        <v>87534</v>
      </c>
    </row>
    <row r="1684" spans="1:19" x14ac:dyDescent="0.4">
      <c r="A1684" s="2" t="str">
        <f t="shared" si="52"/>
        <v>2023|Auckland|12</v>
      </c>
      <c r="B1684" t="s">
        <v>16</v>
      </c>
      <c r="C1684" t="s">
        <v>17</v>
      </c>
      <c r="D1684" t="s">
        <v>18</v>
      </c>
      <c r="E1684" t="s">
        <v>19</v>
      </c>
      <c r="F1684">
        <v>2023</v>
      </c>
      <c r="G1684">
        <v>2023</v>
      </c>
      <c r="H1684">
        <v>102</v>
      </c>
      <c r="I1684" t="s">
        <v>80</v>
      </c>
      <c r="J1684">
        <v>0</v>
      </c>
      <c r="K1684" t="s">
        <v>21</v>
      </c>
      <c r="L1684">
        <v>12</v>
      </c>
      <c r="N1684">
        <v>7233</v>
      </c>
      <c r="R1684" s="2">
        <f t="shared" si="53"/>
        <v>10.83</v>
      </c>
      <c r="S1684" s="2">
        <f>IF(AND(P1684&lt;&gt;"_U",P1684&lt;&gt;"c",J1684&lt;&gt;99,J1684&lt;&gt;9),IFERROR(VLOOKUP(A1684,'Health Total'!$A$2:$N$10000,14,0),"."),".")</f>
        <v>66807</v>
      </c>
    </row>
    <row r="1685" spans="1:19" x14ac:dyDescent="0.4">
      <c r="A1685" s="2" t="str">
        <f t="shared" si="52"/>
        <v>2023|Auckland|13</v>
      </c>
      <c r="B1685" t="s">
        <v>16</v>
      </c>
      <c r="C1685" t="s">
        <v>17</v>
      </c>
      <c r="D1685" t="s">
        <v>18</v>
      </c>
      <c r="E1685" t="s">
        <v>19</v>
      </c>
      <c r="F1685">
        <v>2023</v>
      </c>
      <c r="G1685">
        <v>2023</v>
      </c>
      <c r="H1685">
        <v>102</v>
      </c>
      <c r="I1685" t="s">
        <v>80</v>
      </c>
      <c r="J1685">
        <v>0</v>
      </c>
      <c r="K1685" t="s">
        <v>21</v>
      </c>
      <c r="L1685">
        <v>13</v>
      </c>
      <c r="N1685">
        <v>57</v>
      </c>
      <c r="R1685" s="2">
        <f t="shared" si="53"/>
        <v>25.68</v>
      </c>
      <c r="S1685" s="2">
        <f>IF(AND(P1685&lt;&gt;"_U",P1685&lt;&gt;"c",J1685&lt;&gt;99,J1685&lt;&gt;9),IFERROR(VLOOKUP(A1685,'Health Total'!$A$2:$N$10000,14,0),"."),".")</f>
        <v>222</v>
      </c>
    </row>
    <row r="1686" spans="1:19" x14ac:dyDescent="0.4">
      <c r="A1686" s="2" t="str">
        <f t="shared" si="52"/>
        <v>2023|Auckland|999</v>
      </c>
      <c r="B1686" t="s">
        <v>16</v>
      </c>
      <c r="C1686" t="s">
        <v>17</v>
      </c>
      <c r="D1686" t="s">
        <v>18</v>
      </c>
      <c r="E1686" t="s">
        <v>19</v>
      </c>
      <c r="F1686">
        <v>2023</v>
      </c>
      <c r="G1686">
        <v>2023</v>
      </c>
      <c r="H1686">
        <v>102</v>
      </c>
      <c r="I1686" t="s">
        <v>80</v>
      </c>
      <c r="J1686">
        <v>0</v>
      </c>
      <c r="K1686" t="s">
        <v>21</v>
      </c>
      <c r="L1686">
        <v>999</v>
      </c>
      <c r="N1686">
        <v>10164</v>
      </c>
      <c r="R1686" s="2">
        <f t="shared" si="53"/>
        <v>6.56</v>
      </c>
      <c r="S1686" s="2">
        <f>IF(AND(P1686&lt;&gt;"_U",P1686&lt;&gt;"c",J1686&lt;&gt;99,J1686&lt;&gt;9),IFERROR(VLOOKUP(A1686,'Health Total'!$A$2:$N$10000,14,0),"."),".")</f>
        <v>154956</v>
      </c>
    </row>
    <row r="1687" spans="1:19" x14ac:dyDescent="0.4">
      <c r="A1687" s="2" t="str">
        <f t="shared" si="52"/>
        <v>2023|Auckland|10</v>
      </c>
      <c r="B1687" t="s">
        <v>16</v>
      </c>
      <c r="C1687" t="s">
        <v>17</v>
      </c>
      <c r="D1687" t="s">
        <v>18</v>
      </c>
      <c r="E1687" t="s">
        <v>19</v>
      </c>
      <c r="F1687">
        <v>2023</v>
      </c>
      <c r="G1687">
        <v>2023</v>
      </c>
      <c r="H1687">
        <v>102</v>
      </c>
      <c r="I1687" t="s">
        <v>80</v>
      </c>
      <c r="J1687">
        <v>1</v>
      </c>
      <c r="K1687" t="s">
        <v>22</v>
      </c>
      <c r="L1687">
        <v>10</v>
      </c>
      <c r="N1687">
        <v>234</v>
      </c>
      <c r="R1687" s="2">
        <f t="shared" si="53"/>
        <v>59.09</v>
      </c>
      <c r="S1687" s="2">
        <f>IF(AND(P1687&lt;&gt;"_U",P1687&lt;&gt;"c",J1687&lt;&gt;99,J1687&lt;&gt;9),IFERROR(VLOOKUP(A1687,'Health Total'!$A$2:$N$10000,14,0),"."),".")</f>
        <v>396</v>
      </c>
    </row>
    <row r="1688" spans="1:19" x14ac:dyDescent="0.4">
      <c r="A1688" s="2" t="str">
        <f t="shared" si="52"/>
        <v>2023|Auckland|11</v>
      </c>
      <c r="B1688" t="s">
        <v>16</v>
      </c>
      <c r="C1688" t="s">
        <v>17</v>
      </c>
      <c r="D1688" t="s">
        <v>18</v>
      </c>
      <c r="E1688" t="s">
        <v>19</v>
      </c>
      <c r="F1688">
        <v>2023</v>
      </c>
      <c r="G1688">
        <v>2023</v>
      </c>
      <c r="H1688">
        <v>102</v>
      </c>
      <c r="I1688" t="s">
        <v>80</v>
      </c>
      <c r="J1688">
        <v>1</v>
      </c>
      <c r="K1688" t="s">
        <v>22</v>
      </c>
      <c r="L1688">
        <v>11</v>
      </c>
      <c r="N1688">
        <v>57855</v>
      </c>
      <c r="R1688" s="2">
        <f t="shared" si="53"/>
        <v>66.09</v>
      </c>
      <c r="S1688" s="2">
        <f>IF(AND(P1688&lt;&gt;"_U",P1688&lt;&gt;"c",J1688&lt;&gt;99,J1688&lt;&gt;9),IFERROR(VLOOKUP(A1688,'Health Total'!$A$2:$N$10000,14,0),"."),".")</f>
        <v>87534</v>
      </c>
    </row>
    <row r="1689" spans="1:19" x14ac:dyDescent="0.4">
      <c r="A1689" s="2" t="str">
        <f t="shared" si="52"/>
        <v>2023|Auckland|12</v>
      </c>
      <c r="B1689" t="s">
        <v>16</v>
      </c>
      <c r="C1689" t="s">
        <v>17</v>
      </c>
      <c r="D1689" t="s">
        <v>18</v>
      </c>
      <c r="E1689" t="s">
        <v>19</v>
      </c>
      <c r="F1689">
        <v>2023</v>
      </c>
      <c r="G1689">
        <v>2023</v>
      </c>
      <c r="H1689">
        <v>102</v>
      </c>
      <c r="I1689" t="s">
        <v>80</v>
      </c>
      <c r="J1689">
        <v>1</v>
      </c>
      <c r="K1689" t="s">
        <v>22</v>
      </c>
      <c r="L1689">
        <v>12</v>
      </c>
      <c r="N1689">
        <v>35517</v>
      </c>
      <c r="R1689" s="2">
        <f t="shared" si="53"/>
        <v>53.16</v>
      </c>
      <c r="S1689" s="2">
        <f>IF(AND(P1689&lt;&gt;"_U",P1689&lt;&gt;"c",J1689&lt;&gt;99,J1689&lt;&gt;9),IFERROR(VLOOKUP(A1689,'Health Total'!$A$2:$N$10000,14,0),"."),".")</f>
        <v>66807</v>
      </c>
    </row>
    <row r="1690" spans="1:19" x14ac:dyDescent="0.4">
      <c r="A1690" s="2" t="str">
        <f t="shared" si="52"/>
        <v>2023|Auckland|13</v>
      </c>
      <c r="B1690" t="s">
        <v>16</v>
      </c>
      <c r="C1690" t="s">
        <v>17</v>
      </c>
      <c r="D1690" t="s">
        <v>18</v>
      </c>
      <c r="E1690" t="s">
        <v>19</v>
      </c>
      <c r="F1690">
        <v>2023</v>
      </c>
      <c r="G1690">
        <v>2023</v>
      </c>
      <c r="H1690">
        <v>102</v>
      </c>
      <c r="I1690" t="s">
        <v>80</v>
      </c>
      <c r="J1690">
        <v>1</v>
      </c>
      <c r="K1690" t="s">
        <v>22</v>
      </c>
      <c r="L1690">
        <v>13</v>
      </c>
      <c r="N1690">
        <v>42</v>
      </c>
      <c r="R1690" s="2">
        <f t="shared" si="53"/>
        <v>18.920000000000002</v>
      </c>
      <c r="S1690" s="2">
        <f>IF(AND(P1690&lt;&gt;"_U",P1690&lt;&gt;"c",J1690&lt;&gt;99,J1690&lt;&gt;9),IFERROR(VLOOKUP(A1690,'Health Total'!$A$2:$N$10000,14,0),"."),".")</f>
        <v>222</v>
      </c>
    </row>
    <row r="1691" spans="1:19" x14ac:dyDescent="0.4">
      <c r="A1691" s="2" t="str">
        <f t="shared" si="52"/>
        <v>2023|Auckland|999</v>
      </c>
      <c r="B1691" t="s">
        <v>16</v>
      </c>
      <c r="C1691" t="s">
        <v>17</v>
      </c>
      <c r="D1691" t="s">
        <v>18</v>
      </c>
      <c r="E1691" t="s">
        <v>19</v>
      </c>
      <c r="F1691">
        <v>2023</v>
      </c>
      <c r="G1691">
        <v>2023</v>
      </c>
      <c r="H1691">
        <v>102</v>
      </c>
      <c r="I1691" t="s">
        <v>80</v>
      </c>
      <c r="J1691">
        <v>1</v>
      </c>
      <c r="K1691" t="s">
        <v>22</v>
      </c>
      <c r="L1691">
        <v>999</v>
      </c>
      <c r="N1691">
        <v>93645</v>
      </c>
      <c r="R1691" s="2">
        <f t="shared" si="53"/>
        <v>60.43</v>
      </c>
      <c r="S1691" s="2">
        <f>IF(AND(P1691&lt;&gt;"_U",P1691&lt;&gt;"c",J1691&lt;&gt;99,J1691&lt;&gt;9),IFERROR(VLOOKUP(A1691,'Health Total'!$A$2:$N$10000,14,0),"."),".")</f>
        <v>154956</v>
      </c>
    </row>
    <row r="1692" spans="1:19" x14ac:dyDescent="0.4">
      <c r="A1692" s="2" t="str">
        <f t="shared" si="52"/>
        <v>2023|Auckland|10</v>
      </c>
      <c r="B1692" t="s">
        <v>16</v>
      </c>
      <c r="C1692" t="s">
        <v>17</v>
      </c>
      <c r="D1692" t="s">
        <v>18</v>
      </c>
      <c r="E1692" t="s">
        <v>19</v>
      </c>
      <c r="F1692">
        <v>2023</v>
      </c>
      <c r="G1692">
        <v>2023</v>
      </c>
      <c r="H1692">
        <v>102</v>
      </c>
      <c r="I1692" t="s">
        <v>80</v>
      </c>
      <c r="J1692">
        <v>2</v>
      </c>
      <c r="K1692" t="s">
        <v>23</v>
      </c>
      <c r="L1692">
        <v>10</v>
      </c>
      <c r="N1692">
        <v>180</v>
      </c>
      <c r="R1692" s="2">
        <f t="shared" si="53"/>
        <v>45.45</v>
      </c>
      <c r="S1692" s="2">
        <f>IF(AND(P1692&lt;&gt;"_U",P1692&lt;&gt;"c",J1692&lt;&gt;99,J1692&lt;&gt;9),IFERROR(VLOOKUP(A1692,'Health Total'!$A$2:$N$10000,14,0),"."),".")</f>
        <v>396</v>
      </c>
    </row>
    <row r="1693" spans="1:19" x14ac:dyDescent="0.4">
      <c r="A1693" s="2" t="str">
        <f t="shared" si="52"/>
        <v>2023|Auckland|11</v>
      </c>
      <c r="B1693" t="s">
        <v>16</v>
      </c>
      <c r="C1693" t="s">
        <v>17</v>
      </c>
      <c r="D1693" t="s">
        <v>18</v>
      </c>
      <c r="E1693" t="s">
        <v>19</v>
      </c>
      <c r="F1693">
        <v>2023</v>
      </c>
      <c r="G1693">
        <v>2023</v>
      </c>
      <c r="H1693">
        <v>102</v>
      </c>
      <c r="I1693" t="s">
        <v>80</v>
      </c>
      <c r="J1693">
        <v>2</v>
      </c>
      <c r="K1693" t="s">
        <v>23</v>
      </c>
      <c r="L1693">
        <v>11</v>
      </c>
      <c r="N1693">
        <v>38700</v>
      </c>
      <c r="R1693" s="2">
        <f t="shared" si="53"/>
        <v>44.21</v>
      </c>
      <c r="S1693" s="2">
        <f>IF(AND(P1693&lt;&gt;"_U",P1693&lt;&gt;"c",J1693&lt;&gt;99,J1693&lt;&gt;9),IFERROR(VLOOKUP(A1693,'Health Total'!$A$2:$N$10000,14,0),"."),".")</f>
        <v>87534</v>
      </c>
    </row>
    <row r="1694" spans="1:19" x14ac:dyDescent="0.4">
      <c r="A1694" s="2" t="str">
        <f t="shared" si="52"/>
        <v>2023|Auckland|12</v>
      </c>
      <c r="B1694" t="s">
        <v>16</v>
      </c>
      <c r="C1694" t="s">
        <v>17</v>
      </c>
      <c r="D1694" t="s">
        <v>18</v>
      </c>
      <c r="E1694" t="s">
        <v>19</v>
      </c>
      <c r="F1694">
        <v>2023</v>
      </c>
      <c r="G1694">
        <v>2023</v>
      </c>
      <c r="H1694">
        <v>102</v>
      </c>
      <c r="I1694" t="s">
        <v>80</v>
      </c>
      <c r="J1694">
        <v>2</v>
      </c>
      <c r="K1694" t="s">
        <v>23</v>
      </c>
      <c r="L1694">
        <v>12</v>
      </c>
      <c r="N1694">
        <v>31617</v>
      </c>
      <c r="R1694" s="2">
        <f t="shared" si="53"/>
        <v>47.33</v>
      </c>
      <c r="S1694" s="2">
        <f>IF(AND(P1694&lt;&gt;"_U",P1694&lt;&gt;"c",J1694&lt;&gt;99,J1694&lt;&gt;9),IFERROR(VLOOKUP(A1694,'Health Total'!$A$2:$N$10000,14,0),"."),".")</f>
        <v>66807</v>
      </c>
    </row>
    <row r="1695" spans="1:19" x14ac:dyDescent="0.4">
      <c r="A1695" s="2" t="str">
        <f t="shared" si="52"/>
        <v>2023|Auckland|13</v>
      </c>
      <c r="B1695" t="s">
        <v>16</v>
      </c>
      <c r="C1695" t="s">
        <v>17</v>
      </c>
      <c r="D1695" t="s">
        <v>18</v>
      </c>
      <c r="E1695" t="s">
        <v>19</v>
      </c>
      <c r="F1695">
        <v>2023</v>
      </c>
      <c r="G1695">
        <v>2023</v>
      </c>
      <c r="H1695">
        <v>102</v>
      </c>
      <c r="I1695" t="s">
        <v>80</v>
      </c>
      <c r="J1695">
        <v>2</v>
      </c>
      <c r="K1695" t="s">
        <v>23</v>
      </c>
      <c r="L1695">
        <v>13</v>
      </c>
      <c r="N1695">
        <v>78</v>
      </c>
      <c r="R1695" s="2">
        <f t="shared" si="53"/>
        <v>35.14</v>
      </c>
      <c r="S1695" s="2">
        <f>IF(AND(P1695&lt;&gt;"_U",P1695&lt;&gt;"c",J1695&lt;&gt;99,J1695&lt;&gt;9),IFERROR(VLOOKUP(A1695,'Health Total'!$A$2:$N$10000,14,0),"."),".")</f>
        <v>222</v>
      </c>
    </row>
    <row r="1696" spans="1:19" x14ac:dyDescent="0.4">
      <c r="A1696" s="2" t="str">
        <f t="shared" si="52"/>
        <v>2023|Auckland|999</v>
      </c>
      <c r="B1696" t="s">
        <v>16</v>
      </c>
      <c r="C1696" t="s">
        <v>17</v>
      </c>
      <c r="D1696" t="s">
        <v>18</v>
      </c>
      <c r="E1696" t="s">
        <v>19</v>
      </c>
      <c r="F1696">
        <v>2023</v>
      </c>
      <c r="G1696">
        <v>2023</v>
      </c>
      <c r="H1696">
        <v>102</v>
      </c>
      <c r="I1696" t="s">
        <v>80</v>
      </c>
      <c r="J1696">
        <v>2</v>
      </c>
      <c r="K1696" t="s">
        <v>23</v>
      </c>
      <c r="L1696">
        <v>999</v>
      </c>
      <c r="N1696">
        <v>70572</v>
      </c>
      <c r="R1696" s="2">
        <f t="shared" si="53"/>
        <v>45.54</v>
      </c>
      <c r="S1696" s="2">
        <f>IF(AND(P1696&lt;&gt;"_U",P1696&lt;&gt;"c",J1696&lt;&gt;99,J1696&lt;&gt;9),IFERROR(VLOOKUP(A1696,'Health Total'!$A$2:$N$10000,14,0),"."),".")</f>
        <v>154956</v>
      </c>
    </row>
    <row r="1697" spans="1:19" x14ac:dyDescent="0.4">
      <c r="A1697" s="2" t="str">
        <f t="shared" si="52"/>
        <v>2023|Auckland|10</v>
      </c>
      <c r="B1697" t="s">
        <v>16</v>
      </c>
      <c r="C1697" t="s">
        <v>17</v>
      </c>
      <c r="D1697" t="s">
        <v>18</v>
      </c>
      <c r="E1697" t="s">
        <v>19</v>
      </c>
      <c r="F1697">
        <v>2023</v>
      </c>
      <c r="G1697">
        <v>2023</v>
      </c>
      <c r="H1697">
        <v>102</v>
      </c>
      <c r="I1697" t="s">
        <v>80</v>
      </c>
      <c r="J1697">
        <v>3</v>
      </c>
      <c r="K1697" t="s">
        <v>24</v>
      </c>
      <c r="L1697">
        <v>10</v>
      </c>
      <c r="N1697">
        <v>108</v>
      </c>
      <c r="R1697" s="2">
        <f t="shared" si="53"/>
        <v>27.27</v>
      </c>
      <c r="S1697" s="2">
        <f>IF(AND(P1697&lt;&gt;"_U",P1697&lt;&gt;"c",J1697&lt;&gt;99,J1697&lt;&gt;9),IFERROR(VLOOKUP(A1697,'Health Total'!$A$2:$N$10000,14,0),"."),".")</f>
        <v>396</v>
      </c>
    </row>
    <row r="1698" spans="1:19" x14ac:dyDescent="0.4">
      <c r="A1698" s="2" t="str">
        <f t="shared" si="52"/>
        <v>2023|Auckland|11</v>
      </c>
      <c r="B1698" t="s">
        <v>16</v>
      </c>
      <c r="C1698" t="s">
        <v>17</v>
      </c>
      <c r="D1698" t="s">
        <v>18</v>
      </c>
      <c r="E1698" t="s">
        <v>19</v>
      </c>
      <c r="F1698">
        <v>2023</v>
      </c>
      <c r="G1698">
        <v>2023</v>
      </c>
      <c r="H1698">
        <v>102</v>
      </c>
      <c r="I1698" t="s">
        <v>80</v>
      </c>
      <c r="J1698">
        <v>3</v>
      </c>
      <c r="K1698" t="s">
        <v>24</v>
      </c>
      <c r="L1698">
        <v>11</v>
      </c>
      <c r="N1698">
        <v>14943</v>
      </c>
      <c r="R1698" s="2">
        <f t="shared" si="53"/>
        <v>17.07</v>
      </c>
      <c r="S1698" s="2">
        <f>IF(AND(P1698&lt;&gt;"_U",P1698&lt;&gt;"c",J1698&lt;&gt;99,J1698&lt;&gt;9),IFERROR(VLOOKUP(A1698,'Health Total'!$A$2:$N$10000,14,0),"."),".")</f>
        <v>87534</v>
      </c>
    </row>
    <row r="1699" spans="1:19" x14ac:dyDescent="0.4">
      <c r="A1699" s="2" t="str">
        <f t="shared" si="52"/>
        <v>2023|Auckland|12</v>
      </c>
      <c r="B1699" t="s">
        <v>16</v>
      </c>
      <c r="C1699" t="s">
        <v>17</v>
      </c>
      <c r="D1699" t="s">
        <v>18</v>
      </c>
      <c r="E1699" t="s">
        <v>19</v>
      </c>
      <c r="F1699">
        <v>2023</v>
      </c>
      <c r="G1699">
        <v>2023</v>
      </c>
      <c r="H1699">
        <v>102</v>
      </c>
      <c r="I1699" t="s">
        <v>80</v>
      </c>
      <c r="J1699">
        <v>3</v>
      </c>
      <c r="K1699" t="s">
        <v>24</v>
      </c>
      <c r="L1699">
        <v>12</v>
      </c>
      <c r="N1699">
        <v>2808</v>
      </c>
      <c r="R1699" s="2">
        <f t="shared" si="53"/>
        <v>4.2</v>
      </c>
      <c r="S1699" s="2">
        <f>IF(AND(P1699&lt;&gt;"_U",P1699&lt;&gt;"c",J1699&lt;&gt;99,J1699&lt;&gt;9),IFERROR(VLOOKUP(A1699,'Health Total'!$A$2:$N$10000,14,0),"."),".")</f>
        <v>66807</v>
      </c>
    </row>
    <row r="1700" spans="1:19" x14ac:dyDescent="0.4">
      <c r="A1700" s="2" t="str">
        <f t="shared" si="52"/>
        <v>2023|Auckland|13</v>
      </c>
      <c r="B1700" t="s">
        <v>16</v>
      </c>
      <c r="C1700" t="s">
        <v>17</v>
      </c>
      <c r="D1700" t="s">
        <v>18</v>
      </c>
      <c r="E1700" t="s">
        <v>19</v>
      </c>
      <c r="F1700">
        <v>2023</v>
      </c>
      <c r="G1700">
        <v>2023</v>
      </c>
      <c r="H1700">
        <v>102</v>
      </c>
      <c r="I1700" t="s">
        <v>80</v>
      </c>
      <c r="J1700">
        <v>3</v>
      </c>
      <c r="K1700" t="s">
        <v>24</v>
      </c>
      <c r="L1700">
        <v>13</v>
      </c>
      <c r="N1700">
        <v>21</v>
      </c>
      <c r="R1700" s="2">
        <f t="shared" si="53"/>
        <v>9.4600000000000009</v>
      </c>
      <c r="S1700" s="2">
        <f>IF(AND(P1700&lt;&gt;"_U",P1700&lt;&gt;"c",J1700&lt;&gt;99,J1700&lt;&gt;9),IFERROR(VLOOKUP(A1700,'Health Total'!$A$2:$N$10000,14,0),"."),".")</f>
        <v>222</v>
      </c>
    </row>
    <row r="1701" spans="1:19" x14ac:dyDescent="0.4">
      <c r="A1701" s="2" t="str">
        <f t="shared" si="52"/>
        <v>2023|Auckland|999</v>
      </c>
      <c r="B1701" t="s">
        <v>16</v>
      </c>
      <c r="C1701" t="s">
        <v>17</v>
      </c>
      <c r="D1701" t="s">
        <v>18</v>
      </c>
      <c r="E1701" t="s">
        <v>19</v>
      </c>
      <c r="F1701">
        <v>2023</v>
      </c>
      <c r="G1701">
        <v>2023</v>
      </c>
      <c r="H1701">
        <v>102</v>
      </c>
      <c r="I1701" t="s">
        <v>80</v>
      </c>
      <c r="J1701">
        <v>3</v>
      </c>
      <c r="K1701" t="s">
        <v>24</v>
      </c>
      <c r="L1701">
        <v>999</v>
      </c>
      <c r="N1701">
        <v>17877</v>
      </c>
      <c r="R1701" s="2">
        <f t="shared" si="53"/>
        <v>11.54</v>
      </c>
      <c r="S1701" s="2">
        <f>IF(AND(P1701&lt;&gt;"_U",P1701&lt;&gt;"c",J1701&lt;&gt;99,J1701&lt;&gt;9),IFERROR(VLOOKUP(A1701,'Health Total'!$A$2:$N$10000,14,0),"."),".")</f>
        <v>154956</v>
      </c>
    </row>
    <row r="1702" spans="1:19" x14ac:dyDescent="0.4">
      <c r="A1702" s="2" t="str">
        <f t="shared" si="52"/>
        <v>2023|Auckland|10</v>
      </c>
      <c r="B1702" t="s">
        <v>16</v>
      </c>
      <c r="C1702" t="s">
        <v>17</v>
      </c>
      <c r="D1702" t="s">
        <v>18</v>
      </c>
      <c r="E1702" t="s">
        <v>19</v>
      </c>
      <c r="F1702">
        <v>2023</v>
      </c>
      <c r="G1702">
        <v>2023</v>
      </c>
      <c r="H1702">
        <v>102</v>
      </c>
      <c r="I1702" t="s">
        <v>80</v>
      </c>
      <c r="J1702">
        <v>4</v>
      </c>
      <c r="K1702" t="s">
        <v>25</v>
      </c>
      <c r="L1702">
        <v>10</v>
      </c>
      <c r="N1702">
        <v>24</v>
      </c>
      <c r="R1702" s="2">
        <f t="shared" si="53"/>
        <v>6.06</v>
      </c>
      <c r="S1702" s="2">
        <f>IF(AND(P1702&lt;&gt;"_U",P1702&lt;&gt;"c",J1702&lt;&gt;99,J1702&lt;&gt;9),IFERROR(VLOOKUP(A1702,'Health Total'!$A$2:$N$10000,14,0),"."),".")</f>
        <v>396</v>
      </c>
    </row>
    <row r="1703" spans="1:19" x14ac:dyDescent="0.4">
      <c r="A1703" s="2" t="str">
        <f t="shared" si="52"/>
        <v>2023|Auckland|11</v>
      </c>
      <c r="B1703" t="s">
        <v>16</v>
      </c>
      <c r="C1703" t="s">
        <v>17</v>
      </c>
      <c r="D1703" t="s">
        <v>18</v>
      </c>
      <c r="E1703" t="s">
        <v>19</v>
      </c>
      <c r="F1703">
        <v>2023</v>
      </c>
      <c r="G1703">
        <v>2023</v>
      </c>
      <c r="H1703">
        <v>102</v>
      </c>
      <c r="I1703" t="s">
        <v>80</v>
      </c>
      <c r="J1703">
        <v>4</v>
      </c>
      <c r="K1703" t="s">
        <v>25</v>
      </c>
      <c r="L1703">
        <v>11</v>
      </c>
      <c r="N1703">
        <v>3246</v>
      </c>
      <c r="R1703" s="2">
        <f t="shared" si="53"/>
        <v>3.71</v>
      </c>
      <c r="S1703" s="2">
        <f>IF(AND(P1703&lt;&gt;"_U",P1703&lt;&gt;"c",J1703&lt;&gt;99,J1703&lt;&gt;9),IFERROR(VLOOKUP(A1703,'Health Total'!$A$2:$N$10000,14,0),"."),".")</f>
        <v>87534</v>
      </c>
    </row>
    <row r="1704" spans="1:19" x14ac:dyDescent="0.4">
      <c r="A1704" s="2" t="str">
        <f t="shared" si="52"/>
        <v>2023|Auckland|12</v>
      </c>
      <c r="B1704" t="s">
        <v>16</v>
      </c>
      <c r="C1704" t="s">
        <v>17</v>
      </c>
      <c r="D1704" t="s">
        <v>18</v>
      </c>
      <c r="E1704" t="s">
        <v>19</v>
      </c>
      <c r="F1704">
        <v>2023</v>
      </c>
      <c r="G1704">
        <v>2023</v>
      </c>
      <c r="H1704">
        <v>102</v>
      </c>
      <c r="I1704" t="s">
        <v>80</v>
      </c>
      <c r="J1704">
        <v>4</v>
      </c>
      <c r="K1704" t="s">
        <v>25</v>
      </c>
      <c r="L1704">
        <v>12</v>
      </c>
      <c r="N1704">
        <v>1311</v>
      </c>
      <c r="R1704" s="2">
        <f t="shared" si="53"/>
        <v>1.96</v>
      </c>
      <c r="S1704" s="2">
        <f>IF(AND(P1704&lt;&gt;"_U",P1704&lt;&gt;"c",J1704&lt;&gt;99,J1704&lt;&gt;9),IFERROR(VLOOKUP(A1704,'Health Total'!$A$2:$N$10000,14,0),"."),".")</f>
        <v>66807</v>
      </c>
    </row>
    <row r="1705" spans="1:19" x14ac:dyDescent="0.4">
      <c r="A1705" s="2" t="str">
        <f t="shared" si="52"/>
        <v>2023|Auckland|13</v>
      </c>
      <c r="B1705" t="s">
        <v>16</v>
      </c>
      <c r="C1705" t="s">
        <v>17</v>
      </c>
      <c r="D1705" t="s">
        <v>18</v>
      </c>
      <c r="E1705" t="s">
        <v>19</v>
      </c>
      <c r="F1705">
        <v>2023</v>
      </c>
      <c r="G1705">
        <v>2023</v>
      </c>
      <c r="H1705">
        <v>102</v>
      </c>
      <c r="I1705" t="s">
        <v>80</v>
      </c>
      <c r="J1705">
        <v>4</v>
      </c>
      <c r="K1705" t="s">
        <v>25</v>
      </c>
      <c r="L1705">
        <v>13</v>
      </c>
      <c r="N1705">
        <v>18</v>
      </c>
      <c r="R1705" s="2">
        <f t="shared" si="53"/>
        <v>8.11</v>
      </c>
      <c r="S1705" s="2">
        <f>IF(AND(P1705&lt;&gt;"_U",P1705&lt;&gt;"c",J1705&lt;&gt;99,J1705&lt;&gt;9),IFERROR(VLOOKUP(A1705,'Health Total'!$A$2:$N$10000,14,0),"."),".")</f>
        <v>222</v>
      </c>
    </row>
    <row r="1706" spans="1:19" x14ac:dyDescent="0.4">
      <c r="A1706" s="2" t="str">
        <f t="shared" si="52"/>
        <v>2023|Auckland|999</v>
      </c>
      <c r="B1706" t="s">
        <v>16</v>
      </c>
      <c r="C1706" t="s">
        <v>17</v>
      </c>
      <c r="D1706" t="s">
        <v>18</v>
      </c>
      <c r="E1706" t="s">
        <v>19</v>
      </c>
      <c r="F1706">
        <v>2023</v>
      </c>
      <c r="G1706">
        <v>2023</v>
      </c>
      <c r="H1706">
        <v>102</v>
      </c>
      <c r="I1706" t="s">
        <v>80</v>
      </c>
      <c r="J1706">
        <v>4</v>
      </c>
      <c r="K1706" t="s">
        <v>25</v>
      </c>
      <c r="L1706">
        <v>999</v>
      </c>
      <c r="N1706">
        <v>4596</v>
      </c>
      <c r="R1706" s="2">
        <f t="shared" si="53"/>
        <v>2.97</v>
      </c>
      <c r="S1706" s="2">
        <f>IF(AND(P1706&lt;&gt;"_U",P1706&lt;&gt;"c",J1706&lt;&gt;99,J1706&lt;&gt;9),IFERROR(VLOOKUP(A1706,'Health Total'!$A$2:$N$10000,14,0),"."),".")</f>
        <v>154956</v>
      </c>
    </row>
    <row r="1707" spans="1:19" x14ac:dyDescent="0.4">
      <c r="A1707" s="2" t="str">
        <f t="shared" si="52"/>
        <v>2023|Auckland|10</v>
      </c>
      <c r="B1707" t="s">
        <v>16</v>
      </c>
      <c r="C1707" t="s">
        <v>17</v>
      </c>
      <c r="D1707" t="s">
        <v>18</v>
      </c>
      <c r="E1707" t="s">
        <v>19</v>
      </c>
      <c r="F1707">
        <v>2023</v>
      </c>
      <c r="G1707">
        <v>2023</v>
      </c>
      <c r="H1707">
        <v>102</v>
      </c>
      <c r="I1707" t="s">
        <v>80</v>
      </c>
      <c r="J1707">
        <v>5</v>
      </c>
      <c r="K1707" t="s">
        <v>26</v>
      </c>
      <c r="L1707">
        <v>10</v>
      </c>
      <c r="N1707">
        <v>39</v>
      </c>
      <c r="R1707" s="2">
        <f t="shared" si="53"/>
        <v>9.85</v>
      </c>
      <c r="S1707" s="2">
        <f>IF(AND(P1707&lt;&gt;"_U",P1707&lt;&gt;"c",J1707&lt;&gt;99,J1707&lt;&gt;9),IFERROR(VLOOKUP(A1707,'Health Total'!$A$2:$N$10000,14,0),"."),".")</f>
        <v>396</v>
      </c>
    </row>
    <row r="1708" spans="1:19" x14ac:dyDescent="0.4">
      <c r="A1708" s="2" t="str">
        <f t="shared" si="52"/>
        <v>2023|Auckland|11</v>
      </c>
      <c r="B1708" t="s">
        <v>16</v>
      </c>
      <c r="C1708" t="s">
        <v>17</v>
      </c>
      <c r="D1708" t="s">
        <v>18</v>
      </c>
      <c r="E1708" t="s">
        <v>19</v>
      </c>
      <c r="F1708">
        <v>2023</v>
      </c>
      <c r="G1708">
        <v>2023</v>
      </c>
      <c r="H1708">
        <v>102</v>
      </c>
      <c r="I1708" t="s">
        <v>80</v>
      </c>
      <c r="J1708">
        <v>5</v>
      </c>
      <c r="K1708" t="s">
        <v>26</v>
      </c>
      <c r="L1708">
        <v>11</v>
      </c>
      <c r="N1708">
        <v>10335</v>
      </c>
      <c r="R1708" s="2">
        <f t="shared" si="53"/>
        <v>11.81</v>
      </c>
      <c r="S1708" s="2">
        <f>IF(AND(P1708&lt;&gt;"_U",P1708&lt;&gt;"c",J1708&lt;&gt;99,J1708&lt;&gt;9),IFERROR(VLOOKUP(A1708,'Health Total'!$A$2:$N$10000,14,0),"."),".")</f>
        <v>87534</v>
      </c>
    </row>
    <row r="1709" spans="1:19" x14ac:dyDescent="0.4">
      <c r="A1709" s="2" t="str">
        <f t="shared" si="52"/>
        <v>2023|Auckland|12</v>
      </c>
      <c r="B1709" t="s">
        <v>16</v>
      </c>
      <c r="C1709" t="s">
        <v>17</v>
      </c>
      <c r="D1709" t="s">
        <v>18</v>
      </c>
      <c r="E1709" t="s">
        <v>19</v>
      </c>
      <c r="F1709">
        <v>2023</v>
      </c>
      <c r="G1709">
        <v>2023</v>
      </c>
      <c r="H1709">
        <v>102</v>
      </c>
      <c r="I1709" t="s">
        <v>80</v>
      </c>
      <c r="J1709">
        <v>5</v>
      </c>
      <c r="K1709" t="s">
        <v>26</v>
      </c>
      <c r="L1709">
        <v>12</v>
      </c>
      <c r="N1709">
        <v>933</v>
      </c>
      <c r="R1709" s="2">
        <f t="shared" si="53"/>
        <v>1.4</v>
      </c>
      <c r="S1709" s="2">
        <f>IF(AND(P1709&lt;&gt;"_U",P1709&lt;&gt;"c",J1709&lt;&gt;99,J1709&lt;&gt;9),IFERROR(VLOOKUP(A1709,'Health Total'!$A$2:$N$10000,14,0),"."),".")</f>
        <v>66807</v>
      </c>
    </row>
    <row r="1710" spans="1:19" x14ac:dyDescent="0.4">
      <c r="A1710" s="2" t="str">
        <f t="shared" si="52"/>
        <v>2023|Auckland|13</v>
      </c>
      <c r="B1710" t="s">
        <v>16</v>
      </c>
      <c r="C1710" t="s">
        <v>17</v>
      </c>
      <c r="D1710" t="s">
        <v>18</v>
      </c>
      <c r="E1710" t="s">
        <v>19</v>
      </c>
      <c r="F1710">
        <v>2023</v>
      </c>
      <c r="G1710">
        <v>2023</v>
      </c>
      <c r="H1710">
        <v>102</v>
      </c>
      <c r="I1710" t="s">
        <v>80</v>
      </c>
      <c r="J1710">
        <v>5</v>
      </c>
      <c r="K1710" t="s">
        <v>26</v>
      </c>
      <c r="L1710">
        <v>13</v>
      </c>
      <c r="N1710">
        <v>33</v>
      </c>
      <c r="R1710" s="2">
        <f t="shared" si="53"/>
        <v>14.86</v>
      </c>
      <c r="S1710" s="2">
        <f>IF(AND(P1710&lt;&gt;"_U",P1710&lt;&gt;"c",J1710&lt;&gt;99,J1710&lt;&gt;9),IFERROR(VLOOKUP(A1710,'Health Total'!$A$2:$N$10000,14,0),"."),".")</f>
        <v>222</v>
      </c>
    </row>
    <row r="1711" spans="1:19" x14ac:dyDescent="0.4">
      <c r="A1711" s="2" t="str">
        <f t="shared" si="52"/>
        <v>2023|Auckland|999</v>
      </c>
      <c r="B1711" t="s">
        <v>16</v>
      </c>
      <c r="C1711" t="s">
        <v>17</v>
      </c>
      <c r="D1711" t="s">
        <v>18</v>
      </c>
      <c r="E1711" t="s">
        <v>19</v>
      </c>
      <c r="F1711">
        <v>2023</v>
      </c>
      <c r="G1711">
        <v>2023</v>
      </c>
      <c r="H1711">
        <v>102</v>
      </c>
      <c r="I1711" t="s">
        <v>80</v>
      </c>
      <c r="J1711">
        <v>5</v>
      </c>
      <c r="K1711" t="s">
        <v>26</v>
      </c>
      <c r="L1711">
        <v>999</v>
      </c>
      <c r="N1711">
        <v>11343</v>
      </c>
      <c r="R1711" s="2">
        <f t="shared" si="53"/>
        <v>7.32</v>
      </c>
      <c r="S1711" s="2">
        <f>IF(AND(P1711&lt;&gt;"_U",P1711&lt;&gt;"c",J1711&lt;&gt;99,J1711&lt;&gt;9),IFERROR(VLOOKUP(A1711,'Health Total'!$A$2:$N$10000,14,0),"."),".")</f>
        <v>154956</v>
      </c>
    </row>
    <row r="1712" spans="1:19" x14ac:dyDescent="0.4">
      <c r="A1712" s="2" t="str">
        <f t="shared" si="52"/>
        <v>2023|Auckland|10</v>
      </c>
      <c r="B1712" t="s">
        <v>16</v>
      </c>
      <c r="C1712" t="s">
        <v>17</v>
      </c>
      <c r="D1712" t="s">
        <v>18</v>
      </c>
      <c r="E1712" t="s">
        <v>19</v>
      </c>
      <c r="F1712">
        <v>2023</v>
      </c>
      <c r="G1712">
        <v>2023</v>
      </c>
      <c r="H1712">
        <v>102</v>
      </c>
      <c r="I1712" t="s">
        <v>80</v>
      </c>
      <c r="J1712">
        <v>6</v>
      </c>
      <c r="K1712" t="s">
        <v>27</v>
      </c>
      <c r="L1712">
        <v>10</v>
      </c>
      <c r="N1712">
        <v>0</v>
      </c>
      <c r="R1712" s="2">
        <f t="shared" si="53"/>
        <v>0</v>
      </c>
      <c r="S1712" s="2">
        <f>IF(AND(P1712&lt;&gt;"_U",P1712&lt;&gt;"c",J1712&lt;&gt;99,J1712&lt;&gt;9),IFERROR(VLOOKUP(A1712,'Health Total'!$A$2:$N$10000,14,0),"."),".")</f>
        <v>396</v>
      </c>
    </row>
    <row r="1713" spans="1:19" x14ac:dyDescent="0.4">
      <c r="A1713" s="2" t="str">
        <f t="shared" si="52"/>
        <v>2023|Auckland|11</v>
      </c>
      <c r="B1713" t="s">
        <v>16</v>
      </c>
      <c r="C1713" t="s">
        <v>17</v>
      </c>
      <c r="D1713" t="s">
        <v>18</v>
      </c>
      <c r="E1713" t="s">
        <v>19</v>
      </c>
      <c r="F1713">
        <v>2023</v>
      </c>
      <c r="G1713">
        <v>2023</v>
      </c>
      <c r="H1713">
        <v>102</v>
      </c>
      <c r="I1713" t="s">
        <v>80</v>
      </c>
      <c r="J1713">
        <v>6</v>
      </c>
      <c r="K1713" t="s">
        <v>27</v>
      </c>
      <c r="L1713">
        <v>11</v>
      </c>
      <c r="N1713">
        <v>315</v>
      </c>
      <c r="R1713" s="2">
        <f t="shared" si="53"/>
        <v>0.36</v>
      </c>
      <c r="S1713" s="2">
        <f>IF(AND(P1713&lt;&gt;"_U",P1713&lt;&gt;"c",J1713&lt;&gt;99,J1713&lt;&gt;9),IFERROR(VLOOKUP(A1713,'Health Total'!$A$2:$N$10000,14,0),"."),".")</f>
        <v>87534</v>
      </c>
    </row>
    <row r="1714" spans="1:19" x14ac:dyDescent="0.4">
      <c r="A1714" s="2" t="str">
        <f t="shared" si="52"/>
        <v>2023|Auckland|12</v>
      </c>
      <c r="B1714" t="s">
        <v>16</v>
      </c>
      <c r="C1714" t="s">
        <v>17</v>
      </c>
      <c r="D1714" t="s">
        <v>18</v>
      </c>
      <c r="E1714" t="s">
        <v>19</v>
      </c>
      <c r="F1714">
        <v>2023</v>
      </c>
      <c r="G1714">
        <v>2023</v>
      </c>
      <c r="H1714">
        <v>102</v>
      </c>
      <c r="I1714" t="s">
        <v>80</v>
      </c>
      <c r="J1714">
        <v>6</v>
      </c>
      <c r="K1714" t="s">
        <v>27</v>
      </c>
      <c r="L1714">
        <v>12</v>
      </c>
      <c r="N1714">
        <v>69</v>
      </c>
      <c r="R1714" s="2">
        <f t="shared" si="53"/>
        <v>0.1</v>
      </c>
      <c r="S1714" s="2">
        <f>IF(AND(P1714&lt;&gt;"_U",P1714&lt;&gt;"c",J1714&lt;&gt;99,J1714&lt;&gt;9),IFERROR(VLOOKUP(A1714,'Health Total'!$A$2:$N$10000,14,0),"."),".")</f>
        <v>66807</v>
      </c>
    </row>
    <row r="1715" spans="1:19" x14ac:dyDescent="0.4">
      <c r="A1715" s="2" t="str">
        <f t="shared" si="52"/>
        <v>2023|Auckland|13</v>
      </c>
      <c r="B1715" t="s">
        <v>16</v>
      </c>
      <c r="C1715" t="s">
        <v>17</v>
      </c>
      <c r="D1715" t="s">
        <v>18</v>
      </c>
      <c r="E1715" t="s">
        <v>19</v>
      </c>
      <c r="F1715">
        <v>2023</v>
      </c>
      <c r="G1715">
        <v>2023</v>
      </c>
      <c r="H1715">
        <v>102</v>
      </c>
      <c r="I1715" t="s">
        <v>80</v>
      </c>
      <c r="J1715">
        <v>6</v>
      </c>
      <c r="K1715" t="s">
        <v>27</v>
      </c>
      <c r="L1715">
        <v>13</v>
      </c>
      <c r="N1715">
        <v>3</v>
      </c>
      <c r="R1715" s="2">
        <f t="shared" si="53"/>
        <v>1.35</v>
      </c>
      <c r="S1715" s="2">
        <f>IF(AND(P1715&lt;&gt;"_U",P1715&lt;&gt;"c",J1715&lt;&gt;99,J1715&lt;&gt;9),IFERROR(VLOOKUP(A1715,'Health Total'!$A$2:$N$10000,14,0),"."),".")</f>
        <v>222</v>
      </c>
    </row>
    <row r="1716" spans="1:19" x14ac:dyDescent="0.4">
      <c r="A1716" s="2" t="str">
        <f t="shared" si="52"/>
        <v>2023|Auckland|999</v>
      </c>
      <c r="B1716" t="s">
        <v>16</v>
      </c>
      <c r="C1716" t="s">
        <v>17</v>
      </c>
      <c r="D1716" t="s">
        <v>18</v>
      </c>
      <c r="E1716" t="s">
        <v>19</v>
      </c>
      <c r="F1716">
        <v>2023</v>
      </c>
      <c r="G1716">
        <v>2023</v>
      </c>
      <c r="H1716">
        <v>102</v>
      </c>
      <c r="I1716" t="s">
        <v>80</v>
      </c>
      <c r="J1716">
        <v>6</v>
      </c>
      <c r="K1716" t="s">
        <v>27</v>
      </c>
      <c r="L1716">
        <v>999</v>
      </c>
      <c r="N1716">
        <v>390</v>
      </c>
      <c r="R1716" s="2">
        <f t="shared" si="53"/>
        <v>0.25</v>
      </c>
      <c r="S1716" s="2">
        <f>IF(AND(P1716&lt;&gt;"_U",P1716&lt;&gt;"c",J1716&lt;&gt;99,J1716&lt;&gt;9),IFERROR(VLOOKUP(A1716,'Health Total'!$A$2:$N$10000,14,0),"."),".")</f>
        <v>154956</v>
      </c>
    </row>
    <row r="1717" spans="1:19" x14ac:dyDescent="0.4">
      <c r="A1717" s="2" t="str">
        <f t="shared" si="52"/>
        <v>2023|Auckland|10</v>
      </c>
      <c r="B1717" t="s">
        <v>16</v>
      </c>
      <c r="C1717" t="s">
        <v>17</v>
      </c>
      <c r="D1717" t="s">
        <v>18</v>
      </c>
      <c r="E1717" t="s">
        <v>19</v>
      </c>
      <c r="F1717">
        <v>2023</v>
      </c>
      <c r="G1717">
        <v>2023</v>
      </c>
      <c r="H1717">
        <v>102</v>
      </c>
      <c r="I1717" t="s">
        <v>80</v>
      </c>
      <c r="J1717">
        <v>7</v>
      </c>
      <c r="K1717" t="s">
        <v>28</v>
      </c>
      <c r="L1717">
        <v>10</v>
      </c>
      <c r="N1717">
        <v>0</v>
      </c>
      <c r="R1717" s="2">
        <f t="shared" si="53"/>
        <v>0</v>
      </c>
      <c r="S1717" s="2">
        <f>IF(AND(P1717&lt;&gt;"_U",P1717&lt;&gt;"c",J1717&lt;&gt;99,J1717&lt;&gt;9),IFERROR(VLOOKUP(A1717,'Health Total'!$A$2:$N$10000,14,0),"."),".")</f>
        <v>396</v>
      </c>
    </row>
    <row r="1718" spans="1:19" x14ac:dyDescent="0.4">
      <c r="A1718" s="2" t="str">
        <f t="shared" si="52"/>
        <v>2023|Auckland|11</v>
      </c>
      <c r="B1718" t="s">
        <v>16</v>
      </c>
      <c r="C1718" t="s">
        <v>17</v>
      </c>
      <c r="D1718" t="s">
        <v>18</v>
      </c>
      <c r="E1718" t="s">
        <v>19</v>
      </c>
      <c r="F1718">
        <v>2023</v>
      </c>
      <c r="G1718">
        <v>2023</v>
      </c>
      <c r="H1718">
        <v>102</v>
      </c>
      <c r="I1718" t="s">
        <v>80</v>
      </c>
      <c r="J1718">
        <v>7</v>
      </c>
      <c r="K1718" t="s">
        <v>28</v>
      </c>
      <c r="L1718">
        <v>11</v>
      </c>
      <c r="N1718">
        <v>204</v>
      </c>
      <c r="R1718" s="2">
        <f t="shared" si="53"/>
        <v>0.23</v>
      </c>
      <c r="S1718" s="2">
        <f>IF(AND(P1718&lt;&gt;"_U",P1718&lt;&gt;"c",J1718&lt;&gt;99,J1718&lt;&gt;9),IFERROR(VLOOKUP(A1718,'Health Total'!$A$2:$N$10000,14,0),"."),".")</f>
        <v>87534</v>
      </c>
    </row>
    <row r="1719" spans="1:19" x14ac:dyDescent="0.4">
      <c r="A1719" s="2" t="str">
        <f t="shared" si="52"/>
        <v>2023|Auckland|12</v>
      </c>
      <c r="B1719" t="s">
        <v>16</v>
      </c>
      <c r="C1719" t="s">
        <v>17</v>
      </c>
      <c r="D1719" t="s">
        <v>18</v>
      </c>
      <c r="E1719" t="s">
        <v>19</v>
      </c>
      <c r="F1719">
        <v>2023</v>
      </c>
      <c r="G1719">
        <v>2023</v>
      </c>
      <c r="H1719">
        <v>102</v>
      </c>
      <c r="I1719" t="s">
        <v>80</v>
      </c>
      <c r="J1719">
        <v>7</v>
      </c>
      <c r="K1719" t="s">
        <v>28</v>
      </c>
      <c r="L1719">
        <v>12</v>
      </c>
      <c r="N1719">
        <v>63</v>
      </c>
      <c r="R1719" s="2">
        <f t="shared" si="53"/>
        <v>0.09</v>
      </c>
      <c r="S1719" s="2">
        <f>IF(AND(P1719&lt;&gt;"_U",P1719&lt;&gt;"c",J1719&lt;&gt;99,J1719&lt;&gt;9),IFERROR(VLOOKUP(A1719,'Health Total'!$A$2:$N$10000,14,0),"."),".")</f>
        <v>66807</v>
      </c>
    </row>
    <row r="1720" spans="1:19" x14ac:dyDescent="0.4">
      <c r="A1720" s="2" t="str">
        <f t="shared" si="52"/>
        <v>2023|Auckland|13</v>
      </c>
      <c r="B1720" t="s">
        <v>16</v>
      </c>
      <c r="C1720" t="s">
        <v>17</v>
      </c>
      <c r="D1720" t="s">
        <v>18</v>
      </c>
      <c r="E1720" t="s">
        <v>19</v>
      </c>
      <c r="F1720">
        <v>2023</v>
      </c>
      <c r="G1720">
        <v>2023</v>
      </c>
      <c r="H1720">
        <v>102</v>
      </c>
      <c r="I1720" t="s">
        <v>80</v>
      </c>
      <c r="J1720">
        <v>7</v>
      </c>
      <c r="K1720" t="s">
        <v>28</v>
      </c>
      <c r="L1720">
        <v>13</v>
      </c>
      <c r="N1720">
        <v>3</v>
      </c>
      <c r="R1720" s="2">
        <f t="shared" si="53"/>
        <v>1.35</v>
      </c>
      <c r="S1720" s="2">
        <f>IF(AND(P1720&lt;&gt;"_U",P1720&lt;&gt;"c",J1720&lt;&gt;99,J1720&lt;&gt;9),IFERROR(VLOOKUP(A1720,'Health Total'!$A$2:$N$10000,14,0),"."),".")</f>
        <v>222</v>
      </c>
    </row>
    <row r="1721" spans="1:19" x14ac:dyDescent="0.4">
      <c r="A1721" s="2" t="str">
        <f t="shared" si="52"/>
        <v>2023|Auckland|999</v>
      </c>
      <c r="B1721" t="s">
        <v>16</v>
      </c>
      <c r="C1721" t="s">
        <v>17</v>
      </c>
      <c r="D1721" t="s">
        <v>18</v>
      </c>
      <c r="E1721" t="s">
        <v>19</v>
      </c>
      <c r="F1721">
        <v>2023</v>
      </c>
      <c r="G1721">
        <v>2023</v>
      </c>
      <c r="H1721">
        <v>102</v>
      </c>
      <c r="I1721" t="s">
        <v>80</v>
      </c>
      <c r="J1721">
        <v>7</v>
      </c>
      <c r="K1721" t="s">
        <v>28</v>
      </c>
      <c r="L1721">
        <v>999</v>
      </c>
      <c r="N1721">
        <v>270</v>
      </c>
      <c r="R1721" s="2">
        <f t="shared" si="53"/>
        <v>0.17</v>
      </c>
      <c r="S1721" s="2">
        <f>IF(AND(P1721&lt;&gt;"_U",P1721&lt;&gt;"c",J1721&lt;&gt;99,J1721&lt;&gt;9),IFERROR(VLOOKUP(A1721,'Health Total'!$A$2:$N$10000,14,0),"."),".")</f>
        <v>154956</v>
      </c>
    </row>
    <row r="1722" spans="1:19" x14ac:dyDescent="0.4">
      <c r="A1722" s="2" t="str">
        <f t="shared" si="52"/>
        <v>2023|Auckland|10</v>
      </c>
      <c r="B1722" t="s">
        <v>16</v>
      </c>
      <c r="C1722" t="s">
        <v>17</v>
      </c>
      <c r="D1722" t="s">
        <v>18</v>
      </c>
      <c r="E1722" t="s">
        <v>19</v>
      </c>
      <c r="F1722">
        <v>2023</v>
      </c>
      <c r="G1722">
        <v>2023</v>
      </c>
      <c r="H1722">
        <v>102</v>
      </c>
      <c r="I1722" t="s">
        <v>80</v>
      </c>
      <c r="J1722">
        <v>77</v>
      </c>
      <c r="K1722" t="s">
        <v>29</v>
      </c>
      <c r="L1722">
        <v>10</v>
      </c>
      <c r="N1722">
        <v>396</v>
      </c>
      <c r="R1722" s="2">
        <f t="shared" si="53"/>
        <v>100</v>
      </c>
      <c r="S1722" s="2">
        <f>IF(AND(P1722&lt;&gt;"_U",P1722&lt;&gt;"c",J1722&lt;&gt;99,J1722&lt;&gt;9),IFERROR(VLOOKUP(A1722,'Health Total'!$A$2:$N$10000,14,0),"."),".")</f>
        <v>396</v>
      </c>
    </row>
    <row r="1723" spans="1:19" x14ac:dyDescent="0.4">
      <c r="A1723" s="2" t="str">
        <f t="shared" si="52"/>
        <v>2023|Auckland|11</v>
      </c>
      <c r="B1723" t="s">
        <v>16</v>
      </c>
      <c r="C1723" t="s">
        <v>17</v>
      </c>
      <c r="D1723" t="s">
        <v>18</v>
      </c>
      <c r="E1723" t="s">
        <v>19</v>
      </c>
      <c r="F1723">
        <v>2023</v>
      </c>
      <c r="G1723">
        <v>2023</v>
      </c>
      <c r="H1723">
        <v>102</v>
      </c>
      <c r="I1723" t="s">
        <v>80</v>
      </c>
      <c r="J1723">
        <v>77</v>
      </c>
      <c r="K1723" t="s">
        <v>29</v>
      </c>
      <c r="L1723">
        <v>11</v>
      </c>
      <c r="N1723">
        <v>87534</v>
      </c>
      <c r="R1723" s="2">
        <f t="shared" si="53"/>
        <v>100</v>
      </c>
      <c r="S1723" s="2">
        <f>IF(AND(P1723&lt;&gt;"_U",P1723&lt;&gt;"c",J1723&lt;&gt;99,J1723&lt;&gt;9),IFERROR(VLOOKUP(A1723,'Health Total'!$A$2:$N$10000,14,0),"."),".")</f>
        <v>87534</v>
      </c>
    </row>
    <row r="1724" spans="1:19" x14ac:dyDescent="0.4">
      <c r="A1724" s="2" t="str">
        <f t="shared" si="52"/>
        <v>2023|Auckland|12</v>
      </c>
      <c r="B1724" t="s">
        <v>16</v>
      </c>
      <c r="C1724" t="s">
        <v>17</v>
      </c>
      <c r="D1724" t="s">
        <v>18</v>
      </c>
      <c r="E1724" t="s">
        <v>19</v>
      </c>
      <c r="F1724">
        <v>2023</v>
      </c>
      <c r="G1724">
        <v>2023</v>
      </c>
      <c r="H1724">
        <v>102</v>
      </c>
      <c r="I1724" t="s">
        <v>80</v>
      </c>
      <c r="J1724">
        <v>77</v>
      </c>
      <c r="K1724" t="s">
        <v>29</v>
      </c>
      <c r="L1724">
        <v>12</v>
      </c>
      <c r="N1724">
        <v>66807</v>
      </c>
      <c r="R1724" s="2">
        <f t="shared" si="53"/>
        <v>100</v>
      </c>
      <c r="S1724" s="2">
        <f>IF(AND(P1724&lt;&gt;"_U",P1724&lt;&gt;"c",J1724&lt;&gt;99,J1724&lt;&gt;9),IFERROR(VLOOKUP(A1724,'Health Total'!$A$2:$N$10000,14,0),"."),".")</f>
        <v>66807</v>
      </c>
    </row>
    <row r="1725" spans="1:19" x14ac:dyDescent="0.4">
      <c r="A1725" s="2" t="str">
        <f t="shared" si="52"/>
        <v>2023|Auckland|13</v>
      </c>
      <c r="B1725" t="s">
        <v>16</v>
      </c>
      <c r="C1725" t="s">
        <v>17</v>
      </c>
      <c r="D1725" t="s">
        <v>18</v>
      </c>
      <c r="E1725" t="s">
        <v>19</v>
      </c>
      <c r="F1725">
        <v>2023</v>
      </c>
      <c r="G1725">
        <v>2023</v>
      </c>
      <c r="H1725">
        <v>102</v>
      </c>
      <c r="I1725" t="s">
        <v>80</v>
      </c>
      <c r="J1725">
        <v>77</v>
      </c>
      <c r="K1725" t="s">
        <v>29</v>
      </c>
      <c r="L1725">
        <v>13</v>
      </c>
      <c r="N1725">
        <v>222</v>
      </c>
      <c r="R1725" s="2">
        <f t="shared" si="53"/>
        <v>100</v>
      </c>
      <c r="S1725" s="2">
        <f>IF(AND(P1725&lt;&gt;"_U",P1725&lt;&gt;"c",J1725&lt;&gt;99,J1725&lt;&gt;9),IFERROR(VLOOKUP(A1725,'Health Total'!$A$2:$N$10000,14,0),"."),".")</f>
        <v>222</v>
      </c>
    </row>
    <row r="1726" spans="1:19" x14ac:dyDescent="0.4">
      <c r="A1726" s="2" t="str">
        <f t="shared" si="52"/>
        <v>2023|Auckland|999</v>
      </c>
      <c r="B1726" t="s">
        <v>16</v>
      </c>
      <c r="C1726" t="s">
        <v>17</v>
      </c>
      <c r="D1726" t="s">
        <v>18</v>
      </c>
      <c r="E1726" t="s">
        <v>19</v>
      </c>
      <c r="F1726">
        <v>2023</v>
      </c>
      <c r="G1726">
        <v>2023</v>
      </c>
      <c r="H1726">
        <v>102</v>
      </c>
      <c r="I1726" t="s">
        <v>80</v>
      </c>
      <c r="J1726">
        <v>77</v>
      </c>
      <c r="K1726" t="s">
        <v>29</v>
      </c>
      <c r="L1726">
        <v>999</v>
      </c>
      <c r="N1726">
        <v>154956</v>
      </c>
      <c r="R1726" s="2">
        <f t="shared" si="53"/>
        <v>100</v>
      </c>
      <c r="S1726" s="2">
        <f>IF(AND(P1726&lt;&gt;"_U",P1726&lt;&gt;"c",J1726&lt;&gt;99,J1726&lt;&gt;9),IFERROR(VLOOKUP(A1726,'Health Total'!$A$2:$N$10000,14,0),"."),".")</f>
        <v>154956</v>
      </c>
    </row>
    <row r="1727" spans="1:19" x14ac:dyDescent="0.4">
      <c r="A1727" s="2" t="str">
        <f t="shared" si="52"/>
        <v>2023|Auckland|10</v>
      </c>
      <c r="B1727" t="s">
        <v>16</v>
      </c>
      <c r="C1727" t="s">
        <v>17</v>
      </c>
      <c r="D1727" t="s">
        <v>18</v>
      </c>
      <c r="E1727" t="s">
        <v>19</v>
      </c>
      <c r="F1727">
        <v>2023</v>
      </c>
      <c r="G1727">
        <v>2023</v>
      </c>
      <c r="H1727">
        <v>102</v>
      </c>
      <c r="I1727" t="s">
        <v>80</v>
      </c>
      <c r="J1727">
        <v>8</v>
      </c>
      <c r="K1727" t="s">
        <v>30</v>
      </c>
      <c r="L1727">
        <v>10</v>
      </c>
      <c r="N1727">
        <v>15</v>
      </c>
      <c r="R1727" s="2">
        <f t="shared" si="53"/>
        <v>3.79</v>
      </c>
      <c r="S1727" s="2">
        <f>IF(AND(P1727&lt;&gt;"_U",P1727&lt;&gt;"c",J1727&lt;&gt;99,J1727&lt;&gt;9),IFERROR(VLOOKUP(A1727,'Health Total'!$A$2:$N$10000,14,0),"."),".")</f>
        <v>396</v>
      </c>
    </row>
    <row r="1728" spans="1:19" x14ac:dyDescent="0.4">
      <c r="A1728" s="2" t="str">
        <f t="shared" si="52"/>
        <v>2023|Auckland|11</v>
      </c>
      <c r="B1728" t="s">
        <v>16</v>
      </c>
      <c r="C1728" t="s">
        <v>17</v>
      </c>
      <c r="D1728" t="s">
        <v>18</v>
      </c>
      <c r="E1728" t="s">
        <v>19</v>
      </c>
      <c r="F1728">
        <v>2023</v>
      </c>
      <c r="G1728">
        <v>2023</v>
      </c>
      <c r="H1728">
        <v>102</v>
      </c>
      <c r="I1728" t="s">
        <v>80</v>
      </c>
      <c r="J1728">
        <v>8</v>
      </c>
      <c r="K1728" t="s">
        <v>30</v>
      </c>
      <c r="L1728">
        <v>11</v>
      </c>
      <c r="N1728">
        <v>3435</v>
      </c>
      <c r="R1728" s="2">
        <f t="shared" si="53"/>
        <v>3.92</v>
      </c>
      <c r="S1728" s="2">
        <f>IF(AND(P1728&lt;&gt;"_U",P1728&lt;&gt;"c",J1728&lt;&gt;99,J1728&lt;&gt;9),IFERROR(VLOOKUP(A1728,'Health Total'!$A$2:$N$10000,14,0),"."),".")</f>
        <v>87534</v>
      </c>
    </row>
    <row r="1729" spans="1:19" x14ac:dyDescent="0.4">
      <c r="A1729" s="2" t="str">
        <f t="shared" si="52"/>
        <v>2023|Auckland|12</v>
      </c>
      <c r="B1729" t="s">
        <v>16</v>
      </c>
      <c r="C1729" t="s">
        <v>17</v>
      </c>
      <c r="D1729" t="s">
        <v>18</v>
      </c>
      <c r="E1729" t="s">
        <v>19</v>
      </c>
      <c r="F1729">
        <v>2023</v>
      </c>
      <c r="G1729">
        <v>2023</v>
      </c>
      <c r="H1729">
        <v>102</v>
      </c>
      <c r="I1729" t="s">
        <v>80</v>
      </c>
      <c r="J1729">
        <v>8</v>
      </c>
      <c r="K1729" t="s">
        <v>30</v>
      </c>
      <c r="L1729">
        <v>12</v>
      </c>
      <c r="N1729">
        <v>678</v>
      </c>
      <c r="R1729" s="2">
        <f t="shared" si="53"/>
        <v>1.01</v>
      </c>
      <c r="S1729" s="2">
        <f>IF(AND(P1729&lt;&gt;"_U",P1729&lt;&gt;"c",J1729&lt;&gt;99,J1729&lt;&gt;9),IFERROR(VLOOKUP(A1729,'Health Total'!$A$2:$N$10000,14,0),"."),".")</f>
        <v>66807</v>
      </c>
    </row>
    <row r="1730" spans="1:19" x14ac:dyDescent="0.4">
      <c r="A1730" s="2" t="str">
        <f t="shared" si="52"/>
        <v>2023|Auckland|13</v>
      </c>
      <c r="B1730" t="s">
        <v>16</v>
      </c>
      <c r="C1730" t="s">
        <v>17</v>
      </c>
      <c r="D1730" t="s">
        <v>18</v>
      </c>
      <c r="E1730" t="s">
        <v>19</v>
      </c>
      <c r="F1730">
        <v>2023</v>
      </c>
      <c r="G1730">
        <v>2023</v>
      </c>
      <c r="H1730">
        <v>102</v>
      </c>
      <c r="I1730" t="s">
        <v>80</v>
      </c>
      <c r="J1730">
        <v>8</v>
      </c>
      <c r="K1730" t="s">
        <v>30</v>
      </c>
      <c r="L1730">
        <v>13</v>
      </c>
      <c r="N1730">
        <v>15</v>
      </c>
      <c r="R1730" s="2">
        <f t="shared" si="53"/>
        <v>6.76</v>
      </c>
      <c r="S1730" s="2">
        <f>IF(AND(P1730&lt;&gt;"_U",P1730&lt;&gt;"c",J1730&lt;&gt;99,J1730&lt;&gt;9),IFERROR(VLOOKUP(A1730,'Health Total'!$A$2:$N$10000,14,0),"."),".")</f>
        <v>222</v>
      </c>
    </row>
    <row r="1731" spans="1:19" x14ac:dyDescent="0.4">
      <c r="A1731" s="2" t="str">
        <f t="shared" ref="A1731:A1794" si="54">G1731&amp;"|"&amp;I1731&amp;"|"&amp;L1731</f>
        <v>2023|Auckland|999</v>
      </c>
      <c r="B1731" t="s">
        <v>16</v>
      </c>
      <c r="C1731" t="s">
        <v>17</v>
      </c>
      <c r="D1731" t="s">
        <v>18</v>
      </c>
      <c r="E1731" t="s">
        <v>19</v>
      </c>
      <c r="F1731">
        <v>2023</v>
      </c>
      <c r="G1731">
        <v>2023</v>
      </c>
      <c r="H1731">
        <v>102</v>
      </c>
      <c r="I1731" t="s">
        <v>80</v>
      </c>
      <c r="J1731">
        <v>8</v>
      </c>
      <c r="K1731" t="s">
        <v>30</v>
      </c>
      <c r="L1731">
        <v>999</v>
      </c>
      <c r="N1731">
        <v>4140</v>
      </c>
      <c r="R1731" s="2">
        <f t="shared" ref="R1731:R1794" si="55">IF(P1731&lt;&gt;"_U",IFERROR((ROUND(N1731/S1731*100,2)),"."),".")</f>
        <v>2.67</v>
      </c>
      <c r="S1731" s="2">
        <f>IF(AND(P1731&lt;&gt;"_U",P1731&lt;&gt;"c",J1731&lt;&gt;99,J1731&lt;&gt;9),IFERROR(VLOOKUP(A1731,'Health Total'!$A$2:$N$10000,14,0),"."),".")</f>
        <v>154956</v>
      </c>
    </row>
    <row r="1732" spans="1:19" x14ac:dyDescent="0.4">
      <c r="A1732" s="2" t="str">
        <f t="shared" si="54"/>
        <v>2023|Auckland|10</v>
      </c>
      <c r="B1732" t="s">
        <v>16</v>
      </c>
      <c r="C1732" t="s">
        <v>17</v>
      </c>
      <c r="D1732" t="s">
        <v>18</v>
      </c>
      <c r="E1732" t="s">
        <v>19</v>
      </c>
      <c r="F1732">
        <v>2023</v>
      </c>
      <c r="G1732">
        <v>2023</v>
      </c>
      <c r="H1732">
        <v>102</v>
      </c>
      <c r="I1732" t="s">
        <v>80</v>
      </c>
      <c r="J1732">
        <v>9</v>
      </c>
      <c r="K1732" t="s">
        <v>31</v>
      </c>
      <c r="L1732">
        <v>10</v>
      </c>
      <c r="N1732">
        <v>3</v>
      </c>
      <c r="R1732" s="2" t="str">
        <f t="shared" si="55"/>
        <v>.</v>
      </c>
      <c r="S1732" s="2" t="str">
        <f>IF(AND(P1732&lt;&gt;"_U",P1732&lt;&gt;"c",J1732&lt;&gt;99,J1732&lt;&gt;9),IFERROR(VLOOKUP(A1732,'Health Total'!$A$2:$N$10000,14,0),"."),".")</f>
        <v>.</v>
      </c>
    </row>
    <row r="1733" spans="1:19" x14ac:dyDescent="0.4">
      <c r="A1733" s="2" t="str">
        <f t="shared" si="54"/>
        <v>2023|Auckland|11</v>
      </c>
      <c r="B1733" t="s">
        <v>16</v>
      </c>
      <c r="C1733" t="s">
        <v>17</v>
      </c>
      <c r="D1733" t="s">
        <v>18</v>
      </c>
      <c r="E1733" t="s">
        <v>19</v>
      </c>
      <c r="F1733">
        <v>2023</v>
      </c>
      <c r="G1733">
        <v>2023</v>
      </c>
      <c r="H1733">
        <v>102</v>
      </c>
      <c r="I1733" t="s">
        <v>80</v>
      </c>
      <c r="J1733">
        <v>9</v>
      </c>
      <c r="K1733" t="s">
        <v>31</v>
      </c>
      <c r="L1733">
        <v>11</v>
      </c>
      <c r="N1733">
        <v>7098</v>
      </c>
      <c r="R1733" s="2" t="str">
        <f t="shared" si="55"/>
        <v>.</v>
      </c>
      <c r="S1733" s="2" t="str">
        <f>IF(AND(P1733&lt;&gt;"_U",P1733&lt;&gt;"c",J1733&lt;&gt;99,J1733&lt;&gt;9),IFERROR(VLOOKUP(A1733,'Health Total'!$A$2:$N$10000,14,0),"."),".")</f>
        <v>.</v>
      </c>
    </row>
    <row r="1734" spans="1:19" x14ac:dyDescent="0.4">
      <c r="A1734" s="2" t="str">
        <f t="shared" si="54"/>
        <v>2023|Auckland|12</v>
      </c>
      <c r="B1734" t="s">
        <v>16</v>
      </c>
      <c r="C1734" t="s">
        <v>17</v>
      </c>
      <c r="D1734" t="s">
        <v>18</v>
      </c>
      <c r="E1734" t="s">
        <v>19</v>
      </c>
      <c r="F1734">
        <v>2023</v>
      </c>
      <c r="G1734">
        <v>2023</v>
      </c>
      <c r="H1734">
        <v>102</v>
      </c>
      <c r="I1734" t="s">
        <v>80</v>
      </c>
      <c r="J1734">
        <v>9</v>
      </c>
      <c r="K1734" t="s">
        <v>31</v>
      </c>
      <c r="L1734">
        <v>12</v>
      </c>
      <c r="N1734">
        <v>5736</v>
      </c>
      <c r="R1734" s="2" t="str">
        <f t="shared" si="55"/>
        <v>.</v>
      </c>
      <c r="S1734" s="2" t="str">
        <f>IF(AND(P1734&lt;&gt;"_U",P1734&lt;&gt;"c",J1734&lt;&gt;99,J1734&lt;&gt;9),IFERROR(VLOOKUP(A1734,'Health Total'!$A$2:$N$10000,14,0),"."),".")</f>
        <v>.</v>
      </c>
    </row>
    <row r="1735" spans="1:19" x14ac:dyDescent="0.4">
      <c r="A1735" s="2" t="str">
        <f t="shared" si="54"/>
        <v>2023|Auckland|13</v>
      </c>
      <c r="B1735" t="s">
        <v>16</v>
      </c>
      <c r="C1735" t="s">
        <v>17</v>
      </c>
      <c r="D1735" t="s">
        <v>18</v>
      </c>
      <c r="E1735" t="s">
        <v>19</v>
      </c>
      <c r="F1735">
        <v>2023</v>
      </c>
      <c r="G1735">
        <v>2023</v>
      </c>
      <c r="H1735">
        <v>102</v>
      </c>
      <c r="I1735" t="s">
        <v>80</v>
      </c>
      <c r="J1735">
        <v>9</v>
      </c>
      <c r="K1735" t="s">
        <v>31</v>
      </c>
      <c r="L1735">
        <v>13</v>
      </c>
      <c r="N1735">
        <v>126</v>
      </c>
      <c r="R1735" s="2" t="str">
        <f t="shared" si="55"/>
        <v>.</v>
      </c>
      <c r="S1735" s="2" t="str">
        <f>IF(AND(P1735&lt;&gt;"_U",P1735&lt;&gt;"c",J1735&lt;&gt;99,J1735&lt;&gt;9),IFERROR(VLOOKUP(A1735,'Health Total'!$A$2:$N$10000,14,0),"."),".")</f>
        <v>.</v>
      </c>
    </row>
    <row r="1736" spans="1:19" x14ac:dyDescent="0.4">
      <c r="A1736" s="2" t="str">
        <f t="shared" si="54"/>
        <v>2023|Auckland|999</v>
      </c>
      <c r="B1736" t="s">
        <v>16</v>
      </c>
      <c r="C1736" t="s">
        <v>17</v>
      </c>
      <c r="D1736" t="s">
        <v>18</v>
      </c>
      <c r="E1736" t="s">
        <v>19</v>
      </c>
      <c r="F1736">
        <v>2023</v>
      </c>
      <c r="G1736">
        <v>2023</v>
      </c>
      <c r="H1736">
        <v>102</v>
      </c>
      <c r="I1736" t="s">
        <v>80</v>
      </c>
      <c r="J1736">
        <v>9</v>
      </c>
      <c r="K1736" t="s">
        <v>31</v>
      </c>
      <c r="L1736">
        <v>999</v>
      </c>
      <c r="N1736">
        <v>12957</v>
      </c>
      <c r="R1736" s="2" t="str">
        <f t="shared" si="55"/>
        <v>.</v>
      </c>
      <c r="S1736" s="2" t="str">
        <f>IF(AND(P1736&lt;&gt;"_U",P1736&lt;&gt;"c",J1736&lt;&gt;99,J1736&lt;&gt;9),IFERROR(VLOOKUP(A1736,'Health Total'!$A$2:$N$10000,14,0),"."),".")</f>
        <v>.</v>
      </c>
    </row>
    <row r="1737" spans="1:19" x14ac:dyDescent="0.4">
      <c r="A1737" s="2" t="str">
        <f t="shared" si="54"/>
        <v>2023|Auckland|10</v>
      </c>
      <c r="B1737" t="s">
        <v>16</v>
      </c>
      <c r="C1737" t="s">
        <v>17</v>
      </c>
      <c r="D1737" t="s">
        <v>18</v>
      </c>
      <c r="E1737" t="s">
        <v>19</v>
      </c>
      <c r="F1737">
        <v>2023</v>
      </c>
      <c r="G1737">
        <v>2023</v>
      </c>
      <c r="H1737">
        <v>102</v>
      </c>
      <c r="I1737" t="s">
        <v>80</v>
      </c>
      <c r="J1737">
        <v>99</v>
      </c>
      <c r="K1737" t="s">
        <v>32</v>
      </c>
      <c r="L1737">
        <v>10</v>
      </c>
      <c r="N1737">
        <v>399</v>
      </c>
      <c r="R1737" s="2" t="str">
        <f t="shared" si="55"/>
        <v>.</v>
      </c>
      <c r="S1737" s="2" t="str">
        <f>IF(AND(P1737&lt;&gt;"_U",P1737&lt;&gt;"c",J1737&lt;&gt;99,J1737&lt;&gt;9),IFERROR(VLOOKUP(A1737,'Health Total'!$A$2:$N$10000,14,0),"."),".")</f>
        <v>.</v>
      </c>
    </row>
    <row r="1738" spans="1:19" x14ac:dyDescent="0.4">
      <c r="A1738" s="2" t="str">
        <f t="shared" si="54"/>
        <v>2023|Auckland|11</v>
      </c>
      <c r="B1738" t="s">
        <v>16</v>
      </c>
      <c r="C1738" t="s">
        <v>17</v>
      </c>
      <c r="D1738" t="s">
        <v>18</v>
      </c>
      <c r="E1738" t="s">
        <v>19</v>
      </c>
      <c r="F1738">
        <v>2023</v>
      </c>
      <c r="G1738">
        <v>2023</v>
      </c>
      <c r="H1738">
        <v>102</v>
      </c>
      <c r="I1738" t="s">
        <v>80</v>
      </c>
      <c r="J1738">
        <v>99</v>
      </c>
      <c r="K1738" t="s">
        <v>32</v>
      </c>
      <c r="L1738">
        <v>11</v>
      </c>
      <c r="N1738">
        <v>94629</v>
      </c>
      <c r="R1738" s="2" t="str">
        <f t="shared" si="55"/>
        <v>.</v>
      </c>
      <c r="S1738" s="2" t="str">
        <f>IF(AND(P1738&lt;&gt;"_U",P1738&lt;&gt;"c",J1738&lt;&gt;99,J1738&lt;&gt;9),IFERROR(VLOOKUP(A1738,'Health Total'!$A$2:$N$10000,14,0),"."),".")</f>
        <v>.</v>
      </c>
    </row>
    <row r="1739" spans="1:19" x14ac:dyDescent="0.4">
      <c r="A1739" s="2" t="str">
        <f t="shared" si="54"/>
        <v>2023|Auckland|12</v>
      </c>
      <c r="B1739" t="s">
        <v>16</v>
      </c>
      <c r="C1739" t="s">
        <v>17</v>
      </c>
      <c r="D1739" t="s">
        <v>18</v>
      </c>
      <c r="E1739" t="s">
        <v>19</v>
      </c>
      <c r="F1739">
        <v>2023</v>
      </c>
      <c r="G1739">
        <v>2023</v>
      </c>
      <c r="H1739">
        <v>102</v>
      </c>
      <c r="I1739" t="s">
        <v>80</v>
      </c>
      <c r="J1739">
        <v>99</v>
      </c>
      <c r="K1739" t="s">
        <v>32</v>
      </c>
      <c r="L1739">
        <v>12</v>
      </c>
      <c r="N1739">
        <v>72540</v>
      </c>
      <c r="R1739" s="2" t="str">
        <f t="shared" si="55"/>
        <v>.</v>
      </c>
      <c r="S1739" s="2" t="str">
        <f>IF(AND(P1739&lt;&gt;"_U",P1739&lt;&gt;"c",J1739&lt;&gt;99,J1739&lt;&gt;9),IFERROR(VLOOKUP(A1739,'Health Total'!$A$2:$N$10000,14,0),"."),".")</f>
        <v>.</v>
      </c>
    </row>
    <row r="1740" spans="1:19" x14ac:dyDescent="0.4">
      <c r="A1740" s="2" t="str">
        <f t="shared" si="54"/>
        <v>2023|Auckland|13</v>
      </c>
      <c r="B1740" t="s">
        <v>16</v>
      </c>
      <c r="C1740" t="s">
        <v>17</v>
      </c>
      <c r="D1740" t="s">
        <v>18</v>
      </c>
      <c r="E1740" t="s">
        <v>19</v>
      </c>
      <c r="F1740">
        <v>2023</v>
      </c>
      <c r="G1740">
        <v>2023</v>
      </c>
      <c r="H1740">
        <v>102</v>
      </c>
      <c r="I1740" t="s">
        <v>80</v>
      </c>
      <c r="J1740">
        <v>99</v>
      </c>
      <c r="K1740" t="s">
        <v>32</v>
      </c>
      <c r="L1740">
        <v>13</v>
      </c>
      <c r="N1740">
        <v>345</v>
      </c>
      <c r="R1740" s="2" t="str">
        <f t="shared" si="55"/>
        <v>.</v>
      </c>
      <c r="S1740" s="2" t="str">
        <f>IF(AND(P1740&lt;&gt;"_U",P1740&lt;&gt;"c",J1740&lt;&gt;99,J1740&lt;&gt;9),IFERROR(VLOOKUP(A1740,'Health Total'!$A$2:$N$10000,14,0),"."),".")</f>
        <v>.</v>
      </c>
    </row>
    <row r="1741" spans="1:19" x14ac:dyDescent="0.4">
      <c r="A1741" s="2" t="str">
        <f t="shared" si="54"/>
        <v>2023|Auckland|999</v>
      </c>
      <c r="B1741" t="s">
        <v>16</v>
      </c>
      <c r="C1741" t="s">
        <v>17</v>
      </c>
      <c r="D1741" t="s">
        <v>18</v>
      </c>
      <c r="E1741" t="s">
        <v>19</v>
      </c>
      <c r="F1741">
        <v>2023</v>
      </c>
      <c r="G1741">
        <v>2023</v>
      </c>
      <c r="H1741">
        <v>102</v>
      </c>
      <c r="I1741" t="s">
        <v>80</v>
      </c>
      <c r="J1741">
        <v>99</v>
      </c>
      <c r="K1741" t="s">
        <v>32</v>
      </c>
      <c r="L1741">
        <v>999</v>
      </c>
      <c r="N1741">
        <v>167916</v>
      </c>
      <c r="R1741" s="2" t="str">
        <f t="shared" si="55"/>
        <v>.</v>
      </c>
      <c r="S1741" s="2" t="str">
        <f>IF(AND(P1741&lt;&gt;"_U",P1741&lt;&gt;"c",J1741&lt;&gt;99,J1741&lt;&gt;9),IFERROR(VLOOKUP(A1741,'Health Total'!$A$2:$N$10000,14,0),"."),".")</f>
        <v>.</v>
      </c>
    </row>
    <row r="1742" spans="1:19" x14ac:dyDescent="0.4">
      <c r="A1742" s="2" t="str">
        <f t="shared" si="54"/>
        <v>2023|Counties Manukau|10</v>
      </c>
      <c r="B1742" t="s">
        <v>16</v>
      </c>
      <c r="C1742" t="s">
        <v>17</v>
      </c>
      <c r="D1742" t="s">
        <v>18</v>
      </c>
      <c r="E1742" t="s">
        <v>19</v>
      </c>
      <c r="F1742">
        <v>2023</v>
      </c>
      <c r="G1742">
        <v>2023</v>
      </c>
      <c r="H1742">
        <v>103</v>
      </c>
      <c r="I1742" t="s">
        <v>163</v>
      </c>
      <c r="J1742">
        <v>0</v>
      </c>
      <c r="K1742" t="s">
        <v>21</v>
      </c>
      <c r="L1742">
        <v>10</v>
      </c>
      <c r="N1742">
        <v>24</v>
      </c>
      <c r="R1742" s="2">
        <f t="shared" si="55"/>
        <v>10.96</v>
      </c>
      <c r="S1742" s="2">
        <f>IF(AND(P1742&lt;&gt;"_U",P1742&lt;&gt;"c",J1742&lt;&gt;99,J1742&lt;&gt;9),IFERROR(VLOOKUP(A1742,'Health Total'!$A$2:$N$10000,14,0),"."),".")</f>
        <v>219</v>
      </c>
    </row>
    <row r="1743" spans="1:19" x14ac:dyDescent="0.4">
      <c r="A1743" s="2" t="str">
        <f t="shared" si="54"/>
        <v>2023|Counties Manukau|11</v>
      </c>
      <c r="B1743" t="s">
        <v>16</v>
      </c>
      <c r="C1743" t="s">
        <v>17</v>
      </c>
      <c r="D1743" t="s">
        <v>18</v>
      </c>
      <c r="E1743" t="s">
        <v>19</v>
      </c>
      <c r="F1743">
        <v>2023</v>
      </c>
      <c r="G1743">
        <v>2023</v>
      </c>
      <c r="H1743">
        <v>103</v>
      </c>
      <c r="I1743" t="s">
        <v>163</v>
      </c>
      <c r="J1743">
        <v>0</v>
      </c>
      <c r="K1743" t="s">
        <v>21</v>
      </c>
      <c r="L1743">
        <v>11</v>
      </c>
      <c r="N1743">
        <v>6279</v>
      </c>
      <c r="R1743" s="2">
        <f t="shared" si="55"/>
        <v>5.0599999999999996</v>
      </c>
      <c r="S1743" s="2">
        <f>IF(AND(P1743&lt;&gt;"_U",P1743&lt;&gt;"c",J1743&lt;&gt;99,J1743&lt;&gt;9),IFERROR(VLOOKUP(A1743,'Health Total'!$A$2:$N$10000,14,0),"."),".")</f>
        <v>124116</v>
      </c>
    </row>
    <row r="1744" spans="1:19" x14ac:dyDescent="0.4">
      <c r="A1744" s="2" t="str">
        <f t="shared" si="54"/>
        <v>2023|Counties Manukau|12</v>
      </c>
      <c r="B1744" t="s">
        <v>16</v>
      </c>
      <c r="C1744" t="s">
        <v>17</v>
      </c>
      <c r="D1744" t="s">
        <v>18</v>
      </c>
      <c r="E1744" t="s">
        <v>19</v>
      </c>
      <c r="F1744">
        <v>2023</v>
      </c>
      <c r="G1744">
        <v>2023</v>
      </c>
      <c r="H1744">
        <v>103</v>
      </c>
      <c r="I1744" t="s">
        <v>163</v>
      </c>
      <c r="J1744">
        <v>0</v>
      </c>
      <c r="K1744" t="s">
        <v>21</v>
      </c>
      <c r="L1744">
        <v>12</v>
      </c>
      <c r="N1744">
        <v>1797</v>
      </c>
      <c r="R1744" s="2">
        <f t="shared" si="55"/>
        <v>6.36</v>
      </c>
      <c r="S1744" s="2">
        <f>IF(AND(P1744&lt;&gt;"_U",P1744&lt;&gt;"c",J1744&lt;&gt;99,J1744&lt;&gt;9),IFERROR(VLOOKUP(A1744,'Health Total'!$A$2:$N$10000,14,0),"."),".")</f>
        <v>28245</v>
      </c>
    </row>
    <row r="1745" spans="1:19" x14ac:dyDescent="0.4">
      <c r="A1745" s="2" t="str">
        <f t="shared" si="54"/>
        <v>2023|Counties Manukau|13</v>
      </c>
      <c r="B1745" t="s">
        <v>16</v>
      </c>
      <c r="C1745" t="s">
        <v>17</v>
      </c>
      <c r="D1745" t="s">
        <v>18</v>
      </c>
      <c r="E1745" t="s">
        <v>19</v>
      </c>
      <c r="F1745">
        <v>2023</v>
      </c>
      <c r="G1745">
        <v>2023</v>
      </c>
      <c r="H1745">
        <v>103</v>
      </c>
      <c r="I1745" t="s">
        <v>163</v>
      </c>
      <c r="J1745">
        <v>0</v>
      </c>
      <c r="K1745" t="s">
        <v>21</v>
      </c>
      <c r="L1745">
        <v>13</v>
      </c>
      <c r="N1745">
        <v>108</v>
      </c>
      <c r="R1745" s="2">
        <f t="shared" si="55"/>
        <v>21.56</v>
      </c>
      <c r="S1745" s="2">
        <f>IF(AND(P1745&lt;&gt;"_U",P1745&lt;&gt;"c",J1745&lt;&gt;99,J1745&lt;&gt;9),IFERROR(VLOOKUP(A1745,'Health Total'!$A$2:$N$10000,14,0),"."),".")</f>
        <v>501</v>
      </c>
    </row>
    <row r="1746" spans="1:19" x14ac:dyDescent="0.4">
      <c r="A1746" s="2" t="str">
        <f t="shared" si="54"/>
        <v>2023|Counties Manukau|999</v>
      </c>
      <c r="B1746" t="s">
        <v>16</v>
      </c>
      <c r="C1746" t="s">
        <v>17</v>
      </c>
      <c r="D1746" t="s">
        <v>18</v>
      </c>
      <c r="E1746" t="s">
        <v>19</v>
      </c>
      <c r="F1746">
        <v>2023</v>
      </c>
      <c r="G1746">
        <v>2023</v>
      </c>
      <c r="H1746">
        <v>103</v>
      </c>
      <c r="I1746" t="s">
        <v>163</v>
      </c>
      <c r="J1746">
        <v>0</v>
      </c>
      <c r="K1746" t="s">
        <v>21</v>
      </c>
      <c r="L1746">
        <v>999</v>
      </c>
      <c r="N1746">
        <v>8205</v>
      </c>
      <c r="R1746" s="2">
        <f t="shared" si="55"/>
        <v>5.36</v>
      </c>
      <c r="S1746" s="2">
        <f>IF(AND(P1746&lt;&gt;"_U",P1746&lt;&gt;"c",J1746&lt;&gt;99,J1746&lt;&gt;9),IFERROR(VLOOKUP(A1746,'Health Total'!$A$2:$N$10000,14,0),"."),".")</f>
        <v>153084</v>
      </c>
    </row>
    <row r="1747" spans="1:19" x14ac:dyDescent="0.4">
      <c r="A1747" s="2" t="str">
        <f t="shared" si="54"/>
        <v>2023|Counties Manukau|10</v>
      </c>
      <c r="B1747" t="s">
        <v>16</v>
      </c>
      <c r="C1747" t="s">
        <v>17</v>
      </c>
      <c r="D1747" t="s">
        <v>18</v>
      </c>
      <c r="E1747" t="s">
        <v>19</v>
      </c>
      <c r="F1747">
        <v>2023</v>
      </c>
      <c r="G1747">
        <v>2023</v>
      </c>
      <c r="H1747">
        <v>103</v>
      </c>
      <c r="I1747" t="s">
        <v>163</v>
      </c>
      <c r="J1747">
        <v>1</v>
      </c>
      <c r="K1747" t="s">
        <v>22</v>
      </c>
      <c r="L1747">
        <v>10</v>
      </c>
      <c r="N1747">
        <v>129</v>
      </c>
      <c r="R1747" s="2">
        <f t="shared" si="55"/>
        <v>58.9</v>
      </c>
      <c r="S1747" s="2">
        <f>IF(AND(P1747&lt;&gt;"_U",P1747&lt;&gt;"c",J1747&lt;&gt;99,J1747&lt;&gt;9),IFERROR(VLOOKUP(A1747,'Health Total'!$A$2:$N$10000,14,0),"."),".")</f>
        <v>219</v>
      </c>
    </row>
    <row r="1748" spans="1:19" x14ac:dyDescent="0.4">
      <c r="A1748" s="2" t="str">
        <f t="shared" si="54"/>
        <v>2023|Counties Manukau|11</v>
      </c>
      <c r="B1748" t="s">
        <v>16</v>
      </c>
      <c r="C1748" t="s">
        <v>17</v>
      </c>
      <c r="D1748" t="s">
        <v>18</v>
      </c>
      <c r="E1748" t="s">
        <v>19</v>
      </c>
      <c r="F1748">
        <v>2023</v>
      </c>
      <c r="G1748">
        <v>2023</v>
      </c>
      <c r="H1748">
        <v>103</v>
      </c>
      <c r="I1748" t="s">
        <v>163</v>
      </c>
      <c r="J1748">
        <v>1</v>
      </c>
      <c r="K1748" t="s">
        <v>22</v>
      </c>
      <c r="L1748">
        <v>11</v>
      </c>
      <c r="N1748">
        <v>86403</v>
      </c>
      <c r="R1748" s="2">
        <f t="shared" si="55"/>
        <v>69.61</v>
      </c>
      <c r="S1748" s="2">
        <f>IF(AND(P1748&lt;&gt;"_U",P1748&lt;&gt;"c",J1748&lt;&gt;99,J1748&lt;&gt;9),IFERROR(VLOOKUP(A1748,'Health Total'!$A$2:$N$10000,14,0),"."),".")</f>
        <v>124116</v>
      </c>
    </row>
    <row r="1749" spans="1:19" x14ac:dyDescent="0.4">
      <c r="A1749" s="2" t="str">
        <f t="shared" si="54"/>
        <v>2023|Counties Manukau|12</v>
      </c>
      <c r="B1749" t="s">
        <v>16</v>
      </c>
      <c r="C1749" t="s">
        <v>17</v>
      </c>
      <c r="D1749" t="s">
        <v>18</v>
      </c>
      <c r="E1749" t="s">
        <v>19</v>
      </c>
      <c r="F1749">
        <v>2023</v>
      </c>
      <c r="G1749">
        <v>2023</v>
      </c>
      <c r="H1749">
        <v>103</v>
      </c>
      <c r="I1749" t="s">
        <v>163</v>
      </c>
      <c r="J1749">
        <v>1</v>
      </c>
      <c r="K1749" t="s">
        <v>22</v>
      </c>
      <c r="L1749">
        <v>12</v>
      </c>
      <c r="N1749">
        <v>20184</v>
      </c>
      <c r="R1749" s="2">
        <f t="shared" si="55"/>
        <v>71.459999999999994</v>
      </c>
      <c r="S1749" s="2">
        <f>IF(AND(P1749&lt;&gt;"_U",P1749&lt;&gt;"c",J1749&lt;&gt;99,J1749&lt;&gt;9),IFERROR(VLOOKUP(A1749,'Health Total'!$A$2:$N$10000,14,0),"."),".")</f>
        <v>28245</v>
      </c>
    </row>
    <row r="1750" spans="1:19" x14ac:dyDescent="0.4">
      <c r="A1750" s="2" t="str">
        <f t="shared" si="54"/>
        <v>2023|Counties Manukau|13</v>
      </c>
      <c r="B1750" t="s">
        <v>16</v>
      </c>
      <c r="C1750" t="s">
        <v>17</v>
      </c>
      <c r="D1750" t="s">
        <v>18</v>
      </c>
      <c r="E1750" t="s">
        <v>19</v>
      </c>
      <c r="F1750">
        <v>2023</v>
      </c>
      <c r="G1750">
        <v>2023</v>
      </c>
      <c r="H1750">
        <v>103</v>
      </c>
      <c r="I1750" t="s">
        <v>163</v>
      </c>
      <c r="J1750">
        <v>1</v>
      </c>
      <c r="K1750" t="s">
        <v>22</v>
      </c>
      <c r="L1750">
        <v>13</v>
      </c>
      <c r="N1750">
        <v>117</v>
      </c>
      <c r="R1750" s="2">
        <f t="shared" si="55"/>
        <v>23.35</v>
      </c>
      <c r="S1750" s="2">
        <f>IF(AND(P1750&lt;&gt;"_U",P1750&lt;&gt;"c",J1750&lt;&gt;99,J1750&lt;&gt;9),IFERROR(VLOOKUP(A1750,'Health Total'!$A$2:$N$10000,14,0),"."),".")</f>
        <v>501</v>
      </c>
    </row>
    <row r="1751" spans="1:19" x14ac:dyDescent="0.4">
      <c r="A1751" s="2" t="str">
        <f t="shared" si="54"/>
        <v>2023|Counties Manukau|999</v>
      </c>
      <c r="B1751" t="s">
        <v>16</v>
      </c>
      <c r="C1751" t="s">
        <v>17</v>
      </c>
      <c r="D1751" t="s">
        <v>18</v>
      </c>
      <c r="E1751" t="s">
        <v>19</v>
      </c>
      <c r="F1751">
        <v>2023</v>
      </c>
      <c r="G1751">
        <v>2023</v>
      </c>
      <c r="H1751">
        <v>103</v>
      </c>
      <c r="I1751" t="s">
        <v>163</v>
      </c>
      <c r="J1751">
        <v>1</v>
      </c>
      <c r="K1751" t="s">
        <v>22</v>
      </c>
      <c r="L1751">
        <v>999</v>
      </c>
      <c r="N1751">
        <v>106830</v>
      </c>
      <c r="R1751" s="2">
        <f t="shared" si="55"/>
        <v>69.790000000000006</v>
      </c>
      <c r="S1751" s="2">
        <f>IF(AND(P1751&lt;&gt;"_U",P1751&lt;&gt;"c",J1751&lt;&gt;99,J1751&lt;&gt;9),IFERROR(VLOOKUP(A1751,'Health Total'!$A$2:$N$10000,14,0),"."),".")</f>
        <v>153084</v>
      </c>
    </row>
    <row r="1752" spans="1:19" x14ac:dyDescent="0.4">
      <c r="A1752" s="2" t="str">
        <f t="shared" si="54"/>
        <v>2023|Counties Manukau|10</v>
      </c>
      <c r="B1752" t="s">
        <v>16</v>
      </c>
      <c r="C1752" t="s">
        <v>17</v>
      </c>
      <c r="D1752" t="s">
        <v>18</v>
      </c>
      <c r="E1752" t="s">
        <v>19</v>
      </c>
      <c r="F1752">
        <v>2023</v>
      </c>
      <c r="G1752">
        <v>2023</v>
      </c>
      <c r="H1752">
        <v>103</v>
      </c>
      <c r="I1752" t="s">
        <v>163</v>
      </c>
      <c r="J1752">
        <v>2</v>
      </c>
      <c r="K1752" t="s">
        <v>23</v>
      </c>
      <c r="L1752">
        <v>10</v>
      </c>
      <c r="N1752">
        <v>102</v>
      </c>
      <c r="R1752" s="2">
        <f t="shared" si="55"/>
        <v>46.58</v>
      </c>
      <c r="S1752" s="2">
        <f>IF(AND(P1752&lt;&gt;"_U",P1752&lt;&gt;"c",J1752&lt;&gt;99,J1752&lt;&gt;9),IFERROR(VLOOKUP(A1752,'Health Total'!$A$2:$N$10000,14,0),"."),".")</f>
        <v>219</v>
      </c>
    </row>
    <row r="1753" spans="1:19" x14ac:dyDescent="0.4">
      <c r="A1753" s="2" t="str">
        <f t="shared" si="54"/>
        <v>2023|Counties Manukau|11</v>
      </c>
      <c r="B1753" t="s">
        <v>16</v>
      </c>
      <c r="C1753" t="s">
        <v>17</v>
      </c>
      <c r="D1753" t="s">
        <v>18</v>
      </c>
      <c r="E1753" t="s">
        <v>19</v>
      </c>
      <c r="F1753">
        <v>2023</v>
      </c>
      <c r="G1753">
        <v>2023</v>
      </c>
      <c r="H1753">
        <v>103</v>
      </c>
      <c r="I1753" t="s">
        <v>163</v>
      </c>
      <c r="J1753">
        <v>2</v>
      </c>
      <c r="K1753" t="s">
        <v>23</v>
      </c>
      <c r="L1753">
        <v>11</v>
      </c>
      <c r="N1753">
        <v>48540</v>
      </c>
      <c r="R1753" s="2">
        <f t="shared" si="55"/>
        <v>39.11</v>
      </c>
      <c r="S1753" s="2">
        <f>IF(AND(P1753&lt;&gt;"_U",P1753&lt;&gt;"c",J1753&lt;&gt;99,J1753&lt;&gt;9),IFERROR(VLOOKUP(A1753,'Health Total'!$A$2:$N$10000,14,0),"."),".")</f>
        <v>124116</v>
      </c>
    </row>
    <row r="1754" spans="1:19" x14ac:dyDescent="0.4">
      <c r="A1754" s="2" t="str">
        <f t="shared" si="54"/>
        <v>2023|Counties Manukau|12</v>
      </c>
      <c r="B1754" t="s">
        <v>16</v>
      </c>
      <c r="C1754" t="s">
        <v>17</v>
      </c>
      <c r="D1754" t="s">
        <v>18</v>
      </c>
      <c r="E1754" t="s">
        <v>19</v>
      </c>
      <c r="F1754">
        <v>2023</v>
      </c>
      <c r="G1754">
        <v>2023</v>
      </c>
      <c r="H1754">
        <v>103</v>
      </c>
      <c r="I1754" t="s">
        <v>163</v>
      </c>
      <c r="J1754">
        <v>2</v>
      </c>
      <c r="K1754" t="s">
        <v>23</v>
      </c>
      <c r="L1754">
        <v>12</v>
      </c>
      <c r="N1754">
        <v>10809</v>
      </c>
      <c r="R1754" s="2">
        <f t="shared" si="55"/>
        <v>38.270000000000003</v>
      </c>
      <c r="S1754" s="2">
        <f>IF(AND(P1754&lt;&gt;"_U",P1754&lt;&gt;"c",J1754&lt;&gt;99,J1754&lt;&gt;9),IFERROR(VLOOKUP(A1754,'Health Total'!$A$2:$N$10000,14,0),"."),".")</f>
        <v>28245</v>
      </c>
    </row>
    <row r="1755" spans="1:19" x14ac:dyDescent="0.4">
      <c r="A1755" s="2" t="str">
        <f t="shared" si="54"/>
        <v>2023|Counties Manukau|13</v>
      </c>
      <c r="B1755" t="s">
        <v>16</v>
      </c>
      <c r="C1755" t="s">
        <v>17</v>
      </c>
      <c r="D1755" t="s">
        <v>18</v>
      </c>
      <c r="E1755" t="s">
        <v>19</v>
      </c>
      <c r="F1755">
        <v>2023</v>
      </c>
      <c r="G1755">
        <v>2023</v>
      </c>
      <c r="H1755">
        <v>103</v>
      </c>
      <c r="I1755" t="s">
        <v>163</v>
      </c>
      <c r="J1755">
        <v>2</v>
      </c>
      <c r="K1755" t="s">
        <v>23</v>
      </c>
      <c r="L1755">
        <v>13</v>
      </c>
      <c r="N1755">
        <v>219</v>
      </c>
      <c r="R1755" s="2">
        <f t="shared" si="55"/>
        <v>43.71</v>
      </c>
      <c r="S1755" s="2">
        <f>IF(AND(P1755&lt;&gt;"_U",P1755&lt;&gt;"c",J1755&lt;&gt;99,J1755&lt;&gt;9),IFERROR(VLOOKUP(A1755,'Health Total'!$A$2:$N$10000,14,0),"."),".")</f>
        <v>501</v>
      </c>
    </row>
    <row r="1756" spans="1:19" x14ac:dyDescent="0.4">
      <c r="A1756" s="2" t="str">
        <f t="shared" si="54"/>
        <v>2023|Counties Manukau|999</v>
      </c>
      <c r="B1756" t="s">
        <v>16</v>
      </c>
      <c r="C1756" t="s">
        <v>17</v>
      </c>
      <c r="D1756" t="s">
        <v>18</v>
      </c>
      <c r="E1756" t="s">
        <v>19</v>
      </c>
      <c r="F1756">
        <v>2023</v>
      </c>
      <c r="G1756">
        <v>2023</v>
      </c>
      <c r="H1756">
        <v>103</v>
      </c>
      <c r="I1756" t="s">
        <v>163</v>
      </c>
      <c r="J1756">
        <v>2</v>
      </c>
      <c r="K1756" t="s">
        <v>23</v>
      </c>
      <c r="L1756">
        <v>999</v>
      </c>
      <c r="N1756">
        <v>59670</v>
      </c>
      <c r="R1756" s="2">
        <f t="shared" si="55"/>
        <v>38.979999999999997</v>
      </c>
      <c r="S1756" s="2">
        <f>IF(AND(P1756&lt;&gt;"_U",P1756&lt;&gt;"c",J1756&lt;&gt;99,J1756&lt;&gt;9),IFERROR(VLOOKUP(A1756,'Health Total'!$A$2:$N$10000,14,0),"."),".")</f>
        <v>153084</v>
      </c>
    </row>
    <row r="1757" spans="1:19" x14ac:dyDescent="0.4">
      <c r="A1757" s="2" t="str">
        <f t="shared" si="54"/>
        <v>2023|Counties Manukau|10</v>
      </c>
      <c r="B1757" t="s">
        <v>16</v>
      </c>
      <c r="C1757" t="s">
        <v>17</v>
      </c>
      <c r="D1757" t="s">
        <v>18</v>
      </c>
      <c r="E1757" t="s">
        <v>19</v>
      </c>
      <c r="F1757">
        <v>2023</v>
      </c>
      <c r="G1757">
        <v>2023</v>
      </c>
      <c r="H1757">
        <v>103</v>
      </c>
      <c r="I1757" t="s">
        <v>163</v>
      </c>
      <c r="J1757">
        <v>3</v>
      </c>
      <c r="K1757" t="s">
        <v>24</v>
      </c>
      <c r="L1757">
        <v>10</v>
      </c>
      <c r="N1757">
        <v>33</v>
      </c>
      <c r="R1757" s="2">
        <f t="shared" si="55"/>
        <v>15.07</v>
      </c>
      <c r="S1757" s="2">
        <f>IF(AND(P1757&lt;&gt;"_U",P1757&lt;&gt;"c",J1757&lt;&gt;99,J1757&lt;&gt;9),IFERROR(VLOOKUP(A1757,'Health Total'!$A$2:$N$10000,14,0),"."),".")</f>
        <v>219</v>
      </c>
    </row>
    <row r="1758" spans="1:19" x14ac:dyDescent="0.4">
      <c r="A1758" s="2" t="str">
        <f t="shared" si="54"/>
        <v>2023|Counties Manukau|11</v>
      </c>
      <c r="B1758" t="s">
        <v>16</v>
      </c>
      <c r="C1758" t="s">
        <v>17</v>
      </c>
      <c r="D1758" t="s">
        <v>18</v>
      </c>
      <c r="E1758" t="s">
        <v>19</v>
      </c>
      <c r="F1758">
        <v>2023</v>
      </c>
      <c r="G1758">
        <v>2023</v>
      </c>
      <c r="H1758">
        <v>103</v>
      </c>
      <c r="I1758" t="s">
        <v>163</v>
      </c>
      <c r="J1758">
        <v>3</v>
      </c>
      <c r="K1758" t="s">
        <v>24</v>
      </c>
      <c r="L1758">
        <v>11</v>
      </c>
      <c r="N1758">
        <v>8748</v>
      </c>
      <c r="R1758" s="2">
        <f t="shared" si="55"/>
        <v>7.05</v>
      </c>
      <c r="S1758" s="2">
        <f>IF(AND(P1758&lt;&gt;"_U",P1758&lt;&gt;"c",J1758&lt;&gt;99,J1758&lt;&gt;9),IFERROR(VLOOKUP(A1758,'Health Total'!$A$2:$N$10000,14,0),"."),".")</f>
        <v>124116</v>
      </c>
    </row>
    <row r="1759" spans="1:19" x14ac:dyDescent="0.4">
      <c r="A1759" s="2" t="str">
        <f t="shared" si="54"/>
        <v>2023|Counties Manukau|12</v>
      </c>
      <c r="B1759" t="s">
        <v>16</v>
      </c>
      <c r="C1759" t="s">
        <v>17</v>
      </c>
      <c r="D1759" t="s">
        <v>18</v>
      </c>
      <c r="E1759" t="s">
        <v>19</v>
      </c>
      <c r="F1759">
        <v>2023</v>
      </c>
      <c r="G1759">
        <v>2023</v>
      </c>
      <c r="H1759">
        <v>103</v>
      </c>
      <c r="I1759" t="s">
        <v>163</v>
      </c>
      <c r="J1759">
        <v>3</v>
      </c>
      <c r="K1759" t="s">
        <v>24</v>
      </c>
      <c r="L1759">
        <v>12</v>
      </c>
      <c r="N1759">
        <v>771</v>
      </c>
      <c r="R1759" s="2">
        <f t="shared" si="55"/>
        <v>2.73</v>
      </c>
      <c r="S1759" s="2">
        <f>IF(AND(P1759&lt;&gt;"_U",P1759&lt;&gt;"c",J1759&lt;&gt;99,J1759&lt;&gt;9),IFERROR(VLOOKUP(A1759,'Health Total'!$A$2:$N$10000,14,0),"."),".")</f>
        <v>28245</v>
      </c>
    </row>
    <row r="1760" spans="1:19" x14ac:dyDescent="0.4">
      <c r="A1760" s="2" t="str">
        <f t="shared" si="54"/>
        <v>2023|Counties Manukau|13</v>
      </c>
      <c r="B1760" t="s">
        <v>16</v>
      </c>
      <c r="C1760" t="s">
        <v>17</v>
      </c>
      <c r="D1760" t="s">
        <v>18</v>
      </c>
      <c r="E1760" t="s">
        <v>19</v>
      </c>
      <c r="F1760">
        <v>2023</v>
      </c>
      <c r="G1760">
        <v>2023</v>
      </c>
      <c r="H1760">
        <v>103</v>
      </c>
      <c r="I1760" t="s">
        <v>163</v>
      </c>
      <c r="J1760">
        <v>3</v>
      </c>
      <c r="K1760" t="s">
        <v>24</v>
      </c>
      <c r="L1760">
        <v>13</v>
      </c>
      <c r="N1760">
        <v>42</v>
      </c>
      <c r="R1760" s="2">
        <f t="shared" si="55"/>
        <v>8.3800000000000008</v>
      </c>
      <c r="S1760" s="2">
        <f>IF(AND(P1760&lt;&gt;"_U",P1760&lt;&gt;"c",J1760&lt;&gt;99,J1760&lt;&gt;9),IFERROR(VLOOKUP(A1760,'Health Total'!$A$2:$N$10000,14,0),"."),".")</f>
        <v>501</v>
      </c>
    </row>
    <row r="1761" spans="1:19" x14ac:dyDescent="0.4">
      <c r="A1761" s="2" t="str">
        <f t="shared" si="54"/>
        <v>2023|Counties Manukau|999</v>
      </c>
      <c r="B1761" t="s">
        <v>16</v>
      </c>
      <c r="C1761" t="s">
        <v>17</v>
      </c>
      <c r="D1761" t="s">
        <v>18</v>
      </c>
      <c r="E1761" t="s">
        <v>19</v>
      </c>
      <c r="F1761">
        <v>2023</v>
      </c>
      <c r="G1761">
        <v>2023</v>
      </c>
      <c r="H1761">
        <v>103</v>
      </c>
      <c r="I1761" t="s">
        <v>163</v>
      </c>
      <c r="J1761">
        <v>3</v>
      </c>
      <c r="K1761" t="s">
        <v>24</v>
      </c>
      <c r="L1761">
        <v>999</v>
      </c>
      <c r="N1761">
        <v>9597</v>
      </c>
      <c r="R1761" s="2">
        <f t="shared" si="55"/>
        <v>6.27</v>
      </c>
      <c r="S1761" s="2">
        <f>IF(AND(P1761&lt;&gt;"_U",P1761&lt;&gt;"c",J1761&lt;&gt;99,J1761&lt;&gt;9),IFERROR(VLOOKUP(A1761,'Health Total'!$A$2:$N$10000,14,0),"."),".")</f>
        <v>153084</v>
      </c>
    </row>
    <row r="1762" spans="1:19" x14ac:dyDescent="0.4">
      <c r="A1762" s="2" t="str">
        <f t="shared" si="54"/>
        <v>2023|Counties Manukau|10</v>
      </c>
      <c r="B1762" t="s">
        <v>16</v>
      </c>
      <c r="C1762" t="s">
        <v>17</v>
      </c>
      <c r="D1762" t="s">
        <v>18</v>
      </c>
      <c r="E1762" t="s">
        <v>19</v>
      </c>
      <c r="F1762">
        <v>2023</v>
      </c>
      <c r="G1762">
        <v>2023</v>
      </c>
      <c r="H1762">
        <v>103</v>
      </c>
      <c r="I1762" t="s">
        <v>163</v>
      </c>
      <c r="J1762">
        <v>4</v>
      </c>
      <c r="K1762" t="s">
        <v>25</v>
      </c>
      <c r="L1762">
        <v>10</v>
      </c>
      <c r="N1762">
        <v>12</v>
      </c>
      <c r="R1762" s="2">
        <f t="shared" si="55"/>
        <v>5.48</v>
      </c>
      <c r="S1762" s="2">
        <f>IF(AND(P1762&lt;&gt;"_U",P1762&lt;&gt;"c",J1762&lt;&gt;99,J1762&lt;&gt;9),IFERROR(VLOOKUP(A1762,'Health Total'!$A$2:$N$10000,14,0),"."),".")</f>
        <v>219</v>
      </c>
    </row>
    <row r="1763" spans="1:19" x14ac:dyDescent="0.4">
      <c r="A1763" s="2" t="str">
        <f t="shared" si="54"/>
        <v>2023|Counties Manukau|11</v>
      </c>
      <c r="B1763" t="s">
        <v>16</v>
      </c>
      <c r="C1763" t="s">
        <v>17</v>
      </c>
      <c r="D1763" t="s">
        <v>18</v>
      </c>
      <c r="E1763" t="s">
        <v>19</v>
      </c>
      <c r="F1763">
        <v>2023</v>
      </c>
      <c r="G1763">
        <v>2023</v>
      </c>
      <c r="H1763">
        <v>103</v>
      </c>
      <c r="I1763" t="s">
        <v>163</v>
      </c>
      <c r="J1763">
        <v>4</v>
      </c>
      <c r="K1763" t="s">
        <v>25</v>
      </c>
      <c r="L1763">
        <v>11</v>
      </c>
      <c r="N1763">
        <v>4977</v>
      </c>
      <c r="R1763" s="2">
        <f t="shared" si="55"/>
        <v>4.01</v>
      </c>
      <c r="S1763" s="2">
        <f>IF(AND(P1763&lt;&gt;"_U",P1763&lt;&gt;"c",J1763&lt;&gt;99,J1763&lt;&gt;9),IFERROR(VLOOKUP(A1763,'Health Total'!$A$2:$N$10000,14,0),"."),".")</f>
        <v>124116</v>
      </c>
    </row>
    <row r="1764" spans="1:19" x14ac:dyDescent="0.4">
      <c r="A1764" s="2" t="str">
        <f t="shared" si="54"/>
        <v>2023|Counties Manukau|12</v>
      </c>
      <c r="B1764" t="s">
        <v>16</v>
      </c>
      <c r="C1764" t="s">
        <v>17</v>
      </c>
      <c r="D1764" t="s">
        <v>18</v>
      </c>
      <c r="E1764" t="s">
        <v>19</v>
      </c>
      <c r="F1764">
        <v>2023</v>
      </c>
      <c r="G1764">
        <v>2023</v>
      </c>
      <c r="H1764">
        <v>103</v>
      </c>
      <c r="I1764" t="s">
        <v>163</v>
      </c>
      <c r="J1764">
        <v>4</v>
      </c>
      <c r="K1764" t="s">
        <v>25</v>
      </c>
      <c r="L1764">
        <v>12</v>
      </c>
      <c r="N1764">
        <v>714</v>
      </c>
      <c r="R1764" s="2">
        <f t="shared" si="55"/>
        <v>2.5299999999999998</v>
      </c>
      <c r="S1764" s="2">
        <f>IF(AND(P1764&lt;&gt;"_U",P1764&lt;&gt;"c",J1764&lt;&gt;99,J1764&lt;&gt;9),IFERROR(VLOOKUP(A1764,'Health Total'!$A$2:$N$10000,14,0),"."),".")</f>
        <v>28245</v>
      </c>
    </row>
    <row r="1765" spans="1:19" x14ac:dyDescent="0.4">
      <c r="A1765" s="2" t="str">
        <f t="shared" si="54"/>
        <v>2023|Counties Manukau|13</v>
      </c>
      <c r="B1765" t="s">
        <v>16</v>
      </c>
      <c r="C1765" t="s">
        <v>17</v>
      </c>
      <c r="D1765" t="s">
        <v>18</v>
      </c>
      <c r="E1765" t="s">
        <v>19</v>
      </c>
      <c r="F1765">
        <v>2023</v>
      </c>
      <c r="G1765">
        <v>2023</v>
      </c>
      <c r="H1765">
        <v>103</v>
      </c>
      <c r="I1765" t="s">
        <v>163</v>
      </c>
      <c r="J1765">
        <v>4</v>
      </c>
      <c r="K1765" t="s">
        <v>25</v>
      </c>
      <c r="L1765">
        <v>13</v>
      </c>
      <c r="N1765">
        <v>30</v>
      </c>
      <c r="R1765" s="2">
        <f t="shared" si="55"/>
        <v>5.99</v>
      </c>
      <c r="S1765" s="2">
        <f>IF(AND(P1765&lt;&gt;"_U",P1765&lt;&gt;"c",J1765&lt;&gt;99,J1765&lt;&gt;9),IFERROR(VLOOKUP(A1765,'Health Total'!$A$2:$N$10000,14,0),"."),".")</f>
        <v>501</v>
      </c>
    </row>
    <row r="1766" spans="1:19" x14ac:dyDescent="0.4">
      <c r="A1766" s="2" t="str">
        <f t="shared" si="54"/>
        <v>2023|Counties Manukau|999</v>
      </c>
      <c r="B1766" t="s">
        <v>16</v>
      </c>
      <c r="C1766" t="s">
        <v>17</v>
      </c>
      <c r="D1766" t="s">
        <v>18</v>
      </c>
      <c r="E1766" t="s">
        <v>19</v>
      </c>
      <c r="F1766">
        <v>2023</v>
      </c>
      <c r="G1766">
        <v>2023</v>
      </c>
      <c r="H1766">
        <v>103</v>
      </c>
      <c r="I1766" t="s">
        <v>163</v>
      </c>
      <c r="J1766">
        <v>4</v>
      </c>
      <c r="K1766" t="s">
        <v>25</v>
      </c>
      <c r="L1766">
        <v>999</v>
      </c>
      <c r="N1766">
        <v>5739</v>
      </c>
      <c r="R1766" s="2">
        <f t="shared" si="55"/>
        <v>3.75</v>
      </c>
      <c r="S1766" s="2">
        <f>IF(AND(P1766&lt;&gt;"_U",P1766&lt;&gt;"c",J1766&lt;&gt;99,J1766&lt;&gt;9),IFERROR(VLOOKUP(A1766,'Health Total'!$A$2:$N$10000,14,0),"."),".")</f>
        <v>153084</v>
      </c>
    </row>
    <row r="1767" spans="1:19" x14ac:dyDescent="0.4">
      <c r="A1767" s="2" t="str">
        <f t="shared" si="54"/>
        <v>2023|Counties Manukau|10</v>
      </c>
      <c r="B1767" t="s">
        <v>16</v>
      </c>
      <c r="C1767" t="s">
        <v>17</v>
      </c>
      <c r="D1767" t="s">
        <v>18</v>
      </c>
      <c r="E1767" t="s">
        <v>19</v>
      </c>
      <c r="F1767">
        <v>2023</v>
      </c>
      <c r="G1767">
        <v>2023</v>
      </c>
      <c r="H1767">
        <v>103</v>
      </c>
      <c r="I1767" t="s">
        <v>163</v>
      </c>
      <c r="J1767">
        <v>5</v>
      </c>
      <c r="K1767" t="s">
        <v>26</v>
      </c>
      <c r="L1767">
        <v>10</v>
      </c>
      <c r="N1767">
        <v>24</v>
      </c>
      <c r="R1767" s="2">
        <f t="shared" si="55"/>
        <v>10.96</v>
      </c>
      <c r="S1767" s="2">
        <f>IF(AND(P1767&lt;&gt;"_U",P1767&lt;&gt;"c",J1767&lt;&gt;99,J1767&lt;&gt;9),IFERROR(VLOOKUP(A1767,'Health Total'!$A$2:$N$10000,14,0),"."),".")</f>
        <v>219</v>
      </c>
    </row>
    <row r="1768" spans="1:19" x14ac:dyDescent="0.4">
      <c r="A1768" s="2" t="str">
        <f t="shared" si="54"/>
        <v>2023|Counties Manukau|11</v>
      </c>
      <c r="B1768" t="s">
        <v>16</v>
      </c>
      <c r="C1768" t="s">
        <v>17</v>
      </c>
      <c r="D1768" t="s">
        <v>18</v>
      </c>
      <c r="E1768" t="s">
        <v>19</v>
      </c>
      <c r="F1768">
        <v>2023</v>
      </c>
      <c r="G1768">
        <v>2023</v>
      </c>
      <c r="H1768">
        <v>103</v>
      </c>
      <c r="I1768" t="s">
        <v>163</v>
      </c>
      <c r="J1768">
        <v>5</v>
      </c>
      <c r="K1768" t="s">
        <v>26</v>
      </c>
      <c r="L1768">
        <v>11</v>
      </c>
      <c r="N1768">
        <v>19092</v>
      </c>
      <c r="R1768" s="2">
        <f t="shared" si="55"/>
        <v>15.38</v>
      </c>
      <c r="S1768" s="2">
        <f>IF(AND(P1768&lt;&gt;"_U",P1768&lt;&gt;"c",J1768&lt;&gt;99,J1768&lt;&gt;9),IFERROR(VLOOKUP(A1768,'Health Total'!$A$2:$N$10000,14,0),"."),".")</f>
        <v>124116</v>
      </c>
    </row>
    <row r="1769" spans="1:19" x14ac:dyDescent="0.4">
      <c r="A1769" s="2" t="str">
        <f t="shared" si="54"/>
        <v>2023|Counties Manukau|12</v>
      </c>
      <c r="B1769" t="s">
        <v>16</v>
      </c>
      <c r="C1769" t="s">
        <v>17</v>
      </c>
      <c r="D1769" t="s">
        <v>18</v>
      </c>
      <c r="E1769" t="s">
        <v>19</v>
      </c>
      <c r="F1769">
        <v>2023</v>
      </c>
      <c r="G1769">
        <v>2023</v>
      </c>
      <c r="H1769">
        <v>103</v>
      </c>
      <c r="I1769" t="s">
        <v>163</v>
      </c>
      <c r="J1769">
        <v>5</v>
      </c>
      <c r="K1769" t="s">
        <v>26</v>
      </c>
      <c r="L1769">
        <v>12</v>
      </c>
      <c r="N1769">
        <v>807</v>
      </c>
      <c r="R1769" s="2">
        <f t="shared" si="55"/>
        <v>2.86</v>
      </c>
      <c r="S1769" s="2">
        <f>IF(AND(P1769&lt;&gt;"_U",P1769&lt;&gt;"c",J1769&lt;&gt;99,J1769&lt;&gt;9),IFERROR(VLOOKUP(A1769,'Health Total'!$A$2:$N$10000,14,0),"."),".")</f>
        <v>28245</v>
      </c>
    </row>
    <row r="1770" spans="1:19" x14ac:dyDescent="0.4">
      <c r="A1770" s="2" t="str">
        <f t="shared" si="54"/>
        <v>2023|Counties Manukau|13</v>
      </c>
      <c r="B1770" t="s">
        <v>16</v>
      </c>
      <c r="C1770" t="s">
        <v>17</v>
      </c>
      <c r="D1770" t="s">
        <v>18</v>
      </c>
      <c r="E1770" t="s">
        <v>19</v>
      </c>
      <c r="F1770">
        <v>2023</v>
      </c>
      <c r="G1770">
        <v>2023</v>
      </c>
      <c r="H1770">
        <v>103</v>
      </c>
      <c r="I1770" t="s">
        <v>163</v>
      </c>
      <c r="J1770">
        <v>5</v>
      </c>
      <c r="K1770" t="s">
        <v>26</v>
      </c>
      <c r="L1770">
        <v>13</v>
      </c>
      <c r="N1770">
        <v>36</v>
      </c>
      <c r="R1770" s="2">
        <f t="shared" si="55"/>
        <v>7.19</v>
      </c>
      <c r="S1770" s="2">
        <f>IF(AND(P1770&lt;&gt;"_U",P1770&lt;&gt;"c",J1770&lt;&gt;99,J1770&lt;&gt;9),IFERROR(VLOOKUP(A1770,'Health Total'!$A$2:$N$10000,14,0),"."),".")</f>
        <v>501</v>
      </c>
    </row>
    <row r="1771" spans="1:19" x14ac:dyDescent="0.4">
      <c r="A1771" s="2" t="str">
        <f t="shared" si="54"/>
        <v>2023|Counties Manukau|999</v>
      </c>
      <c r="B1771" t="s">
        <v>16</v>
      </c>
      <c r="C1771" t="s">
        <v>17</v>
      </c>
      <c r="D1771" t="s">
        <v>18</v>
      </c>
      <c r="E1771" t="s">
        <v>19</v>
      </c>
      <c r="F1771">
        <v>2023</v>
      </c>
      <c r="G1771">
        <v>2023</v>
      </c>
      <c r="H1771">
        <v>103</v>
      </c>
      <c r="I1771" t="s">
        <v>163</v>
      </c>
      <c r="J1771">
        <v>5</v>
      </c>
      <c r="K1771" t="s">
        <v>26</v>
      </c>
      <c r="L1771">
        <v>999</v>
      </c>
      <c r="N1771">
        <v>19962</v>
      </c>
      <c r="R1771" s="2">
        <f t="shared" si="55"/>
        <v>13.04</v>
      </c>
      <c r="S1771" s="2">
        <f>IF(AND(P1771&lt;&gt;"_U",P1771&lt;&gt;"c",J1771&lt;&gt;99,J1771&lt;&gt;9),IFERROR(VLOOKUP(A1771,'Health Total'!$A$2:$N$10000,14,0),"."),".")</f>
        <v>153084</v>
      </c>
    </row>
    <row r="1772" spans="1:19" x14ac:dyDescent="0.4">
      <c r="A1772" s="2" t="str">
        <f t="shared" si="54"/>
        <v>2023|Counties Manukau|10</v>
      </c>
      <c r="B1772" t="s">
        <v>16</v>
      </c>
      <c r="C1772" t="s">
        <v>17</v>
      </c>
      <c r="D1772" t="s">
        <v>18</v>
      </c>
      <c r="E1772" t="s">
        <v>19</v>
      </c>
      <c r="F1772">
        <v>2023</v>
      </c>
      <c r="G1772">
        <v>2023</v>
      </c>
      <c r="H1772">
        <v>103</v>
      </c>
      <c r="I1772" t="s">
        <v>163</v>
      </c>
      <c r="J1772">
        <v>6</v>
      </c>
      <c r="K1772" t="s">
        <v>27</v>
      </c>
      <c r="L1772">
        <v>10</v>
      </c>
      <c r="N1772">
        <v>3</v>
      </c>
      <c r="R1772" s="2">
        <f t="shared" si="55"/>
        <v>1.37</v>
      </c>
      <c r="S1772" s="2">
        <f>IF(AND(P1772&lt;&gt;"_U",P1772&lt;&gt;"c",J1772&lt;&gt;99,J1772&lt;&gt;9),IFERROR(VLOOKUP(A1772,'Health Total'!$A$2:$N$10000,14,0),"."),".")</f>
        <v>219</v>
      </c>
    </row>
    <row r="1773" spans="1:19" x14ac:dyDescent="0.4">
      <c r="A1773" s="2" t="str">
        <f t="shared" si="54"/>
        <v>2023|Counties Manukau|11</v>
      </c>
      <c r="B1773" t="s">
        <v>16</v>
      </c>
      <c r="C1773" t="s">
        <v>17</v>
      </c>
      <c r="D1773" t="s">
        <v>18</v>
      </c>
      <c r="E1773" t="s">
        <v>19</v>
      </c>
      <c r="F1773">
        <v>2023</v>
      </c>
      <c r="G1773">
        <v>2023</v>
      </c>
      <c r="H1773">
        <v>103</v>
      </c>
      <c r="I1773" t="s">
        <v>163</v>
      </c>
      <c r="J1773">
        <v>6</v>
      </c>
      <c r="K1773" t="s">
        <v>27</v>
      </c>
      <c r="L1773">
        <v>11</v>
      </c>
      <c r="N1773">
        <v>441</v>
      </c>
      <c r="R1773" s="2">
        <f t="shared" si="55"/>
        <v>0.36</v>
      </c>
      <c r="S1773" s="2">
        <f>IF(AND(P1773&lt;&gt;"_U",P1773&lt;&gt;"c",J1773&lt;&gt;99,J1773&lt;&gt;9),IFERROR(VLOOKUP(A1773,'Health Total'!$A$2:$N$10000,14,0),"."),".")</f>
        <v>124116</v>
      </c>
    </row>
    <row r="1774" spans="1:19" x14ac:dyDescent="0.4">
      <c r="A1774" s="2" t="str">
        <f t="shared" si="54"/>
        <v>2023|Counties Manukau|12</v>
      </c>
      <c r="B1774" t="s">
        <v>16</v>
      </c>
      <c r="C1774" t="s">
        <v>17</v>
      </c>
      <c r="D1774" t="s">
        <v>18</v>
      </c>
      <c r="E1774" t="s">
        <v>19</v>
      </c>
      <c r="F1774">
        <v>2023</v>
      </c>
      <c r="G1774">
        <v>2023</v>
      </c>
      <c r="H1774">
        <v>103</v>
      </c>
      <c r="I1774" t="s">
        <v>163</v>
      </c>
      <c r="J1774">
        <v>6</v>
      </c>
      <c r="K1774" t="s">
        <v>27</v>
      </c>
      <c r="L1774">
        <v>12</v>
      </c>
      <c r="N1774">
        <v>39</v>
      </c>
      <c r="R1774" s="2">
        <f t="shared" si="55"/>
        <v>0.14000000000000001</v>
      </c>
      <c r="S1774" s="2">
        <f>IF(AND(P1774&lt;&gt;"_U",P1774&lt;&gt;"c",J1774&lt;&gt;99,J1774&lt;&gt;9),IFERROR(VLOOKUP(A1774,'Health Total'!$A$2:$N$10000,14,0),"."),".")</f>
        <v>28245</v>
      </c>
    </row>
    <row r="1775" spans="1:19" x14ac:dyDescent="0.4">
      <c r="A1775" s="2" t="str">
        <f t="shared" si="54"/>
        <v>2023|Counties Manukau|13</v>
      </c>
      <c r="B1775" t="s">
        <v>16</v>
      </c>
      <c r="C1775" t="s">
        <v>17</v>
      </c>
      <c r="D1775" t="s">
        <v>18</v>
      </c>
      <c r="E1775" t="s">
        <v>19</v>
      </c>
      <c r="F1775">
        <v>2023</v>
      </c>
      <c r="G1775">
        <v>2023</v>
      </c>
      <c r="H1775">
        <v>103</v>
      </c>
      <c r="I1775" t="s">
        <v>163</v>
      </c>
      <c r="J1775">
        <v>6</v>
      </c>
      <c r="K1775" t="s">
        <v>27</v>
      </c>
      <c r="L1775">
        <v>13</v>
      </c>
      <c r="N1775">
        <v>3</v>
      </c>
      <c r="R1775" s="2">
        <f t="shared" si="55"/>
        <v>0.6</v>
      </c>
      <c r="S1775" s="2">
        <f>IF(AND(P1775&lt;&gt;"_U",P1775&lt;&gt;"c",J1775&lt;&gt;99,J1775&lt;&gt;9),IFERROR(VLOOKUP(A1775,'Health Total'!$A$2:$N$10000,14,0),"."),".")</f>
        <v>501</v>
      </c>
    </row>
    <row r="1776" spans="1:19" x14ac:dyDescent="0.4">
      <c r="A1776" s="2" t="str">
        <f t="shared" si="54"/>
        <v>2023|Counties Manukau|999</v>
      </c>
      <c r="B1776" t="s">
        <v>16</v>
      </c>
      <c r="C1776" t="s">
        <v>17</v>
      </c>
      <c r="D1776" t="s">
        <v>18</v>
      </c>
      <c r="E1776" t="s">
        <v>19</v>
      </c>
      <c r="F1776">
        <v>2023</v>
      </c>
      <c r="G1776">
        <v>2023</v>
      </c>
      <c r="H1776">
        <v>103</v>
      </c>
      <c r="I1776" t="s">
        <v>163</v>
      </c>
      <c r="J1776">
        <v>6</v>
      </c>
      <c r="K1776" t="s">
        <v>27</v>
      </c>
      <c r="L1776">
        <v>999</v>
      </c>
      <c r="N1776">
        <v>486</v>
      </c>
      <c r="R1776" s="2">
        <f t="shared" si="55"/>
        <v>0.32</v>
      </c>
      <c r="S1776" s="2">
        <f>IF(AND(P1776&lt;&gt;"_U",P1776&lt;&gt;"c",J1776&lt;&gt;99,J1776&lt;&gt;9),IFERROR(VLOOKUP(A1776,'Health Total'!$A$2:$N$10000,14,0),"."),".")</f>
        <v>153084</v>
      </c>
    </row>
    <row r="1777" spans="1:19" x14ac:dyDescent="0.4">
      <c r="A1777" s="2" t="str">
        <f t="shared" si="54"/>
        <v>2023|Counties Manukau|10</v>
      </c>
      <c r="B1777" t="s">
        <v>16</v>
      </c>
      <c r="C1777" t="s">
        <v>17</v>
      </c>
      <c r="D1777" t="s">
        <v>18</v>
      </c>
      <c r="E1777" t="s">
        <v>19</v>
      </c>
      <c r="F1777">
        <v>2023</v>
      </c>
      <c r="G1777">
        <v>2023</v>
      </c>
      <c r="H1777">
        <v>103</v>
      </c>
      <c r="I1777" t="s">
        <v>163</v>
      </c>
      <c r="J1777">
        <v>7</v>
      </c>
      <c r="K1777" t="s">
        <v>28</v>
      </c>
      <c r="L1777">
        <v>10</v>
      </c>
      <c r="N1777">
        <v>3</v>
      </c>
      <c r="R1777" s="2">
        <f t="shared" si="55"/>
        <v>1.37</v>
      </c>
      <c r="S1777" s="2">
        <f>IF(AND(P1777&lt;&gt;"_U",P1777&lt;&gt;"c",J1777&lt;&gt;99,J1777&lt;&gt;9),IFERROR(VLOOKUP(A1777,'Health Total'!$A$2:$N$10000,14,0),"."),".")</f>
        <v>219</v>
      </c>
    </row>
    <row r="1778" spans="1:19" x14ac:dyDescent="0.4">
      <c r="A1778" s="2" t="str">
        <f t="shared" si="54"/>
        <v>2023|Counties Manukau|11</v>
      </c>
      <c r="B1778" t="s">
        <v>16</v>
      </c>
      <c r="C1778" t="s">
        <v>17</v>
      </c>
      <c r="D1778" t="s">
        <v>18</v>
      </c>
      <c r="E1778" t="s">
        <v>19</v>
      </c>
      <c r="F1778">
        <v>2023</v>
      </c>
      <c r="G1778">
        <v>2023</v>
      </c>
      <c r="H1778">
        <v>103</v>
      </c>
      <c r="I1778" t="s">
        <v>163</v>
      </c>
      <c r="J1778">
        <v>7</v>
      </c>
      <c r="K1778" t="s">
        <v>28</v>
      </c>
      <c r="L1778">
        <v>11</v>
      </c>
      <c r="N1778">
        <v>264</v>
      </c>
      <c r="R1778" s="2">
        <f t="shared" si="55"/>
        <v>0.21</v>
      </c>
      <c r="S1778" s="2">
        <f>IF(AND(P1778&lt;&gt;"_U",P1778&lt;&gt;"c",J1778&lt;&gt;99,J1778&lt;&gt;9),IFERROR(VLOOKUP(A1778,'Health Total'!$A$2:$N$10000,14,0),"."),".")</f>
        <v>124116</v>
      </c>
    </row>
    <row r="1779" spans="1:19" x14ac:dyDescent="0.4">
      <c r="A1779" s="2" t="str">
        <f t="shared" si="54"/>
        <v>2023|Counties Manukau|12</v>
      </c>
      <c r="B1779" t="s">
        <v>16</v>
      </c>
      <c r="C1779" t="s">
        <v>17</v>
      </c>
      <c r="D1779" t="s">
        <v>18</v>
      </c>
      <c r="E1779" t="s">
        <v>19</v>
      </c>
      <c r="F1779">
        <v>2023</v>
      </c>
      <c r="G1779">
        <v>2023</v>
      </c>
      <c r="H1779">
        <v>103</v>
      </c>
      <c r="I1779" t="s">
        <v>163</v>
      </c>
      <c r="J1779">
        <v>7</v>
      </c>
      <c r="K1779" t="s">
        <v>28</v>
      </c>
      <c r="L1779">
        <v>12</v>
      </c>
      <c r="N1779">
        <v>39</v>
      </c>
      <c r="R1779" s="2">
        <f t="shared" si="55"/>
        <v>0.14000000000000001</v>
      </c>
      <c r="S1779" s="2">
        <f>IF(AND(P1779&lt;&gt;"_U",P1779&lt;&gt;"c",J1779&lt;&gt;99,J1779&lt;&gt;9),IFERROR(VLOOKUP(A1779,'Health Total'!$A$2:$N$10000,14,0),"."),".")</f>
        <v>28245</v>
      </c>
    </row>
    <row r="1780" spans="1:19" x14ac:dyDescent="0.4">
      <c r="A1780" s="2" t="str">
        <f t="shared" si="54"/>
        <v>2023|Counties Manukau|13</v>
      </c>
      <c r="B1780" t="s">
        <v>16</v>
      </c>
      <c r="C1780" t="s">
        <v>17</v>
      </c>
      <c r="D1780" t="s">
        <v>18</v>
      </c>
      <c r="E1780" t="s">
        <v>19</v>
      </c>
      <c r="F1780">
        <v>2023</v>
      </c>
      <c r="G1780">
        <v>2023</v>
      </c>
      <c r="H1780">
        <v>103</v>
      </c>
      <c r="I1780" t="s">
        <v>163</v>
      </c>
      <c r="J1780">
        <v>7</v>
      </c>
      <c r="K1780" t="s">
        <v>28</v>
      </c>
      <c r="L1780">
        <v>13</v>
      </c>
      <c r="N1780">
        <v>3</v>
      </c>
      <c r="R1780" s="2">
        <f t="shared" si="55"/>
        <v>0.6</v>
      </c>
      <c r="S1780" s="2">
        <f>IF(AND(P1780&lt;&gt;"_U",P1780&lt;&gt;"c",J1780&lt;&gt;99,J1780&lt;&gt;9),IFERROR(VLOOKUP(A1780,'Health Total'!$A$2:$N$10000,14,0),"."),".")</f>
        <v>501</v>
      </c>
    </row>
    <row r="1781" spans="1:19" x14ac:dyDescent="0.4">
      <c r="A1781" s="2" t="str">
        <f t="shared" si="54"/>
        <v>2023|Counties Manukau|999</v>
      </c>
      <c r="B1781" t="s">
        <v>16</v>
      </c>
      <c r="C1781" t="s">
        <v>17</v>
      </c>
      <c r="D1781" t="s">
        <v>18</v>
      </c>
      <c r="E1781" t="s">
        <v>19</v>
      </c>
      <c r="F1781">
        <v>2023</v>
      </c>
      <c r="G1781">
        <v>2023</v>
      </c>
      <c r="H1781">
        <v>103</v>
      </c>
      <c r="I1781" t="s">
        <v>163</v>
      </c>
      <c r="J1781">
        <v>7</v>
      </c>
      <c r="K1781" t="s">
        <v>28</v>
      </c>
      <c r="L1781">
        <v>999</v>
      </c>
      <c r="N1781">
        <v>312</v>
      </c>
      <c r="R1781" s="2">
        <f t="shared" si="55"/>
        <v>0.2</v>
      </c>
      <c r="S1781" s="2">
        <f>IF(AND(P1781&lt;&gt;"_U",P1781&lt;&gt;"c",J1781&lt;&gt;99,J1781&lt;&gt;9),IFERROR(VLOOKUP(A1781,'Health Total'!$A$2:$N$10000,14,0),"."),".")</f>
        <v>153084</v>
      </c>
    </row>
    <row r="1782" spans="1:19" x14ac:dyDescent="0.4">
      <c r="A1782" s="2" t="str">
        <f t="shared" si="54"/>
        <v>2023|Counties Manukau|10</v>
      </c>
      <c r="B1782" t="s">
        <v>16</v>
      </c>
      <c r="C1782" t="s">
        <v>17</v>
      </c>
      <c r="D1782" t="s">
        <v>18</v>
      </c>
      <c r="E1782" t="s">
        <v>19</v>
      </c>
      <c r="F1782">
        <v>2023</v>
      </c>
      <c r="G1782">
        <v>2023</v>
      </c>
      <c r="H1782">
        <v>103</v>
      </c>
      <c r="I1782" t="s">
        <v>163</v>
      </c>
      <c r="J1782">
        <v>77</v>
      </c>
      <c r="K1782" t="s">
        <v>29</v>
      </c>
      <c r="L1782">
        <v>10</v>
      </c>
      <c r="N1782">
        <v>219</v>
      </c>
      <c r="R1782" s="2">
        <f t="shared" si="55"/>
        <v>100</v>
      </c>
      <c r="S1782" s="2">
        <f>IF(AND(P1782&lt;&gt;"_U",P1782&lt;&gt;"c",J1782&lt;&gt;99,J1782&lt;&gt;9),IFERROR(VLOOKUP(A1782,'Health Total'!$A$2:$N$10000,14,0),"."),".")</f>
        <v>219</v>
      </c>
    </row>
    <row r="1783" spans="1:19" x14ac:dyDescent="0.4">
      <c r="A1783" s="2" t="str">
        <f t="shared" si="54"/>
        <v>2023|Counties Manukau|11</v>
      </c>
      <c r="B1783" t="s">
        <v>16</v>
      </c>
      <c r="C1783" t="s">
        <v>17</v>
      </c>
      <c r="D1783" t="s">
        <v>18</v>
      </c>
      <c r="E1783" t="s">
        <v>19</v>
      </c>
      <c r="F1783">
        <v>2023</v>
      </c>
      <c r="G1783">
        <v>2023</v>
      </c>
      <c r="H1783">
        <v>103</v>
      </c>
      <c r="I1783" t="s">
        <v>163</v>
      </c>
      <c r="J1783">
        <v>77</v>
      </c>
      <c r="K1783" t="s">
        <v>29</v>
      </c>
      <c r="L1783">
        <v>11</v>
      </c>
      <c r="N1783">
        <v>124116</v>
      </c>
      <c r="R1783" s="2">
        <f t="shared" si="55"/>
        <v>100</v>
      </c>
      <c r="S1783" s="2">
        <f>IF(AND(P1783&lt;&gt;"_U",P1783&lt;&gt;"c",J1783&lt;&gt;99,J1783&lt;&gt;9),IFERROR(VLOOKUP(A1783,'Health Total'!$A$2:$N$10000,14,0),"."),".")</f>
        <v>124116</v>
      </c>
    </row>
    <row r="1784" spans="1:19" x14ac:dyDescent="0.4">
      <c r="A1784" s="2" t="str">
        <f t="shared" si="54"/>
        <v>2023|Counties Manukau|12</v>
      </c>
      <c r="B1784" t="s">
        <v>16</v>
      </c>
      <c r="C1784" t="s">
        <v>17</v>
      </c>
      <c r="D1784" t="s">
        <v>18</v>
      </c>
      <c r="E1784" t="s">
        <v>19</v>
      </c>
      <c r="F1784">
        <v>2023</v>
      </c>
      <c r="G1784">
        <v>2023</v>
      </c>
      <c r="H1784">
        <v>103</v>
      </c>
      <c r="I1784" t="s">
        <v>163</v>
      </c>
      <c r="J1784">
        <v>77</v>
      </c>
      <c r="K1784" t="s">
        <v>29</v>
      </c>
      <c r="L1784">
        <v>12</v>
      </c>
      <c r="N1784">
        <v>28245</v>
      </c>
      <c r="R1784" s="2">
        <f t="shared" si="55"/>
        <v>100</v>
      </c>
      <c r="S1784" s="2">
        <f>IF(AND(P1784&lt;&gt;"_U",P1784&lt;&gt;"c",J1784&lt;&gt;99,J1784&lt;&gt;9),IFERROR(VLOOKUP(A1784,'Health Total'!$A$2:$N$10000,14,0),"."),".")</f>
        <v>28245</v>
      </c>
    </row>
    <row r="1785" spans="1:19" x14ac:dyDescent="0.4">
      <c r="A1785" s="2" t="str">
        <f t="shared" si="54"/>
        <v>2023|Counties Manukau|13</v>
      </c>
      <c r="B1785" t="s">
        <v>16</v>
      </c>
      <c r="C1785" t="s">
        <v>17</v>
      </c>
      <c r="D1785" t="s">
        <v>18</v>
      </c>
      <c r="E1785" t="s">
        <v>19</v>
      </c>
      <c r="F1785">
        <v>2023</v>
      </c>
      <c r="G1785">
        <v>2023</v>
      </c>
      <c r="H1785">
        <v>103</v>
      </c>
      <c r="I1785" t="s">
        <v>163</v>
      </c>
      <c r="J1785">
        <v>77</v>
      </c>
      <c r="K1785" t="s">
        <v>29</v>
      </c>
      <c r="L1785">
        <v>13</v>
      </c>
      <c r="N1785">
        <v>501</v>
      </c>
      <c r="R1785" s="2">
        <f t="shared" si="55"/>
        <v>100</v>
      </c>
      <c r="S1785" s="2">
        <f>IF(AND(P1785&lt;&gt;"_U",P1785&lt;&gt;"c",J1785&lt;&gt;99,J1785&lt;&gt;9),IFERROR(VLOOKUP(A1785,'Health Total'!$A$2:$N$10000,14,0),"."),".")</f>
        <v>501</v>
      </c>
    </row>
    <row r="1786" spans="1:19" x14ac:dyDescent="0.4">
      <c r="A1786" s="2" t="str">
        <f t="shared" si="54"/>
        <v>2023|Counties Manukau|999</v>
      </c>
      <c r="B1786" t="s">
        <v>16</v>
      </c>
      <c r="C1786" t="s">
        <v>17</v>
      </c>
      <c r="D1786" t="s">
        <v>18</v>
      </c>
      <c r="E1786" t="s">
        <v>19</v>
      </c>
      <c r="F1786">
        <v>2023</v>
      </c>
      <c r="G1786">
        <v>2023</v>
      </c>
      <c r="H1786">
        <v>103</v>
      </c>
      <c r="I1786" t="s">
        <v>163</v>
      </c>
      <c r="J1786">
        <v>77</v>
      </c>
      <c r="K1786" t="s">
        <v>29</v>
      </c>
      <c r="L1786">
        <v>999</v>
      </c>
      <c r="N1786">
        <v>153084</v>
      </c>
      <c r="R1786" s="2">
        <f t="shared" si="55"/>
        <v>100</v>
      </c>
      <c r="S1786" s="2">
        <f>IF(AND(P1786&lt;&gt;"_U",P1786&lt;&gt;"c",J1786&lt;&gt;99,J1786&lt;&gt;9),IFERROR(VLOOKUP(A1786,'Health Total'!$A$2:$N$10000,14,0),"."),".")</f>
        <v>153084</v>
      </c>
    </row>
    <row r="1787" spans="1:19" x14ac:dyDescent="0.4">
      <c r="A1787" s="2" t="str">
        <f t="shared" si="54"/>
        <v>2023|Counties Manukau|10</v>
      </c>
      <c r="B1787" t="s">
        <v>16</v>
      </c>
      <c r="C1787" t="s">
        <v>17</v>
      </c>
      <c r="D1787" t="s">
        <v>18</v>
      </c>
      <c r="E1787" t="s">
        <v>19</v>
      </c>
      <c r="F1787">
        <v>2023</v>
      </c>
      <c r="G1787">
        <v>2023</v>
      </c>
      <c r="H1787">
        <v>103</v>
      </c>
      <c r="I1787" t="s">
        <v>163</v>
      </c>
      <c r="J1787">
        <v>8</v>
      </c>
      <c r="K1787" t="s">
        <v>30</v>
      </c>
      <c r="L1787">
        <v>10</v>
      </c>
      <c r="N1787">
        <v>3</v>
      </c>
      <c r="R1787" s="2">
        <f t="shared" si="55"/>
        <v>1.37</v>
      </c>
      <c r="S1787" s="2">
        <f>IF(AND(P1787&lt;&gt;"_U",P1787&lt;&gt;"c",J1787&lt;&gt;99,J1787&lt;&gt;9),IFERROR(VLOOKUP(A1787,'Health Total'!$A$2:$N$10000,14,0),"."),".")</f>
        <v>219</v>
      </c>
    </row>
    <row r="1788" spans="1:19" x14ac:dyDescent="0.4">
      <c r="A1788" s="2" t="str">
        <f t="shared" si="54"/>
        <v>2023|Counties Manukau|11</v>
      </c>
      <c r="B1788" t="s">
        <v>16</v>
      </c>
      <c r="C1788" t="s">
        <v>17</v>
      </c>
      <c r="D1788" t="s">
        <v>18</v>
      </c>
      <c r="E1788" t="s">
        <v>19</v>
      </c>
      <c r="F1788">
        <v>2023</v>
      </c>
      <c r="G1788">
        <v>2023</v>
      </c>
      <c r="H1788">
        <v>103</v>
      </c>
      <c r="I1788" t="s">
        <v>163</v>
      </c>
      <c r="J1788">
        <v>8</v>
      </c>
      <c r="K1788" t="s">
        <v>30</v>
      </c>
      <c r="L1788">
        <v>11</v>
      </c>
      <c r="N1788">
        <v>1452</v>
      </c>
      <c r="R1788" s="2">
        <f t="shared" si="55"/>
        <v>1.17</v>
      </c>
      <c r="S1788" s="2">
        <f>IF(AND(P1788&lt;&gt;"_U",P1788&lt;&gt;"c",J1788&lt;&gt;99,J1788&lt;&gt;9),IFERROR(VLOOKUP(A1788,'Health Total'!$A$2:$N$10000,14,0),"."),".")</f>
        <v>124116</v>
      </c>
    </row>
    <row r="1789" spans="1:19" x14ac:dyDescent="0.4">
      <c r="A1789" s="2" t="str">
        <f t="shared" si="54"/>
        <v>2023|Counties Manukau|12</v>
      </c>
      <c r="B1789" t="s">
        <v>16</v>
      </c>
      <c r="C1789" t="s">
        <v>17</v>
      </c>
      <c r="D1789" t="s">
        <v>18</v>
      </c>
      <c r="E1789" t="s">
        <v>19</v>
      </c>
      <c r="F1789">
        <v>2023</v>
      </c>
      <c r="G1789">
        <v>2023</v>
      </c>
      <c r="H1789">
        <v>103</v>
      </c>
      <c r="I1789" t="s">
        <v>163</v>
      </c>
      <c r="J1789">
        <v>8</v>
      </c>
      <c r="K1789" t="s">
        <v>30</v>
      </c>
      <c r="L1789">
        <v>12</v>
      </c>
      <c r="N1789">
        <v>99</v>
      </c>
      <c r="R1789" s="2">
        <f t="shared" si="55"/>
        <v>0.35</v>
      </c>
      <c r="S1789" s="2">
        <f>IF(AND(P1789&lt;&gt;"_U",P1789&lt;&gt;"c",J1789&lt;&gt;99,J1789&lt;&gt;9),IFERROR(VLOOKUP(A1789,'Health Total'!$A$2:$N$10000,14,0),"."),".")</f>
        <v>28245</v>
      </c>
    </row>
    <row r="1790" spans="1:19" x14ac:dyDescent="0.4">
      <c r="A1790" s="2" t="str">
        <f t="shared" si="54"/>
        <v>2023|Counties Manukau|13</v>
      </c>
      <c r="B1790" t="s">
        <v>16</v>
      </c>
      <c r="C1790" t="s">
        <v>17</v>
      </c>
      <c r="D1790" t="s">
        <v>18</v>
      </c>
      <c r="E1790" t="s">
        <v>19</v>
      </c>
      <c r="F1790">
        <v>2023</v>
      </c>
      <c r="G1790">
        <v>2023</v>
      </c>
      <c r="H1790">
        <v>103</v>
      </c>
      <c r="I1790" t="s">
        <v>163</v>
      </c>
      <c r="J1790">
        <v>8</v>
      </c>
      <c r="K1790" t="s">
        <v>30</v>
      </c>
      <c r="L1790">
        <v>13</v>
      </c>
      <c r="N1790">
        <v>18</v>
      </c>
      <c r="R1790" s="2">
        <f t="shared" si="55"/>
        <v>3.59</v>
      </c>
      <c r="S1790" s="2">
        <f>IF(AND(P1790&lt;&gt;"_U",P1790&lt;&gt;"c",J1790&lt;&gt;99,J1790&lt;&gt;9),IFERROR(VLOOKUP(A1790,'Health Total'!$A$2:$N$10000,14,0),"."),".")</f>
        <v>501</v>
      </c>
    </row>
    <row r="1791" spans="1:19" x14ac:dyDescent="0.4">
      <c r="A1791" s="2" t="str">
        <f t="shared" si="54"/>
        <v>2023|Counties Manukau|999</v>
      </c>
      <c r="B1791" t="s">
        <v>16</v>
      </c>
      <c r="C1791" t="s">
        <v>17</v>
      </c>
      <c r="D1791" t="s">
        <v>18</v>
      </c>
      <c r="E1791" t="s">
        <v>19</v>
      </c>
      <c r="F1791">
        <v>2023</v>
      </c>
      <c r="G1791">
        <v>2023</v>
      </c>
      <c r="H1791">
        <v>103</v>
      </c>
      <c r="I1791" t="s">
        <v>163</v>
      </c>
      <c r="J1791">
        <v>8</v>
      </c>
      <c r="K1791" t="s">
        <v>30</v>
      </c>
      <c r="L1791">
        <v>999</v>
      </c>
      <c r="N1791">
        <v>1572</v>
      </c>
      <c r="R1791" s="2">
        <f t="shared" si="55"/>
        <v>1.03</v>
      </c>
      <c r="S1791" s="2">
        <f>IF(AND(P1791&lt;&gt;"_U",P1791&lt;&gt;"c",J1791&lt;&gt;99,J1791&lt;&gt;9),IFERROR(VLOOKUP(A1791,'Health Total'!$A$2:$N$10000,14,0),"."),".")</f>
        <v>153084</v>
      </c>
    </row>
    <row r="1792" spans="1:19" x14ac:dyDescent="0.4">
      <c r="A1792" s="2" t="str">
        <f t="shared" si="54"/>
        <v>2023|Counties Manukau|10</v>
      </c>
      <c r="B1792" t="s">
        <v>16</v>
      </c>
      <c r="C1792" t="s">
        <v>17</v>
      </c>
      <c r="D1792" t="s">
        <v>18</v>
      </c>
      <c r="E1792" t="s">
        <v>19</v>
      </c>
      <c r="F1792">
        <v>2023</v>
      </c>
      <c r="G1792">
        <v>2023</v>
      </c>
      <c r="H1792">
        <v>103</v>
      </c>
      <c r="I1792" t="s">
        <v>163</v>
      </c>
      <c r="J1792">
        <v>9</v>
      </c>
      <c r="K1792" t="s">
        <v>31</v>
      </c>
      <c r="L1792">
        <v>10</v>
      </c>
      <c r="N1792">
        <v>9</v>
      </c>
      <c r="R1792" s="2" t="str">
        <f t="shared" si="55"/>
        <v>.</v>
      </c>
      <c r="S1792" s="2" t="str">
        <f>IF(AND(P1792&lt;&gt;"_U",P1792&lt;&gt;"c",J1792&lt;&gt;99,J1792&lt;&gt;9),IFERROR(VLOOKUP(A1792,'Health Total'!$A$2:$N$10000,14,0),"."),".")</f>
        <v>.</v>
      </c>
    </row>
    <row r="1793" spans="1:19" x14ac:dyDescent="0.4">
      <c r="A1793" s="2" t="str">
        <f t="shared" si="54"/>
        <v>2023|Counties Manukau|11</v>
      </c>
      <c r="B1793" t="s">
        <v>16</v>
      </c>
      <c r="C1793" t="s">
        <v>17</v>
      </c>
      <c r="D1793" t="s">
        <v>18</v>
      </c>
      <c r="E1793" t="s">
        <v>19</v>
      </c>
      <c r="F1793">
        <v>2023</v>
      </c>
      <c r="G1793">
        <v>2023</v>
      </c>
      <c r="H1793">
        <v>103</v>
      </c>
      <c r="I1793" t="s">
        <v>163</v>
      </c>
      <c r="J1793">
        <v>9</v>
      </c>
      <c r="K1793" t="s">
        <v>31</v>
      </c>
      <c r="L1793">
        <v>11</v>
      </c>
      <c r="N1793">
        <v>12669</v>
      </c>
      <c r="R1793" s="2" t="str">
        <f t="shared" si="55"/>
        <v>.</v>
      </c>
      <c r="S1793" s="2" t="str">
        <f>IF(AND(P1793&lt;&gt;"_U",P1793&lt;&gt;"c",J1793&lt;&gt;99,J1793&lt;&gt;9),IFERROR(VLOOKUP(A1793,'Health Total'!$A$2:$N$10000,14,0),"."),".")</f>
        <v>.</v>
      </c>
    </row>
    <row r="1794" spans="1:19" x14ac:dyDescent="0.4">
      <c r="A1794" s="2" t="str">
        <f t="shared" si="54"/>
        <v>2023|Counties Manukau|12</v>
      </c>
      <c r="B1794" t="s">
        <v>16</v>
      </c>
      <c r="C1794" t="s">
        <v>17</v>
      </c>
      <c r="D1794" t="s">
        <v>18</v>
      </c>
      <c r="E1794" t="s">
        <v>19</v>
      </c>
      <c r="F1794">
        <v>2023</v>
      </c>
      <c r="G1794">
        <v>2023</v>
      </c>
      <c r="H1794">
        <v>103</v>
      </c>
      <c r="I1794" t="s">
        <v>163</v>
      </c>
      <c r="J1794">
        <v>9</v>
      </c>
      <c r="K1794" t="s">
        <v>31</v>
      </c>
      <c r="L1794">
        <v>12</v>
      </c>
      <c r="N1794">
        <v>3144</v>
      </c>
      <c r="R1794" s="2" t="str">
        <f t="shared" si="55"/>
        <v>.</v>
      </c>
      <c r="S1794" s="2" t="str">
        <f>IF(AND(P1794&lt;&gt;"_U",P1794&lt;&gt;"c",J1794&lt;&gt;99,J1794&lt;&gt;9),IFERROR(VLOOKUP(A1794,'Health Total'!$A$2:$N$10000,14,0),"."),".")</f>
        <v>.</v>
      </c>
    </row>
    <row r="1795" spans="1:19" x14ac:dyDescent="0.4">
      <c r="A1795" s="2" t="str">
        <f t="shared" ref="A1795:A1858" si="56">G1795&amp;"|"&amp;I1795&amp;"|"&amp;L1795</f>
        <v>2023|Counties Manukau|13</v>
      </c>
      <c r="B1795" t="s">
        <v>16</v>
      </c>
      <c r="C1795" t="s">
        <v>17</v>
      </c>
      <c r="D1795" t="s">
        <v>18</v>
      </c>
      <c r="E1795" t="s">
        <v>19</v>
      </c>
      <c r="F1795">
        <v>2023</v>
      </c>
      <c r="G1795">
        <v>2023</v>
      </c>
      <c r="H1795">
        <v>103</v>
      </c>
      <c r="I1795" t="s">
        <v>163</v>
      </c>
      <c r="J1795">
        <v>9</v>
      </c>
      <c r="K1795" t="s">
        <v>31</v>
      </c>
      <c r="L1795">
        <v>13</v>
      </c>
      <c r="N1795">
        <v>162</v>
      </c>
      <c r="R1795" s="2" t="str">
        <f t="shared" ref="R1795:R1858" si="57">IF(P1795&lt;&gt;"_U",IFERROR((ROUND(N1795/S1795*100,2)),"."),".")</f>
        <v>.</v>
      </c>
      <c r="S1795" s="2" t="str">
        <f>IF(AND(P1795&lt;&gt;"_U",P1795&lt;&gt;"c",J1795&lt;&gt;99,J1795&lt;&gt;9),IFERROR(VLOOKUP(A1795,'Health Total'!$A$2:$N$10000,14,0),"."),".")</f>
        <v>.</v>
      </c>
    </row>
    <row r="1796" spans="1:19" x14ac:dyDescent="0.4">
      <c r="A1796" s="2" t="str">
        <f t="shared" si="56"/>
        <v>2023|Counties Manukau|999</v>
      </c>
      <c r="B1796" t="s">
        <v>16</v>
      </c>
      <c r="C1796" t="s">
        <v>17</v>
      </c>
      <c r="D1796" t="s">
        <v>18</v>
      </c>
      <c r="E1796" t="s">
        <v>19</v>
      </c>
      <c r="F1796">
        <v>2023</v>
      </c>
      <c r="G1796">
        <v>2023</v>
      </c>
      <c r="H1796">
        <v>103</v>
      </c>
      <c r="I1796" t="s">
        <v>163</v>
      </c>
      <c r="J1796">
        <v>9</v>
      </c>
      <c r="K1796" t="s">
        <v>31</v>
      </c>
      <c r="L1796">
        <v>999</v>
      </c>
      <c r="N1796">
        <v>15981</v>
      </c>
      <c r="R1796" s="2" t="str">
        <f t="shared" si="57"/>
        <v>.</v>
      </c>
      <c r="S1796" s="2" t="str">
        <f>IF(AND(P1796&lt;&gt;"_U",P1796&lt;&gt;"c",J1796&lt;&gt;99,J1796&lt;&gt;9),IFERROR(VLOOKUP(A1796,'Health Total'!$A$2:$N$10000,14,0),"."),".")</f>
        <v>.</v>
      </c>
    </row>
    <row r="1797" spans="1:19" x14ac:dyDescent="0.4">
      <c r="A1797" s="2" t="str">
        <f t="shared" si="56"/>
        <v>2023|Counties Manukau|10</v>
      </c>
      <c r="B1797" t="s">
        <v>16</v>
      </c>
      <c r="C1797" t="s">
        <v>17</v>
      </c>
      <c r="D1797" t="s">
        <v>18</v>
      </c>
      <c r="E1797" t="s">
        <v>19</v>
      </c>
      <c r="F1797">
        <v>2023</v>
      </c>
      <c r="G1797">
        <v>2023</v>
      </c>
      <c r="H1797">
        <v>103</v>
      </c>
      <c r="I1797" t="s">
        <v>163</v>
      </c>
      <c r="J1797">
        <v>99</v>
      </c>
      <c r="K1797" t="s">
        <v>32</v>
      </c>
      <c r="L1797">
        <v>10</v>
      </c>
      <c r="N1797">
        <v>228</v>
      </c>
      <c r="R1797" s="2" t="str">
        <f t="shared" si="57"/>
        <v>.</v>
      </c>
      <c r="S1797" s="2" t="str">
        <f>IF(AND(P1797&lt;&gt;"_U",P1797&lt;&gt;"c",J1797&lt;&gt;99,J1797&lt;&gt;9),IFERROR(VLOOKUP(A1797,'Health Total'!$A$2:$N$10000,14,0),"."),".")</f>
        <v>.</v>
      </c>
    </row>
    <row r="1798" spans="1:19" x14ac:dyDescent="0.4">
      <c r="A1798" s="2" t="str">
        <f t="shared" si="56"/>
        <v>2023|Counties Manukau|11</v>
      </c>
      <c r="B1798" t="s">
        <v>16</v>
      </c>
      <c r="C1798" t="s">
        <v>17</v>
      </c>
      <c r="D1798" t="s">
        <v>18</v>
      </c>
      <c r="E1798" t="s">
        <v>19</v>
      </c>
      <c r="F1798">
        <v>2023</v>
      </c>
      <c r="G1798">
        <v>2023</v>
      </c>
      <c r="H1798">
        <v>103</v>
      </c>
      <c r="I1798" t="s">
        <v>163</v>
      </c>
      <c r="J1798">
        <v>99</v>
      </c>
      <c r="K1798" t="s">
        <v>32</v>
      </c>
      <c r="L1798">
        <v>11</v>
      </c>
      <c r="N1798">
        <v>136788</v>
      </c>
      <c r="R1798" s="2" t="str">
        <f t="shared" si="57"/>
        <v>.</v>
      </c>
      <c r="S1798" s="2" t="str">
        <f>IF(AND(P1798&lt;&gt;"_U",P1798&lt;&gt;"c",J1798&lt;&gt;99,J1798&lt;&gt;9),IFERROR(VLOOKUP(A1798,'Health Total'!$A$2:$N$10000,14,0),"."),".")</f>
        <v>.</v>
      </c>
    </row>
    <row r="1799" spans="1:19" x14ac:dyDescent="0.4">
      <c r="A1799" s="2" t="str">
        <f t="shared" si="56"/>
        <v>2023|Counties Manukau|12</v>
      </c>
      <c r="B1799" t="s">
        <v>16</v>
      </c>
      <c r="C1799" t="s">
        <v>17</v>
      </c>
      <c r="D1799" t="s">
        <v>18</v>
      </c>
      <c r="E1799" t="s">
        <v>19</v>
      </c>
      <c r="F1799">
        <v>2023</v>
      </c>
      <c r="G1799">
        <v>2023</v>
      </c>
      <c r="H1799">
        <v>103</v>
      </c>
      <c r="I1799" t="s">
        <v>163</v>
      </c>
      <c r="J1799">
        <v>99</v>
      </c>
      <c r="K1799" t="s">
        <v>32</v>
      </c>
      <c r="L1799">
        <v>12</v>
      </c>
      <c r="N1799">
        <v>31386</v>
      </c>
      <c r="R1799" s="2" t="str">
        <f t="shared" si="57"/>
        <v>.</v>
      </c>
      <c r="S1799" s="2" t="str">
        <f>IF(AND(P1799&lt;&gt;"_U",P1799&lt;&gt;"c",J1799&lt;&gt;99,J1799&lt;&gt;9),IFERROR(VLOOKUP(A1799,'Health Total'!$A$2:$N$10000,14,0),"."),".")</f>
        <v>.</v>
      </c>
    </row>
    <row r="1800" spans="1:19" x14ac:dyDescent="0.4">
      <c r="A1800" s="2" t="str">
        <f t="shared" si="56"/>
        <v>2023|Counties Manukau|13</v>
      </c>
      <c r="B1800" t="s">
        <v>16</v>
      </c>
      <c r="C1800" t="s">
        <v>17</v>
      </c>
      <c r="D1800" t="s">
        <v>18</v>
      </c>
      <c r="E1800" t="s">
        <v>19</v>
      </c>
      <c r="F1800">
        <v>2023</v>
      </c>
      <c r="G1800">
        <v>2023</v>
      </c>
      <c r="H1800">
        <v>103</v>
      </c>
      <c r="I1800" t="s">
        <v>163</v>
      </c>
      <c r="J1800">
        <v>99</v>
      </c>
      <c r="K1800" t="s">
        <v>32</v>
      </c>
      <c r="L1800">
        <v>13</v>
      </c>
      <c r="N1800">
        <v>663</v>
      </c>
      <c r="R1800" s="2" t="str">
        <f t="shared" si="57"/>
        <v>.</v>
      </c>
      <c r="S1800" s="2" t="str">
        <f>IF(AND(P1800&lt;&gt;"_U",P1800&lt;&gt;"c",J1800&lt;&gt;99,J1800&lt;&gt;9),IFERROR(VLOOKUP(A1800,'Health Total'!$A$2:$N$10000,14,0),"."),".")</f>
        <v>.</v>
      </c>
    </row>
    <row r="1801" spans="1:19" x14ac:dyDescent="0.4">
      <c r="A1801" s="2" t="str">
        <f t="shared" si="56"/>
        <v>2023|Counties Manukau|999</v>
      </c>
      <c r="B1801" t="s">
        <v>16</v>
      </c>
      <c r="C1801" t="s">
        <v>17</v>
      </c>
      <c r="D1801" t="s">
        <v>18</v>
      </c>
      <c r="E1801" t="s">
        <v>19</v>
      </c>
      <c r="F1801">
        <v>2023</v>
      </c>
      <c r="G1801">
        <v>2023</v>
      </c>
      <c r="H1801">
        <v>103</v>
      </c>
      <c r="I1801" t="s">
        <v>163</v>
      </c>
      <c r="J1801">
        <v>99</v>
      </c>
      <c r="K1801" t="s">
        <v>32</v>
      </c>
      <c r="L1801">
        <v>999</v>
      </c>
      <c r="N1801">
        <v>169068</v>
      </c>
      <c r="R1801" s="2" t="str">
        <f t="shared" si="57"/>
        <v>.</v>
      </c>
      <c r="S1801" s="2" t="str">
        <f>IF(AND(P1801&lt;&gt;"_U",P1801&lt;&gt;"c",J1801&lt;&gt;99,J1801&lt;&gt;9),IFERROR(VLOOKUP(A1801,'Health Total'!$A$2:$N$10000,14,0),"."),".")</f>
        <v>.</v>
      </c>
    </row>
    <row r="1802" spans="1:19" x14ac:dyDescent="0.4">
      <c r="A1802" s="2" t="str">
        <f t="shared" si="56"/>
        <v>2023|Te Manawa Taki|10</v>
      </c>
      <c r="B1802" t="s">
        <v>16</v>
      </c>
      <c r="C1802" t="s">
        <v>17</v>
      </c>
      <c r="D1802" t="s">
        <v>18</v>
      </c>
      <c r="E1802" t="s">
        <v>19</v>
      </c>
      <c r="F1802">
        <v>2023</v>
      </c>
      <c r="G1802">
        <v>2023</v>
      </c>
      <c r="H1802">
        <v>20</v>
      </c>
      <c r="I1802" t="s">
        <v>57</v>
      </c>
      <c r="J1802">
        <v>0</v>
      </c>
      <c r="K1802" t="s">
        <v>21</v>
      </c>
      <c r="L1802">
        <v>10</v>
      </c>
      <c r="N1802">
        <v>6</v>
      </c>
      <c r="R1802" s="2">
        <f t="shared" si="57"/>
        <v>2.63</v>
      </c>
      <c r="S1802" s="2">
        <f>IF(AND(P1802&lt;&gt;"_U",P1802&lt;&gt;"c",J1802&lt;&gt;99,J1802&lt;&gt;9),IFERROR(VLOOKUP(A1802,'Health Total'!$A$2:$N$10000,14,0),"."),".")</f>
        <v>228</v>
      </c>
    </row>
    <row r="1803" spans="1:19" x14ac:dyDescent="0.4">
      <c r="A1803" s="2" t="str">
        <f t="shared" si="56"/>
        <v>2023|Te Manawa Taki|11</v>
      </c>
      <c r="B1803" t="s">
        <v>16</v>
      </c>
      <c r="C1803" t="s">
        <v>17</v>
      </c>
      <c r="D1803" t="s">
        <v>18</v>
      </c>
      <c r="E1803" t="s">
        <v>19</v>
      </c>
      <c r="F1803">
        <v>2023</v>
      </c>
      <c r="G1803">
        <v>2023</v>
      </c>
      <c r="H1803">
        <v>20</v>
      </c>
      <c r="I1803" t="s">
        <v>57</v>
      </c>
      <c r="J1803">
        <v>0</v>
      </c>
      <c r="K1803" t="s">
        <v>21</v>
      </c>
      <c r="L1803">
        <v>11</v>
      </c>
      <c r="N1803">
        <v>3405</v>
      </c>
      <c r="R1803" s="2">
        <f t="shared" si="57"/>
        <v>1.26</v>
      </c>
      <c r="S1803" s="2">
        <f>IF(AND(P1803&lt;&gt;"_U",P1803&lt;&gt;"c",J1803&lt;&gt;99,J1803&lt;&gt;9),IFERROR(VLOOKUP(A1803,'Health Total'!$A$2:$N$10000,14,0),"."),".")</f>
        <v>269958</v>
      </c>
    </row>
    <row r="1804" spans="1:19" x14ac:dyDescent="0.4">
      <c r="A1804" s="2" t="str">
        <f t="shared" si="56"/>
        <v>2023|Te Manawa Taki|12</v>
      </c>
      <c r="B1804" t="s">
        <v>16</v>
      </c>
      <c r="C1804" t="s">
        <v>17</v>
      </c>
      <c r="D1804" t="s">
        <v>18</v>
      </c>
      <c r="E1804" t="s">
        <v>19</v>
      </c>
      <c r="F1804">
        <v>2023</v>
      </c>
      <c r="G1804">
        <v>2023</v>
      </c>
      <c r="H1804">
        <v>20</v>
      </c>
      <c r="I1804" t="s">
        <v>57</v>
      </c>
      <c r="J1804">
        <v>0</v>
      </c>
      <c r="K1804" t="s">
        <v>21</v>
      </c>
      <c r="L1804">
        <v>12</v>
      </c>
      <c r="N1804">
        <v>1380</v>
      </c>
      <c r="R1804" s="2">
        <f t="shared" si="57"/>
        <v>2.85</v>
      </c>
      <c r="S1804" s="2">
        <f>IF(AND(P1804&lt;&gt;"_U",P1804&lt;&gt;"c",J1804&lt;&gt;99,J1804&lt;&gt;9),IFERROR(VLOOKUP(A1804,'Health Total'!$A$2:$N$10000,14,0),"."),".")</f>
        <v>48387</v>
      </c>
    </row>
    <row r="1805" spans="1:19" x14ac:dyDescent="0.4">
      <c r="A1805" s="2" t="str">
        <f t="shared" si="56"/>
        <v>2023|Te Manawa Taki|13</v>
      </c>
      <c r="B1805" t="s">
        <v>16</v>
      </c>
      <c r="C1805" t="s">
        <v>17</v>
      </c>
      <c r="D1805" t="s">
        <v>18</v>
      </c>
      <c r="E1805" t="s">
        <v>19</v>
      </c>
      <c r="F1805">
        <v>2023</v>
      </c>
      <c r="G1805">
        <v>2023</v>
      </c>
      <c r="H1805">
        <v>20</v>
      </c>
      <c r="I1805" t="s">
        <v>57</v>
      </c>
      <c r="J1805">
        <v>0</v>
      </c>
      <c r="K1805" t="s">
        <v>21</v>
      </c>
      <c r="L1805">
        <v>13</v>
      </c>
      <c r="N1805">
        <v>375</v>
      </c>
      <c r="R1805" s="2">
        <f t="shared" si="57"/>
        <v>16.62</v>
      </c>
      <c r="S1805" s="2">
        <f>IF(AND(P1805&lt;&gt;"_U",P1805&lt;&gt;"c",J1805&lt;&gt;99,J1805&lt;&gt;9),IFERROR(VLOOKUP(A1805,'Health Total'!$A$2:$N$10000,14,0),"."),".")</f>
        <v>2256</v>
      </c>
    </row>
    <row r="1806" spans="1:19" x14ac:dyDescent="0.4">
      <c r="A1806" s="2" t="str">
        <f t="shared" si="56"/>
        <v>2023|Te Manawa Taki|999</v>
      </c>
      <c r="B1806" t="s">
        <v>16</v>
      </c>
      <c r="C1806" t="s">
        <v>17</v>
      </c>
      <c r="D1806" t="s">
        <v>18</v>
      </c>
      <c r="E1806" t="s">
        <v>19</v>
      </c>
      <c r="F1806">
        <v>2023</v>
      </c>
      <c r="G1806">
        <v>2023</v>
      </c>
      <c r="H1806">
        <v>20</v>
      </c>
      <c r="I1806" t="s">
        <v>57</v>
      </c>
      <c r="J1806">
        <v>0</v>
      </c>
      <c r="K1806" t="s">
        <v>21</v>
      </c>
      <c r="L1806">
        <v>999</v>
      </c>
      <c r="N1806">
        <v>5169</v>
      </c>
      <c r="R1806" s="2">
        <f t="shared" si="57"/>
        <v>1.61</v>
      </c>
      <c r="S1806" s="2">
        <f>IF(AND(P1806&lt;&gt;"_U",P1806&lt;&gt;"c",J1806&lt;&gt;99,J1806&lt;&gt;9),IFERROR(VLOOKUP(A1806,'Health Total'!$A$2:$N$10000,14,0),"."),".")</f>
        <v>320832</v>
      </c>
    </row>
    <row r="1807" spans="1:19" x14ac:dyDescent="0.4">
      <c r="A1807" s="2" t="str">
        <f t="shared" si="56"/>
        <v>2023|Te Manawa Taki|10</v>
      </c>
      <c r="B1807" t="s">
        <v>16</v>
      </c>
      <c r="C1807" t="s">
        <v>17</v>
      </c>
      <c r="D1807" t="s">
        <v>18</v>
      </c>
      <c r="E1807" t="s">
        <v>19</v>
      </c>
      <c r="F1807">
        <v>2023</v>
      </c>
      <c r="G1807">
        <v>2023</v>
      </c>
      <c r="H1807">
        <v>20</v>
      </c>
      <c r="I1807" t="s">
        <v>57</v>
      </c>
      <c r="J1807">
        <v>1</v>
      </c>
      <c r="K1807" t="s">
        <v>22</v>
      </c>
      <c r="L1807">
        <v>10</v>
      </c>
      <c r="N1807">
        <v>138</v>
      </c>
      <c r="R1807" s="2">
        <f t="shared" si="57"/>
        <v>60.53</v>
      </c>
      <c r="S1807" s="2">
        <f>IF(AND(P1807&lt;&gt;"_U",P1807&lt;&gt;"c",J1807&lt;&gt;99,J1807&lt;&gt;9),IFERROR(VLOOKUP(A1807,'Health Total'!$A$2:$N$10000,14,0),"."),".")</f>
        <v>228</v>
      </c>
    </row>
    <row r="1808" spans="1:19" x14ac:dyDescent="0.4">
      <c r="A1808" s="2" t="str">
        <f t="shared" si="56"/>
        <v>2023|Te Manawa Taki|11</v>
      </c>
      <c r="B1808" t="s">
        <v>16</v>
      </c>
      <c r="C1808" t="s">
        <v>17</v>
      </c>
      <c r="D1808" t="s">
        <v>18</v>
      </c>
      <c r="E1808" t="s">
        <v>19</v>
      </c>
      <c r="F1808">
        <v>2023</v>
      </c>
      <c r="G1808">
        <v>2023</v>
      </c>
      <c r="H1808">
        <v>20</v>
      </c>
      <c r="I1808" t="s">
        <v>57</v>
      </c>
      <c r="J1808">
        <v>1</v>
      </c>
      <c r="K1808" t="s">
        <v>22</v>
      </c>
      <c r="L1808">
        <v>11</v>
      </c>
      <c r="N1808">
        <v>173994</v>
      </c>
      <c r="R1808" s="2">
        <f t="shared" si="57"/>
        <v>64.45</v>
      </c>
      <c r="S1808" s="2">
        <f>IF(AND(P1808&lt;&gt;"_U",P1808&lt;&gt;"c",J1808&lt;&gt;99,J1808&lt;&gt;9),IFERROR(VLOOKUP(A1808,'Health Total'!$A$2:$N$10000,14,0),"."),".")</f>
        <v>269958</v>
      </c>
    </row>
    <row r="1809" spans="1:19" x14ac:dyDescent="0.4">
      <c r="A1809" s="2" t="str">
        <f t="shared" si="56"/>
        <v>2023|Te Manawa Taki|12</v>
      </c>
      <c r="B1809" t="s">
        <v>16</v>
      </c>
      <c r="C1809" t="s">
        <v>17</v>
      </c>
      <c r="D1809" t="s">
        <v>18</v>
      </c>
      <c r="E1809" t="s">
        <v>19</v>
      </c>
      <c r="F1809">
        <v>2023</v>
      </c>
      <c r="G1809">
        <v>2023</v>
      </c>
      <c r="H1809">
        <v>20</v>
      </c>
      <c r="I1809" t="s">
        <v>57</v>
      </c>
      <c r="J1809">
        <v>1</v>
      </c>
      <c r="K1809" t="s">
        <v>22</v>
      </c>
      <c r="L1809">
        <v>12</v>
      </c>
      <c r="N1809">
        <v>36546</v>
      </c>
      <c r="R1809" s="2">
        <f t="shared" si="57"/>
        <v>75.53</v>
      </c>
      <c r="S1809" s="2">
        <f>IF(AND(P1809&lt;&gt;"_U",P1809&lt;&gt;"c",J1809&lt;&gt;99,J1809&lt;&gt;9),IFERROR(VLOOKUP(A1809,'Health Total'!$A$2:$N$10000,14,0),"."),".")</f>
        <v>48387</v>
      </c>
    </row>
    <row r="1810" spans="1:19" x14ac:dyDescent="0.4">
      <c r="A1810" s="2" t="str">
        <f t="shared" si="56"/>
        <v>2023|Te Manawa Taki|13</v>
      </c>
      <c r="B1810" t="s">
        <v>16</v>
      </c>
      <c r="C1810" t="s">
        <v>17</v>
      </c>
      <c r="D1810" t="s">
        <v>18</v>
      </c>
      <c r="E1810" t="s">
        <v>19</v>
      </c>
      <c r="F1810">
        <v>2023</v>
      </c>
      <c r="G1810">
        <v>2023</v>
      </c>
      <c r="H1810">
        <v>20</v>
      </c>
      <c r="I1810" t="s">
        <v>57</v>
      </c>
      <c r="J1810">
        <v>1</v>
      </c>
      <c r="K1810" t="s">
        <v>22</v>
      </c>
      <c r="L1810">
        <v>13</v>
      </c>
      <c r="N1810">
        <v>429</v>
      </c>
      <c r="R1810" s="2">
        <f t="shared" si="57"/>
        <v>19.02</v>
      </c>
      <c r="S1810" s="2">
        <f>IF(AND(P1810&lt;&gt;"_U",P1810&lt;&gt;"c",J1810&lt;&gt;99,J1810&lt;&gt;9),IFERROR(VLOOKUP(A1810,'Health Total'!$A$2:$N$10000,14,0),"."),".")</f>
        <v>2256</v>
      </c>
    </row>
    <row r="1811" spans="1:19" x14ac:dyDescent="0.4">
      <c r="A1811" s="2" t="str">
        <f t="shared" si="56"/>
        <v>2023|Te Manawa Taki|999</v>
      </c>
      <c r="B1811" t="s">
        <v>16</v>
      </c>
      <c r="C1811" t="s">
        <v>17</v>
      </c>
      <c r="D1811" t="s">
        <v>18</v>
      </c>
      <c r="E1811" t="s">
        <v>19</v>
      </c>
      <c r="F1811">
        <v>2023</v>
      </c>
      <c r="G1811">
        <v>2023</v>
      </c>
      <c r="H1811">
        <v>20</v>
      </c>
      <c r="I1811" t="s">
        <v>57</v>
      </c>
      <c r="J1811">
        <v>1</v>
      </c>
      <c r="K1811" t="s">
        <v>22</v>
      </c>
      <c r="L1811">
        <v>999</v>
      </c>
      <c r="N1811">
        <v>211107</v>
      </c>
      <c r="R1811" s="2">
        <f t="shared" si="57"/>
        <v>65.8</v>
      </c>
      <c r="S1811" s="2">
        <f>IF(AND(P1811&lt;&gt;"_U",P1811&lt;&gt;"c",J1811&lt;&gt;99,J1811&lt;&gt;9),IFERROR(VLOOKUP(A1811,'Health Total'!$A$2:$N$10000,14,0),"."),".")</f>
        <v>320832</v>
      </c>
    </row>
    <row r="1812" spans="1:19" x14ac:dyDescent="0.4">
      <c r="A1812" s="2" t="str">
        <f t="shared" si="56"/>
        <v>2023|Te Manawa Taki|10</v>
      </c>
      <c r="B1812" t="s">
        <v>16</v>
      </c>
      <c r="C1812" t="s">
        <v>17</v>
      </c>
      <c r="D1812" t="s">
        <v>18</v>
      </c>
      <c r="E1812" t="s">
        <v>19</v>
      </c>
      <c r="F1812">
        <v>2023</v>
      </c>
      <c r="G1812">
        <v>2023</v>
      </c>
      <c r="H1812">
        <v>20</v>
      </c>
      <c r="I1812" t="s">
        <v>57</v>
      </c>
      <c r="J1812">
        <v>2</v>
      </c>
      <c r="K1812" t="s">
        <v>23</v>
      </c>
      <c r="L1812">
        <v>10</v>
      </c>
      <c r="N1812">
        <v>75</v>
      </c>
      <c r="R1812" s="2">
        <f t="shared" si="57"/>
        <v>32.89</v>
      </c>
      <c r="S1812" s="2">
        <f>IF(AND(P1812&lt;&gt;"_U",P1812&lt;&gt;"c",J1812&lt;&gt;99,J1812&lt;&gt;9),IFERROR(VLOOKUP(A1812,'Health Total'!$A$2:$N$10000,14,0),"."),".")</f>
        <v>228</v>
      </c>
    </row>
    <row r="1813" spans="1:19" x14ac:dyDescent="0.4">
      <c r="A1813" s="2" t="str">
        <f t="shared" si="56"/>
        <v>2023|Te Manawa Taki|11</v>
      </c>
      <c r="B1813" t="s">
        <v>16</v>
      </c>
      <c r="C1813" t="s">
        <v>17</v>
      </c>
      <c r="D1813" t="s">
        <v>18</v>
      </c>
      <c r="E1813" t="s">
        <v>19</v>
      </c>
      <c r="F1813">
        <v>2023</v>
      </c>
      <c r="G1813">
        <v>2023</v>
      </c>
      <c r="H1813">
        <v>20</v>
      </c>
      <c r="I1813" t="s">
        <v>57</v>
      </c>
      <c r="J1813">
        <v>2</v>
      </c>
      <c r="K1813" t="s">
        <v>23</v>
      </c>
      <c r="L1813">
        <v>11</v>
      </c>
      <c r="N1813">
        <v>82872</v>
      </c>
      <c r="R1813" s="2">
        <f t="shared" si="57"/>
        <v>30.7</v>
      </c>
      <c r="S1813" s="2">
        <f>IF(AND(P1813&lt;&gt;"_U",P1813&lt;&gt;"c",J1813&lt;&gt;99,J1813&lt;&gt;9),IFERROR(VLOOKUP(A1813,'Health Total'!$A$2:$N$10000,14,0),"."),".")</f>
        <v>269958</v>
      </c>
    </row>
    <row r="1814" spans="1:19" x14ac:dyDescent="0.4">
      <c r="A1814" s="2" t="str">
        <f t="shared" si="56"/>
        <v>2023|Te Manawa Taki|12</v>
      </c>
      <c r="B1814" t="s">
        <v>16</v>
      </c>
      <c r="C1814" t="s">
        <v>17</v>
      </c>
      <c r="D1814" t="s">
        <v>18</v>
      </c>
      <c r="E1814" t="s">
        <v>19</v>
      </c>
      <c r="F1814">
        <v>2023</v>
      </c>
      <c r="G1814">
        <v>2023</v>
      </c>
      <c r="H1814">
        <v>20</v>
      </c>
      <c r="I1814" t="s">
        <v>57</v>
      </c>
      <c r="J1814">
        <v>2</v>
      </c>
      <c r="K1814" t="s">
        <v>23</v>
      </c>
      <c r="L1814">
        <v>12</v>
      </c>
      <c r="N1814">
        <v>15618</v>
      </c>
      <c r="R1814" s="2">
        <f t="shared" si="57"/>
        <v>32.28</v>
      </c>
      <c r="S1814" s="2">
        <f>IF(AND(P1814&lt;&gt;"_U",P1814&lt;&gt;"c",J1814&lt;&gt;99,J1814&lt;&gt;9),IFERROR(VLOOKUP(A1814,'Health Total'!$A$2:$N$10000,14,0),"."),".")</f>
        <v>48387</v>
      </c>
    </row>
    <row r="1815" spans="1:19" x14ac:dyDescent="0.4">
      <c r="A1815" s="2" t="str">
        <f t="shared" si="56"/>
        <v>2023|Te Manawa Taki|13</v>
      </c>
      <c r="B1815" t="s">
        <v>16</v>
      </c>
      <c r="C1815" t="s">
        <v>17</v>
      </c>
      <c r="D1815" t="s">
        <v>18</v>
      </c>
      <c r="E1815" t="s">
        <v>19</v>
      </c>
      <c r="F1815">
        <v>2023</v>
      </c>
      <c r="G1815">
        <v>2023</v>
      </c>
      <c r="H1815">
        <v>20</v>
      </c>
      <c r="I1815" t="s">
        <v>57</v>
      </c>
      <c r="J1815">
        <v>2</v>
      </c>
      <c r="K1815" t="s">
        <v>23</v>
      </c>
      <c r="L1815">
        <v>13</v>
      </c>
      <c r="N1815">
        <v>933</v>
      </c>
      <c r="R1815" s="2">
        <f t="shared" si="57"/>
        <v>41.36</v>
      </c>
      <c r="S1815" s="2">
        <f>IF(AND(P1815&lt;&gt;"_U",P1815&lt;&gt;"c",J1815&lt;&gt;99,J1815&lt;&gt;9),IFERROR(VLOOKUP(A1815,'Health Total'!$A$2:$N$10000,14,0),"."),".")</f>
        <v>2256</v>
      </c>
    </row>
    <row r="1816" spans="1:19" x14ac:dyDescent="0.4">
      <c r="A1816" s="2" t="str">
        <f t="shared" si="56"/>
        <v>2023|Te Manawa Taki|999</v>
      </c>
      <c r="B1816" t="s">
        <v>16</v>
      </c>
      <c r="C1816" t="s">
        <v>17</v>
      </c>
      <c r="D1816" t="s">
        <v>18</v>
      </c>
      <c r="E1816" t="s">
        <v>19</v>
      </c>
      <c r="F1816">
        <v>2023</v>
      </c>
      <c r="G1816">
        <v>2023</v>
      </c>
      <c r="H1816">
        <v>20</v>
      </c>
      <c r="I1816" t="s">
        <v>57</v>
      </c>
      <c r="J1816">
        <v>2</v>
      </c>
      <c r="K1816" t="s">
        <v>23</v>
      </c>
      <c r="L1816">
        <v>999</v>
      </c>
      <c r="N1816">
        <v>99495</v>
      </c>
      <c r="R1816" s="2">
        <f t="shared" si="57"/>
        <v>31.01</v>
      </c>
      <c r="S1816" s="2">
        <f>IF(AND(P1816&lt;&gt;"_U",P1816&lt;&gt;"c",J1816&lt;&gt;99,J1816&lt;&gt;9),IFERROR(VLOOKUP(A1816,'Health Total'!$A$2:$N$10000,14,0),"."),".")</f>
        <v>320832</v>
      </c>
    </row>
    <row r="1817" spans="1:19" x14ac:dyDescent="0.4">
      <c r="A1817" s="2" t="str">
        <f t="shared" si="56"/>
        <v>2023|Te Manawa Taki|10</v>
      </c>
      <c r="B1817" t="s">
        <v>16</v>
      </c>
      <c r="C1817" t="s">
        <v>17</v>
      </c>
      <c r="D1817" t="s">
        <v>18</v>
      </c>
      <c r="E1817" t="s">
        <v>19</v>
      </c>
      <c r="F1817">
        <v>2023</v>
      </c>
      <c r="G1817">
        <v>2023</v>
      </c>
      <c r="H1817">
        <v>20</v>
      </c>
      <c r="I1817" t="s">
        <v>57</v>
      </c>
      <c r="J1817">
        <v>3</v>
      </c>
      <c r="K1817" t="s">
        <v>24</v>
      </c>
      <c r="L1817">
        <v>10</v>
      </c>
      <c r="N1817">
        <v>57</v>
      </c>
      <c r="R1817" s="2">
        <f t="shared" si="57"/>
        <v>25</v>
      </c>
      <c r="S1817" s="2">
        <f>IF(AND(P1817&lt;&gt;"_U",P1817&lt;&gt;"c",J1817&lt;&gt;99,J1817&lt;&gt;9),IFERROR(VLOOKUP(A1817,'Health Total'!$A$2:$N$10000,14,0),"."),".")</f>
        <v>228</v>
      </c>
    </row>
    <row r="1818" spans="1:19" x14ac:dyDescent="0.4">
      <c r="A1818" s="2" t="str">
        <f t="shared" si="56"/>
        <v>2023|Te Manawa Taki|11</v>
      </c>
      <c r="B1818" t="s">
        <v>16</v>
      </c>
      <c r="C1818" t="s">
        <v>17</v>
      </c>
      <c r="D1818" t="s">
        <v>18</v>
      </c>
      <c r="E1818" t="s">
        <v>19</v>
      </c>
      <c r="F1818">
        <v>2023</v>
      </c>
      <c r="G1818">
        <v>2023</v>
      </c>
      <c r="H1818">
        <v>20</v>
      </c>
      <c r="I1818" t="s">
        <v>57</v>
      </c>
      <c r="J1818">
        <v>3</v>
      </c>
      <c r="K1818" t="s">
        <v>24</v>
      </c>
      <c r="L1818">
        <v>11</v>
      </c>
      <c r="N1818">
        <v>33906</v>
      </c>
      <c r="R1818" s="2">
        <f t="shared" si="57"/>
        <v>12.56</v>
      </c>
      <c r="S1818" s="2">
        <f>IF(AND(P1818&lt;&gt;"_U",P1818&lt;&gt;"c",J1818&lt;&gt;99,J1818&lt;&gt;9),IFERROR(VLOOKUP(A1818,'Health Total'!$A$2:$N$10000,14,0),"."),".")</f>
        <v>269958</v>
      </c>
    </row>
    <row r="1819" spans="1:19" x14ac:dyDescent="0.4">
      <c r="A1819" s="2" t="str">
        <f t="shared" si="56"/>
        <v>2023|Te Manawa Taki|12</v>
      </c>
      <c r="B1819" t="s">
        <v>16</v>
      </c>
      <c r="C1819" t="s">
        <v>17</v>
      </c>
      <c r="D1819" t="s">
        <v>18</v>
      </c>
      <c r="E1819" t="s">
        <v>19</v>
      </c>
      <c r="F1819">
        <v>2023</v>
      </c>
      <c r="G1819">
        <v>2023</v>
      </c>
      <c r="H1819">
        <v>20</v>
      </c>
      <c r="I1819" t="s">
        <v>57</v>
      </c>
      <c r="J1819">
        <v>3</v>
      </c>
      <c r="K1819" t="s">
        <v>24</v>
      </c>
      <c r="L1819">
        <v>12</v>
      </c>
      <c r="N1819">
        <v>2442</v>
      </c>
      <c r="R1819" s="2">
        <f t="shared" si="57"/>
        <v>5.05</v>
      </c>
      <c r="S1819" s="2">
        <f>IF(AND(P1819&lt;&gt;"_U",P1819&lt;&gt;"c",J1819&lt;&gt;99,J1819&lt;&gt;9),IFERROR(VLOOKUP(A1819,'Health Total'!$A$2:$N$10000,14,0),"."),".")</f>
        <v>48387</v>
      </c>
    </row>
    <row r="1820" spans="1:19" x14ac:dyDescent="0.4">
      <c r="A1820" s="2" t="str">
        <f t="shared" si="56"/>
        <v>2023|Te Manawa Taki|13</v>
      </c>
      <c r="B1820" t="s">
        <v>16</v>
      </c>
      <c r="C1820" t="s">
        <v>17</v>
      </c>
      <c r="D1820" t="s">
        <v>18</v>
      </c>
      <c r="E1820" t="s">
        <v>19</v>
      </c>
      <c r="F1820">
        <v>2023</v>
      </c>
      <c r="G1820">
        <v>2023</v>
      </c>
      <c r="H1820">
        <v>20</v>
      </c>
      <c r="I1820" t="s">
        <v>57</v>
      </c>
      <c r="J1820">
        <v>3</v>
      </c>
      <c r="K1820" t="s">
        <v>24</v>
      </c>
      <c r="L1820">
        <v>13</v>
      </c>
      <c r="N1820">
        <v>261</v>
      </c>
      <c r="R1820" s="2">
        <f t="shared" si="57"/>
        <v>11.57</v>
      </c>
      <c r="S1820" s="2">
        <f>IF(AND(P1820&lt;&gt;"_U",P1820&lt;&gt;"c",J1820&lt;&gt;99,J1820&lt;&gt;9),IFERROR(VLOOKUP(A1820,'Health Total'!$A$2:$N$10000,14,0),"."),".")</f>
        <v>2256</v>
      </c>
    </row>
    <row r="1821" spans="1:19" x14ac:dyDescent="0.4">
      <c r="A1821" s="2" t="str">
        <f t="shared" si="56"/>
        <v>2023|Te Manawa Taki|999</v>
      </c>
      <c r="B1821" t="s">
        <v>16</v>
      </c>
      <c r="C1821" t="s">
        <v>17</v>
      </c>
      <c r="D1821" t="s">
        <v>18</v>
      </c>
      <c r="E1821" t="s">
        <v>19</v>
      </c>
      <c r="F1821">
        <v>2023</v>
      </c>
      <c r="G1821">
        <v>2023</v>
      </c>
      <c r="H1821">
        <v>20</v>
      </c>
      <c r="I1821" t="s">
        <v>57</v>
      </c>
      <c r="J1821">
        <v>3</v>
      </c>
      <c r="K1821" t="s">
        <v>24</v>
      </c>
      <c r="L1821">
        <v>999</v>
      </c>
      <c r="N1821">
        <v>36666</v>
      </c>
      <c r="R1821" s="2">
        <f t="shared" si="57"/>
        <v>11.43</v>
      </c>
      <c r="S1821" s="2">
        <f>IF(AND(P1821&lt;&gt;"_U",P1821&lt;&gt;"c",J1821&lt;&gt;99,J1821&lt;&gt;9),IFERROR(VLOOKUP(A1821,'Health Total'!$A$2:$N$10000,14,0),"."),".")</f>
        <v>320832</v>
      </c>
    </row>
    <row r="1822" spans="1:19" x14ac:dyDescent="0.4">
      <c r="A1822" s="2" t="str">
        <f t="shared" si="56"/>
        <v>2023|Te Manawa Taki|10</v>
      </c>
      <c r="B1822" t="s">
        <v>16</v>
      </c>
      <c r="C1822" t="s">
        <v>17</v>
      </c>
      <c r="D1822" t="s">
        <v>18</v>
      </c>
      <c r="E1822" t="s">
        <v>19</v>
      </c>
      <c r="F1822">
        <v>2023</v>
      </c>
      <c r="G1822">
        <v>2023</v>
      </c>
      <c r="H1822">
        <v>20</v>
      </c>
      <c r="I1822" t="s">
        <v>57</v>
      </c>
      <c r="J1822">
        <v>4</v>
      </c>
      <c r="K1822" t="s">
        <v>25</v>
      </c>
      <c r="L1822">
        <v>10</v>
      </c>
      <c r="N1822">
        <v>9</v>
      </c>
      <c r="R1822" s="2">
        <f t="shared" si="57"/>
        <v>3.95</v>
      </c>
      <c r="S1822" s="2">
        <f>IF(AND(P1822&lt;&gt;"_U",P1822&lt;&gt;"c",J1822&lt;&gt;99,J1822&lt;&gt;9),IFERROR(VLOOKUP(A1822,'Health Total'!$A$2:$N$10000,14,0),"."),".")</f>
        <v>228</v>
      </c>
    </row>
    <row r="1823" spans="1:19" x14ac:dyDescent="0.4">
      <c r="A1823" s="2" t="str">
        <f t="shared" si="56"/>
        <v>2023|Te Manawa Taki|11</v>
      </c>
      <c r="B1823" t="s">
        <v>16</v>
      </c>
      <c r="C1823" t="s">
        <v>17</v>
      </c>
      <c r="D1823" t="s">
        <v>18</v>
      </c>
      <c r="E1823" t="s">
        <v>19</v>
      </c>
      <c r="F1823">
        <v>2023</v>
      </c>
      <c r="G1823">
        <v>2023</v>
      </c>
      <c r="H1823">
        <v>20</v>
      </c>
      <c r="I1823" t="s">
        <v>57</v>
      </c>
      <c r="J1823">
        <v>4</v>
      </c>
      <c r="K1823" t="s">
        <v>25</v>
      </c>
      <c r="L1823">
        <v>11</v>
      </c>
      <c r="N1823">
        <v>7983</v>
      </c>
      <c r="R1823" s="2">
        <f t="shared" si="57"/>
        <v>2.96</v>
      </c>
      <c r="S1823" s="2">
        <f>IF(AND(P1823&lt;&gt;"_U",P1823&lt;&gt;"c",J1823&lt;&gt;99,J1823&lt;&gt;9),IFERROR(VLOOKUP(A1823,'Health Total'!$A$2:$N$10000,14,0),"."),".")</f>
        <v>269958</v>
      </c>
    </row>
    <row r="1824" spans="1:19" x14ac:dyDescent="0.4">
      <c r="A1824" s="2" t="str">
        <f t="shared" si="56"/>
        <v>2023|Te Manawa Taki|12</v>
      </c>
      <c r="B1824" t="s">
        <v>16</v>
      </c>
      <c r="C1824" t="s">
        <v>17</v>
      </c>
      <c r="D1824" t="s">
        <v>18</v>
      </c>
      <c r="E1824" t="s">
        <v>19</v>
      </c>
      <c r="F1824">
        <v>2023</v>
      </c>
      <c r="G1824">
        <v>2023</v>
      </c>
      <c r="H1824">
        <v>20</v>
      </c>
      <c r="I1824" t="s">
        <v>57</v>
      </c>
      <c r="J1824">
        <v>4</v>
      </c>
      <c r="K1824" t="s">
        <v>25</v>
      </c>
      <c r="L1824">
        <v>12</v>
      </c>
      <c r="N1824">
        <v>1092</v>
      </c>
      <c r="R1824" s="2">
        <f t="shared" si="57"/>
        <v>2.2599999999999998</v>
      </c>
      <c r="S1824" s="2">
        <f>IF(AND(P1824&lt;&gt;"_U",P1824&lt;&gt;"c",J1824&lt;&gt;99,J1824&lt;&gt;9),IFERROR(VLOOKUP(A1824,'Health Total'!$A$2:$N$10000,14,0),"."),".")</f>
        <v>48387</v>
      </c>
    </row>
    <row r="1825" spans="1:19" x14ac:dyDescent="0.4">
      <c r="A1825" s="2" t="str">
        <f t="shared" si="56"/>
        <v>2023|Te Manawa Taki|13</v>
      </c>
      <c r="B1825" t="s">
        <v>16</v>
      </c>
      <c r="C1825" t="s">
        <v>17</v>
      </c>
      <c r="D1825" t="s">
        <v>18</v>
      </c>
      <c r="E1825" t="s">
        <v>19</v>
      </c>
      <c r="F1825">
        <v>2023</v>
      </c>
      <c r="G1825">
        <v>2023</v>
      </c>
      <c r="H1825">
        <v>20</v>
      </c>
      <c r="I1825" t="s">
        <v>57</v>
      </c>
      <c r="J1825">
        <v>4</v>
      </c>
      <c r="K1825" t="s">
        <v>25</v>
      </c>
      <c r="L1825">
        <v>13</v>
      </c>
      <c r="N1825">
        <v>147</v>
      </c>
      <c r="R1825" s="2">
        <f t="shared" si="57"/>
        <v>6.52</v>
      </c>
      <c r="S1825" s="2">
        <f>IF(AND(P1825&lt;&gt;"_U",P1825&lt;&gt;"c",J1825&lt;&gt;99,J1825&lt;&gt;9),IFERROR(VLOOKUP(A1825,'Health Total'!$A$2:$N$10000,14,0),"."),".")</f>
        <v>2256</v>
      </c>
    </row>
    <row r="1826" spans="1:19" x14ac:dyDescent="0.4">
      <c r="A1826" s="2" t="str">
        <f t="shared" si="56"/>
        <v>2023|Te Manawa Taki|999</v>
      </c>
      <c r="B1826" t="s">
        <v>16</v>
      </c>
      <c r="C1826" t="s">
        <v>17</v>
      </c>
      <c r="D1826" t="s">
        <v>18</v>
      </c>
      <c r="E1826" t="s">
        <v>19</v>
      </c>
      <c r="F1826">
        <v>2023</v>
      </c>
      <c r="G1826">
        <v>2023</v>
      </c>
      <c r="H1826">
        <v>20</v>
      </c>
      <c r="I1826" t="s">
        <v>57</v>
      </c>
      <c r="J1826">
        <v>4</v>
      </c>
      <c r="K1826" t="s">
        <v>25</v>
      </c>
      <c r="L1826">
        <v>999</v>
      </c>
      <c r="N1826">
        <v>9231</v>
      </c>
      <c r="R1826" s="2">
        <f t="shared" si="57"/>
        <v>2.88</v>
      </c>
      <c r="S1826" s="2">
        <f>IF(AND(P1826&lt;&gt;"_U",P1826&lt;&gt;"c",J1826&lt;&gt;99,J1826&lt;&gt;9),IFERROR(VLOOKUP(A1826,'Health Total'!$A$2:$N$10000,14,0),"."),".")</f>
        <v>320832</v>
      </c>
    </row>
    <row r="1827" spans="1:19" x14ac:dyDescent="0.4">
      <c r="A1827" s="2" t="str">
        <f t="shared" si="56"/>
        <v>2023|Te Manawa Taki|10</v>
      </c>
      <c r="B1827" t="s">
        <v>16</v>
      </c>
      <c r="C1827" t="s">
        <v>17</v>
      </c>
      <c r="D1827" t="s">
        <v>18</v>
      </c>
      <c r="E1827" t="s">
        <v>19</v>
      </c>
      <c r="F1827">
        <v>2023</v>
      </c>
      <c r="G1827">
        <v>2023</v>
      </c>
      <c r="H1827">
        <v>20</v>
      </c>
      <c r="I1827" t="s">
        <v>57</v>
      </c>
      <c r="J1827">
        <v>5</v>
      </c>
      <c r="K1827" t="s">
        <v>26</v>
      </c>
      <c r="L1827">
        <v>10</v>
      </c>
      <c r="N1827">
        <v>78</v>
      </c>
      <c r="R1827" s="2">
        <f t="shared" si="57"/>
        <v>34.21</v>
      </c>
      <c r="S1827" s="2">
        <f>IF(AND(P1827&lt;&gt;"_U",P1827&lt;&gt;"c",J1827&lt;&gt;99,J1827&lt;&gt;9),IFERROR(VLOOKUP(A1827,'Health Total'!$A$2:$N$10000,14,0),"."),".")</f>
        <v>228</v>
      </c>
    </row>
    <row r="1828" spans="1:19" x14ac:dyDescent="0.4">
      <c r="A1828" s="2" t="str">
        <f t="shared" si="56"/>
        <v>2023|Te Manawa Taki|11</v>
      </c>
      <c r="B1828" t="s">
        <v>16</v>
      </c>
      <c r="C1828" t="s">
        <v>17</v>
      </c>
      <c r="D1828" t="s">
        <v>18</v>
      </c>
      <c r="E1828" t="s">
        <v>19</v>
      </c>
      <c r="F1828">
        <v>2023</v>
      </c>
      <c r="G1828">
        <v>2023</v>
      </c>
      <c r="H1828">
        <v>20</v>
      </c>
      <c r="I1828" t="s">
        <v>57</v>
      </c>
      <c r="J1828">
        <v>5</v>
      </c>
      <c r="K1828" t="s">
        <v>26</v>
      </c>
      <c r="L1828">
        <v>11</v>
      </c>
      <c r="N1828">
        <v>99486</v>
      </c>
      <c r="R1828" s="2">
        <f t="shared" si="57"/>
        <v>36.85</v>
      </c>
      <c r="S1828" s="2">
        <f>IF(AND(P1828&lt;&gt;"_U",P1828&lt;&gt;"c",J1828&lt;&gt;99,J1828&lt;&gt;9),IFERROR(VLOOKUP(A1828,'Health Total'!$A$2:$N$10000,14,0),"."),".")</f>
        <v>269958</v>
      </c>
    </row>
    <row r="1829" spans="1:19" x14ac:dyDescent="0.4">
      <c r="A1829" s="2" t="str">
        <f t="shared" si="56"/>
        <v>2023|Te Manawa Taki|12</v>
      </c>
      <c r="B1829" t="s">
        <v>16</v>
      </c>
      <c r="C1829" t="s">
        <v>17</v>
      </c>
      <c r="D1829" t="s">
        <v>18</v>
      </c>
      <c r="E1829" t="s">
        <v>19</v>
      </c>
      <c r="F1829">
        <v>2023</v>
      </c>
      <c r="G1829">
        <v>2023</v>
      </c>
      <c r="H1829">
        <v>20</v>
      </c>
      <c r="I1829" t="s">
        <v>57</v>
      </c>
      <c r="J1829">
        <v>5</v>
      </c>
      <c r="K1829" t="s">
        <v>26</v>
      </c>
      <c r="L1829">
        <v>12</v>
      </c>
      <c r="N1829">
        <v>3300</v>
      </c>
      <c r="R1829" s="2">
        <f t="shared" si="57"/>
        <v>6.82</v>
      </c>
      <c r="S1829" s="2">
        <f>IF(AND(P1829&lt;&gt;"_U",P1829&lt;&gt;"c",J1829&lt;&gt;99,J1829&lt;&gt;9),IFERROR(VLOOKUP(A1829,'Health Total'!$A$2:$N$10000,14,0),"."),".")</f>
        <v>48387</v>
      </c>
    </row>
    <row r="1830" spans="1:19" x14ac:dyDescent="0.4">
      <c r="A1830" s="2" t="str">
        <f t="shared" si="56"/>
        <v>2023|Te Manawa Taki|13</v>
      </c>
      <c r="B1830" t="s">
        <v>16</v>
      </c>
      <c r="C1830" t="s">
        <v>17</v>
      </c>
      <c r="D1830" t="s">
        <v>18</v>
      </c>
      <c r="E1830" t="s">
        <v>19</v>
      </c>
      <c r="F1830">
        <v>2023</v>
      </c>
      <c r="G1830">
        <v>2023</v>
      </c>
      <c r="H1830">
        <v>20</v>
      </c>
      <c r="I1830" t="s">
        <v>57</v>
      </c>
      <c r="J1830">
        <v>5</v>
      </c>
      <c r="K1830" t="s">
        <v>26</v>
      </c>
      <c r="L1830">
        <v>13</v>
      </c>
      <c r="N1830">
        <v>345</v>
      </c>
      <c r="R1830" s="2">
        <f t="shared" si="57"/>
        <v>15.29</v>
      </c>
      <c r="S1830" s="2">
        <f>IF(AND(P1830&lt;&gt;"_U",P1830&lt;&gt;"c",J1830&lt;&gt;99,J1830&lt;&gt;9),IFERROR(VLOOKUP(A1830,'Health Total'!$A$2:$N$10000,14,0),"."),".")</f>
        <v>2256</v>
      </c>
    </row>
    <row r="1831" spans="1:19" x14ac:dyDescent="0.4">
      <c r="A1831" s="2" t="str">
        <f t="shared" si="56"/>
        <v>2023|Te Manawa Taki|999</v>
      </c>
      <c r="B1831" t="s">
        <v>16</v>
      </c>
      <c r="C1831" t="s">
        <v>17</v>
      </c>
      <c r="D1831" t="s">
        <v>18</v>
      </c>
      <c r="E1831" t="s">
        <v>19</v>
      </c>
      <c r="F1831">
        <v>2023</v>
      </c>
      <c r="G1831">
        <v>2023</v>
      </c>
      <c r="H1831">
        <v>20</v>
      </c>
      <c r="I1831" t="s">
        <v>57</v>
      </c>
      <c r="J1831">
        <v>5</v>
      </c>
      <c r="K1831" t="s">
        <v>26</v>
      </c>
      <c r="L1831">
        <v>999</v>
      </c>
      <c r="N1831">
        <v>103203</v>
      </c>
      <c r="R1831" s="2">
        <f t="shared" si="57"/>
        <v>32.17</v>
      </c>
      <c r="S1831" s="2">
        <f>IF(AND(P1831&lt;&gt;"_U",P1831&lt;&gt;"c",J1831&lt;&gt;99,J1831&lt;&gt;9),IFERROR(VLOOKUP(A1831,'Health Total'!$A$2:$N$10000,14,0),"."),".")</f>
        <v>320832</v>
      </c>
    </row>
    <row r="1832" spans="1:19" x14ac:dyDescent="0.4">
      <c r="A1832" s="2" t="str">
        <f t="shared" si="56"/>
        <v>2023|Te Manawa Taki|10</v>
      </c>
      <c r="B1832" t="s">
        <v>16</v>
      </c>
      <c r="C1832" t="s">
        <v>17</v>
      </c>
      <c r="D1832" t="s">
        <v>18</v>
      </c>
      <c r="E1832" t="s">
        <v>19</v>
      </c>
      <c r="F1832">
        <v>2023</v>
      </c>
      <c r="G1832">
        <v>2023</v>
      </c>
      <c r="H1832">
        <v>20</v>
      </c>
      <c r="I1832" t="s">
        <v>57</v>
      </c>
      <c r="J1832">
        <v>6</v>
      </c>
      <c r="K1832" t="s">
        <v>27</v>
      </c>
      <c r="L1832">
        <v>10</v>
      </c>
      <c r="N1832">
        <v>6</v>
      </c>
      <c r="R1832" s="2">
        <f t="shared" si="57"/>
        <v>2.63</v>
      </c>
      <c r="S1832" s="2">
        <f>IF(AND(P1832&lt;&gt;"_U",P1832&lt;&gt;"c",J1832&lt;&gt;99,J1832&lt;&gt;9),IFERROR(VLOOKUP(A1832,'Health Total'!$A$2:$N$10000,14,0),"."),".")</f>
        <v>228</v>
      </c>
    </row>
    <row r="1833" spans="1:19" x14ac:dyDescent="0.4">
      <c r="A1833" s="2" t="str">
        <f t="shared" si="56"/>
        <v>2023|Te Manawa Taki|11</v>
      </c>
      <c r="B1833" t="s">
        <v>16</v>
      </c>
      <c r="C1833" t="s">
        <v>17</v>
      </c>
      <c r="D1833" t="s">
        <v>18</v>
      </c>
      <c r="E1833" t="s">
        <v>19</v>
      </c>
      <c r="F1833">
        <v>2023</v>
      </c>
      <c r="G1833">
        <v>2023</v>
      </c>
      <c r="H1833">
        <v>20</v>
      </c>
      <c r="I1833" t="s">
        <v>57</v>
      </c>
      <c r="J1833">
        <v>6</v>
      </c>
      <c r="K1833" t="s">
        <v>27</v>
      </c>
      <c r="L1833">
        <v>11</v>
      </c>
      <c r="N1833">
        <v>1779</v>
      </c>
      <c r="R1833" s="2">
        <f t="shared" si="57"/>
        <v>0.66</v>
      </c>
      <c r="S1833" s="2">
        <f>IF(AND(P1833&lt;&gt;"_U",P1833&lt;&gt;"c",J1833&lt;&gt;99,J1833&lt;&gt;9),IFERROR(VLOOKUP(A1833,'Health Total'!$A$2:$N$10000,14,0),"."),".")</f>
        <v>269958</v>
      </c>
    </row>
    <row r="1834" spans="1:19" x14ac:dyDescent="0.4">
      <c r="A1834" s="2" t="str">
        <f t="shared" si="56"/>
        <v>2023|Te Manawa Taki|12</v>
      </c>
      <c r="B1834" t="s">
        <v>16</v>
      </c>
      <c r="C1834" t="s">
        <v>17</v>
      </c>
      <c r="D1834" t="s">
        <v>18</v>
      </c>
      <c r="E1834" t="s">
        <v>19</v>
      </c>
      <c r="F1834">
        <v>2023</v>
      </c>
      <c r="G1834">
        <v>2023</v>
      </c>
      <c r="H1834">
        <v>20</v>
      </c>
      <c r="I1834" t="s">
        <v>57</v>
      </c>
      <c r="J1834">
        <v>6</v>
      </c>
      <c r="K1834" t="s">
        <v>27</v>
      </c>
      <c r="L1834">
        <v>12</v>
      </c>
      <c r="N1834">
        <v>111</v>
      </c>
      <c r="R1834" s="2">
        <f t="shared" si="57"/>
        <v>0.23</v>
      </c>
      <c r="S1834" s="2">
        <f>IF(AND(P1834&lt;&gt;"_U",P1834&lt;&gt;"c",J1834&lt;&gt;99,J1834&lt;&gt;9),IFERROR(VLOOKUP(A1834,'Health Total'!$A$2:$N$10000,14,0),"."),".")</f>
        <v>48387</v>
      </c>
    </row>
    <row r="1835" spans="1:19" x14ac:dyDescent="0.4">
      <c r="A1835" s="2" t="str">
        <f t="shared" si="56"/>
        <v>2023|Te Manawa Taki|13</v>
      </c>
      <c r="B1835" t="s">
        <v>16</v>
      </c>
      <c r="C1835" t="s">
        <v>17</v>
      </c>
      <c r="D1835" t="s">
        <v>18</v>
      </c>
      <c r="E1835" t="s">
        <v>19</v>
      </c>
      <c r="F1835">
        <v>2023</v>
      </c>
      <c r="G1835">
        <v>2023</v>
      </c>
      <c r="H1835">
        <v>20</v>
      </c>
      <c r="I1835" t="s">
        <v>57</v>
      </c>
      <c r="J1835">
        <v>6</v>
      </c>
      <c r="K1835" t="s">
        <v>27</v>
      </c>
      <c r="L1835">
        <v>13</v>
      </c>
      <c r="N1835">
        <v>9</v>
      </c>
      <c r="R1835" s="2">
        <f t="shared" si="57"/>
        <v>0.4</v>
      </c>
      <c r="S1835" s="2">
        <f>IF(AND(P1835&lt;&gt;"_U",P1835&lt;&gt;"c",J1835&lt;&gt;99,J1835&lt;&gt;9),IFERROR(VLOOKUP(A1835,'Health Total'!$A$2:$N$10000,14,0),"."),".")</f>
        <v>2256</v>
      </c>
    </row>
    <row r="1836" spans="1:19" x14ac:dyDescent="0.4">
      <c r="A1836" s="2" t="str">
        <f t="shared" si="56"/>
        <v>2023|Te Manawa Taki|999</v>
      </c>
      <c r="B1836" t="s">
        <v>16</v>
      </c>
      <c r="C1836" t="s">
        <v>17</v>
      </c>
      <c r="D1836" t="s">
        <v>18</v>
      </c>
      <c r="E1836" t="s">
        <v>19</v>
      </c>
      <c r="F1836">
        <v>2023</v>
      </c>
      <c r="G1836">
        <v>2023</v>
      </c>
      <c r="H1836">
        <v>20</v>
      </c>
      <c r="I1836" t="s">
        <v>57</v>
      </c>
      <c r="J1836">
        <v>6</v>
      </c>
      <c r="K1836" t="s">
        <v>27</v>
      </c>
      <c r="L1836">
        <v>999</v>
      </c>
      <c r="N1836">
        <v>1908</v>
      </c>
      <c r="R1836" s="2">
        <f t="shared" si="57"/>
        <v>0.59</v>
      </c>
      <c r="S1836" s="2">
        <f>IF(AND(P1836&lt;&gt;"_U",P1836&lt;&gt;"c",J1836&lt;&gt;99,J1836&lt;&gt;9),IFERROR(VLOOKUP(A1836,'Health Total'!$A$2:$N$10000,14,0),"."),".")</f>
        <v>320832</v>
      </c>
    </row>
    <row r="1837" spans="1:19" x14ac:dyDescent="0.4">
      <c r="A1837" s="2" t="str">
        <f t="shared" si="56"/>
        <v>2023|Te Manawa Taki|10</v>
      </c>
      <c r="B1837" t="s">
        <v>16</v>
      </c>
      <c r="C1837" t="s">
        <v>17</v>
      </c>
      <c r="D1837" t="s">
        <v>18</v>
      </c>
      <c r="E1837" t="s">
        <v>19</v>
      </c>
      <c r="F1837">
        <v>2023</v>
      </c>
      <c r="G1837">
        <v>2023</v>
      </c>
      <c r="H1837">
        <v>20</v>
      </c>
      <c r="I1837" t="s">
        <v>57</v>
      </c>
      <c r="J1837">
        <v>7</v>
      </c>
      <c r="K1837" t="s">
        <v>28</v>
      </c>
      <c r="L1837">
        <v>10</v>
      </c>
      <c r="N1837">
        <v>3</v>
      </c>
      <c r="R1837" s="2">
        <f t="shared" si="57"/>
        <v>1.32</v>
      </c>
      <c r="S1837" s="2">
        <f>IF(AND(P1837&lt;&gt;"_U",P1837&lt;&gt;"c",J1837&lt;&gt;99,J1837&lt;&gt;9),IFERROR(VLOOKUP(A1837,'Health Total'!$A$2:$N$10000,14,0),"."),".")</f>
        <v>228</v>
      </c>
    </row>
    <row r="1838" spans="1:19" x14ac:dyDescent="0.4">
      <c r="A1838" s="2" t="str">
        <f t="shared" si="56"/>
        <v>2023|Te Manawa Taki|11</v>
      </c>
      <c r="B1838" t="s">
        <v>16</v>
      </c>
      <c r="C1838" t="s">
        <v>17</v>
      </c>
      <c r="D1838" t="s">
        <v>18</v>
      </c>
      <c r="E1838" t="s">
        <v>19</v>
      </c>
      <c r="F1838">
        <v>2023</v>
      </c>
      <c r="G1838">
        <v>2023</v>
      </c>
      <c r="H1838">
        <v>20</v>
      </c>
      <c r="I1838" t="s">
        <v>57</v>
      </c>
      <c r="J1838">
        <v>7</v>
      </c>
      <c r="K1838" t="s">
        <v>28</v>
      </c>
      <c r="L1838">
        <v>11</v>
      </c>
      <c r="N1838">
        <v>852</v>
      </c>
      <c r="R1838" s="2">
        <f t="shared" si="57"/>
        <v>0.32</v>
      </c>
      <c r="S1838" s="2">
        <f>IF(AND(P1838&lt;&gt;"_U",P1838&lt;&gt;"c",J1838&lt;&gt;99,J1838&lt;&gt;9),IFERROR(VLOOKUP(A1838,'Health Total'!$A$2:$N$10000,14,0),"."),".")</f>
        <v>269958</v>
      </c>
    </row>
    <row r="1839" spans="1:19" x14ac:dyDescent="0.4">
      <c r="A1839" s="2" t="str">
        <f t="shared" si="56"/>
        <v>2023|Te Manawa Taki|12</v>
      </c>
      <c r="B1839" t="s">
        <v>16</v>
      </c>
      <c r="C1839" t="s">
        <v>17</v>
      </c>
      <c r="D1839" t="s">
        <v>18</v>
      </c>
      <c r="E1839" t="s">
        <v>19</v>
      </c>
      <c r="F1839">
        <v>2023</v>
      </c>
      <c r="G1839">
        <v>2023</v>
      </c>
      <c r="H1839">
        <v>20</v>
      </c>
      <c r="I1839" t="s">
        <v>57</v>
      </c>
      <c r="J1839">
        <v>7</v>
      </c>
      <c r="K1839" t="s">
        <v>28</v>
      </c>
      <c r="L1839">
        <v>12</v>
      </c>
      <c r="N1839">
        <v>63</v>
      </c>
      <c r="R1839" s="2">
        <f t="shared" si="57"/>
        <v>0.13</v>
      </c>
      <c r="S1839" s="2">
        <f>IF(AND(P1839&lt;&gt;"_U",P1839&lt;&gt;"c",J1839&lt;&gt;99,J1839&lt;&gt;9),IFERROR(VLOOKUP(A1839,'Health Total'!$A$2:$N$10000,14,0),"."),".")</f>
        <v>48387</v>
      </c>
    </row>
    <row r="1840" spans="1:19" x14ac:dyDescent="0.4">
      <c r="A1840" s="2" t="str">
        <f t="shared" si="56"/>
        <v>2023|Te Manawa Taki|13</v>
      </c>
      <c r="B1840" t="s">
        <v>16</v>
      </c>
      <c r="C1840" t="s">
        <v>17</v>
      </c>
      <c r="D1840" t="s">
        <v>18</v>
      </c>
      <c r="E1840" t="s">
        <v>19</v>
      </c>
      <c r="F1840">
        <v>2023</v>
      </c>
      <c r="G1840">
        <v>2023</v>
      </c>
      <c r="H1840">
        <v>20</v>
      </c>
      <c r="I1840" t="s">
        <v>57</v>
      </c>
      <c r="J1840">
        <v>7</v>
      </c>
      <c r="K1840" t="s">
        <v>28</v>
      </c>
      <c r="L1840">
        <v>13</v>
      </c>
      <c r="N1840">
        <v>12</v>
      </c>
      <c r="R1840" s="2">
        <f t="shared" si="57"/>
        <v>0.53</v>
      </c>
      <c r="S1840" s="2">
        <f>IF(AND(P1840&lt;&gt;"_U",P1840&lt;&gt;"c",J1840&lt;&gt;99,J1840&lt;&gt;9),IFERROR(VLOOKUP(A1840,'Health Total'!$A$2:$N$10000,14,0),"."),".")</f>
        <v>2256</v>
      </c>
    </row>
    <row r="1841" spans="1:19" x14ac:dyDescent="0.4">
      <c r="A1841" s="2" t="str">
        <f t="shared" si="56"/>
        <v>2023|Te Manawa Taki|999</v>
      </c>
      <c r="B1841" t="s">
        <v>16</v>
      </c>
      <c r="C1841" t="s">
        <v>17</v>
      </c>
      <c r="D1841" t="s">
        <v>18</v>
      </c>
      <c r="E1841" t="s">
        <v>19</v>
      </c>
      <c r="F1841">
        <v>2023</v>
      </c>
      <c r="G1841">
        <v>2023</v>
      </c>
      <c r="H1841">
        <v>20</v>
      </c>
      <c r="I1841" t="s">
        <v>57</v>
      </c>
      <c r="J1841">
        <v>7</v>
      </c>
      <c r="K1841" t="s">
        <v>28</v>
      </c>
      <c r="L1841">
        <v>999</v>
      </c>
      <c r="N1841">
        <v>930</v>
      </c>
      <c r="R1841" s="2">
        <f t="shared" si="57"/>
        <v>0.28999999999999998</v>
      </c>
      <c r="S1841" s="2">
        <f>IF(AND(P1841&lt;&gt;"_U",P1841&lt;&gt;"c",J1841&lt;&gt;99,J1841&lt;&gt;9),IFERROR(VLOOKUP(A1841,'Health Total'!$A$2:$N$10000,14,0),"."),".")</f>
        <v>320832</v>
      </c>
    </row>
    <row r="1842" spans="1:19" x14ac:dyDescent="0.4">
      <c r="A1842" s="2" t="str">
        <f t="shared" si="56"/>
        <v>2023|Te Manawa Taki|10</v>
      </c>
      <c r="B1842" t="s">
        <v>16</v>
      </c>
      <c r="C1842" t="s">
        <v>17</v>
      </c>
      <c r="D1842" t="s">
        <v>18</v>
      </c>
      <c r="E1842" t="s">
        <v>19</v>
      </c>
      <c r="F1842">
        <v>2023</v>
      </c>
      <c r="G1842">
        <v>2023</v>
      </c>
      <c r="H1842">
        <v>20</v>
      </c>
      <c r="I1842" t="s">
        <v>57</v>
      </c>
      <c r="J1842">
        <v>77</v>
      </c>
      <c r="K1842" t="s">
        <v>29</v>
      </c>
      <c r="L1842">
        <v>10</v>
      </c>
      <c r="N1842">
        <v>228</v>
      </c>
      <c r="R1842" s="2">
        <f t="shared" si="57"/>
        <v>100</v>
      </c>
      <c r="S1842" s="2">
        <f>IF(AND(P1842&lt;&gt;"_U",P1842&lt;&gt;"c",J1842&lt;&gt;99,J1842&lt;&gt;9),IFERROR(VLOOKUP(A1842,'Health Total'!$A$2:$N$10000,14,0),"."),".")</f>
        <v>228</v>
      </c>
    </row>
    <row r="1843" spans="1:19" x14ac:dyDescent="0.4">
      <c r="A1843" s="2" t="str">
        <f t="shared" si="56"/>
        <v>2023|Te Manawa Taki|11</v>
      </c>
      <c r="B1843" t="s">
        <v>16</v>
      </c>
      <c r="C1843" t="s">
        <v>17</v>
      </c>
      <c r="D1843" t="s">
        <v>18</v>
      </c>
      <c r="E1843" t="s">
        <v>19</v>
      </c>
      <c r="F1843">
        <v>2023</v>
      </c>
      <c r="G1843">
        <v>2023</v>
      </c>
      <c r="H1843">
        <v>20</v>
      </c>
      <c r="I1843" t="s">
        <v>57</v>
      </c>
      <c r="J1843">
        <v>77</v>
      </c>
      <c r="K1843" t="s">
        <v>29</v>
      </c>
      <c r="L1843">
        <v>11</v>
      </c>
      <c r="N1843">
        <v>269958</v>
      </c>
      <c r="R1843" s="2">
        <f t="shared" si="57"/>
        <v>100</v>
      </c>
      <c r="S1843" s="2">
        <f>IF(AND(P1843&lt;&gt;"_U",P1843&lt;&gt;"c",J1843&lt;&gt;99,J1843&lt;&gt;9),IFERROR(VLOOKUP(A1843,'Health Total'!$A$2:$N$10000,14,0),"."),".")</f>
        <v>269958</v>
      </c>
    </row>
    <row r="1844" spans="1:19" x14ac:dyDescent="0.4">
      <c r="A1844" s="2" t="str">
        <f t="shared" si="56"/>
        <v>2023|Te Manawa Taki|12</v>
      </c>
      <c r="B1844" t="s">
        <v>16</v>
      </c>
      <c r="C1844" t="s">
        <v>17</v>
      </c>
      <c r="D1844" t="s">
        <v>18</v>
      </c>
      <c r="E1844" t="s">
        <v>19</v>
      </c>
      <c r="F1844">
        <v>2023</v>
      </c>
      <c r="G1844">
        <v>2023</v>
      </c>
      <c r="H1844">
        <v>20</v>
      </c>
      <c r="I1844" t="s">
        <v>57</v>
      </c>
      <c r="J1844">
        <v>77</v>
      </c>
      <c r="K1844" t="s">
        <v>29</v>
      </c>
      <c r="L1844">
        <v>12</v>
      </c>
      <c r="N1844">
        <v>48387</v>
      </c>
      <c r="R1844" s="2">
        <f t="shared" si="57"/>
        <v>100</v>
      </c>
      <c r="S1844" s="2">
        <f>IF(AND(P1844&lt;&gt;"_U",P1844&lt;&gt;"c",J1844&lt;&gt;99,J1844&lt;&gt;9),IFERROR(VLOOKUP(A1844,'Health Total'!$A$2:$N$10000,14,0),"."),".")</f>
        <v>48387</v>
      </c>
    </row>
    <row r="1845" spans="1:19" x14ac:dyDescent="0.4">
      <c r="A1845" s="2" t="str">
        <f t="shared" si="56"/>
        <v>2023|Te Manawa Taki|13</v>
      </c>
      <c r="B1845" t="s">
        <v>16</v>
      </c>
      <c r="C1845" t="s">
        <v>17</v>
      </c>
      <c r="D1845" t="s">
        <v>18</v>
      </c>
      <c r="E1845" t="s">
        <v>19</v>
      </c>
      <c r="F1845">
        <v>2023</v>
      </c>
      <c r="G1845">
        <v>2023</v>
      </c>
      <c r="H1845">
        <v>20</v>
      </c>
      <c r="I1845" t="s">
        <v>57</v>
      </c>
      <c r="J1845">
        <v>77</v>
      </c>
      <c r="K1845" t="s">
        <v>29</v>
      </c>
      <c r="L1845">
        <v>13</v>
      </c>
      <c r="N1845">
        <v>2256</v>
      </c>
      <c r="R1845" s="2">
        <f t="shared" si="57"/>
        <v>100</v>
      </c>
      <c r="S1845" s="2">
        <f>IF(AND(P1845&lt;&gt;"_U",P1845&lt;&gt;"c",J1845&lt;&gt;99,J1845&lt;&gt;9),IFERROR(VLOOKUP(A1845,'Health Total'!$A$2:$N$10000,14,0),"."),".")</f>
        <v>2256</v>
      </c>
    </row>
    <row r="1846" spans="1:19" x14ac:dyDescent="0.4">
      <c r="A1846" s="2" t="str">
        <f t="shared" si="56"/>
        <v>2023|Te Manawa Taki|999</v>
      </c>
      <c r="B1846" t="s">
        <v>16</v>
      </c>
      <c r="C1846" t="s">
        <v>17</v>
      </c>
      <c r="D1846" t="s">
        <v>18</v>
      </c>
      <c r="E1846" t="s">
        <v>19</v>
      </c>
      <c r="F1846">
        <v>2023</v>
      </c>
      <c r="G1846">
        <v>2023</v>
      </c>
      <c r="H1846">
        <v>20</v>
      </c>
      <c r="I1846" t="s">
        <v>57</v>
      </c>
      <c r="J1846">
        <v>77</v>
      </c>
      <c r="K1846" t="s">
        <v>29</v>
      </c>
      <c r="L1846">
        <v>999</v>
      </c>
      <c r="N1846">
        <v>320832</v>
      </c>
      <c r="R1846" s="2">
        <f t="shared" si="57"/>
        <v>100</v>
      </c>
      <c r="S1846" s="2">
        <f>IF(AND(P1846&lt;&gt;"_U",P1846&lt;&gt;"c",J1846&lt;&gt;99,J1846&lt;&gt;9),IFERROR(VLOOKUP(A1846,'Health Total'!$A$2:$N$10000,14,0),"."),".")</f>
        <v>320832</v>
      </c>
    </row>
    <row r="1847" spans="1:19" x14ac:dyDescent="0.4">
      <c r="A1847" s="2" t="str">
        <f t="shared" si="56"/>
        <v>2023|Te Manawa Taki|10</v>
      </c>
      <c r="B1847" t="s">
        <v>16</v>
      </c>
      <c r="C1847" t="s">
        <v>17</v>
      </c>
      <c r="D1847" t="s">
        <v>18</v>
      </c>
      <c r="E1847" t="s">
        <v>19</v>
      </c>
      <c r="F1847">
        <v>2023</v>
      </c>
      <c r="G1847">
        <v>2023</v>
      </c>
      <c r="H1847">
        <v>20</v>
      </c>
      <c r="I1847" t="s">
        <v>57</v>
      </c>
      <c r="J1847">
        <v>8</v>
      </c>
      <c r="K1847" t="s">
        <v>30</v>
      </c>
      <c r="L1847">
        <v>10</v>
      </c>
      <c r="N1847">
        <v>6</v>
      </c>
      <c r="R1847" s="2">
        <f t="shared" si="57"/>
        <v>2.63</v>
      </c>
      <c r="S1847" s="2">
        <f>IF(AND(P1847&lt;&gt;"_U",P1847&lt;&gt;"c",J1847&lt;&gt;99,J1847&lt;&gt;9),IFERROR(VLOOKUP(A1847,'Health Total'!$A$2:$N$10000,14,0),"."),".")</f>
        <v>228</v>
      </c>
    </row>
    <row r="1848" spans="1:19" x14ac:dyDescent="0.4">
      <c r="A1848" s="2" t="str">
        <f t="shared" si="56"/>
        <v>2023|Te Manawa Taki|11</v>
      </c>
      <c r="B1848" t="s">
        <v>16</v>
      </c>
      <c r="C1848" t="s">
        <v>17</v>
      </c>
      <c r="D1848" t="s">
        <v>18</v>
      </c>
      <c r="E1848" t="s">
        <v>19</v>
      </c>
      <c r="F1848">
        <v>2023</v>
      </c>
      <c r="G1848">
        <v>2023</v>
      </c>
      <c r="H1848">
        <v>20</v>
      </c>
      <c r="I1848" t="s">
        <v>57</v>
      </c>
      <c r="J1848">
        <v>8</v>
      </c>
      <c r="K1848" t="s">
        <v>30</v>
      </c>
      <c r="L1848">
        <v>11</v>
      </c>
      <c r="N1848">
        <v>5991</v>
      </c>
      <c r="R1848" s="2">
        <f t="shared" si="57"/>
        <v>2.2200000000000002</v>
      </c>
      <c r="S1848" s="2">
        <f>IF(AND(P1848&lt;&gt;"_U",P1848&lt;&gt;"c",J1848&lt;&gt;99,J1848&lt;&gt;9),IFERROR(VLOOKUP(A1848,'Health Total'!$A$2:$N$10000,14,0),"."),".")</f>
        <v>269958</v>
      </c>
    </row>
    <row r="1849" spans="1:19" x14ac:dyDescent="0.4">
      <c r="A1849" s="2" t="str">
        <f t="shared" si="56"/>
        <v>2023|Te Manawa Taki|12</v>
      </c>
      <c r="B1849" t="s">
        <v>16</v>
      </c>
      <c r="C1849" t="s">
        <v>17</v>
      </c>
      <c r="D1849" t="s">
        <v>18</v>
      </c>
      <c r="E1849" t="s">
        <v>19</v>
      </c>
      <c r="F1849">
        <v>2023</v>
      </c>
      <c r="G1849">
        <v>2023</v>
      </c>
      <c r="H1849">
        <v>20</v>
      </c>
      <c r="I1849" t="s">
        <v>57</v>
      </c>
      <c r="J1849">
        <v>8</v>
      </c>
      <c r="K1849" t="s">
        <v>30</v>
      </c>
      <c r="L1849">
        <v>12</v>
      </c>
      <c r="N1849">
        <v>531</v>
      </c>
      <c r="R1849" s="2">
        <f t="shared" si="57"/>
        <v>1.1000000000000001</v>
      </c>
      <c r="S1849" s="2">
        <f>IF(AND(P1849&lt;&gt;"_U",P1849&lt;&gt;"c",J1849&lt;&gt;99,J1849&lt;&gt;9),IFERROR(VLOOKUP(A1849,'Health Total'!$A$2:$N$10000,14,0),"."),".")</f>
        <v>48387</v>
      </c>
    </row>
    <row r="1850" spans="1:19" x14ac:dyDescent="0.4">
      <c r="A1850" s="2" t="str">
        <f t="shared" si="56"/>
        <v>2023|Te Manawa Taki|13</v>
      </c>
      <c r="B1850" t="s">
        <v>16</v>
      </c>
      <c r="C1850" t="s">
        <v>17</v>
      </c>
      <c r="D1850" t="s">
        <v>18</v>
      </c>
      <c r="E1850" t="s">
        <v>19</v>
      </c>
      <c r="F1850">
        <v>2023</v>
      </c>
      <c r="G1850">
        <v>2023</v>
      </c>
      <c r="H1850">
        <v>20</v>
      </c>
      <c r="I1850" t="s">
        <v>57</v>
      </c>
      <c r="J1850">
        <v>8</v>
      </c>
      <c r="K1850" t="s">
        <v>30</v>
      </c>
      <c r="L1850">
        <v>13</v>
      </c>
      <c r="N1850">
        <v>111</v>
      </c>
      <c r="R1850" s="2">
        <f t="shared" si="57"/>
        <v>4.92</v>
      </c>
      <c r="S1850" s="2">
        <f>IF(AND(P1850&lt;&gt;"_U",P1850&lt;&gt;"c",J1850&lt;&gt;99,J1850&lt;&gt;9),IFERROR(VLOOKUP(A1850,'Health Total'!$A$2:$N$10000,14,0),"."),".")</f>
        <v>2256</v>
      </c>
    </row>
    <row r="1851" spans="1:19" x14ac:dyDescent="0.4">
      <c r="A1851" s="2" t="str">
        <f t="shared" si="56"/>
        <v>2023|Te Manawa Taki|999</v>
      </c>
      <c r="B1851" t="s">
        <v>16</v>
      </c>
      <c r="C1851" t="s">
        <v>17</v>
      </c>
      <c r="D1851" t="s">
        <v>18</v>
      </c>
      <c r="E1851" t="s">
        <v>19</v>
      </c>
      <c r="F1851">
        <v>2023</v>
      </c>
      <c r="G1851">
        <v>2023</v>
      </c>
      <c r="H1851">
        <v>20</v>
      </c>
      <c r="I1851" t="s">
        <v>57</v>
      </c>
      <c r="J1851">
        <v>8</v>
      </c>
      <c r="K1851" t="s">
        <v>30</v>
      </c>
      <c r="L1851">
        <v>999</v>
      </c>
      <c r="N1851">
        <v>6639</v>
      </c>
      <c r="R1851" s="2">
        <f t="shared" si="57"/>
        <v>2.0699999999999998</v>
      </c>
      <c r="S1851" s="2">
        <f>IF(AND(P1851&lt;&gt;"_U",P1851&lt;&gt;"c",J1851&lt;&gt;99,J1851&lt;&gt;9),IFERROR(VLOOKUP(A1851,'Health Total'!$A$2:$N$10000,14,0),"."),".")</f>
        <v>320832</v>
      </c>
    </row>
    <row r="1852" spans="1:19" x14ac:dyDescent="0.4">
      <c r="A1852" s="2" t="str">
        <f t="shared" si="56"/>
        <v>2023|Te Manawa Taki|10</v>
      </c>
      <c r="B1852" t="s">
        <v>16</v>
      </c>
      <c r="C1852" t="s">
        <v>17</v>
      </c>
      <c r="D1852" t="s">
        <v>18</v>
      </c>
      <c r="E1852" t="s">
        <v>19</v>
      </c>
      <c r="F1852">
        <v>2023</v>
      </c>
      <c r="G1852">
        <v>2023</v>
      </c>
      <c r="H1852">
        <v>20</v>
      </c>
      <c r="I1852" t="s">
        <v>57</v>
      </c>
      <c r="J1852">
        <v>9</v>
      </c>
      <c r="K1852" t="s">
        <v>31</v>
      </c>
      <c r="L1852">
        <v>10</v>
      </c>
      <c r="N1852">
        <v>3</v>
      </c>
      <c r="R1852" s="2" t="str">
        <f t="shared" si="57"/>
        <v>.</v>
      </c>
      <c r="S1852" s="2" t="str">
        <f>IF(AND(P1852&lt;&gt;"_U",P1852&lt;&gt;"c",J1852&lt;&gt;99,J1852&lt;&gt;9),IFERROR(VLOOKUP(A1852,'Health Total'!$A$2:$N$10000,14,0),"."),".")</f>
        <v>.</v>
      </c>
    </row>
    <row r="1853" spans="1:19" x14ac:dyDescent="0.4">
      <c r="A1853" s="2" t="str">
        <f t="shared" si="56"/>
        <v>2023|Te Manawa Taki|11</v>
      </c>
      <c r="B1853" t="s">
        <v>16</v>
      </c>
      <c r="C1853" t="s">
        <v>17</v>
      </c>
      <c r="D1853" t="s">
        <v>18</v>
      </c>
      <c r="E1853" t="s">
        <v>19</v>
      </c>
      <c r="F1853">
        <v>2023</v>
      </c>
      <c r="G1853">
        <v>2023</v>
      </c>
      <c r="H1853">
        <v>20</v>
      </c>
      <c r="I1853" t="s">
        <v>57</v>
      </c>
      <c r="J1853">
        <v>9</v>
      </c>
      <c r="K1853" t="s">
        <v>31</v>
      </c>
      <c r="L1853">
        <v>11</v>
      </c>
      <c r="N1853">
        <v>30771</v>
      </c>
      <c r="R1853" s="2" t="str">
        <f t="shared" si="57"/>
        <v>.</v>
      </c>
      <c r="S1853" s="2" t="str">
        <f>IF(AND(P1853&lt;&gt;"_U",P1853&lt;&gt;"c",J1853&lt;&gt;99,J1853&lt;&gt;9),IFERROR(VLOOKUP(A1853,'Health Total'!$A$2:$N$10000,14,0),"."),".")</f>
        <v>.</v>
      </c>
    </row>
    <row r="1854" spans="1:19" x14ac:dyDescent="0.4">
      <c r="A1854" s="2" t="str">
        <f t="shared" si="56"/>
        <v>2023|Te Manawa Taki|12</v>
      </c>
      <c r="B1854" t="s">
        <v>16</v>
      </c>
      <c r="C1854" t="s">
        <v>17</v>
      </c>
      <c r="D1854" t="s">
        <v>18</v>
      </c>
      <c r="E1854" t="s">
        <v>19</v>
      </c>
      <c r="F1854">
        <v>2023</v>
      </c>
      <c r="G1854">
        <v>2023</v>
      </c>
      <c r="H1854">
        <v>20</v>
      </c>
      <c r="I1854" t="s">
        <v>57</v>
      </c>
      <c r="J1854">
        <v>9</v>
      </c>
      <c r="K1854" t="s">
        <v>31</v>
      </c>
      <c r="L1854">
        <v>12</v>
      </c>
      <c r="N1854">
        <v>6414</v>
      </c>
      <c r="R1854" s="2" t="str">
        <f t="shared" si="57"/>
        <v>.</v>
      </c>
      <c r="S1854" s="2" t="str">
        <f>IF(AND(P1854&lt;&gt;"_U",P1854&lt;&gt;"c",J1854&lt;&gt;99,J1854&lt;&gt;9),IFERROR(VLOOKUP(A1854,'Health Total'!$A$2:$N$10000,14,0),"."),".")</f>
        <v>.</v>
      </c>
    </row>
    <row r="1855" spans="1:19" x14ac:dyDescent="0.4">
      <c r="A1855" s="2" t="str">
        <f t="shared" si="56"/>
        <v>2023|Te Manawa Taki|13</v>
      </c>
      <c r="B1855" t="s">
        <v>16</v>
      </c>
      <c r="C1855" t="s">
        <v>17</v>
      </c>
      <c r="D1855" t="s">
        <v>18</v>
      </c>
      <c r="E1855" t="s">
        <v>19</v>
      </c>
      <c r="F1855">
        <v>2023</v>
      </c>
      <c r="G1855">
        <v>2023</v>
      </c>
      <c r="H1855">
        <v>20</v>
      </c>
      <c r="I1855" t="s">
        <v>57</v>
      </c>
      <c r="J1855">
        <v>9</v>
      </c>
      <c r="K1855" t="s">
        <v>31</v>
      </c>
      <c r="L1855">
        <v>13</v>
      </c>
      <c r="N1855">
        <v>1083</v>
      </c>
      <c r="R1855" s="2" t="str">
        <f t="shared" si="57"/>
        <v>.</v>
      </c>
      <c r="S1855" s="2" t="str">
        <f>IF(AND(P1855&lt;&gt;"_U",P1855&lt;&gt;"c",J1855&lt;&gt;99,J1855&lt;&gt;9),IFERROR(VLOOKUP(A1855,'Health Total'!$A$2:$N$10000,14,0),"."),".")</f>
        <v>.</v>
      </c>
    </row>
    <row r="1856" spans="1:19" x14ac:dyDescent="0.4">
      <c r="A1856" s="2" t="str">
        <f t="shared" si="56"/>
        <v>2023|Te Manawa Taki|999</v>
      </c>
      <c r="B1856" t="s">
        <v>16</v>
      </c>
      <c r="C1856" t="s">
        <v>17</v>
      </c>
      <c r="D1856" t="s">
        <v>18</v>
      </c>
      <c r="E1856" t="s">
        <v>19</v>
      </c>
      <c r="F1856">
        <v>2023</v>
      </c>
      <c r="G1856">
        <v>2023</v>
      </c>
      <c r="H1856">
        <v>20</v>
      </c>
      <c r="I1856" t="s">
        <v>57</v>
      </c>
      <c r="J1856">
        <v>9</v>
      </c>
      <c r="K1856" t="s">
        <v>31</v>
      </c>
      <c r="L1856">
        <v>999</v>
      </c>
      <c r="N1856">
        <v>38268</v>
      </c>
      <c r="R1856" s="2" t="str">
        <f t="shared" si="57"/>
        <v>.</v>
      </c>
      <c r="S1856" s="2" t="str">
        <f>IF(AND(P1856&lt;&gt;"_U",P1856&lt;&gt;"c",J1856&lt;&gt;99,J1856&lt;&gt;9),IFERROR(VLOOKUP(A1856,'Health Total'!$A$2:$N$10000,14,0),"."),".")</f>
        <v>.</v>
      </c>
    </row>
    <row r="1857" spans="1:19" x14ac:dyDescent="0.4">
      <c r="A1857" s="2" t="str">
        <f t="shared" si="56"/>
        <v>2023|Te Manawa Taki|10</v>
      </c>
      <c r="B1857" t="s">
        <v>16</v>
      </c>
      <c r="C1857" t="s">
        <v>17</v>
      </c>
      <c r="D1857" t="s">
        <v>18</v>
      </c>
      <c r="E1857" t="s">
        <v>19</v>
      </c>
      <c r="F1857">
        <v>2023</v>
      </c>
      <c r="G1857">
        <v>2023</v>
      </c>
      <c r="H1857">
        <v>20</v>
      </c>
      <c r="I1857" t="s">
        <v>57</v>
      </c>
      <c r="J1857">
        <v>99</v>
      </c>
      <c r="K1857" t="s">
        <v>32</v>
      </c>
      <c r="L1857">
        <v>10</v>
      </c>
      <c r="N1857">
        <v>231</v>
      </c>
      <c r="R1857" s="2" t="str">
        <f t="shared" si="57"/>
        <v>.</v>
      </c>
      <c r="S1857" s="2" t="str">
        <f>IF(AND(P1857&lt;&gt;"_U",P1857&lt;&gt;"c",J1857&lt;&gt;99,J1857&lt;&gt;9),IFERROR(VLOOKUP(A1857,'Health Total'!$A$2:$N$10000,14,0),"."),".")</f>
        <v>.</v>
      </c>
    </row>
    <row r="1858" spans="1:19" x14ac:dyDescent="0.4">
      <c r="A1858" s="2" t="str">
        <f t="shared" si="56"/>
        <v>2023|Te Manawa Taki|11</v>
      </c>
      <c r="B1858" t="s">
        <v>16</v>
      </c>
      <c r="C1858" t="s">
        <v>17</v>
      </c>
      <c r="D1858" t="s">
        <v>18</v>
      </c>
      <c r="E1858" t="s">
        <v>19</v>
      </c>
      <c r="F1858">
        <v>2023</v>
      </c>
      <c r="G1858">
        <v>2023</v>
      </c>
      <c r="H1858">
        <v>20</v>
      </c>
      <c r="I1858" t="s">
        <v>57</v>
      </c>
      <c r="J1858">
        <v>99</v>
      </c>
      <c r="K1858" t="s">
        <v>32</v>
      </c>
      <c r="L1858">
        <v>11</v>
      </c>
      <c r="N1858">
        <v>300729</v>
      </c>
      <c r="R1858" s="2" t="str">
        <f t="shared" si="57"/>
        <v>.</v>
      </c>
      <c r="S1858" s="2" t="str">
        <f>IF(AND(P1858&lt;&gt;"_U",P1858&lt;&gt;"c",J1858&lt;&gt;99,J1858&lt;&gt;9),IFERROR(VLOOKUP(A1858,'Health Total'!$A$2:$N$10000,14,0),"."),".")</f>
        <v>.</v>
      </c>
    </row>
    <row r="1859" spans="1:19" x14ac:dyDescent="0.4">
      <c r="A1859" s="2" t="str">
        <f t="shared" ref="A1859:A1922" si="58">G1859&amp;"|"&amp;I1859&amp;"|"&amp;L1859</f>
        <v>2023|Te Manawa Taki|12</v>
      </c>
      <c r="B1859" t="s">
        <v>16</v>
      </c>
      <c r="C1859" t="s">
        <v>17</v>
      </c>
      <c r="D1859" t="s">
        <v>18</v>
      </c>
      <c r="E1859" t="s">
        <v>19</v>
      </c>
      <c r="F1859">
        <v>2023</v>
      </c>
      <c r="G1859">
        <v>2023</v>
      </c>
      <c r="H1859">
        <v>20</v>
      </c>
      <c r="I1859" t="s">
        <v>57</v>
      </c>
      <c r="J1859">
        <v>99</v>
      </c>
      <c r="K1859" t="s">
        <v>32</v>
      </c>
      <c r="L1859">
        <v>12</v>
      </c>
      <c r="N1859">
        <v>54801</v>
      </c>
      <c r="R1859" s="2" t="str">
        <f t="shared" ref="R1859:R1922" si="59">IF(P1859&lt;&gt;"_U",IFERROR((ROUND(N1859/S1859*100,2)),"."),".")</f>
        <v>.</v>
      </c>
      <c r="S1859" s="2" t="str">
        <f>IF(AND(P1859&lt;&gt;"_U",P1859&lt;&gt;"c",J1859&lt;&gt;99,J1859&lt;&gt;9),IFERROR(VLOOKUP(A1859,'Health Total'!$A$2:$N$10000,14,0),"."),".")</f>
        <v>.</v>
      </c>
    </row>
    <row r="1860" spans="1:19" x14ac:dyDescent="0.4">
      <c r="A1860" s="2" t="str">
        <f t="shared" si="58"/>
        <v>2023|Te Manawa Taki|13</v>
      </c>
      <c r="B1860" t="s">
        <v>16</v>
      </c>
      <c r="C1860" t="s">
        <v>17</v>
      </c>
      <c r="D1860" t="s">
        <v>18</v>
      </c>
      <c r="E1860" t="s">
        <v>19</v>
      </c>
      <c r="F1860">
        <v>2023</v>
      </c>
      <c r="G1860">
        <v>2023</v>
      </c>
      <c r="H1860">
        <v>20</v>
      </c>
      <c r="I1860" t="s">
        <v>57</v>
      </c>
      <c r="J1860">
        <v>99</v>
      </c>
      <c r="K1860" t="s">
        <v>32</v>
      </c>
      <c r="L1860">
        <v>13</v>
      </c>
      <c r="N1860">
        <v>3339</v>
      </c>
      <c r="R1860" s="2" t="str">
        <f t="shared" si="59"/>
        <v>.</v>
      </c>
      <c r="S1860" s="2" t="str">
        <f>IF(AND(P1860&lt;&gt;"_U",P1860&lt;&gt;"c",J1860&lt;&gt;99,J1860&lt;&gt;9),IFERROR(VLOOKUP(A1860,'Health Total'!$A$2:$N$10000,14,0),"."),".")</f>
        <v>.</v>
      </c>
    </row>
    <row r="1861" spans="1:19" x14ac:dyDescent="0.4">
      <c r="A1861" s="2" t="str">
        <f t="shared" si="58"/>
        <v>2023|Te Manawa Taki|999</v>
      </c>
      <c r="B1861" t="s">
        <v>16</v>
      </c>
      <c r="C1861" t="s">
        <v>17</v>
      </c>
      <c r="D1861" t="s">
        <v>18</v>
      </c>
      <c r="E1861" t="s">
        <v>19</v>
      </c>
      <c r="F1861">
        <v>2023</v>
      </c>
      <c r="G1861">
        <v>2023</v>
      </c>
      <c r="H1861">
        <v>20</v>
      </c>
      <c r="I1861" t="s">
        <v>57</v>
      </c>
      <c r="J1861">
        <v>99</v>
      </c>
      <c r="K1861" t="s">
        <v>32</v>
      </c>
      <c r="L1861">
        <v>999</v>
      </c>
      <c r="N1861">
        <v>359100</v>
      </c>
      <c r="R1861" s="2" t="str">
        <f t="shared" si="59"/>
        <v>.</v>
      </c>
      <c r="S1861" s="2" t="str">
        <f>IF(AND(P1861&lt;&gt;"_U",P1861&lt;&gt;"c",J1861&lt;&gt;99,J1861&lt;&gt;9),IFERROR(VLOOKUP(A1861,'Health Total'!$A$2:$N$10000,14,0),"."),".")</f>
        <v>.</v>
      </c>
    </row>
    <row r="1862" spans="1:19" x14ac:dyDescent="0.4">
      <c r="A1862" s="2" t="str">
        <f t="shared" si="58"/>
        <v>2023|Waikato|10</v>
      </c>
      <c r="B1862" t="s">
        <v>16</v>
      </c>
      <c r="C1862" t="s">
        <v>17</v>
      </c>
      <c r="D1862" t="s">
        <v>18</v>
      </c>
      <c r="E1862" t="s">
        <v>19</v>
      </c>
      <c r="F1862">
        <v>2023</v>
      </c>
      <c r="G1862">
        <v>2023</v>
      </c>
      <c r="H1862">
        <v>200</v>
      </c>
      <c r="I1862" t="s">
        <v>162</v>
      </c>
      <c r="J1862">
        <v>0</v>
      </c>
      <c r="K1862" t="s">
        <v>21</v>
      </c>
      <c r="L1862">
        <v>10</v>
      </c>
      <c r="N1862">
        <v>3</v>
      </c>
      <c r="R1862" s="2">
        <f t="shared" si="59"/>
        <v>2.94</v>
      </c>
      <c r="S1862" s="2">
        <f>IF(AND(P1862&lt;&gt;"_U",P1862&lt;&gt;"c",J1862&lt;&gt;99,J1862&lt;&gt;9),IFERROR(VLOOKUP(A1862,'Health Total'!$A$2:$N$10000,14,0),"."),".")</f>
        <v>102</v>
      </c>
    </row>
    <row r="1863" spans="1:19" x14ac:dyDescent="0.4">
      <c r="A1863" s="2" t="str">
        <f t="shared" si="58"/>
        <v>2023|Waikato|11</v>
      </c>
      <c r="B1863" t="s">
        <v>16</v>
      </c>
      <c r="C1863" t="s">
        <v>17</v>
      </c>
      <c r="D1863" t="s">
        <v>18</v>
      </c>
      <c r="E1863" t="s">
        <v>19</v>
      </c>
      <c r="F1863">
        <v>2023</v>
      </c>
      <c r="G1863">
        <v>2023</v>
      </c>
      <c r="H1863">
        <v>200</v>
      </c>
      <c r="I1863" t="s">
        <v>162</v>
      </c>
      <c r="J1863">
        <v>0</v>
      </c>
      <c r="K1863" t="s">
        <v>21</v>
      </c>
      <c r="L1863">
        <v>11</v>
      </c>
      <c r="N1863">
        <v>1419</v>
      </c>
      <c r="R1863" s="2">
        <f t="shared" si="59"/>
        <v>1.2</v>
      </c>
      <c r="S1863" s="2">
        <f>IF(AND(P1863&lt;&gt;"_U",P1863&lt;&gt;"c",J1863&lt;&gt;99,J1863&lt;&gt;9),IFERROR(VLOOKUP(A1863,'Health Total'!$A$2:$N$10000,14,0),"."),".")</f>
        <v>118302</v>
      </c>
    </row>
    <row r="1864" spans="1:19" x14ac:dyDescent="0.4">
      <c r="A1864" s="2" t="str">
        <f t="shared" si="58"/>
        <v>2023|Waikato|12</v>
      </c>
      <c r="B1864" t="s">
        <v>16</v>
      </c>
      <c r="C1864" t="s">
        <v>17</v>
      </c>
      <c r="D1864" t="s">
        <v>18</v>
      </c>
      <c r="E1864" t="s">
        <v>19</v>
      </c>
      <c r="F1864">
        <v>2023</v>
      </c>
      <c r="G1864">
        <v>2023</v>
      </c>
      <c r="H1864">
        <v>200</v>
      </c>
      <c r="I1864" t="s">
        <v>162</v>
      </c>
      <c r="J1864">
        <v>0</v>
      </c>
      <c r="K1864" t="s">
        <v>21</v>
      </c>
      <c r="L1864">
        <v>12</v>
      </c>
      <c r="N1864">
        <v>621</v>
      </c>
      <c r="R1864" s="2">
        <f t="shared" si="59"/>
        <v>2.78</v>
      </c>
      <c r="S1864" s="2">
        <f>IF(AND(P1864&lt;&gt;"_U",P1864&lt;&gt;"c",J1864&lt;&gt;99,J1864&lt;&gt;9),IFERROR(VLOOKUP(A1864,'Health Total'!$A$2:$N$10000,14,0),"."),".")</f>
        <v>22362</v>
      </c>
    </row>
    <row r="1865" spans="1:19" x14ac:dyDescent="0.4">
      <c r="A1865" s="2" t="str">
        <f t="shared" si="58"/>
        <v>2023|Waikato|13</v>
      </c>
      <c r="B1865" t="s">
        <v>16</v>
      </c>
      <c r="C1865" t="s">
        <v>17</v>
      </c>
      <c r="D1865" t="s">
        <v>18</v>
      </c>
      <c r="E1865" t="s">
        <v>19</v>
      </c>
      <c r="F1865">
        <v>2023</v>
      </c>
      <c r="G1865">
        <v>2023</v>
      </c>
      <c r="H1865">
        <v>200</v>
      </c>
      <c r="I1865" t="s">
        <v>162</v>
      </c>
      <c r="J1865">
        <v>0</v>
      </c>
      <c r="K1865" t="s">
        <v>21</v>
      </c>
      <c r="L1865">
        <v>13</v>
      </c>
      <c r="N1865">
        <v>153</v>
      </c>
      <c r="R1865" s="2">
        <f t="shared" si="59"/>
        <v>17.23</v>
      </c>
      <c r="S1865" s="2">
        <f>IF(AND(P1865&lt;&gt;"_U",P1865&lt;&gt;"c",J1865&lt;&gt;99,J1865&lt;&gt;9),IFERROR(VLOOKUP(A1865,'Health Total'!$A$2:$N$10000,14,0),"."),".")</f>
        <v>888</v>
      </c>
    </row>
    <row r="1866" spans="1:19" x14ac:dyDescent="0.4">
      <c r="A1866" s="2" t="str">
        <f t="shared" si="58"/>
        <v>2023|Waikato|999</v>
      </c>
      <c r="B1866" t="s">
        <v>16</v>
      </c>
      <c r="C1866" t="s">
        <v>17</v>
      </c>
      <c r="D1866" t="s">
        <v>18</v>
      </c>
      <c r="E1866" t="s">
        <v>19</v>
      </c>
      <c r="F1866">
        <v>2023</v>
      </c>
      <c r="G1866">
        <v>2023</v>
      </c>
      <c r="H1866">
        <v>200</v>
      </c>
      <c r="I1866" t="s">
        <v>162</v>
      </c>
      <c r="J1866">
        <v>0</v>
      </c>
      <c r="K1866" t="s">
        <v>21</v>
      </c>
      <c r="L1866">
        <v>999</v>
      </c>
      <c r="N1866">
        <v>2196</v>
      </c>
      <c r="R1866" s="2">
        <f t="shared" si="59"/>
        <v>1.55</v>
      </c>
      <c r="S1866" s="2">
        <f>IF(AND(P1866&lt;&gt;"_U",P1866&lt;&gt;"c",J1866&lt;&gt;99,J1866&lt;&gt;9),IFERROR(VLOOKUP(A1866,'Health Total'!$A$2:$N$10000,14,0),"."),".")</f>
        <v>141657</v>
      </c>
    </row>
    <row r="1867" spans="1:19" x14ac:dyDescent="0.4">
      <c r="A1867" s="2" t="str">
        <f t="shared" si="58"/>
        <v>2023|Waikato|10</v>
      </c>
      <c r="B1867" t="s">
        <v>16</v>
      </c>
      <c r="C1867" t="s">
        <v>17</v>
      </c>
      <c r="D1867" t="s">
        <v>18</v>
      </c>
      <c r="E1867" t="s">
        <v>19</v>
      </c>
      <c r="F1867">
        <v>2023</v>
      </c>
      <c r="G1867">
        <v>2023</v>
      </c>
      <c r="H1867">
        <v>200</v>
      </c>
      <c r="I1867" t="s">
        <v>162</v>
      </c>
      <c r="J1867">
        <v>1</v>
      </c>
      <c r="K1867" t="s">
        <v>22</v>
      </c>
      <c r="L1867">
        <v>10</v>
      </c>
      <c r="N1867">
        <v>63</v>
      </c>
      <c r="R1867" s="2">
        <f t="shared" si="59"/>
        <v>61.76</v>
      </c>
      <c r="S1867" s="2">
        <f>IF(AND(P1867&lt;&gt;"_U",P1867&lt;&gt;"c",J1867&lt;&gt;99,J1867&lt;&gt;9),IFERROR(VLOOKUP(A1867,'Health Total'!$A$2:$N$10000,14,0),"."),".")</f>
        <v>102</v>
      </c>
    </row>
    <row r="1868" spans="1:19" x14ac:dyDescent="0.4">
      <c r="A1868" s="2" t="str">
        <f t="shared" si="58"/>
        <v>2023|Waikato|11</v>
      </c>
      <c r="B1868" t="s">
        <v>16</v>
      </c>
      <c r="C1868" t="s">
        <v>17</v>
      </c>
      <c r="D1868" t="s">
        <v>18</v>
      </c>
      <c r="E1868" t="s">
        <v>19</v>
      </c>
      <c r="F1868">
        <v>2023</v>
      </c>
      <c r="G1868">
        <v>2023</v>
      </c>
      <c r="H1868">
        <v>200</v>
      </c>
      <c r="I1868" t="s">
        <v>162</v>
      </c>
      <c r="J1868">
        <v>1</v>
      </c>
      <c r="K1868" t="s">
        <v>22</v>
      </c>
      <c r="L1868">
        <v>11</v>
      </c>
      <c r="N1868">
        <v>82689</v>
      </c>
      <c r="R1868" s="2">
        <f t="shared" si="59"/>
        <v>69.900000000000006</v>
      </c>
      <c r="S1868" s="2">
        <f>IF(AND(P1868&lt;&gt;"_U",P1868&lt;&gt;"c",J1868&lt;&gt;99,J1868&lt;&gt;9),IFERROR(VLOOKUP(A1868,'Health Total'!$A$2:$N$10000,14,0),"."),".")</f>
        <v>118302</v>
      </c>
    </row>
    <row r="1869" spans="1:19" x14ac:dyDescent="0.4">
      <c r="A1869" s="2" t="str">
        <f t="shared" si="58"/>
        <v>2023|Waikato|12</v>
      </c>
      <c r="B1869" t="s">
        <v>16</v>
      </c>
      <c r="C1869" t="s">
        <v>17</v>
      </c>
      <c r="D1869" t="s">
        <v>18</v>
      </c>
      <c r="E1869" t="s">
        <v>19</v>
      </c>
      <c r="F1869">
        <v>2023</v>
      </c>
      <c r="G1869">
        <v>2023</v>
      </c>
      <c r="H1869">
        <v>200</v>
      </c>
      <c r="I1869" t="s">
        <v>162</v>
      </c>
      <c r="J1869">
        <v>1</v>
      </c>
      <c r="K1869" t="s">
        <v>22</v>
      </c>
      <c r="L1869">
        <v>12</v>
      </c>
      <c r="N1869">
        <v>17784</v>
      </c>
      <c r="R1869" s="2">
        <f t="shared" si="59"/>
        <v>79.53</v>
      </c>
      <c r="S1869" s="2">
        <f>IF(AND(P1869&lt;&gt;"_U",P1869&lt;&gt;"c",J1869&lt;&gt;99,J1869&lt;&gt;9),IFERROR(VLOOKUP(A1869,'Health Total'!$A$2:$N$10000,14,0),"."),".")</f>
        <v>22362</v>
      </c>
    </row>
    <row r="1870" spans="1:19" x14ac:dyDescent="0.4">
      <c r="A1870" s="2" t="str">
        <f t="shared" si="58"/>
        <v>2023|Waikato|13</v>
      </c>
      <c r="B1870" t="s">
        <v>16</v>
      </c>
      <c r="C1870" t="s">
        <v>17</v>
      </c>
      <c r="D1870" t="s">
        <v>18</v>
      </c>
      <c r="E1870" t="s">
        <v>19</v>
      </c>
      <c r="F1870">
        <v>2023</v>
      </c>
      <c r="G1870">
        <v>2023</v>
      </c>
      <c r="H1870">
        <v>200</v>
      </c>
      <c r="I1870" t="s">
        <v>162</v>
      </c>
      <c r="J1870">
        <v>1</v>
      </c>
      <c r="K1870" t="s">
        <v>22</v>
      </c>
      <c r="L1870">
        <v>13</v>
      </c>
      <c r="N1870">
        <v>174</v>
      </c>
      <c r="R1870" s="2">
        <f t="shared" si="59"/>
        <v>19.59</v>
      </c>
      <c r="S1870" s="2">
        <f>IF(AND(P1870&lt;&gt;"_U",P1870&lt;&gt;"c",J1870&lt;&gt;99,J1870&lt;&gt;9),IFERROR(VLOOKUP(A1870,'Health Total'!$A$2:$N$10000,14,0),"."),".")</f>
        <v>888</v>
      </c>
    </row>
    <row r="1871" spans="1:19" x14ac:dyDescent="0.4">
      <c r="A1871" s="2" t="str">
        <f t="shared" si="58"/>
        <v>2023|Waikato|999</v>
      </c>
      <c r="B1871" t="s">
        <v>16</v>
      </c>
      <c r="C1871" t="s">
        <v>17</v>
      </c>
      <c r="D1871" t="s">
        <v>18</v>
      </c>
      <c r="E1871" t="s">
        <v>19</v>
      </c>
      <c r="F1871">
        <v>2023</v>
      </c>
      <c r="G1871">
        <v>2023</v>
      </c>
      <c r="H1871">
        <v>200</v>
      </c>
      <c r="I1871" t="s">
        <v>162</v>
      </c>
      <c r="J1871">
        <v>1</v>
      </c>
      <c r="K1871" t="s">
        <v>22</v>
      </c>
      <c r="L1871">
        <v>999</v>
      </c>
      <c r="N1871">
        <v>100716</v>
      </c>
      <c r="R1871" s="2">
        <f t="shared" si="59"/>
        <v>71.099999999999994</v>
      </c>
      <c r="S1871" s="2">
        <f>IF(AND(P1871&lt;&gt;"_U",P1871&lt;&gt;"c",J1871&lt;&gt;99,J1871&lt;&gt;9),IFERROR(VLOOKUP(A1871,'Health Total'!$A$2:$N$10000,14,0),"."),".")</f>
        <v>141657</v>
      </c>
    </row>
    <row r="1872" spans="1:19" x14ac:dyDescent="0.4">
      <c r="A1872" s="2" t="str">
        <f t="shared" si="58"/>
        <v>2023|Waikato|10</v>
      </c>
      <c r="B1872" t="s">
        <v>16</v>
      </c>
      <c r="C1872" t="s">
        <v>17</v>
      </c>
      <c r="D1872" t="s">
        <v>18</v>
      </c>
      <c r="E1872" t="s">
        <v>19</v>
      </c>
      <c r="F1872">
        <v>2023</v>
      </c>
      <c r="G1872">
        <v>2023</v>
      </c>
      <c r="H1872">
        <v>200</v>
      </c>
      <c r="I1872" t="s">
        <v>162</v>
      </c>
      <c r="J1872">
        <v>2</v>
      </c>
      <c r="K1872" t="s">
        <v>23</v>
      </c>
      <c r="L1872">
        <v>10</v>
      </c>
      <c r="N1872">
        <v>33</v>
      </c>
      <c r="R1872" s="2">
        <f t="shared" si="59"/>
        <v>32.35</v>
      </c>
      <c r="S1872" s="2">
        <f>IF(AND(P1872&lt;&gt;"_U",P1872&lt;&gt;"c",J1872&lt;&gt;99,J1872&lt;&gt;9),IFERROR(VLOOKUP(A1872,'Health Total'!$A$2:$N$10000,14,0),"."),".")</f>
        <v>102</v>
      </c>
    </row>
    <row r="1873" spans="1:19" x14ac:dyDescent="0.4">
      <c r="A1873" s="2" t="str">
        <f t="shared" si="58"/>
        <v>2023|Waikato|11</v>
      </c>
      <c r="B1873" t="s">
        <v>16</v>
      </c>
      <c r="C1873" t="s">
        <v>17</v>
      </c>
      <c r="D1873" t="s">
        <v>18</v>
      </c>
      <c r="E1873" t="s">
        <v>19</v>
      </c>
      <c r="F1873">
        <v>2023</v>
      </c>
      <c r="G1873">
        <v>2023</v>
      </c>
      <c r="H1873">
        <v>200</v>
      </c>
      <c r="I1873" t="s">
        <v>162</v>
      </c>
      <c r="J1873">
        <v>2</v>
      </c>
      <c r="K1873" t="s">
        <v>23</v>
      </c>
      <c r="L1873">
        <v>11</v>
      </c>
      <c r="N1873">
        <v>37584</v>
      </c>
      <c r="R1873" s="2">
        <f t="shared" si="59"/>
        <v>31.77</v>
      </c>
      <c r="S1873" s="2">
        <f>IF(AND(P1873&lt;&gt;"_U",P1873&lt;&gt;"c",J1873&lt;&gt;99,J1873&lt;&gt;9),IFERROR(VLOOKUP(A1873,'Health Total'!$A$2:$N$10000,14,0),"."),".")</f>
        <v>118302</v>
      </c>
    </row>
    <row r="1874" spans="1:19" x14ac:dyDescent="0.4">
      <c r="A1874" s="2" t="str">
        <f t="shared" si="58"/>
        <v>2023|Waikato|12</v>
      </c>
      <c r="B1874" t="s">
        <v>16</v>
      </c>
      <c r="C1874" t="s">
        <v>17</v>
      </c>
      <c r="D1874" t="s">
        <v>18</v>
      </c>
      <c r="E1874" t="s">
        <v>19</v>
      </c>
      <c r="F1874">
        <v>2023</v>
      </c>
      <c r="G1874">
        <v>2023</v>
      </c>
      <c r="H1874">
        <v>200</v>
      </c>
      <c r="I1874" t="s">
        <v>162</v>
      </c>
      <c r="J1874">
        <v>2</v>
      </c>
      <c r="K1874" t="s">
        <v>23</v>
      </c>
      <c r="L1874">
        <v>12</v>
      </c>
      <c r="N1874">
        <v>7203</v>
      </c>
      <c r="R1874" s="2">
        <f t="shared" si="59"/>
        <v>32.21</v>
      </c>
      <c r="S1874" s="2">
        <f>IF(AND(P1874&lt;&gt;"_U",P1874&lt;&gt;"c",J1874&lt;&gt;99,J1874&lt;&gt;9),IFERROR(VLOOKUP(A1874,'Health Total'!$A$2:$N$10000,14,0),"."),".")</f>
        <v>22362</v>
      </c>
    </row>
    <row r="1875" spans="1:19" x14ac:dyDescent="0.4">
      <c r="A1875" s="2" t="str">
        <f t="shared" si="58"/>
        <v>2023|Waikato|13</v>
      </c>
      <c r="B1875" t="s">
        <v>16</v>
      </c>
      <c r="C1875" t="s">
        <v>17</v>
      </c>
      <c r="D1875" t="s">
        <v>18</v>
      </c>
      <c r="E1875" t="s">
        <v>19</v>
      </c>
      <c r="F1875">
        <v>2023</v>
      </c>
      <c r="G1875">
        <v>2023</v>
      </c>
      <c r="H1875">
        <v>200</v>
      </c>
      <c r="I1875" t="s">
        <v>162</v>
      </c>
      <c r="J1875">
        <v>2</v>
      </c>
      <c r="K1875" t="s">
        <v>23</v>
      </c>
      <c r="L1875">
        <v>13</v>
      </c>
      <c r="N1875">
        <v>366</v>
      </c>
      <c r="R1875" s="2">
        <f t="shared" si="59"/>
        <v>41.22</v>
      </c>
      <c r="S1875" s="2">
        <f>IF(AND(P1875&lt;&gt;"_U",P1875&lt;&gt;"c",J1875&lt;&gt;99,J1875&lt;&gt;9),IFERROR(VLOOKUP(A1875,'Health Total'!$A$2:$N$10000,14,0),"."),".")</f>
        <v>888</v>
      </c>
    </row>
    <row r="1876" spans="1:19" x14ac:dyDescent="0.4">
      <c r="A1876" s="2" t="str">
        <f t="shared" si="58"/>
        <v>2023|Waikato|999</v>
      </c>
      <c r="B1876" t="s">
        <v>16</v>
      </c>
      <c r="C1876" t="s">
        <v>17</v>
      </c>
      <c r="D1876" t="s">
        <v>18</v>
      </c>
      <c r="E1876" t="s">
        <v>19</v>
      </c>
      <c r="F1876">
        <v>2023</v>
      </c>
      <c r="G1876">
        <v>2023</v>
      </c>
      <c r="H1876">
        <v>200</v>
      </c>
      <c r="I1876" t="s">
        <v>162</v>
      </c>
      <c r="J1876">
        <v>2</v>
      </c>
      <c r="K1876" t="s">
        <v>23</v>
      </c>
      <c r="L1876">
        <v>999</v>
      </c>
      <c r="N1876">
        <v>45186</v>
      </c>
      <c r="R1876" s="2">
        <f t="shared" si="59"/>
        <v>31.9</v>
      </c>
      <c r="S1876" s="2">
        <f>IF(AND(P1876&lt;&gt;"_U",P1876&lt;&gt;"c",J1876&lt;&gt;99,J1876&lt;&gt;9),IFERROR(VLOOKUP(A1876,'Health Total'!$A$2:$N$10000,14,0),"."),".")</f>
        <v>141657</v>
      </c>
    </row>
    <row r="1877" spans="1:19" x14ac:dyDescent="0.4">
      <c r="A1877" s="2" t="str">
        <f t="shared" si="58"/>
        <v>2023|Waikato|10</v>
      </c>
      <c r="B1877" t="s">
        <v>16</v>
      </c>
      <c r="C1877" t="s">
        <v>17</v>
      </c>
      <c r="D1877" t="s">
        <v>18</v>
      </c>
      <c r="E1877" t="s">
        <v>19</v>
      </c>
      <c r="F1877">
        <v>2023</v>
      </c>
      <c r="G1877">
        <v>2023</v>
      </c>
      <c r="H1877">
        <v>200</v>
      </c>
      <c r="I1877" t="s">
        <v>162</v>
      </c>
      <c r="J1877">
        <v>3</v>
      </c>
      <c r="K1877" t="s">
        <v>24</v>
      </c>
      <c r="L1877">
        <v>10</v>
      </c>
      <c r="N1877">
        <v>21</v>
      </c>
      <c r="R1877" s="2">
        <f t="shared" si="59"/>
        <v>20.59</v>
      </c>
      <c r="S1877" s="2">
        <f>IF(AND(P1877&lt;&gt;"_U",P1877&lt;&gt;"c",J1877&lt;&gt;99,J1877&lt;&gt;9),IFERROR(VLOOKUP(A1877,'Health Total'!$A$2:$N$10000,14,0),"."),".")</f>
        <v>102</v>
      </c>
    </row>
    <row r="1878" spans="1:19" x14ac:dyDescent="0.4">
      <c r="A1878" s="2" t="str">
        <f t="shared" si="58"/>
        <v>2023|Waikato|11</v>
      </c>
      <c r="B1878" t="s">
        <v>16</v>
      </c>
      <c r="C1878" t="s">
        <v>17</v>
      </c>
      <c r="D1878" t="s">
        <v>18</v>
      </c>
      <c r="E1878" t="s">
        <v>19</v>
      </c>
      <c r="F1878">
        <v>2023</v>
      </c>
      <c r="G1878">
        <v>2023</v>
      </c>
      <c r="H1878">
        <v>200</v>
      </c>
      <c r="I1878" t="s">
        <v>162</v>
      </c>
      <c r="J1878">
        <v>3</v>
      </c>
      <c r="K1878" t="s">
        <v>24</v>
      </c>
      <c r="L1878">
        <v>11</v>
      </c>
      <c r="N1878">
        <v>14244</v>
      </c>
      <c r="R1878" s="2">
        <f t="shared" si="59"/>
        <v>12.04</v>
      </c>
      <c r="S1878" s="2">
        <f>IF(AND(P1878&lt;&gt;"_U",P1878&lt;&gt;"c",J1878&lt;&gt;99,J1878&lt;&gt;9),IFERROR(VLOOKUP(A1878,'Health Total'!$A$2:$N$10000,14,0),"."),".")</f>
        <v>118302</v>
      </c>
    </row>
    <row r="1879" spans="1:19" x14ac:dyDescent="0.4">
      <c r="A1879" s="2" t="str">
        <f t="shared" si="58"/>
        <v>2023|Waikato|12</v>
      </c>
      <c r="B1879" t="s">
        <v>16</v>
      </c>
      <c r="C1879" t="s">
        <v>17</v>
      </c>
      <c r="D1879" t="s">
        <v>18</v>
      </c>
      <c r="E1879" t="s">
        <v>19</v>
      </c>
      <c r="F1879">
        <v>2023</v>
      </c>
      <c r="G1879">
        <v>2023</v>
      </c>
      <c r="H1879">
        <v>200</v>
      </c>
      <c r="I1879" t="s">
        <v>162</v>
      </c>
      <c r="J1879">
        <v>3</v>
      </c>
      <c r="K1879" t="s">
        <v>24</v>
      </c>
      <c r="L1879">
        <v>12</v>
      </c>
      <c r="N1879">
        <v>1041</v>
      </c>
      <c r="R1879" s="2">
        <f t="shared" si="59"/>
        <v>4.66</v>
      </c>
      <c r="S1879" s="2">
        <f>IF(AND(P1879&lt;&gt;"_U",P1879&lt;&gt;"c",J1879&lt;&gt;99,J1879&lt;&gt;9),IFERROR(VLOOKUP(A1879,'Health Total'!$A$2:$N$10000,14,0),"."),".")</f>
        <v>22362</v>
      </c>
    </row>
    <row r="1880" spans="1:19" x14ac:dyDescent="0.4">
      <c r="A1880" s="2" t="str">
        <f t="shared" si="58"/>
        <v>2023|Waikato|13</v>
      </c>
      <c r="B1880" t="s">
        <v>16</v>
      </c>
      <c r="C1880" t="s">
        <v>17</v>
      </c>
      <c r="D1880" t="s">
        <v>18</v>
      </c>
      <c r="E1880" t="s">
        <v>19</v>
      </c>
      <c r="F1880">
        <v>2023</v>
      </c>
      <c r="G1880">
        <v>2023</v>
      </c>
      <c r="H1880">
        <v>200</v>
      </c>
      <c r="I1880" t="s">
        <v>162</v>
      </c>
      <c r="J1880">
        <v>3</v>
      </c>
      <c r="K1880" t="s">
        <v>24</v>
      </c>
      <c r="L1880">
        <v>13</v>
      </c>
      <c r="N1880">
        <v>96</v>
      </c>
      <c r="R1880" s="2">
        <f t="shared" si="59"/>
        <v>10.81</v>
      </c>
      <c r="S1880" s="2">
        <f>IF(AND(P1880&lt;&gt;"_U",P1880&lt;&gt;"c",J1880&lt;&gt;99,J1880&lt;&gt;9),IFERROR(VLOOKUP(A1880,'Health Total'!$A$2:$N$10000,14,0),"."),".")</f>
        <v>888</v>
      </c>
    </row>
    <row r="1881" spans="1:19" x14ac:dyDescent="0.4">
      <c r="A1881" s="2" t="str">
        <f t="shared" si="58"/>
        <v>2023|Waikato|999</v>
      </c>
      <c r="B1881" t="s">
        <v>16</v>
      </c>
      <c r="C1881" t="s">
        <v>17</v>
      </c>
      <c r="D1881" t="s">
        <v>18</v>
      </c>
      <c r="E1881" t="s">
        <v>19</v>
      </c>
      <c r="F1881">
        <v>2023</v>
      </c>
      <c r="G1881">
        <v>2023</v>
      </c>
      <c r="H1881">
        <v>200</v>
      </c>
      <c r="I1881" t="s">
        <v>162</v>
      </c>
      <c r="J1881">
        <v>3</v>
      </c>
      <c r="K1881" t="s">
        <v>24</v>
      </c>
      <c r="L1881">
        <v>999</v>
      </c>
      <c r="N1881">
        <v>15399</v>
      </c>
      <c r="R1881" s="2">
        <f t="shared" si="59"/>
        <v>10.87</v>
      </c>
      <c r="S1881" s="2">
        <f>IF(AND(P1881&lt;&gt;"_U",P1881&lt;&gt;"c",J1881&lt;&gt;99,J1881&lt;&gt;9),IFERROR(VLOOKUP(A1881,'Health Total'!$A$2:$N$10000,14,0),"."),".")</f>
        <v>141657</v>
      </c>
    </row>
    <row r="1882" spans="1:19" x14ac:dyDescent="0.4">
      <c r="A1882" s="2" t="str">
        <f t="shared" si="58"/>
        <v>2023|Waikato|10</v>
      </c>
      <c r="B1882" t="s">
        <v>16</v>
      </c>
      <c r="C1882" t="s">
        <v>17</v>
      </c>
      <c r="D1882" t="s">
        <v>18</v>
      </c>
      <c r="E1882" t="s">
        <v>19</v>
      </c>
      <c r="F1882">
        <v>2023</v>
      </c>
      <c r="G1882">
        <v>2023</v>
      </c>
      <c r="H1882">
        <v>200</v>
      </c>
      <c r="I1882" t="s">
        <v>162</v>
      </c>
      <c r="J1882">
        <v>4</v>
      </c>
      <c r="K1882" t="s">
        <v>25</v>
      </c>
      <c r="L1882">
        <v>10</v>
      </c>
      <c r="N1882">
        <v>3</v>
      </c>
      <c r="R1882" s="2">
        <f t="shared" si="59"/>
        <v>2.94</v>
      </c>
      <c r="S1882" s="2">
        <f>IF(AND(P1882&lt;&gt;"_U",P1882&lt;&gt;"c",J1882&lt;&gt;99,J1882&lt;&gt;9),IFERROR(VLOOKUP(A1882,'Health Total'!$A$2:$N$10000,14,0),"."),".")</f>
        <v>102</v>
      </c>
    </row>
    <row r="1883" spans="1:19" x14ac:dyDescent="0.4">
      <c r="A1883" s="2" t="str">
        <f t="shared" si="58"/>
        <v>2023|Waikato|11</v>
      </c>
      <c r="B1883" t="s">
        <v>16</v>
      </c>
      <c r="C1883" t="s">
        <v>17</v>
      </c>
      <c r="D1883" t="s">
        <v>18</v>
      </c>
      <c r="E1883" t="s">
        <v>19</v>
      </c>
      <c r="F1883">
        <v>2023</v>
      </c>
      <c r="G1883">
        <v>2023</v>
      </c>
      <c r="H1883">
        <v>200</v>
      </c>
      <c r="I1883" t="s">
        <v>162</v>
      </c>
      <c r="J1883">
        <v>4</v>
      </c>
      <c r="K1883" t="s">
        <v>25</v>
      </c>
      <c r="L1883">
        <v>11</v>
      </c>
      <c r="N1883">
        <v>3195</v>
      </c>
      <c r="R1883" s="2">
        <f t="shared" si="59"/>
        <v>2.7</v>
      </c>
      <c r="S1883" s="2">
        <f>IF(AND(P1883&lt;&gt;"_U",P1883&lt;&gt;"c",J1883&lt;&gt;99,J1883&lt;&gt;9),IFERROR(VLOOKUP(A1883,'Health Total'!$A$2:$N$10000,14,0),"."),".")</f>
        <v>118302</v>
      </c>
    </row>
    <row r="1884" spans="1:19" x14ac:dyDescent="0.4">
      <c r="A1884" s="2" t="str">
        <f t="shared" si="58"/>
        <v>2023|Waikato|12</v>
      </c>
      <c r="B1884" t="s">
        <v>16</v>
      </c>
      <c r="C1884" t="s">
        <v>17</v>
      </c>
      <c r="D1884" t="s">
        <v>18</v>
      </c>
      <c r="E1884" t="s">
        <v>19</v>
      </c>
      <c r="F1884">
        <v>2023</v>
      </c>
      <c r="G1884">
        <v>2023</v>
      </c>
      <c r="H1884">
        <v>200</v>
      </c>
      <c r="I1884" t="s">
        <v>162</v>
      </c>
      <c r="J1884">
        <v>4</v>
      </c>
      <c r="K1884" t="s">
        <v>25</v>
      </c>
      <c r="L1884">
        <v>12</v>
      </c>
      <c r="N1884">
        <v>417</v>
      </c>
      <c r="R1884" s="2">
        <f t="shared" si="59"/>
        <v>1.86</v>
      </c>
      <c r="S1884" s="2">
        <f>IF(AND(P1884&lt;&gt;"_U",P1884&lt;&gt;"c",J1884&lt;&gt;99,J1884&lt;&gt;9),IFERROR(VLOOKUP(A1884,'Health Total'!$A$2:$N$10000,14,0),"."),".")</f>
        <v>22362</v>
      </c>
    </row>
    <row r="1885" spans="1:19" x14ac:dyDescent="0.4">
      <c r="A1885" s="2" t="str">
        <f t="shared" si="58"/>
        <v>2023|Waikato|13</v>
      </c>
      <c r="B1885" t="s">
        <v>16</v>
      </c>
      <c r="C1885" t="s">
        <v>17</v>
      </c>
      <c r="D1885" t="s">
        <v>18</v>
      </c>
      <c r="E1885" t="s">
        <v>19</v>
      </c>
      <c r="F1885">
        <v>2023</v>
      </c>
      <c r="G1885">
        <v>2023</v>
      </c>
      <c r="H1885">
        <v>200</v>
      </c>
      <c r="I1885" t="s">
        <v>162</v>
      </c>
      <c r="J1885">
        <v>4</v>
      </c>
      <c r="K1885" t="s">
        <v>25</v>
      </c>
      <c r="L1885">
        <v>13</v>
      </c>
      <c r="N1885">
        <v>51</v>
      </c>
      <c r="R1885" s="2">
        <f t="shared" si="59"/>
        <v>5.74</v>
      </c>
      <c r="S1885" s="2">
        <f>IF(AND(P1885&lt;&gt;"_U",P1885&lt;&gt;"c",J1885&lt;&gt;99,J1885&lt;&gt;9),IFERROR(VLOOKUP(A1885,'Health Total'!$A$2:$N$10000,14,0),"."),".")</f>
        <v>888</v>
      </c>
    </row>
    <row r="1886" spans="1:19" x14ac:dyDescent="0.4">
      <c r="A1886" s="2" t="str">
        <f t="shared" si="58"/>
        <v>2023|Waikato|999</v>
      </c>
      <c r="B1886" t="s">
        <v>16</v>
      </c>
      <c r="C1886" t="s">
        <v>17</v>
      </c>
      <c r="D1886" t="s">
        <v>18</v>
      </c>
      <c r="E1886" t="s">
        <v>19</v>
      </c>
      <c r="F1886">
        <v>2023</v>
      </c>
      <c r="G1886">
        <v>2023</v>
      </c>
      <c r="H1886">
        <v>200</v>
      </c>
      <c r="I1886" t="s">
        <v>162</v>
      </c>
      <c r="J1886">
        <v>4</v>
      </c>
      <c r="K1886" t="s">
        <v>25</v>
      </c>
      <c r="L1886">
        <v>999</v>
      </c>
      <c r="N1886">
        <v>3666</v>
      </c>
      <c r="R1886" s="2">
        <f t="shared" si="59"/>
        <v>2.59</v>
      </c>
      <c r="S1886" s="2">
        <f>IF(AND(P1886&lt;&gt;"_U",P1886&lt;&gt;"c",J1886&lt;&gt;99,J1886&lt;&gt;9),IFERROR(VLOOKUP(A1886,'Health Total'!$A$2:$N$10000,14,0),"."),".")</f>
        <v>141657</v>
      </c>
    </row>
    <row r="1887" spans="1:19" x14ac:dyDescent="0.4">
      <c r="A1887" s="2" t="str">
        <f t="shared" si="58"/>
        <v>2023|Waikato|10</v>
      </c>
      <c r="B1887" t="s">
        <v>16</v>
      </c>
      <c r="C1887" t="s">
        <v>17</v>
      </c>
      <c r="D1887" t="s">
        <v>18</v>
      </c>
      <c r="E1887" t="s">
        <v>19</v>
      </c>
      <c r="F1887">
        <v>2023</v>
      </c>
      <c r="G1887">
        <v>2023</v>
      </c>
      <c r="H1887">
        <v>200</v>
      </c>
      <c r="I1887" t="s">
        <v>162</v>
      </c>
      <c r="J1887">
        <v>5</v>
      </c>
      <c r="K1887" t="s">
        <v>26</v>
      </c>
      <c r="L1887">
        <v>10</v>
      </c>
      <c r="N1887">
        <v>21</v>
      </c>
      <c r="R1887" s="2">
        <f t="shared" si="59"/>
        <v>20.59</v>
      </c>
      <c r="S1887" s="2">
        <f>IF(AND(P1887&lt;&gt;"_U",P1887&lt;&gt;"c",J1887&lt;&gt;99,J1887&lt;&gt;9),IFERROR(VLOOKUP(A1887,'Health Total'!$A$2:$N$10000,14,0),"."),".")</f>
        <v>102</v>
      </c>
    </row>
    <row r="1888" spans="1:19" x14ac:dyDescent="0.4">
      <c r="A1888" s="2" t="str">
        <f t="shared" si="58"/>
        <v>2023|Waikato|11</v>
      </c>
      <c r="B1888" t="s">
        <v>16</v>
      </c>
      <c r="C1888" t="s">
        <v>17</v>
      </c>
      <c r="D1888" t="s">
        <v>18</v>
      </c>
      <c r="E1888" t="s">
        <v>19</v>
      </c>
      <c r="F1888">
        <v>2023</v>
      </c>
      <c r="G1888">
        <v>2023</v>
      </c>
      <c r="H1888">
        <v>200</v>
      </c>
      <c r="I1888" t="s">
        <v>162</v>
      </c>
      <c r="J1888">
        <v>5</v>
      </c>
      <c r="K1888" t="s">
        <v>26</v>
      </c>
      <c r="L1888">
        <v>11</v>
      </c>
      <c r="N1888">
        <v>38211</v>
      </c>
      <c r="R1888" s="2">
        <f t="shared" si="59"/>
        <v>32.299999999999997</v>
      </c>
      <c r="S1888" s="2">
        <f>IF(AND(P1888&lt;&gt;"_U",P1888&lt;&gt;"c",J1888&lt;&gt;99,J1888&lt;&gt;9),IFERROR(VLOOKUP(A1888,'Health Total'!$A$2:$N$10000,14,0),"."),".")</f>
        <v>118302</v>
      </c>
    </row>
    <row r="1889" spans="1:19" x14ac:dyDescent="0.4">
      <c r="A1889" s="2" t="str">
        <f t="shared" si="58"/>
        <v>2023|Waikato|12</v>
      </c>
      <c r="B1889" t="s">
        <v>16</v>
      </c>
      <c r="C1889" t="s">
        <v>17</v>
      </c>
      <c r="D1889" t="s">
        <v>18</v>
      </c>
      <c r="E1889" t="s">
        <v>19</v>
      </c>
      <c r="F1889">
        <v>2023</v>
      </c>
      <c r="G1889">
        <v>2023</v>
      </c>
      <c r="H1889">
        <v>200</v>
      </c>
      <c r="I1889" t="s">
        <v>162</v>
      </c>
      <c r="J1889">
        <v>5</v>
      </c>
      <c r="K1889" t="s">
        <v>26</v>
      </c>
      <c r="L1889">
        <v>12</v>
      </c>
      <c r="N1889">
        <v>1092</v>
      </c>
      <c r="R1889" s="2">
        <f t="shared" si="59"/>
        <v>4.88</v>
      </c>
      <c r="S1889" s="2">
        <f>IF(AND(P1889&lt;&gt;"_U",P1889&lt;&gt;"c",J1889&lt;&gt;99,J1889&lt;&gt;9),IFERROR(VLOOKUP(A1889,'Health Total'!$A$2:$N$10000,14,0),"."),".")</f>
        <v>22362</v>
      </c>
    </row>
    <row r="1890" spans="1:19" x14ac:dyDescent="0.4">
      <c r="A1890" s="2" t="str">
        <f t="shared" si="58"/>
        <v>2023|Waikato|13</v>
      </c>
      <c r="B1890" t="s">
        <v>16</v>
      </c>
      <c r="C1890" t="s">
        <v>17</v>
      </c>
      <c r="D1890" t="s">
        <v>18</v>
      </c>
      <c r="E1890" t="s">
        <v>19</v>
      </c>
      <c r="F1890">
        <v>2023</v>
      </c>
      <c r="G1890">
        <v>2023</v>
      </c>
      <c r="H1890">
        <v>200</v>
      </c>
      <c r="I1890" t="s">
        <v>162</v>
      </c>
      <c r="J1890">
        <v>5</v>
      </c>
      <c r="K1890" t="s">
        <v>26</v>
      </c>
      <c r="L1890">
        <v>13</v>
      </c>
      <c r="N1890">
        <v>114</v>
      </c>
      <c r="R1890" s="2">
        <f t="shared" si="59"/>
        <v>12.84</v>
      </c>
      <c r="S1890" s="2">
        <f>IF(AND(P1890&lt;&gt;"_U",P1890&lt;&gt;"c",J1890&lt;&gt;99,J1890&lt;&gt;9),IFERROR(VLOOKUP(A1890,'Health Total'!$A$2:$N$10000,14,0),"."),".")</f>
        <v>888</v>
      </c>
    </row>
    <row r="1891" spans="1:19" x14ac:dyDescent="0.4">
      <c r="A1891" s="2" t="str">
        <f t="shared" si="58"/>
        <v>2023|Waikato|999</v>
      </c>
      <c r="B1891" t="s">
        <v>16</v>
      </c>
      <c r="C1891" t="s">
        <v>17</v>
      </c>
      <c r="D1891" t="s">
        <v>18</v>
      </c>
      <c r="E1891" t="s">
        <v>19</v>
      </c>
      <c r="F1891">
        <v>2023</v>
      </c>
      <c r="G1891">
        <v>2023</v>
      </c>
      <c r="H1891">
        <v>200</v>
      </c>
      <c r="I1891" t="s">
        <v>162</v>
      </c>
      <c r="J1891">
        <v>5</v>
      </c>
      <c r="K1891" t="s">
        <v>26</v>
      </c>
      <c r="L1891">
        <v>999</v>
      </c>
      <c r="N1891">
        <v>39438</v>
      </c>
      <c r="R1891" s="2">
        <f t="shared" si="59"/>
        <v>27.84</v>
      </c>
      <c r="S1891" s="2">
        <f>IF(AND(P1891&lt;&gt;"_U",P1891&lt;&gt;"c",J1891&lt;&gt;99,J1891&lt;&gt;9),IFERROR(VLOOKUP(A1891,'Health Total'!$A$2:$N$10000,14,0),"."),".")</f>
        <v>141657</v>
      </c>
    </row>
    <row r="1892" spans="1:19" x14ac:dyDescent="0.4">
      <c r="A1892" s="2" t="str">
        <f t="shared" si="58"/>
        <v>2023|Waikato|10</v>
      </c>
      <c r="B1892" t="s">
        <v>16</v>
      </c>
      <c r="C1892" t="s">
        <v>17</v>
      </c>
      <c r="D1892" t="s">
        <v>18</v>
      </c>
      <c r="E1892" t="s">
        <v>19</v>
      </c>
      <c r="F1892">
        <v>2023</v>
      </c>
      <c r="G1892">
        <v>2023</v>
      </c>
      <c r="H1892">
        <v>200</v>
      </c>
      <c r="I1892" t="s">
        <v>162</v>
      </c>
      <c r="J1892">
        <v>6</v>
      </c>
      <c r="K1892" t="s">
        <v>27</v>
      </c>
      <c r="L1892">
        <v>10</v>
      </c>
      <c r="N1892">
        <v>3</v>
      </c>
      <c r="R1892" s="2">
        <f t="shared" si="59"/>
        <v>2.94</v>
      </c>
      <c r="S1892" s="2">
        <f>IF(AND(P1892&lt;&gt;"_U",P1892&lt;&gt;"c",J1892&lt;&gt;99,J1892&lt;&gt;9),IFERROR(VLOOKUP(A1892,'Health Total'!$A$2:$N$10000,14,0),"."),".")</f>
        <v>102</v>
      </c>
    </row>
    <row r="1893" spans="1:19" x14ac:dyDescent="0.4">
      <c r="A1893" s="2" t="str">
        <f t="shared" si="58"/>
        <v>2023|Waikato|11</v>
      </c>
      <c r="B1893" t="s">
        <v>16</v>
      </c>
      <c r="C1893" t="s">
        <v>17</v>
      </c>
      <c r="D1893" t="s">
        <v>18</v>
      </c>
      <c r="E1893" t="s">
        <v>19</v>
      </c>
      <c r="F1893">
        <v>2023</v>
      </c>
      <c r="G1893">
        <v>2023</v>
      </c>
      <c r="H1893">
        <v>200</v>
      </c>
      <c r="I1893" t="s">
        <v>162</v>
      </c>
      <c r="J1893">
        <v>6</v>
      </c>
      <c r="K1893" t="s">
        <v>27</v>
      </c>
      <c r="L1893">
        <v>11</v>
      </c>
      <c r="N1893">
        <v>597</v>
      </c>
      <c r="R1893" s="2">
        <f t="shared" si="59"/>
        <v>0.5</v>
      </c>
      <c r="S1893" s="2">
        <f>IF(AND(P1893&lt;&gt;"_U",P1893&lt;&gt;"c",J1893&lt;&gt;99,J1893&lt;&gt;9),IFERROR(VLOOKUP(A1893,'Health Total'!$A$2:$N$10000,14,0),"."),".")</f>
        <v>118302</v>
      </c>
    </row>
    <row r="1894" spans="1:19" x14ac:dyDescent="0.4">
      <c r="A1894" s="2" t="str">
        <f t="shared" si="58"/>
        <v>2023|Waikato|12</v>
      </c>
      <c r="B1894" t="s">
        <v>16</v>
      </c>
      <c r="C1894" t="s">
        <v>17</v>
      </c>
      <c r="D1894" t="s">
        <v>18</v>
      </c>
      <c r="E1894" t="s">
        <v>19</v>
      </c>
      <c r="F1894">
        <v>2023</v>
      </c>
      <c r="G1894">
        <v>2023</v>
      </c>
      <c r="H1894">
        <v>200</v>
      </c>
      <c r="I1894" t="s">
        <v>162</v>
      </c>
      <c r="J1894">
        <v>6</v>
      </c>
      <c r="K1894" t="s">
        <v>27</v>
      </c>
      <c r="L1894">
        <v>12</v>
      </c>
      <c r="N1894">
        <v>36</v>
      </c>
      <c r="R1894" s="2">
        <f t="shared" si="59"/>
        <v>0.16</v>
      </c>
      <c r="S1894" s="2">
        <f>IF(AND(P1894&lt;&gt;"_U",P1894&lt;&gt;"c",J1894&lt;&gt;99,J1894&lt;&gt;9),IFERROR(VLOOKUP(A1894,'Health Total'!$A$2:$N$10000,14,0),"."),".")</f>
        <v>22362</v>
      </c>
    </row>
    <row r="1895" spans="1:19" x14ac:dyDescent="0.4">
      <c r="A1895" s="2" t="str">
        <f t="shared" si="58"/>
        <v>2023|Waikato|13</v>
      </c>
      <c r="B1895" t="s">
        <v>16</v>
      </c>
      <c r="C1895" t="s">
        <v>17</v>
      </c>
      <c r="D1895" t="s">
        <v>18</v>
      </c>
      <c r="E1895" t="s">
        <v>19</v>
      </c>
      <c r="F1895">
        <v>2023</v>
      </c>
      <c r="G1895">
        <v>2023</v>
      </c>
      <c r="H1895">
        <v>200</v>
      </c>
      <c r="I1895" t="s">
        <v>162</v>
      </c>
      <c r="J1895">
        <v>6</v>
      </c>
      <c r="K1895" t="s">
        <v>27</v>
      </c>
      <c r="L1895">
        <v>13</v>
      </c>
      <c r="N1895">
        <v>3</v>
      </c>
      <c r="R1895" s="2">
        <f t="shared" si="59"/>
        <v>0.34</v>
      </c>
      <c r="S1895" s="2">
        <f>IF(AND(P1895&lt;&gt;"_U",P1895&lt;&gt;"c",J1895&lt;&gt;99,J1895&lt;&gt;9),IFERROR(VLOOKUP(A1895,'Health Total'!$A$2:$N$10000,14,0),"."),".")</f>
        <v>888</v>
      </c>
    </row>
    <row r="1896" spans="1:19" x14ac:dyDescent="0.4">
      <c r="A1896" s="2" t="str">
        <f t="shared" si="58"/>
        <v>2023|Waikato|999</v>
      </c>
      <c r="B1896" t="s">
        <v>16</v>
      </c>
      <c r="C1896" t="s">
        <v>17</v>
      </c>
      <c r="D1896" t="s">
        <v>18</v>
      </c>
      <c r="E1896" t="s">
        <v>19</v>
      </c>
      <c r="F1896">
        <v>2023</v>
      </c>
      <c r="G1896">
        <v>2023</v>
      </c>
      <c r="H1896">
        <v>200</v>
      </c>
      <c r="I1896" t="s">
        <v>162</v>
      </c>
      <c r="J1896">
        <v>6</v>
      </c>
      <c r="K1896" t="s">
        <v>27</v>
      </c>
      <c r="L1896">
        <v>999</v>
      </c>
      <c r="N1896">
        <v>642</v>
      </c>
      <c r="R1896" s="2">
        <f t="shared" si="59"/>
        <v>0.45</v>
      </c>
      <c r="S1896" s="2">
        <f>IF(AND(P1896&lt;&gt;"_U",P1896&lt;&gt;"c",J1896&lt;&gt;99,J1896&lt;&gt;9),IFERROR(VLOOKUP(A1896,'Health Total'!$A$2:$N$10000,14,0),"."),".")</f>
        <v>141657</v>
      </c>
    </row>
    <row r="1897" spans="1:19" x14ac:dyDescent="0.4">
      <c r="A1897" s="2" t="str">
        <f t="shared" si="58"/>
        <v>2023|Waikato|10</v>
      </c>
      <c r="B1897" t="s">
        <v>16</v>
      </c>
      <c r="C1897" t="s">
        <v>17</v>
      </c>
      <c r="D1897" t="s">
        <v>18</v>
      </c>
      <c r="E1897" t="s">
        <v>19</v>
      </c>
      <c r="F1897">
        <v>2023</v>
      </c>
      <c r="G1897">
        <v>2023</v>
      </c>
      <c r="H1897">
        <v>200</v>
      </c>
      <c r="I1897" t="s">
        <v>162</v>
      </c>
      <c r="J1897">
        <v>7</v>
      </c>
      <c r="K1897" t="s">
        <v>28</v>
      </c>
      <c r="L1897">
        <v>10</v>
      </c>
      <c r="N1897">
        <v>3</v>
      </c>
      <c r="R1897" s="2">
        <f t="shared" si="59"/>
        <v>2.94</v>
      </c>
      <c r="S1897" s="2">
        <f>IF(AND(P1897&lt;&gt;"_U",P1897&lt;&gt;"c",J1897&lt;&gt;99,J1897&lt;&gt;9),IFERROR(VLOOKUP(A1897,'Health Total'!$A$2:$N$10000,14,0),"."),".")</f>
        <v>102</v>
      </c>
    </row>
    <row r="1898" spans="1:19" x14ac:dyDescent="0.4">
      <c r="A1898" s="2" t="str">
        <f t="shared" si="58"/>
        <v>2023|Waikato|11</v>
      </c>
      <c r="B1898" t="s">
        <v>16</v>
      </c>
      <c r="C1898" t="s">
        <v>17</v>
      </c>
      <c r="D1898" t="s">
        <v>18</v>
      </c>
      <c r="E1898" t="s">
        <v>19</v>
      </c>
      <c r="F1898">
        <v>2023</v>
      </c>
      <c r="G1898">
        <v>2023</v>
      </c>
      <c r="H1898">
        <v>200</v>
      </c>
      <c r="I1898" t="s">
        <v>162</v>
      </c>
      <c r="J1898">
        <v>7</v>
      </c>
      <c r="K1898" t="s">
        <v>28</v>
      </c>
      <c r="L1898">
        <v>11</v>
      </c>
      <c r="N1898">
        <v>600</v>
      </c>
      <c r="R1898" s="2">
        <f t="shared" si="59"/>
        <v>0.51</v>
      </c>
      <c r="S1898" s="2">
        <f>IF(AND(P1898&lt;&gt;"_U",P1898&lt;&gt;"c",J1898&lt;&gt;99,J1898&lt;&gt;9),IFERROR(VLOOKUP(A1898,'Health Total'!$A$2:$N$10000,14,0),"."),".")</f>
        <v>118302</v>
      </c>
    </row>
    <row r="1899" spans="1:19" x14ac:dyDescent="0.4">
      <c r="A1899" s="2" t="str">
        <f t="shared" si="58"/>
        <v>2023|Waikato|12</v>
      </c>
      <c r="B1899" t="s">
        <v>16</v>
      </c>
      <c r="C1899" t="s">
        <v>17</v>
      </c>
      <c r="D1899" t="s">
        <v>18</v>
      </c>
      <c r="E1899" t="s">
        <v>19</v>
      </c>
      <c r="F1899">
        <v>2023</v>
      </c>
      <c r="G1899">
        <v>2023</v>
      </c>
      <c r="H1899">
        <v>200</v>
      </c>
      <c r="I1899" t="s">
        <v>162</v>
      </c>
      <c r="J1899">
        <v>7</v>
      </c>
      <c r="K1899" t="s">
        <v>28</v>
      </c>
      <c r="L1899">
        <v>12</v>
      </c>
      <c r="N1899">
        <v>33</v>
      </c>
      <c r="R1899" s="2">
        <f t="shared" si="59"/>
        <v>0.15</v>
      </c>
      <c r="S1899" s="2">
        <f>IF(AND(P1899&lt;&gt;"_U",P1899&lt;&gt;"c",J1899&lt;&gt;99,J1899&lt;&gt;9),IFERROR(VLOOKUP(A1899,'Health Total'!$A$2:$N$10000,14,0),"."),".")</f>
        <v>22362</v>
      </c>
    </row>
    <row r="1900" spans="1:19" x14ac:dyDescent="0.4">
      <c r="A1900" s="2" t="str">
        <f t="shared" si="58"/>
        <v>2023|Waikato|13</v>
      </c>
      <c r="B1900" t="s">
        <v>16</v>
      </c>
      <c r="C1900" t="s">
        <v>17</v>
      </c>
      <c r="D1900" t="s">
        <v>18</v>
      </c>
      <c r="E1900" t="s">
        <v>19</v>
      </c>
      <c r="F1900">
        <v>2023</v>
      </c>
      <c r="G1900">
        <v>2023</v>
      </c>
      <c r="H1900">
        <v>200</v>
      </c>
      <c r="I1900" t="s">
        <v>162</v>
      </c>
      <c r="J1900">
        <v>7</v>
      </c>
      <c r="K1900" t="s">
        <v>28</v>
      </c>
      <c r="L1900">
        <v>13</v>
      </c>
      <c r="N1900">
        <v>6</v>
      </c>
      <c r="R1900" s="2">
        <f t="shared" si="59"/>
        <v>0.68</v>
      </c>
      <c r="S1900" s="2">
        <f>IF(AND(P1900&lt;&gt;"_U",P1900&lt;&gt;"c",J1900&lt;&gt;99,J1900&lt;&gt;9),IFERROR(VLOOKUP(A1900,'Health Total'!$A$2:$N$10000,14,0),"."),".")</f>
        <v>888</v>
      </c>
    </row>
    <row r="1901" spans="1:19" x14ac:dyDescent="0.4">
      <c r="A1901" s="2" t="str">
        <f t="shared" si="58"/>
        <v>2023|Waikato|999</v>
      </c>
      <c r="B1901" t="s">
        <v>16</v>
      </c>
      <c r="C1901" t="s">
        <v>17</v>
      </c>
      <c r="D1901" t="s">
        <v>18</v>
      </c>
      <c r="E1901" t="s">
        <v>19</v>
      </c>
      <c r="F1901">
        <v>2023</v>
      </c>
      <c r="G1901">
        <v>2023</v>
      </c>
      <c r="H1901">
        <v>200</v>
      </c>
      <c r="I1901" t="s">
        <v>162</v>
      </c>
      <c r="J1901">
        <v>7</v>
      </c>
      <c r="K1901" t="s">
        <v>28</v>
      </c>
      <c r="L1901">
        <v>999</v>
      </c>
      <c r="N1901">
        <v>645</v>
      </c>
      <c r="R1901" s="2">
        <f t="shared" si="59"/>
        <v>0.46</v>
      </c>
      <c r="S1901" s="2">
        <f>IF(AND(P1901&lt;&gt;"_U",P1901&lt;&gt;"c",J1901&lt;&gt;99,J1901&lt;&gt;9),IFERROR(VLOOKUP(A1901,'Health Total'!$A$2:$N$10000,14,0),"."),".")</f>
        <v>141657</v>
      </c>
    </row>
    <row r="1902" spans="1:19" x14ac:dyDescent="0.4">
      <c r="A1902" s="2" t="str">
        <f t="shared" si="58"/>
        <v>2023|Waikato|10</v>
      </c>
      <c r="B1902" t="s">
        <v>16</v>
      </c>
      <c r="C1902" t="s">
        <v>17</v>
      </c>
      <c r="D1902" t="s">
        <v>18</v>
      </c>
      <c r="E1902" t="s">
        <v>19</v>
      </c>
      <c r="F1902">
        <v>2023</v>
      </c>
      <c r="G1902">
        <v>2023</v>
      </c>
      <c r="H1902">
        <v>200</v>
      </c>
      <c r="I1902" t="s">
        <v>162</v>
      </c>
      <c r="J1902">
        <v>77</v>
      </c>
      <c r="K1902" t="s">
        <v>29</v>
      </c>
      <c r="L1902">
        <v>10</v>
      </c>
      <c r="N1902">
        <v>102</v>
      </c>
      <c r="R1902" s="2">
        <f t="shared" si="59"/>
        <v>100</v>
      </c>
      <c r="S1902" s="2">
        <f>IF(AND(P1902&lt;&gt;"_U",P1902&lt;&gt;"c",J1902&lt;&gt;99,J1902&lt;&gt;9),IFERROR(VLOOKUP(A1902,'Health Total'!$A$2:$N$10000,14,0),"."),".")</f>
        <v>102</v>
      </c>
    </row>
    <row r="1903" spans="1:19" x14ac:dyDescent="0.4">
      <c r="A1903" s="2" t="str">
        <f t="shared" si="58"/>
        <v>2023|Waikato|11</v>
      </c>
      <c r="B1903" t="s">
        <v>16</v>
      </c>
      <c r="C1903" t="s">
        <v>17</v>
      </c>
      <c r="D1903" t="s">
        <v>18</v>
      </c>
      <c r="E1903" t="s">
        <v>19</v>
      </c>
      <c r="F1903">
        <v>2023</v>
      </c>
      <c r="G1903">
        <v>2023</v>
      </c>
      <c r="H1903">
        <v>200</v>
      </c>
      <c r="I1903" t="s">
        <v>162</v>
      </c>
      <c r="J1903">
        <v>77</v>
      </c>
      <c r="K1903" t="s">
        <v>29</v>
      </c>
      <c r="L1903">
        <v>11</v>
      </c>
      <c r="N1903">
        <v>118302</v>
      </c>
      <c r="R1903" s="2">
        <f t="shared" si="59"/>
        <v>100</v>
      </c>
      <c r="S1903" s="2">
        <f>IF(AND(P1903&lt;&gt;"_U",P1903&lt;&gt;"c",J1903&lt;&gt;99,J1903&lt;&gt;9),IFERROR(VLOOKUP(A1903,'Health Total'!$A$2:$N$10000,14,0),"."),".")</f>
        <v>118302</v>
      </c>
    </row>
    <row r="1904" spans="1:19" x14ac:dyDescent="0.4">
      <c r="A1904" s="2" t="str">
        <f t="shared" si="58"/>
        <v>2023|Waikato|12</v>
      </c>
      <c r="B1904" t="s">
        <v>16</v>
      </c>
      <c r="C1904" t="s">
        <v>17</v>
      </c>
      <c r="D1904" t="s">
        <v>18</v>
      </c>
      <c r="E1904" t="s">
        <v>19</v>
      </c>
      <c r="F1904">
        <v>2023</v>
      </c>
      <c r="G1904">
        <v>2023</v>
      </c>
      <c r="H1904">
        <v>200</v>
      </c>
      <c r="I1904" t="s">
        <v>162</v>
      </c>
      <c r="J1904">
        <v>77</v>
      </c>
      <c r="K1904" t="s">
        <v>29</v>
      </c>
      <c r="L1904">
        <v>12</v>
      </c>
      <c r="N1904">
        <v>22362</v>
      </c>
      <c r="R1904" s="2">
        <f t="shared" si="59"/>
        <v>100</v>
      </c>
      <c r="S1904" s="2">
        <f>IF(AND(P1904&lt;&gt;"_U",P1904&lt;&gt;"c",J1904&lt;&gt;99,J1904&lt;&gt;9),IFERROR(VLOOKUP(A1904,'Health Total'!$A$2:$N$10000,14,0),"."),".")</f>
        <v>22362</v>
      </c>
    </row>
    <row r="1905" spans="1:19" x14ac:dyDescent="0.4">
      <c r="A1905" s="2" t="str">
        <f t="shared" si="58"/>
        <v>2023|Waikato|13</v>
      </c>
      <c r="B1905" t="s">
        <v>16</v>
      </c>
      <c r="C1905" t="s">
        <v>17</v>
      </c>
      <c r="D1905" t="s">
        <v>18</v>
      </c>
      <c r="E1905" t="s">
        <v>19</v>
      </c>
      <c r="F1905">
        <v>2023</v>
      </c>
      <c r="G1905">
        <v>2023</v>
      </c>
      <c r="H1905">
        <v>200</v>
      </c>
      <c r="I1905" t="s">
        <v>162</v>
      </c>
      <c r="J1905">
        <v>77</v>
      </c>
      <c r="K1905" t="s">
        <v>29</v>
      </c>
      <c r="L1905">
        <v>13</v>
      </c>
      <c r="N1905">
        <v>888</v>
      </c>
      <c r="R1905" s="2">
        <f t="shared" si="59"/>
        <v>100</v>
      </c>
      <c r="S1905" s="2">
        <f>IF(AND(P1905&lt;&gt;"_U",P1905&lt;&gt;"c",J1905&lt;&gt;99,J1905&lt;&gt;9),IFERROR(VLOOKUP(A1905,'Health Total'!$A$2:$N$10000,14,0),"."),".")</f>
        <v>888</v>
      </c>
    </row>
    <row r="1906" spans="1:19" x14ac:dyDescent="0.4">
      <c r="A1906" s="2" t="str">
        <f t="shared" si="58"/>
        <v>2023|Waikato|999</v>
      </c>
      <c r="B1906" t="s">
        <v>16</v>
      </c>
      <c r="C1906" t="s">
        <v>17</v>
      </c>
      <c r="D1906" t="s">
        <v>18</v>
      </c>
      <c r="E1906" t="s">
        <v>19</v>
      </c>
      <c r="F1906">
        <v>2023</v>
      </c>
      <c r="G1906">
        <v>2023</v>
      </c>
      <c r="H1906">
        <v>200</v>
      </c>
      <c r="I1906" t="s">
        <v>162</v>
      </c>
      <c r="J1906">
        <v>77</v>
      </c>
      <c r="K1906" t="s">
        <v>29</v>
      </c>
      <c r="L1906">
        <v>999</v>
      </c>
      <c r="N1906">
        <v>141657</v>
      </c>
      <c r="R1906" s="2">
        <f t="shared" si="59"/>
        <v>100</v>
      </c>
      <c r="S1906" s="2">
        <f>IF(AND(P1906&lt;&gt;"_U",P1906&lt;&gt;"c",J1906&lt;&gt;99,J1906&lt;&gt;9),IFERROR(VLOOKUP(A1906,'Health Total'!$A$2:$N$10000,14,0),"."),".")</f>
        <v>141657</v>
      </c>
    </row>
    <row r="1907" spans="1:19" x14ac:dyDescent="0.4">
      <c r="A1907" s="2" t="str">
        <f t="shared" si="58"/>
        <v>2023|Waikato|10</v>
      </c>
      <c r="B1907" t="s">
        <v>16</v>
      </c>
      <c r="C1907" t="s">
        <v>17</v>
      </c>
      <c r="D1907" t="s">
        <v>18</v>
      </c>
      <c r="E1907" t="s">
        <v>19</v>
      </c>
      <c r="F1907">
        <v>2023</v>
      </c>
      <c r="G1907">
        <v>2023</v>
      </c>
      <c r="H1907">
        <v>200</v>
      </c>
      <c r="I1907" t="s">
        <v>162</v>
      </c>
      <c r="J1907">
        <v>8</v>
      </c>
      <c r="K1907" t="s">
        <v>30</v>
      </c>
      <c r="L1907">
        <v>10</v>
      </c>
      <c r="N1907">
        <v>3</v>
      </c>
      <c r="R1907" s="2">
        <f t="shared" si="59"/>
        <v>2.94</v>
      </c>
      <c r="S1907" s="2">
        <f>IF(AND(P1907&lt;&gt;"_U",P1907&lt;&gt;"c",J1907&lt;&gt;99,J1907&lt;&gt;9),IFERROR(VLOOKUP(A1907,'Health Total'!$A$2:$N$10000,14,0),"."),".")</f>
        <v>102</v>
      </c>
    </row>
    <row r="1908" spans="1:19" x14ac:dyDescent="0.4">
      <c r="A1908" s="2" t="str">
        <f t="shared" si="58"/>
        <v>2023|Waikato|11</v>
      </c>
      <c r="B1908" t="s">
        <v>16</v>
      </c>
      <c r="C1908" t="s">
        <v>17</v>
      </c>
      <c r="D1908" t="s">
        <v>18</v>
      </c>
      <c r="E1908" t="s">
        <v>19</v>
      </c>
      <c r="F1908">
        <v>2023</v>
      </c>
      <c r="G1908">
        <v>2023</v>
      </c>
      <c r="H1908">
        <v>200</v>
      </c>
      <c r="I1908" t="s">
        <v>162</v>
      </c>
      <c r="J1908">
        <v>8</v>
      </c>
      <c r="K1908" t="s">
        <v>30</v>
      </c>
      <c r="L1908">
        <v>11</v>
      </c>
      <c r="N1908">
        <v>2553</v>
      </c>
      <c r="R1908" s="2">
        <f t="shared" si="59"/>
        <v>2.16</v>
      </c>
      <c r="S1908" s="2">
        <f>IF(AND(P1908&lt;&gt;"_U",P1908&lt;&gt;"c",J1908&lt;&gt;99,J1908&lt;&gt;9),IFERROR(VLOOKUP(A1908,'Health Total'!$A$2:$N$10000,14,0),"."),".")</f>
        <v>118302</v>
      </c>
    </row>
    <row r="1909" spans="1:19" x14ac:dyDescent="0.4">
      <c r="A1909" s="2" t="str">
        <f t="shared" si="58"/>
        <v>2023|Waikato|12</v>
      </c>
      <c r="B1909" t="s">
        <v>16</v>
      </c>
      <c r="C1909" t="s">
        <v>17</v>
      </c>
      <c r="D1909" t="s">
        <v>18</v>
      </c>
      <c r="E1909" t="s">
        <v>19</v>
      </c>
      <c r="F1909">
        <v>2023</v>
      </c>
      <c r="G1909">
        <v>2023</v>
      </c>
      <c r="H1909">
        <v>200</v>
      </c>
      <c r="I1909" t="s">
        <v>162</v>
      </c>
      <c r="J1909">
        <v>8</v>
      </c>
      <c r="K1909" t="s">
        <v>30</v>
      </c>
      <c r="L1909">
        <v>12</v>
      </c>
      <c r="N1909">
        <v>174</v>
      </c>
      <c r="R1909" s="2">
        <f t="shared" si="59"/>
        <v>0.78</v>
      </c>
      <c r="S1909" s="2">
        <f>IF(AND(P1909&lt;&gt;"_U",P1909&lt;&gt;"c",J1909&lt;&gt;99,J1909&lt;&gt;9),IFERROR(VLOOKUP(A1909,'Health Total'!$A$2:$N$10000,14,0),"."),".")</f>
        <v>22362</v>
      </c>
    </row>
    <row r="1910" spans="1:19" x14ac:dyDescent="0.4">
      <c r="A1910" s="2" t="str">
        <f t="shared" si="58"/>
        <v>2023|Waikato|13</v>
      </c>
      <c r="B1910" t="s">
        <v>16</v>
      </c>
      <c r="C1910" t="s">
        <v>17</v>
      </c>
      <c r="D1910" t="s">
        <v>18</v>
      </c>
      <c r="E1910" t="s">
        <v>19</v>
      </c>
      <c r="F1910">
        <v>2023</v>
      </c>
      <c r="G1910">
        <v>2023</v>
      </c>
      <c r="H1910">
        <v>200</v>
      </c>
      <c r="I1910" t="s">
        <v>162</v>
      </c>
      <c r="J1910">
        <v>8</v>
      </c>
      <c r="K1910" t="s">
        <v>30</v>
      </c>
      <c r="L1910">
        <v>13</v>
      </c>
      <c r="N1910">
        <v>45</v>
      </c>
      <c r="R1910" s="2">
        <f t="shared" si="59"/>
        <v>5.07</v>
      </c>
      <c r="S1910" s="2">
        <f>IF(AND(P1910&lt;&gt;"_U",P1910&lt;&gt;"c",J1910&lt;&gt;99,J1910&lt;&gt;9),IFERROR(VLOOKUP(A1910,'Health Total'!$A$2:$N$10000,14,0),"."),".")</f>
        <v>888</v>
      </c>
    </row>
    <row r="1911" spans="1:19" x14ac:dyDescent="0.4">
      <c r="A1911" s="2" t="str">
        <f t="shared" si="58"/>
        <v>2023|Waikato|999</v>
      </c>
      <c r="B1911" t="s">
        <v>16</v>
      </c>
      <c r="C1911" t="s">
        <v>17</v>
      </c>
      <c r="D1911" t="s">
        <v>18</v>
      </c>
      <c r="E1911" t="s">
        <v>19</v>
      </c>
      <c r="F1911">
        <v>2023</v>
      </c>
      <c r="G1911">
        <v>2023</v>
      </c>
      <c r="H1911">
        <v>200</v>
      </c>
      <c r="I1911" t="s">
        <v>162</v>
      </c>
      <c r="J1911">
        <v>8</v>
      </c>
      <c r="K1911" t="s">
        <v>30</v>
      </c>
      <c r="L1911">
        <v>999</v>
      </c>
      <c r="N1911">
        <v>2775</v>
      </c>
      <c r="R1911" s="2">
        <f t="shared" si="59"/>
        <v>1.96</v>
      </c>
      <c r="S1911" s="2">
        <f>IF(AND(P1911&lt;&gt;"_U",P1911&lt;&gt;"c",J1911&lt;&gt;99,J1911&lt;&gt;9),IFERROR(VLOOKUP(A1911,'Health Total'!$A$2:$N$10000,14,0),"."),".")</f>
        <v>141657</v>
      </c>
    </row>
    <row r="1912" spans="1:19" x14ac:dyDescent="0.4">
      <c r="A1912" s="2" t="str">
        <f t="shared" si="58"/>
        <v>2023|Waikato|10</v>
      </c>
      <c r="B1912" t="s">
        <v>16</v>
      </c>
      <c r="C1912" t="s">
        <v>17</v>
      </c>
      <c r="D1912" t="s">
        <v>18</v>
      </c>
      <c r="E1912" t="s">
        <v>19</v>
      </c>
      <c r="F1912">
        <v>2023</v>
      </c>
      <c r="G1912">
        <v>2023</v>
      </c>
      <c r="H1912">
        <v>200</v>
      </c>
      <c r="I1912" t="s">
        <v>162</v>
      </c>
      <c r="J1912">
        <v>9</v>
      </c>
      <c r="K1912" t="s">
        <v>31</v>
      </c>
      <c r="L1912">
        <v>10</v>
      </c>
      <c r="N1912">
        <v>3</v>
      </c>
      <c r="R1912" s="2" t="str">
        <f t="shared" si="59"/>
        <v>.</v>
      </c>
      <c r="S1912" s="2" t="str">
        <f>IF(AND(P1912&lt;&gt;"_U",P1912&lt;&gt;"c",J1912&lt;&gt;99,J1912&lt;&gt;9),IFERROR(VLOOKUP(A1912,'Health Total'!$A$2:$N$10000,14,0),"."),".")</f>
        <v>.</v>
      </c>
    </row>
    <row r="1913" spans="1:19" x14ac:dyDescent="0.4">
      <c r="A1913" s="2" t="str">
        <f t="shared" si="58"/>
        <v>2023|Waikato|11</v>
      </c>
      <c r="B1913" t="s">
        <v>16</v>
      </c>
      <c r="C1913" t="s">
        <v>17</v>
      </c>
      <c r="D1913" t="s">
        <v>18</v>
      </c>
      <c r="E1913" t="s">
        <v>19</v>
      </c>
      <c r="F1913">
        <v>2023</v>
      </c>
      <c r="G1913">
        <v>2023</v>
      </c>
      <c r="H1913">
        <v>200</v>
      </c>
      <c r="I1913" t="s">
        <v>162</v>
      </c>
      <c r="J1913">
        <v>9</v>
      </c>
      <c r="K1913" t="s">
        <v>31</v>
      </c>
      <c r="L1913">
        <v>11</v>
      </c>
      <c r="N1913">
        <v>12741</v>
      </c>
      <c r="R1913" s="2" t="str">
        <f t="shared" si="59"/>
        <v>.</v>
      </c>
      <c r="S1913" s="2" t="str">
        <f>IF(AND(P1913&lt;&gt;"_U",P1913&lt;&gt;"c",J1913&lt;&gt;99,J1913&lt;&gt;9),IFERROR(VLOOKUP(A1913,'Health Total'!$A$2:$N$10000,14,0),"."),".")</f>
        <v>.</v>
      </c>
    </row>
    <row r="1914" spans="1:19" x14ac:dyDescent="0.4">
      <c r="A1914" s="2" t="str">
        <f t="shared" si="58"/>
        <v>2023|Waikato|12</v>
      </c>
      <c r="B1914" t="s">
        <v>16</v>
      </c>
      <c r="C1914" t="s">
        <v>17</v>
      </c>
      <c r="D1914" t="s">
        <v>18</v>
      </c>
      <c r="E1914" t="s">
        <v>19</v>
      </c>
      <c r="F1914">
        <v>2023</v>
      </c>
      <c r="G1914">
        <v>2023</v>
      </c>
      <c r="H1914">
        <v>200</v>
      </c>
      <c r="I1914" t="s">
        <v>162</v>
      </c>
      <c r="J1914">
        <v>9</v>
      </c>
      <c r="K1914" t="s">
        <v>31</v>
      </c>
      <c r="L1914">
        <v>12</v>
      </c>
      <c r="N1914">
        <v>2859</v>
      </c>
      <c r="R1914" s="2" t="str">
        <f t="shared" si="59"/>
        <v>.</v>
      </c>
      <c r="S1914" s="2" t="str">
        <f>IF(AND(P1914&lt;&gt;"_U",P1914&lt;&gt;"c",J1914&lt;&gt;99,J1914&lt;&gt;9),IFERROR(VLOOKUP(A1914,'Health Total'!$A$2:$N$10000,14,0),"."),".")</f>
        <v>.</v>
      </c>
    </row>
    <row r="1915" spans="1:19" x14ac:dyDescent="0.4">
      <c r="A1915" s="2" t="str">
        <f t="shared" si="58"/>
        <v>2023|Waikato|13</v>
      </c>
      <c r="B1915" t="s">
        <v>16</v>
      </c>
      <c r="C1915" t="s">
        <v>17</v>
      </c>
      <c r="D1915" t="s">
        <v>18</v>
      </c>
      <c r="E1915" t="s">
        <v>19</v>
      </c>
      <c r="F1915">
        <v>2023</v>
      </c>
      <c r="G1915">
        <v>2023</v>
      </c>
      <c r="H1915">
        <v>200</v>
      </c>
      <c r="I1915" t="s">
        <v>162</v>
      </c>
      <c r="J1915">
        <v>9</v>
      </c>
      <c r="K1915" t="s">
        <v>31</v>
      </c>
      <c r="L1915">
        <v>13</v>
      </c>
      <c r="N1915">
        <v>447</v>
      </c>
      <c r="R1915" s="2" t="str">
        <f t="shared" si="59"/>
        <v>.</v>
      </c>
      <c r="S1915" s="2" t="str">
        <f>IF(AND(P1915&lt;&gt;"_U",P1915&lt;&gt;"c",J1915&lt;&gt;99,J1915&lt;&gt;9),IFERROR(VLOOKUP(A1915,'Health Total'!$A$2:$N$10000,14,0),"."),".")</f>
        <v>.</v>
      </c>
    </row>
    <row r="1916" spans="1:19" x14ac:dyDescent="0.4">
      <c r="A1916" s="2" t="str">
        <f t="shared" si="58"/>
        <v>2023|Waikato|999</v>
      </c>
      <c r="B1916" t="s">
        <v>16</v>
      </c>
      <c r="C1916" t="s">
        <v>17</v>
      </c>
      <c r="D1916" t="s">
        <v>18</v>
      </c>
      <c r="E1916" t="s">
        <v>19</v>
      </c>
      <c r="F1916">
        <v>2023</v>
      </c>
      <c r="G1916">
        <v>2023</v>
      </c>
      <c r="H1916">
        <v>200</v>
      </c>
      <c r="I1916" t="s">
        <v>162</v>
      </c>
      <c r="J1916">
        <v>9</v>
      </c>
      <c r="K1916" t="s">
        <v>31</v>
      </c>
      <c r="L1916">
        <v>999</v>
      </c>
      <c r="N1916">
        <v>16047</v>
      </c>
      <c r="R1916" s="2" t="str">
        <f t="shared" si="59"/>
        <v>.</v>
      </c>
      <c r="S1916" s="2" t="str">
        <f>IF(AND(P1916&lt;&gt;"_U",P1916&lt;&gt;"c",J1916&lt;&gt;99,J1916&lt;&gt;9),IFERROR(VLOOKUP(A1916,'Health Total'!$A$2:$N$10000,14,0),"."),".")</f>
        <v>.</v>
      </c>
    </row>
    <row r="1917" spans="1:19" x14ac:dyDescent="0.4">
      <c r="A1917" s="2" t="str">
        <f t="shared" si="58"/>
        <v>2023|Waikato|10</v>
      </c>
      <c r="B1917" t="s">
        <v>16</v>
      </c>
      <c r="C1917" t="s">
        <v>17</v>
      </c>
      <c r="D1917" t="s">
        <v>18</v>
      </c>
      <c r="E1917" t="s">
        <v>19</v>
      </c>
      <c r="F1917">
        <v>2023</v>
      </c>
      <c r="G1917">
        <v>2023</v>
      </c>
      <c r="H1917">
        <v>200</v>
      </c>
      <c r="I1917" t="s">
        <v>162</v>
      </c>
      <c r="J1917">
        <v>99</v>
      </c>
      <c r="K1917" t="s">
        <v>32</v>
      </c>
      <c r="L1917">
        <v>10</v>
      </c>
      <c r="N1917">
        <v>105</v>
      </c>
      <c r="R1917" s="2" t="str">
        <f t="shared" si="59"/>
        <v>.</v>
      </c>
      <c r="S1917" s="2" t="str">
        <f>IF(AND(P1917&lt;&gt;"_U",P1917&lt;&gt;"c",J1917&lt;&gt;99,J1917&lt;&gt;9),IFERROR(VLOOKUP(A1917,'Health Total'!$A$2:$N$10000,14,0),"."),".")</f>
        <v>.</v>
      </c>
    </row>
    <row r="1918" spans="1:19" x14ac:dyDescent="0.4">
      <c r="A1918" s="2" t="str">
        <f t="shared" si="58"/>
        <v>2023|Waikato|11</v>
      </c>
      <c r="B1918" t="s">
        <v>16</v>
      </c>
      <c r="C1918" t="s">
        <v>17</v>
      </c>
      <c r="D1918" t="s">
        <v>18</v>
      </c>
      <c r="E1918" t="s">
        <v>19</v>
      </c>
      <c r="F1918">
        <v>2023</v>
      </c>
      <c r="G1918">
        <v>2023</v>
      </c>
      <c r="H1918">
        <v>200</v>
      </c>
      <c r="I1918" t="s">
        <v>162</v>
      </c>
      <c r="J1918">
        <v>99</v>
      </c>
      <c r="K1918" t="s">
        <v>32</v>
      </c>
      <c r="L1918">
        <v>11</v>
      </c>
      <c r="N1918">
        <v>131040</v>
      </c>
      <c r="R1918" s="2" t="str">
        <f t="shared" si="59"/>
        <v>.</v>
      </c>
      <c r="S1918" s="2" t="str">
        <f>IF(AND(P1918&lt;&gt;"_U",P1918&lt;&gt;"c",J1918&lt;&gt;99,J1918&lt;&gt;9),IFERROR(VLOOKUP(A1918,'Health Total'!$A$2:$N$10000,14,0),"."),".")</f>
        <v>.</v>
      </c>
    </row>
    <row r="1919" spans="1:19" x14ac:dyDescent="0.4">
      <c r="A1919" s="2" t="str">
        <f t="shared" si="58"/>
        <v>2023|Waikato|12</v>
      </c>
      <c r="B1919" t="s">
        <v>16</v>
      </c>
      <c r="C1919" t="s">
        <v>17</v>
      </c>
      <c r="D1919" t="s">
        <v>18</v>
      </c>
      <c r="E1919" t="s">
        <v>19</v>
      </c>
      <c r="F1919">
        <v>2023</v>
      </c>
      <c r="G1919">
        <v>2023</v>
      </c>
      <c r="H1919">
        <v>200</v>
      </c>
      <c r="I1919" t="s">
        <v>162</v>
      </c>
      <c r="J1919">
        <v>99</v>
      </c>
      <c r="K1919" t="s">
        <v>32</v>
      </c>
      <c r="L1919">
        <v>12</v>
      </c>
      <c r="N1919">
        <v>25221</v>
      </c>
      <c r="R1919" s="2" t="str">
        <f t="shared" si="59"/>
        <v>.</v>
      </c>
      <c r="S1919" s="2" t="str">
        <f>IF(AND(P1919&lt;&gt;"_U",P1919&lt;&gt;"c",J1919&lt;&gt;99,J1919&lt;&gt;9),IFERROR(VLOOKUP(A1919,'Health Total'!$A$2:$N$10000,14,0),"."),".")</f>
        <v>.</v>
      </c>
    </row>
    <row r="1920" spans="1:19" x14ac:dyDescent="0.4">
      <c r="A1920" s="2" t="str">
        <f t="shared" si="58"/>
        <v>2023|Waikato|13</v>
      </c>
      <c r="B1920" t="s">
        <v>16</v>
      </c>
      <c r="C1920" t="s">
        <v>17</v>
      </c>
      <c r="D1920" t="s">
        <v>18</v>
      </c>
      <c r="E1920" t="s">
        <v>19</v>
      </c>
      <c r="F1920">
        <v>2023</v>
      </c>
      <c r="G1920">
        <v>2023</v>
      </c>
      <c r="H1920">
        <v>200</v>
      </c>
      <c r="I1920" t="s">
        <v>162</v>
      </c>
      <c r="J1920">
        <v>99</v>
      </c>
      <c r="K1920" t="s">
        <v>32</v>
      </c>
      <c r="L1920">
        <v>13</v>
      </c>
      <c r="N1920">
        <v>1338</v>
      </c>
      <c r="R1920" s="2" t="str">
        <f t="shared" si="59"/>
        <v>.</v>
      </c>
      <c r="S1920" s="2" t="str">
        <f>IF(AND(P1920&lt;&gt;"_U",P1920&lt;&gt;"c",J1920&lt;&gt;99,J1920&lt;&gt;9),IFERROR(VLOOKUP(A1920,'Health Total'!$A$2:$N$10000,14,0),"."),".")</f>
        <v>.</v>
      </c>
    </row>
    <row r="1921" spans="1:19" x14ac:dyDescent="0.4">
      <c r="A1921" s="2" t="str">
        <f t="shared" si="58"/>
        <v>2023|Waikato|999</v>
      </c>
      <c r="B1921" t="s">
        <v>16</v>
      </c>
      <c r="C1921" t="s">
        <v>17</v>
      </c>
      <c r="D1921" t="s">
        <v>18</v>
      </c>
      <c r="E1921" t="s">
        <v>19</v>
      </c>
      <c r="F1921">
        <v>2023</v>
      </c>
      <c r="G1921">
        <v>2023</v>
      </c>
      <c r="H1921">
        <v>200</v>
      </c>
      <c r="I1921" t="s">
        <v>162</v>
      </c>
      <c r="J1921">
        <v>99</v>
      </c>
      <c r="K1921" t="s">
        <v>32</v>
      </c>
      <c r="L1921">
        <v>999</v>
      </c>
      <c r="N1921">
        <v>157707</v>
      </c>
      <c r="R1921" s="2" t="str">
        <f t="shared" si="59"/>
        <v>.</v>
      </c>
      <c r="S1921" s="2" t="str">
        <f>IF(AND(P1921&lt;&gt;"_U",P1921&lt;&gt;"c",J1921&lt;&gt;99,J1921&lt;&gt;9),IFERROR(VLOOKUP(A1921,'Health Total'!$A$2:$N$10000,14,0),"."),".")</f>
        <v>.</v>
      </c>
    </row>
    <row r="1922" spans="1:19" x14ac:dyDescent="0.4">
      <c r="A1922" s="2" t="str">
        <f t="shared" si="58"/>
        <v>2023|Lakes|10</v>
      </c>
      <c r="B1922" t="s">
        <v>16</v>
      </c>
      <c r="C1922" t="s">
        <v>17</v>
      </c>
      <c r="D1922" t="s">
        <v>18</v>
      </c>
      <c r="E1922" t="s">
        <v>19</v>
      </c>
      <c r="F1922">
        <v>2023</v>
      </c>
      <c r="G1922">
        <v>2023</v>
      </c>
      <c r="H1922">
        <v>201</v>
      </c>
      <c r="I1922" t="s">
        <v>161</v>
      </c>
      <c r="J1922">
        <v>0</v>
      </c>
      <c r="K1922" t="s">
        <v>21</v>
      </c>
      <c r="L1922">
        <v>10</v>
      </c>
      <c r="N1922">
        <v>3</v>
      </c>
      <c r="R1922" s="2">
        <f t="shared" si="59"/>
        <v>10</v>
      </c>
      <c r="S1922" s="2">
        <f>IF(AND(P1922&lt;&gt;"_U",P1922&lt;&gt;"c",J1922&lt;&gt;99,J1922&lt;&gt;9),IFERROR(VLOOKUP(A1922,'Health Total'!$A$2:$N$10000,14,0),"."),".")</f>
        <v>30</v>
      </c>
    </row>
    <row r="1923" spans="1:19" x14ac:dyDescent="0.4">
      <c r="A1923" s="2" t="str">
        <f t="shared" ref="A1923:A1986" si="60">G1923&amp;"|"&amp;I1923&amp;"|"&amp;L1923</f>
        <v>2023|Lakes|11</v>
      </c>
      <c r="B1923" t="s">
        <v>16</v>
      </c>
      <c r="C1923" t="s">
        <v>17</v>
      </c>
      <c r="D1923" t="s">
        <v>18</v>
      </c>
      <c r="E1923" t="s">
        <v>19</v>
      </c>
      <c r="F1923">
        <v>2023</v>
      </c>
      <c r="G1923">
        <v>2023</v>
      </c>
      <c r="H1923">
        <v>201</v>
      </c>
      <c r="I1923" t="s">
        <v>161</v>
      </c>
      <c r="J1923">
        <v>0</v>
      </c>
      <c r="K1923" t="s">
        <v>21</v>
      </c>
      <c r="L1923">
        <v>11</v>
      </c>
      <c r="N1923">
        <v>249</v>
      </c>
      <c r="R1923" s="2">
        <f t="shared" ref="R1923:R1986" si="61">IF(P1923&lt;&gt;"_U",IFERROR((ROUND(N1923/S1923*100,2)),"."),".")</f>
        <v>0.84</v>
      </c>
      <c r="S1923" s="2">
        <f>IF(AND(P1923&lt;&gt;"_U",P1923&lt;&gt;"c",J1923&lt;&gt;99,J1923&lt;&gt;9),IFERROR(VLOOKUP(A1923,'Health Total'!$A$2:$N$10000,14,0),"."),".")</f>
        <v>29748</v>
      </c>
    </row>
    <row r="1924" spans="1:19" x14ac:dyDescent="0.4">
      <c r="A1924" s="2" t="str">
        <f t="shared" si="60"/>
        <v>2023|Lakes|12</v>
      </c>
      <c r="B1924" t="s">
        <v>16</v>
      </c>
      <c r="C1924" t="s">
        <v>17</v>
      </c>
      <c r="D1924" t="s">
        <v>18</v>
      </c>
      <c r="E1924" t="s">
        <v>19</v>
      </c>
      <c r="F1924">
        <v>2023</v>
      </c>
      <c r="G1924">
        <v>2023</v>
      </c>
      <c r="H1924">
        <v>201</v>
      </c>
      <c r="I1924" t="s">
        <v>161</v>
      </c>
      <c r="J1924">
        <v>0</v>
      </c>
      <c r="K1924" t="s">
        <v>21</v>
      </c>
      <c r="L1924">
        <v>12</v>
      </c>
      <c r="N1924">
        <v>150</v>
      </c>
      <c r="R1924" s="2">
        <f t="shared" si="61"/>
        <v>2.92</v>
      </c>
      <c r="S1924" s="2">
        <f>IF(AND(P1924&lt;&gt;"_U",P1924&lt;&gt;"c",J1924&lt;&gt;99,J1924&lt;&gt;9),IFERROR(VLOOKUP(A1924,'Health Total'!$A$2:$N$10000,14,0),"."),".")</f>
        <v>5142</v>
      </c>
    </row>
    <row r="1925" spans="1:19" x14ac:dyDescent="0.4">
      <c r="A1925" s="2" t="str">
        <f t="shared" si="60"/>
        <v>2023|Lakes|13</v>
      </c>
      <c r="B1925" t="s">
        <v>16</v>
      </c>
      <c r="C1925" t="s">
        <v>17</v>
      </c>
      <c r="D1925" t="s">
        <v>18</v>
      </c>
      <c r="E1925" t="s">
        <v>19</v>
      </c>
      <c r="F1925">
        <v>2023</v>
      </c>
      <c r="G1925">
        <v>2023</v>
      </c>
      <c r="H1925">
        <v>201</v>
      </c>
      <c r="I1925" t="s">
        <v>161</v>
      </c>
      <c r="J1925">
        <v>0</v>
      </c>
      <c r="K1925" t="s">
        <v>21</v>
      </c>
      <c r="L1925">
        <v>13</v>
      </c>
      <c r="N1925">
        <v>39</v>
      </c>
      <c r="R1925" s="2">
        <f t="shared" si="61"/>
        <v>16.05</v>
      </c>
      <c r="S1925" s="2">
        <f>IF(AND(P1925&lt;&gt;"_U",P1925&lt;&gt;"c",J1925&lt;&gt;99,J1925&lt;&gt;9),IFERROR(VLOOKUP(A1925,'Health Total'!$A$2:$N$10000,14,0),"."),".")</f>
        <v>243</v>
      </c>
    </row>
    <row r="1926" spans="1:19" x14ac:dyDescent="0.4">
      <c r="A1926" s="2" t="str">
        <f t="shared" si="60"/>
        <v>2023|Lakes|999</v>
      </c>
      <c r="B1926" t="s">
        <v>16</v>
      </c>
      <c r="C1926" t="s">
        <v>17</v>
      </c>
      <c r="D1926" t="s">
        <v>18</v>
      </c>
      <c r="E1926" t="s">
        <v>19</v>
      </c>
      <c r="F1926">
        <v>2023</v>
      </c>
      <c r="G1926">
        <v>2023</v>
      </c>
      <c r="H1926">
        <v>201</v>
      </c>
      <c r="I1926" t="s">
        <v>161</v>
      </c>
      <c r="J1926">
        <v>0</v>
      </c>
      <c r="K1926" t="s">
        <v>21</v>
      </c>
      <c r="L1926">
        <v>999</v>
      </c>
      <c r="N1926">
        <v>441</v>
      </c>
      <c r="R1926" s="2">
        <f t="shared" si="61"/>
        <v>1.25</v>
      </c>
      <c r="S1926" s="2">
        <f>IF(AND(P1926&lt;&gt;"_U",P1926&lt;&gt;"c",J1926&lt;&gt;99,J1926&lt;&gt;9),IFERROR(VLOOKUP(A1926,'Health Total'!$A$2:$N$10000,14,0),"."),".")</f>
        <v>35163</v>
      </c>
    </row>
    <row r="1927" spans="1:19" x14ac:dyDescent="0.4">
      <c r="A1927" s="2" t="str">
        <f t="shared" si="60"/>
        <v>2023|Lakes|10</v>
      </c>
      <c r="B1927" t="s">
        <v>16</v>
      </c>
      <c r="C1927" t="s">
        <v>17</v>
      </c>
      <c r="D1927" t="s">
        <v>18</v>
      </c>
      <c r="E1927" t="s">
        <v>19</v>
      </c>
      <c r="F1927">
        <v>2023</v>
      </c>
      <c r="G1927">
        <v>2023</v>
      </c>
      <c r="H1927">
        <v>201</v>
      </c>
      <c r="I1927" t="s">
        <v>161</v>
      </c>
      <c r="J1927">
        <v>1</v>
      </c>
      <c r="K1927" t="s">
        <v>22</v>
      </c>
      <c r="L1927">
        <v>10</v>
      </c>
      <c r="N1927">
        <v>21</v>
      </c>
      <c r="R1927" s="2">
        <f t="shared" si="61"/>
        <v>70</v>
      </c>
      <c r="S1927" s="2">
        <f>IF(AND(P1927&lt;&gt;"_U",P1927&lt;&gt;"c",J1927&lt;&gt;99,J1927&lt;&gt;9),IFERROR(VLOOKUP(A1927,'Health Total'!$A$2:$N$10000,14,0),"."),".")</f>
        <v>30</v>
      </c>
    </row>
    <row r="1928" spans="1:19" x14ac:dyDescent="0.4">
      <c r="A1928" s="2" t="str">
        <f t="shared" si="60"/>
        <v>2023|Lakes|11</v>
      </c>
      <c r="B1928" t="s">
        <v>16</v>
      </c>
      <c r="C1928" t="s">
        <v>17</v>
      </c>
      <c r="D1928" t="s">
        <v>18</v>
      </c>
      <c r="E1928" t="s">
        <v>19</v>
      </c>
      <c r="F1928">
        <v>2023</v>
      </c>
      <c r="G1928">
        <v>2023</v>
      </c>
      <c r="H1928">
        <v>201</v>
      </c>
      <c r="I1928" t="s">
        <v>161</v>
      </c>
      <c r="J1928">
        <v>1</v>
      </c>
      <c r="K1928" t="s">
        <v>22</v>
      </c>
      <c r="L1928">
        <v>11</v>
      </c>
      <c r="N1928">
        <v>17388</v>
      </c>
      <c r="R1928" s="2">
        <f t="shared" si="61"/>
        <v>58.45</v>
      </c>
      <c r="S1928" s="2">
        <f>IF(AND(P1928&lt;&gt;"_U",P1928&lt;&gt;"c",J1928&lt;&gt;99,J1928&lt;&gt;9),IFERROR(VLOOKUP(A1928,'Health Total'!$A$2:$N$10000,14,0),"."),".")</f>
        <v>29748</v>
      </c>
    </row>
    <row r="1929" spans="1:19" x14ac:dyDescent="0.4">
      <c r="A1929" s="2" t="str">
        <f t="shared" si="60"/>
        <v>2023|Lakes|12</v>
      </c>
      <c r="B1929" t="s">
        <v>16</v>
      </c>
      <c r="C1929" t="s">
        <v>17</v>
      </c>
      <c r="D1929" t="s">
        <v>18</v>
      </c>
      <c r="E1929" t="s">
        <v>19</v>
      </c>
      <c r="F1929">
        <v>2023</v>
      </c>
      <c r="G1929">
        <v>2023</v>
      </c>
      <c r="H1929">
        <v>201</v>
      </c>
      <c r="I1929" t="s">
        <v>161</v>
      </c>
      <c r="J1929">
        <v>1</v>
      </c>
      <c r="K1929" t="s">
        <v>22</v>
      </c>
      <c r="L1929">
        <v>12</v>
      </c>
      <c r="N1929">
        <v>3489</v>
      </c>
      <c r="R1929" s="2">
        <f t="shared" si="61"/>
        <v>67.849999999999994</v>
      </c>
      <c r="S1929" s="2">
        <f>IF(AND(P1929&lt;&gt;"_U",P1929&lt;&gt;"c",J1929&lt;&gt;99,J1929&lt;&gt;9),IFERROR(VLOOKUP(A1929,'Health Total'!$A$2:$N$10000,14,0),"."),".")</f>
        <v>5142</v>
      </c>
    </row>
    <row r="1930" spans="1:19" x14ac:dyDescent="0.4">
      <c r="A1930" s="2" t="str">
        <f t="shared" si="60"/>
        <v>2023|Lakes|13</v>
      </c>
      <c r="B1930" t="s">
        <v>16</v>
      </c>
      <c r="C1930" t="s">
        <v>17</v>
      </c>
      <c r="D1930" t="s">
        <v>18</v>
      </c>
      <c r="E1930" t="s">
        <v>19</v>
      </c>
      <c r="F1930">
        <v>2023</v>
      </c>
      <c r="G1930">
        <v>2023</v>
      </c>
      <c r="H1930">
        <v>201</v>
      </c>
      <c r="I1930" t="s">
        <v>161</v>
      </c>
      <c r="J1930">
        <v>1</v>
      </c>
      <c r="K1930" t="s">
        <v>22</v>
      </c>
      <c r="L1930">
        <v>13</v>
      </c>
      <c r="N1930">
        <v>39</v>
      </c>
      <c r="R1930" s="2">
        <f t="shared" si="61"/>
        <v>16.05</v>
      </c>
      <c r="S1930" s="2">
        <f>IF(AND(P1930&lt;&gt;"_U",P1930&lt;&gt;"c",J1930&lt;&gt;99,J1930&lt;&gt;9),IFERROR(VLOOKUP(A1930,'Health Total'!$A$2:$N$10000,14,0),"."),".")</f>
        <v>243</v>
      </c>
    </row>
    <row r="1931" spans="1:19" x14ac:dyDescent="0.4">
      <c r="A1931" s="2" t="str">
        <f t="shared" si="60"/>
        <v>2023|Lakes|999</v>
      </c>
      <c r="B1931" t="s">
        <v>16</v>
      </c>
      <c r="C1931" t="s">
        <v>17</v>
      </c>
      <c r="D1931" t="s">
        <v>18</v>
      </c>
      <c r="E1931" t="s">
        <v>19</v>
      </c>
      <c r="F1931">
        <v>2023</v>
      </c>
      <c r="G1931">
        <v>2023</v>
      </c>
      <c r="H1931">
        <v>201</v>
      </c>
      <c r="I1931" t="s">
        <v>161</v>
      </c>
      <c r="J1931">
        <v>1</v>
      </c>
      <c r="K1931" t="s">
        <v>22</v>
      </c>
      <c r="L1931">
        <v>999</v>
      </c>
      <c r="N1931">
        <v>20937</v>
      </c>
      <c r="R1931" s="2">
        <f t="shared" si="61"/>
        <v>59.54</v>
      </c>
      <c r="S1931" s="2">
        <f>IF(AND(P1931&lt;&gt;"_U",P1931&lt;&gt;"c",J1931&lt;&gt;99,J1931&lt;&gt;9),IFERROR(VLOOKUP(A1931,'Health Total'!$A$2:$N$10000,14,0),"."),".")</f>
        <v>35163</v>
      </c>
    </row>
    <row r="1932" spans="1:19" x14ac:dyDescent="0.4">
      <c r="A1932" s="2" t="str">
        <f t="shared" si="60"/>
        <v>2023|Lakes|10</v>
      </c>
      <c r="B1932" t="s">
        <v>16</v>
      </c>
      <c r="C1932" t="s">
        <v>17</v>
      </c>
      <c r="D1932" t="s">
        <v>18</v>
      </c>
      <c r="E1932" t="s">
        <v>19</v>
      </c>
      <c r="F1932">
        <v>2023</v>
      </c>
      <c r="G1932">
        <v>2023</v>
      </c>
      <c r="H1932">
        <v>201</v>
      </c>
      <c r="I1932" t="s">
        <v>161</v>
      </c>
      <c r="J1932">
        <v>2</v>
      </c>
      <c r="K1932" t="s">
        <v>23</v>
      </c>
      <c r="L1932">
        <v>10</v>
      </c>
      <c r="N1932">
        <v>9</v>
      </c>
      <c r="R1932" s="2">
        <f t="shared" si="61"/>
        <v>30</v>
      </c>
      <c r="S1932" s="2">
        <f>IF(AND(P1932&lt;&gt;"_U",P1932&lt;&gt;"c",J1932&lt;&gt;99,J1932&lt;&gt;9),IFERROR(VLOOKUP(A1932,'Health Total'!$A$2:$N$10000,14,0),"."),".")</f>
        <v>30</v>
      </c>
    </row>
    <row r="1933" spans="1:19" x14ac:dyDescent="0.4">
      <c r="A1933" s="2" t="str">
        <f t="shared" si="60"/>
        <v>2023|Lakes|11</v>
      </c>
      <c r="B1933" t="s">
        <v>16</v>
      </c>
      <c r="C1933" t="s">
        <v>17</v>
      </c>
      <c r="D1933" t="s">
        <v>18</v>
      </c>
      <c r="E1933" t="s">
        <v>19</v>
      </c>
      <c r="F1933">
        <v>2023</v>
      </c>
      <c r="G1933">
        <v>2023</v>
      </c>
      <c r="H1933">
        <v>201</v>
      </c>
      <c r="I1933" t="s">
        <v>161</v>
      </c>
      <c r="J1933">
        <v>2</v>
      </c>
      <c r="K1933" t="s">
        <v>23</v>
      </c>
      <c r="L1933">
        <v>11</v>
      </c>
      <c r="N1933">
        <v>9141</v>
      </c>
      <c r="R1933" s="2">
        <f t="shared" si="61"/>
        <v>30.73</v>
      </c>
      <c r="S1933" s="2">
        <f>IF(AND(P1933&lt;&gt;"_U",P1933&lt;&gt;"c",J1933&lt;&gt;99,J1933&lt;&gt;9),IFERROR(VLOOKUP(A1933,'Health Total'!$A$2:$N$10000,14,0),"."),".")</f>
        <v>29748</v>
      </c>
    </row>
    <row r="1934" spans="1:19" x14ac:dyDescent="0.4">
      <c r="A1934" s="2" t="str">
        <f t="shared" si="60"/>
        <v>2023|Lakes|12</v>
      </c>
      <c r="B1934" t="s">
        <v>16</v>
      </c>
      <c r="C1934" t="s">
        <v>17</v>
      </c>
      <c r="D1934" t="s">
        <v>18</v>
      </c>
      <c r="E1934" t="s">
        <v>19</v>
      </c>
      <c r="F1934">
        <v>2023</v>
      </c>
      <c r="G1934">
        <v>2023</v>
      </c>
      <c r="H1934">
        <v>201</v>
      </c>
      <c r="I1934" t="s">
        <v>161</v>
      </c>
      <c r="J1934">
        <v>2</v>
      </c>
      <c r="K1934" t="s">
        <v>23</v>
      </c>
      <c r="L1934">
        <v>12</v>
      </c>
      <c r="N1934">
        <v>1749</v>
      </c>
      <c r="R1934" s="2">
        <f t="shared" si="61"/>
        <v>34.01</v>
      </c>
      <c r="S1934" s="2">
        <f>IF(AND(P1934&lt;&gt;"_U",P1934&lt;&gt;"c",J1934&lt;&gt;99,J1934&lt;&gt;9),IFERROR(VLOOKUP(A1934,'Health Total'!$A$2:$N$10000,14,0),"."),".")</f>
        <v>5142</v>
      </c>
    </row>
    <row r="1935" spans="1:19" x14ac:dyDescent="0.4">
      <c r="A1935" s="2" t="str">
        <f t="shared" si="60"/>
        <v>2023|Lakes|13</v>
      </c>
      <c r="B1935" t="s">
        <v>16</v>
      </c>
      <c r="C1935" t="s">
        <v>17</v>
      </c>
      <c r="D1935" t="s">
        <v>18</v>
      </c>
      <c r="E1935" t="s">
        <v>19</v>
      </c>
      <c r="F1935">
        <v>2023</v>
      </c>
      <c r="G1935">
        <v>2023</v>
      </c>
      <c r="H1935">
        <v>201</v>
      </c>
      <c r="I1935" t="s">
        <v>161</v>
      </c>
      <c r="J1935">
        <v>2</v>
      </c>
      <c r="K1935" t="s">
        <v>23</v>
      </c>
      <c r="L1935">
        <v>13</v>
      </c>
      <c r="N1935">
        <v>102</v>
      </c>
      <c r="R1935" s="2">
        <f t="shared" si="61"/>
        <v>41.98</v>
      </c>
      <c r="S1935" s="2">
        <f>IF(AND(P1935&lt;&gt;"_U",P1935&lt;&gt;"c",J1935&lt;&gt;99,J1935&lt;&gt;9),IFERROR(VLOOKUP(A1935,'Health Total'!$A$2:$N$10000,14,0),"."),".")</f>
        <v>243</v>
      </c>
    </row>
    <row r="1936" spans="1:19" x14ac:dyDescent="0.4">
      <c r="A1936" s="2" t="str">
        <f t="shared" si="60"/>
        <v>2023|Lakes|999</v>
      </c>
      <c r="B1936" t="s">
        <v>16</v>
      </c>
      <c r="C1936" t="s">
        <v>17</v>
      </c>
      <c r="D1936" t="s">
        <v>18</v>
      </c>
      <c r="E1936" t="s">
        <v>19</v>
      </c>
      <c r="F1936">
        <v>2023</v>
      </c>
      <c r="G1936">
        <v>2023</v>
      </c>
      <c r="H1936">
        <v>201</v>
      </c>
      <c r="I1936" t="s">
        <v>161</v>
      </c>
      <c r="J1936">
        <v>2</v>
      </c>
      <c r="K1936" t="s">
        <v>23</v>
      </c>
      <c r="L1936">
        <v>999</v>
      </c>
      <c r="N1936">
        <v>11001</v>
      </c>
      <c r="R1936" s="2">
        <f t="shared" si="61"/>
        <v>31.29</v>
      </c>
      <c r="S1936" s="2">
        <f>IF(AND(P1936&lt;&gt;"_U",P1936&lt;&gt;"c",J1936&lt;&gt;99,J1936&lt;&gt;9),IFERROR(VLOOKUP(A1936,'Health Total'!$A$2:$N$10000,14,0),"."),".")</f>
        <v>35163</v>
      </c>
    </row>
    <row r="1937" spans="1:19" x14ac:dyDescent="0.4">
      <c r="A1937" s="2" t="str">
        <f t="shared" si="60"/>
        <v>2023|Lakes|10</v>
      </c>
      <c r="B1937" t="s">
        <v>16</v>
      </c>
      <c r="C1937" t="s">
        <v>17</v>
      </c>
      <c r="D1937" t="s">
        <v>18</v>
      </c>
      <c r="E1937" t="s">
        <v>19</v>
      </c>
      <c r="F1937">
        <v>2023</v>
      </c>
      <c r="G1937">
        <v>2023</v>
      </c>
      <c r="H1937">
        <v>201</v>
      </c>
      <c r="I1937" t="s">
        <v>161</v>
      </c>
      <c r="J1937">
        <v>3</v>
      </c>
      <c r="K1937" t="s">
        <v>24</v>
      </c>
      <c r="L1937">
        <v>10</v>
      </c>
      <c r="N1937">
        <v>12</v>
      </c>
      <c r="R1937" s="2">
        <f t="shared" si="61"/>
        <v>40</v>
      </c>
      <c r="S1937" s="2">
        <f>IF(AND(P1937&lt;&gt;"_U",P1937&lt;&gt;"c",J1937&lt;&gt;99,J1937&lt;&gt;9),IFERROR(VLOOKUP(A1937,'Health Total'!$A$2:$N$10000,14,0),"."),".")</f>
        <v>30</v>
      </c>
    </row>
    <row r="1938" spans="1:19" x14ac:dyDescent="0.4">
      <c r="A1938" s="2" t="str">
        <f t="shared" si="60"/>
        <v>2023|Lakes|11</v>
      </c>
      <c r="B1938" t="s">
        <v>16</v>
      </c>
      <c r="C1938" t="s">
        <v>17</v>
      </c>
      <c r="D1938" t="s">
        <v>18</v>
      </c>
      <c r="E1938" t="s">
        <v>19</v>
      </c>
      <c r="F1938">
        <v>2023</v>
      </c>
      <c r="G1938">
        <v>2023</v>
      </c>
      <c r="H1938">
        <v>201</v>
      </c>
      <c r="I1938" t="s">
        <v>161</v>
      </c>
      <c r="J1938">
        <v>3</v>
      </c>
      <c r="K1938" t="s">
        <v>24</v>
      </c>
      <c r="L1938">
        <v>11</v>
      </c>
      <c r="N1938">
        <v>3699</v>
      </c>
      <c r="R1938" s="2">
        <f t="shared" si="61"/>
        <v>12.43</v>
      </c>
      <c r="S1938" s="2">
        <f>IF(AND(P1938&lt;&gt;"_U",P1938&lt;&gt;"c",J1938&lt;&gt;99,J1938&lt;&gt;9),IFERROR(VLOOKUP(A1938,'Health Total'!$A$2:$N$10000,14,0),"."),".")</f>
        <v>29748</v>
      </c>
    </row>
    <row r="1939" spans="1:19" x14ac:dyDescent="0.4">
      <c r="A1939" s="2" t="str">
        <f t="shared" si="60"/>
        <v>2023|Lakes|12</v>
      </c>
      <c r="B1939" t="s">
        <v>16</v>
      </c>
      <c r="C1939" t="s">
        <v>17</v>
      </c>
      <c r="D1939" t="s">
        <v>18</v>
      </c>
      <c r="E1939" t="s">
        <v>19</v>
      </c>
      <c r="F1939">
        <v>2023</v>
      </c>
      <c r="G1939">
        <v>2023</v>
      </c>
      <c r="H1939">
        <v>201</v>
      </c>
      <c r="I1939" t="s">
        <v>161</v>
      </c>
      <c r="J1939">
        <v>3</v>
      </c>
      <c r="K1939" t="s">
        <v>24</v>
      </c>
      <c r="L1939">
        <v>12</v>
      </c>
      <c r="N1939">
        <v>312</v>
      </c>
      <c r="R1939" s="2">
        <f t="shared" si="61"/>
        <v>6.07</v>
      </c>
      <c r="S1939" s="2">
        <f>IF(AND(P1939&lt;&gt;"_U",P1939&lt;&gt;"c",J1939&lt;&gt;99,J1939&lt;&gt;9),IFERROR(VLOOKUP(A1939,'Health Total'!$A$2:$N$10000,14,0),"."),".")</f>
        <v>5142</v>
      </c>
    </row>
    <row r="1940" spans="1:19" x14ac:dyDescent="0.4">
      <c r="A1940" s="2" t="str">
        <f t="shared" si="60"/>
        <v>2023|Lakes|13</v>
      </c>
      <c r="B1940" t="s">
        <v>16</v>
      </c>
      <c r="C1940" t="s">
        <v>17</v>
      </c>
      <c r="D1940" t="s">
        <v>18</v>
      </c>
      <c r="E1940" t="s">
        <v>19</v>
      </c>
      <c r="F1940">
        <v>2023</v>
      </c>
      <c r="G1940">
        <v>2023</v>
      </c>
      <c r="H1940">
        <v>201</v>
      </c>
      <c r="I1940" t="s">
        <v>161</v>
      </c>
      <c r="J1940">
        <v>3</v>
      </c>
      <c r="K1940" t="s">
        <v>24</v>
      </c>
      <c r="L1940">
        <v>13</v>
      </c>
      <c r="N1940">
        <v>24</v>
      </c>
      <c r="R1940" s="2">
        <f t="shared" si="61"/>
        <v>9.8800000000000008</v>
      </c>
      <c r="S1940" s="2">
        <f>IF(AND(P1940&lt;&gt;"_U",P1940&lt;&gt;"c",J1940&lt;&gt;99,J1940&lt;&gt;9),IFERROR(VLOOKUP(A1940,'Health Total'!$A$2:$N$10000,14,0),"."),".")</f>
        <v>243</v>
      </c>
    </row>
    <row r="1941" spans="1:19" x14ac:dyDescent="0.4">
      <c r="A1941" s="2" t="str">
        <f t="shared" si="60"/>
        <v>2023|Lakes|999</v>
      </c>
      <c r="B1941" t="s">
        <v>16</v>
      </c>
      <c r="C1941" t="s">
        <v>17</v>
      </c>
      <c r="D1941" t="s">
        <v>18</v>
      </c>
      <c r="E1941" t="s">
        <v>19</v>
      </c>
      <c r="F1941">
        <v>2023</v>
      </c>
      <c r="G1941">
        <v>2023</v>
      </c>
      <c r="H1941">
        <v>201</v>
      </c>
      <c r="I1941" t="s">
        <v>161</v>
      </c>
      <c r="J1941">
        <v>3</v>
      </c>
      <c r="K1941" t="s">
        <v>24</v>
      </c>
      <c r="L1941">
        <v>999</v>
      </c>
      <c r="N1941">
        <v>4047</v>
      </c>
      <c r="R1941" s="2">
        <f t="shared" si="61"/>
        <v>11.51</v>
      </c>
      <c r="S1941" s="2">
        <f>IF(AND(P1941&lt;&gt;"_U",P1941&lt;&gt;"c",J1941&lt;&gt;99,J1941&lt;&gt;9),IFERROR(VLOOKUP(A1941,'Health Total'!$A$2:$N$10000,14,0),"."),".")</f>
        <v>35163</v>
      </c>
    </row>
    <row r="1942" spans="1:19" x14ac:dyDescent="0.4">
      <c r="A1942" s="2" t="str">
        <f t="shared" si="60"/>
        <v>2023|Lakes|10</v>
      </c>
      <c r="B1942" t="s">
        <v>16</v>
      </c>
      <c r="C1942" t="s">
        <v>17</v>
      </c>
      <c r="D1942" t="s">
        <v>18</v>
      </c>
      <c r="E1942" t="s">
        <v>19</v>
      </c>
      <c r="F1942">
        <v>2023</v>
      </c>
      <c r="G1942">
        <v>2023</v>
      </c>
      <c r="H1942">
        <v>201</v>
      </c>
      <c r="I1942" t="s">
        <v>161</v>
      </c>
      <c r="J1942">
        <v>4</v>
      </c>
      <c r="K1942" t="s">
        <v>25</v>
      </c>
      <c r="L1942">
        <v>10</v>
      </c>
      <c r="N1942">
        <v>3</v>
      </c>
      <c r="R1942" s="2">
        <f t="shared" si="61"/>
        <v>10</v>
      </c>
      <c r="S1942" s="2">
        <f>IF(AND(P1942&lt;&gt;"_U",P1942&lt;&gt;"c",J1942&lt;&gt;99,J1942&lt;&gt;9),IFERROR(VLOOKUP(A1942,'Health Total'!$A$2:$N$10000,14,0),"."),".")</f>
        <v>30</v>
      </c>
    </row>
    <row r="1943" spans="1:19" x14ac:dyDescent="0.4">
      <c r="A1943" s="2" t="str">
        <f t="shared" si="60"/>
        <v>2023|Lakes|11</v>
      </c>
      <c r="B1943" t="s">
        <v>16</v>
      </c>
      <c r="C1943" t="s">
        <v>17</v>
      </c>
      <c r="D1943" t="s">
        <v>18</v>
      </c>
      <c r="E1943" t="s">
        <v>19</v>
      </c>
      <c r="F1943">
        <v>2023</v>
      </c>
      <c r="G1943">
        <v>2023</v>
      </c>
      <c r="H1943">
        <v>201</v>
      </c>
      <c r="I1943" t="s">
        <v>161</v>
      </c>
      <c r="J1943">
        <v>4</v>
      </c>
      <c r="K1943" t="s">
        <v>25</v>
      </c>
      <c r="L1943">
        <v>11</v>
      </c>
      <c r="N1943">
        <v>759</v>
      </c>
      <c r="R1943" s="2">
        <f t="shared" si="61"/>
        <v>2.5499999999999998</v>
      </c>
      <c r="S1943" s="2">
        <f>IF(AND(P1943&lt;&gt;"_U",P1943&lt;&gt;"c",J1943&lt;&gt;99,J1943&lt;&gt;9),IFERROR(VLOOKUP(A1943,'Health Total'!$A$2:$N$10000,14,0),"."),".")</f>
        <v>29748</v>
      </c>
    </row>
    <row r="1944" spans="1:19" x14ac:dyDescent="0.4">
      <c r="A1944" s="2" t="str">
        <f t="shared" si="60"/>
        <v>2023|Lakes|12</v>
      </c>
      <c r="B1944" t="s">
        <v>16</v>
      </c>
      <c r="C1944" t="s">
        <v>17</v>
      </c>
      <c r="D1944" t="s">
        <v>18</v>
      </c>
      <c r="E1944" t="s">
        <v>19</v>
      </c>
      <c r="F1944">
        <v>2023</v>
      </c>
      <c r="G1944">
        <v>2023</v>
      </c>
      <c r="H1944">
        <v>201</v>
      </c>
      <c r="I1944" t="s">
        <v>161</v>
      </c>
      <c r="J1944">
        <v>4</v>
      </c>
      <c r="K1944" t="s">
        <v>25</v>
      </c>
      <c r="L1944">
        <v>12</v>
      </c>
      <c r="N1944">
        <v>114</v>
      </c>
      <c r="R1944" s="2">
        <f t="shared" si="61"/>
        <v>2.2200000000000002</v>
      </c>
      <c r="S1944" s="2">
        <f>IF(AND(P1944&lt;&gt;"_U",P1944&lt;&gt;"c",J1944&lt;&gt;99,J1944&lt;&gt;9),IFERROR(VLOOKUP(A1944,'Health Total'!$A$2:$N$10000,14,0),"."),".")</f>
        <v>5142</v>
      </c>
    </row>
    <row r="1945" spans="1:19" x14ac:dyDescent="0.4">
      <c r="A1945" s="2" t="str">
        <f t="shared" si="60"/>
        <v>2023|Lakes|13</v>
      </c>
      <c r="B1945" t="s">
        <v>16</v>
      </c>
      <c r="C1945" t="s">
        <v>17</v>
      </c>
      <c r="D1945" t="s">
        <v>18</v>
      </c>
      <c r="E1945" t="s">
        <v>19</v>
      </c>
      <c r="F1945">
        <v>2023</v>
      </c>
      <c r="G1945">
        <v>2023</v>
      </c>
      <c r="H1945">
        <v>201</v>
      </c>
      <c r="I1945" t="s">
        <v>161</v>
      </c>
      <c r="J1945">
        <v>4</v>
      </c>
      <c r="K1945" t="s">
        <v>25</v>
      </c>
      <c r="L1945">
        <v>13</v>
      </c>
      <c r="N1945">
        <v>27</v>
      </c>
      <c r="R1945" s="2">
        <f t="shared" si="61"/>
        <v>11.11</v>
      </c>
      <c r="S1945" s="2">
        <f>IF(AND(P1945&lt;&gt;"_U",P1945&lt;&gt;"c",J1945&lt;&gt;99,J1945&lt;&gt;9),IFERROR(VLOOKUP(A1945,'Health Total'!$A$2:$N$10000,14,0),"."),".")</f>
        <v>243</v>
      </c>
    </row>
    <row r="1946" spans="1:19" x14ac:dyDescent="0.4">
      <c r="A1946" s="2" t="str">
        <f t="shared" si="60"/>
        <v>2023|Lakes|999</v>
      </c>
      <c r="B1946" t="s">
        <v>16</v>
      </c>
      <c r="C1946" t="s">
        <v>17</v>
      </c>
      <c r="D1946" t="s">
        <v>18</v>
      </c>
      <c r="E1946" t="s">
        <v>19</v>
      </c>
      <c r="F1946">
        <v>2023</v>
      </c>
      <c r="G1946">
        <v>2023</v>
      </c>
      <c r="H1946">
        <v>201</v>
      </c>
      <c r="I1946" t="s">
        <v>161</v>
      </c>
      <c r="J1946">
        <v>4</v>
      </c>
      <c r="K1946" t="s">
        <v>25</v>
      </c>
      <c r="L1946">
        <v>999</v>
      </c>
      <c r="N1946">
        <v>900</v>
      </c>
      <c r="R1946" s="2">
        <f t="shared" si="61"/>
        <v>2.56</v>
      </c>
      <c r="S1946" s="2">
        <f>IF(AND(P1946&lt;&gt;"_U",P1946&lt;&gt;"c",J1946&lt;&gt;99,J1946&lt;&gt;9),IFERROR(VLOOKUP(A1946,'Health Total'!$A$2:$N$10000,14,0),"."),".")</f>
        <v>35163</v>
      </c>
    </row>
    <row r="1947" spans="1:19" x14ac:dyDescent="0.4">
      <c r="A1947" s="2" t="str">
        <f t="shared" si="60"/>
        <v>2023|Lakes|10</v>
      </c>
      <c r="B1947" t="s">
        <v>16</v>
      </c>
      <c r="C1947" t="s">
        <v>17</v>
      </c>
      <c r="D1947" t="s">
        <v>18</v>
      </c>
      <c r="E1947" t="s">
        <v>19</v>
      </c>
      <c r="F1947">
        <v>2023</v>
      </c>
      <c r="G1947">
        <v>2023</v>
      </c>
      <c r="H1947">
        <v>201</v>
      </c>
      <c r="I1947" t="s">
        <v>161</v>
      </c>
      <c r="J1947">
        <v>5</v>
      </c>
      <c r="K1947" t="s">
        <v>26</v>
      </c>
      <c r="L1947">
        <v>10</v>
      </c>
      <c r="N1947">
        <v>12</v>
      </c>
      <c r="R1947" s="2">
        <f t="shared" si="61"/>
        <v>40</v>
      </c>
      <c r="S1947" s="2">
        <f>IF(AND(P1947&lt;&gt;"_U",P1947&lt;&gt;"c",J1947&lt;&gt;99,J1947&lt;&gt;9),IFERROR(VLOOKUP(A1947,'Health Total'!$A$2:$N$10000,14,0),"."),".")</f>
        <v>30</v>
      </c>
    </row>
    <row r="1948" spans="1:19" x14ac:dyDescent="0.4">
      <c r="A1948" s="2" t="str">
        <f t="shared" si="60"/>
        <v>2023|Lakes|11</v>
      </c>
      <c r="B1948" t="s">
        <v>16</v>
      </c>
      <c r="C1948" t="s">
        <v>17</v>
      </c>
      <c r="D1948" t="s">
        <v>18</v>
      </c>
      <c r="E1948" t="s">
        <v>19</v>
      </c>
      <c r="F1948">
        <v>2023</v>
      </c>
      <c r="G1948">
        <v>2023</v>
      </c>
      <c r="H1948">
        <v>201</v>
      </c>
      <c r="I1948" t="s">
        <v>161</v>
      </c>
      <c r="J1948">
        <v>5</v>
      </c>
      <c r="K1948" t="s">
        <v>26</v>
      </c>
      <c r="L1948">
        <v>11</v>
      </c>
      <c r="N1948">
        <v>14607</v>
      </c>
      <c r="R1948" s="2">
        <f t="shared" si="61"/>
        <v>49.1</v>
      </c>
      <c r="S1948" s="2">
        <f>IF(AND(P1948&lt;&gt;"_U",P1948&lt;&gt;"c",J1948&lt;&gt;99,J1948&lt;&gt;9),IFERROR(VLOOKUP(A1948,'Health Total'!$A$2:$N$10000,14,0),"."),".")</f>
        <v>29748</v>
      </c>
    </row>
    <row r="1949" spans="1:19" x14ac:dyDescent="0.4">
      <c r="A1949" s="2" t="str">
        <f t="shared" si="60"/>
        <v>2023|Lakes|12</v>
      </c>
      <c r="B1949" t="s">
        <v>16</v>
      </c>
      <c r="C1949" t="s">
        <v>17</v>
      </c>
      <c r="D1949" t="s">
        <v>18</v>
      </c>
      <c r="E1949" t="s">
        <v>19</v>
      </c>
      <c r="F1949">
        <v>2023</v>
      </c>
      <c r="G1949">
        <v>2023</v>
      </c>
      <c r="H1949">
        <v>201</v>
      </c>
      <c r="I1949" t="s">
        <v>161</v>
      </c>
      <c r="J1949">
        <v>5</v>
      </c>
      <c r="K1949" t="s">
        <v>26</v>
      </c>
      <c r="L1949">
        <v>12</v>
      </c>
      <c r="N1949">
        <v>615</v>
      </c>
      <c r="R1949" s="2">
        <f t="shared" si="61"/>
        <v>11.96</v>
      </c>
      <c r="S1949" s="2">
        <f>IF(AND(P1949&lt;&gt;"_U",P1949&lt;&gt;"c",J1949&lt;&gt;99,J1949&lt;&gt;9),IFERROR(VLOOKUP(A1949,'Health Total'!$A$2:$N$10000,14,0),"."),".")</f>
        <v>5142</v>
      </c>
    </row>
    <row r="1950" spans="1:19" x14ac:dyDescent="0.4">
      <c r="A1950" s="2" t="str">
        <f t="shared" si="60"/>
        <v>2023|Lakes|13</v>
      </c>
      <c r="B1950" t="s">
        <v>16</v>
      </c>
      <c r="C1950" t="s">
        <v>17</v>
      </c>
      <c r="D1950" t="s">
        <v>18</v>
      </c>
      <c r="E1950" t="s">
        <v>19</v>
      </c>
      <c r="F1950">
        <v>2023</v>
      </c>
      <c r="G1950">
        <v>2023</v>
      </c>
      <c r="H1950">
        <v>201</v>
      </c>
      <c r="I1950" t="s">
        <v>161</v>
      </c>
      <c r="J1950">
        <v>5</v>
      </c>
      <c r="K1950" t="s">
        <v>26</v>
      </c>
      <c r="L1950">
        <v>13</v>
      </c>
      <c r="N1950">
        <v>33</v>
      </c>
      <c r="R1950" s="2">
        <f t="shared" si="61"/>
        <v>13.58</v>
      </c>
      <c r="S1950" s="2">
        <f>IF(AND(P1950&lt;&gt;"_U",P1950&lt;&gt;"c",J1950&lt;&gt;99,J1950&lt;&gt;9),IFERROR(VLOOKUP(A1950,'Health Total'!$A$2:$N$10000,14,0),"."),".")</f>
        <v>243</v>
      </c>
    </row>
    <row r="1951" spans="1:19" x14ac:dyDescent="0.4">
      <c r="A1951" s="2" t="str">
        <f t="shared" si="60"/>
        <v>2023|Lakes|999</v>
      </c>
      <c r="B1951" t="s">
        <v>16</v>
      </c>
      <c r="C1951" t="s">
        <v>17</v>
      </c>
      <c r="D1951" t="s">
        <v>18</v>
      </c>
      <c r="E1951" t="s">
        <v>19</v>
      </c>
      <c r="F1951">
        <v>2023</v>
      </c>
      <c r="G1951">
        <v>2023</v>
      </c>
      <c r="H1951">
        <v>201</v>
      </c>
      <c r="I1951" t="s">
        <v>161</v>
      </c>
      <c r="J1951">
        <v>5</v>
      </c>
      <c r="K1951" t="s">
        <v>26</v>
      </c>
      <c r="L1951">
        <v>999</v>
      </c>
      <c r="N1951">
        <v>15273</v>
      </c>
      <c r="R1951" s="2">
        <f t="shared" si="61"/>
        <v>43.43</v>
      </c>
      <c r="S1951" s="2">
        <f>IF(AND(P1951&lt;&gt;"_U",P1951&lt;&gt;"c",J1951&lt;&gt;99,J1951&lt;&gt;9),IFERROR(VLOOKUP(A1951,'Health Total'!$A$2:$N$10000,14,0),"."),".")</f>
        <v>35163</v>
      </c>
    </row>
    <row r="1952" spans="1:19" x14ac:dyDescent="0.4">
      <c r="A1952" s="2" t="str">
        <f t="shared" si="60"/>
        <v>2023|Lakes|10</v>
      </c>
      <c r="B1952" t="s">
        <v>16</v>
      </c>
      <c r="C1952" t="s">
        <v>17</v>
      </c>
      <c r="D1952" t="s">
        <v>18</v>
      </c>
      <c r="E1952" t="s">
        <v>19</v>
      </c>
      <c r="F1952">
        <v>2023</v>
      </c>
      <c r="G1952">
        <v>2023</v>
      </c>
      <c r="H1952">
        <v>201</v>
      </c>
      <c r="I1952" t="s">
        <v>161</v>
      </c>
      <c r="J1952">
        <v>6</v>
      </c>
      <c r="K1952" t="s">
        <v>27</v>
      </c>
      <c r="L1952">
        <v>10</v>
      </c>
      <c r="N1952">
        <v>0</v>
      </c>
      <c r="R1952" s="2">
        <f t="shared" si="61"/>
        <v>0</v>
      </c>
      <c r="S1952" s="2">
        <f>IF(AND(P1952&lt;&gt;"_U",P1952&lt;&gt;"c",J1952&lt;&gt;99,J1952&lt;&gt;9),IFERROR(VLOOKUP(A1952,'Health Total'!$A$2:$N$10000,14,0),"."),".")</f>
        <v>30</v>
      </c>
    </row>
    <row r="1953" spans="1:19" x14ac:dyDescent="0.4">
      <c r="A1953" s="2" t="str">
        <f t="shared" si="60"/>
        <v>2023|Lakes|11</v>
      </c>
      <c r="B1953" t="s">
        <v>16</v>
      </c>
      <c r="C1953" t="s">
        <v>17</v>
      </c>
      <c r="D1953" t="s">
        <v>18</v>
      </c>
      <c r="E1953" t="s">
        <v>19</v>
      </c>
      <c r="F1953">
        <v>2023</v>
      </c>
      <c r="G1953">
        <v>2023</v>
      </c>
      <c r="H1953">
        <v>201</v>
      </c>
      <c r="I1953" t="s">
        <v>161</v>
      </c>
      <c r="J1953">
        <v>6</v>
      </c>
      <c r="K1953" t="s">
        <v>27</v>
      </c>
      <c r="L1953">
        <v>11</v>
      </c>
      <c r="N1953">
        <v>471</v>
      </c>
      <c r="R1953" s="2">
        <f t="shared" si="61"/>
        <v>1.58</v>
      </c>
      <c r="S1953" s="2">
        <f>IF(AND(P1953&lt;&gt;"_U",P1953&lt;&gt;"c",J1953&lt;&gt;99,J1953&lt;&gt;9),IFERROR(VLOOKUP(A1953,'Health Total'!$A$2:$N$10000,14,0),"."),".")</f>
        <v>29748</v>
      </c>
    </row>
    <row r="1954" spans="1:19" x14ac:dyDescent="0.4">
      <c r="A1954" s="2" t="str">
        <f t="shared" si="60"/>
        <v>2023|Lakes|12</v>
      </c>
      <c r="B1954" t="s">
        <v>16</v>
      </c>
      <c r="C1954" t="s">
        <v>17</v>
      </c>
      <c r="D1954" t="s">
        <v>18</v>
      </c>
      <c r="E1954" t="s">
        <v>19</v>
      </c>
      <c r="F1954">
        <v>2023</v>
      </c>
      <c r="G1954">
        <v>2023</v>
      </c>
      <c r="H1954">
        <v>201</v>
      </c>
      <c r="I1954" t="s">
        <v>161</v>
      </c>
      <c r="J1954">
        <v>6</v>
      </c>
      <c r="K1954" t="s">
        <v>27</v>
      </c>
      <c r="L1954">
        <v>12</v>
      </c>
      <c r="N1954">
        <v>30</v>
      </c>
      <c r="R1954" s="2">
        <f t="shared" si="61"/>
        <v>0.57999999999999996</v>
      </c>
      <c r="S1954" s="2">
        <f>IF(AND(P1954&lt;&gt;"_U",P1954&lt;&gt;"c",J1954&lt;&gt;99,J1954&lt;&gt;9),IFERROR(VLOOKUP(A1954,'Health Total'!$A$2:$N$10000,14,0),"."),".")</f>
        <v>5142</v>
      </c>
    </row>
    <row r="1955" spans="1:19" x14ac:dyDescent="0.4">
      <c r="A1955" s="2" t="str">
        <f t="shared" si="60"/>
        <v>2023|Lakes|13</v>
      </c>
      <c r="B1955" t="s">
        <v>16</v>
      </c>
      <c r="C1955" t="s">
        <v>17</v>
      </c>
      <c r="D1955" t="s">
        <v>18</v>
      </c>
      <c r="E1955" t="s">
        <v>19</v>
      </c>
      <c r="F1955">
        <v>2023</v>
      </c>
      <c r="G1955">
        <v>2023</v>
      </c>
      <c r="H1955">
        <v>201</v>
      </c>
      <c r="I1955" t="s">
        <v>161</v>
      </c>
      <c r="J1955">
        <v>6</v>
      </c>
      <c r="K1955" t="s">
        <v>27</v>
      </c>
      <c r="L1955">
        <v>13</v>
      </c>
      <c r="N1955">
        <v>0</v>
      </c>
      <c r="R1955" s="2">
        <f t="shared" si="61"/>
        <v>0</v>
      </c>
      <c r="S1955" s="2">
        <f>IF(AND(P1955&lt;&gt;"_U",P1955&lt;&gt;"c",J1955&lt;&gt;99,J1955&lt;&gt;9),IFERROR(VLOOKUP(A1955,'Health Total'!$A$2:$N$10000,14,0),"."),".")</f>
        <v>243</v>
      </c>
    </row>
    <row r="1956" spans="1:19" x14ac:dyDescent="0.4">
      <c r="A1956" s="2" t="str">
        <f t="shared" si="60"/>
        <v>2023|Lakes|999</v>
      </c>
      <c r="B1956" t="s">
        <v>16</v>
      </c>
      <c r="C1956" t="s">
        <v>17</v>
      </c>
      <c r="D1956" t="s">
        <v>18</v>
      </c>
      <c r="E1956" t="s">
        <v>19</v>
      </c>
      <c r="F1956">
        <v>2023</v>
      </c>
      <c r="G1956">
        <v>2023</v>
      </c>
      <c r="H1956">
        <v>201</v>
      </c>
      <c r="I1956" t="s">
        <v>161</v>
      </c>
      <c r="J1956">
        <v>6</v>
      </c>
      <c r="K1956" t="s">
        <v>27</v>
      </c>
      <c r="L1956">
        <v>999</v>
      </c>
      <c r="N1956">
        <v>501</v>
      </c>
      <c r="R1956" s="2">
        <f t="shared" si="61"/>
        <v>1.42</v>
      </c>
      <c r="S1956" s="2">
        <f>IF(AND(P1956&lt;&gt;"_U",P1956&lt;&gt;"c",J1956&lt;&gt;99,J1956&lt;&gt;9),IFERROR(VLOOKUP(A1956,'Health Total'!$A$2:$N$10000,14,0),"."),".")</f>
        <v>35163</v>
      </c>
    </row>
    <row r="1957" spans="1:19" x14ac:dyDescent="0.4">
      <c r="A1957" s="2" t="str">
        <f t="shared" si="60"/>
        <v>2023|Lakes|10</v>
      </c>
      <c r="B1957" t="s">
        <v>16</v>
      </c>
      <c r="C1957" t="s">
        <v>17</v>
      </c>
      <c r="D1957" t="s">
        <v>18</v>
      </c>
      <c r="E1957" t="s">
        <v>19</v>
      </c>
      <c r="F1957">
        <v>2023</v>
      </c>
      <c r="G1957">
        <v>2023</v>
      </c>
      <c r="H1957">
        <v>201</v>
      </c>
      <c r="I1957" t="s">
        <v>161</v>
      </c>
      <c r="J1957">
        <v>7</v>
      </c>
      <c r="K1957" t="s">
        <v>28</v>
      </c>
      <c r="L1957">
        <v>10</v>
      </c>
      <c r="N1957">
        <v>0</v>
      </c>
      <c r="R1957" s="2">
        <f t="shared" si="61"/>
        <v>0</v>
      </c>
      <c r="S1957" s="2">
        <f>IF(AND(P1957&lt;&gt;"_U",P1957&lt;&gt;"c",J1957&lt;&gt;99,J1957&lt;&gt;9),IFERROR(VLOOKUP(A1957,'Health Total'!$A$2:$N$10000,14,0),"."),".")</f>
        <v>30</v>
      </c>
    </row>
    <row r="1958" spans="1:19" x14ac:dyDescent="0.4">
      <c r="A1958" s="2" t="str">
        <f t="shared" si="60"/>
        <v>2023|Lakes|11</v>
      </c>
      <c r="B1958" t="s">
        <v>16</v>
      </c>
      <c r="C1958" t="s">
        <v>17</v>
      </c>
      <c r="D1958" t="s">
        <v>18</v>
      </c>
      <c r="E1958" t="s">
        <v>19</v>
      </c>
      <c r="F1958">
        <v>2023</v>
      </c>
      <c r="G1958">
        <v>2023</v>
      </c>
      <c r="H1958">
        <v>201</v>
      </c>
      <c r="I1958" t="s">
        <v>161</v>
      </c>
      <c r="J1958">
        <v>7</v>
      </c>
      <c r="K1958" t="s">
        <v>28</v>
      </c>
      <c r="L1958">
        <v>11</v>
      </c>
      <c r="N1958">
        <v>60</v>
      </c>
      <c r="R1958" s="2">
        <f t="shared" si="61"/>
        <v>0.2</v>
      </c>
      <c r="S1958" s="2">
        <f>IF(AND(P1958&lt;&gt;"_U",P1958&lt;&gt;"c",J1958&lt;&gt;99,J1958&lt;&gt;9),IFERROR(VLOOKUP(A1958,'Health Total'!$A$2:$N$10000,14,0),"."),".")</f>
        <v>29748</v>
      </c>
    </row>
    <row r="1959" spans="1:19" x14ac:dyDescent="0.4">
      <c r="A1959" s="2" t="str">
        <f t="shared" si="60"/>
        <v>2023|Lakes|12</v>
      </c>
      <c r="B1959" t="s">
        <v>16</v>
      </c>
      <c r="C1959" t="s">
        <v>17</v>
      </c>
      <c r="D1959" t="s">
        <v>18</v>
      </c>
      <c r="E1959" t="s">
        <v>19</v>
      </c>
      <c r="F1959">
        <v>2023</v>
      </c>
      <c r="G1959">
        <v>2023</v>
      </c>
      <c r="H1959">
        <v>201</v>
      </c>
      <c r="I1959" t="s">
        <v>161</v>
      </c>
      <c r="J1959">
        <v>7</v>
      </c>
      <c r="K1959" t="s">
        <v>28</v>
      </c>
      <c r="L1959">
        <v>12</v>
      </c>
      <c r="N1959">
        <v>6</v>
      </c>
      <c r="R1959" s="2">
        <f t="shared" si="61"/>
        <v>0.12</v>
      </c>
      <c r="S1959" s="2">
        <f>IF(AND(P1959&lt;&gt;"_U",P1959&lt;&gt;"c",J1959&lt;&gt;99,J1959&lt;&gt;9),IFERROR(VLOOKUP(A1959,'Health Total'!$A$2:$N$10000,14,0),"."),".")</f>
        <v>5142</v>
      </c>
    </row>
    <row r="1960" spans="1:19" x14ac:dyDescent="0.4">
      <c r="A1960" s="2" t="str">
        <f t="shared" si="60"/>
        <v>2023|Lakes|13</v>
      </c>
      <c r="B1960" t="s">
        <v>16</v>
      </c>
      <c r="C1960" t="s">
        <v>17</v>
      </c>
      <c r="D1960" t="s">
        <v>18</v>
      </c>
      <c r="E1960" t="s">
        <v>19</v>
      </c>
      <c r="F1960">
        <v>2023</v>
      </c>
      <c r="G1960">
        <v>2023</v>
      </c>
      <c r="H1960">
        <v>201</v>
      </c>
      <c r="I1960" t="s">
        <v>161</v>
      </c>
      <c r="J1960">
        <v>7</v>
      </c>
      <c r="K1960" t="s">
        <v>28</v>
      </c>
      <c r="L1960">
        <v>13</v>
      </c>
      <c r="N1960">
        <v>3</v>
      </c>
      <c r="R1960" s="2">
        <f t="shared" si="61"/>
        <v>1.23</v>
      </c>
      <c r="S1960" s="2">
        <f>IF(AND(P1960&lt;&gt;"_U",P1960&lt;&gt;"c",J1960&lt;&gt;99,J1960&lt;&gt;9),IFERROR(VLOOKUP(A1960,'Health Total'!$A$2:$N$10000,14,0),"."),".")</f>
        <v>243</v>
      </c>
    </row>
    <row r="1961" spans="1:19" x14ac:dyDescent="0.4">
      <c r="A1961" s="2" t="str">
        <f t="shared" si="60"/>
        <v>2023|Lakes|999</v>
      </c>
      <c r="B1961" t="s">
        <v>16</v>
      </c>
      <c r="C1961" t="s">
        <v>17</v>
      </c>
      <c r="D1961" t="s">
        <v>18</v>
      </c>
      <c r="E1961" t="s">
        <v>19</v>
      </c>
      <c r="F1961">
        <v>2023</v>
      </c>
      <c r="G1961">
        <v>2023</v>
      </c>
      <c r="H1961">
        <v>201</v>
      </c>
      <c r="I1961" t="s">
        <v>161</v>
      </c>
      <c r="J1961">
        <v>7</v>
      </c>
      <c r="K1961" t="s">
        <v>28</v>
      </c>
      <c r="L1961">
        <v>999</v>
      </c>
      <c r="N1961">
        <v>69</v>
      </c>
      <c r="R1961" s="2">
        <f t="shared" si="61"/>
        <v>0.2</v>
      </c>
      <c r="S1961" s="2">
        <f>IF(AND(P1961&lt;&gt;"_U",P1961&lt;&gt;"c",J1961&lt;&gt;99,J1961&lt;&gt;9),IFERROR(VLOOKUP(A1961,'Health Total'!$A$2:$N$10000,14,0),"."),".")</f>
        <v>35163</v>
      </c>
    </row>
    <row r="1962" spans="1:19" x14ac:dyDescent="0.4">
      <c r="A1962" s="2" t="str">
        <f t="shared" si="60"/>
        <v>2023|Lakes|10</v>
      </c>
      <c r="B1962" t="s">
        <v>16</v>
      </c>
      <c r="C1962" t="s">
        <v>17</v>
      </c>
      <c r="D1962" t="s">
        <v>18</v>
      </c>
      <c r="E1962" t="s">
        <v>19</v>
      </c>
      <c r="F1962">
        <v>2023</v>
      </c>
      <c r="G1962">
        <v>2023</v>
      </c>
      <c r="H1962">
        <v>201</v>
      </c>
      <c r="I1962" t="s">
        <v>161</v>
      </c>
      <c r="J1962">
        <v>77</v>
      </c>
      <c r="K1962" t="s">
        <v>29</v>
      </c>
      <c r="L1962">
        <v>10</v>
      </c>
      <c r="N1962">
        <v>30</v>
      </c>
      <c r="R1962" s="2">
        <f t="shared" si="61"/>
        <v>100</v>
      </c>
      <c r="S1962" s="2">
        <f>IF(AND(P1962&lt;&gt;"_U",P1962&lt;&gt;"c",J1962&lt;&gt;99,J1962&lt;&gt;9),IFERROR(VLOOKUP(A1962,'Health Total'!$A$2:$N$10000,14,0),"."),".")</f>
        <v>30</v>
      </c>
    </row>
    <row r="1963" spans="1:19" x14ac:dyDescent="0.4">
      <c r="A1963" s="2" t="str">
        <f t="shared" si="60"/>
        <v>2023|Lakes|11</v>
      </c>
      <c r="B1963" t="s">
        <v>16</v>
      </c>
      <c r="C1963" t="s">
        <v>17</v>
      </c>
      <c r="D1963" t="s">
        <v>18</v>
      </c>
      <c r="E1963" t="s">
        <v>19</v>
      </c>
      <c r="F1963">
        <v>2023</v>
      </c>
      <c r="G1963">
        <v>2023</v>
      </c>
      <c r="H1963">
        <v>201</v>
      </c>
      <c r="I1963" t="s">
        <v>161</v>
      </c>
      <c r="J1963">
        <v>77</v>
      </c>
      <c r="K1963" t="s">
        <v>29</v>
      </c>
      <c r="L1963">
        <v>11</v>
      </c>
      <c r="N1963">
        <v>29748</v>
      </c>
      <c r="R1963" s="2">
        <f t="shared" si="61"/>
        <v>100</v>
      </c>
      <c r="S1963" s="2">
        <f>IF(AND(P1963&lt;&gt;"_U",P1963&lt;&gt;"c",J1963&lt;&gt;99,J1963&lt;&gt;9),IFERROR(VLOOKUP(A1963,'Health Total'!$A$2:$N$10000,14,0),"."),".")</f>
        <v>29748</v>
      </c>
    </row>
    <row r="1964" spans="1:19" x14ac:dyDescent="0.4">
      <c r="A1964" s="2" t="str">
        <f t="shared" si="60"/>
        <v>2023|Lakes|12</v>
      </c>
      <c r="B1964" t="s">
        <v>16</v>
      </c>
      <c r="C1964" t="s">
        <v>17</v>
      </c>
      <c r="D1964" t="s">
        <v>18</v>
      </c>
      <c r="E1964" t="s">
        <v>19</v>
      </c>
      <c r="F1964">
        <v>2023</v>
      </c>
      <c r="G1964">
        <v>2023</v>
      </c>
      <c r="H1964">
        <v>201</v>
      </c>
      <c r="I1964" t="s">
        <v>161</v>
      </c>
      <c r="J1964">
        <v>77</v>
      </c>
      <c r="K1964" t="s">
        <v>29</v>
      </c>
      <c r="L1964">
        <v>12</v>
      </c>
      <c r="N1964">
        <v>5142</v>
      </c>
      <c r="R1964" s="2">
        <f t="shared" si="61"/>
        <v>100</v>
      </c>
      <c r="S1964" s="2">
        <f>IF(AND(P1964&lt;&gt;"_U",P1964&lt;&gt;"c",J1964&lt;&gt;99,J1964&lt;&gt;9),IFERROR(VLOOKUP(A1964,'Health Total'!$A$2:$N$10000,14,0),"."),".")</f>
        <v>5142</v>
      </c>
    </row>
    <row r="1965" spans="1:19" x14ac:dyDescent="0.4">
      <c r="A1965" s="2" t="str">
        <f t="shared" si="60"/>
        <v>2023|Lakes|13</v>
      </c>
      <c r="B1965" t="s">
        <v>16</v>
      </c>
      <c r="C1965" t="s">
        <v>17</v>
      </c>
      <c r="D1965" t="s">
        <v>18</v>
      </c>
      <c r="E1965" t="s">
        <v>19</v>
      </c>
      <c r="F1965">
        <v>2023</v>
      </c>
      <c r="G1965">
        <v>2023</v>
      </c>
      <c r="H1965">
        <v>201</v>
      </c>
      <c r="I1965" t="s">
        <v>161</v>
      </c>
      <c r="J1965">
        <v>77</v>
      </c>
      <c r="K1965" t="s">
        <v>29</v>
      </c>
      <c r="L1965">
        <v>13</v>
      </c>
      <c r="N1965">
        <v>243</v>
      </c>
      <c r="R1965" s="2">
        <f t="shared" si="61"/>
        <v>100</v>
      </c>
      <c r="S1965" s="2">
        <f>IF(AND(P1965&lt;&gt;"_U",P1965&lt;&gt;"c",J1965&lt;&gt;99,J1965&lt;&gt;9),IFERROR(VLOOKUP(A1965,'Health Total'!$A$2:$N$10000,14,0),"."),".")</f>
        <v>243</v>
      </c>
    </row>
    <row r="1966" spans="1:19" x14ac:dyDescent="0.4">
      <c r="A1966" s="2" t="str">
        <f t="shared" si="60"/>
        <v>2023|Lakes|999</v>
      </c>
      <c r="B1966" t="s">
        <v>16</v>
      </c>
      <c r="C1966" t="s">
        <v>17</v>
      </c>
      <c r="D1966" t="s">
        <v>18</v>
      </c>
      <c r="E1966" t="s">
        <v>19</v>
      </c>
      <c r="F1966">
        <v>2023</v>
      </c>
      <c r="G1966">
        <v>2023</v>
      </c>
      <c r="H1966">
        <v>201</v>
      </c>
      <c r="I1966" t="s">
        <v>161</v>
      </c>
      <c r="J1966">
        <v>77</v>
      </c>
      <c r="K1966" t="s">
        <v>29</v>
      </c>
      <c r="L1966">
        <v>999</v>
      </c>
      <c r="N1966">
        <v>35163</v>
      </c>
      <c r="R1966" s="2">
        <f t="shared" si="61"/>
        <v>100</v>
      </c>
      <c r="S1966" s="2">
        <f>IF(AND(P1966&lt;&gt;"_U",P1966&lt;&gt;"c",J1966&lt;&gt;99,J1966&lt;&gt;9),IFERROR(VLOOKUP(A1966,'Health Total'!$A$2:$N$10000,14,0),"."),".")</f>
        <v>35163</v>
      </c>
    </row>
    <row r="1967" spans="1:19" x14ac:dyDescent="0.4">
      <c r="A1967" s="2" t="str">
        <f t="shared" si="60"/>
        <v>2023|Lakes|10</v>
      </c>
      <c r="B1967" t="s">
        <v>16</v>
      </c>
      <c r="C1967" t="s">
        <v>17</v>
      </c>
      <c r="D1967" t="s">
        <v>18</v>
      </c>
      <c r="E1967" t="s">
        <v>19</v>
      </c>
      <c r="F1967">
        <v>2023</v>
      </c>
      <c r="G1967">
        <v>2023</v>
      </c>
      <c r="H1967">
        <v>201</v>
      </c>
      <c r="I1967" t="s">
        <v>161</v>
      </c>
      <c r="J1967">
        <v>8</v>
      </c>
      <c r="K1967" t="s">
        <v>30</v>
      </c>
      <c r="L1967">
        <v>10</v>
      </c>
      <c r="N1967">
        <v>3</v>
      </c>
      <c r="R1967" s="2">
        <f t="shared" si="61"/>
        <v>10</v>
      </c>
      <c r="S1967" s="2">
        <f>IF(AND(P1967&lt;&gt;"_U",P1967&lt;&gt;"c",J1967&lt;&gt;99,J1967&lt;&gt;9),IFERROR(VLOOKUP(A1967,'Health Total'!$A$2:$N$10000,14,0),"."),".")</f>
        <v>30</v>
      </c>
    </row>
    <row r="1968" spans="1:19" x14ac:dyDescent="0.4">
      <c r="A1968" s="2" t="str">
        <f t="shared" si="60"/>
        <v>2023|Lakes|11</v>
      </c>
      <c r="B1968" t="s">
        <v>16</v>
      </c>
      <c r="C1968" t="s">
        <v>17</v>
      </c>
      <c r="D1968" t="s">
        <v>18</v>
      </c>
      <c r="E1968" t="s">
        <v>19</v>
      </c>
      <c r="F1968">
        <v>2023</v>
      </c>
      <c r="G1968">
        <v>2023</v>
      </c>
      <c r="H1968">
        <v>201</v>
      </c>
      <c r="I1968" t="s">
        <v>161</v>
      </c>
      <c r="J1968">
        <v>8</v>
      </c>
      <c r="K1968" t="s">
        <v>30</v>
      </c>
      <c r="L1968">
        <v>11</v>
      </c>
      <c r="N1968">
        <v>924</v>
      </c>
      <c r="R1968" s="2">
        <f t="shared" si="61"/>
        <v>3.11</v>
      </c>
      <c r="S1968" s="2">
        <f>IF(AND(P1968&lt;&gt;"_U",P1968&lt;&gt;"c",J1968&lt;&gt;99,J1968&lt;&gt;9),IFERROR(VLOOKUP(A1968,'Health Total'!$A$2:$N$10000,14,0),"."),".")</f>
        <v>29748</v>
      </c>
    </row>
    <row r="1969" spans="1:19" x14ac:dyDescent="0.4">
      <c r="A1969" s="2" t="str">
        <f t="shared" si="60"/>
        <v>2023|Lakes|12</v>
      </c>
      <c r="B1969" t="s">
        <v>16</v>
      </c>
      <c r="C1969" t="s">
        <v>17</v>
      </c>
      <c r="D1969" t="s">
        <v>18</v>
      </c>
      <c r="E1969" t="s">
        <v>19</v>
      </c>
      <c r="F1969">
        <v>2023</v>
      </c>
      <c r="G1969">
        <v>2023</v>
      </c>
      <c r="H1969">
        <v>201</v>
      </c>
      <c r="I1969" t="s">
        <v>161</v>
      </c>
      <c r="J1969">
        <v>8</v>
      </c>
      <c r="K1969" t="s">
        <v>30</v>
      </c>
      <c r="L1969">
        <v>12</v>
      </c>
      <c r="N1969">
        <v>177</v>
      </c>
      <c r="R1969" s="2">
        <f t="shared" si="61"/>
        <v>3.44</v>
      </c>
      <c r="S1969" s="2">
        <f>IF(AND(P1969&lt;&gt;"_U",P1969&lt;&gt;"c",J1969&lt;&gt;99,J1969&lt;&gt;9),IFERROR(VLOOKUP(A1969,'Health Total'!$A$2:$N$10000,14,0),"."),".")</f>
        <v>5142</v>
      </c>
    </row>
    <row r="1970" spans="1:19" x14ac:dyDescent="0.4">
      <c r="A1970" s="2" t="str">
        <f t="shared" si="60"/>
        <v>2023|Lakes|13</v>
      </c>
      <c r="B1970" t="s">
        <v>16</v>
      </c>
      <c r="C1970" t="s">
        <v>17</v>
      </c>
      <c r="D1970" t="s">
        <v>18</v>
      </c>
      <c r="E1970" t="s">
        <v>19</v>
      </c>
      <c r="F1970">
        <v>2023</v>
      </c>
      <c r="G1970">
        <v>2023</v>
      </c>
      <c r="H1970">
        <v>201</v>
      </c>
      <c r="I1970" t="s">
        <v>161</v>
      </c>
      <c r="J1970">
        <v>8</v>
      </c>
      <c r="K1970" t="s">
        <v>30</v>
      </c>
      <c r="L1970">
        <v>13</v>
      </c>
      <c r="N1970">
        <v>12</v>
      </c>
      <c r="R1970" s="2">
        <f t="shared" si="61"/>
        <v>4.9400000000000004</v>
      </c>
      <c r="S1970" s="2">
        <f>IF(AND(P1970&lt;&gt;"_U",P1970&lt;&gt;"c",J1970&lt;&gt;99,J1970&lt;&gt;9),IFERROR(VLOOKUP(A1970,'Health Total'!$A$2:$N$10000,14,0),"."),".")</f>
        <v>243</v>
      </c>
    </row>
    <row r="1971" spans="1:19" x14ac:dyDescent="0.4">
      <c r="A1971" s="2" t="str">
        <f t="shared" si="60"/>
        <v>2023|Lakes|999</v>
      </c>
      <c r="B1971" t="s">
        <v>16</v>
      </c>
      <c r="C1971" t="s">
        <v>17</v>
      </c>
      <c r="D1971" t="s">
        <v>18</v>
      </c>
      <c r="E1971" t="s">
        <v>19</v>
      </c>
      <c r="F1971">
        <v>2023</v>
      </c>
      <c r="G1971">
        <v>2023</v>
      </c>
      <c r="H1971">
        <v>201</v>
      </c>
      <c r="I1971" t="s">
        <v>161</v>
      </c>
      <c r="J1971">
        <v>8</v>
      </c>
      <c r="K1971" t="s">
        <v>30</v>
      </c>
      <c r="L1971">
        <v>999</v>
      </c>
      <c r="N1971">
        <v>1116</v>
      </c>
      <c r="R1971" s="2">
        <f t="shared" si="61"/>
        <v>3.17</v>
      </c>
      <c r="S1971" s="2">
        <f>IF(AND(P1971&lt;&gt;"_U",P1971&lt;&gt;"c",J1971&lt;&gt;99,J1971&lt;&gt;9),IFERROR(VLOOKUP(A1971,'Health Total'!$A$2:$N$10000,14,0),"."),".")</f>
        <v>35163</v>
      </c>
    </row>
    <row r="1972" spans="1:19" x14ac:dyDescent="0.4">
      <c r="A1972" s="2" t="str">
        <f t="shared" si="60"/>
        <v>2023|Lakes|10</v>
      </c>
      <c r="B1972" t="s">
        <v>16</v>
      </c>
      <c r="C1972" t="s">
        <v>17</v>
      </c>
      <c r="D1972" t="s">
        <v>18</v>
      </c>
      <c r="E1972" t="s">
        <v>19</v>
      </c>
      <c r="F1972">
        <v>2023</v>
      </c>
      <c r="G1972">
        <v>2023</v>
      </c>
      <c r="H1972">
        <v>201</v>
      </c>
      <c r="I1972" t="s">
        <v>161</v>
      </c>
      <c r="J1972">
        <v>9</v>
      </c>
      <c r="K1972" t="s">
        <v>31</v>
      </c>
      <c r="L1972">
        <v>10</v>
      </c>
      <c r="N1972">
        <v>0</v>
      </c>
      <c r="R1972" s="2" t="str">
        <f t="shared" si="61"/>
        <v>.</v>
      </c>
      <c r="S1972" s="2" t="str">
        <f>IF(AND(P1972&lt;&gt;"_U",P1972&lt;&gt;"c",J1972&lt;&gt;99,J1972&lt;&gt;9),IFERROR(VLOOKUP(A1972,'Health Total'!$A$2:$N$10000,14,0),"."),".")</f>
        <v>.</v>
      </c>
    </row>
    <row r="1973" spans="1:19" x14ac:dyDescent="0.4">
      <c r="A1973" s="2" t="str">
        <f t="shared" si="60"/>
        <v>2023|Lakes|11</v>
      </c>
      <c r="B1973" t="s">
        <v>16</v>
      </c>
      <c r="C1973" t="s">
        <v>17</v>
      </c>
      <c r="D1973" t="s">
        <v>18</v>
      </c>
      <c r="E1973" t="s">
        <v>19</v>
      </c>
      <c r="F1973">
        <v>2023</v>
      </c>
      <c r="G1973">
        <v>2023</v>
      </c>
      <c r="H1973">
        <v>201</v>
      </c>
      <c r="I1973" t="s">
        <v>161</v>
      </c>
      <c r="J1973">
        <v>9</v>
      </c>
      <c r="K1973" t="s">
        <v>31</v>
      </c>
      <c r="L1973">
        <v>11</v>
      </c>
      <c r="N1973">
        <v>4422</v>
      </c>
      <c r="R1973" s="2" t="str">
        <f t="shared" si="61"/>
        <v>.</v>
      </c>
      <c r="S1973" s="2" t="str">
        <f>IF(AND(P1973&lt;&gt;"_U",P1973&lt;&gt;"c",J1973&lt;&gt;99,J1973&lt;&gt;9),IFERROR(VLOOKUP(A1973,'Health Total'!$A$2:$N$10000,14,0),"."),".")</f>
        <v>.</v>
      </c>
    </row>
    <row r="1974" spans="1:19" x14ac:dyDescent="0.4">
      <c r="A1974" s="2" t="str">
        <f t="shared" si="60"/>
        <v>2023|Lakes|12</v>
      </c>
      <c r="B1974" t="s">
        <v>16</v>
      </c>
      <c r="C1974" t="s">
        <v>17</v>
      </c>
      <c r="D1974" t="s">
        <v>18</v>
      </c>
      <c r="E1974" t="s">
        <v>19</v>
      </c>
      <c r="F1974">
        <v>2023</v>
      </c>
      <c r="G1974">
        <v>2023</v>
      </c>
      <c r="H1974">
        <v>201</v>
      </c>
      <c r="I1974" t="s">
        <v>161</v>
      </c>
      <c r="J1974">
        <v>9</v>
      </c>
      <c r="K1974" t="s">
        <v>31</v>
      </c>
      <c r="L1974">
        <v>12</v>
      </c>
      <c r="N1974">
        <v>1014</v>
      </c>
      <c r="R1974" s="2" t="str">
        <f t="shared" si="61"/>
        <v>.</v>
      </c>
      <c r="S1974" s="2" t="str">
        <f>IF(AND(P1974&lt;&gt;"_U",P1974&lt;&gt;"c",J1974&lt;&gt;99,J1974&lt;&gt;9),IFERROR(VLOOKUP(A1974,'Health Total'!$A$2:$N$10000,14,0),"."),".")</f>
        <v>.</v>
      </c>
    </row>
    <row r="1975" spans="1:19" x14ac:dyDescent="0.4">
      <c r="A1975" s="2" t="str">
        <f t="shared" si="60"/>
        <v>2023|Lakes|13</v>
      </c>
      <c r="B1975" t="s">
        <v>16</v>
      </c>
      <c r="C1975" t="s">
        <v>17</v>
      </c>
      <c r="D1975" t="s">
        <v>18</v>
      </c>
      <c r="E1975" t="s">
        <v>19</v>
      </c>
      <c r="F1975">
        <v>2023</v>
      </c>
      <c r="G1975">
        <v>2023</v>
      </c>
      <c r="H1975">
        <v>201</v>
      </c>
      <c r="I1975" t="s">
        <v>161</v>
      </c>
      <c r="J1975">
        <v>9</v>
      </c>
      <c r="K1975" t="s">
        <v>31</v>
      </c>
      <c r="L1975">
        <v>13</v>
      </c>
      <c r="N1975">
        <v>180</v>
      </c>
      <c r="R1975" s="2" t="str">
        <f t="shared" si="61"/>
        <v>.</v>
      </c>
      <c r="S1975" s="2" t="str">
        <f>IF(AND(P1975&lt;&gt;"_U",P1975&lt;&gt;"c",J1975&lt;&gt;99,J1975&lt;&gt;9),IFERROR(VLOOKUP(A1975,'Health Total'!$A$2:$N$10000,14,0),"."),".")</f>
        <v>.</v>
      </c>
    </row>
    <row r="1976" spans="1:19" x14ac:dyDescent="0.4">
      <c r="A1976" s="2" t="str">
        <f t="shared" si="60"/>
        <v>2023|Lakes|999</v>
      </c>
      <c r="B1976" t="s">
        <v>16</v>
      </c>
      <c r="C1976" t="s">
        <v>17</v>
      </c>
      <c r="D1976" t="s">
        <v>18</v>
      </c>
      <c r="E1976" t="s">
        <v>19</v>
      </c>
      <c r="F1976">
        <v>2023</v>
      </c>
      <c r="G1976">
        <v>2023</v>
      </c>
      <c r="H1976">
        <v>201</v>
      </c>
      <c r="I1976" t="s">
        <v>161</v>
      </c>
      <c r="J1976">
        <v>9</v>
      </c>
      <c r="K1976" t="s">
        <v>31</v>
      </c>
      <c r="L1976">
        <v>999</v>
      </c>
      <c r="N1976">
        <v>5613</v>
      </c>
      <c r="R1976" s="2" t="str">
        <f t="shared" si="61"/>
        <v>.</v>
      </c>
      <c r="S1976" s="2" t="str">
        <f>IF(AND(P1976&lt;&gt;"_U",P1976&lt;&gt;"c",J1976&lt;&gt;99,J1976&lt;&gt;9),IFERROR(VLOOKUP(A1976,'Health Total'!$A$2:$N$10000,14,0),"."),".")</f>
        <v>.</v>
      </c>
    </row>
    <row r="1977" spans="1:19" x14ac:dyDescent="0.4">
      <c r="A1977" s="2" t="str">
        <f t="shared" si="60"/>
        <v>2023|Lakes|10</v>
      </c>
      <c r="B1977" t="s">
        <v>16</v>
      </c>
      <c r="C1977" t="s">
        <v>17</v>
      </c>
      <c r="D1977" t="s">
        <v>18</v>
      </c>
      <c r="E1977" t="s">
        <v>19</v>
      </c>
      <c r="F1977">
        <v>2023</v>
      </c>
      <c r="G1977">
        <v>2023</v>
      </c>
      <c r="H1977">
        <v>201</v>
      </c>
      <c r="I1977" t="s">
        <v>161</v>
      </c>
      <c r="J1977">
        <v>99</v>
      </c>
      <c r="K1977" t="s">
        <v>32</v>
      </c>
      <c r="L1977">
        <v>10</v>
      </c>
      <c r="N1977">
        <v>30</v>
      </c>
      <c r="R1977" s="2" t="str">
        <f t="shared" si="61"/>
        <v>.</v>
      </c>
      <c r="S1977" s="2" t="str">
        <f>IF(AND(P1977&lt;&gt;"_U",P1977&lt;&gt;"c",J1977&lt;&gt;99,J1977&lt;&gt;9),IFERROR(VLOOKUP(A1977,'Health Total'!$A$2:$N$10000,14,0),"."),".")</f>
        <v>.</v>
      </c>
    </row>
    <row r="1978" spans="1:19" x14ac:dyDescent="0.4">
      <c r="A1978" s="2" t="str">
        <f t="shared" si="60"/>
        <v>2023|Lakes|11</v>
      </c>
      <c r="B1978" t="s">
        <v>16</v>
      </c>
      <c r="C1978" t="s">
        <v>17</v>
      </c>
      <c r="D1978" t="s">
        <v>18</v>
      </c>
      <c r="E1978" t="s">
        <v>19</v>
      </c>
      <c r="F1978">
        <v>2023</v>
      </c>
      <c r="G1978">
        <v>2023</v>
      </c>
      <c r="H1978">
        <v>201</v>
      </c>
      <c r="I1978" t="s">
        <v>161</v>
      </c>
      <c r="J1978">
        <v>99</v>
      </c>
      <c r="K1978" t="s">
        <v>32</v>
      </c>
      <c r="L1978">
        <v>11</v>
      </c>
      <c r="N1978">
        <v>34167</v>
      </c>
      <c r="R1978" s="2" t="str">
        <f t="shared" si="61"/>
        <v>.</v>
      </c>
      <c r="S1978" s="2" t="str">
        <f>IF(AND(P1978&lt;&gt;"_U",P1978&lt;&gt;"c",J1978&lt;&gt;99,J1978&lt;&gt;9),IFERROR(VLOOKUP(A1978,'Health Total'!$A$2:$N$10000,14,0),"."),".")</f>
        <v>.</v>
      </c>
    </row>
    <row r="1979" spans="1:19" x14ac:dyDescent="0.4">
      <c r="A1979" s="2" t="str">
        <f t="shared" si="60"/>
        <v>2023|Lakes|12</v>
      </c>
      <c r="B1979" t="s">
        <v>16</v>
      </c>
      <c r="C1979" t="s">
        <v>17</v>
      </c>
      <c r="D1979" t="s">
        <v>18</v>
      </c>
      <c r="E1979" t="s">
        <v>19</v>
      </c>
      <c r="F1979">
        <v>2023</v>
      </c>
      <c r="G1979">
        <v>2023</v>
      </c>
      <c r="H1979">
        <v>201</v>
      </c>
      <c r="I1979" t="s">
        <v>161</v>
      </c>
      <c r="J1979">
        <v>99</v>
      </c>
      <c r="K1979" t="s">
        <v>32</v>
      </c>
      <c r="L1979">
        <v>12</v>
      </c>
      <c r="N1979">
        <v>6156</v>
      </c>
      <c r="R1979" s="2" t="str">
        <f t="shared" si="61"/>
        <v>.</v>
      </c>
      <c r="S1979" s="2" t="str">
        <f>IF(AND(P1979&lt;&gt;"_U",P1979&lt;&gt;"c",J1979&lt;&gt;99,J1979&lt;&gt;9),IFERROR(VLOOKUP(A1979,'Health Total'!$A$2:$N$10000,14,0),"."),".")</f>
        <v>.</v>
      </c>
    </row>
    <row r="1980" spans="1:19" x14ac:dyDescent="0.4">
      <c r="A1980" s="2" t="str">
        <f t="shared" si="60"/>
        <v>2023|Lakes|13</v>
      </c>
      <c r="B1980" t="s">
        <v>16</v>
      </c>
      <c r="C1980" t="s">
        <v>17</v>
      </c>
      <c r="D1980" t="s">
        <v>18</v>
      </c>
      <c r="E1980" t="s">
        <v>19</v>
      </c>
      <c r="F1980">
        <v>2023</v>
      </c>
      <c r="G1980">
        <v>2023</v>
      </c>
      <c r="H1980">
        <v>201</v>
      </c>
      <c r="I1980" t="s">
        <v>161</v>
      </c>
      <c r="J1980">
        <v>99</v>
      </c>
      <c r="K1980" t="s">
        <v>32</v>
      </c>
      <c r="L1980">
        <v>13</v>
      </c>
      <c r="N1980">
        <v>420</v>
      </c>
      <c r="R1980" s="2" t="str">
        <f t="shared" si="61"/>
        <v>.</v>
      </c>
      <c r="S1980" s="2" t="str">
        <f>IF(AND(P1980&lt;&gt;"_U",P1980&lt;&gt;"c",J1980&lt;&gt;99,J1980&lt;&gt;9),IFERROR(VLOOKUP(A1980,'Health Total'!$A$2:$N$10000,14,0),"."),".")</f>
        <v>.</v>
      </c>
    </row>
    <row r="1981" spans="1:19" x14ac:dyDescent="0.4">
      <c r="A1981" s="2" t="str">
        <f t="shared" si="60"/>
        <v>2023|Lakes|999</v>
      </c>
      <c r="B1981" t="s">
        <v>16</v>
      </c>
      <c r="C1981" t="s">
        <v>17</v>
      </c>
      <c r="D1981" t="s">
        <v>18</v>
      </c>
      <c r="E1981" t="s">
        <v>19</v>
      </c>
      <c r="F1981">
        <v>2023</v>
      </c>
      <c r="G1981">
        <v>2023</v>
      </c>
      <c r="H1981">
        <v>201</v>
      </c>
      <c r="I1981" t="s">
        <v>161</v>
      </c>
      <c r="J1981">
        <v>99</v>
      </c>
      <c r="K1981" t="s">
        <v>32</v>
      </c>
      <c r="L1981">
        <v>999</v>
      </c>
      <c r="N1981">
        <v>40773</v>
      </c>
      <c r="R1981" s="2" t="str">
        <f t="shared" si="61"/>
        <v>.</v>
      </c>
      <c r="S1981" s="2" t="str">
        <f>IF(AND(P1981&lt;&gt;"_U",P1981&lt;&gt;"c",J1981&lt;&gt;99,J1981&lt;&gt;9),IFERROR(VLOOKUP(A1981,'Health Total'!$A$2:$N$10000,14,0),"."),".")</f>
        <v>.</v>
      </c>
    </row>
    <row r="1982" spans="1:19" x14ac:dyDescent="0.4">
      <c r="A1982" s="2" t="str">
        <f t="shared" si="60"/>
        <v>2023|Bay of Plenty|10</v>
      </c>
      <c r="B1982" t="s">
        <v>16</v>
      </c>
      <c r="C1982" t="s">
        <v>17</v>
      </c>
      <c r="D1982" t="s">
        <v>18</v>
      </c>
      <c r="E1982" t="s">
        <v>19</v>
      </c>
      <c r="F1982">
        <v>2023</v>
      </c>
      <c r="G1982">
        <v>2023</v>
      </c>
      <c r="H1982">
        <v>202</v>
      </c>
      <c r="I1982" t="s">
        <v>160</v>
      </c>
      <c r="J1982">
        <v>0</v>
      </c>
      <c r="K1982" t="s">
        <v>21</v>
      </c>
      <c r="L1982">
        <v>10</v>
      </c>
      <c r="N1982">
        <v>0</v>
      </c>
      <c r="R1982" s="2">
        <f t="shared" si="61"/>
        <v>0</v>
      </c>
      <c r="S1982" s="2">
        <f>IF(AND(P1982&lt;&gt;"_U",P1982&lt;&gt;"c",J1982&lt;&gt;99,J1982&lt;&gt;9),IFERROR(VLOOKUP(A1982,'Health Total'!$A$2:$N$10000,14,0),"."),".")</f>
        <v>57</v>
      </c>
    </row>
    <row r="1983" spans="1:19" x14ac:dyDescent="0.4">
      <c r="A1983" s="2" t="str">
        <f t="shared" si="60"/>
        <v>2023|Bay of Plenty|11</v>
      </c>
      <c r="B1983" t="s">
        <v>16</v>
      </c>
      <c r="C1983" t="s">
        <v>17</v>
      </c>
      <c r="D1983" t="s">
        <v>18</v>
      </c>
      <c r="E1983" t="s">
        <v>19</v>
      </c>
      <c r="F1983">
        <v>2023</v>
      </c>
      <c r="G1983">
        <v>2023</v>
      </c>
      <c r="H1983">
        <v>202</v>
      </c>
      <c r="I1983" t="s">
        <v>160</v>
      </c>
      <c r="J1983">
        <v>0</v>
      </c>
      <c r="K1983" t="s">
        <v>21</v>
      </c>
      <c r="L1983">
        <v>11</v>
      </c>
      <c r="N1983">
        <v>1128</v>
      </c>
      <c r="R1983" s="2">
        <f t="shared" si="61"/>
        <v>1.59</v>
      </c>
      <c r="S1983" s="2">
        <f>IF(AND(P1983&lt;&gt;"_U",P1983&lt;&gt;"c",J1983&lt;&gt;99,J1983&lt;&gt;9),IFERROR(VLOOKUP(A1983,'Health Total'!$A$2:$N$10000,14,0),"."),".")</f>
        <v>70854</v>
      </c>
    </row>
    <row r="1984" spans="1:19" x14ac:dyDescent="0.4">
      <c r="A1984" s="2" t="str">
        <f t="shared" si="60"/>
        <v>2023|Bay of Plenty|12</v>
      </c>
      <c r="B1984" t="s">
        <v>16</v>
      </c>
      <c r="C1984" t="s">
        <v>17</v>
      </c>
      <c r="D1984" t="s">
        <v>18</v>
      </c>
      <c r="E1984" t="s">
        <v>19</v>
      </c>
      <c r="F1984">
        <v>2023</v>
      </c>
      <c r="G1984">
        <v>2023</v>
      </c>
      <c r="H1984">
        <v>202</v>
      </c>
      <c r="I1984" t="s">
        <v>160</v>
      </c>
      <c r="J1984">
        <v>0</v>
      </c>
      <c r="K1984" t="s">
        <v>21</v>
      </c>
      <c r="L1984">
        <v>12</v>
      </c>
      <c r="N1984">
        <v>405</v>
      </c>
      <c r="R1984" s="2">
        <f t="shared" si="61"/>
        <v>2.99</v>
      </c>
      <c r="S1984" s="2">
        <f>IF(AND(P1984&lt;&gt;"_U",P1984&lt;&gt;"c",J1984&lt;&gt;99,J1984&lt;&gt;9),IFERROR(VLOOKUP(A1984,'Health Total'!$A$2:$N$10000,14,0),"."),".")</f>
        <v>13527</v>
      </c>
    </row>
    <row r="1985" spans="1:19" x14ac:dyDescent="0.4">
      <c r="A1985" s="2" t="str">
        <f t="shared" si="60"/>
        <v>2023|Bay of Plenty|13</v>
      </c>
      <c r="B1985" t="s">
        <v>16</v>
      </c>
      <c r="C1985" t="s">
        <v>17</v>
      </c>
      <c r="D1985" t="s">
        <v>18</v>
      </c>
      <c r="E1985" t="s">
        <v>19</v>
      </c>
      <c r="F1985">
        <v>2023</v>
      </c>
      <c r="G1985">
        <v>2023</v>
      </c>
      <c r="H1985">
        <v>202</v>
      </c>
      <c r="I1985" t="s">
        <v>160</v>
      </c>
      <c r="J1985">
        <v>0</v>
      </c>
      <c r="K1985" t="s">
        <v>21</v>
      </c>
      <c r="L1985">
        <v>13</v>
      </c>
      <c r="N1985">
        <v>108</v>
      </c>
      <c r="R1985" s="2">
        <f t="shared" si="61"/>
        <v>15</v>
      </c>
      <c r="S1985" s="2">
        <f>IF(AND(P1985&lt;&gt;"_U",P1985&lt;&gt;"c",J1985&lt;&gt;99,J1985&lt;&gt;9),IFERROR(VLOOKUP(A1985,'Health Total'!$A$2:$N$10000,14,0),"."),".")</f>
        <v>720</v>
      </c>
    </row>
    <row r="1986" spans="1:19" x14ac:dyDescent="0.4">
      <c r="A1986" s="2" t="str">
        <f t="shared" si="60"/>
        <v>2023|Bay of Plenty|999</v>
      </c>
      <c r="B1986" t="s">
        <v>16</v>
      </c>
      <c r="C1986" t="s">
        <v>17</v>
      </c>
      <c r="D1986" t="s">
        <v>18</v>
      </c>
      <c r="E1986" t="s">
        <v>19</v>
      </c>
      <c r="F1986">
        <v>2023</v>
      </c>
      <c r="G1986">
        <v>2023</v>
      </c>
      <c r="H1986">
        <v>202</v>
      </c>
      <c r="I1986" t="s">
        <v>160</v>
      </c>
      <c r="J1986">
        <v>0</v>
      </c>
      <c r="K1986" t="s">
        <v>21</v>
      </c>
      <c r="L1986">
        <v>999</v>
      </c>
      <c r="N1986">
        <v>1638</v>
      </c>
      <c r="R1986" s="2">
        <f t="shared" si="61"/>
        <v>1.92</v>
      </c>
      <c r="S1986" s="2">
        <f>IF(AND(P1986&lt;&gt;"_U",P1986&lt;&gt;"c",J1986&lt;&gt;99,J1986&lt;&gt;9),IFERROR(VLOOKUP(A1986,'Health Total'!$A$2:$N$10000,14,0),"."),".")</f>
        <v>85164</v>
      </c>
    </row>
    <row r="1987" spans="1:19" x14ac:dyDescent="0.4">
      <c r="A1987" s="2" t="str">
        <f t="shared" ref="A1987:A2050" si="62">G1987&amp;"|"&amp;I1987&amp;"|"&amp;L1987</f>
        <v>2023|Bay of Plenty|10</v>
      </c>
      <c r="B1987" t="s">
        <v>16</v>
      </c>
      <c r="C1987" t="s">
        <v>17</v>
      </c>
      <c r="D1987" t="s">
        <v>18</v>
      </c>
      <c r="E1987" t="s">
        <v>19</v>
      </c>
      <c r="F1987">
        <v>2023</v>
      </c>
      <c r="G1987">
        <v>2023</v>
      </c>
      <c r="H1987">
        <v>202</v>
      </c>
      <c r="I1987" t="s">
        <v>160</v>
      </c>
      <c r="J1987">
        <v>1</v>
      </c>
      <c r="K1987" t="s">
        <v>22</v>
      </c>
      <c r="L1987">
        <v>10</v>
      </c>
      <c r="N1987">
        <v>36</v>
      </c>
      <c r="R1987" s="2">
        <f t="shared" ref="R1987:R2050" si="63">IF(P1987&lt;&gt;"_U",IFERROR((ROUND(N1987/S1987*100,2)),"."),".")</f>
        <v>63.16</v>
      </c>
      <c r="S1987" s="2">
        <f>IF(AND(P1987&lt;&gt;"_U",P1987&lt;&gt;"c",J1987&lt;&gt;99,J1987&lt;&gt;9),IFERROR(VLOOKUP(A1987,'Health Total'!$A$2:$N$10000,14,0),"."),".")</f>
        <v>57</v>
      </c>
    </row>
    <row r="1988" spans="1:19" x14ac:dyDescent="0.4">
      <c r="A1988" s="2" t="str">
        <f t="shared" si="62"/>
        <v>2023|Bay of Plenty|11</v>
      </c>
      <c r="B1988" t="s">
        <v>16</v>
      </c>
      <c r="C1988" t="s">
        <v>17</v>
      </c>
      <c r="D1988" t="s">
        <v>18</v>
      </c>
      <c r="E1988" t="s">
        <v>19</v>
      </c>
      <c r="F1988">
        <v>2023</v>
      </c>
      <c r="G1988">
        <v>2023</v>
      </c>
      <c r="H1988">
        <v>202</v>
      </c>
      <c r="I1988" t="s">
        <v>160</v>
      </c>
      <c r="J1988">
        <v>1</v>
      </c>
      <c r="K1988" t="s">
        <v>22</v>
      </c>
      <c r="L1988">
        <v>11</v>
      </c>
      <c r="N1988">
        <v>48231</v>
      </c>
      <c r="R1988" s="2">
        <f t="shared" si="63"/>
        <v>68.069999999999993</v>
      </c>
      <c r="S1988" s="2">
        <f>IF(AND(P1988&lt;&gt;"_U",P1988&lt;&gt;"c",J1988&lt;&gt;99,J1988&lt;&gt;9),IFERROR(VLOOKUP(A1988,'Health Total'!$A$2:$N$10000,14,0),"."),".")</f>
        <v>70854</v>
      </c>
    </row>
    <row r="1989" spans="1:19" x14ac:dyDescent="0.4">
      <c r="A1989" s="2" t="str">
        <f t="shared" si="62"/>
        <v>2023|Bay of Plenty|12</v>
      </c>
      <c r="B1989" t="s">
        <v>16</v>
      </c>
      <c r="C1989" t="s">
        <v>17</v>
      </c>
      <c r="D1989" t="s">
        <v>18</v>
      </c>
      <c r="E1989" t="s">
        <v>19</v>
      </c>
      <c r="F1989">
        <v>2023</v>
      </c>
      <c r="G1989">
        <v>2023</v>
      </c>
      <c r="H1989">
        <v>202</v>
      </c>
      <c r="I1989" t="s">
        <v>160</v>
      </c>
      <c r="J1989">
        <v>1</v>
      </c>
      <c r="K1989" t="s">
        <v>22</v>
      </c>
      <c r="L1989">
        <v>12</v>
      </c>
      <c r="N1989">
        <v>10281</v>
      </c>
      <c r="R1989" s="2">
        <f t="shared" si="63"/>
        <v>76</v>
      </c>
      <c r="S1989" s="2">
        <f>IF(AND(P1989&lt;&gt;"_U",P1989&lt;&gt;"c",J1989&lt;&gt;99,J1989&lt;&gt;9),IFERROR(VLOOKUP(A1989,'Health Total'!$A$2:$N$10000,14,0),"."),".")</f>
        <v>13527</v>
      </c>
    </row>
    <row r="1990" spans="1:19" x14ac:dyDescent="0.4">
      <c r="A1990" s="2" t="str">
        <f t="shared" si="62"/>
        <v>2023|Bay of Plenty|13</v>
      </c>
      <c r="B1990" t="s">
        <v>16</v>
      </c>
      <c r="C1990" t="s">
        <v>17</v>
      </c>
      <c r="D1990" t="s">
        <v>18</v>
      </c>
      <c r="E1990" t="s">
        <v>19</v>
      </c>
      <c r="F1990">
        <v>2023</v>
      </c>
      <c r="G1990">
        <v>2023</v>
      </c>
      <c r="H1990">
        <v>202</v>
      </c>
      <c r="I1990" t="s">
        <v>160</v>
      </c>
      <c r="J1990">
        <v>1</v>
      </c>
      <c r="K1990" t="s">
        <v>22</v>
      </c>
      <c r="L1990">
        <v>13</v>
      </c>
      <c r="N1990">
        <v>150</v>
      </c>
      <c r="R1990" s="2">
        <f t="shared" si="63"/>
        <v>20.83</v>
      </c>
      <c r="S1990" s="2">
        <f>IF(AND(P1990&lt;&gt;"_U",P1990&lt;&gt;"c",J1990&lt;&gt;99,J1990&lt;&gt;9),IFERROR(VLOOKUP(A1990,'Health Total'!$A$2:$N$10000,14,0),"."),".")</f>
        <v>720</v>
      </c>
    </row>
    <row r="1991" spans="1:19" x14ac:dyDescent="0.4">
      <c r="A1991" s="2" t="str">
        <f t="shared" si="62"/>
        <v>2023|Bay of Plenty|999</v>
      </c>
      <c r="B1991" t="s">
        <v>16</v>
      </c>
      <c r="C1991" t="s">
        <v>17</v>
      </c>
      <c r="D1991" t="s">
        <v>18</v>
      </c>
      <c r="E1991" t="s">
        <v>19</v>
      </c>
      <c r="F1991">
        <v>2023</v>
      </c>
      <c r="G1991">
        <v>2023</v>
      </c>
      <c r="H1991">
        <v>202</v>
      </c>
      <c r="I1991" t="s">
        <v>160</v>
      </c>
      <c r="J1991">
        <v>1</v>
      </c>
      <c r="K1991" t="s">
        <v>22</v>
      </c>
      <c r="L1991">
        <v>999</v>
      </c>
      <c r="N1991">
        <v>58698</v>
      </c>
      <c r="R1991" s="2">
        <f t="shared" si="63"/>
        <v>68.92</v>
      </c>
      <c r="S1991" s="2">
        <f>IF(AND(P1991&lt;&gt;"_U",P1991&lt;&gt;"c",J1991&lt;&gt;99,J1991&lt;&gt;9),IFERROR(VLOOKUP(A1991,'Health Total'!$A$2:$N$10000,14,0),"."),".")</f>
        <v>85164</v>
      </c>
    </row>
    <row r="1992" spans="1:19" x14ac:dyDescent="0.4">
      <c r="A1992" s="2" t="str">
        <f t="shared" si="62"/>
        <v>2023|Bay of Plenty|10</v>
      </c>
      <c r="B1992" t="s">
        <v>16</v>
      </c>
      <c r="C1992" t="s">
        <v>17</v>
      </c>
      <c r="D1992" t="s">
        <v>18</v>
      </c>
      <c r="E1992" t="s">
        <v>19</v>
      </c>
      <c r="F1992">
        <v>2023</v>
      </c>
      <c r="G1992">
        <v>2023</v>
      </c>
      <c r="H1992">
        <v>202</v>
      </c>
      <c r="I1992" t="s">
        <v>160</v>
      </c>
      <c r="J1992">
        <v>2</v>
      </c>
      <c r="K1992" t="s">
        <v>23</v>
      </c>
      <c r="L1992">
        <v>10</v>
      </c>
      <c r="N1992">
        <v>24</v>
      </c>
      <c r="R1992" s="2">
        <f t="shared" si="63"/>
        <v>42.11</v>
      </c>
      <c r="S1992" s="2">
        <f>IF(AND(P1992&lt;&gt;"_U",P1992&lt;&gt;"c",J1992&lt;&gt;99,J1992&lt;&gt;9),IFERROR(VLOOKUP(A1992,'Health Total'!$A$2:$N$10000,14,0),"."),".")</f>
        <v>57</v>
      </c>
    </row>
    <row r="1993" spans="1:19" x14ac:dyDescent="0.4">
      <c r="A1993" s="2" t="str">
        <f t="shared" si="62"/>
        <v>2023|Bay of Plenty|11</v>
      </c>
      <c r="B1993" t="s">
        <v>16</v>
      </c>
      <c r="C1993" t="s">
        <v>17</v>
      </c>
      <c r="D1993" t="s">
        <v>18</v>
      </c>
      <c r="E1993" t="s">
        <v>19</v>
      </c>
      <c r="F1993">
        <v>2023</v>
      </c>
      <c r="G1993">
        <v>2023</v>
      </c>
      <c r="H1993">
        <v>202</v>
      </c>
      <c r="I1993" t="s">
        <v>160</v>
      </c>
      <c r="J1993">
        <v>2</v>
      </c>
      <c r="K1993" t="s">
        <v>23</v>
      </c>
      <c r="L1993">
        <v>11</v>
      </c>
      <c r="N1993">
        <v>21561</v>
      </c>
      <c r="R1993" s="2">
        <f t="shared" si="63"/>
        <v>30.43</v>
      </c>
      <c r="S1993" s="2">
        <f>IF(AND(P1993&lt;&gt;"_U",P1993&lt;&gt;"c",J1993&lt;&gt;99,J1993&lt;&gt;9),IFERROR(VLOOKUP(A1993,'Health Total'!$A$2:$N$10000,14,0),"."),".")</f>
        <v>70854</v>
      </c>
    </row>
    <row r="1994" spans="1:19" x14ac:dyDescent="0.4">
      <c r="A1994" s="2" t="str">
        <f t="shared" si="62"/>
        <v>2023|Bay of Plenty|12</v>
      </c>
      <c r="B1994" t="s">
        <v>16</v>
      </c>
      <c r="C1994" t="s">
        <v>17</v>
      </c>
      <c r="D1994" t="s">
        <v>18</v>
      </c>
      <c r="E1994" t="s">
        <v>19</v>
      </c>
      <c r="F1994">
        <v>2023</v>
      </c>
      <c r="G1994">
        <v>2023</v>
      </c>
      <c r="H1994">
        <v>202</v>
      </c>
      <c r="I1994" t="s">
        <v>160</v>
      </c>
      <c r="J1994">
        <v>2</v>
      </c>
      <c r="K1994" t="s">
        <v>23</v>
      </c>
      <c r="L1994">
        <v>12</v>
      </c>
      <c r="N1994">
        <v>4200</v>
      </c>
      <c r="R1994" s="2">
        <f t="shared" si="63"/>
        <v>31.05</v>
      </c>
      <c r="S1994" s="2">
        <f>IF(AND(P1994&lt;&gt;"_U",P1994&lt;&gt;"c",J1994&lt;&gt;99,J1994&lt;&gt;9),IFERROR(VLOOKUP(A1994,'Health Total'!$A$2:$N$10000,14,0),"."),".")</f>
        <v>13527</v>
      </c>
    </row>
    <row r="1995" spans="1:19" x14ac:dyDescent="0.4">
      <c r="A1995" s="2" t="str">
        <f t="shared" si="62"/>
        <v>2023|Bay of Plenty|13</v>
      </c>
      <c r="B1995" t="s">
        <v>16</v>
      </c>
      <c r="C1995" t="s">
        <v>17</v>
      </c>
      <c r="D1995" t="s">
        <v>18</v>
      </c>
      <c r="E1995" t="s">
        <v>19</v>
      </c>
      <c r="F1995">
        <v>2023</v>
      </c>
      <c r="G1995">
        <v>2023</v>
      </c>
      <c r="H1995">
        <v>202</v>
      </c>
      <c r="I1995" t="s">
        <v>160</v>
      </c>
      <c r="J1995">
        <v>2</v>
      </c>
      <c r="K1995" t="s">
        <v>23</v>
      </c>
      <c r="L1995">
        <v>13</v>
      </c>
      <c r="N1995">
        <v>309</v>
      </c>
      <c r="R1995" s="2">
        <f t="shared" si="63"/>
        <v>42.92</v>
      </c>
      <c r="S1995" s="2">
        <f>IF(AND(P1995&lt;&gt;"_U",P1995&lt;&gt;"c",J1995&lt;&gt;99,J1995&lt;&gt;9),IFERROR(VLOOKUP(A1995,'Health Total'!$A$2:$N$10000,14,0),"."),".")</f>
        <v>720</v>
      </c>
    </row>
    <row r="1996" spans="1:19" x14ac:dyDescent="0.4">
      <c r="A1996" s="2" t="str">
        <f t="shared" si="62"/>
        <v>2023|Bay of Plenty|999</v>
      </c>
      <c r="B1996" t="s">
        <v>16</v>
      </c>
      <c r="C1996" t="s">
        <v>17</v>
      </c>
      <c r="D1996" t="s">
        <v>18</v>
      </c>
      <c r="E1996" t="s">
        <v>19</v>
      </c>
      <c r="F1996">
        <v>2023</v>
      </c>
      <c r="G1996">
        <v>2023</v>
      </c>
      <c r="H1996">
        <v>202</v>
      </c>
      <c r="I1996" t="s">
        <v>160</v>
      </c>
      <c r="J1996">
        <v>2</v>
      </c>
      <c r="K1996" t="s">
        <v>23</v>
      </c>
      <c r="L1996">
        <v>999</v>
      </c>
      <c r="N1996">
        <v>26097</v>
      </c>
      <c r="R1996" s="2">
        <f t="shared" si="63"/>
        <v>30.64</v>
      </c>
      <c r="S1996" s="2">
        <f>IF(AND(P1996&lt;&gt;"_U",P1996&lt;&gt;"c",J1996&lt;&gt;99,J1996&lt;&gt;9),IFERROR(VLOOKUP(A1996,'Health Total'!$A$2:$N$10000,14,0),"."),".")</f>
        <v>85164</v>
      </c>
    </row>
    <row r="1997" spans="1:19" x14ac:dyDescent="0.4">
      <c r="A1997" s="2" t="str">
        <f t="shared" si="62"/>
        <v>2023|Bay of Plenty|10</v>
      </c>
      <c r="B1997" t="s">
        <v>16</v>
      </c>
      <c r="C1997" t="s">
        <v>17</v>
      </c>
      <c r="D1997" t="s">
        <v>18</v>
      </c>
      <c r="E1997" t="s">
        <v>19</v>
      </c>
      <c r="F1997">
        <v>2023</v>
      </c>
      <c r="G1997">
        <v>2023</v>
      </c>
      <c r="H1997">
        <v>202</v>
      </c>
      <c r="I1997" t="s">
        <v>160</v>
      </c>
      <c r="J1997">
        <v>3</v>
      </c>
      <c r="K1997" t="s">
        <v>24</v>
      </c>
      <c r="L1997">
        <v>10</v>
      </c>
      <c r="N1997">
        <v>15</v>
      </c>
      <c r="R1997" s="2">
        <f t="shared" si="63"/>
        <v>26.32</v>
      </c>
      <c r="S1997" s="2">
        <f>IF(AND(P1997&lt;&gt;"_U",P1997&lt;&gt;"c",J1997&lt;&gt;99,J1997&lt;&gt;9),IFERROR(VLOOKUP(A1997,'Health Total'!$A$2:$N$10000,14,0),"."),".")</f>
        <v>57</v>
      </c>
    </row>
    <row r="1998" spans="1:19" x14ac:dyDescent="0.4">
      <c r="A1998" s="2" t="str">
        <f t="shared" si="62"/>
        <v>2023|Bay of Plenty|11</v>
      </c>
      <c r="B1998" t="s">
        <v>16</v>
      </c>
      <c r="C1998" t="s">
        <v>17</v>
      </c>
      <c r="D1998" t="s">
        <v>18</v>
      </c>
      <c r="E1998" t="s">
        <v>19</v>
      </c>
      <c r="F1998">
        <v>2023</v>
      </c>
      <c r="G1998">
        <v>2023</v>
      </c>
      <c r="H1998">
        <v>202</v>
      </c>
      <c r="I1998" t="s">
        <v>160</v>
      </c>
      <c r="J1998">
        <v>3</v>
      </c>
      <c r="K1998" t="s">
        <v>24</v>
      </c>
      <c r="L1998">
        <v>11</v>
      </c>
      <c r="N1998">
        <v>7254</v>
      </c>
      <c r="R1998" s="2">
        <f t="shared" si="63"/>
        <v>10.24</v>
      </c>
      <c r="S1998" s="2">
        <f>IF(AND(P1998&lt;&gt;"_U",P1998&lt;&gt;"c",J1998&lt;&gt;99,J1998&lt;&gt;9),IFERROR(VLOOKUP(A1998,'Health Total'!$A$2:$N$10000,14,0),"."),".")</f>
        <v>70854</v>
      </c>
    </row>
    <row r="1999" spans="1:19" x14ac:dyDescent="0.4">
      <c r="A1999" s="2" t="str">
        <f t="shared" si="62"/>
        <v>2023|Bay of Plenty|12</v>
      </c>
      <c r="B1999" t="s">
        <v>16</v>
      </c>
      <c r="C1999" t="s">
        <v>17</v>
      </c>
      <c r="D1999" t="s">
        <v>18</v>
      </c>
      <c r="E1999" t="s">
        <v>19</v>
      </c>
      <c r="F1999">
        <v>2023</v>
      </c>
      <c r="G1999">
        <v>2023</v>
      </c>
      <c r="H1999">
        <v>202</v>
      </c>
      <c r="I1999" t="s">
        <v>160</v>
      </c>
      <c r="J1999">
        <v>3</v>
      </c>
      <c r="K1999" t="s">
        <v>24</v>
      </c>
      <c r="L1999">
        <v>12</v>
      </c>
      <c r="N1999">
        <v>519</v>
      </c>
      <c r="R1999" s="2">
        <f t="shared" si="63"/>
        <v>3.84</v>
      </c>
      <c r="S1999" s="2">
        <f>IF(AND(P1999&lt;&gt;"_U",P1999&lt;&gt;"c",J1999&lt;&gt;99,J1999&lt;&gt;9),IFERROR(VLOOKUP(A1999,'Health Total'!$A$2:$N$10000,14,0),"."),".")</f>
        <v>13527</v>
      </c>
    </row>
    <row r="2000" spans="1:19" x14ac:dyDescent="0.4">
      <c r="A2000" s="2" t="str">
        <f t="shared" si="62"/>
        <v>2023|Bay of Plenty|13</v>
      </c>
      <c r="B2000" t="s">
        <v>16</v>
      </c>
      <c r="C2000" t="s">
        <v>17</v>
      </c>
      <c r="D2000" t="s">
        <v>18</v>
      </c>
      <c r="E2000" t="s">
        <v>19</v>
      </c>
      <c r="F2000">
        <v>2023</v>
      </c>
      <c r="G2000">
        <v>2023</v>
      </c>
      <c r="H2000">
        <v>202</v>
      </c>
      <c r="I2000" t="s">
        <v>160</v>
      </c>
      <c r="J2000">
        <v>3</v>
      </c>
      <c r="K2000" t="s">
        <v>24</v>
      </c>
      <c r="L2000">
        <v>13</v>
      </c>
      <c r="N2000">
        <v>84</v>
      </c>
      <c r="R2000" s="2">
        <f t="shared" si="63"/>
        <v>11.67</v>
      </c>
      <c r="S2000" s="2">
        <f>IF(AND(P2000&lt;&gt;"_U",P2000&lt;&gt;"c",J2000&lt;&gt;99,J2000&lt;&gt;9),IFERROR(VLOOKUP(A2000,'Health Total'!$A$2:$N$10000,14,0),"."),".")</f>
        <v>720</v>
      </c>
    </row>
    <row r="2001" spans="1:19" x14ac:dyDescent="0.4">
      <c r="A2001" s="2" t="str">
        <f t="shared" si="62"/>
        <v>2023|Bay of Plenty|999</v>
      </c>
      <c r="B2001" t="s">
        <v>16</v>
      </c>
      <c r="C2001" t="s">
        <v>17</v>
      </c>
      <c r="D2001" t="s">
        <v>18</v>
      </c>
      <c r="E2001" t="s">
        <v>19</v>
      </c>
      <c r="F2001">
        <v>2023</v>
      </c>
      <c r="G2001">
        <v>2023</v>
      </c>
      <c r="H2001">
        <v>202</v>
      </c>
      <c r="I2001" t="s">
        <v>160</v>
      </c>
      <c r="J2001">
        <v>3</v>
      </c>
      <c r="K2001" t="s">
        <v>24</v>
      </c>
      <c r="L2001">
        <v>999</v>
      </c>
      <c r="N2001">
        <v>7872</v>
      </c>
      <c r="R2001" s="2">
        <f t="shared" si="63"/>
        <v>9.24</v>
      </c>
      <c r="S2001" s="2">
        <f>IF(AND(P2001&lt;&gt;"_U",P2001&lt;&gt;"c",J2001&lt;&gt;99,J2001&lt;&gt;9),IFERROR(VLOOKUP(A2001,'Health Total'!$A$2:$N$10000,14,0),"."),".")</f>
        <v>85164</v>
      </c>
    </row>
    <row r="2002" spans="1:19" x14ac:dyDescent="0.4">
      <c r="A2002" s="2" t="str">
        <f t="shared" si="62"/>
        <v>2023|Bay of Plenty|10</v>
      </c>
      <c r="B2002" t="s">
        <v>16</v>
      </c>
      <c r="C2002" t="s">
        <v>17</v>
      </c>
      <c r="D2002" t="s">
        <v>18</v>
      </c>
      <c r="E2002" t="s">
        <v>19</v>
      </c>
      <c r="F2002">
        <v>2023</v>
      </c>
      <c r="G2002">
        <v>2023</v>
      </c>
      <c r="H2002">
        <v>202</v>
      </c>
      <c r="I2002" t="s">
        <v>160</v>
      </c>
      <c r="J2002">
        <v>4</v>
      </c>
      <c r="K2002" t="s">
        <v>25</v>
      </c>
      <c r="L2002">
        <v>10</v>
      </c>
      <c r="N2002">
        <v>3</v>
      </c>
      <c r="R2002" s="2">
        <f t="shared" si="63"/>
        <v>5.26</v>
      </c>
      <c r="S2002" s="2">
        <f>IF(AND(P2002&lt;&gt;"_U",P2002&lt;&gt;"c",J2002&lt;&gt;99,J2002&lt;&gt;9),IFERROR(VLOOKUP(A2002,'Health Total'!$A$2:$N$10000,14,0),"."),".")</f>
        <v>57</v>
      </c>
    </row>
    <row r="2003" spans="1:19" x14ac:dyDescent="0.4">
      <c r="A2003" s="2" t="str">
        <f t="shared" si="62"/>
        <v>2023|Bay of Plenty|11</v>
      </c>
      <c r="B2003" t="s">
        <v>16</v>
      </c>
      <c r="C2003" t="s">
        <v>17</v>
      </c>
      <c r="D2003" t="s">
        <v>18</v>
      </c>
      <c r="E2003" t="s">
        <v>19</v>
      </c>
      <c r="F2003">
        <v>2023</v>
      </c>
      <c r="G2003">
        <v>2023</v>
      </c>
      <c r="H2003">
        <v>202</v>
      </c>
      <c r="I2003" t="s">
        <v>160</v>
      </c>
      <c r="J2003">
        <v>4</v>
      </c>
      <c r="K2003" t="s">
        <v>25</v>
      </c>
      <c r="L2003">
        <v>11</v>
      </c>
      <c r="N2003">
        <v>2136</v>
      </c>
      <c r="R2003" s="2">
        <f t="shared" si="63"/>
        <v>3.01</v>
      </c>
      <c r="S2003" s="2">
        <f>IF(AND(P2003&lt;&gt;"_U",P2003&lt;&gt;"c",J2003&lt;&gt;99,J2003&lt;&gt;9),IFERROR(VLOOKUP(A2003,'Health Total'!$A$2:$N$10000,14,0),"."),".")</f>
        <v>70854</v>
      </c>
    </row>
    <row r="2004" spans="1:19" x14ac:dyDescent="0.4">
      <c r="A2004" s="2" t="str">
        <f t="shared" si="62"/>
        <v>2023|Bay of Plenty|12</v>
      </c>
      <c r="B2004" t="s">
        <v>16</v>
      </c>
      <c r="C2004" t="s">
        <v>17</v>
      </c>
      <c r="D2004" t="s">
        <v>18</v>
      </c>
      <c r="E2004" t="s">
        <v>19</v>
      </c>
      <c r="F2004">
        <v>2023</v>
      </c>
      <c r="G2004">
        <v>2023</v>
      </c>
      <c r="H2004">
        <v>202</v>
      </c>
      <c r="I2004" t="s">
        <v>160</v>
      </c>
      <c r="J2004">
        <v>4</v>
      </c>
      <c r="K2004" t="s">
        <v>25</v>
      </c>
      <c r="L2004">
        <v>12</v>
      </c>
      <c r="N2004">
        <v>327</v>
      </c>
      <c r="R2004" s="2">
        <f t="shared" si="63"/>
        <v>2.42</v>
      </c>
      <c r="S2004" s="2">
        <f>IF(AND(P2004&lt;&gt;"_U",P2004&lt;&gt;"c",J2004&lt;&gt;99,J2004&lt;&gt;9),IFERROR(VLOOKUP(A2004,'Health Total'!$A$2:$N$10000,14,0),"."),".")</f>
        <v>13527</v>
      </c>
    </row>
    <row r="2005" spans="1:19" x14ac:dyDescent="0.4">
      <c r="A2005" s="2" t="str">
        <f t="shared" si="62"/>
        <v>2023|Bay of Plenty|13</v>
      </c>
      <c r="B2005" t="s">
        <v>16</v>
      </c>
      <c r="C2005" t="s">
        <v>17</v>
      </c>
      <c r="D2005" t="s">
        <v>18</v>
      </c>
      <c r="E2005" t="s">
        <v>19</v>
      </c>
      <c r="F2005">
        <v>2023</v>
      </c>
      <c r="G2005">
        <v>2023</v>
      </c>
      <c r="H2005">
        <v>202</v>
      </c>
      <c r="I2005" t="s">
        <v>160</v>
      </c>
      <c r="J2005">
        <v>4</v>
      </c>
      <c r="K2005" t="s">
        <v>25</v>
      </c>
      <c r="L2005">
        <v>13</v>
      </c>
      <c r="N2005">
        <v>33</v>
      </c>
      <c r="R2005" s="2">
        <f t="shared" si="63"/>
        <v>4.58</v>
      </c>
      <c r="S2005" s="2">
        <f>IF(AND(P2005&lt;&gt;"_U",P2005&lt;&gt;"c",J2005&lt;&gt;99,J2005&lt;&gt;9),IFERROR(VLOOKUP(A2005,'Health Total'!$A$2:$N$10000,14,0),"."),".")</f>
        <v>720</v>
      </c>
    </row>
    <row r="2006" spans="1:19" x14ac:dyDescent="0.4">
      <c r="A2006" s="2" t="str">
        <f t="shared" si="62"/>
        <v>2023|Bay of Plenty|999</v>
      </c>
      <c r="B2006" t="s">
        <v>16</v>
      </c>
      <c r="C2006" t="s">
        <v>17</v>
      </c>
      <c r="D2006" t="s">
        <v>18</v>
      </c>
      <c r="E2006" t="s">
        <v>19</v>
      </c>
      <c r="F2006">
        <v>2023</v>
      </c>
      <c r="G2006">
        <v>2023</v>
      </c>
      <c r="H2006">
        <v>202</v>
      </c>
      <c r="I2006" t="s">
        <v>160</v>
      </c>
      <c r="J2006">
        <v>4</v>
      </c>
      <c r="K2006" t="s">
        <v>25</v>
      </c>
      <c r="L2006">
        <v>999</v>
      </c>
      <c r="N2006">
        <v>2499</v>
      </c>
      <c r="R2006" s="2">
        <f t="shared" si="63"/>
        <v>2.93</v>
      </c>
      <c r="S2006" s="2">
        <f>IF(AND(P2006&lt;&gt;"_U",P2006&lt;&gt;"c",J2006&lt;&gt;99,J2006&lt;&gt;9),IFERROR(VLOOKUP(A2006,'Health Total'!$A$2:$N$10000,14,0),"."),".")</f>
        <v>85164</v>
      </c>
    </row>
    <row r="2007" spans="1:19" x14ac:dyDescent="0.4">
      <c r="A2007" s="2" t="str">
        <f t="shared" si="62"/>
        <v>2023|Bay of Plenty|10</v>
      </c>
      <c r="B2007" t="s">
        <v>16</v>
      </c>
      <c r="C2007" t="s">
        <v>17</v>
      </c>
      <c r="D2007" t="s">
        <v>18</v>
      </c>
      <c r="E2007" t="s">
        <v>19</v>
      </c>
      <c r="F2007">
        <v>2023</v>
      </c>
      <c r="G2007">
        <v>2023</v>
      </c>
      <c r="H2007">
        <v>202</v>
      </c>
      <c r="I2007" t="s">
        <v>160</v>
      </c>
      <c r="J2007">
        <v>5</v>
      </c>
      <c r="K2007" t="s">
        <v>26</v>
      </c>
      <c r="L2007">
        <v>10</v>
      </c>
      <c r="N2007">
        <v>21</v>
      </c>
      <c r="R2007" s="2">
        <f t="shared" si="63"/>
        <v>36.840000000000003</v>
      </c>
      <c r="S2007" s="2">
        <f>IF(AND(P2007&lt;&gt;"_U",P2007&lt;&gt;"c",J2007&lt;&gt;99,J2007&lt;&gt;9),IFERROR(VLOOKUP(A2007,'Health Total'!$A$2:$N$10000,14,0),"."),".")</f>
        <v>57</v>
      </c>
    </row>
    <row r="2008" spans="1:19" x14ac:dyDescent="0.4">
      <c r="A2008" s="2" t="str">
        <f t="shared" si="62"/>
        <v>2023|Bay of Plenty|11</v>
      </c>
      <c r="B2008" t="s">
        <v>16</v>
      </c>
      <c r="C2008" t="s">
        <v>17</v>
      </c>
      <c r="D2008" t="s">
        <v>18</v>
      </c>
      <c r="E2008" t="s">
        <v>19</v>
      </c>
      <c r="F2008">
        <v>2023</v>
      </c>
      <c r="G2008">
        <v>2023</v>
      </c>
      <c r="H2008">
        <v>202</v>
      </c>
      <c r="I2008" t="s">
        <v>160</v>
      </c>
      <c r="J2008">
        <v>5</v>
      </c>
      <c r="K2008" t="s">
        <v>26</v>
      </c>
      <c r="L2008">
        <v>11</v>
      </c>
      <c r="N2008">
        <v>22086</v>
      </c>
      <c r="R2008" s="2">
        <f t="shared" si="63"/>
        <v>31.17</v>
      </c>
      <c r="S2008" s="2">
        <f>IF(AND(P2008&lt;&gt;"_U",P2008&lt;&gt;"c",J2008&lt;&gt;99,J2008&lt;&gt;9),IFERROR(VLOOKUP(A2008,'Health Total'!$A$2:$N$10000,14,0),"."),".")</f>
        <v>70854</v>
      </c>
    </row>
    <row r="2009" spans="1:19" x14ac:dyDescent="0.4">
      <c r="A2009" s="2" t="str">
        <f t="shared" si="62"/>
        <v>2023|Bay of Plenty|12</v>
      </c>
      <c r="B2009" t="s">
        <v>16</v>
      </c>
      <c r="C2009" t="s">
        <v>17</v>
      </c>
      <c r="D2009" t="s">
        <v>18</v>
      </c>
      <c r="E2009" t="s">
        <v>19</v>
      </c>
      <c r="F2009">
        <v>2023</v>
      </c>
      <c r="G2009">
        <v>2023</v>
      </c>
      <c r="H2009">
        <v>202</v>
      </c>
      <c r="I2009" t="s">
        <v>160</v>
      </c>
      <c r="J2009">
        <v>5</v>
      </c>
      <c r="K2009" t="s">
        <v>26</v>
      </c>
      <c r="L2009">
        <v>12</v>
      </c>
      <c r="N2009">
        <v>900</v>
      </c>
      <c r="R2009" s="2">
        <f t="shared" si="63"/>
        <v>6.65</v>
      </c>
      <c r="S2009" s="2">
        <f>IF(AND(P2009&lt;&gt;"_U",P2009&lt;&gt;"c",J2009&lt;&gt;99,J2009&lt;&gt;9),IFERROR(VLOOKUP(A2009,'Health Total'!$A$2:$N$10000,14,0),"."),".")</f>
        <v>13527</v>
      </c>
    </row>
    <row r="2010" spans="1:19" x14ac:dyDescent="0.4">
      <c r="A2010" s="2" t="str">
        <f t="shared" si="62"/>
        <v>2023|Bay of Plenty|13</v>
      </c>
      <c r="B2010" t="s">
        <v>16</v>
      </c>
      <c r="C2010" t="s">
        <v>17</v>
      </c>
      <c r="D2010" t="s">
        <v>18</v>
      </c>
      <c r="E2010" t="s">
        <v>19</v>
      </c>
      <c r="F2010">
        <v>2023</v>
      </c>
      <c r="G2010">
        <v>2023</v>
      </c>
      <c r="H2010">
        <v>202</v>
      </c>
      <c r="I2010" t="s">
        <v>160</v>
      </c>
      <c r="J2010">
        <v>5</v>
      </c>
      <c r="K2010" t="s">
        <v>26</v>
      </c>
      <c r="L2010">
        <v>13</v>
      </c>
      <c r="N2010">
        <v>114</v>
      </c>
      <c r="R2010" s="2">
        <f t="shared" si="63"/>
        <v>15.83</v>
      </c>
      <c r="S2010" s="2">
        <f>IF(AND(P2010&lt;&gt;"_U",P2010&lt;&gt;"c",J2010&lt;&gt;99,J2010&lt;&gt;9),IFERROR(VLOOKUP(A2010,'Health Total'!$A$2:$N$10000,14,0),"."),".")</f>
        <v>720</v>
      </c>
    </row>
    <row r="2011" spans="1:19" x14ac:dyDescent="0.4">
      <c r="A2011" s="2" t="str">
        <f t="shared" si="62"/>
        <v>2023|Bay of Plenty|999</v>
      </c>
      <c r="B2011" t="s">
        <v>16</v>
      </c>
      <c r="C2011" t="s">
        <v>17</v>
      </c>
      <c r="D2011" t="s">
        <v>18</v>
      </c>
      <c r="E2011" t="s">
        <v>19</v>
      </c>
      <c r="F2011">
        <v>2023</v>
      </c>
      <c r="G2011">
        <v>2023</v>
      </c>
      <c r="H2011">
        <v>202</v>
      </c>
      <c r="I2011" t="s">
        <v>160</v>
      </c>
      <c r="J2011">
        <v>5</v>
      </c>
      <c r="K2011" t="s">
        <v>26</v>
      </c>
      <c r="L2011">
        <v>999</v>
      </c>
      <c r="N2011">
        <v>23124</v>
      </c>
      <c r="R2011" s="2">
        <f t="shared" si="63"/>
        <v>27.15</v>
      </c>
      <c r="S2011" s="2">
        <f>IF(AND(P2011&lt;&gt;"_U",P2011&lt;&gt;"c",J2011&lt;&gt;99,J2011&lt;&gt;9),IFERROR(VLOOKUP(A2011,'Health Total'!$A$2:$N$10000,14,0),"."),".")</f>
        <v>85164</v>
      </c>
    </row>
    <row r="2012" spans="1:19" x14ac:dyDescent="0.4">
      <c r="A2012" s="2" t="str">
        <f t="shared" si="62"/>
        <v>2023|Bay of Plenty|10</v>
      </c>
      <c r="B2012" t="s">
        <v>16</v>
      </c>
      <c r="C2012" t="s">
        <v>17</v>
      </c>
      <c r="D2012" t="s">
        <v>18</v>
      </c>
      <c r="E2012" t="s">
        <v>19</v>
      </c>
      <c r="F2012">
        <v>2023</v>
      </c>
      <c r="G2012">
        <v>2023</v>
      </c>
      <c r="H2012">
        <v>202</v>
      </c>
      <c r="I2012" t="s">
        <v>160</v>
      </c>
      <c r="J2012">
        <v>6</v>
      </c>
      <c r="K2012" t="s">
        <v>27</v>
      </c>
      <c r="L2012">
        <v>10</v>
      </c>
      <c r="N2012">
        <v>3</v>
      </c>
      <c r="R2012" s="2">
        <f t="shared" si="63"/>
        <v>5.26</v>
      </c>
      <c r="S2012" s="2">
        <f>IF(AND(P2012&lt;&gt;"_U",P2012&lt;&gt;"c",J2012&lt;&gt;99,J2012&lt;&gt;9),IFERROR(VLOOKUP(A2012,'Health Total'!$A$2:$N$10000,14,0),"."),".")</f>
        <v>57</v>
      </c>
    </row>
    <row r="2013" spans="1:19" x14ac:dyDescent="0.4">
      <c r="A2013" s="2" t="str">
        <f t="shared" si="62"/>
        <v>2023|Bay of Plenty|11</v>
      </c>
      <c r="B2013" t="s">
        <v>16</v>
      </c>
      <c r="C2013" t="s">
        <v>17</v>
      </c>
      <c r="D2013" t="s">
        <v>18</v>
      </c>
      <c r="E2013" t="s">
        <v>19</v>
      </c>
      <c r="F2013">
        <v>2023</v>
      </c>
      <c r="G2013">
        <v>2023</v>
      </c>
      <c r="H2013">
        <v>202</v>
      </c>
      <c r="I2013" t="s">
        <v>160</v>
      </c>
      <c r="J2013">
        <v>6</v>
      </c>
      <c r="K2013" t="s">
        <v>27</v>
      </c>
      <c r="L2013">
        <v>11</v>
      </c>
      <c r="N2013">
        <v>450</v>
      </c>
      <c r="R2013" s="2">
        <f t="shared" si="63"/>
        <v>0.64</v>
      </c>
      <c r="S2013" s="2">
        <f>IF(AND(P2013&lt;&gt;"_U",P2013&lt;&gt;"c",J2013&lt;&gt;99,J2013&lt;&gt;9),IFERROR(VLOOKUP(A2013,'Health Total'!$A$2:$N$10000,14,0),"."),".")</f>
        <v>70854</v>
      </c>
    </row>
    <row r="2014" spans="1:19" x14ac:dyDescent="0.4">
      <c r="A2014" s="2" t="str">
        <f t="shared" si="62"/>
        <v>2023|Bay of Plenty|12</v>
      </c>
      <c r="B2014" t="s">
        <v>16</v>
      </c>
      <c r="C2014" t="s">
        <v>17</v>
      </c>
      <c r="D2014" t="s">
        <v>18</v>
      </c>
      <c r="E2014" t="s">
        <v>19</v>
      </c>
      <c r="F2014">
        <v>2023</v>
      </c>
      <c r="G2014">
        <v>2023</v>
      </c>
      <c r="H2014">
        <v>202</v>
      </c>
      <c r="I2014" t="s">
        <v>160</v>
      </c>
      <c r="J2014">
        <v>6</v>
      </c>
      <c r="K2014" t="s">
        <v>27</v>
      </c>
      <c r="L2014">
        <v>12</v>
      </c>
      <c r="N2014">
        <v>21</v>
      </c>
      <c r="R2014" s="2">
        <f t="shared" si="63"/>
        <v>0.16</v>
      </c>
      <c r="S2014" s="2">
        <f>IF(AND(P2014&lt;&gt;"_U",P2014&lt;&gt;"c",J2014&lt;&gt;99,J2014&lt;&gt;9),IFERROR(VLOOKUP(A2014,'Health Total'!$A$2:$N$10000,14,0),"."),".")</f>
        <v>13527</v>
      </c>
    </row>
    <row r="2015" spans="1:19" x14ac:dyDescent="0.4">
      <c r="A2015" s="2" t="str">
        <f t="shared" si="62"/>
        <v>2023|Bay of Plenty|13</v>
      </c>
      <c r="B2015" t="s">
        <v>16</v>
      </c>
      <c r="C2015" t="s">
        <v>17</v>
      </c>
      <c r="D2015" t="s">
        <v>18</v>
      </c>
      <c r="E2015" t="s">
        <v>19</v>
      </c>
      <c r="F2015">
        <v>2023</v>
      </c>
      <c r="G2015">
        <v>2023</v>
      </c>
      <c r="H2015">
        <v>202</v>
      </c>
      <c r="I2015" t="s">
        <v>160</v>
      </c>
      <c r="J2015">
        <v>6</v>
      </c>
      <c r="K2015" t="s">
        <v>27</v>
      </c>
      <c r="L2015">
        <v>13</v>
      </c>
      <c r="N2015">
        <v>3</v>
      </c>
      <c r="R2015" s="2">
        <f t="shared" si="63"/>
        <v>0.42</v>
      </c>
      <c r="S2015" s="2">
        <f>IF(AND(P2015&lt;&gt;"_U",P2015&lt;&gt;"c",J2015&lt;&gt;99,J2015&lt;&gt;9),IFERROR(VLOOKUP(A2015,'Health Total'!$A$2:$N$10000,14,0),"."),".")</f>
        <v>720</v>
      </c>
    </row>
    <row r="2016" spans="1:19" x14ac:dyDescent="0.4">
      <c r="A2016" s="2" t="str">
        <f t="shared" si="62"/>
        <v>2023|Bay of Plenty|999</v>
      </c>
      <c r="B2016" t="s">
        <v>16</v>
      </c>
      <c r="C2016" t="s">
        <v>17</v>
      </c>
      <c r="D2016" t="s">
        <v>18</v>
      </c>
      <c r="E2016" t="s">
        <v>19</v>
      </c>
      <c r="F2016">
        <v>2023</v>
      </c>
      <c r="G2016">
        <v>2023</v>
      </c>
      <c r="H2016">
        <v>202</v>
      </c>
      <c r="I2016" t="s">
        <v>160</v>
      </c>
      <c r="J2016">
        <v>6</v>
      </c>
      <c r="K2016" t="s">
        <v>27</v>
      </c>
      <c r="L2016">
        <v>999</v>
      </c>
      <c r="N2016">
        <v>471</v>
      </c>
      <c r="R2016" s="2">
        <f t="shared" si="63"/>
        <v>0.55000000000000004</v>
      </c>
      <c r="S2016" s="2">
        <f>IF(AND(P2016&lt;&gt;"_U",P2016&lt;&gt;"c",J2016&lt;&gt;99,J2016&lt;&gt;9),IFERROR(VLOOKUP(A2016,'Health Total'!$A$2:$N$10000,14,0),"."),".")</f>
        <v>85164</v>
      </c>
    </row>
    <row r="2017" spans="1:19" x14ac:dyDescent="0.4">
      <c r="A2017" s="2" t="str">
        <f t="shared" si="62"/>
        <v>2023|Bay of Plenty|10</v>
      </c>
      <c r="B2017" t="s">
        <v>16</v>
      </c>
      <c r="C2017" t="s">
        <v>17</v>
      </c>
      <c r="D2017" t="s">
        <v>18</v>
      </c>
      <c r="E2017" t="s">
        <v>19</v>
      </c>
      <c r="F2017">
        <v>2023</v>
      </c>
      <c r="G2017">
        <v>2023</v>
      </c>
      <c r="H2017">
        <v>202</v>
      </c>
      <c r="I2017" t="s">
        <v>160</v>
      </c>
      <c r="J2017">
        <v>7</v>
      </c>
      <c r="K2017" t="s">
        <v>28</v>
      </c>
      <c r="L2017">
        <v>10</v>
      </c>
      <c r="N2017">
        <v>0</v>
      </c>
      <c r="R2017" s="2">
        <f t="shared" si="63"/>
        <v>0</v>
      </c>
      <c r="S2017" s="2">
        <f>IF(AND(P2017&lt;&gt;"_U",P2017&lt;&gt;"c",J2017&lt;&gt;99,J2017&lt;&gt;9),IFERROR(VLOOKUP(A2017,'Health Total'!$A$2:$N$10000,14,0),"."),".")</f>
        <v>57</v>
      </c>
    </row>
    <row r="2018" spans="1:19" x14ac:dyDescent="0.4">
      <c r="A2018" s="2" t="str">
        <f t="shared" si="62"/>
        <v>2023|Bay of Plenty|11</v>
      </c>
      <c r="B2018" t="s">
        <v>16</v>
      </c>
      <c r="C2018" t="s">
        <v>17</v>
      </c>
      <c r="D2018" t="s">
        <v>18</v>
      </c>
      <c r="E2018" t="s">
        <v>19</v>
      </c>
      <c r="F2018">
        <v>2023</v>
      </c>
      <c r="G2018">
        <v>2023</v>
      </c>
      <c r="H2018">
        <v>202</v>
      </c>
      <c r="I2018" t="s">
        <v>160</v>
      </c>
      <c r="J2018">
        <v>7</v>
      </c>
      <c r="K2018" t="s">
        <v>28</v>
      </c>
      <c r="L2018">
        <v>11</v>
      </c>
      <c r="N2018">
        <v>96</v>
      </c>
      <c r="R2018" s="2">
        <f t="shared" si="63"/>
        <v>0.14000000000000001</v>
      </c>
      <c r="S2018" s="2">
        <f>IF(AND(P2018&lt;&gt;"_U",P2018&lt;&gt;"c",J2018&lt;&gt;99,J2018&lt;&gt;9),IFERROR(VLOOKUP(A2018,'Health Total'!$A$2:$N$10000,14,0),"."),".")</f>
        <v>70854</v>
      </c>
    </row>
    <row r="2019" spans="1:19" x14ac:dyDescent="0.4">
      <c r="A2019" s="2" t="str">
        <f t="shared" si="62"/>
        <v>2023|Bay of Plenty|12</v>
      </c>
      <c r="B2019" t="s">
        <v>16</v>
      </c>
      <c r="C2019" t="s">
        <v>17</v>
      </c>
      <c r="D2019" t="s">
        <v>18</v>
      </c>
      <c r="E2019" t="s">
        <v>19</v>
      </c>
      <c r="F2019">
        <v>2023</v>
      </c>
      <c r="G2019">
        <v>2023</v>
      </c>
      <c r="H2019">
        <v>202</v>
      </c>
      <c r="I2019" t="s">
        <v>160</v>
      </c>
      <c r="J2019">
        <v>7</v>
      </c>
      <c r="K2019" t="s">
        <v>28</v>
      </c>
      <c r="L2019">
        <v>12</v>
      </c>
      <c r="N2019">
        <v>12</v>
      </c>
      <c r="R2019" s="2">
        <f t="shared" si="63"/>
        <v>0.09</v>
      </c>
      <c r="S2019" s="2">
        <f>IF(AND(P2019&lt;&gt;"_U",P2019&lt;&gt;"c",J2019&lt;&gt;99,J2019&lt;&gt;9),IFERROR(VLOOKUP(A2019,'Health Total'!$A$2:$N$10000,14,0),"."),".")</f>
        <v>13527</v>
      </c>
    </row>
    <row r="2020" spans="1:19" x14ac:dyDescent="0.4">
      <c r="A2020" s="2" t="str">
        <f t="shared" si="62"/>
        <v>2023|Bay of Plenty|13</v>
      </c>
      <c r="B2020" t="s">
        <v>16</v>
      </c>
      <c r="C2020" t="s">
        <v>17</v>
      </c>
      <c r="D2020" t="s">
        <v>18</v>
      </c>
      <c r="E2020" t="s">
        <v>19</v>
      </c>
      <c r="F2020">
        <v>2023</v>
      </c>
      <c r="G2020">
        <v>2023</v>
      </c>
      <c r="H2020">
        <v>202</v>
      </c>
      <c r="I2020" t="s">
        <v>160</v>
      </c>
      <c r="J2020">
        <v>7</v>
      </c>
      <c r="K2020" t="s">
        <v>28</v>
      </c>
      <c r="L2020">
        <v>13</v>
      </c>
      <c r="N2020">
        <v>3</v>
      </c>
      <c r="R2020" s="2">
        <f t="shared" si="63"/>
        <v>0.42</v>
      </c>
      <c r="S2020" s="2">
        <f>IF(AND(P2020&lt;&gt;"_U",P2020&lt;&gt;"c",J2020&lt;&gt;99,J2020&lt;&gt;9),IFERROR(VLOOKUP(A2020,'Health Total'!$A$2:$N$10000,14,0),"."),".")</f>
        <v>720</v>
      </c>
    </row>
    <row r="2021" spans="1:19" x14ac:dyDescent="0.4">
      <c r="A2021" s="2" t="str">
        <f t="shared" si="62"/>
        <v>2023|Bay of Plenty|999</v>
      </c>
      <c r="B2021" t="s">
        <v>16</v>
      </c>
      <c r="C2021" t="s">
        <v>17</v>
      </c>
      <c r="D2021" t="s">
        <v>18</v>
      </c>
      <c r="E2021" t="s">
        <v>19</v>
      </c>
      <c r="F2021">
        <v>2023</v>
      </c>
      <c r="G2021">
        <v>2023</v>
      </c>
      <c r="H2021">
        <v>202</v>
      </c>
      <c r="I2021" t="s">
        <v>160</v>
      </c>
      <c r="J2021">
        <v>7</v>
      </c>
      <c r="K2021" t="s">
        <v>28</v>
      </c>
      <c r="L2021">
        <v>999</v>
      </c>
      <c r="N2021">
        <v>108</v>
      </c>
      <c r="R2021" s="2">
        <f t="shared" si="63"/>
        <v>0.13</v>
      </c>
      <c r="S2021" s="2">
        <f>IF(AND(P2021&lt;&gt;"_U",P2021&lt;&gt;"c",J2021&lt;&gt;99,J2021&lt;&gt;9),IFERROR(VLOOKUP(A2021,'Health Total'!$A$2:$N$10000,14,0),"."),".")</f>
        <v>85164</v>
      </c>
    </row>
    <row r="2022" spans="1:19" x14ac:dyDescent="0.4">
      <c r="A2022" s="2" t="str">
        <f t="shared" si="62"/>
        <v>2023|Bay of Plenty|10</v>
      </c>
      <c r="B2022" t="s">
        <v>16</v>
      </c>
      <c r="C2022" t="s">
        <v>17</v>
      </c>
      <c r="D2022" t="s">
        <v>18</v>
      </c>
      <c r="E2022" t="s">
        <v>19</v>
      </c>
      <c r="F2022">
        <v>2023</v>
      </c>
      <c r="G2022">
        <v>2023</v>
      </c>
      <c r="H2022">
        <v>202</v>
      </c>
      <c r="I2022" t="s">
        <v>160</v>
      </c>
      <c r="J2022">
        <v>77</v>
      </c>
      <c r="K2022" t="s">
        <v>29</v>
      </c>
      <c r="L2022">
        <v>10</v>
      </c>
      <c r="N2022">
        <v>57</v>
      </c>
      <c r="R2022" s="2">
        <f t="shared" si="63"/>
        <v>100</v>
      </c>
      <c r="S2022" s="2">
        <f>IF(AND(P2022&lt;&gt;"_U",P2022&lt;&gt;"c",J2022&lt;&gt;99,J2022&lt;&gt;9),IFERROR(VLOOKUP(A2022,'Health Total'!$A$2:$N$10000,14,0),"."),".")</f>
        <v>57</v>
      </c>
    </row>
    <row r="2023" spans="1:19" x14ac:dyDescent="0.4">
      <c r="A2023" s="2" t="str">
        <f t="shared" si="62"/>
        <v>2023|Bay of Plenty|11</v>
      </c>
      <c r="B2023" t="s">
        <v>16</v>
      </c>
      <c r="C2023" t="s">
        <v>17</v>
      </c>
      <c r="D2023" t="s">
        <v>18</v>
      </c>
      <c r="E2023" t="s">
        <v>19</v>
      </c>
      <c r="F2023">
        <v>2023</v>
      </c>
      <c r="G2023">
        <v>2023</v>
      </c>
      <c r="H2023">
        <v>202</v>
      </c>
      <c r="I2023" t="s">
        <v>160</v>
      </c>
      <c r="J2023">
        <v>77</v>
      </c>
      <c r="K2023" t="s">
        <v>29</v>
      </c>
      <c r="L2023">
        <v>11</v>
      </c>
      <c r="N2023">
        <v>70854</v>
      </c>
      <c r="R2023" s="2">
        <f t="shared" si="63"/>
        <v>100</v>
      </c>
      <c r="S2023" s="2">
        <f>IF(AND(P2023&lt;&gt;"_U",P2023&lt;&gt;"c",J2023&lt;&gt;99,J2023&lt;&gt;9),IFERROR(VLOOKUP(A2023,'Health Total'!$A$2:$N$10000,14,0),"."),".")</f>
        <v>70854</v>
      </c>
    </row>
    <row r="2024" spans="1:19" x14ac:dyDescent="0.4">
      <c r="A2024" s="2" t="str">
        <f t="shared" si="62"/>
        <v>2023|Bay of Plenty|12</v>
      </c>
      <c r="B2024" t="s">
        <v>16</v>
      </c>
      <c r="C2024" t="s">
        <v>17</v>
      </c>
      <c r="D2024" t="s">
        <v>18</v>
      </c>
      <c r="E2024" t="s">
        <v>19</v>
      </c>
      <c r="F2024">
        <v>2023</v>
      </c>
      <c r="G2024">
        <v>2023</v>
      </c>
      <c r="H2024">
        <v>202</v>
      </c>
      <c r="I2024" t="s">
        <v>160</v>
      </c>
      <c r="J2024">
        <v>77</v>
      </c>
      <c r="K2024" t="s">
        <v>29</v>
      </c>
      <c r="L2024">
        <v>12</v>
      </c>
      <c r="N2024">
        <v>13527</v>
      </c>
      <c r="R2024" s="2">
        <f t="shared" si="63"/>
        <v>100</v>
      </c>
      <c r="S2024" s="2">
        <f>IF(AND(P2024&lt;&gt;"_U",P2024&lt;&gt;"c",J2024&lt;&gt;99,J2024&lt;&gt;9),IFERROR(VLOOKUP(A2024,'Health Total'!$A$2:$N$10000,14,0),"."),".")</f>
        <v>13527</v>
      </c>
    </row>
    <row r="2025" spans="1:19" x14ac:dyDescent="0.4">
      <c r="A2025" s="2" t="str">
        <f t="shared" si="62"/>
        <v>2023|Bay of Plenty|13</v>
      </c>
      <c r="B2025" t="s">
        <v>16</v>
      </c>
      <c r="C2025" t="s">
        <v>17</v>
      </c>
      <c r="D2025" t="s">
        <v>18</v>
      </c>
      <c r="E2025" t="s">
        <v>19</v>
      </c>
      <c r="F2025">
        <v>2023</v>
      </c>
      <c r="G2025">
        <v>2023</v>
      </c>
      <c r="H2025">
        <v>202</v>
      </c>
      <c r="I2025" t="s">
        <v>160</v>
      </c>
      <c r="J2025">
        <v>77</v>
      </c>
      <c r="K2025" t="s">
        <v>29</v>
      </c>
      <c r="L2025">
        <v>13</v>
      </c>
      <c r="N2025">
        <v>720</v>
      </c>
      <c r="R2025" s="2">
        <f t="shared" si="63"/>
        <v>100</v>
      </c>
      <c r="S2025" s="2">
        <f>IF(AND(P2025&lt;&gt;"_U",P2025&lt;&gt;"c",J2025&lt;&gt;99,J2025&lt;&gt;9),IFERROR(VLOOKUP(A2025,'Health Total'!$A$2:$N$10000,14,0),"."),".")</f>
        <v>720</v>
      </c>
    </row>
    <row r="2026" spans="1:19" x14ac:dyDescent="0.4">
      <c r="A2026" s="2" t="str">
        <f t="shared" si="62"/>
        <v>2023|Bay of Plenty|999</v>
      </c>
      <c r="B2026" t="s">
        <v>16</v>
      </c>
      <c r="C2026" t="s">
        <v>17</v>
      </c>
      <c r="D2026" t="s">
        <v>18</v>
      </c>
      <c r="E2026" t="s">
        <v>19</v>
      </c>
      <c r="F2026">
        <v>2023</v>
      </c>
      <c r="G2026">
        <v>2023</v>
      </c>
      <c r="H2026">
        <v>202</v>
      </c>
      <c r="I2026" t="s">
        <v>160</v>
      </c>
      <c r="J2026">
        <v>77</v>
      </c>
      <c r="K2026" t="s">
        <v>29</v>
      </c>
      <c r="L2026">
        <v>999</v>
      </c>
      <c r="N2026">
        <v>85164</v>
      </c>
      <c r="R2026" s="2">
        <f t="shared" si="63"/>
        <v>100</v>
      </c>
      <c r="S2026" s="2">
        <f>IF(AND(P2026&lt;&gt;"_U",P2026&lt;&gt;"c",J2026&lt;&gt;99,J2026&lt;&gt;9),IFERROR(VLOOKUP(A2026,'Health Total'!$A$2:$N$10000,14,0),"."),".")</f>
        <v>85164</v>
      </c>
    </row>
    <row r="2027" spans="1:19" x14ac:dyDescent="0.4">
      <c r="A2027" s="2" t="str">
        <f t="shared" si="62"/>
        <v>2023|Bay of Plenty|10</v>
      </c>
      <c r="B2027" t="s">
        <v>16</v>
      </c>
      <c r="C2027" t="s">
        <v>17</v>
      </c>
      <c r="D2027" t="s">
        <v>18</v>
      </c>
      <c r="E2027" t="s">
        <v>19</v>
      </c>
      <c r="F2027">
        <v>2023</v>
      </c>
      <c r="G2027">
        <v>2023</v>
      </c>
      <c r="H2027">
        <v>202</v>
      </c>
      <c r="I2027" t="s">
        <v>160</v>
      </c>
      <c r="J2027">
        <v>8</v>
      </c>
      <c r="K2027" t="s">
        <v>30</v>
      </c>
      <c r="L2027">
        <v>10</v>
      </c>
      <c r="N2027">
        <v>3</v>
      </c>
      <c r="R2027" s="2">
        <f t="shared" si="63"/>
        <v>5.26</v>
      </c>
      <c r="S2027" s="2">
        <f>IF(AND(P2027&lt;&gt;"_U",P2027&lt;&gt;"c",J2027&lt;&gt;99,J2027&lt;&gt;9),IFERROR(VLOOKUP(A2027,'Health Total'!$A$2:$N$10000,14,0),"."),".")</f>
        <v>57</v>
      </c>
    </row>
    <row r="2028" spans="1:19" x14ac:dyDescent="0.4">
      <c r="A2028" s="2" t="str">
        <f t="shared" si="62"/>
        <v>2023|Bay of Plenty|11</v>
      </c>
      <c r="B2028" t="s">
        <v>16</v>
      </c>
      <c r="C2028" t="s">
        <v>17</v>
      </c>
      <c r="D2028" t="s">
        <v>18</v>
      </c>
      <c r="E2028" t="s">
        <v>19</v>
      </c>
      <c r="F2028">
        <v>2023</v>
      </c>
      <c r="G2028">
        <v>2023</v>
      </c>
      <c r="H2028">
        <v>202</v>
      </c>
      <c r="I2028" t="s">
        <v>160</v>
      </c>
      <c r="J2028">
        <v>8</v>
      </c>
      <c r="K2028" t="s">
        <v>30</v>
      </c>
      <c r="L2028">
        <v>11</v>
      </c>
      <c r="N2028">
        <v>984</v>
      </c>
      <c r="R2028" s="2">
        <f t="shared" si="63"/>
        <v>1.39</v>
      </c>
      <c r="S2028" s="2">
        <f>IF(AND(P2028&lt;&gt;"_U",P2028&lt;&gt;"c",J2028&lt;&gt;99,J2028&lt;&gt;9),IFERROR(VLOOKUP(A2028,'Health Total'!$A$2:$N$10000,14,0),"."),".")</f>
        <v>70854</v>
      </c>
    </row>
    <row r="2029" spans="1:19" x14ac:dyDescent="0.4">
      <c r="A2029" s="2" t="str">
        <f t="shared" si="62"/>
        <v>2023|Bay of Plenty|12</v>
      </c>
      <c r="B2029" t="s">
        <v>16</v>
      </c>
      <c r="C2029" t="s">
        <v>17</v>
      </c>
      <c r="D2029" t="s">
        <v>18</v>
      </c>
      <c r="E2029" t="s">
        <v>19</v>
      </c>
      <c r="F2029">
        <v>2023</v>
      </c>
      <c r="G2029">
        <v>2023</v>
      </c>
      <c r="H2029">
        <v>202</v>
      </c>
      <c r="I2029" t="s">
        <v>160</v>
      </c>
      <c r="J2029">
        <v>8</v>
      </c>
      <c r="K2029" t="s">
        <v>30</v>
      </c>
      <c r="L2029">
        <v>12</v>
      </c>
      <c r="N2029">
        <v>117</v>
      </c>
      <c r="R2029" s="2">
        <f t="shared" si="63"/>
        <v>0.86</v>
      </c>
      <c r="S2029" s="2">
        <f>IF(AND(P2029&lt;&gt;"_U",P2029&lt;&gt;"c",J2029&lt;&gt;99,J2029&lt;&gt;9),IFERROR(VLOOKUP(A2029,'Health Total'!$A$2:$N$10000,14,0),"."),".")</f>
        <v>13527</v>
      </c>
    </row>
    <row r="2030" spans="1:19" x14ac:dyDescent="0.4">
      <c r="A2030" s="2" t="str">
        <f t="shared" si="62"/>
        <v>2023|Bay of Plenty|13</v>
      </c>
      <c r="B2030" t="s">
        <v>16</v>
      </c>
      <c r="C2030" t="s">
        <v>17</v>
      </c>
      <c r="D2030" t="s">
        <v>18</v>
      </c>
      <c r="E2030" t="s">
        <v>19</v>
      </c>
      <c r="F2030">
        <v>2023</v>
      </c>
      <c r="G2030">
        <v>2023</v>
      </c>
      <c r="H2030">
        <v>202</v>
      </c>
      <c r="I2030" t="s">
        <v>160</v>
      </c>
      <c r="J2030">
        <v>8</v>
      </c>
      <c r="K2030" t="s">
        <v>30</v>
      </c>
      <c r="L2030">
        <v>13</v>
      </c>
      <c r="N2030">
        <v>33</v>
      </c>
      <c r="R2030" s="2">
        <f t="shared" si="63"/>
        <v>4.58</v>
      </c>
      <c r="S2030" s="2">
        <f>IF(AND(P2030&lt;&gt;"_U",P2030&lt;&gt;"c",J2030&lt;&gt;99,J2030&lt;&gt;9),IFERROR(VLOOKUP(A2030,'Health Total'!$A$2:$N$10000,14,0),"."),".")</f>
        <v>720</v>
      </c>
    </row>
    <row r="2031" spans="1:19" x14ac:dyDescent="0.4">
      <c r="A2031" s="2" t="str">
        <f t="shared" si="62"/>
        <v>2023|Bay of Plenty|999</v>
      </c>
      <c r="B2031" t="s">
        <v>16</v>
      </c>
      <c r="C2031" t="s">
        <v>17</v>
      </c>
      <c r="D2031" t="s">
        <v>18</v>
      </c>
      <c r="E2031" t="s">
        <v>19</v>
      </c>
      <c r="F2031">
        <v>2023</v>
      </c>
      <c r="G2031">
        <v>2023</v>
      </c>
      <c r="H2031">
        <v>202</v>
      </c>
      <c r="I2031" t="s">
        <v>160</v>
      </c>
      <c r="J2031">
        <v>8</v>
      </c>
      <c r="K2031" t="s">
        <v>30</v>
      </c>
      <c r="L2031">
        <v>999</v>
      </c>
      <c r="N2031">
        <v>1137</v>
      </c>
      <c r="R2031" s="2">
        <f t="shared" si="63"/>
        <v>1.34</v>
      </c>
      <c r="S2031" s="2">
        <f>IF(AND(P2031&lt;&gt;"_U",P2031&lt;&gt;"c",J2031&lt;&gt;99,J2031&lt;&gt;9),IFERROR(VLOOKUP(A2031,'Health Total'!$A$2:$N$10000,14,0),"."),".")</f>
        <v>85164</v>
      </c>
    </row>
    <row r="2032" spans="1:19" x14ac:dyDescent="0.4">
      <c r="A2032" s="2" t="str">
        <f t="shared" si="62"/>
        <v>2023|Bay of Plenty|10</v>
      </c>
      <c r="B2032" t="s">
        <v>16</v>
      </c>
      <c r="C2032" t="s">
        <v>17</v>
      </c>
      <c r="D2032" t="s">
        <v>18</v>
      </c>
      <c r="E2032" t="s">
        <v>19</v>
      </c>
      <c r="F2032">
        <v>2023</v>
      </c>
      <c r="G2032">
        <v>2023</v>
      </c>
      <c r="H2032">
        <v>202</v>
      </c>
      <c r="I2032" t="s">
        <v>160</v>
      </c>
      <c r="J2032">
        <v>9</v>
      </c>
      <c r="K2032" t="s">
        <v>31</v>
      </c>
      <c r="L2032">
        <v>10</v>
      </c>
      <c r="N2032">
        <v>0</v>
      </c>
      <c r="R2032" s="2" t="str">
        <f t="shared" si="63"/>
        <v>.</v>
      </c>
      <c r="S2032" s="2" t="str">
        <f>IF(AND(P2032&lt;&gt;"_U",P2032&lt;&gt;"c",J2032&lt;&gt;99,J2032&lt;&gt;9),IFERROR(VLOOKUP(A2032,'Health Total'!$A$2:$N$10000,14,0),"."),".")</f>
        <v>.</v>
      </c>
    </row>
    <row r="2033" spans="1:19" x14ac:dyDescent="0.4">
      <c r="A2033" s="2" t="str">
        <f t="shared" si="62"/>
        <v>2023|Bay of Plenty|11</v>
      </c>
      <c r="B2033" t="s">
        <v>16</v>
      </c>
      <c r="C2033" t="s">
        <v>17</v>
      </c>
      <c r="D2033" t="s">
        <v>18</v>
      </c>
      <c r="E2033" t="s">
        <v>19</v>
      </c>
      <c r="F2033">
        <v>2023</v>
      </c>
      <c r="G2033">
        <v>2023</v>
      </c>
      <c r="H2033">
        <v>202</v>
      </c>
      <c r="I2033" t="s">
        <v>160</v>
      </c>
      <c r="J2033">
        <v>9</v>
      </c>
      <c r="K2033" t="s">
        <v>31</v>
      </c>
      <c r="L2033">
        <v>11</v>
      </c>
      <c r="N2033">
        <v>8139</v>
      </c>
      <c r="R2033" s="2" t="str">
        <f t="shared" si="63"/>
        <v>.</v>
      </c>
      <c r="S2033" s="2" t="str">
        <f>IF(AND(P2033&lt;&gt;"_U",P2033&lt;&gt;"c",J2033&lt;&gt;99,J2033&lt;&gt;9),IFERROR(VLOOKUP(A2033,'Health Total'!$A$2:$N$10000,14,0),"."),".")</f>
        <v>.</v>
      </c>
    </row>
    <row r="2034" spans="1:19" x14ac:dyDescent="0.4">
      <c r="A2034" s="2" t="str">
        <f t="shared" si="62"/>
        <v>2023|Bay of Plenty|12</v>
      </c>
      <c r="B2034" t="s">
        <v>16</v>
      </c>
      <c r="C2034" t="s">
        <v>17</v>
      </c>
      <c r="D2034" t="s">
        <v>18</v>
      </c>
      <c r="E2034" t="s">
        <v>19</v>
      </c>
      <c r="F2034">
        <v>2023</v>
      </c>
      <c r="G2034">
        <v>2023</v>
      </c>
      <c r="H2034">
        <v>202</v>
      </c>
      <c r="I2034" t="s">
        <v>160</v>
      </c>
      <c r="J2034">
        <v>9</v>
      </c>
      <c r="K2034" t="s">
        <v>31</v>
      </c>
      <c r="L2034">
        <v>12</v>
      </c>
      <c r="N2034">
        <v>1428</v>
      </c>
      <c r="R2034" s="2" t="str">
        <f t="shared" si="63"/>
        <v>.</v>
      </c>
      <c r="S2034" s="2" t="str">
        <f>IF(AND(P2034&lt;&gt;"_U",P2034&lt;&gt;"c",J2034&lt;&gt;99,J2034&lt;&gt;9),IFERROR(VLOOKUP(A2034,'Health Total'!$A$2:$N$10000,14,0),"."),".")</f>
        <v>.</v>
      </c>
    </row>
    <row r="2035" spans="1:19" x14ac:dyDescent="0.4">
      <c r="A2035" s="2" t="str">
        <f t="shared" si="62"/>
        <v>2023|Bay of Plenty|13</v>
      </c>
      <c r="B2035" t="s">
        <v>16</v>
      </c>
      <c r="C2035" t="s">
        <v>17</v>
      </c>
      <c r="D2035" t="s">
        <v>18</v>
      </c>
      <c r="E2035" t="s">
        <v>19</v>
      </c>
      <c r="F2035">
        <v>2023</v>
      </c>
      <c r="G2035">
        <v>2023</v>
      </c>
      <c r="H2035">
        <v>202</v>
      </c>
      <c r="I2035" t="s">
        <v>160</v>
      </c>
      <c r="J2035">
        <v>9</v>
      </c>
      <c r="K2035" t="s">
        <v>31</v>
      </c>
      <c r="L2035">
        <v>13</v>
      </c>
      <c r="N2035">
        <v>261</v>
      </c>
      <c r="R2035" s="2" t="str">
        <f t="shared" si="63"/>
        <v>.</v>
      </c>
      <c r="S2035" s="2" t="str">
        <f>IF(AND(P2035&lt;&gt;"_U",P2035&lt;&gt;"c",J2035&lt;&gt;99,J2035&lt;&gt;9),IFERROR(VLOOKUP(A2035,'Health Total'!$A$2:$N$10000,14,0),"."),".")</f>
        <v>.</v>
      </c>
    </row>
    <row r="2036" spans="1:19" x14ac:dyDescent="0.4">
      <c r="A2036" s="2" t="str">
        <f t="shared" si="62"/>
        <v>2023|Bay of Plenty|999</v>
      </c>
      <c r="B2036" t="s">
        <v>16</v>
      </c>
      <c r="C2036" t="s">
        <v>17</v>
      </c>
      <c r="D2036" t="s">
        <v>18</v>
      </c>
      <c r="E2036" t="s">
        <v>19</v>
      </c>
      <c r="F2036">
        <v>2023</v>
      </c>
      <c r="G2036">
        <v>2023</v>
      </c>
      <c r="H2036">
        <v>202</v>
      </c>
      <c r="I2036" t="s">
        <v>160</v>
      </c>
      <c r="J2036">
        <v>9</v>
      </c>
      <c r="K2036" t="s">
        <v>31</v>
      </c>
      <c r="L2036">
        <v>999</v>
      </c>
      <c r="N2036">
        <v>9828</v>
      </c>
      <c r="R2036" s="2" t="str">
        <f t="shared" si="63"/>
        <v>.</v>
      </c>
      <c r="S2036" s="2" t="str">
        <f>IF(AND(P2036&lt;&gt;"_U",P2036&lt;&gt;"c",J2036&lt;&gt;99,J2036&lt;&gt;9),IFERROR(VLOOKUP(A2036,'Health Total'!$A$2:$N$10000,14,0),"."),".")</f>
        <v>.</v>
      </c>
    </row>
    <row r="2037" spans="1:19" x14ac:dyDescent="0.4">
      <c r="A2037" s="2" t="str">
        <f t="shared" si="62"/>
        <v>2023|Bay of Plenty|10</v>
      </c>
      <c r="B2037" t="s">
        <v>16</v>
      </c>
      <c r="C2037" t="s">
        <v>17</v>
      </c>
      <c r="D2037" t="s">
        <v>18</v>
      </c>
      <c r="E2037" t="s">
        <v>19</v>
      </c>
      <c r="F2037">
        <v>2023</v>
      </c>
      <c r="G2037">
        <v>2023</v>
      </c>
      <c r="H2037">
        <v>202</v>
      </c>
      <c r="I2037" t="s">
        <v>160</v>
      </c>
      <c r="J2037">
        <v>99</v>
      </c>
      <c r="K2037" t="s">
        <v>32</v>
      </c>
      <c r="L2037">
        <v>10</v>
      </c>
      <c r="N2037">
        <v>57</v>
      </c>
      <c r="R2037" s="2" t="str">
        <f t="shared" si="63"/>
        <v>.</v>
      </c>
      <c r="S2037" s="2" t="str">
        <f>IF(AND(P2037&lt;&gt;"_U",P2037&lt;&gt;"c",J2037&lt;&gt;99,J2037&lt;&gt;9),IFERROR(VLOOKUP(A2037,'Health Total'!$A$2:$N$10000,14,0),"."),".")</f>
        <v>.</v>
      </c>
    </row>
    <row r="2038" spans="1:19" x14ac:dyDescent="0.4">
      <c r="A2038" s="2" t="str">
        <f t="shared" si="62"/>
        <v>2023|Bay of Plenty|11</v>
      </c>
      <c r="B2038" t="s">
        <v>16</v>
      </c>
      <c r="C2038" t="s">
        <v>17</v>
      </c>
      <c r="D2038" t="s">
        <v>18</v>
      </c>
      <c r="E2038" t="s">
        <v>19</v>
      </c>
      <c r="F2038">
        <v>2023</v>
      </c>
      <c r="G2038">
        <v>2023</v>
      </c>
      <c r="H2038">
        <v>202</v>
      </c>
      <c r="I2038" t="s">
        <v>160</v>
      </c>
      <c r="J2038">
        <v>99</v>
      </c>
      <c r="K2038" t="s">
        <v>32</v>
      </c>
      <c r="L2038">
        <v>11</v>
      </c>
      <c r="N2038">
        <v>78993</v>
      </c>
      <c r="R2038" s="2" t="str">
        <f t="shared" si="63"/>
        <v>.</v>
      </c>
      <c r="S2038" s="2" t="str">
        <f>IF(AND(P2038&lt;&gt;"_U",P2038&lt;&gt;"c",J2038&lt;&gt;99,J2038&lt;&gt;9),IFERROR(VLOOKUP(A2038,'Health Total'!$A$2:$N$10000,14,0),"."),".")</f>
        <v>.</v>
      </c>
    </row>
    <row r="2039" spans="1:19" x14ac:dyDescent="0.4">
      <c r="A2039" s="2" t="str">
        <f t="shared" si="62"/>
        <v>2023|Bay of Plenty|12</v>
      </c>
      <c r="B2039" t="s">
        <v>16</v>
      </c>
      <c r="C2039" t="s">
        <v>17</v>
      </c>
      <c r="D2039" t="s">
        <v>18</v>
      </c>
      <c r="E2039" t="s">
        <v>19</v>
      </c>
      <c r="F2039">
        <v>2023</v>
      </c>
      <c r="G2039">
        <v>2023</v>
      </c>
      <c r="H2039">
        <v>202</v>
      </c>
      <c r="I2039" t="s">
        <v>160</v>
      </c>
      <c r="J2039">
        <v>99</v>
      </c>
      <c r="K2039" t="s">
        <v>32</v>
      </c>
      <c r="L2039">
        <v>12</v>
      </c>
      <c r="N2039">
        <v>14955</v>
      </c>
      <c r="R2039" s="2" t="str">
        <f t="shared" si="63"/>
        <v>.</v>
      </c>
      <c r="S2039" s="2" t="str">
        <f>IF(AND(P2039&lt;&gt;"_U",P2039&lt;&gt;"c",J2039&lt;&gt;99,J2039&lt;&gt;9),IFERROR(VLOOKUP(A2039,'Health Total'!$A$2:$N$10000,14,0),"."),".")</f>
        <v>.</v>
      </c>
    </row>
    <row r="2040" spans="1:19" x14ac:dyDescent="0.4">
      <c r="A2040" s="2" t="str">
        <f t="shared" si="62"/>
        <v>2023|Bay of Plenty|13</v>
      </c>
      <c r="B2040" t="s">
        <v>16</v>
      </c>
      <c r="C2040" t="s">
        <v>17</v>
      </c>
      <c r="D2040" t="s">
        <v>18</v>
      </c>
      <c r="E2040" t="s">
        <v>19</v>
      </c>
      <c r="F2040">
        <v>2023</v>
      </c>
      <c r="G2040">
        <v>2023</v>
      </c>
      <c r="H2040">
        <v>202</v>
      </c>
      <c r="I2040" t="s">
        <v>160</v>
      </c>
      <c r="J2040">
        <v>99</v>
      </c>
      <c r="K2040" t="s">
        <v>32</v>
      </c>
      <c r="L2040">
        <v>13</v>
      </c>
      <c r="N2040">
        <v>984</v>
      </c>
      <c r="R2040" s="2" t="str">
        <f t="shared" si="63"/>
        <v>.</v>
      </c>
      <c r="S2040" s="2" t="str">
        <f>IF(AND(P2040&lt;&gt;"_U",P2040&lt;&gt;"c",J2040&lt;&gt;99,J2040&lt;&gt;9),IFERROR(VLOOKUP(A2040,'Health Total'!$A$2:$N$10000,14,0),"."),".")</f>
        <v>.</v>
      </c>
    </row>
    <row r="2041" spans="1:19" x14ac:dyDescent="0.4">
      <c r="A2041" s="2" t="str">
        <f t="shared" si="62"/>
        <v>2023|Bay of Plenty|999</v>
      </c>
      <c r="B2041" t="s">
        <v>16</v>
      </c>
      <c r="C2041" t="s">
        <v>17</v>
      </c>
      <c r="D2041" t="s">
        <v>18</v>
      </c>
      <c r="E2041" t="s">
        <v>19</v>
      </c>
      <c r="F2041">
        <v>2023</v>
      </c>
      <c r="G2041">
        <v>2023</v>
      </c>
      <c r="H2041">
        <v>202</v>
      </c>
      <c r="I2041" t="s">
        <v>160</v>
      </c>
      <c r="J2041">
        <v>99</v>
      </c>
      <c r="K2041" t="s">
        <v>32</v>
      </c>
      <c r="L2041">
        <v>999</v>
      </c>
      <c r="N2041">
        <v>94989</v>
      </c>
      <c r="R2041" s="2" t="str">
        <f t="shared" si="63"/>
        <v>.</v>
      </c>
      <c r="S2041" s="2" t="str">
        <f>IF(AND(P2041&lt;&gt;"_U",P2041&lt;&gt;"c",J2041&lt;&gt;99,J2041&lt;&gt;9),IFERROR(VLOOKUP(A2041,'Health Total'!$A$2:$N$10000,14,0),"."),".")</f>
        <v>.</v>
      </c>
    </row>
    <row r="2042" spans="1:19" x14ac:dyDescent="0.4">
      <c r="A2042" s="2" t="str">
        <f t="shared" si="62"/>
        <v>2023|TairÄwhiti|10</v>
      </c>
      <c r="B2042" t="s">
        <v>16</v>
      </c>
      <c r="C2042" t="s">
        <v>17</v>
      </c>
      <c r="D2042" t="s">
        <v>18</v>
      </c>
      <c r="E2042" t="s">
        <v>19</v>
      </c>
      <c r="F2042">
        <v>2023</v>
      </c>
      <c r="G2042">
        <v>2023</v>
      </c>
      <c r="H2042">
        <v>203</v>
      </c>
      <c r="I2042" t="s">
        <v>159</v>
      </c>
      <c r="J2042">
        <v>0</v>
      </c>
      <c r="K2042" t="s">
        <v>21</v>
      </c>
      <c r="L2042">
        <v>10</v>
      </c>
      <c r="N2042">
        <v>0</v>
      </c>
      <c r="R2042" s="2">
        <f t="shared" si="63"/>
        <v>0</v>
      </c>
      <c r="S2042" s="2">
        <f>IF(AND(P2042&lt;&gt;"_U",P2042&lt;&gt;"c",J2042&lt;&gt;99,J2042&lt;&gt;9),IFERROR(VLOOKUP(A2042,'Health Total'!$A$2:$N$10000,14,0),"."),".")</f>
        <v>6</v>
      </c>
    </row>
    <row r="2043" spans="1:19" x14ac:dyDescent="0.4">
      <c r="A2043" s="2" t="str">
        <f t="shared" si="62"/>
        <v>2023|TairÄwhiti|11</v>
      </c>
      <c r="B2043" t="s">
        <v>16</v>
      </c>
      <c r="C2043" t="s">
        <v>17</v>
      </c>
      <c r="D2043" t="s">
        <v>18</v>
      </c>
      <c r="E2043" t="s">
        <v>19</v>
      </c>
      <c r="F2043">
        <v>2023</v>
      </c>
      <c r="G2043">
        <v>2023</v>
      </c>
      <c r="H2043">
        <v>203</v>
      </c>
      <c r="I2043" t="s">
        <v>159</v>
      </c>
      <c r="J2043">
        <v>0</v>
      </c>
      <c r="K2043" t="s">
        <v>21</v>
      </c>
      <c r="L2043">
        <v>11</v>
      </c>
      <c r="N2043">
        <v>210</v>
      </c>
      <c r="R2043" s="2">
        <f t="shared" si="63"/>
        <v>1.62</v>
      </c>
      <c r="S2043" s="2">
        <f>IF(AND(P2043&lt;&gt;"_U",P2043&lt;&gt;"c",J2043&lt;&gt;99,J2043&lt;&gt;9),IFERROR(VLOOKUP(A2043,'Health Total'!$A$2:$N$10000,14,0),"."),".")</f>
        <v>12939</v>
      </c>
    </row>
    <row r="2044" spans="1:19" x14ac:dyDescent="0.4">
      <c r="A2044" s="2" t="str">
        <f t="shared" si="62"/>
        <v>2023|TairÄwhiti|12</v>
      </c>
      <c r="B2044" t="s">
        <v>16</v>
      </c>
      <c r="C2044" t="s">
        <v>17</v>
      </c>
      <c r="D2044" t="s">
        <v>18</v>
      </c>
      <c r="E2044" t="s">
        <v>19</v>
      </c>
      <c r="F2044">
        <v>2023</v>
      </c>
      <c r="G2044">
        <v>2023</v>
      </c>
      <c r="H2044">
        <v>203</v>
      </c>
      <c r="I2044" t="s">
        <v>159</v>
      </c>
      <c r="J2044">
        <v>0</v>
      </c>
      <c r="K2044" t="s">
        <v>21</v>
      </c>
      <c r="L2044">
        <v>12</v>
      </c>
      <c r="N2044">
        <v>60</v>
      </c>
      <c r="R2044" s="2">
        <f t="shared" si="63"/>
        <v>3.02</v>
      </c>
      <c r="S2044" s="2">
        <f>IF(AND(P2044&lt;&gt;"_U",P2044&lt;&gt;"c",J2044&lt;&gt;99,J2044&lt;&gt;9),IFERROR(VLOOKUP(A2044,'Health Total'!$A$2:$N$10000,14,0),"."),".")</f>
        <v>1989</v>
      </c>
    </row>
    <row r="2045" spans="1:19" x14ac:dyDescent="0.4">
      <c r="A2045" s="2" t="str">
        <f t="shared" si="62"/>
        <v>2023|TairÄwhiti|13</v>
      </c>
      <c r="B2045" t="s">
        <v>16</v>
      </c>
      <c r="C2045" t="s">
        <v>17</v>
      </c>
      <c r="D2045" t="s">
        <v>18</v>
      </c>
      <c r="E2045" t="s">
        <v>19</v>
      </c>
      <c r="F2045">
        <v>2023</v>
      </c>
      <c r="G2045">
        <v>2023</v>
      </c>
      <c r="H2045">
        <v>203</v>
      </c>
      <c r="I2045" t="s">
        <v>159</v>
      </c>
      <c r="J2045">
        <v>0</v>
      </c>
      <c r="K2045" t="s">
        <v>21</v>
      </c>
      <c r="L2045">
        <v>13</v>
      </c>
      <c r="N2045">
        <v>27</v>
      </c>
      <c r="R2045" s="2">
        <f t="shared" si="63"/>
        <v>20.45</v>
      </c>
      <c r="S2045" s="2">
        <f>IF(AND(P2045&lt;&gt;"_U",P2045&lt;&gt;"c",J2045&lt;&gt;99,J2045&lt;&gt;9),IFERROR(VLOOKUP(A2045,'Health Total'!$A$2:$N$10000,14,0),"."),".")</f>
        <v>132</v>
      </c>
    </row>
    <row r="2046" spans="1:19" x14ac:dyDescent="0.4">
      <c r="A2046" s="2" t="str">
        <f t="shared" si="62"/>
        <v>2023|TairÄwhiti|999</v>
      </c>
      <c r="B2046" t="s">
        <v>16</v>
      </c>
      <c r="C2046" t="s">
        <v>17</v>
      </c>
      <c r="D2046" t="s">
        <v>18</v>
      </c>
      <c r="E2046" t="s">
        <v>19</v>
      </c>
      <c r="F2046">
        <v>2023</v>
      </c>
      <c r="G2046">
        <v>2023</v>
      </c>
      <c r="H2046">
        <v>203</v>
      </c>
      <c r="I2046" t="s">
        <v>159</v>
      </c>
      <c r="J2046">
        <v>0</v>
      </c>
      <c r="K2046" t="s">
        <v>21</v>
      </c>
      <c r="L2046">
        <v>999</v>
      </c>
      <c r="N2046">
        <v>294</v>
      </c>
      <c r="R2046" s="2">
        <f t="shared" si="63"/>
        <v>1.95</v>
      </c>
      <c r="S2046" s="2">
        <f>IF(AND(P2046&lt;&gt;"_U",P2046&lt;&gt;"c",J2046&lt;&gt;99,J2046&lt;&gt;9),IFERROR(VLOOKUP(A2046,'Health Total'!$A$2:$N$10000,14,0),"."),".")</f>
        <v>15063</v>
      </c>
    </row>
    <row r="2047" spans="1:19" x14ac:dyDescent="0.4">
      <c r="A2047" s="2" t="str">
        <f t="shared" si="62"/>
        <v>2023|TairÄwhiti|10</v>
      </c>
      <c r="B2047" t="s">
        <v>16</v>
      </c>
      <c r="C2047" t="s">
        <v>17</v>
      </c>
      <c r="D2047" t="s">
        <v>18</v>
      </c>
      <c r="E2047" t="s">
        <v>19</v>
      </c>
      <c r="F2047">
        <v>2023</v>
      </c>
      <c r="G2047">
        <v>2023</v>
      </c>
      <c r="H2047">
        <v>203</v>
      </c>
      <c r="I2047" t="s">
        <v>159</v>
      </c>
      <c r="J2047">
        <v>1</v>
      </c>
      <c r="K2047" t="s">
        <v>22</v>
      </c>
      <c r="L2047">
        <v>10</v>
      </c>
      <c r="N2047">
        <v>3</v>
      </c>
      <c r="R2047" s="2">
        <f t="shared" si="63"/>
        <v>50</v>
      </c>
      <c r="S2047" s="2">
        <f>IF(AND(P2047&lt;&gt;"_U",P2047&lt;&gt;"c",J2047&lt;&gt;99,J2047&lt;&gt;9),IFERROR(VLOOKUP(A2047,'Health Total'!$A$2:$N$10000,14,0),"."),".")</f>
        <v>6</v>
      </c>
    </row>
    <row r="2048" spans="1:19" x14ac:dyDescent="0.4">
      <c r="A2048" s="2" t="str">
        <f t="shared" si="62"/>
        <v>2023|TairÄwhiti|11</v>
      </c>
      <c r="B2048" t="s">
        <v>16</v>
      </c>
      <c r="C2048" t="s">
        <v>17</v>
      </c>
      <c r="D2048" t="s">
        <v>18</v>
      </c>
      <c r="E2048" t="s">
        <v>19</v>
      </c>
      <c r="F2048">
        <v>2023</v>
      </c>
      <c r="G2048">
        <v>2023</v>
      </c>
      <c r="H2048">
        <v>203</v>
      </c>
      <c r="I2048" t="s">
        <v>159</v>
      </c>
      <c r="J2048">
        <v>1</v>
      </c>
      <c r="K2048" t="s">
        <v>22</v>
      </c>
      <c r="L2048">
        <v>11</v>
      </c>
      <c r="N2048">
        <v>7071</v>
      </c>
      <c r="R2048" s="2">
        <f t="shared" si="63"/>
        <v>54.65</v>
      </c>
      <c r="S2048" s="2">
        <f>IF(AND(P2048&lt;&gt;"_U",P2048&lt;&gt;"c",J2048&lt;&gt;99,J2048&lt;&gt;9),IFERROR(VLOOKUP(A2048,'Health Total'!$A$2:$N$10000,14,0),"."),".")</f>
        <v>12939</v>
      </c>
    </row>
    <row r="2049" spans="1:19" x14ac:dyDescent="0.4">
      <c r="A2049" s="2" t="str">
        <f t="shared" si="62"/>
        <v>2023|TairÄwhiti|12</v>
      </c>
      <c r="B2049" t="s">
        <v>16</v>
      </c>
      <c r="C2049" t="s">
        <v>17</v>
      </c>
      <c r="D2049" t="s">
        <v>18</v>
      </c>
      <c r="E2049" t="s">
        <v>19</v>
      </c>
      <c r="F2049">
        <v>2023</v>
      </c>
      <c r="G2049">
        <v>2023</v>
      </c>
      <c r="H2049">
        <v>203</v>
      </c>
      <c r="I2049" t="s">
        <v>159</v>
      </c>
      <c r="J2049">
        <v>1</v>
      </c>
      <c r="K2049" t="s">
        <v>22</v>
      </c>
      <c r="L2049">
        <v>12</v>
      </c>
      <c r="N2049">
        <v>1446</v>
      </c>
      <c r="R2049" s="2">
        <f t="shared" si="63"/>
        <v>72.7</v>
      </c>
      <c r="S2049" s="2">
        <f>IF(AND(P2049&lt;&gt;"_U",P2049&lt;&gt;"c",J2049&lt;&gt;99,J2049&lt;&gt;9),IFERROR(VLOOKUP(A2049,'Health Total'!$A$2:$N$10000,14,0),"."),".")</f>
        <v>1989</v>
      </c>
    </row>
    <row r="2050" spans="1:19" x14ac:dyDescent="0.4">
      <c r="A2050" s="2" t="str">
        <f t="shared" si="62"/>
        <v>2023|TairÄwhiti|13</v>
      </c>
      <c r="B2050" t="s">
        <v>16</v>
      </c>
      <c r="C2050" t="s">
        <v>17</v>
      </c>
      <c r="D2050" t="s">
        <v>18</v>
      </c>
      <c r="E2050" t="s">
        <v>19</v>
      </c>
      <c r="F2050">
        <v>2023</v>
      </c>
      <c r="G2050">
        <v>2023</v>
      </c>
      <c r="H2050">
        <v>203</v>
      </c>
      <c r="I2050" t="s">
        <v>159</v>
      </c>
      <c r="J2050">
        <v>1</v>
      </c>
      <c r="K2050" t="s">
        <v>22</v>
      </c>
      <c r="L2050">
        <v>13</v>
      </c>
      <c r="N2050">
        <v>21</v>
      </c>
      <c r="R2050" s="2">
        <f t="shared" si="63"/>
        <v>15.91</v>
      </c>
      <c r="S2050" s="2">
        <f>IF(AND(P2050&lt;&gt;"_U",P2050&lt;&gt;"c",J2050&lt;&gt;99,J2050&lt;&gt;9),IFERROR(VLOOKUP(A2050,'Health Total'!$A$2:$N$10000,14,0),"."),".")</f>
        <v>132</v>
      </c>
    </row>
    <row r="2051" spans="1:19" x14ac:dyDescent="0.4">
      <c r="A2051" s="2" t="str">
        <f t="shared" ref="A2051:A2114" si="64">G2051&amp;"|"&amp;I2051&amp;"|"&amp;L2051</f>
        <v>2023|TairÄwhiti|999</v>
      </c>
      <c r="B2051" t="s">
        <v>16</v>
      </c>
      <c r="C2051" t="s">
        <v>17</v>
      </c>
      <c r="D2051" t="s">
        <v>18</v>
      </c>
      <c r="E2051" t="s">
        <v>19</v>
      </c>
      <c r="F2051">
        <v>2023</v>
      </c>
      <c r="G2051">
        <v>2023</v>
      </c>
      <c r="H2051">
        <v>203</v>
      </c>
      <c r="I2051" t="s">
        <v>159</v>
      </c>
      <c r="J2051">
        <v>1</v>
      </c>
      <c r="K2051" t="s">
        <v>22</v>
      </c>
      <c r="L2051">
        <v>999</v>
      </c>
      <c r="N2051">
        <v>8541</v>
      </c>
      <c r="R2051" s="2">
        <f t="shared" ref="R2051:R2114" si="65">IF(P2051&lt;&gt;"_U",IFERROR((ROUND(N2051/S2051*100,2)),"."),".")</f>
        <v>56.7</v>
      </c>
      <c r="S2051" s="2">
        <f>IF(AND(P2051&lt;&gt;"_U",P2051&lt;&gt;"c",J2051&lt;&gt;99,J2051&lt;&gt;9),IFERROR(VLOOKUP(A2051,'Health Total'!$A$2:$N$10000,14,0),"."),".")</f>
        <v>15063</v>
      </c>
    </row>
    <row r="2052" spans="1:19" x14ac:dyDescent="0.4">
      <c r="A2052" s="2" t="str">
        <f t="shared" si="64"/>
        <v>2023|TairÄwhiti|10</v>
      </c>
      <c r="B2052" t="s">
        <v>16</v>
      </c>
      <c r="C2052" t="s">
        <v>17</v>
      </c>
      <c r="D2052" t="s">
        <v>18</v>
      </c>
      <c r="E2052" t="s">
        <v>19</v>
      </c>
      <c r="F2052">
        <v>2023</v>
      </c>
      <c r="G2052">
        <v>2023</v>
      </c>
      <c r="H2052">
        <v>203</v>
      </c>
      <c r="I2052" t="s">
        <v>159</v>
      </c>
      <c r="J2052">
        <v>2</v>
      </c>
      <c r="K2052" t="s">
        <v>23</v>
      </c>
      <c r="L2052">
        <v>10</v>
      </c>
      <c r="N2052">
        <v>0</v>
      </c>
      <c r="R2052" s="2">
        <f t="shared" si="65"/>
        <v>0</v>
      </c>
      <c r="S2052" s="2">
        <f>IF(AND(P2052&lt;&gt;"_U",P2052&lt;&gt;"c",J2052&lt;&gt;99,J2052&lt;&gt;9),IFERROR(VLOOKUP(A2052,'Health Total'!$A$2:$N$10000,14,0),"."),".")</f>
        <v>6</v>
      </c>
    </row>
    <row r="2053" spans="1:19" x14ac:dyDescent="0.4">
      <c r="A2053" s="2" t="str">
        <f t="shared" si="64"/>
        <v>2023|TairÄwhiti|11</v>
      </c>
      <c r="B2053" t="s">
        <v>16</v>
      </c>
      <c r="C2053" t="s">
        <v>17</v>
      </c>
      <c r="D2053" t="s">
        <v>18</v>
      </c>
      <c r="E2053" t="s">
        <v>19</v>
      </c>
      <c r="F2053">
        <v>2023</v>
      </c>
      <c r="G2053">
        <v>2023</v>
      </c>
      <c r="H2053">
        <v>203</v>
      </c>
      <c r="I2053" t="s">
        <v>159</v>
      </c>
      <c r="J2053">
        <v>2</v>
      </c>
      <c r="K2053" t="s">
        <v>23</v>
      </c>
      <c r="L2053">
        <v>11</v>
      </c>
      <c r="N2053">
        <v>3837</v>
      </c>
      <c r="R2053" s="2">
        <f t="shared" si="65"/>
        <v>29.65</v>
      </c>
      <c r="S2053" s="2">
        <f>IF(AND(P2053&lt;&gt;"_U",P2053&lt;&gt;"c",J2053&lt;&gt;99,J2053&lt;&gt;9),IFERROR(VLOOKUP(A2053,'Health Total'!$A$2:$N$10000,14,0),"."),".")</f>
        <v>12939</v>
      </c>
    </row>
    <row r="2054" spans="1:19" x14ac:dyDescent="0.4">
      <c r="A2054" s="2" t="str">
        <f t="shared" si="64"/>
        <v>2023|TairÄwhiti|12</v>
      </c>
      <c r="B2054" t="s">
        <v>16</v>
      </c>
      <c r="C2054" t="s">
        <v>17</v>
      </c>
      <c r="D2054" t="s">
        <v>18</v>
      </c>
      <c r="E2054" t="s">
        <v>19</v>
      </c>
      <c r="F2054">
        <v>2023</v>
      </c>
      <c r="G2054">
        <v>2023</v>
      </c>
      <c r="H2054">
        <v>203</v>
      </c>
      <c r="I2054" t="s">
        <v>159</v>
      </c>
      <c r="J2054">
        <v>2</v>
      </c>
      <c r="K2054" t="s">
        <v>23</v>
      </c>
      <c r="L2054">
        <v>12</v>
      </c>
      <c r="N2054">
        <v>603</v>
      </c>
      <c r="R2054" s="2">
        <f t="shared" si="65"/>
        <v>30.32</v>
      </c>
      <c r="S2054" s="2">
        <f>IF(AND(P2054&lt;&gt;"_U",P2054&lt;&gt;"c",J2054&lt;&gt;99,J2054&lt;&gt;9),IFERROR(VLOOKUP(A2054,'Health Total'!$A$2:$N$10000,14,0),"."),".")</f>
        <v>1989</v>
      </c>
    </row>
    <row r="2055" spans="1:19" x14ac:dyDescent="0.4">
      <c r="A2055" s="2" t="str">
        <f t="shared" si="64"/>
        <v>2023|TairÄwhiti|13</v>
      </c>
      <c r="B2055" t="s">
        <v>16</v>
      </c>
      <c r="C2055" t="s">
        <v>17</v>
      </c>
      <c r="D2055" t="s">
        <v>18</v>
      </c>
      <c r="E2055" t="s">
        <v>19</v>
      </c>
      <c r="F2055">
        <v>2023</v>
      </c>
      <c r="G2055">
        <v>2023</v>
      </c>
      <c r="H2055">
        <v>203</v>
      </c>
      <c r="I2055" t="s">
        <v>159</v>
      </c>
      <c r="J2055">
        <v>2</v>
      </c>
      <c r="K2055" t="s">
        <v>23</v>
      </c>
      <c r="L2055">
        <v>13</v>
      </c>
      <c r="N2055">
        <v>54</v>
      </c>
      <c r="R2055" s="2">
        <f t="shared" si="65"/>
        <v>40.909999999999997</v>
      </c>
      <c r="S2055" s="2">
        <f>IF(AND(P2055&lt;&gt;"_U",P2055&lt;&gt;"c",J2055&lt;&gt;99,J2055&lt;&gt;9),IFERROR(VLOOKUP(A2055,'Health Total'!$A$2:$N$10000,14,0),"."),".")</f>
        <v>132</v>
      </c>
    </row>
    <row r="2056" spans="1:19" x14ac:dyDescent="0.4">
      <c r="A2056" s="2" t="str">
        <f t="shared" si="64"/>
        <v>2023|TairÄwhiti|999</v>
      </c>
      <c r="B2056" t="s">
        <v>16</v>
      </c>
      <c r="C2056" t="s">
        <v>17</v>
      </c>
      <c r="D2056" t="s">
        <v>18</v>
      </c>
      <c r="E2056" t="s">
        <v>19</v>
      </c>
      <c r="F2056">
        <v>2023</v>
      </c>
      <c r="G2056">
        <v>2023</v>
      </c>
      <c r="H2056">
        <v>203</v>
      </c>
      <c r="I2056" t="s">
        <v>159</v>
      </c>
      <c r="J2056">
        <v>2</v>
      </c>
      <c r="K2056" t="s">
        <v>23</v>
      </c>
      <c r="L2056">
        <v>999</v>
      </c>
      <c r="N2056">
        <v>4494</v>
      </c>
      <c r="R2056" s="2">
        <f t="shared" si="65"/>
        <v>29.83</v>
      </c>
      <c r="S2056" s="2">
        <f>IF(AND(P2056&lt;&gt;"_U",P2056&lt;&gt;"c",J2056&lt;&gt;99,J2056&lt;&gt;9),IFERROR(VLOOKUP(A2056,'Health Total'!$A$2:$N$10000,14,0),"."),".")</f>
        <v>15063</v>
      </c>
    </row>
    <row r="2057" spans="1:19" x14ac:dyDescent="0.4">
      <c r="A2057" s="2" t="str">
        <f t="shared" si="64"/>
        <v>2023|TairÄwhiti|10</v>
      </c>
      <c r="B2057" t="s">
        <v>16</v>
      </c>
      <c r="C2057" t="s">
        <v>17</v>
      </c>
      <c r="D2057" t="s">
        <v>18</v>
      </c>
      <c r="E2057" t="s">
        <v>19</v>
      </c>
      <c r="F2057">
        <v>2023</v>
      </c>
      <c r="G2057">
        <v>2023</v>
      </c>
      <c r="H2057">
        <v>203</v>
      </c>
      <c r="I2057" t="s">
        <v>159</v>
      </c>
      <c r="J2057">
        <v>3</v>
      </c>
      <c r="K2057" t="s">
        <v>24</v>
      </c>
      <c r="L2057">
        <v>10</v>
      </c>
      <c r="N2057">
        <v>0</v>
      </c>
      <c r="R2057" s="2">
        <f t="shared" si="65"/>
        <v>0</v>
      </c>
      <c r="S2057" s="2">
        <f>IF(AND(P2057&lt;&gt;"_U",P2057&lt;&gt;"c",J2057&lt;&gt;99,J2057&lt;&gt;9),IFERROR(VLOOKUP(A2057,'Health Total'!$A$2:$N$10000,14,0),"."),".")</f>
        <v>6</v>
      </c>
    </row>
    <row r="2058" spans="1:19" x14ac:dyDescent="0.4">
      <c r="A2058" s="2" t="str">
        <f t="shared" si="64"/>
        <v>2023|TairÄwhiti|11</v>
      </c>
      <c r="B2058" t="s">
        <v>16</v>
      </c>
      <c r="C2058" t="s">
        <v>17</v>
      </c>
      <c r="D2058" t="s">
        <v>18</v>
      </c>
      <c r="E2058" t="s">
        <v>19</v>
      </c>
      <c r="F2058">
        <v>2023</v>
      </c>
      <c r="G2058">
        <v>2023</v>
      </c>
      <c r="H2058">
        <v>203</v>
      </c>
      <c r="I2058" t="s">
        <v>159</v>
      </c>
      <c r="J2058">
        <v>3</v>
      </c>
      <c r="K2058" t="s">
        <v>24</v>
      </c>
      <c r="L2058">
        <v>11</v>
      </c>
      <c r="N2058">
        <v>1044</v>
      </c>
      <c r="R2058" s="2">
        <f t="shared" si="65"/>
        <v>8.07</v>
      </c>
      <c r="S2058" s="2">
        <f>IF(AND(P2058&lt;&gt;"_U",P2058&lt;&gt;"c",J2058&lt;&gt;99,J2058&lt;&gt;9),IFERROR(VLOOKUP(A2058,'Health Total'!$A$2:$N$10000,14,0),"."),".")</f>
        <v>12939</v>
      </c>
    </row>
    <row r="2059" spans="1:19" x14ac:dyDescent="0.4">
      <c r="A2059" s="2" t="str">
        <f t="shared" si="64"/>
        <v>2023|TairÄwhiti|12</v>
      </c>
      <c r="B2059" t="s">
        <v>16</v>
      </c>
      <c r="C2059" t="s">
        <v>17</v>
      </c>
      <c r="D2059" t="s">
        <v>18</v>
      </c>
      <c r="E2059" t="s">
        <v>19</v>
      </c>
      <c r="F2059">
        <v>2023</v>
      </c>
      <c r="G2059">
        <v>2023</v>
      </c>
      <c r="H2059">
        <v>203</v>
      </c>
      <c r="I2059" t="s">
        <v>159</v>
      </c>
      <c r="J2059">
        <v>3</v>
      </c>
      <c r="K2059" t="s">
        <v>24</v>
      </c>
      <c r="L2059">
        <v>12</v>
      </c>
      <c r="N2059">
        <v>81</v>
      </c>
      <c r="R2059" s="2">
        <f t="shared" si="65"/>
        <v>4.07</v>
      </c>
      <c r="S2059" s="2">
        <f>IF(AND(P2059&lt;&gt;"_U",P2059&lt;&gt;"c",J2059&lt;&gt;99,J2059&lt;&gt;9),IFERROR(VLOOKUP(A2059,'Health Total'!$A$2:$N$10000,14,0),"."),".")</f>
        <v>1989</v>
      </c>
    </row>
    <row r="2060" spans="1:19" x14ac:dyDescent="0.4">
      <c r="A2060" s="2" t="str">
        <f t="shared" si="64"/>
        <v>2023|TairÄwhiti|13</v>
      </c>
      <c r="B2060" t="s">
        <v>16</v>
      </c>
      <c r="C2060" t="s">
        <v>17</v>
      </c>
      <c r="D2060" t="s">
        <v>18</v>
      </c>
      <c r="E2060" t="s">
        <v>19</v>
      </c>
      <c r="F2060">
        <v>2023</v>
      </c>
      <c r="G2060">
        <v>2023</v>
      </c>
      <c r="H2060">
        <v>203</v>
      </c>
      <c r="I2060" t="s">
        <v>159</v>
      </c>
      <c r="J2060">
        <v>3</v>
      </c>
      <c r="K2060" t="s">
        <v>24</v>
      </c>
      <c r="L2060">
        <v>13</v>
      </c>
      <c r="N2060">
        <v>9</v>
      </c>
      <c r="R2060" s="2">
        <f t="shared" si="65"/>
        <v>6.82</v>
      </c>
      <c r="S2060" s="2">
        <f>IF(AND(P2060&lt;&gt;"_U",P2060&lt;&gt;"c",J2060&lt;&gt;99,J2060&lt;&gt;9),IFERROR(VLOOKUP(A2060,'Health Total'!$A$2:$N$10000,14,0),"."),".")</f>
        <v>132</v>
      </c>
    </row>
    <row r="2061" spans="1:19" x14ac:dyDescent="0.4">
      <c r="A2061" s="2" t="str">
        <f t="shared" si="64"/>
        <v>2023|TairÄwhiti|999</v>
      </c>
      <c r="B2061" t="s">
        <v>16</v>
      </c>
      <c r="C2061" t="s">
        <v>17</v>
      </c>
      <c r="D2061" t="s">
        <v>18</v>
      </c>
      <c r="E2061" t="s">
        <v>19</v>
      </c>
      <c r="F2061">
        <v>2023</v>
      </c>
      <c r="G2061">
        <v>2023</v>
      </c>
      <c r="H2061">
        <v>203</v>
      </c>
      <c r="I2061" t="s">
        <v>159</v>
      </c>
      <c r="J2061">
        <v>3</v>
      </c>
      <c r="K2061" t="s">
        <v>24</v>
      </c>
      <c r="L2061">
        <v>999</v>
      </c>
      <c r="N2061">
        <v>1134</v>
      </c>
      <c r="R2061" s="2">
        <f t="shared" si="65"/>
        <v>7.53</v>
      </c>
      <c r="S2061" s="2">
        <f>IF(AND(P2061&lt;&gt;"_U",P2061&lt;&gt;"c",J2061&lt;&gt;99,J2061&lt;&gt;9),IFERROR(VLOOKUP(A2061,'Health Total'!$A$2:$N$10000,14,0),"."),".")</f>
        <v>15063</v>
      </c>
    </row>
    <row r="2062" spans="1:19" x14ac:dyDescent="0.4">
      <c r="A2062" s="2" t="str">
        <f t="shared" si="64"/>
        <v>2023|TairÄwhiti|10</v>
      </c>
      <c r="B2062" t="s">
        <v>16</v>
      </c>
      <c r="C2062" t="s">
        <v>17</v>
      </c>
      <c r="D2062" t="s">
        <v>18</v>
      </c>
      <c r="E2062" t="s">
        <v>19</v>
      </c>
      <c r="F2062">
        <v>2023</v>
      </c>
      <c r="G2062">
        <v>2023</v>
      </c>
      <c r="H2062">
        <v>203</v>
      </c>
      <c r="I2062" t="s">
        <v>159</v>
      </c>
      <c r="J2062">
        <v>4</v>
      </c>
      <c r="K2062" t="s">
        <v>25</v>
      </c>
      <c r="L2062">
        <v>10</v>
      </c>
      <c r="N2062">
        <v>3</v>
      </c>
      <c r="R2062" s="2">
        <f t="shared" si="65"/>
        <v>50</v>
      </c>
      <c r="S2062" s="2">
        <f>IF(AND(P2062&lt;&gt;"_U",P2062&lt;&gt;"c",J2062&lt;&gt;99,J2062&lt;&gt;9),IFERROR(VLOOKUP(A2062,'Health Total'!$A$2:$N$10000,14,0),"."),".")</f>
        <v>6</v>
      </c>
    </row>
    <row r="2063" spans="1:19" x14ac:dyDescent="0.4">
      <c r="A2063" s="2" t="str">
        <f t="shared" si="64"/>
        <v>2023|TairÄwhiti|11</v>
      </c>
      <c r="B2063" t="s">
        <v>16</v>
      </c>
      <c r="C2063" t="s">
        <v>17</v>
      </c>
      <c r="D2063" t="s">
        <v>18</v>
      </c>
      <c r="E2063" t="s">
        <v>19</v>
      </c>
      <c r="F2063">
        <v>2023</v>
      </c>
      <c r="G2063">
        <v>2023</v>
      </c>
      <c r="H2063">
        <v>203</v>
      </c>
      <c r="I2063" t="s">
        <v>159</v>
      </c>
      <c r="J2063">
        <v>4</v>
      </c>
      <c r="K2063" t="s">
        <v>25</v>
      </c>
      <c r="L2063">
        <v>11</v>
      </c>
      <c r="N2063">
        <v>612</v>
      </c>
      <c r="R2063" s="2">
        <f t="shared" si="65"/>
        <v>4.7300000000000004</v>
      </c>
      <c r="S2063" s="2">
        <f>IF(AND(P2063&lt;&gt;"_U",P2063&lt;&gt;"c",J2063&lt;&gt;99,J2063&lt;&gt;9),IFERROR(VLOOKUP(A2063,'Health Total'!$A$2:$N$10000,14,0),"."),".")</f>
        <v>12939</v>
      </c>
    </row>
    <row r="2064" spans="1:19" x14ac:dyDescent="0.4">
      <c r="A2064" s="2" t="str">
        <f t="shared" si="64"/>
        <v>2023|TairÄwhiti|12</v>
      </c>
      <c r="B2064" t="s">
        <v>16</v>
      </c>
      <c r="C2064" t="s">
        <v>17</v>
      </c>
      <c r="D2064" t="s">
        <v>18</v>
      </c>
      <c r="E2064" t="s">
        <v>19</v>
      </c>
      <c r="F2064">
        <v>2023</v>
      </c>
      <c r="G2064">
        <v>2023</v>
      </c>
      <c r="H2064">
        <v>203</v>
      </c>
      <c r="I2064" t="s">
        <v>159</v>
      </c>
      <c r="J2064">
        <v>4</v>
      </c>
      <c r="K2064" t="s">
        <v>25</v>
      </c>
      <c r="L2064">
        <v>12</v>
      </c>
      <c r="N2064">
        <v>78</v>
      </c>
      <c r="R2064" s="2">
        <f t="shared" si="65"/>
        <v>3.92</v>
      </c>
      <c r="S2064" s="2">
        <f>IF(AND(P2064&lt;&gt;"_U",P2064&lt;&gt;"c",J2064&lt;&gt;99,J2064&lt;&gt;9),IFERROR(VLOOKUP(A2064,'Health Total'!$A$2:$N$10000,14,0),"."),".")</f>
        <v>1989</v>
      </c>
    </row>
    <row r="2065" spans="1:19" x14ac:dyDescent="0.4">
      <c r="A2065" s="2" t="str">
        <f t="shared" si="64"/>
        <v>2023|TairÄwhiti|13</v>
      </c>
      <c r="B2065" t="s">
        <v>16</v>
      </c>
      <c r="C2065" t="s">
        <v>17</v>
      </c>
      <c r="D2065" t="s">
        <v>18</v>
      </c>
      <c r="E2065" t="s">
        <v>19</v>
      </c>
      <c r="F2065">
        <v>2023</v>
      </c>
      <c r="G2065">
        <v>2023</v>
      </c>
      <c r="H2065">
        <v>203</v>
      </c>
      <c r="I2065" t="s">
        <v>159</v>
      </c>
      <c r="J2065">
        <v>4</v>
      </c>
      <c r="K2065" t="s">
        <v>25</v>
      </c>
      <c r="L2065">
        <v>13</v>
      </c>
      <c r="N2065">
        <v>18</v>
      </c>
      <c r="R2065" s="2">
        <f t="shared" si="65"/>
        <v>13.64</v>
      </c>
      <c r="S2065" s="2">
        <f>IF(AND(P2065&lt;&gt;"_U",P2065&lt;&gt;"c",J2065&lt;&gt;99,J2065&lt;&gt;9),IFERROR(VLOOKUP(A2065,'Health Total'!$A$2:$N$10000,14,0),"."),".")</f>
        <v>132</v>
      </c>
    </row>
    <row r="2066" spans="1:19" x14ac:dyDescent="0.4">
      <c r="A2066" s="2" t="str">
        <f t="shared" si="64"/>
        <v>2023|TairÄwhiti|999</v>
      </c>
      <c r="B2066" t="s">
        <v>16</v>
      </c>
      <c r="C2066" t="s">
        <v>17</v>
      </c>
      <c r="D2066" t="s">
        <v>18</v>
      </c>
      <c r="E2066" t="s">
        <v>19</v>
      </c>
      <c r="F2066">
        <v>2023</v>
      </c>
      <c r="G2066">
        <v>2023</v>
      </c>
      <c r="H2066">
        <v>203</v>
      </c>
      <c r="I2066" t="s">
        <v>159</v>
      </c>
      <c r="J2066">
        <v>4</v>
      </c>
      <c r="K2066" t="s">
        <v>25</v>
      </c>
      <c r="L2066">
        <v>999</v>
      </c>
      <c r="N2066">
        <v>711</v>
      </c>
      <c r="R2066" s="2">
        <f t="shared" si="65"/>
        <v>4.72</v>
      </c>
      <c r="S2066" s="2">
        <f>IF(AND(P2066&lt;&gt;"_U",P2066&lt;&gt;"c",J2066&lt;&gt;99,J2066&lt;&gt;9),IFERROR(VLOOKUP(A2066,'Health Total'!$A$2:$N$10000,14,0),"."),".")</f>
        <v>15063</v>
      </c>
    </row>
    <row r="2067" spans="1:19" x14ac:dyDescent="0.4">
      <c r="A2067" s="2" t="str">
        <f t="shared" si="64"/>
        <v>2023|TairÄwhiti|10</v>
      </c>
      <c r="B2067" t="s">
        <v>16</v>
      </c>
      <c r="C2067" t="s">
        <v>17</v>
      </c>
      <c r="D2067" t="s">
        <v>18</v>
      </c>
      <c r="E2067" t="s">
        <v>19</v>
      </c>
      <c r="F2067">
        <v>2023</v>
      </c>
      <c r="G2067">
        <v>2023</v>
      </c>
      <c r="H2067">
        <v>203</v>
      </c>
      <c r="I2067" t="s">
        <v>159</v>
      </c>
      <c r="J2067">
        <v>5</v>
      </c>
      <c r="K2067" t="s">
        <v>26</v>
      </c>
      <c r="L2067">
        <v>10</v>
      </c>
      <c r="N2067">
        <v>6</v>
      </c>
      <c r="R2067" s="2">
        <f t="shared" si="65"/>
        <v>100</v>
      </c>
      <c r="S2067" s="2">
        <f>IF(AND(P2067&lt;&gt;"_U",P2067&lt;&gt;"c",J2067&lt;&gt;99,J2067&lt;&gt;9),IFERROR(VLOOKUP(A2067,'Health Total'!$A$2:$N$10000,14,0),"."),".")</f>
        <v>6</v>
      </c>
    </row>
    <row r="2068" spans="1:19" x14ac:dyDescent="0.4">
      <c r="A2068" s="2" t="str">
        <f t="shared" si="64"/>
        <v>2023|TairÄwhiti|11</v>
      </c>
      <c r="B2068" t="s">
        <v>16</v>
      </c>
      <c r="C2068" t="s">
        <v>17</v>
      </c>
      <c r="D2068" t="s">
        <v>18</v>
      </c>
      <c r="E2068" t="s">
        <v>19</v>
      </c>
      <c r="F2068">
        <v>2023</v>
      </c>
      <c r="G2068">
        <v>2023</v>
      </c>
      <c r="H2068">
        <v>203</v>
      </c>
      <c r="I2068" t="s">
        <v>159</v>
      </c>
      <c r="J2068">
        <v>5</v>
      </c>
      <c r="K2068" t="s">
        <v>26</v>
      </c>
      <c r="L2068">
        <v>11</v>
      </c>
      <c r="N2068">
        <v>7632</v>
      </c>
      <c r="R2068" s="2">
        <f t="shared" si="65"/>
        <v>58.98</v>
      </c>
      <c r="S2068" s="2">
        <f>IF(AND(P2068&lt;&gt;"_U",P2068&lt;&gt;"c",J2068&lt;&gt;99,J2068&lt;&gt;9),IFERROR(VLOOKUP(A2068,'Health Total'!$A$2:$N$10000,14,0),"."),".")</f>
        <v>12939</v>
      </c>
    </row>
    <row r="2069" spans="1:19" x14ac:dyDescent="0.4">
      <c r="A2069" s="2" t="str">
        <f t="shared" si="64"/>
        <v>2023|TairÄwhiti|12</v>
      </c>
      <c r="B2069" t="s">
        <v>16</v>
      </c>
      <c r="C2069" t="s">
        <v>17</v>
      </c>
      <c r="D2069" t="s">
        <v>18</v>
      </c>
      <c r="E2069" t="s">
        <v>19</v>
      </c>
      <c r="F2069">
        <v>2023</v>
      </c>
      <c r="G2069">
        <v>2023</v>
      </c>
      <c r="H2069">
        <v>203</v>
      </c>
      <c r="I2069" t="s">
        <v>159</v>
      </c>
      <c r="J2069">
        <v>5</v>
      </c>
      <c r="K2069" t="s">
        <v>26</v>
      </c>
      <c r="L2069">
        <v>12</v>
      </c>
      <c r="N2069">
        <v>279</v>
      </c>
      <c r="R2069" s="2">
        <f t="shared" si="65"/>
        <v>14.03</v>
      </c>
      <c r="S2069" s="2">
        <f>IF(AND(P2069&lt;&gt;"_U",P2069&lt;&gt;"c",J2069&lt;&gt;99,J2069&lt;&gt;9),IFERROR(VLOOKUP(A2069,'Health Total'!$A$2:$N$10000,14,0),"."),".")</f>
        <v>1989</v>
      </c>
    </row>
    <row r="2070" spans="1:19" x14ac:dyDescent="0.4">
      <c r="A2070" s="2" t="str">
        <f t="shared" si="64"/>
        <v>2023|TairÄwhiti|13</v>
      </c>
      <c r="B2070" t="s">
        <v>16</v>
      </c>
      <c r="C2070" t="s">
        <v>17</v>
      </c>
      <c r="D2070" t="s">
        <v>18</v>
      </c>
      <c r="E2070" t="s">
        <v>19</v>
      </c>
      <c r="F2070">
        <v>2023</v>
      </c>
      <c r="G2070">
        <v>2023</v>
      </c>
      <c r="H2070">
        <v>203</v>
      </c>
      <c r="I2070" t="s">
        <v>159</v>
      </c>
      <c r="J2070">
        <v>5</v>
      </c>
      <c r="K2070" t="s">
        <v>26</v>
      </c>
      <c r="L2070">
        <v>13</v>
      </c>
      <c r="N2070">
        <v>27</v>
      </c>
      <c r="R2070" s="2">
        <f t="shared" si="65"/>
        <v>20.45</v>
      </c>
      <c r="S2070" s="2">
        <f>IF(AND(P2070&lt;&gt;"_U",P2070&lt;&gt;"c",J2070&lt;&gt;99,J2070&lt;&gt;9),IFERROR(VLOOKUP(A2070,'Health Total'!$A$2:$N$10000,14,0),"."),".")</f>
        <v>132</v>
      </c>
    </row>
    <row r="2071" spans="1:19" x14ac:dyDescent="0.4">
      <c r="A2071" s="2" t="str">
        <f t="shared" si="64"/>
        <v>2023|TairÄwhiti|999</v>
      </c>
      <c r="B2071" t="s">
        <v>16</v>
      </c>
      <c r="C2071" t="s">
        <v>17</v>
      </c>
      <c r="D2071" t="s">
        <v>18</v>
      </c>
      <c r="E2071" t="s">
        <v>19</v>
      </c>
      <c r="F2071">
        <v>2023</v>
      </c>
      <c r="G2071">
        <v>2023</v>
      </c>
      <c r="H2071">
        <v>203</v>
      </c>
      <c r="I2071" t="s">
        <v>159</v>
      </c>
      <c r="J2071">
        <v>5</v>
      </c>
      <c r="K2071" t="s">
        <v>26</v>
      </c>
      <c r="L2071">
        <v>999</v>
      </c>
      <c r="N2071">
        <v>7941</v>
      </c>
      <c r="R2071" s="2">
        <f t="shared" si="65"/>
        <v>52.72</v>
      </c>
      <c r="S2071" s="2">
        <f>IF(AND(P2071&lt;&gt;"_U",P2071&lt;&gt;"c",J2071&lt;&gt;99,J2071&lt;&gt;9),IFERROR(VLOOKUP(A2071,'Health Total'!$A$2:$N$10000,14,0),"."),".")</f>
        <v>15063</v>
      </c>
    </row>
    <row r="2072" spans="1:19" x14ac:dyDescent="0.4">
      <c r="A2072" s="2" t="str">
        <f t="shared" si="64"/>
        <v>2023|TairÄwhiti|10</v>
      </c>
      <c r="B2072" t="s">
        <v>16</v>
      </c>
      <c r="C2072" t="s">
        <v>17</v>
      </c>
      <c r="D2072" t="s">
        <v>18</v>
      </c>
      <c r="E2072" t="s">
        <v>19</v>
      </c>
      <c r="F2072">
        <v>2023</v>
      </c>
      <c r="G2072">
        <v>2023</v>
      </c>
      <c r="H2072">
        <v>203</v>
      </c>
      <c r="I2072" t="s">
        <v>159</v>
      </c>
      <c r="J2072">
        <v>6</v>
      </c>
      <c r="K2072" t="s">
        <v>27</v>
      </c>
      <c r="L2072">
        <v>10</v>
      </c>
      <c r="N2072">
        <v>0</v>
      </c>
      <c r="R2072" s="2">
        <f t="shared" si="65"/>
        <v>0</v>
      </c>
      <c r="S2072" s="2">
        <f>IF(AND(P2072&lt;&gt;"_U",P2072&lt;&gt;"c",J2072&lt;&gt;99,J2072&lt;&gt;9),IFERROR(VLOOKUP(A2072,'Health Total'!$A$2:$N$10000,14,0),"."),".")</f>
        <v>6</v>
      </c>
    </row>
    <row r="2073" spans="1:19" x14ac:dyDescent="0.4">
      <c r="A2073" s="2" t="str">
        <f t="shared" si="64"/>
        <v>2023|TairÄwhiti|11</v>
      </c>
      <c r="B2073" t="s">
        <v>16</v>
      </c>
      <c r="C2073" t="s">
        <v>17</v>
      </c>
      <c r="D2073" t="s">
        <v>18</v>
      </c>
      <c r="E2073" t="s">
        <v>19</v>
      </c>
      <c r="F2073">
        <v>2023</v>
      </c>
      <c r="G2073">
        <v>2023</v>
      </c>
      <c r="H2073">
        <v>203</v>
      </c>
      <c r="I2073" t="s">
        <v>159</v>
      </c>
      <c r="J2073">
        <v>6</v>
      </c>
      <c r="K2073" t="s">
        <v>27</v>
      </c>
      <c r="L2073">
        <v>11</v>
      </c>
      <c r="N2073">
        <v>78</v>
      </c>
      <c r="R2073" s="2">
        <f t="shared" si="65"/>
        <v>0.6</v>
      </c>
      <c r="S2073" s="2">
        <f>IF(AND(P2073&lt;&gt;"_U",P2073&lt;&gt;"c",J2073&lt;&gt;99,J2073&lt;&gt;9),IFERROR(VLOOKUP(A2073,'Health Total'!$A$2:$N$10000,14,0),"."),".")</f>
        <v>12939</v>
      </c>
    </row>
    <row r="2074" spans="1:19" x14ac:dyDescent="0.4">
      <c r="A2074" s="2" t="str">
        <f t="shared" si="64"/>
        <v>2023|TairÄwhiti|12</v>
      </c>
      <c r="B2074" t="s">
        <v>16</v>
      </c>
      <c r="C2074" t="s">
        <v>17</v>
      </c>
      <c r="D2074" t="s">
        <v>18</v>
      </c>
      <c r="E2074" t="s">
        <v>19</v>
      </c>
      <c r="F2074">
        <v>2023</v>
      </c>
      <c r="G2074">
        <v>2023</v>
      </c>
      <c r="H2074">
        <v>203</v>
      </c>
      <c r="I2074" t="s">
        <v>159</v>
      </c>
      <c r="J2074">
        <v>6</v>
      </c>
      <c r="K2074" t="s">
        <v>27</v>
      </c>
      <c r="L2074">
        <v>12</v>
      </c>
      <c r="N2074">
        <v>9</v>
      </c>
      <c r="R2074" s="2">
        <f t="shared" si="65"/>
        <v>0.45</v>
      </c>
      <c r="S2074" s="2">
        <f>IF(AND(P2074&lt;&gt;"_U",P2074&lt;&gt;"c",J2074&lt;&gt;99,J2074&lt;&gt;9),IFERROR(VLOOKUP(A2074,'Health Total'!$A$2:$N$10000,14,0),"."),".")</f>
        <v>1989</v>
      </c>
    </row>
    <row r="2075" spans="1:19" x14ac:dyDescent="0.4">
      <c r="A2075" s="2" t="str">
        <f t="shared" si="64"/>
        <v>2023|TairÄwhiti|13</v>
      </c>
      <c r="B2075" t="s">
        <v>16</v>
      </c>
      <c r="C2075" t="s">
        <v>17</v>
      </c>
      <c r="D2075" t="s">
        <v>18</v>
      </c>
      <c r="E2075" t="s">
        <v>19</v>
      </c>
      <c r="F2075">
        <v>2023</v>
      </c>
      <c r="G2075">
        <v>2023</v>
      </c>
      <c r="H2075">
        <v>203</v>
      </c>
      <c r="I2075" t="s">
        <v>159</v>
      </c>
      <c r="J2075">
        <v>6</v>
      </c>
      <c r="K2075" t="s">
        <v>27</v>
      </c>
      <c r="L2075">
        <v>13</v>
      </c>
      <c r="N2075">
        <v>0</v>
      </c>
      <c r="R2075" s="2">
        <f t="shared" si="65"/>
        <v>0</v>
      </c>
      <c r="S2075" s="2">
        <f>IF(AND(P2075&lt;&gt;"_U",P2075&lt;&gt;"c",J2075&lt;&gt;99,J2075&lt;&gt;9),IFERROR(VLOOKUP(A2075,'Health Total'!$A$2:$N$10000,14,0),"."),".")</f>
        <v>132</v>
      </c>
    </row>
    <row r="2076" spans="1:19" x14ac:dyDescent="0.4">
      <c r="A2076" s="2" t="str">
        <f t="shared" si="64"/>
        <v>2023|TairÄwhiti|999</v>
      </c>
      <c r="B2076" t="s">
        <v>16</v>
      </c>
      <c r="C2076" t="s">
        <v>17</v>
      </c>
      <c r="D2076" t="s">
        <v>18</v>
      </c>
      <c r="E2076" t="s">
        <v>19</v>
      </c>
      <c r="F2076">
        <v>2023</v>
      </c>
      <c r="G2076">
        <v>2023</v>
      </c>
      <c r="H2076">
        <v>203</v>
      </c>
      <c r="I2076" t="s">
        <v>159</v>
      </c>
      <c r="J2076">
        <v>6</v>
      </c>
      <c r="K2076" t="s">
        <v>27</v>
      </c>
      <c r="L2076">
        <v>999</v>
      </c>
      <c r="N2076">
        <v>90</v>
      </c>
      <c r="R2076" s="2">
        <f t="shared" si="65"/>
        <v>0.6</v>
      </c>
      <c r="S2076" s="2">
        <f>IF(AND(P2076&lt;&gt;"_U",P2076&lt;&gt;"c",J2076&lt;&gt;99,J2076&lt;&gt;9),IFERROR(VLOOKUP(A2076,'Health Total'!$A$2:$N$10000,14,0),"."),".")</f>
        <v>15063</v>
      </c>
    </row>
    <row r="2077" spans="1:19" x14ac:dyDescent="0.4">
      <c r="A2077" s="2" t="str">
        <f t="shared" si="64"/>
        <v>2023|TairÄwhiti|10</v>
      </c>
      <c r="B2077" t="s">
        <v>16</v>
      </c>
      <c r="C2077" t="s">
        <v>17</v>
      </c>
      <c r="D2077" t="s">
        <v>18</v>
      </c>
      <c r="E2077" t="s">
        <v>19</v>
      </c>
      <c r="F2077">
        <v>2023</v>
      </c>
      <c r="G2077">
        <v>2023</v>
      </c>
      <c r="H2077">
        <v>203</v>
      </c>
      <c r="I2077" t="s">
        <v>159</v>
      </c>
      <c r="J2077">
        <v>7</v>
      </c>
      <c r="K2077" t="s">
        <v>28</v>
      </c>
      <c r="L2077">
        <v>10</v>
      </c>
      <c r="N2077">
        <v>0</v>
      </c>
      <c r="R2077" s="2">
        <f t="shared" si="65"/>
        <v>0</v>
      </c>
      <c r="S2077" s="2">
        <f>IF(AND(P2077&lt;&gt;"_U",P2077&lt;&gt;"c",J2077&lt;&gt;99,J2077&lt;&gt;9),IFERROR(VLOOKUP(A2077,'Health Total'!$A$2:$N$10000,14,0),"."),".")</f>
        <v>6</v>
      </c>
    </row>
    <row r="2078" spans="1:19" x14ac:dyDescent="0.4">
      <c r="A2078" s="2" t="str">
        <f t="shared" si="64"/>
        <v>2023|TairÄwhiti|11</v>
      </c>
      <c r="B2078" t="s">
        <v>16</v>
      </c>
      <c r="C2078" t="s">
        <v>17</v>
      </c>
      <c r="D2078" t="s">
        <v>18</v>
      </c>
      <c r="E2078" t="s">
        <v>19</v>
      </c>
      <c r="F2078">
        <v>2023</v>
      </c>
      <c r="G2078">
        <v>2023</v>
      </c>
      <c r="H2078">
        <v>203</v>
      </c>
      <c r="I2078" t="s">
        <v>159</v>
      </c>
      <c r="J2078">
        <v>7</v>
      </c>
      <c r="K2078" t="s">
        <v>28</v>
      </c>
      <c r="L2078">
        <v>11</v>
      </c>
      <c r="N2078">
        <v>24</v>
      </c>
      <c r="R2078" s="2">
        <f t="shared" si="65"/>
        <v>0.19</v>
      </c>
      <c r="S2078" s="2">
        <f>IF(AND(P2078&lt;&gt;"_U",P2078&lt;&gt;"c",J2078&lt;&gt;99,J2078&lt;&gt;9),IFERROR(VLOOKUP(A2078,'Health Total'!$A$2:$N$10000,14,0),"."),".")</f>
        <v>12939</v>
      </c>
    </row>
    <row r="2079" spans="1:19" x14ac:dyDescent="0.4">
      <c r="A2079" s="2" t="str">
        <f t="shared" si="64"/>
        <v>2023|TairÄwhiti|12</v>
      </c>
      <c r="B2079" t="s">
        <v>16</v>
      </c>
      <c r="C2079" t="s">
        <v>17</v>
      </c>
      <c r="D2079" t="s">
        <v>18</v>
      </c>
      <c r="E2079" t="s">
        <v>19</v>
      </c>
      <c r="F2079">
        <v>2023</v>
      </c>
      <c r="G2079">
        <v>2023</v>
      </c>
      <c r="H2079">
        <v>203</v>
      </c>
      <c r="I2079" t="s">
        <v>159</v>
      </c>
      <c r="J2079">
        <v>7</v>
      </c>
      <c r="K2079" t="s">
        <v>28</v>
      </c>
      <c r="L2079">
        <v>12</v>
      </c>
      <c r="N2079">
        <v>3</v>
      </c>
      <c r="R2079" s="2">
        <f t="shared" si="65"/>
        <v>0.15</v>
      </c>
      <c r="S2079" s="2">
        <f>IF(AND(P2079&lt;&gt;"_U",P2079&lt;&gt;"c",J2079&lt;&gt;99,J2079&lt;&gt;9),IFERROR(VLOOKUP(A2079,'Health Total'!$A$2:$N$10000,14,0),"."),".")</f>
        <v>1989</v>
      </c>
    </row>
    <row r="2080" spans="1:19" x14ac:dyDescent="0.4">
      <c r="A2080" s="2" t="str">
        <f t="shared" si="64"/>
        <v>2023|TairÄwhiti|13</v>
      </c>
      <c r="B2080" t="s">
        <v>16</v>
      </c>
      <c r="C2080" t="s">
        <v>17</v>
      </c>
      <c r="D2080" t="s">
        <v>18</v>
      </c>
      <c r="E2080" t="s">
        <v>19</v>
      </c>
      <c r="F2080">
        <v>2023</v>
      </c>
      <c r="G2080">
        <v>2023</v>
      </c>
      <c r="H2080">
        <v>203</v>
      </c>
      <c r="I2080" t="s">
        <v>159</v>
      </c>
      <c r="J2080">
        <v>7</v>
      </c>
      <c r="K2080" t="s">
        <v>28</v>
      </c>
      <c r="L2080">
        <v>13</v>
      </c>
      <c r="N2080">
        <v>0</v>
      </c>
      <c r="R2080" s="2">
        <f t="shared" si="65"/>
        <v>0</v>
      </c>
      <c r="S2080" s="2">
        <f>IF(AND(P2080&lt;&gt;"_U",P2080&lt;&gt;"c",J2080&lt;&gt;99,J2080&lt;&gt;9),IFERROR(VLOOKUP(A2080,'Health Total'!$A$2:$N$10000,14,0),"."),".")</f>
        <v>132</v>
      </c>
    </row>
    <row r="2081" spans="1:19" x14ac:dyDescent="0.4">
      <c r="A2081" s="2" t="str">
        <f t="shared" si="64"/>
        <v>2023|TairÄwhiti|999</v>
      </c>
      <c r="B2081" t="s">
        <v>16</v>
      </c>
      <c r="C2081" t="s">
        <v>17</v>
      </c>
      <c r="D2081" t="s">
        <v>18</v>
      </c>
      <c r="E2081" t="s">
        <v>19</v>
      </c>
      <c r="F2081">
        <v>2023</v>
      </c>
      <c r="G2081">
        <v>2023</v>
      </c>
      <c r="H2081">
        <v>203</v>
      </c>
      <c r="I2081" t="s">
        <v>159</v>
      </c>
      <c r="J2081">
        <v>7</v>
      </c>
      <c r="K2081" t="s">
        <v>28</v>
      </c>
      <c r="L2081">
        <v>999</v>
      </c>
      <c r="N2081">
        <v>30</v>
      </c>
      <c r="R2081" s="2">
        <f t="shared" si="65"/>
        <v>0.2</v>
      </c>
      <c r="S2081" s="2">
        <f>IF(AND(P2081&lt;&gt;"_U",P2081&lt;&gt;"c",J2081&lt;&gt;99,J2081&lt;&gt;9),IFERROR(VLOOKUP(A2081,'Health Total'!$A$2:$N$10000,14,0),"."),".")</f>
        <v>15063</v>
      </c>
    </row>
    <row r="2082" spans="1:19" x14ac:dyDescent="0.4">
      <c r="A2082" s="2" t="str">
        <f t="shared" si="64"/>
        <v>2023|TairÄwhiti|10</v>
      </c>
      <c r="B2082" t="s">
        <v>16</v>
      </c>
      <c r="C2082" t="s">
        <v>17</v>
      </c>
      <c r="D2082" t="s">
        <v>18</v>
      </c>
      <c r="E2082" t="s">
        <v>19</v>
      </c>
      <c r="F2082">
        <v>2023</v>
      </c>
      <c r="G2082">
        <v>2023</v>
      </c>
      <c r="H2082">
        <v>203</v>
      </c>
      <c r="I2082" t="s">
        <v>159</v>
      </c>
      <c r="J2082">
        <v>77</v>
      </c>
      <c r="K2082" t="s">
        <v>29</v>
      </c>
      <c r="L2082">
        <v>10</v>
      </c>
      <c r="N2082">
        <v>6</v>
      </c>
      <c r="R2082" s="2">
        <f t="shared" si="65"/>
        <v>100</v>
      </c>
      <c r="S2082" s="2">
        <f>IF(AND(P2082&lt;&gt;"_U",P2082&lt;&gt;"c",J2082&lt;&gt;99,J2082&lt;&gt;9),IFERROR(VLOOKUP(A2082,'Health Total'!$A$2:$N$10000,14,0),"."),".")</f>
        <v>6</v>
      </c>
    </row>
    <row r="2083" spans="1:19" x14ac:dyDescent="0.4">
      <c r="A2083" s="2" t="str">
        <f t="shared" si="64"/>
        <v>2023|TairÄwhiti|11</v>
      </c>
      <c r="B2083" t="s">
        <v>16</v>
      </c>
      <c r="C2083" t="s">
        <v>17</v>
      </c>
      <c r="D2083" t="s">
        <v>18</v>
      </c>
      <c r="E2083" t="s">
        <v>19</v>
      </c>
      <c r="F2083">
        <v>2023</v>
      </c>
      <c r="G2083">
        <v>2023</v>
      </c>
      <c r="H2083">
        <v>203</v>
      </c>
      <c r="I2083" t="s">
        <v>159</v>
      </c>
      <c r="J2083">
        <v>77</v>
      </c>
      <c r="K2083" t="s">
        <v>29</v>
      </c>
      <c r="L2083">
        <v>11</v>
      </c>
      <c r="N2083">
        <v>12939</v>
      </c>
      <c r="R2083" s="2">
        <f t="shared" si="65"/>
        <v>100</v>
      </c>
      <c r="S2083" s="2">
        <f>IF(AND(P2083&lt;&gt;"_U",P2083&lt;&gt;"c",J2083&lt;&gt;99,J2083&lt;&gt;9),IFERROR(VLOOKUP(A2083,'Health Total'!$A$2:$N$10000,14,0),"."),".")</f>
        <v>12939</v>
      </c>
    </row>
    <row r="2084" spans="1:19" x14ac:dyDescent="0.4">
      <c r="A2084" s="2" t="str">
        <f t="shared" si="64"/>
        <v>2023|TairÄwhiti|12</v>
      </c>
      <c r="B2084" t="s">
        <v>16</v>
      </c>
      <c r="C2084" t="s">
        <v>17</v>
      </c>
      <c r="D2084" t="s">
        <v>18</v>
      </c>
      <c r="E2084" t="s">
        <v>19</v>
      </c>
      <c r="F2084">
        <v>2023</v>
      </c>
      <c r="G2084">
        <v>2023</v>
      </c>
      <c r="H2084">
        <v>203</v>
      </c>
      <c r="I2084" t="s">
        <v>159</v>
      </c>
      <c r="J2084">
        <v>77</v>
      </c>
      <c r="K2084" t="s">
        <v>29</v>
      </c>
      <c r="L2084">
        <v>12</v>
      </c>
      <c r="N2084">
        <v>1989</v>
      </c>
      <c r="R2084" s="2">
        <f t="shared" si="65"/>
        <v>100</v>
      </c>
      <c r="S2084" s="2">
        <f>IF(AND(P2084&lt;&gt;"_U",P2084&lt;&gt;"c",J2084&lt;&gt;99,J2084&lt;&gt;9),IFERROR(VLOOKUP(A2084,'Health Total'!$A$2:$N$10000,14,0),"."),".")</f>
        <v>1989</v>
      </c>
    </row>
    <row r="2085" spans="1:19" x14ac:dyDescent="0.4">
      <c r="A2085" s="2" t="str">
        <f t="shared" si="64"/>
        <v>2023|TairÄwhiti|13</v>
      </c>
      <c r="B2085" t="s">
        <v>16</v>
      </c>
      <c r="C2085" t="s">
        <v>17</v>
      </c>
      <c r="D2085" t="s">
        <v>18</v>
      </c>
      <c r="E2085" t="s">
        <v>19</v>
      </c>
      <c r="F2085">
        <v>2023</v>
      </c>
      <c r="G2085">
        <v>2023</v>
      </c>
      <c r="H2085">
        <v>203</v>
      </c>
      <c r="I2085" t="s">
        <v>159</v>
      </c>
      <c r="J2085">
        <v>77</v>
      </c>
      <c r="K2085" t="s">
        <v>29</v>
      </c>
      <c r="L2085">
        <v>13</v>
      </c>
      <c r="N2085">
        <v>132</v>
      </c>
      <c r="R2085" s="2">
        <f t="shared" si="65"/>
        <v>100</v>
      </c>
      <c r="S2085" s="2">
        <f>IF(AND(P2085&lt;&gt;"_U",P2085&lt;&gt;"c",J2085&lt;&gt;99,J2085&lt;&gt;9),IFERROR(VLOOKUP(A2085,'Health Total'!$A$2:$N$10000,14,0),"."),".")</f>
        <v>132</v>
      </c>
    </row>
    <row r="2086" spans="1:19" x14ac:dyDescent="0.4">
      <c r="A2086" s="2" t="str">
        <f t="shared" si="64"/>
        <v>2023|TairÄwhiti|999</v>
      </c>
      <c r="B2086" t="s">
        <v>16</v>
      </c>
      <c r="C2086" t="s">
        <v>17</v>
      </c>
      <c r="D2086" t="s">
        <v>18</v>
      </c>
      <c r="E2086" t="s">
        <v>19</v>
      </c>
      <c r="F2086">
        <v>2023</v>
      </c>
      <c r="G2086">
        <v>2023</v>
      </c>
      <c r="H2086">
        <v>203</v>
      </c>
      <c r="I2086" t="s">
        <v>159</v>
      </c>
      <c r="J2086">
        <v>77</v>
      </c>
      <c r="K2086" t="s">
        <v>29</v>
      </c>
      <c r="L2086">
        <v>999</v>
      </c>
      <c r="N2086">
        <v>15063</v>
      </c>
      <c r="R2086" s="2">
        <f t="shared" si="65"/>
        <v>100</v>
      </c>
      <c r="S2086" s="2">
        <f>IF(AND(P2086&lt;&gt;"_U",P2086&lt;&gt;"c",J2086&lt;&gt;99,J2086&lt;&gt;9),IFERROR(VLOOKUP(A2086,'Health Total'!$A$2:$N$10000,14,0),"."),".")</f>
        <v>15063</v>
      </c>
    </row>
    <row r="2087" spans="1:19" x14ac:dyDescent="0.4">
      <c r="A2087" s="2" t="str">
        <f t="shared" si="64"/>
        <v>2023|TairÄwhiti|10</v>
      </c>
      <c r="B2087" t="s">
        <v>16</v>
      </c>
      <c r="C2087" t="s">
        <v>17</v>
      </c>
      <c r="D2087" t="s">
        <v>18</v>
      </c>
      <c r="E2087" t="s">
        <v>19</v>
      </c>
      <c r="F2087">
        <v>2023</v>
      </c>
      <c r="G2087">
        <v>2023</v>
      </c>
      <c r="H2087">
        <v>203</v>
      </c>
      <c r="I2087" t="s">
        <v>159</v>
      </c>
      <c r="J2087">
        <v>8</v>
      </c>
      <c r="K2087" t="s">
        <v>30</v>
      </c>
      <c r="L2087">
        <v>10</v>
      </c>
      <c r="N2087">
        <v>0</v>
      </c>
      <c r="R2087" s="2">
        <f t="shared" si="65"/>
        <v>0</v>
      </c>
      <c r="S2087" s="2">
        <f>IF(AND(P2087&lt;&gt;"_U",P2087&lt;&gt;"c",J2087&lt;&gt;99,J2087&lt;&gt;9),IFERROR(VLOOKUP(A2087,'Health Total'!$A$2:$N$10000,14,0),"."),".")</f>
        <v>6</v>
      </c>
    </row>
    <row r="2088" spans="1:19" x14ac:dyDescent="0.4">
      <c r="A2088" s="2" t="str">
        <f t="shared" si="64"/>
        <v>2023|TairÄwhiti|11</v>
      </c>
      <c r="B2088" t="s">
        <v>16</v>
      </c>
      <c r="C2088" t="s">
        <v>17</v>
      </c>
      <c r="D2088" t="s">
        <v>18</v>
      </c>
      <c r="E2088" t="s">
        <v>19</v>
      </c>
      <c r="F2088">
        <v>2023</v>
      </c>
      <c r="G2088">
        <v>2023</v>
      </c>
      <c r="H2088">
        <v>203</v>
      </c>
      <c r="I2088" t="s">
        <v>159</v>
      </c>
      <c r="J2088">
        <v>8</v>
      </c>
      <c r="K2088" t="s">
        <v>30</v>
      </c>
      <c r="L2088">
        <v>11</v>
      </c>
      <c r="N2088">
        <v>138</v>
      </c>
      <c r="R2088" s="2">
        <f t="shared" si="65"/>
        <v>1.07</v>
      </c>
      <c r="S2088" s="2">
        <f>IF(AND(P2088&lt;&gt;"_U",P2088&lt;&gt;"c",J2088&lt;&gt;99,J2088&lt;&gt;9),IFERROR(VLOOKUP(A2088,'Health Total'!$A$2:$N$10000,14,0),"."),".")</f>
        <v>12939</v>
      </c>
    </row>
    <row r="2089" spans="1:19" x14ac:dyDescent="0.4">
      <c r="A2089" s="2" t="str">
        <f t="shared" si="64"/>
        <v>2023|TairÄwhiti|12</v>
      </c>
      <c r="B2089" t="s">
        <v>16</v>
      </c>
      <c r="C2089" t="s">
        <v>17</v>
      </c>
      <c r="D2089" t="s">
        <v>18</v>
      </c>
      <c r="E2089" t="s">
        <v>19</v>
      </c>
      <c r="F2089">
        <v>2023</v>
      </c>
      <c r="G2089">
        <v>2023</v>
      </c>
      <c r="H2089">
        <v>203</v>
      </c>
      <c r="I2089" t="s">
        <v>159</v>
      </c>
      <c r="J2089">
        <v>8</v>
      </c>
      <c r="K2089" t="s">
        <v>30</v>
      </c>
      <c r="L2089">
        <v>12</v>
      </c>
      <c r="N2089">
        <v>6</v>
      </c>
      <c r="R2089" s="2">
        <f t="shared" si="65"/>
        <v>0.3</v>
      </c>
      <c r="S2089" s="2">
        <f>IF(AND(P2089&lt;&gt;"_U",P2089&lt;&gt;"c",J2089&lt;&gt;99,J2089&lt;&gt;9),IFERROR(VLOOKUP(A2089,'Health Total'!$A$2:$N$10000,14,0),"."),".")</f>
        <v>1989</v>
      </c>
    </row>
    <row r="2090" spans="1:19" x14ac:dyDescent="0.4">
      <c r="A2090" s="2" t="str">
        <f t="shared" si="64"/>
        <v>2023|TairÄwhiti|13</v>
      </c>
      <c r="B2090" t="s">
        <v>16</v>
      </c>
      <c r="C2090" t="s">
        <v>17</v>
      </c>
      <c r="D2090" t="s">
        <v>18</v>
      </c>
      <c r="E2090" t="s">
        <v>19</v>
      </c>
      <c r="F2090">
        <v>2023</v>
      </c>
      <c r="G2090">
        <v>2023</v>
      </c>
      <c r="H2090">
        <v>203</v>
      </c>
      <c r="I2090" t="s">
        <v>159</v>
      </c>
      <c r="J2090">
        <v>8</v>
      </c>
      <c r="K2090" t="s">
        <v>30</v>
      </c>
      <c r="L2090">
        <v>13</v>
      </c>
      <c r="N2090">
        <v>3</v>
      </c>
      <c r="R2090" s="2">
        <f t="shared" si="65"/>
        <v>2.27</v>
      </c>
      <c r="S2090" s="2">
        <f>IF(AND(P2090&lt;&gt;"_U",P2090&lt;&gt;"c",J2090&lt;&gt;99,J2090&lt;&gt;9),IFERROR(VLOOKUP(A2090,'Health Total'!$A$2:$N$10000,14,0),"."),".")</f>
        <v>132</v>
      </c>
    </row>
    <row r="2091" spans="1:19" x14ac:dyDescent="0.4">
      <c r="A2091" s="2" t="str">
        <f t="shared" si="64"/>
        <v>2023|TairÄwhiti|999</v>
      </c>
      <c r="B2091" t="s">
        <v>16</v>
      </c>
      <c r="C2091" t="s">
        <v>17</v>
      </c>
      <c r="D2091" t="s">
        <v>18</v>
      </c>
      <c r="E2091" t="s">
        <v>19</v>
      </c>
      <c r="F2091">
        <v>2023</v>
      </c>
      <c r="G2091">
        <v>2023</v>
      </c>
      <c r="H2091">
        <v>203</v>
      </c>
      <c r="I2091" t="s">
        <v>159</v>
      </c>
      <c r="J2091">
        <v>8</v>
      </c>
      <c r="K2091" t="s">
        <v>30</v>
      </c>
      <c r="L2091">
        <v>999</v>
      </c>
      <c r="N2091">
        <v>150</v>
      </c>
      <c r="R2091" s="2">
        <f t="shared" si="65"/>
        <v>1</v>
      </c>
      <c r="S2091" s="2">
        <f>IF(AND(P2091&lt;&gt;"_U",P2091&lt;&gt;"c",J2091&lt;&gt;99,J2091&lt;&gt;9),IFERROR(VLOOKUP(A2091,'Health Total'!$A$2:$N$10000,14,0),"."),".")</f>
        <v>15063</v>
      </c>
    </row>
    <row r="2092" spans="1:19" x14ac:dyDescent="0.4">
      <c r="A2092" s="2" t="str">
        <f t="shared" si="64"/>
        <v>2023|TairÄwhiti|10</v>
      </c>
      <c r="B2092" t="s">
        <v>16</v>
      </c>
      <c r="C2092" t="s">
        <v>17</v>
      </c>
      <c r="D2092" t="s">
        <v>18</v>
      </c>
      <c r="E2092" t="s">
        <v>19</v>
      </c>
      <c r="F2092">
        <v>2023</v>
      </c>
      <c r="G2092">
        <v>2023</v>
      </c>
      <c r="H2092">
        <v>203</v>
      </c>
      <c r="I2092" t="s">
        <v>159</v>
      </c>
      <c r="J2092">
        <v>9</v>
      </c>
      <c r="K2092" t="s">
        <v>31</v>
      </c>
      <c r="L2092">
        <v>10</v>
      </c>
      <c r="N2092">
        <v>0</v>
      </c>
      <c r="R2092" s="2" t="str">
        <f t="shared" si="65"/>
        <v>.</v>
      </c>
      <c r="S2092" s="2" t="str">
        <f>IF(AND(P2092&lt;&gt;"_U",P2092&lt;&gt;"c",J2092&lt;&gt;99,J2092&lt;&gt;9),IFERROR(VLOOKUP(A2092,'Health Total'!$A$2:$N$10000,14,0),"."),".")</f>
        <v>.</v>
      </c>
    </row>
    <row r="2093" spans="1:19" x14ac:dyDescent="0.4">
      <c r="A2093" s="2" t="str">
        <f t="shared" si="64"/>
        <v>2023|TairÄwhiti|11</v>
      </c>
      <c r="B2093" t="s">
        <v>16</v>
      </c>
      <c r="C2093" t="s">
        <v>17</v>
      </c>
      <c r="D2093" t="s">
        <v>18</v>
      </c>
      <c r="E2093" t="s">
        <v>19</v>
      </c>
      <c r="F2093">
        <v>2023</v>
      </c>
      <c r="G2093">
        <v>2023</v>
      </c>
      <c r="H2093">
        <v>203</v>
      </c>
      <c r="I2093" t="s">
        <v>159</v>
      </c>
      <c r="J2093">
        <v>9</v>
      </c>
      <c r="K2093" t="s">
        <v>31</v>
      </c>
      <c r="L2093">
        <v>11</v>
      </c>
      <c r="N2093">
        <v>1719</v>
      </c>
      <c r="R2093" s="2" t="str">
        <f t="shared" si="65"/>
        <v>.</v>
      </c>
      <c r="S2093" s="2" t="str">
        <f>IF(AND(P2093&lt;&gt;"_U",P2093&lt;&gt;"c",J2093&lt;&gt;99,J2093&lt;&gt;9),IFERROR(VLOOKUP(A2093,'Health Total'!$A$2:$N$10000,14,0),"."),".")</f>
        <v>.</v>
      </c>
    </row>
    <row r="2094" spans="1:19" x14ac:dyDescent="0.4">
      <c r="A2094" s="2" t="str">
        <f t="shared" si="64"/>
        <v>2023|TairÄwhiti|12</v>
      </c>
      <c r="B2094" t="s">
        <v>16</v>
      </c>
      <c r="C2094" t="s">
        <v>17</v>
      </c>
      <c r="D2094" t="s">
        <v>18</v>
      </c>
      <c r="E2094" t="s">
        <v>19</v>
      </c>
      <c r="F2094">
        <v>2023</v>
      </c>
      <c r="G2094">
        <v>2023</v>
      </c>
      <c r="H2094">
        <v>203</v>
      </c>
      <c r="I2094" t="s">
        <v>159</v>
      </c>
      <c r="J2094">
        <v>9</v>
      </c>
      <c r="K2094" t="s">
        <v>31</v>
      </c>
      <c r="L2094">
        <v>12</v>
      </c>
      <c r="N2094">
        <v>408</v>
      </c>
      <c r="R2094" s="2" t="str">
        <f t="shared" si="65"/>
        <v>.</v>
      </c>
      <c r="S2094" s="2" t="str">
        <f>IF(AND(P2094&lt;&gt;"_U",P2094&lt;&gt;"c",J2094&lt;&gt;99,J2094&lt;&gt;9),IFERROR(VLOOKUP(A2094,'Health Total'!$A$2:$N$10000,14,0),"."),".")</f>
        <v>.</v>
      </c>
    </row>
    <row r="2095" spans="1:19" x14ac:dyDescent="0.4">
      <c r="A2095" s="2" t="str">
        <f t="shared" si="64"/>
        <v>2023|TairÄwhiti|13</v>
      </c>
      <c r="B2095" t="s">
        <v>16</v>
      </c>
      <c r="C2095" t="s">
        <v>17</v>
      </c>
      <c r="D2095" t="s">
        <v>18</v>
      </c>
      <c r="E2095" t="s">
        <v>19</v>
      </c>
      <c r="F2095">
        <v>2023</v>
      </c>
      <c r="G2095">
        <v>2023</v>
      </c>
      <c r="H2095">
        <v>203</v>
      </c>
      <c r="I2095" t="s">
        <v>159</v>
      </c>
      <c r="J2095">
        <v>9</v>
      </c>
      <c r="K2095" t="s">
        <v>31</v>
      </c>
      <c r="L2095">
        <v>13</v>
      </c>
      <c r="N2095">
        <v>24</v>
      </c>
      <c r="R2095" s="2" t="str">
        <f t="shared" si="65"/>
        <v>.</v>
      </c>
      <c r="S2095" s="2" t="str">
        <f>IF(AND(P2095&lt;&gt;"_U",P2095&lt;&gt;"c",J2095&lt;&gt;99,J2095&lt;&gt;9),IFERROR(VLOOKUP(A2095,'Health Total'!$A$2:$N$10000,14,0),"."),".")</f>
        <v>.</v>
      </c>
    </row>
    <row r="2096" spans="1:19" x14ac:dyDescent="0.4">
      <c r="A2096" s="2" t="str">
        <f t="shared" si="64"/>
        <v>2023|TairÄwhiti|999</v>
      </c>
      <c r="B2096" t="s">
        <v>16</v>
      </c>
      <c r="C2096" t="s">
        <v>17</v>
      </c>
      <c r="D2096" t="s">
        <v>18</v>
      </c>
      <c r="E2096" t="s">
        <v>19</v>
      </c>
      <c r="F2096">
        <v>2023</v>
      </c>
      <c r="G2096">
        <v>2023</v>
      </c>
      <c r="H2096">
        <v>203</v>
      </c>
      <c r="I2096" t="s">
        <v>159</v>
      </c>
      <c r="J2096">
        <v>9</v>
      </c>
      <c r="K2096" t="s">
        <v>31</v>
      </c>
      <c r="L2096">
        <v>999</v>
      </c>
      <c r="N2096">
        <v>2154</v>
      </c>
      <c r="R2096" s="2" t="str">
        <f t="shared" si="65"/>
        <v>.</v>
      </c>
      <c r="S2096" s="2" t="str">
        <f>IF(AND(P2096&lt;&gt;"_U",P2096&lt;&gt;"c",J2096&lt;&gt;99,J2096&lt;&gt;9),IFERROR(VLOOKUP(A2096,'Health Total'!$A$2:$N$10000,14,0),"."),".")</f>
        <v>.</v>
      </c>
    </row>
    <row r="2097" spans="1:19" x14ac:dyDescent="0.4">
      <c r="A2097" s="2" t="str">
        <f t="shared" si="64"/>
        <v>2023|TairÄwhiti|10</v>
      </c>
      <c r="B2097" t="s">
        <v>16</v>
      </c>
      <c r="C2097" t="s">
        <v>17</v>
      </c>
      <c r="D2097" t="s">
        <v>18</v>
      </c>
      <c r="E2097" t="s">
        <v>19</v>
      </c>
      <c r="F2097">
        <v>2023</v>
      </c>
      <c r="G2097">
        <v>2023</v>
      </c>
      <c r="H2097">
        <v>203</v>
      </c>
      <c r="I2097" t="s">
        <v>159</v>
      </c>
      <c r="J2097">
        <v>99</v>
      </c>
      <c r="K2097" t="s">
        <v>32</v>
      </c>
      <c r="L2097">
        <v>10</v>
      </c>
      <c r="N2097">
        <v>6</v>
      </c>
      <c r="R2097" s="2" t="str">
        <f t="shared" si="65"/>
        <v>.</v>
      </c>
      <c r="S2097" s="2" t="str">
        <f>IF(AND(P2097&lt;&gt;"_U",P2097&lt;&gt;"c",J2097&lt;&gt;99,J2097&lt;&gt;9),IFERROR(VLOOKUP(A2097,'Health Total'!$A$2:$N$10000,14,0),"."),".")</f>
        <v>.</v>
      </c>
    </row>
    <row r="2098" spans="1:19" x14ac:dyDescent="0.4">
      <c r="A2098" s="2" t="str">
        <f t="shared" si="64"/>
        <v>2023|TairÄwhiti|11</v>
      </c>
      <c r="B2098" t="s">
        <v>16</v>
      </c>
      <c r="C2098" t="s">
        <v>17</v>
      </c>
      <c r="D2098" t="s">
        <v>18</v>
      </c>
      <c r="E2098" t="s">
        <v>19</v>
      </c>
      <c r="F2098">
        <v>2023</v>
      </c>
      <c r="G2098">
        <v>2023</v>
      </c>
      <c r="H2098">
        <v>203</v>
      </c>
      <c r="I2098" t="s">
        <v>159</v>
      </c>
      <c r="J2098">
        <v>99</v>
      </c>
      <c r="K2098" t="s">
        <v>32</v>
      </c>
      <c r="L2098">
        <v>11</v>
      </c>
      <c r="N2098">
        <v>14661</v>
      </c>
      <c r="R2098" s="2" t="str">
        <f t="shared" si="65"/>
        <v>.</v>
      </c>
      <c r="S2098" s="2" t="str">
        <f>IF(AND(P2098&lt;&gt;"_U",P2098&lt;&gt;"c",J2098&lt;&gt;99,J2098&lt;&gt;9),IFERROR(VLOOKUP(A2098,'Health Total'!$A$2:$N$10000,14,0),"."),".")</f>
        <v>.</v>
      </c>
    </row>
    <row r="2099" spans="1:19" x14ac:dyDescent="0.4">
      <c r="A2099" s="2" t="str">
        <f t="shared" si="64"/>
        <v>2023|TairÄwhiti|12</v>
      </c>
      <c r="B2099" t="s">
        <v>16</v>
      </c>
      <c r="C2099" t="s">
        <v>17</v>
      </c>
      <c r="D2099" t="s">
        <v>18</v>
      </c>
      <c r="E2099" t="s">
        <v>19</v>
      </c>
      <c r="F2099">
        <v>2023</v>
      </c>
      <c r="G2099">
        <v>2023</v>
      </c>
      <c r="H2099">
        <v>203</v>
      </c>
      <c r="I2099" t="s">
        <v>159</v>
      </c>
      <c r="J2099">
        <v>99</v>
      </c>
      <c r="K2099" t="s">
        <v>32</v>
      </c>
      <c r="L2099">
        <v>12</v>
      </c>
      <c r="N2099">
        <v>2397</v>
      </c>
      <c r="R2099" s="2" t="str">
        <f t="shared" si="65"/>
        <v>.</v>
      </c>
      <c r="S2099" s="2" t="str">
        <f>IF(AND(P2099&lt;&gt;"_U",P2099&lt;&gt;"c",J2099&lt;&gt;99,J2099&lt;&gt;9),IFERROR(VLOOKUP(A2099,'Health Total'!$A$2:$N$10000,14,0),"."),".")</f>
        <v>.</v>
      </c>
    </row>
    <row r="2100" spans="1:19" x14ac:dyDescent="0.4">
      <c r="A2100" s="2" t="str">
        <f t="shared" si="64"/>
        <v>2023|TairÄwhiti|13</v>
      </c>
      <c r="B2100" t="s">
        <v>16</v>
      </c>
      <c r="C2100" t="s">
        <v>17</v>
      </c>
      <c r="D2100" t="s">
        <v>18</v>
      </c>
      <c r="E2100" t="s">
        <v>19</v>
      </c>
      <c r="F2100">
        <v>2023</v>
      </c>
      <c r="G2100">
        <v>2023</v>
      </c>
      <c r="H2100">
        <v>203</v>
      </c>
      <c r="I2100" t="s">
        <v>159</v>
      </c>
      <c r="J2100">
        <v>99</v>
      </c>
      <c r="K2100" t="s">
        <v>32</v>
      </c>
      <c r="L2100">
        <v>13</v>
      </c>
      <c r="N2100">
        <v>156</v>
      </c>
      <c r="R2100" s="2" t="str">
        <f t="shared" si="65"/>
        <v>.</v>
      </c>
      <c r="S2100" s="2" t="str">
        <f>IF(AND(P2100&lt;&gt;"_U",P2100&lt;&gt;"c",J2100&lt;&gt;99,J2100&lt;&gt;9),IFERROR(VLOOKUP(A2100,'Health Total'!$A$2:$N$10000,14,0),"."),".")</f>
        <v>.</v>
      </c>
    </row>
    <row r="2101" spans="1:19" x14ac:dyDescent="0.4">
      <c r="A2101" s="2" t="str">
        <f t="shared" si="64"/>
        <v>2023|TairÄwhiti|999</v>
      </c>
      <c r="B2101" t="s">
        <v>16</v>
      </c>
      <c r="C2101" t="s">
        <v>17</v>
      </c>
      <c r="D2101" t="s">
        <v>18</v>
      </c>
      <c r="E2101" t="s">
        <v>19</v>
      </c>
      <c r="F2101">
        <v>2023</v>
      </c>
      <c r="G2101">
        <v>2023</v>
      </c>
      <c r="H2101">
        <v>203</v>
      </c>
      <c r="I2101" t="s">
        <v>159</v>
      </c>
      <c r="J2101">
        <v>99</v>
      </c>
      <c r="K2101" t="s">
        <v>32</v>
      </c>
      <c r="L2101">
        <v>999</v>
      </c>
      <c r="N2101">
        <v>17220</v>
      </c>
      <c r="R2101" s="2" t="str">
        <f t="shared" si="65"/>
        <v>.</v>
      </c>
      <c r="S2101" s="2" t="str">
        <f>IF(AND(P2101&lt;&gt;"_U",P2101&lt;&gt;"c",J2101&lt;&gt;99,J2101&lt;&gt;9),IFERROR(VLOOKUP(A2101,'Health Total'!$A$2:$N$10000,14,0),"."),".")</f>
        <v>.</v>
      </c>
    </row>
    <row r="2102" spans="1:19" x14ac:dyDescent="0.4">
      <c r="A2102" s="2" t="str">
        <f t="shared" si="64"/>
        <v>2023|Taranaki|10</v>
      </c>
      <c r="B2102" t="s">
        <v>16</v>
      </c>
      <c r="C2102" t="s">
        <v>17</v>
      </c>
      <c r="D2102" t="s">
        <v>18</v>
      </c>
      <c r="E2102" t="s">
        <v>19</v>
      </c>
      <c r="F2102">
        <v>2023</v>
      </c>
      <c r="G2102">
        <v>2023</v>
      </c>
      <c r="H2102">
        <v>204</v>
      </c>
      <c r="I2102" t="s">
        <v>158</v>
      </c>
      <c r="J2102">
        <v>0</v>
      </c>
      <c r="K2102" t="s">
        <v>21</v>
      </c>
      <c r="L2102">
        <v>10</v>
      </c>
      <c r="N2102">
        <v>3</v>
      </c>
      <c r="R2102" s="2">
        <f t="shared" si="65"/>
        <v>10</v>
      </c>
      <c r="S2102" s="2">
        <f>IF(AND(P2102&lt;&gt;"_U",P2102&lt;&gt;"c",J2102&lt;&gt;99,J2102&lt;&gt;9),IFERROR(VLOOKUP(A2102,'Health Total'!$A$2:$N$10000,14,0),"."),".")</f>
        <v>30</v>
      </c>
    </row>
    <row r="2103" spans="1:19" x14ac:dyDescent="0.4">
      <c r="A2103" s="2" t="str">
        <f t="shared" si="64"/>
        <v>2023|Taranaki|11</v>
      </c>
      <c r="B2103" t="s">
        <v>16</v>
      </c>
      <c r="C2103" t="s">
        <v>17</v>
      </c>
      <c r="D2103" t="s">
        <v>18</v>
      </c>
      <c r="E2103" t="s">
        <v>19</v>
      </c>
      <c r="F2103">
        <v>2023</v>
      </c>
      <c r="G2103">
        <v>2023</v>
      </c>
      <c r="H2103">
        <v>204</v>
      </c>
      <c r="I2103" t="s">
        <v>158</v>
      </c>
      <c r="J2103">
        <v>0</v>
      </c>
      <c r="K2103" t="s">
        <v>21</v>
      </c>
      <c r="L2103">
        <v>11</v>
      </c>
      <c r="N2103">
        <v>402</v>
      </c>
      <c r="R2103" s="2">
        <f t="shared" si="65"/>
        <v>1.05</v>
      </c>
      <c r="S2103" s="2">
        <f>IF(AND(P2103&lt;&gt;"_U",P2103&lt;&gt;"c",J2103&lt;&gt;99,J2103&lt;&gt;9),IFERROR(VLOOKUP(A2103,'Health Total'!$A$2:$N$10000,14,0),"."),".")</f>
        <v>38118</v>
      </c>
    </row>
    <row r="2104" spans="1:19" x14ac:dyDescent="0.4">
      <c r="A2104" s="2" t="str">
        <f t="shared" si="64"/>
        <v>2023|Taranaki|12</v>
      </c>
      <c r="B2104" t="s">
        <v>16</v>
      </c>
      <c r="C2104" t="s">
        <v>17</v>
      </c>
      <c r="D2104" t="s">
        <v>18</v>
      </c>
      <c r="E2104" t="s">
        <v>19</v>
      </c>
      <c r="F2104">
        <v>2023</v>
      </c>
      <c r="G2104">
        <v>2023</v>
      </c>
      <c r="H2104">
        <v>204</v>
      </c>
      <c r="I2104" t="s">
        <v>158</v>
      </c>
      <c r="J2104">
        <v>0</v>
      </c>
      <c r="K2104" t="s">
        <v>21</v>
      </c>
      <c r="L2104">
        <v>12</v>
      </c>
      <c r="N2104">
        <v>144</v>
      </c>
      <c r="R2104" s="2">
        <f t="shared" si="65"/>
        <v>2.68</v>
      </c>
      <c r="S2104" s="2">
        <f>IF(AND(P2104&lt;&gt;"_U",P2104&lt;&gt;"c",J2104&lt;&gt;99,J2104&lt;&gt;9),IFERROR(VLOOKUP(A2104,'Health Total'!$A$2:$N$10000,14,0),"."),".")</f>
        <v>5364</v>
      </c>
    </row>
    <row r="2105" spans="1:19" x14ac:dyDescent="0.4">
      <c r="A2105" s="2" t="str">
        <f t="shared" si="64"/>
        <v>2023|Taranaki|13</v>
      </c>
      <c r="B2105" t="s">
        <v>16</v>
      </c>
      <c r="C2105" t="s">
        <v>17</v>
      </c>
      <c r="D2105" t="s">
        <v>18</v>
      </c>
      <c r="E2105" t="s">
        <v>19</v>
      </c>
      <c r="F2105">
        <v>2023</v>
      </c>
      <c r="G2105">
        <v>2023</v>
      </c>
      <c r="H2105">
        <v>204</v>
      </c>
      <c r="I2105" t="s">
        <v>158</v>
      </c>
      <c r="J2105">
        <v>0</v>
      </c>
      <c r="K2105" t="s">
        <v>21</v>
      </c>
      <c r="L2105">
        <v>13</v>
      </c>
      <c r="N2105">
        <v>51</v>
      </c>
      <c r="R2105" s="2">
        <f t="shared" si="65"/>
        <v>18.89</v>
      </c>
      <c r="S2105" s="2">
        <f>IF(AND(P2105&lt;&gt;"_U",P2105&lt;&gt;"c",J2105&lt;&gt;99,J2105&lt;&gt;9),IFERROR(VLOOKUP(A2105,'Health Total'!$A$2:$N$10000,14,0),"."),".")</f>
        <v>270</v>
      </c>
    </row>
    <row r="2106" spans="1:19" x14ac:dyDescent="0.4">
      <c r="A2106" s="2" t="str">
        <f t="shared" si="64"/>
        <v>2023|Taranaki|999</v>
      </c>
      <c r="B2106" t="s">
        <v>16</v>
      </c>
      <c r="C2106" t="s">
        <v>17</v>
      </c>
      <c r="D2106" t="s">
        <v>18</v>
      </c>
      <c r="E2106" t="s">
        <v>19</v>
      </c>
      <c r="F2106">
        <v>2023</v>
      </c>
      <c r="G2106">
        <v>2023</v>
      </c>
      <c r="H2106">
        <v>204</v>
      </c>
      <c r="I2106" t="s">
        <v>158</v>
      </c>
      <c r="J2106">
        <v>0</v>
      </c>
      <c r="K2106" t="s">
        <v>21</v>
      </c>
      <c r="L2106">
        <v>999</v>
      </c>
      <c r="N2106">
        <v>597</v>
      </c>
      <c r="R2106" s="2">
        <f t="shared" si="65"/>
        <v>1.36</v>
      </c>
      <c r="S2106" s="2">
        <f>IF(AND(P2106&lt;&gt;"_U",P2106&lt;&gt;"c",J2106&lt;&gt;99,J2106&lt;&gt;9),IFERROR(VLOOKUP(A2106,'Health Total'!$A$2:$N$10000,14,0),"."),".")</f>
        <v>43788</v>
      </c>
    </row>
    <row r="2107" spans="1:19" x14ac:dyDescent="0.4">
      <c r="A2107" s="2" t="str">
        <f t="shared" si="64"/>
        <v>2023|Taranaki|10</v>
      </c>
      <c r="B2107" t="s">
        <v>16</v>
      </c>
      <c r="C2107" t="s">
        <v>17</v>
      </c>
      <c r="D2107" t="s">
        <v>18</v>
      </c>
      <c r="E2107" t="s">
        <v>19</v>
      </c>
      <c r="F2107">
        <v>2023</v>
      </c>
      <c r="G2107">
        <v>2023</v>
      </c>
      <c r="H2107">
        <v>204</v>
      </c>
      <c r="I2107" t="s">
        <v>158</v>
      </c>
      <c r="J2107">
        <v>1</v>
      </c>
      <c r="K2107" t="s">
        <v>22</v>
      </c>
      <c r="L2107">
        <v>10</v>
      </c>
      <c r="N2107">
        <v>15</v>
      </c>
      <c r="R2107" s="2">
        <f t="shared" si="65"/>
        <v>50</v>
      </c>
      <c r="S2107" s="2">
        <f>IF(AND(P2107&lt;&gt;"_U",P2107&lt;&gt;"c",J2107&lt;&gt;99,J2107&lt;&gt;9),IFERROR(VLOOKUP(A2107,'Health Total'!$A$2:$N$10000,14,0),"."),".")</f>
        <v>30</v>
      </c>
    </row>
    <row r="2108" spans="1:19" x14ac:dyDescent="0.4">
      <c r="A2108" s="2" t="str">
        <f t="shared" si="64"/>
        <v>2023|Taranaki|11</v>
      </c>
      <c r="B2108" t="s">
        <v>16</v>
      </c>
      <c r="C2108" t="s">
        <v>17</v>
      </c>
      <c r="D2108" t="s">
        <v>18</v>
      </c>
      <c r="E2108" t="s">
        <v>19</v>
      </c>
      <c r="F2108">
        <v>2023</v>
      </c>
      <c r="G2108">
        <v>2023</v>
      </c>
      <c r="H2108">
        <v>204</v>
      </c>
      <c r="I2108" t="s">
        <v>158</v>
      </c>
      <c r="J2108">
        <v>1</v>
      </c>
      <c r="K2108" t="s">
        <v>22</v>
      </c>
      <c r="L2108">
        <v>11</v>
      </c>
      <c r="N2108">
        <v>18618</v>
      </c>
      <c r="R2108" s="2">
        <f t="shared" si="65"/>
        <v>48.84</v>
      </c>
      <c r="S2108" s="2">
        <f>IF(AND(P2108&lt;&gt;"_U",P2108&lt;&gt;"c",J2108&lt;&gt;99,J2108&lt;&gt;9),IFERROR(VLOOKUP(A2108,'Health Total'!$A$2:$N$10000,14,0),"."),".")</f>
        <v>38118</v>
      </c>
    </row>
    <row r="2109" spans="1:19" x14ac:dyDescent="0.4">
      <c r="A2109" s="2" t="str">
        <f t="shared" si="64"/>
        <v>2023|Taranaki|12</v>
      </c>
      <c r="B2109" t="s">
        <v>16</v>
      </c>
      <c r="C2109" t="s">
        <v>17</v>
      </c>
      <c r="D2109" t="s">
        <v>18</v>
      </c>
      <c r="E2109" t="s">
        <v>19</v>
      </c>
      <c r="F2109">
        <v>2023</v>
      </c>
      <c r="G2109">
        <v>2023</v>
      </c>
      <c r="H2109">
        <v>204</v>
      </c>
      <c r="I2109" t="s">
        <v>158</v>
      </c>
      <c r="J2109">
        <v>1</v>
      </c>
      <c r="K2109" t="s">
        <v>22</v>
      </c>
      <c r="L2109">
        <v>12</v>
      </c>
      <c r="N2109">
        <v>3543</v>
      </c>
      <c r="R2109" s="2">
        <f t="shared" si="65"/>
        <v>66.05</v>
      </c>
      <c r="S2109" s="2">
        <f>IF(AND(P2109&lt;&gt;"_U",P2109&lt;&gt;"c",J2109&lt;&gt;99,J2109&lt;&gt;9),IFERROR(VLOOKUP(A2109,'Health Total'!$A$2:$N$10000,14,0),"."),".")</f>
        <v>5364</v>
      </c>
    </row>
    <row r="2110" spans="1:19" x14ac:dyDescent="0.4">
      <c r="A2110" s="2" t="str">
        <f t="shared" si="64"/>
        <v>2023|Taranaki|13</v>
      </c>
      <c r="B2110" t="s">
        <v>16</v>
      </c>
      <c r="C2110" t="s">
        <v>17</v>
      </c>
      <c r="D2110" t="s">
        <v>18</v>
      </c>
      <c r="E2110" t="s">
        <v>19</v>
      </c>
      <c r="F2110">
        <v>2023</v>
      </c>
      <c r="G2110">
        <v>2023</v>
      </c>
      <c r="H2110">
        <v>204</v>
      </c>
      <c r="I2110" t="s">
        <v>158</v>
      </c>
      <c r="J2110">
        <v>1</v>
      </c>
      <c r="K2110" t="s">
        <v>22</v>
      </c>
      <c r="L2110">
        <v>13</v>
      </c>
      <c r="N2110">
        <v>45</v>
      </c>
      <c r="R2110" s="2">
        <f t="shared" si="65"/>
        <v>16.670000000000002</v>
      </c>
      <c r="S2110" s="2">
        <f>IF(AND(P2110&lt;&gt;"_U",P2110&lt;&gt;"c",J2110&lt;&gt;99,J2110&lt;&gt;9),IFERROR(VLOOKUP(A2110,'Health Total'!$A$2:$N$10000,14,0),"."),".")</f>
        <v>270</v>
      </c>
    </row>
    <row r="2111" spans="1:19" x14ac:dyDescent="0.4">
      <c r="A2111" s="2" t="str">
        <f t="shared" si="64"/>
        <v>2023|Taranaki|999</v>
      </c>
      <c r="B2111" t="s">
        <v>16</v>
      </c>
      <c r="C2111" t="s">
        <v>17</v>
      </c>
      <c r="D2111" t="s">
        <v>18</v>
      </c>
      <c r="E2111" t="s">
        <v>19</v>
      </c>
      <c r="F2111">
        <v>2023</v>
      </c>
      <c r="G2111">
        <v>2023</v>
      </c>
      <c r="H2111">
        <v>204</v>
      </c>
      <c r="I2111" t="s">
        <v>158</v>
      </c>
      <c r="J2111">
        <v>1</v>
      </c>
      <c r="K2111" t="s">
        <v>22</v>
      </c>
      <c r="L2111">
        <v>999</v>
      </c>
      <c r="N2111">
        <v>22218</v>
      </c>
      <c r="R2111" s="2">
        <f t="shared" si="65"/>
        <v>50.74</v>
      </c>
      <c r="S2111" s="2">
        <f>IF(AND(P2111&lt;&gt;"_U",P2111&lt;&gt;"c",J2111&lt;&gt;99,J2111&lt;&gt;9),IFERROR(VLOOKUP(A2111,'Health Total'!$A$2:$N$10000,14,0),"."),".")</f>
        <v>43788</v>
      </c>
    </row>
    <row r="2112" spans="1:19" x14ac:dyDescent="0.4">
      <c r="A2112" s="2" t="str">
        <f t="shared" si="64"/>
        <v>2023|Taranaki|10</v>
      </c>
      <c r="B2112" t="s">
        <v>16</v>
      </c>
      <c r="C2112" t="s">
        <v>17</v>
      </c>
      <c r="D2112" t="s">
        <v>18</v>
      </c>
      <c r="E2112" t="s">
        <v>19</v>
      </c>
      <c r="F2112">
        <v>2023</v>
      </c>
      <c r="G2112">
        <v>2023</v>
      </c>
      <c r="H2112">
        <v>204</v>
      </c>
      <c r="I2112" t="s">
        <v>158</v>
      </c>
      <c r="J2112">
        <v>2</v>
      </c>
      <c r="K2112" t="s">
        <v>23</v>
      </c>
      <c r="L2112">
        <v>10</v>
      </c>
      <c r="N2112">
        <v>6</v>
      </c>
      <c r="R2112" s="2">
        <f t="shared" si="65"/>
        <v>20</v>
      </c>
      <c r="S2112" s="2">
        <f>IF(AND(P2112&lt;&gt;"_U",P2112&lt;&gt;"c",J2112&lt;&gt;99,J2112&lt;&gt;9),IFERROR(VLOOKUP(A2112,'Health Total'!$A$2:$N$10000,14,0),"."),".")</f>
        <v>30</v>
      </c>
    </row>
    <row r="2113" spans="1:19" x14ac:dyDescent="0.4">
      <c r="A2113" s="2" t="str">
        <f t="shared" si="64"/>
        <v>2023|Taranaki|11</v>
      </c>
      <c r="B2113" t="s">
        <v>16</v>
      </c>
      <c r="C2113" t="s">
        <v>17</v>
      </c>
      <c r="D2113" t="s">
        <v>18</v>
      </c>
      <c r="E2113" t="s">
        <v>19</v>
      </c>
      <c r="F2113">
        <v>2023</v>
      </c>
      <c r="G2113">
        <v>2023</v>
      </c>
      <c r="H2113">
        <v>204</v>
      </c>
      <c r="I2113" t="s">
        <v>158</v>
      </c>
      <c r="J2113">
        <v>2</v>
      </c>
      <c r="K2113" t="s">
        <v>23</v>
      </c>
      <c r="L2113">
        <v>11</v>
      </c>
      <c r="N2113">
        <v>10749</v>
      </c>
      <c r="R2113" s="2">
        <f t="shared" si="65"/>
        <v>28.2</v>
      </c>
      <c r="S2113" s="2">
        <f>IF(AND(P2113&lt;&gt;"_U",P2113&lt;&gt;"c",J2113&lt;&gt;99,J2113&lt;&gt;9),IFERROR(VLOOKUP(A2113,'Health Total'!$A$2:$N$10000,14,0),"."),".")</f>
        <v>38118</v>
      </c>
    </row>
    <row r="2114" spans="1:19" x14ac:dyDescent="0.4">
      <c r="A2114" s="2" t="str">
        <f t="shared" si="64"/>
        <v>2023|Taranaki|12</v>
      </c>
      <c r="B2114" t="s">
        <v>16</v>
      </c>
      <c r="C2114" t="s">
        <v>17</v>
      </c>
      <c r="D2114" t="s">
        <v>18</v>
      </c>
      <c r="E2114" t="s">
        <v>19</v>
      </c>
      <c r="F2114">
        <v>2023</v>
      </c>
      <c r="G2114">
        <v>2023</v>
      </c>
      <c r="H2114">
        <v>204</v>
      </c>
      <c r="I2114" t="s">
        <v>158</v>
      </c>
      <c r="J2114">
        <v>2</v>
      </c>
      <c r="K2114" t="s">
        <v>23</v>
      </c>
      <c r="L2114">
        <v>12</v>
      </c>
      <c r="N2114">
        <v>1863</v>
      </c>
      <c r="R2114" s="2">
        <f t="shared" si="65"/>
        <v>34.729999999999997</v>
      </c>
      <c r="S2114" s="2">
        <f>IF(AND(P2114&lt;&gt;"_U",P2114&lt;&gt;"c",J2114&lt;&gt;99,J2114&lt;&gt;9),IFERROR(VLOOKUP(A2114,'Health Total'!$A$2:$N$10000,14,0),"."),".")</f>
        <v>5364</v>
      </c>
    </row>
    <row r="2115" spans="1:19" x14ac:dyDescent="0.4">
      <c r="A2115" s="2" t="str">
        <f t="shared" ref="A2115:A2178" si="66">G2115&amp;"|"&amp;I2115&amp;"|"&amp;L2115</f>
        <v>2023|Taranaki|13</v>
      </c>
      <c r="B2115" t="s">
        <v>16</v>
      </c>
      <c r="C2115" t="s">
        <v>17</v>
      </c>
      <c r="D2115" t="s">
        <v>18</v>
      </c>
      <c r="E2115" t="s">
        <v>19</v>
      </c>
      <c r="F2115">
        <v>2023</v>
      </c>
      <c r="G2115">
        <v>2023</v>
      </c>
      <c r="H2115">
        <v>204</v>
      </c>
      <c r="I2115" t="s">
        <v>158</v>
      </c>
      <c r="J2115">
        <v>2</v>
      </c>
      <c r="K2115" t="s">
        <v>23</v>
      </c>
      <c r="L2115">
        <v>13</v>
      </c>
      <c r="N2115">
        <v>102</v>
      </c>
      <c r="R2115" s="2">
        <f t="shared" ref="R2115:R2178" si="67">IF(P2115&lt;&gt;"_U",IFERROR((ROUND(N2115/S2115*100,2)),"."),".")</f>
        <v>37.78</v>
      </c>
      <c r="S2115" s="2">
        <f>IF(AND(P2115&lt;&gt;"_U",P2115&lt;&gt;"c",J2115&lt;&gt;99,J2115&lt;&gt;9),IFERROR(VLOOKUP(A2115,'Health Total'!$A$2:$N$10000,14,0),"."),".")</f>
        <v>270</v>
      </c>
    </row>
    <row r="2116" spans="1:19" x14ac:dyDescent="0.4">
      <c r="A2116" s="2" t="str">
        <f t="shared" si="66"/>
        <v>2023|Taranaki|999</v>
      </c>
      <c r="B2116" t="s">
        <v>16</v>
      </c>
      <c r="C2116" t="s">
        <v>17</v>
      </c>
      <c r="D2116" t="s">
        <v>18</v>
      </c>
      <c r="E2116" t="s">
        <v>19</v>
      </c>
      <c r="F2116">
        <v>2023</v>
      </c>
      <c r="G2116">
        <v>2023</v>
      </c>
      <c r="H2116">
        <v>204</v>
      </c>
      <c r="I2116" t="s">
        <v>158</v>
      </c>
      <c r="J2116">
        <v>2</v>
      </c>
      <c r="K2116" t="s">
        <v>23</v>
      </c>
      <c r="L2116">
        <v>999</v>
      </c>
      <c r="N2116">
        <v>12714</v>
      </c>
      <c r="R2116" s="2">
        <f t="shared" si="67"/>
        <v>29.04</v>
      </c>
      <c r="S2116" s="2">
        <f>IF(AND(P2116&lt;&gt;"_U",P2116&lt;&gt;"c",J2116&lt;&gt;99,J2116&lt;&gt;9),IFERROR(VLOOKUP(A2116,'Health Total'!$A$2:$N$10000,14,0),"."),".")</f>
        <v>43788</v>
      </c>
    </row>
    <row r="2117" spans="1:19" x14ac:dyDescent="0.4">
      <c r="A2117" s="2" t="str">
        <f t="shared" si="66"/>
        <v>2023|Taranaki|10</v>
      </c>
      <c r="B2117" t="s">
        <v>16</v>
      </c>
      <c r="C2117" t="s">
        <v>17</v>
      </c>
      <c r="D2117" t="s">
        <v>18</v>
      </c>
      <c r="E2117" t="s">
        <v>19</v>
      </c>
      <c r="F2117">
        <v>2023</v>
      </c>
      <c r="G2117">
        <v>2023</v>
      </c>
      <c r="H2117">
        <v>204</v>
      </c>
      <c r="I2117" t="s">
        <v>158</v>
      </c>
      <c r="J2117">
        <v>3</v>
      </c>
      <c r="K2117" t="s">
        <v>24</v>
      </c>
      <c r="L2117">
        <v>10</v>
      </c>
      <c r="N2117">
        <v>12</v>
      </c>
      <c r="R2117" s="2">
        <f t="shared" si="67"/>
        <v>40</v>
      </c>
      <c r="S2117" s="2">
        <f>IF(AND(P2117&lt;&gt;"_U",P2117&lt;&gt;"c",J2117&lt;&gt;99,J2117&lt;&gt;9),IFERROR(VLOOKUP(A2117,'Health Total'!$A$2:$N$10000,14,0),"."),".")</f>
        <v>30</v>
      </c>
    </row>
    <row r="2118" spans="1:19" x14ac:dyDescent="0.4">
      <c r="A2118" s="2" t="str">
        <f t="shared" si="66"/>
        <v>2023|Taranaki|11</v>
      </c>
      <c r="B2118" t="s">
        <v>16</v>
      </c>
      <c r="C2118" t="s">
        <v>17</v>
      </c>
      <c r="D2118" t="s">
        <v>18</v>
      </c>
      <c r="E2118" t="s">
        <v>19</v>
      </c>
      <c r="F2118">
        <v>2023</v>
      </c>
      <c r="G2118">
        <v>2023</v>
      </c>
      <c r="H2118">
        <v>204</v>
      </c>
      <c r="I2118" t="s">
        <v>158</v>
      </c>
      <c r="J2118">
        <v>3</v>
      </c>
      <c r="K2118" t="s">
        <v>24</v>
      </c>
      <c r="L2118">
        <v>11</v>
      </c>
      <c r="N2118">
        <v>7665</v>
      </c>
      <c r="R2118" s="2">
        <f t="shared" si="67"/>
        <v>20.11</v>
      </c>
      <c r="S2118" s="2">
        <f>IF(AND(P2118&lt;&gt;"_U",P2118&lt;&gt;"c",J2118&lt;&gt;99,J2118&lt;&gt;9),IFERROR(VLOOKUP(A2118,'Health Total'!$A$2:$N$10000,14,0),"."),".")</f>
        <v>38118</v>
      </c>
    </row>
    <row r="2119" spans="1:19" x14ac:dyDescent="0.4">
      <c r="A2119" s="2" t="str">
        <f t="shared" si="66"/>
        <v>2023|Taranaki|12</v>
      </c>
      <c r="B2119" t="s">
        <v>16</v>
      </c>
      <c r="C2119" t="s">
        <v>17</v>
      </c>
      <c r="D2119" t="s">
        <v>18</v>
      </c>
      <c r="E2119" t="s">
        <v>19</v>
      </c>
      <c r="F2119">
        <v>2023</v>
      </c>
      <c r="G2119">
        <v>2023</v>
      </c>
      <c r="H2119">
        <v>204</v>
      </c>
      <c r="I2119" t="s">
        <v>158</v>
      </c>
      <c r="J2119">
        <v>3</v>
      </c>
      <c r="K2119" t="s">
        <v>24</v>
      </c>
      <c r="L2119">
        <v>12</v>
      </c>
      <c r="N2119">
        <v>489</v>
      </c>
      <c r="R2119" s="2">
        <f t="shared" si="67"/>
        <v>9.1199999999999992</v>
      </c>
      <c r="S2119" s="2">
        <f>IF(AND(P2119&lt;&gt;"_U",P2119&lt;&gt;"c",J2119&lt;&gt;99,J2119&lt;&gt;9),IFERROR(VLOOKUP(A2119,'Health Total'!$A$2:$N$10000,14,0),"."),".")</f>
        <v>5364</v>
      </c>
    </row>
    <row r="2120" spans="1:19" x14ac:dyDescent="0.4">
      <c r="A2120" s="2" t="str">
        <f t="shared" si="66"/>
        <v>2023|Taranaki|13</v>
      </c>
      <c r="B2120" t="s">
        <v>16</v>
      </c>
      <c r="C2120" t="s">
        <v>17</v>
      </c>
      <c r="D2120" t="s">
        <v>18</v>
      </c>
      <c r="E2120" t="s">
        <v>19</v>
      </c>
      <c r="F2120">
        <v>2023</v>
      </c>
      <c r="G2120">
        <v>2023</v>
      </c>
      <c r="H2120">
        <v>204</v>
      </c>
      <c r="I2120" t="s">
        <v>158</v>
      </c>
      <c r="J2120">
        <v>3</v>
      </c>
      <c r="K2120" t="s">
        <v>24</v>
      </c>
      <c r="L2120">
        <v>13</v>
      </c>
      <c r="N2120">
        <v>45</v>
      </c>
      <c r="R2120" s="2">
        <f t="shared" si="67"/>
        <v>16.670000000000002</v>
      </c>
      <c r="S2120" s="2">
        <f>IF(AND(P2120&lt;&gt;"_U",P2120&lt;&gt;"c",J2120&lt;&gt;99,J2120&lt;&gt;9),IFERROR(VLOOKUP(A2120,'Health Total'!$A$2:$N$10000,14,0),"."),".")</f>
        <v>270</v>
      </c>
    </row>
    <row r="2121" spans="1:19" x14ac:dyDescent="0.4">
      <c r="A2121" s="2" t="str">
        <f t="shared" si="66"/>
        <v>2023|Taranaki|999</v>
      </c>
      <c r="B2121" t="s">
        <v>16</v>
      </c>
      <c r="C2121" t="s">
        <v>17</v>
      </c>
      <c r="D2121" t="s">
        <v>18</v>
      </c>
      <c r="E2121" t="s">
        <v>19</v>
      </c>
      <c r="F2121">
        <v>2023</v>
      </c>
      <c r="G2121">
        <v>2023</v>
      </c>
      <c r="H2121">
        <v>204</v>
      </c>
      <c r="I2121" t="s">
        <v>158</v>
      </c>
      <c r="J2121">
        <v>3</v>
      </c>
      <c r="K2121" t="s">
        <v>24</v>
      </c>
      <c r="L2121">
        <v>999</v>
      </c>
      <c r="N2121">
        <v>8211</v>
      </c>
      <c r="R2121" s="2">
        <f t="shared" si="67"/>
        <v>18.75</v>
      </c>
      <c r="S2121" s="2">
        <f>IF(AND(P2121&lt;&gt;"_U",P2121&lt;&gt;"c",J2121&lt;&gt;99,J2121&lt;&gt;9),IFERROR(VLOOKUP(A2121,'Health Total'!$A$2:$N$10000,14,0),"."),".")</f>
        <v>43788</v>
      </c>
    </row>
    <row r="2122" spans="1:19" x14ac:dyDescent="0.4">
      <c r="A2122" s="2" t="str">
        <f t="shared" si="66"/>
        <v>2023|Taranaki|10</v>
      </c>
      <c r="B2122" t="s">
        <v>16</v>
      </c>
      <c r="C2122" t="s">
        <v>17</v>
      </c>
      <c r="D2122" t="s">
        <v>18</v>
      </c>
      <c r="E2122" t="s">
        <v>19</v>
      </c>
      <c r="F2122">
        <v>2023</v>
      </c>
      <c r="G2122">
        <v>2023</v>
      </c>
      <c r="H2122">
        <v>204</v>
      </c>
      <c r="I2122" t="s">
        <v>158</v>
      </c>
      <c r="J2122">
        <v>4</v>
      </c>
      <c r="K2122" t="s">
        <v>25</v>
      </c>
      <c r="L2122">
        <v>10</v>
      </c>
      <c r="N2122">
        <v>0</v>
      </c>
      <c r="R2122" s="2">
        <f t="shared" si="67"/>
        <v>0</v>
      </c>
      <c r="S2122" s="2">
        <f>IF(AND(P2122&lt;&gt;"_U",P2122&lt;&gt;"c",J2122&lt;&gt;99,J2122&lt;&gt;9),IFERROR(VLOOKUP(A2122,'Health Total'!$A$2:$N$10000,14,0),"."),".")</f>
        <v>30</v>
      </c>
    </row>
    <row r="2123" spans="1:19" x14ac:dyDescent="0.4">
      <c r="A2123" s="2" t="str">
        <f t="shared" si="66"/>
        <v>2023|Taranaki|11</v>
      </c>
      <c r="B2123" t="s">
        <v>16</v>
      </c>
      <c r="C2123" t="s">
        <v>17</v>
      </c>
      <c r="D2123" t="s">
        <v>18</v>
      </c>
      <c r="E2123" t="s">
        <v>19</v>
      </c>
      <c r="F2123">
        <v>2023</v>
      </c>
      <c r="G2123">
        <v>2023</v>
      </c>
      <c r="H2123">
        <v>204</v>
      </c>
      <c r="I2123" t="s">
        <v>158</v>
      </c>
      <c r="J2123">
        <v>4</v>
      </c>
      <c r="K2123" t="s">
        <v>25</v>
      </c>
      <c r="L2123">
        <v>11</v>
      </c>
      <c r="N2123">
        <v>1281</v>
      </c>
      <c r="R2123" s="2">
        <f t="shared" si="67"/>
        <v>3.36</v>
      </c>
      <c r="S2123" s="2">
        <f>IF(AND(P2123&lt;&gt;"_U",P2123&lt;&gt;"c",J2123&lt;&gt;99,J2123&lt;&gt;9),IFERROR(VLOOKUP(A2123,'Health Total'!$A$2:$N$10000,14,0),"."),".")</f>
        <v>38118</v>
      </c>
    </row>
    <row r="2124" spans="1:19" x14ac:dyDescent="0.4">
      <c r="A2124" s="2" t="str">
        <f t="shared" si="66"/>
        <v>2023|Taranaki|12</v>
      </c>
      <c r="B2124" t="s">
        <v>16</v>
      </c>
      <c r="C2124" t="s">
        <v>17</v>
      </c>
      <c r="D2124" t="s">
        <v>18</v>
      </c>
      <c r="E2124" t="s">
        <v>19</v>
      </c>
      <c r="F2124">
        <v>2023</v>
      </c>
      <c r="G2124">
        <v>2023</v>
      </c>
      <c r="H2124">
        <v>204</v>
      </c>
      <c r="I2124" t="s">
        <v>158</v>
      </c>
      <c r="J2124">
        <v>4</v>
      </c>
      <c r="K2124" t="s">
        <v>25</v>
      </c>
      <c r="L2124">
        <v>12</v>
      </c>
      <c r="N2124">
        <v>156</v>
      </c>
      <c r="R2124" s="2">
        <f t="shared" si="67"/>
        <v>2.91</v>
      </c>
      <c r="S2124" s="2">
        <f>IF(AND(P2124&lt;&gt;"_U",P2124&lt;&gt;"c",J2124&lt;&gt;99,J2124&lt;&gt;9),IFERROR(VLOOKUP(A2124,'Health Total'!$A$2:$N$10000,14,0),"."),".")</f>
        <v>5364</v>
      </c>
    </row>
    <row r="2125" spans="1:19" x14ac:dyDescent="0.4">
      <c r="A2125" s="2" t="str">
        <f t="shared" si="66"/>
        <v>2023|Taranaki|13</v>
      </c>
      <c r="B2125" t="s">
        <v>16</v>
      </c>
      <c r="C2125" t="s">
        <v>17</v>
      </c>
      <c r="D2125" t="s">
        <v>18</v>
      </c>
      <c r="E2125" t="s">
        <v>19</v>
      </c>
      <c r="F2125">
        <v>2023</v>
      </c>
      <c r="G2125">
        <v>2023</v>
      </c>
      <c r="H2125">
        <v>204</v>
      </c>
      <c r="I2125" t="s">
        <v>158</v>
      </c>
      <c r="J2125">
        <v>4</v>
      </c>
      <c r="K2125" t="s">
        <v>25</v>
      </c>
      <c r="L2125">
        <v>13</v>
      </c>
      <c r="N2125">
        <v>18</v>
      </c>
      <c r="R2125" s="2">
        <f t="shared" si="67"/>
        <v>6.67</v>
      </c>
      <c r="S2125" s="2">
        <f>IF(AND(P2125&lt;&gt;"_U",P2125&lt;&gt;"c",J2125&lt;&gt;99,J2125&lt;&gt;9),IFERROR(VLOOKUP(A2125,'Health Total'!$A$2:$N$10000,14,0),"."),".")</f>
        <v>270</v>
      </c>
    </row>
    <row r="2126" spans="1:19" x14ac:dyDescent="0.4">
      <c r="A2126" s="2" t="str">
        <f t="shared" si="66"/>
        <v>2023|Taranaki|999</v>
      </c>
      <c r="B2126" t="s">
        <v>16</v>
      </c>
      <c r="C2126" t="s">
        <v>17</v>
      </c>
      <c r="D2126" t="s">
        <v>18</v>
      </c>
      <c r="E2126" t="s">
        <v>19</v>
      </c>
      <c r="F2126">
        <v>2023</v>
      </c>
      <c r="G2126">
        <v>2023</v>
      </c>
      <c r="H2126">
        <v>204</v>
      </c>
      <c r="I2126" t="s">
        <v>158</v>
      </c>
      <c r="J2126">
        <v>4</v>
      </c>
      <c r="K2126" t="s">
        <v>25</v>
      </c>
      <c r="L2126">
        <v>999</v>
      </c>
      <c r="N2126">
        <v>1452</v>
      </c>
      <c r="R2126" s="2">
        <f t="shared" si="67"/>
        <v>3.32</v>
      </c>
      <c r="S2126" s="2">
        <f>IF(AND(P2126&lt;&gt;"_U",P2126&lt;&gt;"c",J2126&lt;&gt;99,J2126&lt;&gt;9),IFERROR(VLOOKUP(A2126,'Health Total'!$A$2:$N$10000,14,0),"."),".")</f>
        <v>43788</v>
      </c>
    </row>
    <row r="2127" spans="1:19" x14ac:dyDescent="0.4">
      <c r="A2127" s="2" t="str">
        <f t="shared" si="66"/>
        <v>2023|Taranaki|10</v>
      </c>
      <c r="B2127" t="s">
        <v>16</v>
      </c>
      <c r="C2127" t="s">
        <v>17</v>
      </c>
      <c r="D2127" t="s">
        <v>18</v>
      </c>
      <c r="E2127" t="s">
        <v>19</v>
      </c>
      <c r="F2127">
        <v>2023</v>
      </c>
      <c r="G2127">
        <v>2023</v>
      </c>
      <c r="H2127">
        <v>204</v>
      </c>
      <c r="I2127" t="s">
        <v>158</v>
      </c>
      <c r="J2127">
        <v>5</v>
      </c>
      <c r="K2127" t="s">
        <v>26</v>
      </c>
      <c r="L2127">
        <v>10</v>
      </c>
      <c r="N2127">
        <v>12</v>
      </c>
      <c r="R2127" s="2">
        <f t="shared" si="67"/>
        <v>40</v>
      </c>
      <c r="S2127" s="2">
        <f>IF(AND(P2127&lt;&gt;"_U",P2127&lt;&gt;"c",J2127&lt;&gt;99,J2127&lt;&gt;9),IFERROR(VLOOKUP(A2127,'Health Total'!$A$2:$N$10000,14,0),"."),".")</f>
        <v>30</v>
      </c>
    </row>
    <row r="2128" spans="1:19" x14ac:dyDescent="0.4">
      <c r="A2128" s="2" t="str">
        <f t="shared" si="66"/>
        <v>2023|Taranaki|11</v>
      </c>
      <c r="B2128" t="s">
        <v>16</v>
      </c>
      <c r="C2128" t="s">
        <v>17</v>
      </c>
      <c r="D2128" t="s">
        <v>18</v>
      </c>
      <c r="E2128" t="s">
        <v>19</v>
      </c>
      <c r="F2128">
        <v>2023</v>
      </c>
      <c r="G2128">
        <v>2023</v>
      </c>
      <c r="H2128">
        <v>204</v>
      </c>
      <c r="I2128" t="s">
        <v>158</v>
      </c>
      <c r="J2128">
        <v>5</v>
      </c>
      <c r="K2128" t="s">
        <v>26</v>
      </c>
      <c r="L2128">
        <v>11</v>
      </c>
      <c r="N2128">
        <v>16953</v>
      </c>
      <c r="R2128" s="2">
        <f t="shared" si="67"/>
        <v>44.48</v>
      </c>
      <c r="S2128" s="2">
        <f>IF(AND(P2128&lt;&gt;"_U",P2128&lt;&gt;"c",J2128&lt;&gt;99,J2128&lt;&gt;9),IFERROR(VLOOKUP(A2128,'Health Total'!$A$2:$N$10000,14,0),"."),".")</f>
        <v>38118</v>
      </c>
    </row>
    <row r="2129" spans="1:19" x14ac:dyDescent="0.4">
      <c r="A2129" s="2" t="str">
        <f t="shared" si="66"/>
        <v>2023|Taranaki|12</v>
      </c>
      <c r="B2129" t="s">
        <v>16</v>
      </c>
      <c r="C2129" t="s">
        <v>17</v>
      </c>
      <c r="D2129" t="s">
        <v>18</v>
      </c>
      <c r="E2129" t="s">
        <v>19</v>
      </c>
      <c r="F2129">
        <v>2023</v>
      </c>
      <c r="G2129">
        <v>2023</v>
      </c>
      <c r="H2129">
        <v>204</v>
      </c>
      <c r="I2129" t="s">
        <v>158</v>
      </c>
      <c r="J2129">
        <v>5</v>
      </c>
      <c r="K2129" t="s">
        <v>26</v>
      </c>
      <c r="L2129">
        <v>12</v>
      </c>
      <c r="N2129">
        <v>414</v>
      </c>
      <c r="R2129" s="2">
        <f t="shared" si="67"/>
        <v>7.72</v>
      </c>
      <c r="S2129" s="2">
        <f>IF(AND(P2129&lt;&gt;"_U",P2129&lt;&gt;"c",J2129&lt;&gt;99,J2129&lt;&gt;9),IFERROR(VLOOKUP(A2129,'Health Total'!$A$2:$N$10000,14,0),"."),".")</f>
        <v>5364</v>
      </c>
    </row>
    <row r="2130" spans="1:19" x14ac:dyDescent="0.4">
      <c r="A2130" s="2" t="str">
        <f t="shared" si="66"/>
        <v>2023|Taranaki|13</v>
      </c>
      <c r="B2130" t="s">
        <v>16</v>
      </c>
      <c r="C2130" t="s">
        <v>17</v>
      </c>
      <c r="D2130" t="s">
        <v>18</v>
      </c>
      <c r="E2130" t="s">
        <v>19</v>
      </c>
      <c r="F2130">
        <v>2023</v>
      </c>
      <c r="G2130">
        <v>2023</v>
      </c>
      <c r="H2130">
        <v>204</v>
      </c>
      <c r="I2130" t="s">
        <v>158</v>
      </c>
      <c r="J2130">
        <v>5</v>
      </c>
      <c r="K2130" t="s">
        <v>26</v>
      </c>
      <c r="L2130">
        <v>13</v>
      </c>
      <c r="N2130">
        <v>51</v>
      </c>
      <c r="R2130" s="2">
        <f t="shared" si="67"/>
        <v>18.89</v>
      </c>
      <c r="S2130" s="2">
        <f>IF(AND(P2130&lt;&gt;"_U",P2130&lt;&gt;"c",J2130&lt;&gt;99,J2130&lt;&gt;9),IFERROR(VLOOKUP(A2130,'Health Total'!$A$2:$N$10000,14,0),"."),".")</f>
        <v>270</v>
      </c>
    </row>
    <row r="2131" spans="1:19" x14ac:dyDescent="0.4">
      <c r="A2131" s="2" t="str">
        <f t="shared" si="66"/>
        <v>2023|Taranaki|999</v>
      </c>
      <c r="B2131" t="s">
        <v>16</v>
      </c>
      <c r="C2131" t="s">
        <v>17</v>
      </c>
      <c r="D2131" t="s">
        <v>18</v>
      </c>
      <c r="E2131" t="s">
        <v>19</v>
      </c>
      <c r="F2131">
        <v>2023</v>
      </c>
      <c r="G2131">
        <v>2023</v>
      </c>
      <c r="H2131">
        <v>204</v>
      </c>
      <c r="I2131" t="s">
        <v>158</v>
      </c>
      <c r="J2131">
        <v>5</v>
      </c>
      <c r="K2131" t="s">
        <v>26</v>
      </c>
      <c r="L2131">
        <v>999</v>
      </c>
      <c r="N2131">
        <v>17433</v>
      </c>
      <c r="R2131" s="2">
        <f t="shared" si="67"/>
        <v>39.81</v>
      </c>
      <c r="S2131" s="2">
        <f>IF(AND(P2131&lt;&gt;"_U",P2131&lt;&gt;"c",J2131&lt;&gt;99,J2131&lt;&gt;9),IFERROR(VLOOKUP(A2131,'Health Total'!$A$2:$N$10000,14,0),"."),".")</f>
        <v>43788</v>
      </c>
    </row>
    <row r="2132" spans="1:19" x14ac:dyDescent="0.4">
      <c r="A2132" s="2" t="str">
        <f t="shared" si="66"/>
        <v>2023|Taranaki|10</v>
      </c>
      <c r="B2132" t="s">
        <v>16</v>
      </c>
      <c r="C2132" t="s">
        <v>17</v>
      </c>
      <c r="D2132" t="s">
        <v>18</v>
      </c>
      <c r="E2132" t="s">
        <v>19</v>
      </c>
      <c r="F2132">
        <v>2023</v>
      </c>
      <c r="G2132">
        <v>2023</v>
      </c>
      <c r="H2132">
        <v>204</v>
      </c>
      <c r="I2132" t="s">
        <v>158</v>
      </c>
      <c r="J2132">
        <v>6</v>
      </c>
      <c r="K2132" t="s">
        <v>27</v>
      </c>
      <c r="L2132">
        <v>10</v>
      </c>
      <c r="N2132">
        <v>0</v>
      </c>
      <c r="R2132" s="2">
        <f t="shared" si="67"/>
        <v>0</v>
      </c>
      <c r="S2132" s="2">
        <f>IF(AND(P2132&lt;&gt;"_U",P2132&lt;&gt;"c",J2132&lt;&gt;99,J2132&lt;&gt;9),IFERROR(VLOOKUP(A2132,'Health Total'!$A$2:$N$10000,14,0),"."),".")</f>
        <v>30</v>
      </c>
    </row>
    <row r="2133" spans="1:19" x14ac:dyDescent="0.4">
      <c r="A2133" s="2" t="str">
        <f t="shared" si="66"/>
        <v>2023|Taranaki|11</v>
      </c>
      <c r="B2133" t="s">
        <v>16</v>
      </c>
      <c r="C2133" t="s">
        <v>17</v>
      </c>
      <c r="D2133" t="s">
        <v>18</v>
      </c>
      <c r="E2133" t="s">
        <v>19</v>
      </c>
      <c r="F2133">
        <v>2023</v>
      </c>
      <c r="G2133">
        <v>2023</v>
      </c>
      <c r="H2133">
        <v>204</v>
      </c>
      <c r="I2133" t="s">
        <v>158</v>
      </c>
      <c r="J2133">
        <v>6</v>
      </c>
      <c r="K2133" t="s">
        <v>27</v>
      </c>
      <c r="L2133">
        <v>11</v>
      </c>
      <c r="N2133">
        <v>183</v>
      </c>
      <c r="R2133" s="2">
        <f t="shared" si="67"/>
        <v>0.48</v>
      </c>
      <c r="S2133" s="2">
        <f>IF(AND(P2133&lt;&gt;"_U",P2133&lt;&gt;"c",J2133&lt;&gt;99,J2133&lt;&gt;9),IFERROR(VLOOKUP(A2133,'Health Total'!$A$2:$N$10000,14,0),"."),".")</f>
        <v>38118</v>
      </c>
    </row>
    <row r="2134" spans="1:19" x14ac:dyDescent="0.4">
      <c r="A2134" s="2" t="str">
        <f t="shared" si="66"/>
        <v>2023|Taranaki|12</v>
      </c>
      <c r="B2134" t="s">
        <v>16</v>
      </c>
      <c r="C2134" t="s">
        <v>17</v>
      </c>
      <c r="D2134" t="s">
        <v>18</v>
      </c>
      <c r="E2134" t="s">
        <v>19</v>
      </c>
      <c r="F2134">
        <v>2023</v>
      </c>
      <c r="G2134">
        <v>2023</v>
      </c>
      <c r="H2134">
        <v>204</v>
      </c>
      <c r="I2134" t="s">
        <v>158</v>
      </c>
      <c r="J2134">
        <v>6</v>
      </c>
      <c r="K2134" t="s">
        <v>27</v>
      </c>
      <c r="L2134">
        <v>12</v>
      </c>
      <c r="N2134">
        <v>18</v>
      </c>
      <c r="R2134" s="2">
        <f t="shared" si="67"/>
        <v>0.34</v>
      </c>
      <c r="S2134" s="2">
        <f>IF(AND(P2134&lt;&gt;"_U",P2134&lt;&gt;"c",J2134&lt;&gt;99,J2134&lt;&gt;9),IFERROR(VLOOKUP(A2134,'Health Total'!$A$2:$N$10000,14,0),"."),".")</f>
        <v>5364</v>
      </c>
    </row>
    <row r="2135" spans="1:19" x14ac:dyDescent="0.4">
      <c r="A2135" s="2" t="str">
        <f t="shared" si="66"/>
        <v>2023|Taranaki|13</v>
      </c>
      <c r="B2135" t="s">
        <v>16</v>
      </c>
      <c r="C2135" t="s">
        <v>17</v>
      </c>
      <c r="D2135" t="s">
        <v>18</v>
      </c>
      <c r="E2135" t="s">
        <v>19</v>
      </c>
      <c r="F2135">
        <v>2023</v>
      </c>
      <c r="G2135">
        <v>2023</v>
      </c>
      <c r="H2135">
        <v>204</v>
      </c>
      <c r="I2135" t="s">
        <v>158</v>
      </c>
      <c r="J2135">
        <v>6</v>
      </c>
      <c r="K2135" t="s">
        <v>27</v>
      </c>
      <c r="L2135">
        <v>13</v>
      </c>
      <c r="N2135">
        <v>0</v>
      </c>
      <c r="R2135" s="2">
        <f t="shared" si="67"/>
        <v>0</v>
      </c>
      <c r="S2135" s="2">
        <f>IF(AND(P2135&lt;&gt;"_U",P2135&lt;&gt;"c",J2135&lt;&gt;99,J2135&lt;&gt;9),IFERROR(VLOOKUP(A2135,'Health Total'!$A$2:$N$10000,14,0),"."),".")</f>
        <v>270</v>
      </c>
    </row>
    <row r="2136" spans="1:19" x14ac:dyDescent="0.4">
      <c r="A2136" s="2" t="str">
        <f t="shared" si="66"/>
        <v>2023|Taranaki|999</v>
      </c>
      <c r="B2136" t="s">
        <v>16</v>
      </c>
      <c r="C2136" t="s">
        <v>17</v>
      </c>
      <c r="D2136" t="s">
        <v>18</v>
      </c>
      <c r="E2136" t="s">
        <v>19</v>
      </c>
      <c r="F2136">
        <v>2023</v>
      </c>
      <c r="G2136">
        <v>2023</v>
      </c>
      <c r="H2136">
        <v>204</v>
      </c>
      <c r="I2136" t="s">
        <v>158</v>
      </c>
      <c r="J2136">
        <v>6</v>
      </c>
      <c r="K2136" t="s">
        <v>27</v>
      </c>
      <c r="L2136">
        <v>999</v>
      </c>
      <c r="N2136">
        <v>201</v>
      </c>
      <c r="R2136" s="2">
        <f t="shared" si="67"/>
        <v>0.46</v>
      </c>
      <c r="S2136" s="2">
        <f>IF(AND(P2136&lt;&gt;"_U",P2136&lt;&gt;"c",J2136&lt;&gt;99,J2136&lt;&gt;9),IFERROR(VLOOKUP(A2136,'Health Total'!$A$2:$N$10000,14,0),"."),".")</f>
        <v>43788</v>
      </c>
    </row>
    <row r="2137" spans="1:19" x14ac:dyDescent="0.4">
      <c r="A2137" s="2" t="str">
        <f t="shared" si="66"/>
        <v>2023|Taranaki|10</v>
      </c>
      <c r="B2137" t="s">
        <v>16</v>
      </c>
      <c r="C2137" t="s">
        <v>17</v>
      </c>
      <c r="D2137" t="s">
        <v>18</v>
      </c>
      <c r="E2137" t="s">
        <v>19</v>
      </c>
      <c r="F2137">
        <v>2023</v>
      </c>
      <c r="G2137">
        <v>2023</v>
      </c>
      <c r="H2137">
        <v>204</v>
      </c>
      <c r="I2137" t="s">
        <v>158</v>
      </c>
      <c r="J2137">
        <v>7</v>
      </c>
      <c r="K2137" t="s">
        <v>28</v>
      </c>
      <c r="L2137">
        <v>10</v>
      </c>
      <c r="N2137">
        <v>0</v>
      </c>
      <c r="R2137" s="2">
        <f t="shared" si="67"/>
        <v>0</v>
      </c>
      <c r="S2137" s="2">
        <f>IF(AND(P2137&lt;&gt;"_U",P2137&lt;&gt;"c",J2137&lt;&gt;99,J2137&lt;&gt;9),IFERROR(VLOOKUP(A2137,'Health Total'!$A$2:$N$10000,14,0),"."),".")</f>
        <v>30</v>
      </c>
    </row>
    <row r="2138" spans="1:19" x14ac:dyDescent="0.4">
      <c r="A2138" s="2" t="str">
        <f t="shared" si="66"/>
        <v>2023|Taranaki|11</v>
      </c>
      <c r="B2138" t="s">
        <v>16</v>
      </c>
      <c r="C2138" t="s">
        <v>17</v>
      </c>
      <c r="D2138" t="s">
        <v>18</v>
      </c>
      <c r="E2138" t="s">
        <v>19</v>
      </c>
      <c r="F2138">
        <v>2023</v>
      </c>
      <c r="G2138">
        <v>2023</v>
      </c>
      <c r="H2138">
        <v>204</v>
      </c>
      <c r="I2138" t="s">
        <v>158</v>
      </c>
      <c r="J2138">
        <v>7</v>
      </c>
      <c r="K2138" t="s">
        <v>28</v>
      </c>
      <c r="L2138">
        <v>11</v>
      </c>
      <c r="N2138">
        <v>69</v>
      </c>
      <c r="R2138" s="2">
        <f t="shared" si="67"/>
        <v>0.18</v>
      </c>
      <c r="S2138" s="2">
        <f>IF(AND(P2138&lt;&gt;"_U",P2138&lt;&gt;"c",J2138&lt;&gt;99,J2138&lt;&gt;9),IFERROR(VLOOKUP(A2138,'Health Total'!$A$2:$N$10000,14,0),"."),".")</f>
        <v>38118</v>
      </c>
    </row>
    <row r="2139" spans="1:19" x14ac:dyDescent="0.4">
      <c r="A2139" s="2" t="str">
        <f t="shared" si="66"/>
        <v>2023|Taranaki|12</v>
      </c>
      <c r="B2139" t="s">
        <v>16</v>
      </c>
      <c r="C2139" t="s">
        <v>17</v>
      </c>
      <c r="D2139" t="s">
        <v>18</v>
      </c>
      <c r="E2139" t="s">
        <v>19</v>
      </c>
      <c r="F2139">
        <v>2023</v>
      </c>
      <c r="G2139">
        <v>2023</v>
      </c>
      <c r="H2139">
        <v>204</v>
      </c>
      <c r="I2139" t="s">
        <v>158</v>
      </c>
      <c r="J2139">
        <v>7</v>
      </c>
      <c r="K2139" t="s">
        <v>28</v>
      </c>
      <c r="L2139">
        <v>12</v>
      </c>
      <c r="N2139">
        <v>6</v>
      </c>
      <c r="R2139" s="2">
        <f t="shared" si="67"/>
        <v>0.11</v>
      </c>
      <c r="S2139" s="2">
        <f>IF(AND(P2139&lt;&gt;"_U",P2139&lt;&gt;"c",J2139&lt;&gt;99,J2139&lt;&gt;9),IFERROR(VLOOKUP(A2139,'Health Total'!$A$2:$N$10000,14,0),"."),".")</f>
        <v>5364</v>
      </c>
    </row>
    <row r="2140" spans="1:19" x14ac:dyDescent="0.4">
      <c r="A2140" s="2" t="str">
        <f t="shared" si="66"/>
        <v>2023|Taranaki|13</v>
      </c>
      <c r="B2140" t="s">
        <v>16</v>
      </c>
      <c r="C2140" t="s">
        <v>17</v>
      </c>
      <c r="D2140" t="s">
        <v>18</v>
      </c>
      <c r="E2140" t="s">
        <v>19</v>
      </c>
      <c r="F2140">
        <v>2023</v>
      </c>
      <c r="G2140">
        <v>2023</v>
      </c>
      <c r="H2140">
        <v>204</v>
      </c>
      <c r="I2140" t="s">
        <v>158</v>
      </c>
      <c r="J2140">
        <v>7</v>
      </c>
      <c r="K2140" t="s">
        <v>28</v>
      </c>
      <c r="L2140">
        <v>13</v>
      </c>
      <c r="N2140">
        <v>0</v>
      </c>
      <c r="R2140" s="2">
        <f t="shared" si="67"/>
        <v>0</v>
      </c>
      <c r="S2140" s="2">
        <f>IF(AND(P2140&lt;&gt;"_U",P2140&lt;&gt;"c",J2140&lt;&gt;99,J2140&lt;&gt;9),IFERROR(VLOOKUP(A2140,'Health Total'!$A$2:$N$10000,14,0),"."),".")</f>
        <v>270</v>
      </c>
    </row>
    <row r="2141" spans="1:19" x14ac:dyDescent="0.4">
      <c r="A2141" s="2" t="str">
        <f t="shared" si="66"/>
        <v>2023|Taranaki|999</v>
      </c>
      <c r="B2141" t="s">
        <v>16</v>
      </c>
      <c r="C2141" t="s">
        <v>17</v>
      </c>
      <c r="D2141" t="s">
        <v>18</v>
      </c>
      <c r="E2141" t="s">
        <v>19</v>
      </c>
      <c r="F2141">
        <v>2023</v>
      </c>
      <c r="G2141">
        <v>2023</v>
      </c>
      <c r="H2141">
        <v>204</v>
      </c>
      <c r="I2141" t="s">
        <v>158</v>
      </c>
      <c r="J2141">
        <v>7</v>
      </c>
      <c r="K2141" t="s">
        <v>28</v>
      </c>
      <c r="L2141">
        <v>999</v>
      </c>
      <c r="N2141">
        <v>75</v>
      </c>
      <c r="R2141" s="2">
        <f t="shared" si="67"/>
        <v>0.17</v>
      </c>
      <c r="S2141" s="2">
        <f>IF(AND(P2141&lt;&gt;"_U",P2141&lt;&gt;"c",J2141&lt;&gt;99,J2141&lt;&gt;9),IFERROR(VLOOKUP(A2141,'Health Total'!$A$2:$N$10000,14,0),"."),".")</f>
        <v>43788</v>
      </c>
    </row>
    <row r="2142" spans="1:19" x14ac:dyDescent="0.4">
      <c r="A2142" s="2" t="str">
        <f t="shared" si="66"/>
        <v>2023|Taranaki|10</v>
      </c>
      <c r="B2142" t="s">
        <v>16</v>
      </c>
      <c r="C2142" t="s">
        <v>17</v>
      </c>
      <c r="D2142" t="s">
        <v>18</v>
      </c>
      <c r="E2142" t="s">
        <v>19</v>
      </c>
      <c r="F2142">
        <v>2023</v>
      </c>
      <c r="G2142">
        <v>2023</v>
      </c>
      <c r="H2142">
        <v>204</v>
      </c>
      <c r="I2142" t="s">
        <v>158</v>
      </c>
      <c r="J2142">
        <v>77</v>
      </c>
      <c r="K2142" t="s">
        <v>29</v>
      </c>
      <c r="L2142">
        <v>10</v>
      </c>
      <c r="N2142">
        <v>30</v>
      </c>
      <c r="R2142" s="2">
        <f t="shared" si="67"/>
        <v>100</v>
      </c>
      <c r="S2142" s="2">
        <f>IF(AND(P2142&lt;&gt;"_U",P2142&lt;&gt;"c",J2142&lt;&gt;99,J2142&lt;&gt;9),IFERROR(VLOOKUP(A2142,'Health Total'!$A$2:$N$10000,14,0),"."),".")</f>
        <v>30</v>
      </c>
    </row>
    <row r="2143" spans="1:19" x14ac:dyDescent="0.4">
      <c r="A2143" s="2" t="str">
        <f t="shared" si="66"/>
        <v>2023|Taranaki|11</v>
      </c>
      <c r="B2143" t="s">
        <v>16</v>
      </c>
      <c r="C2143" t="s">
        <v>17</v>
      </c>
      <c r="D2143" t="s">
        <v>18</v>
      </c>
      <c r="E2143" t="s">
        <v>19</v>
      </c>
      <c r="F2143">
        <v>2023</v>
      </c>
      <c r="G2143">
        <v>2023</v>
      </c>
      <c r="H2143">
        <v>204</v>
      </c>
      <c r="I2143" t="s">
        <v>158</v>
      </c>
      <c r="J2143">
        <v>77</v>
      </c>
      <c r="K2143" t="s">
        <v>29</v>
      </c>
      <c r="L2143">
        <v>11</v>
      </c>
      <c r="N2143">
        <v>38118</v>
      </c>
      <c r="R2143" s="2">
        <f t="shared" si="67"/>
        <v>100</v>
      </c>
      <c r="S2143" s="2">
        <f>IF(AND(P2143&lt;&gt;"_U",P2143&lt;&gt;"c",J2143&lt;&gt;99,J2143&lt;&gt;9),IFERROR(VLOOKUP(A2143,'Health Total'!$A$2:$N$10000,14,0),"."),".")</f>
        <v>38118</v>
      </c>
    </row>
    <row r="2144" spans="1:19" x14ac:dyDescent="0.4">
      <c r="A2144" s="2" t="str">
        <f t="shared" si="66"/>
        <v>2023|Taranaki|12</v>
      </c>
      <c r="B2144" t="s">
        <v>16</v>
      </c>
      <c r="C2144" t="s">
        <v>17</v>
      </c>
      <c r="D2144" t="s">
        <v>18</v>
      </c>
      <c r="E2144" t="s">
        <v>19</v>
      </c>
      <c r="F2144">
        <v>2023</v>
      </c>
      <c r="G2144">
        <v>2023</v>
      </c>
      <c r="H2144">
        <v>204</v>
      </c>
      <c r="I2144" t="s">
        <v>158</v>
      </c>
      <c r="J2144">
        <v>77</v>
      </c>
      <c r="K2144" t="s">
        <v>29</v>
      </c>
      <c r="L2144">
        <v>12</v>
      </c>
      <c r="N2144">
        <v>5364</v>
      </c>
      <c r="R2144" s="2">
        <f t="shared" si="67"/>
        <v>100</v>
      </c>
      <c r="S2144" s="2">
        <f>IF(AND(P2144&lt;&gt;"_U",P2144&lt;&gt;"c",J2144&lt;&gt;99,J2144&lt;&gt;9),IFERROR(VLOOKUP(A2144,'Health Total'!$A$2:$N$10000,14,0),"."),".")</f>
        <v>5364</v>
      </c>
    </row>
    <row r="2145" spans="1:19" x14ac:dyDescent="0.4">
      <c r="A2145" s="2" t="str">
        <f t="shared" si="66"/>
        <v>2023|Taranaki|13</v>
      </c>
      <c r="B2145" t="s">
        <v>16</v>
      </c>
      <c r="C2145" t="s">
        <v>17</v>
      </c>
      <c r="D2145" t="s">
        <v>18</v>
      </c>
      <c r="E2145" t="s">
        <v>19</v>
      </c>
      <c r="F2145">
        <v>2023</v>
      </c>
      <c r="G2145">
        <v>2023</v>
      </c>
      <c r="H2145">
        <v>204</v>
      </c>
      <c r="I2145" t="s">
        <v>158</v>
      </c>
      <c r="J2145">
        <v>77</v>
      </c>
      <c r="K2145" t="s">
        <v>29</v>
      </c>
      <c r="L2145">
        <v>13</v>
      </c>
      <c r="N2145">
        <v>270</v>
      </c>
      <c r="R2145" s="2">
        <f t="shared" si="67"/>
        <v>100</v>
      </c>
      <c r="S2145" s="2">
        <f>IF(AND(P2145&lt;&gt;"_U",P2145&lt;&gt;"c",J2145&lt;&gt;99,J2145&lt;&gt;9),IFERROR(VLOOKUP(A2145,'Health Total'!$A$2:$N$10000,14,0),"."),".")</f>
        <v>270</v>
      </c>
    </row>
    <row r="2146" spans="1:19" x14ac:dyDescent="0.4">
      <c r="A2146" s="2" t="str">
        <f t="shared" si="66"/>
        <v>2023|Taranaki|999</v>
      </c>
      <c r="B2146" t="s">
        <v>16</v>
      </c>
      <c r="C2146" t="s">
        <v>17</v>
      </c>
      <c r="D2146" t="s">
        <v>18</v>
      </c>
      <c r="E2146" t="s">
        <v>19</v>
      </c>
      <c r="F2146">
        <v>2023</v>
      </c>
      <c r="G2146">
        <v>2023</v>
      </c>
      <c r="H2146">
        <v>204</v>
      </c>
      <c r="I2146" t="s">
        <v>158</v>
      </c>
      <c r="J2146">
        <v>77</v>
      </c>
      <c r="K2146" t="s">
        <v>29</v>
      </c>
      <c r="L2146">
        <v>999</v>
      </c>
      <c r="N2146">
        <v>43788</v>
      </c>
      <c r="R2146" s="2">
        <f t="shared" si="67"/>
        <v>100</v>
      </c>
      <c r="S2146" s="2">
        <f>IF(AND(P2146&lt;&gt;"_U",P2146&lt;&gt;"c",J2146&lt;&gt;99,J2146&lt;&gt;9),IFERROR(VLOOKUP(A2146,'Health Total'!$A$2:$N$10000,14,0),"."),".")</f>
        <v>43788</v>
      </c>
    </row>
    <row r="2147" spans="1:19" x14ac:dyDescent="0.4">
      <c r="A2147" s="2" t="str">
        <f t="shared" si="66"/>
        <v>2023|Taranaki|10</v>
      </c>
      <c r="B2147" t="s">
        <v>16</v>
      </c>
      <c r="C2147" t="s">
        <v>17</v>
      </c>
      <c r="D2147" t="s">
        <v>18</v>
      </c>
      <c r="E2147" t="s">
        <v>19</v>
      </c>
      <c r="F2147">
        <v>2023</v>
      </c>
      <c r="G2147">
        <v>2023</v>
      </c>
      <c r="H2147">
        <v>204</v>
      </c>
      <c r="I2147" t="s">
        <v>158</v>
      </c>
      <c r="J2147">
        <v>8</v>
      </c>
      <c r="K2147" t="s">
        <v>30</v>
      </c>
      <c r="L2147">
        <v>10</v>
      </c>
      <c r="N2147">
        <v>0</v>
      </c>
      <c r="R2147" s="2">
        <f t="shared" si="67"/>
        <v>0</v>
      </c>
      <c r="S2147" s="2">
        <f>IF(AND(P2147&lt;&gt;"_U",P2147&lt;&gt;"c",J2147&lt;&gt;99,J2147&lt;&gt;9),IFERROR(VLOOKUP(A2147,'Health Total'!$A$2:$N$10000,14,0),"."),".")</f>
        <v>30</v>
      </c>
    </row>
    <row r="2148" spans="1:19" x14ac:dyDescent="0.4">
      <c r="A2148" s="2" t="str">
        <f t="shared" si="66"/>
        <v>2023|Taranaki|11</v>
      </c>
      <c r="B2148" t="s">
        <v>16</v>
      </c>
      <c r="C2148" t="s">
        <v>17</v>
      </c>
      <c r="D2148" t="s">
        <v>18</v>
      </c>
      <c r="E2148" t="s">
        <v>19</v>
      </c>
      <c r="F2148">
        <v>2023</v>
      </c>
      <c r="G2148">
        <v>2023</v>
      </c>
      <c r="H2148">
        <v>204</v>
      </c>
      <c r="I2148" t="s">
        <v>158</v>
      </c>
      <c r="J2148">
        <v>8</v>
      </c>
      <c r="K2148" t="s">
        <v>30</v>
      </c>
      <c r="L2148">
        <v>11</v>
      </c>
      <c r="N2148">
        <v>1392</v>
      </c>
      <c r="R2148" s="2">
        <f t="shared" si="67"/>
        <v>3.65</v>
      </c>
      <c r="S2148" s="2">
        <f>IF(AND(P2148&lt;&gt;"_U",P2148&lt;&gt;"c",J2148&lt;&gt;99,J2148&lt;&gt;9),IFERROR(VLOOKUP(A2148,'Health Total'!$A$2:$N$10000,14,0),"."),".")</f>
        <v>38118</v>
      </c>
    </row>
    <row r="2149" spans="1:19" x14ac:dyDescent="0.4">
      <c r="A2149" s="2" t="str">
        <f t="shared" si="66"/>
        <v>2023|Taranaki|12</v>
      </c>
      <c r="B2149" t="s">
        <v>16</v>
      </c>
      <c r="C2149" t="s">
        <v>17</v>
      </c>
      <c r="D2149" t="s">
        <v>18</v>
      </c>
      <c r="E2149" t="s">
        <v>19</v>
      </c>
      <c r="F2149">
        <v>2023</v>
      </c>
      <c r="G2149">
        <v>2023</v>
      </c>
      <c r="H2149">
        <v>204</v>
      </c>
      <c r="I2149" t="s">
        <v>158</v>
      </c>
      <c r="J2149">
        <v>8</v>
      </c>
      <c r="K2149" t="s">
        <v>30</v>
      </c>
      <c r="L2149">
        <v>12</v>
      </c>
      <c r="N2149">
        <v>57</v>
      </c>
      <c r="R2149" s="2">
        <f t="shared" si="67"/>
        <v>1.06</v>
      </c>
      <c r="S2149" s="2">
        <f>IF(AND(P2149&lt;&gt;"_U",P2149&lt;&gt;"c",J2149&lt;&gt;99,J2149&lt;&gt;9),IFERROR(VLOOKUP(A2149,'Health Total'!$A$2:$N$10000,14,0),"."),".")</f>
        <v>5364</v>
      </c>
    </row>
    <row r="2150" spans="1:19" x14ac:dyDescent="0.4">
      <c r="A2150" s="2" t="str">
        <f t="shared" si="66"/>
        <v>2023|Taranaki|13</v>
      </c>
      <c r="B2150" t="s">
        <v>16</v>
      </c>
      <c r="C2150" t="s">
        <v>17</v>
      </c>
      <c r="D2150" t="s">
        <v>18</v>
      </c>
      <c r="E2150" t="s">
        <v>19</v>
      </c>
      <c r="F2150">
        <v>2023</v>
      </c>
      <c r="G2150">
        <v>2023</v>
      </c>
      <c r="H2150">
        <v>204</v>
      </c>
      <c r="I2150" t="s">
        <v>158</v>
      </c>
      <c r="J2150">
        <v>8</v>
      </c>
      <c r="K2150" t="s">
        <v>30</v>
      </c>
      <c r="L2150">
        <v>13</v>
      </c>
      <c r="N2150">
        <v>12</v>
      </c>
      <c r="R2150" s="2">
        <f t="shared" si="67"/>
        <v>4.4400000000000004</v>
      </c>
      <c r="S2150" s="2">
        <f>IF(AND(P2150&lt;&gt;"_U",P2150&lt;&gt;"c",J2150&lt;&gt;99,J2150&lt;&gt;9),IFERROR(VLOOKUP(A2150,'Health Total'!$A$2:$N$10000,14,0),"."),".")</f>
        <v>270</v>
      </c>
    </row>
    <row r="2151" spans="1:19" x14ac:dyDescent="0.4">
      <c r="A2151" s="2" t="str">
        <f t="shared" si="66"/>
        <v>2023|Taranaki|999</v>
      </c>
      <c r="B2151" t="s">
        <v>16</v>
      </c>
      <c r="C2151" t="s">
        <v>17</v>
      </c>
      <c r="D2151" t="s">
        <v>18</v>
      </c>
      <c r="E2151" t="s">
        <v>19</v>
      </c>
      <c r="F2151">
        <v>2023</v>
      </c>
      <c r="G2151">
        <v>2023</v>
      </c>
      <c r="H2151">
        <v>204</v>
      </c>
      <c r="I2151" t="s">
        <v>158</v>
      </c>
      <c r="J2151">
        <v>8</v>
      </c>
      <c r="K2151" t="s">
        <v>30</v>
      </c>
      <c r="L2151">
        <v>999</v>
      </c>
      <c r="N2151">
        <v>1458</v>
      </c>
      <c r="R2151" s="2">
        <f t="shared" si="67"/>
        <v>3.33</v>
      </c>
      <c r="S2151" s="2">
        <f>IF(AND(P2151&lt;&gt;"_U",P2151&lt;&gt;"c",J2151&lt;&gt;99,J2151&lt;&gt;9),IFERROR(VLOOKUP(A2151,'Health Total'!$A$2:$N$10000,14,0),"."),".")</f>
        <v>43788</v>
      </c>
    </row>
    <row r="2152" spans="1:19" x14ac:dyDescent="0.4">
      <c r="A2152" s="2" t="str">
        <f t="shared" si="66"/>
        <v>2023|Taranaki|10</v>
      </c>
      <c r="B2152" t="s">
        <v>16</v>
      </c>
      <c r="C2152" t="s">
        <v>17</v>
      </c>
      <c r="D2152" t="s">
        <v>18</v>
      </c>
      <c r="E2152" t="s">
        <v>19</v>
      </c>
      <c r="F2152">
        <v>2023</v>
      </c>
      <c r="G2152">
        <v>2023</v>
      </c>
      <c r="H2152">
        <v>204</v>
      </c>
      <c r="I2152" t="s">
        <v>158</v>
      </c>
      <c r="J2152">
        <v>9</v>
      </c>
      <c r="K2152" t="s">
        <v>31</v>
      </c>
      <c r="L2152">
        <v>10</v>
      </c>
      <c r="N2152">
        <v>0</v>
      </c>
      <c r="R2152" s="2" t="str">
        <f t="shared" si="67"/>
        <v>.</v>
      </c>
      <c r="S2152" s="2" t="str">
        <f>IF(AND(P2152&lt;&gt;"_U",P2152&lt;&gt;"c",J2152&lt;&gt;99,J2152&lt;&gt;9),IFERROR(VLOOKUP(A2152,'Health Total'!$A$2:$N$10000,14,0),"."),".")</f>
        <v>.</v>
      </c>
    </row>
    <row r="2153" spans="1:19" x14ac:dyDescent="0.4">
      <c r="A2153" s="2" t="str">
        <f t="shared" si="66"/>
        <v>2023|Taranaki|11</v>
      </c>
      <c r="B2153" t="s">
        <v>16</v>
      </c>
      <c r="C2153" t="s">
        <v>17</v>
      </c>
      <c r="D2153" t="s">
        <v>18</v>
      </c>
      <c r="E2153" t="s">
        <v>19</v>
      </c>
      <c r="F2153">
        <v>2023</v>
      </c>
      <c r="G2153">
        <v>2023</v>
      </c>
      <c r="H2153">
        <v>204</v>
      </c>
      <c r="I2153" t="s">
        <v>158</v>
      </c>
      <c r="J2153">
        <v>9</v>
      </c>
      <c r="K2153" t="s">
        <v>31</v>
      </c>
      <c r="L2153">
        <v>11</v>
      </c>
      <c r="N2153">
        <v>3750</v>
      </c>
      <c r="R2153" s="2" t="str">
        <f t="shared" si="67"/>
        <v>.</v>
      </c>
      <c r="S2153" s="2" t="str">
        <f>IF(AND(P2153&lt;&gt;"_U",P2153&lt;&gt;"c",J2153&lt;&gt;99,J2153&lt;&gt;9),IFERROR(VLOOKUP(A2153,'Health Total'!$A$2:$N$10000,14,0),"."),".")</f>
        <v>.</v>
      </c>
    </row>
    <row r="2154" spans="1:19" x14ac:dyDescent="0.4">
      <c r="A2154" s="2" t="str">
        <f t="shared" si="66"/>
        <v>2023|Taranaki|12</v>
      </c>
      <c r="B2154" t="s">
        <v>16</v>
      </c>
      <c r="C2154" t="s">
        <v>17</v>
      </c>
      <c r="D2154" t="s">
        <v>18</v>
      </c>
      <c r="E2154" t="s">
        <v>19</v>
      </c>
      <c r="F2154">
        <v>2023</v>
      </c>
      <c r="G2154">
        <v>2023</v>
      </c>
      <c r="H2154">
        <v>204</v>
      </c>
      <c r="I2154" t="s">
        <v>158</v>
      </c>
      <c r="J2154">
        <v>9</v>
      </c>
      <c r="K2154" t="s">
        <v>31</v>
      </c>
      <c r="L2154">
        <v>12</v>
      </c>
      <c r="N2154">
        <v>705</v>
      </c>
      <c r="R2154" s="2" t="str">
        <f t="shared" si="67"/>
        <v>.</v>
      </c>
      <c r="S2154" s="2" t="str">
        <f>IF(AND(P2154&lt;&gt;"_U",P2154&lt;&gt;"c",J2154&lt;&gt;99,J2154&lt;&gt;9),IFERROR(VLOOKUP(A2154,'Health Total'!$A$2:$N$10000,14,0),"."),".")</f>
        <v>.</v>
      </c>
    </row>
    <row r="2155" spans="1:19" x14ac:dyDescent="0.4">
      <c r="A2155" s="2" t="str">
        <f t="shared" si="66"/>
        <v>2023|Taranaki|13</v>
      </c>
      <c r="B2155" t="s">
        <v>16</v>
      </c>
      <c r="C2155" t="s">
        <v>17</v>
      </c>
      <c r="D2155" t="s">
        <v>18</v>
      </c>
      <c r="E2155" t="s">
        <v>19</v>
      </c>
      <c r="F2155">
        <v>2023</v>
      </c>
      <c r="G2155">
        <v>2023</v>
      </c>
      <c r="H2155">
        <v>204</v>
      </c>
      <c r="I2155" t="s">
        <v>158</v>
      </c>
      <c r="J2155">
        <v>9</v>
      </c>
      <c r="K2155" t="s">
        <v>31</v>
      </c>
      <c r="L2155">
        <v>13</v>
      </c>
      <c r="N2155">
        <v>168</v>
      </c>
      <c r="R2155" s="2" t="str">
        <f t="shared" si="67"/>
        <v>.</v>
      </c>
      <c r="S2155" s="2" t="str">
        <f>IF(AND(P2155&lt;&gt;"_U",P2155&lt;&gt;"c",J2155&lt;&gt;99,J2155&lt;&gt;9),IFERROR(VLOOKUP(A2155,'Health Total'!$A$2:$N$10000,14,0),"."),".")</f>
        <v>.</v>
      </c>
    </row>
    <row r="2156" spans="1:19" x14ac:dyDescent="0.4">
      <c r="A2156" s="2" t="str">
        <f t="shared" si="66"/>
        <v>2023|Taranaki|999</v>
      </c>
      <c r="B2156" t="s">
        <v>16</v>
      </c>
      <c r="C2156" t="s">
        <v>17</v>
      </c>
      <c r="D2156" t="s">
        <v>18</v>
      </c>
      <c r="E2156" t="s">
        <v>19</v>
      </c>
      <c r="F2156">
        <v>2023</v>
      </c>
      <c r="G2156">
        <v>2023</v>
      </c>
      <c r="H2156">
        <v>204</v>
      </c>
      <c r="I2156" t="s">
        <v>158</v>
      </c>
      <c r="J2156">
        <v>9</v>
      </c>
      <c r="K2156" t="s">
        <v>31</v>
      </c>
      <c r="L2156">
        <v>999</v>
      </c>
      <c r="N2156">
        <v>4623</v>
      </c>
      <c r="R2156" s="2" t="str">
        <f t="shared" si="67"/>
        <v>.</v>
      </c>
      <c r="S2156" s="2" t="str">
        <f>IF(AND(P2156&lt;&gt;"_U",P2156&lt;&gt;"c",J2156&lt;&gt;99,J2156&lt;&gt;9),IFERROR(VLOOKUP(A2156,'Health Total'!$A$2:$N$10000,14,0),"."),".")</f>
        <v>.</v>
      </c>
    </row>
    <row r="2157" spans="1:19" x14ac:dyDescent="0.4">
      <c r="A2157" s="2" t="str">
        <f t="shared" si="66"/>
        <v>2023|Taranaki|10</v>
      </c>
      <c r="B2157" t="s">
        <v>16</v>
      </c>
      <c r="C2157" t="s">
        <v>17</v>
      </c>
      <c r="D2157" t="s">
        <v>18</v>
      </c>
      <c r="E2157" t="s">
        <v>19</v>
      </c>
      <c r="F2157">
        <v>2023</v>
      </c>
      <c r="G2157">
        <v>2023</v>
      </c>
      <c r="H2157">
        <v>204</v>
      </c>
      <c r="I2157" t="s">
        <v>158</v>
      </c>
      <c r="J2157">
        <v>99</v>
      </c>
      <c r="K2157" t="s">
        <v>32</v>
      </c>
      <c r="L2157">
        <v>10</v>
      </c>
      <c r="N2157">
        <v>30</v>
      </c>
      <c r="R2157" s="2" t="str">
        <f t="shared" si="67"/>
        <v>.</v>
      </c>
      <c r="S2157" s="2" t="str">
        <f>IF(AND(P2157&lt;&gt;"_U",P2157&lt;&gt;"c",J2157&lt;&gt;99,J2157&lt;&gt;9),IFERROR(VLOOKUP(A2157,'Health Total'!$A$2:$N$10000,14,0),"."),".")</f>
        <v>.</v>
      </c>
    </row>
    <row r="2158" spans="1:19" x14ac:dyDescent="0.4">
      <c r="A2158" s="2" t="str">
        <f t="shared" si="66"/>
        <v>2023|Taranaki|11</v>
      </c>
      <c r="B2158" t="s">
        <v>16</v>
      </c>
      <c r="C2158" t="s">
        <v>17</v>
      </c>
      <c r="D2158" t="s">
        <v>18</v>
      </c>
      <c r="E2158" t="s">
        <v>19</v>
      </c>
      <c r="F2158">
        <v>2023</v>
      </c>
      <c r="G2158">
        <v>2023</v>
      </c>
      <c r="H2158">
        <v>204</v>
      </c>
      <c r="I2158" t="s">
        <v>158</v>
      </c>
      <c r="J2158">
        <v>99</v>
      </c>
      <c r="K2158" t="s">
        <v>32</v>
      </c>
      <c r="L2158">
        <v>11</v>
      </c>
      <c r="N2158">
        <v>41871</v>
      </c>
      <c r="R2158" s="2" t="str">
        <f t="shared" si="67"/>
        <v>.</v>
      </c>
      <c r="S2158" s="2" t="str">
        <f>IF(AND(P2158&lt;&gt;"_U",P2158&lt;&gt;"c",J2158&lt;&gt;99,J2158&lt;&gt;9),IFERROR(VLOOKUP(A2158,'Health Total'!$A$2:$N$10000,14,0),"."),".")</f>
        <v>.</v>
      </c>
    </row>
    <row r="2159" spans="1:19" x14ac:dyDescent="0.4">
      <c r="A2159" s="2" t="str">
        <f t="shared" si="66"/>
        <v>2023|Taranaki|12</v>
      </c>
      <c r="B2159" t="s">
        <v>16</v>
      </c>
      <c r="C2159" t="s">
        <v>17</v>
      </c>
      <c r="D2159" t="s">
        <v>18</v>
      </c>
      <c r="E2159" t="s">
        <v>19</v>
      </c>
      <c r="F2159">
        <v>2023</v>
      </c>
      <c r="G2159">
        <v>2023</v>
      </c>
      <c r="H2159">
        <v>204</v>
      </c>
      <c r="I2159" t="s">
        <v>158</v>
      </c>
      <c r="J2159">
        <v>99</v>
      </c>
      <c r="K2159" t="s">
        <v>32</v>
      </c>
      <c r="L2159">
        <v>12</v>
      </c>
      <c r="N2159">
        <v>6072</v>
      </c>
      <c r="R2159" s="2" t="str">
        <f t="shared" si="67"/>
        <v>.</v>
      </c>
      <c r="S2159" s="2" t="str">
        <f>IF(AND(P2159&lt;&gt;"_U",P2159&lt;&gt;"c",J2159&lt;&gt;99,J2159&lt;&gt;9),IFERROR(VLOOKUP(A2159,'Health Total'!$A$2:$N$10000,14,0),"."),".")</f>
        <v>.</v>
      </c>
    </row>
    <row r="2160" spans="1:19" x14ac:dyDescent="0.4">
      <c r="A2160" s="2" t="str">
        <f t="shared" si="66"/>
        <v>2023|Taranaki|13</v>
      </c>
      <c r="B2160" t="s">
        <v>16</v>
      </c>
      <c r="C2160" t="s">
        <v>17</v>
      </c>
      <c r="D2160" t="s">
        <v>18</v>
      </c>
      <c r="E2160" t="s">
        <v>19</v>
      </c>
      <c r="F2160">
        <v>2023</v>
      </c>
      <c r="G2160">
        <v>2023</v>
      </c>
      <c r="H2160">
        <v>204</v>
      </c>
      <c r="I2160" t="s">
        <v>158</v>
      </c>
      <c r="J2160">
        <v>99</v>
      </c>
      <c r="K2160" t="s">
        <v>32</v>
      </c>
      <c r="L2160">
        <v>13</v>
      </c>
      <c r="N2160">
        <v>438</v>
      </c>
      <c r="R2160" s="2" t="str">
        <f t="shared" si="67"/>
        <v>.</v>
      </c>
      <c r="S2160" s="2" t="str">
        <f>IF(AND(P2160&lt;&gt;"_U",P2160&lt;&gt;"c",J2160&lt;&gt;99,J2160&lt;&gt;9),IFERROR(VLOOKUP(A2160,'Health Total'!$A$2:$N$10000,14,0),"."),".")</f>
        <v>.</v>
      </c>
    </row>
    <row r="2161" spans="1:19" x14ac:dyDescent="0.4">
      <c r="A2161" s="2" t="str">
        <f t="shared" si="66"/>
        <v>2023|Taranaki|999</v>
      </c>
      <c r="B2161" t="s">
        <v>16</v>
      </c>
      <c r="C2161" t="s">
        <v>17</v>
      </c>
      <c r="D2161" t="s">
        <v>18</v>
      </c>
      <c r="E2161" t="s">
        <v>19</v>
      </c>
      <c r="F2161">
        <v>2023</v>
      </c>
      <c r="G2161">
        <v>2023</v>
      </c>
      <c r="H2161">
        <v>204</v>
      </c>
      <c r="I2161" t="s">
        <v>158</v>
      </c>
      <c r="J2161">
        <v>99</v>
      </c>
      <c r="K2161" t="s">
        <v>32</v>
      </c>
      <c r="L2161">
        <v>999</v>
      </c>
      <c r="N2161">
        <v>48411</v>
      </c>
      <c r="R2161" s="2" t="str">
        <f t="shared" si="67"/>
        <v>.</v>
      </c>
      <c r="S2161" s="2" t="str">
        <f>IF(AND(P2161&lt;&gt;"_U",P2161&lt;&gt;"c",J2161&lt;&gt;99,J2161&lt;&gt;9),IFERROR(VLOOKUP(A2161,'Health Total'!$A$2:$N$10000,14,0),"."),".")</f>
        <v>.</v>
      </c>
    </row>
    <row r="2162" spans="1:19" x14ac:dyDescent="0.4">
      <c r="A2162" s="2" t="str">
        <f t="shared" si="66"/>
        <v>2023|Central Region|10</v>
      </c>
      <c r="B2162" t="s">
        <v>16</v>
      </c>
      <c r="C2162" t="s">
        <v>17</v>
      </c>
      <c r="D2162" t="s">
        <v>18</v>
      </c>
      <c r="E2162" t="s">
        <v>19</v>
      </c>
      <c r="F2162">
        <v>2023</v>
      </c>
      <c r="G2162">
        <v>2023</v>
      </c>
      <c r="H2162">
        <v>30</v>
      </c>
      <c r="I2162" t="s">
        <v>56</v>
      </c>
      <c r="J2162">
        <v>0</v>
      </c>
      <c r="K2162" t="s">
        <v>21</v>
      </c>
      <c r="L2162">
        <v>10</v>
      </c>
      <c r="N2162">
        <v>9</v>
      </c>
      <c r="R2162" s="2">
        <f t="shared" si="67"/>
        <v>1.58</v>
      </c>
      <c r="S2162" s="2">
        <f>IF(AND(P2162&lt;&gt;"_U",P2162&lt;&gt;"c",J2162&lt;&gt;99,J2162&lt;&gt;9),IFERROR(VLOOKUP(A2162,'Health Total'!$A$2:$N$10000,14,0),"."),".")</f>
        <v>570</v>
      </c>
    </row>
    <row r="2163" spans="1:19" x14ac:dyDescent="0.4">
      <c r="A2163" s="2" t="str">
        <f t="shared" si="66"/>
        <v>2023|Central Region|11</v>
      </c>
      <c r="B2163" t="s">
        <v>16</v>
      </c>
      <c r="C2163" t="s">
        <v>17</v>
      </c>
      <c r="D2163" t="s">
        <v>18</v>
      </c>
      <c r="E2163" t="s">
        <v>19</v>
      </c>
      <c r="F2163">
        <v>2023</v>
      </c>
      <c r="G2163">
        <v>2023</v>
      </c>
      <c r="H2163">
        <v>30</v>
      </c>
      <c r="I2163" t="s">
        <v>56</v>
      </c>
      <c r="J2163">
        <v>0</v>
      </c>
      <c r="K2163" t="s">
        <v>21</v>
      </c>
      <c r="L2163">
        <v>11</v>
      </c>
      <c r="N2163">
        <v>1884</v>
      </c>
      <c r="R2163" s="2">
        <f t="shared" si="67"/>
        <v>0.75</v>
      </c>
      <c r="S2163" s="2">
        <f>IF(AND(P2163&lt;&gt;"_U",P2163&lt;&gt;"c",J2163&lt;&gt;99,J2163&lt;&gt;9),IFERROR(VLOOKUP(A2163,'Health Total'!$A$2:$N$10000,14,0),"."),".")</f>
        <v>250500</v>
      </c>
    </row>
    <row r="2164" spans="1:19" x14ac:dyDescent="0.4">
      <c r="A2164" s="2" t="str">
        <f t="shared" si="66"/>
        <v>2023|Central Region|12</v>
      </c>
      <c r="B2164" t="s">
        <v>16</v>
      </c>
      <c r="C2164" t="s">
        <v>17</v>
      </c>
      <c r="D2164" t="s">
        <v>18</v>
      </c>
      <c r="E2164" t="s">
        <v>19</v>
      </c>
      <c r="F2164">
        <v>2023</v>
      </c>
      <c r="G2164">
        <v>2023</v>
      </c>
      <c r="H2164">
        <v>30</v>
      </c>
      <c r="I2164" t="s">
        <v>56</v>
      </c>
      <c r="J2164">
        <v>0</v>
      </c>
      <c r="K2164" t="s">
        <v>21</v>
      </c>
      <c r="L2164">
        <v>12</v>
      </c>
      <c r="N2164">
        <v>2058</v>
      </c>
      <c r="R2164" s="2">
        <f t="shared" si="67"/>
        <v>3.04</v>
      </c>
      <c r="S2164" s="2">
        <f>IF(AND(P2164&lt;&gt;"_U",P2164&lt;&gt;"c",J2164&lt;&gt;99,J2164&lt;&gt;9),IFERROR(VLOOKUP(A2164,'Health Total'!$A$2:$N$10000,14,0),"."),".")</f>
        <v>67605</v>
      </c>
    </row>
    <row r="2165" spans="1:19" x14ac:dyDescent="0.4">
      <c r="A2165" s="2" t="str">
        <f t="shared" si="66"/>
        <v>2023|Central Region|13</v>
      </c>
      <c r="B2165" t="s">
        <v>16</v>
      </c>
      <c r="C2165" t="s">
        <v>17</v>
      </c>
      <c r="D2165" t="s">
        <v>18</v>
      </c>
      <c r="E2165" t="s">
        <v>19</v>
      </c>
      <c r="F2165">
        <v>2023</v>
      </c>
      <c r="G2165">
        <v>2023</v>
      </c>
      <c r="H2165">
        <v>30</v>
      </c>
      <c r="I2165" t="s">
        <v>56</v>
      </c>
      <c r="J2165">
        <v>0</v>
      </c>
      <c r="K2165" t="s">
        <v>21</v>
      </c>
      <c r="L2165">
        <v>13</v>
      </c>
      <c r="N2165">
        <v>171</v>
      </c>
      <c r="R2165" s="2">
        <f t="shared" si="67"/>
        <v>11.9</v>
      </c>
      <c r="S2165" s="2">
        <f>IF(AND(P2165&lt;&gt;"_U",P2165&lt;&gt;"c",J2165&lt;&gt;99,J2165&lt;&gt;9),IFERROR(VLOOKUP(A2165,'Health Total'!$A$2:$N$10000,14,0),"."),".")</f>
        <v>1437</v>
      </c>
    </row>
    <row r="2166" spans="1:19" x14ac:dyDescent="0.4">
      <c r="A2166" s="2" t="str">
        <f t="shared" si="66"/>
        <v>2023|Central Region|999</v>
      </c>
      <c r="B2166" t="s">
        <v>16</v>
      </c>
      <c r="C2166" t="s">
        <v>17</v>
      </c>
      <c r="D2166" t="s">
        <v>18</v>
      </c>
      <c r="E2166" t="s">
        <v>19</v>
      </c>
      <c r="F2166">
        <v>2023</v>
      </c>
      <c r="G2166">
        <v>2023</v>
      </c>
      <c r="H2166">
        <v>30</v>
      </c>
      <c r="I2166" t="s">
        <v>56</v>
      </c>
      <c r="J2166">
        <v>0</v>
      </c>
      <c r="K2166" t="s">
        <v>21</v>
      </c>
      <c r="L2166">
        <v>999</v>
      </c>
      <c r="N2166">
        <v>4125</v>
      </c>
      <c r="R2166" s="2">
        <f t="shared" si="67"/>
        <v>1.29</v>
      </c>
      <c r="S2166" s="2">
        <f>IF(AND(P2166&lt;&gt;"_U",P2166&lt;&gt;"c",J2166&lt;&gt;99,J2166&lt;&gt;9),IFERROR(VLOOKUP(A2166,'Health Total'!$A$2:$N$10000,14,0),"."),".")</f>
        <v>320115</v>
      </c>
    </row>
    <row r="2167" spans="1:19" x14ac:dyDescent="0.4">
      <c r="A2167" s="2" t="str">
        <f t="shared" si="66"/>
        <v>2023|Central Region|10</v>
      </c>
      <c r="B2167" t="s">
        <v>16</v>
      </c>
      <c r="C2167" t="s">
        <v>17</v>
      </c>
      <c r="D2167" t="s">
        <v>18</v>
      </c>
      <c r="E2167" t="s">
        <v>19</v>
      </c>
      <c r="F2167">
        <v>2023</v>
      </c>
      <c r="G2167">
        <v>2023</v>
      </c>
      <c r="H2167">
        <v>30</v>
      </c>
      <c r="I2167" t="s">
        <v>56</v>
      </c>
      <c r="J2167">
        <v>1</v>
      </c>
      <c r="K2167" t="s">
        <v>22</v>
      </c>
      <c r="L2167">
        <v>10</v>
      </c>
      <c r="N2167">
        <v>318</v>
      </c>
      <c r="R2167" s="2">
        <f t="shared" si="67"/>
        <v>55.79</v>
      </c>
      <c r="S2167" s="2">
        <f>IF(AND(P2167&lt;&gt;"_U",P2167&lt;&gt;"c",J2167&lt;&gt;99,J2167&lt;&gt;9),IFERROR(VLOOKUP(A2167,'Health Total'!$A$2:$N$10000,14,0),"."),".")</f>
        <v>570</v>
      </c>
    </row>
    <row r="2168" spans="1:19" x14ac:dyDescent="0.4">
      <c r="A2168" s="2" t="str">
        <f t="shared" si="66"/>
        <v>2023|Central Region|11</v>
      </c>
      <c r="B2168" t="s">
        <v>16</v>
      </c>
      <c r="C2168" t="s">
        <v>17</v>
      </c>
      <c r="D2168" t="s">
        <v>18</v>
      </c>
      <c r="E2168" t="s">
        <v>19</v>
      </c>
      <c r="F2168">
        <v>2023</v>
      </c>
      <c r="G2168">
        <v>2023</v>
      </c>
      <c r="H2168">
        <v>30</v>
      </c>
      <c r="I2168" t="s">
        <v>56</v>
      </c>
      <c r="J2168">
        <v>1</v>
      </c>
      <c r="K2168" t="s">
        <v>22</v>
      </c>
      <c r="L2168">
        <v>11</v>
      </c>
      <c r="N2168">
        <v>151167</v>
      </c>
      <c r="R2168" s="2">
        <f t="shared" si="67"/>
        <v>60.35</v>
      </c>
      <c r="S2168" s="2">
        <f>IF(AND(P2168&lt;&gt;"_U",P2168&lt;&gt;"c",J2168&lt;&gt;99,J2168&lt;&gt;9),IFERROR(VLOOKUP(A2168,'Health Total'!$A$2:$N$10000,14,0),"."),".")</f>
        <v>250500</v>
      </c>
    </row>
    <row r="2169" spans="1:19" x14ac:dyDescent="0.4">
      <c r="A2169" s="2" t="str">
        <f t="shared" si="66"/>
        <v>2023|Central Region|12</v>
      </c>
      <c r="B2169" t="s">
        <v>16</v>
      </c>
      <c r="C2169" t="s">
        <v>17</v>
      </c>
      <c r="D2169" t="s">
        <v>18</v>
      </c>
      <c r="E2169" t="s">
        <v>19</v>
      </c>
      <c r="F2169">
        <v>2023</v>
      </c>
      <c r="G2169">
        <v>2023</v>
      </c>
      <c r="H2169">
        <v>30</v>
      </c>
      <c r="I2169" t="s">
        <v>56</v>
      </c>
      <c r="J2169">
        <v>1</v>
      </c>
      <c r="K2169" t="s">
        <v>22</v>
      </c>
      <c r="L2169">
        <v>12</v>
      </c>
      <c r="N2169">
        <v>41859</v>
      </c>
      <c r="R2169" s="2">
        <f t="shared" si="67"/>
        <v>61.92</v>
      </c>
      <c r="S2169" s="2">
        <f>IF(AND(P2169&lt;&gt;"_U",P2169&lt;&gt;"c",J2169&lt;&gt;99,J2169&lt;&gt;9),IFERROR(VLOOKUP(A2169,'Health Total'!$A$2:$N$10000,14,0),"."),".")</f>
        <v>67605</v>
      </c>
    </row>
    <row r="2170" spans="1:19" x14ac:dyDescent="0.4">
      <c r="A2170" s="2" t="str">
        <f t="shared" si="66"/>
        <v>2023|Central Region|13</v>
      </c>
      <c r="B2170" t="s">
        <v>16</v>
      </c>
      <c r="C2170" t="s">
        <v>17</v>
      </c>
      <c r="D2170" t="s">
        <v>18</v>
      </c>
      <c r="E2170" t="s">
        <v>19</v>
      </c>
      <c r="F2170">
        <v>2023</v>
      </c>
      <c r="G2170">
        <v>2023</v>
      </c>
      <c r="H2170">
        <v>30</v>
      </c>
      <c r="I2170" t="s">
        <v>56</v>
      </c>
      <c r="J2170">
        <v>1</v>
      </c>
      <c r="K2170" t="s">
        <v>22</v>
      </c>
      <c r="L2170">
        <v>13</v>
      </c>
      <c r="N2170">
        <v>258</v>
      </c>
      <c r="R2170" s="2">
        <f t="shared" si="67"/>
        <v>17.95</v>
      </c>
      <c r="S2170" s="2">
        <f>IF(AND(P2170&lt;&gt;"_U",P2170&lt;&gt;"c",J2170&lt;&gt;99,J2170&lt;&gt;9),IFERROR(VLOOKUP(A2170,'Health Total'!$A$2:$N$10000,14,0),"."),".")</f>
        <v>1437</v>
      </c>
    </row>
    <row r="2171" spans="1:19" x14ac:dyDescent="0.4">
      <c r="A2171" s="2" t="str">
        <f t="shared" si="66"/>
        <v>2023|Central Region|999</v>
      </c>
      <c r="B2171" t="s">
        <v>16</v>
      </c>
      <c r="C2171" t="s">
        <v>17</v>
      </c>
      <c r="D2171" t="s">
        <v>18</v>
      </c>
      <c r="E2171" t="s">
        <v>19</v>
      </c>
      <c r="F2171">
        <v>2023</v>
      </c>
      <c r="G2171">
        <v>2023</v>
      </c>
      <c r="H2171">
        <v>30</v>
      </c>
      <c r="I2171" t="s">
        <v>56</v>
      </c>
      <c r="J2171">
        <v>1</v>
      </c>
      <c r="K2171" t="s">
        <v>22</v>
      </c>
      <c r="L2171">
        <v>999</v>
      </c>
      <c r="N2171">
        <v>193605</v>
      </c>
      <c r="R2171" s="2">
        <f t="shared" si="67"/>
        <v>60.48</v>
      </c>
      <c r="S2171" s="2">
        <f>IF(AND(P2171&lt;&gt;"_U",P2171&lt;&gt;"c",J2171&lt;&gt;99,J2171&lt;&gt;9),IFERROR(VLOOKUP(A2171,'Health Total'!$A$2:$N$10000,14,0),"."),".")</f>
        <v>320115</v>
      </c>
    </row>
    <row r="2172" spans="1:19" x14ac:dyDescent="0.4">
      <c r="A2172" s="2" t="str">
        <f t="shared" si="66"/>
        <v>2023|Central Region|10</v>
      </c>
      <c r="B2172" t="s">
        <v>16</v>
      </c>
      <c r="C2172" t="s">
        <v>17</v>
      </c>
      <c r="D2172" t="s">
        <v>18</v>
      </c>
      <c r="E2172" t="s">
        <v>19</v>
      </c>
      <c r="F2172">
        <v>2023</v>
      </c>
      <c r="G2172">
        <v>2023</v>
      </c>
      <c r="H2172">
        <v>30</v>
      </c>
      <c r="I2172" t="s">
        <v>56</v>
      </c>
      <c r="J2172">
        <v>2</v>
      </c>
      <c r="K2172" t="s">
        <v>23</v>
      </c>
      <c r="L2172">
        <v>10</v>
      </c>
      <c r="N2172">
        <v>276</v>
      </c>
      <c r="R2172" s="2">
        <f t="shared" si="67"/>
        <v>48.42</v>
      </c>
      <c r="S2172" s="2">
        <f>IF(AND(P2172&lt;&gt;"_U",P2172&lt;&gt;"c",J2172&lt;&gt;99,J2172&lt;&gt;9),IFERROR(VLOOKUP(A2172,'Health Total'!$A$2:$N$10000,14,0),"."),".")</f>
        <v>570</v>
      </c>
    </row>
    <row r="2173" spans="1:19" x14ac:dyDescent="0.4">
      <c r="A2173" s="2" t="str">
        <f t="shared" si="66"/>
        <v>2023|Central Region|11</v>
      </c>
      <c r="B2173" t="s">
        <v>16</v>
      </c>
      <c r="C2173" t="s">
        <v>17</v>
      </c>
      <c r="D2173" t="s">
        <v>18</v>
      </c>
      <c r="E2173" t="s">
        <v>19</v>
      </c>
      <c r="F2173">
        <v>2023</v>
      </c>
      <c r="G2173">
        <v>2023</v>
      </c>
      <c r="H2173">
        <v>30</v>
      </c>
      <c r="I2173" t="s">
        <v>56</v>
      </c>
      <c r="J2173">
        <v>2</v>
      </c>
      <c r="K2173" t="s">
        <v>23</v>
      </c>
      <c r="L2173">
        <v>11</v>
      </c>
      <c r="N2173">
        <v>99771</v>
      </c>
      <c r="R2173" s="2">
        <f t="shared" si="67"/>
        <v>39.83</v>
      </c>
      <c r="S2173" s="2">
        <f>IF(AND(P2173&lt;&gt;"_U",P2173&lt;&gt;"c",J2173&lt;&gt;99,J2173&lt;&gt;9),IFERROR(VLOOKUP(A2173,'Health Total'!$A$2:$N$10000,14,0),"."),".")</f>
        <v>250500</v>
      </c>
    </row>
    <row r="2174" spans="1:19" x14ac:dyDescent="0.4">
      <c r="A2174" s="2" t="str">
        <f t="shared" si="66"/>
        <v>2023|Central Region|12</v>
      </c>
      <c r="B2174" t="s">
        <v>16</v>
      </c>
      <c r="C2174" t="s">
        <v>17</v>
      </c>
      <c r="D2174" t="s">
        <v>18</v>
      </c>
      <c r="E2174" t="s">
        <v>19</v>
      </c>
      <c r="F2174">
        <v>2023</v>
      </c>
      <c r="G2174">
        <v>2023</v>
      </c>
      <c r="H2174">
        <v>30</v>
      </c>
      <c r="I2174" t="s">
        <v>56</v>
      </c>
      <c r="J2174">
        <v>2</v>
      </c>
      <c r="K2174" t="s">
        <v>23</v>
      </c>
      <c r="L2174">
        <v>12</v>
      </c>
      <c r="N2174">
        <v>33789</v>
      </c>
      <c r="R2174" s="2">
        <f t="shared" si="67"/>
        <v>49.98</v>
      </c>
      <c r="S2174" s="2">
        <f>IF(AND(P2174&lt;&gt;"_U",P2174&lt;&gt;"c",J2174&lt;&gt;99,J2174&lt;&gt;9),IFERROR(VLOOKUP(A2174,'Health Total'!$A$2:$N$10000,14,0),"."),".")</f>
        <v>67605</v>
      </c>
    </row>
    <row r="2175" spans="1:19" x14ac:dyDescent="0.4">
      <c r="A2175" s="2" t="str">
        <f t="shared" si="66"/>
        <v>2023|Central Region|13</v>
      </c>
      <c r="B2175" t="s">
        <v>16</v>
      </c>
      <c r="C2175" t="s">
        <v>17</v>
      </c>
      <c r="D2175" t="s">
        <v>18</v>
      </c>
      <c r="E2175" t="s">
        <v>19</v>
      </c>
      <c r="F2175">
        <v>2023</v>
      </c>
      <c r="G2175">
        <v>2023</v>
      </c>
      <c r="H2175">
        <v>30</v>
      </c>
      <c r="I2175" t="s">
        <v>56</v>
      </c>
      <c r="J2175">
        <v>2</v>
      </c>
      <c r="K2175" t="s">
        <v>23</v>
      </c>
      <c r="L2175">
        <v>13</v>
      </c>
      <c r="N2175">
        <v>684</v>
      </c>
      <c r="R2175" s="2">
        <f t="shared" si="67"/>
        <v>47.6</v>
      </c>
      <c r="S2175" s="2">
        <f>IF(AND(P2175&lt;&gt;"_U",P2175&lt;&gt;"c",J2175&lt;&gt;99,J2175&lt;&gt;9),IFERROR(VLOOKUP(A2175,'Health Total'!$A$2:$N$10000,14,0),"."),".")</f>
        <v>1437</v>
      </c>
    </row>
    <row r="2176" spans="1:19" x14ac:dyDescent="0.4">
      <c r="A2176" s="2" t="str">
        <f t="shared" si="66"/>
        <v>2023|Central Region|999</v>
      </c>
      <c r="B2176" t="s">
        <v>16</v>
      </c>
      <c r="C2176" t="s">
        <v>17</v>
      </c>
      <c r="D2176" t="s">
        <v>18</v>
      </c>
      <c r="E2176" t="s">
        <v>19</v>
      </c>
      <c r="F2176">
        <v>2023</v>
      </c>
      <c r="G2176">
        <v>2023</v>
      </c>
      <c r="H2176">
        <v>30</v>
      </c>
      <c r="I2176" t="s">
        <v>56</v>
      </c>
      <c r="J2176">
        <v>2</v>
      </c>
      <c r="K2176" t="s">
        <v>23</v>
      </c>
      <c r="L2176">
        <v>999</v>
      </c>
      <c r="N2176">
        <v>134520</v>
      </c>
      <c r="R2176" s="2">
        <f t="shared" si="67"/>
        <v>42.02</v>
      </c>
      <c r="S2176" s="2">
        <f>IF(AND(P2176&lt;&gt;"_U",P2176&lt;&gt;"c",J2176&lt;&gt;99,J2176&lt;&gt;9),IFERROR(VLOOKUP(A2176,'Health Total'!$A$2:$N$10000,14,0),"."),".")</f>
        <v>320115</v>
      </c>
    </row>
    <row r="2177" spans="1:19" x14ac:dyDescent="0.4">
      <c r="A2177" s="2" t="str">
        <f t="shared" si="66"/>
        <v>2023|Central Region|10</v>
      </c>
      <c r="B2177" t="s">
        <v>16</v>
      </c>
      <c r="C2177" t="s">
        <v>17</v>
      </c>
      <c r="D2177" t="s">
        <v>18</v>
      </c>
      <c r="E2177" t="s">
        <v>19</v>
      </c>
      <c r="F2177">
        <v>2023</v>
      </c>
      <c r="G2177">
        <v>2023</v>
      </c>
      <c r="H2177">
        <v>30</v>
      </c>
      <c r="I2177" t="s">
        <v>56</v>
      </c>
      <c r="J2177">
        <v>3</v>
      </c>
      <c r="K2177" t="s">
        <v>24</v>
      </c>
      <c r="L2177">
        <v>10</v>
      </c>
      <c r="N2177">
        <v>162</v>
      </c>
      <c r="R2177" s="2">
        <f t="shared" si="67"/>
        <v>28.42</v>
      </c>
      <c r="S2177" s="2">
        <f>IF(AND(P2177&lt;&gt;"_U",P2177&lt;&gt;"c",J2177&lt;&gt;99,J2177&lt;&gt;9),IFERROR(VLOOKUP(A2177,'Health Total'!$A$2:$N$10000,14,0),"."),".")</f>
        <v>570</v>
      </c>
    </row>
    <row r="2178" spans="1:19" x14ac:dyDescent="0.4">
      <c r="A2178" s="2" t="str">
        <f t="shared" si="66"/>
        <v>2023|Central Region|11</v>
      </c>
      <c r="B2178" t="s">
        <v>16</v>
      </c>
      <c r="C2178" t="s">
        <v>17</v>
      </c>
      <c r="D2178" t="s">
        <v>18</v>
      </c>
      <c r="E2178" t="s">
        <v>19</v>
      </c>
      <c r="F2178">
        <v>2023</v>
      </c>
      <c r="G2178">
        <v>2023</v>
      </c>
      <c r="H2178">
        <v>30</v>
      </c>
      <c r="I2178" t="s">
        <v>56</v>
      </c>
      <c r="J2178">
        <v>3</v>
      </c>
      <c r="K2178" t="s">
        <v>24</v>
      </c>
      <c r="L2178">
        <v>11</v>
      </c>
      <c r="N2178">
        <v>43161</v>
      </c>
      <c r="R2178" s="2">
        <f t="shared" si="67"/>
        <v>17.23</v>
      </c>
      <c r="S2178" s="2">
        <f>IF(AND(P2178&lt;&gt;"_U",P2178&lt;&gt;"c",J2178&lt;&gt;99,J2178&lt;&gt;9),IFERROR(VLOOKUP(A2178,'Health Total'!$A$2:$N$10000,14,0),"."),".")</f>
        <v>250500</v>
      </c>
    </row>
    <row r="2179" spans="1:19" x14ac:dyDescent="0.4">
      <c r="A2179" s="2" t="str">
        <f t="shared" ref="A2179:A2242" si="68">G2179&amp;"|"&amp;I2179&amp;"|"&amp;L2179</f>
        <v>2023|Central Region|12</v>
      </c>
      <c r="B2179" t="s">
        <v>16</v>
      </c>
      <c r="C2179" t="s">
        <v>17</v>
      </c>
      <c r="D2179" t="s">
        <v>18</v>
      </c>
      <c r="E2179" t="s">
        <v>19</v>
      </c>
      <c r="F2179">
        <v>2023</v>
      </c>
      <c r="G2179">
        <v>2023</v>
      </c>
      <c r="H2179">
        <v>30</v>
      </c>
      <c r="I2179" t="s">
        <v>56</v>
      </c>
      <c r="J2179">
        <v>3</v>
      </c>
      <c r="K2179" t="s">
        <v>24</v>
      </c>
      <c r="L2179">
        <v>12</v>
      </c>
      <c r="N2179">
        <v>3936</v>
      </c>
      <c r="R2179" s="2">
        <f t="shared" ref="R2179:R2242" si="69">IF(P2179&lt;&gt;"_U",IFERROR((ROUND(N2179/S2179*100,2)),"."),".")</f>
        <v>5.82</v>
      </c>
      <c r="S2179" s="2">
        <f>IF(AND(P2179&lt;&gt;"_U",P2179&lt;&gt;"c",J2179&lt;&gt;99,J2179&lt;&gt;9),IFERROR(VLOOKUP(A2179,'Health Total'!$A$2:$N$10000,14,0),"."),".")</f>
        <v>67605</v>
      </c>
    </row>
    <row r="2180" spans="1:19" x14ac:dyDescent="0.4">
      <c r="A2180" s="2" t="str">
        <f t="shared" si="68"/>
        <v>2023|Central Region|13</v>
      </c>
      <c r="B2180" t="s">
        <v>16</v>
      </c>
      <c r="C2180" t="s">
        <v>17</v>
      </c>
      <c r="D2180" t="s">
        <v>18</v>
      </c>
      <c r="E2180" t="s">
        <v>19</v>
      </c>
      <c r="F2180">
        <v>2023</v>
      </c>
      <c r="G2180">
        <v>2023</v>
      </c>
      <c r="H2180">
        <v>30</v>
      </c>
      <c r="I2180" t="s">
        <v>56</v>
      </c>
      <c r="J2180">
        <v>3</v>
      </c>
      <c r="K2180" t="s">
        <v>24</v>
      </c>
      <c r="L2180">
        <v>13</v>
      </c>
      <c r="N2180">
        <v>201</v>
      </c>
      <c r="R2180" s="2">
        <f t="shared" si="69"/>
        <v>13.99</v>
      </c>
      <c r="S2180" s="2">
        <f>IF(AND(P2180&lt;&gt;"_U",P2180&lt;&gt;"c",J2180&lt;&gt;99,J2180&lt;&gt;9),IFERROR(VLOOKUP(A2180,'Health Total'!$A$2:$N$10000,14,0),"."),".")</f>
        <v>1437</v>
      </c>
    </row>
    <row r="2181" spans="1:19" x14ac:dyDescent="0.4">
      <c r="A2181" s="2" t="str">
        <f t="shared" si="68"/>
        <v>2023|Central Region|999</v>
      </c>
      <c r="B2181" t="s">
        <v>16</v>
      </c>
      <c r="C2181" t="s">
        <v>17</v>
      </c>
      <c r="D2181" t="s">
        <v>18</v>
      </c>
      <c r="E2181" t="s">
        <v>19</v>
      </c>
      <c r="F2181">
        <v>2023</v>
      </c>
      <c r="G2181">
        <v>2023</v>
      </c>
      <c r="H2181">
        <v>30</v>
      </c>
      <c r="I2181" t="s">
        <v>56</v>
      </c>
      <c r="J2181">
        <v>3</v>
      </c>
      <c r="K2181" t="s">
        <v>24</v>
      </c>
      <c r="L2181">
        <v>999</v>
      </c>
      <c r="N2181">
        <v>47460</v>
      </c>
      <c r="R2181" s="2">
        <f t="shared" si="69"/>
        <v>14.83</v>
      </c>
      <c r="S2181" s="2">
        <f>IF(AND(P2181&lt;&gt;"_U",P2181&lt;&gt;"c",J2181&lt;&gt;99,J2181&lt;&gt;9),IFERROR(VLOOKUP(A2181,'Health Total'!$A$2:$N$10000,14,0),"."),".")</f>
        <v>320115</v>
      </c>
    </row>
    <row r="2182" spans="1:19" x14ac:dyDescent="0.4">
      <c r="A2182" s="2" t="str">
        <f t="shared" si="68"/>
        <v>2023|Central Region|10</v>
      </c>
      <c r="B2182" t="s">
        <v>16</v>
      </c>
      <c r="C2182" t="s">
        <v>17</v>
      </c>
      <c r="D2182" t="s">
        <v>18</v>
      </c>
      <c r="E2182" t="s">
        <v>19</v>
      </c>
      <c r="F2182">
        <v>2023</v>
      </c>
      <c r="G2182">
        <v>2023</v>
      </c>
      <c r="H2182">
        <v>30</v>
      </c>
      <c r="I2182" t="s">
        <v>56</v>
      </c>
      <c r="J2182">
        <v>4</v>
      </c>
      <c r="K2182" t="s">
        <v>25</v>
      </c>
      <c r="L2182">
        <v>10</v>
      </c>
      <c r="N2182">
        <v>21</v>
      </c>
      <c r="R2182" s="2">
        <f t="shared" si="69"/>
        <v>3.68</v>
      </c>
      <c r="S2182" s="2">
        <f>IF(AND(P2182&lt;&gt;"_U",P2182&lt;&gt;"c",J2182&lt;&gt;99,J2182&lt;&gt;9),IFERROR(VLOOKUP(A2182,'Health Total'!$A$2:$N$10000,14,0),"."),".")</f>
        <v>570</v>
      </c>
    </row>
    <row r="2183" spans="1:19" x14ac:dyDescent="0.4">
      <c r="A2183" s="2" t="str">
        <f t="shared" si="68"/>
        <v>2023|Central Region|11</v>
      </c>
      <c r="B2183" t="s">
        <v>16</v>
      </c>
      <c r="C2183" t="s">
        <v>17</v>
      </c>
      <c r="D2183" t="s">
        <v>18</v>
      </c>
      <c r="E2183" t="s">
        <v>19</v>
      </c>
      <c r="F2183">
        <v>2023</v>
      </c>
      <c r="G2183">
        <v>2023</v>
      </c>
      <c r="H2183">
        <v>30</v>
      </c>
      <c r="I2183" t="s">
        <v>56</v>
      </c>
      <c r="J2183">
        <v>4</v>
      </c>
      <c r="K2183" t="s">
        <v>25</v>
      </c>
      <c r="L2183">
        <v>11</v>
      </c>
      <c r="N2183">
        <v>6513</v>
      </c>
      <c r="R2183" s="2">
        <f t="shared" si="69"/>
        <v>2.6</v>
      </c>
      <c r="S2183" s="2">
        <f>IF(AND(P2183&lt;&gt;"_U",P2183&lt;&gt;"c",J2183&lt;&gt;99,J2183&lt;&gt;9),IFERROR(VLOOKUP(A2183,'Health Total'!$A$2:$N$10000,14,0),"."),".")</f>
        <v>250500</v>
      </c>
    </row>
    <row r="2184" spans="1:19" x14ac:dyDescent="0.4">
      <c r="A2184" s="2" t="str">
        <f t="shared" si="68"/>
        <v>2023|Central Region|12</v>
      </c>
      <c r="B2184" t="s">
        <v>16</v>
      </c>
      <c r="C2184" t="s">
        <v>17</v>
      </c>
      <c r="D2184" t="s">
        <v>18</v>
      </c>
      <c r="E2184" t="s">
        <v>19</v>
      </c>
      <c r="F2184">
        <v>2023</v>
      </c>
      <c r="G2184">
        <v>2023</v>
      </c>
      <c r="H2184">
        <v>30</v>
      </c>
      <c r="I2184" t="s">
        <v>56</v>
      </c>
      <c r="J2184">
        <v>4</v>
      </c>
      <c r="K2184" t="s">
        <v>25</v>
      </c>
      <c r="L2184">
        <v>12</v>
      </c>
      <c r="N2184">
        <v>1299</v>
      </c>
      <c r="R2184" s="2">
        <f t="shared" si="69"/>
        <v>1.92</v>
      </c>
      <c r="S2184" s="2">
        <f>IF(AND(P2184&lt;&gt;"_U",P2184&lt;&gt;"c",J2184&lt;&gt;99,J2184&lt;&gt;9),IFERROR(VLOOKUP(A2184,'Health Total'!$A$2:$N$10000,14,0),"."),".")</f>
        <v>67605</v>
      </c>
    </row>
    <row r="2185" spans="1:19" x14ac:dyDescent="0.4">
      <c r="A2185" s="2" t="str">
        <f t="shared" si="68"/>
        <v>2023|Central Region|13</v>
      </c>
      <c r="B2185" t="s">
        <v>16</v>
      </c>
      <c r="C2185" t="s">
        <v>17</v>
      </c>
      <c r="D2185" t="s">
        <v>18</v>
      </c>
      <c r="E2185" t="s">
        <v>19</v>
      </c>
      <c r="F2185">
        <v>2023</v>
      </c>
      <c r="G2185">
        <v>2023</v>
      </c>
      <c r="H2185">
        <v>30</v>
      </c>
      <c r="I2185" t="s">
        <v>56</v>
      </c>
      <c r="J2185">
        <v>4</v>
      </c>
      <c r="K2185" t="s">
        <v>25</v>
      </c>
      <c r="L2185">
        <v>13</v>
      </c>
      <c r="N2185">
        <v>81</v>
      </c>
      <c r="R2185" s="2">
        <f t="shared" si="69"/>
        <v>5.64</v>
      </c>
      <c r="S2185" s="2">
        <f>IF(AND(P2185&lt;&gt;"_U",P2185&lt;&gt;"c",J2185&lt;&gt;99,J2185&lt;&gt;9),IFERROR(VLOOKUP(A2185,'Health Total'!$A$2:$N$10000,14,0),"."),".")</f>
        <v>1437</v>
      </c>
    </row>
    <row r="2186" spans="1:19" x14ac:dyDescent="0.4">
      <c r="A2186" s="2" t="str">
        <f t="shared" si="68"/>
        <v>2023|Central Region|999</v>
      </c>
      <c r="B2186" t="s">
        <v>16</v>
      </c>
      <c r="C2186" t="s">
        <v>17</v>
      </c>
      <c r="D2186" t="s">
        <v>18</v>
      </c>
      <c r="E2186" t="s">
        <v>19</v>
      </c>
      <c r="F2186">
        <v>2023</v>
      </c>
      <c r="G2186">
        <v>2023</v>
      </c>
      <c r="H2186">
        <v>30</v>
      </c>
      <c r="I2186" t="s">
        <v>56</v>
      </c>
      <c r="J2186">
        <v>4</v>
      </c>
      <c r="K2186" t="s">
        <v>25</v>
      </c>
      <c r="L2186">
        <v>999</v>
      </c>
      <c r="N2186">
        <v>7914</v>
      </c>
      <c r="R2186" s="2">
        <f t="shared" si="69"/>
        <v>2.4700000000000002</v>
      </c>
      <c r="S2186" s="2">
        <f>IF(AND(P2186&lt;&gt;"_U",P2186&lt;&gt;"c",J2186&lt;&gt;99,J2186&lt;&gt;9),IFERROR(VLOOKUP(A2186,'Health Total'!$A$2:$N$10000,14,0),"."),".")</f>
        <v>320115</v>
      </c>
    </row>
    <row r="2187" spans="1:19" x14ac:dyDescent="0.4">
      <c r="A2187" s="2" t="str">
        <f t="shared" si="68"/>
        <v>2023|Central Region|10</v>
      </c>
      <c r="B2187" t="s">
        <v>16</v>
      </c>
      <c r="C2187" t="s">
        <v>17</v>
      </c>
      <c r="D2187" t="s">
        <v>18</v>
      </c>
      <c r="E2187" t="s">
        <v>19</v>
      </c>
      <c r="F2187">
        <v>2023</v>
      </c>
      <c r="G2187">
        <v>2023</v>
      </c>
      <c r="H2187">
        <v>30</v>
      </c>
      <c r="I2187" t="s">
        <v>56</v>
      </c>
      <c r="J2187">
        <v>5</v>
      </c>
      <c r="K2187" t="s">
        <v>26</v>
      </c>
      <c r="L2187">
        <v>10</v>
      </c>
      <c r="N2187">
        <v>156</v>
      </c>
      <c r="R2187" s="2">
        <f t="shared" si="69"/>
        <v>27.37</v>
      </c>
      <c r="S2187" s="2">
        <f>IF(AND(P2187&lt;&gt;"_U",P2187&lt;&gt;"c",J2187&lt;&gt;99,J2187&lt;&gt;9),IFERROR(VLOOKUP(A2187,'Health Total'!$A$2:$N$10000,14,0),"."),".")</f>
        <v>570</v>
      </c>
    </row>
    <row r="2188" spans="1:19" x14ac:dyDescent="0.4">
      <c r="A2188" s="2" t="str">
        <f t="shared" si="68"/>
        <v>2023|Central Region|11</v>
      </c>
      <c r="B2188" t="s">
        <v>16</v>
      </c>
      <c r="C2188" t="s">
        <v>17</v>
      </c>
      <c r="D2188" t="s">
        <v>18</v>
      </c>
      <c r="E2188" t="s">
        <v>19</v>
      </c>
      <c r="F2188">
        <v>2023</v>
      </c>
      <c r="G2188">
        <v>2023</v>
      </c>
      <c r="H2188">
        <v>30</v>
      </c>
      <c r="I2188" t="s">
        <v>56</v>
      </c>
      <c r="J2188">
        <v>5</v>
      </c>
      <c r="K2188" t="s">
        <v>26</v>
      </c>
      <c r="L2188">
        <v>11</v>
      </c>
      <c r="N2188">
        <v>97611</v>
      </c>
      <c r="R2188" s="2">
        <f t="shared" si="69"/>
        <v>38.97</v>
      </c>
      <c r="S2188" s="2">
        <f>IF(AND(P2188&lt;&gt;"_U",P2188&lt;&gt;"c",J2188&lt;&gt;99,J2188&lt;&gt;9),IFERROR(VLOOKUP(A2188,'Health Total'!$A$2:$N$10000,14,0),"."),".")</f>
        <v>250500</v>
      </c>
    </row>
    <row r="2189" spans="1:19" x14ac:dyDescent="0.4">
      <c r="A2189" s="2" t="str">
        <f t="shared" si="68"/>
        <v>2023|Central Region|12</v>
      </c>
      <c r="B2189" t="s">
        <v>16</v>
      </c>
      <c r="C2189" t="s">
        <v>17</v>
      </c>
      <c r="D2189" t="s">
        <v>18</v>
      </c>
      <c r="E2189" t="s">
        <v>19</v>
      </c>
      <c r="F2189">
        <v>2023</v>
      </c>
      <c r="G2189">
        <v>2023</v>
      </c>
      <c r="H2189">
        <v>30</v>
      </c>
      <c r="I2189" t="s">
        <v>56</v>
      </c>
      <c r="J2189">
        <v>5</v>
      </c>
      <c r="K2189" t="s">
        <v>26</v>
      </c>
      <c r="L2189">
        <v>12</v>
      </c>
      <c r="N2189">
        <v>3714</v>
      </c>
      <c r="R2189" s="2">
        <f t="shared" si="69"/>
        <v>5.49</v>
      </c>
      <c r="S2189" s="2">
        <f>IF(AND(P2189&lt;&gt;"_U",P2189&lt;&gt;"c",J2189&lt;&gt;99,J2189&lt;&gt;9),IFERROR(VLOOKUP(A2189,'Health Total'!$A$2:$N$10000,14,0),"."),".")</f>
        <v>67605</v>
      </c>
    </row>
    <row r="2190" spans="1:19" x14ac:dyDescent="0.4">
      <c r="A2190" s="2" t="str">
        <f t="shared" si="68"/>
        <v>2023|Central Region|13</v>
      </c>
      <c r="B2190" t="s">
        <v>16</v>
      </c>
      <c r="C2190" t="s">
        <v>17</v>
      </c>
      <c r="D2190" t="s">
        <v>18</v>
      </c>
      <c r="E2190" t="s">
        <v>19</v>
      </c>
      <c r="F2190">
        <v>2023</v>
      </c>
      <c r="G2190">
        <v>2023</v>
      </c>
      <c r="H2190">
        <v>30</v>
      </c>
      <c r="I2190" t="s">
        <v>56</v>
      </c>
      <c r="J2190">
        <v>5</v>
      </c>
      <c r="K2190" t="s">
        <v>26</v>
      </c>
      <c r="L2190">
        <v>13</v>
      </c>
      <c r="N2190">
        <v>228</v>
      </c>
      <c r="R2190" s="2">
        <f t="shared" si="69"/>
        <v>15.87</v>
      </c>
      <c r="S2190" s="2">
        <f>IF(AND(P2190&lt;&gt;"_U",P2190&lt;&gt;"c",J2190&lt;&gt;99,J2190&lt;&gt;9),IFERROR(VLOOKUP(A2190,'Health Total'!$A$2:$N$10000,14,0),"."),".")</f>
        <v>1437</v>
      </c>
    </row>
    <row r="2191" spans="1:19" x14ac:dyDescent="0.4">
      <c r="A2191" s="2" t="str">
        <f t="shared" si="68"/>
        <v>2023|Central Region|999</v>
      </c>
      <c r="B2191" t="s">
        <v>16</v>
      </c>
      <c r="C2191" t="s">
        <v>17</v>
      </c>
      <c r="D2191" t="s">
        <v>18</v>
      </c>
      <c r="E2191" t="s">
        <v>19</v>
      </c>
      <c r="F2191">
        <v>2023</v>
      </c>
      <c r="G2191">
        <v>2023</v>
      </c>
      <c r="H2191">
        <v>30</v>
      </c>
      <c r="I2191" t="s">
        <v>56</v>
      </c>
      <c r="J2191">
        <v>5</v>
      </c>
      <c r="K2191" t="s">
        <v>26</v>
      </c>
      <c r="L2191">
        <v>999</v>
      </c>
      <c r="N2191">
        <v>101709</v>
      </c>
      <c r="R2191" s="2">
        <f t="shared" si="69"/>
        <v>31.77</v>
      </c>
      <c r="S2191" s="2">
        <f>IF(AND(P2191&lt;&gt;"_U",P2191&lt;&gt;"c",J2191&lt;&gt;99,J2191&lt;&gt;9),IFERROR(VLOOKUP(A2191,'Health Total'!$A$2:$N$10000,14,0),"."),".")</f>
        <v>320115</v>
      </c>
    </row>
    <row r="2192" spans="1:19" x14ac:dyDescent="0.4">
      <c r="A2192" s="2" t="str">
        <f t="shared" si="68"/>
        <v>2023|Central Region|10</v>
      </c>
      <c r="B2192" t="s">
        <v>16</v>
      </c>
      <c r="C2192" t="s">
        <v>17</v>
      </c>
      <c r="D2192" t="s">
        <v>18</v>
      </c>
      <c r="E2192" t="s">
        <v>19</v>
      </c>
      <c r="F2192">
        <v>2023</v>
      </c>
      <c r="G2192">
        <v>2023</v>
      </c>
      <c r="H2192">
        <v>30</v>
      </c>
      <c r="I2192" t="s">
        <v>56</v>
      </c>
      <c r="J2192">
        <v>6</v>
      </c>
      <c r="K2192" t="s">
        <v>27</v>
      </c>
      <c r="L2192">
        <v>10</v>
      </c>
      <c r="N2192">
        <v>6</v>
      </c>
      <c r="R2192" s="2">
        <f t="shared" si="69"/>
        <v>1.05</v>
      </c>
      <c r="S2192" s="2">
        <f>IF(AND(P2192&lt;&gt;"_U",P2192&lt;&gt;"c",J2192&lt;&gt;99,J2192&lt;&gt;9),IFERROR(VLOOKUP(A2192,'Health Total'!$A$2:$N$10000,14,0),"."),".")</f>
        <v>570</v>
      </c>
    </row>
    <row r="2193" spans="1:19" x14ac:dyDescent="0.4">
      <c r="A2193" s="2" t="str">
        <f t="shared" si="68"/>
        <v>2023|Central Region|11</v>
      </c>
      <c r="B2193" t="s">
        <v>16</v>
      </c>
      <c r="C2193" t="s">
        <v>17</v>
      </c>
      <c r="D2193" t="s">
        <v>18</v>
      </c>
      <c r="E2193" t="s">
        <v>19</v>
      </c>
      <c r="F2193">
        <v>2023</v>
      </c>
      <c r="G2193">
        <v>2023</v>
      </c>
      <c r="H2193">
        <v>30</v>
      </c>
      <c r="I2193" t="s">
        <v>56</v>
      </c>
      <c r="J2193">
        <v>6</v>
      </c>
      <c r="K2193" t="s">
        <v>27</v>
      </c>
      <c r="L2193">
        <v>11</v>
      </c>
      <c r="N2193">
        <v>1161</v>
      </c>
      <c r="R2193" s="2">
        <f t="shared" si="69"/>
        <v>0.46</v>
      </c>
      <c r="S2193" s="2">
        <f>IF(AND(P2193&lt;&gt;"_U",P2193&lt;&gt;"c",J2193&lt;&gt;99,J2193&lt;&gt;9),IFERROR(VLOOKUP(A2193,'Health Total'!$A$2:$N$10000,14,0),"."),".")</f>
        <v>250500</v>
      </c>
    </row>
    <row r="2194" spans="1:19" x14ac:dyDescent="0.4">
      <c r="A2194" s="2" t="str">
        <f t="shared" si="68"/>
        <v>2023|Central Region|12</v>
      </c>
      <c r="B2194" t="s">
        <v>16</v>
      </c>
      <c r="C2194" t="s">
        <v>17</v>
      </c>
      <c r="D2194" t="s">
        <v>18</v>
      </c>
      <c r="E2194" t="s">
        <v>19</v>
      </c>
      <c r="F2194">
        <v>2023</v>
      </c>
      <c r="G2194">
        <v>2023</v>
      </c>
      <c r="H2194">
        <v>30</v>
      </c>
      <c r="I2194" t="s">
        <v>56</v>
      </c>
      <c r="J2194">
        <v>6</v>
      </c>
      <c r="K2194" t="s">
        <v>27</v>
      </c>
      <c r="L2194">
        <v>12</v>
      </c>
      <c r="N2194">
        <v>114</v>
      </c>
      <c r="R2194" s="2">
        <f t="shared" si="69"/>
        <v>0.17</v>
      </c>
      <c r="S2194" s="2">
        <f>IF(AND(P2194&lt;&gt;"_U",P2194&lt;&gt;"c",J2194&lt;&gt;99,J2194&lt;&gt;9),IFERROR(VLOOKUP(A2194,'Health Total'!$A$2:$N$10000,14,0),"."),".")</f>
        <v>67605</v>
      </c>
    </row>
    <row r="2195" spans="1:19" x14ac:dyDescent="0.4">
      <c r="A2195" s="2" t="str">
        <f t="shared" si="68"/>
        <v>2023|Central Region|13</v>
      </c>
      <c r="B2195" t="s">
        <v>16</v>
      </c>
      <c r="C2195" t="s">
        <v>17</v>
      </c>
      <c r="D2195" t="s">
        <v>18</v>
      </c>
      <c r="E2195" t="s">
        <v>19</v>
      </c>
      <c r="F2195">
        <v>2023</v>
      </c>
      <c r="G2195">
        <v>2023</v>
      </c>
      <c r="H2195">
        <v>30</v>
      </c>
      <c r="I2195" t="s">
        <v>56</v>
      </c>
      <c r="J2195">
        <v>6</v>
      </c>
      <c r="K2195" t="s">
        <v>27</v>
      </c>
      <c r="L2195">
        <v>13</v>
      </c>
      <c r="N2195">
        <v>6</v>
      </c>
      <c r="R2195" s="2">
        <f t="shared" si="69"/>
        <v>0.42</v>
      </c>
      <c r="S2195" s="2">
        <f>IF(AND(P2195&lt;&gt;"_U",P2195&lt;&gt;"c",J2195&lt;&gt;99,J2195&lt;&gt;9),IFERROR(VLOOKUP(A2195,'Health Total'!$A$2:$N$10000,14,0),"."),".")</f>
        <v>1437</v>
      </c>
    </row>
    <row r="2196" spans="1:19" x14ac:dyDescent="0.4">
      <c r="A2196" s="2" t="str">
        <f t="shared" si="68"/>
        <v>2023|Central Region|999</v>
      </c>
      <c r="B2196" t="s">
        <v>16</v>
      </c>
      <c r="C2196" t="s">
        <v>17</v>
      </c>
      <c r="D2196" t="s">
        <v>18</v>
      </c>
      <c r="E2196" t="s">
        <v>19</v>
      </c>
      <c r="F2196">
        <v>2023</v>
      </c>
      <c r="G2196">
        <v>2023</v>
      </c>
      <c r="H2196">
        <v>30</v>
      </c>
      <c r="I2196" t="s">
        <v>56</v>
      </c>
      <c r="J2196">
        <v>6</v>
      </c>
      <c r="K2196" t="s">
        <v>27</v>
      </c>
      <c r="L2196">
        <v>999</v>
      </c>
      <c r="N2196">
        <v>1287</v>
      </c>
      <c r="R2196" s="2">
        <f t="shared" si="69"/>
        <v>0.4</v>
      </c>
      <c r="S2196" s="2">
        <f>IF(AND(P2196&lt;&gt;"_U",P2196&lt;&gt;"c",J2196&lt;&gt;99,J2196&lt;&gt;9),IFERROR(VLOOKUP(A2196,'Health Total'!$A$2:$N$10000,14,0),"."),".")</f>
        <v>320115</v>
      </c>
    </row>
    <row r="2197" spans="1:19" x14ac:dyDescent="0.4">
      <c r="A2197" s="2" t="str">
        <f t="shared" si="68"/>
        <v>2023|Central Region|10</v>
      </c>
      <c r="B2197" t="s">
        <v>16</v>
      </c>
      <c r="C2197" t="s">
        <v>17</v>
      </c>
      <c r="D2197" t="s">
        <v>18</v>
      </c>
      <c r="E2197" t="s">
        <v>19</v>
      </c>
      <c r="F2197">
        <v>2023</v>
      </c>
      <c r="G2197">
        <v>2023</v>
      </c>
      <c r="H2197">
        <v>30</v>
      </c>
      <c r="I2197" t="s">
        <v>56</v>
      </c>
      <c r="J2197">
        <v>7</v>
      </c>
      <c r="K2197" t="s">
        <v>28</v>
      </c>
      <c r="L2197">
        <v>10</v>
      </c>
      <c r="N2197">
        <v>6</v>
      </c>
      <c r="R2197" s="2">
        <f t="shared" si="69"/>
        <v>1.05</v>
      </c>
      <c r="S2197" s="2">
        <f>IF(AND(P2197&lt;&gt;"_U",P2197&lt;&gt;"c",J2197&lt;&gt;99,J2197&lt;&gt;9),IFERROR(VLOOKUP(A2197,'Health Total'!$A$2:$N$10000,14,0),"."),".")</f>
        <v>570</v>
      </c>
    </row>
    <row r="2198" spans="1:19" x14ac:dyDescent="0.4">
      <c r="A2198" s="2" t="str">
        <f t="shared" si="68"/>
        <v>2023|Central Region|11</v>
      </c>
      <c r="B2198" t="s">
        <v>16</v>
      </c>
      <c r="C2198" t="s">
        <v>17</v>
      </c>
      <c r="D2198" t="s">
        <v>18</v>
      </c>
      <c r="E2198" t="s">
        <v>19</v>
      </c>
      <c r="F2198">
        <v>2023</v>
      </c>
      <c r="G2198">
        <v>2023</v>
      </c>
      <c r="H2198">
        <v>30</v>
      </c>
      <c r="I2198" t="s">
        <v>56</v>
      </c>
      <c r="J2198">
        <v>7</v>
      </c>
      <c r="K2198" t="s">
        <v>28</v>
      </c>
      <c r="L2198">
        <v>11</v>
      </c>
      <c r="N2198">
        <v>537</v>
      </c>
      <c r="R2198" s="2">
        <f t="shared" si="69"/>
        <v>0.21</v>
      </c>
      <c r="S2198" s="2">
        <f>IF(AND(P2198&lt;&gt;"_U",P2198&lt;&gt;"c",J2198&lt;&gt;99,J2198&lt;&gt;9),IFERROR(VLOOKUP(A2198,'Health Total'!$A$2:$N$10000,14,0),"."),".")</f>
        <v>250500</v>
      </c>
    </row>
    <row r="2199" spans="1:19" x14ac:dyDescent="0.4">
      <c r="A2199" s="2" t="str">
        <f t="shared" si="68"/>
        <v>2023|Central Region|12</v>
      </c>
      <c r="B2199" t="s">
        <v>16</v>
      </c>
      <c r="C2199" t="s">
        <v>17</v>
      </c>
      <c r="D2199" t="s">
        <v>18</v>
      </c>
      <c r="E2199" t="s">
        <v>19</v>
      </c>
      <c r="F2199">
        <v>2023</v>
      </c>
      <c r="G2199">
        <v>2023</v>
      </c>
      <c r="H2199">
        <v>30</v>
      </c>
      <c r="I2199" t="s">
        <v>56</v>
      </c>
      <c r="J2199">
        <v>7</v>
      </c>
      <c r="K2199" t="s">
        <v>28</v>
      </c>
      <c r="L2199">
        <v>12</v>
      </c>
      <c r="N2199">
        <v>66</v>
      </c>
      <c r="R2199" s="2">
        <f t="shared" si="69"/>
        <v>0.1</v>
      </c>
      <c r="S2199" s="2">
        <f>IF(AND(P2199&lt;&gt;"_U",P2199&lt;&gt;"c",J2199&lt;&gt;99,J2199&lt;&gt;9),IFERROR(VLOOKUP(A2199,'Health Total'!$A$2:$N$10000,14,0),"."),".")</f>
        <v>67605</v>
      </c>
    </row>
    <row r="2200" spans="1:19" x14ac:dyDescent="0.4">
      <c r="A2200" s="2" t="str">
        <f t="shared" si="68"/>
        <v>2023|Central Region|13</v>
      </c>
      <c r="B2200" t="s">
        <v>16</v>
      </c>
      <c r="C2200" t="s">
        <v>17</v>
      </c>
      <c r="D2200" t="s">
        <v>18</v>
      </c>
      <c r="E2200" t="s">
        <v>19</v>
      </c>
      <c r="F2200">
        <v>2023</v>
      </c>
      <c r="G2200">
        <v>2023</v>
      </c>
      <c r="H2200">
        <v>30</v>
      </c>
      <c r="I2200" t="s">
        <v>56</v>
      </c>
      <c r="J2200">
        <v>7</v>
      </c>
      <c r="K2200" t="s">
        <v>28</v>
      </c>
      <c r="L2200">
        <v>13</v>
      </c>
      <c r="N2200">
        <v>6</v>
      </c>
      <c r="R2200" s="2">
        <f t="shared" si="69"/>
        <v>0.42</v>
      </c>
      <c r="S2200" s="2">
        <f>IF(AND(P2200&lt;&gt;"_U",P2200&lt;&gt;"c",J2200&lt;&gt;99,J2200&lt;&gt;9),IFERROR(VLOOKUP(A2200,'Health Total'!$A$2:$N$10000,14,0),"."),".")</f>
        <v>1437</v>
      </c>
    </row>
    <row r="2201" spans="1:19" x14ac:dyDescent="0.4">
      <c r="A2201" s="2" t="str">
        <f t="shared" si="68"/>
        <v>2023|Central Region|999</v>
      </c>
      <c r="B2201" t="s">
        <v>16</v>
      </c>
      <c r="C2201" t="s">
        <v>17</v>
      </c>
      <c r="D2201" t="s">
        <v>18</v>
      </c>
      <c r="E2201" t="s">
        <v>19</v>
      </c>
      <c r="F2201">
        <v>2023</v>
      </c>
      <c r="G2201">
        <v>2023</v>
      </c>
      <c r="H2201">
        <v>30</v>
      </c>
      <c r="I2201" t="s">
        <v>56</v>
      </c>
      <c r="J2201">
        <v>7</v>
      </c>
      <c r="K2201" t="s">
        <v>28</v>
      </c>
      <c r="L2201">
        <v>999</v>
      </c>
      <c r="N2201">
        <v>612</v>
      </c>
      <c r="R2201" s="2">
        <f t="shared" si="69"/>
        <v>0.19</v>
      </c>
      <c r="S2201" s="2">
        <f>IF(AND(P2201&lt;&gt;"_U",P2201&lt;&gt;"c",J2201&lt;&gt;99,J2201&lt;&gt;9),IFERROR(VLOOKUP(A2201,'Health Total'!$A$2:$N$10000,14,0),"."),".")</f>
        <v>320115</v>
      </c>
    </row>
    <row r="2202" spans="1:19" x14ac:dyDescent="0.4">
      <c r="A2202" s="2" t="str">
        <f t="shared" si="68"/>
        <v>2023|Central Region|10</v>
      </c>
      <c r="B2202" t="s">
        <v>16</v>
      </c>
      <c r="C2202" t="s">
        <v>17</v>
      </c>
      <c r="D2202" t="s">
        <v>18</v>
      </c>
      <c r="E2202" t="s">
        <v>19</v>
      </c>
      <c r="F2202">
        <v>2023</v>
      </c>
      <c r="G2202">
        <v>2023</v>
      </c>
      <c r="H2202">
        <v>30</v>
      </c>
      <c r="I2202" t="s">
        <v>56</v>
      </c>
      <c r="J2202">
        <v>77</v>
      </c>
      <c r="K2202" t="s">
        <v>29</v>
      </c>
      <c r="L2202">
        <v>10</v>
      </c>
      <c r="N2202">
        <v>570</v>
      </c>
      <c r="R2202" s="2">
        <f t="shared" si="69"/>
        <v>100</v>
      </c>
      <c r="S2202" s="2">
        <f>IF(AND(P2202&lt;&gt;"_U",P2202&lt;&gt;"c",J2202&lt;&gt;99,J2202&lt;&gt;9),IFERROR(VLOOKUP(A2202,'Health Total'!$A$2:$N$10000,14,0),"."),".")</f>
        <v>570</v>
      </c>
    </row>
    <row r="2203" spans="1:19" x14ac:dyDescent="0.4">
      <c r="A2203" s="2" t="str">
        <f t="shared" si="68"/>
        <v>2023|Central Region|11</v>
      </c>
      <c r="B2203" t="s">
        <v>16</v>
      </c>
      <c r="C2203" t="s">
        <v>17</v>
      </c>
      <c r="D2203" t="s">
        <v>18</v>
      </c>
      <c r="E2203" t="s">
        <v>19</v>
      </c>
      <c r="F2203">
        <v>2023</v>
      </c>
      <c r="G2203">
        <v>2023</v>
      </c>
      <c r="H2203">
        <v>30</v>
      </c>
      <c r="I2203" t="s">
        <v>56</v>
      </c>
      <c r="J2203">
        <v>77</v>
      </c>
      <c r="K2203" t="s">
        <v>29</v>
      </c>
      <c r="L2203">
        <v>11</v>
      </c>
      <c r="N2203">
        <v>250500</v>
      </c>
      <c r="R2203" s="2">
        <f t="shared" si="69"/>
        <v>100</v>
      </c>
      <c r="S2203" s="2">
        <f>IF(AND(P2203&lt;&gt;"_U",P2203&lt;&gt;"c",J2203&lt;&gt;99,J2203&lt;&gt;9),IFERROR(VLOOKUP(A2203,'Health Total'!$A$2:$N$10000,14,0),"."),".")</f>
        <v>250500</v>
      </c>
    </row>
    <row r="2204" spans="1:19" x14ac:dyDescent="0.4">
      <c r="A2204" s="2" t="str">
        <f t="shared" si="68"/>
        <v>2023|Central Region|12</v>
      </c>
      <c r="B2204" t="s">
        <v>16</v>
      </c>
      <c r="C2204" t="s">
        <v>17</v>
      </c>
      <c r="D2204" t="s">
        <v>18</v>
      </c>
      <c r="E2204" t="s">
        <v>19</v>
      </c>
      <c r="F2204">
        <v>2023</v>
      </c>
      <c r="G2204">
        <v>2023</v>
      </c>
      <c r="H2204">
        <v>30</v>
      </c>
      <c r="I2204" t="s">
        <v>56</v>
      </c>
      <c r="J2204">
        <v>77</v>
      </c>
      <c r="K2204" t="s">
        <v>29</v>
      </c>
      <c r="L2204">
        <v>12</v>
      </c>
      <c r="N2204">
        <v>67605</v>
      </c>
      <c r="R2204" s="2">
        <f t="shared" si="69"/>
        <v>100</v>
      </c>
      <c r="S2204" s="2">
        <f>IF(AND(P2204&lt;&gt;"_U",P2204&lt;&gt;"c",J2204&lt;&gt;99,J2204&lt;&gt;9),IFERROR(VLOOKUP(A2204,'Health Total'!$A$2:$N$10000,14,0),"."),".")</f>
        <v>67605</v>
      </c>
    </row>
    <row r="2205" spans="1:19" x14ac:dyDescent="0.4">
      <c r="A2205" s="2" t="str">
        <f t="shared" si="68"/>
        <v>2023|Central Region|13</v>
      </c>
      <c r="B2205" t="s">
        <v>16</v>
      </c>
      <c r="C2205" t="s">
        <v>17</v>
      </c>
      <c r="D2205" t="s">
        <v>18</v>
      </c>
      <c r="E2205" t="s">
        <v>19</v>
      </c>
      <c r="F2205">
        <v>2023</v>
      </c>
      <c r="G2205">
        <v>2023</v>
      </c>
      <c r="H2205">
        <v>30</v>
      </c>
      <c r="I2205" t="s">
        <v>56</v>
      </c>
      <c r="J2205">
        <v>77</v>
      </c>
      <c r="K2205" t="s">
        <v>29</v>
      </c>
      <c r="L2205">
        <v>13</v>
      </c>
      <c r="N2205">
        <v>1437</v>
      </c>
      <c r="R2205" s="2">
        <f t="shared" si="69"/>
        <v>100</v>
      </c>
      <c r="S2205" s="2">
        <f>IF(AND(P2205&lt;&gt;"_U",P2205&lt;&gt;"c",J2205&lt;&gt;99,J2205&lt;&gt;9),IFERROR(VLOOKUP(A2205,'Health Total'!$A$2:$N$10000,14,0),"."),".")</f>
        <v>1437</v>
      </c>
    </row>
    <row r="2206" spans="1:19" x14ac:dyDescent="0.4">
      <c r="A2206" s="2" t="str">
        <f t="shared" si="68"/>
        <v>2023|Central Region|999</v>
      </c>
      <c r="B2206" t="s">
        <v>16</v>
      </c>
      <c r="C2206" t="s">
        <v>17</v>
      </c>
      <c r="D2206" t="s">
        <v>18</v>
      </c>
      <c r="E2206" t="s">
        <v>19</v>
      </c>
      <c r="F2206">
        <v>2023</v>
      </c>
      <c r="G2206">
        <v>2023</v>
      </c>
      <c r="H2206">
        <v>30</v>
      </c>
      <c r="I2206" t="s">
        <v>56</v>
      </c>
      <c r="J2206">
        <v>77</v>
      </c>
      <c r="K2206" t="s">
        <v>29</v>
      </c>
      <c r="L2206">
        <v>999</v>
      </c>
      <c r="N2206">
        <v>320115</v>
      </c>
      <c r="R2206" s="2">
        <f t="shared" si="69"/>
        <v>100</v>
      </c>
      <c r="S2206" s="2">
        <f>IF(AND(P2206&lt;&gt;"_U",P2206&lt;&gt;"c",J2206&lt;&gt;99,J2206&lt;&gt;9),IFERROR(VLOOKUP(A2206,'Health Total'!$A$2:$N$10000,14,0),"."),".")</f>
        <v>320115</v>
      </c>
    </row>
    <row r="2207" spans="1:19" x14ac:dyDescent="0.4">
      <c r="A2207" s="2" t="str">
        <f t="shared" si="68"/>
        <v>2023|Central Region|10</v>
      </c>
      <c r="B2207" t="s">
        <v>16</v>
      </c>
      <c r="C2207" t="s">
        <v>17</v>
      </c>
      <c r="D2207" t="s">
        <v>18</v>
      </c>
      <c r="E2207" t="s">
        <v>19</v>
      </c>
      <c r="F2207">
        <v>2023</v>
      </c>
      <c r="G2207">
        <v>2023</v>
      </c>
      <c r="H2207">
        <v>30</v>
      </c>
      <c r="I2207" t="s">
        <v>56</v>
      </c>
      <c r="J2207">
        <v>8</v>
      </c>
      <c r="K2207" t="s">
        <v>30</v>
      </c>
      <c r="L2207">
        <v>10</v>
      </c>
      <c r="N2207">
        <v>54</v>
      </c>
      <c r="R2207" s="2">
        <f t="shared" si="69"/>
        <v>9.4700000000000006</v>
      </c>
      <c r="S2207" s="2">
        <f>IF(AND(P2207&lt;&gt;"_U",P2207&lt;&gt;"c",J2207&lt;&gt;99,J2207&lt;&gt;9),IFERROR(VLOOKUP(A2207,'Health Total'!$A$2:$N$10000,14,0),"."),".")</f>
        <v>570</v>
      </c>
    </row>
    <row r="2208" spans="1:19" x14ac:dyDescent="0.4">
      <c r="A2208" s="2" t="str">
        <f t="shared" si="68"/>
        <v>2023|Central Region|11</v>
      </c>
      <c r="B2208" t="s">
        <v>16</v>
      </c>
      <c r="C2208" t="s">
        <v>17</v>
      </c>
      <c r="D2208" t="s">
        <v>18</v>
      </c>
      <c r="E2208" t="s">
        <v>19</v>
      </c>
      <c r="F2208">
        <v>2023</v>
      </c>
      <c r="G2208">
        <v>2023</v>
      </c>
      <c r="H2208">
        <v>30</v>
      </c>
      <c r="I2208" t="s">
        <v>56</v>
      </c>
      <c r="J2208">
        <v>8</v>
      </c>
      <c r="K2208" t="s">
        <v>30</v>
      </c>
      <c r="L2208">
        <v>11</v>
      </c>
      <c r="N2208">
        <v>10137</v>
      </c>
      <c r="R2208" s="2">
        <f t="shared" si="69"/>
        <v>4.05</v>
      </c>
      <c r="S2208" s="2">
        <f>IF(AND(P2208&lt;&gt;"_U",P2208&lt;&gt;"c",J2208&lt;&gt;99,J2208&lt;&gt;9),IFERROR(VLOOKUP(A2208,'Health Total'!$A$2:$N$10000,14,0),"."),".")</f>
        <v>250500</v>
      </c>
    </row>
    <row r="2209" spans="1:19" x14ac:dyDescent="0.4">
      <c r="A2209" s="2" t="str">
        <f t="shared" si="68"/>
        <v>2023|Central Region|12</v>
      </c>
      <c r="B2209" t="s">
        <v>16</v>
      </c>
      <c r="C2209" t="s">
        <v>17</v>
      </c>
      <c r="D2209" t="s">
        <v>18</v>
      </c>
      <c r="E2209" t="s">
        <v>19</v>
      </c>
      <c r="F2209">
        <v>2023</v>
      </c>
      <c r="G2209">
        <v>2023</v>
      </c>
      <c r="H2209">
        <v>30</v>
      </c>
      <c r="I2209" t="s">
        <v>56</v>
      </c>
      <c r="J2209">
        <v>8</v>
      </c>
      <c r="K2209" t="s">
        <v>30</v>
      </c>
      <c r="L2209">
        <v>12</v>
      </c>
      <c r="N2209">
        <v>1017</v>
      </c>
      <c r="R2209" s="2">
        <f t="shared" si="69"/>
        <v>1.5</v>
      </c>
      <c r="S2209" s="2">
        <f>IF(AND(P2209&lt;&gt;"_U",P2209&lt;&gt;"c",J2209&lt;&gt;99,J2209&lt;&gt;9),IFERROR(VLOOKUP(A2209,'Health Total'!$A$2:$N$10000,14,0),"."),".")</f>
        <v>67605</v>
      </c>
    </row>
    <row r="2210" spans="1:19" x14ac:dyDescent="0.4">
      <c r="A2210" s="2" t="str">
        <f t="shared" si="68"/>
        <v>2023|Central Region|13</v>
      </c>
      <c r="B2210" t="s">
        <v>16</v>
      </c>
      <c r="C2210" t="s">
        <v>17</v>
      </c>
      <c r="D2210" t="s">
        <v>18</v>
      </c>
      <c r="E2210" t="s">
        <v>19</v>
      </c>
      <c r="F2210">
        <v>2023</v>
      </c>
      <c r="G2210">
        <v>2023</v>
      </c>
      <c r="H2210">
        <v>30</v>
      </c>
      <c r="I2210" t="s">
        <v>56</v>
      </c>
      <c r="J2210">
        <v>8</v>
      </c>
      <c r="K2210" t="s">
        <v>30</v>
      </c>
      <c r="L2210">
        <v>13</v>
      </c>
      <c r="N2210">
        <v>120</v>
      </c>
      <c r="R2210" s="2">
        <f t="shared" si="69"/>
        <v>8.35</v>
      </c>
      <c r="S2210" s="2">
        <f>IF(AND(P2210&lt;&gt;"_U",P2210&lt;&gt;"c",J2210&lt;&gt;99,J2210&lt;&gt;9),IFERROR(VLOOKUP(A2210,'Health Total'!$A$2:$N$10000,14,0),"."),".")</f>
        <v>1437</v>
      </c>
    </row>
    <row r="2211" spans="1:19" x14ac:dyDescent="0.4">
      <c r="A2211" s="2" t="str">
        <f t="shared" si="68"/>
        <v>2023|Central Region|999</v>
      </c>
      <c r="B2211" t="s">
        <v>16</v>
      </c>
      <c r="C2211" t="s">
        <v>17</v>
      </c>
      <c r="D2211" t="s">
        <v>18</v>
      </c>
      <c r="E2211" t="s">
        <v>19</v>
      </c>
      <c r="F2211">
        <v>2023</v>
      </c>
      <c r="G2211">
        <v>2023</v>
      </c>
      <c r="H2211">
        <v>30</v>
      </c>
      <c r="I2211" t="s">
        <v>56</v>
      </c>
      <c r="J2211">
        <v>8</v>
      </c>
      <c r="K2211" t="s">
        <v>30</v>
      </c>
      <c r="L2211">
        <v>999</v>
      </c>
      <c r="N2211">
        <v>11328</v>
      </c>
      <c r="R2211" s="2">
        <f t="shared" si="69"/>
        <v>3.54</v>
      </c>
      <c r="S2211" s="2">
        <f>IF(AND(P2211&lt;&gt;"_U",P2211&lt;&gt;"c",J2211&lt;&gt;99,J2211&lt;&gt;9),IFERROR(VLOOKUP(A2211,'Health Total'!$A$2:$N$10000,14,0),"."),".")</f>
        <v>320115</v>
      </c>
    </row>
    <row r="2212" spans="1:19" x14ac:dyDescent="0.4">
      <c r="A2212" s="2" t="str">
        <f t="shared" si="68"/>
        <v>2023|Central Region|10</v>
      </c>
      <c r="B2212" t="s">
        <v>16</v>
      </c>
      <c r="C2212" t="s">
        <v>17</v>
      </c>
      <c r="D2212" t="s">
        <v>18</v>
      </c>
      <c r="E2212" t="s">
        <v>19</v>
      </c>
      <c r="F2212">
        <v>2023</v>
      </c>
      <c r="G2212">
        <v>2023</v>
      </c>
      <c r="H2212">
        <v>30</v>
      </c>
      <c r="I2212" t="s">
        <v>56</v>
      </c>
      <c r="J2212">
        <v>9</v>
      </c>
      <c r="K2212" t="s">
        <v>31</v>
      </c>
      <c r="L2212">
        <v>10</v>
      </c>
      <c r="N2212">
        <v>6</v>
      </c>
      <c r="R2212" s="2" t="str">
        <f t="shared" si="69"/>
        <v>.</v>
      </c>
      <c r="S2212" s="2" t="str">
        <f>IF(AND(P2212&lt;&gt;"_U",P2212&lt;&gt;"c",J2212&lt;&gt;99,J2212&lt;&gt;9),IFERROR(VLOOKUP(A2212,'Health Total'!$A$2:$N$10000,14,0),"."),".")</f>
        <v>.</v>
      </c>
    </row>
    <row r="2213" spans="1:19" x14ac:dyDescent="0.4">
      <c r="A2213" s="2" t="str">
        <f t="shared" si="68"/>
        <v>2023|Central Region|11</v>
      </c>
      <c r="B2213" t="s">
        <v>16</v>
      </c>
      <c r="C2213" t="s">
        <v>17</v>
      </c>
      <c r="D2213" t="s">
        <v>18</v>
      </c>
      <c r="E2213" t="s">
        <v>19</v>
      </c>
      <c r="F2213">
        <v>2023</v>
      </c>
      <c r="G2213">
        <v>2023</v>
      </c>
      <c r="H2213">
        <v>30</v>
      </c>
      <c r="I2213" t="s">
        <v>56</v>
      </c>
      <c r="J2213">
        <v>9</v>
      </c>
      <c r="K2213" t="s">
        <v>31</v>
      </c>
      <c r="L2213">
        <v>11</v>
      </c>
      <c r="N2213">
        <v>22638</v>
      </c>
      <c r="R2213" s="2" t="str">
        <f t="shared" si="69"/>
        <v>.</v>
      </c>
      <c r="S2213" s="2" t="str">
        <f>IF(AND(P2213&lt;&gt;"_U",P2213&lt;&gt;"c",J2213&lt;&gt;99,J2213&lt;&gt;9),IFERROR(VLOOKUP(A2213,'Health Total'!$A$2:$N$10000,14,0),"."),".")</f>
        <v>.</v>
      </c>
    </row>
    <row r="2214" spans="1:19" x14ac:dyDescent="0.4">
      <c r="A2214" s="2" t="str">
        <f t="shared" si="68"/>
        <v>2023|Central Region|12</v>
      </c>
      <c r="B2214" t="s">
        <v>16</v>
      </c>
      <c r="C2214" t="s">
        <v>17</v>
      </c>
      <c r="D2214" t="s">
        <v>18</v>
      </c>
      <c r="E2214" t="s">
        <v>19</v>
      </c>
      <c r="F2214">
        <v>2023</v>
      </c>
      <c r="G2214">
        <v>2023</v>
      </c>
      <c r="H2214">
        <v>30</v>
      </c>
      <c r="I2214" t="s">
        <v>56</v>
      </c>
      <c r="J2214">
        <v>9</v>
      </c>
      <c r="K2214" t="s">
        <v>31</v>
      </c>
      <c r="L2214">
        <v>12</v>
      </c>
      <c r="N2214">
        <v>7497</v>
      </c>
      <c r="R2214" s="2" t="str">
        <f t="shared" si="69"/>
        <v>.</v>
      </c>
      <c r="S2214" s="2" t="str">
        <f>IF(AND(P2214&lt;&gt;"_U",P2214&lt;&gt;"c",J2214&lt;&gt;99,J2214&lt;&gt;9),IFERROR(VLOOKUP(A2214,'Health Total'!$A$2:$N$10000,14,0),"."),".")</f>
        <v>.</v>
      </c>
    </row>
    <row r="2215" spans="1:19" x14ac:dyDescent="0.4">
      <c r="A2215" s="2" t="str">
        <f t="shared" si="68"/>
        <v>2023|Central Region|13</v>
      </c>
      <c r="B2215" t="s">
        <v>16</v>
      </c>
      <c r="C2215" t="s">
        <v>17</v>
      </c>
      <c r="D2215" t="s">
        <v>18</v>
      </c>
      <c r="E2215" t="s">
        <v>19</v>
      </c>
      <c r="F2215">
        <v>2023</v>
      </c>
      <c r="G2215">
        <v>2023</v>
      </c>
      <c r="H2215">
        <v>30</v>
      </c>
      <c r="I2215" t="s">
        <v>56</v>
      </c>
      <c r="J2215">
        <v>9</v>
      </c>
      <c r="K2215" t="s">
        <v>31</v>
      </c>
      <c r="L2215">
        <v>13</v>
      </c>
      <c r="N2215">
        <v>660</v>
      </c>
      <c r="R2215" s="2" t="str">
        <f t="shared" si="69"/>
        <v>.</v>
      </c>
      <c r="S2215" s="2" t="str">
        <f>IF(AND(P2215&lt;&gt;"_U",P2215&lt;&gt;"c",J2215&lt;&gt;99,J2215&lt;&gt;9),IFERROR(VLOOKUP(A2215,'Health Total'!$A$2:$N$10000,14,0),"."),".")</f>
        <v>.</v>
      </c>
    </row>
    <row r="2216" spans="1:19" x14ac:dyDescent="0.4">
      <c r="A2216" s="2" t="str">
        <f t="shared" si="68"/>
        <v>2023|Central Region|999</v>
      </c>
      <c r="B2216" t="s">
        <v>16</v>
      </c>
      <c r="C2216" t="s">
        <v>17</v>
      </c>
      <c r="D2216" t="s">
        <v>18</v>
      </c>
      <c r="E2216" t="s">
        <v>19</v>
      </c>
      <c r="F2216">
        <v>2023</v>
      </c>
      <c r="G2216">
        <v>2023</v>
      </c>
      <c r="H2216">
        <v>30</v>
      </c>
      <c r="I2216" t="s">
        <v>56</v>
      </c>
      <c r="J2216">
        <v>9</v>
      </c>
      <c r="K2216" t="s">
        <v>31</v>
      </c>
      <c r="L2216">
        <v>999</v>
      </c>
      <c r="N2216">
        <v>30801</v>
      </c>
      <c r="R2216" s="2" t="str">
        <f t="shared" si="69"/>
        <v>.</v>
      </c>
      <c r="S2216" s="2" t="str">
        <f>IF(AND(P2216&lt;&gt;"_U",P2216&lt;&gt;"c",J2216&lt;&gt;99,J2216&lt;&gt;9),IFERROR(VLOOKUP(A2216,'Health Total'!$A$2:$N$10000,14,0),"."),".")</f>
        <v>.</v>
      </c>
    </row>
    <row r="2217" spans="1:19" x14ac:dyDescent="0.4">
      <c r="A2217" s="2" t="str">
        <f t="shared" si="68"/>
        <v>2023|Central Region|10</v>
      </c>
      <c r="B2217" t="s">
        <v>16</v>
      </c>
      <c r="C2217" t="s">
        <v>17</v>
      </c>
      <c r="D2217" t="s">
        <v>18</v>
      </c>
      <c r="E2217" t="s">
        <v>19</v>
      </c>
      <c r="F2217">
        <v>2023</v>
      </c>
      <c r="G2217">
        <v>2023</v>
      </c>
      <c r="H2217">
        <v>30</v>
      </c>
      <c r="I2217" t="s">
        <v>56</v>
      </c>
      <c r="J2217">
        <v>99</v>
      </c>
      <c r="K2217" t="s">
        <v>32</v>
      </c>
      <c r="L2217">
        <v>10</v>
      </c>
      <c r="N2217">
        <v>576</v>
      </c>
      <c r="R2217" s="2" t="str">
        <f t="shared" si="69"/>
        <v>.</v>
      </c>
      <c r="S2217" s="2" t="str">
        <f>IF(AND(P2217&lt;&gt;"_U",P2217&lt;&gt;"c",J2217&lt;&gt;99,J2217&lt;&gt;9),IFERROR(VLOOKUP(A2217,'Health Total'!$A$2:$N$10000,14,0),"."),".")</f>
        <v>.</v>
      </c>
    </row>
    <row r="2218" spans="1:19" x14ac:dyDescent="0.4">
      <c r="A2218" s="2" t="str">
        <f t="shared" si="68"/>
        <v>2023|Central Region|11</v>
      </c>
      <c r="B2218" t="s">
        <v>16</v>
      </c>
      <c r="C2218" t="s">
        <v>17</v>
      </c>
      <c r="D2218" t="s">
        <v>18</v>
      </c>
      <c r="E2218" t="s">
        <v>19</v>
      </c>
      <c r="F2218">
        <v>2023</v>
      </c>
      <c r="G2218">
        <v>2023</v>
      </c>
      <c r="H2218">
        <v>30</v>
      </c>
      <c r="I2218" t="s">
        <v>56</v>
      </c>
      <c r="J2218">
        <v>99</v>
      </c>
      <c r="K2218" t="s">
        <v>32</v>
      </c>
      <c r="L2218">
        <v>11</v>
      </c>
      <c r="N2218">
        <v>273141</v>
      </c>
      <c r="R2218" s="2" t="str">
        <f t="shared" si="69"/>
        <v>.</v>
      </c>
      <c r="S2218" s="2" t="str">
        <f>IF(AND(P2218&lt;&gt;"_U",P2218&lt;&gt;"c",J2218&lt;&gt;99,J2218&lt;&gt;9),IFERROR(VLOOKUP(A2218,'Health Total'!$A$2:$N$10000,14,0),"."),".")</f>
        <v>.</v>
      </c>
    </row>
    <row r="2219" spans="1:19" x14ac:dyDescent="0.4">
      <c r="A2219" s="2" t="str">
        <f t="shared" si="68"/>
        <v>2023|Central Region|12</v>
      </c>
      <c r="B2219" t="s">
        <v>16</v>
      </c>
      <c r="C2219" t="s">
        <v>17</v>
      </c>
      <c r="D2219" t="s">
        <v>18</v>
      </c>
      <c r="E2219" t="s">
        <v>19</v>
      </c>
      <c r="F2219">
        <v>2023</v>
      </c>
      <c r="G2219">
        <v>2023</v>
      </c>
      <c r="H2219">
        <v>30</v>
      </c>
      <c r="I2219" t="s">
        <v>56</v>
      </c>
      <c r="J2219">
        <v>99</v>
      </c>
      <c r="K2219" t="s">
        <v>32</v>
      </c>
      <c r="L2219">
        <v>12</v>
      </c>
      <c r="N2219">
        <v>75099</v>
      </c>
      <c r="R2219" s="2" t="str">
        <f t="shared" si="69"/>
        <v>.</v>
      </c>
      <c r="S2219" s="2" t="str">
        <f>IF(AND(P2219&lt;&gt;"_U",P2219&lt;&gt;"c",J2219&lt;&gt;99,J2219&lt;&gt;9),IFERROR(VLOOKUP(A2219,'Health Total'!$A$2:$N$10000,14,0),"."),".")</f>
        <v>.</v>
      </c>
    </row>
    <row r="2220" spans="1:19" x14ac:dyDescent="0.4">
      <c r="A2220" s="2" t="str">
        <f t="shared" si="68"/>
        <v>2023|Central Region|13</v>
      </c>
      <c r="B2220" t="s">
        <v>16</v>
      </c>
      <c r="C2220" t="s">
        <v>17</v>
      </c>
      <c r="D2220" t="s">
        <v>18</v>
      </c>
      <c r="E2220" t="s">
        <v>19</v>
      </c>
      <c r="F2220">
        <v>2023</v>
      </c>
      <c r="G2220">
        <v>2023</v>
      </c>
      <c r="H2220">
        <v>30</v>
      </c>
      <c r="I2220" t="s">
        <v>56</v>
      </c>
      <c r="J2220">
        <v>99</v>
      </c>
      <c r="K2220" t="s">
        <v>32</v>
      </c>
      <c r="L2220">
        <v>13</v>
      </c>
      <c r="N2220">
        <v>2100</v>
      </c>
      <c r="R2220" s="2" t="str">
        <f t="shared" si="69"/>
        <v>.</v>
      </c>
      <c r="S2220" s="2" t="str">
        <f>IF(AND(P2220&lt;&gt;"_U",P2220&lt;&gt;"c",J2220&lt;&gt;99,J2220&lt;&gt;9),IFERROR(VLOOKUP(A2220,'Health Total'!$A$2:$N$10000,14,0),"."),".")</f>
        <v>.</v>
      </c>
    </row>
    <row r="2221" spans="1:19" x14ac:dyDescent="0.4">
      <c r="A2221" s="2" t="str">
        <f t="shared" si="68"/>
        <v>2023|Central Region|999</v>
      </c>
      <c r="B2221" t="s">
        <v>16</v>
      </c>
      <c r="C2221" t="s">
        <v>17</v>
      </c>
      <c r="D2221" t="s">
        <v>18</v>
      </c>
      <c r="E2221" t="s">
        <v>19</v>
      </c>
      <c r="F2221">
        <v>2023</v>
      </c>
      <c r="G2221">
        <v>2023</v>
      </c>
      <c r="H2221">
        <v>30</v>
      </c>
      <c r="I2221" t="s">
        <v>56</v>
      </c>
      <c r="J2221">
        <v>99</v>
      </c>
      <c r="K2221" t="s">
        <v>32</v>
      </c>
      <c r="L2221">
        <v>999</v>
      </c>
      <c r="N2221">
        <v>350916</v>
      </c>
      <c r="R2221" s="2" t="str">
        <f t="shared" si="69"/>
        <v>.</v>
      </c>
      <c r="S2221" s="2" t="str">
        <f>IF(AND(P2221&lt;&gt;"_U",P2221&lt;&gt;"c",J2221&lt;&gt;99,J2221&lt;&gt;9),IFERROR(VLOOKUP(A2221,'Health Total'!$A$2:$N$10000,14,0),"."),".")</f>
        <v>.</v>
      </c>
    </row>
    <row r="2222" spans="1:19" x14ac:dyDescent="0.4">
      <c r="A2222" s="2" t="str">
        <f t="shared" si="68"/>
        <v>2023|Hawke's Bay|10</v>
      </c>
      <c r="B2222" t="s">
        <v>16</v>
      </c>
      <c r="C2222" t="s">
        <v>17</v>
      </c>
      <c r="D2222" t="s">
        <v>18</v>
      </c>
      <c r="E2222" t="s">
        <v>19</v>
      </c>
      <c r="F2222">
        <v>2023</v>
      </c>
      <c r="G2222">
        <v>2023</v>
      </c>
      <c r="H2222">
        <v>300</v>
      </c>
      <c r="I2222" t="s">
        <v>157</v>
      </c>
      <c r="J2222">
        <v>0</v>
      </c>
      <c r="K2222" t="s">
        <v>21</v>
      </c>
      <c r="L2222">
        <v>10</v>
      </c>
      <c r="N2222">
        <v>0</v>
      </c>
      <c r="R2222" s="2">
        <f t="shared" si="69"/>
        <v>0</v>
      </c>
      <c r="S2222" s="2">
        <f>IF(AND(P2222&lt;&gt;"_U",P2222&lt;&gt;"c",J2222&lt;&gt;99,J2222&lt;&gt;9),IFERROR(VLOOKUP(A2222,'Health Total'!$A$2:$N$10000,14,0),"."),".")</f>
        <v>27</v>
      </c>
    </row>
    <row r="2223" spans="1:19" x14ac:dyDescent="0.4">
      <c r="A2223" s="2" t="str">
        <f t="shared" si="68"/>
        <v>2023|Hawke's Bay|11</v>
      </c>
      <c r="B2223" t="s">
        <v>16</v>
      </c>
      <c r="C2223" t="s">
        <v>17</v>
      </c>
      <c r="D2223" t="s">
        <v>18</v>
      </c>
      <c r="E2223" t="s">
        <v>19</v>
      </c>
      <c r="F2223">
        <v>2023</v>
      </c>
      <c r="G2223">
        <v>2023</v>
      </c>
      <c r="H2223">
        <v>300</v>
      </c>
      <c r="I2223" t="s">
        <v>157</v>
      </c>
      <c r="J2223">
        <v>0</v>
      </c>
      <c r="K2223" t="s">
        <v>21</v>
      </c>
      <c r="L2223">
        <v>11</v>
      </c>
      <c r="N2223">
        <v>309</v>
      </c>
      <c r="R2223" s="2">
        <f t="shared" si="69"/>
        <v>0.7</v>
      </c>
      <c r="S2223" s="2">
        <f>IF(AND(P2223&lt;&gt;"_U",P2223&lt;&gt;"c",J2223&lt;&gt;99,J2223&lt;&gt;9),IFERROR(VLOOKUP(A2223,'Health Total'!$A$2:$N$10000,14,0),"."),".")</f>
        <v>44280</v>
      </c>
    </row>
    <row r="2224" spans="1:19" x14ac:dyDescent="0.4">
      <c r="A2224" s="2" t="str">
        <f t="shared" si="68"/>
        <v>2023|Hawke's Bay|12</v>
      </c>
      <c r="B2224" t="s">
        <v>16</v>
      </c>
      <c r="C2224" t="s">
        <v>17</v>
      </c>
      <c r="D2224" t="s">
        <v>18</v>
      </c>
      <c r="E2224" t="s">
        <v>19</v>
      </c>
      <c r="F2224">
        <v>2023</v>
      </c>
      <c r="G2224">
        <v>2023</v>
      </c>
      <c r="H2224">
        <v>300</v>
      </c>
      <c r="I2224" t="s">
        <v>157</v>
      </c>
      <c r="J2224">
        <v>0</v>
      </c>
      <c r="K2224" t="s">
        <v>21</v>
      </c>
      <c r="L2224">
        <v>12</v>
      </c>
      <c r="N2224">
        <v>138</v>
      </c>
      <c r="R2224" s="2">
        <f t="shared" si="69"/>
        <v>1.52</v>
      </c>
      <c r="S2224" s="2">
        <f>IF(AND(P2224&lt;&gt;"_U",P2224&lt;&gt;"c",J2224&lt;&gt;99,J2224&lt;&gt;9),IFERROR(VLOOKUP(A2224,'Health Total'!$A$2:$N$10000,14,0),"."),".")</f>
        <v>9063</v>
      </c>
    </row>
    <row r="2225" spans="1:19" x14ac:dyDescent="0.4">
      <c r="A2225" s="2" t="str">
        <f t="shared" si="68"/>
        <v>2023|Hawke's Bay|13</v>
      </c>
      <c r="B2225" t="s">
        <v>16</v>
      </c>
      <c r="C2225" t="s">
        <v>17</v>
      </c>
      <c r="D2225" t="s">
        <v>18</v>
      </c>
      <c r="E2225" t="s">
        <v>19</v>
      </c>
      <c r="F2225">
        <v>2023</v>
      </c>
      <c r="G2225">
        <v>2023</v>
      </c>
      <c r="H2225">
        <v>300</v>
      </c>
      <c r="I2225" t="s">
        <v>157</v>
      </c>
      <c r="J2225">
        <v>0</v>
      </c>
      <c r="K2225" t="s">
        <v>21</v>
      </c>
      <c r="L2225">
        <v>13</v>
      </c>
      <c r="N2225">
        <v>39</v>
      </c>
      <c r="R2225" s="2">
        <f t="shared" si="69"/>
        <v>10.32</v>
      </c>
      <c r="S2225" s="2">
        <f>IF(AND(P2225&lt;&gt;"_U",P2225&lt;&gt;"c",J2225&lt;&gt;99,J2225&lt;&gt;9),IFERROR(VLOOKUP(A2225,'Health Total'!$A$2:$N$10000,14,0),"."),".")</f>
        <v>378</v>
      </c>
    </row>
    <row r="2226" spans="1:19" x14ac:dyDescent="0.4">
      <c r="A2226" s="2" t="str">
        <f t="shared" si="68"/>
        <v>2023|Hawke's Bay|999</v>
      </c>
      <c r="B2226" t="s">
        <v>16</v>
      </c>
      <c r="C2226" t="s">
        <v>17</v>
      </c>
      <c r="D2226" t="s">
        <v>18</v>
      </c>
      <c r="E2226" t="s">
        <v>19</v>
      </c>
      <c r="F2226">
        <v>2023</v>
      </c>
      <c r="G2226">
        <v>2023</v>
      </c>
      <c r="H2226">
        <v>300</v>
      </c>
      <c r="I2226" t="s">
        <v>157</v>
      </c>
      <c r="J2226">
        <v>0</v>
      </c>
      <c r="K2226" t="s">
        <v>21</v>
      </c>
      <c r="L2226">
        <v>999</v>
      </c>
      <c r="N2226">
        <v>486</v>
      </c>
      <c r="R2226" s="2">
        <f t="shared" si="69"/>
        <v>0.9</v>
      </c>
      <c r="S2226" s="2">
        <f>IF(AND(P2226&lt;&gt;"_U",P2226&lt;&gt;"c",J2226&lt;&gt;99,J2226&lt;&gt;9),IFERROR(VLOOKUP(A2226,'Health Total'!$A$2:$N$10000,14,0),"."),".")</f>
        <v>53748</v>
      </c>
    </row>
    <row r="2227" spans="1:19" x14ac:dyDescent="0.4">
      <c r="A2227" s="2" t="str">
        <f t="shared" si="68"/>
        <v>2023|Hawke's Bay|10</v>
      </c>
      <c r="B2227" t="s">
        <v>16</v>
      </c>
      <c r="C2227" t="s">
        <v>17</v>
      </c>
      <c r="D2227" t="s">
        <v>18</v>
      </c>
      <c r="E2227" t="s">
        <v>19</v>
      </c>
      <c r="F2227">
        <v>2023</v>
      </c>
      <c r="G2227">
        <v>2023</v>
      </c>
      <c r="H2227">
        <v>300</v>
      </c>
      <c r="I2227" t="s">
        <v>157</v>
      </c>
      <c r="J2227">
        <v>1</v>
      </c>
      <c r="K2227" t="s">
        <v>22</v>
      </c>
      <c r="L2227">
        <v>10</v>
      </c>
      <c r="N2227">
        <v>15</v>
      </c>
      <c r="R2227" s="2">
        <f t="shared" si="69"/>
        <v>55.56</v>
      </c>
      <c r="S2227" s="2">
        <f>IF(AND(P2227&lt;&gt;"_U",P2227&lt;&gt;"c",J2227&lt;&gt;99,J2227&lt;&gt;9),IFERROR(VLOOKUP(A2227,'Health Total'!$A$2:$N$10000,14,0),"."),".")</f>
        <v>27</v>
      </c>
    </row>
    <row r="2228" spans="1:19" x14ac:dyDescent="0.4">
      <c r="A2228" s="2" t="str">
        <f t="shared" si="68"/>
        <v>2023|Hawke's Bay|11</v>
      </c>
      <c r="B2228" t="s">
        <v>16</v>
      </c>
      <c r="C2228" t="s">
        <v>17</v>
      </c>
      <c r="D2228" t="s">
        <v>18</v>
      </c>
      <c r="E2228" t="s">
        <v>19</v>
      </c>
      <c r="F2228">
        <v>2023</v>
      </c>
      <c r="G2228">
        <v>2023</v>
      </c>
      <c r="H2228">
        <v>300</v>
      </c>
      <c r="I2228" t="s">
        <v>157</v>
      </c>
      <c r="J2228">
        <v>1</v>
      </c>
      <c r="K2228" t="s">
        <v>22</v>
      </c>
      <c r="L2228">
        <v>11</v>
      </c>
      <c r="N2228">
        <v>30075</v>
      </c>
      <c r="R2228" s="2">
        <f t="shared" si="69"/>
        <v>67.92</v>
      </c>
      <c r="S2228" s="2">
        <f>IF(AND(P2228&lt;&gt;"_U",P2228&lt;&gt;"c",J2228&lt;&gt;99,J2228&lt;&gt;9),IFERROR(VLOOKUP(A2228,'Health Total'!$A$2:$N$10000,14,0),"."),".")</f>
        <v>44280</v>
      </c>
    </row>
    <row r="2229" spans="1:19" x14ac:dyDescent="0.4">
      <c r="A2229" s="2" t="str">
        <f t="shared" si="68"/>
        <v>2023|Hawke's Bay|12</v>
      </c>
      <c r="B2229" t="s">
        <v>16</v>
      </c>
      <c r="C2229" t="s">
        <v>17</v>
      </c>
      <c r="D2229" t="s">
        <v>18</v>
      </c>
      <c r="E2229" t="s">
        <v>19</v>
      </c>
      <c r="F2229">
        <v>2023</v>
      </c>
      <c r="G2229">
        <v>2023</v>
      </c>
      <c r="H2229">
        <v>300</v>
      </c>
      <c r="I2229" t="s">
        <v>157</v>
      </c>
      <c r="J2229">
        <v>1</v>
      </c>
      <c r="K2229" t="s">
        <v>22</v>
      </c>
      <c r="L2229">
        <v>12</v>
      </c>
      <c r="N2229">
        <v>7221</v>
      </c>
      <c r="R2229" s="2">
        <f t="shared" si="69"/>
        <v>79.680000000000007</v>
      </c>
      <c r="S2229" s="2">
        <f>IF(AND(P2229&lt;&gt;"_U",P2229&lt;&gt;"c",J2229&lt;&gt;99,J2229&lt;&gt;9),IFERROR(VLOOKUP(A2229,'Health Total'!$A$2:$N$10000,14,0),"."),".")</f>
        <v>9063</v>
      </c>
    </row>
    <row r="2230" spans="1:19" x14ac:dyDescent="0.4">
      <c r="A2230" s="2" t="str">
        <f t="shared" si="68"/>
        <v>2023|Hawke's Bay|13</v>
      </c>
      <c r="B2230" t="s">
        <v>16</v>
      </c>
      <c r="C2230" t="s">
        <v>17</v>
      </c>
      <c r="D2230" t="s">
        <v>18</v>
      </c>
      <c r="E2230" t="s">
        <v>19</v>
      </c>
      <c r="F2230">
        <v>2023</v>
      </c>
      <c r="G2230">
        <v>2023</v>
      </c>
      <c r="H2230">
        <v>300</v>
      </c>
      <c r="I2230" t="s">
        <v>157</v>
      </c>
      <c r="J2230">
        <v>1</v>
      </c>
      <c r="K2230" t="s">
        <v>22</v>
      </c>
      <c r="L2230">
        <v>13</v>
      </c>
      <c r="N2230">
        <v>84</v>
      </c>
      <c r="R2230" s="2">
        <f t="shared" si="69"/>
        <v>22.22</v>
      </c>
      <c r="S2230" s="2">
        <f>IF(AND(P2230&lt;&gt;"_U",P2230&lt;&gt;"c",J2230&lt;&gt;99,J2230&lt;&gt;9),IFERROR(VLOOKUP(A2230,'Health Total'!$A$2:$N$10000,14,0),"."),".")</f>
        <v>378</v>
      </c>
    </row>
    <row r="2231" spans="1:19" x14ac:dyDescent="0.4">
      <c r="A2231" s="2" t="str">
        <f t="shared" si="68"/>
        <v>2023|Hawke's Bay|999</v>
      </c>
      <c r="B2231" t="s">
        <v>16</v>
      </c>
      <c r="C2231" t="s">
        <v>17</v>
      </c>
      <c r="D2231" t="s">
        <v>18</v>
      </c>
      <c r="E2231" t="s">
        <v>19</v>
      </c>
      <c r="F2231">
        <v>2023</v>
      </c>
      <c r="G2231">
        <v>2023</v>
      </c>
      <c r="H2231">
        <v>300</v>
      </c>
      <c r="I2231" t="s">
        <v>157</v>
      </c>
      <c r="J2231">
        <v>1</v>
      </c>
      <c r="K2231" t="s">
        <v>22</v>
      </c>
      <c r="L2231">
        <v>999</v>
      </c>
      <c r="N2231">
        <v>37395</v>
      </c>
      <c r="R2231" s="2">
        <f t="shared" si="69"/>
        <v>69.569999999999993</v>
      </c>
      <c r="S2231" s="2">
        <f>IF(AND(P2231&lt;&gt;"_U",P2231&lt;&gt;"c",J2231&lt;&gt;99,J2231&lt;&gt;9),IFERROR(VLOOKUP(A2231,'Health Total'!$A$2:$N$10000,14,0),"."),".")</f>
        <v>53748</v>
      </c>
    </row>
    <row r="2232" spans="1:19" x14ac:dyDescent="0.4">
      <c r="A2232" s="2" t="str">
        <f t="shared" si="68"/>
        <v>2023|Hawke's Bay|10</v>
      </c>
      <c r="B2232" t="s">
        <v>16</v>
      </c>
      <c r="C2232" t="s">
        <v>17</v>
      </c>
      <c r="D2232" t="s">
        <v>18</v>
      </c>
      <c r="E2232" t="s">
        <v>19</v>
      </c>
      <c r="F2232">
        <v>2023</v>
      </c>
      <c r="G2232">
        <v>2023</v>
      </c>
      <c r="H2232">
        <v>300</v>
      </c>
      <c r="I2232" t="s">
        <v>157</v>
      </c>
      <c r="J2232">
        <v>2</v>
      </c>
      <c r="K2232" t="s">
        <v>23</v>
      </c>
      <c r="L2232">
        <v>10</v>
      </c>
      <c r="N2232">
        <v>12</v>
      </c>
      <c r="R2232" s="2">
        <f t="shared" si="69"/>
        <v>44.44</v>
      </c>
      <c r="S2232" s="2">
        <f>IF(AND(P2232&lt;&gt;"_U",P2232&lt;&gt;"c",J2232&lt;&gt;99,J2232&lt;&gt;9),IFERROR(VLOOKUP(A2232,'Health Total'!$A$2:$N$10000,14,0),"."),".")</f>
        <v>27</v>
      </c>
    </row>
    <row r="2233" spans="1:19" x14ac:dyDescent="0.4">
      <c r="A2233" s="2" t="str">
        <f t="shared" si="68"/>
        <v>2023|Hawke's Bay|11</v>
      </c>
      <c r="B2233" t="s">
        <v>16</v>
      </c>
      <c r="C2233" t="s">
        <v>17</v>
      </c>
      <c r="D2233" t="s">
        <v>18</v>
      </c>
      <c r="E2233" t="s">
        <v>19</v>
      </c>
      <c r="F2233">
        <v>2023</v>
      </c>
      <c r="G2233">
        <v>2023</v>
      </c>
      <c r="H2233">
        <v>300</v>
      </c>
      <c r="I2233" t="s">
        <v>157</v>
      </c>
      <c r="J2233">
        <v>2</v>
      </c>
      <c r="K2233" t="s">
        <v>23</v>
      </c>
      <c r="L2233">
        <v>11</v>
      </c>
      <c r="N2233">
        <v>14184</v>
      </c>
      <c r="R2233" s="2">
        <f t="shared" si="69"/>
        <v>32.03</v>
      </c>
      <c r="S2233" s="2">
        <f>IF(AND(P2233&lt;&gt;"_U",P2233&lt;&gt;"c",J2233&lt;&gt;99,J2233&lt;&gt;9),IFERROR(VLOOKUP(A2233,'Health Total'!$A$2:$N$10000,14,0),"."),".")</f>
        <v>44280</v>
      </c>
    </row>
    <row r="2234" spans="1:19" x14ac:dyDescent="0.4">
      <c r="A2234" s="2" t="str">
        <f t="shared" si="68"/>
        <v>2023|Hawke's Bay|12</v>
      </c>
      <c r="B2234" t="s">
        <v>16</v>
      </c>
      <c r="C2234" t="s">
        <v>17</v>
      </c>
      <c r="D2234" t="s">
        <v>18</v>
      </c>
      <c r="E2234" t="s">
        <v>19</v>
      </c>
      <c r="F2234">
        <v>2023</v>
      </c>
      <c r="G2234">
        <v>2023</v>
      </c>
      <c r="H2234">
        <v>300</v>
      </c>
      <c r="I2234" t="s">
        <v>157</v>
      </c>
      <c r="J2234">
        <v>2</v>
      </c>
      <c r="K2234" t="s">
        <v>23</v>
      </c>
      <c r="L2234">
        <v>12</v>
      </c>
      <c r="N2234">
        <v>3102</v>
      </c>
      <c r="R2234" s="2">
        <f t="shared" si="69"/>
        <v>34.229999999999997</v>
      </c>
      <c r="S2234" s="2">
        <f>IF(AND(P2234&lt;&gt;"_U",P2234&lt;&gt;"c",J2234&lt;&gt;99,J2234&lt;&gt;9),IFERROR(VLOOKUP(A2234,'Health Total'!$A$2:$N$10000,14,0),"."),".")</f>
        <v>9063</v>
      </c>
    </row>
    <row r="2235" spans="1:19" x14ac:dyDescent="0.4">
      <c r="A2235" s="2" t="str">
        <f t="shared" si="68"/>
        <v>2023|Hawke's Bay|13</v>
      </c>
      <c r="B2235" t="s">
        <v>16</v>
      </c>
      <c r="C2235" t="s">
        <v>17</v>
      </c>
      <c r="D2235" t="s">
        <v>18</v>
      </c>
      <c r="E2235" t="s">
        <v>19</v>
      </c>
      <c r="F2235">
        <v>2023</v>
      </c>
      <c r="G2235">
        <v>2023</v>
      </c>
      <c r="H2235">
        <v>300</v>
      </c>
      <c r="I2235" t="s">
        <v>157</v>
      </c>
      <c r="J2235">
        <v>2</v>
      </c>
      <c r="K2235" t="s">
        <v>23</v>
      </c>
      <c r="L2235">
        <v>13</v>
      </c>
      <c r="N2235">
        <v>183</v>
      </c>
      <c r="R2235" s="2">
        <f t="shared" si="69"/>
        <v>48.41</v>
      </c>
      <c r="S2235" s="2">
        <f>IF(AND(P2235&lt;&gt;"_U",P2235&lt;&gt;"c",J2235&lt;&gt;99,J2235&lt;&gt;9),IFERROR(VLOOKUP(A2235,'Health Total'!$A$2:$N$10000,14,0),"."),".")</f>
        <v>378</v>
      </c>
    </row>
    <row r="2236" spans="1:19" x14ac:dyDescent="0.4">
      <c r="A2236" s="2" t="str">
        <f t="shared" si="68"/>
        <v>2023|Hawke's Bay|999</v>
      </c>
      <c r="B2236" t="s">
        <v>16</v>
      </c>
      <c r="C2236" t="s">
        <v>17</v>
      </c>
      <c r="D2236" t="s">
        <v>18</v>
      </c>
      <c r="E2236" t="s">
        <v>19</v>
      </c>
      <c r="F2236">
        <v>2023</v>
      </c>
      <c r="G2236">
        <v>2023</v>
      </c>
      <c r="H2236">
        <v>300</v>
      </c>
      <c r="I2236" t="s">
        <v>157</v>
      </c>
      <c r="J2236">
        <v>2</v>
      </c>
      <c r="K2236" t="s">
        <v>23</v>
      </c>
      <c r="L2236">
        <v>999</v>
      </c>
      <c r="N2236">
        <v>17481</v>
      </c>
      <c r="R2236" s="2">
        <f t="shared" si="69"/>
        <v>32.520000000000003</v>
      </c>
      <c r="S2236" s="2">
        <f>IF(AND(P2236&lt;&gt;"_U",P2236&lt;&gt;"c",J2236&lt;&gt;99,J2236&lt;&gt;9),IFERROR(VLOOKUP(A2236,'Health Total'!$A$2:$N$10000,14,0),"."),".")</f>
        <v>53748</v>
      </c>
    </row>
    <row r="2237" spans="1:19" x14ac:dyDescent="0.4">
      <c r="A2237" s="2" t="str">
        <f t="shared" si="68"/>
        <v>2023|Hawke's Bay|10</v>
      </c>
      <c r="B2237" t="s">
        <v>16</v>
      </c>
      <c r="C2237" t="s">
        <v>17</v>
      </c>
      <c r="D2237" t="s">
        <v>18</v>
      </c>
      <c r="E2237" t="s">
        <v>19</v>
      </c>
      <c r="F2237">
        <v>2023</v>
      </c>
      <c r="G2237">
        <v>2023</v>
      </c>
      <c r="H2237">
        <v>300</v>
      </c>
      <c r="I2237" t="s">
        <v>157</v>
      </c>
      <c r="J2237">
        <v>3</v>
      </c>
      <c r="K2237" t="s">
        <v>24</v>
      </c>
      <c r="L2237">
        <v>10</v>
      </c>
      <c r="N2237">
        <v>3</v>
      </c>
      <c r="R2237" s="2">
        <f t="shared" si="69"/>
        <v>11.11</v>
      </c>
      <c r="S2237" s="2">
        <f>IF(AND(P2237&lt;&gt;"_U",P2237&lt;&gt;"c",J2237&lt;&gt;99,J2237&lt;&gt;9),IFERROR(VLOOKUP(A2237,'Health Total'!$A$2:$N$10000,14,0),"."),".")</f>
        <v>27</v>
      </c>
    </row>
    <row r="2238" spans="1:19" x14ac:dyDescent="0.4">
      <c r="A2238" s="2" t="str">
        <f t="shared" si="68"/>
        <v>2023|Hawke's Bay|11</v>
      </c>
      <c r="B2238" t="s">
        <v>16</v>
      </c>
      <c r="C2238" t="s">
        <v>17</v>
      </c>
      <c r="D2238" t="s">
        <v>18</v>
      </c>
      <c r="E2238" t="s">
        <v>19</v>
      </c>
      <c r="F2238">
        <v>2023</v>
      </c>
      <c r="G2238">
        <v>2023</v>
      </c>
      <c r="H2238">
        <v>300</v>
      </c>
      <c r="I2238" t="s">
        <v>157</v>
      </c>
      <c r="J2238">
        <v>3</v>
      </c>
      <c r="K2238" t="s">
        <v>24</v>
      </c>
      <c r="L2238">
        <v>11</v>
      </c>
      <c r="N2238">
        <v>3774</v>
      </c>
      <c r="R2238" s="2">
        <f t="shared" si="69"/>
        <v>8.52</v>
      </c>
      <c r="S2238" s="2">
        <f>IF(AND(P2238&lt;&gt;"_U",P2238&lt;&gt;"c",J2238&lt;&gt;99,J2238&lt;&gt;9),IFERROR(VLOOKUP(A2238,'Health Total'!$A$2:$N$10000,14,0),"."),".")</f>
        <v>44280</v>
      </c>
    </row>
    <row r="2239" spans="1:19" x14ac:dyDescent="0.4">
      <c r="A2239" s="2" t="str">
        <f t="shared" si="68"/>
        <v>2023|Hawke's Bay|12</v>
      </c>
      <c r="B2239" t="s">
        <v>16</v>
      </c>
      <c r="C2239" t="s">
        <v>17</v>
      </c>
      <c r="D2239" t="s">
        <v>18</v>
      </c>
      <c r="E2239" t="s">
        <v>19</v>
      </c>
      <c r="F2239">
        <v>2023</v>
      </c>
      <c r="G2239">
        <v>2023</v>
      </c>
      <c r="H2239">
        <v>300</v>
      </c>
      <c r="I2239" t="s">
        <v>157</v>
      </c>
      <c r="J2239">
        <v>3</v>
      </c>
      <c r="K2239" t="s">
        <v>24</v>
      </c>
      <c r="L2239">
        <v>12</v>
      </c>
      <c r="N2239">
        <v>255</v>
      </c>
      <c r="R2239" s="2">
        <f t="shared" si="69"/>
        <v>2.81</v>
      </c>
      <c r="S2239" s="2">
        <f>IF(AND(P2239&lt;&gt;"_U",P2239&lt;&gt;"c",J2239&lt;&gt;99,J2239&lt;&gt;9),IFERROR(VLOOKUP(A2239,'Health Total'!$A$2:$N$10000,14,0),"."),".")</f>
        <v>9063</v>
      </c>
    </row>
    <row r="2240" spans="1:19" x14ac:dyDescent="0.4">
      <c r="A2240" s="2" t="str">
        <f t="shared" si="68"/>
        <v>2023|Hawke's Bay|13</v>
      </c>
      <c r="B2240" t="s">
        <v>16</v>
      </c>
      <c r="C2240" t="s">
        <v>17</v>
      </c>
      <c r="D2240" t="s">
        <v>18</v>
      </c>
      <c r="E2240" t="s">
        <v>19</v>
      </c>
      <c r="F2240">
        <v>2023</v>
      </c>
      <c r="G2240">
        <v>2023</v>
      </c>
      <c r="H2240">
        <v>300</v>
      </c>
      <c r="I2240" t="s">
        <v>157</v>
      </c>
      <c r="J2240">
        <v>3</v>
      </c>
      <c r="K2240" t="s">
        <v>24</v>
      </c>
      <c r="L2240">
        <v>13</v>
      </c>
      <c r="N2240">
        <v>36</v>
      </c>
      <c r="R2240" s="2">
        <f t="shared" si="69"/>
        <v>9.52</v>
      </c>
      <c r="S2240" s="2">
        <f>IF(AND(P2240&lt;&gt;"_U",P2240&lt;&gt;"c",J2240&lt;&gt;99,J2240&lt;&gt;9),IFERROR(VLOOKUP(A2240,'Health Total'!$A$2:$N$10000,14,0),"."),".")</f>
        <v>378</v>
      </c>
    </row>
    <row r="2241" spans="1:19" x14ac:dyDescent="0.4">
      <c r="A2241" s="2" t="str">
        <f t="shared" si="68"/>
        <v>2023|Hawke's Bay|999</v>
      </c>
      <c r="B2241" t="s">
        <v>16</v>
      </c>
      <c r="C2241" t="s">
        <v>17</v>
      </c>
      <c r="D2241" t="s">
        <v>18</v>
      </c>
      <c r="E2241" t="s">
        <v>19</v>
      </c>
      <c r="F2241">
        <v>2023</v>
      </c>
      <c r="G2241">
        <v>2023</v>
      </c>
      <c r="H2241">
        <v>300</v>
      </c>
      <c r="I2241" t="s">
        <v>157</v>
      </c>
      <c r="J2241">
        <v>3</v>
      </c>
      <c r="K2241" t="s">
        <v>24</v>
      </c>
      <c r="L2241">
        <v>999</v>
      </c>
      <c r="N2241">
        <v>4068</v>
      </c>
      <c r="R2241" s="2">
        <f t="shared" si="69"/>
        <v>7.57</v>
      </c>
      <c r="S2241" s="2">
        <f>IF(AND(P2241&lt;&gt;"_U",P2241&lt;&gt;"c",J2241&lt;&gt;99,J2241&lt;&gt;9),IFERROR(VLOOKUP(A2241,'Health Total'!$A$2:$N$10000,14,0),"."),".")</f>
        <v>53748</v>
      </c>
    </row>
    <row r="2242" spans="1:19" x14ac:dyDescent="0.4">
      <c r="A2242" s="2" t="str">
        <f t="shared" si="68"/>
        <v>2023|Hawke's Bay|10</v>
      </c>
      <c r="B2242" t="s">
        <v>16</v>
      </c>
      <c r="C2242" t="s">
        <v>17</v>
      </c>
      <c r="D2242" t="s">
        <v>18</v>
      </c>
      <c r="E2242" t="s">
        <v>19</v>
      </c>
      <c r="F2242">
        <v>2023</v>
      </c>
      <c r="G2242">
        <v>2023</v>
      </c>
      <c r="H2242">
        <v>300</v>
      </c>
      <c r="I2242" t="s">
        <v>157</v>
      </c>
      <c r="J2242">
        <v>4</v>
      </c>
      <c r="K2242" t="s">
        <v>25</v>
      </c>
      <c r="L2242">
        <v>10</v>
      </c>
      <c r="N2242">
        <v>0</v>
      </c>
      <c r="R2242" s="2">
        <f t="shared" si="69"/>
        <v>0</v>
      </c>
      <c r="S2242" s="2">
        <f>IF(AND(P2242&lt;&gt;"_U",P2242&lt;&gt;"c",J2242&lt;&gt;99,J2242&lt;&gt;9),IFERROR(VLOOKUP(A2242,'Health Total'!$A$2:$N$10000,14,0),"."),".")</f>
        <v>27</v>
      </c>
    </row>
    <row r="2243" spans="1:19" x14ac:dyDescent="0.4">
      <c r="A2243" s="2" t="str">
        <f t="shared" ref="A2243:A2306" si="70">G2243&amp;"|"&amp;I2243&amp;"|"&amp;L2243</f>
        <v>2023|Hawke's Bay|11</v>
      </c>
      <c r="B2243" t="s">
        <v>16</v>
      </c>
      <c r="C2243" t="s">
        <v>17</v>
      </c>
      <c r="D2243" t="s">
        <v>18</v>
      </c>
      <c r="E2243" t="s">
        <v>19</v>
      </c>
      <c r="F2243">
        <v>2023</v>
      </c>
      <c r="G2243">
        <v>2023</v>
      </c>
      <c r="H2243">
        <v>300</v>
      </c>
      <c r="I2243" t="s">
        <v>157</v>
      </c>
      <c r="J2243">
        <v>4</v>
      </c>
      <c r="K2243" t="s">
        <v>25</v>
      </c>
      <c r="L2243">
        <v>11</v>
      </c>
      <c r="N2243">
        <v>1239</v>
      </c>
      <c r="R2243" s="2">
        <f t="shared" ref="R2243:R2306" si="71">IF(P2243&lt;&gt;"_U",IFERROR((ROUND(N2243/S2243*100,2)),"."),".")</f>
        <v>2.8</v>
      </c>
      <c r="S2243" s="2">
        <f>IF(AND(P2243&lt;&gt;"_U",P2243&lt;&gt;"c",J2243&lt;&gt;99,J2243&lt;&gt;9),IFERROR(VLOOKUP(A2243,'Health Total'!$A$2:$N$10000,14,0),"."),".")</f>
        <v>44280</v>
      </c>
    </row>
    <row r="2244" spans="1:19" x14ac:dyDescent="0.4">
      <c r="A2244" s="2" t="str">
        <f t="shared" si="70"/>
        <v>2023|Hawke's Bay|12</v>
      </c>
      <c r="B2244" t="s">
        <v>16</v>
      </c>
      <c r="C2244" t="s">
        <v>17</v>
      </c>
      <c r="D2244" t="s">
        <v>18</v>
      </c>
      <c r="E2244" t="s">
        <v>19</v>
      </c>
      <c r="F2244">
        <v>2023</v>
      </c>
      <c r="G2244">
        <v>2023</v>
      </c>
      <c r="H2244">
        <v>300</v>
      </c>
      <c r="I2244" t="s">
        <v>157</v>
      </c>
      <c r="J2244">
        <v>4</v>
      </c>
      <c r="K2244" t="s">
        <v>25</v>
      </c>
      <c r="L2244">
        <v>12</v>
      </c>
      <c r="N2244">
        <v>213</v>
      </c>
      <c r="R2244" s="2">
        <f t="shared" si="71"/>
        <v>2.35</v>
      </c>
      <c r="S2244" s="2">
        <f>IF(AND(P2244&lt;&gt;"_U",P2244&lt;&gt;"c",J2244&lt;&gt;99,J2244&lt;&gt;9),IFERROR(VLOOKUP(A2244,'Health Total'!$A$2:$N$10000,14,0),"."),".")</f>
        <v>9063</v>
      </c>
    </row>
    <row r="2245" spans="1:19" x14ac:dyDescent="0.4">
      <c r="A2245" s="2" t="str">
        <f t="shared" si="70"/>
        <v>2023|Hawke's Bay|13</v>
      </c>
      <c r="B2245" t="s">
        <v>16</v>
      </c>
      <c r="C2245" t="s">
        <v>17</v>
      </c>
      <c r="D2245" t="s">
        <v>18</v>
      </c>
      <c r="E2245" t="s">
        <v>19</v>
      </c>
      <c r="F2245">
        <v>2023</v>
      </c>
      <c r="G2245">
        <v>2023</v>
      </c>
      <c r="H2245">
        <v>300</v>
      </c>
      <c r="I2245" t="s">
        <v>157</v>
      </c>
      <c r="J2245">
        <v>4</v>
      </c>
      <c r="K2245" t="s">
        <v>25</v>
      </c>
      <c r="L2245">
        <v>13</v>
      </c>
      <c r="N2245">
        <v>24</v>
      </c>
      <c r="R2245" s="2">
        <f t="shared" si="71"/>
        <v>6.35</v>
      </c>
      <c r="S2245" s="2">
        <f>IF(AND(P2245&lt;&gt;"_U",P2245&lt;&gt;"c",J2245&lt;&gt;99,J2245&lt;&gt;9),IFERROR(VLOOKUP(A2245,'Health Total'!$A$2:$N$10000,14,0),"."),".")</f>
        <v>378</v>
      </c>
    </row>
    <row r="2246" spans="1:19" x14ac:dyDescent="0.4">
      <c r="A2246" s="2" t="str">
        <f t="shared" si="70"/>
        <v>2023|Hawke's Bay|999</v>
      </c>
      <c r="B2246" t="s">
        <v>16</v>
      </c>
      <c r="C2246" t="s">
        <v>17</v>
      </c>
      <c r="D2246" t="s">
        <v>18</v>
      </c>
      <c r="E2246" t="s">
        <v>19</v>
      </c>
      <c r="F2246">
        <v>2023</v>
      </c>
      <c r="G2246">
        <v>2023</v>
      </c>
      <c r="H2246">
        <v>300</v>
      </c>
      <c r="I2246" t="s">
        <v>157</v>
      </c>
      <c r="J2246">
        <v>4</v>
      </c>
      <c r="K2246" t="s">
        <v>25</v>
      </c>
      <c r="L2246">
        <v>999</v>
      </c>
      <c r="N2246">
        <v>1476</v>
      </c>
      <c r="R2246" s="2">
        <f t="shared" si="71"/>
        <v>2.75</v>
      </c>
      <c r="S2246" s="2">
        <f>IF(AND(P2246&lt;&gt;"_U",P2246&lt;&gt;"c",J2246&lt;&gt;99,J2246&lt;&gt;9),IFERROR(VLOOKUP(A2246,'Health Total'!$A$2:$N$10000,14,0),"."),".")</f>
        <v>53748</v>
      </c>
    </row>
    <row r="2247" spans="1:19" x14ac:dyDescent="0.4">
      <c r="A2247" s="2" t="str">
        <f t="shared" si="70"/>
        <v>2023|Hawke's Bay|10</v>
      </c>
      <c r="B2247" t="s">
        <v>16</v>
      </c>
      <c r="C2247" t="s">
        <v>17</v>
      </c>
      <c r="D2247" t="s">
        <v>18</v>
      </c>
      <c r="E2247" t="s">
        <v>19</v>
      </c>
      <c r="F2247">
        <v>2023</v>
      </c>
      <c r="G2247">
        <v>2023</v>
      </c>
      <c r="H2247">
        <v>300</v>
      </c>
      <c r="I2247" t="s">
        <v>157</v>
      </c>
      <c r="J2247">
        <v>5</v>
      </c>
      <c r="K2247" t="s">
        <v>26</v>
      </c>
      <c r="L2247">
        <v>10</v>
      </c>
      <c r="N2247">
        <v>9</v>
      </c>
      <c r="R2247" s="2">
        <f t="shared" si="71"/>
        <v>33.33</v>
      </c>
      <c r="S2247" s="2">
        <f>IF(AND(P2247&lt;&gt;"_U",P2247&lt;&gt;"c",J2247&lt;&gt;99,J2247&lt;&gt;9),IFERROR(VLOOKUP(A2247,'Health Total'!$A$2:$N$10000,14,0),"."),".")</f>
        <v>27</v>
      </c>
    </row>
    <row r="2248" spans="1:19" x14ac:dyDescent="0.4">
      <c r="A2248" s="2" t="str">
        <f t="shared" si="70"/>
        <v>2023|Hawke's Bay|11</v>
      </c>
      <c r="B2248" t="s">
        <v>16</v>
      </c>
      <c r="C2248" t="s">
        <v>17</v>
      </c>
      <c r="D2248" t="s">
        <v>18</v>
      </c>
      <c r="E2248" t="s">
        <v>19</v>
      </c>
      <c r="F2248">
        <v>2023</v>
      </c>
      <c r="G2248">
        <v>2023</v>
      </c>
      <c r="H2248">
        <v>300</v>
      </c>
      <c r="I2248" t="s">
        <v>157</v>
      </c>
      <c r="J2248">
        <v>5</v>
      </c>
      <c r="K2248" t="s">
        <v>26</v>
      </c>
      <c r="L2248">
        <v>11</v>
      </c>
      <c r="N2248">
        <v>21684</v>
      </c>
      <c r="R2248" s="2">
        <f t="shared" si="71"/>
        <v>48.97</v>
      </c>
      <c r="S2248" s="2">
        <f>IF(AND(P2248&lt;&gt;"_U",P2248&lt;&gt;"c",J2248&lt;&gt;99,J2248&lt;&gt;9),IFERROR(VLOOKUP(A2248,'Health Total'!$A$2:$N$10000,14,0),"."),".")</f>
        <v>44280</v>
      </c>
    </row>
    <row r="2249" spans="1:19" x14ac:dyDescent="0.4">
      <c r="A2249" s="2" t="str">
        <f t="shared" si="70"/>
        <v>2023|Hawke's Bay|12</v>
      </c>
      <c r="B2249" t="s">
        <v>16</v>
      </c>
      <c r="C2249" t="s">
        <v>17</v>
      </c>
      <c r="D2249" t="s">
        <v>18</v>
      </c>
      <c r="E2249" t="s">
        <v>19</v>
      </c>
      <c r="F2249">
        <v>2023</v>
      </c>
      <c r="G2249">
        <v>2023</v>
      </c>
      <c r="H2249">
        <v>300</v>
      </c>
      <c r="I2249" t="s">
        <v>157</v>
      </c>
      <c r="J2249">
        <v>5</v>
      </c>
      <c r="K2249" t="s">
        <v>26</v>
      </c>
      <c r="L2249">
        <v>12</v>
      </c>
      <c r="N2249">
        <v>816</v>
      </c>
      <c r="R2249" s="2">
        <f t="shared" si="71"/>
        <v>9</v>
      </c>
      <c r="S2249" s="2">
        <f>IF(AND(P2249&lt;&gt;"_U",P2249&lt;&gt;"c",J2249&lt;&gt;99,J2249&lt;&gt;9),IFERROR(VLOOKUP(A2249,'Health Total'!$A$2:$N$10000,14,0),"."),".")</f>
        <v>9063</v>
      </c>
    </row>
    <row r="2250" spans="1:19" x14ac:dyDescent="0.4">
      <c r="A2250" s="2" t="str">
        <f t="shared" si="70"/>
        <v>2023|Hawke's Bay|13</v>
      </c>
      <c r="B2250" t="s">
        <v>16</v>
      </c>
      <c r="C2250" t="s">
        <v>17</v>
      </c>
      <c r="D2250" t="s">
        <v>18</v>
      </c>
      <c r="E2250" t="s">
        <v>19</v>
      </c>
      <c r="F2250">
        <v>2023</v>
      </c>
      <c r="G2250">
        <v>2023</v>
      </c>
      <c r="H2250">
        <v>300</v>
      </c>
      <c r="I2250" t="s">
        <v>157</v>
      </c>
      <c r="J2250">
        <v>5</v>
      </c>
      <c r="K2250" t="s">
        <v>26</v>
      </c>
      <c r="L2250">
        <v>13</v>
      </c>
      <c r="N2250">
        <v>60</v>
      </c>
      <c r="R2250" s="2">
        <f t="shared" si="71"/>
        <v>15.87</v>
      </c>
      <c r="S2250" s="2">
        <f>IF(AND(P2250&lt;&gt;"_U",P2250&lt;&gt;"c",J2250&lt;&gt;99,J2250&lt;&gt;9),IFERROR(VLOOKUP(A2250,'Health Total'!$A$2:$N$10000,14,0),"."),".")</f>
        <v>378</v>
      </c>
    </row>
    <row r="2251" spans="1:19" x14ac:dyDescent="0.4">
      <c r="A2251" s="2" t="str">
        <f t="shared" si="70"/>
        <v>2023|Hawke's Bay|999</v>
      </c>
      <c r="B2251" t="s">
        <v>16</v>
      </c>
      <c r="C2251" t="s">
        <v>17</v>
      </c>
      <c r="D2251" t="s">
        <v>18</v>
      </c>
      <c r="E2251" t="s">
        <v>19</v>
      </c>
      <c r="F2251">
        <v>2023</v>
      </c>
      <c r="G2251">
        <v>2023</v>
      </c>
      <c r="H2251">
        <v>300</v>
      </c>
      <c r="I2251" t="s">
        <v>157</v>
      </c>
      <c r="J2251">
        <v>5</v>
      </c>
      <c r="K2251" t="s">
        <v>26</v>
      </c>
      <c r="L2251">
        <v>999</v>
      </c>
      <c r="N2251">
        <v>22572</v>
      </c>
      <c r="R2251" s="2">
        <f t="shared" si="71"/>
        <v>42</v>
      </c>
      <c r="S2251" s="2">
        <f>IF(AND(P2251&lt;&gt;"_U",P2251&lt;&gt;"c",J2251&lt;&gt;99,J2251&lt;&gt;9),IFERROR(VLOOKUP(A2251,'Health Total'!$A$2:$N$10000,14,0),"."),".")</f>
        <v>53748</v>
      </c>
    </row>
    <row r="2252" spans="1:19" x14ac:dyDescent="0.4">
      <c r="A2252" s="2" t="str">
        <f t="shared" si="70"/>
        <v>2023|Hawke's Bay|10</v>
      </c>
      <c r="B2252" t="s">
        <v>16</v>
      </c>
      <c r="C2252" t="s">
        <v>17</v>
      </c>
      <c r="D2252" t="s">
        <v>18</v>
      </c>
      <c r="E2252" t="s">
        <v>19</v>
      </c>
      <c r="F2252">
        <v>2023</v>
      </c>
      <c r="G2252">
        <v>2023</v>
      </c>
      <c r="H2252">
        <v>300</v>
      </c>
      <c r="I2252" t="s">
        <v>157</v>
      </c>
      <c r="J2252">
        <v>6</v>
      </c>
      <c r="K2252" t="s">
        <v>27</v>
      </c>
      <c r="L2252">
        <v>10</v>
      </c>
      <c r="N2252">
        <v>0</v>
      </c>
      <c r="R2252" s="2">
        <f t="shared" si="71"/>
        <v>0</v>
      </c>
      <c r="S2252" s="2">
        <f>IF(AND(P2252&lt;&gt;"_U",P2252&lt;&gt;"c",J2252&lt;&gt;99,J2252&lt;&gt;9),IFERROR(VLOOKUP(A2252,'Health Total'!$A$2:$N$10000,14,0),"."),".")</f>
        <v>27</v>
      </c>
    </row>
    <row r="2253" spans="1:19" x14ac:dyDescent="0.4">
      <c r="A2253" s="2" t="str">
        <f t="shared" si="70"/>
        <v>2023|Hawke's Bay|11</v>
      </c>
      <c r="B2253" t="s">
        <v>16</v>
      </c>
      <c r="C2253" t="s">
        <v>17</v>
      </c>
      <c r="D2253" t="s">
        <v>18</v>
      </c>
      <c r="E2253" t="s">
        <v>19</v>
      </c>
      <c r="F2253">
        <v>2023</v>
      </c>
      <c r="G2253">
        <v>2023</v>
      </c>
      <c r="H2253">
        <v>300</v>
      </c>
      <c r="I2253" t="s">
        <v>157</v>
      </c>
      <c r="J2253">
        <v>6</v>
      </c>
      <c r="K2253" t="s">
        <v>27</v>
      </c>
      <c r="L2253">
        <v>11</v>
      </c>
      <c r="N2253">
        <v>255</v>
      </c>
      <c r="R2253" s="2">
        <f t="shared" si="71"/>
        <v>0.57999999999999996</v>
      </c>
      <c r="S2253" s="2">
        <f>IF(AND(P2253&lt;&gt;"_U",P2253&lt;&gt;"c",J2253&lt;&gt;99,J2253&lt;&gt;9),IFERROR(VLOOKUP(A2253,'Health Total'!$A$2:$N$10000,14,0),"."),".")</f>
        <v>44280</v>
      </c>
    </row>
    <row r="2254" spans="1:19" x14ac:dyDescent="0.4">
      <c r="A2254" s="2" t="str">
        <f t="shared" si="70"/>
        <v>2023|Hawke's Bay|12</v>
      </c>
      <c r="B2254" t="s">
        <v>16</v>
      </c>
      <c r="C2254" t="s">
        <v>17</v>
      </c>
      <c r="D2254" t="s">
        <v>18</v>
      </c>
      <c r="E2254" t="s">
        <v>19</v>
      </c>
      <c r="F2254">
        <v>2023</v>
      </c>
      <c r="G2254">
        <v>2023</v>
      </c>
      <c r="H2254">
        <v>300</v>
      </c>
      <c r="I2254" t="s">
        <v>157</v>
      </c>
      <c r="J2254">
        <v>6</v>
      </c>
      <c r="K2254" t="s">
        <v>27</v>
      </c>
      <c r="L2254">
        <v>12</v>
      </c>
      <c r="N2254">
        <v>30</v>
      </c>
      <c r="R2254" s="2">
        <f t="shared" si="71"/>
        <v>0.33</v>
      </c>
      <c r="S2254" s="2">
        <f>IF(AND(P2254&lt;&gt;"_U",P2254&lt;&gt;"c",J2254&lt;&gt;99,J2254&lt;&gt;9),IFERROR(VLOOKUP(A2254,'Health Total'!$A$2:$N$10000,14,0),"."),".")</f>
        <v>9063</v>
      </c>
    </row>
    <row r="2255" spans="1:19" x14ac:dyDescent="0.4">
      <c r="A2255" s="2" t="str">
        <f t="shared" si="70"/>
        <v>2023|Hawke's Bay|13</v>
      </c>
      <c r="B2255" t="s">
        <v>16</v>
      </c>
      <c r="C2255" t="s">
        <v>17</v>
      </c>
      <c r="D2255" t="s">
        <v>18</v>
      </c>
      <c r="E2255" t="s">
        <v>19</v>
      </c>
      <c r="F2255">
        <v>2023</v>
      </c>
      <c r="G2255">
        <v>2023</v>
      </c>
      <c r="H2255">
        <v>300</v>
      </c>
      <c r="I2255" t="s">
        <v>157</v>
      </c>
      <c r="J2255">
        <v>6</v>
      </c>
      <c r="K2255" t="s">
        <v>27</v>
      </c>
      <c r="L2255">
        <v>13</v>
      </c>
      <c r="N2255">
        <v>0</v>
      </c>
      <c r="R2255" s="2">
        <f t="shared" si="71"/>
        <v>0</v>
      </c>
      <c r="S2255" s="2">
        <f>IF(AND(P2255&lt;&gt;"_U",P2255&lt;&gt;"c",J2255&lt;&gt;99,J2255&lt;&gt;9),IFERROR(VLOOKUP(A2255,'Health Total'!$A$2:$N$10000,14,0),"."),".")</f>
        <v>378</v>
      </c>
    </row>
    <row r="2256" spans="1:19" x14ac:dyDescent="0.4">
      <c r="A2256" s="2" t="str">
        <f t="shared" si="70"/>
        <v>2023|Hawke's Bay|999</v>
      </c>
      <c r="B2256" t="s">
        <v>16</v>
      </c>
      <c r="C2256" t="s">
        <v>17</v>
      </c>
      <c r="D2256" t="s">
        <v>18</v>
      </c>
      <c r="E2256" t="s">
        <v>19</v>
      </c>
      <c r="F2256">
        <v>2023</v>
      </c>
      <c r="G2256">
        <v>2023</v>
      </c>
      <c r="H2256">
        <v>300</v>
      </c>
      <c r="I2256" t="s">
        <v>157</v>
      </c>
      <c r="J2256">
        <v>6</v>
      </c>
      <c r="K2256" t="s">
        <v>27</v>
      </c>
      <c r="L2256">
        <v>999</v>
      </c>
      <c r="N2256">
        <v>285</v>
      </c>
      <c r="R2256" s="2">
        <f t="shared" si="71"/>
        <v>0.53</v>
      </c>
      <c r="S2256" s="2">
        <f>IF(AND(P2256&lt;&gt;"_U",P2256&lt;&gt;"c",J2256&lt;&gt;99,J2256&lt;&gt;9),IFERROR(VLOOKUP(A2256,'Health Total'!$A$2:$N$10000,14,0),"."),".")</f>
        <v>53748</v>
      </c>
    </row>
    <row r="2257" spans="1:19" x14ac:dyDescent="0.4">
      <c r="A2257" s="2" t="str">
        <f t="shared" si="70"/>
        <v>2023|Hawke's Bay|10</v>
      </c>
      <c r="B2257" t="s">
        <v>16</v>
      </c>
      <c r="C2257" t="s">
        <v>17</v>
      </c>
      <c r="D2257" t="s">
        <v>18</v>
      </c>
      <c r="E2257" t="s">
        <v>19</v>
      </c>
      <c r="F2257">
        <v>2023</v>
      </c>
      <c r="G2257">
        <v>2023</v>
      </c>
      <c r="H2257">
        <v>300</v>
      </c>
      <c r="I2257" t="s">
        <v>157</v>
      </c>
      <c r="J2257">
        <v>7</v>
      </c>
      <c r="K2257" t="s">
        <v>28</v>
      </c>
      <c r="L2257">
        <v>10</v>
      </c>
      <c r="N2257">
        <v>0</v>
      </c>
      <c r="R2257" s="2">
        <f t="shared" si="71"/>
        <v>0</v>
      </c>
      <c r="S2257" s="2">
        <f>IF(AND(P2257&lt;&gt;"_U",P2257&lt;&gt;"c",J2257&lt;&gt;99,J2257&lt;&gt;9),IFERROR(VLOOKUP(A2257,'Health Total'!$A$2:$N$10000,14,0),"."),".")</f>
        <v>27</v>
      </c>
    </row>
    <row r="2258" spans="1:19" x14ac:dyDescent="0.4">
      <c r="A2258" s="2" t="str">
        <f t="shared" si="70"/>
        <v>2023|Hawke's Bay|11</v>
      </c>
      <c r="B2258" t="s">
        <v>16</v>
      </c>
      <c r="C2258" t="s">
        <v>17</v>
      </c>
      <c r="D2258" t="s">
        <v>18</v>
      </c>
      <c r="E2258" t="s">
        <v>19</v>
      </c>
      <c r="F2258">
        <v>2023</v>
      </c>
      <c r="G2258">
        <v>2023</v>
      </c>
      <c r="H2258">
        <v>300</v>
      </c>
      <c r="I2258" t="s">
        <v>157</v>
      </c>
      <c r="J2258">
        <v>7</v>
      </c>
      <c r="K2258" t="s">
        <v>28</v>
      </c>
      <c r="L2258">
        <v>11</v>
      </c>
      <c r="N2258">
        <v>72</v>
      </c>
      <c r="R2258" s="2">
        <f t="shared" si="71"/>
        <v>0.16</v>
      </c>
      <c r="S2258" s="2">
        <f>IF(AND(P2258&lt;&gt;"_U",P2258&lt;&gt;"c",J2258&lt;&gt;99,J2258&lt;&gt;9),IFERROR(VLOOKUP(A2258,'Health Total'!$A$2:$N$10000,14,0),"."),".")</f>
        <v>44280</v>
      </c>
    </row>
    <row r="2259" spans="1:19" x14ac:dyDescent="0.4">
      <c r="A2259" s="2" t="str">
        <f t="shared" si="70"/>
        <v>2023|Hawke's Bay|12</v>
      </c>
      <c r="B2259" t="s">
        <v>16</v>
      </c>
      <c r="C2259" t="s">
        <v>17</v>
      </c>
      <c r="D2259" t="s">
        <v>18</v>
      </c>
      <c r="E2259" t="s">
        <v>19</v>
      </c>
      <c r="F2259">
        <v>2023</v>
      </c>
      <c r="G2259">
        <v>2023</v>
      </c>
      <c r="H2259">
        <v>300</v>
      </c>
      <c r="I2259" t="s">
        <v>157</v>
      </c>
      <c r="J2259">
        <v>7</v>
      </c>
      <c r="K2259" t="s">
        <v>28</v>
      </c>
      <c r="L2259">
        <v>12</v>
      </c>
      <c r="N2259">
        <v>3</v>
      </c>
      <c r="R2259" s="2">
        <f t="shared" si="71"/>
        <v>0.03</v>
      </c>
      <c r="S2259" s="2">
        <f>IF(AND(P2259&lt;&gt;"_U",P2259&lt;&gt;"c",J2259&lt;&gt;99,J2259&lt;&gt;9),IFERROR(VLOOKUP(A2259,'Health Total'!$A$2:$N$10000,14,0),"."),".")</f>
        <v>9063</v>
      </c>
    </row>
    <row r="2260" spans="1:19" x14ac:dyDescent="0.4">
      <c r="A2260" s="2" t="str">
        <f t="shared" si="70"/>
        <v>2023|Hawke's Bay|13</v>
      </c>
      <c r="B2260" t="s">
        <v>16</v>
      </c>
      <c r="C2260" t="s">
        <v>17</v>
      </c>
      <c r="D2260" t="s">
        <v>18</v>
      </c>
      <c r="E2260" t="s">
        <v>19</v>
      </c>
      <c r="F2260">
        <v>2023</v>
      </c>
      <c r="G2260">
        <v>2023</v>
      </c>
      <c r="H2260">
        <v>300</v>
      </c>
      <c r="I2260" t="s">
        <v>157</v>
      </c>
      <c r="J2260">
        <v>7</v>
      </c>
      <c r="K2260" t="s">
        <v>28</v>
      </c>
      <c r="L2260">
        <v>13</v>
      </c>
      <c r="N2260">
        <v>3</v>
      </c>
      <c r="R2260" s="2">
        <f t="shared" si="71"/>
        <v>0.79</v>
      </c>
      <c r="S2260" s="2">
        <f>IF(AND(P2260&lt;&gt;"_U",P2260&lt;&gt;"c",J2260&lt;&gt;99,J2260&lt;&gt;9),IFERROR(VLOOKUP(A2260,'Health Total'!$A$2:$N$10000,14,0),"."),".")</f>
        <v>378</v>
      </c>
    </row>
    <row r="2261" spans="1:19" x14ac:dyDescent="0.4">
      <c r="A2261" s="2" t="str">
        <f t="shared" si="70"/>
        <v>2023|Hawke's Bay|999</v>
      </c>
      <c r="B2261" t="s">
        <v>16</v>
      </c>
      <c r="C2261" t="s">
        <v>17</v>
      </c>
      <c r="D2261" t="s">
        <v>18</v>
      </c>
      <c r="E2261" t="s">
        <v>19</v>
      </c>
      <c r="F2261">
        <v>2023</v>
      </c>
      <c r="G2261">
        <v>2023</v>
      </c>
      <c r="H2261">
        <v>300</v>
      </c>
      <c r="I2261" t="s">
        <v>157</v>
      </c>
      <c r="J2261">
        <v>7</v>
      </c>
      <c r="K2261" t="s">
        <v>28</v>
      </c>
      <c r="L2261">
        <v>999</v>
      </c>
      <c r="N2261">
        <v>75</v>
      </c>
      <c r="R2261" s="2">
        <f t="shared" si="71"/>
        <v>0.14000000000000001</v>
      </c>
      <c r="S2261" s="2">
        <f>IF(AND(P2261&lt;&gt;"_U",P2261&lt;&gt;"c",J2261&lt;&gt;99,J2261&lt;&gt;9),IFERROR(VLOOKUP(A2261,'Health Total'!$A$2:$N$10000,14,0),"."),".")</f>
        <v>53748</v>
      </c>
    </row>
    <row r="2262" spans="1:19" x14ac:dyDescent="0.4">
      <c r="A2262" s="2" t="str">
        <f t="shared" si="70"/>
        <v>2023|Hawke's Bay|10</v>
      </c>
      <c r="B2262" t="s">
        <v>16</v>
      </c>
      <c r="C2262" t="s">
        <v>17</v>
      </c>
      <c r="D2262" t="s">
        <v>18</v>
      </c>
      <c r="E2262" t="s">
        <v>19</v>
      </c>
      <c r="F2262">
        <v>2023</v>
      </c>
      <c r="G2262">
        <v>2023</v>
      </c>
      <c r="H2262">
        <v>300</v>
      </c>
      <c r="I2262" t="s">
        <v>157</v>
      </c>
      <c r="J2262">
        <v>77</v>
      </c>
      <c r="K2262" t="s">
        <v>29</v>
      </c>
      <c r="L2262">
        <v>10</v>
      </c>
      <c r="N2262">
        <v>27</v>
      </c>
      <c r="R2262" s="2">
        <f t="shared" si="71"/>
        <v>100</v>
      </c>
      <c r="S2262" s="2">
        <f>IF(AND(P2262&lt;&gt;"_U",P2262&lt;&gt;"c",J2262&lt;&gt;99,J2262&lt;&gt;9),IFERROR(VLOOKUP(A2262,'Health Total'!$A$2:$N$10000,14,0),"."),".")</f>
        <v>27</v>
      </c>
    </row>
    <row r="2263" spans="1:19" x14ac:dyDescent="0.4">
      <c r="A2263" s="2" t="str">
        <f t="shared" si="70"/>
        <v>2023|Hawke's Bay|11</v>
      </c>
      <c r="B2263" t="s">
        <v>16</v>
      </c>
      <c r="C2263" t="s">
        <v>17</v>
      </c>
      <c r="D2263" t="s">
        <v>18</v>
      </c>
      <c r="E2263" t="s">
        <v>19</v>
      </c>
      <c r="F2263">
        <v>2023</v>
      </c>
      <c r="G2263">
        <v>2023</v>
      </c>
      <c r="H2263">
        <v>300</v>
      </c>
      <c r="I2263" t="s">
        <v>157</v>
      </c>
      <c r="J2263">
        <v>77</v>
      </c>
      <c r="K2263" t="s">
        <v>29</v>
      </c>
      <c r="L2263">
        <v>11</v>
      </c>
      <c r="N2263">
        <v>44280</v>
      </c>
      <c r="R2263" s="2">
        <f t="shared" si="71"/>
        <v>100</v>
      </c>
      <c r="S2263" s="2">
        <f>IF(AND(P2263&lt;&gt;"_U",P2263&lt;&gt;"c",J2263&lt;&gt;99,J2263&lt;&gt;9),IFERROR(VLOOKUP(A2263,'Health Total'!$A$2:$N$10000,14,0),"."),".")</f>
        <v>44280</v>
      </c>
    </row>
    <row r="2264" spans="1:19" x14ac:dyDescent="0.4">
      <c r="A2264" s="2" t="str">
        <f t="shared" si="70"/>
        <v>2023|Hawke's Bay|12</v>
      </c>
      <c r="B2264" t="s">
        <v>16</v>
      </c>
      <c r="C2264" t="s">
        <v>17</v>
      </c>
      <c r="D2264" t="s">
        <v>18</v>
      </c>
      <c r="E2264" t="s">
        <v>19</v>
      </c>
      <c r="F2264">
        <v>2023</v>
      </c>
      <c r="G2264">
        <v>2023</v>
      </c>
      <c r="H2264">
        <v>300</v>
      </c>
      <c r="I2264" t="s">
        <v>157</v>
      </c>
      <c r="J2264">
        <v>77</v>
      </c>
      <c r="K2264" t="s">
        <v>29</v>
      </c>
      <c r="L2264">
        <v>12</v>
      </c>
      <c r="N2264">
        <v>9063</v>
      </c>
      <c r="R2264" s="2">
        <f t="shared" si="71"/>
        <v>100</v>
      </c>
      <c r="S2264" s="2">
        <f>IF(AND(P2264&lt;&gt;"_U",P2264&lt;&gt;"c",J2264&lt;&gt;99,J2264&lt;&gt;9),IFERROR(VLOOKUP(A2264,'Health Total'!$A$2:$N$10000,14,0),"."),".")</f>
        <v>9063</v>
      </c>
    </row>
    <row r="2265" spans="1:19" x14ac:dyDescent="0.4">
      <c r="A2265" s="2" t="str">
        <f t="shared" si="70"/>
        <v>2023|Hawke's Bay|13</v>
      </c>
      <c r="B2265" t="s">
        <v>16</v>
      </c>
      <c r="C2265" t="s">
        <v>17</v>
      </c>
      <c r="D2265" t="s">
        <v>18</v>
      </c>
      <c r="E2265" t="s">
        <v>19</v>
      </c>
      <c r="F2265">
        <v>2023</v>
      </c>
      <c r="G2265">
        <v>2023</v>
      </c>
      <c r="H2265">
        <v>300</v>
      </c>
      <c r="I2265" t="s">
        <v>157</v>
      </c>
      <c r="J2265">
        <v>77</v>
      </c>
      <c r="K2265" t="s">
        <v>29</v>
      </c>
      <c r="L2265">
        <v>13</v>
      </c>
      <c r="N2265">
        <v>378</v>
      </c>
      <c r="R2265" s="2">
        <f t="shared" si="71"/>
        <v>100</v>
      </c>
      <c r="S2265" s="2">
        <f>IF(AND(P2265&lt;&gt;"_U",P2265&lt;&gt;"c",J2265&lt;&gt;99,J2265&lt;&gt;9),IFERROR(VLOOKUP(A2265,'Health Total'!$A$2:$N$10000,14,0),"."),".")</f>
        <v>378</v>
      </c>
    </row>
    <row r="2266" spans="1:19" x14ac:dyDescent="0.4">
      <c r="A2266" s="2" t="str">
        <f t="shared" si="70"/>
        <v>2023|Hawke's Bay|999</v>
      </c>
      <c r="B2266" t="s">
        <v>16</v>
      </c>
      <c r="C2266" t="s">
        <v>17</v>
      </c>
      <c r="D2266" t="s">
        <v>18</v>
      </c>
      <c r="E2266" t="s">
        <v>19</v>
      </c>
      <c r="F2266">
        <v>2023</v>
      </c>
      <c r="G2266">
        <v>2023</v>
      </c>
      <c r="H2266">
        <v>300</v>
      </c>
      <c r="I2266" t="s">
        <v>157</v>
      </c>
      <c r="J2266">
        <v>77</v>
      </c>
      <c r="K2266" t="s">
        <v>29</v>
      </c>
      <c r="L2266">
        <v>999</v>
      </c>
      <c r="N2266">
        <v>53748</v>
      </c>
      <c r="R2266" s="2">
        <f t="shared" si="71"/>
        <v>100</v>
      </c>
      <c r="S2266" s="2">
        <f>IF(AND(P2266&lt;&gt;"_U",P2266&lt;&gt;"c",J2266&lt;&gt;99,J2266&lt;&gt;9),IFERROR(VLOOKUP(A2266,'Health Total'!$A$2:$N$10000,14,0),"."),".")</f>
        <v>53748</v>
      </c>
    </row>
    <row r="2267" spans="1:19" x14ac:dyDescent="0.4">
      <c r="A2267" s="2" t="str">
        <f t="shared" si="70"/>
        <v>2023|Hawke's Bay|10</v>
      </c>
      <c r="B2267" t="s">
        <v>16</v>
      </c>
      <c r="C2267" t="s">
        <v>17</v>
      </c>
      <c r="D2267" t="s">
        <v>18</v>
      </c>
      <c r="E2267" t="s">
        <v>19</v>
      </c>
      <c r="F2267">
        <v>2023</v>
      </c>
      <c r="G2267">
        <v>2023</v>
      </c>
      <c r="H2267">
        <v>300</v>
      </c>
      <c r="I2267" t="s">
        <v>157</v>
      </c>
      <c r="J2267">
        <v>8</v>
      </c>
      <c r="K2267" t="s">
        <v>30</v>
      </c>
      <c r="L2267">
        <v>10</v>
      </c>
      <c r="N2267">
        <v>0</v>
      </c>
      <c r="R2267" s="2">
        <f t="shared" si="71"/>
        <v>0</v>
      </c>
      <c r="S2267" s="2">
        <f>IF(AND(P2267&lt;&gt;"_U",P2267&lt;&gt;"c",J2267&lt;&gt;99,J2267&lt;&gt;9),IFERROR(VLOOKUP(A2267,'Health Total'!$A$2:$N$10000,14,0),"."),".")</f>
        <v>27</v>
      </c>
    </row>
    <row r="2268" spans="1:19" x14ac:dyDescent="0.4">
      <c r="A2268" s="2" t="str">
        <f t="shared" si="70"/>
        <v>2023|Hawke's Bay|11</v>
      </c>
      <c r="B2268" t="s">
        <v>16</v>
      </c>
      <c r="C2268" t="s">
        <v>17</v>
      </c>
      <c r="D2268" t="s">
        <v>18</v>
      </c>
      <c r="E2268" t="s">
        <v>19</v>
      </c>
      <c r="F2268">
        <v>2023</v>
      </c>
      <c r="G2268">
        <v>2023</v>
      </c>
      <c r="H2268">
        <v>300</v>
      </c>
      <c r="I2268" t="s">
        <v>157</v>
      </c>
      <c r="J2268">
        <v>8</v>
      </c>
      <c r="K2268" t="s">
        <v>30</v>
      </c>
      <c r="L2268">
        <v>11</v>
      </c>
      <c r="N2268">
        <v>753</v>
      </c>
      <c r="R2268" s="2">
        <f t="shared" si="71"/>
        <v>1.7</v>
      </c>
      <c r="S2268" s="2">
        <f>IF(AND(P2268&lt;&gt;"_U",P2268&lt;&gt;"c",J2268&lt;&gt;99,J2268&lt;&gt;9),IFERROR(VLOOKUP(A2268,'Health Total'!$A$2:$N$10000,14,0),"."),".")</f>
        <v>44280</v>
      </c>
    </row>
    <row r="2269" spans="1:19" x14ac:dyDescent="0.4">
      <c r="A2269" s="2" t="str">
        <f t="shared" si="70"/>
        <v>2023|Hawke's Bay|12</v>
      </c>
      <c r="B2269" t="s">
        <v>16</v>
      </c>
      <c r="C2269" t="s">
        <v>17</v>
      </c>
      <c r="D2269" t="s">
        <v>18</v>
      </c>
      <c r="E2269" t="s">
        <v>19</v>
      </c>
      <c r="F2269">
        <v>2023</v>
      </c>
      <c r="G2269">
        <v>2023</v>
      </c>
      <c r="H2269">
        <v>300</v>
      </c>
      <c r="I2269" t="s">
        <v>157</v>
      </c>
      <c r="J2269">
        <v>8</v>
      </c>
      <c r="K2269" t="s">
        <v>30</v>
      </c>
      <c r="L2269">
        <v>12</v>
      </c>
      <c r="N2269">
        <v>48</v>
      </c>
      <c r="R2269" s="2">
        <f t="shared" si="71"/>
        <v>0.53</v>
      </c>
      <c r="S2269" s="2">
        <f>IF(AND(P2269&lt;&gt;"_U",P2269&lt;&gt;"c",J2269&lt;&gt;99,J2269&lt;&gt;9),IFERROR(VLOOKUP(A2269,'Health Total'!$A$2:$N$10000,14,0),"."),".")</f>
        <v>9063</v>
      </c>
    </row>
    <row r="2270" spans="1:19" x14ac:dyDescent="0.4">
      <c r="A2270" s="2" t="str">
        <f t="shared" si="70"/>
        <v>2023|Hawke's Bay|13</v>
      </c>
      <c r="B2270" t="s">
        <v>16</v>
      </c>
      <c r="C2270" t="s">
        <v>17</v>
      </c>
      <c r="D2270" t="s">
        <v>18</v>
      </c>
      <c r="E2270" t="s">
        <v>19</v>
      </c>
      <c r="F2270">
        <v>2023</v>
      </c>
      <c r="G2270">
        <v>2023</v>
      </c>
      <c r="H2270">
        <v>300</v>
      </c>
      <c r="I2270" t="s">
        <v>157</v>
      </c>
      <c r="J2270">
        <v>8</v>
      </c>
      <c r="K2270" t="s">
        <v>30</v>
      </c>
      <c r="L2270">
        <v>13</v>
      </c>
      <c r="N2270">
        <v>27</v>
      </c>
      <c r="R2270" s="2">
        <f t="shared" si="71"/>
        <v>7.14</v>
      </c>
      <c r="S2270" s="2">
        <f>IF(AND(P2270&lt;&gt;"_U",P2270&lt;&gt;"c",J2270&lt;&gt;99,J2270&lt;&gt;9),IFERROR(VLOOKUP(A2270,'Health Total'!$A$2:$N$10000,14,0),"."),".")</f>
        <v>378</v>
      </c>
    </row>
    <row r="2271" spans="1:19" x14ac:dyDescent="0.4">
      <c r="A2271" s="2" t="str">
        <f t="shared" si="70"/>
        <v>2023|Hawke's Bay|999</v>
      </c>
      <c r="B2271" t="s">
        <v>16</v>
      </c>
      <c r="C2271" t="s">
        <v>17</v>
      </c>
      <c r="D2271" t="s">
        <v>18</v>
      </c>
      <c r="E2271" t="s">
        <v>19</v>
      </c>
      <c r="F2271">
        <v>2023</v>
      </c>
      <c r="G2271">
        <v>2023</v>
      </c>
      <c r="H2271">
        <v>300</v>
      </c>
      <c r="I2271" t="s">
        <v>157</v>
      </c>
      <c r="J2271">
        <v>8</v>
      </c>
      <c r="K2271" t="s">
        <v>30</v>
      </c>
      <c r="L2271">
        <v>999</v>
      </c>
      <c r="N2271">
        <v>825</v>
      </c>
      <c r="R2271" s="2">
        <f t="shared" si="71"/>
        <v>1.53</v>
      </c>
      <c r="S2271" s="2">
        <f>IF(AND(P2271&lt;&gt;"_U",P2271&lt;&gt;"c",J2271&lt;&gt;99,J2271&lt;&gt;9),IFERROR(VLOOKUP(A2271,'Health Total'!$A$2:$N$10000,14,0),"."),".")</f>
        <v>53748</v>
      </c>
    </row>
    <row r="2272" spans="1:19" x14ac:dyDescent="0.4">
      <c r="A2272" s="2" t="str">
        <f t="shared" si="70"/>
        <v>2023|Hawke's Bay|10</v>
      </c>
      <c r="B2272" t="s">
        <v>16</v>
      </c>
      <c r="C2272" t="s">
        <v>17</v>
      </c>
      <c r="D2272" t="s">
        <v>18</v>
      </c>
      <c r="E2272" t="s">
        <v>19</v>
      </c>
      <c r="F2272">
        <v>2023</v>
      </c>
      <c r="G2272">
        <v>2023</v>
      </c>
      <c r="H2272">
        <v>300</v>
      </c>
      <c r="I2272" t="s">
        <v>157</v>
      </c>
      <c r="J2272">
        <v>9</v>
      </c>
      <c r="K2272" t="s">
        <v>31</v>
      </c>
      <c r="L2272">
        <v>10</v>
      </c>
      <c r="N2272">
        <v>3</v>
      </c>
      <c r="R2272" s="2" t="str">
        <f t="shared" si="71"/>
        <v>.</v>
      </c>
      <c r="S2272" s="2" t="str">
        <f>IF(AND(P2272&lt;&gt;"_U",P2272&lt;&gt;"c",J2272&lt;&gt;99,J2272&lt;&gt;9),IFERROR(VLOOKUP(A2272,'Health Total'!$A$2:$N$10000,14,0),"."),".")</f>
        <v>.</v>
      </c>
    </row>
    <row r="2273" spans="1:19" x14ac:dyDescent="0.4">
      <c r="A2273" s="2" t="str">
        <f t="shared" si="70"/>
        <v>2023|Hawke's Bay|11</v>
      </c>
      <c r="B2273" t="s">
        <v>16</v>
      </c>
      <c r="C2273" t="s">
        <v>17</v>
      </c>
      <c r="D2273" t="s">
        <v>18</v>
      </c>
      <c r="E2273" t="s">
        <v>19</v>
      </c>
      <c r="F2273">
        <v>2023</v>
      </c>
      <c r="G2273">
        <v>2023</v>
      </c>
      <c r="H2273">
        <v>300</v>
      </c>
      <c r="I2273" t="s">
        <v>157</v>
      </c>
      <c r="J2273">
        <v>9</v>
      </c>
      <c r="K2273" t="s">
        <v>31</v>
      </c>
      <c r="L2273">
        <v>11</v>
      </c>
      <c r="N2273">
        <v>7593</v>
      </c>
      <c r="R2273" s="2" t="str">
        <f t="shared" si="71"/>
        <v>.</v>
      </c>
      <c r="S2273" s="2" t="str">
        <f>IF(AND(P2273&lt;&gt;"_U",P2273&lt;&gt;"c",J2273&lt;&gt;99,J2273&lt;&gt;9),IFERROR(VLOOKUP(A2273,'Health Total'!$A$2:$N$10000,14,0),"."),".")</f>
        <v>.</v>
      </c>
    </row>
    <row r="2274" spans="1:19" x14ac:dyDescent="0.4">
      <c r="A2274" s="2" t="str">
        <f t="shared" si="70"/>
        <v>2023|Hawke's Bay|12</v>
      </c>
      <c r="B2274" t="s">
        <v>16</v>
      </c>
      <c r="C2274" t="s">
        <v>17</v>
      </c>
      <c r="D2274" t="s">
        <v>18</v>
      </c>
      <c r="E2274" t="s">
        <v>19</v>
      </c>
      <c r="F2274">
        <v>2023</v>
      </c>
      <c r="G2274">
        <v>2023</v>
      </c>
      <c r="H2274">
        <v>300</v>
      </c>
      <c r="I2274" t="s">
        <v>157</v>
      </c>
      <c r="J2274">
        <v>9</v>
      </c>
      <c r="K2274" t="s">
        <v>31</v>
      </c>
      <c r="L2274">
        <v>12</v>
      </c>
      <c r="N2274">
        <v>1782</v>
      </c>
      <c r="R2274" s="2" t="str">
        <f t="shared" si="71"/>
        <v>.</v>
      </c>
      <c r="S2274" s="2" t="str">
        <f>IF(AND(P2274&lt;&gt;"_U",P2274&lt;&gt;"c",J2274&lt;&gt;99,J2274&lt;&gt;9),IFERROR(VLOOKUP(A2274,'Health Total'!$A$2:$N$10000,14,0),"."),".")</f>
        <v>.</v>
      </c>
    </row>
    <row r="2275" spans="1:19" x14ac:dyDescent="0.4">
      <c r="A2275" s="2" t="str">
        <f t="shared" si="70"/>
        <v>2023|Hawke's Bay|13</v>
      </c>
      <c r="B2275" t="s">
        <v>16</v>
      </c>
      <c r="C2275" t="s">
        <v>17</v>
      </c>
      <c r="D2275" t="s">
        <v>18</v>
      </c>
      <c r="E2275" t="s">
        <v>19</v>
      </c>
      <c r="F2275">
        <v>2023</v>
      </c>
      <c r="G2275">
        <v>2023</v>
      </c>
      <c r="H2275">
        <v>300</v>
      </c>
      <c r="I2275" t="s">
        <v>157</v>
      </c>
      <c r="J2275">
        <v>9</v>
      </c>
      <c r="K2275" t="s">
        <v>31</v>
      </c>
      <c r="L2275">
        <v>13</v>
      </c>
      <c r="N2275">
        <v>159</v>
      </c>
      <c r="R2275" s="2" t="str">
        <f t="shared" si="71"/>
        <v>.</v>
      </c>
      <c r="S2275" s="2" t="str">
        <f>IF(AND(P2275&lt;&gt;"_U",P2275&lt;&gt;"c",J2275&lt;&gt;99,J2275&lt;&gt;9),IFERROR(VLOOKUP(A2275,'Health Total'!$A$2:$N$10000,14,0),"."),".")</f>
        <v>.</v>
      </c>
    </row>
    <row r="2276" spans="1:19" x14ac:dyDescent="0.4">
      <c r="A2276" s="2" t="str">
        <f t="shared" si="70"/>
        <v>2023|Hawke's Bay|999</v>
      </c>
      <c r="B2276" t="s">
        <v>16</v>
      </c>
      <c r="C2276" t="s">
        <v>17</v>
      </c>
      <c r="D2276" t="s">
        <v>18</v>
      </c>
      <c r="E2276" t="s">
        <v>19</v>
      </c>
      <c r="F2276">
        <v>2023</v>
      </c>
      <c r="G2276">
        <v>2023</v>
      </c>
      <c r="H2276">
        <v>300</v>
      </c>
      <c r="I2276" t="s">
        <v>157</v>
      </c>
      <c r="J2276">
        <v>9</v>
      </c>
      <c r="K2276" t="s">
        <v>31</v>
      </c>
      <c r="L2276">
        <v>999</v>
      </c>
      <c r="N2276">
        <v>9537</v>
      </c>
      <c r="R2276" s="2" t="str">
        <f t="shared" si="71"/>
        <v>.</v>
      </c>
      <c r="S2276" s="2" t="str">
        <f>IF(AND(P2276&lt;&gt;"_U",P2276&lt;&gt;"c",J2276&lt;&gt;99,J2276&lt;&gt;9),IFERROR(VLOOKUP(A2276,'Health Total'!$A$2:$N$10000,14,0),"."),".")</f>
        <v>.</v>
      </c>
    </row>
    <row r="2277" spans="1:19" x14ac:dyDescent="0.4">
      <c r="A2277" s="2" t="str">
        <f t="shared" si="70"/>
        <v>2023|Hawke's Bay|10</v>
      </c>
      <c r="B2277" t="s">
        <v>16</v>
      </c>
      <c r="C2277" t="s">
        <v>17</v>
      </c>
      <c r="D2277" t="s">
        <v>18</v>
      </c>
      <c r="E2277" t="s">
        <v>19</v>
      </c>
      <c r="F2277">
        <v>2023</v>
      </c>
      <c r="G2277">
        <v>2023</v>
      </c>
      <c r="H2277">
        <v>300</v>
      </c>
      <c r="I2277" t="s">
        <v>157</v>
      </c>
      <c r="J2277">
        <v>99</v>
      </c>
      <c r="K2277" t="s">
        <v>32</v>
      </c>
      <c r="L2277">
        <v>10</v>
      </c>
      <c r="N2277">
        <v>27</v>
      </c>
      <c r="R2277" s="2" t="str">
        <f t="shared" si="71"/>
        <v>.</v>
      </c>
      <c r="S2277" s="2" t="str">
        <f>IF(AND(P2277&lt;&gt;"_U",P2277&lt;&gt;"c",J2277&lt;&gt;99,J2277&lt;&gt;9),IFERROR(VLOOKUP(A2277,'Health Total'!$A$2:$N$10000,14,0),"."),".")</f>
        <v>.</v>
      </c>
    </row>
    <row r="2278" spans="1:19" x14ac:dyDescent="0.4">
      <c r="A2278" s="2" t="str">
        <f t="shared" si="70"/>
        <v>2023|Hawke's Bay|11</v>
      </c>
      <c r="B2278" t="s">
        <v>16</v>
      </c>
      <c r="C2278" t="s">
        <v>17</v>
      </c>
      <c r="D2278" t="s">
        <v>18</v>
      </c>
      <c r="E2278" t="s">
        <v>19</v>
      </c>
      <c r="F2278">
        <v>2023</v>
      </c>
      <c r="G2278">
        <v>2023</v>
      </c>
      <c r="H2278">
        <v>300</v>
      </c>
      <c r="I2278" t="s">
        <v>157</v>
      </c>
      <c r="J2278">
        <v>99</v>
      </c>
      <c r="K2278" t="s">
        <v>32</v>
      </c>
      <c r="L2278">
        <v>11</v>
      </c>
      <c r="N2278">
        <v>51873</v>
      </c>
      <c r="R2278" s="2" t="str">
        <f t="shared" si="71"/>
        <v>.</v>
      </c>
      <c r="S2278" s="2" t="str">
        <f>IF(AND(P2278&lt;&gt;"_U",P2278&lt;&gt;"c",J2278&lt;&gt;99,J2278&lt;&gt;9),IFERROR(VLOOKUP(A2278,'Health Total'!$A$2:$N$10000,14,0),"."),".")</f>
        <v>.</v>
      </c>
    </row>
    <row r="2279" spans="1:19" x14ac:dyDescent="0.4">
      <c r="A2279" s="2" t="str">
        <f t="shared" si="70"/>
        <v>2023|Hawke's Bay|12</v>
      </c>
      <c r="B2279" t="s">
        <v>16</v>
      </c>
      <c r="C2279" t="s">
        <v>17</v>
      </c>
      <c r="D2279" t="s">
        <v>18</v>
      </c>
      <c r="E2279" t="s">
        <v>19</v>
      </c>
      <c r="F2279">
        <v>2023</v>
      </c>
      <c r="G2279">
        <v>2023</v>
      </c>
      <c r="H2279">
        <v>300</v>
      </c>
      <c r="I2279" t="s">
        <v>157</v>
      </c>
      <c r="J2279">
        <v>99</v>
      </c>
      <c r="K2279" t="s">
        <v>32</v>
      </c>
      <c r="L2279">
        <v>12</v>
      </c>
      <c r="N2279">
        <v>10845</v>
      </c>
      <c r="R2279" s="2" t="str">
        <f t="shared" si="71"/>
        <v>.</v>
      </c>
      <c r="S2279" s="2" t="str">
        <f>IF(AND(P2279&lt;&gt;"_U",P2279&lt;&gt;"c",J2279&lt;&gt;99,J2279&lt;&gt;9),IFERROR(VLOOKUP(A2279,'Health Total'!$A$2:$N$10000,14,0),"."),".")</f>
        <v>.</v>
      </c>
    </row>
    <row r="2280" spans="1:19" x14ac:dyDescent="0.4">
      <c r="A2280" s="2" t="str">
        <f t="shared" si="70"/>
        <v>2023|Hawke's Bay|13</v>
      </c>
      <c r="B2280" t="s">
        <v>16</v>
      </c>
      <c r="C2280" t="s">
        <v>17</v>
      </c>
      <c r="D2280" t="s">
        <v>18</v>
      </c>
      <c r="E2280" t="s">
        <v>19</v>
      </c>
      <c r="F2280">
        <v>2023</v>
      </c>
      <c r="G2280">
        <v>2023</v>
      </c>
      <c r="H2280">
        <v>300</v>
      </c>
      <c r="I2280" t="s">
        <v>157</v>
      </c>
      <c r="J2280">
        <v>99</v>
      </c>
      <c r="K2280" t="s">
        <v>32</v>
      </c>
      <c r="L2280">
        <v>13</v>
      </c>
      <c r="N2280">
        <v>540</v>
      </c>
      <c r="R2280" s="2" t="str">
        <f t="shared" si="71"/>
        <v>.</v>
      </c>
      <c r="S2280" s="2" t="str">
        <f>IF(AND(P2280&lt;&gt;"_U",P2280&lt;&gt;"c",J2280&lt;&gt;99,J2280&lt;&gt;9),IFERROR(VLOOKUP(A2280,'Health Total'!$A$2:$N$10000,14,0),"."),".")</f>
        <v>.</v>
      </c>
    </row>
    <row r="2281" spans="1:19" x14ac:dyDescent="0.4">
      <c r="A2281" s="2" t="str">
        <f t="shared" si="70"/>
        <v>2023|Hawke's Bay|999</v>
      </c>
      <c r="B2281" t="s">
        <v>16</v>
      </c>
      <c r="C2281" t="s">
        <v>17</v>
      </c>
      <c r="D2281" t="s">
        <v>18</v>
      </c>
      <c r="E2281" t="s">
        <v>19</v>
      </c>
      <c r="F2281">
        <v>2023</v>
      </c>
      <c r="G2281">
        <v>2023</v>
      </c>
      <c r="H2281">
        <v>300</v>
      </c>
      <c r="I2281" t="s">
        <v>157</v>
      </c>
      <c r="J2281">
        <v>99</v>
      </c>
      <c r="K2281" t="s">
        <v>32</v>
      </c>
      <c r="L2281">
        <v>999</v>
      </c>
      <c r="N2281">
        <v>63285</v>
      </c>
      <c r="R2281" s="2" t="str">
        <f t="shared" si="71"/>
        <v>.</v>
      </c>
      <c r="S2281" s="2" t="str">
        <f>IF(AND(P2281&lt;&gt;"_U",P2281&lt;&gt;"c",J2281&lt;&gt;99,J2281&lt;&gt;9),IFERROR(VLOOKUP(A2281,'Health Total'!$A$2:$N$10000,14,0),"."),".")</f>
        <v>.</v>
      </c>
    </row>
    <row r="2282" spans="1:19" x14ac:dyDescent="0.4">
      <c r="A2282" s="2" t="str">
        <f t="shared" si="70"/>
        <v>2023|Whanganui|10</v>
      </c>
      <c r="B2282" t="s">
        <v>16</v>
      </c>
      <c r="C2282" t="s">
        <v>17</v>
      </c>
      <c r="D2282" t="s">
        <v>18</v>
      </c>
      <c r="E2282" t="s">
        <v>19</v>
      </c>
      <c r="F2282">
        <v>2023</v>
      </c>
      <c r="G2282">
        <v>2023</v>
      </c>
      <c r="H2282">
        <v>301</v>
      </c>
      <c r="I2282" t="s">
        <v>156</v>
      </c>
      <c r="J2282">
        <v>0</v>
      </c>
      <c r="K2282" t="s">
        <v>21</v>
      </c>
      <c r="L2282">
        <v>10</v>
      </c>
      <c r="N2282">
        <v>0</v>
      </c>
      <c r="R2282" s="2">
        <f t="shared" si="71"/>
        <v>0</v>
      </c>
      <c r="S2282" s="2">
        <f>IF(AND(P2282&lt;&gt;"_U",P2282&lt;&gt;"c",J2282&lt;&gt;99,J2282&lt;&gt;9),IFERROR(VLOOKUP(A2282,'Health Total'!$A$2:$N$10000,14,0),"."),".")</f>
        <v>15</v>
      </c>
    </row>
    <row r="2283" spans="1:19" x14ac:dyDescent="0.4">
      <c r="A2283" s="2" t="str">
        <f t="shared" si="70"/>
        <v>2023|Whanganui|11</v>
      </c>
      <c r="B2283" t="s">
        <v>16</v>
      </c>
      <c r="C2283" t="s">
        <v>17</v>
      </c>
      <c r="D2283" t="s">
        <v>18</v>
      </c>
      <c r="E2283" t="s">
        <v>19</v>
      </c>
      <c r="F2283">
        <v>2023</v>
      </c>
      <c r="G2283">
        <v>2023</v>
      </c>
      <c r="H2283">
        <v>301</v>
      </c>
      <c r="I2283" t="s">
        <v>156</v>
      </c>
      <c r="J2283">
        <v>0</v>
      </c>
      <c r="K2283" t="s">
        <v>21</v>
      </c>
      <c r="L2283">
        <v>11</v>
      </c>
      <c r="N2283">
        <v>162</v>
      </c>
      <c r="R2283" s="2">
        <f t="shared" si="71"/>
        <v>0.78</v>
      </c>
      <c r="S2283" s="2">
        <f>IF(AND(P2283&lt;&gt;"_U",P2283&lt;&gt;"c",J2283&lt;&gt;99,J2283&lt;&gt;9),IFERROR(VLOOKUP(A2283,'Health Total'!$A$2:$N$10000,14,0),"."),".")</f>
        <v>20838</v>
      </c>
    </row>
    <row r="2284" spans="1:19" x14ac:dyDescent="0.4">
      <c r="A2284" s="2" t="str">
        <f t="shared" si="70"/>
        <v>2023|Whanganui|12</v>
      </c>
      <c r="B2284" t="s">
        <v>16</v>
      </c>
      <c r="C2284" t="s">
        <v>17</v>
      </c>
      <c r="D2284" t="s">
        <v>18</v>
      </c>
      <c r="E2284" t="s">
        <v>19</v>
      </c>
      <c r="F2284">
        <v>2023</v>
      </c>
      <c r="G2284">
        <v>2023</v>
      </c>
      <c r="H2284">
        <v>301</v>
      </c>
      <c r="I2284" t="s">
        <v>156</v>
      </c>
      <c r="J2284">
        <v>0</v>
      </c>
      <c r="K2284" t="s">
        <v>21</v>
      </c>
      <c r="L2284">
        <v>12</v>
      </c>
      <c r="N2284">
        <v>81</v>
      </c>
      <c r="R2284" s="2">
        <f t="shared" si="71"/>
        <v>2.75</v>
      </c>
      <c r="S2284" s="2">
        <f>IF(AND(P2284&lt;&gt;"_U",P2284&lt;&gt;"c",J2284&lt;&gt;99,J2284&lt;&gt;9),IFERROR(VLOOKUP(A2284,'Health Total'!$A$2:$N$10000,14,0),"."),".")</f>
        <v>2946</v>
      </c>
    </row>
    <row r="2285" spans="1:19" x14ac:dyDescent="0.4">
      <c r="A2285" s="2" t="str">
        <f t="shared" si="70"/>
        <v>2023|Whanganui|13</v>
      </c>
      <c r="B2285" t="s">
        <v>16</v>
      </c>
      <c r="C2285" t="s">
        <v>17</v>
      </c>
      <c r="D2285" t="s">
        <v>18</v>
      </c>
      <c r="E2285" t="s">
        <v>19</v>
      </c>
      <c r="F2285">
        <v>2023</v>
      </c>
      <c r="G2285">
        <v>2023</v>
      </c>
      <c r="H2285">
        <v>301</v>
      </c>
      <c r="I2285" t="s">
        <v>156</v>
      </c>
      <c r="J2285">
        <v>0</v>
      </c>
      <c r="K2285" t="s">
        <v>21</v>
      </c>
      <c r="L2285">
        <v>13</v>
      </c>
      <c r="N2285">
        <v>21</v>
      </c>
      <c r="R2285" s="2">
        <f t="shared" si="71"/>
        <v>13.46</v>
      </c>
      <c r="S2285" s="2">
        <f>IF(AND(P2285&lt;&gt;"_U",P2285&lt;&gt;"c",J2285&lt;&gt;99,J2285&lt;&gt;9),IFERROR(VLOOKUP(A2285,'Health Total'!$A$2:$N$10000,14,0),"."),".")</f>
        <v>156</v>
      </c>
    </row>
    <row r="2286" spans="1:19" x14ac:dyDescent="0.4">
      <c r="A2286" s="2" t="str">
        <f t="shared" si="70"/>
        <v>2023|Whanganui|999</v>
      </c>
      <c r="B2286" t="s">
        <v>16</v>
      </c>
      <c r="C2286" t="s">
        <v>17</v>
      </c>
      <c r="D2286" t="s">
        <v>18</v>
      </c>
      <c r="E2286" t="s">
        <v>19</v>
      </c>
      <c r="F2286">
        <v>2023</v>
      </c>
      <c r="G2286">
        <v>2023</v>
      </c>
      <c r="H2286">
        <v>301</v>
      </c>
      <c r="I2286" t="s">
        <v>156</v>
      </c>
      <c r="J2286">
        <v>0</v>
      </c>
      <c r="K2286" t="s">
        <v>21</v>
      </c>
      <c r="L2286">
        <v>999</v>
      </c>
      <c r="N2286">
        <v>261</v>
      </c>
      <c r="R2286" s="2">
        <f t="shared" si="71"/>
        <v>1.0900000000000001</v>
      </c>
      <c r="S2286" s="2">
        <f>IF(AND(P2286&lt;&gt;"_U",P2286&lt;&gt;"c",J2286&lt;&gt;99,J2286&lt;&gt;9),IFERROR(VLOOKUP(A2286,'Health Total'!$A$2:$N$10000,14,0),"."),".")</f>
        <v>23952</v>
      </c>
    </row>
    <row r="2287" spans="1:19" x14ac:dyDescent="0.4">
      <c r="A2287" s="2" t="str">
        <f t="shared" si="70"/>
        <v>2023|Whanganui|10</v>
      </c>
      <c r="B2287" t="s">
        <v>16</v>
      </c>
      <c r="C2287" t="s">
        <v>17</v>
      </c>
      <c r="D2287" t="s">
        <v>18</v>
      </c>
      <c r="E2287" t="s">
        <v>19</v>
      </c>
      <c r="F2287">
        <v>2023</v>
      </c>
      <c r="G2287">
        <v>2023</v>
      </c>
      <c r="H2287">
        <v>301</v>
      </c>
      <c r="I2287" t="s">
        <v>156</v>
      </c>
      <c r="J2287">
        <v>1</v>
      </c>
      <c r="K2287" t="s">
        <v>22</v>
      </c>
      <c r="L2287">
        <v>10</v>
      </c>
      <c r="N2287">
        <v>9</v>
      </c>
      <c r="R2287" s="2">
        <f t="shared" si="71"/>
        <v>60</v>
      </c>
      <c r="S2287" s="2">
        <f>IF(AND(P2287&lt;&gt;"_U",P2287&lt;&gt;"c",J2287&lt;&gt;99,J2287&lt;&gt;9),IFERROR(VLOOKUP(A2287,'Health Total'!$A$2:$N$10000,14,0),"."),".")</f>
        <v>15</v>
      </c>
    </row>
    <row r="2288" spans="1:19" x14ac:dyDescent="0.4">
      <c r="A2288" s="2" t="str">
        <f t="shared" si="70"/>
        <v>2023|Whanganui|11</v>
      </c>
      <c r="B2288" t="s">
        <v>16</v>
      </c>
      <c r="C2288" t="s">
        <v>17</v>
      </c>
      <c r="D2288" t="s">
        <v>18</v>
      </c>
      <c r="E2288" t="s">
        <v>19</v>
      </c>
      <c r="F2288">
        <v>2023</v>
      </c>
      <c r="G2288">
        <v>2023</v>
      </c>
      <c r="H2288">
        <v>301</v>
      </c>
      <c r="I2288" t="s">
        <v>156</v>
      </c>
      <c r="J2288">
        <v>1</v>
      </c>
      <c r="K2288" t="s">
        <v>22</v>
      </c>
      <c r="L2288">
        <v>11</v>
      </c>
      <c r="N2288">
        <v>9354</v>
      </c>
      <c r="R2288" s="2">
        <f t="shared" si="71"/>
        <v>44.89</v>
      </c>
      <c r="S2288" s="2">
        <f>IF(AND(P2288&lt;&gt;"_U",P2288&lt;&gt;"c",J2288&lt;&gt;99,J2288&lt;&gt;9),IFERROR(VLOOKUP(A2288,'Health Total'!$A$2:$N$10000,14,0),"."),".")</f>
        <v>20838</v>
      </c>
    </row>
    <row r="2289" spans="1:19" x14ac:dyDescent="0.4">
      <c r="A2289" s="2" t="str">
        <f t="shared" si="70"/>
        <v>2023|Whanganui|12</v>
      </c>
      <c r="B2289" t="s">
        <v>16</v>
      </c>
      <c r="C2289" t="s">
        <v>17</v>
      </c>
      <c r="D2289" t="s">
        <v>18</v>
      </c>
      <c r="E2289" t="s">
        <v>19</v>
      </c>
      <c r="F2289">
        <v>2023</v>
      </c>
      <c r="G2289">
        <v>2023</v>
      </c>
      <c r="H2289">
        <v>301</v>
      </c>
      <c r="I2289" t="s">
        <v>156</v>
      </c>
      <c r="J2289">
        <v>1</v>
      </c>
      <c r="K2289" t="s">
        <v>22</v>
      </c>
      <c r="L2289">
        <v>12</v>
      </c>
      <c r="N2289">
        <v>1629</v>
      </c>
      <c r="R2289" s="2">
        <f t="shared" si="71"/>
        <v>55.3</v>
      </c>
      <c r="S2289" s="2">
        <f>IF(AND(P2289&lt;&gt;"_U",P2289&lt;&gt;"c",J2289&lt;&gt;99,J2289&lt;&gt;9),IFERROR(VLOOKUP(A2289,'Health Total'!$A$2:$N$10000,14,0),"."),".")</f>
        <v>2946</v>
      </c>
    </row>
    <row r="2290" spans="1:19" x14ac:dyDescent="0.4">
      <c r="A2290" s="2" t="str">
        <f t="shared" si="70"/>
        <v>2023|Whanganui|13</v>
      </c>
      <c r="B2290" t="s">
        <v>16</v>
      </c>
      <c r="C2290" t="s">
        <v>17</v>
      </c>
      <c r="D2290" t="s">
        <v>18</v>
      </c>
      <c r="E2290" t="s">
        <v>19</v>
      </c>
      <c r="F2290">
        <v>2023</v>
      </c>
      <c r="G2290">
        <v>2023</v>
      </c>
      <c r="H2290">
        <v>301</v>
      </c>
      <c r="I2290" t="s">
        <v>156</v>
      </c>
      <c r="J2290">
        <v>1</v>
      </c>
      <c r="K2290" t="s">
        <v>22</v>
      </c>
      <c r="L2290">
        <v>13</v>
      </c>
      <c r="N2290">
        <v>15</v>
      </c>
      <c r="R2290" s="2">
        <f t="shared" si="71"/>
        <v>9.6199999999999992</v>
      </c>
      <c r="S2290" s="2">
        <f>IF(AND(P2290&lt;&gt;"_U",P2290&lt;&gt;"c",J2290&lt;&gt;99,J2290&lt;&gt;9),IFERROR(VLOOKUP(A2290,'Health Total'!$A$2:$N$10000,14,0),"."),".")</f>
        <v>156</v>
      </c>
    </row>
    <row r="2291" spans="1:19" x14ac:dyDescent="0.4">
      <c r="A2291" s="2" t="str">
        <f t="shared" si="70"/>
        <v>2023|Whanganui|999</v>
      </c>
      <c r="B2291" t="s">
        <v>16</v>
      </c>
      <c r="C2291" t="s">
        <v>17</v>
      </c>
      <c r="D2291" t="s">
        <v>18</v>
      </c>
      <c r="E2291" t="s">
        <v>19</v>
      </c>
      <c r="F2291">
        <v>2023</v>
      </c>
      <c r="G2291">
        <v>2023</v>
      </c>
      <c r="H2291">
        <v>301</v>
      </c>
      <c r="I2291" t="s">
        <v>156</v>
      </c>
      <c r="J2291">
        <v>1</v>
      </c>
      <c r="K2291" t="s">
        <v>22</v>
      </c>
      <c r="L2291">
        <v>999</v>
      </c>
      <c r="N2291">
        <v>11010</v>
      </c>
      <c r="R2291" s="2">
        <f t="shared" si="71"/>
        <v>45.97</v>
      </c>
      <c r="S2291" s="2">
        <f>IF(AND(P2291&lt;&gt;"_U",P2291&lt;&gt;"c",J2291&lt;&gt;99,J2291&lt;&gt;9),IFERROR(VLOOKUP(A2291,'Health Total'!$A$2:$N$10000,14,0),"."),".")</f>
        <v>23952</v>
      </c>
    </row>
    <row r="2292" spans="1:19" x14ac:dyDescent="0.4">
      <c r="A2292" s="2" t="str">
        <f t="shared" si="70"/>
        <v>2023|Whanganui|10</v>
      </c>
      <c r="B2292" t="s">
        <v>16</v>
      </c>
      <c r="C2292" t="s">
        <v>17</v>
      </c>
      <c r="D2292" t="s">
        <v>18</v>
      </c>
      <c r="E2292" t="s">
        <v>19</v>
      </c>
      <c r="F2292">
        <v>2023</v>
      </c>
      <c r="G2292">
        <v>2023</v>
      </c>
      <c r="H2292">
        <v>301</v>
      </c>
      <c r="I2292" t="s">
        <v>156</v>
      </c>
      <c r="J2292">
        <v>2</v>
      </c>
      <c r="K2292" t="s">
        <v>23</v>
      </c>
      <c r="L2292">
        <v>10</v>
      </c>
      <c r="N2292">
        <v>3</v>
      </c>
      <c r="R2292" s="2">
        <f t="shared" si="71"/>
        <v>20</v>
      </c>
      <c r="S2292" s="2">
        <f>IF(AND(P2292&lt;&gt;"_U",P2292&lt;&gt;"c",J2292&lt;&gt;99,J2292&lt;&gt;9),IFERROR(VLOOKUP(A2292,'Health Total'!$A$2:$N$10000,14,0),"."),".")</f>
        <v>15</v>
      </c>
    </row>
    <row r="2293" spans="1:19" x14ac:dyDescent="0.4">
      <c r="A2293" s="2" t="str">
        <f t="shared" si="70"/>
        <v>2023|Whanganui|11</v>
      </c>
      <c r="B2293" t="s">
        <v>16</v>
      </c>
      <c r="C2293" t="s">
        <v>17</v>
      </c>
      <c r="D2293" t="s">
        <v>18</v>
      </c>
      <c r="E2293" t="s">
        <v>19</v>
      </c>
      <c r="F2293">
        <v>2023</v>
      </c>
      <c r="G2293">
        <v>2023</v>
      </c>
      <c r="H2293">
        <v>301</v>
      </c>
      <c r="I2293" t="s">
        <v>156</v>
      </c>
      <c r="J2293">
        <v>2</v>
      </c>
      <c r="K2293" t="s">
        <v>23</v>
      </c>
      <c r="L2293">
        <v>11</v>
      </c>
      <c r="N2293">
        <v>7395</v>
      </c>
      <c r="R2293" s="2">
        <f t="shared" si="71"/>
        <v>35.49</v>
      </c>
      <c r="S2293" s="2">
        <f>IF(AND(P2293&lt;&gt;"_U",P2293&lt;&gt;"c",J2293&lt;&gt;99,J2293&lt;&gt;9),IFERROR(VLOOKUP(A2293,'Health Total'!$A$2:$N$10000,14,0),"."),".")</f>
        <v>20838</v>
      </c>
    </row>
    <row r="2294" spans="1:19" x14ac:dyDescent="0.4">
      <c r="A2294" s="2" t="str">
        <f t="shared" si="70"/>
        <v>2023|Whanganui|12</v>
      </c>
      <c r="B2294" t="s">
        <v>16</v>
      </c>
      <c r="C2294" t="s">
        <v>17</v>
      </c>
      <c r="D2294" t="s">
        <v>18</v>
      </c>
      <c r="E2294" t="s">
        <v>19</v>
      </c>
      <c r="F2294">
        <v>2023</v>
      </c>
      <c r="G2294">
        <v>2023</v>
      </c>
      <c r="H2294">
        <v>301</v>
      </c>
      <c r="I2294" t="s">
        <v>156</v>
      </c>
      <c r="J2294">
        <v>2</v>
      </c>
      <c r="K2294" t="s">
        <v>23</v>
      </c>
      <c r="L2294">
        <v>12</v>
      </c>
      <c r="N2294">
        <v>1353</v>
      </c>
      <c r="R2294" s="2">
        <f t="shared" si="71"/>
        <v>45.93</v>
      </c>
      <c r="S2294" s="2">
        <f>IF(AND(P2294&lt;&gt;"_U",P2294&lt;&gt;"c",J2294&lt;&gt;99,J2294&lt;&gt;9),IFERROR(VLOOKUP(A2294,'Health Total'!$A$2:$N$10000,14,0),"."),".")</f>
        <v>2946</v>
      </c>
    </row>
    <row r="2295" spans="1:19" x14ac:dyDescent="0.4">
      <c r="A2295" s="2" t="str">
        <f t="shared" si="70"/>
        <v>2023|Whanganui|13</v>
      </c>
      <c r="B2295" t="s">
        <v>16</v>
      </c>
      <c r="C2295" t="s">
        <v>17</v>
      </c>
      <c r="D2295" t="s">
        <v>18</v>
      </c>
      <c r="E2295" t="s">
        <v>19</v>
      </c>
      <c r="F2295">
        <v>2023</v>
      </c>
      <c r="G2295">
        <v>2023</v>
      </c>
      <c r="H2295">
        <v>301</v>
      </c>
      <c r="I2295" t="s">
        <v>156</v>
      </c>
      <c r="J2295">
        <v>2</v>
      </c>
      <c r="K2295" t="s">
        <v>23</v>
      </c>
      <c r="L2295">
        <v>13</v>
      </c>
      <c r="N2295">
        <v>57</v>
      </c>
      <c r="R2295" s="2">
        <f t="shared" si="71"/>
        <v>36.54</v>
      </c>
      <c r="S2295" s="2">
        <f>IF(AND(P2295&lt;&gt;"_U",P2295&lt;&gt;"c",J2295&lt;&gt;99,J2295&lt;&gt;9),IFERROR(VLOOKUP(A2295,'Health Total'!$A$2:$N$10000,14,0),"."),".")</f>
        <v>156</v>
      </c>
    </row>
    <row r="2296" spans="1:19" x14ac:dyDescent="0.4">
      <c r="A2296" s="2" t="str">
        <f t="shared" si="70"/>
        <v>2023|Whanganui|999</v>
      </c>
      <c r="B2296" t="s">
        <v>16</v>
      </c>
      <c r="C2296" t="s">
        <v>17</v>
      </c>
      <c r="D2296" t="s">
        <v>18</v>
      </c>
      <c r="E2296" t="s">
        <v>19</v>
      </c>
      <c r="F2296">
        <v>2023</v>
      </c>
      <c r="G2296">
        <v>2023</v>
      </c>
      <c r="H2296">
        <v>301</v>
      </c>
      <c r="I2296" t="s">
        <v>156</v>
      </c>
      <c r="J2296">
        <v>2</v>
      </c>
      <c r="K2296" t="s">
        <v>23</v>
      </c>
      <c r="L2296">
        <v>999</v>
      </c>
      <c r="N2296">
        <v>8808</v>
      </c>
      <c r="R2296" s="2">
        <f t="shared" si="71"/>
        <v>36.770000000000003</v>
      </c>
      <c r="S2296" s="2">
        <f>IF(AND(P2296&lt;&gt;"_U",P2296&lt;&gt;"c",J2296&lt;&gt;99,J2296&lt;&gt;9),IFERROR(VLOOKUP(A2296,'Health Total'!$A$2:$N$10000,14,0),"."),".")</f>
        <v>23952</v>
      </c>
    </row>
    <row r="2297" spans="1:19" x14ac:dyDescent="0.4">
      <c r="A2297" s="2" t="str">
        <f t="shared" si="70"/>
        <v>2023|Whanganui|10</v>
      </c>
      <c r="B2297" t="s">
        <v>16</v>
      </c>
      <c r="C2297" t="s">
        <v>17</v>
      </c>
      <c r="D2297" t="s">
        <v>18</v>
      </c>
      <c r="E2297" t="s">
        <v>19</v>
      </c>
      <c r="F2297">
        <v>2023</v>
      </c>
      <c r="G2297">
        <v>2023</v>
      </c>
      <c r="H2297">
        <v>301</v>
      </c>
      <c r="I2297" t="s">
        <v>156</v>
      </c>
      <c r="J2297">
        <v>3</v>
      </c>
      <c r="K2297" t="s">
        <v>24</v>
      </c>
      <c r="L2297">
        <v>10</v>
      </c>
      <c r="N2297">
        <v>6</v>
      </c>
      <c r="R2297" s="2">
        <f t="shared" si="71"/>
        <v>40</v>
      </c>
      <c r="S2297" s="2">
        <f>IF(AND(P2297&lt;&gt;"_U",P2297&lt;&gt;"c",J2297&lt;&gt;99,J2297&lt;&gt;9),IFERROR(VLOOKUP(A2297,'Health Total'!$A$2:$N$10000,14,0),"."),".")</f>
        <v>15</v>
      </c>
    </row>
    <row r="2298" spans="1:19" x14ac:dyDescent="0.4">
      <c r="A2298" s="2" t="str">
        <f t="shared" si="70"/>
        <v>2023|Whanganui|11</v>
      </c>
      <c r="B2298" t="s">
        <v>16</v>
      </c>
      <c r="C2298" t="s">
        <v>17</v>
      </c>
      <c r="D2298" t="s">
        <v>18</v>
      </c>
      <c r="E2298" t="s">
        <v>19</v>
      </c>
      <c r="F2298">
        <v>2023</v>
      </c>
      <c r="G2298">
        <v>2023</v>
      </c>
      <c r="H2298">
        <v>301</v>
      </c>
      <c r="I2298" t="s">
        <v>156</v>
      </c>
      <c r="J2298">
        <v>3</v>
      </c>
      <c r="K2298" t="s">
        <v>24</v>
      </c>
      <c r="L2298">
        <v>11</v>
      </c>
      <c r="N2298">
        <v>4044</v>
      </c>
      <c r="R2298" s="2">
        <f t="shared" si="71"/>
        <v>19.41</v>
      </c>
      <c r="S2298" s="2">
        <f>IF(AND(P2298&lt;&gt;"_U",P2298&lt;&gt;"c",J2298&lt;&gt;99,J2298&lt;&gt;9),IFERROR(VLOOKUP(A2298,'Health Total'!$A$2:$N$10000,14,0),"."),".")</f>
        <v>20838</v>
      </c>
    </row>
    <row r="2299" spans="1:19" x14ac:dyDescent="0.4">
      <c r="A2299" s="2" t="str">
        <f t="shared" si="70"/>
        <v>2023|Whanganui|12</v>
      </c>
      <c r="B2299" t="s">
        <v>16</v>
      </c>
      <c r="C2299" t="s">
        <v>17</v>
      </c>
      <c r="D2299" t="s">
        <v>18</v>
      </c>
      <c r="E2299" t="s">
        <v>19</v>
      </c>
      <c r="F2299">
        <v>2023</v>
      </c>
      <c r="G2299">
        <v>2023</v>
      </c>
      <c r="H2299">
        <v>301</v>
      </c>
      <c r="I2299" t="s">
        <v>156</v>
      </c>
      <c r="J2299">
        <v>3</v>
      </c>
      <c r="K2299" t="s">
        <v>24</v>
      </c>
      <c r="L2299">
        <v>12</v>
      </c>
      <c r="N2299">
        <v>252</v>
      </c>
      <c r="R2299" s="2">
        <f t="shared" si="71"/>
        <v>8.5500000000000007</v>
      </c>
      <c r="S2299" s="2">
        <f>IF(AND(P2299&lt;&gt;"_U",P2299&lt;&gt;"c",J2299&lt;&gt;99,J2299&lt;&gt;9),IFERROR(VLOOKUP(A2299,'Health Total'!$A$2:$N$10000,14,0),"."),".")</f>
        <v>2946</v>
      </c>
    </row>
    <row r="2300" spans="1:19" x14ac:dyDescent="0.4">
      <c r="A2300" s="2" t="str">
        <f t="shared" si="70"/>
        <v>2023|Whanganui|13</v>
      </c>
      <c r="B2300" t="s">
        <v>16</v>
      </c>
      <c r="C2300" t="s">
        <v>17</v>
      </c>
      <c r="D2300" t="s">
        <v>18</v>
      </c>
      <c r="E2300" t="s">
        <v>19</v>
      </c>
      <c r="F2300">
        <v>2023</v>
      </c>
      <c r="G2300">
        <v>2023</v>
      </c>
      <c r="H2300">
        <v>301</v>
      </c>
      <c r="I2300" t="s">
        <v>156</v>
      </c>
      <c r="J2300">
        <v>3</v>
      </c>
      <c r="K2300" t="s">
        <v>24</v>
      </c>
      <c r="L2300">
        <v>13</v>
      </c>
      <c r="N2300">
        <v>36</v>
      </c>
      <c r="R2300" s="2">
        <f t="shared" si="71"/>
        <v>23.08</v>
      </c>
      <c r="S2300" s="2">
        <f>IF(AND(P2300&lt;&gt;"_U",P2300&lt;&gt;"c",J2300&lt;&gt;99,J2300&lt;&gt;9),IFERROR(VLOOKUP(A2300,'Health Total'!$A$2:$N$10000,14,0),"."),".")</f>
        <v>156</v>
      </c>
    </row>
    <row r="2301" spans="1:19" x14ac:dyDescent="0.4">
      <c r="A2301" s="2" t="str">
        <f t="shared" si="70"/>
        <v>2023|Whanganui|999</v>
      </c>
      <c r="B2301" t="s">
        <v>16</v>
      </c>
      <c r="C2301" t="s">
        <v>17</v>
      </c>
      <c r="D2301" t="s">
        <v>18</v>
      </c>
      <c r="E2301" t="s">
        <v>19</v>
      </c>
      <c r="F2301">
        <v>2023</v>
      </c>
      <c r="G2301">
        <v>2023</v>
      </c>
      <c r="H2301">
        <v>301</v>
      </c>
      <c r="I2301" t="s">
        <v>156</v>
      </c>
      <c r="J2301">
        <v>3</v>
      </c>
      <c r="K2301" t="s">
        <v>24</v>
      </c>
      <c r="L2301">
        <v>999</v>
      </c>
      <c r="N2301">
        <v>4335</v>
      </c>
      <c r="R2301" s="2">
        <f t="shared" si="71"/>
        <v>18.100000000000001</v>
      </c>
      <c r="S2301" s="2">
        <f>IF(AND(P2301&lt;&gt;"_U",P2301&lt;&gt;"c",J2301&lt;&gt;99,J2301&lt;&gt;9),IFERROR(VLOOKUP(A2301,'Health Total'!$A$2:$N$10000,14,0),"."),".")</f>
        <v>23952</v>
      </c>
    </row>
    <row r="2302" spans="1:19" x14ac:dyDescent="0.4">
      <c r="A2302" s="2" t="str">
        <f t="shared" si="70"/>
        <v>2023|Whanganui|10</v>
      </c>
      <c r="B2302" t="s">
        <v>16</v>
      </c>
      <c r="C2302" t="s">
        <v>17</v>
      </c>
      <c r="D2302" t="s">
        <v>18</v>
      </c>
      <c r="E2302" t="s">
        <v>19</v>
      </c>
      <c r="F2302">
        <v>2023</v>
      </c>
      <c r="G2302">
        <v>2023</v>
      </c>
      <c r="H2302">
        <v>301</v>
      </c>
      <c r="I2302" t="s">
        <v>156</v>
      </c>
      <c r="J2302">
        <v>4</v>
      </c>
      <c r="K2302" t="s">
        <v>25</v>
      </c>
      <c r="L2302">
        <v>10</v>
      </c>
      <c r="N2302">
        <v>0</v>
      </c>
      <c r="R2302" s="2">
        <f t="shared" si="71"/>
        <v>0</v>
      </c>
      <c r="S2302" s="2">
        <f>IF(AND(P2302&lt;&gt;"_U",P2302&lt;&gt;"c",J2302&lt;&gt;99,J2302&lt;&gt;9),IFERROR(VLOOKUP(A2302,'Health Total'!$A$2:$N$10000,14,0),"."),".")</f>
        <v>15</v>
      </c>
    </row>
    <row r="2303" spans="1:19" x14ac:dyDescent="0.4">
      <c r="A2303" s="2" t="str">
        <f t="shared" si="70"/>
        <v>2023|Whanganui|11</v>
      </c>
      <c r="B2303" t="s">
        <v>16</v>
      </c>
      <c r="C2303" t="s">
        <v>17</v>
      </c>
      <c r="D2303" t="s">
        <v>18</v>
      </c>
      <c r="E2303" t="s">
        <v>19</v>
      </c>
      <c r="F2303">
        <v>2023</v>
      </c>
      <c r="G2303">
        <v>2023</v>
      </c>
      <c r="H2303">
        <v>301</v>
      </c>
      <c r="I2303" t="s">
        <v>156</v>
      </c>
      <c r="J2303">
        <v>4</v>
      </c>
      <c r="K2303" t="s">
        <v>25</v>
      </c>
      <c r="L2303">
        <v>11</v>
      </c>
      <c r="N2303">
        <v>918</v>
      </c>
      <c r="R2303" s="2">
        <f t="shared" si="71"/>
        <v>4.41</v>
      </c>
      <c r="S2303" s="2">
        <f>IF(AND(P2303&lt;&gt;"_U",P2303&lt;&gt;"c",J2303&lt;&gt;99,J2303&lt;&gt;9),IFERROR(VLOOKUP(A2303,'Health Total'!$A$2:$N$10000,14,0),"."),".")</f>
        <v>20838</v>
      </c>
    </row>
    <row r="2304" spans="1:19" x14ac:dyDescent="0.4">
      <c r="A2304" s="2" t="str">
        <f t="shared" si="70"/>
        <v>2023|Whanganui|12</v>
      </c>
      <c r="B2304" t="s">
        <v>16</v>
      </c>
      <c r="C2304" t="s">
        <v>17</v>
      </c>
      <c r="D2304" t="s">
        <v>18</v>
      </c>
      <c r="E2304" t="s">
        <v>19</v>
      </c>
      <c r="F2304">
        <v>2023</v>
      </c>
      <c r="G2304">
        <v>2023</v>
      </c>
      <c r="H2304">
        <v>301</v>
      </c>
      <c r="I2304" t="s">
        <v>156</v>
      </c>
      <c r="J2304">
        <v>4</v>
      </c>
      <c r="K2304" t="s">
        <v>25</v>
      </c>
      <c r="L2304">
        <v>12</v>
      </c>
      <c r="N2304">
        <v>99</v>
      </c>
      <c r="R2304" s="2">
        <f t="shared" si="71"/>
        <v>3.36</v>
      </c>
      <c r="S2304" s="2">
        <f>IF(AND(P2304&lt;&gt;"_U",P2304&lt;&gt;"c",J2304&lt;&gt;99,J2304&lt;&gt;9),IFERROR(VLOOKUP(A2304,'Health Total'!$A$2:$N$10000,14,0),"."),".")</f>
        <v>2946</v>
      </c>
    </row>
    <row r="2305" spans="1:19" x14ac:dyDescent="0.4">
      <c r="A2305" s="2" t="str">
        <f t="shared" si="70"/>
        <v>2023|Whanganui|13</v>
      </c>
      <c r="B2305" t="s">
        <v>16</v>
      </c>
      <c r="C2305" t="s">
        <v>17</v>
      </c>
      <c r="D2305" t="s">
        <v>18</v>
      </c>
      <c r="E2305" t="s">
        <v>19</v>
      </c>
      <c r="F2305">
        <v>2023</v>
      </c>
      <c r="G2305">
        <v>2023</v>
      </c>
      <c r="H2305">
        <v>301</v>
      </c>
      <c r="I2305" t="s">
        <v>156</v>
      </c>
      <c r="J2305">
        <v>4</v>
      </c>
      <c r="K2305" t="s">
        <v>25</v>
      </c>
      <c r="L2305">
        <v>13</v>
      </c>
      <c r="N2305">
        <v>9</v>
      </c>
      <c r="R2305" s="2">
        <f t="shared" si="71"/>
        <v>5.77</v>
      </c>
      <c r="S2305" s="2">
        <f>IF(AND(P2305&lt;&gt;"_U",P2305&lt;&gt;"c",J2305&lt;&gt;99,J2305&lt;&gt;9),IFERROR(VLOOKUP(A2305,'Health Total'!$A$2:$N$10000,14,0),"."),".")</f>
        <v>156</v>
      </c>
    </row>
    <row r="2306" spans="1:19" x14ac:dyDescent="0.4">
      <c r="A2306" s="2" t="str">
        <f t="shared" si="70"/>
        <v>2023|Whanganui|999</v>
      </c>
      <c r="B2306" t="s">
        <v>16</v>
      </c>
      <c r="C2306" t="s">
        <v>17</v>
      </c>
      <c r="D2306" t="s">
        <v>18</v>
      </c>
      <c r="E2306" t="s">
        <v>19</v>
      </c>
      <c r="F2306">
        <v>2023</v>
      </c>
      <c r="G2306">
        <v>2023</v>
      </c>
      <c r="H2306">
        <v>301</v>
      </c>
      <c r="I2306" t="s">
        <v>156</v>
      </c>
      <c r="J2306">
        <v>4</v>
      </c>
      <c r="K2306" t="s">
        <v>25</v>
      </c>
      <c r="L2306">
        <v>999</v>
      </c>
      <c r="N2306">
        <v>1026</v>
      </c>
      <c r="R2306" s="2">
        <f t="shared" si="71"/>
        <v>4.28</v>
      </c>
      <c r="S2306" s="2">
        <f>IF(AND(P2306&lt;&gt;"_U",P2306&lt;&gt;"c",J2306&lt;&gt;99,J2306&lt;&gt;9),IFERROR(VLOOKUP(A2306,'Health Total'!$A$2:$N$10000,14,0),"."),".")</f>
        <v>23952</v>
      </c>
    </row>
    <row r="2307" spans="1:19" x14ac:dyDescent="0.4">
      <c r="A2307" s="2" t="str">
        <f t="shared" ref="A2307:A2370" si="72">G2307&amp;"|"&amp;I2307&amp;"|"&amp;L2307</f>
        <v>2023|Whanganui|10</v>
      </c>
      <c r="B2307" t="s">
        <v>16</v>
      </c>
      <c r="C2307" t="s">
        <v>17</v>
      </c>
      <c r="D2307" t="s">
        <v>18</v>
      </c>
      <c r="E2307" t="s">
        <v>19</v>
      </c>
      <c r="F2307">
        <v>2023</v>
      </c>
      <c r="G2307">
        <v>2023</v>
      </c>
      <c r="H2307">
        <v>301</v>
      </c>
      <c r="I2307" t="s">
        <v>156</v>
      </c>
      <c r="J2307">
        <v>5</v>
      </c>
      <c r="K2307" t="s">
        <v>26</v>
      </c>
      <c r="L2307">
        <v>10</v>
      </c>
      <c r="N2307">
        <v>3</v>
      </c>
      <c r="R2307" s="2">
        <f t="shared" ref="R2307:R2370" si="73">IF(P2307&lt;&gt;"_U",IFERROR((ROUND(N2307/S2307*100,2)),"."),".")</f>
        <v>20</v>
      </c>
      <c r="S2307" s="2">
        <f>IF(AND(P2307&lt;&gt;"_U",P2307&lt;&gt;"c",J2307&lt;&gt;99,J2307&lt;&gt;9),IFERROR(VLOOKUP(A2307,'Health Total'!$A$2:$N$10000,14,0),"."),".")</f>
        <v>15</v>
      </c>
    </row>
    <row r="2308" spans="1:19" x14ac:dyDescent="0.4">
      <c r="A2308" s="2" t="str">
        <f t="shared" si="72"/>
        <v>2023|Whanganui|11</v>
      </c>
      <c r="B2308" t="s">
        <v>16</v>
      </c>
      <c r="C2308" t="s">
        <v>17</v>
      </c>
      <c r="D2308" t="s">
        <v>18</v>
      </c>
      <c r="E2308" t="s">
        <v>19</v>
      </c>
      <c r="F2308">
        <v>2023</v>
      </c>
      <c r="G2308">
        <v>2023</v>
      </c>
      <c r="H2308">
        <v>301</v>
      </c>
      <c r="I2308" t="s">
        <v>156</v>
      </c>
      <c r="J2308">
        <v>5</v>
      </c>
      <c r="K2308" t="s">
        <v>26</v>
      </c>
      <c r="L2308">
        <v>11</v>
      </c>
      <c r="N2308">
        <v>10476</v>
      </c>
      <c r="R2308" s="2">
        <f t="shared" si="73"/>
        <v>50.27</v>
      </c>
      <c r="S2308" s="2">
        <f>IF(AND(P2308&lt;&gt;"_U",P2308&lt;&gt;"c",J2308&lt;&gt;99,J2308&lt;&gt;9),IFERROR(VLOOKUP(A2308,'Health Total'!$A$2:$N$10000,14,0),"."),".")</f>
        <v>20838</v>
      </c>
    </row>
    <row r="2309" spans="1:19" x14ac:dyDescent="0.4">
      <c r="A2309" s="2" t="str">
        <f t="shared" si="72"/>
        <v>2023|Whanganui|12</v>
      </c>
      <c r="B2309" t="s">
        <v>16</v>
      </c>
      <c r="C2309" t="s">
        <v>17</v>
      </c>
      <c r="D2309" t="s">
        <v>18</v>
      </c>
      <c r="E2309" t="s">
        <v>19</v>
      </c>
      <c r="F2309">
        <v>2023</v>
      </c>
      <c r="G2309">
        <v>2023</v>
      </c>
      <c r="H2309">
        <v>301</v>
      </c>
      <c r="I2309" t="s">
        <v>156</v>
      </c>
      <c r="J2309">
        <v>5</v>
      </c>
      <c r="K2309" t="s">
        <v>26</v>
      </c>
      <c r="L2309">
        <v>12</v>
      </c>
      <c r="N2309">
        <v>285</v>
      </c>
      <c r="R2309" s="2">
        <f t="shared" si="73"/>
        <v>9.67</v>
      </c>
      <c r="S2309" s="2">
        <f>IF(AND(P2309&lt;&gt;"_U",P2309&lt;&gt;"c",J2309&lt;&gt;99,J2309&lt;&gt;9),IFERROR(VLOOKUP(A2309,'Health Total'!$A$2:$N$10000,14,0),"."),".")</f>
        <v>2946</v>
      </c>
    </row>
    <row r="2310" spans="1:19" x14ac:dyDescent="0.4">
      <c r="A2310" s="2" t="str">
        <f t="shared" si="72"/>
        <v>2023|Whanganui|13</v>
      </c>
      <c r="B2310" t="s">
        <v>16</v>
      </c>
      <c r="C2310" t="s">
        <v>17</v>
      </c>
      <c r="D2310" t="s">
        <v>18</v>
      </c>
      <c r="E2310" t="s">
        <v>19</v>
      </c>
      <c r="F2310">
        <v>2023</v>
      </c>
      <c r="G2310">
        <v>2023</v>
      </c>
      <c r="H2310">
        <v>301</v>
      </c>
      <c r="I2310" t="s">
        <v>156</v>
      </c>
      <c r="J2310">
        <v>5</v>
      </c>
      <c r="K2310" t="s">
        <v>26</v>
      </c>
      <c r="L2310">
        <v>13</v>
      </c>
      <c r="N2310">
        <v>39</v>
      </c>
      <c r="R2310" s="2">
        <f t="shared" si="73"/>
        <v>25</v>
      </c>
      <c r="S2310" s="2">
        <f>IF(AND(P2310&lt;&gt;"_U",P2310&lt;&gt;"c",J2310&lt;&gt;99,J2310&lt;&gt;9),IFERROR(VLOOKUP(A2310,'Health Total'!$A$2:$N$10000,14,0),"."),".")</f>
        <v>156</v>
      </c>
    </row>
    <row r="2311" spans="1:19" x14ac:dyDescent="0.4">
      <c r="A2311" s="2" t="str">
        <f t="shared" si="72"/>
        <v>2023|Whanganui|999</v>
      </c>
      <c r="B2311" t="s">
        <v>16</v>
      </c>
      <c r="C2311" t="s">
        <v>17</v>
      </c>
      <c r="D2311" t="s">
        <v>18</v>
      </c>
      <c r="E2311" t="s">
        <v>19</v>
      </c>
      <c r="F2311">
        <v>2023</v>
      </c>
      <c r="G2311">
        <v>2023</v>
      </c>
      <c r="H2311">
        <v>301</v>
      </c>
      <c r="I2311" t="s">
        <v>156</v>
      </c>
      <c r="J2311">
        <v>5</v>
      </c>
      <c r="K2311" t="s">
        <v>26</v>
      </c>
      <c r="L2311">
        <v>999</v>
      </c>
      <c r="N2311">
        <v>10800</v>
      </c>
      <c r="R2311" s="2">
        <f t="shared" si="73"/>
        <v>45.09</v>
      </c>
      <c r="S2311" s="2">
        <f>IF(AND(P2311&lt;&gt;"_U",P2311&lt;&gt;"c",J2311&lt;&gt;99,J2311&lt;&gt;9),IFERROR(VLOOKUP(A2311,'Health Total'!$A$2:$N$10000,14,0),"."),".")</f>
        <v>23952</v>
      </c>
    </row>
    <row r="2312" spans="1:19" x14ac:dyDescent="0.4">
      <c r="A2312" s="2" t="str">
        <f t="shared" si="72"/>
        <v>2023|Whanganui|10</v>
      </c>
      <c r="B2312" t="s">
        <v>16</v>
      </c>
      <c r="C2312" t="s">
        <v>17</v>
      </c>
      <c r="D2312" t="s">
        <v>18</v>
      </c>
      <c r="E2312" t="s">
        <v>19</v>
      </c>
      <c r="F2312">
        <v>2023</v>
      </c>
      <c r="G2312">
        <v>2023</v>
      </c>
      <c r="H2312">
        <v>301</v>
      </c>
      <c r="I2312" t="s">
        <v>156</v>
      </c>
      <c r="J2312">
        <v>6</v>
      </c>
      <c r="K2312" t="s">
        <v>27</v>
      </c>
      <c r="L2312">
        <v>10</v>
      </c>
      <c r="N2312">
        <v>0</v>
      </c>
      <c r="R2312" s="2">
        <f t="shared" si="73"/>
        <v>0</v>
      </c>
      <c r="S2312" s="2">
        <f>IF(AND(P2312&lt;&gt;"_U",P2312&lt;&gt;"c",J2312&lt;&gt;99,J2312&lt;&gt;9),IFERROR(VLOOKUP(A2312,'Health Total'!$A$2:$N$10000,14,0),"."),".")</f>
        <v>15</v>
      </c>
    </row>
    <row r="2313" spans="1:19" x14ac:dyDescent="0.4">
      <c r="A2313" s="2" t="str">
        <f t="shared" si="72"/>
        <v>2023|Whanganui|11</v>
      </c>
      <c r="B2313" t="s">
        <v>16</v>
      </c>
      <c r="C2313" t="s">
        <v>17</v>
      </c>
      <c r="D2313" t="s">
        <v>18</v>
      </c>
      <c r="E2313" t="s">
        <v>19</v>
      </c>
      <c r="F2313">
        <v>2023</v>
      </c>
      <c r="G2313">
        <v>2023</v>
      </c>
      <c r="H2313">
        <v>301</v>
      </c>
      <c r="I2313" t="s">
        <v>156</v>
      </c>
      <c r="J2313">
        <v>6</v>
      </c>
      <c r="K2313" t="s">
        <v>27</v>
      </c>
      <c r="L2313">
        <v>11</v>
      </c>
      <c r="N2313">
        <v>78</v>
      </c>
      <c r="R2313" s="2">
        <f t="shared" si="73"/>
        <v>0.37</v>
      </c>
      <c r="S2313" s="2">
        <f>IF(AND(P2313&lt;&gt;"_U",P2313&lt;&gt;"c",J2313&lt;&gt;99,J2313&lt;&gt;9),IFERROR(VLOOKUP(A2313,'Health Total'!$A$2:$N$10000,14,0),"."),".")</f>
        <v>20838</v>
      </c>
    </row>
    <row r="2314" spans="1:19" x14ac:dyDescent="0.4">
      <c r="A2314" s="2" t="str">
        <f t="shared" si="72"/>
        <v>2023|Whanganui|12</v>
      </c>
      <c r="B2314" t="s">
        <v>16</v>
      </c>
      <c r="C2314" t="s">
        <v>17</v>
      </c>
      <c r="D2314" t="s">
        <v>18</v>
      </c>
      <c r="E2314" t="s">
        <v>19</v>
      </c>
      <c r="F2314">
        <v>2023</v>
      </c>
      <c r="G2314">
        <v>2023</v>
      </c>
      <c r="H2314">
        <v>301</v>
      </c>
      <c r="I2314" t="s">
        <v>156</v>
      </c>
      <c r="J2314">
        <v>6</v>
      </c>
      <c r="K2314" t="s">
        <v>27</v>
      </c>
      <c r="L2314">
        <v>12</v>
      </c>
      <c r="N2314">
        <v>12</v>
      </c>
      <c r="R2314" s="2">
        <f t="shared" si="73"/>
        <v>0.41</v>
      </c>
      <c r="S2314" s="2">
        <f>IF(AND(P2314&lt;&gt;"_U",P2314&lt;&gt;"c",J2314&lt;&gt;99,J2314&lt;&gt;9),IFERROR(VLOOKUP(A2314,'Health Total'!$A$2:$N$10000,14,0),"."),".")</f>
        <v>2946</v>
      </c>
    </row>
    <row r="2315" spans="1:19" x14ac:dyDescent="0.4">
      <c r="A2315" s="2" t="str">
        <f t="shared" si="72"/>
        <v>2023|Whanganui|13</v>
      </c>
      <c r="B2315" t="s">
        <v>16</v>
      </c>
      <c r="C2315" t="s">
        <v>17</v>
      </c>
      <c r="D2315" t="s">
        <v>18</v>
      </c>
      <c r="E2315" t="s">
        <v>19</v>
      </c>
      <c r="F2315">
        <v>2023</v>
      </c>
      <c r="G2315">
        <v>2023</v>
      </c>
      <c r="H2315">
        <v>301</v>
      </c>
      <c r="I2315" t="s">
        <v>156</v>
      </c>
      <c r="J2315">
        <v>6</v>
      </c>
      <c r="K2315" t="s">
        <v>27</v>
      </c>
      <c r="L2315">
        <v>13</v>
      </c>
      <c r="N2315">
        <v>3</v>
      </c>
      <c r="R2315" s="2">
        <f t="shared" si="73"/>
        <v>1.92</v>
      </c>
      <c r="S2315" s="2">
        <f>IF(AND(P2315&lt;&gt;"_U",P2315&lt;&gt;"c",J2315&lt;&gt;99,J2315&lt;&gt;9),IFERROR(VLOOKUP(A2315,'Health Total'!$A$2:$N$10000,14,0),"."),".")</f>
        <v>156</v>
      </c>
    </row>
    <row r="2316" spans="1:19" x14ac:dyDescent="0.4">
      <c r="A2316" s="2" t="str">
        <f t="shared" si="72"/>
        <v>2023|Whanganui|999</v>
      </c>
      <c r="B2316" t="s">
        <v>16</v>
      </c>
      <c r="C2316" t="s">
        <v>17</v>
      </c>
      <c r="D2316" t="s">
        <v>18</v>
      </c>
      <c r="E2316" t="s">
        <v>19</v>
      </c>
      <c r="F2316">
        <v>2023</v>
      </c>
      <c r="G2316">
        <v>2023</v>
      </c>
      <c r="H2316">
        <v>301</v>
      </c>
      <c r="I2316" t="s">
        <v>156</v>
      </c>
      <c r="J2316">
        <v>6</v>
      </c>
      <c r="K2316" t="s">
        <v>27</v>
      </c>
      <c r="L2316">
        <v>999</v>
      </c>
      <c r="N2316">
        <v>93</v>
      </c>
      <c r="R2316" s="2">
        <f t="shared" si="73"/>
        <v>0.39</v>
      </c>
      <c r="S2316" s="2">
        <f>IF(AND(P2316&lt;&gt;"_U",P2316&lt;&gt;"c",J2316&lt;&gt;99,J2316&lt;&gt;9),IFERROR(VLOOKUP(A2316,'Health Total'!$A$2:$N$10000,14,0),"."),".")</f>
        <v>23952</v>
      </c>
    </row>
    <row r="2317" spans="1:19" x14ac:dyDescent="0.4">
      <c r="A2317" s="2" t="str">
        <f t="shared" si="72"/>
        <v>2023|Whanganui|10</v>
      </c>
      <c r="B2317" t="s">
        <v>16</v>
      </c>
      <c r="C2317" t="s">
        <v>17</v>
      </c>
      <c r="D2317" t="s">
        <v>18</v>
      </c>
      <c r="E2317" t="s">
        <v>19</v>
      </c>
      <c r="F2317">
        <v>2023</v>
      </c>
      <c r="G2317">
        <v>2023</v>
      </c>
      <c r="H2317">
        <v>301</v>
      </c>
      <c r="I2317" t="s">
        <v>156</v>
      </c>
      <c r="J2317">
        <v>7</v>
      </c>
      <c r="K2317" t="s">
        <v>28</v>
      </c>
      <c r="L2317">
        <v>10</v>
      </c>
      <c r="N2317">
        <v>0</v>
      </c>
      <c r="R2317" s="2">
        <f t="shared" si="73"/>
        <v>0</v>
      </c>
      <c r="S2317" s="2">
        <f>IF(AND(P2317&lt;&gt;"_U",P2317&lt;&gt;"c",J2317&lt;&gt;99,J2317&lt;&gt;9),IFERROR(VLOOKUP(A2317,'Health Total'!$A$2:$N$10000,14,0),"."),".")</f>
        <v>15</v>
      </c>
    </row>
    <row r="2318" spans="1:19" x14ac:dyDescent="0.4">
      <c r="A2318" s="2" t="str">
        <f t="shared" si="72"/>
        <v>2023|Whanganui|11</v>
      </c>
      <c r="B2318" t="s">
        <v>16</v>
      </c>
      <c r="C2318" t="s">
        <v>17</v>
      </c>
      <c r="D2318" t="s">
        <v>18</v>
      </c>
      <c r="E2318" t="s">
        <v>19</v>
      </c>
      <c r="F2318">
        <v>2023</v>
      </c>
      <c r="G2318">
        <v>2023</v>
      </c>
      <c r="H2318">
        <v>301</v>
      </c>
      <c r="I2318" t="s">
        <v>156</v>
      </c>
      <c r="J2318">
        <v>7</v>
      </c>
      <c r="K2318" t="s">
        <v>28</v>
      </c>
      <c r="L2318">
        <v>11</v>
      </c>
      <c r="N2318">
        <v>114</v>
      </c>
      <c r="R2318" s="2">
        <f t="shared" si="73"/>
        <v>0.55000000000000004</v>
      </c>
      <c r="S2318" s="2">
        <f>IF(AND(P2318&lt;&gt;"_U",P2318&lt;&gt;"c",J2318&lt;&gt;99,J2318&lt;&gt;9),IFERROR(VLOOKUP(A2318,'Health Total'!$A$2:$N$10000,14,0),"."),".")</f>
        <v>20838</v>
      </c>
    </row>
    <row r="2319" spans="1:19" x14ac:dyDescent="0.4">
      <c r="A2319" s="2" t="str">
        <f t="shared" si="72"/>
        <v>2023|Whanganui|12</v>
      </c>
      <c r="B2319" t="s">
        <v>16</v>
      </c>
      <c r="C2319" t="s">
        <v>17</v>
      </c>
      <c r="D2319" t="s">
        <v>18</v>
      </c>
      <c r="E2319" t="s">
        <v>19</v>
      </c>
      <c r="F2319">
        <v>2023</v>
      </c>
      <c r="G2319">
        <v>2023</v>
      </c>
      <c r="H2319">
        <v>301</v>
      </c>
      <c r="I2319" t="s">
        <v>156</v>
      </c>
      <c r="J2319">
        <v>7</v>
      </c>
      <c r="K2319" t="s">
        <v>28</v>
      </c>
      <c r="L2319">
        <v>12</v>
      </c>
      <c r="N2319">
        <v>6</v>
      </c>
      <c r="R2319" s="2">
        <f t="shared" si="73"/>
        <v>0.2</v>
      </c>
      <c r="S2319" s="2">
        <f>IF(AND(P2319&lt;&gt;"_U",P2319&lt;&gt;"c",J2319&lt;&gt;99,J2319&lt;&gt;9),IFERROR(VLOOKUP(A2319,'Health Total'!$A$2:$N$10000,14,0),"."),".")</f>
        <v>2946</v>
      </c>
    </row>
    <row r="2320" spans="1:19" x14ac:dyDescent="0.4">
      <c r="A2320" s="2" t="str">
        <f t="shared" si="72"/>
        <v>2023|Whanganui|13</v>
      </c>
      <c r="B2320" t="s">
        <v>16</v>
      </c>
      <c r="C2320" t="s">
        <v>17</v>
      </c>
      <c r="D2320" t="s">
        <v>18</v>
      </c>
      <c r="E2320" t="s">
        <v>19</v>
      </c>
      <c r="F2320">
        <v>2023</v>
      </c>
      <c r="G2320">
        <v>2023</v>
      </c>
      <c r="H2320">
        <v>301</v>
      </c>
      <c r="I2320" t="s">
        <v>156</v>
      </c>
      <c r="J2320">
        <v>7</v>
      </c>
      <c r="K2320" t="s">
        <v>28</v>
      </c>
      <c r="L2320">
        <v>13</v>
      </c>
      <c r="N2320">
        <v>3</v>
      </c>
      <c r="R2320" s="2">
        <f t="shared" si="73"/>
        <v>1.92</v>
      </c>
      <c r="S2320" s="2">
        <f>IF(AND(P2320&lt;&gt;"_U",P2320&lt;&gt;"c",J2320&lt;&gt;99,J2320&lt;&gt;9),IFERROR(VLOOKUP(A2320,'Health Total'!$A$2:$N$10000,14,0),"."),".")</f>
        <v>156</v>
      </c>
    </row>
    <row r="2321" spans="1:19" x14ac:dyDescent="0.4">
      <c r="A2321" s="2" t="str">
        <f t="shared" si="72"/>
        <v>2023|Whanganui|999</v>
      </c>
      <c r="B2321" t="s">
        <v>16</v>
      </c>
      <c r="C2321" t="s">
        <v>17</v>
      </c>
      <c r="D2321" t="s">
        <v>18</v>
      </c>
      <c r="E2321" t="s">
        <v>19</v>
      </c>
      <c r="F2321">
        <v>2023</v>
      </c>
      <c r="G2321">
        <v>2023</v>
      </c>
      <c r="H2321">
        <v>301</v>
      </c>
      <c r="I2321" t="s">
        <v>156</v>
      </c>
      <c r="J2321">
        <v>7</v>
      </c>
      <c r="K2321" t="s">
        <v>28</v>
      </c>
      <c r="L2321">
        <v>999</v>
      </c>
      <c r="N2321">
        <v>123</v>
      </c>
      <c r="R2321" s="2">
        <f t="shared" si="73"/>
        <v>0.51</v>
      </c>
      <c r="S2321" s="2">
        <f>IF(AND(P2321&lt;&gt;"_U",P2321&lt;&gt;"c",J2321&lt;&gt;99,J2321&lt;&gt;9),IFERROR(VLOOKUP(A2321,'Health Total'!$A$2:$N$10000,14,0),"."),".")</f>
        <v>23952</v>
      </c>
    </row>
    <row r="2322" spans="1:19" x14ac:dyDescent="0.4">
      <c r="A2322" s="2" t="str">
        <f t="shared" si="72"/>
        <v>2023|Whanganui|10</v>
      </c>
      <c r="B2322" t="s">
        <v>16</v>
      </c>
      <c r="C2322" t="s">
        <v>17</v>
      </c>
      <c r="D2322" t="s">
        <v>18</v>
      </c>
      <c r="E2322" t="s">
        <v>19</v>
      </c>
      <c r="F2322">
        <v>2023</v>
      </c>
      <c r="G2322">
        <v>2023</v>
      </c>
      <c r="H2322">
        <v>301</v>
      </c>
      <c r="I2322" t="s">
        <v>156</v>
      </c>
      <c r="J2322">
        <v>77</v>
      </c>
      <c r="K2322" t="s">
        <v>29</v>
      </c>
      <c r="L2322">
        <v>10</v>
      </c>
      <c r="N2322">
        <v>15</v>
      </c>
      <c r="R2322" s="2">
        <f t="shared" si="73"/>
        <v>100</v>
      </c>
      <c r="S2322" s="2">
        <f>IF(AND(P2322&lt;&gt;"_U",P2322&lt;&gt;"c",J2322&lt;&gt;99,J2322&lt;&gt;9),IFERROR(VLOOKUP(A2322,'Health Total'!$A$2:$N$10000,14,0),"."),".")</f>
        <v>15</v>
      </c>
    </row>
    <row r="2323" spans="1:19" x14ac:dyDescent="0.4">
      <c r="A2323" s="2" t="str">
        <f t="shared" si="72"/>
        <v>2023|Whanganui|11</v>
      </c>
      <c r="B2323" t="s">
        <v>16</v>
      </c>
      <c r="C2323" t="s">
        <v>17</v>
      </c>
      <c r="D2323" t="s">
        <v>18</v>
      </c>
      <c r="E2323" t="s">
        <v>19</v>
      </c>
      <c r="F2323">
        <v>2023</v>
      </c>
      <c r="G2323">
        <v>2023</v>
      </c>
      <c r="H2323">
        <v>301</v>
      </c>
      <c r="I2323" t="s">
        <v>156</v>
      </c>
      <c r="J2323">
        <v>77</v>
      </c>
      <c r="K2323" t="s">
        <v>29</v>
      </c>
      <c r="L2323">
        <v>11</v>
      </c>
      <c r="N2323">
        <v>20838</v>
      </c>
      <c r="R2323" s="2">
        <f t="shared" si="73"/>
        <v>100</v>
      </c>
      <c r="S2323" s="2">
        <f>IF(AND(P2323&lt;&gt;"_U",P2323&lt;&gt;"c",J2323&lt;&gt;99,J2323&lt;&gt;9),IFERROR(VLOOKUP(A2323,'Health Total'!$A$2:$N$10000,14,0),"."),".")</f>
        <v>20838</v>
      </c>
    </row>
    <row r="2324" spans="1:19" x14ac:dyDescent="0.4">
      <c r="A2324" s="2" t="str">
        <f t="shared" si="72"/>
        <v>2023|Whanganui|12</v>
      </c>
      <c r="B2324" t="s">
        <v>16</v>
      </c>
      <c r="C2324" t="s">
        <v>17</v>
      </c>
      <c r="D2324" t="s">
        <v>18</v>
      </c>
      <c r="E2324" t="s">
        <v>19</v>
      </c>
      <c r="F2324">
        <v>2023</v>
      </c>
      <c r="G2324">
        <v>2023</v>
      </c>
      <c r="H2324">
        <v>301</v>
      </c>
      <c r="I2324" t="s">
        <v>156</v>
      </c>
      <c r="J2324">
        <v>77</v>
      </c>
      <c r="K2324" t="s">
        <v>29</v>
      </c>
      <c r="L2324">
        <v>12</v>
      </c>
      <c r="N2324">
        <v>2946</v>
      </c>
      <c r="R2324" s="2">
        <f t="shared" si="73"/>
        <v>100</v>
      </c>
      <c r="S2324" s="2">
        <f>IF(AND(P2324&lt;&gt;"_U",P2324&lt;&gt;"c",J2324&lt;&gt;99,J2324&lt;&gt;9),IFERROR(VLOOKUP(A2324,'Health Total'!$A$2:$N$10000,14,0),"."),".")</f>
        <v>2946</v>
      </c>
    </row>
    <row r="2325" spans="1:19" x14ac:dyDescent="0.4">
      <c r="A2325" s="2" t="str">
        <f t="shared" si="72"/>
        <v>2023|Whanganui|13</v>
      </c>
      <c r="B2325" t="s">
        <v>16</v>
      </c>
      <c r="C2325" t="s">
        <v>17</v>
      </c>
      <c r="D2325" t="s">
        <v>18</v>
      </c>
      <c r="E2325" t="s">
        <v>19</v>
      </c>
      <c r="F2325">
        <v>2023</v>
      </c>
      <c r="G2325">
        <v>2023</v>
      </c>
      <c r="H2325">
        <v>301</v>
      </c>
      <c r="I2325" t="s">
        <v>156</v>
      </c>
      <c r="J2325">
        <v>77</v>
      </c>
      <c r="K2325" t="s">
        <v>29</v>
      </c>
      <c r="L2325">
        <v>13</v>
      </c>
      <c r="N2325">
        <v>156</v>
      </c>
      <c r="R2325" s="2">
        <f t="shared" si="73"/>
        <v>100</v>
      </c>
      <c r="S2325" s="2">
        <f>IF(AND(P2325&lt;&gt;"_U",P2325&lt;&gt;"c",J2325&lt;&gt;99,J2325&lt;&gt;9),IFERROR(VLOOKUP(A2325,'Health Total'!$A$2:$N$10000,14,0),"."),".")</f>
        <v>156</v>
      </c>
    </row>
    <row r="2326" spans="1:19" x14ac:dyDescent="0.4">
      <c r="A2326" s="2" t="str">
        <f t="shared" si="72"/>
        <v>2023|Whanganui|999</v>
      </c>
      <c r="B2326" t="s">
        <v>16</v>
      </c>
      <c r="C2326" t="s">
        <v>17</v>
      </c>
      <c r="D2326" t="s">
        <v>18</v>
      </c>
      <c r="E2326" t="s">
        <v>19</v>
      </c>
      <c r="F2326">
        <v>2023</v>
      </c>
      <c r="G2326">
        <v>2023</v>
      </c>
      <c r="H2326">
        <v>301</v>
      </c>
      <c r="I2326" t="s">
        <v>156</v>
      </c>
      <c r="J2326">
        <v>77</v>
      </c>
      <c r="K2326" t="s">
        <v>29</v>
      </c>
      <c r="L2326">
        <v>999</v>
      </c>
      <c r="N2326">
        <v>23952</v>
      </c>
      <c r="R2326" s="2">
        <f t="shared" si="73"/>
        <v>100</v>
      </c>
      <c r="S2326" s="2">
        <f>IF(AND(P2326&lt;&gt;"_U",P2326&lt;&gt;"c",J2326&lt;&gt;99,J2326&lt;&gt;9),IFERROR(VLOOKUP(A2326,'Health Total'!$A$2:$N$10000,14,0),"."),".")</f>
        <v>23952</v>
      </c>
    </row>
    <row r="2327" spans="1:19" x14ac:dyDescent="0.4">
      <c r="A2327" s="2" t="str">
        <f t="shared" si="72"/>
        <v>2023|Whanganui|10</v>
      </c>
      <c r="B2327" t="s">
        <v>16</v>
      </c>
      <c r="C2327" t="s">
        <v>17</v>
      </c>
      <c r="D2327" t="s">
        <v>18</v>
      </c>
      <c r="E2327" t="s">
        <v>19</v>
      </c>
      <c r="F2327">
        <v>2023</v>
      </c>
      <c r="G2327">
        <v>2023</v>
      </c>
      <c r="H2327">
        <v>301</v>
      </c>
      <c r="I2327" t="s">
        <v>156</v>
      </c>
      <c r="J2327">
        <v>8</v>
      </c>
      <c r="K2327" t="s">
        <v>30</v>
      </c>
      <c r="L2327">
        <v>10</v>
      </c>
      <c r="N2327">
        <v>0</v>
      </c>
      <c r="R2327" s="2">
        <f t="shared" si="73"/>
        <v>0</v>
      </c>
      <c r="S2327" s="2">
        <f>IF(AND(P2327&lt;&gt;"_U",P2327&lt;&gt;"c",J2327&lt;&gt;99,J2327&lt;&gt;9),IFERROR(VLOOKUP(A2327,'Health Total'!$A$2:$N$10000,14,0),"."),".")</f>
        <v>15</v>
      </c>
    </row>
    <row r="2328" spans="1:19" x14ac:dyDescent="0.4">
      <c r="A2328" s="2" t="str">
        <f t="shared" si="72"/>
        <v>2023|Whanganui|11</v>
      </c>
      <c r="B2328" t="s">
        <v>16</v>
      </c>
      <c r="C2328" t="s">
        <v>17</v>
      </c>
      <c r="D2328" t="s">
        <v>18</v>
      </c>
      <c r="E2328" t="s">
        <v>19</v>
      </c>
      <c r="F2328">
        <v>2023</v>
      </c>
      <c r="G2328">
        <v>2023</v>
      </c>
      <c r="H2328">
        <v>301</v>
      </c>
      <c r="I2328" t="s">
        <v>156</v>
      </c>
      <c r="J2328">
        <v>8</v>
      </c>
      <c r="K2328" t="s">
        <v>30</v>
      </c>
      <c r="L2328">
        <v>11</v>
      </c>
      <c r="N2328">
        <v>546</v>
      </c>
      <c r="R2328" s="2">
        <f t="shared" si="73"/>
        <v>2.62</v>
      </c>
      <c r="S2328" s="2">
        <f>IF(AND(P2328&lt;&gt;"_U",P2328&lt;&gt;"c",J2328&lt;&gt;99,J2328&lt;&gt;9),IFERROR(VLOOKUP(A2328,'Health Total'!$A$2:$N$10000,14,0),"."),".")</f>
        <v>20838</v>
      </c>
    </row>
    <row r="2329" spans="1:19" x14ac:dyDescent="0.4">
      <c r="A2329" s="2" t="str">
        <f t="shared" si="72"/>
        <v>2023|Whanganui|12</v>
      </c>
      <c r="B2329" t="s">
        <v>16</v>
      </c>
      <c r="C2329" t="s">
        <v>17</v>
      </c>
      <c r="D2329" t="s">
        <v>18</v>
      </c>
      <c r="E2329" t="s">
        <v>19</v>
      </c>
      <c r="F2329">
        <v>2023</v>
      </c>
      <c r="G2329">
        <v>2023</v>
      </c>
      <c r="H2329">
        <v>301</v>
      </c>
      <c r="I2329" t="s">
        <v>156</v>
      </c>
      <c r="J2329">
        <v>8</v>
      </c>
      <c r="K2329" t="s">
        <v>30</v>
      </c>
      <c r="L2329">
        <v>12</v>
      </c>
      <c r="N2329">
        <v>36</v>
      </c>
      <c r="R2329" s="2">
        <f t="shared" si="73"/>
        <v>1.22</v>
      </c>
      <c r="S2329" s="2">
        <f>IF(AND(P2329&lt;&gt;"_U",P2329&lt;&gt;"c",J2329&lt;&gt;99,J2329&lt;&gt;9),IFERROR(VLOOKUP(A2329,'Health Total'!$A$2:$N$10000,14,0),"."),".")</f>
        <v>2946</v>
      </c>
    </row>
    <row r="2330" spans="1:19" x14ac:dyDescent="0.4">
      <c r="A2330" s="2" t="str">
        <f t="shared" si="72"/>
        <v>2023|Whanganui|13</v>
      </c>
      <c r="B2330" t="s">
        <v>16</v>
      </c>
      <c r="C2330" t="s">
        <v>17</v>
      </c>
      <c r="D2330" t="s">
        <v>18</v>
      </c>
      <c r="E2330" t="s">
        <v>19</v>
      </c>
      <c r="F2330">
        <v>2023</v>
      </c>
      <c r="G2330">
        <v>2023</v>
      </c>
      <c r="H2330">
        <v>301</v>
      </c>
      <c r="I2330" t="s">
        <v>156</v>
      </c>
      <c r="J2330">
        <v>8</v>
      </c>
      <c r="K2330" t="s">
        <v>30</v>
      </c>
      <c r="L2330">
        <v>13</v>
      </c>
      <c r="N2330">
        <v>9</v>
      </c>
      <c r="R2330" s="2">
        <f t="shared" si="73"/>
        <v>5.77</v>
      </c>
      <c r="S2330" s="2">
        <f>IF(AND(P2330&lt;&gt;"_U",P2330&lt;&gt;"c",J2330&lt;&gt;99,J2330&lt;&gt;9),IFERROR(VLOOKUP(A2330,'Health Total'!$A$2:$N$10000,14,0),"."),".")</f>
        <v>156</v>
      </c>
    </row>
    <row r="2331" spans="1:19" x14ac:dyDescent="0.4">
      <c r="A2331" s="2" t="str">
        <f t="shared" si="72"/>
        <v>2023|Whanganui|999</v>
      </c>
      <c r="B2331" t="s">
        <v>16</v>
      </c>
      <c r="C2331" t="s">
        <v>17</v>
      </c>
      <c r="D2331" t="s">
        <v>18</v>
      </c>
      <c r="E2331" t="s">
        <v>19</v>
      </c>
      <c r="F2331">
        <v>2023</v>
      </c>
      <c r="G2331">
        <v>2023</v>
      </c>
      <c r="H2331">
        <v>301</v>
      </c>
      <c r="I2331" t="s">
        <v>156</v>
      </c>
      <c r="J2331">
        <v>8</v>
      </c>
      <c r="K2331" t="s">
        <v>30</v>
      </c>
      <c r="L2331">
        <v>999</v>
      </c>
      <c r="N2331">
        <v>594</v>
      </c>
      <c r="R2331" s="2">
        <f t="shared" si="73"/>
        <v>2.48</v>
      </c>
      <c r="S2331" s="2">
        <f>IF(AND(P2331&lt;&gt;"_U",P2331&lt;&gt;"c",J2331&lt;&gt;99,J2331&lt;&gt;9),IFERROR(VLOOKUP(A2331,'Health Total'!$A$2:$N$10000,14,0),"."),".")</f>
        <v>23952</v>
      </c>
    </row>
    <row r="2332" spans="1:19" x14ac:dyDescent="0.4">
      <c r="A2332" s="2" t="str">
        <f t="shared" si="72"/>
        <v>2023|Whanganui|10</v>
      </c>
      <c r="B2332" t="s">
        <v>16</v>
      </c>
      <c r="C2332" t="s">
        <v>17</v>
      </c>
      <c r="D2332" t="s">
        <v>18</v>
      </c>
      <c r="E2332" t="s">
        <v>19</v>
      </c>
      <c r="F2332">
        <v>2023</v>
      </c>
      <c r="G2332">
        <v>2023</v>
      </c>
      <c r="H2332">
        <v>301</v>
      </c>
      <c r="I2332" t="s">
        <v>156</v>
      </c>
      <c r="J2332">
        <v>9</v>
      </c>
      <c r="K2332" t="s">
        <v>31</v>
      </c>
      <c r="L2332">
        <v>10</v>
      </c>
      <c r="N2332">
        <v>0</v>
      </c>
      <c r="R2332" s="2" t="str">
        <f t="shared" si="73"/>
        <v>.</v>
      </c>
      <c r="S2332" s="2" t="str">
        <f>IF(AND(P2332&lt;&gt;"_U",P2332&lt;&gt;"c",J2332&lt;&gt;99,J2332&lt;&gt;9),IFERROR(VLOOKUP(A2332,'Health Total'!$A$2:$N$10000,14,0),"."),".")</f>
        <v>.</v>
      </c>
    </row>
    <row r="2333" spans="1:19" x14ac:dyDescent="0.4">
      <c r="A2333" s="2" t="str">
        <f t="shared" si="72"/>
        <v>2023|Whanganui|11</v>
      </c>
      <c r="B2333" t="s">
        <v>16</v>
      </c>
      <c r="C2333" t="s">
        <v>17</v>
      </c>
      <c r="D2333" t="s">
        <v>18</v>
      </c>
      <c r="E2333" t="s">
        <v>19</v>
      </c>
      <c r="F2333">
        <v>2023</v>
      </c>
      <c r="G2333">
        <v>2023</v>
      </c>
      <c r="H2333">
        <v>301</v>
      </c>
      <c r="I2333" t="s">
        <v>156</v>
      </c>
      <c r="J2333">
        <v>9</v>
      </c>
      <c r="K2333" t="s">
        <v>31</v>
      </c>
      <c r="L2333">
        <v>11</v>
      </c>
      <c r="N2333">
        <v>2205</v>
      </c>
      <c r="R2333" s="2" t="str">
        <f t="shared" si="73"/>
        <v>.</v>
      </c>
      <c r="S2333" s="2" t="str">
        <f>IF(AND(P2333&lt;&gt;"_U",P2333&lt;&gt;"c",J2333&lt;&gt;99,J2333&lt;&gt;9),IFERROR(VLOOKUP(A2333,'Health Total'!$A$2:$N$10000,14,0),"."),".")</f>
        <v>.</v>
      </c>
    </row>
    <row r="2334" spans="1:19" x14ac:dyDescent="0.4">
      <c r="A2334" s="2" t="str">
        <f t="shared" si="72"/>
        <v>2023|Whanganui|12</v>
      </c>
      <c r="B2334" t="s">
        <v>16</v>
      </c>
      <c r="C2334" t="s">
        <v>17</v>
      </c>
      <c r="D2334" t="s">
        <v>18</v>
      </c>
      <c r="E2334" t="s">
        <v>19</v>
      </c>
      <c r="F2334">
        <v>2023</v>
      </c>
      <c r="G2334">
        <v>2023</v>
      </c>
      <c r="H2334">
        <v>301</v>
      </c>
      <c r="I2334" t="s">
        <v>156</v>
      </c>
      <c r="J2334">
        <v>9</v>
      </c>
      <c r="K2334" t="s">
        <v>31</v>
      </c>
      <c r="L2334">
        <v>12</v>
      </c>
      <c r="N2334">
        <v>459</v>
      </c>
      <c r="R2334" s="2" t="str">
        <f t="shared" si="73"/>
        <v>.</v>
      </c>
      <c r="S2334" s="2" t="str">
        <f>IF(AND(P2334&lt;&gt;"_U",P2334&lt;&gt;"c",J2334&lt;&gt;99,J2334&lt;&gt;9),IFERROR(VLOOKUP(A2334,'Health Total'!$A$2:$N$10000,14,0),"."),".")</f>
        <v>.</v>
      </c>
    </row>
    <row r="2335" spans="1:19" x14ac:dyDescent="0.4">
      <c r="A2335" s="2" t="str">
        <f t="shared" si="72"/>
        <v>2023|Whanganui|13</v>
      </c>
      <c r="B2335" t="s">
        <v>16</v>
      </c>
      <c r="C2335" t="s">
        <v>17</v>
      </c>
      <c r="D2335" t="s">
        <v>18</v>
      </c>
      <c r="E2335" t="s">
        <v>19</v>
      </c>
      <c r="F2335">
        <v>2023</v>
      </c>
      <c r="G2335">
        <v>2023</v>
      </c>
      <c r="H2335">
        <v>301</v>
      </c>
      <c r="I2335" t="s">
        <v>156</v>
      </c>
      <c r="J2335">
        <v>9</v>
      </c>
      <c r="K2335" t="s">
        <v>31</v>
      </c>
      <c r="L2335">
        <v>13</v>
      </c>
      <c r="N2335">
        <v>102</v>
      </c>
      <c r="R2335" s="2" t="str">
        <f t="shared" si="73"/>
        <v>.</v>
      </c>
      <c r="S2335" s="2" t="str">
        <f>IF(AND(P2335&lt;&gt;"_U",P2335&lt;&gt;"c",J2335&lt;&gt;99,J2335&lt;&gt;9),IFERROR(VLOOKUP(A2335,'Health Total'!$A$2:$N$10000,14,0),"."),".")</f>
        <v>.</v>
      </c>
    </row>
    <row r="2336" spans="1:19" x14ac:dyDescent="0.4">
      <c r="A2336" s="2" t="str">
        <f t="shared" si="72"/>
        <v>2023|Whanganui|999</v>
      </c>
      <c r="B2336" t="s">
        <v>16</v>
      </c>
      <c r="C2336" t="s">
        <v>17</v>
      </c>
      <c r="D2336" t="s">
        <v>18</v>
      </c>
      <c r="E2336" t="s">
        <v>19</v>
      </c>
      <c r="F2336">
        <v>2023</v>
      </c>
      <c r="G2336">
        <v>2023</v>
      </c>
      <c r="H2336">
        <v>301</v>
      </c>
      <c r="I2336" t="s">
        <v>156</v>
      </c>
      <c r="J2336">
        <v>9</v>
      </c>
      <c r="K2336" t="s">
        <v>31</v>
      </c>
      <c r="L2336">
        <v>999</v>
      </c>
      <c r="N2336">
        <v>2769</v>
      </c>
      <c r="R2336" s="2" t="str">
        <f t="shared" si="73"/>
        <v>.</v>
      </c>
      <c r="S2336" s="2" t="str">
        <f>IF(AND(P2336&lt;&gt;"_U",P2336&lt;&gt;"c",J2336&lt;&gt;99,J2336&lt;&gt;9),IFERROR(VLOOKUP(A2336,'Health Total'!$A$2:$N$10000,14,0),"."),".")</f>
        <v>.</v>
      </c>
    </row>
    <row r="2337" spans="1:19" x14ac:dyDescent="0.4">
      <c r="A2337" s="2" t="str">
        <f t="shared" si="72"/>
        <v>2023|Whanganui|10</v>
      </c>
      <c r="B2337" t="s">
        <v>16</v>
      </c>
      <c r="C2337" t="s">
        <v>17</v>
      </c>
      <c r="D2337" t="s">
        <v>18</v>
      </c>
      <c r="E2337" t="s">
        <v>19</v>
      </c>
      <c r="F2337">
        <v>2023</v>
      </c>
      <c r="G2337">
        <v>2023</v>
      </c>
      <c r="H2337">
        <v>301</v>
      </c>
      <c r="I2337" t="s">
        <v>156</v>
      </c>
      <c r="J2337">
        <v>99</v>
      </c>
      <c r="K2337" t="s">
        <v>32</v>
      </c>
      <c r="L2337">
        <v>10</v>
      </c>
      <c r="N2337">
        <v>15</v>
      </c>
      <c r="R2337" s="2" t="str">
        <f t="shared" si="73"/>
        <v>.</v>
      </c>
      <c r="S2337" s="2" t="str">
        <f>IF(AND(P2337&lt;&gt;"_U",P2337&lt;&gt;"c",J2337&lt;&gt;99,J2337&lt;&gt;9),IFERROR(VLOOKUP(A2337,'Health Total'!$A$2:$N$10000,14,0),"."),".")</f>
        <v>.</v>
      </c>
    </row>
    <row r="2338" spans="1:19" x14ac:dyDescent="0.4">
      <c r="A2338" s="2" t="str">
        <f t="shared" si="72"/>
        <v>2023|Whanganui|11</v>
      </c>
      <c r="B2338" t="s">
        <v>16</v>
      </c>
      <c r="C2338" t="s">
        <v>17</v>
      </c>
      <c r="D2338" t="s">
        <v>18</v>
      </c>
      <c r="E2338" t="s">
        <v>19</v>
      </c>
      <c r="F2338">
        <v>2023</v>
      </c>
      <c r="G2338">
        <v>2023</v>
      </c>
      <c r="H2338">
        <v>301</v>
      </c>
      <c r="I2338" t="s">
        <v>156</v>
      </c>
      <c r="J2338">
        <v>99</v>
      </c>
      <c r="K2338" t="s">
        <v>32</v>
      </c>
      <c r="L2338">
        <v>11</v>
      </c>
      <c r="N2338">
        <v>23043</v>
      </c>
      <c r="R2338" s="2" t="str">
        <f t="shared" si="73"/>
        <v>.</v>
      </c>
      <c r="S2338" s="2" t="str">
        <f>IF(AND(P2338&lt;&gt;"_U",P2338&lt;&gt;"c",J2338&lt;&gt;99,J2338&lt;&gt;9),IFERROR(VLOOKUP(A2338,'Health Total'!$A$2:$N$10000,14,0),"."),".")</f>
        <v>.</v>
      </c>
    </row>
    <row r="2339" spans="1:19" x14ac:dyDescent="0.4">
      <c r="A2339" s="2" t="str">
        <f t="shared" si="72"/>
        <v>2023|Whanganui|12</v>
      </c>
      <c r="B2339" t="s">
        <v>16</v>
      </c>
      <c r="C2339" t="s">
        <v>17</v>
      </c>
      <c r="D2339" t="s">
        <v>18</v>
      </c>
      <c r="E2339" t="s">
        <v>19</v>
      </c>
      <c r="F2339">
        <v>2023</v>
      </c>
      <c r="G2339">
        <v>2023</v>
      </c>
      <c r="H2339">
        <v>301</v>
      </c>
      <c r="I2339" t="s">
        <v>156</v>
      </c>
      <c r="J2339">
        <v>99</v>
      </c>
      <c r="K2339" t="s">
        <v>32</v>
      </c>
      <c r="L2339">
        <v>12</v>
      </c>
      <c r="N2339">
        <v>3405</v>
      </c>
      <c r="R2339" s="2" t="str">
        <f t="shared" si="73"/>
        <v>.</v>
      </c>
      <c r="S2339" s="2" t="str">
        <f>IF(AND(P2339&lt;&gt;"_U",P2339&lt;&gt;"c",J2339&lt;&gt;99,J2339&lt;&gt;9),IFERROR(VLOOKUP(A2339,'Health Total'!$A$2:$N$10000,14,0),"."),".")</f>
        <v>.</v>
      </c>
    </row>
    <row r="2340" spans="1:19" x14ac:dyDescent="0.4">
      <c r="A2340" s="2" t="str">
        <f t="shared" si="72"/>
        <v>2023|Whanganui|13</v>
      </c>
      <c r="B2340" t="s">
        <v>16</v>
      </c>
      <c r="C2340" t="s">
        <v>17</v>
      </c>
      <c r="D2340" t="s">
        <v>18</v>
      </c>
      <c r="E2340" t="s">
        <v>19</v>
      </c>
      <c r="F2340">
        <v>2023</v>
      </c>
      <c r="G2340">
        <v>2023</v>
      </c>
      <c r="H2340">
        <v>301</v>
      </c>
      <c r="I2340" t="s">
        <v>156</v>
      </c>
      <c r="J2340">
        <v>99</v>
      </c>
      <c r="K2340" t="s">
        <v>32</v>
      </c>
      <c r="L2340">
        <v>13</v>
      </c>
      <c r="N2340">
        <v>258</v>
      </c>
      <c r="R2340" s="2" t="str">
        <f t="shared" si="73"/>
        <v>.</v>
      </c>
      <c r="S2340" s="2" t="str">
        <f>IF(AND(P2340&lt;&gt;"_U",P2340&lt;&gt;"c",J2340&lt;&gt;99,J2340&lt;&gt;9),IFERROR(VLOOKUP(A2340,'Health Total'!$A$2:$N$10000,14,0),"."),".")</f>
        <v>.</v>
      </c>
    </row>
    <row r="2341" spans="1:19" x14ac:dyDescent="0.4">
      <c r="A2341" s="2" t="str">
        <f t="shared" si="72"/>
        <v>2023|Whanganui|999</v>
      </c>
      <c r="B2341" t="s">
        <v>16</v>
      </c>
      <c r="C2341" t="s">
        <v>17</v>
      </c>
      <c r="D2341" t="s">
        <v>18</v>
      </c>
      <c r="E2341" t="s">
        <v>19</v>
      </c>
      <c r="F2341">
        <v>2023</v>
      </c>
      <c r="G2341">
        <v>2023</v>
      </c>
      <c r="H2341">
        <v>301</v>
      </c>
      <c r="I2341" t="s">
        <v>156</v>
      </c>
      <c r="J2341">
        <v>99</v>
      </c>
      <c r="K2341" t="s">
        <v>32</v>
      </c>
      <c r="L2341">
        <v>999</v>
      </c>
      <c r="N2341">
        <v>26721</v>
      </c>
      <c r="R2341" s="2" t="str">
        <f t="shared" si="73"/>
        <v>.</v>
      </c>
      <c r="S2341" s="2" t="str">
        <f>IF(AND(P2341&lt;&gt;"_U",P2341&lt;&gt;"c",J2341&lt;&gt;99,J2341&lt;&gt;9),IFERROR(VLOOKUP(A2341,'Health Total'!$A$2:$N$10000,14,0),"."),".")</f>
        <v>.</v>
      </c>
    </row>
    <row r="2342" spans="1:19" x14ac:dyDescent="0.4">
      <c r="A2342" s="2" t="str">
        <f t="shared" si="72"/>
        <v>2023|MidCentral|10</v>
      </c>
      <c r="B2342" t="s">
        <v>16</v>
      </c>
      <c r="C2342" t="s">
        <v>17</v>
      </c>
      <c r="D2342" t="s">
        <v>18</v>
      </c>
      <c r="E2342" t="s">
        <v>19</v>
      </c>
      <c r="F2342">
        <v>2023</v>
      </c>
      <c r="G2342">
        <v>2023</v>
      </c>
      <c r="H2342">
        <v>302</v>
      </c>
      <c r="I2342" t="s">
        <v>155</v>
      </c>
      <c r="J2342">
        <v>0</v>
      </c>
      <c r="K2342" t="s">
        <v>21</v>
      </c>
      <c r="L2342">
        <v>10</v>
      </c>
      <c r="N2342">
        <v>3</v>
      </c>
      <c r="R2342" s="2">
        <f t="shared" si="73"/>
        <v>7.14</v>
      </c>
      <c r="S2342" s="2">
        <f>IF(AND(P2342&lt;&gt;"_U",P2342&lt;&gt;"c",J2342&lt;&gt;99,J2342&lt;&gt;9),IFERROR(VLOOKUP(A2342,'Health Total'!$A$2:$N$10000,14,0),"."),".")</f>
        <v>42</v>
      </c>
    </row>
    <row r="2343" spans="1:19" x14ac:dyDescent="0.4">
      <c r="A2343" s="2" t="str">
        <f t="shared" si="72"/>
        <v>2023|MidCentral|11</v>
      </c>
      <c r="B2343" t="s">
        <v>16</v>
      </c>
      <c r="C2343" t="s">
        <v>17</v>
      </c>
      <c r="D2343" t="s">
        <v>18</v>
      </c>
      <c r="E2343" t="s">
        <v>19</v>
      </c>
      <c r="F2343">
        <v>2023</v>
      </c>
      <c r="G2343">
        <v>2023</v>
      </c>
      <c r="H2343">
        <v>302</v>
      </c>
      <c r="I2343" t="s">
        <v>155</v>
      </c>
      <c r="J2343">
        <v>0</v>
      </c>
      <c r="K2343" t="s">
        <v>21</v>
      </c>
      <c r="L2343">
        <v>11</v>
      </c>
      <c r="N2343">
        <v>444</v>
      </c>
      <c r="R2343" s="2">
        <f t="shared" si="73"/>
        <v>0.81</v>
      </c>
      <c r="S2343" s="2">
        <f>IF(AND(P2343&lt;&gt;"_U",P2343&lt;&gt;"c",J2343&lt;&gt;99,J2343&lt;&gt;9),IFERROR(VLOOKUP(A2343,'Health Total'!$A$2:$N$10000,14,0),"."),".")</f>
        <v>55095</v>
      </c>
    </row>
    <row r="2344" spans="1:19" x14ac:dyDescent="0.4">
      <c r="A2344" s="2" t="str">
        <f t="shared" si="72"/>
        <v>2023|MidCentral|12</v>
      </c>
      <c r="B2344" t="s">
        <v>16</v>
      </c>
      <c r="C2344" t="s">
        <v>17</v>
      </c>
      <c r="D2344" t="s">
        <v>18</v>
      </c>
      <c r="E2344" t="s">
        <v>19</v>
      </c>
      <c r="F2344">
        <v>2023</v>
      </c>
      <c r="G2344">
        <v>2023</v>
      </c>
      <c r="H2344">
        <v>302</v>
      </c>
      <c r="I2344" t="s">
        <v>155</v>
      </c>
      <c r="J2344">
        <v>0</v>
      </c>
      <c r="K2344" t="s">
        <v>21</v>
      </c>
      <c r="L2344">
        <v>12</v>
      </c>
      <c r="N2344">
        <v>171</v>
      </c>
      <c r="R2344" s="2">
        <f t="shared" si="73"/>
        <v>2.0499999999999998</v>
      </c>
      <c r="S2344" s="2">
        <f>IF(AND(P2344&lt;&gt;"_U",P2344&lt;&gt;"c",J2344&lt;&gt;99,J2344&lt;&gt;9),IFERROR(VLOOKUP(A2344,'Health Total'!$A$2:$N$10000,14,0),"."),".")</f>
        <v>8352</v>
      </c>
    </row>
    <row r="2345" spans="1:19" x14ac:dyDescent="0.4">
      <c r="A2345" s="2" t="str">
        <f t="shared" si="72"/>
        <v>2023|MidCentral|13</v>
      </c>
      <c r="B2345" t="s">
        <v>16</v>
      </c>
      <c r="C2345" t="s">
        <v>17</v>
      </c>
      <c r="D2345" t="s">
        <v>18</v>
      </c>
      <c r="E2345" t="s">
        <v>19</v>
      </c>
      <c r="F2345">
        <v>2023</v>
      </c>
      <c r="G2345">
        <v>2023</v>
      </c>
      <c r="H2345">
        <v>302</v>
      </c>
      <c r="I2345" t="s">
        <v>155</v>
      </c>
      <c r="J2345">
        <v>0</v>
      </c>
      <c r="K2345" t="s">
        <v>21</v>
      </c>
      <c r="L2345">
        <v>13</v>
      </c>
      <c r="N2345">
        <v>36</v>
      </c>
      <c r="R2345" s="2">
        <f t="shared" si="73"/>
        <v>9.76</v>
      </c>
      <c r="S2345" s="2">
        <f>IF(AND(P2345&lt;&gt;"_U",P2345&lt;&gt;"c",J2345&lt;&gt;99,J2345&lt;&gt;9),IFERROR(VLOOKUP(A2345,'Health Total'!$A$2:$N$10000,14,0),"."),".")</f>
        <v>369</v>
      </c>
    </row>
    <row r="2346" spans="1:19" x14ac:dyDescent="0.4">
      <c r="A2346" s="2" t="str">
        <f t="shared" si="72"/>
        <v>2023|MidCentral|999</v>
      </c>
      <c r="B2346" t="s">
        <v>16</v>
      </c>
      <c r="C2346" t="s">
        <v>17</v>
      </c>
      <c r="D2346" t="s">
        <v>18</v>
      </c>
      <c r="E2346" t="s">
        <v>19</v>
      </c>
      <c r="F2346">
        <v>2023</v>
      </c>
      <c r="G2346">
        <v>2023</v>
      </c>
      <c r="H2346">
        <v>302</v>
      </c>
      <c r="I2346" t="s">
        <v>155</v>
      </c>
      <c r="J2346">
        <v>0</v>
      </c>
      <c r="K2346" t="s">
        <v>21</v>
      </c>
      <c r="L2346">
        <v>999</v>
      </c>
      <c r="N2346">
        <v>657</v>
      </c>
      <c r="R2346" s="2">
        <f t="shared" si="73"/>
        <v>1.03</v>
      </c>
      <c r="S2346" s="2">
        <f>IF(AND(P2346&lt;&gt;"_U",P2346&lt;&gt;"c",J2346&lt;&gt;99,J2346&lt;&gt;9),IFERROR(VLOOKUP(A2346,'Health Total'!$A$2:$N$10000,14,0),"."),".")</f>
        <v>63858</v>
      </c>
    </row>
    <row r="2347" spans="1:19" x14ac:dyDescent="0.4">
      <c r="A2347" s="2" t="str">
        <f t="shared" si="72"/>
        <v>2023|MidCentral|10</v>
      </c>
      <c r="B2347" t="s">
        <v>16</v>
      </c>
      <c r="C2347" t="s">
        <v>17</v>
      </c>
      <c r="D2347" t="s">
        <v>18</v>
      </c>
      <c r="E2347" t="s">
        <v>19</v>
      </c>
      <c r="F2347">
        <v>2023</v>
      </c>
      <c r="G2347">
        <v>2023</v>
      </c>
      <c r="H2347">
        <v>302</v>
      </c>
      <c r="I2347" t="s">
        <v>155</v>
      </c>
      <c r="J2347">
        <v>1</v>
      </c>
      <c r="K2347" t="s">
        <v>22</v>
      </c>
      <c r="L2347">
        <v>10</v>
      </c>
      <c r="N2347">
        <v>27</v>
      </c>
      <c r="R2347" s="2">
        <f t="shared" si="73"/>
        <v>64.290000000000006</v>
      </c>
      <c r="S2347" s="2">
        <f>IF(AND(P2347&lt;&gt;"_U",P2347&lt;&gt;"c",J2347&lt;&gt;99,J2347&lt;&gt;9),IFERROR(VLOOKUP(A2347,'Health Total'!$A$2:$N$10000,14,0),"."),".")</f>
        <v>42</v>
      </c>
    </row>
    <row r="2348" spans="1:19" x14ac:dyDescent="0.4">
      <c r="A2348" s="2" t="str">
        <f t="shared" si="72"/>
        <v>2023|MidCentral|11</v>
      </c>
      <c r="B2348" t="s">
        <v>16</v>
      </c>
      <c r="C2348" t="s">
        <v>17</v>
      </c>
      <c r="D2348" t="s">
        <v>18</v>
      </c>
      <c r="E2348" t="s">
        <v>19</v>
      </c>
      <c r="F2348">
        <v>2023</v>
      </c>
      <c r="G2348">
        <v>2023</v>
      </c>
      <c r="H2348">
        <v>302</v>
      </c>
      <c r="I2348" t="s">
        <v>155</v>
      </c>
      <c r="J2348">
        <v>1</v>
      </c>
      <c r="K2348" t="s">
        <v>22</v>
      </c>
      <c r="L2348">
        <v>11</v>
      </c>
      <c r="N2348">
        <v>31839</v>
      </c>
      <c r="R2348" s="2">
        <f t="shared" si="73"/>
        <v>57.79</v>
      </c>
      <c r="S2348" s="2">
        <f>IF(AND(P2348&lt;&gt;"_U",P2348&lt;&gt;"c",J2348&lt;&gt;99,J2348&lt;&gt;9),IFERROR(VLOOKUP(A2348,'Health Total'!$A$2:$N$10000,14,0),"."),".")</f>
        <v>55095</v>
      </c>
    </row>
    <row r="2349" spans="1:19" x14ac:dyDescent="0.4">
      <c r="A2349" s="2" t="str">
        <f t="shared" si="72"/>
        <v>2023|MidCentral|12</v>
      </c>
      <c r="B2349" t="s">
        <v>16</v>
      </c>
      <c r="C2349" t="s">
        <v>17</v>
      </c>
      <c r="D2349" t="s">
        <v>18</v>
      </c>
      <c r="E2349" t="s">
        <v>19</v>
      </c>
      <c r="F2349">
        <v>2023</v>
      </c>
      <c r="G2349">
        <v>2023</v>
      </c>
      <c r="H2349">
        <v>302</v>
      </c>
      <c r="I2349" t="s">
        <v>155</v>
      </c>
      <c r="J2349">
        <v>1</v>
      </c>
      <c r="K2349" t="s">
        <v>22</v>
      </c>
      <c r="L2349">
        <v>12</v>
      </c>
      <c r="N2349">
        <v>5913</v>
      </c>
      <c r="R2349" s="2">
        <f t="shared" si="73"/>
        <v>70.8</v>
      </c>
      <c r="S2349" s="2">
        <f>IF(AND(P2349&lt;&gt;"_U",P2349&lt;&gt;"c",J2349&lt;&gt;99,J2349&lt;&gt;9),IFERROR(VLOOKUP(A2349,'Health Total'!$A$2:$N$10000,14,0),"."),".")</f>
        <v>8352</v>
      </c>
    </row>
    <row r="2350" spans="1:19" x14ac:dyDescent="0.4">
      <c r="A2350" s="2" t="str">
        <f t="shared" si="72"/>
        <v>2023|MidCentral|13</v>
      </c>
      <c r="B2350" t="s">
        <v>16</v>
      </c>
      <c r="C2350" t="s">
        <v>17</v>
      </c>
      <c r="D2350" t="s">
        <v>18</v>
      </c>
      <c r="E2350" t="s">
        <v>19</v>
      </c>
      <c r="F2350">
        <v>2023</v>
      </c>
      <c r="G2350">
        <v>2023</v>
      </c>
      <c r="H2350">
        <v>302</v>
      </c>
      <c r="I2350" t="s">
        <v>155</v>
      </c>
      <c r="J2350">
        <v>1</v>
      </c>
      <c r="K2350" t="s">
        <v>22</v>
      </c>
      <c r="L2350">
        <v>13</v>
      </c>
      <c r="N2350">
        <v>54</v>
      </c>
      <c r="R2350" s="2">
        <f t="shared" si="73"/>
        <v>14.63</v>
      </c>
      <c r="S2350" s="2">
        <f>IF(AND(P2350&lt;&gt;"_U",P2350&lt;&gt;"c",J2350&lt;&gt;99,J2350&lt;&gt;9),IFERROR(VLOOKUP(A2350,'Health Total'!$A$2:$N$10000,14,0),"."),".")</f>
        <v>369</v>
      </c>
    </row>
    <row r="2351" spans="1:19" x14ac:dyDescent="0.4">
      <c r="A2351" s="2" t="str">
        <f t="shared" si="72"/>
        <v>2023|MidCentral|999</v>
      </c>
      <c r="B2351" t="s">
        <v>16</v>
      </c>
      <c r="C2351" t="s">
        <v>17</v>
      </c>
      <c r="D2351" t="s">
        <v>18</v>
      </c>
      <c r="E2351" t="s">
        <v>19</v>
      </c>
      <c r="F2351">
        <v>2023</v>
      </c>
      <c r="G2351">
        <v>2023</v>
      </c>
      <c r="H2351">
        <v>302</v>
      </c>
      <c r="I2351" t="s">
        <v>155</v>
      </c>
      <c r="J2351">
        <v>1</v>
      </c>
      <c r="K2351" t="s">
        <v>22</v>
      </c>
      <c r="L2351">
        <v>999</v>
      </c>
      <c r="N2351">
        <v>37833</v>
      </c>
      <c r="R2351" s="2">
        <f t="shared" si="73"/>
        <v>59.25</v>
      </c>
      <c r="S2351" s="2">
        <f>IF(AND(P2351&lt;&gt;"_U",P2351&lt;&gt;"c",J2351&lt;&gt;99,J2351&lt;&gt;9),IFERROR(VLOOKUP(A2351,'Health Total'!$A$2:$N$10000,14,0),"."),".")</f>
        <v>63858</v>
      </c>
    </row>
    <row r="2352" spans="1:19" x14ac:dyDescent="0.4">
      <c r="A2352" s="2" t="str">
        <f t="shared" si="72"/>
        <v>2023|MidCentral|10</v>
      </c>
      <c r="B2352" t="s">
        <v>16</v>
      </c>
      <c r="C2352" t="s">
        <v>17</v>
      </c>
      <c r="D2352" t="s">
        <v>18</v>
      </c>
      <c r="E2352" t="s">
        <v>19</v>
      </c>
      <c r="F2352">
        <v>2023</v>
      </c>
      <c r="G2352">
        <v>2023</v>
      </c>
      <c r="H2352">
        <v>302</v>
      </c>
      <c r="I2352" t="s">
        <v>155</v>
      </c>
      <c r="J2352">
        <v>2</v>
      </c>
      <c r="K2352" t="s">
        <v>23</v>
      </c>
      <c r="L2352">
        <v>10</v>
      </c>
      <c r="N2352">
        <v>18</v>
      </c>
      <c r="R2352" s="2">
        <f t="shared" si="73"/>
        <v>42.86</v>
      </c>
      <c r="S2352" s="2">
        <f>IF(AND(P2352&lt;&gt;"_U",P2352&lt;&gt;"c",J2352&lt;&gt;99,J2352&lt;&gt;9),IFERROR(VLOOKUP(A2352,'Health Total'!$A$2:$N$10000,14,0),"."),".")</f>
        <v>42</v>
      </c>
    </row>
    <row r="2353" spans="1:19" x14ac:dyDescent="0.4">
      <c r="A2353" s="2" t="str">
        <f t="shared" si="72"/>
        <v>2023|MidCentral|11</v>
      </c>
      <c r="B2353" t="s">
        <v>16</v>
      </c>
      <c r="C2353" t="s">
        <v>17</v>
      </c>
      <c r="D2353" t="s">
        <v>18</v>
      </c>
      <c r="E2353" t="s">
        <v>19</v>
      </c>
      <c r="F2353">
        <v>2023</v>
      </c>
      <c r="G2353">
        <v>2023</v>
      </c>
      <c r="H2353">
        <v>302</v>
      </c>
      <c r="I2353" t="s">
        <v>155</v>
      </c>
      <c r="J2353">
        <v>2</v>
      </c>
      <c r="K2353" t="s">
        <v>23</v>
      </c>
      <c r="L2353">
        <v>11</v>
      </c>
      <c r="N2353">
        <v>18090</v>
      </c>
      <c r="R2353" s="2">
        <f t="shared" si="73"/>
        <v>32.83</v>
      </c>
      <c r="S2353" s="2">
        <f>IF(AND(P2353&lt;&gt;"_U",P2353&lt;&gt;"c",J2353&lt;&gt;99,J2353&lt;&gt;9),IFERROR(VLOOKUP(A2353,'Health Total'!$A$2:$N$10000,14,0),"."),".")</f>
        <v>55095</v>
      </c>
    </row>
    <row r="2354" spans="1:19" x14ac:dyDescent="0.4">
      <c r="A2354" s="2" t="str">
        <f t="shared" si="72"/>
        <v>2023|MidCentral|12</v>
      </c>
      <c r="B2354" t="s">
        <v>16</v>
      </c>
      <c r="C2354" t="s">
        <v>17</v>
      </c>
      <c r="D2354" t="s">
        <v>18</v>
      </c>
      <c r="E2354" t="s">
        <v>19</v>
      </c>
      <c r="F2354">
        <v>2023</v>
      </c>
      <c r="G2354">
        <v>2023</v>
      </c>
      <c r="H2354">
        <v>302</v>
      </c>
      <c r="I2354" t="s">
        <v>155</v>
      </c>
      <c r="J2354">
        <v>2</v>
      </c>
      <c r="K2354" t="s">
        <v>23</v>
      </c>
      <c r="L2354">
        <v>12</v>
      </c>
      <c r="N2354">
        <v>3021</v>
      </c>
      <c r="R2354" s="2">
        <f t="shared" si="73"/>
        <v>36.17</v>
      </c>
      <c r="S2354" s="2">
        <f>IF(AND(P2354&lt;&gt;"_U",P2354&lt;&gt;"c",J2354&lt;&gt;99,J2354&lt;&gt;9),IFERROR(VLOOKUP(A2354,'Health Total'!$A$2:$N$10000,14,0),"."),".")</f>
        <v>8352</v>
      </c>
    </row>
    <row r="2355" spans="1:19" x14ac:dyDescent="0.4">
      <c r="A2355" s="2" t="str">
        <f t="shared" si="72"/>
        <v>2023|MidCentral|13</v>
      </c>
      <c r="B2355" t="s">
        <v>16</v>
      </c>
      <c r="C2355" t="s">
        <v>17</v>
      </c>
      <c r="D2355" t="s">
        <v>18</v>
      </c>
      <c r="E2355" t="s">
        <v>19</v>
      </c>
      <c r="F2355">
        <v>2023</v>
      </c>
      <c r="G2355">
        <v>2023</v>
      </c>
      <c r="H2355">
        <v>302</v>
      </c>
      <c r="I2355" t="s">
        <v>155</v>
      </c>
      <c r="J2355">
        <v>2</v>
      </c>
      <c r="K2355" t="s">
        <v>23</v>
      </c>
      <c r="L2355">
        <v>13</v>
      </c>
      <c r="N2355">
        <v>174</v>
      </c>
      <c r="R2355" s="2">
        <f t="shared" si="73"/>
        <v>47.15</v>
      </c>
      <c r="S2355" s="2">
        <f>IF(AND(P2355&lt;&gt;"_U",P2355&lt;&gt;"c",J2355&lt;&gt;99,J2355&lt;&gt;9),IFERROR(VLOOKUP(A2355,'Health Total'!$A$2:$N$10000,14,0),"."),".")</f>
        <v>369</v>
      </c>
    </row>
    <row r="2356" spans="1:19" x14ac:dyDescent="0.4">
      <c r="A2356" s="2" t="str">
        <f t="shared" si="72"/>
        <v>2023|MidCentral|999</v>
      </c>
      <c r="B2356" t="s">
        <v>16</v>
      </c>
      <c r="C2356" t="s">
        <v>17</v>
      </c>
      <c r="D2356" t="s">
        <v>18</v>
      </c>
      <c r="E2356" t="s">
        <v>19</v>
      </c>
      <c r="F2356">
        <v>2023</v>
      </c>
      <c r="G2356">
        <v>2023</v>
      </c>
      <c r="H2356">
        <v>302</v>
      </c>
      <c r="I2356" t="s">
        <v>155</v>
      </c>
      <c r="J2356">
        <v>2</v>
      </c>
      <c r="K2356" t="s">
        <v>23</v>
      </c>
      <c r="L2356">
        <v>999</v>
      </c>
      <c r="N2356">
        <v>21303</v>
      </c>
      <c r="R2356" s="2">
        <f t="shared" si="73"/>
        <v>33.36</v>
      </c>
      <c r="S2356" s="2">
        <f>IF(AND(P2356&lt;&gt;"_U",P2356&lt;&gt;"c",J2356&lt;&gt;99,J2356&lt;&gt;9),IFERROR(VLOOKUP(A2356,'Health Total'!$A$2:$N$10000,14,0),"."),".")</f>
        <v>63858</v>
      </c>
    </row>
    <row r="2357" spans="1:19" x14ac:dyDescent="0.4">
      <c r="A2357" s="2" t="str">
        <f t="shared" si="72"/>
        <v>2023|MidCentral|10</v>
      </c>
      <c r="B2357" t="s">
        <v>16</v>
      </c>
      <c r="C2357" t="s">
        <v>17</v>
      </c>
      <c r="D2357" t="s">
        <v>18</v>
      </c>
      <c r="E2357" t="s">
        <v>19</v>
      </c>
      <c r="F2357">
        <v>2023</v>
      </c>
      <c r="G2357">
        <v>2023</v>
      </c>
      <c r="H2357">
        <v>302</v>
      </c>
      <c r="I2357" t="s">
        <v>155</v>
      </c>
      <c r="J2357">
        <v>3</v>
      </c>
      <c r="K2357" t="s">
        <v>24</v>
      </c>
      <c r="L2357">
        <v>10</v>
      </c>
      <c r="N2357">
        <v>6</v>
      </c>
      <c r="R2357" s="2">
        <f t="shared" si="73"/>
        <v>14.29</v>
      </c>
      <c r="S2357" s="2">
        <f>IF(AND(P2357&lt;&gt;"_U",P2357&lt;&gt;"c",J2357&lt;&gt;99,J2357&lt;&gt;9),IFERROR(VLOOKUP(A2357,'Health Total'!$A$2:$N$10000,14,0),"."),".")</f>
        <v>42</v>
      </c>
    </row>
    <row r="2358" spans="1:19" x14ac:dyDescent="0.4">
      <c r="A2358" s="2" t="str">
        <f t="shared" si="72"/>
        <v>2023|MidCentral|11</v>
      </c>
      <c r="B2358" t="s">
        <v>16</v>
      </c>
      <c r="C2358" t="s">
        <v>17</v>
      </c>
      <c r="D2358" t="s">
        <v>18</v>
      </c>
      <c r="E2358" t="s">
        <v>19</v>
      </c>
      <c r="F2358">
        <v>2023</v>
      </c>
      <c r="G2358">
        <v>2023</v>
      </c>
      <c r="H2358">
        <v>302</v>
      </c>
      <c r="I2358" t="s">
        <v>155</v>
      </c>
      <c r="J2358">
        <v>3</v>
      </c>
      <c r="K2358" t="s">
        <v>24</v>
      </c>
      <c r="L2358">
        <v>11</v>
      </c>
      <c r="N2358">
        <v>9360</v>
      </c>
      <c r="R2358" s="2">
        <f t="shared" si="73"/>
        <v>16.989999999999998</v>
      </c>
      <c r="S2358" s="2">
        <f>IF(AND(P2358&lt;&gt;"_U",P2358&lt;&gt;"c",J2358&lt;&gt;99,J2358&lt;&gt;9),IFERROR(VLOOKUP(A2358,'Health Total'!$A$2:$N$10000,14,0),"."),".")</f>
        <v>55095</v>
      </c>
    </row>
    <row r="2359" spans="1:19" x14ac:dyDescent="0.4">
      <c r="A2359" s="2" t="str">
        <f t="shared" si="72"/>
        <v>2023|MidCentral|12</v>
      </c>
      <c r="B2359" t="s">
        <v>16</v>
      </c>
      <c r="C2359" t="s">
        <v>17</v>
      </c>
      <c r="D2359" t="s">
        <v>18</v>
      </c>
      <c r="E2359" t="s">
        <v>19</v>
      </c>
      <c r="F2359">
        <v>2023</v>
      </c>
      <c r="G2359">
        <v>2023</v>
      </c>
      <c r="H2359">
        <v>302</v>
      </c>
      <c r="I2359" t="s">
        <v>155</v>
      </c>
      <c r="J2359">
        <v>3</v>
      </c>
      <c r="K2359" t="s">
        <v>24</v>
      </c>
      <c r="L2359">
        <v>12</v>
      </c>
      <c r="N2359">
        <v>660</v>
      </c>
      <c r="R2359" s="2">
        <f t="shared" si="73"/>
        <v>7.9</v>
      </c>
      <c r="S2359" s="2">
        <f>IF(AND(P2359&lt;&gt;"_U",P2359&lt;&gt;"c",J2359&lt;&gt;99,J2359&lt;&gt;9),IFERROR(VLOOKUP(A2359,'Health Total'!$A$2:$N$10000,14,0),"."),".")</f>
        <v>8352</v>
      </c>
    </row>
    <row r="2360" spans="1:19" x14ac:dyDescent="0.4">
      <c r="A2360" s="2" t="str">
        <f t="shared" si="72"/>
        <v>2023|MidCentral|13</v>
      </c>
      <c r="B2360" t="s">
        <v>16</v>
      </c>
      <c r="C2360" t="s">
        <v>17</v>
      </c>
      <c r="D2360" t="s">
        <v>18</v>
      </c>
      <c r="E2360" t="s">
        <v>19</v>
      </c>
      <c r="F2360">
        <v>2023</v>
      </c>
      <c r="G2360">
        <v>2023</v>
      </c>
      <c r="H2360">
        <v>302</v>
      </c>
      <c r="I2360" t="s">
        <v>155</v>
      </c>
      <c r="J2360">
        <v>3</v>
      </c>
      <c r="K2360" t="s">
        <v>24</v>
      </c>
      <c r="L2360">
        <v>13</v>
      </c>
      <c r="N2360">
        <v>66</v>
      </c>
      <c r="R2360" s="2">
        <f t="shared" si="73"/>
        <v>17.89</v>
      </c>
      <c r="S2360" s="2">
        <f>IF(AND(P2360&lt;&gt;"_U",P2360&lt;&gt;"c",J2360&lt;&gt;99,J2360&lt;&gt;9),IFERROR(VLOOKUP(A2360,'Health Total'!$A$2:$N$10000,14,0),"."),".")</f>
        <v>369</v>
      </c>
    </row>
    <row r="2361" spans="1:19" x14ac:dyDescent="0.4">
      <c r="A2361" s="2" t="str">
        <f t="shared" si="72"/>
        <v>2023|MidCentral|999</v>
      </c>
      <c r="B2361" t="s">
        <v>16</v>
      </c>
      <c r="C2361" t="s">
        <v>17</v>
      </c>
      <c r="D2361" t="s">
        <v>18</v>
      </c>
      <c r="E2361" t="s">
        <v>19</v>
      </c>
      <c r="F2361">
        <v>2023</v>
      </c>
      <c r="G2361">
        <v>2023</v>
      </c>
      <c r="H2361">
        <v>302</v>
      </c>
      <c r="I2361" t="s">
        <v>155</v>
      </c>
      <c r="J2361">
        <v>3</v>
      </c>
      <c r="K2361" t="s">
        <v>24</v>
      </c>
      <c r="L2361">
        <v>999</v>
      </c>
      <c r="N2361">
        <v>10092</v>
      </c>
      <c r="R2361" s="2">
        <f t="shared" si="73"/>
        <v>15.8</v>
      </c>
      <c r="S2361" s="2">
        <f>IF(AND(P2361&lt;&gt;"_U",P2361&lt;&gt;"c",J2361&lt;&gt;99,J2361&lt;&gt;9),IFERROR(VLOOKUP(A2361,'Health Total'!$A$2:$N$10000,14,0),"."),".")</f>
        <v>63858</v>
      </c>
    </row>
    <row r="2362" spans="1:19" x14ac:dyDescent="0.4">
      <c r="A2362" s="2" t="str">
        <f t="shared" si="72"/>
        <v>2023|MidCentral|10</v>
      </c>
      <c r="B2362" t="s">
        <v>16</v>
      </c>
      <c r="C2362" t="s">
        <v>17</v>
      </c>
      <c r="D2362" t="s">
        <v>18</v>
      </c>
      <c r="E2362" t="s">
        <v>19</v>
      </c>
      <c r="F2362">
        <v>2023</v>
      </c>
      <c r="G2362">
        <v>2023</v>
      </c>
      <c r="H2362">
        <v>302</v>
      </c>
      <c r="I2362" t="s">
        <v>155</v>
      </c>
      <c r="J2362">
        <v>4</v>
      </c>
      <c r="K2362" t="s">
        <v>25</v>
      </c>
      <c r="L2362">
        <v>10</v>
      </c>
      <c r="N2362">
        <v>3</v>
      </c>
      <c r="R2362" s="2">
        <f t="shared" si="73"/>
        <v>7.14</v>
      </c>
      <c r="S2362" s="2">
        <f>IF(AND(P2362&lt;&gt;"_U",P2362&lt;&gt;"c",J2362&lt;&gt;99,J2362&lt;&gt;9),IFERROR(VLOOKUP(A2362,'Health Total'!$A$2:$N$10000,14,0),"."),".")</f>
        <v>42</v>
      </c>
    </row>
    <row r="2363" spans="1:19" x14ac:dyDescent="0.4">
      <c r="A2363" s="2" t="str">
        <f t="shared" si="72"/>
        <v>2023|MidCentral|11</v>
      </c>
      <c r="B2363" t="s">
        <v>16</v>
      </c>
      <c r="C2363" t="s">
        <v>17</v>
      </c>
      <c r="D2363" t="s">
        <v>18</v>
      </c>
      <c r="E2363" t="s">
        <v>19</v>
      </c>
      <c r="F2363">
        <v>2023</v>
      </c>
      <c r="G2363">
        <v>2023</v>
      </c>
      <c r="H2363">
        <v>302</v>
      </c>
      <c r="I2363" t="s">
        <v>155</v>
      </c>
      <c r="J2363">
        <v>4</v>
      </c>
      <c r="K2363" t="s">
        <v>25</v>
      </c>
      <c r="L2363">
        <v>11</v>
      </c>
      <c r="N2363">
        <v>1527</v>
      </c>
      <c r="R2363" s="2">
        <f t="shared" si="73"/>
        <v>2.77</v>
      </c>
      <c r="S2363" s="2">
        <f>IF(AND(P2363&lt;&gt;"_U",P2363&lt;&gt;"c",J2363&lt;&gt;99,J2363&lt;&gt;9),IFERROR(VLOOKUP(A2363,'Health Total'!$A$2:$N$10000,14,0),"."),".")</f>
        <v>55095</v>
      </c>
    </row>
    <row r="2364" spans="1:19" x14ac:dyDescent="0.4">
      <c r="A2364" s="2" t="str">
        <f t="shared" si="72"/>
        <v>2023|MidCentral|12</v>
      </c>
      <c r="B2364" t="s">
        <v>16</v>
      </c>
      <c r="C2364" t="s">
        <v>17</v>
      </c>
      <c r="D2364" t="s">
        <v>18</v>
      </c>
      <c r="E2364" t="s">
        <v>19</v>
      </c>
      <c r="F2364">
        <v>2023</v>
      </c>
      <c r="G2364">
        <v>2023</v>
      </c>
      <c r="H2364">
        <v>302</v>
      </c>
      <c r="I2364" t="s">
        <v>155</v>
      </c>
      <c r="J2364">
        <v>4</v>
      </c>
      <c r="K2364" t="s">
        <v>25</v>
      </c>
      <c r="L2364">
        <v>12</v>
      </c>
      <c r="N2364">
        <v>189</v>
      </c>
      <c r="R2364" s="2">
        <f t="shared" si="73"/>
        <v>2.2599999999999998</v>
      </c>
      <c r="S2364" s="2">
        <f>IF(AND(P2364&lt;&gt;"_U",P2364&lt;&gt;"c",J2364&lt;&gt;99,J2364&lt;&gt;9),IFERROR(VLOOKUP(A2364,'Health Total'!$A$2:$N$10000,14,0),"."),".")</f>
        <v>8352</v>
      </c>
    </row>
    <row r="2365" spans="1:19" x14ac:dyDescent="0.4">
      <c r="A2365" s="2" t="str">
        <f t="shared" si="72"/>
        <v>2023|MidCentral|13</v>
      </c>
      <c r="B2365" t="s">
        <v>16</v>
      </c>
      <c r="C2365" t="s">
        <v>17</v>
      </c>
      <c r="D2365" t="s">
        <v>18</v>
      </c>
      <c r="E2365" t="s">
        <v>19</v>
      </c>
      <c r="F2365">
        <v>2023</v>
      </c>
      <c r="G2365">
        <v>2023</v>
      </c>
      <c r="H2365">
        <v>302</v>
      </c>
      <c r="I2365" t="s">
        <v>155</v>
      </c>
      <c r="J2365">
        <v>4</v>
      </c>
      <c r="K2365" t="s">
        <v>25</v>
      </c>
      <c r="L2365">
        <v>13</v>
      </c>
      <c r="N2365">
        <v>30</v>
      </c>
      <c r="R2365" s="2">
        <f t="shared" si="73"/>
        <v>8.1300000000000008</v>
      </c>
      <c r="S2365" s="2">
        <f>IF(AND(P2365&lt;&gt;"_U",P2365&lt;&gt;"c",J2365&lt;&gt;99,J2365&lt;&gt;9),IFERROR(VLOOKUP(A2365,'Health Total'!$A$2:$N$10000,14,0),"."),".")</f>
        <v>369</v>
      </c>
    </row>
    <row r="2366" spans="1:19" x14ac:dyDescent="0.4">
      <c r="A2366" s="2" t="str">
        <f t="shared" si="72"/>
        <v>2023|MidCentral|999</v>
      </c>
      <c r="B2366" t="s">
        <v>16</v>
      </c>
      <c r="C2366" t="s">
        <v>17</v>
      </c>
      <c r="D2366" t="s">
        <v>18</v>
      </c>
      <c r="E2366" t="s">
        <v>19</v>
      </c>
      <c r="F2366">
        <v>2023</v>
      </c>
      <c r="G2366">
        <v>2023</v>
      </c>
      <c r="H2366">
        <v>302</v>
      </c>
      <c r="I2366" t="s">
        <v>155</v>
      </c>
      <c r="J2366">
        <v>4</v>
      </c>
      <c r="K2366" t="s">
        <v>25</v>
      </c>
      <c r="L2366">
        <v>999</v>
      </c>
      <c r="N2366">
        <v>1749</v>
      </c>
      <c r="R2366" s="2">
        <f t="shared" si="73"/>
        <v>2.74</v>
      </c>
      <c r="S2366" s="2">
        <f>IF(AND(P2366&lt;&gt;"_U",P2366&lt;&gt;"c",J2366&lt;&gt;99,J2366&lt;&gt;9),IFERROR(VLOOKUP(A2366,'Health Total'!$A$2:$N$10000,14,0),"."),".")</f>
        <v>63858</v>
      </c>
    </row>
    <row r="2367" spans="1:19" x14ac:dyDescent="0.4">
      <c r="A2367" s="2" t="str">
        <f t="shared" si="72"/>
        <v>2023|MidCentral|10</v>
      </c>
      <c r="B2367" t="s">
        <v>16</v>
      </c>
      <c r="C2367" t="s">
        <v>17</v>
      </c>
      <c r="D2367" t="s">
        <v>18</v>
      </c>
      <c r="E2367" t="s">
        <v>19</v>
      </c>
      <c r="F2367">
        <v>2023</v>
      </c>
      <c r="G2367">
        <v>2023</v>
      </c>
      <c r="H2367">
        <v>302</v>
      </c>
      <c r="I2367" t="s">
        <v>155</v>
      </c>
      <c r="J2367">
        <v>5</v>
      </c>
      <c r="K2367" t="s">
        <v>26</v>
      </c>
      <c r="L2367">
        <v>10</v>
      </c>
      <c r="N2367">
        <v>18</v>
      </c>
      <c r="R2367" s="2">
        <f t="shared" si="73"/>
        <v>42.86</v>
      </c>
      <c r="S2367" s="2">
        <f>IF(AND(P2367&lt;&gt;"_U",P2367&lt;&gt;"c",J2367&lt;&gt;99,J2367&lt;&gt;9),IFERROR(VLOOKUP(A2367,'Health Total'!$A$2:$N$10000,14,0),"."),".")</f>
        <v>42</v>
      </c>
    </row>
    <row r="2368" spans="1:19" x14ac:dyDescent="0.4">
      <c r="A2368" s="2" t="str">
        <f t="shared" si="72"/>
        <v>2023|MidCentral|11</v>
      </c>
      <c r="B2368" t="s">
        <v>16</v>
      </c>
      <c r="C2368" t="s">
        <v>17</v>
      </c>
      <c r="D2368" t="s">
        <v>18</v>
      </c>
      <c r="E2368" t="s">
        <v>19</v>
      </c>
      <c r="F2368">
        <v>2023</v>
      </c>
      <c r="G2368">
        <v>2023</v>
      </c>
      <c r="H2368">
        <v>302</v>
      </c>
      <c r="I2368" t="s">
        <v>155</v>
      </c>
      <c r="J2368">
        <v>5</v>
      </c>
      <c r="K2368" t="s">
        <v>26</v>
      </c>
      <c r="L2368">
        <v>11</v>
      </c>
      <c r="N2368">
        <v>25656</v>
      </c>
      <c r="R2368" s="2">
        <f t="shared" si="73"/>
        <v>46.57</v>
      </c>
      <c r="S2368" s="2">
        <f>IF(AND(P2368&lt;&gt;"_U",P2368&lt;&gt;"c",J2368&lt;&gt;99,J2368&lt;&gt;9),IFERROR(VLOOKUP(A2368,'Health Total'!$A$2:$N$10000,14,0),"."),".")</f>
        <v>55095</v>
      </c>
    </row>
    <row r="2369" spans="1:19" x14ac:dyDescent="0.4">
      <c r="A2369" s="2" t="str">
        <f t="shared" si="72"/>
        <v>2023|MidCentral|12</v>
      </c>
      <c r="B2369" t="s">
        <v>16</v>
      </c>
      <c r="C2369" t="s">
        <v>17</v>
      </c>
      <c r="D2369" t="s">
        <v>18</v>
      </c>
      <c r="E2369" t="s">
        <v>19</v>
      </c>
      <c r="F2369">
        <v>2023</v>
      </c>
      <c r="G2369">
        <v>2023</v>
      </c>
      <c r="H2369">
        <v>302</v>
      </c>
      <c r="I2369" t="s">
        <v>155</v>
      </c>
      <c r="J2369">
        <v>5</v>
      </c>
      <c r="K2369" t="s">
        <v>26</v>
      </c>
      <c r="L2369">
        <v>12</v>
      </c>
      <c r="N2369">
        <v>714</v>
      </c>
      <c r="R2369" s="2">
        <f t="shared" si="73"/>
        <v>8.5500000000000007</v>
      </c>
      <c r="S2369" s="2">
        <f>IF(AND(P2369&lt;&gt;"_U",P2369&lt;&gt;"c",J2369&lt;&gt;99,J2369&lt;&gt;9),IFERROR(VLOOKUP(A2369,'Health Total'!$A$2:$N$10000,14,0),"."),".")</f>
        <v>8352</v>
      </c>
    </row>
    <row r="2370" spans="1:19" x14ac:dyDescent="0.4">
      <c r="A2370" s="2" t="str">
        <f t="shared" si="72"/>
        <v>2023|MidCentral|13</v>
      </c>
      <c r="B2370" t="s">
        <v>16</v>
      </c>
      <c r="C2370" t="s">
        <v>17</v>
      </c>
      <c r="D2370" t="s">
        <v>18</v>
      </c>
      <c r="E2370" t="s">
        <v>19</v>
      </c>
      <c r="F2370">
        <v>2023</v>
      </c>
      <c r="G2370">
        <v>2023</v>
      </c>
      <c r="H2370">
        <v>302</v>
      </c>
      <c r="I2370" t="s">
        <v>155</v>
      </c>
      <c r="J2370">
        <v>5</v>
      </c>
      <c r="K2370" t="s">
        <v>26</v>
      </c>
      <c r="L2370">
        <v>13</v>
      </c>
      <c r="N2370">
        <v>66</v>
      </c>
      <c r="R2370" s="2">
        <f t="shared" si="73"/>
        <v>17.89</v>
      </c>
      <c r="S2370" s="2">
        <f>IF(AND(P2370&lt;&gt;"_U",P2370&lt;&gt;"c",J2370&lt;&gt;99,J2370&lt;&gt;9),IFERROR(VLOOKUP(A2370,'Health Total'!$A$2:$N$10000,14,0),"."),".")</f>
        <v>369</v>
      </c>
    </row>
    <row r="2371" spans="1:19" x14ac:dyDescent="0.4">
      <c r="A2371" s="2" t="str">
        <f t="shared" ref="A2371:A2434" si="74">G2371&amp;"|"&amp;I2371&amp;"|"&amp;L2371</f>
        <v>2023|MidCentral|999</v>
      </c>
      <c r="B2371" t="s">
        <v>16</v>
      </c>
      <c r="C2371" t="s">
        <v>17</v>
      </c>
      <c r="D2371" t="s">
        <v>18</v>
      </c>
      <c r="E2371" t="s">
        <v>19</v>
      </c>
      <c r="F2371">
        <v>2023</v>
      </c>
      <c r="G2371">
        <v>2023</v>
      </c>
      <c r="H2371">
        <v>302</v>
      </c>
      <c r="I2371" t="s">
        <v>155</v>
      </c>
      <c r="J2371">
        <v>5</v>
      </c>
      <c r="K2371" t="s">
        <v>26</v>
      </c>
      <c r="L2371">
        <v>999</v>
      </c>
      <c r="N2371">
        <v>26454</v>
      </c>
      <c r="R2371" s="2">
        <f t="shared" ref="R2371:R2434" si="75">IF(P2371&lt;&gt;"_U",IFERROR((ROUND(N2371/S2371*100,2)),"."),".")</f>
        <v>41.43</v>
      </c>
      <c r="S2371" s="2">
        <f>IF(AND(P2371&lt;&gt;"_U",P2371&lt;&gt;"c",J2371&lt;&gt;99,J2371&lt;&gt;9),IFERROR(VLOOKUP(A2371,'Health Total'!$A$2:$N$10000,14,0),"."),".")</f>
        <v>63858</v>
      </c>
    </row>
    <row r="2372" spans="1:19" x14ac:dyDescent="0.4">
      <c r="A2372" s="2" t="str">
        <f t="shared" si="74"/>
        <v>2023|MidCentral|10</v>
      </c>
      <c r="B2372" t="s">
        <v>16</v>
      </c>
      <c r="C2372" t="s">
        <v>17</v>
      </c>
      <c r="D2372" t="s">
        <v>18</v>
      </c>
      <c r="E2372" t="s">
        <v>19</v>
      </c>
      <c r="F2372">
        <v>2023</v>
      </c>
      <c r="G2372">
        <v>2023</v>
      </c>
      <c r="H2372">
        <v>302</v>
      </c>
      <c r="I2372" t="s">
        <v>155</v>
      </c>
      <c r="J2372">
        <v>6</v>
      </c>
      <c r="K2372" t="s">
        <v>27</v>
      </c>
      <c r="L2372">
        <v>10</v>
      </c>
      <c r="N2372">
        <v>0</v>
      </c>
      <c r="R2372" s="2">
        <f t="shared" si="75"/>
        <v>0</v>
      </c>
      <c r="S2372" s="2">
        <f>IF(AND(P2372&lt;&gt;"_U",P2372&lt;&gt;"c",J2372&lt;&gt;99,J2372&lt;&gt;9),IFERROR(VLOOKUP(A2372,'Health Total'!$A$2:$N$10000,14,0),"."),".")</f>
        <v>42</v>
      </c>
    </row>
    <row r="2373" spans="1:19" x14ac:dyDescent="0.4">
      <c r="A2373" s="2" t="str">
        <f t="shared" si="74"/>
        <v>2023|MidCentral|11</v>
      </c>
      <c r="B2373" t="s">
        <v>16</v>
      </c>
      <c r="C2373" t="s">
        <v>17</v>
      </c>
      <c r="D2373" t="s">
        <v>18</v>
      </c>
      <c r="E2373" t="s">
        <v>19</v>
      </c>
      <c r="F2373">
        <v>2023</v>
      </c>
      <c r="G2373">
        <v>2023</v>
      </c>
      <c r="H2373">
        <v>302</v>
      </c>
      <c r="I2373" t="s">
        <v>155</v>
      </c>
      <c r="J2373">
        <v>6</v>
      </c>
      <c r="K2373" t="s">
        <v>27</v>
      </c>
      <c r="L2373">
        <v>11</v>
      </c>
      <c r="N2373">
        <v>285</v>
      </c>
      <c r="R2373" s="2">
        <f t="shared" si="75"/>
        <v>0.52</v>
      </c>
      <c r="S2373" s="2">
        <f>IF(AND(P2373&lt;&gt;"_U",P2373&lt;&gt;"c",J2373&lt;&gt;99,J2373&lt;&gt;9),IFERROR(VLOOKUP(A2373,'Health Total'!$A$2:$N$10000,14,0),"."),".")</f>
        <v>55095</v>
      </c>
    </row>
    <row r="2374" spans="1:19" x14ac:dyDescent="0.4">
      <c r="A2374" s="2" t="str">
        <f t="shared" si="74"/>
        <v>2023|MidCentral|12</v>
      </c>
      <c r="B2374" t="s">
        <v>16</v>
      </c>
      <c r="C2374" t="s">
        <v>17</v>
      </c>
      <c r="D2374" t="s">
        <v>18</v>
      </c>
      <c r="E2374" t="s">
        <v>19</v>
      </c>
      <c r="F2374">
        <v>2023</v>
      </c>
      <c r="G2374">
        <v>2023</v>
      </c>
      <c r="H2374">
        <v>302</v>
      </c>
      <c r="I2374" t="s">
        <v>155</v>
      </c>
      <c r="J2374">
        <v>6</v>
      </c>
      <c r="K2374" t="s">
        <v>27</v>
      </c>
      <c r="L2374">
        <v>12</v>
      </c>
      <c r="N2374">
        <v>15</v>
      </c>
      <c r="R2374" s="2">
        <f t="shared" si="75"/>
        <v>0.18</v>
      </c>
      <c r="S2374" s="2">
        <f>IF(AND(P2374&lt;&gt;"_U",P2374&lt;&gt;"c",J2374&lt;&gt;99,J2374&lt;&gt;9),IFERROR(VLOOKUP(A2374,'Health Total'!$A$2:$N$10000,14,0),"."),".")</f>
        <v>8352</v>
      </c>
    </row>
    <row r="2375" spans="1:19" x14ac:dyDescent="0.4">
      <c r="A2375" s="2" t="str">
        <f t="shared" si="74"/>
        <v>2023|MidCentral|13</v>
      </c>
      <c r="B2375" t="s">
        <v>16</v>
      </c>
      <c r="C2375" t="s">
        <v>17</v>
      </c>
      <c r="D2375" t="s">
        <v>18</v>
      </c>
      <c r="E2375" t="s">
        <v>19</v>
      </c>
      <c r="F2375">
        <v>2023</v>
      </c>
      <c r="G2375">
        <v>2023</v>
      </c>
      <c r="H2375">
        <v>302</v>
      </c>
      <c r="I2375" t="s">
        <v>155</v>
      </c>
      <c r="J2375">
        <v>6</v>
      </c>
      <c r="K2375" t="s">
        <v>27</v>
      </c>
      <c r="L2375">
        <v>13</v>
      </c>
      <c r="N2375">
        <v>3</v>
      </c>
      <c r="R2375" s="2">
        <f t="shared" si="75"/>
        <v>0.81</v>
      </c>
      <c r="S2375" s="2">
        <f>IF(AND(P2375&lt;&gt;"_U",P2375&lt;&gt;"c",J2375&lt;&gt;99,J2375&lt;&gt;9),IFERROR(VLOOKUP(A2375,'Health Total'!$A$2:$N$10000,14,0),"."),".")</f>
        <v>369</v>
      </c>
    </row>
    <row r="2376" spans="1:19" x14ac:dyDescent="0.4">
      <c r="A2376" s="2" t="str">
        <f t="shared" si="74"/>
        <v>2023|MidCentral|999</v>
      </c>
      <c r="B2376" t="s">
        <v>16</v>
      </c>
      <c r="C2376" t="s">
        <v>17</v>
      </c>
      <c r="D2376" t="s">
        <v>18</v>
      </c>
      <c r="E2376" t="s">
        <v>19</v>
      </c>
      <c r="F2376">
        <v>2023</v>
      </c>
      <c r="G2376">
        <v>2023</v>
      </c>
      <c r="H2376">
        <v>302</v>
      </c>
      <c r="I2376" t="s">
        <v>155</v>
      </c>
      <c r="J2376">
        <v>6</v>
      </c>
      <c r="K2376" t="s">
        <v>27</v>
      </c>
      <c r="L2376">
        <v>999</v>
      </c>
      <c r="N2376">
        <v>300</v>
      </c>
      <c r="R2376" s="2">
        <f t="shared" si="75"/>
        <v>0.47</v>
      </c>
      <c r="S2376" s="2">
        <f>IF(AND(P2376&lt;&gt;"_U",P2376&lt;&gt;"c",J2376&lt;&gt;99,J2376&lt;&gt;9),IFERROR(VLOOKUP(A2376,'Health Total'!$A$2:$N$10000,14,0),"."),".")</f>
        <v>63858</v>
      </c>
    </row>
    <row r="2377" spans="1:19" x14ac:dyDescent="0.4">
      <c r="A2377" s="2" t="str">
        <f t="shared" si="74"/>
        <v>2023|MidCentral|10</v>
      </c>
      <c r="B2377" t="s">
        <v>16</v>
      </c>
      <c r="C2377" t="s">
        <v>17</v>
      </c>
      <c r="D2377" t="s">
        <v>18</v>
      </c>
      <c r="E2377" t="s">
        <v>19</v>
      </c>
      <c r="F2377">
        <v>2023</v>
      </c>
      <c r="G2377">
        <v>2023</v>
      </c>
      <c r="H2377">
        <v>302</v>
      </c>
      <c r="I2377" t="s">
        <v>155</v>
      </c>
      <c r="J2377">
        <v>7</v>
      </c>
      <c r="K2377" t="s">
        <v>28</v>
      </c>
      <c r="L2377">
        <v>10</v>
      </c>
      <c r="N2377">
        <v>0</v>
      </c>
      <c r="R2377" s="2">
        <f t="shared" si="75"/>
        <v>0</v>
      </c>
      <c r="S2377" s="2">
        <f>IF(AND(P2377&lt;&gt;"_U",P2377&lt;&gt;"c",J2377&lt;&gt;99,J2377&lt;&gt;9),IFERROR(VLOOKUP(A2377,'Health Total'!$A$2:$N$10000,14,0),"."),".")</f>
        <v>42</v>
      </c>
    </row>
    <row r="2378" spans="1:19" x14ac:dyDescent="0.4">
      <c r="A2378" s="2" t="str">
        <f t="shared" si="74"/>
        <v>2023|MidCentral|11</v>
      </c>
      <c r="B2378" t="s">
        <v>16</v>
      </c>
      <c r="C2378" t="s">
        <v>17</v>
      </c>
      <c r="D2378" t="s">
        <v>18</v>
      </c>
      <c r="E2378" t="s">
        <v>19</v>
      </c>
      <c r="F2378">
        <v>2023</v>
      </c>
      <c r="G2378">
        <v>2023</v>
      </c>
      <c r="H2378">
        <v>302</v>
      </c>
      <c r="I2378" t="s">
        <v>155</v>
      </c>
      <c r="J2378">
        <v>7</v>
      </c>
      <c r="K2378" t="s">
        <v>28</v>
      </c>
      <c r="L2378">
        <v>11</v>
      </c>
      <c r="N2378">
        <v>111</v>
      </c>
      <c r="R2378" s="2">
        <f t="shared" si="75"/>
        <v>0.2</v>
      </c>
      <c r="S2378" s="2">
        <f>IF(AND(P2378&lt;&gt;"_U",P2378&lt;&gt;"c",J2378&lt;&gt;99,J2378&lt;&gt;9),IFERROR(VLOOKUP(A2378,'Health Total'!$A$2:$N$10000,14,0),"."),".")</f>
        <v>55095</v>
      </c>
    </row>
    <row r="2379" spans="1:19" x14ac:dyDescent="0.4">
      <c r="A2379" s="2" t="str">
        <f t="shared" si="74"/>
        <v>2023|MidCentral|12</v>
      </c>
      <c r="B2379" t="s">
        <v>16</v>
      </c>
      <c r="C2379" t="s">
        <v>17</v>
      </c>
      <c r="D2379" t="s">
        <v>18</v>
      </c>
      <c r="E2379" t="s">
        <v>19</v>
      </c>
      <c r="F2379">
        <v>2023</v>
      </c>
      <c r="G2379">
        <v>2023</v>
      </c>
      <c r="H2379">
        <v>302</v>
      </c>
      <c r="I2379" t="s">
        <v>155</v>
      </c>
      <c r="J2379">
        <v>7</v>
      </c>
      <c r="K2379" t="s">
        <v>28</v>
      </c>
      <c r="L2379">
        <v>12</v>
      </c>
      <c r="N2379">
        <v>12</v>
      </c>
      <c r="R2379" s="2">
        <f t="shared" si="75"/>
        <v>0.14000000000000001</v>
      </c>
      <c r="S2379" s="2">
        <f>IF(AND(P2379&lt;&gt;"_U",P2379&lt;&gt;"c",J2379&lt;&gt;99,J2379&lt;&gt;9),IFERROR(VLOOKUP(A2379,'Health Total'!$A$2:$N$10000,14,0),"."),".")</f>
        <v>8352</v>
      </c>
    </row>
    <row r="2380" spans="1:19" x14ac:dyDescent="0.4">
      <c r="A2380" s="2" t="str">
        <f t="shared" si="74"/>
        <v>2023|MidCentral|13</v>
      </c>
      <c r="B2380" t="s">
        <v>16</v>
      </c>
      <c r="C2380" t="s">
        <v>17</v>
      </c>
      <c r="D2380" t="s">
        <v>18</v>
      </c>
      <c r="E2380" t="s">
        <v>19</v>
      </c>
      <c r="F2380">
        <v>2023</v>
      </c>
      <c r="G2380">
        <v>2023</v>
      </c>
      <c r="H2380">
        <v>302</v>
      </c>
      <c r="I2380" t="s">
        <v>155</v>
      </c>
      <c r="J2380">
        <v>7</v>
      </c>
      <c r="K2380" t="s">
        <v>28</v>
      </c>
      <c r="L2380">
        <v>13</v>
      </c>
      <c r="N2380">
        <v>3</v>
      </c>
      <c r="R2380" s="2">
        <f t="shared" si="75"/>
        <v>0.81</v>
      </c>
      <c r="S2380" s="2">
        <f>IF(AND(P2380&lt;&gt;"_U",P2380&lt;&gt;"c",J2380&lt;&gt;99,J2380&lt;&gt;9),IFERROR(VLOOKUP(A2380,'Health Total'!$A$2:$N$10000,14,0),"."),".")</f>
        <v>369</v>
      </c>
    </row>
    <row r="2381" spans="1:19" x14ac:dyDescent="0.4">
      <c r="A2381" s="2" t="str">
        <f t="shared" si="74"/>
        <v>2023|MidCentral|999</v>
      </c>
      <c r="B2381" t="s">
        <v>16</v>
      </c>
      <c r="C2381" t="s">
        <v>17</v>
      </c>
      <c r="D2381" t="s">
        <v>18</v>
      </c>
      <c r="E2381" t="s">
        <v>19</v>
      </c>
      <c r="F2381">
        <v>2023</v>
      </c>
      <c r="G2381">
        <v>2023</v>
      </c>
      <c r="H2381">
        <v>302</v>
      </c>
      <c r="I2381" t="s">
        <v>155</v>
      </c>
      <c r="J2381">
        <v>7</v>
      </c>
      <c r="K2381" t="s">
        <v>28</v>
      </c>
      <c r="L2381">
        <v>999</v>
      </c>
      <c r="N2381">
        <v>123</v>
      </c>
      <c r="R2381" s="2">
        <f t="shared" si="75"/>
        <v>0.19</v>
      </c>
      <c r="S2381" s="2">
        <f>IF(AND(P2381&lt;&gt;"_U",P2381&lt;&gt;"c",J2381&lt;&gt;99,J2381&lt;&gt;9),IFERROR(VLOOKUP(A2381,'Health Total'!$A$2:$N$10000,14,0),"."),".")</f>
        <v>63858</v>
      </c>
    </row>
    <row r="2382" spans="1:19" x14ac:dyDescent="0.4">
      <c r="A2382" s="2" t="str">
        <f t="shared" si="74"/>
        <v>2023|MidCentral|10</v>
      </c>
      <c r="B2382" t="s">
        <v>16</v>
      </c>
      <c r="C2382" t="s">
        <v>17</v>
      </c>
      <c r="D2382" t="s">
        <v>18</v>
      </c>
      <c r="E2382" t="s">
        <v>19</v>
      </c>
      <c r="F2382">
        <v>2023</v>
      </c>
      <c r="G2382">
        <v>2023</v>
      </c>
      <c r="H2382">
        <v>302</v>
      </c>
      <c r="I2382" t="s">
        <v>155</v>
      </c>
      <c r="J2382">
        <v>77</v>
      </c>
      <c r="K2382" t="s">
        <v>29</v>
      </c>
      <c r="L2382">
        <v>10</v>
      </c>
      <c r="N2382">
        <v>42</v>
      </c>
      <c r="R2382" s="2">
        <f t="shared" si="75"/>
        <v>100</v>
      </c>
      <c r="S2382" s="2">
        <f>IF(AND(P2382&lt;&gt;"_U",P2382&lt;&gt;"c",J2382&lt;&gt;99,J2382&lt;&gt;9),IFERROR(VLOOKUP(A2382,'Health Total'!$A$2:$N$10000,14,0),"."),".")</f>
        <v>42</v>
      </c>
    </row>
    <row r="2383" spans="1:19" x14ac:dyDescent="0.4">
      <c r="A2383" s="2" t="str">
        <f t="shared" si="74"/>
        <v>2023|MidCentral|11</v>
      </c>
      <c r="B2383" t="s">
        <v>16</v>
      </c>
      <c r="C2383" t="s">
        <v>17</v>
      </c>
      <c r="D2383" t="s">
        <v>18</v>
      </c>
      <c r="E2383" t="s">
        <v>19</v>
      </c>
      <c r="F2383">
        <v>2023</v>
      </c>
      <c r="G2383">
        <v>2023</v>
      </c>
      <c r="H2383">
        <v>302</v>
      </c>
      <c r="I2383" t="s">
        <v>155</v>
      </c>
      <c r="J2383">
        <v>77</v>
      </c>
      <c r="K2383" t="s">
        <v>29</v>
      </c>
      <c r="L2383">
        <v>11</v>
      </c>
      <c r="N2383">
        <v>55095</v>
      </c>
      <c r="R2383" s="2">
        <f t="shared" si="75"/>
        <v>100</v>
      </c>
      <c r="S2383" s="2">
        <f>IF(AND(P2383&lt;&gt;"_U",P2383&lt;&gt;"c",J2383&lt;&gt;99,J2383&lt;&gt;9),IFERROR(VLOOKUP(A2383,'Health Total'!$A$2:$N$10000,14,0),"."),".")</f>
        <v>55095</v>
      </c>
    </row>
    <row r="2384" spans="1:19" x14ac:dyDescent="0.4">
      <c r="A2384" s="2" t="str">
        <f t="shared" si="74"/>
        <v>2023|MidCentral|12</v>
      </c>
      <c r="B2384" t="s">
        <v>16</v>
      </c>
      <c r="C2384" t="s">
        <v>17</v>
      </c>
      <c r="D2384" t="s">
        <v>18</v>
      </c>
      <c r="E2384" t="s">
        <v>19</v>
      </c>
      <c r="F2384">
        <v>2023</v>
      </c>
      <c r="G2384">
        <v>2023</v>
      </c>
      <c r="H2384">
        <v>302</v>
      </c>
      <c r="I2384" t="s">
        <v>155</v>
      </c>
      <c r="J2384">
        <v>77</v>
      </c>
      <c r="K2384" t="s">
        <v>29</v>
      </c>
      <c r="L2384">
        <v>12</v>
      </c>
      <c r="N2384">
        <v>8352</v>
      </c>
      <c r="R2384" s="2">
        <f t="shared" si="75"/>
        <v>100</v>
      </c>
      <c r="S2384" s="2">
        <f>IF(AND(P2384&lt;&gt;"_U",P2384&lt;&gt;"c",J2384&lt;&gt;99,J2384&lt;&gt;9),IFERROR(VLOOKUP(A2384,'Health Total'!$A$2:$N$10000,14,0),"."),".")</f>
        <v>8352</v>
      </c>
    </row>
    <row r="2385" spans="1:19" x14ac:dyDescent="0.4">
      <c r="A2385" s="2" t="str">
        <f t="shared" si="74"/>
        <v>2023|MidCentral|13</v>
      </c>
      <c r="B2385" t="s">
        <v>16</v>
      </c>
      <c r="C2385" t="s">
        <v>17</v>
      </c>
      <c r="D2385" t="s">
        <v>18</v>
      </c>
      <c r="E2385" t="s">
        <v>19</v>
      </c>
      <c r="F2385">
        <v>2023</v>
      </c>
      <c r="G2385">
        <v>2023</v>
      </c>
      <c r="H2385">
        <v>302</v>
      </c>
      <c r="I2385" t="s">
        <v>155</v>
      </c>
      <c r="J2385">
        <v>77</v>
      </c>
      <c r="K2385" t="s">
        <v>29</v>
      </c>
      <c r="L2385">
        <v>13</v>
      </c>
      <c r="N2385">
        <v>369</v>
      </c>
      <c r="R2385" s="2">
        <f t="shared" si="75"/>
        <v>100</v>
      </c>
      <c r="S2385" s="2">
        <f>IF(AND(P2385&lt;&gt;"_U",P2385&lt;&gt;"c",J2385&lt;&gt;99,J2385&lt;&gt;9),IFERROR(VLOOKUP(A2385,'Health Total'!$A$2:$N$10000,14,0),"."),".")</f>
        <v>369</v>
      </c>
    </row>
    <row r="2386" spans="1:19" x14ac:dyDescent="0.4">
      <c r="A2386" s="2" t="str">
        <f t="shared" si="74"/>
        <v>2023|MidCentral|999</v>
      </c>
      <c r="B2386" t="s">
        <v>16</v>
      </c>
      <c r="C2386" t="s">
        <v>17</v>
      </c>
      <c r="D2386" t="s">
        <v>18</v>
      </c>
      <c r="E2386" t="s">
        <v>19</v>
      </c>
      <c r="F2386">
        <v>2023</v>
      </c>
      <c r="G2386">
        <v>2023</v>
      </c>
      <c r="H2386">
        <v>302</v>
      </c>
      <c r="I2386" t="s">
        <v>155</v>
      </c>
      <c r="J2386">
        <v>77</v>
      </c>
      <c r="K2386" t="s">
        <v>29</v>
      </c>
      <c r="L2386">
        <v>999</v>
      </c>
      <c r="N2386">
        <v>63858</v>
      </c>
      <c r="R2386" s="2">
        <f t="shared" si="75"/>
        <v>100</v>
      </c>
      <c r="S2386" s="2">
        <f>IF(AND(P2386&lt;&gt;"_U",P2386&lt;&gt;"c",J2386&lt;&gt;99,J2386&lt;&gt;9),IFERROR(VLOOKUP(A2386,'Health Total'!$A$2:$N$10000,14,0),"."),".")</f>
        <v>63858</v>
      </c>
    </row>
    <row r="2387" spans="1:19" x14ac:dyDescent="0.4">
      <c r="A2387" s="2" t="str">
        <f t="shared" si="74"/>
        <v>2023|MidCentral|10</v>
      </c>
      <c r="B2387" t="s">
        <v>16</v>
      </c>
      <c r="C2387" t="s">
        <v>17</v>
      </c>
      <c r="D2387" t="s">
        <v>18</v>
      </c>
      <c r="E2387" t="s">
        <v>19</v>
      </c>
      <c r="F2387">
        <v>2023</v>
      </c>
      <c r="G2387">
        <v>2023</v>
      </c>
      <c r="H2387">
        <v>302</v>
      </c>
      <c r="I2387" t="s">
        <v>155</v>
      </c>
      <c r="J2387">
        <v>8</v>
      </c>
      <c r="K2387" t="s">
        <v>30</v>
      </c>
      <c r="L2387">
        <v>10</v>
      </c>
      <c r="N2387">
        <v>0</v>
      </c>
      <c r="R2387" s="2">
        <f t="shared" si="75"/>
        <v>0</v>
      </c>
      <c r="S2387" s="2">
        <f>IF(AND(P2387&lt;&gt;"_U",P2387&lt;&gt;"c",J2387&lt;&gt;99,J2387&lt;&gt;9),IFERROR(VLOOKUP(A2387,'Health Total'!$A$2:$N$10000,14,0),"."),".")</f>
        <v>42</v>
      </c>
    </row>
    <row r="2388" spans="1:19" x14ac:dyDescent="0.4">
      <c r="A2388" s="2" t="str">
        <f t="shared" si="74"/>
        <v>2023|MidCentral|11</v>
      </c>
      <c r="B2388" t="s">
        <v>16</v>
      </c>
      <c r="C2388" t="s">
        <v>17</v>
      </c>
      <c r="D2388" t="s">
        <v>18</v>
      </c>
      <c r="E2388" t="s">
        <v>19</v>
      </c>
      <c r="F2388">
        <v>2023</v>
      </c>
      <c r="G2388">
        <v>2023</v>
      </c>
      <c r="H2388">
        <v>302</v>
      </c>
      <c r="I2388" t="s">
        <v>155</v>
      </c>
      <c r="J2388">
        <v>8</v>
      </c>
      <c r="K2388" t="s">
        <v>30</v>
      </c>
      <c r="L2388">
        <v>11</v>
      </c>
      <c r="N2388">
        <v>1161</v>
      </c>
      <c r="R2388" s="2">
        <f t="shared" si="75"/>
        <v>2.11</v>
      </c>
      <c r="S2388" s="2">
        <f>IF(AND(P2388&lt;&gt;"_U",P2388&lt;&gt;"c",J2388&lt;&gt;99,J2388&lt;&gt;9),IFERROR(VLOOKUP(A2388,'Health Total'!$A$2:$N$10000,14,0),"."),".")</f>
        <v>55095</v>
      </c>
    </row>
    <row r="2389" spans="1:19" x14ac:dyDescent="0.4">
      <c r="A2389" s="2" t="str">
        <f t="shared" si="74"/>
        <v>2023|MidCentral|12</v>
      </c>
      <c r="B2389" t="s">
        <v>16</v>
      </c>
      <c r="C2389" t="s">
        <v>17</v>
      </c>
      <c r="D2389" t="s">
        <v>18</v>
      </c>
      <c r="E2389" t="s">
        <v>19</v>
      </c>
      <c r="F2389">
        <v>2023</v>
      </c>
      <c r="G2389">
        <v>2023</v>
      </c>
      <c r="H2389">
        <v>302</v>
      </c>
      <c r="I2389" t="s">
        <v>155</v>
      </c>
      <c r="J2389">
        <v>8</v>
      </c>
      <c r="K2389" t="s">
        <v>30</v>
      </c>
      <c r="L2389">
        <v>12</v>
      </c>
      <c r="N2389">
        <v>108</v>
      </c>
      <c r="R2389" s="2">
        <f t="shared" si="75"/>
        <v>1.29</v>
      </c>
      <c r="S2389" s="2">
        <f>IF(AND(P2389&lt;&gt;"_U",P2389&lt;&gt;"c",J2389&lt;&gt;99,J2389&lt;&gt;9),IFERROR(VLOOKUP(A2389,'Health Total'!$A$2:$N$10000,14,0),"."),".")</f>
        <v>8352</v>
      </c>
    </row>
    <row r="2390" spans="1:19" x14ac:dyDescent="0.4">
      <c r="A2390" s="2" t="str">
        <f t="shared" si="74"/>
        <v>2023|MidCentral|13</v>
      </c>
      <c r="B2390" t="s">
        <v>16</v>
      </c>
      <c r="C2390" t="s">
        <v>17</v>
      </c>
      <c r="D2390" t="s">
        <v>18</v>
      </c>
      <c r="E2390" t="s">
        <v>19</v>
      </c>
      <c r="F2390">
        <v>2023</v>
      </c>
      <c r="G2390">
        <v>2023</v>
      </c>
      <c r="H2390">
        <v>302</v>
      </c>
      <c r="I2390" t="s">
        <v>155</v>
      </c>
      <c r="J2390">
        <v>8</v>
      </c>
      <c r="K2390" t="s">
        <v>30</v>
      </c>
      <c r="L2390">
        <v>13</v>
      </c>
      <c r="N2390">
        <v>30</v>
      </c>
      <c r="R2390" s="2">
        <f t="shared" si="75"/>
        <v>8.1300000000000008</v>
      </c>
      <c r="S2390" s="2">
        <f>IF(AND(P2390&lt;&gt;"_U",P2390&lt;&gt;"c",J2390&lt;&gt;99,J2390&lt;&gt;9),IFERROR(VLOOKUP(A2390,'Health Total'!$A$2:$N$10000,14,0),"."),".")</f>
        <v>369</v>
      </c>
    </row>
    <row r="2391" spans="1:19" x14ac:dyDescent="0.4">
      <c r="A2391" s="2" t="str">
        <f t="shared" si="74"/>
        <v>2023|MidCentral|999</v>
      </c>
      <c r="B2391" t="s">
        <v>16</v>
      </c>
      <c r="C2391" t="s">
        <v>17</v>
      </c>
      <c r="D2391" t="s">
        <v>18</v>
      </c>
      <c r="E2391" t="s">
        <v>19</v>
      </c>
      <c r="F2391">
        <v>2023</v>
      </c>
      <c r="G2391">
        <v>2023</v>
      </c>
      <c r="H2391">
        <v>302</v>
      </c>
      <c r="I2391" t="s">
        <v>155</v>
      </c>
      <c r="J2391">
        <v>8</v>
      </c>
      <c r="K2391" t="s">
        <v>30</v>
      </c>
      <c r="L2391">
        <v>999</v>
      </c>
      <c r="N2391">
        <v>1302</v>
      </c>
      <c r="R2391" s="2">
        <f t="shared" si="75"/>
        <v>2.04</v>
      </c>
      <c r="S2391" s="2">
        <f>IF(AND(P2391&lt;&gt;"_U",P2391&lt;&gt;"c",J2391&lt;&gt;99,J2391&lt;&gt;9),IFERROR(VLOOKUP(A2391,'Health Total'!$A$2:$N$10000,14,0),"."),".")</f>
        <v>63858</v>
      </c>
    </row>
    <row r="2392" spans="1:19" x14ac:dyDescent="0.4">
      <c r="A2392" s="2" t="str">
        <f t="shared" si="74"/>
        <v>2023|MidCentral|10</v>
      </c>
      <c r="B2392" t="s">
        <v>16</v>
      </c>
      <c r="C2392" t="s">
        <v>17</v>
      </c>
      <c r="D2392" t="s">
        <v>18</v>
      </c>
      <c r="E2392" t="s">
        <v>19</v>
      </c>
      <c r="F2392">
        <v>2023</v>
      </c>
      <c r="G2392">
        <v>2023</v>
      </c>
      <c r="H2392">
        <v>302</v>
      </c>
      <c r="I2392" t="s">
        <v>155</v>
      </c>
      <c r="J2392">
        <v>9</v>
      </c>
      <c r="K2392" t="s">
        <v>31</v>
      </c>
      <c r="L2392">
        <v>10</v>
      </c>
      <c r="N2392">
        <v>0</v>
      </c>
      <c r="R2392" s="2" t="str">
        <f t="shared" si="75"/>
        <v>.</v>
      </c>
      <c r="S2392" s="2" t="str">
        <f>IF(AND(P2392&lt;&gt;"_U",P2392&lt;&gt;"c",J2392&lt;&gt;99,J2392&lt;&gt;9),IFERROR(VLOOKUP(A2392,'Health Total'!$A$2:$N$10000,14,0),"."),".")</f>
        <v>.</v>
      </c>
    </row>
    <row r="2393" spans="1:19" x14ac:dyDescent="0.4">
      <c r="A2393" s="2" t="str">
        <f t="shared" si="74"/>
        <v>2023|MidCentral|11</v>
      </c>
      <c r="B2393" t="s">
        <v>16</v>
      </c>
      <c r="C2393" t="s">
        <v>17</v>
      </c>
      <c r="D2393" t="s">
        <v>18</v>
      </c>
      <c r="E2393" t="s">
        <v>19</v>
      </c>
      <c r="F2393">
        <v>2023</v>
      </c>
      <c r="G2393">
        <v>2023</v>
      </c>
      <c r="H2393">
        <v>302</v>
      </c>
      <c r="I2393" t="s">
        <v>155</v>
      </c>
      <c r="J2393">
        <v>9</v>
      </c>
      <c r="K2393" t="s">
        <v>31</v>
      </c>
      <c r="L2393">
        <v>11</v>
      </c>
      <c r="N2393">
        <v>4557</v>
      </c>
      <c r="R2393" s="2" t="str">
        <f t="shared" si="75"/>
        <v>.</v>
      </c>
      <c r="S2393" s="2" t="str">
        <f>IF(AND(P2393&lt;&gt;"_U",P2393&lt;&gt;"c",J2393&lt;&gt;99,J2393&lt;&gt;9),IFERROR(VLOOKUP(A2393,'Health Total'!$A$2:$N$10000,14,0),"."),".")</f>
        <v>.</v>
      </c>
    </row>
    <row r="2394" spans="1:19" x14ac:dyDescent="0.4">
      <c r="A2394" s="2" t="str">
        <f t="shared" si="74"/>
        <v>2023|MidCentral|12</v>
      </c>
      <c r="B2394" t="s">
        <v>16</v>
      </c>
      <c r="C2394" t="s">
        <v>17</v>
      </c>
      <c r="D2394" t="s">
        <v>18</v>
      </c>
      <c r="E2394" t="s">
        <v>19</v>
      </c>
      <c r="F2394">
        <v>2023</v>
      </c>
      <c r="G2394">
        <v>2023</v>
      </c>
      <c r="H2394">
        <v>302</v>
      </c>
      <c r="I2394" t="s">
        <v>155</v>
      </c>
      <c r="J2394">
        <v>9</v>
      </c>
      <c r="K2394" t="s">
        <v>31</v>
      </c>
      <c r="L2394">
        <v>12</v>
      </c>
      <c r="N2394">
        <v>966</v>
      </c>
      <c r="R2394" s="2" t="str">
        <f t="shared" si="75"/>
        <v>.</v>
      </c>
      <c r="S2394" s="2" t="str">
        <f>IF(AND(P2394&lt;&gt;"_U",P2394&lt;&gt;"c",J2394&lt;&gt;99,J2394&lt;&gt;9),IFERROR(VLOOKUP(A2394,'Health Total'!$A$2:$N$10000,14,0),"."),".")</f>
        <v>.</v>
      </c>
    </row>
    <row r="2395" spans="1:19" x14ac:dyDescent="0.4">
      <c r="A2395" s="2" t="str">
        <f t="shared" si="74"/>
        <v>2023|MidCentral|13</v>
      </c>
      <c r="B2395" t="s">
        <v>16</v>
      </c>
      <c r="C2395" t="s">
        <v>17</v>
      </c>
      <c r="D2395" t="s">
        <v>18</v>
      </c>
      <c r="E2395" t="s">
        <v>19</v>
      </c>
      <c r="F2395">
        <v>2023</v>
      </c>
      <c r="G2395">
        <v>2023</v>
      </c>
      <c r="H2395">
        <v>302</v>
      </c>
      <c r="I2395" t="s">
        <v>155</v>
      </c>
      <c r="J2395">
        <v>9</v>
      </c>
      <c r="K2395" t="s">
        <v>31</v>
      </c>
      <c r="L2395">
        <v>13</v>
      </c>
      <c r="N2395">
        <v>114</v>
      </c>
      <c r="R2395" s="2" t="str">
        <f t="shared" si="75"/>
        <v>.</v>
      </c>
      <c r="S2395" s="2" t="str">
        <f>IF(AND(P2395&lt;&gt;"_U",P2395&lt;&gt;"c",J2395&lt;&gt;99,J2395&lt;&gt;9),IFERROR(VLOOKUP(A2395,'Health Total'!$A$2:$N$10000,14,0),"."),".")</f>
        <v>.</v>
      </c>
    </row>
    <row r="2396" spans="1:19" x14ac:dyDescent="0.4">
      <c r="A2396" s="2" t="str">
        <f t="shared" si="74"/>
        <v>2023|MidCentral|999</v>
      </c>
      <c r="B2396" t="s">
        <v>16</v>
      </c>
      <c r="C2396" t="s">
        <v>17</v>
      </c>
      <c r="D2396" t="s">
        <v>18</v>
      </c>
      <c r="E2396" t="s">
        <v>19</v>
      </c>
      <c r="F2396">
        <v>2023</v>
      </c>
      <c r="G2396">
        <v>2023</v>
      </c>
      <c r="H2396">
        <v>302</v>
      </c>
      <c r="I2396" t="s">
        <v>155</v>
      </c>
      <c r="J2396">
        <v>9</v>
      </c>
      <c r="K2396" t="s">
        <v>31</v>
      </c>
      <c r="L2396">
        <v>999</v>
      </c>
      <c r="N2396">
        <v>5640</v>
      </c>
      <c r="R2396" s="2" t="str">
        <f t="shared" si="75"/>
        <v>.</v>
      </c>
      <c r="S2396" s="2" t="str">
        <f>IF(AND(P2396&lt;&gt;"_U",P2396&lt;&gt;"c",J2396&lt;&gt;99,J2396&lt;&gt;9),IFERROR(VLOOKUP(A2396,'Health Total'!$A$2:$N$10000,14,0),"."),".")</f>
        <v>.</v>
      </c>
    </row>
    <row r="2397" spans="1:19" x14ac:dyDescent="0.4">
      <c r="A2397" s="2" t="str">
        <f t="shared" si="74"/>
        <v>2023|MidCentral|10</v>
      </c>
      <c r="B2397" t="s">
        <v>16</v>
      </c>
      <c r="C2397" t="s">
        <v>17</v>
      </c>
      <c r="D2397" t="s">
        <v>18</v>
      </c>
      <c r="E2397" t="s">
        <v>19</v>
      </c>
      <c r="F2397">
        <v>2023</v>
      </c>
      <c r="G2397">
        <v>2023</v>
      </c>
      <c r="H2397">
        <v>302</v>
      </c>
      <c r="I2397" t="s">
        <v>155</v>
      </c>
      <c r="J2397">
        <v>99</v>
      </c>
      <c r="K2397" t="s">
        <v>32</v>
      </c>
      <c r="L2397">
        <v>10</v>
      </c>
      <c r="N2397">
        <v>42</v>
      </c>
      <c r="R2397" s="2" t="str">
        <f t="shared" si="75"/>
        <v>.</v>
      </c>
      <c r="S2397" s="2" t="str">
        <f>IF(AND(P2397&lt;&gt;"_U",P2397&lt;&gt;"c",J2397&lt;&gt;99,J2397&lt;&gt;9),IFERROR(VLOOKUP(A2397,'Health Total'!$A$2:$N$10000,14,0),"."),".")</f>
        <v>.</v>
      </c>
    </row>
    <row r="2398" spans="1:19" x14ac:dyDescent="0.4">
      <c r="A2398" s="2" t="str">
        <f t="shared" si="74"/>
        <v>2023|MidCentral|11</v>
      </c>
      <c r="B2398" t="s">
        <v>16</v>
      </c>
      <c r="C2398" t="s">
        <v>17</v>
      </c>
      <c r="D2398" t="s">
        <v>18</v>
      </c>
      <c r="E2398" t="s">
        <v>19</v>
      </c>
      <c r="F2398">
        <v>2023</v>
      </c>
      <c r="G2398">
        <v>2023</v>
      </c>
      <c r="H2398">
        <v>302</v>
      </c>
      <c r="I2398" t="s">
        <v>155</v>
      </c>
      <c r="J2398">
        <v>99</v>
      </c>
      <c r="K2398" t="s">
        <v>32</v>
      </c>
      <c r="L2398">
        <v>11</v>
      </c>
      <c r="N2398">
        <v>59652</v>
      </c>
      <c r="R2398" s="2" t="str">
        <f t="shared" si="75"/>
        <v>.</v>
      </c>
      <c r="S2398" s="2" t="str">
        <f>IF(AND(P2398&lt;&gt;"_U",P2398&lt;&gt;"c",J2398&lt;&gt;99,J2398&lt;&gt;9),IFERROR(VLOOKUP(A2398,'Health Total'!$A$2:$N$10000,14,0),"."),".")</f>
        <v>.</v>
      </c>
    </row>
    <row r="2399" spans="1:19" x14ac:dyDescent="0.4">
      <c r="A2399" s="2" t="str">
        <f t="shared" si="74"/>
        <v>2023|MidCentral|12</v>
      </c>
      <c r="B2399" t="s">
        <v>16</v>
      </c>
      <c r="C2399" t="s">
        <v>17</v>
      </c>
      <c r="D2399" t="s">
        <v>18</v>
      </c>
      <c r="E2399" t="s">
        <v>19</v>
      </c>
      <c r="F2399">
        <v>2023</v>
      </c>
      <c r="G2399">
        <v>2023</v>
      </c>
      <c r="H2399">
        <v>302</v>
      </c>
      <c r="I2399" t="s">
        <v>155</v>
      </c>
      <c r="J2399">
        <v>99</v>
      </c>
      <c r="K2399" t="s">
        <v>32</v>
      </c>
      <c r="L2399">
        <v>12</v>
      </c>
      <c r="N2399">
        <v>9318</v>
      </c>
      <c r="R2399" s="2" t="str">
        <f t="shared" si="75"/>
        <v>.</v>
      </c>
      <c r="S2399" s="2" t="str">
        <f>IF(AND(P2399&lt;&gt;"_U",P2399&lt;&gt;"c",J2399&lt;&gt;99,J2399&lt;&gt;9),IFERROR(VLOOKUP(A2399,'Health Total'!$A$2:$N$10000,14,0),"."),".")</f>
        <v>.</v>
      </c>
    </row>
    <row r="2400" spans="1:19" x14ac:dyDescent="0.4">
      <c r="A2400" s="2" t="str">
        <f t="shared" si="74"/>
        <v>2023|MidCentral|13</v>
      </c>
      <c r="B2400" t="s">
        <v>16</v>
      </c>
      <c r="C2400" t="s">
        <v>17</v>
      </c>
      <c r="D2400" t="s">
        <v>18</v>
      </c>
      <c r="E2400" t="s">
        <v>19</v>
      </c>
      <c r="F2400">
        <v>2023</v>
      </c>
      <c r="G2400">
        <v>2023</v>
      </c>
      <c r="H2400">
        <v>302</v>
      </c>
      <c r="I2400" t="s">
        <v>155</v>
      </c>
      <c r="J2400">
        <v>99</v>
      </c>
      <c r="K2400" t="s">
        <v>32</v>
      </c>
      <c r="L2400">
        <v>13</v>
      </c>
      <c r="N2400">
        <v>483</v>
      </c>
      <c r="R2400" s="2" t="str">
        <f t="shared" si="75"/>
        <v>.</v>
      </c>
      <c r="S2400" s="2" t="str">
        <f>IF(AND(P2400&lt;&gt;"_U",P2400&lt;&gt;"c",J2400&lt;&gt;99,J2400&lt;&gt;9),IFERROR(VLOOKUP(A2400,'Health Total'!$A$2:$N$10000,14,0),"."),".")</f>
        <v>.</v>
      </c>
    </row>
    <row r="2401" spans="1:19" x14ac:dyDescent="0.4">
      <c r="A2401" s="2" t="str">
        <f t="shared" si="74"/>
        <v>2023|MidCentral|999</v>
      </c>
      <c r="B2401" t="s">
        <v>16</v>
      </c>
      <c r="C2401" t="s">
        <v>17</v>
      </c>
      <c r="D2401" t="s">
        <v>18</v>
      </c>
      <c r="E2401" t="s">
        <v>19</v>
      </c>
      <c r="F2401">
        <v>2023</v>
      </c>
      <c r="G2401">
        <v>2023</v>
      </c>
      <c r="H2401">
        <v>302</v>
      </c>
      <c r="I2401" t="s">
        <v>155</v>
      </c>
      <c r="J2401">
        <v>99</v>
      </c>
      <c r="K2401" t="s">
        <v>32</v>
      </c>
      <c r="L2401">
        <v>999</v>
      </c>
      <c r="N2401">
        <v>69498</v>
      </c>
      <c r="R2401" s="2" t="str">
        <f t="shared" si="75"/>
        <v>.</v>
      </c>
      <c r="S2401" s="2" t="str">
        <f>IF(AND(P2401&lt;&gt;"_U",P2401&lt;&gt;"c",J2401&lt;&gt;99,J2401&lt;&gt;9),IFERROR(VLOOKUP(A2401,'Health Total'!$A$2:$N$10000,14,0),"."),".")</f>
        <v>.</v>
      </c>
    </row>
    <row r="2402" spans="1:19" x14ac:dyDescent="0.4">
      <c r="A2402" s="2" t="str">
        <f t="shared" si="74"/>
        <v>2023|Capital, Coast and Hutt Valley|10</v>
      </c>
      <c r="B2402" t="s">
        <v>16</v>
      </c>
      <c r="C2402" t="s">
        <v>17</v>
      </c>
      <c r="D2402" t="s">
        <v>18</v>
      </c>
      <c r="E2402" t="s">
        <v>19</v>
      </c>
      <c r="F2402">
        <v>2023</v>
      </c>
      <c r="G2402">
        <v>2023</v>
      </c>
      <c r="H2402">
        <v>303</v>
      </c>
      <c r="I2402" t="s">
        <v>154</v>
      </c>
      <c r="J2402">
        <v>0</v>
      </c>
      <c r="K2402" t="s">
        <v>21</v>
      </c>
      <c r="L2402">
        <v>10</v>
      </c>
      <c r="N2402">
        <v>6</v>
      </c>
      <c r="R2402" s="2">
        <f t="shared" si="75"/>
        <v>1.23</v>
      </c>
      <c r="S2402" s="2">
        <f>IF(AND(P2402&lt;&gt;"_U",P2402&lt;&gt;"c",J2402&lt;&gt;99,J2402&lt;&gt;9),IFERROR(VLOOKUP(A2402,'Health Total'!$A$2:$N$10000,14,0),"."),".")</f>
        <v>486</v>
      </c>
    </row>
    <row r="2403" spans="1:19" x14ac:dyDescent="0.4">
      <c r="A2403" s="2" t="str">
        <f t="shared" si="74"/>
        <v>2023|Capital, Coast and Hutt Valley|11</v>
      </c>
      <c r="B2403" t="s">
        <v>16</v>
      </c>
      <c r="C2403" t="s">
        <v>17</v>
      </c>
      <c r="D2403" t="s">
        <v>18</v>
      </c>
      <c r="E2403" t="s">
        <v>19</v>
      </c>
      <c r="F2403">
        <v>2023</v>
      </c>
      <c r="G2403">
        <v>2023</v>
      </c>
      <c r="H2403">
        <v>303</v>
      </c>
      <c r="I2403" t="s">
        <v>154</v>
      </c>
      <c r="J2403">
        <v>0</v>
      </c>
      <c r="K2403" t="s">
        <v>21</v>
      </c>
      <c r="L2403">
        <v>11</v>
      </c>
      <c r="N2403">
        <v>921</v>
      </c>
      <c r="R2403" s="2">
        <f t="shared" si="75"/>
        <v>0.81</v>
      </c>
      <c r="S2403" s="2">
        <f>IF(AND(P2403&lt;&gt;"_U",P2403&lt;&gt;"c",J2403&lt;&gt;99,J2403&lt;&gt;9),IFERROR(VLOOKUP(A2403,'Health Total'!$A$2:$N$10000,14,0),"."),".")</f>
        <v>113925</v>
      </c>
    </row>
    <row r="2404" spans="1:19" x14ac:dyDescent="0.4">
      <c r="A2404" s="2" t="str">
        <f t="shared" si="74"/>
        <v>2023|Capital, Coast and Hutt Valley|12</v>
      </c>
      <c r="B2404" t="s">
        <v>16</v>
      </c>
      <c r="C2404" t="s">
        <v>17</v>
      </c>
      <c r="D2404" t="s">
        <v>18</v>
      </c>
      <c r="E2404" t="s">
        <v>19</v>
      </c>
      <c r="F2404">
        <v>2023</v>
      </c>
      <c r="G2404">
        <v>2023</v>
      </c>
      <c r="H2404">
        <v>303</v>
      </c>
      <c r="I2404" t="s">
        <v>154</v>
      </c>
      <c r="J2404">
        <v>0</v>
      </c>
      <c r="K2404" t="s">
        <v>21</v>
      </c>
      <c r="L2404">
        <v>12</v>
      </c>
      <c r="N2404">
        <v>1650</v>
      </c>
      <c r="R2404" s="2">
        <f t="shared" si="75"/>
        <v>3.63</v>
      </c>
      <c r="S2404" s="2">
        <f>IF(AND(P2404&lt;&gt;"_U",P2404&lt;&gt;"c",J2404&lt;&gt;99,J2404&lt;&gt;9),IFERROR(VLOOKUP(A2404,'Health Total'!$A$2:$N$10000,14,0),"."),".")</f>
        <v>45498</v>
      </c>
    </row>
    <row r="2405" spans="1:19" x14ac:dyDescent="0.4">
      <c r="A2405" s="2" t="str">
        <f t="shared" si="74"/>
        <v>2023|Capital, Coast and Hutt Valley|13</v>
      </c>
      <c r="B2405" t="s">
        <v>16</v>
      </c>
      <c r="C2405" t="s">
        <v>17</v>
      </c>
      <c r="D2405" t="s">
        <v>18</v>
      </c>
      <c r="E2405" t="s">
        <v>19</v>
      </c>
      <c r="F2405">
        <v>2023</v>
      </c>
      <c r="G2405">
        <v>2023</v>
      </c>
      <c r="H2405">
        <v>303</v>
      </c>
      <c r="I2405" t="s">
        <v>154</v>
      </c>
      <c r="J2405">
        <v>0</v>
      </c>
      <c r="K2405" t="s">
        <v>21</v>
      </c>
      <c r="L2405">
        <v>13</v>
      </c>
      <c r="N2405">
        <v>63</v>
      </c>
      <c r="R2405" s="2">
        <f t="shared" si="75"/>
        <v>15.56</v>
      </c>
      <c r="S2405" s="2">
        <f>IF(AND(P2405&lt;&gt;"_U",P2405&lt;&gt;"c",J2405&lt;&gt;99,J2405&lt;&gt;9),IFERROR(VLOOKUP(A2405,'Health Total'!$A$2:$N$10000,14,0),"."),".")</f>
        <v>405</v>
      </c>
    </row>
    <row r="2406" spans="1:19" x14ac:dyDescent="0.4">
      <c r="A2406" s="2" t="str">
        <f t="shared" si="74"/>
        <v>2023|Capital, Coast and Hutt Valley|999</v>
      </c>
      <c r="B2406" t="s">
        <v>16</v>
      </c>
      <c r="C2406" t="s">
        <v>17</v>
      </c>
      <c r="D2406" t="s">
        <v>18</v>
      </c>
      <c r="E2406" t="s">
        <v>19</v>
      </c>
      <c r="F2406">
        <v>2023</v>
      </c>
      <c r="G2406">
        <v>2023</v>
      </c>
      <c r="H2406">
        <v>303</v>
      </c>
      <c r="I2406" t="s">
        <v>154</v>
      </c>
      <c r="J2406">
        <v>0</v>
      </c>
      <c r="K2406" t="s">
        <v>21</v>
      </c>
      <c r="L2406">
        <v>999</v>
      </c>
      <c r="N2406">
        <v>2637</v>
      </c>
      <c r="R2406" s="2">
        <f t="shared" si="75"/>
        <v>1.64</v>
      </c>
      <c r="S2406" s="2">
        <f>IF(AND(P2406&lt;&gt;"_U",P2406&lt;&gt;"c",J2406&lt;&gt;99,J2406&lt;&gt;9),IFERROR(VLOOKUP(A2406,'Health Total'!$A$2:$N$10000,14,0),"."),".")</f>
        <v>160311</v>
      </c>
    </row>
    <row r="2407" spans="1:19" x14ac:dyDescent="0.4">
      <c r="A2407" s="2" t="str">
        <f t="shared" si="74"/>
        <v>2023|Capital, Coast and Hutt Valley|10</v>
      </c>
      <c r="B2407" t="s">
        <v>16</v>
      </c>
      <c r="C2407" t="s">
        <v>17</v>
      </c>
      <c r="D2407" t="s">
        <v>18</v>
      </c>
      <c r="E2407" t="s">
        <v>19</v>
      </c>
      <c r="F2407">
        <v>2023</v>
      </c>
      <c r="G2407">
        <v>2023</v>
      </c>
      <c r="H2407">
        <v>303</v>
      </c>
      <c r="I2407" t="s">
        <v>154</v>
      </c>
      <c r="J2407">
        <v>1</v>
      </c>
      <c r="K2407" t="s">
        <v>22</v>
      </c>
      <c r="L2407">
        <v>10</v>
      </c>
      <c r="N2407">
        <v>270</v>
      </c>
      <c r="R2407" s="2">
        <f t="shared" si="75"/>
        <v>55.56</v>
      </c>
      <c r="S2407" s="2">
        <f>IF(AND(P2407&lt;&gt;"_U",P2407&lt;&gt;"c",J2407&lt;&gt;99,J2407&lt;&gt;9),IFERROR(VLOOKUP(A2407,'Health Total'!$A$2:$N$10000,14,0),"."),".")</f>
        <v>486</v>
      </c>
    </row>
    <row r="2408" spans="1:19" x14ac:dyDescent="0.4">
      <c r="A2408" s="2" t="str">
        <f t="shared" si="74"/>
        <v>2023|Capital, Coast and Hutt Valley|11</v>
      </c>
      <c r="B2408" t="s">
        <v>16</v>
      </c>
      <c r="C2408" t="s">
        <v>17</v>
      </c>
      <c r="D2408" t="s">
        <v>18</v>
      </c>
      <c r="E2408" t="s">
        <v>19</v>
      </c>
      <c r="F2408">
        <v>2023</v>
      </c>
      <c r="G2408">
        <v>2023</v>
      </c>
      <c r="H2408">
        <v>303</v>
      </c>
      <c r="I2408" t="s">
        <v>154</v>
      </c>
      <c r="J2408">
        <v>1</v>
      </c>
      <c r="K2408" t="s">
        <v>22</v>
      </c>
      <c r="L2408">
        <v>11</v>
      </c>
      <c r="N2408">
        <v>69861</v>
      </c>
      <c r="R2408" s="2">
        <f t="shared" si="75"/>
        <v>61.32</v>
      </c>
      <c r="S2408" s="2">
        <f>IF(AND(P2408&lt;&gt;"_U",P2408&lt;&gt;"c",J2408&lt;&gt;99,J2408&lt;&gt;9),IFERROR(VLOOKUP(A2408,'Health Total'!$A$2:$N$10000,14,0),"."),".")</f>
        <v>113925</v>
      </c>
    </row>
    <row r="2409" spans="1:19" x14ac:dyDescent="0.4">
      <c r="A2409" s="2" t="str">
        <f t="shared" si="74"/>
        <v>2023|Capital, Coast and Hutt Valley|12</v>
      </c>
      <c r="B2409" t="s">
        <v>16</v>
      </c>
      <c r="C2409" t="s">
        <v>17</v>
      </c>
      <c r="D2409" t="s">
        <v>18</v>
      </c>
      <c r="E2409" t="s">
        <v>19</v>
      </c>
      <c r="F2409">
        <v>2023</v>
      </c>
      <c r="G2409">
        <v>2023</v>
      </c>
      <c r="H2409">
        <v>303</v>
      </c>
      <c r="I2409" t="s">
        <v>154</v>
      </c>
      <c r="J2409">
        <v>1</v>
      </c>
      <c r="K2409" t="s">
        <v>22</v>
      </c>
      <c r="L2409">
        <v>12</v>
      </c>
      <c r="N2409">
        <v>25707</v>
      </c>
      <c r="R2409" s="2">
        <f t="shared" si="75"/>
        <v>56.5</v>
      </c>
      <c r="S2409" s="2">
        <f>IF(AND(P2409&lt;&gt;"_U",P2409&lt;&gt;"c",J2409&lt;&gt;99,J2409&lt;&gt;9),IFERROR(VLOOKUP(A2409,'Health Total'!$A$2:$N$10000,14,0),"."),".")</f>
        <v>45498</v>
      </c>
    </row>
    <row r="2410" spans="1:19" x14ac:dyDescent="0.4">
      <c r="A2410" s="2" t="str">
        <f t="shared" si="74"/>
        <v>2023|Capital, Coast and Hutt Valley|13</v>
      </c>
      <c r="B2410" t="s">
        <v>16</v>
      </c>
      <c r="C2410" t="s">
        <v>17</v>
      </c>
      <c r="D2410" t="s">
        <v>18</v>
      </c>
      <c r="E2410" t="s">
        <v>19</v>
      </c>
      <c r="F2410">
        <v>2023</v>
      </c>
      <c r="G2410">
        <v>2023</v>
      </c>
      <c r="H2410">
        <v>303</v>
      </c>
      <c r="I2410" t="s">
        <v>154</v>
      </c>
      <c r="J2410">
        <v>1</v>
      </c>
      <c r="K2410" t="s">
        <v>22</v>
      </c>
      <c r="L2410">
        <v>13</v>
      </c>
      <c r="N2410">
        <v>78</v>
      </c>
      <c r="R2410" s="2">
        <f t="shared" si="75"/>
        <v>19.260000000000002</v>
      </c>
      <c r="S2410" s="2">
        <f>IF(AND(P2410&lt;&gt;"_U",P2410&lt;&gt;"c",J2410&lt;&gt;99,J2410&lt;&gt;9),IFERROR(VLOOKUP(A2410,'Health Total'!$A$2:$N$10000,14,0),"."),".")</f>
        <v>405</v>
      </c>
    </row>
    <row r="2411" spans="1:19" x14ac:dyDescent="0.4">
      <c r="A2411" s="2" t="str">
        <f t="shared" si="74"/>
        <v>2023|Capital, Coast and Hutt Valley|999</v>
      </c>
      <c r="B2411" t="s">
        <v>16</v>
      </c>
      <c r="C2411" t="s">
        <v>17</v>
      </c>
      <c r="D2411" t="s">
        <v>18</v>
      </c>
      <c r="E2411" t="s">
        <v>19</v>
      </c>
      <c r="F2411">
        <v>2023</v>
      </c>
      <c r="G2411">
        <v>2023</v>
      </c>
      <c r="H2411">
        <v>303</v>
      </c>
      <c r="I2411" t="s">
        <v>154</v>
      </c>
      <c r="J2411">
        <v>1</v>
      </c>
      <c r="K2411" t="s">
        <v>22</v>
      </c>
      <c r="L2411">
        <v>999</v>
      </c>
      <c r="N2411">
        <v>95919</v>
      </c>
      <c r="R2411" s="2">
        <f t="shared" si="75"/>
        <v>59.83</v>
      </c>
      <c r="S2411" s="2">
        <f>IF(AND(P2411&lt;&gt;"_U",P2411&lt;&gt;"c",J2411&lt;&gt;99,J2411&lt;&gt;9),IFERROR(VLOOKUP(A2411,'Health Total'!$A$2:$N$10000,14,0),"."),".")</f>
        <v>160311</v>
      </c>
    </row>
    <row r="2412" spans="1:19" x14ac:dyDescent="0.4">
      <c r="A2412" s="2" t="str">
        <f t="shared" si="74"/>
        <v>2023|Capital, Coast and Hutt Valley|10</v>
      </c>
      <c r="B2412" t="s">
        <v>16</v>
      </c>
      <c r="C2412" t="s">
        <v>17</v>
      </c>
      <c r="D2412" t="s">
        <v>18</v>
      </c>
      <c r="E2412" t="s">
        <v>19</v>
      </c>
      <c r="F2412">
        <v>2023</v>
      </c>
      <c r="G2412">
        <v>2023</v>
      </c>
      <c r="H2412">
        <v>303</v>
      </c>
      <c r="I2412" t="s">
        <v>154</v>
      </c>
      <c r="J2412">
        <v>2</v>
      </c>
      <c r="K2412" t="s">
        <v>23</v>
      </c>
      <c r="L2412">
        <v>10</v>
      </c>
      <c r="N2412">
        <v>243</v>
      </c>
      <c r="R2412" s="2">
        <f t="shared" si="75"/>
        <v>50</v>
      </c>
      <c r="S2412" s="2">
        <f>IF(AND(P2412&lt;&gt;"_U",P2412&lt;&gt;"c",J2412&lt;&gt;99,J2412&lt;&gt;9),IFERROR(VLOOKUP(A2412,'Health Total'!$A$2:$N$10000,14,0),"."),".")</f>
        <v>486</v>
      </c>
    </row>
    <row r="2413" spans="1:19" x14ac:dyDescent="0.4">
      <c r="A2413" s="2" t="str">
        <f t="shared" si="74"/>
        <v>2023|Capital, Coast and Hutt Valley|11</v>
      </c>
      <c r="B2413" t="s">
        <v>16</v>
      </c>
      <c r="C2413" t="s">
        <v>17</v>
      </c>
      <c r="D2413" t="s">
        <v>18</v>
      </c>
      <c r="E2413" t="s">
        <v>19</v>
      </c>
      <c r="F2413">
        <v>2023</v>
      </c>
      <c r="G2413">
        <v>2023</v>
      </c>
      <c r="H2413">
        <v>303</v>
      </c>
      <c r="I2413" t="s">
        <v>154</v>
      </c>
      <c r="J2413">
        <v>2</v>
      </c>
      <c r="K2413" t="s">
        <v>23</v>
      </c>
      <c r="L2413">
        <v>11</v>
      </c>
      <c r="N2413">
        <v>55125</v>
      </c>
      <c r="R2413" s="2">
        <f t="shared" si="75"/>
        <v>48.39</v>
      </c>
      <c r="S2413" s="2">
        <f>IF(AND(P2413&lt;&gt;"_U",P2413&lt;&gt;"c",J2413&lt;&gt;99,J2413&lt;&gt;9),IFERROR(VLOOKUP(A2413,'Health Total'!$A$2:$N$10000,14,0),"."),".")</f>
        <v>113925</v>
      </c>
    </row>
    <row r="2414" spans="1:19" x14ac:dyDescent="0.4">
      <c r="A2414" s="2" t="str">
        <f t="shared" si="74"/>
        <v>2023|Capital, Coast and Hutt Valley|12</v>
      </c>
      <c r="B2414" t="s">
        <v>16</v>
      </c>
      <c r="C2414" t="s">
        <v>17</v>
      </c>
      <c r="D2414" t="s">
        <v>18</v>
      </c>
      <c r="E2414" t="s">
        <v>19</v>
      </c>
      <c r="F2414">
        <v>2023</v>
      </c>
      <c r="G2414">
        <v>2023</v>
      </c>
      <c r="H2414">
        <v>303</v>
      </c>
      <c r="I2414" t="s">
        <v>154</v>
      </c>
      <c r="J2414">
        <v>2</v>
      </c>
      <c r="K2414" t="s">
        <v>23</v>
      </c>
      <c r="L2414">
        <v>12</v>
      </c>
      <c r="N2414">
        <v>25767</v>
      </c>
      <c r="R2414" s="2">
        <f t="shared" si="75"/>
        <v>56.63</v>
      </c>
      <c r="S2414" s="2">
        <f>IF(AND(P2414&lt;&gt;"_U",P2414&lt;&gt;"c",J2414&lt;&gt;99,J2414&lt;&gt;9),IFERROR(VLOOKUP(A2414,'Health Total'!$A$2:$N$10000,14,0),"."),".")</f>
        <v>45498</v>
      </c>
    </row>
    <row r="2415" spans="1:19" x14ac:dyDescent="0.4">
      <c r="A2415" s="2" t="str">
        <f t="shared" si="74"/>
        <v>2023|Capital, Coast and Hutt Valley|13</v>
      </c>
      <c r="B2415" t="s">
        <v>16</v>
      </c>
      <c r="C2415" t="s">
        <v>17</v>
      </c>
      <c r="D2415" t="s">
        <v>18</v>
      </c>
      <c r="E2415" t="s">
        <v>19</v>
      </c>
      <c r="F2415">
        <v>2023</v>
      </c>
      <c r="G2415">
        <v>2023</v>
      </c>
      <c r="H2415">
        <v>303</v>
      </c>
      <c r="I2415" t="s">
        <v>154</v>
      </c>
      <c r="J2415">
        <v>2</v>
      </c>
      <c r="K2415" t="s">
        <v>23</v>
      </c>
      <c r="L2415">
        <v>13</v>
      </c>
      <c r="N2415">
        <v>225</v>
      </c>
      <c r="R2415" s="2">
        <f t="shared" si="75"/>
        <v>55.56</v>
      </c>
      <c r="S2415" s="2">
        <f>IF(AND(P2415&lt;&gt;"_U",P2415&lt;&gt;"c",J2415&lt;&gt;99,J2415&lt;&gt;9),IFERROR(VLOOKUP(A2415,'Health Total'!$A$2:$N$10000,14,0),"."),".")</f>
        <v>405</v>
      </c>
    </row>
    <row r="2416" spans="1:19" x14ac:dyDescent="0.4">
      <c r="A2416" s="2" t="str">
        <f t="shared" si="74"/>
        <v>2023|Capital, Coast and Hutt Valley|999</v>
      </c>
      <c r="B2416" t="s">
        <v>16</v>
      </c>
      <c r="C2416" t="s">
        <v>17</v>
      </c>
      <c r="D2416" t="s">
        <v>18</v>
      </c>
      <c r="E2416" t="s">
        <v>19</v>
      </c>
      <c r="F2416">
        <v>2023</v>
      </c>
      <c r="G2416">
        <v>2023</v>
      </c>
      <c r="H2416">
        <v>303</v>
      </c>
      <c r="I2416" t="s">
        <v>154</v>
      </c>
      <c r="J2416">
        <v>2</v>
      </c>
      <c r="K2416" t="s">
        <v>23</v>
      </c>
      <c r="L2416">
        <v>999</v>
      </c>
      <c r="N2416">
        <v>81360</v>
      </c>
      <c r="R2416" s="2">
        <f t="shared" si="75"/>
        <v>50.75</v>
      </c>
      <c r="S2416" s="2">
        <f>IF(AND(P2416&lt;&gt;"_U",P2416&lt;&gt;"c",J2416&lt;&gt;99,J2416&lt;&gt;9),IFERROR(VLOOKUP(A2416,'Health Total'!$A$2:$N$10000,14,0),"."),".")</f>
        <v>160311</v>
      </c>
    </row>
    <row r="2417" spans="1:19" x14ac:dyDescent="0.4">
      <c r="A2417" s="2" t="str">
        <f t="shared" si="74"/>
        <v>2023|Capital, Coast and Hutt Valley|10</v>
      </c>
      <c r="B2417" t="s">
        <v>16</v>
      </c>
      <c r="C2417" t="s">
        <v>17</v>
      </c>
      <c r="D2417" t="s">
        <v>18</v>
      </c>
      <c r="E2417" t="s">
        <v>19</v>
      </c>
      <c r="F2417">
        <v>2023</v>
      </c>
      <c r="G2417">
        <v>2023</v>
      </c>
      <c r="H2417">
        <v>303</v>
      </c>
      <c r="I2417" t="s">
        <v>154</v>
      </c>
      <c r="J2417">
        <v>3</v>
      </c>
      <c r="K2417" t="s">
        <v>24</v>
      </c>
      <c r="L2417">
        <v>10</v>
      </c>
      <c r="N2417">
        <v>147</v>
      </c>
      <c r="R2417" s="2">
        <f t="shared" si="75"/>
        <v>30.25</v>
      </c>
      <c r="S2417" s="2">
        <f>IF(AND(P2417&lt;&gt;"_U",P2417&lt;&gt;"c",J2417&lt;&gt;99,J2417&lt;&gt;9),IFERROR(VLOOKUP(A2417,'Health Total'!$A$2:$N$10000,14,0),"."),".")</f>
        <v>486</v>
      </c>
    </row>
    <row r="2418" spans="1:19" x14ac:dyDescent="0.4">
      <c r="A2418" s="2" t="str">
        <f t="shared" si="74"/>
        <v>2023|Capital, Coast and Hutt Valley|11</v>
      </c>
      <c r="B2418" t="s">
        <v>16</v>
      </c>
      <c r="C2418" t="s">
        <v>17</v>
      </c>
      <c r="D2418" t="s">
        <v>18</v>
      </c>
      <c r="E2418" t="s">
        <v>19</v>
      </c>
      <c r="F2418">
        <v>2023</v>
      </c>
      <c r="G2418">
        <v>2023</v>
      </c>
      <c r="H2418">
        <v>303</v>
      </c>
      <c r="I2418" t="s">
        <v>154</v>
      </c>
      <c r="J2418">
        <v>3</v>
      </c>
      <c r="K2418" t="s">
        <v>24</v>
      </c>
      <c r="L2418">
        <v>11</v>
      </c>
      <c r="N2418">
        <v>25296</v>
      </c>
      <c r="R2418" s="2">
        <f t="shared" si="75"/>
        <v>22.2</v>
      </c>
      <c r="S2418" s="2">
        <f>IF(AND(P2418&lt;&gt;"_U",P2418&lt;&gt;"c",J2418&lt;&gt;99,J2418&lt;&gt;9),IFERROR(VLOOKUP(A2418,'Health Total'!$A$2:$N$10000,14,0),"."),".")</f>
        <v>113925</v>
      </c>
    </row>
    <row r="2419" spans="1:19" x14ac:dyDescent="0.4">
      <c r="A2419" s="2" t="str">
        <f t="shared" si="74"/>
        <v>2023|Capital, Coast and Hutt Valley|12</v>
      </c>
      <c r="B2419" t="s">
        <v>16</v>
      </c>
      <c r="C2419" t="s">
        <v>17</v>
      </c>
      <c r="D2419" t="s">
        <v>18</v>
      </c>
      <c r="E2419" t="s">
        <v>19</v>
      </c>
      <c r="F2419">
        <v>2023</v>
      </c>
      <c r="G2419">
        <v>2023</v>
      </c>
      <c r="H2419">
        <v>303</v>
      </c>
      <c r="I2419" t="s">
        <v>154</v>
      </c>
      <c r="J2419">
        <v>3</v>
      </c>
      <c r="K2419" t="s">
        <v>24</v>
      </c>
      <c r="L2419">
        <v>12</v>
      </c>
      <c r="N2419">
        <v>2733</v>
      </c>
      <c r="R2419" s="2">
        <f t="shared" si="75"/>
        <v>6.01</v>
      </c>
      <c r="S2419" s="2">
        <f>IF(AND(P2419&lt;&gt;"_U",P2419&lt;&gt;"c",J2419&lt;&gt;99,J2419&lt;&gt;9),IFERROR(VLOOKUP(A2419,'Health Total'!$A$2:$N$10000,14,0),"."),".")</f>
        <v>45498</v>
      </c>
    </row>
    <row r="2420" spans="1:19" x14ac:dyDescent="0.4">
      <c r="A2420" s="2" t="str">
        <f t="shared" si="74"/>
        <v>2023|Capital, Coast and Hutt Valley|13</v>
      </c>
      <c r="B2420" t="s">
        <v>16</v>
      </c>
      <c r="C2420" t="s">
        <v>17</v>
      </c>
      <c r="D2420" t="s">
        <v>18</v>
      </c>
      <c r="E2420" t="s">
        <v>19</v>
      </c>
      <c r="F2420">
        <v>2023</v>
      </c>
      <c r="G2420">
        <v>2023</v>
      </c>
      <c r="H2420">
        <v>303</v>
      </c>
      <c r="I2420" t="s">
        <v>154</v>
      </c>
      <c r="J2420">
        <v>3</v>
      </c>
      <c r="K2420" t="s">
        <v>24</v>
      </c>
      <c r="L2420">
        <v>13</v>
      </c>
      <c r="N2420">
        <v>45</v>
      </c>
      <c r="R2420" s="2">
        <f t="shared" si="75"/>
        <v>11.11</v>
      </c>
      <c r="S2420" s="2">
        <f>IF(AND(P2420&lt;&gt;"_U",P2420&lt;&gt;"c",J2420&lt;&gt;99,J2420&lt;&gt;9),IFERROR(VLOOKUP(A2420,'Health Total'!$A$2:$N$10000,14,0),"."),".")</f>
        <v>405</v>
      </c>
    </row>
    <row r="2421" spans="1:19" x14ac:dyDescent="0.4">
      <c r="A2421" s="2" t="str">
        <f t="shared" si="74"/>
        <v>2023|Capital, Coast and Hutt Valley|999</v>
      </c>
      <c r="B2421" t="s">
        <v>16</v>
      </c>
      <c r="C2421" t="s">
        <v>17</v>
      </c>
      <c r="D2421" t="s">
        <v>18</v>
      </c>
      <c r="E2421" t="s">
        <v>19</v>
      </c>
      <c r="F2421">
        <v>2023</v>
      </c>
      <c r="G2421">
        <v>2023</v>
      </c>
      <c r="H2421">
        <v>303</v>
      </c>
      <c r="I2421" t="s">
        <v>154</v>
      </c>
      <c r="J2421">
        <v>3</v>
      </c>
      <c r="K2421" t="s">
        <v>24</v>
      </c>
      <c r="L2421">
        <v>999</v>
      </c>
      <c r="N2421">
        <v>28224</v>
      </c>
      <c r="R2421" s="2">
        <f t="shared" si="75"/>
        <v>17.61</v>
      </c>
      <c r="S2421" s="2">
        <f>IF(AND(P2421&lt;&gt;"_U",P2421&lt;&gt;"c",J2421&lt;&gt;99,J2421&lt;&gt;9),IFERROR(VLOOKUP(A2421,'Health Total'!$A$2:$N$10000,14,0),"."),".")</f>
        <v>160311</v>
      </c>
    </row>
    <row r="2422" spans="1:19" x14ac:dyDescent="0.4">
      <c r="A2422" s="2" t="str">
        <f t="shared" si="74"/>
        <v>2023|Capital, Coast and Hutt Valley|10</v>
      </c>
      <c r="B2422" t="s">
        <v>16</v>
      </c>
      <c r="C2422" t="s">
        <v>17</v>
      </c>
      <c r="D2422" t="s">
        <v>18</v>
      </c>
      <c r="E2422" t="s">
        <v>19</v>
      </c>
      <c r="F2422">
        <v>2023</v>
      </c>
      <c r="G2422">
        <v>2023</v>
      </c>
      <c r="H2422">
        <v>303</v>
      </c>
      <c r="I2422" t="s">
        <v>154</v>
      </c>
      <c r="J2422">
        <v>4</v>
      </c>
      <c r="K2422" t="s">
        <v>25</v>
      </c>
      <c r="L2422">
        <v>10</v>
      </c>
      <c r="N2422">
        <v>18</v>
      </c>
      <c r="R2422" s="2">
        <f t="shared" si="75"/>
        <v>3.7</v>
      </c>
      <c r="S2422" s="2">
        <f>IF(AND(P2422&lt;&gt;"_U",P2422&lt;&gt;"c",J2422&lt;&gt;99,J2422&lt;&gt;9),IFERROR(VLOOKUP(A2422,'Health Total'!$A$2:$N$10000,14,0),"."),".")</f>
        <v>486</v>
      </c>
    </row>
    <row r="2423" spans="1:19" x14ac:dyDescent="0.4">
      <c r="A2423" s="2" t="str">
        <f t="shared" si="74"/>
        <v>2023|Capital, Coast and Hutt Valley|11</v>
      </c>
      <c r="B2423" t="s">
        <v>16</v>
      </c>
      <c r="C2423" t="s">
        <v>17</v>
      </c>
      <c r="D2423" t="s">
        <v>18</v>
      </c>
      <c r="E2423" t="s">
        <v>19</v>
      </c>
      <c r="F2423">
        <v>2023</v>
      </c>
      <c r="G2423">
        <v>2023</v>
      </c>
      <c r="H2423">
        <v>303</v>
      </c>
      <c r="I2423" t="s">
        <v>154</v>
      </c>
      <c r="J2423">
        <v>4</v>
      </c>
      <c r="K2423" t="s">
        <v>25</v>
      </c>
      <c r="L2423">
        <v>11</v>
      </c>
      <c r="N2423">
        <v>2508</v>
      </c>
      <c r="R2423" s="2">
        <f t="shared" si="75"/>
        <v>2.2000000000000002</v>
      </c>
      <c r="S2423" s="2">
        <f>IF(AND(P2423&lt;&gt;"_U",P2423&lt;&gt;"c",J2423&lt;&gt;99,J2423&lt;&gt;9),IFERROR(VLOOKUP(A2423,'Health Total'!$A$2:$N$10000,14,0),"."),".")</f>
        <v>113925</v>
      </c>
    </row>
    <row r="2424" spans="1:19" x14ac:dyDescent="0.4">
      <c r="A2424" s="2" t="str">
        <f t="shared" si="74"/>
        <v>2023|Capital, Coast and Hutt Valley|12</v>
      </c>
      <c r="B2424" t="s">
        <v>16</v>
      </c>
      <c r="C2424" t="s">
        <v>17</v>
      </c>
      <c r="D2424" t="s">
        <v>18</v>
      </c>
      <c r="E2424" t="s">
        <v>19</v>
      </c>
      <c r="F2424">
        <v>2023</v>
      </c>
      <c r="G2424">
        <v>2023</v>
      </c>
      <c r="H2424">
        <v>303</v>
      </c>
      <c r="I2424" t="s">
        <v>154</v>
      </c>
      <c r="J2424">
        <v>4</v>
      </c>
      <c r="K2424" t="s">
        <v>25</v>
      </c>
      <c r="L2424">
        <v>12</v>
      </c>
      <c r="N2424">
        <v>768</v>
      </c>
      <c r="R2424" s="2">
        <f t="shared" si="75"/>
        <v>1.69</v>
      </c>
      <c r="S2424" s="2">
        <f>IF(AND(P2424&lt;&gt;"_U",P2424&lt;&gt;"c",J2424&lt;&gt;99,J2424&lt;&gt;9),IFERROR(VLOOKUP(A2424,'Health Total'!$A$2:$N$10000,14,0),"."),".")</f>
        <v>45498</v>
      </c>
    </row>
    <row r="2425" spans="1:19" x14ac:dyDescent="0.4">
      <c r="A2425" s="2" t="str">
        <f t="shared" si="74"/>
        <v>2023|Capital, Coast and Hutt Valley|13</v>
      </c>
      <c r="B2425" t="s">
        <v>16</v>
      </c>
      <c r="C2425" t="s">
        <v>17</v>
      </c>
      <c r="D2425" t="s">
        <v>18</v>
      </c>
      <c r="E2425" t="s">
        <v>19</v>
      </c>
      <c r="F2425">
        <v>2023</v>
      </c>
      <c r="G2425">
        <v>2023</v>
      </c>
      <c r="H2425">
        <v>303</v>
      </c>
      <c r="I2425" t="s">
        <v>154</v>
      </c>
      <c r="J2425">
        <v>4</v>
      </c>
      <c r="K2425" t="s">
        <v>25</v>
      </c>
      <c r="L2425">
        <v>13</v>
      </c>
      <c r="N2425">
        <v>12</v>
      </c>
      <c r="R2425" s="2">
        <f t="shared" si="75"/>
        <v>2.96</v>
      </c>
      <c r="S2425" s="2">
        <f>IF(AND(P2425&lt;&gt;"_U",P2425&lt;&gt;"c",J2425&lt;&gt;99,J2425&lt;&gt;9),IFERROR(VLOOKUP(A2425,'Health Total'!$A$2:$N$10000,14,0),"."),".")</f>
        <v>405</v>
      </c>
    </row>
    <row r="2426" spans="1:19" x14ac:dyDescent="0.4">
      <c r="A2426" s="2" t="str">
        <f t="shared" si="74"/>
        <v>2023|Capital, Coast and Hutt Valley|999</v>
      </c>
      <c r="B2426" t="s">
        <v>16</v>
      </c>
      <c r="C2426" t="s">
        <v>17</v>
      </c>
      <c r="D2426" t="s">
        <v>18</v>
      </c>
      <c r="E2426" t="s">
        <v>19</v>
      </c>
      <c r="F2426">
        <v>2023</v>
      </c>
      <c r="G2426">
        <v>2023</v>
      </c>
      <c r="H2426">
        <v>303</v>
      </c>
      <c r="I2426" t="s">
        <v>154</v>
      </c>
      <c r="J2426">
        <v>4</v>
      </c>
      <c r="K2426" t="s">
        <v>25</v>
      </c>
      <c r="L2426">
        <v>999</v>
      </c>
      <c r="N2426">
        <v>3306</v>
      </c>
      <c r="R2426" s="2">
        <f t="shared" si="75"/>
        <v>2.06</v>
      </c>
      <c r="S2426" s="2">
        <f>IF(AND(P2426&lt;&gt;"_U",P2426&lt;&gt;"c",J2426&lt;&gt;99,J2426&lt;&gt;9),IFERROR(VLOOKUP(A2426,'Health Total'!$A$2:$N$10000,14,0),"."),".")</f>
        <v>160311</v>
      </c>
    </row>
    <row r="2427" spans="1:19" x14ac:dyDescent="0.4">
      <c r="A2427" s="2" t="str">
        <f t="shared" si="74"/>
        <v>2023|Capital, Coast and Hutt Valley|10</v>
      </c>
      <c r="B2427" t="s">
        <v>16</v>
      </c>
      <c r="C2427" t="s">
        <v>17</v>
      </c>
      <c r="D2427" t="s">
        <v>18</v>
      </c>
      <c r="E2427" t="s">
        <v>19</v>
      </c>
      <c r="F2427">
        <v>2023</v>
      </c>
      <c r="G2427">
        <v>2023</v>
      </c>
      <c r="H2427">
        <v>303</v>
      </c>
      <c r="I2427" t="s">
        <v>154</v>
      </c>
      <c r="J2427">
        <v>5</v>
      </c>
      <c r="K2427" t="s">
        <v>26</v>
      </c>
      <c r="L2427">
        <v>10</v>
      </c>
      <c r="N2427">
        <v>120</v>
      </c>
      <c r="R2427" s="2">
        <f t="shared" si="75"/>
        <v>24.69</v>
      </c>
      <c r="S2427" s="2">
        <f>IF(AND(P2427&lt;&gt;"_U",P2427&lt;&gt;"c",J2427&lt;&gt;99,J2427&lt;&gt;9),IFERROR(VLOOKUP(A2427,'Health Total'!$A$2:$N$10000,14,0),"."),".")</f>
        <v>486</v>
      </c>
    </row>
    <row r="2428" spans="1:19" x14ac:dyDescent="0.4">
      <c r="A2428" s="2" t="str">
        <f t="shared" si="74"/>
        <v>2023|Capital, Coast and Hutt Valley|11</v>
      </c>
      <c r="B2428" t="s">
        <v>16</v>
      </c>
      <c r="C2428" t="s">
        <v>17</v>
      </c>
      <c r="D2428" t="s">
        <v>18</v>
      </c>
      <c r="E2428" t="s">
        <v>19</v>
      </c>
      <c r="F2428">
        <v>2023</v>
      </c>
      <c r="G2428">
        <v>2023</v>
      </c>
      <c r="H2428">
        <v>303</v>
      </c>
      <c r="I2428" t="s">
        <v>154</v>
      </c>
      <c r="J2428">
        <v>5</v>
      </c>
      <c r="K2428" t="s">
        <v>26</v>
      </c>
      <c r="L2428">
        <v>11</v>
      </c>
      <c r="N2428">
        <v>27918</v>
      </c>
      <c r="R2428" s="2">
        <f t="shared" si="75"/>
        <v>24.51</v>
      </c>
      <c r="S2428" s="2">
        <f>IF(AND(P2428&lt;&gt;"_U",P2428&lt;&gt;"c",J2428&lt;&gt;99,J2428&lt;&gt;9),IFERROR(VLOOKUP(A2428,'Health Total'!$A$2:$N$10000,14,0),"."),".")</f>
        <v>113925</v>
      </c>
    </row>
    <row r="2429" spans="1:19" x14ac:dyDescent="0.4">
      <c r="A2429" s="2" t="str">
        <f t="shared" si="74"/>
        <v>2023|Capital, Coast and Hutt Valley|12</v>
      </c>
      <c r="B2429" t="s">
        <v>16</v>
      </c>
      <c r="C2429" t="s">
        <v>17</v>
      </c>
      <c r="D2429" t="s">
        <v>18</v>
      </c>
      <c r="E2429" t="s">
        <v>19</v>
      </c>
      <c r="F2429">
        <v>2023</v>
      </c>
      <c r="G2429">
        <v>2023</v>
      </c>
      <c r="H2429">
        <v>303</v>
      </c>
      <c r="I2429" t="s">
        <v>154</v>
      </c>
      <c r="J2429">
        <v>5</v>
      </c>
      <c r="K2429" t="s">
        <v>26</v>
      </c>
      <c r="L2429">
        <v>12</v>
      </c>
      <c r="N2429">
        <v>1563</v>
      </c>
      <c r="R2429" s="2">
        <f t="shared" si="75"/>
        <v>3.44</v>
      </c>
      <c r="S2429" s="2">
        <f>IF(AND(P2429&lt;&gt;"_U",P2429&lt;&gt;"c",J2429&lt;&gt;99,J2429&lt;&gt;9),IFERROR(VLOOKUP(A2429,'Health Total'!$A$2:$N$10000,14,0),"."),".")</f>
        <v>45498</v>
      </c>
    </row>
    <row r="2430" spans="1:19" x14ac:dyDescent="0.4">
      <c r="A2430" s="2" t="str">
        <f t="shared" si="74"/>
        <v>2023|Capital, Coast and Hutt Valley|13</v>
      </c>
      <c r="B2430" t="s">
        <v>16</v>
      </c>
      <c r="C2430" t="s">
        <v>17</v>
      </c>
      <c r="D2430" t="s">
        <v>18</v>
      </c>
      <c r="E2430" t="s">
        <v>19</v>
      </c>
      <c r="F2430">
        <v>2023</v>
      </c>
      <c r="G2430">
        <v>2023</v>
      </c>
      <c r="H2430">
        <v>303</v>
      </c>
      <c r="I2430" t="s">
        <v>154</v>
      </c>
      <c r="J2430">
        <v>5</v>
      </c>
      <c r="K2430" t="s">
        <v>26</v>
      </c>
      <c r="L2430">
        <v>13</v>
      </c>
      <c r="N2430">
        <v>39</v>
      </c>
      <c r="R2430" s="2">
        <f t="shared" si="75"/>
        <v>9.6300000000000008</v>
      </c>
      <c r="S2430" s="2">
        <f>IF(AND(P2430&lt;&gt;"_U",P2430&lt;&gt;"c",J2430&lt;&gt;99,J2430&lt;&gt;9),IFERROR(VLOOKUP(A2430,'Health Total'!$A$2:$N$10000,14,0),"."),".")</f>
        <v>405</v>
      </c>
    </row>
    <row r="2431" spans="1:19" x14ac:dyDescent="0.4">
      <c r="A2431" s="2" t="str">
        <f t="shared" si="74"/>
        <v>2023|Capital, Coast and Hutt Valley|999</v>
      </c>
      <c r="B2431" t="s">
        <v>16</v>
      </c>
      <c r="C2431" t="s">
        <v>17</v>
      </c>
      <c r="D2431" t="s">
        <v>18</v>
      </c>
      <c r="E2431" t="s">
        <v>19</v>
      </c>
      <c r="F2431">
        <v>2023</v>
      </c>
      <c r="G2431">
        <v>2023</v>
      </c>
      <c r="H2431">
        <v>303</v>
      </c>
      <c r="I2431" t="s">
        <v>154</v>
      </c>
      <c r="J2431">
        <v>5</v>
      </c>
      <c r="K2431" t="s">
        <v>26</v>
      </c>
      <c r="L2431">
        <v>999</v>
      </c>
      <c r="N2431">
        <v>29637</v>
      </c>
      <c r="R2431" s="2">
        <f t="shared" si="75"/>
        <v>18.489999999999998</v>
      </c>
      <c r="S2431" s="2">
        <f>IF(AND(P2431&lt;&gt;"_U",P2431&lt;&gt;"c",J2431&lt;&gt;99,J2431&lt;&gt;9),IFERROR(VLOOKUP(A2431,'Health Total'!$A$2:$N$10000,14,0),"."),".")</f>
        <v>160311</v>
      </c>
    </row>
    <row r="2432" spans="1:19" x14ac:dyDescent="0.4">
      <c r="A2432" s="2" t="str">
        <f t="shared" si="74"/>
        <v>2023|Capital, Coast and Hutt Valley|10</v>
      </c>
      <c r="B2432" t="s">
        <v>16</v>
      </c>
      <c r="C2432" t="s">
        <v>17</v>
      </c>
      <c r="D2432" t="s">
        <v>18</v>
      </c>
      <c r="E2432" t="s">
        <v>19</v>
      </c>
      <c r="F2432">
        <v>2023</v>
      </c>
      <c r="G2432">
        <v>2023</v>
      </c>
      <c r="H2432">
        <v>303</v>
      </c>
      <c r="I2432" t="s">
        <v>154</v>
      </c>
      <c r="J2432">
        <v>6</v>
      </c>
      <c r="K2432" t="s">
        <v>27</v>
      </c>
      <c r="L2432">
        <v>10</v>
      </c>
      <c r="N2432">
        <v>3</v>
      </c>
      <c r="R2432" s="2">
        <f t="shared" si="75"/>
        <v>0.62</v>
      </c>
      <c r="S2432" s="2">
        <f>IF(AND(P2432&lt;&gt;"_U",P2432&lt;&gt;"c",J2432&lt;&gt;99,J2432&lt;&gt;9),IFERROR(VLOOKUP(A2432,'Health Total'!$A$2:$N$10000,14,0),"."),".")</f>
        <v>486</v>
      </c>
    </row>
    <row r="2433" spans="1:19" x14ac:dyDescent="0.4">
      <c r="A2433" s="2" t="str">
        <f t="shared" si="74"/>
        <v>2023|Capital, Coast and Hutt Valley|11</v>
      </c>
      <c r="B2433" t="s">
        <v>16</v>
      </c>
      <c r="C2433" t="s">
        <v>17</v>
      </c>
      <c r="D2433" t="s">
        <v>18</v>
      </c>
      <c r="E2433" t="s">
        <v>19</v>
      </c>
      <c r="F2433">
        <v>2023</v>
      </c>
      <c r="G2433">
        <v>2023</v>
      </c>
      <c r="H2433">
        <v>303</v>
      </c>
      <c r="I2433" t="s">
        <v>154</v>
      </c>
      <c r="J2433">
        <v>6</v>
      </c>
      <c r="K2433" t="s">
        <v>27</v>
      </c>
      <c r="L2433">
        <v>11</v>
      </c>
      <c r="N2433">
        <v>462</v>
      </c>
      <c r="R2433" s="2">
        <f t="shared" si="75"/>
        <v>0.41</v>
      </c>
      <c r="S2433" s="2">
        <f>IF(AND(P2433&lt;&gt;"_U",P2433&lt;&gt;"c",J2433&lt;&gt;99,J2433&lt;&gt;9),IFERROR(VLOOKUP(A2433,'Health Total'!$A$2:$N$10000,14,0),"."),".")</f>
        <v>113925</v>
      </c>
    </row>
    <row r="2434" spans="1:19" x14ac:dyDescent="0.4">
      <c r="A2434" s="2" t="str">
        <f t="shared" si="74"/>
        <v>2023|Capital, Coast and Hutt Valley|12</v>
      </c>
      <c r="B2434" t="s">
        <v>16</v>
      </c>
      <c r="C2434" t="s">
        <v>17</v>
      </c>
      <c r="D2434" t="s">
        <v>18</v>
      </c>
      <c r="E2434" t="s">
        <v>19</v>
      </c>
      <c r="F2434">
        <v>2023</v>
      </c>
      <c r="G2434">
        <v>2023</v>
      </c>
      <c r="H2434">
        <v>303</v>
      </c>
      <c r="I2434" t="s">
        <v>154</v>
      </c>
      <c r="J2434">
        <v>6</v>
      </c>
      <c r="K2434" t="s">
        <v>27</v>
      </c>
      <c r="L2434">
        <v>12</v>
      </c>
      <c r="N2434">
        <v>54</v>
      </c>
      <c r="R2434" s="2">
        <f t="shared" si="75"/>
        <v>0.12</v>
      </c>
      <c r="S2434" s="2">
        <f>IF(AND(P2434&lt;&gt;"_U",P2434&lt;&gt;"c",J2434&lt;&gt;99,J2434&lt;&gt;9),IFERROR(VLOOKUP(A2434,'Health Total'!$A$2:$N$10000,14,0),"."),".")</f>
        <v>45498</v>
      </c>
    </row>
    <row r="2435" spans="1:19" x14ac:dyDescent="0.4">
      <c r="A2435" s="2" t="str">
        <f t="shared" ref="A2435:A2498" si="76">G2435&amp;"|"&amp;I2435&amp;"|"&amp;L2435</f>
        <v>2023|Capital, Coast and Hutt Valley|13</v>
      </c>
      <c r="B2435" t="s">
        <v>16</v>
      </c>
      <c r="C2435" t="s">
        <v>17</v>
      </c>
      <c r="D2435" t="s">
        <v>18</v>
      </c>
      <c r="E2435" t="s">
        <v>19</v>
      </c>
      <c r="F2435">
        <v>2023</v>
      </c>
      <c r="G2435">
        <v>2023</v>
      </c>
      <c r="H2435">
        <v>303</v>
      </c>
      <c r="I2435" t="s">
        <v>154</v>
      </c>
      <c r="J2435">
        <v>6</v>
      </c>
      <c r="K2435" t="s">
        <v>27</v>
      </c>
      <c r="L2435">
        <v>13</v>
      </c>
      <c r="N2435">
        <v>0</v>
      </c>
      <c r="R2435" s="2">
        <f t="shared" ref="R2435:R2498" si="77">IF(P2435&lt;&gt;"_U",IFERROR((ROUND(N2435/S2435*100,2)),"."),".")</f>
        <v>0</v>
      </c>
      <c r="S2435" s="2">
        <f>IF(AND(P2435&lt;&gt;"_U",P2435&lt;&gt;"c",J2435&lt;&gt;99,J2435&lt;&gt;9),IFERROR(VLOOKUP(A2435,'Health Total'!$A$2:$N$10000,14,0),"."),".")</f>
        <v>405</v>
      </c>
    </row>
    <row r="2436" spans="1:19" x14ac:dyDescent="0.4">
      <c r="A2436" s="2" t="str">
        <f t="shared" si="76"/>
        <v>2023|Capital, Coast and Hutt Valley|999</v>
      </c>
      <c r="B2436" t="s">
        <v>16</v>
      </c>
      <c r="C2436" t="s">
        <v>17</v>
      </c>
      <c r="D2436" t="s">
        <v>18</v>
      </c>
      <c r="E2436" t="s">
        <v>19</v>
      </c>
      <c r="F2436">
        <v>2023</v>
      </c>
      <c r="G2436">
        <v>2023</v>
      </c>
      <c r="H2436">
        <v>303</v>
      </c>
      <c r="I2436" t="s">
        <v>154</v>
      </c>
      <c r="J2436">
        <v>6</v>
      </c>
      <c r="K2436" t="s">
        <v>27</v>
      </c>
      <c r="L2436">
        <v>999</v>
      </c>
      <c r="N2436">
        <v>516</v>
      </c>
      <c r="R2436" s="2">
        <f t="shared" si="77"/>
        <v>0.32</v>
      </c>
      <c r="S2436" s="2">
        <f>IF(AND(P2436&lt;&gt;"_U",P2436&lt;&gt;"c",J2436&lt;&gt;99,J2436&lt;&gt;9),IFERROR(VLOOKUP(A2436,'Health Total'!$A$2:$N$10000,14,0),"."),".")</f>
        <v>160311</v>
      </c>
    </row>
    <row r="2437" spans="1:19" x14ac:dyDescent="0.4">
      <c r="A2437" s="2" t="str">
        <f t="shared" si="76"/>
        <v>2023|Capital, Coast and Hutt Valley|10</v>
      </c>
      <c r="B2437" t="s">
        <v>16</v>
      </c>
      <c r="C2437" t="s">
        <v>17</v>
      </c>
      <c r="D2437" t="s">
        <v>18</v>
      </c>
      <c r="E2437" t="s">
        <v>19</v>
      </c>
      <c r="F2437">
        <v>2023</v>
      </c>
      <c r="G2437">
        <v>2023</v>
      </c>
      <c r="H2437">
        <v>303</v>
      </c>
      <c r="I2437" t="s">
        <v>154</v>
      </c>
      <c r="J2437">
        <v>7</v>
      </c>
      <c r="K2437" t="s">
        <v>28</v>
      </c>
      <c r="L2437">
        <v>10</v>
      </c>
      <c r="N2437">
        <v>6</v>
      </c>
      <c r="R2437" s="2">
        <f t="shared" si="77"/>
        <v>1.23</v>
      </c>
      <c r="S2437" s="2">
        <f>IF(AND(P2437&lt;&gt;"_U",P2437&lt;&gt;"c",J2437&lt;&gt;99,J2437&lt;&gt;9),IFERROR(VLOOKUP(A2437,'Health Total'!$A$2:$N$10000,14,0),"."),".")</f>
        <v>486</v>
      </c>
    </row>
    <row r="2438" spans="1:19" x14ac:dyDescent="0.4">
      <c r="A2438" s="2" t="str">
        <f t="shared" si="76"/>
        <v>2023|Capital, Coast and Hutt Valley|11</v>
      </c>
      <c r="B2438" t="s">
        <v>16</v>
      </c>
      <c r="C2438" t="s">
        <v>17</v>
      </c>
      <c r="D2438" t="s">
        <v>18</v>
      </c>
      <c r="E2438" t="s">
        <v>19</v>
      </c>
      <c r="F2438">
        <v>2023</v>
      </c>
      <c r="G2438">
        <v>2023</v>
      </c>
      <c r="H2438">
        <v>303</v>
      </c>
      <c r="I2438" t="s">
        <v>154</v>
      </c>
      <c r="J2438">
        <v>7</v>
      </c>
      <c r="K2438" t="s">
        <v>28</v>
      </c>
      <c r="L2438">
        <v>11</v>
      </c>
      <c r="N2438">
        <v>171</v>
      </c>
      <c r="R2438" s="2">
        <f t="shared" si="77"/>
        <v>0.15</v>
      </c>
      <c r="S2438" s="2">
        <f>IF(AND(P2438&lt;&gt;"_U",P2438&lt;&gt;"c",J2438&lt;&gt;99,J2438&lt;&gt;9),IFERROR(VLOOKUP(A2438,'Health Total'!$A$2:$N$10000,14,0),"."),".")</f>
        <v>113925</v>
      </c>
    </row>
    <row r="2439" spans="1:19" x14ac:dyDescent="0.4">
      <c r="A2439" s="2" t="str">
        <f t="shared" si="76"/>
        <v>2023|Capital, Coast and Hutt Valley|12</v>
      </c>
      <c r="B2439" t="s">
        <v>16</v>
      </c>
      <c r="C2439" t="s">
        <v>17</v>
      </c>
      <c r="D2439" t="s">
        <v>18</v>
      </c>
      <c r="E2439" t="s">
        <v>19</v>
      </c>
      <c r="F2439">
        <v>2023</v>
      </c>
      <c r="G2439">
        <v>2023</v>
      </c>
      <c r="H2439">
        <v>303</v>
      </c>
      <c r="I2439" t="s">
        <v>154</v>
      </c>
      <c r="J2439">
        <v>7</v>
      </c>
      <c r="K2439" t="s">
        <v>28</v>
      </c>
      <c r="L2439">
        <v>12</v>
      </c>
      <c r="N2439">
        <v>39</v>
      </c>
      <c r="R2439" s="2">
        <f t="shared" si="77"/>
        <v>0.09</v>
      </c>
      <c r="S2439" s="2">
        <f>IF(AND(P2439&lt;&gt;"_U",P2439&lt;&gt;"c",J2439&lt;&gt;99,J2439&lt;&gt;9),IFERROR(VLOOKUP(A2439,'Health Total'!$A$2:$N$10000,14,0),"."),".")</f>
        <v>45498</v>
      </c>
    </row>
    <row r="2440" spans="1:19" x14ac:dyDescent="0.4">
      <c r="A2440" s="2" t="str">
        <f t="shared" si="76"/>
        <v>2023|Capital, Coast and Hutt Valley|13</v>
      </c>
      <c r="B2440" t="s">
        <v>16</v>
      </c>
      <c r="C2440" t="s">
        <v>17</v>
      </c>
      <c r="D2440" t="s">
        <v>18</v>
      </c>
      <c r="E2440" t="s">
        <v>19</v>
      </c>
      <c r="F2440">
        <v>2023</v>
      </c>
      <c r="G2440">
        <v>2023</v>
      </c>
      <c r="H2440">
        <v>303</v>
      </c>
      <c r="I2440" t="s">
        <v>154</v>
      </c>
      <c r="J2440">
        <v>7</v>
      </c>
      <c r="K2440" t="s">
        <v>28</v>
      </c>
      <c r="L2440">
        <v>13</v>
      </c>
      <c r="N2440">
        <v>0</v>
      </c>
      <c r="R2440" s="2">
        <f t="shared" si="77"/>
        <v>0</v>
      </c>
      <c r="S2440" s="2">
        <f>IF(AND(P2440&lt;&gt;"_U",P2440&lt;&gt;"c",J2440&lt;&gt;99,J2440&lt;&gt;9),IFERROR(VLOOKUP(A2440,'Health Total'!$A$2:$N$10000,14,0),"."),".")</f>
        <v>405</v>
      </c>
    </row>
    <row r="2441" spans="1:19" x14ac:dyDescent="0.4">
      <c r="A2441" s="2" t="str">
        <f t="shared" si="76"/>
        <v>2023|Capital, Coast and Hutt Valley|999</v>
      </c>
      <c r="B2441" t="s">
        <v>16</v>
      </c>
      <c r="C2441" t="s">
        <v>17</v>
      </c>
      <c r="D2441" t="s">
        <v>18</v>
      </c>
      <c r="E2441" t="s">
        <v>19</v>
      </c>
      <c r="F2441">
        <v>2023</v>
      </c>
      <c r="G2441">
        <v>2023</v>
      </c>
      <c r="H2441">
        <v>303</v>
      </c>
      <c r="I2441" t="s">
        <v>154</v>
      </c>
      <c r="J2441">
        <v>7</v>
      </c>
      <c r="K2441" t="s">
        <v>28</v>
      </c>
      <c r="L2441">
        <v>999</v>
      </c>
      <c r="N2441">
        <v>216</v>
      </c>
      <c r="R2441" s="2">
        <f t="shared" si="77"/>
        <v>0.13</v>
      </c>
      <c r="S2441" s="2">
        <f>IF(AND(P2441&lt;&gt;"_U",P2441&lt;&gt;"c",J2441&lt;&gt;99,J2441&lt;&gt;9),IFERROR(VLOOKUP(A2441,'Health Total'!$A$2:$N$10000,14,0),"."),".")</f>
        <v>160311</v>
      </c>
    </row>
    <row r="2442" spans="1:19" x14ac:dyDescent="0.4">
      <c r="A2442" s="2" t="str">
        <f t="shared" si="76"/>
        <v>2023|Capital, Coast and Hutt Valley|10</v>
      </c>
      <c r="B2442" t="s">
        <v>16</v>
      </c>
      <c r="C2442" t="s">
        <v>17</v>
      </c>
      <c r="D2442" t="s">
        <v>18</v>
      </c>
      <c r="E2442" t="s">
        <v>19</v>
      </c>
      <c r="F2442">
        <v>2023</v>
      </c>
      <c r="G2442">
        <v>2023</v>
      </c>
      <c r="H2442">
        <v>303</v>
      </c>
      <c r="I2442" t="s">
        <v>154</v>
      </c>
      <c r="J2442">
        <v>77</v>
      </c>
      <c r="K2442" t="s">
        <v>29</v>
      </c>
      <c r="L2442">
        <v>10</v>
      </c>
      <c r="N2442">
        <v>486</v>
      </c>
      <c r="R2442" s="2">
        <f t="shared" si="77"/>
        <v>100</v>
      </c>
      <c r="S2442" s="2">
        <f>IF(AND(P2442&lt;&gt;"_U",P2442&lt;&gt;"c",J2442&lt;&gt;99,J2442&lt;&gt;9),IFERROR(VLOOKUP(A2442,'Health Total'!$A$2:$N$10000,14,0),"."),".")</f>
        <v>486</v>
      </c>
    </row>
    <row r="2443" spans="1:19" x14ac:dyDescent="0.4">
      <c r="A2443" s="2" t="str">
        <f t="shared" si="76"/>
        <v>2023|Capital, Coast and Hutt Valley|11</v>
      </c>
      <c r="B2443" t="s">
        <v>16</v>
      </c>
      <c r="C2443" t="s">
        <v>17</v>
      </c>
      <c r="D2443" t="s">
        <v>18</v>
      </c>
      <c r="E2443" t="s">
        <v>19</v>
      </c>
      <c r="F2443">
        <v>2023</v>
      </c>
      <c r="G2443">
        <v>2023</v>
      </c>
      <c r="H2443">
        <v>303</v>
      </c>
      <c r="I2443" t="s">
        <v>154</v>
      </c>
      <c r="J2443">
        <v>77</v>
      </c>
      <c r="K2443" t="s">
        <v>29</v>
      </c>
      <c r="L2443">
        <v>11</v>
      </c>
      <c r="N2443">
        <v>113925</v>
      </c>
      <c r="R2443" s="2">
        <f t="shared" si="77"/>
        <v>100</v>
      </c>
      <c r="S2443" s="2">
        <f>IF(AND(P2443&lt;&gt;"_U",P2443&lt;&gt;"c",J2443&lt;&gt;99,J2443&lt;&gt;9),IFERROR(VLOOKUP(A2443,'Health Total'!$A$2:$N$10000,14,0),"."),".")</f>
        <v>113925</v>
      </c>
    </row>
    <row r="2444" spans="1:19" x14ac:dyDescent="0.4">
      <c r="A2444" s="2" t="str">
        <f t="shared" si="76"/>
        <v>2023|Capital, Coast and Hutt Valley|12</v>
      </c>
      <c r="B2444" t="s">
        <v>16</v>
      </c>
      <c r="C2444" t="s">
        <v>17</v>
      </c>
      <c r="D2444" t="s">
        <v>18</v>
      </c>
      <c r="E2444" t="s">
        <v>19</v>
      </c>
      <c r="F2444">
        <v>2023</v>
      </c>
      <c r="G2444">
        <v>2023</v>
      </c>
      <c r="H2444">
        <v>303</v>
      </c>
      <c r="I2444" t="s">
        <v>154</v>
      </c>
      <c r="J2444">
        <v>77</v>
      </c>
      <c r="K2444" t="s">
        <v>29</v>
      </c>
      <c r="L2444">
        <v>12</v>
      </c>
      <c r="N2444">
        <v>45498</v>
      </c>
      <c r="R2444" s="2">
        <f t="shared" si="77"/>
        <v>100</v>
      </c>
      <c r="S2444" s="2">
        <f>IF(AND(P2444&lt;&gt;"_U",P2444&lt;&gt;"c",J2444&lt;&gt;99,J2444&lt;&gt;9),IFERROR(VLOOKUP(A2444,'Health Total'!$A$2:$N$10000,14,0),"."),".")</f>
        <v>45498</v>
      </c>
    </row>
    <row r="2445" spans="1:19" x14ac:dyDescent="0.4">
      <c r="A2445" s="2" t="str">
        <f t="shared" si="76"/>
        <v>2023|Capital, Coast and Hutt Valley|13</v>
      </c>
      <c r="B2445" t="s">
        <v>16</v>
      </c>
      <c r="C2445" t="s">
        <v>17</v>
      </c>
      <c r="D2445" t="s">
        <v>18</v>
      </c>
      <c r="E2445" t="s">
        <v>19</v>
      </c>
      <c r="F2445">
        <v>2023</v>
      </c>
      <c r="G2445">
        <v>2023</v>
      </c>
      <c r="H2445">
        <v>303</v>
      </c>
      <c r="I2445" t="s">
        <v>154</v>
      </c>
      <c r="J2445">
        <v>77</v>
      </c>
      <c r="K2445" t="s">
        <v>29</v>
      </c>
      <c r="L2445">
        <v>13</v>
      </c>
      <c r="N2445">
        <v>405</v>
      </c>
      <c r="R2445" s="2">
        <f t="shared" si="77"/>
        <v>100</v>
      </c>
      <c r="S2445" s="2">
        <f>IF(AND(P2445&lt;&gt;"_U",P2445&lt;&gt;"c",J2445&lt;&gt;99,J2445&lt;&gt;9),IFERROR(VLOOKUP(A2445,'Health Total'!$A$2:$N$10000,14,0),"."),".")</f>
        <v>405</v>
      </c>
    </row>
    <row r="2446" spans="1:19" x14ac:dyDescent="0.4">
      <c r="A2446" s="2" t="str">
        <f t="shared" si="76"/>
        <v>2023|Capital, Coast and Hutt Valley|999</v>
      </c>
      <c r="B2446" t="s">
        <v>16</v>
      </c>
      <c r="C2446" t="s">
        <v>17</v>
      </c>
      <c r="D2446" t="s">
        <v>18</v>
      </c>
      <c r="E2446" t="s">
        <v>19</v>
      </c>
      <c r="F2446">
        <v>2023</v>
      </c>
      <c r="G2446">
        <v>2023</v>
      </c>
      <c r="H2446">
        <v>303</v>
      </c>
      <c r="I2446" t="s">
        <v>154</v>
      </c>
      <c r="J2446">
        <v>77</v>
      </c>
      <c r="K2446" t="s">
        <v>29</v>
      </c>
      <c r="L2446">
        <v>999</v>
      </c>
      <c r="N2446">
        <v>160311</v>
      </c>
      <c r="R2446" s="2">
        <f t="shared" si="77"/>
        <v>100</v>
      </c>
      <c r="S2446" s="2">
        <f>IF(AND(P2446&lt;&gt;"_U",P2446&lt;&gt;"c",J2446&lt;&gt;99,J2446&lt;&gt;9),IFERROR(VLOOKUP(A2446,'Health Total'!$A$2:$N$10000,14,0),"."),".")</f>
        <v>160311</v>
      </c>
    </row>
    <row r="2447" spans="1:19" x14ac:dyDescent="0.4">
      <c r="A2447" s="2" t="str">
        <f t="shared" si="76"/>
        <v>2023|Capital, Coast and Hutt Valley|10</v>
      </c>
      <c r="B2447" t="s">
        <v>16</v>
      </c>
      <c r="C2447" t="s">
        <v>17</v>
      </c>
      <c r="D2447" t="s">
        <v>18</v>
      </c>
      <c r="E2447" t="s">
        <v>19</v>
      </c>
      <c r="F2447">
        <v>2023</v>
      </c>
      <c r="G2447">
        <v>2023</v>
      </c>
      <c r="H2447">
        <v>303</v>
      </c>
      <c r="I2447" t="s">
        <v>154</v>
      </c>
      <c r="J2447">
        <v>8</v>
      </c>
      <c r="K2447" t="s">
        <v>30</v>
      </c>
      <c r="L2447">
        <v>10</v>
      </c>
      <c r="N2447">
        <v>51</v>
      </c>
      <c r="R2447" s="2">
        <f t="shared" si="77"/>
        <v>10.49</v>
      </c>
      <c r="S2447" s="2">
        <f>IF(AND(P2447&lt;&gt;"_U",P2447&lt;&gt;"c",J2447&lt;&gt;99,J2447&lt;&gt;9),IFERROR(VLOOKUP(A2447,'Health Total'!$A$2:$N$10000,14,0),"."),".")</f>
        <v>486</v>
      </c>
    </row>
    <row r="2448" spans="1:19" x14ac:dyDescent="0.4">
      <c r="A2448" s="2" t="str">
        <f t="shared" si="76"/>
        <v>2023|Capital, Coast and Hutt Valley|11</v>
      </c>
      <c r="B2448" t="s">
        <v>16</v>
      </c>
      <c r="C2448" t="s">
        <v>17</v>
      </c>
      <c r="D2448" t="s">
        <v>18</v>
      </c>
      <c r="E2448" t="s">
        <v>19</v>
      </c>
      <c r="F2448">
        <v>2023</v>
      </c>
      <c r="G2448">
        <v>2023</v>
      </c>
      <c r="H2448">
        <v>303</v>
      </c>
      <c r="I2448" t="s">
        <v>154</v>
      </c>
      <c r="J2448">
        <v>8</v>
      </c>
      <c r="K2448" t="s">
        <v>30</v>
      </c>
      <c r="L2448">
        <v>11</v>
      </c>
      <c r="N2448">
        <v>7290</v>
      </c>
      <c r="R2448" s="2">
        <f t="shared" si="77"/>
        <v>6.4</v>
      </c>
      <c r="S2448" s="2">
        <f>IF(AND(P2448&lt;&gt;"_U",P2448&lt;&gt;"c",J2448&lt;&gt;99,J2448&lt;&gt;9),IFERROR(VLOOKUP(A2448,'Health Total'!$A$2:$N$10000,14,0),"."),".")</f>
        <v>113925</v>
      </c>
    </row>
    <row r="2449" spans="1:19" x14ac:dyDescent="0.4">
      <c r="A2449" s="2" t="str">
        <f t="shared" si="76"/>
        <v>2023|Capital, Coast and Hutt Valley|12</v>
      </c>
      <c r="B2449" t="s">
        <v>16</v>
      </c>
      <c r="C2449" t="s">
        <v>17</v>
      </c>
      <c r="D2449" t="s">
        <v>18</v>
      </c>
      <c r="E2449" t="s">
        <v>19</v>
      </c>
      <c r="F2449">
        <v>2023</v>
      </c>
      <c r="G2449">
        <v>2023</v>
      </c>
      <c r="H2449">
        <v>303</v>
      </c>
      <c r="I2449" t="s">
        <v>154</v>
      </c>
      <c r="J2449">
        <v>8</v>
      </c>
      <c r="K2449" t="s">
        <v>30</v>
      </c>
      <c r="L2449">
        <v>12</v>
      </c>
      <c r="N2449">
        <v>804</v>
      </c>
      <c r="R2449" s="2">
        <f t="shared" si="77"/>
        <v>1.77</v>
      </c>
      <c r="S2449" s="2">
        <f>IF(AND(P2449&lt;&gt;"_U",P2449&lt;&gt;"c",J2449&lt;&gt;99,J2449&lt;&gt;9),IFERROR(VLOOKUP(A2449,'Health Total'!$A$2:$N$10000,14,0),"."),".")</f>
        <v>45498</v>
      </c>
    </row>
    <row r="2450" spans="1:19" x14ac:dyDescent="0.4">
      <c r="A2450" s="2" t="str">
        <f t="shared" si="76"/>
        <v>2023|Capital, Coast and Hutt Valley|13</v>
      </c>
      <c r="B2450" t="s">
        <v>16</v>
      </c>
      <c r="C2450" t="s">
        <v>17</v>
      </c>
      <c r="D2450" t="s">
        <v>18</v>
      </c>
      <c r="E2450" t="s">
        <v>19</v>
      </c>
      <c r="F2450">
        <v>2023</v>
      </c>
      <c r="G2450">
        <v>2023</v>
      </c>
      <c r="H2450">
        <v>303</v>
      </c>
      <c r="I2450" t="s">
        <v>154</v>
      </c>
      <c r="J2450">
        <v>8</v>
      </c>
      <c r="K2450" t="s">
        <v>30</v>
      </c>
      <c r="L2450">
        <v>13</v>
      </c>
      <c r="N2450">
        <v>39</v>
      </c>
      <c r="R2450" s="2">
        <f t="shared" si="77"/>
        <v>9.6300000000000008</v>
      </c>
      <c r="S2450" s="2">
        <f>IF(AND(P2450&lt;&gt;"_U",P2450&lt;&gt;"c",J2450&lt;&gt;99,J2450&lt;&gt;9),IFERROR(VLOOKUP(A2450,'Health Total'!$A$2:$N$10000,14,0),"."),".")</f>
        <v>405</v>
      </c>
    </row>
    <row r="2451" spans="1:19" x14ac:dyDescent="0.4">
      <c r="A2451" s="2" t="str">
        <f t="shared" si="76"/>
        <v>2023|Capital, Coast and Hutt Valley|999</v>
      </c>
      <c r="B2451" t="s">
        <v>16</v>
      </c>
      <c r="C2451" t="s">
        <v>17</v>
      </c>
      <c r="D2451" t="s">
        <v>18</v>
      </c>
      <c r="E2451" t="s">
        <v>19</v>
      </c>
      <c r="F2451">
        <v>2023</v>
      </c>
      <c r="G2451">
        <v>2023</v>
      </c>
      <c r="H2451">
        <v>303</v>
      </c>
      <c r="I2451" t="s">
        <v>154</v>
      </c>
      <c r="J2451">
        <v>8</v>
      </c>
      <c r="K2451" t="s">
        <v>30</v>
      </c>
      <c r="L2451">
        <v>999</v>
      </c>
      <c r="N2451">
        <v>8187</v>
      </c>
      <c r="R2451" s="2">
        <f t="shared" si="77"/>
        <v>5.1100000000000003</v>
      </c>
      <c r="S2451" s="2">
        <f>IF(AND(P2451&lt;&gt;"_U",P2451&lt;&gt;"c",J2451&lt;&gt;99,J2451&lt;&gt;9),IFERROR(VLOOKUP(A2451,'Health Total'!$A$2:$N$10000,14,0),"."),".")</f>
        <v>160311</v>
      </c>
    </row>
    <row r="2452" spans="1:19" x14ac:dyDescent="0.4">
      <c r="A2452" s="2" t="str">
        <f t="shared" si="76"/>
        <v>2023|Capital, Coast and Hutt Valley|10</v>
      </c>
      <c r="B2452" t="s">
        <v>16</v>
      </c>
      <c r="C2452" t="s">
        <v>17</v>
      </c>
      <c r="D2452" t="s">
        <v>18</v>
      </c>
      <c r="E2452" t="s">
        <v>19</v>
      </c>
      <c r="F2452">
        <v>2023</v>
      </c>
      <c r="G2452">
        <v>2023</v>
      </c>
      <c r="H2452">
        <v>303</v>
      </c>
      <c r="I2452" t="s">
        <v>154</v>
      </c>
      <c r="J2452">
        <v>9</v>
      </c>
      <c r="K2452" t="s">
        <v>31</v>
      </c>
      <c r="L2452">
        <v>10</v>
      </c>
      <c r="N2452">
        <v>3</v>
      </c>
      <c r="R2452" s="2" t="str">
        <f t="shared" si="77"/>
        <v>.</v>
      </c>
      <c r="S2452" s="2" t="str">
        <f>IF(AND(P2452&lt;&gt;"_U",P2452&lt;&gt;"c",J2452&lt;&gt;99,J2452&lt;&gt;9),IFERROR(VLOOKUP(A2452,'Health Total'!$A$2:$N$10000,14,0),"."),".")</f>
        <v>.</v>
      </c>
    </row>
    <row r="2453" spans="1:19" x14ac:dyDescent="0.4">
      <c r="A2453" s="2" t="str">
        <f t="shared" si="76"/>
        <v>2023|Capital, Coast and Hutt Valley|11</v>
      </c>
      <c r="B2453" t="s">
        <v>16</v>
      </c>
      <c r="C2453" t="s">
        <v>17</v>
      </c>
      <c r="D2453" t="s">
        <v>18</v>
      </c>
      <c r="E2453" t="s">
        <v>19</v>
      </c>
      <c r="F2453">
        <v>2023</v>
      </c>
      <c r="G2453">
        <v>2023</v>
      </c>
      <c r="H2453">
        <v>303</v>
      </c>
      <c r="I2453" t="s">
        <v>154</v>
      </c>
      <c r="J2453">
        <v>9</v>
      </c>
      <c r="K2453" t="s">
        <v>31</v>
      </c>
      <c r="L2453">
        <v>11</v>
      </c>
      <c r="N2453">
        <v>6918</v>
      </c>
      <c r="R2453" s="2" t="str">
        <f t="shared" si="77"/>
        <v>.</v>
      </c>
      <c r="S2453" s="2" t="str">
        <f>IF(AND(P2453&lt;&gt;"_U",P2453&lt;&gt;"c",J2453&lt;&gt;99,J2453&lt;&gt;9),IFERROR(VLOOKUP(A2453,'Health Total'!$A$2:$N$10000,14,0),"."),".")</f>
        <v>.</v>
      </c>
    </row>
    <row r="2454" spans="1:19" x14ac:dyDescent="0.4">
      <c r="A2454" s="2" t="str">
        <f t="shared" si="76"/>
        <v>2023|Capital, Coast and Hutt Valley|12</v>
      </c>
      <c r="B2454" t="s">
        <v>16</v>
      </c>
      <c r="C2454" t="s">
        <v>17</v>
      </c>
      <c r="D2454" t="s">
        <v>18</v>
      </c>
      <c r="E2454" t="s">
        <v>19</v>
      </c>
      <c r="F2454">
        <v>2023</v>
      </c>
      <c r="G2454">
        <v>2023</v>
      </c>
      <c r="H2454">
        <v>303</v>
      </c>
      <c r="I2454" t="s">
        <v>154</v>
      </c>
      <c r="J2454">
        <v>9</v>
      </c>
      <c r="K2454" t="s">
        <v>31</v>
      </c>
      <c r="L2454">
        <v>12</v>
      </c>
      <c r="N2454">
        <v>4083</v>
      </c>
      <c r="R2454" s="2" t="str">
        <f t="shared" si="77"/>
        <v>.</v>
      </c>
      <c r="S2454" s="2" t="str">
        <f>IF(AND(P2454&lt;&gt;"_U",P2454&lt;&gt;"c",J2454&lt;&gt;99,J2454&lt;&gt;9),IFERROR(VLOOKUP(A2454,'Health Total'!$A$2:$N$10000,14,0),"."),".")</f>
        <v>.</v>
      </c>
    </row>
    <row r="2455" spans="1:19" x14ac:dyDescent="0.4">
      <c r="A2455" s="2" t="str">
        <f t="shared" si="76"/>
        <v>2023|Capital, Coast and Hutt Valley|13</v>
      </c>
      <c r="B2455" t="s">
        <v>16</v>
      </c>
      <c r="C2455" t="s">
        <v>17</v>
      </c>
      <c r="D2455" t="s">
        <v>18</v>
      </c>
      <c r="E2455" t="s">
        <v>19</v>
      </c>
      <c r="F2455">
        <v>2023</v>
      </c>
      <c r="G2455">
        <v>2023</v>
      </c>
      <c r="H2455">
        <v>303</v>
      </c>
      <c r="I2455" t="s">
        <v>154</v>
      </c>
      <c r="J2455">
        <v>9</v>
      </c>
      <c r="K2455" t="s">
        <v>31</v>
      </c>
      <c r="L2455">
        <v>13</v>
      </c>
      <c r="N2455">
        <v>237</v>
      </c>
      <c r="R2455" s="2" t="str">
        <f t="shared" si="77"/>
        <v>.</v>
      </c>
      <c r="S2455" s="2" t="str">
        <f>IF(AND(P2455&lt;&gt;"_U",P2455&lt;&gt;"c",J2455&lt;&gt;99,J2455&lt;&gt;9),IFERROR(VLOOKUP(A2455,'Health Total'!$A$2:$N$10000,14,0),"."),".")</f>
        <v>.</v>
      </c>
    </row>
    <row r="2456" spans="1:19" x14ac:dyDescent="0.4">
      <c r="A2456" s="2" t="str">
        <f t="shared" si="76"/>
        <v>2023|Capital, Coast and Hutt Valley|999</v>
      </c>
      <c r="B2456" t="s">
        <v>16</v>
      </c>
      <c r="C2456" t="s">
        <v>17</v>
      </c>
      <c r="D2456" t="s">
        <v>18</v>
      </c>
      <c r="E2456" t="s">
        <v>19</v>
      </c>
      <c r="F2456">
        <v>2023</v>
      </c>
      <c r="G2456">
        <v>2023</v>
      </c>
      <c r="H2456">
        <v>303</v>
      </c>
      <c r="I2456" t="s">
        <v>154</v>
      </c>
      <c r="J2456">
        <v>9</v>
      </c>
      <c r="K2456" t="s">
        <v>31</v>
      </c>
      <c r="L2456">
        <v>999</v>
      </c>
      <c r="N2456">
        <v>11241</v>
      </c>
      <c r="R2456" s="2" t="str">
        <f t="shared" si="77"/>
        <v>.</v>
      </c>
      <c r="S2456" s="2" t="str">
        <f>IF(AND(P2456&lt;&gt;"_U",P2456&lt;&gt;"c",J2456&lt;&gt;99,J2456&lt;&gt;9),IFERROR(VLOOKUP(A2456,'Health Total'!$A$2:$N$10000,14,0),"."),".")</f>
        <v>.</v>
      </c>
    </row>
    <row r="2457" spans="1:19" x14ac:dyDescent="0.4">
      <c r="A2457" s="2" t="str">
        <f t="shared" si="76"/>
        <v>2023|Capital, Coast and Hutt Valley|10</v>
      </c>
      <c r="B2457" t="s">
        <v>16</v>
      </c>
      <c r="C2457" t="s">
        <v>17</v>
      </c>
      <c r="D2457" t="s">
        <v>18</v>
      </c>
      <c r="E2457" t="s">
        <v>19</v>
      </c>
      <c r="F2457">
        <v>2023</v>
      </c>
      <c r="G2457">
        <v>2023</v>
      </c>
      <c r="H2457">
        <v>303</v>
      </c>
      <c r="I2457" t="s">
        <v>154</v>
      </c>
      <c r="J2457">
        <v>99</v>
      </c>
      <c r="K2457" t="s">
        <v>32</v>
      </c>
      <c r="L2457">
        <v>10</v>
      </c>
      <c r="N2457">
        <v>489</v>
      </c>
      <c r="R2457" s="2" t="str">
        <f t="shared" si="77"/>
        <v>.</v>
      </c>
      <c r="S2457" s="2" t="str">
        <f>IF(AND(P2457&lt;&gt;"_U",P2457&lt;&gt;"c",J2457&lt;&gt;99,J2457&lt;&gt;9),IFERROR(VLOOKUP(A2457,'Health Total'!$A$2:$N$10000,14,0),"."),".")</f>
        <v>.</v>
      </c>
    </row>
    <row r="2458" spans="1:19" x14ac:dyDescent="0.4">
      <c r="A2458" s="2" t="str">
        <f t="shared" si="76"/>
        <v>2023|Capital, Coast and Hutt Valley|11</v>
      </c>
      <c r="B2458" t="s">
        <v>16</v>
      </c>
      <c r="C2458" t="s">
        <v>17</v>
      </c>
      <c r="D2458" t="s">
        <v>18</v>
      </c>
      <c r="E2458" t="s">
        <v>19</v>
      </c>
      <c r="F2458">
        <v>2023</v>
      </c>
      <c r="G2458">
        <v>2023</v>
      </c>
      <c r="H2458">
        <v>303</v>
      </c>
      <c r="I2458" t="s">
        <v>154</v>
      </c>
      <c r="J2458">
        <v>99</v>
      </c>
      <c r="K2458" t="s">
        <v>32</v>
      </c>
      <c r="L2458">
        <v>11</v>
      </c>
      <c r="N2458">
        <v>120846</v>
      </c>
      <c r="R2458" s="2" t="str">
        <f t="shared" si="77"/>
        <v>.</v>
      </c>
      <c r="S2458" s="2" t="str">
        <f>IF(AND(P2458&lt;&gt;"_U",P2458&lt;&gt;"c",J2458&lt;&gt;99,J2458&lt;&gt;9),IFERROR(VLOOKUP(A2458,'Health Total'!$A$2:$N$10000,14,0),"."),".")</f>
        <v>.</v>
      </c>
    </row>
    <row r="2459" spans="1:19" x14ac:dyDescent="0.4">
      <c r="A2459" s="2" t="str">
        <f t="shared" si="76"/>
        <v>2023|Capital, Coast and Hutt Valley|12</v>
      </c>
      <c r="B2459" t="s">
        <v>16</v>
      </c>
      <c r="C2459" t="s">
        <v>17</v>
      </c>
      <c r="D2459" t="s">
        <v>18</v>
      </c>
      <c r="E2459" t="s">
        <v>19</v>
      </c>
      <c r="F2459">
        <v>2023</v>
      </c>
      <c r="G2459">
        <v>2023</v>
      </c>
      <c r="H2459">
        <v>303</v>
      </c>
      <c r="I2459" t="s">
        <v>154</v>
      </c>
      <c r="J2459">
        <v>99</v>
      </c>
      <c r="K2459" t="s">
        <v>32</v>
      </c>
      <c r="L2459">
        <v>12</v>
      </c>
      <c r="N2459">
        <v>49581</v>
      </c>
      <c r="R2459" s="2" t="str">
        <f t="shared" si="77"/>
        <v>.</v>
      </c>
      <c r="S2459" s="2" t="str">
        <f>IF(AND(P2459&lt;&gt;"_U",P2459&lt;&gt;"c",J2459&lt;&gt;99,J2459&lt;&gt;9),IFERROR(VLOOKUP(A2459,'Health Total'!$A$2:$N$10000,14,0),"."),".")</f>
        <v>.</v>
      </c>
    </row>
    <row r="2460" spans="1:19" x14ac:dyDescent="0.4">
      <c r="A2460" s="2" t="str">
        <f t="shared" si="76"/>
        <v>2023|Capital, Coast and Hutt Valley|13</v>
      </c>
      <c r="B2460" t="s">
        <v>16</v>
      </c>
      <c r="C2460" t="s">
        <v>17</v>
      </c>
      <c r="D2460" t="s">
        <v>18</v>
      </c>
      <c r="E2460" t="s">
        <v>19</v>
      </c>
      <c r="F2460">
        <v>2023</v>
      </c>
      <c r="G2460">
        <v>2023</v>
      </c>
      <c r="H2460">
        <v>303</v>
      </c>
      <c r="I2460" t="s">
        <v>154</v>
      </c>
      <c r="J2460">
        <v>99</v>
      </c>
      <c r="K2460" t="s">
        <v>32</v>
      </c>
      <c r="L2460">
        <v>13</v>
      </c>
      <c r="N2460">
        <v>639</v>
      </c>
      <c r="R2460" s="2" t="str">
        <f t="shared" si="77"/>
        <v>.</v>
      </c>
      <c r="S2460" s="2" t="str">
        <f>IF(AND(P2460&lt;&gt;"_U",P2460&lt;&gt;"c",J2460&lt;&gt;99,J2460&lt;&gt;9),IFERROR(VLOOKUP(A2460,'Health Total'!$A$2:$N$10000,14,0),"."),".")</f>
        <v>.</v>
      </c>
    </row>
    <row r="2461" spans="1:19" x14ac:dyDescent="0.4">
      <c r="A2461" s="2" t="str">
        <f t="shared" si="76"/>
        <v>2023|Capital, Coast and Hutt Valley|999</v>
      </c>
      <c r="B2461" t="s">
        <v>16</v>
      </c>
      <c r="C2461" t="s">
        <v>17</v>
      </c>
      <c r="D2461" t="s">
        <v>18</v>
      </c>
      <c r="E2461" t="s">
        <v>19</v>
      </c>
      <c r="F2461">
        <v>2023</v>
      </c>
      <c r="G2461">
        <v>2023</v>
      </c>
      <c r="H2461">
        <v>303</v>
      </c>
      <c r="I2461" t="s">
        <v>154</v>
      </c>
      <c r="J2461">
        <v>99</v>
      </c>
      <c r="K2461" t="s">
        <v>32</v>
      </c>
      <c r="L2461">
        <v>999</v>
      </c>
      <c r="N2461">
        <v>171555</v>
      </c>
      <c r="R2461" s="2" t="str">
        <f t="shared" si="77"/>
        <v>.</v>
      </c>
      <c r="S2461" s="2" t="str">
        <f>IF(AND(P2461&lt;&gt;"_U",P2461&lt;&gt;"c",J2461&lt;&gt;99,J2461&lt;&gt;9),IFERROR(VLOOKUP(A2461,'Health Total'!$A$2:$N$10000,14,0),"."),".")</f>
        <v>.</v>
      </c>
    </row>
    <row r="2462" spans="1:19" x14ac:dyDescent="0.4">
      <c r="A2462" s="2" t="str">
        <f t="shared" si="76"/>
        <v>2023|Wairarapa|10</v>
      </c>
      <c r="B2462" t="s">
        <v>16</v>
      </c>
      <c r="C2462" t="s">
        <v>17</v>
      </c>
      <c r="D2462" t="s">
        <v>18</v>
      </c>
      <c r="E2462" t="s">
        <v>19</v>
      </c>
      <c r="F2462">
        <v>2023</v>
      </c>
      <c r="G2462">
        <v>2023</v>
      </c>
      <c r="H2462">
        <v>304</v>
      </c>
      <c r="I2462" t="s">
        <v>153</v>
      </c>
      <c r="J2462">
        <v>0</v>
      </c>
      <c r="K2462" t="s">
        <v>21</v>
      </c>
      <c r="L2462">
        <v>10</v>
      </c>
      <c r="N2462">
        <v>0</v>
      </c>
      <c r="R2462" s="2">
        <f t="shared" si="77"/>
        <v>0</v>
      </c>
      <c r="S2462" s="2">
        <f>IF(AND(P2462&lt;&gt;"_U",P2462&lt;&gt;"c",J2462&lt;&gt;99,J2462&lt;&gt;9),IFERROR(VLOOKUP(A2462,'Health Total'!$A$2:$N$10000,14,0),"."),".")</f>
        <v>3</v>
      </c>
    </row>
    <row r="2463" spans="1:19" x14ac:dyDescent="0.4">
      <c r="A2463" s="2" t="str">
        <f t="shared" si="76"/>
        <v>2023|Wairarapa|11</v>
      </c>
      <c r="B2463" t="s">
        <v>16</v>
      </c>
      <c r="C2463" t="s">
        <v>17</v>
      </c>
      <c r="D2463" t="s">
        <v>18</v>
      </c>
      <c r="E2463" t="s">
        <v>19</v>
      </c>
      <c r="F2463">
        <v>2023</v>
      </c>
      <c r="G2463">
        <v>2023</v>
      </c>
      <c r="H2463">
        <v>304</v>
      </c>
      <c r="I2463" t="s">
        <v>153</v>
      </c>
      <c r="J2463">
        <v>0</v>
      </c>
      <c r="K2463" t="s">
        <v>21</v>
      </c>
      <c r="L2463">
        <v>11</v>
      </c>
      <c r="N2463">
        <v>51</v>
      </c>
      <c r="R2463" s="2">
        <f t="shared" si="77"/>
        <v>0.31</v>
      </c>
      <c r="S2463" s="2">
        <f>IF(AND(P2463&lt;&gt;"_U",P2463&lt;&gt;"c",J2463&lt;&gt;99,J2463&lt;&gt;9),IFERROR(VLOOKUP(A2463,'Health Total'!$A$2:$N$10000,14,0),"."),".")</f>
        <v>16365</v>
      </c>
    </row>
    <row r="2464" spans="1:19" x14ac:dyDescent="0.4">
      <c r="A2464" s="2" t="str">
        <f t="shared" si="76"/>
        <v>2023|Wairarapa|12</v>
      </c>
      <c r="B2464" t="s">
        <v>16</v>
      </c>
      <c r="C2464" t="s">
        <v>17</v>
      </c>
      <c r="D2464" t="s">
        <v>18</v>
      </c>
      <c r="E2464" t="s">
        <v>19</v>
      </c>
      <c r="F2464">
        <v>2023</v>
      </c>
      <c r="G2464">
        <v>2023</v>
      </c>
      <c r="H2464">
        <v>304</v>
      </c>
      <c r="I2464" t="s">
        <v>153</v>
      </c>
      <c r="J2464">
        <v>0</v>
      </c>
      <c r="K2464" t="s">
        <v>21</v>
      </c>
      <c r="L2464">
        <v>12</v>
      </c>
      <c r="N2464">
        <v>18</v>
      </c>
      <c r="R2464" s="2">
        <f t="shared" si="77"/>
        <v>1.03</v>
      </c>
      <c r="S2464" s="2">
        <f>IF(AND(P2464&lt;&gt;"_U",P2464&lt;&gt;"c",J2464&lt;&gt;99,J2464&lt;&gt;9),IFERROR(VLOOKUP(A2464,'Health Total'!$A$2:$N$10000,14,0),"."),".")</f>
        <v>1749</v>
      </c>
    </row>
    <row r="2465" spans="1:19" x14ac:dyDescent="0.4">
      <c r="A2465" s="2" t="str">
        <f t="shared" si="76"/>
        <v>2023|Wairarapa|13</v>
      </c>
      <c r="B2465" t="s">
        <v>16</v>
      </c>
      <c r="C2465" t="s">
        <v>17</v>
      </c>
      <c r="D2465" t="s">
        <v>18</v>
      </c>
      <c r="E2465" t="s">
        <v>19</v>
      </c>
      <c r="F2465">
        <v>2023</v>
      </c>
      <c r="G2465">
        <v>2023</v>
      </c>
      <c r="H2465">
        <v>304</v>
      </c>
      <c r="I2465" t="s">
        <v>153</v>
      </c>
      <c r="J2465">
        <v>0</v>
      </c>
      <c r="K2465" t="s">
        <v>21</v>
      </c>
      <c r="L2465">
        <v>13</v>
      </c>
      <c r="N2465">
        <v>15</v>
      </c>
      <c r="R2465" s="2">
        <f t="shared" si="77"/>
        <v>11.36</v>
      </c>
      <c r="S2465" s="2">
        <f>IF(AND(P2465&lt;&gt;"_U",P2465&lt;&gt;"c",J2465&lt;&gt;99,J2465&lt;&gt;9),IFERROR(VLOOKUP(A2465,'Health Total'!$A$2:$N$10000,14,0),"."),".")</f>
        <v>132</v>
      </c>
    </row>
    <row r="2466" spans="1:19" x14ac:dyDescent="0.4">
      <c r="A2466" s="2" t="str">
        <f t="shared" si="76"/>
        <v>2023|Wairarapa|999</v>
      </c>
      <c r="B2466" t="s">
        <v>16</v>
      </c>
      <c r="C2466" t="s">
        <v>17</v>
      </c>
      <c r="D2466" t="s">
        <v>18</v>
      </c>
      <c r="E2466" t="s">
        <v>19</v>
      </c>
      <c r="F2466">
        <v>2023</v>
      </c>
      <c r="G2466">
        <v>2023</v>
      </c>
      <c r="H2466">
        <v>304</v>
      </c>
      <c r="I2466" t="s">
        <v>153</v>
      </c>
      <c r="J2466">
        <v>0</v>
      </c>
      <c r="K2466" t="s">
        <v>21</v>
      </c>
      <c r="L2466">
        <v>999</v>
      </c>
      <c r="N2466">
        <v>84</v>
      </c>
      <c r="R2466" s="2">
        <f t="shared" si="77"/>
        <v>0.46</v>
      </c>
      <c r="S2466" s="2">
        <f>IF(AND(P2466&lt;&gt;"_U",P2466&lt;&gt;"c",J2466&lt;&gt;99,J2466&lt;&gt;9),IFERROR(VLOOKUP(A2466,'Health Total'!$A$2:$N$10000,14,0),"."),".")</f>
        <v>18246</v>
      </c>
    </row>
    <row r="2467" spans="1:19" x14ac:dyDescent="0.4">
      <c r="A2467" s="2" t="str">
        <f t="shared" si="76"/>
        <v>2023|Wairarapa|10</v>
      </c>
      <c r="B2467" t="s">
        <v>16</v>
      </c>
      <c r="C2467" t="s">
        <v>17</v>
      </c>
      <c r="D2467" t="s">
        <v>18</v>
      </c>
      <c r="E2467" t="s">
        <v>19</v>
      </c>
      <c r="F2467">
        <v>2023</v>
      </c>
      <c r="G2467">
        <v>2023</v>
      </c>
      <c r="H2467">
        <v>304</v>
      </c>
      <c r="I2467" t="s">
        <v>153</v>
      </c>
      <c r="J2467">
        <v>1</v>
      </c>
      <c r="K2467" t="s">
        <v>22</v>
      </c>
      <c r="L2467">
        <v>10</v>
      </c>
      <c r="N2467">
        <v>0</v>
      </c>
      <c r="R2467" s="2">
        <f t="shared" si="77"/>
        <v>0</v>
      </c>
      <c r="S2467" s="2">
        <f>IF(AND(P2467&lt;&gt;"_U",P2467&lt;&gt;"c",J2467&lt;&gt;99,J2467&lt;&gt;9),IFERROR(VLOOKUP(A2467,'Health Total'!$A$2:$N$10000,14,0),"."),".")</f>
        <v>3</v>
      </c>
    </row>
    <row r="2468" spans="1:19" x14ac:dyDescent="0.4">
      <c r="A2468" s="2" t="str">
        <f t="shared" si="76"/>
        <v>2023|Wairarapa|11</v>
      </c>
      <c r="B2468" t="s">
        <v>16</v>
      </c>
      <c r="C2468" t="s">
        <v>17</v>
      </c>
      <c r="D2468" t="s">
        <v>18</v>
      </c>
      <c r="E2468" t="s">
        <v>19</v>
      </c>
      <c r="F2468">
        <v>2023</v>
      </c>
      <c r="G2468">
        <v>2023</v>
      </c>
      <c r="H2468">
        <v>304</v>
      </c>
      <c r="I2468" t="s">
        <v>153</v>
      </c>
      <c r="J2468">
        <v>1</v>
      </c>
      <c r="K2468" t="s">
        <v>22</v>
      </c>
      <c r="L2468">
        <v>11</v>
      </c>
      <c r="N2468">
        <v>10035</v>
      </c>
      <c r="R2468" s="2">
        <f t="shared" si="77"/>
        <v>61.32</v>
      </c>
      <c r="S2468" s="2">
        <f>IF(AND(P2468&lt;&gt;"_U",P2468&lt;&gt;"c",J2468&lt;&gt;99,J2468&lt;&gt;9),IFERROR(VLOOKUP(A2468,'Health Total'!$A$2:$N$10000,14,0),"."),".")</f>
        <v>16365</v>
      </c>
    </row>
    <row r="2469" spans="1:19" x14ac:dyDescent="0.4">
      <c r="A2469" s="2" t="str">
        <f t="shared" si="76"/>
        <v>2023|Wairarapa|12</v>
      </c>
      <c r="B2469" t="s">
        <v>16</v>
      </c>
      <c r="C2469" t="s">
        <v>17</v>
      </c>
      <c r="D2469" t="s">
        <v>18</v>
      </c>
      <c r="E2469" t="s">
        <v>19</v>
      </c>
      <c r="F2469">
        <v>2023</v>
      </c>
      <c r="G2469">
        <v>2023</v>
      </c>
      <c r="H2469">
        <v>304</v>
      </c>
      <c r="I2469" t="s">
        <v>153</v>
      </c>
      <c r="J2469">
        <v>1</v>
      </c>
      <c r="K2469" t="s">
        <v>22</v>
      </c>
      <c r="L2469">
        <v>12</v>
      </c>
      <c r="N2469">
        <v>1389</v>
      </c>
      <c r="R2469" s="2">
        <f t="shared" si="77"/>
        <v>79.42</v>
      </c>
      <c r="S2469" s="2">
        <f>IF(AND(P2469&lt;&gt;"_U",P2469&lt;&gt;"c",J2469&lt;&gt;99,J2469&lt;&gt;9),IFERROR(VLOOKUP(A2469,'Health Total'!$A$2:$N$10000,14,0),"."),".")</f>
        <v>1749</v>
      </c>
    </row>
    <row r="2470" spans="1:19" x14ac:dyDescent="0.4">
      <c r="A2470" s="2" t="str">
        <f t="shared" si="76"/>
        <v>2023|Wairarapa|13</v>
      </c>
      <c r="B2470" t="s">
        <v>16</v>
      </c>
      <c r="C2470" t="s">
        <v>17</v>
      </c>
      <c r="D2470" t="s">
        <v>18</v>
      </c>
      <c r="E2470" t="s">
        <v>19</v>
      </c>
      <c r="F2470">
        <v>2023</v>
      </c>
      <c r="G2470">
        <v>2023</v>
      </c>
      <c r="H2470">
        <v>304</v>
      </c>
      <c r="I2470" t="s">
        <v>153</v>
      </c>
      <c r="J2470">
        <v>1</v>
      </c>
      <c r="K2470" t="s">
        <v>22</v>
      </c>
      <c r="L2470">
        <v>13</v>
      </c>
      <c r="N2470">
        <v>24</v>
      </c>
      <c r="R2470" s="2">
        <f t="shared" si="77"/>
        <v>18.18</v>
      </c>
      <c r="S2470" s="2">
        <f>IF(AND(P2470&lt;&gt;"_U",P2470&lt;&gt;"c",J2470&lt;&gt;99,J2470&lt;&gt;9),IFERROR(VLOOKUP(A2470,'Health Total'!$A$2:$N$10000,14,0),"."),".")</f>
        <v>132</v>
      </c>
    </row>
    <row r="2471" spans="1:19" x14ac:dyDescent="0.4">
      <c r="A2471" s="2" t="str">
        <f t="shared" si="76"/>
        <v>2023|Wairarapa|999</v>
      </c>
      <c r="B2471" t="s">
        <v>16</v>
      </c>
      <c r="C2471" t="s">
        <v>17</v>
      </c>
      <c r="D2471" t="s">
        <v>18</v>
      </c>
      <c r="E2471" t="s">
        <v>19</v>
      </c>
      <c r="F2471">
        <v>2023</v>
      </c>
      <c r="G2471">
        <v>2023</v>
      </c>
      <c r="H2471">
        <v>304</v>
      </c>
      <c r="I2471" t="s">
        <v>153</v>
      </c>
      <c r="J2471">
        <v>1</v>
      </c>
      <c r="K2471" t="s">
        <v>22</v>
      </c>
      <c r="L2471">
        <v>999</v>
      </c>
      <c r="N2471">
        <v>11448</v>
      </c>
      <c r="R2471" s="2">
        <f t="shared" si="77"/>
        <v>62.74</v>
      </c>
      <c r="S2471" s="2">
        <f>IF(AND(P2471&lt;&gt;"_U",P2471&lt;&gt;"c",J2471&lt;&gt;99,J2471&lt;&gt;9),IFERROR(VLOOKUP(A2471,'Health Total'!$A$2:$N$10000,14,0),"."),".")</f>
        <v>18246</v>
      </c>
    </row>
    <row r="2472" spans="1:19" x14ac:dyDescent="0.4">
      <c r="A2472" s="2" t="str">
        <f t="shared" si="76"/>
        <v>2023|Wairarapa|10</v>
      </c>
      <c r="B2472" t="s">
        <v>16</v>
      </c>
      <c r="C2472" t="s">
        <v>17</v>
      </c>
      <c r="D2472" t="s">
        <v>18</v>
      </c>
      <c r="E2472" t="s">
        <v>19</v>
      </c>
      <c r="F2472">
        <v>2023</v>
      </c>
      <c r="G2472">
        <v>2023</v>
      </c>
      <c r="H2472">
        <v>304</v>
      </c>
      <c r="I2472" t="s">
        <v>153</v>
      </c>
      <c r="J2472">
        <v>2</v>
      </c>
      <c r="K2472" t="s">
        <v>23</v>
      </c>
      <c r="L2472">
        <v>10</v>
      </c>
      <c r="N2472">
        <v>3</v>
      </c>
      <c r="R2472" s="2">
        <f t="shared" si="77"/>
        <v>100</v>
      </c>
      <c r="S2472" s="2">
        <f>IF(AND(P2472&lt;&gt;"_U",P2472&lt;&gt;"c",J2472&lt;&gt;99,J2472&lt;&gt;9),IFERROR(VLOOKUP(A2472,'Health Total'!$A$2:$N$10000,14,0),"."),".")</f>
        <v>3</v>
      </c>
    </row>
    <row r="2473" spans="1:19" x14ac:dyDescent="0.4">
      <c r="A2473" s="2" t="str">
        <f t="shared" si="76"/>
        <v>2023|Wairarapa|11</v>
      </c>
      <c r="B2473" t="s">
        <v>16</v>
      </c>
      <c r="C2473" t="s">
        <v>17</v>
      </c>
      <c r="D2473" t="s">
        <v>18</v>
      </c>
      <c r="E2473" t="s">
        <v>19</v>
      </c>
      <c r="F2473">
        <v>2023</v>
      </c>
      <c r="G2473">
        <v>2023</v>
      </c>
      <c r="H2473">
        <v>304</v>
      </c>
      <c r="I2473" t="s">
        <v>153</v>
      </c>
      <c r="J2473">
        <v>2</v>
      </c>
      <c r="K2473" t="s">
        <v>23</v>
      </c>
      <c r="L2473">
        <v>11</v>
      </c>
      <c r="N2473">
        <v>4974</v>
      </c>
      <c r="R2473" s="2">
        <f t="shared" si="77"/>
        <v>30.39</v>
      </c>
      <c r="S2473" s="2">
        <f>IF(AND(P2473&lt;&gt;"_U",P2473&lt;&gt;"c",J2473&lt;&gt;99,J2473&lt;&gt;9),IFERROR(VLOOKUP(A2473,'Health Total'!$A$2:$N$10000,14,0),"."),".")</f>
        <v>16365</v>
      </c>
    </row>
    <row r="2474" spans="1:19" x14ac:dyDescent="0.4">
      <c r="A2474" s="2" t="str">
        <f t="shared" si="76"/>
        <v>2023|Wairarapa|12</v>
      </c>
      <c r="B2474" t="s">
        <v>16</v>
      </c>
      <c r="C2474" t="s">
        <v>17</v>
      </c>
      <c r="D2474" t="s">
        <v>18</v>
      </c>
      <c r="E2474" t="s">
        <v>19</v>
      </c>
      <c r="F2474">
        <v>2023</v>
      </c>
      <c r="G2474">
        <v>2023</v>
      </c>
      <c r="H2474">
        <v>304</v>
      </c>
      <c r="I2474" t="s">
        <v>153</v>
      </c>
      <c r="J2474">
        <v>2</v>
      </c>
      <c r="K2474" t="s">
        <v>23</v>
      </c>
      <c r="L2474">
        <v>12</v>
      </c>
      <c r="N2474">
        <v>546</v>
      </c>
      <c r="R2474" s="2">
        <f t="shared" si="77"/>
        <v>31.22</v>
      </c>
      <c r="S2474" s="2">
        <f>IF(AND(P2474&lt;&gt;"_U",P2474&lt;&gt;"c",J2474&lt;&gt;99,J2474&lt;&gt;9),IFERROR(VLOOKUP(A2474,'Health Total'!$A$2:$N$10000,14,0),"."),".")</f>
        <v>1749</v>
      </c>
    </row>
    <row r="2475" spans="1:19" x14ac:dyDescent="0.4">
      <c r="A2475" s="2" t="str">
        <f t="shared" si="76"/>
        <v>2023|Wairarapa|13</v>
      </c>
      <c r="B2475" t="s">
        <v>16</v>
      </c>
      <c r="C2475" t="s">
        <v>17</v>
      </c>
      <c r="D2475" t="s">
        <v>18</v>
      </c>
      <c r="E2475" t="s">
        <v>19</v>
      </c>
      <c r="F2475">
        <v>2023</v>
      </c>
      <c r="G2475">
        <v>2023</v>
      </c>
      <c r="H2475">
        <v>304</v>
      </c>
      <c r="I2475" t="s">
        <v>153</v>
      </c>
      <c r="J2475">
        <v>2</v>
      </c>
      <c r="K2475" t="s">
        <v>23</v>
      </c>
      <c r="L2475">
        <v>13</v>
      </c>
      <c r="N2475">
        <v>48</v>
      </c>
      <c r="R2475" s="2">
        <f t="shared" si="77"/>
        <v>36.36</v>
      </c>
      <c r="S2475" s="2">
        <f>IF(AND(P2475&lt;&gt;"_U",P2475&lt;&gt;"c",J2475&lt;&gt;99,J2475&lt;&gt;9),IFERROR(VLOOKUP(A2475,'Health Total'!$A$2:$N$10000,14,0),"."),".")</f>
        <v>132</v>
      </c>
    </row>
    <row r="2476" spans="1:19" x14ac:dyDescent="0.4">
      <c r="A2476" s="2" t="str">
        <f t="shared" si="76"/>
        <v>2023|Wairarapa|999</v>
      </c>
      <c r="B2476" t="s">
        <v>16</v>
      </c>
      <c r="C2476" t="s">
        <v>17</v>
      </c>
      <c r="D2476" t="s">
        <v>18</v>
      </c>
      <c r="E2476" t="s">
        <v>19</v>
      </c>
      <c r="F2476">
        <v>2023</v>
      </c>
      <c r="G2476">
        <v>2023</v>
      </c>
      <c r="H2476">
        <v>304</v>
      </c>
      <c r="I2476" t="s">
        <v>153</v>
      </c>
      <c r="J2476">
        <v>2</v>
      </c>
      <c r="K2476" t="s">
        <v>23</v>
      </c>
      <c r="L2476">
        <v>999</v>
      </c>
      <c r="N2476">
        <v>5568</v>
      </c>
      <c r="R2476" s="2">
        <f t="shared" si="77"/>
        <v>30.52</v>
      </c>
      <c r="S2476" s="2">
        <f>IF(AND(P2476&lt;&gt;"_U",P2476&lt;&gt;"c",J2476&lt;&gt;99,J2476&lt;&gt;9),IFERROR(VLOOKUP(A2476,'Health Total'!$A$2:$N$10000,14,0),"."),".")</f>
        <v>18246</v>
      </c>
    </row>
    <row r="2477" spans="1:19" x14ac:dyDescent="0.4">
      <c r="A2477" s="2" t="str">
        <f t="shared" si="76"/>
        <v>2023|Wairarapa|10</v>
      </c>
      <c r="B2477" t="s">
        <v>16</v>
      </c>
      <c r="C2477" t="s">
        <v>17</v>
      </c>
      <c r="D2477" t="s">
        <v>18</v>
      </c>
      <c r="E2477" t="s">
        <v>19</v>
      </c>
      <c r="F2477">
        <v>2023</v>
      </c>
      <c r="G2477">
        <v>2023</v>
      </c>
      <c r="H2477">
        <v>304</v>
      </c>
      <c r="I2477" t="s">
        <v>153</v>
      </c>
      <c r="J2477">
        <v>3</v>
      </c>
      <c r="K2477" t="s">
        <v>24</v>
      </c>
      <c r="L2477">
        <v>10</v>
      </c>
      <c r="N2477">
        <v>0</v>
      </c>
      <c r="R2477" s="2">
        <f t="shared" si="77"/>
        <v>0</v>
      </c>
      <c r="S2477" s="2">
        <f>IF(AND(P2477&lt;&gt;"_U",P2477&lt;&gt;"c",J2477&lt;&gt;99,J2477&lt;&gt;9),IFERROR(VLOOKUP(A2477,'Health Total'!$A$2:$N$10000,14,0),"."),".")</f>
        <v>3</v>
      </c>
    </row>
    <row r="2478" spans="1:19" x14ac:dyDescent="0.4">
      <c r="A2478" s="2" t="str">
        <f t="shared" si="76"/>
        <v>2023|Wairarapa|11</v>
      </c>
      <c r="B2478" t="s">
        <v>16</v>
      </c>
      <c r="C2478" t="s">
        <v>17</v>
      </c>
      <c r="D2478" t="s">
        <v>18</v>
      </c>
      <c r="E2478" t="s">
        <v>19</v>
      </c>
      <c r="F2478">
        <v>2023</v>
      </c>
      <c r="G2478">
        <v>2023</v>
      </c>
      <c r="H2478">
        <v>304</v>
      </c>
      <c r="I2478" t="s">
        <v>153</v>
      </c>
      <c r="J2478">
        <v>3</v>
      </c>
      <c r="K2478" t="s">
        <v>24</v>
      </c>
      <c r="L2478">
        <v>11</v>
      </c>
      <c r="N2478">
        <v>690</v>
      </c>
      <c r="R2478" s="2">
        <f t="shared" si="77"/>
        <v>4.22</v>
      </c>
      <c r="S2478" s="2">
        <f>IF(AND(P2478&lt;&gt;"_U",P2478&lt;&gt;"c",J2478&lt;&gt;99,J2478&lt;&gt;9),IFERROR(VLOOKUP(A2478,'Health Total'!$A$2:$N$10000,14,0),"."),".")</f>
        <v>16365</v>
      </c>
    </row>
    <row r="2479" spans="1:19" x14ac:dyDescent="0.4">
      <c r="A2479" s="2" t="str">
        <f t="shared" si="76"/>
        <v>2023|Wairarapa|12</v>
      </c>
      <c r="B2479" t="s">
        <v>16</v>
      </c>
      <c r="C2479" t="s">
        <v>17</v>
      </c>
      <c r="D2479" t="s">
        <v>18</v>
      </c>
      <c r="E2479" t="s">
        <v>19</v>
      </c>
      <c r="F2479">
        <v>2023</v>
      </c>
      <c r="G2479">
        <v>2023</v>
      </c>
      <c r="H2479">
        <v>304</v>
      </c>
      <c r="I2479" t="s">
        <v>153</v>
      </c>
      <c r="J2479">
        <v>3</v>
      </c>
      <c r="K2479" t="s">
        <v>24</v>
      </c>
      <c r="L2479">
        <v>12</v>
      </c>
      <c r="N2479">
        <v>39</v>
      </c>
      <c r="R2479" s="2">
        <f t="shared" si="77"/>
        <v>2.23</v>
      </c>
      <c r="S2479" s="2">
        <f>IF(AND(P2479&lt;&gt;"_U",P2479&lt;&gt;"c",J2479&lt;&gt;99,J2479&lt;&gt;9),IFERROR(VLOOKUP(A2479,'Health Total'!$A$2:$N$10000,14,0),"."),".")</f>
        <v>1749</v>
      </c>
    </row>
    <row r="2480" spans="1:19" x14ac:dyDescent="0.4">
      <c r="A2480" s="2" t="str">
        <f t="shared" si="76"/>
        <v>2023|Wairarapa|13</v>
      </c>
      <c r="B2480" t="s">
        <v>16</v>
      </c>
      <c r="C2480" t="s">
        <v>17</v>
      </c>
      <c r="D2480" t="s">
        <v>18</v>
      </c>
      <c r="E2480" t="s">
        <v>19</v>
      </c>
      <c r="F2480">
        <v>2023</v>
      </c>
      <c r="G2480">
        <v>2023</v>
      </c>
      <c r="H2480">
        <v>304</v>
      </c>
      <c r="I2480" t="s">
        <v>153</v>
      </c>
      <c r="J2480">
        <v>3</v>
      </c>
      <c r="K2480" t="s">
        <v>24</v>
      </c>
      <c r="L2480">
        <v>13</v>
      </c>
      <c r="N2480">
        <v>15</v>
      </c>
      <c r="R2480" s="2">
        <f t="shared" si="77"/>
        <v>11.36</v>
      </c>
      <c r="S2480" s="2">
        <f>IF(AND(P2480&lt;&gt;"_U",P2480&lt;&gt;"c",J2480&lt;&gt;99,J2480&lt;&gt;9),IFERROR(VLOOKUP(A2480,'Health Total'!$A$2:$N$10000,14,0),"."),".")</f>
        <v>132</v>
      </c>
    </row>
    <row r="2481" spans="1:19" x14ac:dyDescent="0.4">
      <c r="A2481" s="2" t="str">
        <f t="shared" si="76"/>
        <v>2023|Wairarapa|999</v>
      </c>
      <c r="B2481" t="s">
        <v>16</v>
      </c>
      <c r="C2481" t="s">
        <v>17</v>
      </c>
      <c r="D2481" t="s">
        <v>18</v>
      </c>
      <c r="E2481" t="s">
        <v>19</v>
      </c>
      <c r="F2481">
        <v>2023</v>
      </c>
      <c r="G2481">
        <v>2023</v>
      </c>
      <c r="H2481">
        <v>304</v>
      </c>
      <c r="I2481" t="s">
        <v>153</v>
      </c>
      <c r="J2481">
        <v>3</v>
      </c>
      <c r="K2481" t="s">
        <v>24</v>
      </c>
      <c r="L2481">
        <v>999</v>
      </c>
      <c r="N2481">
        <v>741</v>
      </c>
      <c r="R2481" s="2">
        <f t="shared" si="77"/>
        <v>4.0599999999999996</v>
      </c>
      <c r="S2481" s="2">
        <f>IF(AND(P2481&lt;&gt;"_U",P2481&lt;&gt;"c",J2481&lt;&gt;99,J2481&lt;&gt;9),IFERROR(VLOOKUP(A2481,'Health Total'!$A$2:$N$10000,14,0),"."),".")</f>
        <v>18246</v>
      </c>
    </row>
    <row r="2482" spans="1:19" x14ac:dyDescent="0.4">
      <c r="A2482" s="2" t="str">
        <f t="shared" si="76"/>
        <v>2023|Wairarapa|10</v>
      </c>
      <c r="B2482" t="s">
        <v>16</v>
      </c>
      <c r="C2482" t="s">
        <v>17</v>
      </c>
      <c r="D2482" t="s">
        <v>18</v>
      </c>
      <c r="E2482" t="s">
        <v>19</v>
      </c>
      <c r="F2482">
        <v>2023</v>
      </c>
      <c r="G2482">
        <v>2023</v>
      </c>
      <c r="H2482">
        <v>304</v>
      </c>
      <c r="I2482" t="s">
        <v>153</v>
      </c>
      <c r="J2482">
        <v>4</v>
      </c>
      <c r="K2482" t="s">
        <v>25</v>
      </c>
      <c r="L2482">
        <v>10</v>
      </c>
      <c r="N2482">
        <v>0</v>
      </c>
      <c r="R2482" s="2">
        <f t="shared" si="77"/>
        <v>0</v>
      </c>
      <c r="S2482" s="2">
        <f>IF(AND(P2482&lt;&gt;"_U",P2482&lt;&gt;"c",J2482&lt;&gt;99,J2482&lt;&gt;9),IFERROR(VLOOKUP(A2482,'Health Total'!$A$2:$N$10000,14,0),"."),".")</f>
        <v>3</v>
      </c>
    </row>
    <row r="2483" spans="1:19" x14ac:dyDescent="0.4">
      <c r="A2483" s="2" t="str">
        <f t="shared" si="76"/>
        <v>2023|Wairarapa|11</v>
      </c>
      <c r="B2483" t="s">
        <v>16</v>
      </c>
      <c r="C2483" t="s">
        <v>17</v>
      </c>
      <c r="D2483" t="s">
        <v>18</v>
      </c>
      <c r="E2483" t="s">
        <v>19</v>
      </c>
      <c r="F2483">
        <v>2023</v>
      </c>
      <c r="G2483">
        <v>2023</v>
      </c>
      <c r="H2483">
        <v>304</v>
      </c>
      <c r="I2483" t="s">
        <v>153</v>
      </c>
      <c r="J2483">
        <v>4</v>
      </c>
      <c r="K2483" t="s">
        <v>25</v>
      </c>
      <c r="L2483">
        <v>11</v>
      </c>
      <c r="N2483">
        <v>318</v>
      </c>
      <c r="R2483" s="2">
        <f t="shared" si="77"/>
        <v>1.94</v>
      </c>
      <c r="S2483" s="2">
        <f>IF(AND(P2483&lt;&gt;"_U",P2483&lt;&gt;"c",J2483&lt;&gt;99,J2483&lt;&gt;9),IFERROR(VLOOKUP(A2483,'Health Total'!$A$2:$N$10000,14,0),"."),".")</f>
        <v>16365</v>
      </c>
    </row>
    <row r="2484" spans="1:19" x14ac:dyDescent="0.4">
      <c r="A2484" s="2" t="str">
        <f t="shared" si="76"/>
        <v>2023|Wairarapa|12</v>
      </c>
      <c r="B2484" t="s">
        <v>16</v>
      </c>
      <c r="C2484" t="s">
        <v>17</v>
      </c>
      <c r="D2484" t="s">
        <v>18</v>
      </c>
      <c r="E2484" t="s">
        <v>19</v>
      </c>
      <c r="F2484">
        <v>2023</v>
      </c>
      <c r="G2484">
        <v>2023</v>
      </c>
      <c r="H2484">
        <v>304</v>
      </c>
      <c r="I2484" t="s">
        <v>153</v>
      </c>
      <c r="J2484">
        <v>4</v>
      </c>
      <c r="K2484" t="s">
        <v>25</v>
      </c>
      <c r="L2484">
        <v>12</v>
      </c>
      <c r="N2484">
        <v>36</v>
      </c>
      <c r="R2484" s="2">
        <f t="shared" si="77"/>
        <v>2.06</v>
      </c>
      <c r="S2484" s="2">
        <f>IF(AND(P2484&lt;&gt;"_U",P2484&lt;&gt;"c",J2484&lt;&gt;99,J2484&lt;&gt;9),IFERROR(VLOOKUP(A2484,'Health Total'!$A$2:$N$10000,14,0),"."),".")</f>
        <v>1749</v>
      </c>
    </row>
    <row r="2485" spans="1:19" x14ac:dyDescent="0.4">
      <c r="A2485" s="2" t="str">
        <f t="shared" si="76"/>
        <v>2023|Wairarapa|13</v>
      </c>
      <c r="B2485" t="s">
        <v>16</v>
      </c>
      <c r="C2485" t="s">
        <v>17</v>
      </c>
      <c r="D2485" t="s">
        <v>18</v>
      </c>
      <c r="E2485" t="s">
        <v>19</v>
      </c>
      <c r="F2485">
        <v>2023</v>
      </c>
      <c r="G2485">
        <v>2023</v>
      </c>
      <c r="H2485">
        <v>304</v>
      </c>
      <c r="I2485" t="s">
        <v>153</v>
      </c>
      <c r="J2485">
        <v>4</v>
      </c>
      <c r="K2485" t="s">
        <v>25</v>
      </c>
      <c r="L2485">
        <v>13</v>
      </c>
      <c r="N2485">
        <v>3</v>
      </c>
      <c r="R2485" s="2">
        <f t="shared" si="77"/>
        <v>2.27</v>
      </c>
      <c r="S2485" s="2">
        <f>IF(AND(P2485&lt;&gt;"_U",P2485&lt;&gt;"c",J2485&lt;&gt;99,J2485&lt;&gt;9),IFERROR(VLOOKUP(A2485,'Health Total'!$A$2:$N$10000,14,0),"."),".")</f>
        <v>132</v>
      </c>
    </row>
    <row r="2486" spans="1:19" x14ac:dyDescent="0.4">
      <c r="A2486" s="2" t="str">
        <f t="shared" si="76"/>
        <v>2023|Wairarapa|999</v>
      </c>
      <c r="B2486" t="s">
        <v>16</v>
      </c>
      <c r="C2486" t="s">
        <v>17</v>
      </c>
      <c r="D2486" t="s">
        <v>18</v>
      </c>
      <c r="E2486" t="s">
        <v>19</v>
      </c>
      <c r="F2486">
        <v>2023</v>
      </c>
      <c r="G2486">
        <v>2023</v>
      </c>
      <c r="H2486">
        <v>304</v>
      </c>
      <c r="I2486" t="s">
        <v>153</v>
      </c>
      <c r="J2486">
        <v>4</v>
      </c>
      <c r="K2486" t="s">
        <v>25</v>
      </c>
      <c r="L2486">
        <v>999</v>
      </c>
      <c r="N2486">
        <v>360</v>
      </c>
      <c r="R2486" s="2">
        <f t="shared" si="77"/>
        <v>1.97</v>
      </c>
      <c r="S2486" s="2">
        <f>IF(AND(P2486&lt;&gt;"_U",P2486&lt;&gt;"c",J2486&lt;&gt;99,J2486&lt;&gt;9),IFERROR(VLOOKUP(A2486,'Health Total'!$A$2:$N$10000,14,0),"."),".")</f>
        <v>18246</v>
      </c>
    </row>
    <row r="2487" spans="1:19" x14ac:dyDescent="0.4">
      <c r="A2487" s="2" t="str">
        <f t="shared" si="76"/>
        <v>2023|Wairarapa|10</v>
      </c>
      <c r="B2487" t="s">
        <v>16</v>
      </c>
      <c r="C2487" t="s">
        <v>17</v>
      </c>
      <c r="D2487" t="s">
        <v>18</v>
      </c>
      <c r="E2487" t="s">
        <v>19</v>
      </c>
      <c r="F2487">
        <v>2023</v>
      </c>
      <c r="G2487">
        <v>2023</v>
      </c>
      <c r="H2487">
        <v>304</v>
      </c>
      <c r="I2487" t="s">
        <v>153</v>
      </c>
      <c r="J2487">
        <v>5</v>
      </c>
      <c r="K2487" t="s">
        <v>26</v>
      </c>
      <c r="L2487">
        <v>10</v>
      </c>
      <c r="N2487">
        <v>0</v>
      </c>
      <c r="R2487" s="2">
        <f t="shared" si="77"/>
        <v>0</v>
      </c>
      <c r="S2487" s="2">
        <f>IF(AND(P2487&lt;&gt;"_U",P2487&lt;&gt;"c",J2487&lt;&gt;99,J2487&lt;&gt;9),IFERROR(VLOOKUP(A2487,'Health Total'!$A$2:$N$10000,14,0),"."),".")</f>
        <v>3</v>
      </c>
    </row>
    <row r="2488" spans="1:19" x14ac:dyDescent="0.4">
      <c r="A2488" s="2" t="str">
        <f t="shared" si="76"/>
        <v>2023|Wairarapa|11</v>
      </c>
      <c r="B2488" t="s">
        <v>16</v>
      </c>
      <c r="C2488" t="s">
        <v>17</v>
      </c>
      <c r="D2488" t="s">
        <v>18</v>
      </c>
      <c r="E2488" t="s">
        <v>19</v>
      </c>
      <c r="F2488">
        <v>2023</v>
      </c>
      <c r="G2488">
        <v>2023</v>
      </c>
      <c r="H2488">
        <v>304</v>
      </c>
      <c r="I2488" t="s">
        <v>153</v>
      </c>
      <c r="J2488">
        <v>5</v>
      </c>
      <c r="K2488" t="s">
        <v>26</v>
      </c>
      <c r="L2488">
        <v>11</v>
      </c>
      <c r="N2488">
        <v>11874</v>
      </c>
      <c r="R2488" s="2">
        <f t="shared" si="77"/>
        <v>72.56</v>
      </c>
      <c r="S2488" s="2">
        <f>IF(AND(P2488&lt;&gt;"_U",P2488&lt;&gt;"c",J2488&lt;&gt;99,J2488&lt;&gt;9),IFERROR(VLOOKUP(A2488,'Health Total'!$A$2:$N$10000,14,0),"."),".")</f>
        <v>16365</v>
      </c>
    </row>
    <row r="2489" spans="1:19" x14ac:dyDescent="0.4">
      <c r="A2489" s="2" t="str">
        <f t="shared" si="76"/>
        <v>2023|Wairarapa|12</v>
      </c>
      <c r="B2489" t="s">
        <v>16</v>
      </c>
      <c r="C2489" t="s">
        <v>17</v>
      </c>
      <c r="D2489" t="s">
        <v>18</v>
      </c>
      <c r="E2489" t="s">
        <v>19</v>
      </c>
      <c r="F2489">
        <v>2023</v>
      </c>
      <c r="G2489">
        <v>2023</v>
      </c>
      <c r="H2489">
        <v>304</v>
      </c>
      <c r="I2489" t="s">
        <v>153</v>
      </c>
      <c r="J2489">
        <v>5</v>
      </c>
      <c r="K2489" t="s">
        <v>26</v>
      </c>
      <c r="L2489">
        <v>12</v>
      </c>
      <c r="N2489">
        <v>339</v>
      </c>
      <c r="R2489" s="2">
        <f t="shared" si="77"/>
        <v>19.38</v>
      </c>
      <c r="S2489" s="2">
        <f>IF(AND(P2489&lt;&gt;"_U",P2489&lt;&gt;"c",J2489&lt;&gt;99,J2489&lt;&gt;9),IFERROR(VLOOKUP(A2489,'Health Total'!$A$2:$N$10000,14,0),"."),".")</f>
        <v>1749</v>
      </c>
    </row>
    <row r="2490" spans="1:19" x14ac:dyDescent="0.4">
      <c r="A2490" s="2" t="str">
        <f t="shared" si="76"/>
        <v>2023|Wairarapa|13</v>
      </c>
      <c r="B2490" t="s">
        <v>16</v>
      </c>
      <c r="C2490" t="s">
        <v>17</v>
      </c>
      <c r="D2490" t="s">
        <v>18</v>
      </c>
      <c r="E2490" t="s">
        <v>19</v>
      </c>
      <c r="F2490">
        <v>2023</v>
      </c>
      <c r="G2490">
        <v>2023</v>
      </c>
      <c r="H2490">
        <v>304</v>
      </c>
      <c r="I2490" t="s">
        <v>153</v>
      </c>
      <c r="J2490">
        <v>5</v>
      </c>
      <c r="K2490" t="s">
        <v>26</v>
      </c>
      <c r="L2490">
        <v>13</v>
      </c>
      <c r="N2490">
        <v>33</v>
      </c>
      <c r="R2490" s="2">
        <f t="shared" si="77"/>
        <v>25</v>
      </c>
      <c r="S2490" s="2">
        <f>IF(AND(P2490&lt;&gt;"_U",P2490&lt;&gt;"c",J2490&lt;&gt;99,J2490&lt;&gt;9),IFERROR(VLOOKUP(A2490,'Health Total'!$A$2:$N$10000,14,0),"."),".")</f>
        <v>132</v>
      </c>
    </row>
    <row r="2491" spans="1:19" x14ac:dyDescent="0.4">
      <c r="A2491" s="2" t="str">
        <f t="shared" si="76"/>
        <v>2023|Wairarapa|999</v>
      </c>
      <c r="B2491" t="s">
        <v>16</v>
      </c>
      <c r="C2491" t="s">
        <v>17</v>
      </c>
      <c r="D2491" t="s">
        <v>18</v>
      </c>
      <c r="E2491" t="s">
        <v>19</v>
      </c>
      <c r="F2491">
        <v>2023</v>
      </c>
      <c r="G2491">
        <v>2023</v>
      </c>
      <c r="H2491">
        <v>304</v>
      </c>
      <c r="I2491" t="s">
        <v>153</v>
      </c>
      <c r="J2491">
        <v>5</v>
      </c>
      <c r="K2491" t="s">
        <v>26</v>
      </c>
      <c r="L2491">
        <v>999</v>
      </c>
      <c r="N2491">
        <v>12246</v>
      </c>
      <c r="R2491" s="2">
        <f t="shared" si="77"/>
        <v>67.12</v>
      </c>
      <c r="S2491" s="2">
        <f>IF(AND(P2491&lt;&gt;"_U",P2491&lt;&gt;"c",J2491&lt;&gt;99,J2491&lt;&gt;9),IFERROR(VLOOKUP(A2491,'Health Total'!$A$2:$N$10000,14,0),"."),".")</f>
        <v>18246</v>
      </c>
    </row>
    <row r="2492" spans="1:19" x14ac:dyDescent="0.4">
      <c r="A2492" s="2" t="str">
        <f t="shared" si="76"/>
        <v>2023|Wairarapa|10</v>
      </c>
      <c r="B2492" t="s">
        <v>16</v>
      </c>
      <c r="C2492" t="s">
        <v>17</v>
      </c>
      <c r="D2492" t="s">
        <v>18</v>
      </c>
      <c r="E2492" t="s">
        <v>19</v>
      </c>
      <c r="F2492">
        <v>2023</v>
      </c>
      <c r="G2492">
        <v>2023</v>
      </c>
      <c r="H2492">
        <v>304</v>
      </c>
      <c r="I2492" t="s">
        <v>153</v>
      </c>
      <c r="J2492">
        <v>6</v>
      </c>
      <c r="K2492" t="s">
        <v>27</v>
      </c>
      <c r="L2492">
        <v>10</v>
      </c>
      <c r="N2492">
        <v>0</v>
      </c>
      <c r="R2492" s="2">
        <f t="shared" si="77"/>
        <v>0</v>
      </c>
      <c r="S2492" s="2">
        <f>IF(AND(P2492&lt;&gt;"_U",P2492&lt;&gt;"c",J2492&lt;&gt;99,J2492&lt;&gt;9),IFERROR(VLOOKUP(A2492,'Health Total'!$A$2:$N$10000,14,0),"."),".")</f>
        <v>3</v>
      </c>
    </row>
    <row r="2493" spans="1:19" x14ac:dyDescent="0.4">
      <c r="A2493" s="2" t="str">
        <f t="shared" si="76"/>
        <v>2023|Wairarapa|11</v>
      </c>
      <c r="B2493" t="s">
        <v>16</v>
      </c>
      <c r="C2493" t="s">
        <v>17</v>
      </c>
      <c r="D2493" t="s">
        <v>18</v>
      </c>
      <c r="E2493" t="s">
        <v>19</v>
      </c>
      <c r="F2493">
        <v>2023</v>
      </c>
      <c r="G2493">
        <v>2023</v>
      </c>
      <c r="H2493">
        <v>304</v>
      </c>
      <c r="I2493" t="s">
        <v>153</v>
      </c>
      <c r="J2493">
        <v>6</v>
      </c>
      <c r="K2493" t="s">
        <v>27</v>
      </c>
      <c r="L2493">
        <v>11</v>
      </c>
      <c r="N2493">
        <v>84</v>
      </c>
      <c r="R2493" s="2">
        <f t="shared" si="77"/>
        <v>0.51</v>
      </c>
      <c r="S2493" s="2">
        <f>IF(AND(P2493&lt;&gt;"_U",P2493&lt;&gt;"c",J2493&lt;&gt;99,J2493&lt;&gt;9),IFERROR(VLOOKUP(A2493,'Health Total'!$A$2:$N$10000,14,0),"."),".")</f>
        <v>16365</v>
      </c>
    </row>
    <row r="2494" spans="1:19" x14ac:dyDescent="0.4">
      <c r="A2494" s="2" t="str">
        <f t="shared" si="76"/>
        <v>2023|Wairarapa|12</v>
      </c>
      <c r="B2494" t="s">
        <v>16</v>
      </c>
      <c r="C2494" t="s">
        <v>17</v>
      </c>
      <c r="D2494" t="s">
        <v>18</v>
      </c>
      <c r="E2494" t="s">
        <v>19</v>
      </c>
      <c r="F2494">
        <v>2023</v>
      </c>
      <c r="G2494">
        <v>2023</v>
      </c>
      <c r="H2494">
        <v>304</v>
      </c>
      <c r="I2494" t="s">
        <v>153</v>
      </c>
      <c r="J2494">
        <v>6</v>
      </c>
      <c r="K2494" t="s">
        <v>27</v>
      </c>
      <c r="L2494">
        <v>12</v>
      </c>
      <c r="N2494">
        <v>6</v>
      </c>
      <c r="R2494" s="2">
        <f t="shared" si="77"/>
        <v>0.34</v>
      </c>
      <c r="S2494" s="2">
        <f>IF(AND(P2494&lt;&gt;"_U",P2494&lt;&gt;"c",J2494&lt;&gt;99,J2494&lt;&gt;9),IFERROR(VLOOKUP(A2494,'Health Total'!$A$2:$N$10000,14,0),"."),".")</f>
        <v>1749</v>
      </c>
    </row>
    <row r="2495" spans="1:19" x14ac:dyDescent="0.4">
      <c r="A2495" s="2" t="str">
        <f t="shared" si="76"/>
        <v>2023|Wairarapa|13</v>
      </c>
      <c r="B2495" t="s">
        <v>16</v>
      </c>
      <c r="C2495" t="s">
        <v>17</v>
      </c>
      <c r="D2495" t="s">
        <v>18</v>
      </c>
      <c r="E2495" t="s">
        <v>19</v>
      </c>
      <c r="F2495">
        <v>2023</v>
      </c>
      <c r="G2495">
        <v>2023</v>
      </c>
      <c r="H2495">
        <v>304</v>
      </c>
      <c r="I2495" t="s">
        <v>153</v>
      </c>
      <c r="J2495">
        <v>6</v>
      </c>
      <c r="K2495" t="s">
        <v>27</v>
      </c>
      <c r="L2495">
        <v>13</v>
      </c>
      <c r="N2495">
        <v>0</v>
      </c>
      <c r="R2495" s="2">
        <f t="shared" si="77"/>
        <v>0</v>
      </c>
      <c r="S2495" s="2">
        <f>IF(AND(P2495&lt;&gt;"_U",P2495&lt;&gt;"c",J2495&lt;&gt;99,J2495&lt;&gt;9),IFERROR(VLOOKUP(A2495,'Health Total'!$A$2:$N$10000,14,0),"."),".")</f>
        <v>132</v>
      </c>
    </row>
    <row r="2496" spans="1:19" x14ac:dyDescent="0.4">
      <c r="A2496" s="2" t="str">
        <f t="shared" si="76"/>
        <v>2023|Wairarapa|999</v>
      </c>
      <c r="B2496" t="s">
        <v>16</v>
      </c>
      <c r="C2496" t="s">
        <v>17</v>
      </c>
      <c r="D2496" t="s">
        <v>18</v>
      </c>
      <c r="E2496" t="s">
        <v>19</v>
      </c>
      <c r="F2496">
        <v>2023</v>
      </c>
      <c r="G2496">
        <v>2023</v>
      </c>
      <c r="H2496">
        <v>304</v>
      </c>
      <c r="I2496" t="s">
        <v>153</v>
      </c>
      <c r="J2496">
        <v>6</v>
      </c>
      <c r="K2496" t="s">
        <v>27</v>
      </c>
      <c r="L2496">
        <v>999</v>
      </c>
      <c r="N2496">
        <v>90</v>
      </c>
      <c r="R2496" s="2">
        <f t="shared" si="77"/>
        <v>0.49</v>
      </c>
      <c r="S2496" s="2">
        <f>IF(AND(P2496&lt;&gt;"_U",P2496&lt;&gt;"c",J2496&lt;&gt;99,J2496&lt;&gt;9),IFERROR(VLOOKUP(A2496,'Health Total'!$A$2:$N$10000,14,0),"."),".")</f>
        <v>18246</v>
      </c>
    </row>
    <row r="2497" spans="1:19" x14ac:dyDescent="0.4">
      <c r="A2497" s="2" t="str">
        <f t="shared" si="76"/>
        <v>2023|Wairarapa|10</v>
      </c>
      <c r="B2497" t="s">
        <v>16</v>
      </c>
      <c r="C2497" t="s">
        <v>17</v>
      </c>
      <c r="D2497" t="s">
        <v>18</v>
      </c>
      <c r="E2497" t="s">
        <v>19</v>
      </c>
      <c r="F2497">
        <v>2023</v>
      </c>
      <c r="G2497">
        <v>2023</v>
      </c>
      <c r="H2497">
        <v>304</v>
      </c>
      <c r="I2497" t="s">
        <v>153</v>
      </c>
      <c r="J2497">
        <v>7</v>
      </c>
      <c r="K2497" t="s">
        <v>28</v>
      </c>
      <c r="L2497">
        <v>10</v>
      </c>
      <c r="N2497">
        <v>0</v>
      </c>
      <c r="R2497" s="2">
        <f t="shared" si="77"/>
        <v>0</v>
      </c>
      <c r="S2497" s="2">
        <f>IF(AND(P2497&lt;&gt;"_U",P2497&lt;&gt;"c",J2497&lt;&gt;99,J2497&lt;&gt;9),IFERROR(VLOOKUP(A2497,'Health Total'!$A$2:$N$10000,14,0),"."),".")</f>
        <v>3</v>
      </c>
    </row>
    <row r="2498" spans="1:19" x14ac:dyDescent="0.4">
      <c r="A2498" s="2" t="str">
        <f t="shared" si="76"/>
        <v>2023|Wairarapa|11</v>
      </c>
      <c r="B2498" t="s">
        <v>16</v>
      </c>
      <c r="C2498" t="s">
        <v>17</v>
      </c>
      <c r="D2498" t="s">
        <v>18</v>
      </c>
      <c r="E2498" t="s">
        <v>19</v>
      </c>
      <c r="F2498">
        <v>2023</v>
      </c>
      <c r="G2498">
        <v>2023</v>
      </c>
      <c r="H2498">
        <v>304</v>
      </c>
      <c r="I2498" t="s">
        <v>153</v>
      </c>
      <c r="J2498">
        <v>7</v>
      </c>
      <c r="K2498" t="s">
        <v>28</v>
      </c>
      <c r="L2498">
        <v>11</v>
      </c>
      <c r="N2498">
        <v>69</v>
      </c>
      <c r="R2498" s="2">
        <f t="shared" si="77"/>
        <v>0.42</v>
      </c>
      <c r="S2498" s="2">
        <f>IF(AND(P2498&lt;&gt;"_U",P2498&lt;&gt;"c",J2498&lt;&gt;99,J2498&lt;&gt;9),IFERROR(VLOOKUP(A2498,'Health Total'!$A$2:$N$10000,14,0),"."),".")</f>
        <v>16365</v>
      </c>
    </row>
    <row r="2499" spans="1:19" x14ac:dyDescent="0.4">
      <c r="A2499" s="2" t="str">
        <f t="shared" ref="A2499:A2562" si="78">G2499&amp;"|"&amp;I2499&amp;"|"&amp;L2499</f>
        <v>2023|Wairarapa|12</v>
      </c>
      <c r="B2499" t="s">
        <v>16</v>
      </c>
      <c r="C2499" t="s">
        <v>17</v>
      </c>
      <c r="D2499" t="s">
        <v>18</v>
      </c>
      <c r="E2499" t="s">
        <v>19</v>
      </c>
      <c r="F2499">
        <v>2023</v>
      </c>
      <c r="G2499">
        <v>2023</v>
      </c>
      <c r="H2499">
        <v>304</v>
      </c>
      <c r="I2499" t="s">
        <v>153</v>
      </c>
      <c r="J2499">
        <v>7</v>
      </c>
      <c r="K2499" t="s">
        <v>28</v>
      </c>
      <c r="L2499">
        <v>12</v>
      </c>
      <c r="N2499">
        <v>3</v>
      </c>
      <c r="R2499" s="2">
        <f t="shared" ref="R2499:R2562" si="79">IF(P2499&lt;&gt;"_U",IFERROR((ROUND(N2499/S2499*100,2)),"."),".")</f>
        <v>0.17</v>
      </c>
      <c r="S2499" s="2">
        <f>IF(AND(P2499&lt;&gt;"_U",P2499&lt;&gt;"c",J2499&lt;&gt;99,J2499&lt;&gt;9),IFERROR(VLOOKUP(A2499,'Health Total'!$A$2:$N$10000,14,0),"."),".")</f>
        <v>1749</v>
      </c>
    </row>
    <row r="2500" spans="1:19" x14ac:dyDescent="0.4">
      <c r="A2500" s="2" t="str">
        <f t="shared" si="78"/>
        <v>2023|Wairarapa|13</v>
      </c>
      <c r="B2500" t="s">
        <v>16</v>
      </c>
      <c r="C2500" t="s">
        <v>17</v>
      </c>
      <c r="D2500" t="s">
        <v>18</v>
      </c>
      <c r="E2500" t="s">
        <v>19</v>
      </c>
      <c r="F2500">
        <v>2023</v>
      </c>
      <c r="G2500">
        <v>2023</v>
      </c>
      <c r="H2500">
        <v>304</v>
      </c>
      <c r="I2500" t="s">
        <v>153</v>
      </c>
      <c r="J2500">
        <v>7</v>
      </c>
      <c r="K2500" t="s">
        <v>28</v>
      </c>
      <c r="L2500">
        <v>13</v>
      </c>
      <c r="N2500">
        <v>0</v>
      </c>
      <c r="R2500" s="2">
        <f t="shared" si="79"/>
        <v>0</v>
      </c>
      <c r="S2500" s="2">
        <f>IF(AND(P2500&lt;&gt;"_U",P2500&lt;&gt;"c",J2500&lt;&gt;99,J2500&lt;&gt;9),IFERROR(VLOOKUP(A2500,'Health Total'!$A$2:$N$10000,14,0),"."),".")</f>
        <v>132</v>
      </c>
    </row>
    <row r="2501" spans="1:19" x14ac:dyDescent="0.4">
      <c r="A2501" s="2" t="str">
        <f t="shared" si="78"/>
        <v>2023|Wairarapa|999</v>
      </c>
      <c r="B2501" t="s">
        <v>16</v>
      </c>
      <c r="C2501" t="s">
        <v>17</v>
      </c>
      <c r="D2501" t="s">
        <v>18</v>
      </c>
      <c r="E2501" t="s">
        <v>19</v>
      </c>
      <c r="F2501">
        <v>2023</v>
      </c>
      <c r="G2501">
        <v>2023</v>
      </c>
      <c r="H2501">
        <v>304</v>
      </c>
      <c r="I2501" t="s">
        <v>153</v>
      </c>
      <c r="J2501">
        <v>7</v>
      </c>
      <c r="K2501" t="s">
        <v>28</v>
      </c>
      <c r="L2501">
        <v>999</v>
      </c>
      <c r="N2501">
        <v>72</v>
      </c>
      <c r="R2501" s="2">
        <f t="shared" si="79"/>
        <v>0.39</v>
      </c>
      <c r="S2501" s="2">
        <f>IF(AND(P2501&lt;&gt;"_U",P2501&lt;&gt;"c",J2501&lt;&gt;99,J2501&lt;&gt;9),IFERROR(VLOOKUP(A2501,'Health Total'!$A$2:$N$10000,14,0),"."),".")</f>
        <v>18246</v>
      </c>
    </row>
    <row r="2502" spans="1:19" x14ac:dyDescent="0.4">
      <c r="A2502" s="2" t="str">
        <f t="shared" si="78"/>
        <v>2023|Wairarapa|10</v>
      </c>
      <c r="B2502" t="s">
        <v>16</v>
      </c>
      <c r="C2502" t="s">
        <v>17</v>
      </c>
      <c r="D2502" t="s">
        <v>18</v>
      </c>
      <c r="E2502" t="s">
        <v>19</v>
      </c>
      <c r="F2502">
        <v>2023</v>
      </c>
      <c r="G2502">
        <v>2023</v>
      </c>
      <c r="H2502">
        <v>304</v>
      </c>
      <c r="I2502" t="s">
        <v>153</v>
      </c>
      <c r="J2502">
        <v>77</v>
      </c>
      <c r="K2502" t="s">
        <v>29</v>
      </c>
      <c r="L2502">
        <v>10</v>
      </c>
      <c r="N2502">
        <v>3</v>
      </c>
      <c r="R2502" s="2">
        <f t="shared" si="79"/>
        <v>100</v>
      </c>
      <c r="S2502" s="2">
        <f>IF(AND(P2502&lt;&gt;"_U",P2502&lt;&gt;"c",J2502&lt;&gt;99,J2502&lt;&gt;9),IFERROR(VLOOKUP(A2502,'Health Total'!$A$2:$N$10000,14,0),"."),".")</f>
        <v>3</v>
      </c>
    </row>
    <row r="2503" spans="1:19" x14ac:dyDescent="0.4">
      <c r="A2503" s="2" t="str">
        <f t="shared" si="78"/>
        <v>2023|Wairarapa|11</v>
      </c>
      <c r="B2503" t="s">
        <v>16</v>
      </c>
      <c r="C2503" t="s">
        <v>17</v>
      </c>
      <c r="D2503" t="s">
        <v>18</v>
      </c>
      <c r="E2503" t="s">
        <v>19</v>
      </c>
      <c r="F2503">
        <v>2023</v>
      </c>
      <c r="G2503">
        <v>2023</v>
      </c>
      <c r="H2503">
        <v>304</v>
      </c>
      <c r="I2503" t="s">
        <v>153</v>
      </c>
      <c r="J2503">
        <v>77</v>
      </c>
      <c r="K2503" t="s">
        <v>29</v>
      </c>
      <c r="L2503">
        <v>11</v>
      </c>
      <c r="N2503">
        <v>16365</v>
      </c>
      <c r="R2503" s="2">
        <f t="shared" si="79"/>
        <v>100</v>
      </c>
      <c r="S2503" s="2">
        <f>IF(AND(P2503&lt;&gt;"_U",P2503&lt;&gt;"c",J2503&lt;&gt;99,J2503&lt;&gt;9),IFERROR(VLOOKUP(A2503,'Health Total'!$A$2:$N$10000,14,0),"."),".")</f>
        <v>16365</v>
      </c>
    </row>
    <row r="2504" spans="1:19" x14ac:dyDescent="0.4">
      <c r="A2504" s="2" t="str">
        <f t="shared" si="78"/>
        <v>2023|Wairarapa|12</v>
      </c>
      <c r="B2504" t="s">
        <v>16</v>
      </c>
      <c r="C2504" t="s">
        <v>17</v>
      </c>
      <c r="D2504" t="s">
        <v>18</v>
      </c>
      <c r="E2504" t="s">
        <v>19</v>
      </c>
      <c r="F2504">
        <v>2023</v>
      </c>
      <c r="G2504">
        <v>2023</v>
      </c>
      <c r="H2504">
        <v>304</v>
      </c>
      <c r="I2504" t="s">
        <v>153</v>
      </c>
      <c r="J2504">
        <v>77</v>
      </c>
      <c r="K2504" t="s">
        <v>29</v>
      </c>
      <c r="L2504">
        <v>12</v>
      </c>
      <c r="N2504">
        <v>1749</v>
      </c>
      <c r="R2504" s="2">
        <f t="shared" si="79"/>
        <v>100</v>
      </c>
      <c r="S2504" s="2">
        <f>IF(AND(P2504&lt;&gt;"_U",P2504&lt;&gt;"c",J2504&lt;&gt;99,J2504&lt;&gt;9),IFERROR(VLOOKUP(A2504,'Health Total'!$A$2:$N$10000,14,0),"."),".")</f>
        <v>1749</v>
      </c>
    </row>
    <row r="2505" spans="1:19" x14ac:dyDescent="0.4">
      <c r="A2505" s="2" t="str">
        <f t="shared" si="78"/>
        <v>2023|Wairarapa|13</v>
      </c>
      <c r="B2505" t="s">
        <v>16</v>
      </c>
      <c r="C2505" t="s">
        <v>17</v>
      </c>
      <c r="D2505" t="s">
        <v>18</v>
      </c>
      <c r="E2505" t="s">
        <v>19</v>
      </c>
      <c r="F2505">
        <v>2023</v>
      </c>
      <c r="G2505">
        <v>2023</v>
      </c>
      <c r="H2505">
        <v>304</v>
      </c>
      <c r="I2505" t="s">
        <v>153</v>
      </c>
      <c r="J2505">
        <v>77</v>
      </c>
      <c r="K2505" t="s">
        <v>29</v>
      </c>
      <c r="L2505">
        <v>13</v>
      </c>
      <c r="N2505">
        <v>132</v>
      </c>
      <c r="R2505" s="2">
        <f t="shared" si="79"/>
        <v>100</v>
      </c>
      <c r="S2505" s="2">
        <f>IF(AND(P2505&lt;&gt;"_U",P2505&lt;&gt;"c",J2505&lt;&gt;99,J2505&lt;&gt;9),IFERROR(VLOOKUP(A2505,'Health Total'!$A$2:$N$10000,14,0),"."),".")</f>
        <v>132</v>
      </c>
    </row>
    <row r="2506" spans="1:19" x14ac:dyDescent="0.4">
      <c r="A2506" s="2" t="str">
        <f t="shared" si="78"/>
        <v>2023|Wairarapa|999</v>
      </c>
      <c r="B2506" t="s">
        <v>16</v>
      </c>
      <c r="C2506" t="s">
        <v>17</v>
      </c>
      <c r="D2506" t="s">
        <v>18</v>
      </c>
      <c r="E2506" t="s">
        <v>19</v>
      </c>
      <c r="F2506">
        <v>2023</v>
      </c>
      <c r="G2506">
        <v>2023</v>
      </c>
      <c r="H2506">
        <v>304</v>
      </c>
      <c r="I2506" t="s">
        <v>153</v>
      </c>
      <c r="J2506">
        <v>77</v>
      </c>
      <c r="K2506" t="s">
        <v>29</v>
      </c>
      <c r="L2506">
        <v>999</v>
      </c>
      <c r="N2506">
        <v>18246</v>
      </c>
      <c r="R2506" s="2">
        <f t="shared" si="79"/>
        <v>100</v>
      </c>
      <c r="S2506" s="2">
        <f>IF(AND(P2506&lt;&gt;"_U",P2506&lt;&gt;"c",J2506&lt;&gt;99,J2506&lt;&gt;9),IFERROR(VLOOKUP(A2506,'Health Total'!$A$2:$N$10000,14,0),"."),".")</f>
        <v>18246</v>
      </c>
    </row>
    <row r="2507" spans="1:19" x14ac:dyDescent="0.4">
      <c r="A2507" s="2" t="str">
        <f t="shared" si="78"/>
        <v>2023|Wairarapa|10</v>
      </c>
      <c r="B2507" t="s">
        <v>16</v>
      </c>
      <c r="C2507" t="s">
        <v>17</v>
      </c>
      <c r="D2507" t="s">
        <v>18</v>
      </c>
      <c r="E2507" t="s">
        <v>19</v>
      </c>
      <c r="F2507">
        <v>2023</v>
      </c>
      <c r="G2507">
        <v>2023</v>
      </c>
      <c r="H2507">
        <v>304</v>
      </c>
      <c r="I2507" t="s">
        <v>153</v>
      </c>
      <c r="J2507">
        <v>8</v>
      </c>
      <c r="K2507" t="s">
        <v>30</v>
      </c>
      <c r="L2507">
        <v>10</v>
      </c>
      <c r="N2507">
        <v>3</v>
      </c>
      <c r="R2507" s="2">
        <f t="shared" si="79"/>
        <v>100</v>
      </c>
      <c r="S2507" s="2">
        <f>IF(AND(P2507&lt;&gt;"_U",P2507&lt;&gt;"c",J2507&lt;&gt;99,J2507&lt;&gt;9),IFERROR(VLOOKUP(A2507,'Health Total'!$A$2:$N$10000,14,0),"."),".")</f>
        <v>3</v>
      </c>
    </row>
    <row r="2508" spans="1:19" x14ac:dyDescent="0.4">
      <c r="A2508" s="2" t="str">
        <f t="shared" si="78"/>
        <v>2023|Wairarapa|11</v>
      </c>
      <c r="B2508" t="s">
        <v>16</v>
      </c>
      <c r="C2508" t="s">
        <v>17</v>
      </c>
      <c r="D2508" t="s">
        <v>18</v>
      </c>
      <c r="E2508" t="s">
        <v>19</v>
      </c>
      <c r="F2508">
        <v>2023</v>
      </c>
      <c r="G2508">
        <v>2023</v>
      </c>
      <c r="H2508">
        <v>304</v>
      </c>
      <c r="I2508" t="s">
        <v>153</v>
      </c>
      <c r="J2508">
        <v>8</v>
      </c>
      <c r="K2508" t="s">
        <v>30</v>
      </c>
      <c r="L2508">
        <v>11</v>
      </c>
      <c r="N2508">
        <v>387</v>
      </c>
      <c r="R2508" s="2">
        <f t="shared" si="79"/>
        <v>2.36</v>
      </c>
      <c r="S2508" s="2">
        <f>IF(AND(P2508&lt;&gt;"_U",P2508&lt;&gt;"c",J2508&lt;&gt;99,J2508&lt;&gt;9),IFERROR(VLOOKUP(A2508,'Health Total'!$A$2:$N$10000,14,0),"."),".")</f>
        <v>16365</v>
      </c>
    </row>
    <row r="2509" spans="1:19" x14ac:dyDescent="0.4">
      <c r="A2509" s="2" t="str">
        <f t="shared" si="78"/>
        <v>2023|Wairarapa|12</v>
      </c>
      <c r="B2509" t="s">
        <v>16</v>
      </c>
      <c r="C2509" t="s">
        <v>17</v>
      </c>
      <c r="D2509" t="s">
        <v>18</v>
      </c>
      <c r="E2509" t="s">
        <v>19</v>
      </c>
      <c r="F2509">
        <v>2023</v>
      </c>
      <c r="G2509">
        <v>2023</v>
      </c>
      <c r="H2509">
        <v>304</v>
      </c>
      <c r="I2509" t="s">
        <v>153</v>
      </c>
      <c r="J2509">
        <v>8</v>
      </c>
      <c r="K2509" t="s">
        <v>30</v>
      </c>
      <c r="L2509">
        <v>12</v>
      </c>
      <c r="N2509">
        <v>18</v>
      </c>
      <c r="R2509" s="2">
        <f t="shared" si="79"/>
        <v>1.03</v>
      </c>
      <c r="S2509" s="2">
        <f>IF(AND(P2509&lt;&gt;"_U",P2509&lt;&gt;"c",J2509&lt;&gt;99,J2509&lt;&gt;9),IFERROR(VLOOKUP(A2509,'Health Total'!$A$2:$N$10000,14,0),"."),".")</f>
        <v>1749</v>
      </c>
    </row>
    <row r="2510" spans="1:19" x14ac:dyDescent="0.4">
      <c r="A2510" s="2" t="str">
        <f t="shared" si="78"/>
        <v>2023|Wairarapa|13</v>
      </c>
      <c r="B2510" t="s">
        <v>16</v>
      </c>
      <c r="C2510" t="s">
        <v>17</v>
      </c>
      <c r="D2510" t="s">
        <v>18</v>
      </c>
      <c r="E2510" t="s">
        <v>19</v>
      </c>
      <c r="F2510">
        <v>2023</v>
      </c>
      <c r="G2510">
        <v>2023</v>
      </c>
      <c r="H2510">
        <v>304</v>
      </c>
      <c r="I2510" t="s">
        <v>153</v>
      </c>
      <c r="J2510">
        <v>8</v>
      </c>
      <c r="K2510" t="s">
        <v>30</v>
      </c>
      <c r="L2510">
        <v>13</v>
      </c>
      <c r="N2510">
        <v>18</v>
      </c>
      <c r="R2510" s="2">
        <f t="shared" si="79"/>
        <v>13.64</v>
      </c>
      <c r="S2510" s="2">
        <f>IF(AND(P2510&lt;&gt;"_U",P2510&lt;&gt;"c",J2510&lt;&gt;99,J2510&lt;&gt;9),IFERROR(VLOOKUP(A2510,'Health Total'!$A$2:$N$10000,14,0),"."),".")</f>
        <v>132</v>
      </c>
    </row>
    <row r="2511" spans="1:19" x14ac:dyDescent="0.4">
      <c r="A2511" s="2" t="str">
        <f t="shared" si="78"/>
        <v>2023|Wairarapa|999</v>
      </c>
      <c r="B2511" t="s">
        <v>16</v>
      </c>
      <c r="C2511" t="s">
        <v>17</v>
      </c>
      <c r="D2511" t="s">
        <v>18</v>
      </c>
      <c r="E2511" t="s">
        <v>19</v>
      </c>
      <c r="F2511">
        <v>2023</v>
      </c>
      <c r="G2511">
        <v>2023</v>
      </c>
      <c r="H2511">
        <v>304</v>
      </c>
      <c r="I2511" t="s">
        <v>153</v>
      </c>
      <c r="J2511">
        <v>8</v>
      </c>
      <c r="K2511" t="s">
        <v>30</v>
      </c>
      <c r="L2511">
        <v>999</v>
      </c>
      <c r="N2511">
        <v>426</v>
      </c>
      <c r="R2511" s="2">
        <f t="shared" si="79"/>
        <v>2.33</v>
      </c>
      <c r="S2511" s="2">
        <f>IF(AND(P2511&lt;&gt;"_U",P2511&lt;&gt;"c",J2511&lt;&gt;99,J2511&lt;&gt;9),IFERROR(VLOOKUP(A2511,'Health Total'!$A$2:$N$10000,14,0),"."),".")</f>
        <v>18246</v>
      </c>
    </row>
    <row r="2512" spans="1:19" x14ac:dyDescent="0.4">
      <c r="A2512" s="2" t="str">
        <f t="shared" si="78"/>
        <v>2023|Wairarapa|10</v>
      </c>
      <c r="B2512" t="s">
        <v>16</v>
      </c>
      <c r="C2512" t="s">
        <v>17</v>
      </c>
      <c r="D2512" t="s">
        <v>18</v>
      </c>
      <c r="E2512" t="s">
        <v>19</v>
      </c>
      <c r="F2512">
        <v>2023</v>
      </c>
      <c r="G2512">
        <v>2023</v>
      </c>
      <c r="H2512">
        <v>304</v>
      </c>
      <c r="I2512" t="s">
        <v>153</v>
      </c>
      <c r="J2512">
        <v>9</v>
      </c>
      <c r="K2512" t="s">
        <v>31</v>
      </c>
      <c r="L2512">
        <v>10</v>
      </c>
      <c r="N2512">
        <v>0</v>
      </c>
      <c r="R2512" s="2" t="str">
        <f t="shared" si="79"/>
        <v>.</v>
      </c>
      <c r="S2512" s="2" t="str">
        <f>IF(AND(P2512&lt;&gt;"_U",P2512&lt;&gt;"c",J2512&lt;&gt;99,J2512&lt;&gt;9),IFERROR(VLOOKUP(A2512,'Health Total'!$A$2:$N$10000,14,0),"."),".")</f>
        <v>.</v>
      </c>
    </row>
    <row r="2513" spans="1:19" x14ac:dyDescent="0.4">
      <c r="A2513" s="2" t="str">
        <f t="shared" si="78"/>
        <v>2023|Wairarapa|11</v>
      </c>
      <c r="B2513" t="s">
        <v>16</v>
      </c>
      <c r="C2513" t="s">
        <v>17</v>
      </c>
      <c r="D2513" t="s">
        <v>18</v>
      </c>
      <c r="E2513" t="s">
        <v>19</v>
      </c>
      <c r="F2513">
        <v>2023</v>
      </c>
      <c r="G2513">
        <v>2023</v>
      </c>
      <c r="H2513">
        <v>304</v>
      </c>
      <c r="I2513" t="s">
        <v>153</v>
      </c>
      <c r="J2513">
        <v>9</v>
      </c>
      <c r="K2513" t="s">
        <v>31</v>
      </c>
      <c r="L2513">
        <v>11</v>
      </c>
      <c r="N2513">
        <v>1365</v>
      </c>
      <c r="R2513" s="2" t="str">
        <f t="shared" si="79"/>
        <v>.</v>
      </c>
      <c r="S2513" s="2" t="str">
        <f>IF(AND(P2513&lt;&gt;"_U",P2513&lt;&gt;"c",J2513&lt;&gt;99,J2513&lt;&gt;9),IFERROR(VLOOKUP(A2513,'Health Total'!$A$2:$N$10000,14,0),"."),".")</f>
        <v>.</v>
      </c>
    </row>
    <row r="2514" spans="1:19" x14ac:dyDescent="0.4">
      <c r="A2514" s="2" t="str">
        <f t="shared" si="78"/>
        <v>2023|Wairarapa|12</v>
      </c>
      <c r="B2514" t="s">
        <v>16</v>
      </c>
      <c r="C2514" t="s">
        <v>17</v>
      </c>
      <c r="D2514" t="s">
        <v>18</v>
      </c>
      <c r="E2514" t="s">
        <v>19</v>
      </c>
      <c r="F2514">
        <v>2023</v>
      </c>
      <c r="G2514">
        <v>2023</v>
      </c>
      <c r="H2514">
        <v>304</v>
      </c>
      <c r="I2514" t="s">
        <v>153</v>
      </c>
      <c r="J2514">
        <v>9</v>
      </c>
      <c r="K2514" t="s">
        <v>31</v>
      </c>
      <c r="L2514">
        <v>12</v>
      </c>
      <c r="N2514">
        <v>204</v>
      </c>
      <c r="R2514" s="2" t="str">
        <f t="shared" si="79"/>
        <v>.</v>
      </c>
      <c r="S2514" s="2" t="str">
        <f>IF(AND(P2514&lt;&gt;"_U",P2514&lt;&gt;"c",J2514&lt;&gt;99,J2514&lt;&gt;9),IFERROR(VLOOKUP(A2514,'Health Total'!$A$2:$N$10000,14,0),"."),".")</f>
        <v>.</v>
      </c>
    </row>
    <row r="2515" spans="1:19" x14ac:dyDescent="0.4">
      <c r="A2515" s="2" t="str">
        <f t="shared" si="78"/>
        <v>2023|Wairarapa|13</v>
      </c>
      <c r="B2515" t="s">
        <v>16</v>
      </c>
      <c r="C2515" t="s">
        <v>17</v>
      </c>
      <c r="D2515" t="s">
        <v>18</v>
      </c>
      <c r="E2515" t="s">
        <v>19</v>
      </c>
      <c r="F2515">
        <v>2023</v>
      </c>
      <c r="G2515">
        <v>2023</v>
      </c>
      <c r="H2515">
        <v>304</v>
      </c>
      <c r="I2515" t="s">
        <v>153</v>
      </c>
      <c r="J2515">
        <v>9</v>
      </c>
      <c r="K2515" t="s">
        <v>31</v>
      </c>
      <c r="L2515">
        <v>13</v>
      </c>
      <c r="N2515">
        <v>48</v>
      </c>
      <c r="R2515" s="2" t="str">
        <f t="shared" si="79"/>
        <v>.</v>
      </c>
      <c r="S2515" s="2" t="str">
        <f>IF(AND(P2515&lt;&gt;"_U",P2515&lt;&gt;"c",J2515&lt;&gt;99,J2515&lt;&gt;9),IFERROR(VLOOKUP(A2515,'Health Total'!$A$2:$N$10000,14,0),"."),".")</f>
        <v>.</v>
      </c>
    </row>
    <row r="2516" spans="1:19" x14ac:dyDescent="0.4">
      <c r="A2516" s="2" t="str">
        <f t="shared" si="78"/>
        <v>2023|Wairarapa|999</v>
      </c>
      <c r="B2516" t="s">
        <v>16</v>
      </c>
      <c r="C2516" t="s">
        <v>17</v>
      </c>
      <c r="D2516" t="s">
        <v>18</v>
      </c>
      <c r="E2516" t="s">
        <v>19</v>
      </c>
      <c r="F2516">
        <v>2023</v>
      </c>
      <c r="G2516">
        <v>2023</v>
      </c>
      <c r="H2516">
        <v>304</v>
      </c>
      <c r="I2516" t="s">
        <v>153</v>
      </c>
      <c r="J2516">
        <v>9</v>
      </c>
      <c r="K2516" t="s">
        <v>31</v>
      </c>
      <c r="L2516">
        <v>999</v>
      </c>
      <c r="N2516">
        <v>1611</v>
      </c>
      <c r="R2516" s="2" t="str">
        <f t="shared" si="79"/>
        <v>.</v>
      </c>
      <c r="S2516" s="2" t="str">
        <f>IF(AND(P2516&lt;&gt;"_U",P2516&lt;&gt;"c",J2516&lt;&gt;99,J2516&lt;&gt;9),IFERROR(VLOOKUP(A2516,'Health Total'!$A$2:$N$10000,14,0),"."),".")</f>
        <v>.</v>
      </c>
    </row>
    <row r="2517" spans="1:19" x14ac:dyDescent="0.4">
      <c r="A2517" s="2" t="str">
        <f t="shared" si="78"/>
        <v>2023|Wairarapa|10</v>
      </c>
      <c r="B2517" t="s">
        <v>16</v>
      </c>
      <c r="C2517" t="s">
        <v>17</v>
      </c>
      <c r="D2517" t="s">
        <v>18</v>
      </c>
      <c r="E2517" t="s">
        <v>19</v>
      </c>
      <c r="F2517">
        <v>2023</v>
      </c>
      <c r="G2517">
        <v>2023</v>
      </c>
      <c r="H2517">
        <v>304</v>
      </c>
      <c r="I2517" t="s">
        <v>153</v>
      </c>
      <c r="J2517">
        <v>99</v>
      </c>
      <c r="K2517" t="s">
        <v>32</v>
      </c>
      <c r="L2517">
        <v>10</v>
      </c>
      <c r="N2517">
        <v>3</v>
      </c>
      <c r="R2517" s="2" t="str">
        <f t="shared" si="79"/>
        <v>.</v>
      </c>
      <c r="S2517" s="2" t="str">
        <f>IF(AND(P2517&lt;&gt;"_U",P2517&lt;&gt;"c",J2517&lt;&gt;99,J2517&lt;&gt;9),IFERROR(VLOOKUP(A2517,'Health Total'!$A$2:$N$10000,14,0),"."),".")</f>
        <v>.</v>
      </c>
    </row>
    <row r="2518" spans="1:19" x14ac:dyDescent="0.4">
      <c r="A2518" s="2" t="str">
        <f t="shared" si="78"/>
        <v>2023|Wairarapa|11</v>
      </c>
      <c r="B2518" t="s">
        <v>16</v>
      </c>
      <c r="C2518" t="s">
        <v>17</v>
      </c>
      <c r="D2518" t="s">
        <v>18</v>
      </c>
      <c r="E2518" t="s">
        <v>19</v>
      </c>
      <c r="F2518">
        <v>2023</v>
      </c>
      <c r="G2518">
        <v>2023</v>
      </c>
      <c r="H2518">
        <v>304</v>
      </c>
      <c r="I2518" t="s">
        <v>153</v>
      </c>
      <c r="J2518">
        <v>99</v>
      </c>
      <c r="K2518" t="s">
        <v>32</v>
      </c>
      <c r="L2518">
        <v>11</v>
      </c>
      <c r="N2518">
        <v>17730</v>
      </c>
      <c r="R2518" s="2" t="str">
        <f t="shared" si="79"/>
        <v>.</v>
      </c>
      <c r="S2518" s="2" t="str">
        <f>IF(AND(P2518&lt;&gt;"_U",P2518&lt;&gt;"c",J2518&lt;&gt;99,J2518&lt;&gt;9),IFERROR(VLOOKUP(A2518,'Health Total'!$A$2:$N$10000,14,0),"."),".")</f>
        <v>.</v>
      </c>
    </row>
    <row r="2519" spans="1:19" x14ac:dyDescent="0.4">
      <c r="A2519" s="2" t="str">
        <f t="shared" si="78"/>
        <v>2023|Wairarapa|12</v>
      </c>
      <c r="B2519" t="s">
        <v>16</v>
      </c>
      <c r="C2519" t="s">
        <v>17</v>
      </c>
      <c r="D2519" t="s">
        <v>18</v>
      </c>
      <c r="E2519" t="s">
        <v>19</v>
      </c>
      <c r="F2519">
        <v>2023</v>
      </c>
      <c r="G2519">
        <v>2023</v>
      </c>
      <c r="H2519">
        <v>304</v>
      </c>
      <c r="I2519" t="s">
        <v>153</v>
      </c>
      <c r="J2519">
        <v>99</v>
      </c>
      <c r="K2519" t="s">
        <v>32</v>
      </c>
      <c r="L2519">
        <v>12</v>
      </c>
      <c r="N2519">
        <v>1950</v>
      </c>
      <c r="R2519" s="2" t="str">
        <f t="shared" si="79"/>
        <v>.</v>
      </c>
      <c r="S2519" s="2" t="str">
        <f>IF(AND(P2519&lt;&gt;"_U",P2519&lt;&gt;"c",J2519&lt;&gt;99,J2519&lt;&gt;9),IFERROR(VLOOKUP(A2519,'Health Total'!$A$2:$N$10000,14,0),"."),".")</f>
        <v>.</v>
      </c>
    </row>
    <row r="2520" spans="1:19" x14ac:dyDescent="0.4">
      <c r="A2520" s="2" t="str">
        <f t="shared" si="78"/>
        <v>2023|Wairarapa|13</v>
      </c>
      <c r="B2520" t="s">
        <v>16</v>
      </c>
      <c r="C2520" t="s">
        <v>17</v>
      </c>
      <c r="D2520" t="s">
        <v>18</v>
      </c>
      <c r="E2520" t="s">
        <v>19</v>
      </c>
      <c r="F2520">
        <v>2023</v>
      </c>
      <c r="G2520">
        <v>2023</v>
      </c>
      <c r="H2520">
        <v>304</v>
      </c>
      <c r="I2520" t="s">
        <v>153</v>
      </c>
      <c r="J2520">
        <v>99</v>
      </c>
      <c r="K2520" t="s">
        <v>32</v>
      </c>
      <c r="L2520">
        <v>13</v>
      </c>
      <c r="N2520">
        <v>177</v>
      </c>
      <c r="R2520" s="2" t="str">
        <f t="shared" si="79"/>
        <v>.</v>
      </c>
      <c r="S2520" s="2" t="str">
        <f>IF(AND(P2520&lt;&gt;"_U",P2520&lt;&gt;"c",J2520&lt;&gt;99,J2520&lt;&gt;9),IFERROR(VLOOKUP(A2520,'Health Total'!$A$2:$N$10000,14,0),"."),".")</f>
        <v>.</v>
      </c>
    </row>
    <row r="2521" spans="1:19" x14ac:dyDescent="0.4">
      <c r="A2521" s="2" t="str">
        <f t="shared" si="78"/>
        <v>2023|Wairarapa|999</v>
      </c>
      <c r="B2521" t="s">
        <v>16</v>
      </c>
      <c r="C2521" t="s">
        <v>17</v>
      </c>
      <c r="D2521" t="s">
        <v>18</v>
      </c>
      <c r="E2521" t="s">
        <v>19</v>
      </c>
      <c r="F2521">
        <v>2023</v>
      </c>
      <c r="G2521">
        <v>2023</v>
      </c>
      <c r="H2521">
        <v>304</v>
      </c>
      <c r="I2521" t="s">
        <v>153</v>
      </c>
      <c r="J2521">
        <v>99</v>
      </c>
      <c r="K2521" t="s">
        <v>32</v>
      </c>
      <c r="L2521">
        <v>999</v>
      </c>
      <c r="N2521">
        <v>19860</v>
      </c>
      <c r="R2521" s="2" t="str">
        <f t="shared" si="79"/>
        <v>.</v>
      </c>
      <c r="S2521" s="2" t="str">
        <f>IF(AND(P2521&lt;&gt;"_U",P2521&lt;&gt;"c",J2521&lt;&gt;99,J2521&lt;&gt;9),IFERROR(VLOOKUP(A2521,'Health Total'!$A$2:$N$10000,14,0),"."),".")</f>
        <v>.</v>
      </c>
    </row>
    <row r="2522" spans="1:19" x14ac:dyDescent="0.4">
      <c r="A2522" s="2" t="str">
        <f t="shared" si="78"/>
        <v>2023|Te Waipounamu|10</v>
      </c>
      <c r="B2522" t="s">
        <v>16</v>
      </c>
      <c r="C2522" t="s">
        <v>17</v>
      </c>
      <c r="D2522" t="s">
        <v>18</v>
      </c>
      <c r="E2522" t="s">
        <v>19</v>
      </c>
      <c r="F2522">
        <v>2023</v>
      </c>
      <c r="G2522">
        <v>2023</v>
      </c>
      <c r="H2522">
        <v>40</v>
      </c>
      <c r="I2522" t="s">
        <v>55</v>
      </c>
      <c r="J2522">
        <v>0</v>
      </c>
      <c r="K2522" t="s">
        <v>21</v>
      </c>
      <c r="L2522">
        <v>10</v>
      </c>
      <c r="N2522">
        <v>3</v>
      </c>
      <c r="R2522" s="2">
        <f t="shared" si="79"/>
        <v>0.89</v>
      </c>
      <c r="S2522" s="2">
        <f>IF(AND(P2522&lt;&gt;"_U",P2522&lt;&gt;"c",J2522&lt;&gt;99,J2522&lt;&gt;9),IFERROR(VLOOKUP(A2522,'Health Total'!$A$2:$N$10000,14,0),"."),".")</f>
        <v>336</v>
      </c>
    </row>
    <row r="2523" spans="1:19" x14ac:dyDescent="0.4">
      <c r="A2523" s="2" t="str">
        <f t="shared" si="78"/>
        <v>2023|Te Waipounamu|11</v>
      </c>
      <c r="B2523" t="s">
        <v>16</v>
      </c>
      <c r="C2523" t="s">
        <v>17</v>
      </c>
      <c r="D2523" t="s">
        <v>18</v>
      </c>
      <c r="E2523" t="s">
        <v>19</v>
      </c>
      <c r="F2523">
        <v>2023</v>
      </c>
      <c r="G2523">
        <v>2023</v>
      </c>
      <c r="H2523">
        <v>40</v>
      </c>
      <c r="I2523" t="s">
        <v>55</v>
      </c>
      <c r="J2523">
        <v>0</v>
      </c>
      <c r="K2523" t="s">
        <v>21</v>
      </c>
      <c r="L2523">
        <v>11</v>
      </c>
      <c r="N2523">
        <v>1380</v>
      </c>
      <c r="R2523" s="2">
        <f t="shared" si="79"/>
        <v>0.39</v>
      </c>
      <c r="S2523" s="2">
        <f>IF(AND(P2523&lt;&gt;"_U",P2523&lt;&gt;"c",J2523&lt;&gt;99,J2523&lt;&gt;9),IFERROR(VLOOKUP(A2523,'Health Total'!$A$2:$N$10000,14,0),"."),".")</f>
        <v>355071</v>
      </c>
    </row>
    <row r="2524" spans="1:19" x14ac:dyDescent="0.4">
      <c r="A2524" s="2" t="str">
        <f t="shared" si="78"/>
        <v>2023|Te Waipounamu|12</v>
      </c>
      <c r="B2524" t="s">
        <v>16</v>
      </c>
      <c r="C2524" t="s">
        <v>17</v>
      </c>
      <c r="D2524" t="s">
        <v>18</v>
      </c>
      <c r="E2524" t="s">
        <v>19</v>
      </c>
      <c r="F2524">
        <v>2023</v>
      </c>
      <c r="G2524">
        <v>2023</v>
      </c>
      <c r="H2524">
        <v>40</v>
      </c>
      <c r="I2524" t="s">
        <v>55</v>
      </c>
      <c r="J2524">
        <v>0</v>
      </c>
      <c r="K2524" t="s">
        <v>21</v>
      </c>
      <c r="L2524">
        <v>12</v>
      </c>
      <c r="N2524">
        <v>729</v>
      </c>
      <c r="R2524" s="2">
        <f t="shared" si="79"/>
        <v>1.02</v>
      </c>
      <c r="S2524" s="2">
        <f>IF(AND(P2524&lt;&gt;"_U",P2524&lt;&gt;"c",J2524&lt;&gt;99,J2524&lt;&gt;9),IFERROR(VLOOKUP(A2524,'Health Total'!$A$2:$N$10000,14,0),"."),".")</f>
        <v>71451</v>
      </c>
    </row>
    <row r="2525" spans="1:19" x14ac:dyDescent="0.4">
      <c r="A2525" s="2" t="str">
        <f t="shared" si="78"/>
        <v>2023|Te Waipounamu|13</v>
      </c>
      <c r="B2525" t="s">
        <v>16</v>
      </c>
      <c r="C2525" t="s">
        <v>17</v>
      </c>
      <c r="D2525" t="s">
        <v>18</v>
      </c>
      <c r="E2525" t="s">
        <v>19</v>
      </c>
      <c r="F2525">
        <v>2023</v>
      </c>
      <c r="G2525">
        <v>2023</v>
      </c>
      <c r="H2525">
        <v>40</v>
      </c>
      <c r="I2525" t="s">
        <v>55</v>
      </c>
      <c r="J2525">
        <v>0</v>
      </c>
      <c r="K2525" t="s">
        <v>21</v>
      </c>
      <c r="L2525">
        <v>13</v>
      </c>
      <c r="N2525">
        <v>627</v>
      </c>
      <c r="R2525" s="2">
        <f t="shared" si="79"/>
        <v>15.18</v>
      </c>
      <c r="S2525" s="2">
        <f>IF(AND(P2525&lt;&gt;"_U",P2525&lt;&gt;"c",J2525&lt;&gt;99,J2525&lt;&gt;9),IFERROR(VLOOKUP(A2525,'Health Total'!$A$2:$N$10000,14,0),"."),".")</f>
        <v>4131</v>
      </c>
    </row>
    <row r="2526" spans="1:19" x14ac:dyDescent="0.4">
      <c r="A2526" s="2" t="str">
        <f t="shared" si="78"/>
        <v>2023|Te Waipounamu|999</v>
      </c>
      <c r="B2526" t="s">
        <v>16</v>
      </c>
      <c r="C2526" t="s">
        <v>17</v>
      </c>
      <c r="D2526" t="s">
        <v>18</v>
      </c>
      <c r="E2526" t="s">
        <v>19</v>
      </c>
      <c r="F2526">
        <v>2023</v>
      </c>
      <c r="G2526">
        <v>2023</v>
      </c>
      <c r="H2526">
        <v>40</v>
      </c>
      <c r="I2526" t="s">
        <v>55</v>
      </c>
      <c r="J2526">
        <v>0</v>
      </c>
      <c r="K2526" t="s">
        <v>21</v>
      </c>
      <c r="L2526">
        <v>999</v>
      </c>
      <c r="N2526">
        <v>2739</v>
      </c>
      <c r="R2526" s="2">
        <f t="shared" si="79"/>
        <v>0.64</v>
      </c>
      <c r="S2526" s="2">
        <f>IF(AND(P2526&lt;&gt;"_U",P2526&lt;&gt;"c",J2526&lt;&gt;99,J2526&lt;&gt;9),IFERROR(VLOOKUP(A2526,'Health Total'!$A$2:$N$10000,14,0),"."),".")</f>
        <v>430992</v>
      </c>
    </row>
    <row r="2527" spans="1:19" x14ac:dyDescent="0.4">
      <c r="A2527" s="2" t="str">
        <f t="shared" si="78"/>
        <v>2023|Te Waipounamu|10</v>
      </c>
      <c r="B2527" t="s">
        <v>16</v>
      </c>
      <c r="C2527" t="s">
        <v>17</v>
      </c>
      <c r="D2527" t="s">
        <v>18</v>
      </c>
      <c r="E2527" t="s">
        <v>19</v>
      </c>
      <c r="F2527">
        <v>2023</v>
      </c>
      <c r="G2527">
        <v>2023</v>
      </c>
      <c r="H2527">
        <v>40</v>
      </c>
      <c r="I2527" t="s">
        <v>55</v>
      </c>
      <c r="J2527">
        <v>1</v>
      </c>
      <c r="K2527" t="s">
        <v>22</v>
      </c>
      <c r="L2527">
        <v>10</v>
      </c>
      <c r="N2527">
        <v>264</v>
      </c>
      <c r="R2527" s="2">
        <f t="shared" si="79"/>
        <v>78.569999999999993</v>
      </c>
      <c r="S2527" s="2">
        <f>IF(AND(P2527&lt;&gt;"_U",P2527&lt;&gt;"c",J2527&lt;&gt;99,J2527&lt;&gt;9),IFERROR(VLOOKUP(A2527,'Health Total'!$A$2:$N$10000,14,0),"."),".")</f>
        <v>336</v>
      </c>
    </row>
    <row r="2528" spans="1:19" x14ac:dyDescent="0.4">
      <c r="A2528" s="2" t="str">
        <f t="shared" si="78"/>
        <v>2023|Te Waipounamu|11</v>
      </c>
      <c r="B2528" t="s">
        <v>16</v>
      </c>
      <c r="C2528" t="s">
        <v>17</v>
      </c>
      <c r="D2528" t="s">
        <v>18</v>
      </c>
      <c r="E2528" t="s">
        <v>19</v>
      </c>
      <c r="F2528">
        <v>2023</v>
      </c>
      <c r="G2528">
        <v>2023</v>
      </c>
      <c r="H2528">
        <v>40</v>
      </c>
      <c r="I2528" t="s">
        <v>55</v>
      </c>
      <c r="J2528">
        <v>1</v>
      </c>
      <c r="K2528" t="s">
        <v>22</v>
      </c>
      <c r="L2528">
        <v>11</v>
      </c>
      <c r="N2528">
        <v>261615</v>
      </c>
      <c r="R2528" s="2">
        <f t="shared" si="79"/>
        <v>73.680000000000007</v>
      </c>
      <c r="S2528" s="2">
        <f>IF(AND(P2528&lt;&gt;"_U",P2528&lt;&gt;"c",J2528&lt;&gt;99,J2528&lt;&gt;9),IFERROR(VLOOKUP(A2528,'Health Total'!$A$2:$N$10000,14,0),"."),".")</f>
        <v>355071</v>
      </c>
    </row>
    <row r="2529" spans="1:19" x14ac:dyDescent="0.4">
      <c r="A2529" s="2" t="str">
        <f t="shared" si="78"/>
        <v>2023|Te Waipounamu|12</v>
      </c>
      <c r="B2529" t="s">
        <v>16</v>
      </c>
      <c r="C2529" t="s">
        <v>17</v>
      </c>
      <c r="D2529" t="s">
        <v>18</v>
      </c>
      <c r="E2529" t="s">
        <v>19</v>
      </c>
      <c r="F2529">
        <v>2023</v>
      </c>
      <c r="G2529">
        <v>2023</v>
      </c>
      <c r="H2529">
        <v>40</v>
      </c>
      <c r="I2529" t="s">
        <v>55</v>
      </c>
      <c r="J2529">
        <v>1</v>
      </c>
      <c r="K2529" t="s">
        <v>22</v>
      </c>
      <c r="L2529">
        <v>12</v>
      </c>
      <c r="N2529">
        <v>60276</v>
      </c>
      <c r="R2529" s="2">
        <f t="shared" si="79"/>
        <v>84.36</v>
      </c>
      <c r="S2529" s="2">
        <f>IF(AND(P2529&lt;&gt;"_U",P2529&lt;&gt;"c",J2529&lt;&gt;99,J2529&lt;&gt;9),IFERROR(VLOOKUP(A2529,'Health Total'!$A$2:$N$10000,14,0),"."),".")</f>
        <v>71451</v>
      </c>
    </row>
    <row r="2530" spans="1:19" x14ac:dyDescent="0.4">
      <c r="A2530" s="2" t="str">
        <f t="shared" si="78"/>
        <v>2023|Te Waipounamu|13</v>
      </c>
      <c r="B2530" t="s">
        <v>16</v>
      </c>
      <c r="C2530" t="s">
        <v>17</v>
      </c>
      <c r="D2530" t="s">
        <v>18</v>
      </c>
      <c r="E2530" t="s">
        <v>19</v>
      </c>
      <c r="F2530">
        <v>2023</v>
      </c>
      <c r="G2530">
        <v>2023</v>
      </c>
      <c r="H2530">
        <v>40</v>
      </c>
      <c r="I2530" t="s">
        <v>55</v>
      </c>
      <c r="J2530">
        <v>1</v>
      </c>
      <c r="K2530" t="s">
        <v>22</v>
      </c>
      <c r="L2530">
        <v>13</v>
      </c>
      <c r="N2530">
        <v>771</v>
      </c>
      <c r="R2530" s="2">
        <f t="shared" si="79"/>
        <v>18.66</v>
      </c>
      <c r="S2530" s="2">
        <f>IF(AND(P2530&lt;&gt;"_U",P2530&lt;&gt;"c",J2530&lt;&gt;99,J2530&lt;&gt;9),IFERROR(VLOOKUP(A2530,'Health Total'!$A$2:$N$10000,14,0),"."),".")</f>
        <v>4131</v>
      </c>
    </row>
    <row r="2531" spans="1:19" x14ac:dyDescent="0.4">
      <c r="A2531" s="2" t="str">
        <f t="shared" si="78"/>
        <v>2023|Te Waipounamu|999</v>
      </c>
      <c r="B2531" t="s">
        <v>16</v>
      </c>
      <c r="C2531" t="s">
        <v>17</v>
      </c>
      <c r="D2531" t="s">
        <v>18</v>
      </c>
      <c r="E2531" t="s">
        <v>19</v>
      </c>
      <c r="F2531">
        <v>2023</v>
      </c>
      <c r="G2531">
        <v>2023</v>
      </c>
      <c r="H2531">
        <v>40</v>
      </c>
      <c r="I2531" t="s">
        <v>55</v>
      </c>
      <c r="J2531">
        <v>1</v>
      </c>
      <c r="K2531" t="s">
        <v>22</v>
      </c>
      <c r="L2531">
        <v>999</v>
      </c>
      <c r="N2531">
        <v>322923</v>
      </c>
      <c r="R2531" s="2">
        <f t="shared" si="79"/>
        <v>74.930000000000007</v>
      </c>
      <c r="S2531" s="2">
        <f>IF(AND(P2531&lt;&gt;"_U",P2531&lt;&gt;"c",J2531&lt;&gt;99,J2531&lt;&gt;9),IFERROR(VLOOKUP(A2531,'Health Total'!$A$2:$N$10000,14,0),"."),".")</f>
        <v>430992</v>
      </c>
    </row>
    <row r="2532" spans="1:19" x14ac:dyDescent="0.4">
      <c r="A2532" s="2" t="str">
        <f t="shared" si="78"/>
        <v>2023|Te Waipounamu|10</v>
      </c>
      <c r="B2532" t="s">
        <v>16</v>
      </c>
      <c r="C2532" t="s">
        <v>17</v>
      </c>
      <c r="D2532" t="s">
        <v>18</v>
      </c>
      <c r="E2532" t="s">
        <v>19</v>
      </c>
      <c r="F2532">
        <v>2023</v>
      </c>
      <c r="G2532">
        <v>2023</v>
      </c>
      <c r="H2532">
        <v>40</v>
      </c>
      <c r="I2532" t="s">
        <v>55</v>
      </c>
      <c r="J2532">
        <v>2</v>
      </c>
      <c r="K2532" t="s">
        <v>23</v>
      </c>
      <c r="L2532">
        <v>10</v>
      </c>
      <c r="N2532">
        <v>132</v>
      </c>
      <c r="R2532" s="2">
        <f t="shared" si="79"/>
        <v>39.29</v>
      </c>
      <c r="S2532" s="2">
        <f>IF(AND(P2532&lt;&gt;"_U",P2532&lt;&gt;"c",J2532&lt;&gt;99,J2532&lt;&gt;9),IFERROR(VLOOKUP(A2532,'Health Total'!$A$2:$N$10000,14,0),"."),".")</f>
        <v>336</v>
      </c>
    </row>
    <row r="2533" spans="1:19" x14ac:dyDescent="0.4">
      <c r="A2533" s="2" t="str">
        <f t="shared" si="78"/>
        <v>2023|Te Waipounamu|11</v>
      </c>
      <c r="B2533" t="s">
        <v>16</v>
      </c>
      <c r="C2533" t="s">
        <v>17</v>
      </c>
      <c r="D2533" t="s">
        <v>18</v>
      </c>
      <c r="E2533" t="s">
        <v>19</v>
      </c>
      <c r="F2533">
        <v>2023</v>
      </c>
      <c r="G2533">
        <v>2023</v>
      </c>
      <c r="H2533">
        <v>40</v>
      </c>
      <c r="I2533" t="s">
        <v>55</v>
      </c>
      <c r="J2533">
        <v>2</v>
      </c>
      <c r="K2533" t="s">
        <v>23</v>
      </c>
      <c r="L2533">
        <v>11</v>
      </c>
      <c r="N2533">
        <v>122262</v>
      </c>
      <c r="R2533" s="2">
        <f t="shared" si="79"/>
        <v>34.43</v>
      </c>
      <c r="S2533" s="2">
        <f>IF(AND(P2533&lt;&gt;"_U",P2533&lt;&gt;"c",J2533&lt;&gt;99,J2533&lt;&gt;9),IFERROR(VLOOKUP(A2533,'Health Total'!$A$2:$N$10000,14,0),"."),".")</f>
        <v>355071</v>
      </c>
    </row>
    <row r="2534" spans="1:19" x14ac:dyDescent="0.4">
      <c r="A2534" s="2" t="str">
        <f t="shared" si="78"/>
        <v>2023|Te Waipounamu|12</v>
      </c>
      <c r="B2534" t="s">
        <v>16</v>
      </c>
      <c r="C2534" t="s">
        <v>17</v>
      </c>
      <c r="D2534" t="s">
        <v>18</v>
      </c>
      <c r="E2534" t="s">
        <v>19</v>
      </c>
      <c r="F2534">
        <v>2023</v>
      </c>
      <c r="G2534">
        <v>2023</v>
      </c>
      <c r="H2534">
        <v>40</v>
      </c>
      <c r="I2534" t="s">
        <v>55</v>
      </c>
      <c r="J2534">
        <v>2</v>
      </c>
      <c r="K2534" t="s">
        <v>23</v>
      </c>
      <c r="L2534">
        <v>12</v>
      </c>
      <c r="N2534">
        <v>25950</v>
      </c>
      <c r="R2534" s="2">
        <f t="shared" si="79"/>
        <v>36.32</v>
      </c>
      <c r="S2534" s="2">
        <f>IF(AND(P2534&lt;&gt;"_U",P2534&lt;&gt;"c",J2534&lt;&gt;99,J2534&lt;&gt;9),IFERROR(VLOOKUP(A2534,'Health Total'!$A$2:$N$10000,14,0),"."),".")</f>
        <v>71451</v>
      </c>
    </row>
    <row r="2535" spans="1:19" x14ac:dyDescent="0.4">
      <c r="A2535" s="2" t="str">
        <f t="shared" si="78"/>
        <v>2023|Te Waipounamu|13</v>
      </c>
      <c r="B2535" t="s">
        <v>16</v>
      </c>
      <c r="C2535" t="s">
        <v>17</v>
      </c>
      <c r="D2535" t="s">
        <v>18</v>
      </c>
      <c r="E2535" t="s">
        <v>19</v>
      </c>
      <c r="F2535">
        <v>2023</v>
      </c>
      <c r="G2535">
        <v>2023</v>
      </c>
      <c r="H2535">
        <v>40</v>
      </c>
      <c r="I2535" t="s">
        <v>55</v>
      </c>
      <c r="J2535">
        <v>2</v>
      </c>
      <c r="K2535" t="s">
        <v>23</v>
      </c>
      <c r="L2535">
        <v>13</v>
      </c>
      <c r="N2535">
        <v>1713</v>
      </c>
      <c r="R2535" s="2">
        <f t="shared" si="79"/>
        <v>41.47</v>
      </c>
      <c r="S2535" s="2">
        <f>IF(AND(P2535&lt;&gt;"_U",P2535&lt;&gt;"c",J2535&lt;&gt;99,J2535&lt;&gt;9),IFERROR(VLOOKUP(A2535,'Health Total'!$A$2:$N$10000,14,0),"."),".")</f>
        <v>4131</v>
      </c>
    </row>
    <row r="2536" spans="1:19" x14ac:dyDescent="0.4">
      <c r="A2536" s="2" t="str">
        <f t="shared" si="78"/>
        <v>2023|Te Waipounamu|999</v>
      </c>
      <c r="B2536" t="s">
        <v>16</v>
      </c>
      <c r="C2536" t="s">
        <v>17</v>
      </c>
      <c r="D2536" t="s">
        <v>18</v>
      </c>
      <c r="E2536" t="s">
        <v>19</v>
      </c>
      <c r="F2536">
        <v>2023</v>
      </c>
      <c r="G2536">
        <v>2023</v>
      </c>
      <c r="H2536">
        <v>40</v>
      </c>
      <c r="I2536" t="s">
        <v>55</v>
      </c>
      <c r="J2536">
        <v>2</v>
      </c>
      <c r="K2536" t="s">
        <v>23</v>
      </c>
      <c r="L2536">
        <v>999</v>
      </c>
      <c r="N2536">
        <v>150057</v>
      </c>
      <c r="R2536" s="2">
        <f t="shared" si="79"/>
        <v>34.82</v>
      </c>
      <c r="S2536" s="2">
        <f>IF(AND(P2536&lt;&gt;"_U",P2536&lt;&gt;"c",J2536&lt;&gt;99,J2536&lt;&gt;9),IFERROR(VLOOKUP(A2536,'Health Total'!$A$2:$N$10000,14,0),"."),".")</f>
        <v>430992</v>
      </c>
    </row>
    <row r="2537" spans="1:19" x14ac:dyDescent="0.4">
      <c r="A2537" s="2" t="str">
        <f t="shared" si="78"/>
        <v>2023|Te Waipounamu|10</v>
      </c>
      <c r="B2537" t="s">
        <v>16</v>
      </c>
      <c r="C2537" t="s">
        <v>17</v>
      </c>
      <c r="D2537" t="s">
        <v>18</v>
      </c>
      <c r="E2537" t="s">
        <v>19</v>
      </c>
      <c r="F2537">
        <v>2023</v>
      </c>
      <c r="G2537">
        <v>2023</v>
      </c>
      <c r="H2537">
        <v>40</v>
      </c>
      <c r="I2537" t="s">
        <v>55</v>
      </c>
      <c r="J2537">
        <v>3</v>
      </c>
      <c r="K2537" t="s">
        <v>24</v>
      </c>
      <c r="L2537">
        <v>10</v>
      </c>
      <c r="N2537">
        <v>39</v>
      </c>
      <c r="R2537" s="2">
        <f t="shared" si="79"/>
        <v>11.61</v>
      </c>
      <c r="S2537" s="2">
        <f>IF(AND(P2537&lt;&gt;"_U",P2537&lt;&gt;"c",J2537&lt;&gt;99,J2537&lt;&gt;9),IFERROR(VLOOKUP(A2537,'Health Total'!$A$2:$N$10000,14,0),"."),".")</f>
        <v>336</v>
      </c>
    </row>
    <row r="2538" spans="1:19" x14ac:dyDescent="0.4">
      <c r="A2538" s="2" t="str">
        <f t="shared" si="78"/>
        <v>2023|Te Waipounamu|11</v>
      </c>
      <c r="B2538" t="s">
        <v>16</v>
      </c>
      <c r="C2538" t="s">
        <v>17</v>
      </c>
      <c r="D2538" t="s">
        <v>18</v>
      </c>
      <c r="E2538" t="s">
        <v>19</v>
      </c>
      <c r="F2538">
        <v>2023</v>
      </c>
      <c r="G2538">
        <v>2023</v>
      </c>
      <c r="H2538">
        <v>40</v>
      </c>
      <c r="I2538" t="s">
        <v>55</v>
      </c>
      <c r="J2538">
        <v>3</v>
      </c>
      <c r="K2538" t="s">
        <v>24</v>
      </c>
      <c r="L2538">
        <v>11</v>
      </c>
      <c r="N2538">
        <v>23883</v>
      </c>
      <c r="R2538" s="2">
        <f t="shared" si="79"/>
        <v>6.73</v>
      </c>
      <c r="S2538" s="2">
        <f>IF(AND(P2538&lt;&gt;"_U",P2538&lt;&gt;"c",J2538&lt;&gt;99,J2538&lt;&gt;9),IFERROR(VLOOKUP(A2538,'Health Total'!$A$2:$N$10000,14,0),"."),".")</f>
        <v>355071</v>
      </c>
    </row>
    <row r="2539" spans="1:19" x14ac:dyDescent="0.4">
      <c r="A2539" s="2" t="str">
        <f t="shared" si="78"/>
        <v>2023|Te Waipounamu|12</v>
      </c>
      <c r="B2539" t="s">
        <v>16</v>
      </c>
      <c r="C2539" t="s">
        <v>17</v>
      </c>
      <c r="D2539" t="s">
        <v>18</v>
      </c>
      <c r="E2539" t="s">
        <v>19</v>
      </c>
      <c r="F2539">
        <v>2023</v>
      </c>
      <c r="G2539">
        <v>2023</v>
      </c>
      <c r="H2539">
        <v>40</v>
      </c>
      <c r="I2539" t="s">
        <v>55</v>
      </c>
      <c r="J2539">
        <v>3</v>
      </c>
      <c r="K2539" t="s">
        <v>24</v>
      </c>
      <c r="L2539">
        <v>12</v>
      </c>
      <c r="N2539">
        <v>1875</v>
      </c>
      <c r="R2539" s="2">
        <f t="shared" si="79"/>
        <v>2.62</v>
      </c>
      <c r="S2539" s="2">
        <f>IF(AND(P2539&lt;&gt;"_U",P2539&lt;&gt;"c",J2539&lt;&gt;99,J2539&lt;&gt;9),IFERROR(VLOOKUP(A2539,'Health Total'!$A$2:$N$10000,14,0),"."),".")</f>
        <v>71451</v>
      </c>
    </row>
    <row r="2540" spans="1:19" x14ac:dyDescent="0.4">
      <c r="A2540" s="2" t="str">
        <f t="shared" si="78"/>
        <v>2023|Te Waipounamu|13</v>
      </c>
      <c r="B2540" t="s">
        <v>16</v>
      </c>
      <c r="C2540" t="s">
        <v>17</v>
      </c>
      <c r="D2540" t="s">
        <v>18</v>
      </c>
      <c r="E2540" t="s">
        <v>19</v>
      </c>
      <c r="F2540">
        <v>2023</v>
      </c>
      <c r="G2540">
        <v>2023</v>
      </c>
      <c r="H2540">
        <v>40</v>
      </c>
      <c r="I2540" t="s">
        <v>55</v>
      </c>
      <c r="J2540">
        <v>3</v>
      </c>
      <c r="K2540" t="s">
        <v>24</v>
      </c>
      <c r="L2540">
        <v>13</v>
      </c>
      <c r="N2540">
        <v>621</v>
      </c>
      <c r="R2540" s="2">
        <f t="shared" si="79"/>
        <v>15.03</v>
      </c>
      <c r="S2540" s="2">
        <f>IF(AND(P2540&lt;&gt;"_U",P2540&lt;&gt;"c",J2540&lt;&gt;99,J2540&lt;&gt;9),IFERROR(VLOOKUP(A2540,'Health Total'!$A$2:$N$10000,14,0),"."),".")</f>
        <v>4131</v>
      </c>
    </row>
    <row r="2541" spans="1:19" x14ac:dyDescent="0.4">
      <c r="A2541" s="2" t="str">
        <f t="shared" si="78"/>
        <v>2023|Te Waipounamu|999</v>
      </c>
      <c r="B2541" t="s">
        <v>16</v>
      </c>
      <c r="C2541" t="s">
        <v>17</v>
      </c>
      <c r="D2541" t="s">
        <v>18</v>
      </c>
      <c r="E2541" t="s">
        <v>19</v>
      </c>
      <c r="F2541">
        <v>2023</v>
      </c>
      <c r="G2541">
        <v>2023</v>
      </c>
      <c r="H2541">
        <v>40</v>
      </c>
      <c r="I2541" t="s">
        <v>55</v>
      </c>
      <c r="J2541">
        <v>3</v>
      </c>
      <c r="K2541" t="s">
        <v>24</v>
      </c>
      <c r="L2541">
        <v>999</v>
      </c>
      <c r="N2541">
        <v>26418</v>
      </c>
      <c r="R2541" s="2">
        <f t="shared" si="79"/>
        <v>6.13</v>
      </c>
      <c r="S2541" s="2">
        <f>IF(AND(P2541&lt;&gt;"_U",P2541&lt;&gt;"c",J2541&lt;&gt;99,J2541&lt;&gt;9),IFERROR(VLOOKUP(A2541,'Health Total'!$A$2:$N$10000,14,0),"."),".")</f>
        <v>430992</v>
      </c>
    </row>
    <row r="2542" spans="1:19" x14ac:dyDescent="0.4">
      <c r="A2542" s="2" t="str">
        <f t="shared" si="78"/>
        <v>2023|Te Waipounamu|10</v>
      </c>
      <c r="B2542" t="s">
        <v>16</v>
      </c>
      <c r="C2542" t="s">
        <v>17</v>
      </c>
      <c r="D2542" t="s">
        <v>18</v>
      </c>
      <c r="E2542" t="s">
        <v>19</v>
      </c>
      <c r="F2542">
        <v>2023</v>
      </c>
      <c r="G2542">
        <v>2023</v>
      </c>
      <c r="H2542">
        <v>40</v>
      </c>
      <c r="I2542" t="s">
        <v>55</v>
      </c>
      <c r="J2542">
        <v>4</v>
      </c>
      <c r="K2542" t="s">
        <v>25</v>
      </c>
      <c r="L2542">
        <v>10</v>
      </c>
      <c r="N2542">
        <v>9</v>
      </c>
      <c r="R2542" s="2">
        <f t="shared" si="79"/>
        <v>2.68</v>
      </c>
      <c r="S2542" s="2">
        <f>IF(AND(P2542&lt;&gt;"_U",P2542&lt;&gt;"c",J2542&lt;&gt;99,J2542&lt;&gt;9),IFERROR(VLOOKUP(A2542,'Health Total'!$A$2:$N$10000,14,0),"."),".")</f>
        <v>336</v>
      </c>
    </row>
    <row r="2543" spans="1:19" x14ac:dyDescent="0.4">
      <c r="A2543" s="2" t="str">
        <f t="shared" si="78"/>
        <v>2023|Te Waipounamu|11</v>
      </c>
      <c r="B2543" t="s">
        <v>16</v>
      </c>
      <c r="C2543" t="s">
        <v>17</v>
      </c>
      <c r="D2543" t="s">
        <v>18</v>
      </c>
      <c r="E2543" t="s">
        <v>19</v>
      </c>
      <c r="F2543">
        <v>2023</v>
      </c>
      <c r="G2543">
        <v>2023</v>
      </c>
      <c r="H2543">
        <v>40</v>
      </c>
      <c r="I2543" t="s">
        <v>55</v>
      </c>
      <c r="J2543">
        <v>4</v>
      </c>
      <c r="K2543" t="s">
        <v>25</v>
      </c>
      <c r="L2543">
        <v>11</v>
      </c>
      <c r="N2543">
        <v>4506</v>
      </c>
      <c r="R2543" s="2">
        <f t="shared" si="79"/>
        <v>1.27</v>
      </c>
      <c r="S2543" s="2">
        <f>IF(AND(P2543&lt;&gt;"_U",P2543&lt;&gt;"c",J2543&lt;&gt;99,J2543&lt;&gt;9),IFERROR(VLOOKUP(A2543,'Health Total'!$A$2:$N$10000,14,0),"."),".")</f>
        <v>355071</v>
      </c>
    </row>
    <row r="2544" spans="1:19" x14ac:dyDescent="0.4">
      <c r="A2544" s="2" t="str">
        <f t="shared" si="78"/>
        <v>2023|Te Waipounamu|12</v>
      </c>
      <c r="B2544" t="s">
        <v>16</v>
      </c>
      <c r="C2544" t="s">
        <v>17</v>
      </c>
      <c r="D2544" t="s">
        <v>18</v>
      </c>
      <c r="E2544" t="s">
        <v>19</v>
      </c>
      <c r="F2544">
        <v>2023</v>
      </c>
      <c r="G2544">
        <v>2023</v>
      </c>
      <c r="H2544">
        <v>40</v>
      </c>
      <c r="I2544" t="s">
        <v>55</v>
      </c>
      <c r="J2544">
        <v>4</v>
      </c>
      <c r="K2544" t="s">
        <v>25</v>
      </c>
      <c r="L2544">
        <v>12</v>
      </c>
      <c r="N2544">
        <v>756</v>
      </c>
      <c r="R2544" s="2">
        <f t="shared" si="79"/>
        <v>1.06</v>
      </c>
      <c r="S2544" s="2">
        <f>IF(AND(P2544&lt;&gt;"_U",P2544&lt;&gt;"c",J2544&lt;&gt;99,J2544&lt;&gt;9),IFERROR(VLOOKUP(A2544,'Health Total'!$A$2:$N$10000,14,0),"."),".")</f>
        <v>71451</v>
      </c>
    </row>
    <row r="2545" spans="1:19" x14ac:dyDescent="0.4">
      <c r="A2545" s="2" t="str">
        <f t="shared" si="78"/>
        <v>2023|Te Waipounamu|13</v>
      </c>
      <c r="B2545" t="s">
        <v>16</v>
      </c>
      <c r="C2545" t="s">
        <v>17</v>
      </c>
      <c r="D2545" t="s">
        <v>18</v>
      </c>
      <c r="E2545" t="s">
        <v>19</v>
      </c>
      <c r="F2545">
        <v>2023</v>
      </c>
      <c r="G2545">
        <v>2023</v>
      </c>
      <c r="H2545">
        <v>40</v>
      </c>
      <c r="I2545" t="s">
        <v>55</v>
      </c>
      <c r="J2545">
        <v>4</v>
      </c>
      <c r="K2545" t="s">
        <v>25</v>
      </c>
      <c r="L2545">
        <v>13</v>
      </c>
      <c r="N2545">
        <v>210</v>
      </c>
      <c r="R2545" s="2">
        <f t="shared" si="79"/>
        <v>5.08</v>
      </c>
      <c r="S2545" s="2">
        <f>IF(AND(P2545&lt;&gt;"_U",P2545&lt;&gt;"c",J2545&lt;&gt;99,J2545&lt;&gt;9),IFERROR(VLOOKUP(A2545,'Health Total'!$A$2:$N$10000,14,0),"."),".")</f>
        <v>4131</v>
      </c>
    </row>
    <row r="2546" spans="1:19" x14ac:dyDescent="0.4">
      <c r="A2546" s="2" t="str">
        <f t="shared" si="78"/>
        <v>2023|Te Waipounamu|999</v>
      </c>
      <c r="B2546" t="s">
        <v>16</v>
      </c>
      <c r="C2546" t="s">
        <v>17</v>
      </c>
      <c r="D2546" t="s">
        <v>18</v>
      </c>
      <c r="E2546" t="s">
        <v>19</v>
      </c>
      <c r="F2546">
        <v>2023</v>
      </c>
      <c r="G2546">
        <v>2023</v>
      </c>
      <c r="H2546">
        <v>40</v>
      </c>
      <c r="I2546" t="s">
        <v>55</v>
      </c>
      <c r="J2546">
        <v>4</v>
      </c>
      <c r="K2546" t="s">
        <v>25</v>
      </c>
      <c r="L2546">
        <v>999</v>
      </c>
      <c r="N2546">
        <v>5478</v>
      </c>
      <c r="R2546" s="2">
        <f t="shared" si="79"/>
        <v>1.27</v>
      </c>
      <c r="S2546" s="2">
        <f>IF(AND(P2546&lt;&gt;"_U",P2546&lt;&gt;"c",J2546&lt;&gt;99,J2546&lt;&gt;9),IFERROR(VLOOKUP(A2546,'Health Total'!$A$2:$N$10000,14,0),"."),".")</f>
        <v>430992</v>
      </c>
    </row>
    <row r="2547" spans="1:19" x14ac:dyDescent="0.4">
      <c r="A2547" s="2" t="str">
        <f t="shared" si="78"/>
        <v>2023|Te Waipounamu|10</v>
      </c>
      <c r="B2547" t="s">
        <v>16</v>
      </c>
      <c r="C2547" t="s">
        <v>17</v>
      </c>
      <c r="D2547" t="s">
        <v>18</v>
      </c>
      <c r="E2547" t="s">
        <v>19</v>
      </c>
      <c r="F2547">
        <v>2023</v>
      </c>
      <c r="G2547">
        <v>2023</v>
      </c>
      <c r="H2547">
        <v>40</v>
      </c>
      <c r="I2547" t="s">
        <v>55</v>
      </c>
      <c r="J2547">
        <v>5</v>
      </c>
      <c r="K2547" t="s">
        <v>26</v>
      </c>
      <c r="L2547">
        <v>10</v>
      </c>
      <c r="N2547">
        <v>123</v>
      </c>
      <c r="R2547" s="2">
        <f t="shared" si="79"/>
        <v>36.61</v>
      </c>
      <c r="S2547" s="2">
        <f>IF(AND(P2547&lt;&gt;"_U",P2547&lt;&gt;"c",J2547&lt;&gt;99,J2547&lt;&gt;9),IFERROR(VLOOKUP(A2547,'Health Total'!$A$2:$N$10000,14,0),"."),".")</f>
        <v>336</v>
      </c>
    </row>
    <row r="2548" spans="1:19" x14ac:dyDescent="0.4">
      <c r="A2548" s="2" t="str">
        <f t="shared" si="78"/>
        <v>2023|Te Waipounamu|11</v>
      </c>
      <c r="B2548" t="s">
        <v>16</v>
      </c>
      <c r="C2548" t="s">
        <v>17</v>
      </c>
      <c r="D2548" t="s">
        <v>18</v>
      </c>
      <c r="E2548" t="s">
        <v>19</v>
      </c>
      <c r="F2548">
        <v>2023</v>
      </c>
      <c r="G2548">
        <v>2023</v>
      </c>
      <c r="H2548">
        <v>40</v>
      </c>
      <c r="I2548" t="s">
        <v>55</v>
      </c>
      <c r="J2548">
        <v>5</v>
      </c>
      <c r="K2548" t="s">
        <v>26</v>
      </c>
      <c r="L2548">
        <v>11</v>
      </c>
      <c r="N2548">
        <v>162774</v>
      </c>
      <c r="R2548" s="2">
        <f t="shared" si="79"/>
        <v>45.84</v>
      </c>
      <c r="S2548" s="2">
        <f>IF(AND(P2548&lt;&gt;"_U",P2548&lt;&gt;"c",J2548&lt;&gt;99,J2548&lt;&gt;9),IFERROR(VLOOKUP(A2548,'Health Total'!$A$2:$N$10000,14,0),"."),".")</f>
        <v>355071</v>
      </c>
    </row>
    <row r="2549" spans="1:19" x14ac:dyDescent="0.4">
      <c r="A2549" s="2" t="str">
        <f t="shared" si="78"/>
        <v>2023|Te Waipounamu|12</v>
      </c>
      <c r="B2549" t="s">
        <v>16</v>
      </c>
      <c r="C2549" t="s">
        <v>17</v>
      </c>
      <c r="D2549" t="s">
        <v>18</v>
      </c>
      <c r="E2549" t="s">
        <v>19</v>
      </c>
      <c r="F2549">
        <v>2023</v>
      </c>
      <c r="G2549">
        <v>2023</v>
      </c>
      <c r="H2549">
        <v>40</v>
      </c>
      <c r="I2549" t="s">
        <v>55</v>
      </c>
      <c r="J2549">
        <v>5</v>
      </c>
      <c r="K2549" t="s">
        <v>26</v>
      </c>
      <c r="L2549">
        <v>12</v>
      </c>
      <c r="N2549">
        <v>5613</v>
      </c>
      <c r="R2549" s="2">
        <f t="shared" si="79"/>
        <v>7.86</v>
      </c>
      <c r="S2549" s="2">
        <f>IF(AND(P2549&lt;&gt;"_U",P2549&lt;&gt;"c",J2549&lt;&gt;99,J2549&lt;&gt;9),IFERROR(VLOOKUP(A2549,'Health Total'!$A$2:$N$10000,14,0),"."),".")</f>
        <v>71451</v>
      </c>
    </row>
    <row r="2550" spans="1:19" x14ac:dyDescent="0.4">
      <c r="A2550" s="2" t="str">
        <f t="shared" si="78"/>
        <v>2023|Te Waipounamu|13</v>
      </c>
      <c r="B2550" t="s">
        <v>16</v>
      </c>
      <c r="C2550" t="s">
        <v>17</v>
      </c>
      <c r="D2550" t="s">
        <v>18</v>
      </c>
      <c r="E2550" t="s">
        <v>19</v>
      </c>
      <c r="F2550">
        <v>2023</v>
      </c>
      <c r="G2550">
        <v>2023</v>
      </c>
      <c r="H2550">
        <v>40</v>
      </c>
      <c r="I2550" t="s">
        <v>55</v>
      </c>
      <c r="J2550">
        <v>5</v>
      </c>
      <c r="K2550" t="s">
        <v>26</v>
      </c>
      <c r="L2550">
        <v>13</v>
      </c>
      <c r="N2550">
        <v>735</v>
      </c>
      <c r="R2550" s="2">
        <f t="shared" si="79"/>
        <v>17.79</v>
      </c>
      <c r="S2550" s="2">
        <f>IF(AND(P2550&lt;&gt;"_U",P2550&lt;&gt;"c",J2550&lt;&gt;99,J2550&lt;&gt;9),IFERROR(VLOOKUP(A2550,'Health Total'!$A$2:$N$10000,14,0),"."),".")</f>
        <v>4131</v>
      </c>
    </row>
    <row r="2551" spans="1:19" x14ac:dyDescent="0.4">
      <c r="A2551" s="2" t="str">
        <f t="shared" si="78"/>
        <v>2023|Te Waipounamu|999</v>
      </c>
      <c r="B2551" t="s">
        <v>16</v>
      </c>
      <c r="C2551" t="s">
        <v>17</v>
      </c>
      <c r="D2551" t="s">
        <v>18</v>
      </c>
      <c r="E2551" t="s">
        <v>19</v>
      </c>
      <c r="F2551">
        <v>2023</v>
      </c>
      <c r="G2551">
        <v>2023</v>
      </c>
      <c r="H2551">
        <v>40</v>
      </c>
      <c r="I2551" t="s">
        <v>55</v>
      </c>
      <c r="J2551">
        <v>5</v>
      </c>
      <c r="K2551" t="s">
        <v>26</v>
      </c>
      <c r="L2551">
        <v>999</v>
      </c>
      <c r="N2551">
        <v>169239</v>
      </c>
      <c r="R2551" s="2">
        <f t="shared" si="79"/>
        <v>39.270000000000003</v>
      </c>
      <c r="S2551" s="2">
        <f>IF(AND(P2551&lt;&gt;"_U",P2551&lt;&gt;"c",J2551&lt;&gt;99,J2551&lt;&gt;9),IFERROR(VLOOKUP(A2551,'Health Total'!$A$2:$N$10000,14,0),"."),".")</f>
        <v>430992</v>
      </c>
    </row>
    <row r="2552" spans="1:19" x14ac:dyDescent="0.4">
      <c r="A2552" s="2" t="str">
        <f t="shared" si="78"/>
        <v>2023|Te Waipounamu|10</v>
      </c>
      <c r="B2552" t="s">
        <v>16</v>
      </c>
      <c r="C2552" t="s">
        <v>17</v>
      </c>
      <c r="D2552" t="s">
        <v>18</v>
      </c>
      <c r="E2552" t="s">
        <v>19</v>
      </c>
      <c r="F2552">
        <v>2023</v>
      </c>
      <c r="G2552">
        <v>2023</v>
      </c>
      <c r="H2552">
        <v>40</v>
      </c>
      <c r="I2552" t="s">
        <v>55</v>
      </c>
      <c r="J2552">
        <v>6</v>
      </c>
      <c r="K2552" t="s">
        <v>27</v>
      </c>
      <c r="L2552">
        <v>10</v>
      </c>
      <c r="N2552">
        <v>9</v>
      </c>
      <c r="R2552" s="2">
        <f t="shared" si="79"/>
        <v>2.68</v>
      </c>
      <c r="S2552" s="2">
        <f>IF(AND(P2552&lt;&gt;"_U",P2552&lt;&gt;"c",J2552&lt;&gt;99,J2552&lt;&gt;9),IFERROR(VLOOKUP(A2552,'Health Total'!$A$2:$N$10000,14,0),"."),".")</f>
        <v>336</v>
      </c>
    </row>
    <row r="2553" spans="1:19" x14ac:dyDescent="0.4">
      <c r="A2553" s="2" t="str">
        <f t="shared" si="78"/>
        <v>2023|Te Waipounamu|11</v>
      </c>
      <c r="B2553" t="s">
        <v>16</v>
      </c>
      <c r="C2553" t="s">
        <v>17</v>
      </c>
      <c r="D2553" t="s">
        <v>18</v>
      </c>
      <c r="E2553" t="s">
        <v>19</v>
      </c>
      <c r="F2553">
        <v>2023</v>
      </c>
      <c r="G2553">
        <v>2023</v>
      </c>
      <c r="H2553">
        <v>40</v>
      </c>
      <c r="I2553" t="s">
        <v>55</v>
      </c>
      <c r="J2553">
        <v>6</v>
      </c>
      <c r="K2553" t="s">
        <v>27</v>
      </c>
      <c r="L2553">
        <v>11</v>
      </c>
      <c r="N2553">
        <v>8919</v>
      </c>
      <c r="R2553" s="2">
        <f t="shared" si="79"/>
        <v>2.5099999999999998</v>
      </c>
      <c r="S2553" s="2">
        <f>IF(AND(P2553&lt;&gt;"_U",P2553&lt;&gt;"c",J2553&lt;&gt;99,J2553&lt;&gt;9),IFERROR(VLOOKUP(A2553,'Health Total'!$A$2:$N$10000,14,0),"."),".")</f>
        <v>355071</v>
      </c>
    </row>
    <row r="2554" spans="1:19" x14ac:dyDescent="0.4">
      <c r="A2554" s="2" t="str">
        <f t="shared" si="78"/>
        <v>2023|Te Waipounamu|12</v>
      </c>
      <c r="B2554" t="s">
        <v>16</v>
      </c>
      <c r="C2554" t="s">
        <v>17</v>
      </c>
      <c r="D2554" t="s">
        <v>18</v>
      </c>
      <c r="E2554" t="s">
        <v>19</v>
      </c>
      <c r="F2554">
        <v>2023</v>
      </c>
      <c r="G2554">
        <v>2023</v>
      </c>
      <c r="H2554">
        <v>40</v>
      </c>
      <c r="I2554" t="s">
        <v>55</v>
      </c>
      <c r="J2554">
        <v>6</v>
      </c>
      <c r="K2554" t="s">
        <v>27</v>
      </c>
      <c r="L2554">
        <v>12</v>
      </c>
      <c r="N2554">
        <v>453</v>
      </c>
      <c r="R2554" s="2">
        <f t="shared" si="79"/>
        <v>0.63</v>
      </c>
      <c r="S2554" s="2">
        <f>IF(AND(P2554&lt;&gt;"_U",P2554&lt;&gt;"c",J2554&lt;&gt;99,J2554&lt;&gt;9),IFERROR(VLOOKUP(A2554,'Health Total'!$A$2:$N$10000,14,0),"."),".")</f>
        <v>71451</v>
      </c>
    </row>
    <row r="2555" spans="1:19" x14ac:dyDescent="0.4">
      <c r="A2555" s="2" t="str">
        <f t="shared" si="78"/>
        <v>2023|Te Waipounamu|13</v>
      </c>
      <c r="B2555" t="s">
        <v>16</v>
      </c>
      <c r="C2555" t="s">
        <v>17</v>
      </c>
      <c r="D2555" t="s">
        <v>18</v>
      </c>
      <c r="E2555" t="s">
        <v>19</v>
      </c>
      <c r="F2555">
        <v>2023</v>
      </c>
      <c r="G2555">
        <v>2023</v>
      </c>
      <c r="H2555">
        <v>40</v>
      </c>
      <c r="I2555" t="s">
        <v>55</v>
      </c>
      <c r="J2555">
        <v>6</v>
      </c>
      <c r="K2555" t="s">
        <v>27</v>
      </c>
      <c r="L2555">
        <v>13</v>
      </c>
      <c r="N2555">
        <v>12</v>
      </c>
      <c r="R2555" s="2">
        <f t="shared" si="79"/>
        <v>0.28999999999999998</v>
      </c>
      <c r="S2555" s="2">
        <f>IF(AND(P2555&lt;&gt;"_U",P2555&lt;&gt;"c",J2555&lt;&gt;99,J2555&lt;&gt;9),IFERROR(VLOOKUP(A2555,'Health Total'!$A$2:$N$10000,14,0),"."),".")</f>
        <v>4131</v>
      </c>
    </row>
    <row r="2556" spans="1:19" x14ac:dyDescent="0.4">
      <c r="A2556" s="2" t="str">
        <f t="shared" si="78"/>
        <v>2023|Te Waipounamu|999</v>
      </c>
      <c r="B2556" t="s">
        <v>16</v>
      </c>
      <c r="C2556" t="s">
        <v>17</v>
      </c>
      <c r="D2556" t="s">
        <v>18</v>
      </c>
      <c r="E2556" t="s">
        <v>19</v>
      </c>
      <c r="F2556">
        <v>2023</v>
      </c>
      <c r="G2556">
        <v>2023</v>
      </c>
      <c r="H2556">
        <v>40</v>
      </c>
      <c r="I2556" t="s">
        <v>55</v>
      </c>
      <c r="J2556">
        <v>6</v>
      </c>
      <c r="K2556" t="s">
        <v>27</v>
      </c>
      <c r="L2556">
        <v>999</v>
      </c>
      <c r="N2556">
        <v>9390</v>
      </c>
      <c r="R2556" s="2">
        <f t="shared" si="79"/>
        <v>2.1800000000000002</v>
      </c>
      <c r="S2556" s="2">
        <f>IF(AND(P2556&lt;&gt;"_U",P2556&lt;&gt;"c",J2556&lt;&gt;99,J2556&lt;&gt;9),IFERROR(VLOOKUP(A2556,'Health Total'!$A$2:$N$10000,14,0),"."),".")</f>
        <v>430992</v>
      </c>
    </row>
    <row r="2557" spans="1:19" x14ac:dyDescent="0.4">
      <c r="A2557" s="2" t="str">
        <f t="shared" si="78"/>
        <v>2023|Te Waipounamu|10</v>
      </c>
      <c r="B2557" t="s">
        <v>16</v>
      </c>
      <c r="C2557" t="s">
        <v>17</v>
      </c>
      <c r="D2557" t="s">
        <v>18</v>
      </c>
      <c r="E2557" t="s">
        <v>19</v>
      </c>
      <c r="F2557">
        <v>2023</v>
      </c>
      <c r="G2557">
        <v>2023</v>
      </c>
      <c r="H2557">
        <v>40</v>
      </c>
      <c r="I2557" t="s">
        <v>55</v>
      </c>
      <c r="J2557">
        <v>7</v>
      </c>
      <c r="K2557" t="s">
        <v>28</v>
      </c>
      <c r="L2557">
        <v>10</v>
      </c>
      <c r="N2557">
        <v>6</v>
      </c>
      <c r="R2557" s="2">
        <f t="shared" si="79"/>
        <v>1.79</v>
      </c>
      <c r="S2557" s="2">
        <f>IF(AND(P2557&lt;&gt;"_U",P2557&lt;&gt;"c",J2557&lt;&gt;99,J2557&lt;&gt;9),IFERROR(VLOOKUP(A2557,'Health Total'!$A$2:$N$10000,14,0),"."),".")</f>
        <v>336</v>
      </c>
    </row>
    <row r="2558" spans="1:19" x14ac:dyDescent="0.4">
      <c r="A2558" s="2" t="str">
        <f t="shared" si="78"/>
        <v>2023|Te Waipounamu|11</v>
      </c>
      <c r="B2558" t="s">
        <v>16</v>
      </c>
      <c r="C2558" t="s">
        <v>17</v>
      </c>
      <c r="D2558" t="s">
        <v>18</v>
      </c>
      <c r="E2558" t="s">
        <v>19</v>
      </c>
      <c r="F2558">
        <v>2023</v>
      </c>
      <c r="G2558">
        <v>2023</v>
      </c>
      <c r="H2558">
        <v>40</v>
      </c>
      <c r="I2558" t="s">
        <v>55</v>
      </c>
      <c r="J2558">
        <v>7</v>
      </c>
      <c r="K2558" t="s">
        <v>28</v>
      </c>
      <c r="L2558">
        <v>11</v>
      </c>
      <c r="N2558">
        <v>8172</v>
      </c>
      <c r="R2558" s="2">
        <f t="shared" si="79"/>
        <v>2.2999999999999998</v>
      </c>
      <c r="S2558" s="2">
        <f>IF(AND(P2558&lt;&gt;"_U",P2558&lt;&gt;"c",J2558&lt;&gt;99,J2558&lt;&gt;9),IFERROR(VLOOKUP(A2558,'Health Total'!$A$2:$N$10000,14,0),"."),".")</f>
        <v>355071</v>
      </c>
    </row>
    <row r="2559" spans="1:19" x14ac:dyDescent="0.4">
      <c r="A2559" s="2" t="str">
        <f t="shared" si="78"/>
        <v>2023|Te Waipounamu|12</v>
      </c>
      <c r="B2559" t="s">
        <v>16</v>
      </c>
      <c r="C2559" t="s">
        <v>17</v>
      </c>
      <c r="D2559" t="s">
        <v>18</v>
      </c>
      <c r="E2559" t="s">
        <v>19</v>
      </c>
      <c r="F2559">
        <v>2023</v>
      </c>
      <c r="G2559">
        <v>2023</v>
      </c>
      <c r="H2559">
        <v>40</v>
      </c>
      <c r="I2559" t="s">
        <v>55</v>
      </c>
      <c r="J2559">
        <v>7</v>
      </c>
      <c r="K2559" t="s">
        <v>28</v>
      </c>
      <c r="L2559">
        <v>12</v>
      </c>
      <c r="N2559">
        <v>291</v>
      </c>
      <c r="R2559" s="2">
        <f t="shared" si="79"/>
        <v>0.41</v>
      </c>
      <c r="S2559" s="2">
        <f>IF(AND(P2559&lt;&gt;"_U",P2559&lt;&gt;"c",J2559&lt;&gt;99,J2559&lt;&gt;9),IFERROR(VLOOKUP(A2559,'Health Total'!$A$2:$N$10000,14,0),"."),".")</f>
        <v>71451</v>
      </c>
    </row>
    <row r="2560" spans="1:19" x14ac:dyDescent="0.4">
      <c r="A2560" s="2" t="str">
        <f t="shared" si="78"/>
        <v>2023|Te Waipounamu|13</v>
      </c>
      <c r="B2560" t="s">
        <v>16</v>
      </c>
      <c r="C2560" t="s">
        <v>17</v>
      </c>
      <c r="D2560" t="s">
        <v>18</v>
      </c>
      <c r="E2560" t="s">
        <v>19</v>
      </c>
      <c r="F2560">
        <v>2023</v>
      </c>
      <c r="G2560">
        <v>2023</v>
      </c>
      <c r="H2560">
        <v>40</v>
      </c>
      <c r="I2560" t="s">
        <v>55</v>
      </c>
      <c r="J2560">
        <v>7</v>
      </c>
      <c r="K2560" t="s">
        <v>28</v>
      </c>
      <c r="L2560">
        <v>13</v>
      </c>
      <c r="N2560">
        <v>39</v>
      </c>
      <c r="R2560" s="2">
        <f t="shared" si="79"/>
        <v>0.94</v>
      </c>
      <c r="S2560" s="2">
        <f>IF(AND(P2560&lt;&gt;"_U",P2560&lt;&gt;"c",J2560&lt;&gt;99,J2560&lt;&gt;9),IFERROR(VLOOKUP(A2560,'Health Total'!$A$2:$N$10000,14,0),"."),".")</f>
        <v>4131</v>
      </c>
    </row>
    <row r="2561" spans="1:19" x14ac:dyDescent="0.4">
      <c r="A2561" s="2" t="str">
        <f t="shared" si="78"/>
        <v>2023|Te Waipounamu|999</v>
      </c>
      <c r="B2561" t="s">
        <v>16</v>
      </c>
      <c r="C2561" t="s">
        <v>17</v>
      </c>
      <c r="D2561" t="s">
        <v>18</v>
      </c>
      <c r="E2561" t="s">
        <v>19</v>
      </c>
      <c r="F2561">
        <v>2023</v>
      </c>
      <c r="G2561">
        <v>2023</v>
      </c>
      <c r="H2561">
        <v>40</v>
      </c>
      <c r="I2561" t="s">
        <v>55</v>
      </c>
      <c r="J2561">
        <v>7</v>
      </c>
      <c r="K2561" t="s">
        <v>28</v>
      </c>
      <c r="L2561">
        <v>999</v>
      </c>
      <c r="N2561">
        <v>8511</v>
      </c>
      <c r="R2561" s="2">
        <f t="shared" si="79"/>
        <v>1.97</v>
      </c>
      <c r="S2561" s="2">
        <f>IF(AND(P2561&lt;&gt;"_U",P2561&lt;&gt;"c",J2561&lt;&gt;99,J2561&lt;&gt;9),IFERROR(VLOOKUP(A2561,'Health Total'!$A$2:$N$10000,14,0),"."),".")</f>
        <v>430992</v>
      </c>
    </row>
    <row r="2562" spans="1:19" x14ac:dyDescent="0.4">
      <c r="A2562" s="2" t="str">
        <f t="shared" si="78"/>
        <v>2023|Te Waipounamu|10</v>
      </c>
      <c r="B2562" t="s">
        <v>16</v>
      </c>
      <c r="C2562" t="s">
        <v>17</v>
      </c>
      <c r="D2562" t="s">
        <v>18</v>
      </c>
      <c r="E2562" t="s">
        <v>19</v>
      </c>
      <c r="F2562">
        <v>2023</v>
      </c>
      <c r="G2562">
        <v>2023</v>
      </c>
      <c r="H2562">
        <v>40</v>
      </c>
      <c r="I2562" t="s">
        <v>55</v>
      </c>
      <c r="J2562">
        <v>77</v>
      </c>
      <c r="K2562" t="s">
        <v>29</v>
      </c>
      <c r="L2562">
        <v>10</v>
      </c>
      <c r="N2562">
        <v>336</v>
      </c>
      <c r="R2562" s="2">
        <f t="shared" si="79"/>
        <v>100</v>
      </c>
      <c r="S2562" s="2">
        <f>IF(AND(P2562&lt;&gt;"_U",P2562&lt;&gt;"c",J2562&lt;&gt;99,J2562&lt;&gt;9),IFERROR(VLOOKUP(A2562,'Health Total'!$A$2:$N$10000,14,0),"."),".")</f>
        <v>336</v>
      </c>
    </row>
    <row r="2563" spans="1:19" x14ac:dyDescent="0.4">
      <c r="A2563" s="2" t="str">
        <f t="shared" ref="A2563:A2626" si="80">G2563&amp;"|"&amp;I2563&amp;"|"&amp;L2563</f>
        <v>2023|Te Waipounamu|11</v>
      </c>
      <c r="B2563" t="s">
        <v>16</v>
      </c>
      <c r="C2563" t="s">
        <v>17</v>
      </c>
      <c r="D2563" t="s">
        <v>18</v>
      </c>
      <c r="E2563" t="s">
        <v>19</v>
      </c>
      <c r="F2563">
        <v>2023</v>
      </c>
      <c r="G2563">
        <v>2023</v>
      </c>
      <c r="H2563">
        <v>40</v>
      </c>
      <c r="I2563" t="s">
        <v>55</v>
      </c>
      <c r="J2563">
        <v>77</v>
      </c>
      <c r="K2563" t="s">
        <v>29</v>
      </c>
      <c r="L2563">
        <v>11</v>
      </c>
      <c r="N2563">
        <v>355071</v>
      </c>
      <c r="R2563" s="2">
        <f t="shared" ref="R2563:R2626" si="81">IF(P2563&lt;&gt;"_U",IFERROR((ROUND(N2563/S2563*100,2)),"."),".")</f>
        <v>100</v>
      </c>
      <c r="S2563" s="2">
        <f>IF(AND(P2563&lt;&gt;"_U",P2563&lt;&gt;"c",J2563&lt;&gt;99,J2563&lt;&gt;9),IFERROR(VLOOKUP(A2563,'Health Total'!$A$2:$N$10000,14,0),"."),".")</f>
        <v>355071</v>
      </c>
    </row>
    <row r="2564" spans="1:19" x14ac:dyDescent="0.4">
      <c r="A2564" s="2" t="str">
        <f t="shared" si="80"/>
        <v>2023|Te Waipounamu|12</v>
      </c>
      <c r="B2564" t="s">
        <v>16</v>
      </c>
      <c r="C2564" t="s">
        <v>17</v>
      </c>
      <c r="D2564" t="s">
        <v>18</v>
      </c>
      <c r="E2564" t="s">
        <v>19</v>
      </c>
      <c r="F2564">
        <v>2023</v>
      </c>
      <c r="G2564">
        <v>2023</v>
      </c>
      <c r="H2564">
        <v>40</v>
      </c>
      <c r="I2564" t="s">
        <v>55</v>
      </c>
      <c r="J2564">
        <v>77</v>
      </c>
      <c r="K2564" t="s">
        <v>29</v>
      </c>
      <c r="L2564">
        <v>12</v>
      </c>
      <c r="N2564">
        <v>71451</v>
      </c>
      <c r="R2564" s="2">
        <f t="shared" si="81"/>
        <v>100</v>
      </c>
      <c r="S2564" s="2">
        <f>IF(AND(P2564&lt;&gt;"_U",P2564&lt;&gt;"c",J2564&lt;&gt;99,J2564&lt;&gt;9),IFERROR(VLOOKUP(A2564,'Health Total'!$A$2:$N$10000,14,0),"."),".")</f>
        <v>71451</v>
      </c>
    </row>
    <row r="2565" spans="1:19" x14ac:dyDescent="0.4">
      <c r="A2565" s="2" t="str">
        <f t="shared" si="80"/>
        <v>2023|Te Waipounamu|13</v>
      </c>
      <c r="B2565" t="s">
        <v>16</v>
      </c>
      <c r="C2565" t="s">
        <v>17</v>
      </c>
      <c r="D2565" t="s">
        <v>18</v>
      </c>
      <c r="E2565" t="s">
        <v>19</v>
      </c>
      <c r="F2565">
        <v>2023</v>
      </c>
      <c r="G2565">
        <v>2023</v>
      </c>
      <c r="H2565">
        <v>40</v>
      </c>
      <c r="I2565" t="s">
        <v>55</v>
      </c>
      <c r="J2565">
        <v>77</v>
      </c>
      <c r="K2565" t="s">
        <v>29</v>
      </c>
      <c r="L2565">
        <v>13</v>
      </c>
      <c r="N2565">
        <v>4131</v>
      </c>
      <c r="R2565" s="2">
        <f t="shared" si="81"/>
        <v>100</v>
      </c>
      <c r="S2565" s="2">
        <f>IF(AND(P2565&lt;&gt;"_U",P2565&lt;&gt;"c",J2565&lt;&gt;99,J2565&lt;&gt;9),IFERROR(VLOOKUP(A2565,'Health Total'!$A$2:$N$10000,14,0),"."),".")</f>
        <v>4131</v>
      </c>
    </row>
    <row r="2566" spans="1:19" x14ac:dyDescent="0.4">
      <c r="A2566" s="2" t="str">
        <f t="shared" si="80"/>
        <v>2023|Te Waipounamu|999</v>
      </c>
      <c r="B2566" t="s">
        <v>16</v>
      </c>
      <c r="C2566" t="s">
        <v>17</v>
      </c>
      <c r="D2566" t="s">
        <v>18</v>
      </c>
      <c r="E2566" t="s">
        <v>19</v>
      </c>
      <c r="F2566">
        <v>2023</v>
      </c>
      <c r="G2566">
        <v>2023</v>
      </c>
      <c r="H2566">
        <v>40</v>
      </c>
      <c r="I2566" t="s">
        <v>55</v>
      </c>
      <c r="J2566">
        <v>77</v>
      </c>
      <c r="K2566" t="s">
        <v>29</v>
      </c>
      <c r="L2566">
        <v>999</v>
      </c>
      <c r="N2566">
        <v>430992</v>
      </c>
      <c r="R2566" s="2">
        <f t="shared" si="81"/>
        <v>100</v>
      </c>
      <c r="S2566" s="2">
        <f>IF(AND(P2566&lt;&gt;"_U",P2566&lt;&gt;"c",J2566&lt;&gt;99,J2566&lt;&gt;9),IFERROR(VLOOKUP(A2566,'Health Total'!$A$2:$N$10000,14,0),"."),".")</f>
        <v>430992</v>
      </c>
    </row>
    <row r="2567" spans="1:19" x14ac:dyDescent="0.4">
      <c r="A2567" s="2" t="str">
        <f t="shared" si="80"/>
        <v>2023|Te Waipounamu|10</v>
      </c>
      <c r="B2567" t="s">
        <v>16</v>
      </c>
      <c r="C2567" t="s">
        <v>17</v>
      </c>
      <c r="D2567" t="s">
        <v>18</v>
      </c>
      <c r="E2567" t="s">
        <v>19</v>
      </c>
      <c r="F2567">
        <v>2023</v>
      </c>
      <c r="G2567">
        <v>2023</v>
      </c>
      <c r="H2567">
        <v>40</v>
      </c>
      <c r="I2567" t="s">
        <v>55</v>
      </c>
      <c r="J2567">
        <v>8</v>
      </c>
      <c r="K2567" t="s">
        <v>30</v>
      </c>
      <c r="L2567">
        <v>10</v>
      </c>
      <c r="N2567">
        <v>24</v>
      </c>
      <c r="R2567" s="2">
        <f t="shared" si="81"/>
        <v>7.14</v>
      </c>
      <c r="S2567" s="2">
        <f>IF(AND(P2567&lt;&gt;"_U",P2567&lt;&gt;"c",J2567&lt;&gt;99,J2567&lt;&gt;9),IFERROR(VLOOKUP(A2567,'Health Total'!$A$2:$N$10000,14,0),"."),".")</f>
        <v>336</v>
      </c>
    </row>
    <row r="2568" spans="1:19" x14ac:dyDescent="0.4">
      <c r="A2568" s="2" t="str">
        <f t="shared" si="80"/>
        <v>2023|Te Waipounamu|11</v>
      </c>
      <c r="B2568" t="s">
        <v>16</v>
      </c>
      <c r="C2568" t="s">
        <v>17</v>
      </c>
      <c r="D2568" t="s">
        <v>18</v>
      </c>
      <c r="E2568" t="s">
        <v>19</v>
      </c>
      <c r="F2568">
        <v>2023</v>
      </c>
      <c r="G2568">
        <v>2023</v>
      </c>
      <c r="H2568">
        <v>40</v>
      </c>
      <c r="I2568" t="s">
        <v>55</v>
      </c>
      <c r="J2568">
        <v>8</v>
      </c>
      <c r="K2568" t="s">
        <v>30</v>
      </c>
      <c r="L2568">
        <v>11</v>
      </c>
      <c r="N2568">
        <v>14262</v>
      </c>
      <c r="R2568" s="2">
        <f t="shared" si="81"/>
        <v>4.0199999999999996</v>
      </c>
      <c r="S2568" s="2">
        <f>IF(AND(P2568&lt;&gt;"_U",P2568&lt;&gt;"c",J2568&lt;&gt;99,J2568&lt;&gt;9),IFERROR(VLOOKUP(A2568,'Health Total'!$A$2:$N$10000,14,0),"."),".")</f>
        <v>355071</v>
      </c>
    </row>
    <row r="2569" spans="1:19" x14ac:dyDescent="0.4">
      <c r="A2569" s="2" t="str">
        <f t="shared" si="80"/>
        <v>2023|Te Waipounamu|12</v>
      </c>
      <c r="B2569" t="s">
        <v>16</v>
      </c>
      <c r="C2569" t="s">
        <v>17</v>
      </c>
      <c r="D2569" t="s">
        <v>18</v>
      </c>
      <c r="E2569" t="s">
        <v>19</v>
      </c>
      <c r="F2569">
        <v>2023</v>
      </c>
      <c r="G2569">
        <v>2023</v>
      </c>
      <c r="H2569">
        <v>40</v>
      </c>
      <c r="I2569" t="s">
        <v>55</v>
      </c>
      <c r="J2569">
        <v>8</v>
      </c>
      <c r="K2569" t="s">
        <v>30</v>
      </c>
      <c r="L2569">
        <v>12</v>
      </c>
      <c r="N2569">
        <v>999</v>
      </c>
      <c r="R2569" s="2">
        <f t="shared" si="81"/>
        <v>1.4</v>
      </c>
      <c r="S2569" s="2">
        <f>IF(AND(P2569&lt;&gt;"_U",P2569&lt;&gt;"c",J2569&lt;&gt;99,J2569&lt;&gt;9),IFERROR(VLOOKUP(A2569,'Health Total'!$A$2:$N$10000,14,0),"."),".")</f>
        <v>71451</v>
      </c>
    </row>
    <row r="2570" spans="1:19" x14ac:dyDescent="0.4">
      <c r="A2570" s="2" t="str">
        <f t="shared" si="80"/>
        <v>2023|Te Waipounamu|13</v>
      </c>
      <c r="B2570" t="s">
        <v>16</v>
      </c>
      <c r="C2570" t="s">
        <v>17</v>
      </c>
      <c r="D2570" t="s">
        <v>18</v>
      </c>
      <c r="E2570" t="s">
        <v>19</v>
      </c>
      <c r="F2570">
        <v>2023</v>
      </c>
      <c r="G2570">
        <v>2023</v>
      </c>
      <c r="H2570">
        <v>40</v>
      </c>
      <c r="I2570" t="s">
        <v>55</v>
      </c>
      <c r="J2570">
        <v>8</v>
      </c>
      <c r="K2570" t="s">
        <v>30</v>
      </c>
      <c r="L2570">
        <v>13</v>
      </c>
      <c r="N2570">
        <v>312</v>
      </c>
      <c r="R2570" s="2">
        <f t="shared" si="81"/>
        <v>7.55</v>
      </c>
      <c r="S2570" s="2">
        <f>IF(AND(P2570&lt;&gt;"_U",P2570&lt;&gt;"c",J2570&lt;&gt;99,J2570&lt;&gt;9),IFERROR(VLOOKUP(A2570,'Health Total'!$A$2:$N$10000,14,0),"."),".")</f>
        <v>4131</v>
      </c>
    </row>
    <row r="2571" spans="1:19" x14ac:dyDescent="0.4">
      <c r="A2571" s="2" t="str">
        <f t="shared" si="80"/>
        <v>2023|Te Waipounamu|999</v>
      </c>
      <c r="B2571" t="s">
        <v>16</v>
      </c>
      <c r="C2571" t="s">
        <v>17</v>
      </c>
      <c r="D2571" t="s">
        <v>18</v>
      </c>
      <c r="E2571" t="s">
        <v>19</v>
      </c>
      <c r="F2571">
        <v>2023</v>
      </c>
      <c r="G2571">
        <v>2023</v>
      </c>
      <c r="H2571">
        <v>40</v>
      </c>
      <c r="I2571" t="s">
        <v>55</v>
      </c>
      <c r="J2571">
        <v>8</v>
      </c>
      <c r="K2571" t="s">
        <v>30</v>
      </c>
      <c r="L2571">
        <v>999</v>
      </c>
      <c r="N2571">
        <v>15594</v>
      </c>
      <c r="R2571" s="2">
        <f t="shared" si="81"/>
        <v>3.62</v>
      </c>
      <c r="S2571" s="2">
        <f>IF(AND(P2571&lt;&gt;"_U",P2571&lt;&gt;"c",J2571&lt;&gt;99,J2571&lt;&gt;9),IFERROR(VLOOKUP(A2571,'Health Total'!$A$2:$N$10000,14,0),"."),".")</f>
        <v>430992</v>
      </c>
    </row>
    <row r="2572" spans="1:19" x14ac:dyDescent="0.4">
      <c r="A2572" s="2" t="str">
        <f t="shared" si="80"/>
        <v>2023|Te Waipounamu|10</v>
      </c>
      <c r="B2572" t="s">
        <v>16</v>
      </c>
      <c r="C2572" t="s">
        <v>17</v>
      </c>
      <c r="D2572" t="s">
        <v>18</v>
      </c>
      <c r="E2572" t="s">
        <v>19</v>
      </c>
      <c r="F2572">
        <v>2023</v>
      </c>
      <c r="G2572">
        <v>2023</v>
      </c>
      <c r="H2572">
        <v>40</v>
      </c>
      <c r="I2572" t="s">
        <v>55</v>
      </c>
      <c r="J2572">
        <v>9</v>
      </c>
      <c r="K2572" t="s">
        <v>31</v>
      </c>
      <c r="L2572">
        <v>10</v>
      </c>
      <c r="N2572">
        <v>3</v>
      </c>
      <c r="R2572" s="2" t="str">
        <f t="shared" si="81"/>
        <v>.</v>
      </c>
      <c r="S2572" s="2" t="str">
        <f>IF(AND(P2572&lt;&gt;"_U",P2572&lt;&gt;"c",J2572&lt;&gt;99,J2572&lt;&gt;9),IFERROR(VLOOKUP(A2572,'Health Total'!$A$2:$N$10000,14,0),"."),".")</f>
        <v>.</v>
      </c>
    </row>
    <row r="2573" spans="1:19" x14ac:dyDescent="0.4">
      <c r="A2573" s="2" t="str">
        <f t="shared" si="80"/>
        <v>2023|Te Waipounamu|11</v>
      </c>
      <c r="B2573" t="s">
        <v>16</v>
      </c>
      <c r="C2573" t="s">
        <v>17</v>
      </c>
      <c r="D2573" t="s">
        <v>18</v>
      </c>
      <c r="E2573" t="s">
        <v>19</v>
      </c>
      <c r="F2573">
        <v>2023</v>
      </c>
      <c r="G2573">
        <v>2023</v>
      </c>
      <c r="H2573">
        <v>40</v>
      </c>
      <c r="I2573" t="s">
        <v>55</v>
      </c>
      <c r="J2573">
        <v>9</v>
      </c>
      <c r="K2573" t="s">
        <v>31</v>
      </c>
      <c r="L2573">
        <v>11</v>
      </c>
      <c r="N2573">
        <v>22362</v>
      </c>
      <c r="R2573" s="2" t="str">
        <f t="shared" si="81"/>
        <v>.</v>
      </c>
      <c r="S2573" s="2" t="str">
        <f>IF(AND(P2573&lt;&gt;"_U",P2573&lt;&gt;"c",J2573&lt;&gt;99,J2573&lt;&gt;9),IFERROR(VLOOKUP(A2573,'Health Total'!$A$2:$N$10000,14,0),"."),".")</f>
        <v>.</v>
      </c>
    </row>
    <row r="2574" spans="1:19" x14ac:dyDescent="0.4">
      <c r="A2574" s="2" t="str">
        <f t="shared" si="80"/>
        <v>2023|Te Waipounamu|12</v>
      </c>
      <c r="B2574" t="s">
        <v>16</v>
      </c>
      <c r="C2574" t="s">
        <v>17</v>
      </c>
      <c r="D2574" t="s">
        <v>18</v>
      </c>
      <c r="E2574" t="s">
        <v>19</v>
      </c>
      <c r="F2574">
        <v>2023</v>
      </c>
      <c r="G2574">
        <v>2023</v>
      </c>
      <c r="H2574">
        <v>40</v>
      </c>
      <c r="I2574" t="s">
        <v>55</v>
      </c>
      <c r="J2574">
        <v>9</v>
      </c>
      <c r="K2574" t="s">
        <v>31</v>
      </c>
      <c r="L2574">
        <v>12</v>
      </c>
      <c r="N2574">
        <v>5766</v>
      </c>
      <c r="R2574" s="2" t="str">
        <f t="shared" si="81"/>
        <v>.</v>
      </c>
      <c r="S2574" s="2" t="str">
        <f>IF(AND(P2574&lt;&gt;"_U",P2574&lt;&gt;"c",J2574&lt;&gt;99,J2574&lt;&gt;9),IFERROR(VLOOKUP(A2574,'Health Total'!$A$2:$N$10000,14,0),"."),".")</f>
        <v>.</v>
      </c>
    </row>
    <row r="2575" spans="1:19" x14ac:dyDescent="0.4">
      <c r="A2575" s="2" t="str">
        <f t="shared" si="80"/>
        <v>2023|Te Waipounamu|13</v>
      </c>
      <c r="B2575" t="s">
        <v>16</v>
      </c>
      <c r="C2575" t="s">
        <v>17</v>
      </c>
      <c r="D2575" t="s">
        <v>18</v>
      </c>
      <c r="E2575" t="s">
        <v>19</v>
      </c>
      <c r="F2575">
        <v>2023</v>
      </c>
      <c r="G2575">
        <v>2023</v>
      </c>
      <c r="H2575">
        <v>40</v>
      </c>
      <c r="I2575" t="s">
        <v>55</v>
      </c>
      <c r="J2575">
        <v>9</v>
      </c>
      <c r="K2575" t="s">
        <v>31</v>
      </c>
      <c r="L2575">
        <v>13</v>
      </c>
      <c r="N2575">
        <v>2529</v>
      </c>
      <c r="R2575" s="2" t="str">
        <f t="shared" si="81"/>
        <v>.</v>
      </c>
      <c r="S2575" s="2" t="str">
        <f>IF(AND(P2575&lt;&gt;"_U",P2575&lt;&gt;"c",J2575&lt;&gt;99,J2575&lt;&gt;9),IFERROR(VLOOKUP(A2575,'Health Total'!$A$2:$N$10000,14,0),"."),".")</f>
        <v>.</v>
      </c>
    </row>
    <row r="2576" spans="1:19" x14ac:dyDescent="0.4">
      <c r="A2576" s="2" t="str">
        <f t="shared" si="80"/>
        <v>2023|Te Waipounamu|999</v>
      </c>
      <c r="B2576" t="s">
        <v>16</v>
      </c>
      <c r="C2576" t="s">
        <v>17</v>
      </c>
      <c r="D2576" t="s">
        <v>18</v>
      </c>
      <c r="E2576" t="s">
        <v>19</v>
      </c>
      <c r="F2576">
        <v>2023</v>
      </c>
      <c r="G2576">
        <v>2023</v>
      </c>
      <c r="H2576">
        <v>40</v>
      </c>
      <c r="I2576" t="s">
        <v>55</v>
      </c>
      <c r="J2576">
        <v>9</v>
      </c>
      <c r="K2576" t="s">
        <v>31</v>
      </c>
      <c r="L2576">
        <v>999</v>
      </c>
      <c r="N2576">
        <v>30660</v>
      </c>
      <c r="R2576" s="2" t="str">
        <f t="shared" si="81"/>
        <v>.</v>
      </c>
      <c r="S2576" s="2" t="str">
        <f>IF(AND(P2576&lt;&gt;"_U",P2576&lt;&gt;"c",J2576&lt;&gt;99,J2576&lt;&gt;9),IFERROR(VLOOKUP(A2576,'Health Total'!$A$2:$N$10000,14,0),"."),".")</f>
        <v>.</v>
      </c>
    </row>
    <row r="2577" spans="1:19" x14ac:dyDescent="0.4">
      <c r="A2577" s="2" t="str">
        <f t="shared" si="80"/>
        <v>2023|Te Waipounamu|10</v>
      </c>
      <c r="B2577" t="s">
        <v>16</v>
      </c>
      <c r="C2577" t="s">
        <v>17</v>
      </c>
      <c r="D2577" t="s">
        <v>18</v>
      </c>
      <c r="E2577" t="s">
        <v>19</v>
      </c>
      <c r="F2577">
        <v>2023</v>
      </c>
      <c r="G2577">
        <v>2023</v>
      </c>
      <c r="H2577">
        <v>40</v>
      </c>
      <c r="I2577" t="s">
        <v>55</v>
      </c>
      <c r="J2577">
        <v>99</v>
      </c>
      <c r="K2577" t="s">
        <v>32</v>
      </c>
      <c r="L2577">
        <v>10</v>
      </c>
      <c r="N2577">
        <v>342</v>
      </c>
      <c r="R2577" s="2" t="str">
        <f t="shared" si="81"/>
        <v>.</v>
      </c>
      <c r="S2577" s="2" t="str">
        <f>IF(AND(P2577&lt;&gt;"_U",P2577&lt;&gt;"c",J2577&lt;&gt;99,J2577&lt;&gt;9),IFERROR(VLOOKUP(A2577,'Health Total'!$A$2:$N$10000,14,0),"."),".")</f>
        <v>.</v>
      </c>
    </row>
    <row r="2578" spans="1:19" x14ac:dyDescent="0.4">
      <c r="A2578" s="2" t="str">
        <f t="shared" si="80"/>
        <v>2023|Te Waipounamu|11</v>
      </c>
      <c r="B2578" t="s">
        <v>16</v>
      </c>
      <c r="C2578" t="s">
        <v>17</v>
      </c>
      <c r="D2578" t="s">
        <v>18</v>
      </c>
      <c r="E2578" t="s">
        <v>19</v>
      </c>
      <c r="F2578">
        <v>2023</v>
      </c>
      <c r="G2578">
        <v>2023</v>
      </c>
      <c r="H2578">
        <v>40</v>
      </c>
      <c r="I2578" t="s">
        <v>55</v>
      </c>
      <c r="J2578">
        <v>99</v>
      </c>
      <c r="K2578" t="s">
        <v>32</v>
      </c>
      <c r="L2578">
        <v>11</v>
      </c>
      <c r="N2578">
        <v>377430</v>
      </c>
      <c r="R2578" s="2" t="str">
        <f t="shared" si="81"/>
        <v>.</v>
      </c>
      <c r="S2578" s="2" t="str">
        <f>IF(AND(P2578&lt;&gt;"_U",P2578&lt;&gt;"c",J2578&lt;&gt;99,J2578&lt;&gt;9),IFERROR(VLOOKUP(A2578,'Health Total'!$A$2:$N$10000,14,0),"."),".")</f>
        <v>.</v>
      </c>
    </row>
    <row r="2579" spans="1:19" x14ac:dyDescent="0.4">
      <c r="A2579" s="2" t="str">
        <f t="shared" si="80"/>
        <v>2023|Te Waipounamu|12</v>
      </c>
      <c r="B2579" t="s">
        <v>16</v>
      </c>
      <c r="C2579" t="s">
        <v>17</v>
      </c>
      <c r="D2579" t="s">
        <v>18</v>
      </c>
      <c r="E2579" t="s">
        <v>19</v>
      </c>
      <c r="F2579">
        <v>2023</v>
      </c>
      <c r="G2579">
        <v>2023</v>
      </c>
      <c r="H2579">
        <v>40</v>
      </c>
      <c r="I2579" t="s">
        <v>55</v>
      </c>
      <c r="J2579">
        <v>99</v>
      </c>
      <c r="K2579" t="s">
        <v>32</v>
      </c>
      <c r="L2579">
        <v>12</v>
      </c>
      <c r="N2579">
        <v>77217</v>
      </c>
      <c r="R2579" s="2" t="str">
        <f t="shared" si="81"/>
        <v>.</v>
      </c>
      <c r="S2579" s="2" t="str">
        <f>IF(AND(P2579&lt;&gt;"_U",P2579&lt;&gt;"c",J2579&lt;&gt;99,J2579&lt;&gt;9),IFERROR(VLOOKUP(A2579,'Health Total'!$A$2:$N$10000,14,0),"."),".")</f>
        <v>.</v>
      </c>
    </row>
    <row r="2580" spans="1:19" x14ac:dyDescent="0.4">
      <c r="A2580" s="2" t="str">
        <f t="shared" si="80"/>
        <v>2023|Te Waipounamu|13</v>
      </c>
      <c r="B2580" t="s">
        <v>16</v>
      </c>
      <c r="C2580" t="s">
        <v>17</v>
      </c>
      <c r="D2580" t="s">
        <v>18</v>
      </c>
      <c r="E2580" t="s">
        <v>19</v>
      </c>
      <c r="F2580">
        <v>2023</v>
      </c>
      <c r="G2580">
        <v>2023</v>
      </c>
      <c r="H2580">
        <v>40</v>
      </c>
      <c r="I2580" t="s">
        <v>55</v>
      </c>
      <c r="J2580">
        <v>99</v>
      </c>
      <c r="K2580" t="s">
        <v>32</v>
      </c>
      <c r="L2580">
        <v>13</v>
      </c>
      <c r="N2580">
        <v>6660</v>
      </c>
      <c r="R2580" s="2" t="str">
        <f t="shared" si="81"/>
        <v>.</v>
      </c>
      <c r="S2580" s="2" t="str">
        <f>IF(AND(P2580&lt;&gt;"_U",P2580&lt;&gt;"c",J2580&lt;&gt;99,J2580&lt;&gt;9),IFERROR(VLOOKUP(A2580,'Health Total'!$A$2:$N$10000,14,0),"."),".")</f>
        <v>.</v>
      </c>
    </row>
    <row r="2581" spans="1:19" x14ac:dyDescent="0.4">
      <c r="A2581" s="2" t="str">
        <f t="shared" si="80"/>
        <v>2023|Te Waipounamu|999</v>
      </c>
      <c r="B2581" t="s">
        <v>16</v>
      </c>
      <c r="C2581" t="s">
        <v>17</v>
      </c>
      <c r="D2581" t="s">
        <v>18</v>
      </c>
      <c r="E2581" t="s">
        <v>19</v>
      </c>
      <c r="F2581">
        <v>2023</v>
      </c>
      <c r="G2581">
        <v>2023</v>
      </c>
      <c r="H2581">
        <v>40</v>
      </c>
      <c r="I2581" t="s">
        <v>55</v>
      </c>
      <c r="J2581">
        <v>99</v>
      </c>
      <c r="K2581" t="s">
        <v>32</v>
      </c>
      <c r="L2581">
        <v>999</v>
      </c>
      <c r="N2581">
        <v>461652</v>
      </c>
      <c r="R2581" s="2" t="str">
        <f t="shared" si="81"/>
        <v>.</v>
      </c>
      <c r="S2581" s="2" t="str">
        <f>IF(AND(P2581&lt;&gt;"_U",P2581&lt;&gt;"c",J2581&lt;&gt;99,J2581&lt;&gt;9),IFERROR(VLOOKUP(A2581,'Health Total'!$A$2:$N$10000,14,0),"."),".")</f>
        <v>.</v>
      </c>
    </row>
    <row r="2582" spans="1:19" x14ac:dyDescent="0.4">
      <c r="A2582" s="2" t="str">
        <f t="shared" si="80"/>
        <v>2023|Nelson Marlborough|10</v>
      </c>
      <c r="B2582" t="s">
        <v>16</v>
      </c>
      <c r="C2582" t="s">
        <v>17</v>
      </c>
      <c r="D2582" t="s">
        <v>18</v>
      </c>
      <c r="E2582" t="s">
        <v>19</v>
      </c>
      <c r="F2582">
        <v>2023</v>
      </c>
      <c r="G2582">
        <v>2023</v>
      </c>
      <c r="H2582">
        <v>400</v>
      </c>
      <c r="I2582" t="s">
        <v>152</v>
      </c>
      <c r="J2582">
        <v>0</v>
      </c>
      <c r="K2582" t="s">
        <v>21</v>
      </c>
      <c r="L2582">
        <v>10</v>
      </c>
      <c r="N2582">
        <v>0</v>
      </c>
      <c r="R2582" s="2">
        <f t="shared" si="81"/>
        <v>0</v>
      </c>
      <c r="S2582" s="2">
        <f>IF(AND(P2582&lt;&gt;"_U",P2582&lt;&gt;"c",J2582&lt;&gt;99,J2582&lt;&gt;9),IFERROR(VLOOKUP(A2582,'Health Total'!$A$2:$N$10000,14,0),"."),".")</f>
        <v>33</v>
      </c>
    </row>
    <row r="2583" spans="1:19" x14ac:dyDescent="0.4">
      <c r="A2583" s="2" t="str">
        <f t="shared" si="80"/>
        <v>2023|Nelson Marlborough|11</v>
      </c>
      <c r="B2583" t="s">
        <v>16</v>
      </c>
      <c r="C2583" t="s">
        <v>17</v>
      </c>
      <c r="D2583" t="s">
        <v>18</v>
      </c>
      <c r="E2583" t="s">
        <v>19</v>
      </c>
      <c r="F2583">
        <v>2023</v>
      </c>
      <c r="G2583">
        <v>2023</v>
      </c>
      <c r="H2583">
        <v>400</v>
      </c>
      <c r="I2583" t="s">
        <v>152</v>
      </c>
      <c r="J2583">
        <v>0</v>
      </c>
      <c r="K2583" t="s">
        <v>21</v>
      </c>
      <c r="L2583">
        <v>11</v>
      </c>
      <c r="N2583">
        <v>255</v>
      </c>
      <c r="R2583" s="2">
        <f t="shared" si="81"/>
        <v>0.52</v>
      </c>
      <c r="S2583" s="2">
        <f>IF(AND(P2583&lt;&gt;"_U",P2583&lt;&gt;"c",J2583&lt;&gt;99,J2583&lt;&gt;9),IFERROR(VLOOKUP(A2583,'Health Total'!$A$2:$N$10000,14,0),"."),".")</f>
        <v>49083</v>
      </c>
    </row>
    <row r="2584" spans="1:19" x14ac:dyDescent="0.4">
      <c r="A2584" s="2" t="str">
        <f t="shared" si="80"/>
        <v>2023|Nelson Marlborough|12</v>
      </c>
      <c r="B2584" t="s">
        <v>16</v>
      </c>
      <c r="C2584" t="s">
        <v>17</v>
      </c>
      <c r="D2584" t="s">
        <v>18</v>
      </c>
      <c r="E2584" t="s">
        <v>19</v>
      </c>
      <c r="F2584">
        <v>2023</v>
      </c>
      <c r="G2584">
        <v>2023</v>
      </c>
      <c r="H2584">
        <v>400</v>
      </c>
      <c r="I2584" t="s">
        <v>152</v>
      </c>
      <c r="J2584">
        <v>0</v>
      </c>
      <c r="K2584" t="s">
        <v>21</v>
      </c>
      <c r="L2584">
        <v>12</v>
      </c>
      <c r="N2584">
        <v>111</v>
      </c>
      <c r="R2584" s="2">
        <f t="shared" si="81"/>
        <v>1.35</v>
      </c>
      <c r="S2584" s="2">
        <f>IF(AND(P2584&lt;&gt;"_U",P2584&lt;&gt;"c",J2584&lt;&gt;99,J2584&lt;&gt;9),IFERROR(VLOOKUP(A2584,'Health Total'!$A$2:$N$10000,14,0),"."),".")</f>
        <v>8244</v>
      </c>
    </row>
    <row r="2585" spans="1:19" x14ac:dyDescent="0.4">
      <c r="A2585" s="2" t="str">
        <f t="shared" si="80"/>
        <v>2023|Nelson Marlborough|13</v>
      </c>
      <c r="B2585" t="s">
        <v>16</v>
      </c>
      <c r="C2585" t="s">
        <v>17</v>
      </c>
      <c r="D2585" t="s">
        <v>18</v>
      </c>
      <c r="E2585" t="s">
        <v>19</v>
      </c>
      <c r="F2585">
        <v>2023</v>
      </c>
      <c r="G2585">
        <v>2023</v>
      </c>
      <c r="H2585">
        <v>400</v>
      </c>
      <c r="I2585" t="s">
        <v>152</v>
      </c>
      <c r="J2585">
        <v>0</v>
      </c>
      <c r="K2585" t="s">
        <v>21</v>
      </c>
      <c r="L2585">
        <v>13</v>
      </c>
      <c r="N2585">
        <v>123</v>
      </c>
      <c r="R2585" s="2">
        <f t="shared" si="81"/>
        <v>11.61</v>
      </c>
      <c r="S2585" s="2">
        <f>IF(AND(P2585&lt;&gt;"_U",P2585&lt;&gt;"c",J2585&lt;&gt;99,J2585&lt;&gt;9),IFERROR(VLOOKUP(A2585,'Health Total'!$A$2:$N$10000,14,0),"."),".")</f>
        <v>1059</v>
      </c>
    </row>
    <row r="2586" spans="1:19" x14ac:dyDescent="0.4">
      <c r="A2586" s="2" t="str">
        <f t="shared" si="80"/>
        <v>2023|Nelson Marlborough|999</v>
      </c>
      <c r="B2586" t="s">
        <v>16</v>
      </c>
      <c r="C2586" t="s">
        <v>17</v>
      </c>
      <c r="D2586" t="s">
        <v>18</v>
      </c>
      <c r="E2586" t="s">
        <v>19</v>
      </c>
      <c r="F2586">
        <v>2023</v>
      </c>
      <c r="G2586">
        <v>2023</v>
      </c>
      <c r="H2586">
        <v>400</v>
      </c>
      <c r="I2586" t="s">
        <v>152</v>
      </c>
      <c r="J2586">
        <v>0</v>
      </c>
      <c r="K2586" t="s">
        <v>21</v>
      </c>
      <c r="L2586">
        <v>999</v>
      </c>
      <c r="N2586">
        <v>486</v>
      </c>
      <c r="R2586" s="2">
        <f t="shared" si="81"/>
        <v>0.83</v>
      </c>
      <c r="S2586" s="2">
        <f>IF(AND(P2586&lt;&gt;"_U",P2586&lt;&gt;"c",J2586&lt;&gt;99,J2586&lt;&gt;9),IFERROR(VLOOKUP(A2586,'Health Total'!$A$2:$N$10000,14,0),"."),".")</f>
        <v>58422</v>
      </c>
    </row>
    <row r="2587" spans="1:19" x14ac:dyDescent="0.4">
      <c r="A2587" s="2" t="str">
        <f t="shared" si="80"/>
        <v>2023|Nelson Marlborough|10</v>
      </c>
      <c r="B2587" t="s">
        <v>16</v>
      </c>
      <c r="C2587" t="s">
        <v>17</v>
      </c>
      <c r="D2587" t="s">
        <v>18</v>
      </c>
      <c r="E2587" t="s">
        <v>19</v>
      </c>
      <c r="F2587">
        <v>2023</v>
      </c>
      <c r="G2587">
        <v>2023</v>
      </c>
      <c r="H2587">
        <v>400</v>
      </c>
      <c r="I2587" t="s">
        <v>152</v>
      </c>
      <c r="J2587">
        <v>1</v>
      </c>
      <c r="K2587" t="s">
        <v>22</v>
      </c>
      <c r="L2587">
        <v>10</v>
      </c>
      <c r="N2587">
        <v>21</v>
      </c>
      <c r="R2587" s="2">
        <f t="shared" si="81"/>
        <v>63.64</v>
      </c>
      <c r="S2587" s="2">
        <f>IF(AND(P2587&lt;&gt;"_U",P2587&lt;&gt;"c",J2587&lt;&gt;99,J2587&lt;&gt;9),IFERROR(VLOOKUP(A2587,'Health Total'!$A$2:$N$10000,14,0),"."),".")</f>
        <v>33</v>
      </c>
    </row>
    <row r="2588" spans="1:19" x14ac:dyDescent="0.4">
      <c r="A2588" s="2" t="str">
        <f t="shared" si="80"/>
        <v>2023|Nelson Marlborough|11</v>
      </c>
      <c r="B2588" t="s">
        <v>16</v>
      </c>
      <c r="C2588" t="s">
        <v>17</v>
      </c>
      <c r="D2588" t="s">
        <v>18</v>
      </c>
      <c r="E2588" t="s">
        <v>19</v>
      </c>
      <c r="F2588">
        <v>2023</v>
      </c>
      <c r="G2588">
        <v>2023</v>
      </c>
      <c r="H2588">
        <v>400</v>
      </c>
      <c r="I2588" t="s">
        <v>152</v>
      </c>
      <c r="J2588">
        <v>1</v>
      </c>
      <c r="K2588" t="s">
        <v>22</v>
      </c>
      <c r="L2588">
        <v>11</v>
      </c>
      <c r="N2588">
        <v>32220</v>
      </c>
      <c r="R2588" s="2">
        <f t="shared" si="81"/>
        <v>65.64</v>
      </c>
      <c r="S2588" s="2">
        <f>IF(AND(P2588&lt;&gt;"_U",P2588&lt;&gt;"c",J2588&lt;&gt;99,J2588&lt;&gt;9),IFERROR(VLOOKUP(A2588,'Health Total'!$A$2:$N$10000,14,0),"."),".")</f>
        <v>49083</v>
      </c>
    </row>
    <row r="2589" spans="1:19" x14ac:dyDescent="0.4">
      <c r="A2589" s="2" t="str">
        <f t="shared" si="80"/>
        <v>2023|Nelson Marlborough|12</v>
      </c>
      <c r="B2589" t="s">
        <v>16</v>
      </c>
      <c r="C2589" t="s">
        <v>17</v>
      </c>
      <c r="D2589" t="s">
        <v>18</v>
      </c>
      <c r="E2589" t="s">
        <v>19</v>
      </c>
      <c r="F2589">
        <v>2023</v>
      </c>
      <c r="G2589">
        <v>2023</v>
      </c>
      <c r="H2589">
        <v>400</v>
      </c>
      <c r="I2589" t="s">
        <v>152</v>
      </c>
      <c r="J2589">
        <v>1</v>
      </c>
      <c r="K2589" t="s">
        <v>22</v>
      </c>
      <c r="L2589">
        <v>12</v>
      </c>
      <c r="N2589">
        <v>6420</v>
      </c>
      <c r="R2589" s="2">
        <f t="shared" si="81"/>
        <v>77.87</v>
      </c>
      <c r="S2589" s="2">
        <f>IF(AND(P2589&lt;&gt;"_U",P2589&lt;&gt;"c",J2589&lt;&gt;99,J2589&lt;&gt;9),IFERROR(VLOOKUP(A2589,'Health Total'!$A$2:$N$10000,14,0),"."),".")</f>
        <v>8244</v>
      </c>
    </row>
    <row r="2590" spans="1:19" x14ac:dyDescent="0.4">
      <c r="A2590" s="2" t="str">
        <f t="shared" si="80"/>
        <v>2023|Nelson Marlborough|13</v>
      </c>
      <c r="B2590" t="s">
        <v>16</v>
      </c>
      <c r="C2590" t="s">
        <v>17</v>
      </c>
      <c r="D2590" t="s">
        <v>18</v>
      </c>
      <c r="E2590" t="s">
        <v>19</v>
      </c>
      <c r="F2590">
        <v>2023</v>
      </c>
      <c r="G2590">
        <v>2023</v>
      </c>
      <c r="H2590">
        <v>400</v>
      </c>
      <c r="I2590" t="s">
        <v>152</v>
      </c>
      <c r="J2590">
        <v>1</v>
      </c>
      <c r="K2590" t="s">
        <v>22</v>
      </c>
      <c r="L2590">
        <v>13</v>
      </c>
      <c r="N2590">
        <v>174</v>
      </c>
      <c r="R2590" s="2">
        <f t="shared" si="81"/>
        <v>16.43</v>
      </c>
      <c r="S2590" s="2">
        <f>IF(AND(P2590&lt;&gt;"_U",P2590&lt;&gt;"c",J2590&lt;&gt;99,J2590&lt;&gt;9),IFERROR(VLOOKUP(A2590,'Health Total'!$A$2:$N$10000,14,0),"."),".")</f>
        <v>1059</v>
      </c>
    </row>
    <row r="2591" spans="1:19" x14ac:dyDescent="0.4">
      <c r="A2591" s="2" t="str">
        <f t="shared" si="80"/>
        <v>2023|Nelson Marlborough|999</v>
      </c>
      <c r="B2591" t="s">
        <v>16</v>
      </c>
      <c r="C2591" t="s">
        <v>17</v>
      </c>
      <c r="D2591" t="s">
        <v>18</v>
      </c>
      <c r="E2591" t="s">
        <v>19</v>
      </c>
      <c r="F2591">
        <v>2023</v>
      </c>
      <c r="G2591">
        <v>2023</v>
      </c>
      <c r="H2591">
        <v>400</v>
      </c>
      <c r="I2591" t="s">
        <v>152</v>
      </c>
      <c r="J2591">
        <v>1</v>
      </c>
      <c r="K2591" t="s">
        <v>22</v>
      </c>
      <c r="L2591">
        <v>999</v>
      </c>
      <c r="N2591">
        <v>38841</v>
      </c>
      <c r="R2591" s="2">
        <f t="shared" si="81"/>
        <v>66.48</v>
      </c>
      <c r="S2591" s="2">
        <f>IF(AND(P2591&lt;&gt;"_U",P2591&lt;&gt;"c",J2591&lt;&gt;99,J2591&lt;&gt;9),IFERROR(VLOOKUP(A2591,'Health Total'!$A$2:$N$10000,14,0),"."),".")</f>
        <v>58422</v>
      </c>
    </row>
    <row r="2592" spans="1:19" x14ac:dyDescent="0.4">
      <c r="A2592" s="2" t="str">
        <f t="shared" si="80"/>
        <v>2023|Nelson Marlborough|10</v>
      </c>
      <c r="B2592" t="s">
        <v>16</v>
      </c>
      <c r="C2592" t="s">
        <v>17</v>
      </c>
      <c r="D2592" t="s">
        <v>18</v>
      </c>
      <c r="E2592" t="s">
        <v>19</v>
      </c>
      <c r="F2592">
        <v>2023</v>
      </c>
      <c r="G2592">
        <v>2023</v>
      </c>
      <c r="H2592">
        <v>400</v>
      </c>
      <c r="I2592" t="s">
        <v>152</v>
      </c>
      <c r="J2592">
        <v>2</v>
      </c>
      <c r="K2592" t="s">
        <v>23</v>
      </c>
      <c r="L2592">
        <v>10</v>
      </c>
      <c r="N2592">
        <v>15</v>
      </c>
      <c r="R2592" s="2">
        <f t="shared" si="81"/>
        <v>45.45</v>
      </c>
      <c r="S2592" s="2">
        <f>IF(AND(P2592&lt;&gt;"_U",P2592&lt;&gt;"c",J2592&lt;&gt;99,J2592&lt;&gt;9),IFERROR(VLOOKUP(A2592,'Health Total'!$A$2:$N$10000,14,0),"."),".")</f>
        <v>33</v>
      </c>
    </row>
    <row r="2593" spans="1:19" x14ac:dyDescent="0.4">
      <c r="A2593" s="2" t="str">
        <f t="shared" si="80"/>
        <v>2023|Nelson Marlborough|11</v>
      </c>
      <c r="B2593" t="s">
        <v>16</v>
      </c>
      <c r="C2593" t="s">
        <v>17</v>
      </c>
      <c r="D2593" t="s">
        <v>18</v>
      </c>
      <c r="E2593" t="s">
        <v>19</v>
      </c>
      <c r="F2593">
        <v>2023</v>
      </c>
      <c r="G2593">
        <v>2023</v>
      </c>
      <c r="H2593">
        <v>400</v>
      </c>
      <c r="I2593" t="s">
        <v>152</v>
      </c>
      <c r="J2593">
        <v>2</v>
      </c>
      <c r="K2593" t="s">
        <v>23</v>
      </c>
      <c r="L2593">
        <v>11</v>
      </c>
      <c r="N2593">
        <v>15294</v>
      </c>
      <c r="R2593" s="2">
        <f t="shared" si="81"/>
        <v>31.16</v>
      </c>
      <c r="S2593" s="2">
        <f>IF(AND(P2593&lt;&gt;"_U",P2593&lt;&gt;"c",J2593&lt;&gt;99,J2593&lt;&gt;9),IFERROR(VLOOKUP(A2593,'Health Total'!$A$2:$N$10000,14,0),"."),".")</f>
        <v>49083</v>
      </c>
    </row>
    <row r="2594" spans="1:19" x14ac:dyDescent="0.4">
      <c r="A2594" s="2" t="str">
        <f t="shared" si="80"/>
        <v>2023|Nelson Marlborough|12</v>
      </c>
      <c r="B2594" t="s">
        <v>16</v>
      </c>
      <c r="C2594" t="s">
        <v>17</v>
      </c>
      <c r="D2594" t="s">
        <v>18</v>
      </c>
      <c r="E2594" t="s">
        <v>19</v>
      </c>
      <c r="F2594">
        <v>2023</v>
      </c>
      <c r="G2594">
        <v>2023</v>
      </c>
      <c r="H2594">
        <v>400</v>
      </c>
      <c r="I2594" t="s">
        <v>152</v>
      </c>
      <c r="J2594">
        <v>2</v>
      </c>
      <c r="K2594" t="s">
        <v>23</v>
      </c>
      <c r="L2594">
        <v>12</v>
      </c>
      <c r="N2594">
        <v>2685</v>
      </c>
      <c r="R2594" s="2">
        <f t="shared" si="81"/>
        <v>32.57</v>
      </c>
      <c r="S2594" s="2">
        <f>IF(AND(P2594&lt;&gt;"_U",P2594&lt;&gt;"c",J2594&lt;&gt;99,J2594&lt;&gt;9),IFERROR(VLOOKUP(A2594,'Health Total'!$A$2:$N$10000,14,0),"."),".")</f>
        <v>8244</v>
      </c>
    </row>
    <row r="2595" spans="1:19" x14ac:dyDescent="0.4">
      <c r="A2595" s="2" t="str">
        <f t="shared" si="80"/>
        <v>2023|Nelson Marlborough|13</v>
      </c>
      <c r="B2595" t="s">
        <v>16</v>
      </c>
      <c r="C2595" t="s">
        <v>17</v>
      </c>
      <c r="D2595" t="s">
        <v>18</v>
      </c>
      <c r="E2595" t="s">
        <v>19</v>
      </c>
      <c r="F2595">
        <v>2023</v>
      </c>
      <c r="G2595">
        <v>2023</v>
      </c>
      <c r="H2595">
        <v>400</v>
      </c>
      <c r="I2595" t="s">
        <v>152</v>
      </c>
      <c r="J2595">
        <v>2</v>
      </c>
      <c r="K2595" t="s">
        <v>23</v>
      </c>
      <c r="L2595">
        <v>13</v>
      </c>
      <c r="N2595">
        <v>507</v>
      </c>
      <c r="R2595" s="2">
        <f t="shared" si="81"/>
        <v>47.88</v>
      </c>
      <c r="S2595" s="2">
        <f>IF(AND(P2595&lt;&gt;"_U",P2595&lt;&gt;"c",J2595&lt;&gt;99,J2595&lt;&gt;9),IFERROR(VLOOKUP(A2595,'Health Total'!$A$2:$N$10000,14,0),"."),".")</f>
        <v>1059</v>
      </c>
    </row>
    <row r="2596" spans="1:19" x14ac:dyDescent="0.4">
      <c r="A2596" s="2" t="str">
        <f t="shared" si="80"/>
        <v>2023|Nelson Marlborough|999</v>
      </c>
      <c r="B2596" t="s">
        <v>16</v>
      </c>
      <c r="C2596" t="s">
        <v>17</v>
      </c>
      <c r="D2596" t="s">
        <v>18</v>
      </c>
      <c r="E2596" t="s">
        <v>19</v>
      </c>
      <c r="F2596">
        <v>2023</v>
      </c>
      <c r="G2596">
        <v>2023</v>
      </c>
      <c r="H2596">
        <v>400</v>
      </c>
      <c r="I2596" t="s">
        <v>152</v>
      </c>
      <c r="J2596">
        <v>2</v>
      </c>
      <c r="K2596" t="s">
        <v>23</v>
      </c>
      <c r="L2596">
        <v>999</v>
      </c>
      <c r="N2596">
        <v>18498</v>
      </c>
      <c r="R2596" s="2">
        <f t="shared" si="81"/>
        <v>31.66</v>
      </c>
      <c r="S2596" s="2">
        <f>IF(AND(P2596&lt;&gt;"_U",P2596&lt;&gt;"c",J2596&lt;&gt;99,J2596&lt;&gt;9),IFERROR(VLOOKUP(A2596,'Health Total'!$A$2:$N$10000,14,0),"."),".")</f>
        <v>58422</v>
      </c>
    </row>
    <row r="2597" spans="1:19" x14ac:dyDescent="0.4">
      <c r="A2597" s="2" t="str">
        <f t="shared" si="80"/>
        <v>2023|Nelson Marlborough|10</v>
      </c>
      <c r="B2597" t="s">
        <v>16</v>
      </c>
      <c r="C2597" t="s">
        <v>17</v>
      </c>
      <c r="D2597" t="s">
        <v>18</v>
      </c>
      <c r="E2597" t="s">
        <v>19</v>
      </c>
      <c r="F2597">
        <v>2023</v>
      </c>
      <c r="G2597">
        <v>2023</v>
      </c>
      <c r="H2597">
        <v>400</v>
      </c>
      <c r="I2597" t="s">
        <v>152</v>
      </c>
      <c r="J2597">
        <v>3</v>
      </c>
      <c r="K2597" t="s">
        <v>24</v>
      </c>
      <c r="L2597">
        <v>10</v>
      </c>
      <c r="N2597">
        <v>9</v>
      </c>
      <c r="R2597" s="2">
        <f t="shared" si="81"/>
        <v>27.27</v>
      </c>
      <c r="S2597" s="2">
        <f>IF(AND(P2597&lt;&gt;"_U",P2597&lt;&gt;"c",J2597&lt;&gt;99,J2597&lt;&gt;9),IFERROR(VLOOKUP(A2597,'Health Total'!$A$2:$N$10000,14,0),"."),".")</f>
        <v>33</v>
      </c>
    </row>
    <row r="2598" spans="1:19" x14ac:dyDescent="0.4">
      <c r="A2598" s="2" t="str">
        <f t="shared" si="80"/>
        <v>2023|Nelson Marlborough|11</v>
      </c>
      <c r="B2598" t="s">
        <v>16</v>
      </c>
      <c r="C2598" t="s">
        <v>17</v>
      </c>
      <c r="D2598" t="s">
        <v>18</v>
      </c>
      <c r="E2598" t="s">
        <v>19</v>
      </c>
      <c r="F2598">
        <v>2023</v>
      </c>
      <c r="G2598">
        <v>2023</v>
      </c>
      <c r="H2598">
        <v>400</v>
      </c>
      <c r="I2598" t="s">
        <v>152</v>
      </c>
      <c r="J2598">
        <v>3</v>
      </c>
      <c r="K2598" t="s">
        <v>24</v>
      </c>
      <c r="L2598">
        <v>11</v>
      </c>
      <c r="N2598">
        <v>2352</v>
      </c>
      <c r="R2598" s="2">
        <f t="shared" si="81"/>
        <v>4.79</v>
      </c>
      <c r="S2598" s="2">
        <f>IF(AND(P2598&lt;&gt;"_U",P2598&lt;&gt;"c",J2598&lt;&gt;99,J2598&lt;&gt;9),IFERROR(VLOOKUP(A2598,'Health Total'!$A$2:$N$10000,14,0),"."),".")</f>
        <v>49083</v>
      </c>
    </row>
    <row r="2599" spans="1:19" x14ac:dyDescent="0.4">
      <c r="A2599" s="2" t="str">
        <f t="shared" si="80"/>
        <v>2023|Nelson Marlborough|12</v>
      </c>
      <c r="B2599" t="s">
        <v>16</v>
      </c>
      <c r="C2599" t="s">
        <v>17</v>
      </c>
      <c r="D2599" t="s">
        <v>18</v>
      </c>
      <c r="E2599" t="s">
        <v>19</v>
      </c>
      <c r="F2599">
        <v>2023</v>
      </c>
      <c r="G2599">
        <v>2023</v>
      </c>
      <c r="H2599">
        <v>400</v>
      </c>
      <c r="I2599" t="s">
        <v>152</v>
      </c>
      <c r="J2599">
        <v>3</v>
      </c>
      <c r="K2599" t="s">
        <v>24</v>
      </c>
      <c r="L2599">
        <v>12</v>
      </c>
      <c r="N2599">
        <v>144</v>
      </c>
      <c r="R2599" s="2">
        <f t="shared" si="81"/>
        <v>1.75</v>
      </c>
      <c r="S2599" s="2">
        <f>IF(AND(P2599&lt;&gt;"_U",P2599&lt;&gt;"c",J2599&lt;&gt;99,J2599&lt;&gt;9),IFERROR(VLOOKUP(A2599,'Health Total'!$A$2:$N$10000,14,0),"."),".")</f>
        <v>8244</v>
      </c>
    </row>
    <row r="2600" spans="1:19" x14ac:dyDescent="0.4">
      <c r="A2600" s="2" t="str">
        <f t="shared" si="80"/>
        <v>2023|Nelson Marlborough|13</v>
      </c>
      <c r="B2600" t="s">
        <v>16</v>
      </c>
      <c r="C2600" t="s">
        <v>17</v>
      </c>
      <c r="D2600" t="s">
        <v>18</v>
      </c>
      <c r="E2600" t="s">
        <v>19</v>
      </c>
      <c r="F2600">
        <v>2023</v>
      </c>
      <c r="G2600">
        <v>2023</v>
      </c>
      <c r="H2600">
        <v>400</v>
      </c>
      <c r="I2600" t="s">
        <v>152</v>
      </c>
      <c r="J2600">
        <v>3</v>
      </c>
      <c r="K2600" t="s">
        <v>24</v>
      </c>
      <c r="L2600">
        <v>13</v>
      </c>
      <c r="N2600">
        <v>165</v>
      </c>
      <c r="R2600" s="2">
        <f t="shared" si="81"/>
        <v>15.58</v>
      </c>
      <c r="S2600" s="2">
        <f>IF(AND(P2600&lt;&gt;"_U",P2600&lt;&gt;"c",J2600&lt;&gt;99,J2600&lt;&gt;9),IFERROR(VLOOKUP(A2600,'Health Total'!$A$2:$N$10000,14,0),"."),".")</f>
        <v>1059</v>
      </c>
    </row>
    <row r="2601" spans="1:19" x14ac:dyDescent="0.4">
      <c r="A2601" s="2" t="str">
        <f t="shared" si="80"/>
        <v>2023|Nelson Marlborough|999</v>
      </c>
      <c r="B2601" t="s">
        <v>16</v>
      </c>
      <c r="C2601" t="s">
        <v>17</v>
      </c>
      <c r="D2601" t="s">
        <v>18</v>
      </c>
      <c r="E2601" t="s">
        <v>19</v>
      </c>
      <c r="F2601">
        <v>2023</v>
      </c>
      <c r="G2601">
        <v>2023</v>
      </c>
      <c r="H2601">
        <v>400</v>
      </c>
      <c r="I2601" t="s">
        <v>152</v>
      </c>
      <c r="J2601">
        <v>3</v>
      </c>
      <c r="K2601" t="s">
        <v>24</v>
      </c>
      <c r="L2601">
        <v>999</v>
      </c>
      <c r="N2601">
        <v>2667</v>
      </c>
      <c r="R2601" s="2">
        <f t="shared" si="81"/>
        <v>4.57</v>
      </c>
      <c r="S2601" s="2">
        <f>IF(AND(P2601&lt;&gt;"_U",P2601&lt;&gt;"c",J2601&lt;&gt;99,J2601&lt;&gt;9),IFERROR(VLOOKUP(A2601,'Health Total'!$A$2:$N$10000,14,0),"."),".")</f>
        <v>58422</v>
      </c>
    </row>
    <row r="2602" spans="1:19" x14ac:dyDescent="0.4">
      <c r="A2602" s="2" t="str">
        <f t="shared" si="80"/>
        <v>2023|Nelson Marlborough|10</v>
      </c>
      <c r="B2602" t="s">
        <v>16</v>
      </c>
      <c r="C2602" t="s">
        <v>17</v>
      </c>
      <c r="D2602" t="s">
        <v>18</v>
      </c>
      <c r="E2602" t="s">
        <v>19</v>
      </c>
      <c r="F2602">
        <v>2023</v>
      </c>
      <c r="G2602">
        <v>2023</v>
      </c>
      <c r="H2602">
        <v>400</v>
      </c>
      <c r="I2602" t="s">
        <v>152</v>
      </c>
      <c r="J2602">
        <v>4</v>
      </c>
      <c r="K2602" t="s">
        <v>25</v>
      </c>
      <c r="L2602">
        <v>10</v>
      </c>
      <c r="N2602">
        <v>0</v>
      </c>
      <c r="R2602" s="2">
        <f t="shared" si="81"/>
        <v>0</v>
      </c>
      <c r="S2602" s="2">
        <f>IF(AND(P2602&lt;&gt;"_U",P2602&lt;&gt;"c",J2602&lt;&gt;99,J2602&lt;&gt;9),IFERROR(VLOOKUP(A2602,'Health Total'!$A$2:$N$10000,14,0),"."),".")</f>
        <v>33</v>
      </c>
    </row>
    <row r="2603" spans="1:19" x14ac:dyDescent="0.4">
      <c r="A2603" s="2" t="str">
        <f t="shared" si="80"/>
        <v>2023|Nelson Marlborough|11</v>
      </c>
      <c r="B2603" t="s">
        <v>16</v>
      </c>
      <c r="C2603" t="s">
        <v>17</v>
      </c>
      <c r="D2603" t="s">
        <v>18</v>
      </c>
      <c r="E2603" t="s">
        <v>19</v>
      </c>
      <c r="F2603">
        <v>2023</v>
      </c>
      <c r="G2603">
        <v>2023</v>
      </c>
      <c r="H2603">
        <v>400</v>
      </c>
      <c r="I2603" t="s">
        <v>152</v>
      </c>
      <c r="J2603">
        <v>4</v>
      </c>
      <c r="K2603" t="s">
        <v>25</v>
      </c>
      <c r="L2603">
        <v>11</v>
      </c>
      <c r="N2603">
        <v>606</v>
      </c>
      <c r="R2603" s="2">
        <f t="shared" si="81"/>
        <v>1.23</v>
      </c>
      <c r="S2603" s="2">
        <f>IF(AND(P2603&lt;&gt;"_U",P2603&lt;&gt;"c",J2603&lt;&gt;99,J2603&lt;&gt;9),IFERROR(VLOOKUP(A2603,'Health Total'!$A$2:$N$10000,14,0),"."),".")</f>
        <v>49083</v>
      </c>
    </row>
    <row r="2604" spans="1:19" x14ac:dyDescent="0.4">
      <c r="A2604" s="2" t="str">
        <f t="shared" si="80"/>
        <v>2023|Nelson Marlborough|12</v>
      </c>
      <c r="B2604" t="s">
        <v>16</v>
      </c>
      <c r="C2604" t="s">
        <v>17</v>
      </c>
      <c r="D2604" t="s">
        <v>18</v>
      </c>
      <c r="E2604" t="s">
        <v>19</v>
      </c>
      <c r="F2604">
        <v>2023</v>
      </c>
      <c r="G2604">
        <v>2023</v>
      </c>
      <c r="H2604">
        <v>400</v>
      </c>
      <c r="I2604" t="s">
        <v>152</v>
      </c>
      <c r="J2604">
        <v>4</v>
      </c>
      <c r="K2604" t="s">
        <v>25</v>
      </c>
      <c r="L2604">
        <v>12</v>
      </c>
      <c r="N2604">
        <v>99</v>
      </c>
      <c r="R2604" s="2">
        <f t="shared" si="81"/>
        <v>1.2</v>
      </c>
      <c r="S2604" s="2">
        <f>IF(AND(P2604&lt;&gt;"_U",P2604&lt;&gt;"c",J2604&lt;&gt;99,J2604&lt;&gt;9),IFERROR(VLOOKUP(A2604,'Health Total'!$A$2:$N$10000,14,0),"."),".")</f>
        <v>8244</v>
      </c>
    </row>
    <row r="2605" spans="1:19" x14ac:dyDescent="0.4">
      <c r="A2605" s="2" t="str">
        <f t="shared" si="80"/>
        <v>2023|Nelson Marlborough|13</v>
      </c>
      <c r="B2605" t="s">
        <v>16</v>
      </c>
      <c r="C2605" t="s">
        <v>17</v>
      </c>
      <c r="D2605" t="s">
        <v>18</v>
      </c>
      <c r="E2605" t="s">
        <v>19</v>
      </c>
      <c r="F2605">
        <v>2023</v>
      </c>
      <c r="G2605">
        <v>2023</v>
      </c>
      <c r="H2605">
        <v>400</v>
      </c>
      <c r="I2605" t="s">
        <v>152</v>
      </c>
      <c r="J2605">
        <v>4</v>
      </c>
      <c r="K2605" t="s">
        <v>25</v>
      </c>
      <c r="L2605">
        <v>13</v>
      </c>
      <c r="N2605">
        <v>36</v>
      </c>
      <c r="R2605" s="2">
        <f t="shared" si="81"/>
        <v>3.4</v>
      </c>
      <c r="S2605" s="2">
        <f>IF(AND(P2605&lt;&gt;"_U",P2605&lt;&gt;"c",J2605&lt;&gt;99,J2605&lt;&gt;9),IFERROR(VLOOKUP(A2605,'Health Total'!$A$2:$N$10000,14,0),"."),".")</f>
        <v>1059</v>
      </c>
    </row>
    <row r="2606" spans="1:19" x14ac:dyDescent="0.4">
      <c r="A2606" s="2" t="str">
        <f t="shared" si="80"/>
        <v>2023|Nelson Marlborough|999</v>
      </c>
      <c r="B2606" t="s">
        <v>16</v>
      </c>
      <c r="C2606" t="s">
        <v>17</v>
      </c>
      <c r="D2606" t="s">
        <v>18</v>
      </c>
      <c r="E2606" t="s">
        <v>19</v>
      </c>
      <c r="F2606">
        <v>2023</v>
      </c>
      <c r="G2606">
        <v>2023</v>
      </c>
      <c r="H2606">
        <v>400</v>
      </c>
      <c r="I2606" t="s">
        <v>152</v>
      </c>
      <c r="J2606">
        <v>4</v>
      </c>
      <c r="K2606" t="s">
        <v>25</v>
      </c>
      <c r="L2606">
        <v>999</v>
      </c>
      <c r="N2606">
        <v>741</v>
      </c>
      <c r="R2606" s="2">
        <f t="shared" si="81"/>
        <v>1.27</v>
      </c>
      <c r="S2606" s="2">
        <f>IF(AND(P2606&lt;&gt;"_U",P2606&lt;&gt;"c",J2606&lt;&gt;99,J2606&lt;&gt;9),IFERROR(VLOOKUP(A2606,'Health Total'!$A$2:$N$10000,14,0),"."),".")</f>
        <v>58422</v>
      </c>
    </row>
    <row r="2607" spans="1:19" x14ac:dyDescent="0.4">
      <c r="A2607" s="2" t="str">
        <f t="shared" si="80"/>
        <v>2023|Nelson Marlborough|10</v>
      </c>
      <c r="B2607" t="s">
        <v>16</v>
      </c>
      <c r="C2607" t="s">
        <v>17</v>
      </c>
      <c r="D2607" t="s">
        <v>18</v>
      </c>
      <c r="E2607" t="s">
        <v>19</v>
      </c>
      <c r="F2607">
        <v>2023</v>
      </c>
      <c r="G2607">
        <v>2023</v>
      </c>
      <c r="H2607">
        <v>400</v>
      </c>
      <c r="I2607" t="s">
        <v>152</v>
      </c>
      <c r="J2607">
        <v>5</v>
      </c>
      <c r="K2607" t="s">
        <v>26</v>
      </c>
      <c r="L2607">
        <v>10</v>
      </c>
      <c r="N2607">
        <v>21</v>
      </c>
      <c r="R2607" s="2">
        <f t="shared" si="81"/>
        <v>63.64</v>
      </c>
      <c r="S2607" s="2">
        <f>IF(AND(P2607&lt;&gt;"_U",P2607&lt;&gt;"c",J2607&lt;&gt;99,J2607&lt;&gt;9),IFERROR(VLOOKUP(A2607,'Health Total'!$A$2:$N$10000,14,0),"."),".")</f>
        <v>33</v>
      </c>
    </row>
    <row r="2608" spans="1:19" x14ac:dyDescent="0.4">
      <c r="A2608" s="2" t="str">
        <f t="shared" si="80"/>
        <v>2023|Nelson Marlborough|11</v>
      </c>
      <c r="B2608" t="s">
        <v>16</v>
      </c>
      <c r="C2608" t="s">
        <v>17</v>
      </c>
      <c r="D2608" t="s">
        <v>18</v>
      </c>
      <c r="E2608" t="s">
        <v>19</v>
      </c>
      <c r="F2608">
        <v>2023</v>
      </c>
      <c r="G2608">
        <v>2023</v>
      </c>
      <c r="H2608">
        <v>400</v>
      </c>
      <c r="I2608" t="s">
        <v>152</v>
      </c>
      <c r="J2608">
        <v>5</v>
      </c>
      <c r="K2608" t="s">
        <v>26</v>
      </c>
      <c r="L2608">
        <v>11</v>
      </c>
      <c r="N2608">
        <v>26004</v>
      </c>
      <c r="R2608" s="2">
        <f t="shared" si="81"/>
        <v>52.98</v>
      </c>
      <c r="S2608" s="2">
        <f>IF(AND(P2608&lt;&gt;"_U",P2608&lt;&gt;"c",J2608&lt;&gt;99,J2608&lt;&gt;9),IFERROR(VLOOKUP(A2608,'Health Total'!$A$2:$N$10000,14,0),"."),".")</f>
        <v>49083</v>
      </c>
    </row>
    <row r="2609" spans="1:19" x14ac:dyDescent="0.4">
      <c r="A2609" s="2" t="str">
        <f t="shared" si="80"/>
        <v>2023|Nelson Marlborough|12</v>
      </c>
      <c r="B2609" t="s">
        <v>16</v>
      </c>
      <c r="C2609" t="s">
        <v>17</v>
      </c>
      <c r="D2609" t="s">
        <v>18</v>
      </c>
      <c r="E2609" t="s">
        <v>19</v>
      </c>
      <c r="F2609">
        <v>2023</v>
      </c>
      <c r="G2609">
        <v>2023</v>
      </c>
      <c r="H2609">
        <v>400</v>
      </c>
      <c r="I2609" t="s">
        <v>152</v>
      </c>
      <c r="J2609">
        <v>5</v>
      </c>
      <c r="K2609" t="s">
        <v>26</v>
      </c>
      <c r="L2609">
        <v>12</v>
      </c>
      <c r="N2609">
        <v>1155</v>
      </c>
      <c r="R2609" s="2">
        <f t="shared" si="81"/>
        <v>14.01</v>
      </c>
      <c r="S2609" s="2">
        <f>IF(AND(P2609&lt;&gt;"_U",P2609&lt;&gt;"c",J2609&lt;&gt;99,J2609&lt;&gt;9),IFERROR(VLOOKUP(A2609,'Health Total'!$A$2:$N$10000,14,0),"."),".")</f>
        <v>8244</v>
      </c>
    </row>
    <row r="2610" spans="1:19" x14ac:dyDescent="0.4">
      <c r="A2610" s="2" t="str">
        <f t="shared" si="80"/>
        <v>2023|Nelson Marlborough|13</v>
      </c>
      <c r="B2610" t="s">
        <v>16</v>
      </c>
      <c r="C2610" t="s">
        <v>17</v>
      </c>
      <c r="D2610" t="s">
        <v>18</v>
      </c>
      <c r="E2610" t="s">
        <v>19</v>
      </c>
      <c r="F2610">
        <v>2023</v>
      </c>
      <c r="G2610">
        <v>2023</v>
      </c>
      <c r="H2610">
        <v>400</v>
      </c>
      <c r="I2610" t="s">
        <v>152</v>
      </c>
      <c r="J2610">
        <v>5</v>
      </c>
      <c r="K2610" t="s">
        <v>26</v>
      </c>
      <c r="L2610">
        <v>13</v>
      </c>
      <c r="N2610">
        <v>186</v>
      </c>
      <c r="R2610" s="2">
        <f t="shared" si="81"/>
        <v>17.559999999999999</v>
      </c>
      <c r="S2610" s="2">
        <f>IF(AND(P2610&lt;&gt;"_U",P2610&lt;&gt;"c",J2610&lt;&gt;99,J2610&lt;&gt;9),IFERROR(VLOOKUP(A2610,'Health Total'!$A$2:$N$10000,14,0),"."),".")</f>
        <v>1059</v>
      </c>
    </row>
    <row r="2611" spans="1:19" x14ac:dyDescent="0.4">
      <c r="A2611" s="2" t="str">
        <f t="shared" si="80"/>
        <v>2023|Nelson Marlborough|999</v>
      </c>
      <c r="B2611" t="s">
        <v>16</v>
      </c>
      <c r="C2611" t="s">
        <v>17</v>
      </c>
      <c r="D2611" t="s">
        <v>18</v>
      </c>
      <c r="E2611" t="s">
        <v>19</v>
      </c>
      <c r="F2611">
        <v>2023</v>
      </c>
      <c r="G2611">
        <v>2023</v>
      </c>
      <c r="H2611">
        <v>400</v>
      </c>
      <c r="I2611" t="s">
        <v>152</v>
      </c>
      <c r="J2611">
        <v>5</v>
      </c>
      <c r="K2611" t="s">
        <v>26</v>
      </c>
      <c r="L2611">
        <v>999</v>
      </c>
      <c r="N2611">
        <v>27366</v>
      </c>
      <c r="R2611" s="2">
        <f t="shared" si="81"/>
        <v>46.84</v>
      </c>
      <c r="S2611" s="2">
        <f>IF(AND(P2611&lt;&gt;"_U",P2611&lt;&gt;"c",J2611&lt;&gt;99,J2611&lt;&gt;9),IFERROR(VLOOKUP(A2611,'Health Total'!$A$2:$N$10000,14,0),"."),".")</f>
        <v>58422</v>
      </c>
    </row>
    <row r="2612" spans="1:19" x14ac:dyDescent="0.4">
      <c r="A2612" s="2" t="str">
        <f t="shared" si="80"/>
        <v>2023|Nelson Marlborough|10</v>
      </c>
      <c r="B2612" t="s">
        <v>16</v>
      </c>
      <c r="C2612" t="s">
        <v>17</v>
      </c>
      <c r="D2612" t="s">
        <v>18</v>
      </c>
      <c r="E2612" t="s">
        <v>19</v>
      </c>
      <c r="F2612">
        <v>2023</v>
      </c>
      <c r="G2612">
        <v>2023</v>
      </c>
      <c r="H2612">
        <v>400</v>
      </c>
      <c r="I2612" t="s">
        <v>152</v>
      </c>
      <c r="J2612">
        <v>6</v>
      </c>
      <c r="K2612" t="s">
        <v>27</v>
      </c>
      <c r="L2612">
        <v>10</v>
      </c>
      <c r="N2612">
        <v>0</v>
      </c>
      <c r="R2612" s="2">
        <f t="shared" si="81"/>
        <v>0</v>
      </c>
      <c r="S2612" s="2">
        <f>IF(AND(P2612&lt;&gt;"_U",P2612&lt;&gt;"c",J2612&lt;&gt;99,J2612&lt;&gt;9),IFERROR(VLOOKUP(A2612,'Health Total'!$A$2:$N$10000,14,0),"."),".")</f>
        <v>33</v>
      </c>
    </row>
    <row r="2613" spans="1:19" x14ac:dyDescent="0.4">
      <c r="A2613" s="2" t="str">
        <f t="shared" si="80"/>
        <v>2023|Nelson Marlborough|11</v>
      </c>
      <c r="B2613" t="s">
        <v>16</v>
      </c>
      <c r="C2613" t="s">
        <v>17</v>
      </c>
      <c r="D2613" t="s">
        <v>18</v>
      </c>
      <c r="E2613" t="s">
        <v>19</v>
      </c>
      <c r="F2613">
        <v>2023</v>
      </c>
      <c r="G2613">
        <v>2023</v>
      </c>
      <c r="H2613">
        <v>400</v>
      </c>
      <c r="I2613" t="s">
        <v>152</v>
      </c>
      <c r="J2613">
        <v>6</v>
      </c>
      <c r="K2613" t="s">
        <v>27</v>
      </c>
      <c r="L2613">
        <v>11</v>
      </c>
      <c r="N2613">
        <v>771</v>
      </c>
      <c r="R2613" s="2">
        <f t="shared" si="81"/>
        <v>1.57</v>
      </c>
      <c r="S2613" s="2">
        <f>IF(AND(P2613&lt;&gt;"_U",P2613&lt;&gt;"c",J2613&lt;&gt;99,J2613&lt;&gt;9),IFERROR(VLOOKUP(A2613,'Health Total'!$A$2:$N$10000,14,0),"."),".")</f>
        <v>49083</v>
      </c>
    </row>
    <row r="2614" spans="1:19" x14ac:dyDescent="0.4">
      <c r="A2614" s="2" t="str">
        <f t="shared" si="80"/>
        <v>2023|Nelson Marlborough|12</v>
      </c>
      <c r="B2614" t="s">
        <v>16</v>
      </c>
      <c r="C2614" t="s">
        <v>17</v>
      </c>
      <c r="D2614" t="s">
        <v>18</v>
      </c>
      <c r="E2614" t="s">
        <v>19</v>
      </c>
      <c r="F2614">
        <v>2023</v>
      </c>
      <c r="G2614">
        <v>2023</v>
      </c>
      <c r="H2614">
        <v>400</v>
      </c>
      <c r="I2614" t="s">
        <v>152</v>
      </c>
      <c r="J2614">
        <v>6</v>
      </c>
      <c r="K2614" t="s">
        <v>27</v>
      </c>
      <c r="L2614">
        <v>12</v>
      </c>
      <c r="N2614">
        <v>42</v>
      </c>
      <c r="R2614" s="2">
        <f t="shared" si="81"/>
        <v>0.51</v>
      </c>
      <c r="S2614" s="2">
        <f>IF(AND(P2614&lt;&gt;"_U",P2614&lt;&gt;"c",J2614&lt;&gt;99,J2614&lt;&gt;9),IFERROR(VLOOKUP(A2614,'Health Total'!$A$2:$N$10000,14,0),"."),".")</f>
        <v>8244</v>
      </c>
    </row>
    <row r="2615" spans="1:19" x14ac:dyDescent="0.4">
      <c r="A2615" s="2" t="str">
        <f t="shared" si="80"/>
        <v>2023|Nelson Marlborough|13</v>
      </c>
      <c r="B2615" t="s">
        <v>16</v>
      </c>
      <c r="C2615" t="s">
        <v>17</v>
      </c>
      <c r="D2615" t="s">
        <v>18</v>
      </c>
      <c r="E2615" t="s">
        <v>19</v>
      </c>
      <c r="F2615">
        <v>2023</v>
      </c>
      <c r="G2615">
        <v>2023</v>
      </c>
      <c r="H2615">
        <v>400</v>
      </c>
      <c r="I2615" t="s">
        <v>152</v>
      </c>
      <c r="J2615">
        <v>6</v>
      </c>
      <c r="K2615" t="s">
        <v>27</v>
      </c>
      <c r="L2615">
        <v>13</v>
      </c>
      <c r="N2615">
        <v>0</v>
      </c>
      <c r="R2615" s="2">
        <f t="shared" si="81"/>
        <v>0</v>
      </c>
      <c r="S2615" s="2">
        <f>IF(AND(P2615&lt;&gt;"_U",P2615&lt;&gt;"c",J2615&lt;&gt;99,J2615&lt;&gt;9),IFERROR(VLOOKUP(A2615,'Health Total'!$A$2:$N$10000,14,0),"."),".")</f>
        <v>1059</v>
      </c>
    </row>
    <row r="2616" spans="1:19" x14ac:dyDescent="0.4">
      <c r="A2616" s="2" t="str">
        <f t="shared" si="80"/>
        <v>2023|Nelson Marlborough|999</v>
      </c>
      <c r="B2616" t="s">
        <v>16</v>
      </c>
      <c r="C2616" t="s">
        <v>17</v>
      </c>
      <c r="D2616" t="s">
        <v>18</v>
      </c>
      <c r="E2616" t="s">
        <v>19</v>
      </c>
      <c r="F2616">
        <v>2023</v>
      </c>
      <c r="G2616">
        <v>2023</v>
      </c>
      <c r="H2616">
        <v>400</v>
      </c>
      <c r="I2616" t="s">
        <v>152</v>
      </c>
      <c r="J2616">
        <v>6</v>
      </c>
      <c r="K2616" t="s">
        <v>27</v>
      </c>
      <c r="L2616">
        <v>999</v>
      </c>
      <c r="N2616">
        <v>813</v>
      </c>
      <c r="R2616" s="2">
        <f t="shared" si="81"/>
        <v>1.39</v>
      </c>
      <c r="S2616" s="2">
        <f>IF(AND(P2616&lt;&gt;"_U",P2616&lt;&gt;"c",J2616&lt;&gt;99,J2616&lt;&gt;9),IFERROR(VLOOKUP(A2616,'Health Total'!$A$2:$N$10000,14,0),"."),".")</f>
        <v>58422</v>
      </c>
    </row>
    <row r="2617" spans="1:19" x14ac:dyDescent="0.4">
      <c r="A2617" s="2" t="str">
        <f t="shared" si="80"/>
        <v>2023|Nelson Marlborough|10</v>
      </c>
      <c r="B2617" t="s">
        <v>16</v>
      </c>
      <c r="C2617" t="s">
        <v>17</v>
      </c>
      <c r="D2617" t="s">
        <v>18</v>
      </c>
      <c r="E2617" t="s">
        <v>19</v>
      </c>
      <c r="F2617">
        <v>2023</v>
      </c>
      <c r="G2617">
        <v>2023</v>
      </c>
      <c r="H2617">
        <v>400</v>
      </c>
      <c r="I2617" t="s">
        <v>152</v>
      </c>
      <c r="J2617">
        <v>7</v>
      </c>
      <c r="K2617" t="s">
        <v>28</v>
      </c>
      <c r="L2617">
        <v>10</v>
      </c>
      <c r="N2617">
        <v>0</v>
      </c>
      <c r="R2617" s="2">
        <f t="shared" si="81"/>
        <v>0</v>
      </c>
      <c r="S2617" s="2">
        <f>IF(AND(P2617&lt;&gt;"_U",P2617&lt;&gt;"c",J2617&lt;&gt;99,J2617&lt;&gt;9),IFERROR(VLOOKUP(A2617,'Health Total'!$A$2:$N$10000,14,0),"."),".")</f>
        <v>33</v>
      </c>
    </row>
    <row r="2618" spans="1:19" x14ac:dyDescent="0.4">
      <c r="A2618" s="2" t="str">
        <f t="shared" si="80"/>
        <v>2023|Nelson Marlborough|11</v>
      </c>
      <c r="B2618" t="s">
        <v>16</v>
      </c>
      <c r="C2618" t="s">
        <v>17</v>
      </c>
      <c r="D2618" t="s">
        <v>18</v>
      </c>
      <c r="E2618" t="s">
        <v>19</v>
      </c>
      <c r="F2618">
        <v>2023</v>
      </c>
      <c r="G2618">
        <v>2023</v>
      </c>
      <c r="H2618">
        <v>400</v>
      </c>
      <c r="I2618" t="s">
        <v>152</v>
      </c>
      <c r="J2618">
        <v>7</v>
      </c>
      <c r="K2618" t="s">
        <v>28</v>
      </c>
      <c r="L2618">
        <v>11</v>
      </c>
      <c r="N2618">
        <v>174</v>
      </c>
      <c r="R2618" s="2">
        <f t="shared" si="81"/>
        <v>0.35</v>
      </c>
      <c r="S2618" s="2">
        <f>IF(AND(P2618&lt;&gt;"_U",P2618&lt;&gt;"c",J2618&lt;&gt;99,J2618&lt;&gt;9),IFERROR(VLOOKUP(A2618,'Health Total'!$A$2:$N$10000,14,0),"."),".")</f>
        <v>49083</v>
      </c>
    </row>
    <row r="2619" spans="1:19" x14ac:dyDescent="0.4">
      <c r="A2619" s="2" t="str">
        <f t="shared" si="80"/>
        <v>2023|Nelson Marlborough|12</v>
      </c>
      <c r="B2619" t="s">
        <v>16</v>
      </c>
      <c r="C2619" t="s">
        <v>17</v>
      </c>
      <c r="D2619" t="s">
        <v>18</v>
      </c>
      <c r="E2619" t="s">
        <v>19</v>
      </c>
      <c r="F2619">
        <v>2023</v>
      </c>
      <c r="G2619">
        <v>2023</v>
      </c>
      <c r="H2619">
        <v>400</v>
      </c>
      <c r="I2619" t="s">
        <v>152</v>
      </c>
      <c r="J2619">
        <v>7</v>
      </c>
      <c r="K2619" t="s">
        <v>28</v>
      </c>
      <c r="L2619">
        <v>12</v>
      </c>
      <c r="N2619">
        <v>12</v>
      </c>
      <c r="R2619" s="2">
        <f t="shared" si="81"/>
        <v>0.15</v>
      </c>
      <c r="S2619" s="2">
        <f>IF(AND(P2619&lt;&gt;"_U",P2619&lt;&gt;"c",J2619&lt;&gt;99,J2619&lt;&gt;9),IFERROR(VLOOKUP(A2619,'Health Total'!$A$2:$N$10000,14,0),"."),".")</f>
        <v>8244</v>
      </c>
    </row>
    <row r="2620" spans="1:19" x14ac:dyDescent="0.4">
      <c r="A2620" s="2" t="str">
        <f t="shared" si="80"/>
        <v>2023|Nelson Marlborough|13</v>
      </c>
      <c r="B2620" t="s">
        <v>16</v>
      </c>
      <c r="C2620" t="s">
        <v>17</v>
      </c>
      <c r="D2620" t="s">
        <v>18</v>
      </c>
      <c r="E2620" t="s">
        <v>19</v>
      </c>
      <c r="F2620">
        <v>2023</v>
      </c>
      <c r="G2620">
        <v>2023</v>
      </c>
      <c r="H2620">
        <v>400</v>
      </c>
      <c r="I2620" t="s">
        <v>152</v>
      </c>
      <c r="J2620">
        <v>7</v>
      </c>
      <c r="K2620" t="s">
        <v>28</v>
      </c>
      <c r="L2620">
        <v>13</v>
      </c>
      <c r="N2620">
        <v>3</v>
      </c>
      <c r="R2620" s="2">
        <f t="shared" si="81"/>
        <v>0.28000000000000003</v>
      </c>
      <c r="S2620" s="2">
        <f>IF(AND(P2620&lt;&gt;"_U",P2620&lt;&gt;"c",J2620&lt;&gt;99,J2620&lt;&gt;9),IFERROR(VLOOKUP(A2620,'Health Total'!$A$2:$N$10000,14,0),"."),".")</f>
        <v>1059</v>
      </c>
    </row>
    <row r="2621" spans="1:19" x14ac:dyDescent="0.4">
      <c r="A2621" s="2" t="str">
        <f t="shared" si="80"/>
        <v>2023|Nelson Marlborough|999</v>
      </c>
      <c r="B2621" t="s">
        <v>16</v>
      </c>
      <c r="C2621" t="s">
        <v>17</v>
      </c>
      <c r="D2621" t="s">
        <v>18</v>
      </c>
      <c r="E2621" t="s">
        <v>19</v>
      </c>
      <c r="F2621">
        <v>2023</v>
      </c>
      <c r="G2621">
        <v>2023</v>
      </c>
      <c r="H2621">
        <v>400</v>
      </c>
      <c r="I2621" t="s">
        <v>152</v>
      </c>
      <c r="J2621">
        <v>7</v>
      </c>
      <c r="K2621" t="s">
        <v>28</v>
      </c>
      <c r="L2621">
        <v>999</v>
      </c>
      <c r="N2621">
        <v>189</v>
      </c>
      <c r="R2621" s="2">
        <f t="shared" si="81"/>
        <v>0.32</v>
      </c>
      <c r="S2621" s="2">
        <f>IF(AND(P2621&lt;&gt;"_U",P2621&lt;&gt;"c",J2621&lt;&gt;99,J2621&lt;&gt;9),IFERROR(VLOOKUP(A2621,'Health Total'!$A$2:$N$10000,14,0),"."),".")</f>
        <v>58422</v>
      </c>
    </row>
    <row r="2622" spans="1:19" x14ac:dyDescent="0.4">
      <c r="A2622" s="2" t="str">
        <f t="shared" si="80"/>
        <v>2023|Nelson Marlborough|10</v>
      </c>
      <c r="B2622" t="s">
        <v>16</v>
      </c>
      <c r="C2622" t="s">
        <v>17</v>
      </c>
      <c r="D2622" t="s">
        <v>18</v>
      </c>
      <c r="E2622" t="s">
        <v>19</v>
      </c>
      <c r="F2622">
        <v>2023</v>
      </c>
      <c r="G2622">
        <v>2023</v>
      </c>
      <c r="H2622">
        <v>400</v>
      </c>
      <c r="I2622" t="s">
        <v>152</v>
      </c>
      <c r="J2622">
        <v>77</v>
      </c>
      <c r="K2622" t="s">
        <v>29</v>
      </c>
      <c r="L2622">
        <v>10</v>
      </c>
      <c r="N2622">
        <v>33</v>
      </c>
      <c r="R2622" s="2">
        <f t="shared" si="81"/>
        <v>100</v>
      </c>
      <c r="S2622" s="2">
        <f>IF(AND(P2622&lt;&gt;"_U",P2622&lt;&gt;"c",J2622&lt;&gt;99,J2622&lt;&gt;9),IFERROR(VLOOKUP(A2622,'Health Total'!$A$2:$N$10000,14,0),"."),".")</f>
        <v>33</v>
      </c>
    </row>
    <row r="2623" spans="1:19" x14ac:dyDescent="0.4">
      <c r="A2623" s="2" t="str">
        <f t="shared" si="80"/>
        <v>2023|Nelson Marlborough|11</v>
      </c>
      <c r="B2623" t="s">
        <v>16</v>
      </c>
      <c r="C2623" t="s">
        <v>17</v>
      </c>
      <c r="D2623" t="s">
        <v>18</v>
      </c>
      <c r="E2623" t="s">
        <v>19</v>
      </c>
      <c r="F2623">
        <v>2023</v>
      </c>
      <c r="G2623">
        <v>2023</v>
      </c>
      <c r="H2623">
        <v>400</v>
      </c>
      <c r="I2623" t="s">
        <v>152</v>
      </c>
      <c r="J2623">
        <v>77</v>
      </c>
      <c r="K2623" t="s">
        <v>29</v>
      </c>
      <c r="L2623">
        <v>11</v>
      </c>
      <c r="N2623">
        <v>49083</v>
      </c>
      <c r="R2623" s="2">
        <f t="shared" si="81"/>
        <v>100</v>
      </c>
      <c r="S2623" s="2">
        <f>IF(AND(P2623&lt;&gt;"_U",P2623&lt;&gt;"c",J2623&lt;&gt;99,J2623&lt;&gt;9),IFERROR(VLOOKUP(A2623,'Health Total'!$A$2:$N$10000,14,0),"."),".")</f>
        <v>49083</v>
      </c>
    </row>
    <row r="2624" spans="1:19" x14ac:dyDescent="0.4">
      <c r="A2624" s="2" t="str">
        <f t="shared" si="80"/>
        <v>2023|Nelson Marlborough|12</v>
      </c>
      <c r="B2624" t="s">
        <v>16</v>
      </c>
      <c r="C2624" t="s">
        <v>17</v>
      </c>
      <c r="D2624" t="s">
        <v>18</v>
      </c>
      <c r="E2624" t="s">
        <v>19</v>
      </c>
      <c r="F2624">
        <v>2023</v>
      </c>
      <c r="G2624">
        <v>2023</v>
      </c>
      <c r="H2624">
        <v>400</v>
      </c>
      <c r="I2624" t="s">
        <v>152</v>
      </c>
      <c r="J2624">
        <v>77</v>
      </c>
      <c r="K2624" t="s">
        <v>29</v>
      </c>
      <c r="L2624">
        <v>12</v>
      </c>
      <c r="N2624">
        <v>8244</v>
      </c>
      <c r="R2624" s="2">
        <f t="shared" si="81"/>
        <v>100</v>
      </c>
      <c r="S2624" s="2">
        <f>IF(AND(P2624&lt;&gt;"_U",P2624&lt;&gt;"c",J2624&lt;&gt;99,J2624&lt;&gt;9),IFERROR(VLOOKUP(A2624,'Health Total'!$A$2:$N$10000,14,0),"."),".")</f>
        <v>8244</v>
      </c>
    </row>
    <row r="2625" spans="1:19" x14ac:dyDescent="0.4">
      <c r="A2625" s="2" t="str">
        <f t="shared" si="80"/>
        <v>2023|Nelson Marlborough|13</v>
      </c>
      <c r="B2625" t="s">
        <v>16</v>
      </c>
      <c r="C2625" t="s">
        <v>17</v>
      </c>
      <c r="D2625" t="s">
        <v>18</v>
      </c>
      <c r="E2625" t="s">
        <v>19</v>
      </c>
      <c r="F2625">
        <v>2023</v>
      </c>
      <c r="G2625">
        <v>2023</v>
      </c>
      <c r="H2625">
        <v>400</v>
      </c>
      <c r="I2625" t="s">
        <v>152</v>
      </c>
      <c r="J2625">
        <v>77</v>
      </c>
      <c r="K2625" t="s">
        <v>29</v>
      </c>
      <c r="L2625">
        <v>13</v>
      </c>
      <c r="N2625">
        <v>1059</v>
      </c>
      <c r="R2625" s="2">
        <f t="shared" si="81"/>
        <v>100</v>
      </c>
      <c r="S2625" s="2">
        <f>IF(AND(P2625&lt;&gt;"_U",P2625&lt;&gt;"c",J2625&lt;&gt;99,J2625&lt;&gt;9),IFERROR(VLOOKUP(A2625,'Health Total'!$A$2:$N$10000,14,0),"."),".")</f>
        <v>1059</v>
      </c>
    </row>
    <row r="2626" spans="1:19" x14ac:dyDescent="0.4">
      <c r="A2626" s="2" t="str">
        <f t="shared" si="80"/>
        <v>2023|Nelson Marlborough|999</v>
      </c>
      <c r="B2626" t="s">
        <v>16</v>
      </c>
      <c r="C2626" t="s">
        <v>17</v>
      </c>
      <c r="D2626" t="s">
        <v>18</v>
      </c>
      <c r="E2626" t="s">
        <v>19</v>
      </c>
      <c r="F2626">
        <v>2023</v>
      </c>
      <c r="G2626">
        <v>2023</v>
      </c>
      <c r="H2626">
        <v>400</v>
      </c>
      <c r="I2626" t="s">
        <v>152</v>
      </c>
      <c r="J2626">
        <v>77</v>
      </c>
      <c r="K2626" t="s">
        <v>29</v>
      </c>
      <c r="L2626">
        <v>999</v>
      </c>
      <c r="N2626">
        <v>58422</v>
      </c>
      <c r="R2626" s="2">
        <f t="shared" si="81"/>
        <v>100</v>
      </c>
      <c r="S2626" s="2">
        <f>IF(AND(P2626&lt;&gt;"_U",P2626&lt;&gt;"c",J2626&lt;&gt;99,J2626&lt;&gt;9),IFERROR(VLOOKUP(A2626,'Health Total'!$A$2:$N$10000,14,0),"."),".")</f>
        <v>58422</v>
      </c>
    </row>
    <row r="2627" spans="1:19" x14ac:dyDescent="0.4">
      <c r="A2627" s="2" t="str">
        <f t="shared" ref="A2627:A2690" si="82">G2627&amp;"|"&amp;I2627&amp;"|"&amp;L2627</f>
        <v>2023|Nelson Marlborough|10</v>
      </c>
      <c r="B2627" t="s">
        <v>16</v>
      </c>
      <c r="C2627" t="s">
        <v>17</v>
      </c>
      <c r="D2627" t="s">
        <v>18</v>
      </c>
      <c r="E2627" t="s">
        <v>19</v>
      </c>
      <c r="F2627">
        <v>2023</v>
      </c>
      <c r="G2627">
        <v>2023</v>
      </c>
      <c r="H2627">
        <v>400</v>
      </c>
      <c r="I2627" t="s">
        <v>152</v>
      </c>
      <c r="J2627">
        <v>8</v>
      </c>
      <c r="K2627" t="s">
        <v>30</v>
      </c>
      <c r="L2627">
        <v>10</v>
      </c>
      <c r="N2627">
        <v>3</v>
      </c>
      <c r="R2627" s="2">
        <f t="shared" ref="R2627:R2690" si="83">IF(P2627&lt;&gt;"_U",IFERROR((ROUND(N2627/S2627*100,2)),"."),".")</f>
        <v>9.09</v>
      </c>
      <c r="S2627" s="2">
        <f>IF(AND(P2627&lt;&gt;"_U",P2627&lt;&gt;"c",J2627&lt;&gt;99,J2627&lt;&gt;9),IFERROR(VLOOKUP(A2627,'Health Total'!$A$2:$N$10000,14,0),"."),".")</f>
        <v>33</v>
      </c>
    </row>
    <row r="2628" spans="1:19" x14ac:dyDescent="0.4">
      <c r="A2628" s="2" t="str">
        <f t="shared" si="82"/>
        <v>2023|Nelson Marlborough|11</v>
      </c>
      <c r="B2628" t="s">
        <v>16</v>
      </c>
      <c r="C2628" t="s">
        <v>17</v>
      </c>
      <c r="D2628" t="s">
        <v>18</v>
      </c>
      <c r="E2628" t="s">
        <v>19</v>
      </c>
      <c r="F2628">
        <v>2023</v>
      </c>
      <c r="G2628">
        <v>2023</v>
      </c>
      <c r="H2628">
        <v>400</v>
      </c>
      <c r="I2628" t="s">
        <v>152</v>
      </c>
      <c r="J2628">
        <v>8</v>
      </c>
      <c r="K2628" t="s">
        <v>30</v>
      </c>
      <c r="L2628">
        <v>11</v>
      </c>
      <c r="N2628">
        <v>1035</v>
      </c>
      <c r="R2628" s="2">
        <f t="shared" si="83"/>
        <v>2.11</v>
      </c>
      <c r="S2628" s="2">
        <f>IF(AND(P2628&lt;&gt;"_U",P2628&lt;&gt;"c",J2628&lt;&gt;99,J2628&lt;&gt;9),IFERROR(VLOOKUP(A2628,'Health Total'!$A$2:$N$10000,14,0),"."),".")</f>
        <v>49083</v>
      </c>
    </row>
    <row r="2629" spans="1:19" x14ac:dyDescent="0.4">
      <c r="A2629" s="2" t="str">
        <f t="shared" si="82"/>
        <v>2023|Nelson Marlborough|12</v>
      </c>
      <c r="B2629" t="s">
        <v>16</v>
      </c>
      <c r="C2629" t="s">
        <v>17</v>
      </c>
      <c r="D2629" t="s">
        <v>18</v>
      </c>
      <c r="E2629" t="s">
        <v>19</v>
      </c>
      <c r="F2629">
        <v>2023</v>
      </c>
      <c r="G2629">
        <v>2023</v>
      </c>
      <c r="H2629">
        <v>400</v>
      </c>
      <c r="I2629" t="s">
        <v>152</v>
      </c>
      <c r="J2629">
        <v>8</v>
      </c>
      <c r="K2629" t="s">
        <v>30</v>
      </c>
      <c r="L2629">
        <v>12</v>
      </c>
      <c r="N2629">
        <v>108</v>
      </c>
      <c r="R2629" s="2">
        <f t="shared" si="83"/>
        <v>1.31</v>
      </c>
      <c r="S2629" s="2">
        <f>IF(AND(P2629&lt;&gt;"_U",P2629&lt;&gt;"c",J2629&lt;&gt;99,J2629&lt;&gt;9),IFERROR(VLOOKUP(A2629,'Health Total'!$A$2:$N$10000,14,0),"."),".")</f>
        <v>8244</v>
      </c>
    </row>
    <row r="2630" spans="1:19" x14ac:dyDescent="0.4">
      <c r="A2630" s="2" t="str">
        <f t="shared" si="82"/>
        <v>2023|Nelson Marlborough|13</v>
      </c>
      <c r="B2630" t="s">
        <v>16</v>
      </c>
      <c r="C2630" t="s">
        <v>17</v>
      </c>
      <c r="D2630" t="s">
        <v>18</v>
      </c>
      <c r="E2630" t="s">
        <v>19</v>
      </c>
      <c r="F2630">
        <v>2023</v>
      </c>
      <c r="G2630">
        <v>2023</v>
      </c>
      <c r="H2630">
        <v>400</v>
      </c>
      <c r="I2630" t="s">
        <v>152</v>
      </c>
      <c r="J2630">
        <v>8</v>
      </c>
      <c r="K2630" t="s">
        <v>30</v>
      </c>
      <c r="L2630">
        <v>13</v>
      </c>
      <c r="N2630">
        <v>87</v>
      </c>
      <c r="R2630" s="2">
        <f t="shared" si="83"/>
        <v>8.2200000000000006</v>
      </c>
      <c r="S2630" s="2">
        <f>IF(AND(P2630&lt;&gt;"_U",P2630&lt;&gt;"c",J2630&lt;&gt;99,J2630&lt;&gt;9),IFERROR(VLOOKUP(A2630,'Health Total'!$A$2:$N$10000,14,0),"."),".")</f>
        <v>1059</v>
      </c>
    </row>
    <row r="2631" spans="1:19" x14ac:dyDescent="0.4">
      <c r="A2631" s="2" t="str">
        <f t="shared" si="82"/>
        <v>2023|Nelson Marlborough|999</v>
      </c>
      <c r="B2631" t="s">
        <v>16</v>
      </c>
      <c r="C2631" t="s">
        <v>17</v>
      </c>
      <c r="D2631" t="s">
        <v>18</v>
      </c>
      <c r="E2631" t="s">
        <v>19</v>
      </c>
      <c r="F2631">
        <v>2023</v>
      </c>
      <c r="G2631">
        <v>2023</v>
      </c>
      <c r="H2631">
        <v>400</v>
      </c>
      <c r="I2631" t="s">
        <v>152</v>
      </c>
      <c r="J2631">
        <v>8</v>
      </c>
      <c r="K2631" t="s">
        <v>30</v>
      </c>
      <c r="L2631">
        <v>999</v>
      </c>
      <c r="N2631">
        <v>1233</v>
      </c>
      <c r="R2631" s="2">
        <f t="shared" si="83"/>
        <v>2.11</v>
      </c>
      <c r="S2631" s="2">
        <f>IF(AND(P2631&lt;&gt;"_U",P2631&lt;&gt;"c",J2631&lt;&gt;99,J2631&lt;&gt;9),IFERROR(VLOOKUP(A2631,'Health Total'!$A$2:$N$10000,14,0),"."),".")</f>
        <v>58422</v>
      </c>
    </row>
    <row r="2632" spans="1:19" x14ac:dyDescent="0.4">
      <c r="A2632" s="2" t="str">
        <f t="shared" si="82"/>
        <v>2023|Nelson Marlborough|10</v>
      </c>
      <c r="B2632" t="s">
        <v>16</v>
      </c>
      <c r="C2632" t="s">
        <v>17</v>
      </c>
      <c r="D2632" t="s">
        <v>18</v>
      </c>
      <c r="E2632" t="s">
        <v>19</v>
      </c>
      <c r="F2632">
        <v>2023</v>
      </c>
      <c r="G2632">
        <v>2023</v>
      </c>
      <c r="H2632">
        <v>400</v>
      </c>
      <c r="I2632" t="s">
        <v>152</v>
      </c>
      <c r="J2632">
        <v>9</v>
      </c>
      <c r="K2632" t="s">
        <v>31</v>
      </c>
      <c r="L2632">
        <v>10</v>
      </c>
      <c r="N2632">
        <v>0</v>
      </c>
      <c r="R2632" s="2" t="str">
        <f t="shared" si="83"/>
        <v>.</v>
      </c>
      <c r="S2632" s="2" t="str">
        <f>IF(AND(P2632&lt;&gt;"_U",P2632&lt;&gt;"c",J2632&lt;&gt;99,J2632&lt;&gt;9),IFERROR(VLOOKUP(A2632,'Health Total'!$A$2:$N$10000,14,0),"."),".")</f>
        <v>.</v>
      </c>
    </row>
    <row r="2633" spans="1:19" x14ac:dyDescent="0.4">
      <c r="A2633" s="2" t="str">
        <f t="shared" si="82"/>
        <v>2023|Nelson Marlborough|11</v>
      </c>
      <c r="B2633" t="s">
        <v>16</v>
      </c>
      <c r="C2633" t="s">
        <v>17</v>
      </c>
      <c r="D2633" t="s">
        <v>18</v>
      </c>
      <c r="E2633" t="s">
        <v>19</v>
      </c>
      <c r="F2633">
        <v>2023</v>
      </c>
      <c r="G2633">
        <v>2023</v>
      </c>
      <c r="H2633">
        <v>400</v>
      </c>
      <c r="I2633" t="s">
        <v>152</v>
      </c>
      <c r="J2633">
        <v>9</v>
      </c>
      <c r="K2633" t="s">
        <v>31</v>
      </c>
      <c r="L2633">
        <v>11</v>
      </c>
      <c r="N2633">
        <v>3327</v>
      </c>
      <c r="R2633" s="2" t="str">
        <f t="shared" si="83"/>
        <v>.</v>
      </c>
      <c r="S2633" s="2" t="str">
        <f>IF(AND(P2633&lt;&gt;"_U",P2633&lt;&gt;"c",J2633&lt;&gt;99,J2633&lt;&gt;9),IFERROR(VLOOKUP(A2633,'Health Total'!$A$2:$N$10000,14,0),"."),".")</f>
        <v>.</v>
      </c>
    </row>
    <row r="2634" spans="1:19" x14ac:dyDescent="0.4">
      <c r="A2634" s="2" t="str">
        <f t="shared" si="82"/>
        <v>2023|Nelson Marlborough|12</v>
      </c>
      <c r="B2634" t="s">
        <v>16</v>
      </c>
      <c r="C2634" t="s">
        <v>17</v>
      </c>
      <c r="D2634" t="s">
        <v>18</v>
      </c>
      <c r="E2634" t="s">
        <v>19</v>
      </c>
      <c r="F2634">
        <v>2023</v>
      </c>
      <c r="G2634">
        <v>2023</v>
      </c>
      <c r="H2634">
        <v>400</v>
      </c>
      <c r="I2634" t="s">
        <v>152</v>
      </c>
      <c r="J2634">
        <v>9</v>
      </c>
      <c r="K2634" t="s">
        <v>31</v>
      </c>
      <c r="L2634">
        <v>12</v>
      </c>
      <c r="N2634">
        <v>639</v>
      </c>
      <c r="R2634" s="2" t="str">
        <f t="shared" si="83"/>
        <v>.</v>
      </c>
      <c r="S2634" s="2" t="str">
        <f>IF(AND(P2634&lt;&gt;"_U",P2634&lt;&gt;"c",J2634&lt;&gt;99,J2634&lt;&gt;9),IFERROR(VLOOKUP(A2634,'Health Total'!$A$2:$N$10000,14,0),"."),".")</f>
        <v>.</v>
      </c>
    </row>
    <row r="2635" spans="1:19" x14ac:dyDescent="0.4">
      <c r="A2635" s="2" t="str">
        <f t="shared" si="82"/>
        <v>2023|Nelson Marlborough|13</v>
      </c>
      <c r="B2635" t="s">
        <v>16</v>
      </c>
      <c r="C2635" t="s">
        <v>17</v>
      </c>
      <c r="D2635" t="s">
        <v>18</v>
      </c>
      <c r="E2635" t="s">
        <v>19</v>
      </c>
      <c r="F2635">
        <v>2023</v>
      </c>
      <c r="G2635">
        <v>2023</v>
      </c>
      <c r="H2635">
        <v>400</v>
      </c>
      <c r="I2635" t="s">
        <v>152</v>
      </c>
      <c r="J2635">
        <v>9</v>
      </c>
      <c r="K2635" t="s">
        <v>31</v>
      </c>
      <c r="L2635">
        <v>13</v>
      </c>
      <c r="N2635">
        <v>513</v>
      </c>
      <c r="R2635" s="2" t="str">
        <f t="shared" si="83"/>
        <v>.</v>
      </c>
      <c r="S2635" s="2" t="str">
        <f>IF(AND(P2635&lt;&gt;"_U",P2635&lt;&gt;"c",J2635&lt;&gt;99,J2635&lt;&gt;9),IFERROR(VLOOKUP(A2635,'Health Total'!$A$2:$N$10000,14,0),"."),".")</f>
        <v>.</v>
      </c>
    </row>
    <row r="2636" spans="1:19" x14ac:dyDescent="0.4">
      <c r="A2636" s="2" t="str">
        <f t="shared" si="82"/>
        <v>2023|Nelson Marlborough|999</v>
      </c>
      <c r="B2636" t="s">
        <v>16</v>
      </c>
      <c r="C2636" t="s">
        <v>17</v>
      </c>
      <c r="D2636" t="s">
        <v>18</v>
      </c>
      <c r="E2636" t="s">
        <v>19</v>
      </c>
      <c r="F2636">
        <v>2023</v>
      </c>
      <c r="G2636">
        <v>2023</v>
      </c>
      <c r="H2636">
        <v>400</v>
      </c>
      <c r="I2636" t="s">
        <v>152</v>
      </c>
      <c r="J2636">
        <v>9</v>
      </c>
      <c r="K2636" t="s">
        <v>31</v>
      </c>
      <c r="L2636">
        <v>999</v>
      </c>
      <c r="N2636">
        <v>4479</v>
      </c>
      <c r="R2636" s="2" t="str">
        <f t="shared" si="83"/>
        <v>.</v>
      </c>
      <c r="S2636" s="2" t="str">
        <f>IF(AND(P2636&lt;&gt;"_U",P2636&lt;&gt;"c",J2636&lt;&gt;99,J2636&lt;&gt;9),IFERROR(VLOOKUP(A2636,'Health Total'!$A$2:$N$10000,14,0),"."),".")</f>
        <v>.</v>
      </c>
    </row>
    <row r="2637" spans="1:19" x14ac:dyDescent="0.4">
      <c r="A2637" s="2" t="str">
        <f t="shared" si="82"/>
        <v>2023|Nelson Marlborough|10</v>
      </c>
      <c r="B2637" t="s">
        <v>16</v>
      </c>
      <c r="C2637" t="s">
        <v>17</v>
      </c>
      <c r="D2637" t="s">
        <v>18</v>
      </c>
      <c r="E2637" t="s">
        <v>19</v>
      </c>
      <c r="F2637">
        <v>2023</v>
      </c>
      <c r="G2637">
        <v>2023</v>
      </c>
      <c r="H2637">
        <v>400</v>
      </c>
      <c r="I2637" t="s">
        <v>152</v>
      </c>
      <c r="J2637">
        <v>99</v>
      </c>
      <c r="K2637" t="s">
        <v>32</v>
      </c>
      <c r="L2637">
        <v>10</v>
      </c>
      <c r="N2637">
        <v>33</v>
      </c>
      <c r="R2637" s="2" t="str">
        <f t="shared" si="83"/>
        <v>.</v>
      </c>
      <c r="S2637" s="2" t="str">
        <f>IF(AND(P2637&lt;&gt;"_U",P2637&lt;&gt;"c",J2637&lt;&gt;99,J2637&lt;&gt;9),IFERROR(VLOOKUP(A2637,'Health Total'!$A$2:$N$10000,14,0),"."),".")</f>
        <v>.</v>
      </c>
    </row>
    <row r="2638" spans="1:19" x14ac:dyDescent="0.4">
      <c r="A2638" s="2" t="str">
        <f t="shared" si="82"/>
        <v>2023|Nelson Marlborough|11</v>
      </c>
      <c r="B2638" t="s">
        <v>16</v>
      </c>
      <c r="C2638" t="s">
        <v>17</v>
      </c>
      <c r="D2638" t="s">
        <v>18</v>
      </c>
      <c r="E2638" t="s">
        <v>19</v>
      </c>
      <c r="F2638">
        <v>2023</v>
      </c>
      <c r="G2638">
        <v>2023</v>
      </c>
      <c r="H2638">
        <v>400</v>
      </c>
      <c r="I2638" t="s">
        <v>152</v>
      </c>
      <c r="J2638">
        <v>99</v>
      </c>
      <c r="K2638" t="s">
        <v>32</v>
      </c>
      <c r="L2638">
        <v>11</v>
      </c>
      <c r="N2638">
        <v>52413</v>
      </c>
      <c r="R2638" s="2" t="str">
        <f t="shared" si="83"/>
        <v>.</v>
      </c>
      <c r="S2638" s="2" t="str">
        <f>IF(AND(P2638&lt;&gt;"_U",P2638&lt;&gt;"c",J2638&lt;&gt;99,J2638&lt;&gt;9),IFERROR(VLOOKUP(A2638,'Health Total'!$A$2:$N$10000,14,0),"."),".")</f>
        <v>.</v>
      </c>
    </row>
    <row r="2639" spans="1:19" x14ac:dyDescent="0.4">
      <c r="A2639" s="2" t="str">
        <f t="shared" si="82"/>
        <v>2023|Nelson Marlborough|12</v>
      </c>
      <c r="B2639" t="s">
        <v>16</v>
      </c>
      <c r="C2639" t="s">
        <v>17</v>
      </c>
      <c r="D2639" t="s">
        <v>18</v>
      </c>
      <c r="E2639" t="s">
        <v>19</v>
      </c>
      <c r="F2639">
        <v>2023</v>
      </c>
      <c r="G2639">
        <v>2023</v>
      </c>
      <c r="H2639">
        <v>400</v>
      </c>
      <c r="I2639" t="s">
        <v>152</v>
      </c>
      <c r="J2639">
        <v>99</v>
      </c>
      <c r="K2639" t="s">
        <v>32</v>
      </c>
      <c r="L2639">
        <v>12</v>
      </c>
      <c r="N2639">
        <v>8886</v>
      </c>
      <c r="R2639" s="2" t="str">
        <f t="shared" si="83"/>
        <v>.</v>
      </c>
      <c r="S2639" s="2" t="str">
        <f>IF(AND(P2639&lt;&gt;"_U",P2639&lt;&gt;"c",J2639&lt;&gt;99,J2639&lt;&gt;9),IFERROR(VLOOKUP(A2639,'Health Total'!$A$2:$N$10000,14,0),"."),".")</f>
        <v>.</v>
      </c>
    </row>
    <row r="2640" spans="1:19" x14ac:dyDescent="0.4">
      <c r="A2640" s="2" t="str">
        <f t="shared" si="82"/>
        <v>2023|Nelson Marlborough|13</v>
      </c>
      <c r="B2640" t="s">
        <v>16</v>
      </c>
      <c r="C2640" t="s">
        <v>17</v>
      </c>
      <c r="D2640" t="s">
        <v>18</v>
      </c>
      <c r="E2640" t="s">
        <v>19</v>
      </c>
      <c r="F2640">
        <v>2023</v>
      </c>
      <c r="G2640">
        <v>2023</v>
      </c>
      <c r="H2640">
        <v>400</v>
      </c>
      <c r="I2640" t="s">
        <v>152</v>
      </c>
      <c r="J2640">
        <v>99</v>
      </c>
      <c r="K2640" t="s">
        <v>32</v>
      </c>
      <c r="L2640">
        <v>13</v>
      </c>
      <c r="N2640">
        <v>1572</v>
      </c>
      <c r="R2640" s="2" t="str">
        <f t="shared" si="83"/>
        <v>.</v>
      </c>
      <c r="S2640" s="2" t="str">
        <f>IF(AND(P2640&lt;&gt;"_U",P2640&lt;&gt;"c",J2640&lt;&gt;99,J2640&lt;&gt;9),IFERROR(VLOOKUP(A2640,'Health Total'!$A$2:$N$10000,14,0),"."),".")</f>
        <v>.</v>
      </c>
    </row>
    <row r="2641" spans="1:19" x14ac:dyDescent="0.4">
      <c r="A2641" s="2" t="str">
        <f t="shared" si="82"/>
        <v>2023|Nelson Marlborough|999</v>
      </c>
      <c r="B2641" t="s">
        <v>16</v>
      </c>
      <c r="C2641" t="s">
        <v>17</v>
      </c>
      <c r="D2641" t="s">
        <v>18</v>
      </c>
      <c r="E2641" t="s">
        <v>19</v>
      </c>
      <c r="F2641">
        <v>2023</v>
      </c>
      <c r="G2641">
        <v>2023</v>
      </c>
      <c r="H2641">
        <v>400</v>
      </c>
      <c r="I2641" t="s">
        <v>152</v>
      </c>
      <c r="J2641">
        <v>99</v>
      </c>
      <c r="K2641" t="s">
        <v>32</v>
      </c>
      <c r="L2641">
        <v>999</v>
      </c>
      <c r="N2641">
        <v>62901</v>
      </c>
      <c r="R2641" s="2" t="str">
        <f t="shared" si="83"/>
        <v>.</v>
      </c>
      <c r="S2641" s="2" t="str">
        <f>IF(AND(P2641&lt;&gt;"_U",P2641&lt;&gt;"c",J2641&lt;&gt;99,J2641&lt;&gt;9),IFERROR(VLOOKUP(A2641,'Health Total'!$A$2:$N$10000,14,0),"."),".")</f>
        <v>.</v>
      </c>
    </row>
    <row r="2642" spans="1:19" x14ac:dyDescent="0.4">
      <c r="A2642" s="2" t="str">
        <f t="shared" si="82"/>
        <v>2023|West Coast|10</v>
      </c>
      <c r="B2642" t="s">
        <v>16</v>
      </c>
      <c r="C2642" t="s">
        <v>17</v>
      </c>
      <c r="D2642" t="s">
        <v>18</v>
      </c>
      <c r="E2642" t="s">
        <v>19</v>
      </c>
      <c r="F2642">
        <v>2023</v>
      </c>
      <c r="G2642">
        <v>2023</v>
      </c>
      <c r="H2642">
        <v>401</v>
      </c>
      <c r="I2642" t="s">
        <v>151</v>
      </c>
      <c r="J2642">
        <v>0</v>
      </c>
      <c r="K2642" t="s">
        <v>21</v>
      </c>
      <c r="L2642">
        <v>10</v>
      </c>
      <c r="N2642">
        <v>0</v>
      </c>
      <c r="R2642" s="2">
        <f t="shared" si="83"/>
        <v>0</v>
      </c>
      <c r="S2642" s="2">
        <f>IF(AND(P2642&lt;&gt;"_U",P2642&lt;&gt;"c",J2642&lt;&gt;99,J2642&lt;&gt;9),IFERROR(VLOOKUP(A2642,'Health Total'!$A$2:$N$10000,14,0),"."),".")</f>
        <v>6</v>
      </c>
    </row>
    <row r="2643" spans="1:19" x14ac:dyDescent="0.4">
      <c r="A2643" s="2" t="str">
        <f t="shared" si="82"/>
        <v>2023|West Coast|11</v>
      </c>
      <c r="B2643" t="s">
        <v>16</v>
      </c>
      <c r="C2643" t="s">
        <v>17</v>
      </c>
      <c r="D2643" t="s">
        <v>18</v>
      </c>
      <c r="E2643" t="s">
        <v>19</v>
      </c>
      <c r="F2643">
        <v>2023</v>
      </c>
      <c r="G2643">
        <v>2023</v>
      </c>
      <c r="H2643">
        <v>401</v>
      </c>
      <c r="I2643" t="s">
        <v>151</v>
      </c>
      <c r="J2643">
        <v>0</v>
      </c>
      <c r="K2643" t="s">
        <v>21</v>
      </c>
      <c r="L2643">
        <v>11</v>
      </c>
      <c r="N2643">
        <v>60</v>
      </c>
      <c r="R2643" s="2">
        <f t="shared" si="83"/>
        <v>0.54</v>
      </c>
      <c r="S2643" s="2">
        <f>IF(AND(P2643&lt;&gt;"_U",P2643&lt;&gt;"c",J2643&lt;&gt;99,J2643&lt;&gt;9),IFERROR(VLOOKUP(A2643,'Health Total'!$A$2:$N$10000,14,0),"."),".")</f>
        <v>11154</v>
      </c>
    </row>
    <row r="2644" spans="1:19" x14ac:dyDescent="0.4">
      <c r="A2644" s="2" t="str">
        <f t="shared" si="82"/>
        <v>2023|West Coast|12</v>
      </c>
      <c r="B2644" t="s">
        <v>16</v>
      </c>
      <c r="C2644" t="s">
        <v>17</v>
      </c>
      <c r="D2644" t="s">
        <v>18</v>
      </c>
      <c r="E2644" t="s">
        <v>19</v>
      </c>
      <c r="F2644">
        <v>2023</v>
      </c>
      <c r="G2644">
        <v>2023</v>
      </c>
      <c r="H2644">
        <v>401</v>
      </c>
      <c r="I2644" t="s">
        <v>151</v>
      </c>
      <c r="J2644">
        <v>0</v>
      </c>
      <c r="K2644" t="s">
        <v>21</v>
      </c>
      <c r="L2644">
        <v>12</v>
      </c>
      <c r="N2644">
        <v>15</v>
      </c>
      <c r="R2644" s="2">
        <f t="shared" si="83"/>
        <v>1.33</v>
      </c>
      <c r="S2644" s="2">
        <f>IF(AND(P2644&lt;&gt;"_U",P2644&lt;&gt;"c",J2644&lt;&gt;99,J2644&lt;&gt;9),IFERROR(VLOOKUP(A2644,'Health Total'!$A$2:$N$10000,14,0),"."),".")</f>
        <v>1128</v>
      </c>
    </row>
    <row r="2645" spans="1:19" x14ac:dyDescent="0.4">
      <c r="A2645" s="2" t="str">
        <f t="shared" si="82"/>
        <v>2023|West Coast|13</v>
      </c>
      <c r="B2645" t="s">
        <v>16</v>
      </c>
      <c r="C2645" t="s">
        <v>17</v>
      </c>
      <c r="D2645" t="s">
        <v>18</v>
      </c>
      <c r="E2645" t="s">
        <v>19</v>
      </c>
      <c r="F2645">
        <v>2023</v>
      </c>
      <c r="G2645">
        <v>2023</v>
      </c>
      <c r="H2645">
        <v>401</v>
      </c>
      <c r="I2645" t="s">
        <v>151</v>
      </c>
      <c r="J2645">
        <v>0</v>
      </c>
      <c r="K2645" t="s">
        <v>21</v>
      </c>
      <c r="L2645">
        <v>13</v>
      </c>
      <c r="N2645">
        <v>63</v>
      </c>
      <c r="R2645" s="2">
        <f t="shared" si="83"/>
        <v>18.260000000000002</v>
      </c>
      <c r="S2645" s="2">
        <f>IF(AND(P2645&lt;&gt;"_U",P2645&lt;&gt;"c",J2645&lt;&gt;99,J2645&lt;&gt;9),IFERROR(VLOOKUP(A2645,'Health Total'!$A$2:$N$10000,14,0),"."),".")</f>
        <v>345</v>
      </c>
    </row>
    <row r="2646" spans="1:19" x14ac:dyDescent="0.4">
      <c r="A2646" s="2" t="str">
        <f t="shared" si="82"/>
        <v>2023|West Coast|999</v>
      </c>
      <c r="B2646" t="s">
        <v>16</v>
      </c>
      <c r="C2646" t="s">
        <v>17</v>
      </c>
      <c r="D2646" t="s">
        <v>18</v>
      </c>
      <c r="E2646" t="s">
        <v>19</v>
      </c>
      <c r="F2646">
        <v>2023</v>
      </c>
      <c r="G2646">
        <v>2023</v>
      </c>
      <c r="H2646">
        <v>401</v>
      </c>
      <c r="I2646" t="s">
        <v>151</v>
      </c>
      <c r="J2646">
        <v>0</v>
      </c>
      <c r="K2646" t="s">
        <v>21</v>
      </c>
      <c r="L2646">
        <v>999</v>
      </c>
      <c r="N2646">
        <v>138</v>
      </c>
      <c r="R2646" s="2">
        <f t="shared" si="83"/>
        <v>1.0900000000000001</v>
      </c>
      <c r="S2646" s="2">
        <f>IF(AND(P2646&lt;&gt;"_U",P2646&lt;&gt;"c",J2646&lt;&gt;99,J2646&lt;&gt;9),IFERROR(VLOOKUP(A2646,'Health Total'!$A$2:$N$10000,14,0),"."),".")</f>
        <v>12633</v>
      </c>
    </row>
    <row r="2647" spans="1:19" x14ac:dyDescent="0.4">
      <c r="A2647" s="2" t="str">
        <f t="shared" si="82"/>
        <v>2023|West Coast|10</v>
      </c>
      <c r="B2647" t="s">
        <v>16</v>
      </c>
      <c r="C2647" t="s">
        <v>17</v>
      </c>
      <c r="D2647" t="s">
        <v>18</v>
      </c>
      <c r="E2647" t="s">
        <v>19</v>
      </c>
      <c r="F2647">
        <v>2023</v>
      </c>
      <c r="G2647">
        <v>2023</v>
      </c>
      <c r="H2647">
        <v>401</v>
      </c>
      <c r="I2647" t="s">
        <v>151</v>
      </c>
      <c r="J2647">
        <v>1</v>
      </c>
      <c r="K2647" t="s">
        <v>22</v>
      </c>
      <c r="L2647">
        <v>10</v>
      </c>
      <c r="N2647">
        <v>3</v>
      </c>
      <c r="R2647" s="2">
        <f t="shared" si="83"/>
        <v>50</v>
      </c>
      <c r="S2647" s="2">
        <f>IF(AND(P2647&lt;&gt;"_U",P2647&lt;&gt;"c",J2647&lt;&gt;99,J2647&lt;&gt;9),IFERROR(VLOOKUP(A2647,'Health Total'!$A$2:$N$10000,14,0),"."),".")</f>
        <v>6</v>
      </c>
    </row>
    <row r="2648" spans="1:19" x14ac:dyDescent="0.4">
      <c r="A2648" s="2" t="str">
        <f t="shared" si="82"/>
        <v>2023|West Coast|11</v>
      </c>
      <c r="B2648" t="s">
        <v>16</v>
      </c>
      <c r="C2648" t="s">
        <v>17</v>
      </c>
      <c r="D2648" t="s">
        <v>18</v>
      </c>
      <c r="E2648" t="s">
        <v>19</v>
      </c>
      <c r="F2648">
        <v>2023</v>
      </c>
      <c r="G2648">
        <v>2023</v>
      </c>
      <c r="H2648">
        <v>401</v>
      </c>
      <c r="I2648" t="s">
        <v>151</v>
      </c>
      <c r="J2648">
        <v>1</v>
      </c>
      <c r="K2648" t="s">
        <v>22</v>
      </c>
      <c r="L2648">
        <v>11</v>
      </c>
      <c r="N2648">
        <v>4260</v>
      </c>
      <c r="R2648" s="2">
        <f t="shared" si="83"/>
        <v>38.19</v>
      </c>
      <c r="S2648" s="2">
        <f>IF(AND(P2648&lt;&gt;"_U",P2648&lt;&gt;"c",J2648&lt;&gt;99,J2648&lt;&gt;9),IFERROR(VLOOKUP(A2648,'Health Total'!$A$2:$N$10000,14,0),"."),".")</f>
        <v>11154</v>
      </c>
    </row>
    <row r="2649" spans="1:19" x14ac:dyDescent="0.4">
      <c r="A2649" s="2" t="str">
        <f t="shared" si="82"/>
        <v>2023|West Coast|12</v>
      </c>
      <c r="B2649" t="s">
        <v>16</v>
      </c>
      <c r="C2649" t="s">
        <v>17</v>
      </c>
      <c r="D2649" t="s">
        <v>18</v>
      </c>
      <c r="E2649" t="s">
        <v>19</v>
      </c>
      <c r="F2649">
        <v>2023</v>
      </c>
      <c r="G2649">
        <v>2023</v>
      </c>
      <c r="H2649">
        <v>401</v>
      </c>
      <c r="I2649" t="s">
        <v>151</v>
      </c>
      <c r="J2649">
        <v>1</v>
      </c>
      <c r="K2649" t="s">
        <v>22</v>
      </c>
      <c r="L2649">
        <v>12</v>
      </c>
      <c r="N2649">
        <v>603</v>
      </c>
      <c r="R2649" s="2">
        <f t="shared" si="83"/>
        <v>53.46</v>
      </c>
      <c r="S2649" s="2">
        <f>IF(AND(P2649&lt;&gt;"_U",P2649&lt;&gt;"c",J2649&lt;&gt;99,J2649&lt;&gt;9),IFERROR(VLOOKUP(A2649,'Health Total'!$A$2:$N$10000,14,0),"."),".")</f>
        <v>1128</v>
      </c>
    </row>
    <row r="2650" spans="1:19" x14ac:dyDescent="0.4">
      <c r="A2650" s="2" t="str">
        <f t="shared" si="82"/>
        <v>2023|West Coast|13</v>
      </c>
      <c r="B2650" t="s">
        <v>16</v>
      </c>
      <c r="C2650" t="s">
        <v>17</v>
      </c>
      <c r="D2650" t="s">
        <v>18</v>
      </c>
      <c r="E2650" t="s">
        <v>19</v>
      </c>
      <c r="F2650">
        <v>2023</v>
      </c>
      <c r="G2650">
        <v>2023</v>
      </c>
      <c r="H2650">
        <v>401</v>
      </c>
      <c r="I2650" t="s">
        <v>151</v>
      </c>
      <c r="J2650">
        <v>1</v>
      </c>
      <c r="K2650" t="s">
        <v>22</v>
      </c>
      <c r="L2650">
        <v>13</v>
      </c>
      <c r="N2650">
        <v>27</v>
      </c>
      <c r="R2650" s="2">
        <f t="shared" si="83"/>
        <v>7.83</v>
      </c>
      <c r="S2650" s="2">
        <f>IF(AND(P2650&lt;&gt;"_U",P2650&lt;&gt;"c",J2650&lt;&gt;99,J2650&lt;&gt;9),IFERROR(VLOOKUP(A2650,'Health Total'!$A$2:$N$10000,14,0),"."),".")</f>
        <v>345</v>
      </c>
    </row>
    <row r="2651" spans="1:19" x14ac:dyDescent="0.4">
      <c r="A2651" s="2" t="str">
        <f t="shared" si="82"/>
        <v>2023|West Coast|999</v>
      </c>
      <c r="B2651" t="s">
        <v>16</v>
      </c>
      <c r="C2651" t="s">
        <v>17</v>
      </c>
      <c r="D2651" t="s">
        <v>18</v>
      </c>
      <c r="E2651" t="s">
        <v>19</v>
      </c>
      <c r="F2651">
        <v>2023</v>
      </c>
      <c r="G2651">
        <v>2023</v>
      </c>
      <c r="H2651">
        <v>401</v>
      </c>
      <c r="I2651" t="s">
        <v>151</v>
      </c>
      <c r="J2651">
        <v>1</v>
      </c>
      <c r="K2651" t="s">
        <v>22</v>
      </c>
      <c r="L2651">
        <v>999</v>
      </c>
      <c r="N2651">
        <v>4896</v>
      </c>
      <c r="R2651" s="2">
        <f t="shared" si="83"/>
        <v>38.76</v>
      </c>
      <c r="S2651" s="2">
        <f>IF(AND(P2651&lt;&gt;"_U",P2651&lt;&gt;"c",J2651&lt;&gt;99,J2651&lt;&gt;9),IFERROR(VLOOKUP(A2651,'Health Total'!$A$2:$N$10000,14,0),"."),".")</f>
        <v>12633</v>
      </c>
    </row>
    <row r="2652" spans="1:19" x14ac:dyDescent="0.4">
      <c r="A2652" s="2" t="str">
        <f t="shared" si="82"/>
        <v>2023|West Coast|10</v>
      </c>
      <c r="B2652" t="s">
        <v>16</v>
      </c>
      <c r="C2652" t="s">
        <v>17</v>
      </c>
      <c r="D2652" t="s">
        <v>18</v>
      </c>
      <c r="E2652" t="s">
        <v>19</v>
      </c>
      <c r="F2652">
        <v>2023</v>
      </c>
      <c r="G2652">
        <v>2023</v>
      </c>
      <c r="H2652">
        <v>401</v>
      </c>
      <c r="I2652" t="s">
        <v>151</v>
      </c>
      <c r="J2652">
        <v>2</v>
      </c>
      <c r="K2652" t="s">
        <v>23</v>
      </c>
      <c r="L2652">
        <v>10</v>
      </c>
      <c r="N2652">
        <v>0</v>
      </c>
      <c r="R2652" s="2">
        <f t="shared" si="83"/>
        <v>0</v>
      </c>
      <c r="S2652" s="2">
        <f>IF(AND(P2652&lt;&gt;"_U",P2652&lt;&gt;"c",J2652&lt;&gt;99,J2652&lt;&gt;9),IFERROR(VLOOKUP(A2652,'Health Total'!$A$2:$N$10000,14,0),"."),".")</f>
        <v>6</v>
      </c>
    </row>
    <row r="2653" spans="1:19" x14ac:dyDescent="0.4">
      <c r="A2653" s="2" t="str">
        <f t="shared" si="82"/>
        <v>2023|West Coast|11</v>
      </c>
      <c r="B2653" t="s">
        <v>16</v>
      </c>
      <c r="C2653" t="s">
        <v>17</v>
      </c>
      <c r="D2653" t="s">
        <v>18</v>
      </c>
      <c r="E2653" t="s">
        <v>19</v>
      </c>
      <c r="F2653">
        <v>2023</v>
      </c>
      <c r="G2653">
        <v>2023</v>
      </c>
      <c r="H2653">
        <v>401</v>
      </c>
      <c r="I2653" t="s">
        <v>151</v>
      </c>
      <c r="J2653">
        <v>2</v>
      </c>
      <c r="K2653" t="s">
        <v>23</v>
      </c>
      <c r="L2653">
        <v>11</v>
      </c>
      <c r="N2653">
        <v>2811</v>
      </c>
      <c r="R2653" s="2">
        <f t="shared" si="83"/>
        <v>25.2</v>
      </c>
      <c r="S2653" s="2">
        <f>IF(AND(P2653&lt;&gt;"_U",P2653&lt;&gt;"c",J2653&lt;&gt;99,J2653&lt;&gt;9),IFERROR(VLOOKUP(A2653,'Health Total'!$A$2:$N$10000,14,0),"."),".")</f>
        <v>11154</v>
      </c>
    </row>
    <row r="2654" spans="1:19" x14ac:dyDescent="0.4">
      <c r="A2654" s="2" t="str">
        <f t="shared" si="82"/>
        <v>2023|West Coast|12</v>
      </c>
      <c r="B2654" t="s">
        <v>16</v>
      </c>
      <c r="C2654" t="s">
        <v>17</v>
      </c>
      <c r="D2654" t="s">
        <v>18</v>
      </c>
      <c r="E2654" t="s">
        <v>19</v>
      </c>
      <c r="F2654">
        <v>2023</v>
      </c>
      <c r="G2654">
        <v>2023</v>
      </c>
      <c r="H2654">
        <v>401</v>
      </c>
      <c r="I2654" t="s">
        <v>151</v>
      </c>
      <c r="J2654">
        <v>2</v>
      </c>
      <c r="K2654" t="s">
        <v>23</v>
      </c>
      <c r="L2654">
        <v>12</v>
      </c>
      <c r="N2654">
        <v>420</v>
      </c>
      <c r="R2654" s="2">
        <f t="shared" si="83"/>
        <v>37.229999999999997</v>
      </c>
      <c r="S2654" s="2">
        <f>IF(AND(P2654&lt;&gt;"_U",P2654&lt;&gt;"c",J2654&lt;&gt;99,J2654&lt;&gt;9),IFERROR(VLOOKUP(A2654,'Health Total'!$A$2:$N$10000,14,0),"."),".")</f>
        <v>1128</v>
      </c>
    </row>
    <row r="2655" spans="1:19" x14ac:dyDescent="0.4">
      <c r="A2655" s="2" t="str">
        <f t="shared" si="82"/>
        <v>2023|West Coast|13</v>
      </c>
      <c r="B2655" t="s">
        <v>16</v>
      </c>
      <c r="C2655" t="s">
        <v>17</v>
      </c>
      <c r="D2655" t="s">
        <v>18</v>
      </c>
      <c r="E2655" t="s">
        <v>19</v>
      </c>
      <c r="F2655">
        <v>2023</v>
      </c>
      <c r="G2655">
        <v>2023</v>
      </c>
      <c r="H2655">
        <v>401</v>
      </c>
      <c r="I2655" t="s">
        <v>151</v>
      </c>
      <c r="J2655">
        <v>2</v>
      </c>
      <c r="K2655" t="s">
        <v>23</v>
      </c>
      <c r="L2655">
        <v>13</v>
      </c>
      <c r="N2655">
        <v>93</v>
      </c>
      <c r="R2655" s="2">
        <f t="shared" si="83"/>
        <v>26.96</v>
      </c>
      <c r="S2655" s="2">
        <f>IF(AND(P2655&lt;&gt;"_U",P2655&lt;&gt;"c",J2655&lt;&gt;99,J2655&lt;&gt;9),IFERROR(VLOOKUP(A2655,'Health Total'!$A$2:$N$10000,14,0),"."),".")</f>
        <v>345</v>
      </c>
    </row>
    <row r="2656" spans="1:19" x14ac:dyDescent="0.4">
      <c r="A2656" s="2" t="str">
        <f t="shared" si="82"/>
        <v>2023|West Coast|999</v>
      </c>
      <c r="B2656" t="s">
        <v>16</v>
      </c>
      <c r="C2656" t="s">
        <v>17</v>
      </c>
      <c r="D2656" t="s">
        <v>18</v>
      </c>
      <c r="E2656" t="s">
        <v>19</v>
      </c>
      <c r="F2656">
        <v>2023</v>
      </c>
      <c r="G2656">
        <v>2023</v>
      </c>
      <c r="H2656">
        <v>401</v>
      </c>
      <c r="I2656" t="s">
        <v>151</v>
      </c>
      <c r="J2656">
        <v>2</v>
      </c>
      <c r="K2656" t="s">
        <v>23</v>
      </c>
      <c r="L2656">
        <v>999</v>
      </c>
      <c r="N2656">
        <v>3324</v>
      </c>
      <c r="R2656" s="2">
        <f t="shared" si="83"/>
        <v>26.31</v>
      </c>
      <c r="S2656" s="2">
        <f>IF(AND(P2656&lt;&gt;"_U",P2656&lt;&gt;"c",J2656&lt;&gt;99,J2656&lt;&gt;9),IFERROR(VLOOKUP(A2656,'Health Total'!$A$2:$N$10000,14,0),"."),".")</f>
        <v>12633</v>
      </c>
    </row>
    <row r="2657" spans="1:19" x14ac:dyDescent="0.4">
      <c r="A2657" s="2" t="str">
        <f t="shared" si="82"/>
        <v>2023|West Coast|10</v>
      </c>
      <c r="B2657" t="s">
        <v>16</v>
      </c>
      <c r="C2657" t="s">
        <v>17</v>
      </c>
      <c r="D2657" t="s">
        <v>18</v>
      </c>
      <c r="E2657" t="s">
        <v>19</v>
      </c>
      <c r="F2657">
        <v>2023</v>
      </c>
      <c r="G2657">
        <v>2023</v>
      </c>
      <c r="H2657">
        <v>401</v>
      </c>
      <c r="I2657" t="s">
        <v>151</v>
      </c>
      <c r="J2657">
        <v>3</v>
      </c>
      <c r="K2657" t="s">
        <v>24</v>
      </c>
      <c r="L2657">
        <v>10</v>
      </c>
      <c r="N2657">
        <v>0</v>
      </c>
      <c r="R2657" s="2">
        <f t="shared" si="83"/>
        <v>0</v>
      </c>
      <c r="S2657" s="2">
        <f>IF(AND(P2657&lt;&gt;"_U",P2657&lt;&gt;"c",J2657&lt;&gt;99,J2657&lt;&gt;9),IFERROR(VLOOKUP(A2657,'Health Total'!$A$2:$N$10000,14,0),"."),".")</f>
        <v>6</v>
      </c>
    </row>
    <row r="2658" spans="1:19" x14ac:dyDescent="0.4">
      <c r="A2658" s="2" t="str">
        <f t="shared" si="82"/>
        <v>2023|West Coast|11</v>
      </c>
      <c r="B2658" t="s">
        <v>16</v>
      </c>
      <c r="C2658" t="s">
        <v>17</v>
      </c>
      <c r="D2658" t="s">
        <v>18</v>
      </c>
      <c r="E2658" t="s">
        <v>19</v>
      </c>
      <c r="F2658">
        <v>2023</v>
      </c>
      <c r="G2658">
        <v>2023</v>
      </c>
      <c r="H2658">
        <v>401</v>
      </c>
      <c r="I2658" t="s">
        <v>151</v>
      </c>
      <c r="J2658">
        <v>3</v>
      </c>
      <c r="K2658" t="s">
        <v>24</v>
      </c>
      <c r="L2658">
        <v>11</v>
      </c>
      <c r="N2658">
        <v>393</v>
      </c>
      <c r="R2658" s="2">
        <f t="shared" si="83"/>
        <v>3.52</v>
      </c>
      <c r="S2658" s="2">
        <f>IF(AND(P2658&lt;&gt;"_U",P2658&lt;&gt;"c",J2658&lt;&gt;99,J2658&lt;&gt;9),IFERROR(VLOOKUP(A2658,'Health Total'!$A$2:$N$10000,14,0),"."),".")</f>
        <v>11154</v>
      </c>
    </row>
    <row r="2659" spans="1:19" x14ac:dyDescent="0.4">
      <c r="A2659" s="2" t="str">
        <f t="shared" si="82"/>
        <v>2023|West Coast|12</v>
      </c>
      <c r="B2659" t="s">
        <v>16</v>
      </c>
      <c r="C2659" t="s">
        <v>17</v>
      </c>
      <c r="D2659" t="s">
        <v>18</v>
      </c>
      <c r="E2659" t="s">
        <v>19</v>
      </c>
      <c r="F2659">
        <v>2023</v>
      </c>
      <c r="G2659">
        <v>2023</v>
      </c>
      <c r="H2659">
        <v>401</v>
      </c>
      <c r="I2659" t="s">
        <v>151</v>
      </c>
      <c r="J2659">
        <v>3</v>
      </c>
      <c r="K2659" t="s">
        <v>24</v>
      </c>
      <c r="L2659">
        <v>12</v>
      </c>
      <c r="N2659">
        <v>33</v>
      </c>
      <c r="R2659" s="2">
        <f t="shared" si="83"/>
        <v>2.93</v>
      </c>
      <c r="S2659" s="2">
        <f>IF(AND(P2659&lt;&gt;"_U",P2659&lt;&gt;"c",J2659&lt;&gt;99,J2659&lt;&gt;9),IFERROR(VLOOKUP(A2659,'Health Total'!$A$2:$N$10000,14,0),"."),".")</f>
        <v>1128</v>
      </c>
    </row>
    <row r="2660" spans="1:19" x14ac:dyDescent="0.4">
      <c r="A2660" s="2" t="str">
        <f t="shared" si="82"/>
        <v>2023|West Coast|13</v>
      </c>
      <c r="B2660" t="s">
        <v>16</v>
      </c>
      <c r="C2660" t="s">
        <v>17</v>
      </c>
      <c r="D2660" t="s">
        <v>18</v>
      </c>
      <c r="E2660" t="s">
        <v>19</v>
      </c>
      <c r="F2660">
        <v>2023</v>
      </c>
      <c r="G2660">
        <v>2023</v>
      </c>
      <c r="H2660">
        <v>401</v>
      </c>
      <c r="I2660" t="s">
        <v>151</v>
      </c>
      <c r="J2660">
        <v>3</v>
      </c>
      <c r="K2660" t="s">
        <v>24</v>
      </c>
      <c r="L2660">
        <v>13</v>
      </c>
      <c r="N2660">
        <v>57</v>
      </c>
      <c r="R2660" s="2">
        <f t="shared" si="83"/>
        <v>16.52</v>
      </c>
      <c r="S2660" s="2">
        <f>IF(AND(P2660&lt;&gt;"_U",P2660&lt;&gt;"c",J2660&lt;&gt;99,J2660&lt;&gt;9),IFERROR(VLOOKUP(A2660,'Health Total'!$A$2:$N$10000,14,0),"."),".")</f>
        <v>345</v>
      </c>
    </row>
    <row r="2661" spans="1:19" x14ac:dyDescent="0.4">
      <c r="A2661" s="2" t="str">
        <f t="shared" si="82"/>
        <v>2023|West Coast|999</v>
      </c>
      <c r="B2661" t="s">
        <v>16</v>
      </c>
      <c r="C2661" t="s">
        <v>17</v>
      </c>
      <c r="D2661" t="s">
        <v>18</v>
      </c>
      <c r="E2661" t="s">
        <v>19</v>
      </c>
      <c r="F2661">
        <v>2023</v>
      </c>
      <c r="G2661">
        <v>2023</v>
      </c>
      <c r="H2661">
        <v>401</v>
      </c>
      <c r="I2661" t="s">
        <v>151</v>
      </c>
      <c r="J2661">
        <v>3</v>
      </c>
      <c r="K2661" t="s">
        <v>24</v>
      </c>
      <c r="L2661">
        <v>999</v>
      </c>
      <c r="N2661">
        <v>480</v>
      </c>
      <c r="R2661" s="2">
        <f t="shared" si="83"/>
        <v>3.8</v>
      </c>
      <c r="S2661" s="2">
        <f>IF(AND(P2661&lt;&gt;"_U",P2661&lt;&gt;"c",J2661&lt;&gt;99,J2661&lt;&gt;9),IFERROR(VLOOKUP(A2661,'Health Total'!$A$2:$N$10000,14,0),"."),".")</f>
        <v>12633</v>
      </c>
    </row>
    <row r="2662" spans="1:19" x14ac:dyDescent="0.4">
      <c r="A2662" s="2" t="str">
        <f t="shared" si="82"/>
        <v>2023|West Coast|10</v>
      </c>
      <c r="B2662" t="s">
        <v>16</v>
      </c>
      <c r="C2662" t="s">
        <v>17</v>
      </c>
      <c r="D2662" t="s">
        <v>18</v>
      </c>
      <c r="E2662" t="s">
        <v>19</v>
      </c>
      <c r="F2662">
        <v>2023</v>
      </c>
      <c r="G2662">
        <v>2023</v>
      </c>
      <c r="H2662">
        <v>401</v>
      </c>
      <c r="I2662" t="s">
        <v>151</v>
      </c>
      <c r="J2662">
        <v>4</v>
      </c>
      <c r="K2662" t="s">
        <v>25</v>
      </c>
      <c r="L2662">
        <v>10</v>
      </c>
      <c r="N2662">
        <v>0</v>
      </c>
      <c r="R2662" s="2">
        <f t="shared" si="83"/>
        <v>0</v>
      </c>
      <c r="S2662" s="2">
        <f>IF(AND(P2662&lt;&gt;"_U",P2662&lt;&gt;"c",J2662&lt;&gt;99,J2662&lt;&gt;9),IFERROR(VLOOKUP(A2662,'Health Total'!$A$2:$N$10000,14,0),"."),".")</f>
        <v>6</v>
      </c>
    </row>
    <row r="2663" spans="1:19" x14ac:dyDescent="0.4">
      <c r="A2663" s="2" t="str">
        <f t="shared" si="82"/>
        <v>2023|West Coast|11</v>
      </c>
      <c r="B2663" t="s">
        <v>16</v>
      </c>
      <c r="C2663" t="s">
        <v>17</v>
      </c>
      <c r="D2663" t="s">
        <v>18</v>
      </c>
      <c r="E2663" t="s">
        <v>19</v>
      </c>
      <c r="F2663">
        <v>2023</v>
      </c>
      <c r="G2663">
        <v>2023</v>
      </c>
      <c r="H2663">
        <v>401</v>
      </c>
      <c r="I2663" t="s">
        <v>151</v>
      </c>
      <c r="J2663">
        <v>4</v>
      </c>
      <c r="K2663" t="s">
        <v>25</v>
      </c>
      <c r="L2663">
        <v>11</v>
      </c>
      <c r="N2663">
        <v>246</v>
      </c>
      <c r="R2663" s="2">
        <f t="shared" si="83"/>
        <v>2.21</v>
      </c>
      <c r="S2663" s="2">
        <f>IF(AND(P2663&lt;&gt;"_U",P2663&lt;&gt;"c",J2663&lt;&gt;99,J2663&lt;&gt;9),IFERROR(VLOOKUP(A2663,'Health Total'!$A$2:$N$10000,14,0),"."),".")</f>
        <v>11154</v>
      </c>
    </row>
    <row r="2664" spans="1:19" x14ac:dyDescent="0.4">
      <c r="A2664" s="2" t="str">
        <f t="shared" si="82"/>
        <v>2023|West Coast|12</v>
      </c>
      <c r="B2664" t="s">
        <v>16</v>
      </c>
      <c r="C2664" t="s">
        <v>17</v>
      </c>
      <c r="D2664" t="s">
        <v>18</v>
      </c>
      <c r="E2664" t="s">
        <v>19</v>
      </c>
      <c r="F2664">
        <v>2023</v>
      </c>
      <c r="G2664">
        <v>2023</v>
      </c>
      <c r="H2664">
        <v>401</v>
      </c>
      <c r="I2664" t="s">
        <v>151</v>
      </c>
      <c r="J2664">
        <v>4</v>
      </c>
      <c r="K2664" t="s">
        <v>25</v>
      </c>
      <c r="L2664">
        <v>12</v>
      </c>
      <c r="N2664">
        <v>27</v>
      </c>
      <c r="R2664" s="2">
        <f t="shared" si="83"/>
        <v>2.39</v>
      </c>
      <c r="S2664" s="2">
        <f>IF(AND(P2664&lt;&gt;"_U",P2664&lt;&gt;"c",J2664&lt;&gt;99,J2664&lt;&gt;9),IFERROR(VLOOKUP(A2664,'Health Total'!$A$2:$N$10000,14,0),"."),".")</f>
        <v>1128</v>
      </c>
    </row>
    <row r="2665" spans="1:19" x14ac:dyDescent="0.4">
      <c r="A2665" s="2" t="str">
        <f t="shared" si="82"/>
        <v>2023|West Coast|13</v>
      </c>
      <c r="B2665" t="s">
        <v>16</v>
      </c>
      <c r="C2665" t="s">
        <v>17</v>
      </c>
      <c r="D2665" t="s">
        <v>18</v>
      </c>
      <c r="E2665" t="s">
        <v>19</v>
      </c>
      <c r="F2665">
        <v>2023</v>
      </c>
      <c r="G2665">
        <v>2023</v>
      </c>
      <c r="H2665">
        <v>401</v>
      </c>
      <c r="I2665" t="s">
        <v>151</v>
      </c>
      <c r="J2665">
        <v>4</v>
      </c>
      <c r="K2665" t="s">
        <v>25</v>
      </c>
      <c r="L2665">
        <v>13</v>
      </c>
      <c r="N2665">
        <v>30</v>
      </c>
      <c r="R2665" s="2">
        <f t="shared" si="83"/>
        <v>8.6999999999999993</v>
      </c>
      <c r="S2665" s="2">
        <f>IF(AND(P2665&lt;&gt;"_U",P2665&lt;&gt;"c",J2665&lt;&gt;99,J2665&lt;&gt;9),IFERROR(VLOOKUP(A2665,'Health Total'!$A$2:$N$10000,14,0),"."),".")</f>
        <v>345</v>
      </c>
    </row>
    <row r="2666" spans="1:19" x14ac:dyDescent="0.4">
      <c r="A2666" s="2" t="str">
        <f t="shared" si="82"/>
        <v>2023|West Coast|999</v>
      </c>
      <c r="B2666" t="s">
        <v>16</v>
      </c>
      <c r="C2666" t="s">
        <v>17</v>
      </c>
      <c r="D2666" t="s">
        <v>18</v>
      </c>
      <c r="E2666" t="s">
        <v>19</v>
      </c>
      <c r="F2666">
        <v>2023</v>
      </c>
      <c r="G2666">
        <v>2023</v>
      </c>
      <c r="H2666">
        <v>401</v>
      </c>
      <c r="I2666" t="s">
        <v>151</v>
      </c>
      <c r="J2666">
        <v>4</v>
      </c>
      <c r="K2666" t="s">
        <v>25</v>
      </c>
      <c r="L2666">
        <v>999</v>
      </c>
      <c r="N2666">
        <v>303</v>
      </c>
      <c r="R2666" s="2">
        <f t="shared" si="83"/>
        <v>2.4</v>
      </c>
      <c r="S2666" s="2">
        <f>IF(AND(P2666&lt;&gt;"_U",P2666&lt;&gt;"c",J2666&lt;&gt;99,J2666&lt;&gt;9),IFERROR(VLOOKUP(A2666,'Health Total'!$A$2:$N$10000,14,0),"."),".")</f>
        <v>12633</v>
      </c>
    </row>
    <row r="2667" spans="1:19" x14ac:dyDescent="0.4">
      <c r="A2667" s="2" t="str">
        <f t="shared" si="82"/>
        <v>2023|West Coast|10</v>
      </c>
      <c r="B2667" t="s">
        <v>16</v>
      </c>
      <c r="C2667" t="s">
        <v>17</v>
      </c>
      <c r="D2667" t="s">
        <v>18</v>
      </c>
      <c r="E2667" t="s">
        <v>19</v>
      </c>
      <c r="F2667">
        <v>2023</v>
      </c>
      <c r="G2667">
        <v>2023</v>
      </c>
      <c r="H2667">
        <v>401</v>
      </c>
      <c r="I2667" t="s">
        <v>151</v>
      </c>
      <c r="J2667">
        <v>5</v>
      </c>
      <c r="K2667" t="s">
        <v>26</v>
      </c>
      <c r="L2667">
        <v>10</v>
      </c>
      <c r="N2667">
        <v>3</v>
      </c>
      <c r="R2667" s="2">
        <f t="shared" si="83"/>
        <v>50</v>
      </c>
      <c r="S2667" s="2">
        <f>IF(AND(P2667&lt;&gt;"_U",P2667&lt;&gt;"c",J2667&lt;&gt;99,J2667&lt;&gt;9),IFERROR(VLOOKUP(A2667,'Health Total'!$A$2:$N$10000,14,0),"."),".")</f>
        <v>6</v>
      </c>
    </row>
    <row r="2668" spans="1:19" x14ac:dyDescent="0.4">
      <c r="A2668" s="2" t="str">
        <f t="shared" si="82"/>
        <v>2023|West Coast|11</v>
      </c>
      <c r="B2668" t="s">
        <v>16</v>
      </c>
      <c r="C2668" t="s">
        <v>17</v>
      </c>
      <c r="D2668" t="s">
        <v>18</v>
      </c>
      <c r="E2668" t="s">
        <v>19</v>
      </c>
      <c r="F2668">
        <v>2023</v>
      </c>
      <c r="G2668">
        <v>2023</v>
      </c>
      <c r="H2668">
        <v>401</v>
      </c>
      <c r="I2668" t="s">
        <v>151</v>
      </c>
      <c r="J2668">
        <v>5</v>
      </c>
      <c r="K2668" t="s">
        <v>26</v>
      </c>
      <c r="L2668">
        <v>11</v>
      </c>
      <c r="N2668">
        <v>7203</v>
      </c>
      <c r="R2668" s="2">
        <f t="shared" si="83"/>
        <v>64.58</v>
      </c>
      <c r="S2668" s="2">
        <f>IF(AND(P2668&lt;&gt;"_U",P2668&lt;&gt;"c",J2668&lt;&gt;99,J2668&lt;&gt;9),IFERROR(VLOOKUP(A2668,'Health Total'!$A$2:$N$10000,14,0),"."),".")</f>
        <v>11154</v>
      </c>
    </row>
    <row r="2669" spans="1:19" x14ac:dyDescent="0.4">
      <c r="A2669" s="2" t="str">
        <f t="shared" si="82"/>
        <v>2023|West Coast|12</v>
      </c>
      <c r="B2669" t="s">
        <v>16</v>
      </c>
      <c r="C2669" t="s">
        <v>17</v>
      </c>
      <c r="D2669" t="s">
        <v>18</v>
      </c>
      <c r="E2669" t="s">
        <v>19</v>
      </c>
      <c r="F2669">
        <v>2023</v>
      </c>
      <c r="G2669">
        <v>2023</v>
      </c>
      <c r="H2669">
        <v>401</v>
      </c>
      <c r="I2669" t="s">
        <v>151</v>
      </c>
      <c r="J2669">
        <v>5</v>
      </c>
      <c r="K2669" t="s">
        <v>26</v>
      </c>
      <c r="L2669">
        <v>12</v>
      </c>
      <c r="N2669">
        <v>240</v>
      </c>
      <c r="R2669" s="2">
        <f t="shared" si="83"/>
        <v>21.28</v>
      </c>
      <c r="S2669" s="2">
        <f>IF(AND(P2669&lt;&gt;"_U",P2669&lt;&gt;"c",J2669&lt;&gt;99,J2669&lt;&gt;9),IFERROR(VLOOKUP(A2669,'Health Total'!$A$2:$N$10000,14,0),"."),".")</f>
        <v>1128</v>
      </c>
    </row>
    <row r="2670" spans="1:19" x14ac:dyDescent="0.4">
      <c r="A2670" s="2" t="str">
        <f t="shared" si="82"/>
        <v>2023|West Coast|13</v>
      </c>
      <c r="B2670" t="s">
        <v>16</v>
      </c>
      <c r="C2670" t="s">
        <v>17</v>
      </c>
      <c r="D2670" t="s">
        <v>18</v>
      </c>
      <c r="E2670" t="s">
        <v>19</v>
      </c>
      <c r="F2670">
        <v>2023</v>
      </c>
      <c r="G2670">
        <v>2023</v>
      </c>
      <c r="H2670">
        <v>401</v>
      </c>
      <c r="I2670" t="s">
        <v>151</v>
      </c>
      <c r="J2670">
        <v>5</v>
      </c>
      <c r="K2670" t="s">
        <v>26</v>
      </c>
      <c r="L2670">
        <v>13</v>
      </c>
      <c r="N2670">
        <v>93</v>
      </c>
      <c r="R2670" s="2">
        <f t="shared" si="83"/>
        <v>26.96</v>
      </c>
      <c r="S2670" s="2">
        <f>IF(AND(P2670&lt;&gt;"_U",P2670&lt;&gt;"c",J2670&lt;&gt;99,J2670&lt;&gt;9),IFERROR(VLOOKUP(A2670,'Health Total'!$A$2:$N$10000,14,0),"."),".")</f>
        <v>345</v>
      </c>
    </row>
    <row r="2671" spans="1:19" x14ac:dyDescent="0.4">
      <c r="A2671" s="2" t="str">
        <f t="shared" si="82"/>
        <v>2023|West Coast|999</v>
      </c>
      <c r="B2671" t="s">
        <v>16</v>
      </c>
      <c r="C2671" t="s">
        <v>17</v>
      </c>
      <c r="D2671" t="s">
        <v>18</v>
      </c>
      <c r="E2671" t="s">
        <v>19</v>
      </c>
      <c r="F2671">
        <v>2023</v>
      </c>
      <c r="G2671">
        <v>2023</v>
      </c>
      <c r="H2671">
        <v>401</v>
      </c>
      <c r="I2671" t="s">
        <v>151</v>
      </c>
      <c r="J2671">
        <v>5</v>
      </c>
      <c r="K2671" t="s">
        <v>26</v>
      </c>
      <c r="L2671">
        <v>999</v>
      </c>
      <c r="N2671">
        <v>7539</v>
      </c>
      <c r="R2671" s="2">
        <f t="shared" si="83"/>
        <v>59.68</v>
      </c>
      <c r="S2671" s="2">
        <f>IF(AND(P2671&lt;&gt;"_U",P2671&lt;&gt;"c",J2671&lt;&gt;99,J2671&lt;&gt;9),IFERROR(VLOOKUP(A2671,'Health Total'!$A$2:$N$10000,14,0),"."),".")</f>
        <v>12633</v>
      </c>
    </row>
    <row r="2672" spans="1:19" x14ac:dyDescent="0.4">
      <c r="A2672" s="2" t="str">
        <f t="shared" si="82"/>
        <v>2023|West Coast|10</v>
      </c>
      <c r="B2672" t="s">
        <v>16</v>
      </c>
      <c r="C2672" t="s">
        <v>17</v>
      </c>
      <c r="D2672" t="s">
        <v>18</v>
      </c>
      <c r="E2672" t="s">
        <v>19</v>
      </c>
      <c r="F2672">
        <v>2023</v>
      </c>
      <c r="G2672">
        <v>2023</v>
      </c>
      <c r="H2672">
        <v>401</v>
      </c>
      <c r="I2672" t="s">
        <v>151</v>
      </c>
      <c r="J2672">
        <v>6</v>
      </c>
      <c r="K2672" t="s">
        <v>27</v>
      </c>
      <c r="L2672">
        <v>10</v>
      </c>
      <c r="N2672">
        <v>0</v>
      </c>
      <c r="R2672" s="2">
        <f t="shared" si="83"/>
        <v>0</v>
      </c>
      <c r="S2672" s="2">
        <f>IF(AND(P2672&lt;&gt;"_U",P2672&lt;&gt;"c",J2672&lt;&gt;99,J2672&lt;&gt;9),IFERROR(VLOOKUP(A2672,'Health Total'!$A$2:$N$10000,14,0),"."),".")</f>
        <v>6</v>
      </c>
    </row>
    <row r="2673" spans="1:19" x14ac:dyDescent="0.4">
      <c r="A2673" s="2" t="str">
        <f t="shared" si="82"/>
        <v>2023|West Coast|11</v>
      </c>
      <c r="B2673" t="s">
        <v>16</v>
      </c>
      <c r="C2673" t="s">
        <v>17</v>
      </c>
      <c r="D2673" t="s">
        <v>18</v>
      </c>
      <c r="E2673" t="s">
        <v>19</v>
      </c>
      <c r="F2673">
        <v>2023</v>
      </c>
      <c r="G2673">
        <v>2023</v>
      </c>
      <c r="H2673">
        <v>401</v>
      </c>
      <c r="I2673" t="s">
        <v>151</v>
      </c>
      <c r="J2673">
        <v>6</v>
      </c>
      <c r="K2673" t="s">
        <v>27</v>
      </c>
      <c r="L2673">
        <v>11</v>
      </c>
      <c r="N2673">
        <v>168</v>
      </c>
      <c r="R2673" s="2">
        <f t="shared" si="83"/>
        <v>1.51</v>
      </c>
      <c r="S2673" s="2">
        <f>IF(AND(P2673&lt;&gt;"_U",P2673&lt;&gt;"c",J2673&lt;&gt;99,J2673&lt;&gt;9),IFERROR(VLOOKUP(A2673,'Health Total'!$A$2:$N$10000,14,0),"."),".")</f>
        <v>11154</v>
      </c>
    </row>
    <row r="2674" spans="1:19" x14ac:dyDescent="0.4">
      <c r="A2674" s="2" t="str">
        <f t="shared" si="82"/>
        <v>2023|West Coast|12</v>
      </c>
      <c r="B2674" t="s">
        <v>16</v>
      </c>
      <c r="C2674" t="s">
        <v>17</v>
      </c>
      <c r="D2674" t="s">
        <v>18</v>
      </c>
      <c r="E2674" t="s">
        <v>19</v>
      </c>
      <c r="F2674">
        <v>2023</v>
      </c>
      <c r="G2674">
        <v>2023</v>
      </c>
      <c r="H2674">
        <v>401</v>
      </c>
      <c r="I2674" t="s">
        <v>151</v>
      </c>
      <c r="J2674">
        <v>6</v>
      </c>
      <c r="K2674" t="s">
        <v>27</v>
      </c>
      <c r="L2674">
        <v>12</v>
      </c>
      <c r="N2674">
        <v>6</v>
      </c>
      <c r="R2674" s="2">
        <f t="shared" si="83"/>
        <v>0.53</v>
      </c>
      <c r="S2674" s="2">
        <f>IF(AND(P2674&lt;&gt;"_U",P2674&lt;&gt;"c",J2674&lt;&gt;99,J2674&lt;&gt;9),IFERROR(VLOOKUP(A2674,'Health Total'!$A$2:$N$10000,14,0),"."),".")</f>
        <v>1128</v>
      </c>
    </row>
    <row r="2675" spans="1:19" x14ac:dyDescent="0.4">
      <c r="A2675" s="2" t="str">
        <f t="shared" si="82"/>
        <v>2023|West Coast|13</v>
      </c>
      <c r="B2675" t="s">
        <v>16</v>
      </c>
      <c r="C2675" t="s">
        <v>17</v>
      </c>
      <c r="D2675" t="s">
        <v>18</v>
      </c>
      <c r="E2675" t="s">
        <v>19</v>
      </c>
      <c r="F2675">
        <v>2023</v>
      </c>
      <c r="G2675">
        <v>2023</v>
      </c>
      <c r="H2675">
        <v>401</v>
      </c>
      <c r="I2675" t="s">
        <v>151</v>
      </c>
      <c r="J2675">
        <v>6</v>
      </c>
      <c r="K2675" t="s">
        <v>27</v>
      </c>
      <c r="L2675">
        <v>13</v>
      </c>
      <c r="N2675">
        <v>0</v>
      </c>
      <c r="R2675" s="2">
        <f t="shared" si="83"/>
        <v>0</v>
      </c>
      <c r="S2675" s="2">
        <f>IF(AND(P2675&lt;&gt;"_U",P2675&lt;&gt;"c",J2675&lt;&gt;99,J2675&lt;&gt;9),IFERROR(VLOOKUP(A2675,'Health Total'!$A$2:$N$10000,14,0),"."),".")</f>
        <v>345</v>
      </c>
    </row>
    <row r="2676" spans="1:19" x14ac:dyDescent="0.4">
      <c r="A2676" s="2" t="str">
        <f t="shared" si="82"/>
        <v>2023|West Coast|999</v>
      </c>
      <c r="B2676" t="s">
        <v>16</v>
      </c>
      <c r="C2676" t="s">
        <v>17</v>
      </c>
      <c r="D2676" t="s">
        <v>18</v>
      </c>
      <c r="E2676" t="s">
        <v>19</v>
      </c>
      <c r="F2676">
        <v>2023</v>
      </c>
      <c r="G2676">
        <v>2023</v>
      </c>
      <c r="H2676">
        <v>401</v>
      </c>
      <c r="I2676" t="s">
        <v>151</v>
      </c>
      <c r="J2676">
        <v>6</v>
      </c>
      <c r="K2676" t="s">
        <v>27</v>
      </c>
      <c r="L2676">
        <v>999</v>
      </c>
      <c r="N2676">
        <v>174</v>
      </c>
      <c r="R2676" s="2">
        <f t="shared" si="83"/>
        <v>1.38</v>
      </c>
      <c r="S2676" s="2">
        <f>IF(AND(P2676&lt;&gt;"_U",P2676&lt;&gt;"c",J2676&lt;&gt;99,J2676&lt;&gt;9),IFERROR(VLOOKUP(A2676,'Health Total'!$A$2:$N$10000,14,0),"."),".")</f>
        <v>12633</v>
      </c>
    </row>
    <row r="2677" spans="1:19" x14ac:dyDescent="0.4">
      <c r="A2677" s="2" t="str">
        <f t="shared" si="82"/>
        <v>2023|West Coast|10</v>
      </c>
      <c r="B2677" t="s">
        <v>16</v>
      </c>
      <c r="C2677" t="s">
        <v>17</v>
      </c>
      <c r="D2677" t="s">
        <v>18</v>
      </c>
      <c r="E2677" t="s">
        <v>19</v>
      </c>
      <c r="F2677">
        <v>2023</v>
      </c>
      <c r="G2677">
        <v>2023</v>
      </c>
      <c r="H2677">
        <v>401</v>
      </c>
      <c r="I2677" t="s">
        <v>151</v>
      </c>
      <c r="J2677">
        <v>7</v>
      </c>
      <c r="K2677" t="s">
        <v>28</v>
      </c>
      <c r="L2677">
        <v>10</v>
      </c>
      <c r="N2677">
        <v>3</v>
      </c>
      <c r="R2677" s="2">
        <f t="shared" si="83"/>
        <v>50</v>
      </c>
      <c r="S2677" s="2">
        <f>IF(AND(P2677&lt;&gt;"_U",P2677&lt;&gt;"c",J2677&lt;&gt;99,J2677&lt;&gt;9),IFERROR(VLOOKUP(A2677,'Health Total'!$A$2:$N$10000,14,0),"."),".")</f>
        <v>6</v>
      </c>
    </row>
    <row r="2678" spans="1:19" x14ac:dyDescent="0.4">
      <c r="A2678" s="2" t="str">
        <f t="shared" si="82"/>
        <v>2023|West Coast|11</v>
      </c>
      <c r="B2678" t="s">
        <v>16</v>
      </c>
      <c r="C2678" t="s">
        <v>17</v>
      </c>
      <c r="D2678" t="s">
        <v>18</v>
      </c>
      <c r="E2678" t="s">
        <v>19</v>
      </c>
      <c r="F2678">
        <v>2023</v>
      </c>
      <c r="G2678">
        <v>2023</v>
      </c>
      <c r="H2678">
        <v>401</v>
      </c>
      <c r="I2678" t="s">
        <v>151</v>
      </c>
      <c r="J2678">
        <v>7</v>
      </c>
      <c r="K2678" t="s">
        <v>28</v>
      </c>
      <c r="L2678">
        <v>11</v>
      </c>
      <c r="N2678">
        <v>2964</v>
      </c>
      <c r="R2678" s="2">
        <f t="shared" si="83"/>
        <v>26.57</v>
      </c>
      <c r="S2678" s="2">
        <f>IF(AND(P2678&lt;&gt;"_U",P2678&lt;&gt;"c",J2678&lt;&gt;99,J2678&lt;&gt;9),IFERROR(VLOOKUP(A2678,'Health Total'!$A$2:$N$10000,14,0),"."),".")</f>
        <v>11154</v>
      </c>
    </row>
    <row r="2679" spans="1:19" x14ac:dyDescent="0.4">
      <c r="A2679" s="2" t="str">
        <f t="shared" si="82"/>
        <v>2023|West Coast|12</v>
      </c>
      <c r="B2679" t="s">
        <v>16</v>
      </c>
      <c r="C2679" t="s">
        <v>17</v>
      </c>
      <c r="D2679" t="s">
        <v>18</v>
      </c>
      <c r="E2679" t="s">
        <v>19</v>
      </c>
      <c r="F2679">
        <v>2023</v>
      </c>
      <c r="G2679">
        <v>2023</v>
      </c>
      <c r="H2679">
        <v>401</v>
      </c>
      <c r="I2679" t="s">
        <v>151</v>
      </c>
      <c r="J2679">
        <v>7</v>
      </c>
      <c r="K2679" t="s">
        <v>28</v>
      </c>
      <c r="L2679">
        <v>12</v>
      </c>
      <c r="N2679">
        <v>87</v>
      </c>
      <c r="R2679" s="2">
        <f t="shared" si="83"/>
        <v>7.71</v>
      </c>
      <c r="S2679" s="2">
        <f>IF(AND(P2679&lt;&gt;"_U",P2679&lt;&gt;"c",J2679&lt;&gt;99,J2679&lt;&gt;9),IFERROR(VLOOKUP(A2679,'Health Total'!$A$2:$N$10000,14,0),"."),".")</f>
        <v>1128</v>
      </c>
    </row>
    <row r="2680" spans="1:19" x14ac:dyDescent="0.4">
      <c r="A2680" s="2" t="str">
        <f t="shared" si="82"/>
        <v>2023|West Coast|13</v>
      </c>
      <c r="B2680" t="s">
        <v>16</v>
      </c>
      <c r="C2680" t="s">
        <v>17</v>
      </c>
      <c r="D2680" t="s">
        <v>18</v>
      </c>
      <c r="E2680" t="s">
        <v>19</v>
      </c>
      <c r="F2680">
        <v>2023</v>
      </c>
      <c r="G2680">
        <v>2023</v>
      </c>
      <c r="H2680">
        <v>401</v>
      </c>
      <c r="I2680" t="s">
        <v>151</v>
      </c>
      <c r="J2680">
        <v>7</v>
      </c>
      <c r="K2680" t="s">
        <v>28</v>
      </c>
      <c r="L2680">
        <v>13</v>
      </c>
      <c r="N2680">
        <v>24</v>
      </c>
      <c r="R2680" s="2">
        <f t="shared" si="83"/>
        <v>6.96</v>
      </c>
      <c r="S2680" s="2">
        <f>IF(AND(P2680&lt;&gt;"_U",P2680&lt;&gt;"c",J2680&lt;&gt;99,J2680&lt;&gt;9),IFERROR(VLOOKUP(A2680,'Health Total'!$A$2:$N$10000,14,0),"."),".")</f>
        <v>345</v>
      </c>
    </row>
    <row r="2681" spans="1:19" x14ac:dyDescent="0.4">
      <c r="A2681" s="2" t="str">
        <f t="shared" si="82"/>
        <v>2023|West Coast|999</v>
      </c>
      <c r="B2681" t="s">
        <v>16</v>
      </c>
      <c r="C2681" t="s">
        <v>17</v>
      </c>
      <c r="D2681" t="s">
        <v>18</v>
      </c>
      <c r="E2681" t="s">
        <v>19</v>
      </c>
      <c r="F2681">
        <v>2023</v>
      </c>
      <c r="G2681">
        <v>2023</v>
      </c>
      <c r="H2681">
        <v>401</v>
      </c>
      <c r="I2681" t="s">
        <v>151</v>
      </c>
      <c r="J2681">
        <v>7</v>
      </c>
      <c r="K2681" t="s">
        <v>28</v>
      </c>
      <c r="L2681">
        <v>999</v>
      </c>
      <c r="N2681">
        <v>3075</v>
      </c>
      <c r="R2681" s="2">
        <f t="shared" si="83"/>
        <v>24.34</v>
      </c>
      <c r="S2681" s="2">
        <f>IF(AND(P2681&lt;&gt;"_U",P2681&lt;&gt;"c",J2681&lt;&gt;99,J2681&lt;&gt;9),IFERROR(VLOOKUP(A2681,'Health Total'!$A$2:$N$10000,14,0),"."),".")</f>
        <v>12633</v>
      </c>
    </row>
    <row r="2682" spans="1:19" x14ac:dyDescent="0.4">
      <c r="A2682" s="2" t="str">
        <f t="shared" si="82"/>
        <v>2023|West Coast|10</v>
      </c>
      <c r="B2682" t="s">
        <v>16</v>
      </c>
      <c r="C2682" t="s">
        <v>17</v>
      </c>
      <c r="D2682" t="s">
        <v>18</v>
      </c>
      <c r="E2682" t="s">
        <v>19</v>
      </c>
      <c r="F2682">
        <v>2023</v>
      </c>
      <c r="G2682">
        <v>2023</v>
      </c>
      <c r="H2682">
        <v>401</v>
      </c>
      <c r="I2682" t="s">
        <v>151</v>
      </c>
      <c r="J2682">
        <v>77</v>
      </c>
      <c r="K2682" t="s">
        <v>29</v>
      </c>
      <c r="L2682">
        <v>10</v>
      </c>
      <c r="N2682">
        <v>6</v>
      </c>
      <c r="R2682" s="2">
        <f t="shared" si="83"/>
        <v>100</v>
      </c>
      <c r="S2682" s="2">
        <f>IF(AND(P2682&lt;&gt;"_U",P2682&lt;&gt;"c",J2682&lt;&gt;99,J2682&lt;&gt;9),IFERROR(VLOOKUP(A2682,'Health Total'!$A$2:$N$10000,14,0),"."),".")</f>
        <v>6</v>
      </c>
    </row>
    <row r="2683" spans="1:19" x14ac:dyDescent="0.4">
      <c r="A2683" s="2" t="str">
        <f t="shared" si="82"/>
        <v>2023|West Coast|11</v>
      </c>
      <c r="B2683" t="s">
        <v>16</v>
      </c>
      <c r="C2683" t="s">
        <v>17</v>
      </c>
      <c r="D2683" t="s">
        <v>18</v>
      </c>
      <c r="E2683" t="s">
        <v>19</v>
      </c>
      <c r="F2683">
        <v>2023</v>
      </c>
      <c r="G2683">
        <v>2023</v>
      </c>
      <c r="H2683">
        <v>401</v>
      </c>
      <c r="I2683" t="s">
        <v>151</v>
      </c>
      <c r="J2683">
        <v>77</v>
      </c>
      <c r="K2683" t="s">
        <v>29</v>
      </c>
      <c r="L2683">
        <v>11</v>
      </c>
      <c r="N2683">
        <v>11154</v>
      </c>
      <c r="R2683" s="2">
        <f t="shared" si="83"/>
        <v>100</v>
      </c>
      <c r="S2683" s="2">
        <f>IF(AND(P2683&lt;&gt;"_U",P2683&lt;&gt;"c",J2683&lt;&gt;99,J2683&lt;&gt;9),IFERROR(VLOOKUP(A2683,'Health Total'!$A$2:$N$10000,14,0),"."),".")</f>
        <v>11154</v>
      </c>
    </row>
    <row r="2684" spans="1:19" x14ac:dyDescent="0.4">
      <c r="A2684" s="2" t="str">
        <f t="shared" si="82"/>
        <v>2023|West Coast|12</v>
      </c>
      <c r="B2684" t="s">
        <v>16</v>
      </c>
      <c r="C2684" t="s">
        <v>17</v>
      </c>
      <c r="D2684" t="s">
        <v>18</v>
      </c>
      <c r="E2684" t="s">
        <v>19</v>
      </c>
      <c r="F2684">
        <v>2023</v>
      </c>
      <c r="G2684">
        <v>2023</v>
      </c>
      <c r="H2684">
        <v>401</v>
      </c>
      <c r="I2684" t="s">
        <v>151</v>
      </c>
      <c r="J2684">
        <v>77</v>
      </c>
      <c r="K2684" t="s">
        <v>29</v>
      </c>
      <c r="L2684">
        <v>12</v>
      </c>
      <c r="N2684">
        <v>1128</v>
      </c>
      <c r="R2684" s="2">
        <f t="shared" si="83"/>
        <v>100</v>
      </c>
      <c r="S2684" s="2">
        <f>IF(AND(P2684&lt;&gt;"_U",P2684&lt;&gt;"c",J2684&lt;&gt;99,J2684&lt;&gt;9),IFERROR(VLOOKUP(A2684,'Health Total'!$A$2:$N$10000,14,0),"."),".")</f>
        <v>1128</v>
      </c>
    </row>
    <row r="2685" spans="1:19" x14ac:dyDescent="0.4">
      <c r="A2685" s="2" t="str">
        <f t="shared" si="82"/>
        <v>2023|West Coast|13</v>
      </c>
      <c r="B2685" t="s">
        <v>16</v>
      </c>
      <c r="C2685" t="s">
        <v>17</v>
      </c>
      <c r="D2685" t="s">
        <v>18</v>
      </c>
      <c r="E2685" t="s">
        <v>19</v>
      </c>
      <c r="F2685">
        <v>2023</v>
      </c>
      <c r="G2685">
        <v>2023</v>
      </c>
      <c r="H2685">
        <v>401</v>
      </c>
      <c r="I2685" t="s">
        <v>151</v>
      </c>
      <c r="J2685">
        <v>77</v>
      </c>
      <c r="K2685" t="s">
        <v>29</v>
      </c>
      <c r="L2685">
        <v>13</v>
      </c>
      <c r="N2685">
        <v>345</v>
      </c>
      <c r="R2685" s="2">
        <f t="shared" si="83"/>
        <v>100</v>
      </c>
      <c r="S2685" s="2">
        <f>IF(AND(P2685&lt;&gt;"_U",P2685&lt;&gt;"c",J2685&lt;&gt;99,J2685&lt;&gt;9),IFERROR(VLOOKUP(A2685,'Health Total'!$A$2:$N$10000,14,0),"."),".")</f>
        <v>345</v>
      </c>
    </row>
    <row r="2686" spans="1:19" x14ac:dyDescent="0.4">
      <c r="A2686" s="2" t="str">
        <f t="shared" si="82"/>
        <v>2023|West Coast|999</v>
      </c>
      <c r="B2686" t="s">
        <v>16</v>
      </c>
      <c r="C2686" t="s">
        <v>17</v>
      </c>
      <c r="D2686" t="s">
        <v>18</v>
      </c>
      <c r="E2686" t="s">
        <v>19</v>
      </c>
      <c r="F2686">
        <v>2023</v>
      </c>
      <c r="G2686">
        <v>2023</v>
      </c>
      <c r="H2686">
        <v>401</v>
      </c>
      <c r="I2686" t="s">
        <v>151</v>
      </c>
      <c r="J2686">
        <v>77</v>
      </c>
      <c r="K2686" t="s">
        <v>29</v>
      </c>
      <c r="L2686">
        <v>999</v>
      </c>
      <c r="N2686">
        <v>12633</v>
      </c>
      <c r="R2686" s="2">
        <f t="shared" si="83"/>
        <v>100</v>
      </c>
      <c r="S2686" s="2">
        <f>IF(AND(P2686&lt;&gt;"_U",P2686&lt;&gt;"c",J2686&lt;&gt;99,J2686&lt;&gt;9),IFERROR(VLOOKUP(A2686,'Health Total'!$A$2:$N$10000,14,0),"."),".")</f>
        <v>12633</v>
      </c>
    </row>
    <row r="2687" spans="1:19" x14ac:dyDescent="0.4">
      <c r="A2687" s="2" t="str">
        <f t="shared" si="82"/>
        <v>2023|West Coast|10</v>
      </c>
      <c r="B2687" t="s">
        <v>16</v>
      </c>
      <c r="C2687" t="s">
        <v>17</v>
      </c>
      <c r="D2687" t="s">
        <v>18</v>
      </c>
      <c r="E2687" t="s">
        <v>19</v>
      </c>
      <c r="F2687">
        <v>2023</v>
      </c>
      <c r="G2687">
        <v>2023</v>
      </c>
      <c r="H2687">
        <v>401</v>
      </c>
      <c r="I2687" t="s">
        <v>151</v>
      </c>
      <c r="J2687">
        <v>8</v>
      </c>
      <c r="K2687" t="s">
        <v>30</v>
      </c>
      <c r="L2687">
        <v>10</v>
      </c>
      <c r="N2687">
        <v>0</v>
      </c>
      <c r="R2687" s="2">
        <f t="shared" si="83"/>
        <v>0</v>
      </c>
      <c r="S2687" s="2">
        <f>IF(AND(P2687&lt;&gt;"_U",P2687&lt;&gt;"c",J2687&lt;&gt;99,J2687&lt;&gt;9),IFERROR(VLOOKUP(A2687,'Health Total'!$A$2:$N$10000,14,0),"."),".")</f>
        <v>6</v>
      </c>
    </row>
    <row r="2688" spans="1:19" x14ac:dyDescent="0.4">
      <c r="A2688" s="2" t="str">
        <f t="shared" si="82"/>
        <v>2023|West Coast|11</v>
      </c>
      <c r="B2688" t="s">
        <v>16</v>
      </c>
      <c r="C2688" t="s">
        <v>17</v>
      </c>
      <c r="D2688" t="s">
        <v>18</v>
      </c>
      <c r="E2688" t="s">
        <v>19</v>
      </c>
      <c r="F2688">
        <v>2023</v>
      </c>
      <c r="G2688">
        <v>2023</v>
      </c>
      <c r="H2688">
        <v>401</v>
      </c>
      <c r="I2688" t="s">
        <v>151</v>
      </c>
      <c r="J2688">
        <v>8</v>
      </c>
      <c r="K2688" t="s">
        <v>30</v>
      </c>
      <c r="L2688">
        <v>11</v>
      </c>
      <c r="N2688">
        <v>609</v>
      </c>
      <c r="R2688" s="2">
        <f t="shared" si="83"/>
        <v>5.46</v>
      </c>
      <c r="S2688" s="2">
        <f>IF(AND(P2688&lt;&gt;"_U",P2688&lt;&gt;"c",J2688&lt;&gt;99,J2688&lt;&gt;9),IFERROR(VLOOKUP(A2688,'Health Total'!$A$2:$N$10000,14,0),"."),".")</f>
        <v>11154</v>
      </c>
    </row>
    <row r="2689" spans="1:19" x14ac:dyDescent="0.4">
      <c r="A2689" s="2" t="str">
        <f t="shared" si="82"/>
        <v>2023|West Coast|12</v>
      </c>
      <c r="B2689" t="s">
        <v>16</v>
      </c>
      <c r="C2689" t="s">
        <v>17</v>
      </c>
      <c r="D2689" t="s">
        <v>18</v>
      </c>
      <c r="E2689" t="s">
        <v>19</v>
      </c>
      <c r="F2689">
        <v>2023</v>
      </c>
      <c r="G2689">
        <v>2023</v>
      </c>
      <c r="H2689">
        <v>401</v>
      </c>
      <c r="I2689" t="s">
        <v>151</v>
      </c>
      <c r="J2689">
        <v>8</v>
      </c>
      <c r="K2689" t="s">
        <v>30</v>
      </c>
      <c r="L2689">
        <v>12</v>
      </c>
      <c r="N2689">
        <v>24</v>
      </c>
      <c r="R2689" s="2">
        <f t="shared" si="83"/>
        <v>2.13</v>
      </c>
      <c r="S2689" s="2">
        <f>IF(AND(P2689&lt;&gt;"_U",P2689&lt;&gt;"c",J2689&lt;&gt;99,J2689&lt;&gt;9),IFERROR(VLOOKUP(A2689,'Health Total'!$A$2:$N$10000,14,0),"."),".")</f>
        <v>1128</v>
      </c>
    </row>
    <row r="2690" spans="1:19" x14ac:dyDescent="0.4">
      <c r="A2690" s="2" t="str">
        <f t="shared" si="82"/>
        <v>2023|West Coast|13</v>
      </c>
      <c r="B2690" t="s">
        <v>16</v>
      </c>
      <c r="C2690" t="s">
        <v>17</v>
      </c>
      <c r="D2690" t="s">
        <v>18</v>
      </c>
      <c r="E2690" t="s">
        <v>19</v>
      </c>
      <c r="F2690">
        <v>2023</v>
      </c>
      <c r="G2690">
        <v>2023</v>
      </c>
      <c r="H2690">
        <v>401</v>
      </c>
      <c r="I2690" t="s">
        <v>151</v>
      </c>
      <c r="J2690">
        <v>8</v>
      </c>
      <c r="K2690" t="s">
        <v>30</v>
      </c>
      <c r="L2690">
        <v>13</v>
      </c>
      <c r="N2690">
        <v>24</v>
      </c>
      <c r="R2690" s="2">
        <f t="shared" si="83"/>
        <v>6.96</v>
      </c>
      <c r="S2690" s="2">
        <f>IF(AND(P2690&lt;&gt;"_U",P2690&lt;&gt;"c",J2690&lt;&gt;99,J2690&lt;&gt;9),IFERROR(VLOOKUP(A2690,'Health Total'!$A$2:$N$10000,14,0),"."),".")</f>
        <v>345</v>
      </c>
    </row>
    <row r="2691" spans="1:19" x14ac:dyDescent="0.4">
      <c r="A2691" s="2" t="str">
        <f t="shared" ref="A2691:A2754" si="84">G2691&amp;"|"&amp;I2691&amp;"|"&amp;L2691</f>
        <v>2023|West Coast|999</v>
      </c>
      <c r="B2691" t="s">
        <v>16</v>
      </c>
      <c r="C2691" t="s">
        <v>17</v>
      </c>
      <c r="D2691" t="s">
        <v>18</v>
      </c>
      <c r="E2691" t="s">
        <v>19</v>
      </c>
      <c r="F2691">
        <v>2023</v>
      </c>
      <c r="G2691">
        <v>2023</v>
      </c>
      <c r="H2691">
        <v>401</v>
      </c>
      <c r="I2691" t="s">
        <v>151</v>
      </c>
      <c r="J2691">
        <v>8</v>
      </c>
      <c r="K2691" t="s">
        <v>30</v>
      </c>
      <c r="L2691">
        <v>999</v>
      </c>
      <c r="N2691">
        <v>660</v>
      </c>
      <c r="R2691" s="2">
        <f t="shared" ref="R2691:R2754" si="85">IF(P2691&lt;&gt;"_U",IFERROR((ROUND(N2691/S2691*100,2)),"."),".")</f>
        <v>5.22</v>
      </c>
      <c r="S2691" s="2">
        <f>IF(AND(P2691&lt;&gt;"_U",P2691&lt;&gt;"c",J2691&lt;&gt;99,J2691&lt;&gt;9),IFERROR(VLOOKUP(A2691,'Health Total'!$A$2:$N$10000,14,0),"."),".")</f>
        <v>12633</v>
      </c>
    </row>
    <row r="2692" spans="1:19" x14ac:dyDescent="0.4">
      <c r="A2692" s="2" t="str">
        <f t="shared" si="84"/>
        <v>2023|West Coast|10</v>
      </c>
      <c r="B2692" t="s">
        <v>16</v>
      </c>
      <c r="C2692" t="s">
        <v>17</v>
      </c>
      <c r="D2692" t="s">
        <v>18</v>
      </c>
      <c r="E2692" t="s">
        <v>19</v>
      </c>
      <c r="F2692">
        <v>2023</v>
      </c>
      <c r="G2692">
        <v>2023</v>
      </c>
      <c r="H2692">
        <v>401</v>
      </c>
      <c r="I2692" t="s">
        <v>151</v>
      </c>
      <c r="J2692">
        <v>9</v>
      </c>
      <c r="K2692" t="s">
        <v>31</v>
      </c>
      <c r="L2692">
        <v>10</v>
      </c>
      <c r="N2692">
        <v>0</v>
      </c>
      <c r="R2692" s="2" t="str">
        <f t="shared" si="85"/>
        <v>.</v>
      </c>
      <c r="S2692" s="2" t="str">
        <f>IF(AND(P2692&lt;&gt;"_U",P2692&lt;&gt;"c",J2692&lt;&gt;99,J2692&lt;&gt;9),IFERROR(VLOOKUP(A2692,'Health Total'!$A$2:$N$10000,14,0),"."),".")</f>
        <v>.</v>
      </c>
    </row>
    <row r="2693" spans="1:19" x14ac:dyDescent="0.4">
      <c r="A2693" s="2" t="str">
        <f t="shared" si="84"/>
        <v>2023|West Coast|11</v>
      </c>
      <c r="B2693" t="s">
        <v>16</v>
      </c>
      <c r="C2693" t="s">
        <v>17</v>
      </c>
      <c r="D2693" t="s">
        <v>18</v>
      </c>
      <c r="E2693" t="s">
        <v>19</v>
      </c>
      <c r="F2693">
        <v>2023</v>
      </c>
      <c r="G2693">
        <v>2023</v>
      </c>
      <c r="H2693">
        <v>401</v>
      </c>
      <c r="I2693" t="s">
        <v>151</v>
      </c>
      <c r="J2693">
        <v>9</v>
      </c>
      <c r="K2693" t="s">
        <v>31</v>
      </c>
      <c r="L2693">
        <v>11</v>
      </c>
      <c r="N2693">
        <v>1443</v>
      </c>
      <c r="R2693" s="2" t="str">
        <f t="shared" si="85"/>
        <v>.</v>
      </c>
      <c r="S2693" s="2" t="str">
        <f>IF(AND(P2693&lt;&gt;"_U",P2693&lt;&gt;"c",J2693&lt;&gt;99,J2693&lt;&gt;9),IFERROR(VLOOKUP(A2693,'Health Total'!$A$2:$N$10000,14,0),"."),".")</f>
        <v>.</v>
      </c>
    </row>
    <row r="2694" spans="1:19" x14ac:dyDescent="0.4">
      <c r="A2694" s="2" t="str">
        <f t="shared" si="84"/>
        <v>2023|West Coast|12</v>
      </c>
      <c r="B2694" t="s">
        <v>16</v>
      </c>
      <c r="C2694" t="s">
        <v>17</v>
      </c>
      <c r="D2694" t="s">
        <v>18</v>
      </c>
      <c r="E2694" t="s">
        <v>19</v>
      </c>
      <c r="F2694">
        <v>2023</v>
      </c>
      <c r="G2694">
        <v>2023</v>
      </c>
      <c r="H2694">
        <v>401</v>
      </c>
      <c r="I2694" t="s">
        <v>151</v>
      </c>
      <c r="J2694">
        <v>9</v>
      </c>
      <c r="K2694" t="s">
        <v>31</v>
      </c>
      <c r="L2694">
        <v>12</v>
      </c>
      <c r="N2694">
        <v>162</v>
      </c>
      <c r="R2694" s="2" t="str">
        <f t="shared" si="85"/>
        <v>.</v>
      </c>
      <c r="S2694" s="2" t="str">
        <f>IF(AND(P2694&lt;&gt;"_U",P2694&lt;&gt;"c",J2694&lt;&gt;99,J2694&lt;&gt;9),IFERROR(VLOOKUP(A2694,'Health Total'!$A$2:$N$10000,14,0),"."),".")</f>
        <v>.</v>
      </c>
    </row>
    <row r="2695" spans="1:19" x14ac:dyDescent="0.4">
      <c r="A2695" s="2" t="str">
        <f t="shared" si="84"/>
        <v>2023|West Coast|13</v>
      </c>
      <c r="B2695" t="s">
        <v>16</v>
      </c>
      <c r="C2695" t="s">
        <v>17</v>
      </c>
      <c r="D2695" t="s">
        <v>18</v>
      </c>
      <c r="E2695" t="s">
        <v>19</v>
      </c>
      <c r="F2695">
        <v>2023</v>
      </c>
      <c r="G2695">
        <v>2023</v>
      </c>
      <c r="H2695">
        <v>401</v>
      </c>
      <c r="I2695" t="s">
        <v>151</v>
      </c>
      <c r="J2695">
        <v>9</v>
      </c>
      <c r="K2695" t="s">
        <v>31</v>
      </c>
      <c r="L2695">
        <v>13</v>
      </c>
      <c r="N2695">
        <v>222</v>
      </c>
      <c r="R2695" s="2" t="str">
        <f t="shared" si="85"/>
        <v>.</v>
      </c>
      <c r="S2695" s="2" t="str">
        <f>IF(AND(P2695&lt;&gt;"_U",P2695&lt;&gt;"c",J2695&lt;&gt;99,J2695&lt;&gt;9),IFERROR(VLOOKUP(A2695,'Health Total'!$A$2:$N$10000,14,0),"."),".")</f>
        <v>.</v>
      </c>
    </row>
    <row r="2696" spans="1:19" x14ac:dyDescent="0.4">
      <c r="A2696" s="2" t="str">
        <f t="shared" si="84"/>
        <v>2023|West Coast|999</v>
      </c>
      <c r="B2696" t="s">
        <v>16</v>
      </c>
      <c r="C2696" t="s">
        <v>17</v>
      </c>
      <c r="D2696" t="s">
        <v>18</v>
      </c>
      <c r="E2696" t="s">
        <v>19</v>
      </c>
      <c r="F2696">
        <v>2023</v>
      </c>
      <c r="G2696">
        <v>2023</v>
      </c>
      <c r="H2696">
        <v>401</v>
      </c>
      <c r="I2696" t="s">
        <v>151</v>
      </c>
      <c r="J2696">
        <v>9</v>
      </c>
      <c r="K2696" t="s">
        <v>31</v>
      </c>
      <c r="L2696">
        <v>999</v>
      </c>
      <c r="N2696">
        <v>1827</v>
      </c>
      <c r="R2696" s="2" t="str">
        <f t="shared" si="85"/>
        <v>.</v>
      </c>
      <c r="S2696" s="2" t="str">
        <f>IF(AND(P2696&lt;&gt;"_U",P2696&lt;&gt;"c",J2696&lt;&gt;99,J2696&lt;&gt;9),IFERROR(VLOOKUP(A2696,'Health Total'!$A$2:$N$10000,14,0),"."),".")</f>
        <v>.</v>
      </c>
    </row>
    <row r="2697" spans="1:19" x14ac:dyDescent="0.4">
      <c r="A2697" s="2" t="str">
        <f t="shared" si="84"/>
        <v>2023|West Coast|10</v>
      </c>
      <c r="B2697" t="s">
        <v>16</v>
      </c>
      <c r="C2697" t="s">
        <v>17</v>
      </c>
      <c r="D2697" t="s">
        <v>18</v>
      </c>
      <c r="E2697" t="s">
        <v>19</v>
      </c>
      <c r="F2697">
        <v>2023</v>
      </c>
      <c r="G2697">
        <v>2023</v>
      </c>
      <c r="H2697">
        <v>401</v>
      </c>
      <c r="I2697" t="s">
        <v>151</v>
      </c>
      <c r="J2697">
        <v>99</v>
      </c>
      <c r="K2697" t="s">
        <v>32</v>
      </c>
      <c r="L2697">
        <v>10</v>
      </c>
      <c r="N2697">
        <v>6</v>
      </c>
      <c r="R2697" s="2" t="str">
        <f t="shared" si="85"/>
        <v>.</v>
      </c>
      <c r="S2697" s="2" t="str">
        <f>IF(AND(P2697&lt;&gt;"_U",P2697&lt;&gt;"c",J2697&lt;&gt;99,J2697&lt;&gt;9),IFERROR(VLOOKUP(A2697,'Health Total'!$A$2:$N$10000,14,0),"."),".")</f>
        <v>.</v>
      </c>
    </row>
    <row r="2698" spans="1:19" x14ac:dyDescent="0.4">
      <c r="A2698" s="2" t="str">
        <f t="shared" si="84"/>
        <v>2023|West Coast|11</v>
      </c>
      <c r="B2698" t="s">
        <v>16</v>
      </c>
      <c r="C2698" t="s">
        <v>17</v>
      </c>
      <c r="D2698" t="s">
        <v>18</v>
      </c>
      <c r="E2698" t="s">
        <v>19</v>
      </c>
      <c r="F2698">
        <v>2023</v>
      </c>
      <c r="G2698">
        <v>2023</v>
      </c>
      <c r="H2698">
        <v>401</v>
      </c>
      <c r="I2698" t="s">
        <v>151</v>
      </c>
      <c r="J2698">
        <v>99</v>
      </c>
      <c r="K2698" t="s">
        <v>32</v>
      </c>
      <c r="L2698">
        <v>11</v>
      </c>
      <c r="N2698">
        <v>12600</v>
      </c>
      <c r="R2698" s="2" t="str">
        <f t="shared" si="85"/>
        <v>.</v>
      </c>
      <c r="S2698" s="2" t="str">
        <f>IF(AND(P2698&lt;&gt;"_U",P2698&lt;&gt;"c",J2698&lt;&gt;99,J2698&lt;&gt;9),IFERROR(VLOOKUP(A2698,'Health Total'!$A$2:$N$10000,14,0),"."),".")</f>
        <v>.</v>
      </c>
    </row>
    <row r="2699" spans="1:19" x14ac:dyDescent="0.4">
      <c r="A2699" s="2" t="str">
        <f t="shared" si="84"/>
        <v>2023|West Coast|12</v>
      </c>
      <c r="B2699" t="s">
        <v>16</v>
      </c>
      <c r="C2699" t="s">
        <v>17</v>
      </c>
      <c r="D2699" t="s">
        <v>18</v>
      </c>
      <c r="E2699" t="s">
        <v>19</v>
      </c>
      <c r="F2699">
        <v>2023</v>
      </c>
      <c r="G2699">
        <v>2023</v>
      </c>
      <c r="H2699">
        <v>401</v>
      </c>
      <c r="I2699" t="s">
        <v>151</v>
      </c>
      <c r="J2699">
        <v>99</v>
      </c>
      <c r="K2699" t="s">
        <v>32</v>
      </c>
      <c r="L2699">
        <v>12</v>
      </c>
      <c r="N2699">
        <v>1290</v>
      </c>
      <c r="R2699" s="2" t="str">
        <f t="shared" si="85"/>
        <v>.</v>
      </c>
      <c r="S2699" s="2" t="str">
        <f>IF(AND(P2699&lt;&gt;"_U",P2699&lt;&gt;"c",J2699&lt;&gt;99,J2699&lt;&gt;9),IFERROR(VLOOKUP(A2699,'Health Total'!$A$2:$N$10000,14,0),"."),".")</f>
        <v>.</v>
      </c>
    </row>
    <row r="2700" spans="1:19" x14ac:dyDescent="0.4">
      <c r="A2700" s="2" t="str">
        <f t="shared" si="84"/>
        <v>2023|West Coast|13</v>
      </c>
      <c r="B2700" t="s">
        <v>16</v>
      </c>
      <c r="C2700" t="s">
        <v>17</v>
      </c>
      <c r="D2700" t="s">
        <v>18</v>
      </c>
      <c r="E2700" t="s">
        <v>19</v>
      </c>
      <c r="F2700">
        <v>2023</v>
      </c>
      <c r="G2700">
        <v>2023</v>
      </c>
      <c r="H2700">
        <v>401</v>
      </c>
      <c r="I2700" t="s">
        <v>151</v>
      </c>
      <c r="J2700">
        <v>99</v>
      </c>
      <c r="K2700" t="s">
        <v>32</v>
      </c>
      <c r="L2700">
        <v>13</v>
      </c>
      <c r="N2700">
        <v>567</v>
      </c>
      <c r="R2700" s="2" t="str">
        <f t="shared" si="85"/>
        <v>.</v>
      </c>
      <c r="S2700" s="2" t="str">
        <f>IF(AND(P2700&lt;&gt;"_U",P2700&lt;&gt;"c",J2700&lt;&gt;99,J2700&lt;&gt;9),IFERROR(VLOOKUP(A2700,'Health Total'!$A$2:$N$10000,14,0),"."),".")</f>
        <v>.</v>
      </c>
    </row>
    <row r="2701" spans="1:19" x14ac:dyDescent="0.4">
      <c r="A2701" s="2" t="str">
        <f t="shared" si="84"/>
        <v>2023|West Coast|999</v>
      </c>
      <c r="B2701" t="s">
        <v>16</v>
      </c>
      <c r="C2701" t="s">
        <v>17</v>
      </c>
      <c r="D2701" t="s">
        <v>18</v>
      </c>
      <c r="E2701" t="s">
        <v>19</v>
      </c>
      <c r="F2701">
        <v>2023</v>
      </c>
      <c r="G2701">
        <v>2023</v>
      </c>
      <c r="H2701">
        <v>401</v>
      </c>
      <c r="I2701" t="s">
        <v>151</v>
      </c>
      <c r="J2701">
        <v>99</v>
      </c>
      <c r="K2701" t="s">
        <v>32</v>
      </c>
      <c r="L2701">
        <v>999</v>
      </c>
      <c r="N2701">
        <v>14460</v>
      </c>
      <c r="R2701" s="2" t="str">
        <f t="shared" si="85"/>
        <v>.</v>
      </c>
      <c r="S2701" s="2" t="str">
        <f>IF(AND(P2701&lt;&gt;"_U",P2701&lt;&gt;"c",J2701&lt;&gt;99,J2701&lt;&gt;9),IFERROR(VLOOKUP(A2701,'Health Total'!$A$2:$N$10000,14,0),"."),".")</f>
        <v>.</v>
      </c>
    </row>
    <row r="2702" spans="1:19" x14ac:dyDescent="0.4">
      <c r="A2702" s="2" t="str">
        <f t="shared" si="84"/>
        <v>2023|Canterbury|10</v>
      </c>
      <c r="B2702" t="s">
        <v>16</v>
      </c>
      <c r="C2702" t="s">
        <v>17</v>
      </c>
      <c r="D2702" t="s">
        <v>18</v>
      </c>
      <c r="E2702" t="s">
        <v>19</v>
      </c>
      <c r="F2702">
        <v>2023</v>
      </c>
      <c r="G2702">
        <v>2023</v>
      </c>
      <c r="H2702">
        <v>402</v>
      </c>
      <c r="I2702" t="s">
        <v>150</v>
      </c>
      <c r="J2702">
        <v>0</v>
      </c>
      <c r="K2702" t="s">
        <v>21</v>
      </c>
      <c r="L2702">
        <v>10</v>
      </c>
      <c r="N2702">
        <v>3</v>
      </c>
      <c r="R2702" s="2">
        <f t="shared" si="85"/>
        <v>1.67</v>
      </c>
      <c r="S2702" s="2">
        <f>IF(AND(P2702&lt;&gt;"_U",P2702&lt;&gt;"c",J2702&lt;&gt;99,J2702&lt;&gt;9),IFERROR(VLOOKUP(A2702,'Health Total'!$A$2:$N$10000,14,0),"."),".")</f>
        <v>180</v>
      </c>
    </row>
    <row r="2703" spans="1:19" x14ac:dyDescent="0.4">
      <c r="A2703" s="2" t="str">
        <f t="shared" si="84"/>
        <v>2023|Canterbury|11</v>
      </c>
      <c r="B2703" t="s">
        <v>16</v>
      </c>
      <c r="C2703" t="s">
        <v>17</v>
      </c>
      <c r="D2703" t="s">
        <v>18</v>
      </c>
      <c r="E2703" t="s">
        <v>19</v>
      </c>
      <c r="F2703">
        <v>2023</v>
      </c>
      <c r="G2703">
        <v>2023</v>
      </c>
      <c r="H2703">
        <v>402</v>
      </c>
      <c r="I2703" t="s">
        <v>150</v>
      </c>
      <c r="J2703">
        <v>0</v>
      </c>
      <c r="K2703" t="s">
        <v>21</v>
      </c>
      <c r="L2703">
        <v>11</v>
      </c>
      <c r="N2703">
        <v>627</v>
      </c>
      <c r="R2703" s="2">
        <f t="shared" si="85"/>
        <v>0.37</v>
      </c>
      <c r="S2703" s="2">
        <f>IF(AND(P2703&lt;&gt;"_U",P2703&lt;&gt;"c",J2703&lt;&gt;99,J2703&lt;&gt;9),IFERROR(VLOOKUP(A2703,'Health Total'!$A$2:$N$10000,14,0),"."),".")</f>
        <v>167814</v>
      </c>
    </row>
    <row r="2704" spans="1:19" x14ac:dyDescent="0.4">
      <c r="A2704" s="2" t="str">
        <f t="shared" si="84"/>
        <v>2023|Canterbury|12</v>
      </c>
      <c r="B2704" t="s">
        <v>16</v>
      </c>
      <c r="C2704" t="s">
        <v>17</v>
      </c>
      <c r="D2704" t="s">
        <v>18</v>
      </c>
      <c r="E2704" t="s">
        <v>19</v>
      </c>
      <c r="F2704">
        <v>2023</v>
      </c>
      <c r="G2704">
        <v>2023</v>
      </c>
      <c r="H2704">
        <v>402</v>
      </c>
      <c r="I2704" t="s">
        <v>150</v>
      </c>
      <c r="J2704">
        <v>0</v>
      </c>
      <c r="K2704" t="s">
        <v>21</v>
      </c>
      <c r="L2704">
        <v>12</v>
      </c>
      <c r="N2704">
        <v>366</v>
      </c>
      <c r="R2704" s="2">
        <f t="shared" si="85"/>
        <v>0.89</v>
      </c>
      <c r="S2704" s="2">
        <f>IF(AND(P2704&lt;&gt;"_U",P2704&lt;&gt;"c",J2704&lt;&gt;99,J2704&lt;&gt;9),IFERROR(VLOOKUP(A2704,'Health Total'!$A$2:$N$10000,14,0),"."),".")</f>
        <v>41334</v>
      </c>
    </row>
    <row r="2705" spans="1:19" x14ac:dyDescent="0.4">
      <c r="A2705" s="2" t="str">
        <f t="shared" si="84"/>
        <v>2023|Canterbury|13</v>
      </c>
      <c r="B2705" t="s">
        <v>16</v>
      </c>
      <c r="C2705" t="s">
        <v>17</v>
      </c>
      <c r="D2705" t="s">
        <v>18</v>
      </c>
      <c r="E2705" t="s">
        <v>19</v>
      </c>
      <c r="F2705">
        <v>2023</v>
      </c>
      <c r="G2705">
        <v>2023</v>
      </c>
      <c r="H2705">
        <v>402</v>
      </c>
      <c r="I2705" t="s">
        <v>150</v>
      </c>
      <c r="J2705">
        <v>0</v>
      </c>
      <c r="K2705" t="s">
        <v>21</v>
      </c>
      <c r="L2705">
        <v>13</v>
      </c>
      <c r="N2705">
        <v>126</v>
      </c>
      <c r="R2705" s="2">
        <f t="shared" si="85"/>
        <v>9.5500000000000007</v>
      </c>
      <c r="S2705" s="2">
        <f>IF(AND(P2705&lt;&gt;"_U",P2705&lt;&gt;"c",J2705&lt;&gt;99,J2705&lt;&gt;9),IFERROR(VLOOKUP(A2705,'Health Total'!$A$2:$N$10000,14,0),"."),".")</f>
        <v>1320</v>
      </c>
    </row>
    <row r="2706" spans="1:19" x14ac:dyDescent="0.4">
      <c r="A2706" s="2" t="str">
        <f t="shared" si="84"/>
        <v>2023|Canterbury|999</v>
      </c>
      <c r="B2706" t="s">
        <v>16</v>
      </c>
      <c r="C2706" t="s">
        <v>17</v>
      </c>
      <c r="D2706" t="s">
        <v>18</v>
      </c>
      <c r="E2706" t="s">
        <v>19</v>
      </c>
      <c r="F2706">
        <v>2023</v>
      </c>
      <c r="G2706">
        <v>2023</v>
      </c>
      <c r="H2706">
        <v>402</v>
      </c>
      <c r="I2706" t="s">
        <v>150</v>
      </c>
      <c r="J2706">
        <v>0</v>
      </c>
      <c r="K2706" t="s">
        <v>21</v>
      </c>
      <c r="L2706">
        <v>999</v>
      </c>
      <c r="N2706">
        <v>1125</v>
      </c>
      <c r="R2706" s="2">
        <f t="shared" si="85"/>
        <v>0.53</v>
      </c>
      <c r="S2706" s="2">
        <f>IF(AND(P2706&lt;&gt;"_U",P2706&lt;&gt;"c",J2706&lt;&gt;99,J2706&lt;&gt;9),IFERROR(VLOOKUP(A2706,'Health Total'!$A$2:$N$10000,14,0),"."),".")</f>
        <v>210648</v>
      </c>
    </row>
    <row r="2707" spans="1:19" x14ac:dyDescent="0.4">
      <c r="A2707" s="2" t="str">
        <f t="shared" si="84"/>
        <v>2023|Canterbury|10</v>
      </c>
      <c r="B2707" t="s">
        <v>16</v>
      </c>
      <c r="C2707" t="s">
        <v>17</v>
      </c>
      <c r="D2707" t="s">
        <v>18</v>
      </c>
      <c r="E2707" t="s">
        <v>19</v>
      </c>
      <c r="F2707">
        <v>2023</v>
      </c>
      <c r="G2707">
        <v>2023</v>
      </c>
      <c r="H2707">
        <v>402</v>
      </c>
      <c r="I2707" t="s">
        <v>150</v>
      </c>
      <c r="J2707">
        <v>1</v>
      </c>
      <c r="K2707" t="s">
        <v>22</v>
      </c>
      <c r="L2707">
        <v>10</v>
      </c>
      <c r="N2707">
        <v>156</v>
      </c>
      <c r="R2707" s="2">
        <f t="shared" si="85"/>
        <v>86.67</v>
      </c>
      <c r="S2707" s="2">
        <f>IF(AND(P2707&lt;&gt;"_U",P2707&lt;&gt;"c",J2707&lt;&gt;99,J2707&lt;&gt;9),IFERROR(VLOOKUP(A2707,'Health Total'!$A$2:$N$10000,14,0),"."),".")</f>
        <v>180</v>
      </c>
    </row>
    <row r="2708" spans="1:19" x14ac:dyDescent="0.4">
      <c r="A2708" s="2" t="str">
        <f t="shared" si="84"/>
        <v>2023|Canterbury|11</v>
      </c>
      <c r="B2708" t="s">
        <v>16</v>
      </c>
      <c r="C2708" t="s">
        <v>17</v>
      </c>
      <c r="D2708" t="s">
        <v>18</v>
      </c>
      <c r="E2708" t="s">
        <v>19</v>
      </c>
      <c r="F2708">
        <v>2023</v>
      </c>
      <c r="G2708">
        <v>2023</v>
      </c>
      <c r="H2708">
        <v>402</v>
      </c>
      <c r="I2708" t="s">
        <v>150</v>
      </c>
      <c r="J2708">
        <v>1</v>
      </c>
      <c r="K2708" t="s">
        <v>22</v>
      </c>
      <c r="L2708">
        <v>11</v>
      </c>
      <c r="N2708">
        <v>136281</v>
      </c>
      <c r="R2708" s="2">
        <f t="shared" si="85"/>
        <v>81.209999999999994</v>
      </c>
      <c r="S2708" s="2">
        <f>IF(AND(P2708&lt;&gt;"_U",P2708&lt;&gt;"c",J2708&lt;&gt;99,J2708&lt;&gt;9),IFERROR(VLOOKUP(A2708,'Health Total'!$A$2:$N$10000,14,0),"."),".")</f>
        <v>167814</v>
      </c>
    </row>
    <row r="2709" spans="1:19" x14ac:dyDescent="0.4">
      <c r="A2709" s="2" t="str">
        <f t="shared" si="84"/>
        <v>2023|Canterbury|12</v>
      </c>
      <c r="B2709" t="s">
        <v>16</v>
      </c>
      <c r="C2709" t="s">
        <v>17</v>
      </c>
      <c r="D2709" t="s">
        <v>18</v>
      </c>
      <c r="E2709" t="s">
        <v>19</v>
      </c>
      <c r="F2709">
        <v>2023</v>
      </c>
      <c r="G2709">
        <v>2023</v>
      </c>
      <c r="H2709">
        <v>402</v>
      </c>
      <c r="I2709" t="s">
        <v>150</v>
      </c>
      <c r="J2709">
        <v>1</v>
      </c>
      <c r="K2709" t="s">
        <v>22</v>
      </c>
      <c r="L2709">
        <v>12</v>
      </c>
      <c r="N2709">
        <v>36915</v>
      </c>
      <c r="R2709" s="2">
        <f t="shared" si="85"/>
        <v>89.31</v>
      </c>
      <c r="S2709" s="2">
        <f>IF(AND(P2709&lt;&gt;"_U",P2709&lt;&gt;"c",J2709&lt;&gt;99,J2709&lt;&gt;9),IFERROR(VLOOKUP(A2709,'Health Total'!$A$2:$N$10000,14,0),"."),".")</f>
        <v>41334</v>
      </c>
    </row>
    <row r="2710" spans="1:19" x14ac:dyDescent="0.4">
      <c r="A2710" s="2" t="str">
        <f t="shared" si="84"/>
        <v>2023|Canterbury|13</v>
      </c>
      <c r="B2710" t="s">
        <v>16</v>
      </c>
      <c r="C2710" t="s">
        <v>17</v>
      </c>
      <c r="D2710" t="s">
        <v>18</v>
      </c>
      <c r="E2710" t="s">
        <v>19</v>
      </c>
      <c r="F2710">
        <v>2023</v>
      </c>
      <c r="G2710">
        <v>2023</v>
      </c>
      <c r="H2710">
        <v>402</v>
      </c>
      <c r="I2710" t="s">
        <v>150</v>
      </c>
      <c r="J2710">
        <v>1</v>
      </c>
      <c r="K2710" t="s">
        <v>22</v>
      </c>
      <c r="L2710">
        <v>13</v>
      </c>
      <c r="N2710">
        <v>375</v>
      </c>
      <c r="R2710" s="2">
        <f t="shared" si="85"/>
        <v>28.41</v>
      </c>
      <c r="S2710" s="2">
        <f>IF(AND(P2710&lt;&gt;"_U",P2710&lt;&gt;"c",J2710&lt;&gt;99,J2710&lt;&gt;9),IFERROR(VLOOKUP(A2710,'Health Total'!$A$2:$N$10000,14,0),"."),".")</f>
        <v>1320</v>
      </c>
    </row>
    <row r="2711" spans="1:19" x14ac:dyDescent="0.4">
      <c r="A2711" s="2" t="str">
        <f t="shared" si="84"/>
        <v>2023|Canterbury|999</v>
      </c>
      <c r="B2711" t="s">
        <v>16</v>
      </c>
      <c r="C2711" t="s">
        <v>17</v>
      </c>
      <c r="D2711" t="s">
        <v>18</v>
      </c>
      <c r="E2711" t="s">
        <v>19</v>
      </c>
      <c r="F2711">
        <v>2023</v>
      </c>
      <c r="G2711">
        <v>2023</v>
      </c>
      <c r="H2711">
        <v>402</v>
      </c>
      <c r="I2711" t="s">
        <v>150</v>
      </c>
      <c r="J2711">
        <v>1</v>
      </c>
      <c r="K2711" t="s">
        <v>22</v>
      </c>
      <c r="L2711">
        <v>999</v>
      </c>
      <c r="N2711">
        <v>173727</v>
      </c>
      <c r="R2711" s="2">
        <f t="shared" si="85"/>
        <v>82.47</v>
      </c>
      <c r="S2711" s="2">
        <f>IF(AND(P2711&lt;&gt;"_U",P2711&lt;&gt;"c",J2711&lt;&gt;99,J2711&lt;&gt;9),IFERROR(VLOOKUP(A2711,'Health Total'!$A$2:$N$10000,14,0),"."),".")</f>
        <v>210648</v>
      </c>
    </row>
    <row r="2712" spans="1:19" x14ac:dyDescent="0.4">
      <c r="A2712" s="2" t="str">
        <f t="shared" si="84"/>
        <v>2023|Canterbury|10</v>
      </c>
      <c r="B2712" t="s">
        <v>16</v>
      </c>
      <c r="C2712" t="s">
        <v>17</v>
      </c>
      <c r="D2712" t="s">
        <v>18</v>
      </c>
      <c r="E2712" t="s">
        <v>19</v>
      </c>
      <c r="F2712">
        <v>2023</v>
      </c>
      <c r="G2712">
        <v>2023</v>
      </c>
      <c r="H2712">
        <v>402</v>
      </c>
      <c r="I2712" t="s">
        <v>150</v>
      </c>
      <c r="J2712">
        <v>2</v>
      </c>
      <c r="K2712" t="s">
        <v>23</v>
      </c>
      <c r="L2712">
        <v>10</v>
      </c>
      <c r="N2712">
        <v>69</v>
      </c>
      <c r="R2712" s="2">
        <f t="shared" si="85"/>
        <v>38.33</v>
      </c>
      <c r="S2712" s="2">
        <f>IF(AND(P2712&lt;&gt;"_U",P2712&lt;&gt;"c",J2712&lt;&gt;99,J2712&lt;&gt;9),IFERROR(VLOOKUP(A2712,'Health Total'!$A$2:$N$10000,14,0),"."),".")</f>
        <v>180</v>
      </c>
    </row>
    <row r="2713" spans="1:19" x14ac:dyDescent="0.4">
      <c r="A2713" s="2" t="str">
        <f t="shared" si="84"/>
        <v>2023|Canterbury|11</v>
      </c>
      <c r="B2713" t="s">
        <v>16</v>
      </c>
      <c r="C2713" t="s">
        <v>17</v>
      </c>
      <c r="D2713" t="s">
        <v>18</v>
      </c>
      <c r="E2713" t="s">
        <v>19</v>
      </c>
      <c r="F2713">
        <v>2023</v>
      </c>
      <c r="G2713">
        <v>2023</v>
      </c>
      <c r="H2713">
        <v>402</v>
      </c>
      <c r="I2713" t="s">
        <v>150</v>
      </c>
      <c r="J2713">
        <v>2</v>
      </c>
      <c r="K2713" t="s">
        <v>23</v>
      </c>
      <c r="L2713">
        <v>11</v>
      </c>
      <c r="N2713">
        <v>60852</v>
      </c>
      <c r="R2713" s="2">
        <f t="shared" si="85"/>
        <v>36.26</v>
      </c>
      <c r="S2713" s="2">
        <f>IF(AND(P2713&lt;&gt;"_U",P2713&lt;&gt;"c",J2713&lt;&gt;99,J2713&lt;&gt;9),IFERROR(VLOOKUP(A2713,'Health Total'!$A$2:$N$10000,14,0),"."),".")</f>
        <v>167814</v>
      </c>
    </row>
    <row r="2714" spans="1:19" x14ac:dyDescent="0.4">
      <c r="A2714" s="2" t="str">
        <f t="shared" si="84"/>
        <v>2023|Canterbury|12</v>
      </c>
      <c r="B2714" t="s">
        <v>16</v>
      </c>
      <c r="C2714" t="s">
        <v>17</v>
      </c>
      <c r="D2714" t="s">
        <v>18</v>
      </c>
      <c r="E2714" t="s">
        <v>19</v>
      </c>
      <c r="F2714">
        <v>2023</v>
      </c>
      <c r="G2714">
        <v>2023</v>
      </c>
      <c r="H2714">
        <v>402</v>
      </c>
      <c r="I2714" t="s">
        <v>150</v>
      </c>
      <c r="J2714">
        <v>2</v>
      </c>
      <c r="K2714" t="s">
        <v>23</v>
      </c>
      <c r="L2714">
        <v>12</v>
      </c>
      <c r="N2714">
        <v>14616</v>
      </c>
      <c r="R2714" s="2">
        <f t="shared" si="85"/>
        <v>35.36</v>
      </c>
      <c r="S2714" s="2">
        <f>IF(AND(P2714&lt;&gt;"_U",P2714&lt;&gt;"c",J2714&lt;&gt;99,J2714&lt;&gt;9),IFERROR(VLOOKUP(A2714,'Health Total'!$A$2:$N$10000,14,0),"."),".")</f>
        <v>41334</v>
      </c>
    </row>
    <row r="2715" spans="1:19" x14ac:dyDescent="0.4">
      <c r="A2715" s="2" t="str">
        <f t="shared" si="84"/>
        <v>2023|Canterbury|13</v>
      </c>
      <c r="B2715" t="s">
        <v>16</v>
      </c>
      <c r="C2715" t="s">
        <v>17</v>
      </c>
      <c r="D2715" t="s">
        <v>18</v>
      </c>
      <c r="E2715" t="s">
        <v>19</v>
      </c>
      <c r="F2715">
        <v>2023</v>
      </c>
      <c r="G2715">
        <v>2023</v>
      </c>
      <c r="H2715">
        <v>402</v>
      </c>
      <c r="I2715" t="s">
        <v>150</v>
      </c>
      <c r="J2715">
        <v>2</v>
      </c>
      <c r="K2715" t="s">
        <v>23</v>
      </c>
      <c r="L2715">
        <v>13</v>
      </c>
      <c r="N2715">
        <v>645</v>
      </c>
      <c r="R2715" s="2">
        <f t="shared" si="85"/>
        <v>48.86</v>
      </c>
      <c r="S2715" s="2">
        <f>IF(AND(P2715&lt;&gt;"_U",P2715&lt;&gt;"c",J2715&lt;&gt;99,J2715&lt;&gt;9),IFERROR(VLOOKUP(A2715,'Health Total'!$A$2:$N$10000,14,0),"."),".")</f>
        <v>1320</v>
      </c>
    </row>
    <row r="2716" spans="1:19" x14ac:dyDescent="0.4">
      <c r="A2716" s="2" t="str">
        <f t="shared" si="84"/>
        <v>2023|Canterbury|999</v>
      </c>
      <c r="B2716" t="s">
        <v>16</v>
      </c>
      <c r="C2716" t="s">
        <v>17</v>
      </c>
      <c r="D2716" t="s">
        <v>18</v>
      </c>
      <c r="E2716" t="s">
        <v>19</v>
      </c>
      <c r="F2716">
        <v>2023</v>
      </c>
      <c r="G2716">
        <v>2023</v>
      </c>
      <c r="H2716">
        <v>402</v>
      </c>
      <c r="I2716" t="s">
        <v>150</v>
      </c>
      <c r="J2716">
        <v>2</v>
      </c>
      <c r="K2716" t="s">
        <v>23</v>
      </c>
      <c r="L2716">
        <v>999</v>
      </c>
      <c r="N2716">
        <v>76182</v>
      </c>
      <c r="R2716" s="2">
        <f t="shared" si="85"/>
        <v>36.17</v>
      </c>
      <c r="S2716" s="2">
        <f>IF(AND(P2716&lt;&gt;"_U",P2716&lt;&gt;"c",J2716&lt;&gt;99,J2716&lt;&gt;9),IFERROR(VLOOKUP(A2716,'Health Total'!$A$2:$N$10000,14,0),"."),".")</f>
        <v>210648</v>
      </c>
    </row>
    <row r="2717" spans="1:19" x14ac:dyDescent="0.4">
      <c r="A2717" s="2" t="str">
        <f t="shared" si="84"/>
        <v>2023|Canterbury|10</v>
      </c>
      <c r="B2717" t="s">
        <v>16</v>
      </c>
      <c r="C2717" t="s">
        <v>17</v>
      </c>
      <c r="D2717" t="s">
        <v>18</v>
      </c>
      <c r="E2717" t="s">
        <v>19</v>
      </c>
      <c r="F2717">
        <v>2023</v>
      </c>
      <c r="G2717">
        <v>2023</v>
      </c>
      <c r="H2717">
        <v>402</v>
      </c>
      <c r="I2717" t="s">
        <v>150</v>
      </c>
      <c r="J2717">
        <v>3</v>
      </c>
      <c r="K2717" t="s">
        <v>24</v>
      </c>
      <c r="L2717">
        <v>10</v>
      </c>
      <c r="N2717">
        <v>21</v>
      </c>
      <c r="R2717" s="2">
        <f t="shared" si="85"/>
        <v>11.67</v>
      </c>
      <c r="S2717" s="2">
        <f>IF(AND(P2717&lt;&gt;"_U",P2717&lt;&gt;"c",J2717&lt;&gt;99,J2717&lt;&gt;9),IFERROR(VLOOKUP(A2717,'Health Total'!$A$2:$N$10000,14,0),"."),".")</f>
        <v>180</v>
      </c>
    </row>
    <row r="2718" spans="1:19" x14ac:dyDescent="0.4">
      <c r="A2718" s="2" t="str">
        <f t="shared" si="84"/>
        <v>2023|Canterbury|11</v>
      </c>
      <c r="B2718" t="s">
        <v>16</v>
      </c>
      <c r="C2718" t="s">
        <v>17</v>
      </c>
      <c r="D2718" t="s">
        <v>18</v>
      </c>
      <c r="E2718" t="s">
        <v>19</v>
      </c>
      <c r="F2718">
        <v>2023</v>
      </c>
      <c r="G2718">
        <v>2023</v>
      </c>
      <c r="H2718">
        <v>402</v>
      </c>
      <c r="I2718" t="s">
        <v>150</v>
      </c>
      <c r="J2718">
        <v>3</v>
      </c>
      <c r="K2718" t="s">
        <v>24</v>
      </c>
      <c r="L2718">
        <v>11</v>
      </c>
      <c r="N2718">
        <v>13659</v>
      </c>
      <c r="R2718" s="2">
        <f t="shared" si="85"/>
        <v>8.14</v>
      </c>
      <c r="S2718" s="2">
        <f>IF(AND(P2718&lt;&gt;"_U",P2718&lt;&gt;"c",J2718&lt;&gt;99,J2718&lt;&gt;9),IFERROR(VLOOKUP(A2718,'Health Total'!$A$2:$N$10000,14,0),"."),".")</f>
        <v>167814</v>
      </c>
    </row>
    <row r="2719" spans="1:19" x14ac:dyDescent="0.4">
      <c r="A2719" s="2" t="str">
        <f t="shared" si="84"/>
        <v>2023|Canterbury|12</v>
      </c>
      <c r="B2719" t="s">
        <v>16</v>
      </c>
      <c r="C2719" t="s">
        <v>17</v>
      </c>
      <c r="D2719" t="s">
        <v>18</v>
      </c>
      <c r="E2719" t="s">
        <v>19</v>
      </c>
      <c r="F2719">
        <v>2023</v>
      </c>
      <c r="G2719">
        <v>2023</v>
      </c>
      <c r="H2719">
        <v>402</v>
      </c>
      <c r="I2719" t="s">
        <v>150</v>
      </c>
      <c r="J2719">
        <v>3</v>
      </c>
      <c r="K2719" t="s">
        <v>24</v>
      </c>
      <c r="L2719">
        <v>12</v>
      </c>
      <c r="N2719">
        <v>903</v>
      </c>
      <c r="R2719" s="2">
        <f t="shared" si="85"/>
        <v>2.1800000000000002</v>
      </c>
      <c r="S2719" s="2">
        <f>IF(AND(P2719&lt;&gt;"_U",P2719&lt;&gt;"c",J2719&lt;&gt;99,J2719&lt;&gt;9),IFERROR(VLOOKUP(A2719,'Health Total'!$A$2:$N$10000,14,0),"."),".")</f>
        <v>41334</v>
      </c>
    </row>
    <row r="2720" spans="1:19" x14ac:dyDescent="0.4">
      <c r="A2720" s="2" t="str">
        <f t="shared" si="84"/>
        <v>2023|Canterbury|13</v>
      </c>
      <c r="B2720" t="s">
        <v>16</v>
      </c>
      <c r="C2720" t="s">
        <v>17</v>
      </c>
      <c r="D2720" t="s">
        <v>18</v>
      </c>
      <c r="E2720" t="s">
        <v>19</v>
      </c>
      <c r="F2720">
        <v>2023</v>
      </c>
      <c r="G2720">
        <v>2023</v>
      </c>
      <c r="H2720">
        <v>402</v>
      </c>
      <c r="I2720" t="s">
        <v>150</v>
      </c>
      <c r="J2720">
        <v>3</v>
      </c>
      <c r="K2720" t="s">
        <v>24</v>
      </c>
      <c r="L2720">
        <v>13</v>
      </c>
      <c r="N2720">
        <v>180</v>
      </c>
      <c r="R2720" s="2">
        <f t="shared" si="85"/>
        <v>13.64</v>
      </c>
      <c r="S2720" s="2">
        <f>IF(AND(P2720&lt;&gt;"_U",P2720&lt;&gt;"c",J2720&lt;&gt;99,J2720&lt;&gt;9),IFERROR(VLOOKUP(A2720,'Health Total'!$A$2:$N$10000,14,0),"."),".")</f>
        <v>1320</v>
      </c>
    </row>
    <row r="2721" spans="1:19" x14ac:dyDescent="0.4">
      <c r="A2721" s="2" t="str">
        <f t="shared" si="84"/>
        <v>2023|Canterbury|999</v>
      </c>
      <c r="B2721" t="s">
        <v>16</v>
      </c>
      <c r="C2721" t="s">
        <v>17</v>
      </c>
      <c r="D2721" t="s">
        <v>18</v>
      </c>
      <c r="E2721" t="s">
        <v>19</v>
      </c>
      <c r="F2721">
        <v>2023</v>
      </c>
      <c r="G2721">
        <v>2023</v>
      </c>
      <c r="H2721">
        <v>402</v>
      </c>
      <c r="I2721" t="s">
        <v>150</v>
      </c>
      <c r="J2721">
        <v>3</v>
      </c>
      <c r="K2721" t="s">
        <v>24</v>
      </c>
      <c r="L2721">
        <v>999</v>
      </c>
      <c r="N2721">
        <v>14763</v>
      </c>
      <c r="R2721" s="2">
        <f t="shared" si="85"/>
        <v>7.01</v>
      </c>
      <c r="S2721" s="2">
        <f>IF(AND(P2721&lt;&gt;"_U",P2721&lt;&gt;"c",J2721&lt;&gt;99,J2721&lt;&gt;9),IFERROR(VLOOKUP(A2721,'Health Total'!$A$2:$N$10000,14,0),"."),".")</f>
        <v>210648</v>
      </c>
    </row>
    <row r="2722" spans="1:19" x14ac:dyDescent="0.4">
      <c r="A2722" s="2" t="str">
        <f t="shared" si="84"/>
        <v>2023|Canterbury|10</v>
      </c>
      <c r="B2722" t="s">
        <v>16</v>
      </c>
      <c r="C2722" t="s">
        <v>17</v>
      </c>
      <c r="D2722" t="s">
        <v>18</v>
      </c>
      <c r="E2722" t="s">
        <v>19</v>
      </c>
      <c r="F2722">
        <v>2023</v>
      </c>
      <c r="G2722">
        <v>2023</v>
      </c>
      <c r="H2722">
        <v>402</v>
      </c>
      <c r="I2722" t="s">
        <v>150</v>
      </c>
      <c r="J2722">
        <v>4</v>
      </c>
      <c r="K2722" t="s">
        <v>25</v>
      </c>
      <c r="L2722">
        <v>10</v>
      </c>
      <c r="N2722">
        <v>3</v>
      </c>
      <c r="R2722" s="2">
        <f t="shared" si="85"/>
        <v>1.67</v>
      </c>
      <c r="S2722" s="2">
        <f>IF(AND(P2722&lt;&gt;"_U",P2722&lt;&gt;"c",J2722&lt;&gt;99,J2722&lt;&gt;9),IFERROR(VLOOKUP(A2722,'Health Total'!$A$2:$N$10000,14,0),"."),".")</f>
        <v>180</v>
      </c>
    </row>
    <row r="2723" spans="1:19" x14ac:dyDescent="0.4">
      <c r="A2723" s="2" t="str">
        <f t="shared" si="84"/>
        <v>2023|Canterbury|11</v>
      </c>
      <c r="B2723" t="s">
        <v>16</v>
      </c>
      <c r="C2723" t="s">
        <v>17</v>
      </c>
      <c r="D2723" t="s">
        <v>18</v>
      </c>
      <c r="E2723" t="s">
        <v>19</v>
      </c>
      <c r="F2723">
        <v>2023</v>
      </c>
      <c r="G2723">
        <v>2023</v>
      </c>
      <c r="H2723">
        <v>402</v>
      </c>
      <c r="I2723" t="s">
        <v>150</v>
      </c>
      <c r="J2723">
        <v>4</v>
      </c>
      <c r="K2723" t="s">
        <v>25</v>
      </c>
      <c r="L2723">
        <v>11</v>
      </c>
      <c r="N2723">
        <v>1986</v>
      </c>
      <c r="R2723" s="2">
        <f t="shared" si="85"/>
        <v>1.18</v>
      </c>
      <c r="S2723" s="2">
        <f>IF(AND(P2723&lt;&gt;"_U",P2723&lt;&gt;"c",J2723&lt;&gt;99,J2723&lt;&gt;9),IFERROR(VLOOKUP(A2723,'Health Total'!$A$2:$N$10000,14,0),"."),".")</f>
        <v>167814</v>
      </c>
    </row>
    <row r="2724" spans="1:19" x14ac:dyDescent="0.4">
      <c r="A2724" s="2" t="str">
        <f t="shared" si="84"/>
        <v>2023|Canterbury|12</v>
      </c>
      <c r="B2724" t="s">
        <v>16</v>
      </c>
      <c r="C2724" t="s">
        <v>17</v>
      </c>
      <c r="D2724" t="s">
        <v>18</v>
      </c>
      <c r="E2724" t="s">
        <v>19</v>
      </c>
      <c r="F2724">
        <v>2023</v>
      </c>
      <c r="G2724">
        <v>2023</v>
      </c>
      <c r="H2724">
        <v>402</v>
      </c>
      <c r="I2724" t="s">
        <v>150</v>
      </c>
      <c r="J2724">
        <v>4</v>
      </c>
      <c r="K2724" t="s">
        <v>25</v>
      </c>
      <c r="L2724">
        <v>12</v>
      </c>
      <c r="N2724">
        <v>381</v>
      </c>
      <c r="R2724" s="2">
        <f t="shared" si="85"/>
        <v>0.92</v>
      </c>
      <c r="S2724" s="2">
        <f>IF(AND(P2724&lt;&gt;"_U",P2724&lt;&gt;"c",J2724&lt;&gt;99,J2724&lt;&gt;9),IFERROR(VLOOKUP(A2724,'Health Total'!$A$2:$N$10000,14,0),"."),".")</f>
        <v>41334</v>
      </c>
    </row>
    <row r="2725" spans="1:19" x14ac:dyDescent="0.4">
      <c r="A2725" s="2" t="str">
        <f t="shared" si="84"/>
        <v>2023|Canterbury|13</v>
      </c>
      <c r="B2725" t="s">
        <v>16</v>
      </c>
      <c r="C2725" t="s">
        <v>17</v>
      </c>
      <c r="D2725" t="s">
        <v>18</v>
      </c>
      <c r="E2725" t="s">
        <v>19</v>
      </c>
      <c r="F2725">
        <v>2023</v>
      </c>
      <c r="G2725">
        <v>2023</v>
      </c>
      <c r="H2725">
        <v>402</v>
      </c>
      <c r="I2725" t="s">
        <v>150</v>
      </c>
      <c r="J2725">
        <v>4</v>
      </c>
      <c r="K2725" t="s">
        <v>25</v>
      </c>
      <c r="L2725">
        <v>13</v>
      </c>
      <c r="N2725">
        <v>66</v>
      </c>
      <c r="R2725" s="2">
        <f t="shared" si="85"/>
        <v>5</v>
      </c>
      <c r="S2725" s="2">
        <f>IF(AND(P2725&lt;&gt;"_U",P2725&lt;&gt;"c",J2725&lt;&gt;99,J2725&lt;&gt;9),IFERROR(VLOOKUP(A2725,'Health Total'!$A$2:$N$10000,14,0),"."),".")</f>
        <v>1320</v>
      </c>
    </row>
    <row r="2726" spans="1:19" x14ac:dyDescent="0.4">
      <c r="A2726" s="2" t="str">
        <f t="shared" si="84"/>
        <v>2023|Canterbury|999</v>
      </c>
      <c r="B2726" t="s">
        <v>16</v>
      </c>
      <c r="C2726" t="s">
        <v>17</v>
      </c>
      <c r="D2726" t="s">
        <v>18</v>
      </c>
      <c r="E2726" t="s">
        <v>19</v>
      </c>
      <c r="F2726">
        <v>2023</v>
      </c>
      <c r="G2726">
        <v>2023</v>
      </c>
      <c r="H2726">
        <v>402</v>
      </c>
      <c r="I2726" t="s">
        <v>150</v>
      </c>
      <c r="J2726">
        <v>4</v>
      </c>
      <c r="K2726" t="s">
        <v>25</v>
      </c>
      <c r="L2726">
        <v>999</v>
      </c>
      <c r="N2726">
        <v>2433</v>
      </c>
      <c r="R2726" s="2">
        <f t="shared" si="85"/>
        <v>1.1599999999999999</v>
      </c>
      <c r="S2726" s="2">
        <f>IF(AND(P2726&lt;&gt;"_U",P2726&lt;&gt;"c",J2726&lt;&gt;99,J2726&lt;&gt;9),IFERROR(VLOOKUP(A2726,'Health Total'!$A$2:$N$10000,14,0),"."),".")</f>
        <v>210648</v>
      </c>
    </row>
    <row r="2727" spans="1:19" x14ac:dyDescent="0.4">
      <c r="A2727" s="2" t="str">
        <f t="shared" si="84"/>
        <v>2023|Canterbury|10</v>
      </c>
      <c r="B2727" t="s">
        <v>16</v>
      </c>
      <c r="C2727" t="s">
        <v>17</v>
      </c>
      <c r="D2727" t="s">
        <v>18</v>
      </c>
      <c r="E2727" t="s">
        <v>19</v>
      </c>
      <c r="F2727">
        <v>2023</v>
      </c>
      <c r="G2727">
        <v>2023</v>
      </c>
      <c r="H2727">
        <v>402</v>
      </c>
      <c r="I2727" t="s">
        <v>150</v>
      </c>
      <c r="J2727">
        <v>5</v>
      </c>
      <c r="K2727" t="s">
        <v>26</v>
      </c>
      <c r="L2727">
        <v>10</v>
      </c>
      <c r="N2727">
        <v>54</v>
      </c>
      <c r="R2727" s="2">
        <f t="shared" si="85"/>
        <v>30</v>
      </c>
      <c r="S2727" s="2">
        <f>IF(AND(P2727&lt;&gt;"_U",P2727&lt;&gt;"c",J2727&lt;&gt;99,J2727&lt;&gt;9),IFERROR(VLOOKUP(A2727,'Health Total'!$A$2:$N$10000,14,0),"."),".")</f>
        <v>180</v>
      </c>
    </row>
    <row r="2728" spans="1:19" x14ac:dyDescent="0.4">
      <c r="A2728" s="2" t="str">
        <f t="shared" si="84"/>
        <v>2023|Canterbury|11</v>
      </c>
      <c r="B2728" t="s">
        <v>16</v>
      </c>
      <c r="C2728" t="s">
        <v>17</v>
      </c>
      <c r="D2728" t="s">
        <v>18</v>
      </c>
      <c r="E2728" t="s">
        <v>19</v>
      </c>
      <c r="F2728">
        <v>2023</v>
      </c>
      <c r="G2728">
        <v>2023</v>
      </c>
      <c r="H2728">
        <v>402</v>
      </c>
      <c r="I2728" t="s">
        <v>150</v>
      </c>
      <c r="J2728">
        <v>5</v>
      </c>
      <c r="K2728" t="s">
        <v>26</v>
      </c>
      <c r="L2728">
        <v>11</v>
      </c>
      <c r="N2728">
        <v>57969</v>
      </c>
      <c r="R2728" s="2">
        <f t="shared" si="85"/>
        <v>34.54</v>
      </c>
      <c r="S2728" s="2">
        <f>IF(AND(P2728&lt;&gt;"_U",P2728&lt;&gt;"c",J2728&lt;&gt;99,J2728&lt;&gt;9),IFERROR(VLOOKUP(A2728,'Health Total'!$A$2:$N$10000,14,0),"."),".")</f>
        <v>167814</v>
      </c>
    </row>
    <row r="2729" spans="1:19" x14ac:dyDescent="0.4">
      <c r="A2729" s="2" t="str">
        <f t="shared" si="84"/>
        <v>2023|Canterbury|12</v>
      </c>
      <c r="B2729" t="s">
        <v>16</v>
      </c>
      <c r="C2729" t="s">
        <v>17</v>
      </c>
      <c r="D2729" t="s">
        <v>18</v>
      </c>
      <c r="E2729" t="s">
        <v>19</v>
      </c>
      <c r="F2729">
        <v>2023</v>
      </c>
      <c r="G2729">
        <v>2023</v>
      </c>
      <c r="H2729">
        <v>402</v>
      </c>
      <c r="I2729" t="s">
        <v>150</v>
      </c>
      <c r="J2729">
        <v>5</v>
      </c>
      <c r="K2729" t="s">
        <v>26</v>
      </c>
      <c r="L2729">
        <v>12</v>
      </c>
      <c r="N2729">
        <v>1764</v>
      </c>
      <c r="R2729" s="2">
        <f t="shared" si="85"/>
        <v>4.2699999999999996</v>
      </c>
      <c r="S2729" s="2">
        <f>IF(AND(P2729&lt;&gt;"_U",P2729&lt;&gt;"c",J2729&lt;&gt;99,J2729&lt;&gt;9),IFERROR(VLOOKUP(A2729,'Health Total'!$A$2:$N$10000,14,0),"."),".")</f>
        <v>41334</v>
      </c>
    </row>
    <row r="2730" spans="1:19" x14ac:dyDescent="0.4">
      <c r="A2730" s="2" t="str">
        <f t="shared" si="84"/>
        <v>2023|Canterbury|13</v>
      </c>
      <c r="B2730" t="s">
        <v>16</v>
      </c>
      <c r="C2730" t="s">
        <v>17</v>
      </c>
      <c r="D2730" t="s">
        <v>18</v>
      </c>
      <c r="E2730" t="s">
        <v>19</v>
      </c>
      <c r="F2730">
        <v>2023</v>
      </c>
      <c r="G2730">
        <v>2023</v>
      </c>
      <c r="H2730">
        <v>402</v>
      </c>
      <c r="I2730" t="s">
        <v>150</v>
      </c>
      <c r="J2730">
        <v>5</v>
      </c>
      <c r="K2730" t="s">
        <v>26</v>
      </c>
      <c r="L2730">
        <v>13</v>
      </c>
      <c r="N2730">
        <v>177</v>
      </c>
      <c r="R2730" s="2">
        <f t="shared" si="85"/>
        <v>13.41</v>
      </c>
      <c r="S2730" s="2">
        <f>IF(AND(P2730&lt;&gt;"_U",P2730&lt;&gt;"c",J2730&lt;&gt;99,J2730&lt;&gt;9),IFERROR(VLOOKUP(A2730,'Health Total'!$A$2:$N$10000,14,0),"."),".")</f>
        <v>1320</v>
      </c>
    </row>
    <row r="2731" spans="1:19" x14ac:dyDescent="0.4">
      <c r="A2731" s="2" t="str">
        <f t="shared" si="84"/>
        <v>2023|Canterbury|999</v>
      </c>
      <c r="B2731" t="s">
        <v>16</v>
      </c>
      <c r="C2731" t="s">
        <v>17</v>
      </c>
      <c r="D2731" t="s">
        <v>18</v>
      </c>
      <c r="E2731" t="s">
        <v>19</v>
      </c>
      <c r="F2731">
        <v>2023</v>
      </c>
      <c r="G2731">
        <v>2023</v>
      </c>
      <c r="H2731">
        <v>402</v>
      </c>
      <c r="I2731" t="s">
        <v>150</v>
      </c>
      <c r="J2731">
        <v>5</v>
      </c>
      <c r="K2731" t="s">
        <v>26</v>
      </c>
      <c r="L2731">
        <v>999</v>
      </c>
      <c r="N2731">
        <v>59964</v>
      </c>
      <c r="R2731" s="2">
        <f t="shared" si="85"/>
        <v>28.47</v>
      </c>
      <c r="S2731" s="2">
        <f>IF(AND(P2731&lt;&gt;"_U",P2731&lt;&gt;"c",J2731&lt;&gt;99,J2731&lt;&gt;9),IFERROR(VLOOKUP(A2731,'Health Total'!$A$2:$N$10000,14,0),"."),".")</f>
        <v>210648</v>
      </c>
    </row>
    <row r="2732" spans="1:19" x14ac:dyDescent="0.4">
      <c r="A2732" s="2" t="str">
        <f t="shared" si="84"/>
        <v>2023|Canterbury|10</v>
      </c>
      <c r="B2732" t="s">
        <v>16</v>
      </c>
      <c r="C2732" t="s">
        <v>17</v>
      </c>
      <c r="D2732" t="s">
        <v>18</v>
      </c>
      <c r="E2732" t="s">
        <v>19</v>
      </c>
      <c r="F2732">
        <v>2023</v>
      </c>
      <c r="G2732">
        <v>2023</v>
      </c>
      <c r="H2732">
        <v>402</v>
      </c>
      <c r="I2732" t="s">
        <v>150</v>
      </c>
      <c r="J2732">
        <v>6</v>
      </c>
      <c r="K2732" t="s">
        <v>27</v>
      </c>
      <c r="L2732">
        <v>10</v>
      </c>
      <c r="N2732">
        <v>6</v>
      </c>
      <c r="R2732" s="2">
        <f t="shared" si="85"/>
        <v>3.33</v>
      </c>
      <c r="S2732" s="2">
        <f>IF(AND(P2732&lt;&gt;"_U",P2732&lt;&gt;"c",J2732&lt;&gt;99,J2732&lt;&gt;9),IFERROR(VLOOKUP(A2732,'Health Total'!$A$2:$N$10000,14,0),"."),".")</f>
        <v>180</v>
      </c>
    </row>
    <row r="2733" spans="1:19" x14ac:dyDescent="0.4">
      <c r="A2733" s="2" t="str">
        <f t="shared" si="84"/>
        <v>2023|Canterbury|11</v>
      </c>
      <c r="B2733" t="s">
        <v>16</v>
      </c>
      <c r="C2733" t="s">
        <v>17</v>
      </c>
      <c r="D2733" t="s">
        <v>18</v>
      </c>
      <c r="E2733" t="s">
        <v>19</v>
      </c>
      <c r="F2733">
        <v>2023</v>
      </c>
      <c r="G2733">
        <v>2023</v>
      </c>
      <c r="H2733">
        <v>402</v>
      </c>
      <c r="I2733" t="s">
        <v>150</v>
      </c>
      <c r="J2733">
        <v>6</v>
      </c>
      <c r="K2733" t="s">
        <v>27</v>
      </c>
      <c r="L2733">
        <v>11</v>
      </c>
      <c r="N2733">
        <v>5214</v>
      </c>
      <c r="R2733" s="2">
        <f t="shared" si="85"/>
        <v>3.11</v>
      </c>
      <c r="S2733" s="2">
        <f>IF(AND(P2733&lt;&gt;"_U",P2733&lt;&gt;"c",J2733&lt;&gt;99,J2733&lt;&gt;9),IFERROR(VLOOKUP(A2733,'Health Total'!$A$2:$N$10000,14,0),"."),".")</f>
        <v>167814</v>
      </c>
    </row>
    <row r="2734" spans="1:19" x14ac:dyDescent="0.4">
      <c r="A2734" s="2" t="str">
        <f t="shared" si="84"/>
        <v>2023|Canterbury|12</v>
      </c>
      <c r="B2734" t="s">
        <v>16</v>
      </c>
      <c r="C2734" t="s">
        <v>17</v>
      </c>
      <c r="D2734" t="s">
        <v>18</v>
      </c>
      <c r="E2734" t="s">
        <v>19</v>
      </c>
      <c r="F2734">
        <v>2023</v>
      </c>
      <c r="G2734">
        <v>2023</v>
      </c>
      <c r="H2734">
        <v>402</v>
      </c>
      <c r="I2734" t="s">
        <v>150</v>
      </c>
      <c r="J2734">
        <v>6</v>
      </c>
      <c r="K2734" t="s">
        <v>27</v>
      </c>
      <c r="L2734">
        <v>12</v>
      </c>
      <c r="N2734">
        <v>261</v>
      </c>
      <c r="R2734" s="2">
        <f t="shared" si="85"/>
        <v>0.63</v>
      </c>
      <c r="S2734" s="2">
        <f>IF(AND(P2734&lt;&gt;"_U",P2734&lt;&gt;"c",J2734&lt;&gt;99,J2734&lt;&gt;9),IFERROR(VLOOKUP(A2734,'Health Total'!$A$2:$N$10000,14,0),"."),".")</f>
        <v>41334</v>
      </c>
    </row>
    <row r="2735" spans="1:19" x14ac:dyDescent="0.4">
      <c r="A2735" s="2" t="str">
        <f t="shared" si="84"/>
        <v>2023|Canterbury|13</v>
      </c>
      <c r="B2735" t="s">
        <v>16</v>
      </c>
      <c r="C2735" t="s">
        <v>17</v>
      </c>
      <c r="D2735" t="s">
        <v>18</v>
      </c>
      <c r="E2735" t="s">
        <v>19</v>
      </c>
      <c r="F2735">
        <v>2023</v>
      </c>
      <c r="G2735">
        <v>2023</v>
      </c>
      <c r="H2735">
        <v>402</v>
      </c>
      <c r="I2735" t="s">
        <v>150</v>
      </c>
      <c r="J2735">
        <v>6</v>
      </c>
      <c r="K2735" t="s">
        <v>27</v>
      </c>
      <c r="L2735">
        <v>13</v>
      </c>
      <c r="N2735">
        <v>6</v>
      </c>
      <c r="R2735" s="2">
        <f t="shared" si="85"/>
        <v>0.45</v>
      </c>
      <c r="S2735" s="2">
        <f>IF(AND(P2735&lt;&gt;"_U",P2735&lt;&gt;"c",J2735&lt;&gt;99,J2735&lt;&gt;9),IFERROR(VLOOKUP(A2735,'Health Total'!$A$2:$N$10000,14,0),"."),".")</f>
        <v>1320</v>
      </c>
    </row>
    <row r="2736" spans="1:19" x14ac:dyDescent="0.4">
      <c r="A2736" s="2" t="str">
        <f t="shared" si="84"/>
        <v>2023|Canterbury|999</v>
      </c>
      <c r="B2736" t="s">
        <v>16</v>
      </c>
      <c r="C2736" t="s">
        <v>17</v>
      </c>
      <c r="D2736" t="s">
        <v>18</v>
      </c>
      <c r="E2736" t="s">
        <v>19</v>
      </c>
      <c r="F2736">
        <v>2023</v>
      </c>
      <c r="G2736">
        <v>2023</v>
      </c>
      <c r="H2736">
        <v>402</v>
      </c>
      <c r="I2736" t="s">
        <v>150</v>
      </c>
      <c r="J2736">
        <v>6</v>
      </c>
      <c r="K2736" t="s">
        <v>27</v>
      </c>
      <c r="L2736">
        <v>999</v>
      </c>
      <c r="N2736">
        <v>5484</v>
      </c>
      <c r="R2736" s="2">
        <f t="shared" si="85"/>
        <v>2.6</v>
      </c>
      <c r="S2736" s="2">
        <f>IF(AND(P2736&lt;&gt;"_U",P2736&lt;&gt;"c",J2736&lt;&gt;99,J2736&lt;&gt;9),IFERROR(VLOOKUP(A2736,'Health Total'!$A$2:$N$10000,14,0),"."),".")</f>
        <v>210648</v>
      </c>
    </row>
    <row r="2737" spans="1:19" x14ac:dyDescent="0.4">
      <c r="A2737" s="2" t="str">
        <f t="shared" si="84"/>
        <v>2023|Canterbury|10</v>
      </c>
      <c r="B2737" t="s">
        <v>16</v>
      </c>
      <c r="C2737" t="s">
        <v>17</v>
      </c>
      <c r="D2737" t="s">
        <v>18</v>
      </c>
      <c r="E2737" t="s">
        <v>19</v>
      </c>
      <c r="F2737">
        <v>2023</v>
      </c>
      <c r="G2737">
        <v>2023</v>
      </c>
      <c r="H2737">
        <v>402</v>
      </c>
      <c r="I2737" t="s">
        <v>150</v>
      </c>
      <c r="J2737">
        <v>7</v>
      </c>
      <c r="K2737" t="s">
        <v>28</v>
      </c>
      <c r="L2737">
        <v>10</v>
      </c>
      <c r="N2737">
        <v>0</v>
      </c>
      <c r="R2737" s="2">
        <f t="shared" si="85"/>
        <v>0</v>
      </c>
      <c r="S2737" s="2">
        <f>IF(AND(P2737&lt;&gt;"_U",P2737&lt;&gt;"c",J2737&lt;&gt;99,J2737&lt;&gt;9),IFERROR(VLOOKUP(A2737,'Health Total'!$A$2:$N$10000,14,0),"."),".")</f>
        <v>180</v>
      </c>
    </row>
    <row r="2738" spans="1:19" x14ac:dyDescent="0.4">
      <c r="A2738" s="2" t="str">
        <f t="shared" si="84"/>
        <v>2023|Canterbury|11</v>
      </c>
      <c r="B2738" t="s">
        <v>16</v>
      </c>
      <c r="C2738" t="s">
        <v>17</v>
      </c>
      <c r="D2738" t="s">
        <v>18</v>
      </c>
      <c r="E2738" t="s">
        <v>19</v>
      </c>
      <c r="F2738">
        <v>2023</v>
      </c>
      <c r="G2738">
        <v>2023</v>
      </c>
      <c r="H2738">
        <v>402</v>
      </c>
      <c r="I2738" t="s">
        <v>150</v>
      </c>
      <c r="J2738">
        <v>7</v>
      </c>
      <c r="K2738" t="s">
        <v>28</v>
      </c>
      <c r="L2738">
        <v>11</v>
      </c>
      <c r="N2738">
        <v>354</v>
      </c>
      <c r="R2738" s="2">
        <f t="shared" si="85"/>
        <v>0.21</v>
      </c>
      <c r="S2738" s="2">
        <f>IF(AND(P2738&lt;&gt;"_U",P2738&lt;&gt;"c",J2738&lt;&gt;99,J2738&lt;&gt;9),IFERROR(VLOOKUP(A2738,'Health Total'!$A$2:$N$10000,14,0),"."),".")</f>
        <v>167814</v>
      </c>
    </row>
    <row r="2739" spans="1:19" x14ac:dyDescent="0.4">
      <c r="A2739" s="2" t="str">
        <f t="shared" si="84"/>
        <v>2023|Canterbury|12</v>
      </c>
      <c r="B2739" t="s">
        <v>16</v>
      </c>
      <c r="C2739" t="s">
        <v>17</v>
      </c>
      <c r="D2739" t="s">
        <v>18</v>
      </c>
      <c r="E2739" t="s">
        <v>19</v>
      </c>
      <c r="F2739">
        <v>2023</v>
      </c>
      <c r="G2739">
        <v>2023</v>
      </c>
      <c r="H2739">
        <v>402</v>
      </c>
      <c r="I2739" t="s">
        <v>150</v>
      </c>
      <c r="J2739">
        <v>7</v>
      </c>
      <c r="K2739" t="s">
        <v>28</v>
      </c>
      <c r="L2739">
        <v>12</v>
      </c>
      <c r="N2739">
        <v>39</v>
      </c>
      <c r="R2739" s="2">
        <f t="shared" si="85"/>
        <v>0.09</v>
      </c>
      <c r="S2739" s="2">
        <f>IF(AND(P2739&lt;&gt;"_U",P2739&lt;&gt;"c",J2739&lt;&gt;99,J2739&lt;&gt;9),IFERROR(VLOOKUP(A2739,'Health Total'!$A$2:$N$10000,14,0),"."),".")</f>
        <v>41334</v>
      </c>
    </row>
    <row r="2740" spans="1:19" x14ac:dyDescent="0.4">
      <c r="A2740" s="2" t="str">
        <f t="shared" si="84"/>
        <v>2023|Canterbury|13</v>
      </c>
      <c r="B2740" t="s">
        <v>16</v>
      </c>
      <c r="C2740" t="s">
        <v>17</v>
      </c>
      <c r="D2740" t="s">
        <v>18</v>
      </c>
      <c r="E2740" t="s">
        <v>19</v>
      </c>
      <c r="F2740">
        <v>2023</v>
      </c>
      <c r="G2740">
        <v>2023</v>
      </c>
      <c r="H2740">
        <v>402</v>
      </c>
      <c r="I2740" t="s">
        <v>150</v>
      </c>
      <c r="J2740">
        <v>7</v>
      </c>
      <c r="K2740" t="s">
        <v>28</v>
      </c>
      <c r="L2740">
        <v>13</v>
      </c>
      <c r="N2740">
        <v>3</v>
      </c>
      <c r="R2740" s="2">
        <f t="shared" si="85"/>
        <v>0.23</v>
      </c>
      <c r="S2740" s="2">
        <f>IF(AND(P2740&lt;&gt;"_U",P2740&lt;&gt;"c",J2740&lt;&gt;99,J2740&lt;&gt;9),IFERROR(VLOOKUP(A2740,'Health Total'!$A$2:$N$10000,14,0),"."),".")</f>
        <v>1320</v>
      </c>
    </row>
    <row r="2741" spans="1:19" x14ac:dyDescent="0.4">
      <c r="A2741" s="2" t="str">
        <f t="shared" si="84"/>
        <v>2023|Canterbury|999</v>
      </c>
      <c r="B2741" t="s">
        <v>16</v>
      </c>
      <c r="C2741" t="s">
        <v>17</v>
      </c>
      <c r="D2741" t="s">
        <v>18</v>
      </c>
      <c r="E2741" t="s">
        <v>19</v>
      </c>
      <c r="F2741">
        <v>2023</v>
      </c>
      <c r="G2741">
        <v>2023</v>
      </c>
      <c r="H2741">
        <v>402</v>
      </c>
      <c r="I2741" t="s">
        <v>150</v>
      </c>
      <c r="J2741">
        <v>7</v>
      </c>
      <c r="K2741" t="s">
        <v>28</v>
      </c>
      <c r="L2741">
        <v>999</v>
      </c>
      <c r="N2741">
        <v>396</v>
      </c>
      <c r="R2741" s="2">
        <f t="shared" si="85"/>
        <v>0.19</v>
      </c>
      <c r="S2741" s="2">
        <f>IF(AND(P2741&lt;&gt;"_U",P2741&lt;&gt;"c",J2741&lt;&gt;99,J2741&lt;&gt;9),IFERROR(VLOOKUP(A2741,'Health Total'!$A$2:$N$10000,14,0),"."),".")</f>
        <v>210648</v>
      </c>
    </row>
    <row r="2742" spans="1:19" x14ac:dyDescent="0.4">
      <c r="A2742" s="2" t="str">
        <f t="shared" si="84"/>
        <v>2023|Canterbury|10</v>
      </c>
      <c r="B2742" t="s">
        <v>16</v>
      </c>
      <c r="C2742" t="s">
        <v>17</v>
      </c>
      <c r="D2742" t="s">
        <v>18</v>
      </c>
      <c r="E2742" t="s">
        <v>19</v>
      </c>
      <c r="F2742">
        <v>2023</v>
      </c>
      <c r="G2742">
        <v>2023</v>
      </c>
      <c r="H2742">
        <v>402</v>
      </c>
      <c r="I2742" t="s">
        <v>150</v>
      </c>
      <c r="J2742">
        <v>77</v>
      </c>
      <c r="K2742" t="s">
        <v>29</v>
      </c>
      <c r="L2742">
        <v>10</v>
      </c>
      <c r="N2742">
        <v>180</v>
      </c>
      <c r="R2742" s="2">
        <f t="shared" si="85"/>
        <v>100</v>
      </c>
      <c r="S2742" s="2">
        <f>IF(AND(P2742&lt;&gt;"_U",P2742&lt;&gt;"c",J2742&lt;&gt;99,J2742&lt;&gt;9),IFERROR(VLOOKUP(A2742,'Health Total'!$A$2:$N$10000,14,0),"."),".")</f>
        <v>180</v>
      </c>
    </row>
    <row r="2743" spans="1:19" x14ac:dyDescent="0.4">
      <c r="A2743" s="2" t="str">
        <f t="shared" si="84"/>
        <v>2023|Canterbury|11</v>
      </c>
      <c r="B2743" t="s">
        <v>16</v>
      </c>
      <c r="C2743" t="s">
        <v>17</v>
      </c>
      <c r="D2743" t="s">
        <v>18</v>
      </c>
      <c r="E2743" t="s">
        <v>19</v>
      </c>
      <c r="F2743">
        <v>2023</v>
      </c>
      <c r="G2743">
        <v>2023</v>
      </c>
      <c r="H2743">
        <v>402</v>
      </c>
      <c r="I2743" t="s">
        <v>150</v>
      </c>
      <c r="J2743">
        <v>77</v>
      </c>
      <c r="K2743" t="s">
        <v>29</v>
      </c>
      <c r="L2743">
        <v>11</v>
      </c>
      <c r="N2743">
        <v>167814</v>
      </c>
      <c r="R2743" s="2">
        <f t="shared" si="85"/>
        <v>100</v>
      </c>
      <c r="S2743" s="2">
        <f>IF(AND(P2743&lt;&gt;"_U",P2743&lt;&gt;"c",J2743&lt;&gt;99,J2743&lt;&gt;9),IFERROR(VLOOKUP(A2743,'Health Total'!$A$2:$N$10000,14,0),"."),".")</f>
        <v>167814</v>
      </c>
    </row>
    <row r="2744" spans="1:19" x14ac:dyDescent="0.4">
      <c r="A2744" s="2" t="str">
        <f t="shared" si="84"/>
        <v>2023|Canterbury|12</v>
      </c>
      <c r="B2744" t="s">
        <v>16</v>
      </c>
      <c r="C2744" t="s">
        <v>17</v>
      </c>
      <c r="D2744" t="s">
        <v>18</v>
      </c>
      <c r="E2744" t="s">
        <v>19</v>
      </c>
      <c r="F2744">
        <v>2023</v>
      </c>
      <c r="G2744">
        <v>2023</v>
      </c>
      <c r="H2744">
        <v>402</v>
      </c>
      <c r="I2744" t="s">
        <v>150</v>
      </c>
      <c r="J2744">
        <v>77</v>
      </c>
      <c r="K2744" t="s">
        <v>29</v>
      </c>
      <c r="L2744">
        <v>12</v>
      </c>
      <c r="N2744">
        <v>41334</v>
      </c>
      <c r="R2744" s="2">
        <f t="shared" si="85"/>
        <v>100</v>
      </c>
      <c r="S2744" s="2">
        <f>IF(AND(P2744&lt;&gt;"_U",P2744&lt;&gt;"c",J2744&lt;&gt;99,J2744&lt;&gt;9),IFERROR(VLOOKUP(A2744,'Health Total'!$A$2:$N$10000,14,0),"."),".")</f>
        <v>41334</v>
      </c>
    </row>
    <row r="2745" spans="1:19" x14ac:dyDescent="0.4">
      <c r="A2745" s="2" t="str">
        <f t="shared" si="84"/>
        <v>2023|Canterbury|13</v>
      </c>
      <c r="B2745" t="s">
        <v>16</v>
      </c>
      <c r="C2745" t="s">
        <v>17</v>
      </c>
      <c r="D2745" t="s">
        <v>18</v>
      </c>
      <c r="E2745" t="s">
        <v>19</v>
      </c>
      <c r="F2745">
        <v>2023</v>
      </c>
      <c r="G2745">
        <v>2023</v>
      </c>
      <c r="H2745">
        <v>402</v>
      </c>
      <c r="I2745" t="s">
        <v>150</v>
      </c>
      <c r="J2745">
        <v>77</v>
      </c>
      <c r="K2745" t="s">
        <v>29</v>
      </c>
      <c r="L2745">
        <v>13</v>
      </c>
      <c r="N2745">
        <v>1320</v>
      </c>
      <c r="R2745" s="2">
        <f t="shared" si="85"/>
        <v>100</v>
      </c>
      <c r="S2745" s="2">
        <f>IF(AND(P2745&lt;&gt;"_U",P2745&lt;&gt;"c",J2745&lt;&gt;99,J2745&lt;&gt;9),IFERROR(VLOOKUP(A2745,'Health Total'!$A$2:$N$10000,14,0),"."),".")</f>
        <v>1320</v>
      </c>
    </row>
    <row r="2746" spans="1:19" x14ac:dyDescent="0.4">
      <c r="A2746" s="2" t="str">
        <f t="shared" si="84"/>
        <v>2023|Canterbury|999</v>
      </c>
      <c r="B2746" t="s">
        <v>16</v>
      </c>
      <c r="C2746" t="s">
        <v>17</v>
      </c>
      <c r="D2746" t="s">
        <v>18</v>
      </c>
      <c r="E2746" t="s">
        <v>19</v>
      </c>
      <c r="F2746">
        <v>2023</v>
      </c>
      <c r="G2746">
        <v>2023</v>
      </c>
      <c r="H2746">
        <v>402</v>
      </c>
      <c r="I2746" t="s">
        <v>150</v>
      </c>
      <c r="J2746">
        <v>77</v>
      </c>
      <c r="K2746" t="s">
        <v>29</v>
      </c>
      <c r="L2746">
        <v>999</v>
      </c>
      <c r="N2746">
        <v>210648</v>
      </c>
      <c r="R2746" s="2">
        <f t="shared" si="85"/>
        <v>100</v>
      </c>
      <c r="S2746" s="2">
        <f>IF(AND(P2746&lt;&gt;"_U",P2746&lt;&gt;"c",J2746&lt;&gt;99,J2746&lt;&gt;9),IFERROR(VLOOKUP(A2746,'Health Total'!$A$2:$N$10000,14,0),"."),".")</f>
        <v>210648</v>
      </c>
    </row>
    <row r="2747" spans="1:19" x14ac:dyDescent="0.4">
      <c r="A2747" s="2" t="str">
        <f t="shared" si="84"/>
        <v>2023|Canterbury|10</v>
      </c>
      <c r="B2747" t="s">
        <v>16</v>
      </c>
      <c r="C2747" t="s">
        <v>17</v>
      </c>
      <c r="D2747" t="s">
        <v>18</v>
      </c>
      <c r="E2747" t="s">
        <v>19</v>
      </c>
      <c r="F2747">
        <v>2023</v>
      </c>
      <c r="G2747">
        <v>2023</v>
      </c>
      <c r="H2747">
        <v>402</v>
      </c>
      <c r="I2747" t="s">
        <v>150</v>
      </c>
      <c r="J2747">
        <v>8</v>
      </c>
      <c r="K2747" t="s">
        <v>30</v>
      </c>
      <c r="L2747">
        <v>10</v>
      </c>
      <c r="N2747">
        <v>15</v>
      </c>
      <c r="R2747" s="2">
        <f t="shared" si="85"/>
        <v>8.33</v>
      </c>
      <c r="S2747" s="2">
        <f>IF(AND(P2747&lt;&gt;"_U",P2747&lt;&gt;"c",J2747&lt;&gt;99,J2747&lt;&gt;9),IFERROR(VLOOKUP(A2747,'Health Total'!$A$2:$N$10000,14,0),"."),".")</f>
        <v>180</v>
      </c>
    </row>
    <row r="2748" spans="1:19" x14ac:dyDescent="0.4">
      <c r="A2748" s="2" t="str">
        <f t="shared" si="84"/>
        <v>2023|Canterbury|11</v>
      </c>
      <c r="B2748" t="s">
        <v>16</v>
      </c>
      <c r="C2748" t="s">
        <v>17</v>
      </c>
      <c r="D2748" t="s">
        <v>18</v>
      </c>
      <c r="E2748" t="s">
        <v>19</v>
      </c>
      <c r="F2748">
        <v>2023</v>
      </c>
      <c r="G2748">
        <v>2023</v>
      </c>
      <c r="H2748">
        <v>402</v>
      </c>
      <c r="I2748" t="s">
        <v>150</v>
      </c>
      <c r="J2748">
        <v>8</v>
      </c>
      <c r="K2748" t="s">
        <v>30</v>
      </c>
      <c r="L2748">
        <v>11</v>
      </c>
      <c r="N2748">
        <v>5100</v>
      </c>
      <c r="R2748" s="2">
        <f t="shared" si="85"/>
        <v>3.04</v>
      </c>
      <c r="S2748" s="2">
        <f>IF(AND(P2748&lt;&gt;"_U",P2748&lt;&gt;"c",J2748&lt;&gt;99,J2748&lt;&gt;9),IFERROR(VLOOKUP(A2748,'Health Total'!$A$2:$N$10000,14,0),"."),".")</f>
        <v>167814</v>
      </c>
    </row>
    <row r="2749" spans="1:19" x14ac:dyDescent="0.4">
      <c r="A2749" s="2" t="str">
        <f t="shared" si="84"/>
        <v>2023|Canterbury|12</v>
      </c>
      <c r="B2749" t="s">
        <v>16</v>
      </c>
      <c r="C2749" t="s">
        <v>17</v>
      </c>
      <c r="D2749" t="s">
        <v>18</v>
      </c>
      <c r="E2749" t="s">
        <v>19</v>
      </c>
      <c r="F2749">
        <v>2023</v>
      </c>
      <c r="G2749">
        <v>2023</v>
      </c>
      <c r="H2749">
        <v>402</v>
      </c>
      <c r="I2749" t="s">
        <v>150</v>
      </c>
      <c r="J2749">
        <v>8</v>
      </c>
      <c r="K2749" t="s">
        <v>30</v>
      </c>
      <c r="L2749">
        <v>12</v>
      </c>
      <c r="N2749">
        <v>339</v>
      </c>
      <c r="R2749" s="2">
        <f t="shared" si="85"/>
        <v>0.82</v>
      </c>
      <c r="S2749" s="2">
        <f>IF(AND(P2749&lt;&gt;"_U",P2749&lt;&gt;"c",J2749&lt;&gt;99,J2749&lt;&gt;9),IFERROR(VLOOKUP(A2749,'Health Total'!$A$2:$N$10000,14,0),"."),".")</f>
        <v>41334</v>
      </c>
    </row>
    <row r="2750" spans="1:19" x14ac:dyDescent="0.4">
      <c r="A2750" s="2" t="str">
        <f t="shared" si="84"/>
        <v>2023|Canterbury|13</v>
      </c>
      <c r="B2750" t="s">
        <v>16</v>
      </c>
      <c r="C2750" t="s">
        <v>17</v>
      </c>
      <c r="D2750" t="s">
        <v>18</v>
      </c>
      <c r="E2750" t="s">
        <v>19</v>
      </c>
      <c r="F2750">
        <v>2023</v>
      </c>
      <c r="G2750">
        <v>2023</v>
      </c>
      <c r="H2750">
        <v>402</v>
      </c>
      <c r="I2750" t="s">
        <v>150</v>
      </c>
      <c r="J2750">
        <v>8</v>
      </c>
      <c r="K2750" t="s">
        <v>30</v>
      </c>
      <c r="L2750">
        <v>13</v>
      </c>
      <c r="N2750">
        <v>72</v>
      </c>
      <c r="R2750" s="2">
        <f t="shared" si="85"/>
        <v>5.45</v>
      </c>
      <c r="S2750" s="2">
        <f>IF(AND(P2750&lt;&gt;"_U",P2750&lt;&gt;"c",J2750&lt;&gt;99,J2750&lt;&gt;9),IFERROR(VLOOKUP(A2750,'Health Total'!$A$2:$N$10000,14,0),"."),".")</f>
        <v>1320</v>
      </c>
    </row>
    <row r="2751" spans="1:19" x14ac:dyDescent="0.4">
      <c r="A2751" s="2" t="str">
        <f t="shared" si="84"/>
        <v>2023|Canterbury|999</v>
      </c>
      <c r="B2751" t="s">
        <v>16</v>
      </c>
      <c r="C2751" t="s">
        <v>17</v>
      </c>
      <c r="D2751" t="s">
        <v>18</v>
      </c>
      <c r="E2751" t="s">
        <v>19</v>
      </c>
      <c r="F2751">
        <v>2023</v>
      </c>
      <c r="G2751">
        <v>2023</v>
      </c>
      <c r="H2751">
        <v>402</v>
      </c>
      <c r="I2751" t="s">
        <v>150</v>
      </c>
      <c r="J2751">
        <v>8</v>
      </c>
      <c r="K2751" t="s">
        <v>30</v>
      </c>
      <c r="L2751">
        <v>999</v>
      </c>
      <c r="N2751">
        <v>5523</v>
      </c>
      <c r="R2751" s="2">
        <f t="shared" si="85"/>
        <v>2.62</v>
      </c>
      <c r="S2751" s="2">
        <f>IF(AND(P2751&lt;&gt;"_U",P2751&lt;&gt;"c",J2751&lt;&gt;99,J2751&lt;&gt;9),IFERROR(VLOOKUP(A2751,'Health Total'!$A$2:$N$10000,14,0),"."),".")</f>
        <v>210648</v>
      </c>
    </row>
    <row r="2752" spans="1:19" x14ac:dyDescent="0.4">
      <c r="A2752" s="2" t="str">
        <f t="shared" si="84"/>
        <v>2023|Canterbury|10</v>
      </c>
      <c r="B2752" t="s">
        <v>16</v>
      </c>
      <c r="C2752" t="s">
        <v>17</v>
      </c>
      <c r="D2752" t="s">
        <v>18</v>
      </c>
      <c r="E2752" t="s">
        <v>19</v>
      </c>
      <c r="F2752">
        <v>2023</v>
      </c>
      <c r="G2752">
        <v>2023</v>
      </c>
      <c r="H2752">
        <v>402</v>
      </c>
      <c r="I2752" t="s">
        <v>150</v>
      </c>
      <c r="J2752">
        <v>9</v>
      </c>
      <c r="K2752" t="s">
        <v>31</v>
      </c>
      <c r="L2752">
        <v>10</v>
      </c>
      <c r="N2752">
        <v>0</v>
      </c>
      <c r="R2752" s="2" t="str">
        <f t="shared" si="85"/>
        <v>.</v>
      </c>
      <c r="S2752" s="2" t="str">
        <f>IF(AND(P2752&lt;&gt;"_U",P2752&lt;&gt;"c",J2752&lt;&gt;99,J2752&lt;&gt;9),IFERROR(VLOOKUP(A2752,'Health Total'!$A$2:$N$10000,14,0),"."),".")</f>
        <v>.</v>
      </c>
    </row>
    <row r="2753" spans="1:19" x14ac:dyDescent="0.4">
      <c r="A2753" s="2" t="str">
        <f t="shared" si="84"/>
        <v>2023|Canterbury|11</v>
      </c>
      <c r="B2753" t="s">
        <v>16</v>
      </c>
      <c r="C2753" t="s">
        <v>17</v>
      </c>
      <c r="D2753" t="s">
        <v>18</v>
      </c>
      <c r="E2753" t="s">
        <v>19</v>
      </c>
      <c r="F2753">
        <v>2023</v>
      </c>
      <c r="G2753">
        <v>2023</v>
      </c>
      <c r="H2753">
        <v>402</v>
      </c>
      <c r="I2753" t="s">
        <v>150</v>
      </c>
      <c r="J2753">
        <v>9</v>
      </c>
      <c r="K2753" t="s">
        <v>31</v>
      </c>
      <c r="L2753">
        <v>11</v>
      </c>
      <c r="N2753">
        <v>9654</v>
      </c>
      <c r="R2753" s="2" t="str">
        <f t="shared" si="85"/>
        <v>.</v>
      </c>
      <c r="S2753" s="2" t="str">
        <f>IF(AND(P2753&lt;&gt;"_U",P2753&lt;&gt;"c",J2753&lt;&gt;99,J2753&lt;&gt;9),IFERROR(VLOOKUP(A2753,'Health Total'!$A$2:$N$10000,14,0),"."),".")</f>
        <v>.</v>
      </c>
    </row>
    <row r="2754" spans="1:19" x14ac:dyDescent="0.4">
      <c r="A2754" s="2" t="str">
        <f t="shared" si="84"/>
        <v>2023|Canterbury|12</v>
      </c>
      <c r="B2754" t="s">
        <v>16</v>
      </c>
      <c r="C2754" t="s">
        <v>17</v>
      </c>
      <c r="D2754" t="s">
        <v>18</v>
      </c>
      <c r="E2754" t="s">
        <v>19</v>
      </c>
      <c r="F2754">
        <v>2023</v>
      </c>
      <c r="G2754">
        <v>2023</v>
      </c>
      <c r="H2754">
        <v>402</v>
      </c>
      <c r="I2754" t="s">
        <v>150</v>
      </c>
      <c r="J2754">
        <v>9</v>
      </c>
      <c r="K2754" t="s">
        <v>31</v>
      </c>
      <c r="L2754">
        <v>12</v>
      </c>
      <c r="N2754">
        <v>3267</v>
      </c>
      <c r="R2754" s="2" t="str">
        <f t="shared" si="85"/>
        <v>.</v>
      </c>
      <c r="S2754" s="2" t="str">
        <f>IF(AND(P2754&lt;&gt;"_U",P2754&lt;&gt;"c",J2754&lt;&gt;99,J2754&lt;&gt;9),IFERROR(VLOOKUP(A2754,'Health Total'!$A$2:$N$10000,14,0),"."),".")</f>
        <v>.</v>
      </c>
    </row>
    <row r="2755" spans="1:19" x14ac:dyDescent="0.4">
      <c r="A2755" s="2" t="str">
        <f t="shared" ref="A2755:A2818" si="86">G2755&amp;"|"&amp;I2755&amp;"|"&amp;L2755</f>
        <v>2023|Canterbury|13</v>
      </c>
      <c r="B2755" t="s">
        <v>16</v>
      </c>
      <c r="C2755" t="s">
        <v>17</v>
      </c>
      <c r="D2755" t="s">
        <v>18</v>
      </c>
      <c r="E2755" t="s">
        <v>19</v>
      </c>
      <c r="F2755">
        <v>2023</v>
      </c>
      <c r="G2755">
        <v>2023</v>
      </c>
      <c r="H2755">
        <v>402</v>
      </c>
      <c r="I2755" t="s">
        <v>150</v>
      </c>
      <c r="J2755">
        <v>9</v>
      </c>
      <c r="K2755" t="s">
        <v>31</v>
      </c>
      <c r="L2755">
        <v>13</v>
      </c>
      <c r="N2755">
        <v>570</v>
      </c>
      <c r="R2755" s="2" t="str">
        <f t="shared" ref="R2755:R2818" si="87">IF(P2755&lt;&gt;"_U",IFERROR((ROUND(N2755/S2755*100,2)),"."),".")</f>
        <v>.</v>
      </c>
      <c r="S2755" s="2" t="str">
        <f>IF(AND(P2755&lt;&gt;"_U",P2755&lt;&gt;"c",J2755&lt;&gt;99,J2755&lt;&gt;9),IFERROR(VLOOKUP(A2755,'Health Total'!$A$2:$N$10000,14,0),"."),".")</f>
        <v>.</v>
      </c>
    </row>
    <row r="2756" spans="1:19" x14ac:dyDescent="0.4">
      <c r="A2756" s="2" t="str">
        <f t="shared" si="86"/>
        <v>2023|Canterbury|999</v>
      </c>
      <c r="B2756" t="s">
        <v>16</v>
      </c>
      <c r="C2756" t="s">
        <v>17</v>
      </c>
      <c r="D2756" t="s">
        <v>18</v>
      </c>
      <c r="E2756" t="s">
        <v>19</v>
      </c>
      <c r="F2756">
        <v>2023</v>
      </c>
      <c r="G2756">
        <v>2023</v>
      </c>
      <c r="H2756">
        <v>402</v>
      </c>
      <c r="I2756" t="s">
        <v>150</v>
      </c>
      <c r="J2756">
        <v>9</v>
      </c>
      <c r="K2756" t="s">
        <v>31</v>
      </c>
      <c r="L2756">
        <v>999</v>
      </c>
      <c r="N2756">
        <v>13497</v>
      </c>
      <c r="R2756" s="2" t="str">
        <f t="shared" si="87"/>
        <v>.</v>
      </c>
      <c r="S2756" s="2" t="str">
        <f>IF(AND(P2756&lt;&gt;"_U",P2756&lt;&gt;"c",J2756&lt;&gt;99,J2756&lt;&gt;9),IFERROR(VLOOKUP(A2756,'Health Total'!$A$2:$N$10000,14,0),"."),".")</f>
        <v>.</v>
      </c>
    </row>
    <row r="2757" spans="1:19" x14ac:dyDescent="0.4">
      <c r="A2757" s="2" t="str">
        <f t="shared" si="86"/>
        <v>2023|Canterbury|10</v>
      </c>
      <c r="B2757" t="s">
        <v>16</v>
      </c>
      <c r="C2757" t="s">
        <v>17</v>
      </c>
      <c r="D2757" t="s">
        <v>18</v>
      </c>
      <c r="E2757" t="s">
        <v>19</v>
      </c>
      <c r="F2757">
        <v>2023</v>
      </c>
      <c r="G2757">
        <v>2023</v>
      </c>
      <c r="H2757">
        <v>402</v>
      </c>
      <c r="I2757" t="s">
        <v>150</v>
      </c>
      <c r="J2757">
        <v>99</v>
      </c>
      <c r="K2757" t="s">
        <v>32</v>
      </c>
      <c r="L2757">
        <v>10</v>
      </c>
      <c r="N2757">
        <v>180</v>
      </c>
      <c r="R2757" s="2" t="str">
        <f t="shared" si="87"/>
        <v>.</v>
      </c>
      <c r="S2757" s="2" t="str">
        <f>IF(AND(P2757&lt;&gt;"_U",P2757&lt;&gt;"c",J2757&lt;&gt;99,J2757&lt;&gt;9),IFERROR(VLOOKUP(A2757,'Health Total'!$A$2:$N$10000,14,0),"."),".")</f>
        <v>.</v>
      </c>
    </row>
    <row r="2758" spans="1:19" x14ac:dyDescent="0.4">
      <c r="A2758" s="2" t="str">
        <f t="shared" si="86"/>
        <v>2023|Canterbury|11</v>
      </c>
      <c r="B2758" t="s">
        <v>16</v>
      </c>
      <c r="C2758" t="s">
        <v>17</v>
      </c>
      <c r="D2758" t="s">
        <v>18</v>
      </c>
      <c r="E2758" t="s">
        <v>19</v>
      </c>
      <c r="F2758">
        <v>2023</v>
      </c>
      <c r="G2758">
        <v>2023</v>
      </c>
      <c r="H2758">
        <v>402</v>
      </c>
      <c r="I2758" t="s">
        <v>150</v>
      </c>
      <c r="J2758">
        <v>99</v>
      </c>
      <c r="K2758" t="s">
        <v>32</v>
      </c>
      <c r="L2758">
        <v>11</v>
      </c>
      <c r="N2758">
        <v>177468</v>
      </c>
      <c r="R2758" s="2" t="str">
        <f t="shared" si="87"/>
        <v>.</v>
      </c>
      <c r="S2758" s="2" t="str">
        <f>IF(AND(P2758&lt;&gt;"_U",P2758&lt;&gt;"c",J2758&lt;&gt;99,J2758&lt;&gt;9),IFERROR(VLOOKUP(A2758,'Health Total'!$A$2:$N$10000,14,0),"."),".")</f>
        <v>.</v>
      </c>
    </row>
    <row r="2759" spans="1:19" x14ac:dyDescent="0.4">
      <c r="A2759" s="2" t="str">
        <f t="shared" si="86"/>
        <v>2023|Canterbury|12</v>
      </c>
      <c r="B2759" t="s">
        <v>16</v>
      </c>
      <c r="C2759" t="s">
        <v>17</v>
      </c>
      <c r="D2759" t="s">
        <v>18</v>
      </c>
      <c r="E2759" t="s">
        <v>19</v>
      </c>
      <c r="F2759">
        <v>2023</v>
      </c>
      <c r="G2759">
        <v>2023</v>
      </c>
      <c r="H2759">
        <v>402</v>
      </c>
      <c r="I2759" t="s">
        <v>150</v>
      </c>
      <c r="J2759">
        <v>99</v>
      </c>
      <c r="K2759" t="s">
        <v>32</v>
      </c>
      <c r="L2759">
        <v>12</v>
      </c>
      <c r="N2759">
        <v>44601</v>
      </c>
      <c r="R2759" s="2" t="str">
        <f t="shared" si="87"/>
        <v>.</v>
      </c>
      <c r="S2759" s="2" t="str">
        <f>IF(AND(P2759&lt;&gt;"_U",P2759&lt;&gt;"c",J2759&lt;&gt;99,J2759&lt;&gt;9),IFERROR(VLOOKUP(A2759,'Health Total'!$A$2:$N$10000,14,0),"."),".")</f>
        <v>.</v>
      </c>
    </row>
    <row r="2760" spans="1:19" x14ac:dyDescent="0.4">
      <c r="A2760" s="2" t="str">
        <f t="shared" si="86"/>
        <v>2023|Canterbury|13</v>
      </c>
      <c r="B2760" t="s">
        <v>16</v>
      </c>
      <c r="C2760" t="s">
        <v>17</v>
      </c>
      <c r="D2760" t="s">
        <v>18</v>
      </c>
      <c r="E2760" t="s">
        <v>19</v>
      </c>
      <c r="F2760">
        <v>2023</v>
      </c>
      <c r="G2760">
        <v>2023</v>
      </c>
      <c r="H2760">
        <v>402</v>
      </c>
      <c r="I2760" t="s">
        <v>150</v>
      </c>
      <c r="J2760">
        <v>99</v>
      </c>
      <c r="K2760" t="s">
        <v>32</v>
      </c>
      <c r="L2760">
        <v>13</v>
      </c>
      <c r="N2760">
        <v>1890</v>
      </c>
      <c r="R2760" s="2" t="str">
        <f t="shared" si="87"/>
        <v>.</v>
      </c>
      <c r="S2760" s="2" t="str">
        <f>IF(AND(P2760&lt;&gt;"_U",P2760&lt;&gt;"c",J2760&lt;&gt;99,J2760&lt;&gt;9),IFERROR(VLOOKUP(A2760,'Health Total'!$A$2:$N$10000,14,0),"."),".")</f>
        <v>.</v>
      </c>
    </row>
    <row r="2761" spans="1:19" x14ac:dyDescent="0.4">
      <c r="A2761" s="2" t="str">
        <f t="shared" si="86"/>
        <v>2023|Canterbury|999</v>
      </c>
      <c r="B2761" t="s">
        <v>16</v>
      </c>
      <c r="C2761" t="s">
        <v>17</v>
      </c>
      <c r="D2761" t="s">
        <v>18</v>
      </c>
      <c r="E2761" t="s">
        <v>19</v>
      </c>
      <c r="F2761">
        <v>2023</v>
      </c>
      <c r="G2761">
        <v>2023</v>
      </c>
      <c r="H2761">
        <v>402</v>
      </c>
      <c r="I2761" t="s">
        <v>150</v>
      </c>
      <c r="J2761">
        <v>99</v>
      </c>
      <c r="K2761" t="s">
        <v>32</v>
      </c>
      <c r="L2761">
        <v>999</v>
      </c>
      <c r="N2761">
        <v>224142</v>
      </c>
      <c r="R2761" s="2" t="str">
        <f t="shared" si="87"/>
        <v>.</v>
      </c>
      <c r="S2761" s="2" t="str">
        <f>IF(AND(P2761&lt;&gt;"_U",P2761&lt;&gt;"c",J2761&lt;&gt;99,J2761&lt;&gt;9),IFERROR(VLOOKUP(A2761,'Health Total'!$A$2:$N$10000,14,0),"."),".")</f>
        <v>.</v>
      </c>
    </row>
    <row r="2762" spans="1:19" x14ac:dyDescent="0.4">
      <c r="A2762" s="2" t="str">
        <f t="shared" si="86"/>
        <v>2023|South Canterbury|10</v>
      </c>
      <c r="B2762" t="s">
        <v>16</v>
      </c>
      <c r="C2762" t="s">
        <v>17</v>
      </c>
      <c r="D2762" t="s">
        <v>18</v>
      </c>
      <c r="E2762" t="s">
        <v>19</v>
      </c>
      <c r="F2762">
        <v>2023</v>
      </c>
      <c r="G2762">
        <v>2023</v>
      </c>
      <c r="H2762">
        <v>403</v>
      </c>
      <c r="I2762" t="s">
        <v>149</v>
      </c>
      <c r="J2762">
        <v>0</v>
      </c>
      <c r="K2762" t="s">
        <v>21</v>
      </c>
      <c r="L2762">
        <v>10</v>
      </c>
      <c r="N2762">
        <v>0</v>
      </c>
      <c r="R2762" s="2">
        <f t="shared" si="87"/>
        <v>0</v>
      </c>
      <c r="S2762" s="2">
        <f>IF(AND(P2762&lt;&gt;"_U",P2762&lt;&gt;"c",J2762&lt;&gt;99,J2762&lt;&gt;9),IFERROR(VLOOKUP(A2762,'Health Total'!$A$2:$N$10000,14,0),"."),".")</f>
        <v>12</v>
      </c>
    </row>
    <row r="2763" spans="1:19" x14ac:dyDescent="0.4">
      <c r="A2763" s="2" t="str">
        <f t="shared" si="86"/>
        <v>2023|South Canterbury|11</v>
      </c>
      <c r="B2763" t="s">
        <v>16</v>
      </c>
      <c r="C2763" t="s">
        <v>17</v>
      </c>
      <c r="D2763" t="s">
        <v>18</v>
      </c>
      <c r="E2763" t="s">
        <v>19</v>
      </c>
      <c r="F2763">
        <v>2023</v>
      </c>
      <c r="G2763">
        <v>2023</v>
      </c>
      <c r="H2763">
        <v>403</v>
      </c>
      <c r="I2763" t="s">
        <v>149</v>
      </c>
      <c r="J2763">
        <v>0</v>
      </c>
      <c r="K2763" t="s">
        <v>21</v>
      </c>
      <c r="L2763">
        <v>11</v>
      </c>
      <c r="N2763">
        <v>57</v>
      </c>
      <c r="R2763" s="2">
        <f t="shared" si="87"/>
        <v>0.28000000000000003</v>
      </c>
      <c r="S2763" s="2">
        <f>IF(AND(P2763&lt;&gt;"_U",P2763&lt;&gt;"c",J2763&lt;&gt;99,J2763&lt;&gt;9),IFERROR(VLOOKUP(A2763,'Health Total'!$A$2:$N$10000,14,0),"."),".")</f>
        <v>20565</v>
      </c>
    </row>
    <row r="2764" spans="1:19" x14ac:dyDescent="0.4">
      <c r="A2764" s="2" t="str">
        <f t="shared" si="86"/>
        <v>2023|South Canterbury|12</v>
      </c>
      <c r="B2764" t="s">
        <v>16</v>
      </c>
      <c r="C2764" t="s">
        <v>17</v>
      </c>
      <c r="D2764" t="s">
        <v>18</v>
      </c>
      <c r="E2764" t="s">
        <v>19</v>
      </c>
      <c r="F2764">
        <v>2023</v>
      </c>
      <c r="G2764">
        <v>2023</v>
      </c>
      <c r="H2764">
        <v>403</v>
      </c>
      <c r="I2764" t="s">
        <v>149</v>
      </c>
      <c r="J2764">
        <v>0</v>
      </c>
      <c r="K2764" t="s">
        <v>21</v>
      </c>
      <c r="L2764">
        <v>12</v>
      </c>
      <c r="N2764">
        <v>30</v>
      </c>
      <c r="R2764" s="2">
        <f t="shared" si="87"/>
        <v>1.02</v>
      </c>
      <c r="S2764" s="2">
        <f>IF(AND(P2764&lt;&gt;"_U",P2764&lt;&gt;"c",J2764&lt;&gt;99,J2764&lt;&gt;9),IFERROR(VLOOKUP(A2764,'Health Total'!$A$2:$N$10000,14,0),"."),".")</f>
        <v>2928</v>
      </c>
    </row>
    <row r="2765" spans="1:19" x14ac:dyDescent="0.4">
      <c r="A2765" s="2" t="str">
        <f t="shared" si="86"/>
        <v>2023|South Canterbury|13</v>
      </c>
      <c r="B2765" t="s">
        <v>16</v>
      </c>
      <c r="C2765" t="s">
        <v>17</v>
      </c>
      <c r="D2765" t="s">
        <v>18</v>
      </c>
      <c r="E2765" t="s">
        <v>19</v>
      </c>
      <c r="F2765">
        <v>2023</v>
      </c>
      <c r="G2765">
        <v>2023</v>
      </c>
      <c r="H2765">
        <v>403</v>
      </c>
      <c r="I2765" t="s">
        <v>149</v>
      </c>
      <c r="J2765">
        <v>0</v>
      </c>
      <c r="K2765" t="s">
        <v>21</v>
      </c>
      <c r="L2765">
        <v>13</v>
      </c>
      <c r="N2765">
        <v>48</v>
      </c>
      <c r="R2765" s="2">
        <f t="shared" si="87"/>
        <v>21.33</v>
      </c>
      <c r="S2765" s="2">
        <f>IF(AND(P2765&lt;&gt;"_U",P2765&lt;&gt;"c",J2765&lt;&gt;99,J2765&lt;&gt;9),IFERROR(VLOOKUP(A2765,'Health Total'!$A$2:$N$10000,14,0),"."),".")</f>
        <v>225</v>
      </c>
    </row>
    <row r="2766" spans="1:19" x14ac:dyDescent="0.4">
      <c r="A2766" s="2" t="str">
        <f t="shared" si="86"/>
        <v>2023|South Canterbury|999</v>
      </c>
      <c r="B2766" t="s">
        <v>16</v>
      </c>
      <c r="C2766" t="s">
        <v>17</v>
      </c>
      <c r="D2766" t="s">
        <v>18</v>
      </c>
      <c r="E2766" t="s">
        <v>19</v>
      </c>
      <c r="F2766">
        <v>2023</v>
      </c>
      <c r="G2766">
        <v>2023</v>
      </c>
      <c r="H2766">
        <v>403</v>
      </c>
      <c r="I2766" t="s">
        <v>149</v>
      </c>
      <c r="J2766">
        <v>0</v>
      </c>
      <c r="K2766" t="s">
        <v>21</v>
      </c>
      <c r="L2766">
        <v>999</v>
      </c>
      <c r="N2766">
        <v>132</v>
      </c>
      <c r="R2766" s="2">
        <f t="shared" si="87"/>
        <v>0.56000000000000005</v>
      </c>
      <c r="S2766" s="2">
        <f>IF(AND(P2766&lt;&gt;"_U",P2766&lt;&gt;"c",J2766&lt;&gt;99,J2766&lt;&gt;9),IFERROR(VLOOKUP(A2766,'Health Total'!$A$2:$N$10000,14,0),"."),".")</f>
        <v>23730</v>
      </c>
    </row>
    <row r="2767" spans="1:19" x14ac:dyDescent="0.4">
      <c r="A2767" s="2" t="str">
        <f t="shared" si="86"/>
        <v>2023|South Canterbury|10</v>
      </c>
      <c r="B2767" t="s">
        <v>16</v>
      </c>
      <c r="C2767" t="s">
        <v>17</v>
      </c>
      <c r="D2767" t="s">
        <v>18</v>
      </c>
      <c r="E2767" t="s">
        <v>19</v>
      </c>
      <c r="F2767">
        <v>2023</v>
      </c>
      <c r="G2767">
        <v>2023</v>
      </c>
      <c r="H2767">
        <v>403</v>
      </c>
      <c r="I2767" t="s">
        <v>149</v>
      </c>
      <c r="J2767">
        <v>1</v>
      </c>
      <c r="K2767" t="s">
        <v>22</v>
      </c>
      <c r="L2767">
        <v>10</v>
      </c>
      <c r="N2767">
        <v>9</v>
      </c>
      <c r="R2767" s="2">
        <f t="shared" si="87"/>
        <v>75</v>
      </c>
      <c r="S2767" s="2">
        <f>IF(AND(P2767&lt;&gt;"_U",P2767&lt;&gt;"c",J2767&lt;&gt;99,J2767&lt;&gt;9),IFERROR(VLOOKUP(A2767,'Health Total'!$A$2:$N$10000,14,0),"."),".")</f>
        <v>12</v>
      </c>
    </row>
    <row r="2768" spans="1:19" x14ac:dyDescent="0.4">
      <c r="A2768" s="2" t="str">
        <f t="shared" si="86"/>
        <v>2023|South Canterbury|11</v>
      </c>
      <c r="B2768" t="s">
        <v>16</v>
      </c>
      <c r="C2768" t="s">
        <v>17</v>
      </c>
      <c r="D2768" t="s">
        <v>18</v>
      </c>
      <c r="E2768" t="s">
        <v>19</v>
      </c>
      <c r="F2768">
        <v>2023</v>
      </c>
      <c r="G2768">
        <v>2023</v>
      </c>
      <c r="H2768">
        <v>403</v>
      </c>
      <c r="I2768" t="s">
        <v>149</v>
      </c>
      <c r="J2768">
        <v>1</v>
      </c>
      <c r="K2768" t="s">
        <v>22</v>
      </c>
      <c r="L2768">
        <v>11</v>
      </c>
      <c r="N2768">
        <v>14238</v>
      </c>
      <c r="R2768" s="2">
        <f t="shared" si="87"/>
        <v>69.23</v>
      </c>
      <c r="S2768" s="2">
        <f>IF(AND(P2768&lt;&gt;"_U",P2768&lt;&gt;"c",J2768&lt;&gt;99,J2768&lt;&gt;9),IFERROR(VLOOKUP(A2768,'Health Total'!$A$2:$N$10000,14,0),"."),".")</f>
        <v>20565</v>
      </c>
    </row>
    <row r="2769" spans="1:19" x14ac:dyDescent="0.4">
      <c r="A2769" s="2" t="str">
        <f t="shared" si="86"/>
        <v>2023|South Canterbury|12</v>
      </c>
      <c r="B2769" t="s">
        <v>16</v>
      </c>
      <c r="C2769" t="s">
        <v>17</v>
      </c>
      <c r="D2769" t="s">
        <v>18</v>
      </c>
      <c r="E2769" t="s">
        <v>19</v>
      </c>
      <c r="F2769">
        <v>2023</v>
      </c>
      <c r="G2769">
        <v>2023</v>
      </c>
      <c r="H2769">
        <v>403</v>
      </c>
      <c r="I2769" t="s">
        <v>149</v>
      </c>
      <c r="J2769">
        <v>1</v>
      </c>
      <c r="K2769" t="s">
        <v>22</v>
      </c>
      <c r="L2769">
        <v>12</v>
      </c>
      <c r="N2769">
        <v>2484</v>
      </c>
      <c r="R2769" s="2">
        <f t="shared" si="87"/>
        <v>84.84</v>
      </c>
      <c r="S2769" s="2">
        <f>IF(AND(P2769&lt;&gt;"_U",P2769&lt;&gt;"c",J2769&lt;&gt;99,J2769&lt;&gt;9),IFERROR(VLOOKUP(A2769,'Health Total'!$A$2:$N$10000,14,0),"."),".")</f>
        <v>2928</v>
      </c>
    </row>
    <row r="2770" spans="1:19" x14ac:dyDescent="0.4">
      <c r="A2770" s="2" t="str">
        <f t="shared" si="86"/>
        <v>2023|South Canterbury|13</v>
      </c>
      <c r="B2770" t="s">
        <v>16</v>
      </c>
      <c r="C2770" t="s">
        <v>17</v>
      </c>
      <c r="D2770" t="s">
        <v>18</v>
      </c>
      <c r="E2770" t="s">
        <v>19</v>
      </c>
      <c r="F2770">
        <v>2023</v>
      </c>
      <c r="G2770">
        <v>2023</v>
      </c>
      <c r="H2770">
        <v>403</v>
      </c>
      <c r="I2770" t="s">
        <v>149</v>
      </c>
      <c r="J2770">
        <v>1</v>
      </c>
      <c r="K2770" t="s">
        <v>22</v>
      </c>
      <c r="L2770">
        <v>13</v>
      </c>
      <c r="N2770">
        <v>39</v>
      </c>
      <c r="R2770" s="2">
        <f t="shared" si="87"/>
        <v>17.329999999999998</v>
      </c>
      <c r="S2770" s="2">
        <f>IF(AND(P2770&lt;&gt;"_U",P2770&lt;&gt;"c",J2770&lt;&gt;99,J2770&lt;&gt;9),IFERROR(VLOOKUP(A2770,'Health Total'!$A$2:$N$10000,14,0),"."),".")</f>
        <v>225</v>
      </c>
    </row>
    <row r="2771" spans="1:19" x14ac:dyDescent="0.4">
      <c r="A2771" s="2" t="str">
        <f t="shared" si="86"/>
        <v>2023|South Canterbury|999</v>
      </c>
      <c r="B2771" t="s">
        <v>16</v>
      </c>
      <c r="C2771" t="s">
        <v>17</v>
      </c>
      <c r="D2771" t="s">
        <v>18</v>
      </c>
      <c r="E2771" t="s">
        <v>19</v>
      </c>
      <c r="F2771">
        <v>2023</v>
      </c>
      <c r="G2771">
        <v>2023</v>
      </c>
      <c r="H2771">
        <v>403</v>
      </c>
      <c r="I2771" t="s">
        <v>149</v>
      </c>
      <c r="J2771">
        <v>1</v>
      </c>
      <c r="K2771" t="s">
        <v>22</v>
      </c>
      <c r="L2771">
        <v>999</v>
      </c>
      <c r="N2771">
        <v>16764</v>
      </c>
      <c r="R2771" s="2">
        <f t="shared" si="87"/>
        <v>70.64</v>
      </c>
      <c r="S2771" s="2">
        <f>IF(AND(P2771&lt;&gt;"_U",P2771&lt;&gt;"c",J2771&lt;&gt;99,J2771&lt;&gt;9),IFERROR(VLOOKUP(A2771,'Health Total'!$A$2:$N$10000,14,0),"."),".")</f>
        <v>23730</v>
      </c>
    </row>
    <row r="2772" spans="1:19" x14ac:dyDescent="0.4">
      <c r="A2772" s="2" t="str">
        <f t="shared" si="86"/>
        <v>2023|South Canterbury|10</v>
      </c>
      <c r="B2772" t="s">
        <v>16</v>
      </c>
      <c r="C2772" t="s">
        <v>17</v>
      </c>
      <c r="D2772" t="s">
        <v>18</v>
      </c>
      <c r="E2772" t="s">
        <v>19</v>
      </c>
      <c r="F2772">
        <v>2023</v>
      </c>
      <c r="G2772">
        <v>2023</v>
      </c>
      <c r="H2772">
        <v>403</v>
      </c>
      <c r="I2772" t="s">
        <v>149</v>
      </c>
      <c r="J2772">
        <v>2</v>
      </c>
      <c r="K2772" t="s">
        <v>23</v>
      </c>
      <c r="L2772">
        <v>10</v>
      </c>
      <c r="N2772">
        <v>0</v>
      </c>
      <c r="R2772" s="2">
        <f t="shared" si="87"/>
        <v>0</v>
      </c>
      <c r="S2772" s="2">
        <f>IF(AND(P2772&lt;&gt;"_U",P2772&lt;&gt;"c",J2772&lt;&gt;99,J2772&lt;&gt;9),IFERROR(VLOOKUP(A2772,'Health Total'!$A$2:$N$10000,14,0),"."),".")</f>
        <v>12</v>
      </c>
    </row>
    <row r="2773" spans="1:19" x14ac:dyDescent="0.4">
      <c r="A2773" s="2" t="str">
        <f t="shared" si="86"/>
        <v>2023|South Canterbury|11</v>
      </c>
      <c r="B2773" t="s">
        <v>16</v>
      </c>
      <c r="C2773" t="s">
        <v>17</v>
      </c>
      <c r="D2773" t="s">
        <v>18</v>
      </c>
      <c r="E2773" t="s">
        <v>19</v>
      </c>
      <c r="F2773">
        <v>2023</v>
      </c>
      <c r="G2773">
        <v>2023</v>
      </c>
      <c r="H2773">
        <v>403</v>
      </c>
      <c r="I2773" t="s">
        <v>149</v>
      </c>
      <c r="J2773">
        <v>2</v>
      </c>
      <c r="K2773" t="s">
        <v>23</v>
      </c>
      <c r="L2773">
        <v>11</v>
      </c>
      <c r="N2773">
        <v>6384</v>
      </c>
      <c r="R2773" s="2">
        <f t="shared" si="87"/>
        <v>31.04</v>
      </c>
      <c r="S2773" s="2">
        <f>IF(AND(P2773&lt;&gt;"_U",P2773&lt;&gt;"c",J2773&lt;&gt;99,J2773&lt;&gt;9),IFERROR(VLOOKUP(A2773,'Health Total'!$A$2:$N$10000,14,0),"."),".")</f>
        <v>20565</v>
      </c>
    </row>
    <row r="2774" spans="1:19" x14ac:dyDescent="0.4">
      <c r="A2774" s="2" t="str">
        <f t="shared" si="86"/>
        <v>2023|South Canterbury|12</v>
      </c>
      <c r="B2774" t="s">
        <v>16</v>
      </c>
      <c r="C2774" t="s">
        <v>17</v>
      </c>
      <c r="D2774" t="s">
        <v>18</v>
      </c>
      <c r="E2774" t="s">
        <v>19</v>
      </c>
      <c r="F2774">
        <v>2023</v>
      </c>
      <c r="G2774">
        <v>2023</v>
      </c>
      <c r="H2774">
        <v>403</v>
      </c>
      <c r="I2774" t="s">
        <v>149</v>
      </c>
      <c r="J2774">
        <v>2</v>
      </c>
      <c r="K2774" t="s">
        <v>23</v>
      </c>
      <c r="L2774">
        <v>12</v>
      </c>
      <c r="N2774">
        <v>915</v>
      </c>
      <c r="R2774" s="2">
        <f t="shared" si="87"/>
        <v>31.25</v>
      </c>
      <c r="S2774" s="2">
        <f>IF(AND(P2774&lt;&gt;"_U",P2774&lt;&gt;"c",J2774&lt;&gt;99,J2774&lt;&gt;9),IFERROR(VLOOKUP(A2774,'Health Total'!$A$2:$N$10000,14,0),"."),".")</f>
        <v>2928</v>
      </c>
    </row>
    <row r="2775" spans="1:19" x14ac:dyDescent="0.4">
      <c r="A2775" s="2" t="str">
        <f t="shared" si="86"/>
        <v>2023|South Canterbury|13</v>
      </c>
      <c r="B2775" t="s">
        <v>16</v>
      </c>
      <c r="C2775" t="s">
        <v>17</v>
      </c>
      <c r="D2775" t="s">
        <v>18</v>
      </c>
      <c r="E2775" t="s">
        <v>19</v>
      </c>
      <c r="F2775">
        <v>2023</v>
      </c>
      <c r="G2775">
        <v>2023</v>
      </c>
      <c r="H2775">
        <v>403</v>
      </c>
      <c r="I2775" t="s">
        <v>149</v>
      </c>
      <c r="J2775">
        <v>2</v>
      </c>
      <c r="K2775" t="s">
        <v>23</v>
      </c>
      <c r="L2775">
        <v>13</v>
      </c>
      <c r="N2775">
        <v>81</v>
      </c>
      <c r="R2775" s="2">
        <f t="shared" si="87"/>
        <v>36</v>
      </c>
      <c r="S2775" s="2">
        <f>IF(AND(P2775&lt;&gt;"_U",P2775&lt;&gt;"c",J2775&lt;&gt;99,J2775&lt;&gt;9),IFERROR(VLOOKUP(A2775,'Health Total'!$A$2:$N$10000,14,0),"."),".")</f>
        <v>225</v>
      </c>
    </row>
    <row r="2776" spans="1:19" x14ac:dyDescent="0.4">
      <c r="A2776" s="2" t="str">
        <f t="shared" si="86"/>
        <v>2023|South Canterbury|999</v>
      </c>
      <c r="B2776" t="s">
        <v>16</v>
      </c>
      <c r="C2776" t="s">
        <v>17</v>
      </c>
      <c r="D2776" t="s">
        <v>18</v>
      </c>
      <c r="E2776" t="s">
        <v>19</v>
      </c>
      <c r="F2776">
        <v>2023</v>
      </c>
      <c r="G2776">
        <v>2023</v>
      </c>
      <c r="H2776">
        <v>403</v>
      </c>
      <c r="I2776" t="s">
        <v>149</v>
      </c>
      <c r="J2776">
        <v>2</v>
      </c>
      <c r="K2776" t="s">
        <v>23</v>
      </c>
      <c r="L2776">
        <v>999</v>
      </c>
      <c r="N2776">
        <v>7383</v>
      </c>
      <c r="R2776" s="2">
        <f t="shared" si="87"/>
        <v>31.11</v>
      </c>
      <c r="S2776" s="2">
        <f>IF(AND(P2776&lt;&gt;"_U",P2776&lt;&gt;"c",J2776&lt;&gt;99,J2776&lt;&gt;9),IFERROR(VLOOKUP(A2776,'Health Total'!$A$2:$N$10000,14,0),"."),".")</f>
        <v>23730</v>
      </c>
    </row>
    <row r="2777" spans="1:19" x14ac:dyDescent="0.4">
      <c r="A2777" s="2" t="str">
        <f t="shared" si="86"/>
        <v>2023|South Canterbury|10</v>
      </c>
      <c r="B2777" t="s">
        <v>16</v>
      </c>
      <c r="C2777" t="s">
        <v>17</v>
      </c>
      <c r="D2777" t="s">
        <v>18</v>
      </c>
      <c r="E2777" t="s">
        <v>19</v>
      </c>
      <c r="F2777">
        <v>2023</v>
      </c>
      <c r="G2777">
        <v>2023</v>
      </c>
      <c r="H2777">
        <v>403</v>
      </c>
      <c r="I2777" t="s">
        <v>149</v>
      </c>
      <c r="J2777">
        <v>3</v>
      </c>
      <c r="K2777" t="s">
        <v>24</v>
      </c>
      <c r="L2777">
        <v>10</v>
      </c>
      <c r="N2777">
        <v>0</v>
      </c>
      <c r="R2777" s="2">
        <f t="shared" si="87"/>
        <v>0</v>
      </c>
      <c r="S2777" s="2">
        <f>IF(AND(P2777&lt;&gt;"_U",P2777&lt;&gt;"c",J2777&lt;&gt;99,J2777&lt;&gt;9),IFERROR(VLOOKUP(A2777,'Health Total'!$A$2:$N$10000,14,0),"."),".")</f>
        <v>12</v>
      </c>
    </row>
    <row r="2778" spans="1:19" x14ac:dyDescent="0.4">
      <c r="A2778" s="2" t="str">
        <f t="shared" si="86"/>
        <v>2023|South Canterbury|11</v>
      </c>
      <c r="B2778" t="s">
        <v>16</v>
      </c>
      <c r="C2778" t="s">
        <v>17</v>
      </c>
      <c r="D2778" t="s">
        <v>18</v>
      </c>
      <c r="E2778" t="s">
        <v>19</v>
      </c>
      <c r="F2778">
        <v>2023</v>
      </c>
      <c r="G2778">
        <v>2023</v>
      </c>
      <c r="H2778">
        <v>403</v>
      </c>
      <c r="I2778" t="s">
        <v>149</v>
      </c>
      <c r="J2778">
        <v>3</v>
      </c>
      <c r="K2778" t="s">
        <v>24</v>
      </c>
      <c r="L2778">
        <v>11</v>
      </c>
      <c r="N2778">
        <v>912</v>
      </c>
      <c r="R2778" s="2">
        <f t="shared" si="87"/>
        <v>4.43</v>
      </c>
      <c r="S2778" s="2">
        <f>IF(AND(P2778&lt;&gt;"_U",P2778&lt;&gt;"c",J2778&lt;&gt;99,J2778&lt;&gt;9),IFERROR(VLOOKUP(A2778,'Health Total'!$A$2:$N$10000,14,0),"."),".")</f>
        <v>20565</v>
      </c>
    </row>
    <row r="2779" spans="1:19" x14ac:dyDescent="0.4">
      <c r="A2779" s="2" t="str">
        <f t="shared" si="86"/>
        <v>2023|South Canterbury|12</v>
      </c>
      <c r="B2779" t="s">
        <v>16</v>
      </c>
      <c r="C2779" t="s">
        <v>17</v>
      </c>
      <c r="D2779" t="s">
        <v>18</v>
      </c>
      <c r="E2779" t="s">
        <v>19</v>
      </c>
      <c r="F2779">
        <v>2023</v>
      </c>
      <c r="G2779">
        <v>2023</v>
      </c>
      <c r="H2779">
        <v>403</v>
      </c>
      <c r="I2779" t="s">
        <v>149</v>
      </c>
      <c r="J2779">
        <v>3</v>
      </c>
      <c r="K2779" t="s">
        <v>24</v>
      </c>
      <c r="L2779">
        <v>12</v>
      </c>
      <c r="N2779">
        <v>60</v>
      </c>
      <c r="R2779" s="2">
        <f t="shared" si="87"/>
        <v>2.0499999999999998</v>
      </c>
      <c r="S2779" s="2">
        <f>IF(AND(P2779&lt;&gt;"_U",P2779&lt;&gt;"c",J2779&lt;&gt;99,J2779&lt;&gt;9),IFERROR(VLOOKUP(A2779,'Health Total'!$A$2:$N$10000,14,0),"."),".")</f>
        <v>2928</v>
      </c>
    </row>
    <row r="2780" spans="1:19" x14ac:dyDescent="0.4">
      <c r="A2780" s="2" t="str">
        <f t="shared" si="86"/>
        <v>2023|South Canterbury|13</v>
      </c>
      <c r="B2780" t="s">
        <v>16</v>
      </c>
      <c r="C2780" t="s">
        <v>17</v>
      </c>
      <c r="D2780" t="s">
        <v>18</v>
      </c>
      <c r="E2780" t="s">
        <v>19</v>
      </c>
      <c r="F2780">
        <v>2023</v>
      </c>
      <c r="G2780">
        <v>2023</v>
      </c>
      <c r="H2780">
        <v>403</v>
      </c>
      <c r="I2780" t="s">
        <v>149</v>
      </c>
      <c r="J2780">
        <v>3</v>
      </c>
      <c r="K2780" t="s">
        <v>24</v>
      </c>
      <c r="L2780">
        <v>13</v>
      </c>
      <c r="N2780">
        <v>39</v>
      </c>
      <c r="R2780" s="2">
        <f t="shared" si="87"/>
        <v>17.329999999999998</v>
      </c>
      <c r="S2780" s="2">
        <f>IF(AND(P2780&lt;&gt;"_U",P2780&lt;&gt;"c",J2780&lt;&gt;99,J2780&lt;&gt;9),IFERROR(VLOOKUP(A2780,'Health Total'!$A$2:$N$10000,14,0),"."),".")</f>
        <v>225</v>
      </c>
    </row>
    <row r="2781" spans="1:19" x14ac:dyDescent="0.4">
      <c r="A2781" s="2" t="str">
        <f t="shared" si="86"/>
        <v>2023|South Canterbury|999</v>
      </c>
      <c r="B2781" t="s">
        <v>16</v>
      </c>
      <c r="C2781" t="s">
        <v>17</v>
      </c>
      <c r="D2781" t="s">
        <v>18</v>
      </c>
      <c r="E2781" t="s">
        <v>19</v>
      </c>
      <c r="F2781">
        <v>2023</v>
      </c>
      <c r="G2781">
        <v>2023</v>
      </c>
      <c r="H2781">
        <v>403</v>
      </c>
      <c r="I2781" t="s">
        <v>149</v>
      </c>
      <c r="J2781">
        <v>3</v>
      </c>
      <c r="K2781" t="s">
        <v>24</v>
      </c>
      <c r="L2781">
        <v>999</v>
      </c>
      <c r="N2781">
        <v>1014</v>
      </c>
      <c r="R2781" s="2">
        <f t="shared" si="87"/>
        <v>4.2699999999999996</v>
      </c>
      <c r="S2781" s="2">
        <f>IF(AND(P2781&lt;&gt;"_U",P2781&lt;&gt;"c",J2781&lt;&gt;99,J2781&lt;&gt;9),IFERROR(VLOOKUP(A2781,'Health Total'!$A$2:$N$10000,14,0),"."),".")</f>
        <v>23730</v>
      </c>
    </row>
    <row r="2782" spans="1:19" x14ac:dyDescent="0.4">
      <c r="A2782" s="2" t="str">
        <f t="shared" si="86"/>
        <v>2023|South Canterbury|10</v>
      </c>
      <c r="B2782" t="s">
        <v>16</v>
      </c>
      <c r="C2782" t="s">
        <v>17</v>
      </c>
      <c r="D2782" t="s">
        <v>18</v>
      </c>
      <c r="E2782" t="s">
        <v>19</v>
      </c>
      <c r="F2782">
        <v>2023</v>
      </c>
      <c r="G2782">
        <v>2023</v>
      </c>
      <c r="H2782">
        <v>403</v>
      </c>
      <c r="I2782" t="s">
        <v>149</v>
      </c>
      <c r="J2782">
        <v>4</v>
      </c>
      <c r="K2782" t="s">
        <v>25</v>
      </c>
      <c r="L2782">
        <v>10</v>
      </c>
      <c r="N2782">
        <v>0</v>
      </c>
      <c r="R2782" s="2">
        <f t="shared" si="87"/>
        <v>0</v>
      </c>
      <c r="S2782" s="2">
        <f>IF(AND(P2782&lt;&gt;"_U",P2782&lt;&gt;"c",J2782&lt;&gt;99,J2782&lt;&gt;9),IFERROR(VLOOKUP(A2782,'Health Total'!$A$2:$N$10000,14,0),"."),".")</f>
        <v>12</v>
      </c>
    </row>
    <row r="2783" spans="1:19" x14ac:dyDescent="0.4">
      <c r="A2783" s="2" t="str">
        <f t="shared" si="86"/>
        <v>2023|South Canterbury|11</v>
      </c>
      <c r="B2783" t="s">
        <v>16</v>
      </c>
      <c r="C2783" t="s">
        <v>17</v>
      </c>
      <c r="D2783" t="s">
        <v>18</v>
      </c>
      <c r="E2783" t="s">
        <v>19</v>
      </c>
      <c r="F2783">
        <v>2023</v>
      </c>
      <c r="G2783">
        <v>2023</v>
      </c>
      <c r="H2783">
        <v>403</v>
      </c>
      <c r="I2783" t="s">
        <v>149</v>
      </c>
      <c r="J2783">
        <v>4</v>
      </c>
      <c r="K2783" t="s">
        <v>25</v>
      </c>
      <c r="L2783">
        <v>11</v>
      </c>
      <c r="N2783">
        <v>261</v>
      </c>
      <c r="R2783" s="2">
        <f t="shared" si="87"/>
        <v>1.27</v>
      </c>
      <c r="S2783" s="2">
        <f>IF(AND(P2783&lt;&gt;"_U",P2783&lt;&gt;"c",J2783&lt;&gt;99,J2783&lt;&gt;9),IFERROR(VLOOKUP(A2783,'Health Total'!$A$2:$N$10000,14,0),"."),".")</f>
        <v>20565</v>
      </c>
    </row>
    <row r="2784" spans="1:19" x14ac:dyDescent="0.4">
      <c r="A2784" s="2" t="str">
        <f t="shared" si="86"/>
        <v>2023|South Canterbury|12</v>
      </c>
      <c r="B2784" t="s">
        <v>16</v>
      </c>
      <c r="C2784" t="s">
        <v>17</v>
      </c>
      <c r="D2784" t="s">
        <v>18</v>
      </c>
      <c r="E2784" t="s">
        <v>19</v>
      </c>
      <c r="F2784">
        <v>2023</v>
      </c>
      <c r="G2784">
        <v>2023</v>
      </c>
      <c r="H2784">
        <v>403</v>
      </c>
      <c r="I2784" t="s">
        <v>149</v>
      </c>
      <c r="J2784">
        <v>4</v>
      </c>
      <c r="K2784" t="s">
        <v>25</v>
      </c>
      <c r="L2784">
        <v>12</v>
      </c>
      <c r="N2784">
        <v>27</v>
      </c>
      <c r="R2784" s="2">
        <f t="shared" si="87"/>
        <v>0.92</v>
      </c>
      <c r="S2784" s="2">
        <f>IF(AND(P2784&lt;&gt;"_U",P2784&lt;&gt;"c",J2784&lt;&gt;99,J2784&lt;&gt;9),IFERROR(VLOOKUP(A2784,'Health Total'!$A$2:$N$10000,14,0),"."),".")</f>
        <v>2928</v>
      </c>
    </row>
    <row r="2785" spans="1:19" x14ac:dyDescent="0.4">
      <c r="A2785" s="2" t="str">
        <f t="shared" si="86"/>
        <v>2023|South Canterbury|13</v>
      </c>
      <c r="B2785" t="s">
        <v>16</v>
      </c>
      <c r="C2785" t="s">
        <v>17</v>
      </c>
      <c r="D2785" t="s">
        <v>18</v>
      </c>
      <c r="E2785" t="s">
        <v>19</v>
      </c>
      <c r="F2785">
        <v>2023</v>
      </c>
      <c r="G2785">
        <v>2023</v>
      </c>
      <c r="H2785">
        <v>403</v>
      </c>
      <c r="I2785" t="s">
        <v>149</v>
      </c>
      <c r="J2785">
        <v>4</v>
      </c>
      <c r="K2785" t="s">
        <v>25</v>
      </c>
      <c r="L2785">
        <v>13</v>
      </c>
      <c r="N2785">
        <v>15</v>
      </c>
      <c r="R2785" s="2">
        <f t="shared" si="87"/>
        <v>6.67</v>
      </c>
      <c r="S2785" s="2">
        <f>IF(AND(P2785&lt;&gt;"_U",P2785&lt;&gt;"c",J2785&lt;&gt;99,J2785&lt;&gt;9),IFERROR(VLOOKUP(A2785,'Health Total'!$A$2:$N$10000,14,0),"."),".")</f>
        <v>225</v>
      </c>
    </row>
    <row r="2786" spans="1:19" x14ac:dyDescent="0.4">
      <c r="A2786" s="2" t="str">
        <f t="shared" si="86"/>
        <v>2023|South Canterbury|999</v>
      </c>
      <c r="B2786" t="s">
        <v>16</v>
      </c>
      <c r="C2786" t="s">
        <v>17</v>
      </c>
      <c r="D2786" t="s">
        <v>18</v>
      </c>
      <c r="E2786" t="s">
        <v>19</v>
      </c>
      <c r="F2786">
        <v>2023</v>
      </c>
      <c r="G2786">
        <v>2023</v>
      </c>
      <c r="H2786">
        <v>403</v>
      </c>
      <c r="I2786" t="s">
        <v>149</v>
      </c>
      <c r="J2786">
        <v>4</v>
      </c>
      <c r="K2786" t="s">
        <v>25</v>
      </c>
      <c r="L2786">
        <v>999</v>
      </c>
      <c r="N2786">
        <v>303</v>
      </c>
      <c r="R2786" s="2">
        <f t="shared" si="87"/>
        <v>1.28</v>
      </c>
      <c r="S2786" s="2">
        <f>IF(AND(P2786&lt;&gt;"_U",P2786&lt;&gt;"c",J2786&lt;&gt;99,J2786&lt;&gt;9),IFERROR(VLOOKUP(A2786,'Health Total'!$A$2:$N$10000,14,0),"."),".")</f>
        <v>23730</v>
      </c>
    </row>
    <row r="2787" spans="1:19" x14ac:dyDescent="0.4">
      <c r="A2787" s="2" t="str">
        <f t="shared" si="86"/>
        <v>2023|South Canterbury|10</v>
      </c>
      <c r="B2787" t="s">
        <v>16</v>
      </c>
      <c r="C2787" t="s">
        <v>17</v>
      </c>
      <c r="D2787" t="s">
        <v>18</v>
      </c>
      <c r="E2787" t="s">
        <v>19</v>
      </c>
      <c r="F2787">
        <v>2023</v>
      </c>
      <c r="G2787">
        <v>2023</v>
      </c>
      <c r="H2787">
        <v>403</v>
      </c>
      <c r="I2787" t="s">
        <v>149</v>
      </c>
      <c r="J2787">
        <v>5</v>
      </c>
      <c r="K2787" t="s">
        <v>26</v>
      </c>
      <c r="L2787">
        <v>10</v>
      </c>
      <c r="N2787">
        <v>3</v>
      </c>
      <c r="R2787" s="2">
        <f t="shared" si="87"/>
        <v>25</v>
      </c>
      <c r="S2787" s="2">
        <f>IF(AND(P2787&lt;&gt;"_U",P2787&lt;&gt;"c",J2787&lt;&gt;99,J2787&lt;&gt;9),IFERROR(VLOOKUP(A2787,'Health Total'!$A$2:$N$10000,14,0),"."),".")</f>
        <v>12</v>
      </c>
    </row>
    <row r="2788" spans="1:19" x14ac:dyDescent="0.4">
      <c r="A2788" s="2" t="str">
        <f t="shared" si="86"/>
        <v>2023|South Canterbury|11</v>
      </c>
      <c r="B2788" t="s">
        <v>16</v>
      </c>
      <c r="C2788" t="s">
        <v>17</v>
      </c>
      <c r="D2788" t="s">
        <v>18</v>
      </c>
      <c r="E2788" t="s">
        <v>19</v>
      </c>
      <c r="F2788">
        <v>2023</v>
      </c>
      <c r="G2788">
        <v>2023</v>
      </c>
      <c r="H2788">
        <v>403</v>
      </c>
      <c r="I2788" t="s">
        <v>149</v>
      </c>
      <c r="J2788">
        <v>5</v>
      </c>
      <c r="K2788" t="s">
        <v>26</v>
      </c>
      <c r="L2788">
        <v>11</v>
      </c>
      <c r="N2788">
        <v>12831</v>
      </c>
      <c r="R2788" s="2">
        <f t="shared" si="87"/>
        <v>62.39</v>
      </c>
      <c r="S2788" s="2">
        <f>IF(AND(P2788&lt;&gt;"_U",P2788&lt;&gt;"c",J2788&lt;&gt;99,J2788&lt;&gt;9),IFERROR(VLOOKUP(A2788,'Health Total'!$A$2:$N$10000,14,0),"."),".")</f>
        <v>20565</v>
      </c>
    </row>
    <row r="2789" spans="1:19" x14ac:dyDescent="0.4">
      <c r="A2789" s="2" t="str">
        <f t="shared" si="86"/>
        <v>2023|South Canterbury|12</v>
      </c>
      <c r="B2789" t="s">
        <v>16</v>
      </c>
      <c r="C2789" t="s">
        <v>17</v>
      </c>
      <c r="D2789" t="s">
        <v>18</v>
      </c>
      <c r="E2789" t="s">
        <v>19</v>
      </c>
      <c r="F2789">
        <v>2023</v>
      </c>
      <c r="G2789">
        <v>2023</v>
      </c>
      <c r="H2789">
        <v>403</v>
      </c>
      <c r="I2789" t="s">
        <v>149</v>
      </c>
      <c r="J2789">
        <v>5</v>
      </c>
      <c r="K2789" t="s">
        <v>26</v>
      </c>
      <c r="L2789">
        <v>12</v>
      </c>
      <c r="N2789">
        <v>315</v>
      </c>
      <c r="R2789" s="2">
        <f t="shared" si="87"/>
        <v>10.76</v>
      </c>
      <c r="S2789" s="2">
        <f>IF(AND(P2789&lt;&gt;"_U",P2789&lt;&gt;"c",J2789&lt;&gt;99,J2789&lt;&gt;9),IFERROR(VLOOKUP(A2789,'Health Total'!$A$2:$N$10000,14,0),"."),".")</f>
        <v>2928</v>
      </c>
    </row>
    <row r="2790" spans="1:19" x14ac:dyDescent="0.4">
      <c r="A2790" s="2" t="str">
        <f t="shared" si="86"/>
        <v>2023|South Canterbury|13</v>
      </c>
      <c r="B2790" t="s">
        <v>16</v>
      </c>
      <c r="C2790" t="s">
        <v>17</v>
      </c>
      <c r="D2790" t="s">
        <v>18</v>
      </c>
      <c r="E2790" t="s">
        <v>19</v>
      </c>
      <c r="F2790">
        <v>2023</v>
      </c>
      <c r="G2790">
        <v>2023</v>
      </c>
      <c r="H2790">
        <v>403</v>
      </c>
      <c r="I2790" t="s">
        <v>149</v>
      </c>
      <c r="J2790">
        <v>5</v>
      </c>
      <c r="K2790" t="s">
        <v>26</v>
      </c>
      <c r="L2790">
        <v>13</v>
      </c>
      <c r="N2790">
        <v>51</v>
      </c>
      <c r="R2790" s="2">
        <f t="shared" si="87"/>
        <v>22.67</v>
      </c>
      <c r="S2790" s="2">
        <f>IF(AND(P2790&lt;&gt;"_U",P2790&lt;&gt;"c",J2790&lt;&gt;99,J2790&lt;&gt;9),IFERROR(VLOOKUP(A2790,'Health Total'!$A$2:$N$10000,14,0),"."),".")</f>
        <v>225</v>
      </c>
    </row>
    <row r="2791" spans="1:19" x14ac:dyDescent="0.4">
      <c r="A2791" s="2" t="str">
        <f t="shared" si="86"/>
        <v>2023|South Canterbury|999</v>
      </c>
      <c r="B2791" t="s">
        <v>16</v>
      </c>
      <c r="C2791" t="s">
        <v>17</v>
      </c>
      <c r="D2791" t="s">
        <v>18</v>
      </c>
      <c r="E2791" t="s">
        <v>19</v>
      </c>
      <c r="F2791">
        <v>2023</v>
      </c>
      <c r="G2791">
        <v>2023</v>
      </c>
      <c r="H2791">
        <v>403</v>
      </c>
      <c r="I2791" t="s">
        <v>149</v>
      </c>
      <c r="J2791">
        <v>5</v>
      </c>
      <c r="K2791" t="s">
        <v>26</v>
      </c>
      <c r="L2791">
        <v>999</v>
      </c>
      <c r="N2791">
        <v>13200</v>
      </c>
      <c r="R2791" s="2">
        <f t="shared" si="87"/>
        <v>55.63</v>
      </c>
      <c r="S2791" s="2">
        <f>IF(AND(P2791&lt;&gt;"_U",P2791&lt;&gt;"c",J2791&lt;&gt;99,J2791&lt;&gt;9),IFERROR(VLOOKUP(A2791,'Health Total'!$A$2:$N$10000,14,0),"."),".")</f>
        <v>23730</v>
      </c>
    </row>
    <row r="2792" spans="1:19" x14ac:dyDescent="0.4">
      <c r="A2792" s="2" t="str">
        <f t="shared" si="86"/>
        <v>2023|South Canterbury|10</v>
      </c>
      <c r="B2792" t="s">
        <v>16</v>
      </c>
      <c r="C2792" t="s">
        <v>17</v>
      </c>
      <c r="D2792" t="s">
        <v>18</v>
      </c>
      <c r="E2792" t="s">
        <v>19</v>
      </c>
      <c r="F2792">
        <v>2023</v>
      </c>
      <c r="G2792">
        <v>2023</v>
      </c>
      <c r="H2792">
        <v>403</v>
      </c>
      <c r="I2792" t="s">
        <v>149</v>
      </c>
      <c r="J2792">
        <v>6</v>
      </c>
      <c r="K2792" t="s">
        <v>27</v>
      </c>
      <c r="L2792">
        <v>10</v>
      </c>
      <c r="N2792">
        <v>0</v>
      </c>
      <c r="R2792" s="2">
        <f t="shared" si="87"/>
        <v>0</v>
      </c>
      <c r="S2792" s="2">
        <f>IF(AND(P2792&lt;&gt;"_U",P2792&lt;&gt;"c",J2792&lt;&gt;99,J2792&lt;&gt;9),IFERROR(VLOOKUP(A2792,'Health Total'!$A$2:$N$10000,14,0),"."),".")</f>
        <v>12</v>
      </c>
    </row>
    <row r="2793" spans="1:19" x14ac:dyDescent="0.4">
      <c r="A2793" s="2" t="str">
        <f t="shared" si="86"/>
        <v>2023|South Canterbury|11</v>
      </c>
      <c r="B2793" t="s">
        <v>16</v>
      </c>
      <c r="C2793" t="s">
        <v>17</v>
      </c>
      <c r="D2793" t="s">
        <v>18</v>
      </c>
      <c r="E2793" t="s">
        <v>19</v>
      </c>
      <c r="F2793">
        <v>2023</v>
      </c>
      <c r="G2793">
        <v>2023</v>
      </c>
      <c r="H2793">
        <v>403</v>
      </c>
      <c r="I2793" t="s">
        <v>149</v>
      </c>
      <c r="J2793">
        <v>6</v>
      </c>
      <c r="K2793" t="s">
        <v>27</v>
      </c>
      <c r="L2793">
        <v>11</v>
      </c>
      <c r="N2793">
        <v>315</v>
      </c>
      <c r="R2793" s="2">
        <f t="shared" si="87"/>
        <v>1.53</v>
      </c>
      <c r="S2793" s="2">
        <f>IF(AND(P2793&lt;&gt;"_U",P2793&lt;&gt;"c",J2793&lt;&gt;99,J2793&lt;&gt;9),IFERROR(VLOOKUP(A2793,'Health Total'!$A$2:$N$10000,14,0),"."),".")</f>
        <v>20565</v>
      </c>
    </row>
    <row r="2794" spans="1:19" x14ac:dyDescent="0.4">
      <c r="A2794" s="2" t="str">
        <f t="shared" si="86"/>
        <v>2023|South Canterbury|12</v>
      </c>
      <c r="B2794" t="s">
        <v>16</v>
      </c>
      <c r="C2794" t="s">
        <v>17</v>
      </c>
      <c r="D2794" t="s">
        <v>18</v>
      </c>
      <c r="E2794" t="s">
        <v>19</v>
      </c>
      <c r="F2794">
        <v>2023</v>
      </c>
      <c r="G2794">
        <v>2023</v>
      </c>
      <c r="H2794">
        <v>403</v>
      </c>
      <c r="I2794" t="s">
        <v>149</v>
      </c>
      <c r="J2794">
        <v>6</v>
      </c>
      <c r="K2794" t="s">
        <v>27</v>
      </c>
      <c r="L2794">
        <v>12</v>
      </c>
      <c r="N2794">
        <v>12</v>
      </c>
      <c r="R2794" s="2">
        <f t="shared" si="87"/>
        <v>0.41</v>
      </c>
      <c r="S2794" s="2">
        <f>IF(AND(P2794&lt;&gt;"_U",P2794&lt;&gt;"c",J2794&lt;&gt;99,J2794&lt;&gt;9),IFERROR(VLOOKUP(A2794,'Health Total'!$A$2:$N$10000,14,0),"."),".")</f>
        <v>2928</v>
      </c>
    </row>
    <row r="2795" spans="1:19" x14ac:dyDescent="0.4">
      <c r="A2795" s="2" t="str">
        <f t="shared" si="86"/>
        <v>2023|South Canterbury|13</v>
      </c>
      <c r="B2795" t="s">
        <v>16</v>
      </c>
      <c r="C2795" t="s">
        <v>17</v>
      </c>
      <c r="D2795" t="s">
        <v>18</v>
      </c>
      <c r="E2795" t="s">
        <v>19</v>
      </c>
      <c r="F2795">
        <v>2023</v>
      </c>
      <c r="G2795">
        <v>2023</v>
      </c>
      <c r="H2795">
        <v>403</v>
      </c>
      <c r="I2795" t="s">
        <v>149</v>
      </c>
      <c r="J2795">
        <v>6</v>
      </c>
      <c r="K2795" t="s">
        <v>27</v>
      </c>
      <c r="L2795">
        <v>13</v>
      </c>
      <c r="N2795">
        <v>0</v>
      </c>
      <c r="R2795" s="2">
        <f t="shared" si="87"/>
        <v>0</v>
      </c>
      <c r="S2795" s="2">
        <f>IF(AND(P2795&lt;&gt;"_U",P2795&lt;&gt;"c",J2795&lt;&gt;99,J2795&lt;&gt;9),IFERROR(VLOOKUP(A2795,'Health Total'!$A$2:$N$10000,14,0),"."),".")</f>
        <v>225</v>
      </c>
    </row>
    <row r="2796" spans="1:19" x14ac:dyDescent="0.4">
      <c r="A2796" s="2" t="str">
        <f t="shared" si="86"/>
        <v>2023|South Canterbury|999</v>
      </c>
      <c r="B2796" t="s">
        <v>16</v>
      </c>
      <c r="C2796" t="s">
        <v>17</v>
      </c>
      <c r="D2796" t="s">
        <v>18</v>
      </c>
      <c r="E2796" t="s">
        <v>19</v>
      </c>
      <c r="F2796">
        <v>2023</v>
      </c>
      <c r="G2796">
        <v>2023</v>
      </c>
      <c r="H2796">
        <v>403</v>
      </c>
      <c r="I2796" t="s">
        <v>149</v>
      </c>
      <c r="J2796">
        <v>6</v>
      </c>
      <c r="K2796" t="s">
        <v>27</v>
      </c>
      <c r="L2796">
        <v>999</v>
      </c>
      <c r="N2796">
        <v>327</v>
      </c>
      <c r="R2796" s="2">
        <f t="shared" si="87"/>
        <v>1.38</v>
      </c>
      <c r="S2796" s="2">
        <f>IF(AND(P2796&lt;&gt;"_U",P2796&lt;&gt;"c",J2796&lt;&gt;99,J2796&lt;&gt;9),IFERROR(VLOOKUP(A2796,'Health Total'!$A$2:$N$10000,14,0),"."),".")</f>
        <v>23730</v>
      </c>
    </row>
    <row r="2797" spans="1:19" x14ac:dyDescent="0.4">
      <c r="A2797" s="2" t="str">
        <f t="shared" si="86"/>
        <v>2023|South Canterbury|10</v>
      </c>
      <c r="B2797" t="s">
        <v>16</v>
      </c>
      <c r="C2797" t="s">
        <v>17</v>
      </c>
      <c r="D2797" t="s">
        <v>18</v>
      </c>
      <c r="E2797" t="s">
        <v>19</v>
      </c>
      <c r="F2797">
        <v>2023</v>
      </c>
      <c r="G2797">
        <v>2023</v>
      </c>
      <c r="H2797">
        <v>403</v>
      </c>
      <c r="I2797" t="s">
        <v>149</v>
      </c>
      <c r="J2797">
        <v>7</v>
      </c>
      <c r="K2797" t="s">
        <v>28</v>
      </c>
      <c r="L2797">
        <v>10</v>
      </c>
      <c r="N2797">
        <v>0</v>
      </c>
      <c r="R2797" s="2">
        <f t="shared" si="87"/>
        <v>0</v>
      </c>
      <c r="S2797" s="2">
        <f>IF(AND(P2797&lt;&gt;"_U",P2797&lt;&gt;"c",J2797&lt;&gt;99,J2797&lt;&gt;9),IFERROR(VLOOKUP(A2797,'Health Total'!$A$2:$N$10000,14,0),"."),".")</f>
        <v>12</v>
      </c>
    </row>
    <row r="2798" spans="1:19" x14ac:dyDescent="0.4">
      <c r="A2798" s="2" t="str">
        <f t="shared" si="86"/>
        <v>2023|South Canterbury|11</v>
      </c>
      <c r="B2798" t="s">
        <v>16</v>
      </c>
      <c r="C2798" t="s">
        <v>17</v>
      </c>
      <c r="D2798" t="s">
        <v>18</v>
      </c>
      <c r="E2798" t="s">
        <v>19</v>
      </c>
      <c r="F2798">
        <v>2023</v>
      </c>
      <c r="G2798">
        <v>2023</v>
      </c>
      <c r="H2798">
        <v>403</v>
      </c>
      <c r="I2798" t="s">
        <v>149</v>
      </c>
      <c r="J2798">
        <v>7</v>
      </c>
      <c r="K2798" t="s">
        <v>28</v>
      </c>
      <c r="L2798">
        <v>11</v>
      </c>
      <c r="N2798">
        <v>126</v>
      </c>
      <c r="R2798" s="2">
        <f t="shared" si="87"/>
        <v>0.61</v>
      </c>
      <c r="S2798" s="2">
        <f>IF(AND(P2798&lt;&gt;"_U",P2798&lt;&gt;"c",J2798&lt;&gt;99,J2798&lt;&gt;9),IFERROR(VLOOKUP(A2798,'Health Total'!$A$2:$N$10000,14,0),"."),".")</f>
        <v>20565</v>
      </c>
    </row>
    <row r="2799" spans="1:19" x14ac:dyDescent="0.4">
      <c r="A2799" s="2" t="str">
        <f t="shared" si="86"/>
        <v>2023|South Canterbury|12</v>
      </c>
      <c r="B2799" t="s">
        <v>16</v>
      </c>
      <c r="C2799" t="s">
        <v>17</v>
      </c>
      <c r="D2799" t="s">
        <v>18</v>
      </c>
      <c r="E2799" t="s">
        <v>19</v>
      </c>
      <c r="F2799">
        <v>2023</v>
      </c>
      <c r="G2799">
        <v>2023</v>
      </c>
      <c r="H2799">
        <v>403</v>
      </c>
      <c r="I2799" t="s">
        <v>149</v>
      </c>
      <c r="J2799">
        <v>7</v>
      </c>
      <c r="K2799" t="s">
        <v>28</v>
      </c>
      <c r="L2799">
        <v>12</v>
      </c>
      <c r="N2799">
        <v>6</v>
      </c>
      <c r="R2799" s="2">
        <f t="shared" si="87"/>
        <v>0.2</v>
      </c>
      <c r="S2799" s="2">
        <f>IF(AND(P2799&lt;&gt;"_U",P2799&lt;&gt;"c",J2799&lt;&gt;99,J2799&lt;&gt;9),IFERROR(VLOOKUP(A2799,'Health Total'!$A$2:$N$10000,14,0),"."),".")</f>
        <v>2928</v>
      </c>
    </row>
    <row r="2800" spans="1:19" x14ac:dyDescent="0.4">
      <c r="A2800" s="2" t="str">
        <f t="shared" si="86"/>
        <v>2023|South Canterbury|13</v>
      </c>
      <c r="B2800" t="s">
        <v>16</v>
      </c>
      <c r="C2800" t="s">
        <v>17</v>
      </c>
      <c r="D2800" t="s">
        <v>18</v>
      </c>
      <c r="E2800" t="s">
        <v>19</v>
      </c>
      <c r="F2800">
        <v>2023</v>
      </c>
      <c r="G2800">
        <v>2023</v>
      </c>
      <c r="H2800">
        <v>403</v>
      </c>
      <c r="I2800" t="s">
        <v>149</v>
      </c>
      <c r="J2800">
        <v>7</v>
      </c>
      <c r="K2800" t="s">
        <v>28</v>
      </c>
      <c r="L2800">
        <v>13</v>
      </c>
      <c r="N2800">
        <v>0</v>
      </c>
      <c r="R2800" s="2">
        <f t="shared" si="87"/>
        <v>0</v>
      </c>
      <c r="S2800" s="2">
        <f>IF(AND(P2800&lt;&gt;"_U",P2800&lt;&gt;"c",J2800&lt;&gt;99,J2800&lt;&gt;9),IFERROR(VLOOKUP(A2800,'Health Total'!$A$2:$N$10000,14,0),"."),".")</f>
        <v>225</v>
      </c>
    </row>
    <row r="2801" spans="1:19" x14ac:dyDescent="0.4">
      <c r="A2801" s="2" t="str">
        <f t="shared" si="86"/>
        <v>2023|South Canterbury|999</v>
      </c>
      <c r="B2801" t="s">
        <v>16</v>
      </c>
      <c r="C2801" t="s">
        <v>17</v>
      </c>
      <c r="D2801" t="s">
        <v>18</v>
      </c>
      <c r="E2801" t="s">
        <v>19</v>
      </c>
      <c r="F2801">
        <v>2023</v>
      </c>
      <c r="G2801">
        <v>2023</v>
      </c>
      <c r="H2801">
        <v>403</v>
      </c>
      <c r="I2801" t="s">
        <v>149</v>
      </c>
      <c r="J2801">
        <v>7</v>
      </c>
      <c r="K2801" t="s">
        <v>28</v>
      </c>
      <c r="L2801">
        <v>999</v>
      </c>
      <c r="N2801">
        <v>135</v>
      </c>
      <c r="R2801" s="2">
        <f t="shared" si="87"/>
        <v>0.56999999999999995</v>
      </c>
      <c r="S2801" s="2">
        <f>IF(AND(P2801&lt;&gt;"_U",P2801&lt;&gt;"c",J2801&lt;&gt;99,J2801&lt;&gt;9),IFERROR(VLOOKUP(A2801,'Health Total'!$A$2:$N$10000,14,0),"."),".")</f>
        <v>23730</v>
      </c>
    </row>
    <row r="2802" spans="1:19" x14ac:dyDescent="0.4">
      <c r="A2802" s="2" t="str">
        <f t="shared" si="86"/>
        <v>2023|South Canterbury|10</v>
      </c>
      <c r="B2802" t="s">
        <v>16</v>
      </c>
      <c r="C2802" t="s">
        <v>17</v>
      </c>
      <c r="D2802" t="s">
        <v>18</v>
      </c>
      <c r="E2802" t="s">
        <v>19</v>
      </c>
      <c r="F2802">
        <v>2023</v>
      </c>
      <c r="G2802">
        <v>2023</v>
      </c>
      <c r="H2802">
        <v>403</v>
      </c>
      <c r="I2802" t="s">
        <v>149</v>
      </c>
      <c r="J2802">
        <v>77</v>
      </c>
      <c r="K2802" t="s">
        <v>29</v>
      </c>
      <c r="L2802">
        <v>10</v>
      </c>
      <c r="N2802">
        <v>12</v>
      </c>
      <c r="R2802" s="2">
        <f t="shared" si="87"/>
        <v>100</v>
      </c>
      <c r="S2802" s="2">
        <f>IF(AND(P2802&lt;&gt;"_U",P2802&lt;&gt;"c",J2802&lt;&gt;99,J2802&lt;&gt;9),IFERROR(VLOOKUP(A2802,'Health Total'!$A$2:$N$10000,14,0),"."),".")</f>
        <v>12</v>
      </c>
    </row>
    <row r="2803" spans="1:19" x14ac:dyDescent="0.4">
      <c r="A2803" s="2" t="str">
        <f t="shared" si="86"/>
        <v>2023|South Canterbury|11</v>
      </c>
      <c r="B2803" t="s">
        <v>16</v>
      </c>
      <c r="C2803" t="s">
        <v>17</v>
      </c>
      <c r="D2803" t="s">
        <v>18</v>
      </c>
      <c r="E2803" t="s">
        <v>19</v>
      </c>
      <c r="F2803">
        <v>2023</v>
      </c>
      <c r="G2803">
        <v>2023</v>
      </c>
      <c r="H2803">
        <v>403</v>
      </c>
      <c r="I2803" t="s">
        <v>149</v>
      </c>
      <c r="J2803">
        <v>77</v>
      </c>
      <c r="K2803" t="s">
        <v>29</v>
      </c>
      <c r="L2803">
        <v>11</v>
      </c>
      <c r="N2803">
        <v>20565</v>
      </c>
      <c r="R2803" s="2">
        <f t="shared" si="87"/>
        <v>100</v>
      </c>
      <c r="S2803" s="2">
        <f>IF(AND(P2803&lt;&gt;"_U",P2803&lt;&gt;"c",J2803&lt;&gt;99,J2803&lt;&gt;9),IFERROR(VLOOKUP(A2803,'Health Total'!$A$2:$N$10000,14,0),"."),".")</f>
        <v>20565</v>
      </c>
    </row>
    <row r="2804" spans="1:19" x14ac:dyDescent="0.4">
      <c r="A2804" s="2" t="str">
        <f t="shared" si="86"/>
        <v>2023|South Canterbury|12</v>
      </c>
      <c r="B2804" t="s">
        <v>16</v>
      </c>
      <c r="C2804" t="s">
        <v>17</v>
      </c>
      <c r="D2804" t="s">
        <v>18</v>
      </c>
      <c r="E2804" t="s">
        <v>19</v>
      </c>
      <c r="F2804">
        <v>2023</v>
      </c>
      <c r="G2804">
        <v>2023</v>
      </c>
      <c r="H2804">
        <v>403</v>
      </c>
      <c r="I2804" t="s">
        <v>149</v>
      </c>
      <c r="J2804">
        <v>77</v>
      </c>
      <c r="K2804" t="s">
        <v>29</v>
      </c>
      <c r="L2804">
        <v>12</v>
      </c>
      <c r="N2804">
        <v>2928</v>
      </c>
      <c r="R2804" s="2">
        <f t="shared" si="87"/>
        <v>100</v>
      </c>
      <c r="S2804" s="2">
        <f>IF(AND(P2804&lt;&gt;"_U",P2804&lt;&gt;"c",J2804&lt;&gt;99,J2804&lt;&gt;9),IFERROR(VLOOKUP(A2804,'Health Total'!$A$2:$N$10000,14,0),"."),".")</f>
        <v>2928</v>
      </c>
    </row>
    <row r="2805" spans="1:19" x14ac:dyDescent="0.4">
      <c r="A2805" s="2" t="str">
        <f t="shared" si="86"/>
        <v>2023|South Canterbury|13</v>
      </c>
      <c r="B2805" t="s">
        <v>16</v>
      </c>
      <c r="C2805" t="s">
        <v>17</v>
      </c>
      <c r="D2805" t="s">
        <v>18</v>
      </c>
      <c r="E2805" t="s">
        <v>19</v>
      </c>
      <c r="F2805">
        <v>2023</v>
      </c>
      <c r="G2805">
        <v>2023</v>
      </c>
      <c r="H2805">
        <v>403</v>
      </c>
      <c r="I2805" t="s">
        <v>149</v>
      </c>
      <c r="J2805">
        <v>77</v>
      </c>
      <c r="K2805" t="s">
        <v>29</v>
      </c>
      <c r="L2805">
        <v>13</v>
      </c>
      <c r="N2805">
        <v>225</v>
      </c>
      <c r="R2805" s="2">
        <f t="shared" si="87"/>
        <v>100</v>
      </c>
      <c r="S2805" s="2">
        <f>IF(AND(P2805&lt;&gt;"_U",P2805&lt;&gt;"c",J2805&lt;&gt;99,J2805&lt;&gt;9),IFERROR(VLOOKUP(A2805,'Health Total'!$A$2:$N$10000,14,0),"."),".")</f>
        <v>225</v>
      </c>
    </row>
    <row r="2806" spans="1:19" x14ac:dyDescent="0.4">
      <c r="A2806" s="2" t="str">
        <f t="shared" si="86"/>
        <v>2023|South Canterbury|999</v>
      </c>
      <c r="B2806" t="s">
        <v>16</v>
      </c>
      <c r="C2806" t="s">
        <v>17</v>
      </c>
      <c r="D2806" t="s">
        <v>18</v>
      </c>
      <c r="E2806" t="s">
        <v>19</v>
      </c>
      <c r="F2806">
        <v>2023</v>
      </c>
      <c r="G2806">
        <v>2023</v>
      </c>
      <c r="H2806">
        <v>403</v>
      </c>
      <c r="I2806" t="s">
        <v>149</v>
      </c>
      <c r="J2806">
        <v>77</v>
      </c>
      <c r="K2806" t="s">
        <v>29</v>
      </c>
      <c r="L2806">
        <v>999</v>
      </c>
      <c r="N2806">
        <v>23730</v>
      </c>
      <c r="R2806" s="2">
        <f t="shared" si="87"/>
        <v>100</v>
      </c>
      <c r="S2806" s="2">
        <f>IF(AND(P2806&lt;&gt;"_U",P2806&lt;&gt;"c",J2806&lt;&gt;99,J2806&lt;&gt;9),IFERROR(VLOOKUP(A2806,'Health Total'!$A$2:$N$10000,14,0),"."),".")</f>
        <v>23730</v>
      </c>
    </row>
    <row r="2807" spans="1:19" x14ac:dyDescent="0.4">
      <c r="A2807" s="2" t="str">
        <f t="shared" si="86"/>
        <v>2023|South Canterbury|10</v>
      </c>
      <c r="B2807" t="s">
        <v>16</v>
      </c>
      <c r="C2807" t="s">
        <v>17</v>
      </c>
      <c r="D2807" t="s">
        <v>18</v>
      </c>
      <c r="E2807" t="s">
        <v>19</v>
      </c>
      <c r="F2807">
        <v>2023</v>
      </c>
      <c r="G2807">
        <v>2023</v>
      </c>
      <c r="H2807">
        <v>403</v>
      </c>
      <c r="I2807" t="s">
        <v>149</v>
      </c>
      <c r="J2807">
        <v>8</v>
      </c>
      <c r="K2807" t="s">
        <v>30</v>
      </c>
      <c r="L2807">
        <v>10</v>
      </c>
      <c r="N2807">
        <v>0</v>
      </c>
      <c r="R2807" s="2">
        <f t="shared" si="87"/>
        <v>0</v>
      </c>
      <c r="S2807" s="2">
        <f>IF(AND(P2807&lt;&gt;"_U",P2807&lt;&gt;"c",J2807&lt;&gt;99,J2807&lt;&gt;9),IFERROR(VLOOKUP(A2807,'Health Total'!$A$2:$N$10000,14,0),"."),".")</f>
        <v>12</v>
      </c>
    </row>
    <row r="2808" spans="1:19" x14ac:dyDescent="0.4">
      <c r="A2808" s="2" t="str">
        <f t="shared" si="86"/>
        <v>2023|South Canterbury|11</v>
      </c>
      <c r="B2808" t="s">
        <v>16</v>
      </c>
      <c r="C2808" t="s">
        <v>17</v>
      </c>
      <c r="D2808" t="s">
        <v>18</v>
      </c>
      <c r="E2808" t="s">
        <v>19</v>
      </c>
      <c r="F2808">
        <v>2023</v>
      </c>
      <c r="G2808">
        <v>2023</v>
      </c>
      <c r="H2808">
        <v>403</v>
      </c>
      <c r="I2808" t="s">
        <v>149</v>
      </c>
      <c r="J2808">
        <v>8</v>
      </c>
      <c r="K2808" t="s">
        <v>30</v>
      </c>
      <c r="L2808">
        <v>11</v>
      </c>
      <c r="N2808">
        <v>552</v>
      </c>
      <c r="R2808" s="2">
        <f t="shared" si="87"/>
        <v>2.68</v>
      </c>
      <c r="S2808" s="2">
        <f>IF(AND(P2808&lt;&gt;"_U",P2808&lt;&gt;"c",J2808&lt;&gt;99,J2808&lt;&gt;9),IFERROR(VLOOKUP(A2808,'Health Total'!$A$2:$N$10000,14,0),"."),".")</f>
        <v>20565</v>
      </c>
    </row>
    <row r="2809" spans="1:19" x14ac:dyDescent="0.4">
      <c r="A2809" s="2" t="str">
        <f t="shared" si="86"/>
        <v>2023|South Canterbury|12</v>
      </c>
      <c r="B2809" t="s">
        <v>16</v>
      </c>
      <c r="C2809" t="s">
        <v>17</v>
      </c>
      <c r="D2809" t="s">
        <v>18</v>
      </c>
      <c r="E2809" t="s">
        <v>19</v>
      </c>
      <c r="F2809">
        <v>2023</v>
      </c>
      <c r="G2809">
        <v>2023</v>
      </c>
      <c r="H2809">
        <v>403</v>
      </c>
      <c r="I2809" t="s">
        <v>149</v>
      </c>
      <c r="J2809">
        <v>8</v>
      </c>
      <c r="K2809" t="s">
        <v>30</v>
      </c>
      <c r="L2809">
        <v>12</v>
      </c>
      <c r="N2809">
        <v>33</v>
      </c>
      <c r="R2809" s="2">
        <f t="shared" si="87"/>
        <v>1.1299999999999999</v>
      </c>
      <c r="S2809" s="2">
        <f>IF(AND(P2809&lt;&gt;"_U",P2809&lt;&gt;"c",J2809&lt;&gt;99,J2809&lt;&gt;9),IFERROR(VLOOKUP(A2809,'Health Total'!$A$2:$N$10000,14,0),"."),".")</f>
        <v>2928</v>
      </c>
    </row>
    <row r="2810" spans="1:19" x14ac:dyDescent="0.4">
      <c r="A2810" s="2" t="str">
        <f t="shared" si="86"/>
        <v>2023|South Canterbury|13</v>
      </c>
      <c r="B2810" t="s">
        <v>16</v>
      </c>
      <c r="C2810" t="s">
        <v>17</v>
      </c>
      <c r="D2810" t="s">
        <v>18</v>
      </c>
      <c r="E2810" t="s">
        <v>19</v>
      </c>
      <c r="F2810">
        <v>2023</v>
      </c>
      <c r="G2810">
        <v>2023</v>
      </c>
      <c r="H2810">
        <v>403</v>
      </c>
      <c r="I2810" t="s">
        <v>149</v>
      </c>
      <c r="J2810">
        <v>8</v>
      </c>
      <c r="K2810" t="s">
        <v>30</v>
      </c>
      <c r="L2810">
        <v>13</v>
      </c>
      <c r="N2810">
        <v>15</v>
      </c>
      <c r="R2810" s="2">
        <f t="shared" si="87"/>
        <v>6.67</v>
      </c>
      <c r="S2810" s="2">
        <f>IF(AND(P2810&lt;&gt;"_U",P2810&lt;&gt;"c",J2810&lt;&gt;99,J2810&lt;&gt;9),IFERROR(VLOOKUP(A2810,'Health Total'!$A$2:$N$10000,14,0),"."),".")</f>
        <v>225</v>
      </c>
    </row>
    <row r="2811" spans="1:19" x14ac:dyDescent="0.4">
      <c r="A2811" s="2" t="str">
        <f t="shared" si="86"/>
        <v>2023|South Canterbury|999</v>
      </c>
      <c r="B2811" t="s">
        <v>16</v>
      </c>
      <c r="C2811" t="s">
        <v>17</v>
      </c>
      <c r="D2811" t="s">
        <v>18</v>
      </c>
      <c r="E2811" t="s">
        <v>19</v>
      </c>
      <c r="F2811">
        <v>2023</v>
      </c>
      <c r="G2811">
        <v>2023</v>
      </c>
      <c r="H2811">
        <v>403</v>
      </c>
      <c r="I2811" t="s">
        <v>149</v>
      </c>
      <c r="J2811">
        <v>8</v>
      </c>
      <c r="K2811" t="s">
        <v>30</v>
      </c>
      <c r="L2811">
        <v>999</v>
      </c>
      <c r="N2811">
        <v>600</v>
      </c>
      <c r="R2811" s="2">
        <f t="shared" si="87"/>
        <v>2.5299999999999998</v>
      </c>
      <c r="S2811" s="2">
        <f>IF(AND(P2811&lt;&gt;"_U",P2811&lt;&gt;"c",J2811&lt;&gt;99,J2811&lt;&gt;9),IFERROR(VLOOKUP(A2811,'Health Total'!$A$2:$N$10000,14,0),"."),".")</f>
        <v>23730</v>
      </c>
    </row>
    <row r="2812" spans="1:19" x14ac:dyDescent="0.4">
      <c r="A2812" s="2" t="str">
        <f t="shared" si="86"/>
        <v>2023|South Canterbury|10</v>
      </c>
      <c r="B2812" t="s">
        <v>16</v>
      </c>
      <c r="C2812" t="s">
        <v>17</v>
      </c>
      <c r="D2812" t="s">
        <v>18</v>
      </c>
      <c r="E2812" t="s">
        <v>19</v>
      </c>
      <c r="F2812">
        <v>2023</v>
      </c>
      <c r="G2812">
        <v>2023</v>
      </c>
      <c r="H2812">
        <v>403</v>
      </c>
      <c r="I2812" t="s">
        <v>149</v>
      </c>
      <c r="J2812">
        <v>9</v>
      </c>
      <c r="K2812" t="s">
        <v>31</v>
      </c>
      <c r="L2812">
        <v>10</v>
      </c>
      <c r="N2812">
        <v>0</v>
      </c>
      <c r="R2812" s="2" t="str">
        <f t="shared" si="87"/>
        <v>.</v>
      </c>
      <c r="S2812" s="2" t="str">
        <f>IF(AND(P2812&lt;&gt;"_U",P2812&lt;&gt;"c",J2812&lt;&gt;99,J2812&lt;&gt;9),IFERROR(VLOOKUP(A2812,'Health Total'!$A$2:$N$10000,14,0),"."),".")</f>
        <v>.</v>
      </c>
    </row>
    <row r="2813" spans="1:19" x14ac:dyDescent="0.4">
      <c r="A2813" s="2" t="str">
        <f t="shared" si="86"/>
        <v>2023|South Canterbury|11</v>
      </c>
      <c r="B2813" t="s">
        <v>16</v>
      </c>
      <c r="C2813" t="s">
        <v>17</v>
      </c>
      <c r="D2813" t="s">
        <v>18</v>
      </c>
      <c r="E2813" t="s">
        <v>19</v>
      </c>
      <c r="F2813">
        <v>2023</v>
      </c>
      <c r="G2813">
        <v>2023</v>
      </c>
      <c r="H2813">
        <v>403</v>
      </c>
      <c r="I2813" t="s">
        <v>149</v>
      </c>
      <c r="J2813">
        <v>9</v>
      </c>
      <c r="K2813" t="s">
        <v>31</v>
      </c>
      <c r="L2813">
        <v>11</v>
      </c>
      <c r="N2813">
        <v>1200</v>
      </c>
      <c r="R2813" s="2" t="str">
        <f t="shared" si="87"/>
        <v>.</v>
      </c>
      <c r="S2813" s="2" t="str">
        <f>IF(AND(P2813&lt;&gt;"_U",P2813&lt;&gt;"c",J2813&lt;&gt;99,J2813&lt;&gt;9),IFERROR(VLOOKUP(A2813,'Health Total'!$A$2:$N$10000,14,0),"."),".")</f>
        <v>.</v>
      </c>
    </row>
    <row r="2814" spans="1:19" x14ac:dyDescent="0.4">
      <c r="A2814" s="2" t="str">
        <f t="shared" si="86"/>
        <v>2023|South Canterbury|12</v>
      </c>
      <c r="B2814" t="s">
        <v>16</v>
      </c>
      <c r="C2814" t="s">
        <v>17</v>
      </c>
      <c r="D2814" t="s">
        <v>18</v>
      </c>
      <c r="E2814" t="s">
        <v>19</v>
      </c>
      <c r="F2814">
        <v>2023</v>
      </c>
      <c r="G2814">
        <v>2023</v>
      </c>
      <c r="H2814">
        <v>403</v>
      </c>
      <c r="I2814" t="s">
        <v>149</v>
      </c>
      <c r="J2814">
        <v>9</v>
      </c>
      <c r="K2814" t="s">
        <v>31</v>
      </c>
      <c r="L2814">
        <v>12</v>
      </c>
      <c r="N2814">
        <v>267</v>
      </c>
      <c r="R2814" s="2" t="str">
        <f t="shared" si="87"/>
        <v>.</v>
      </c>
      <c r="S2814" s="2" t="str">
        <f>IF(AND(P2814&lt;&gt;"_U",P2814&lt;&gt;"c",J2814&lt;&gt;99,J2814&lt;&gt;9),IFERROR(VLOOKUP(A2814,'Health Total'!$A$2:$N$10000,14,0),"."),".")</f>
        <v>.</v>
      </c>
    </row>
    <row r="2815" spans="1:19" x14ac:dyDescent="0.4">
      <c r="A2815" s="2" t="str">
        <f t="shared" si="86"/>
        <v>2023|South Canterbury|13</v>
      </c>
      <c r="B2815" t="s">
        <v>16</v>
      </c>
      <c r="C2815" t="s">
        <v>17</v>
      </c>
      <c r="D2815" t="s">
        <v>18</v>
      </c>
      <c r="E2815" t="s">
        <v>19</v>
      </c>
      <c r="F2815">
        <v>2023</v>
      </c>
      <c r="G2815">
        <v>2023</v>
      </c>
      <c r="H2815">
        <v>403</v>
      </c>
      <c r="I2815" t="s">
        <v>149</v>
      </c>
      <c r="J2815">
        <v>9</v>
      </c>
      <c r="K2815" t="s">
        <v>31</v>
      </c>
      <c r="L2815">
        <v>13</v>
      </c>
      <c r="N2815">
        <v>183</v>
      </c>
      <c r="R2815" s="2" t="str">
        <f t="shared" si="87"/>
        <v>.</v>
      </c>
      <c r="S2815" s="2" t="str">
        <f>IF(AND(P2815&lt;&gt;"_U",P2815&lt;&gt;"c",J2815&lt;&gt;99,J2815&lt;&gt;9),IFERROR(VLOOKUP(A2815,'Health Total'!$A$2:$N$10000,14,0),"."),".")</f>
        <v>.</v>
      </c>
    </row>
    <row r="2816" spans="1:19" x14ac:dyDescent="0.4">
      <c r="A2816" s="2" t="str">
        <f t="shared" si="86"/>
        <v>2023|South Canterbury|999</v>
      </c>
      <c r="B2816" t="s">
        <v>16</v>
      </c>
      <c r="C2816" t="s">
        <v>17</v>
      </c>
      <c r="D2816" t="s">
        <v>18</v>
      </c>
      <c r="E2816" t="s">
        <v>19</v>
      </c>
      <c r="F2816">
        <v>2023</v>
      </c>
      <c r="G2816">
        <v>2023</v>
      </c>
      <c r="H2816">
        <v>403</v>
      </c>
      <c r="I2816" t="s">
        <v>149</v>
      </c>
      <c r="J2816">
        <v>9</v>
      </c>
      <c r="K2816" t="s">
        <v>31</v>
      </c>
      <c r="L2816">
        <v>999</v>
      </c>
      <c r="N2816">
        <v>1653</v>
      </c>
      <c r="R2816" s="2" t="str">
        <f t="shared" si="87"/>
        <v>.</v>
      </c>
      <c r="S2816" s="2" t="str">
        <f>IF(AND(P2816&lt;&gt;"_U",P2816&lt;&gt;"c",J2816&lt;&gt;99,J2816&lt;&gt;9),IFERROR(VLOOKUP(A2816,'Health Total'!$A$2:$N$10000,14,0),"."),".")</f>
        <v>.</v>
      </c>
    </row>
    <row r="2817" spans="1:19" x14ac:dyDescent="0.4">
      <c r="A2817" s="2" t="str">
        <f t="shared" si="86"/>
        <v>2023|South Canterbury|10</v>
      </c>
      <c r="B2817" t="s">
        <v>16</v>
      </c>
      <c r="C2817" t="s">
        <v>17</v>
      </c>
      <c r="D2817" t="s">
        <v>18</v>
      </c>
      <c r="E2817" t="s">
        <v>19</v>
      </c>
      <c r="F2817">
        <v>2023</v>
      </c>
      <c r="G2817">
        <v>2023</v>
      </c>
      <c r="H2817">
        <v>403</v>
      </c>
      <c r="I2817" t="s">
        <v>149</v>
      </c>
      <c r="J2817">
        <v>99</v>
      </c>
      <c r="K2817" t="s">
        <v>32</v>
      </c>
      <c r="L2817">
        <v>10</v>
      </c>
      <c r="N2817">
        <v>12</v>
      </c>
      <c r="R2817" s="2" t="str">
        <f t="shared" si="87"/>
        <v>.</v>
      </c>
      <c r="S2817" s="2" t="str">
        <f>IF(AND(P2817&lt;&gt;"_U",P2817&lt;&gt;"c",J2817&lt;&gt;99,J2817&lt;&gt;9),IFERROR(VLOOKUP(A2817,'Health Total'!$A$2:$N$10000,14,0),"."),".")</f>
        <v>.</v>
      </c>
    </row>
    <row r="2818" spans="1:19" x14ac:dyDescent="0.4">
      <c r="A2818" s="2" t="str">
        <f t="shared" si="86"/>
        <v>2023|South Canterbury|11</v>
      </c>
      <c r="B2818" t="s">
        <v>16</v>
      </c>
      <c r="C2818" t="s">
        <v>17</v>
      </c>
      <c r="D2818" t="s">
        <v>18</v>
      </c>
      <c r="E2818" t="s">
        <v>19</v>
      </c>
      <c r="F2818">
        <v>2023</v>
      </c>
      <c r="G2818">
        <v>2023</v>
      </c>
      <c r="H2818">
        <v>403</v>
      </c>
      <c r="I2818" t="s">
        <v>149</v>
      </c>
      <c r="J2818">
        <v>99</v>
      </c>
      <c r="K2818" t="s">
        <v>32</v>
      </c>
      <c r="L2818">
        <v>11</v>
      </c>
      <c r="N2818">
        <v>21765</v>
      </c>
      <c r="R2818" s="2" t="str">
        <f t="shared" si="87"/>
        <v>.</v>
      </c>
      <c r="S2818" s="2" t="str">
        <f>IF(AND(P2818&lt;&gt;"_U",P2818&lt;&gt;"c",J2818&lt;&gt;99,J2818&lt;&gt;9),IFERROR(VLOOKUP(A2818,'Health Total'!$A$2:$N$10000,14,0),"."),".")</f>
        <v>.</v>
      </c>
    </row>
    <row r="2819" spans="1:19" x14ac:dyDescent="0.4">
      <c r="A2819" s="2" t="str">
        <f t="shared" ref="A2819:A2882" si="88">G2819&amp;"|"&amp;I2819&amp;"|"&amp;L2819</f>
        <v>2023|South Canterbury|12</v>
      </c>
      <c r="B2819" t="s">
        <v>16</v>
      </c>
      <c r="C2819" t="s">
        <v>17</v>
      </c>
      <c r="D2819" t="s">
        <v>18</v>
      </c>
      <c r="E2819" t="s">
        <v>19</v>
      </c>
      <c r="F2819">
        <v>2023</v>
      </c>
      <c r="G2819">
        <v>2023</v>
      </c>
      <c r="H2819">
        <v>403</v>
      </c>
      <c r="I2819" t="s">
        <v>149</v>
      </c>
      <c r="J2819">
        <v>99</v>
      </c>
      <c r="K2819" t="s">
        <v>32</v>
      </c>
      <c r="L2819">
        <v>12</v>
      </c>
      <c r="N2819">
        <v>3198</v>
      </c>
      <c r="R2819" s="2" t="str">
        <f t="shared" ref="R2819:R2882" si="89">IF(P2819&lt;&gt;"_U",IFERROR((ROUND(N2819/S2819*100,2)),"."),".")</f>
        <v>.</v>
      </c>
      <c r="S2819" s="2" t="str">
        <f>IF(AND(P2819&lt;&gt;"_U",P2819&lt;&gt;"c",J2819&lt;&gt;99,J2819&lt;&gt;9),IFERROR(VLOOKUP(A2819,'Health Total'!$A$2:$N$10000,14,0),"."),".")</f>
        <v>.</v>
      </c>
    </row>
    <row r="2820" spans="1:19" x14ac:dyDescent="0.4">
      <c r="A2820" s="2" t="str">
        <f t="shared" si="88"/>
        <v>2023|South Canterbury|13</v>
      </c>
      <c r="B2820" t="s">
        <v>16</v>
      </c>
      <c r="C2820" t="s">
        <v>17</v>
      </c>
      <c r="D2820" t="s">
        <v>18</v>
      </c>
      <c r="E2820" t="s">
        <v>19</v>
      </c>
      <c r="F2820">
        <v>2023</v>
      </c>
      <c r="G2820">
        <v>2023</v>
      </c>
      <c r="H2820">
        <v>403</v>
      </c>
      <c r="I2820" t="s">
        <v>149</v>
      </c>
      <c r="J2820">
        <v>99</v>
      </c>
      <c r="K2820" t="s">
        <v>32</v>
      </c>
      <c r="L2820">
        <v>13</v>
      </c>
      <c r="N2820">
        <v>411</v>
      </c>
      <c r="R2820" s="2" t="str">
        <f t="shared" si="89"/>
        <v>.</v>
      </c>
      <c r="S2820" s="2" t="str">
        <f>IF(AND(P2820&lt;&gt;"_U",P2820&lt;&gt;"c",J2820&lt;&gt;99,J2820&lt;&gt;9),IFERROR(VLOOKUP(A2820,'Health Total'!$A$2:$N$10000,14,0),"."),".")</f>
        <v>.</v>
      </c>
    </row>
    <row r="2821" spans="1:19" x14ac:dyDescent="0.4">
      <c r="A2821" s="2" t="str">
        <f t="shared" si="88"/>
        <v>2023|South Canterbury|999</v>
      </c>
      <c r="B2821" t="s">
        <v>16</v>
      </c>
      <c r="C2821" t="s">
        <v>17</v>
      </c>
      <c r="D2821" t="s">
        <v>18</v>
      </c>
      <c r="E2821" t="s">
        <v>19</v>
      </c>
      <c r="F2821">
        <v>2023</v>
      </c>
      <c r="G2821">
        <v>2023</v>
      </c>
      <c r="H2821">
        <v>403</v>
      </c>
      <c r="I2821" t="s">
        <v>149</v>
      </c>
      <c r="J2821">
        <v>99</v>
      </c>
      <c r="K2821" t="s">
        <v>32</v>
      </c>
      <c r="L2821">
        <v>999</v>
      </c>
      <c r="N2821">
        <v>25386</v>
      </c>
      <c r="R2821" s="2" t="str">
        <f t="shared" si="89"/>
        <v>.</v>
      </c>
      <c r="S2821" s="2" t="str">
        <f>IF(AND(P2821&lt;&gt;"_U",P2821&lt;&gt;"c",J2821&lt;&gt;99,J2821&lt;&gt;9),IFERROR(VLOOKUP(A2821,'Health Total'!$A$2:$N$10000,14,0),"."),".")</f>
        <v>.</v>
      </c>
    </row>
    <row r="2822" spans="1:19" x14ac:dyDescent="0.4">
      <c r="A2822" s="2" t="str">
        <f t="shared" si="88"/>
        <v>2023|Southern|10</v>
      </c>
      <c r="B2822" t="s">
        <v>16</v>
      </c>
      <c r="C2822" t="s">
        <v>17</v>
      </c>
      <c r="D2822" t="s">
        <v>18</v>
      </c>
      <c r="E2822" t="s">
        <v>19</v>
      </c>
      <c r="F2822">
        <v>2023</v>
      </c>
      <c r="G2822">
        <v>2023</v>
      </c>
      <c r="H2822">
        <v>404</v>
      </c>
      <c r="I2822" t="s">
        <v>148</v>
      </c>
      <c r="J2822">
        <v>0</v>
      </c>
      <c r="K2822" t="s">
        <v>21</v>
      </c>
      <c r="L2822">
        <v>10</v>
      </c>
      <c r="N2822">
        <v>3</v>
      </c>
      <c r="R2822" s="2">
        <f t="shared" si="89"/>
        <v>2.78</v>
      </c>
      <c r="S2822" s="2">
        <f>IF(AND(P2822&lt;&gt;"_U",P2822&lt;&gt;"c",J2822&lt;&gt;99,J2822&lt;&gt;9),IFERROR(VLOOKUP(A2822,'Health Total'!$A$2:$N$10000,14,0),"."),".")</f>
        <v>108</v>
      </c>
    </row>
    <row r="2823" spans="1:19" x14ac:dyDescent="0.4">
      <c r="A2823" s="2" t="str">
        <f t="shared" si="88"/>
        <v>2023|Southern|11</v>
      </c>
      <c r="B2823" t="s">
        <v>16</v>
      </c>
      <c r="C2823" t="s">
        <v>17</v>
      </c>
      <c r="D2823" t="s">
        <v>18</v>
      </c>
      <c r="E2823" t="s">
        <v>19</v>
      </c>
      <c r="F2823">
        <v>2023</v>
      </c>
      <c r="G2823">
        <v>2023</v>
      </c>
      <c r="H2823">
        <v>404</v>
      </c>
      <c r="I2823" t="s">
        <v>148</v>
      </c>
      <c r="J2823">
        <v>0</v>
      </c>
      <c r="K2823" t="s">
        <v>21</v>
      </c>
      <c r="L2823">
        <v>11</v>
      </c>
      <c r="N2823">
        <v>381</v>
      </c>
      <c r="R2823" s="2">
        <f t="shared" si="89"/>
        <v>0.36</v>
      </c>
      <c r="S2823" s="2">
        <f>IF(AND(P2823&lt;&gt;"_U",P2823&lt;&gt;"c",J2823&lt;&gt;99,J2823&lt;&gt;9),IFERROR(VLOOKUP(A2823,'Health Total'!$A$2:$N$10000,14,0),"."),".")</f>
        <v>106455</v>
      </c>
    </row>
    <row r="2824" spans="1:19" x14ac:dyDescent="0.4">
      <c r="A2824" s="2" t="str">
        <f t="shared" si="88"/>
        <v>2023|Southern|12</v>
      </c>
      <c r="B2824" t="s">
        <v>16</v>
      </c>
      <c r="C2824" t="s">
        <v>17</v>
      </c>
      <c r="D2824" t="s">
        <v>18</v>
      </c>
      <c r="E2824" t="s">
        <v>19</v>
      </c>
      <c r="F2824">
        <v>2023</v>
      </c>
      <c r="G2824">
        <v>2023</v>
      </c>
      <c r="H2824">
        <v>404</v>
      </c>
      <c r="I2824" t="s">
        <v>148</v>
      </c>
      <c r="J2824">
        <v>0</v>
      </c>
      <c r="K2824" t="s">
        <v>21</v>
      </c>
      <c r="L2824">
        <v>12</v>
      </c>
      <c r="N2824">
        <v>207</v>
      </c>
      <c r="R2824" s="2">
        <f t="shared" si="89"/>
        <v>1.1599999999999999</v>
      </c>
      <c r="S2824" s="2">
        <f>IF(AND(P2824&lt;&gt;"_U",P2824&lt;&gt;"c",J2824&lt;&gt;99,J2824&lt;&gt;9),IFERROR(VLOOKUP(A2824,'Health Total'!$A$2:$N$10000,14,0),"."),".")</f>
        <v>17817</v>
      </c>
    </row>
    <row r="2825" spans="1:19" x14ac:dyDescent="0.4">
      <c r="A2825" s="2" t="str">
        <f t="shared" si="88"/>
        <v>2023|Southern|13</v>
      </c>
      <c r="B2825" t="s">
        <v>16</v>
      </c>
      <c r="C2825" t="s">
        <v>17</v>
      </c>
      <c r="D2825" t="s">
        <v>18</v>
      </c>
      <c r="E2825" t="s">
        <v>19</v>
      </c>
      <c r="F2825">
        <v>2023</v>
      </c>
      <c r="G2825">
        <v>2023</v>
      </c>
      <c r="H2825">
        <v>404</v>
      </c>
      <c r="I2825" t="s">
        <v>148</v>
      </c>
      <c r="J2825">
        <v>0</v>
      </c>
      <c r="K2825" t="s">
        <v>21</v>
      </c>
      <c r="L2825">
        <v>13</v>
      </c>
      <c r="N2825">
        <v>264</v>
      </c>
      <c r="R2825" s="2">
        <f t="shared" si="89"/>
        <v>22.45</v>
      </c>
      <c r="S2825" s="2">
        <f>IF(AND(P2825&lt;&gt;"_U",P2825&lt;&gt;"c",J2825&lt;&gt;99,J2825&lt;&gt;9),IFERROR(VLOOKUP(A2825,'Health Total'!$A$2:$N$10000,14,0),"."),".")</f>
        <v>1176</v>
      </c>
    </row>
    <row r="2826" spans="1:19" x14ac:dyDescent="0.4">
      <c r="A2826" s="2" t="str">
        <f t="shared" si="88"/>
        <v>2023|Southern|999</v>
      </c>
      <c r="B2826" t="s">
        <v>16</v>
      </c>
      <c r="C2826" t="s">
        <v>17</v>
      </c>
      <c r="D2826" t="s">
        <v>18</v>
      </c>
      <c r="E2826" t="s">
        <v>19</v>
      </c>
      <c r="F2826">
        <v>2023</v>
      </c>
      <c r="G2826">
        <v>2023</v>
      </c>
      <c r="H2826">
        <v>404</v>
      </c>
      <c r="I2826" t="s">
        <v>148</v>
      </c>
      <c r="J2826">
        <v>0</v>
      </c>
      <c r="K2826" t="s">
        <v>21</v>
      </c>
      <c r="L2826">
        <v>999</v>
      </c>
      <c r="N2826">
        <v>861</v>
      </c>
      <c r="R2826" s="2">
        <f t="shared" si="89"/>
        <v>0.69</v>
      </c>
      <c r="S2826" s="2">
        <f>IF(AND(P2826&lt;&gt;"_U",P2826&lt;&gt;"c",J2826&lt;&gt;99,J2826&lt;&gt;9),IFERROR(VLOOKUP(A2826,'Health Total'!$A$2:$N$10000,14,0),"."),".")</f>
        <v>125559</v>
      </c>
    </row>
    <row r="2827" spans="1:19" x14ac:dyDescent="0.4">
      <c r="A2827" s="2" t="str">
        <f t="shared" si="88"/>
        <v>2023|Southern|10</v>
      </c>
      <c r="B2827" t="s">
        <v>16</v>
      </c>
      <c r="C2827" t="s">
        <v>17</v>
      </c>
      <c r="D2827" t="s">
        <v>18</v>
      </c>
      <c r="E2827" t="s">
        <v>19</v>
      </c>
      <c r="F2827">
        <v>2023</v>
      </c>
      <c r="G2827">
        <v>2023</v>
      </c>
      <c r="H2827">
        <v>404</v>
      </c>
      <c r="I2827" t="s">
        <v>148</v>
      </c>
      <c r="J2827">
        <v>1</v>
      </c>
      <c r="K2827" t="s">
        <v>22</v>
      </c>
      <c r="L2827">
        <v>10</v>
      </c>
      <c r="N2827">
        <v>78</v>
      </c>
      <c r="R2827" s="2">
        <f t="shared" si="89"/>
        <v>72.22</v>
      </c>
      <c r="S2827" s="2">
        <f>IF(AND(P2827&lt;&gt;"_U",P2827&lt;&gt;"c",J2827&lt;&gt;99,J2827&lt;&gt;9),IFERROR(VLOOKUP(A2827,'Health Total'!$A$2:$N$10000,14,0),"."),".")</f>
        <v>108</v>
      </c>
    </row>
    <row r="2828" spans="1:19" x14ac:dyDescent="0.4">
      <c r="A2828" s="2" t="str">
        <f t="shared" si="88"/>
        <v>2023|Southern|11</v>
      </c>
      <c r="B2828" t="s">
        <v>16</v>
      </c>
      <c r="C2828" t="s">
        <v>17</v>
      </c>
      <c r="D2828" t="s">
        <v>18</v>
      </c>
      <c r="E2828" t="s">
        <v>19</v>
      </c>
      <c r="F2828">
        <v>2023</v>
      </c>
      <c r="G2828">
        <v>2023</v>
      </c>
      <c r="H2828">
        <v>404</v>
      </c>
      <c r="I2828" t="s">
        <v>148</v>
      </c>
      <c r="J2828">
        <v>1</v>
      </c>
      <c r="K2828" t="s">
        <v>22</v>
      </c>
      <c r="L2828">
        <v>11</v>
      </c>
      <c r="N2828">
        <v>74613</v>
      </c>
      <c r="R2828" s="2">
        <f t="shared" si="89"/>
        <v>70.09</v>
      </c>
      <c r="S2828" s="2">
        <f>IF(AND(P2828&lt;&gt;"_U",P2828&lt;&gt;"c",J2828&lt;&gt;99,J2828&lt;&gt;9),IFERROR(VLOOKUP(A2828,'Health Total'!$A$2:$N$10000,14,0),"."),".")</f>
        <v>106455</v>
      </c>
    </row>
    <row r="2829" spans="1:19" x14ac:dyDescent="0.4">
      <c r="A2829" s="2" t="str">
        <f t="shared" si="88"/>
        <v>2023|Southern|12</v>
      </c>
      <c r="B2829" t="s">
        <v>16</v>
      </c>
      <c r="C2829" t="s">
        <v>17</v>
      </c>
      <c r="D2829" t="s">
        <v>18</v>
      </c>
      <c r="E2829" t="s">
        <v>19</v>
      </c>
      <c r="F2829">
        <v>2023</v>
      </c>
      <c r="G2829">
        <v>2023</v>
      </c>
      <c r="H2829">
        <v>404</v>
      </c>
      <c r="I2829" t="s">
        <v>148</v>
      </c>
      <c r="J2829">
        <v>1</v>
      </c>
      <c r="K2829" t="s">
        <v>22</v>
      </c>
      <c r="L2829">
        <v>12</v>
      </c>
      <c r="N2829">
        <v>13854</v>
      </c>
      <c r="R2829" s="2">
        <f t="shared" si="89"/>
        <v>77.760000000000005</v>
      </c>
      <c r="S2829" s="2">
        <f>IF(AND(P2829&lt;&gt;"_U",P2829&lt;&gt;"c",J2829&lt;&gt;99,J2829&lt;&gt;9),IFERROR(VLOOKUP(A2829,'Health Total'!$A$2:$N$10000,14,0),"."),".")</f>
        <v>17817</v>
      </c>
    </row>
    <row r="2830" spans="1:19" x14ac:dyDescent="0.4">
      <c r="A2830" s="2" t="str">
        <f t="shared" si="88"/>
        <v>2023|Southern|13</v>
      </c>
      <c r="B2830" t="s">
        <v>16</v>
      </c>
      <c r="C2830" t="s">
        <v>17</v>
      </c>
      <c r="D2830" t="s">
        <v>18</v>
      </c>
      <c r="E2830" t="s">
        <v>19</v>
      </c>
      <c r="F2830">
        <v>2023</v>
      </c>
      <c r="G2830">
        <v>2023</v>
      </c>
      <c r="H2830">
        <v>404</v>
      </c>
      <c r="I2830" t="s">
        <v>148</v>
      </c>
      <c r="J2830">
        <v>1</v>
      </c>
      <c r="K2830" t="s">
        <v>22</v>
      </c>
      <c r="L2830">
        <v>13</v>
      </c>
      <c r="N2830">
        <v>156</v>
      </c>
      <c r="R2830" s="2">
        <f t="shared" si="89"/>
        <v>13.27</v>
      </c>
      <c r="S2830" s="2">
        <f>IF(AND(P2830&lt;&gt;"_U",P2830&lt;&gt;"c",J2830&lt;&gt;99,J2830&lt;&gt;9),IFERROR(VLOOKUP(A2830,'Health Total'!$A$2:$N$10000,14,0),"."),".")</f>
        <v>1176</v>
      </c>
    </row>
    <row r="2831" spans="1:19" x14ac:dyDescent="0.4">
      <c r="A2831" s="2" t="str">
        <f t="shared" si="88"/>
        <v>2023|Southern|999</v>
      </c>
      <c r="B2831" t="s">
        <v>16</v>
      </c>
      <c r="C2831" t="s">
        <v>17</v>
      </c>
      <c r="D2831" t="s">
        <v>18</v>
      </c>
      <c r="E2831" t="s">
        <v>19</v>
      </c>
      <c r="F2831">
        <v>2023</v>
      </c>
      <c r="G2831">
        <v>2023</v>
      </c>
      <c r="H2831">
        <v>404</v>
      </c>
      <c r="I2831" t="s">
        <v>148</v>
      </c>
      <c r="J2831">
        <v>1</v>
      </c>
      <c r="K2831" t="s">
        <v>22</v>
      </c>
      <c r="L2831">
        <v>999</v>
      </c>
      <c r="N2831">
        <v>88701</v>
      </c>
      <c r="R2831" s="2">
        <f t="shared" si="89"/>
        <v>70.64</v>
      </c>
      <c r="S2831" s="2">
        <f>IF(AND(P2831&lt;&gt;"_U",P2831&lt;&gt;"c",J2831&lt;&gt;99,J2831&lt;&gt;9),IFERROR(VLOOKUP(A2831,'Health Total'!$A$2:$N$10000,14,0),"."),".")</f>
        <v>125559</v>
      </c>
    </row>
    <row r="2832" spans="1:19" x14ac:dyDescent="0.4">
      <c r="A2832" s="2" t="str">
        <f t="shared" si="88"/>
        <v>2023|Southern|10</v>
      </c>
      <c r="B2832" t="s">
        <v>16</v>
      </c>
      <c r="C2832" t="s">
        <v>17</v>
      </c>
      <c r="D2832" t="s">
        <v>18</v>
      </c>
      <c r="E2832" t="s">
        <v>19</v>
      </c>
      <c r="F2832">
        <v>2023</v>
      </c>
      <c r="G2832">
        <v>2023</v>
      </c>
      <c r="H2832">
        <v>404</v>
      </c>
      <c r="I2832" t="s">
        <v>148</v>
      </c>
      <c r="J2832">
        <v>2</v>
      </c>
      <c r="K2832" t="s">
        <v>23</v>
      </c>
      <c r="L2832">
        <v>10</v>
      </c>
      <c r="N2832">
        <v>48</v>
      </c>
      <c r="R2832" s="2">
        <f t="shared" si="89"/>
        <v>44.44</v>
      </c>
      <c r="S2832" s="2">
        <f>IF(AND(P2832&lt;&gt;"_U",P2832&lt;&gt;"c",J2832&lt;&gt;99,J2832&lt;&gt;9),IFERROR(VLOOKUP(A2832,'Health Total'!$A$2:$N$10000,14,0),"."),".")</f>
        <v>108</v>
      </c>
    </row>
    <row r="2833" spans="1:19" x14ac:dyDescent="0.4">
      <c r="A2833" s="2" t="str">
        <f t="shared" si="88"/>
        <v>2023|Southern|11</v>
      </c>
      <c r="B2833" t="s">
        <v>16</v>
      </c>
      <c r="C2833" t="s">
        <v>17</v>
      </c>
      <c r="D2833" t="s">
        <v>18</v>
      </c>
      <c r="E2833" t="s">
        <v>19</v>
      </c>
      <c r="F2833">
        <v>2023</v>
      </c>
      <c r="G2833">
        <v>2023</v>
      </c>
      <c r="H2833">
        <v>404</v>
      </c>
      <c r="I2833" t="s">
        <v>148</v>
      </c>
      <c r="J2833">
        <v>2</v>
      </c>
      <c r="K2833" t="s">
        <v>23</v>
      </c>
      <c r="L2833">
        <v>11</v>
      </c>
      <c r="N2833">
        <v>36921</v>
      </c>
      <c r="R2833" s="2">
        <f t="shared" si="89"/>
        <v>34.68</v>
      </c>
      <c r="S2833" s="2">
        <f>IF(AND(P2833&lt;&gt;"_U",P2833&lt;&gt;"c",J2833&lt;&gt;99,J2833&lt;&gt;9),IFERROR(VLOOKUP(A2833,'Health Total'!$A$2:$N$10000,14,0),"."),".")</f>
        <v>106455</v>
      </c>
    </row>
    <row r="2834" spans="1:19" x14ac:dyDescent="0.4">
      <c r="A2834" s="2" t="str">
        <f t="shared" si="88"/>
        <v>2023|Southern|12</v>
      </c>
      <c r="B2834" t="s">
        <v>16</v>
      </c>
      <c r="C2834" t="s">
        <v>17</v>
      </c>
      <c r="D2834" t="s">
        <v>18</v>
      </c>
      <c r="E2834" t="s">
        <v>19</v>
      </c>
      <c r="F2834">
        <v>2023</v>
      </c>
      <c r="G2834">
        <v>2023</v>
      </c>
      <c r="H2834">
        <v>404</v>
      </c>
      <c r="I2834" t="s">
        <v>148</v>
      </c>
      <c r="J2834">
        <v>2</v>
      </c>
      <c r="K2834" t="s">
        <v>23</v>
      </c>
      <c r="L2834">
        <v>12</v>
      </c>
      <c r="N2834">
        <v>7314</v>
      </c>
      <c r="R2834" s="2">
        <f t="shared" si="89"/>
        <v>41.05</v>
      </c>
      <c r="S2834" s="2">
        <f>IF(AND(P2834&lt;&gt;"_U",P2834&lt;&gt;"c",J2834&lt;&gt;99,J2834&lt;&gt;9),IFERROR(VLOOKUP(A2834,'Health Total'!$A$2:$N$10000,14,0),"."),".")</f>
        <v>17817</v>
      </c>
    </row>
    <row r="2835" spans="1:19" x14ac:dyDescent="0.4">
      <c r="A2835" s="2" t="str">
        <f t="shared" si="88"/>
        <v>2023|Southern|13</v>
      </c>
      <c r="B2835" t="s">
        <v>16</v>
      </c>
      <c r="C2835" t="s">
        <v>17</v>
      </c>
      <c r="D2835" t="s">
        <v>18</v>
      </c>
      <c r="E2835" t="s">
        <v>19</v>
      </c>
      <c r="F2835">
        <v>2023</v>
      </c>
      <c r="G2835">
        <v>2023</v>
      </c>
      <c r="H2835">
        <v>404</v>
      </c>
      <c r="I2835" t="s">
        <v>148</v>
      </c>
      <c r="J2835">
        <v>2</v>
      </c>
      <c r="K2835" t="s">
        <v>23</v>
      </c>
      <c r="L2835">
        <v>13</v>
      </c>
      <c r="N2835">
        <v>390</v>
      </c>
      <c r="R2835" s="2">
        <f t="shared" si="89"/>
        <v>33.159999999999997</v>
      </c>
      <c r="S2835" s="2">
        <f>IF(AND(P2835&lt;&gt;"_U",P2835&lt;&gt;"c",J2835&lt;&gt;99,J2835&lt;&gt;9),IFERROR(VLOOKUP(A2835,'Health Total'!$A$2:$N$10000,14,0),"."),".")</f>
        <v>1176</v>
      </c>
    </row>
    <row r="2836" spans="1:19" x14ac:dyDescent="0.4">
      <c r="A2836" s="2" t="str">
        <f t="shared" si="88"/>
        <v>2023|Southern|999</v>
      </c>
      <c r="B2836" t="s">
        <v>16</v>
      </c>
      <c r="C2836" t="s">
        <v>17</v>
      </c>
      <c r="D2836" t="s">
        <v>18</v>
      </c>
      <c r="E2836" t="s">
        <v>19</v>
      </c>
      <c r="F2836">
        <v>2023</v>
      </c>
      <c r="G2836">
        <v>2023</v>
      </c>
      <c r="H2836">
        <v>404</v>
      </c>
      <c r="I2836" t="s">
        <v>148</v>
      </c>
      <c r="J2836">
        <v>2</v>
      </c>
      <c r="K2836" t="s">
        <v>23</v>
      </c>
      <c r="L2836">
        <v>999</v>
      </c>
      <c r="N2836">
        <v>44670</v>
      </c>
      <c r="R2836" s="2">
        <f t="shared" si="89"/>
        <v>35.58</v>
      </c>
      <c r="S2836" s="2">
        <f>IF(AND(P2836&lt;&gt;"_U",P2836&lt;&gt;"c",J2836&lt;&gt;99,J2836&lt;&gt;9),IFERROR(VLOOKUP(A2836,'Health Total'!$A$2:$N$10000,14,0),"."),".")</f>
        <v>125559</v>
      </c>
    </row>
    <row r="2837" spans="1:19" x14ac:dyDescent="0.4">
      <c r="A2837" s="2" t="str">
        <f t="shared" si="88"/>
        <v>2023|Southern|10</v>
      </c>
      <c r="B2837" t="s">
        <v>16</v>
      </c>
      <c r="C2837" t="s">
        <v>17</v>
      </c>
      <c r="D2837" t="s">
        <v>18</v>
      </c>
      <c r="E2837" t="s">
        <v>19</v>
      </c>
      <c r="F2837">
        <v>2023</v>
      </c>
      <c r="G2837">
        <v>2023</v>
      </c>
      <c r="H2837">
        <v>404</v>
      </c>
      <c r="I2837" t="s">
        <v>148</v>
      </c>
      <c r="J2837">
        <v>3</v>
      </c>
      <c r="K2837" t="s">
        <v>24</v>
      </c>
      <c r="L2837">
        <v>10</v>
      </c>
      <c r="N2837">
        <v>12</v>
      </c>
      <c r="R2837" s="2">
        <f t="shared" si="89"/>
        <v>11.11</v>
      </c>
      <c r="S2837" s="2">
        <f>IF(AND(P2837&lt;&gt;"_U",P2837&lt;&gt;"c",J2837&lt;&gt;99,J2837&lt;&gt;9),IFERROR(VLOOKUP(A2837,'Health Total'!$A$2:$N$10000,14,0),"."),".")</f>
        <v>108</v>
      </c>
    </row>
    <row r="2838" spans="1:19" x14ac:dyDescent="0.4">
      <c r="A2838" s="2" t="str">
        <f t="shared" si="88"/>
        <v>2023|Southern|11</v>
      </c>
      <c r="B2838" t="s">
        <v>16</v>
      </c>
      <c r="C2838" t="s">
        <v>17</v>
      </c>
      <c r="D2838" t="s">
        <v>18</v>
      </c>
      <c r="E2838" t="s">
        <v>19</v>
      </c>
      <c r="F2838">
        <v>2023</v>
      </c>
      <c r="G2838">
        <v>2023</v>
      </c>
      <c r="H2838">
        <v>404</v>
      </c>
      <c r="I2838" t="s">
        <v>148</v>
      </c>
      <c r="J2838">
        <v>3</v>
      </c>
      <c r="K2838" t="s">
        <v>24</v>
      </c>
      <c r="L2838">
        <v>11</v>
      </c>
      <c r="N2838">
        <v>6567</v>
      </c>
      <c r="R2838" s="2">
        <f t="shared" si="89"/>
        <v>6.17</v>
      </c>
      <c r="S2838" s="2">
        <f>IF(AND(P2838&lt;&gt;"_U",P2838&lt;&gt;"c",J2838&lt;&gt;99,J2838&lt;&gt;9),IFERROR(VLOOKUP(A2838,'Health Total'!$A$2:$N$10000,14,0),"."),".")</f>
        <v>106455</v>
      </c>
    </row>
    <row r="2839" spans="1:19" x14ac:dyDescent="0.4">
      <c r="A2839" s="2" t="str">
        <f t="shared" si="88"/>
        <v>2023|Southern|12</v>
      </c>
      <c r="B2839" t="s">
        <v>16</v>
      </c>
      <c r="C2839" t="s">
        <v>17</v>
      </c>
      <c r="D2839" t="s">
        <v>18</v>
      </c>
      <c r="E2839" t="s">
        <v>19</v>
      </c>
      <c r="F2839">
        <v>2023</v>
      </c>
      <c r="G2839">
        <v>2023</v>
      </c>
      <c r="H2839">
        <v>404</v>
      </c>
      <c r="I2839" t="s">
        <v>148</v>
      </c>
      <c r="J2839">
        <v>3</v>
      </c>
      <c r="K2839" t="s">
        <v>24</v>
      </c>
      <c r="L2839">
        <v>12</v>
      </c>
      <c r="N2839">
        <v>735</v>
      </c>
      <c r="R2839" s="2">
        <f t="shared" si="89"/>
        <v>4.13</v>
      </c>
      <c r="S2839" s="2">
        <f>IF(AND(P2839&lt;&gt;"_U",P2839&lt;&gt;"c",J2839&lt;&gt;99,J2839&lt;&gt;9),IFERROR(VLOOKUP(A2839,'Health Total'!$A$2:$N$10000,14,0),"."),".")</f>
        <v>17817</v>
      </c>
    </row>
    <row r="2840" spans="1:19" x14ac:dyDescent="0.4">
      <c r="A2840" s="2" t="str">
        <f t="shared" si="88"/>
        <v>2023|Southern|13</v>
      </c>
      <c r="B2840" t="s">
        <v>16</v>
      </c>
      <c r="C2840" t="s">
        <v>17</v>
      </c>
      <c r="D2840" t="s">
        <v>18</v>
      </c>
      <c r="E2840" t="s">
        <v>19</v>
      </c>
      <c r="F2840">
        <v>2023</v>
      </c>
      <c r="G2840">
        <v>2023</v>
      </c>
      <c r="H2840">
        <v>404</v>
      </c>
      <c r="I2840" t="s">
        <v>148</v>
      </c>
      <c r="J2840">
        <v>3</v>
      </c>
      <c r="K2840" t="s">
        <v>24</v>
      </c>
      <c r="L2840">
        <v>13</v>
      </c>
      <c r="N2840">
        <v>183</v>
      </c>
      <c r="R2840" s="2">
        <f t="shared" si="89"/>
        <v>15.56</v>
      </c>
      <c r="S2840" s="2">
        <f>IF(AND(P2840&lt;&gt;"_U",P2840&lt;&gt;"c",J2840&lt;&gt;99,J2840&lt;&gt;9),IFERROR(VLOOKUP(A2840,'Health Total'!$A$2:$N$10000,14,0),"."),".")</f>
        <v>1176</v>
      </c>
    </row>
    <row r="2841" spans="1:19" x14ac:dyDescent="0.4">
      <c r="A2841" s="2" t="str">
        <f t="shared" si="88"/>
        <v>2023|Southern|999</v>
      </c>
      <c r="B2841" t="s">
        <v>16</v>
      </c>
      <c r="C2841" t="s">
        <v>17</v>
      </c>
      <c r="D2841" t="s">
        <v>18</v>
      </c>
      <c r="E2841" t="s">
        <v>19</v>
      </c>
      <c r="F2841">
        <v>2023</v>
      </c>
      <c r="G2841">
        <v>2023</v>
      </c>
      <c r="H2841">
        <v>404</v>
      </c>
      <c r="I2841" t="s">
        <v>148</v>
      </c>
      <c r="J2841">
        <v>3</v>
      </c>
      <c r="K2841" t="s">
        <v>24</v>
      </c>
      <c r="L2841">
        <v>999</v>
      </c>
      <c r="N2841">
        <v>7497</v>
      </c>
      <c r="R2841" s="2">
        <f t="shared" si="89"/>
        <v>5.97</v>
      </c>
      <c r="S2841" s="2">
        <f>IF(AND(P2841&lt;&gt;"_U",P2841&lt;&gt;"c",J2841&lt;&gt;99,J2841&lt;&gt;9),IFERROR(VLOOKUP(A2841,'Health Total'!$A$2:$N$10000,14,0),"."),".")</f>
        <v>125559</v>
      </c>
    </row>
    <row r="2842" spans="1:19" x14ac:dyDescent="0.4">
      <c r="A2842" s="2" t="str">
        <f t="shared" si="88"/>
        <v>2023|Southern|10</v>
      </c>
      <c r="B2842" t="s">
        <v>16</v>
      </c>
      <c r="C2842" t="s">
        <v>17</v>
      </c>
      <c r="D2842" t="s">
        <v>18</v>
      </c>
      <c r="E2842" t="s">
        <v>19</v>
      </c>
      <c r="F2842">
        <v>2023</v>
      </c>
      <c r="G2842">
        <v>2023</v>
      </c>
      <c r="H2842">
        <v>404</v>
      </c>
      <c r="I2842" t="s">
        <v>148</v>
      </c>
      <c r="J2842">
        <v>4</v>
      </c>
      <c r="K2842" t="s">
        <v>25</v>
      </c>
      <c r="L2842">
        <v>10</v>
      </c>
      <c r="N2842">
        <v>3</v>
      </c>
      <c r="R2842" s="2">
        <f t="shared" si="89"/>
        <v>2.78</v>
      </c>
      <c r="S2842" s="2">
        <f>IF(AND(P2842&lt;&gt;"_U",P2842&lt;&gt;"c",J2842&lt;&gt;99,J2842&lt;&gt;9),IFERROR(VLOOKUP(A2842,'Health Total'!$A$2:$N$10000,14,0),"."),".")</f>
        <v>108</v>
      </c>
    </row>
    <row r="2843" spans="1:19" x14ac:dyDescent="0.4">
      <c r="A2843" s="2" t="str">
        <f t="shared" si="88"/>
        <v>2023|Southern|11</v>
      </c>
      <c r="B2843" t="s">
        <v>16</v>
      </c>
      <c r="C2843" t="s">
        <v>17</v>
      </c>
      <c r="D2843" t="s">
        <v>18</v>
      </c>
      <c r="E2843" t="s">
        <v>19</v>
      </c>
      <c r="F2843">
        <v>2023</v>
      </c>
      <c r="G2843">
        <v>2023</v>
      </c>
      <c r="H2843">
        <v>404</v>
      </c>
      <c r="I2843" t="s">
        <v>148</v>
      </c>
      <c r="J2843">
        <v>4</v>
      </c>
      <c r="K2843" t="s">
        <v>25</v>
      </c>
      <c r="L2843">
        <v>11</v>
      </c>
      <c r="N2843">
        <v>1407</v>
      </c>
      <c r="R2843" s="2">
        <f t="shared" si="89"/>
        <v>1.32</v>
      </c>
      <c r="S2843" s="2">
        <f>IF(AND(P2843&lt;&gt;"_U",P2843&lt;&gt;"c",J2843&lt;&gt;99,J2843&lt;&gt;9),IFERROR(VLOOKUP(A2843,'Health Total'!$A$2:$N$10000,14,0),"."),".")</f>
        <v>106455</v>
      </c>
    </row>
    <row r="2844" spans="1:19" x14ac:dyDescent="0.4">
      <c r="A2844" s="2" t="str">
        <f t="shared" si="88"/>
        <v>2023|Southern|12</v>
      </c>
      <c r="B2844" t="s">
        <v>16</v>
      </c>
      <c r="C2844" t="s">
        <v>17</v>
      </c>
      <c r="D2844" t="s">
        <v>18</v>
      </c>
      <c r="E2844" t="s">
        <v>19</v>
      </c>
      <c r="F2844">
        <v>2023</v>
      </c>
      <c r="G2844">
        <v>2023</v>
      </c>
      <c r="H2844">
        <v>404</v>
      </c>
      <c r="I2844" t="s">
        <v>148</v>
      </c>
      <c r="J2844">
        <v>4</v>
      </c>
      <c r="K2844" t="s">
        <v>25</v>
      </c>
      <c r="L2844">
        <v>12</v>
      </c>
      <c r="N2844">
        <v>225</v>
      </c>
      <c r="R2844" s="2">
        <f t="shared" si="89"/>
        <v>1.26</v>
      </c>
      <c r="S2844" s="2">
        <f>IF(AND(P2844&lt;&gt;"_U",P2844&lt;&gt;"c",J2844&lt;&gt;99,J2844&lt;&gt;9),IFERROR(VLOOKUP(A2844,'Health Total'!$A$2:$N$10000,14,0),"."),".")</f>
        <v>17817</v>
      </c>
    </row>
    <row r="2845" spans="1:19" x14ac:dyDescent="0.4">
      <c r="A2845" s="2" t="str">
        <f t="shared" si="88"/>
        <v>2023|Southern|13</v>
      </c>
      <c r="B2845" t="s">
        <v>16</v>
      </c>
      <c r="C2845" t="s">
        <v>17</v>
      </c>
      <c r="D2845" t="s">
        <v>18</v>
      </c>
      <c r="E2845" t="s">
        <v>19</v>
      </c>
      <c r="F2845">
        <v>2023</v>
      </c>
      <c r="G2845">
        <v>2023</v>
      </c>
      <c r="H2845">
        <v>404</v>
      </c>
      <c r="I2845" t="s">
        <v>148</v>
      </c>
      <c r="J2845">
        <v>4</v>
      </c>
      <c r="K2845" t="s">
        <v>25</v>
      </c>
      <c r="L2845">
        <v>13</v>
      </c>
      <c r="N2845">
        <v>66</v>
      </c>
      <c r="R2845" s="2">
        <f t="shared" si="89"/>
        <v>5.61</v>
      </c>
      <c r="S2845" s="2">
        <f>IF(AND(P2845&lt;&gt;"_U",P2845&lt;&gt;"c",J2845&lt;&gt;99,J2845&lt;&gt;9),IFERROR(VLOOKUP(A2845,'Health Total'!$A$2:$N$10000,14,0),"."),".")</f>
        <v>1176</v>
      </c>
    </row>
    <row r="2846" spans="1:19" x14ac:dyDescent="0.4">
      <c r="A2846" s="2" t="str">
        <f t="shared" si="88"/>
        <v>2023|Southern|999</v>
      </c>
      <c r="B2846" t="s">
        <v>16</v>
      </c>
      <c r="C2846" t="s">
        <v>17</v>
      </c>
      <c r="D2846" t="s">
        <v>18</v>
      </c>
      <c r="E2846" t="s">
        <v>19</v>
      </c>
      <c r="F2846">
        <v>2023</v>
      </c>
      <c r="G2846">
        <v>2023</v>
      </c>
      <c r="H2846">
        <v>404</v>
      </c>
      <c r="I2846" t="s">
        <v>148</v>
      </c>
      <c r="J2846">
        <v>4</v>
      </c>
      <c r="K2846" t="s">
        <v>25</v>
      </c>
      <c r="L2846">
        <v>999</v>
      </c>
      <c r="N2846">
        <v>1701</v>
      </c>
      <c r="R2846" s="2">
        <f t="shared" si="89"/>
        <v>1.35</v>
      </c>
      <c r="S2846" s="2">
        <f>IF(AND(P2846&lt;&gt;"_U",P2846&lt;&gt;"c",J2846&lt;&gt;99,J2846&lt;&gt;9),IFERROR(VLOOKUP(A2846,'Health Total'!$A$2:$N$10000,14,0),"."),".")</f>
        <v>125559</v>
      </c>
    </row>
    <row r="2847" spans="1:19" x14ac:dyDescent="0.4">
      <c r="A2847" s="2" t="str">
        <f t="shared" si="88"/>
        <v>2023|Southern|10</v>
      </c>
      <c r="B2847" t="s">
        <v>16</v>
      </c>
      <c r="C2847" t="s">
        <v>17</v>
      </c>
      <c r="D2847" t="s">
        <v>18</v>
      </c>
      <c r="E2847" t="s">
        <v>19</v>
      </c>
      <c r="F2847">
        <v>2023</v>
      </c>
      <c r="G2847">
        <v>2023</v>
      </c>
      <c r="H2847">
        <v>404</v>
      </c>
      <c r="I2847" t="s">
        <v>148</v>
      </c>
      <c r="J2847">
        <v>5</v>
      </c>
      <c r="K2847" t="s">
        <v>26</v>
      </c>
      <c r="L2847">
        <v>10</v>
      </c>
      <c r="N2847">
        <v>39</v>
      </c>
      <c r="R2847" s="2">
        <f t="shared" si="89"/>
        <v>36.11</v>
      </c>
      <c r="S2847" s="2">
        <f>IF(AND(P2847&lt;&gt;"_U",P2847&lt;&gt;"c",J2847&lt;&gt;99,J2847&lt;&gt;9),IFERROR(VLOOKUP(A2847,'Health Total'!$A$2:$N$10000,14,0),"."),".")</f>
        <v>108</v>
      </c>
    </row>
    <row r="2848" spans="1:19" x14ac:dyDescent="0.4">
      <c r="A2848" s="2" t="str">
        <f t="shared" si="88"/>
        <v>2023|Southern|11</v>
      </c>
      <c r="B2848" t="s">
        <v>16</v>
      </c>
      <c r="C2848" t="s">
        <v>17</v>
      </c>
      <c r="D2848" t="s">
        <v>18</v>
      </c>
      <c r="E2848" t="s">
        <v>19</v>
      </c>
      <c r="F2848">
        <v>2023</v>
      </c>
      <c r="G2848">
        <v>2023</v>
      </c>
      <c r="H2848">
        <v>404</v>
      </c>
      <c r="I2848" t="s">
        <v>148</v>
      </c>
      <c r="J2848">
        <v>5</v>
      </c>
      <c r="K2848" t="s">
        <v>26</v>
      </c>
      <c r="L2848">
        <v>11</v>
      </c>
      <c r="N2848">
        <v>58764</v>
      </c>
      <c r="R2848" s="2">
        <f t="shared" si="89"/>
        <v>55.2</v>
      </c>
      <c r="S2848" s="2">
        <f>IF(AND(P2848&lt;&gt;"_U",P2848&lt;&gt;"c",J2848&lt;&gt;99,J2848&lt;&gt;9),IFERROR(VLOOKUP(A2848,'Health Total'!$A$2:$N$10000,14,0),"."),".")</f>
        <v>106455</v>
      </c>
    </row>
    <row r="2849" spans="1:19" x14ac:dyDescent="0.4">
      <c r="A2849" s="2" t="str">
        <f t="shared" si="88"/>
        <v>2023|Southern|12</v>
      </c>
      <c r="B2849" t="s">
        <v>16</v>
      </c>
      <c r="C2849" t="s">
        <v>17</v>
      </c>
      <c r="D2849" t="s">
        <v>18</v>
      </c>
      <c r="E2849" t="s">
        <v>19</v>
      </c>
      <c r="F2849">
        <v>2023</v>
      </c>
      <c r="G2849">
        <v>2023</v>
      </c>
      <c r="H2849">
        <v>404</v>
      </c>
      <c r="I2849" t="s">
        <v>148</v>
      </c>
      <c r="J2849">
        <v>5</v>
      </c>
      <c r="K2849" t="s">
        <v>26</v>
      </c>
      <c r="L2849">
        <v>12</v>
      </c>
      <c r="N2849">
        <v>2136</v>
      </c>
      <c r="R2849" s="2">
        <f t="shared" si="89"/>
        <v>11.99</v>
      </c>
      <c r="S2849" s="2">
        <f>IF(AND(P2849&lt;&gt;"_U",P2849&lt;&gt;"c",J2849&lt;&gt;99,J2849&lt;&gt;9),IFERROR(VLOOKUP(A2849,'Health Total'!$A$2:$N$10000,14,0),"."),".")</f>
        <v>17817</v>
      </c>
    </row>
    <row r="2850" spans="1:19" x14ac:dyDescent="0.4">
      <c r="A2850" s="2" t="str">
        <f t="shared" si="88"/>
        <v>2023|Southern|13</v>
      </c>
      <c r="B2850" t="s">
        <v>16</v>
      </c>
      <c r="C2850" t="s">
        <v>17</v>
      </c>
      <c r="D2850" t="s">
        <v>18</v>
      </c>
      <c r="E2850" t="s">
        <v>19</v>
      </c>
      <c r="F2850">
        <v>2023</v>
      </c>
      <c r="G2850">
        <v>2023</v>
      </c>
      <c r="H2850">
        <v>404</v>
      </c>
      <c r="I2850" t="s">
        <v>148</v>
      </c>
      <c r="J2850">
        <v>5</v>
      </c>
      <c r="K2850" t="s">
        <v>26</v>
      </c>
      <c r="L2850">
        <v>13</v>
      </c>
      <c r="N2850">
        <v>228</v>
      </c>
      <c r="R2850" s="2">
        <f t="shared" si="89"/>
        <v>19.39</v>
      </c>
      <c r="S2850" s="2">
        <f>IF(AND(P2850&lt;&gt;"_U",P2850&lt;&gt;"c",J2850&lt;&gt;99,J2850&lt;&gt;9),IFERROR(VLOOKUP(A2850,'Health Total'!$A$2:$N$10000,14,0),"."),".")</f>
        <v>1176</v>
      </c>
    </row>
    <row r="2851" spans="1:19" x14ac:dyDescent="0.4">
      <c r="A2851" s="2" t="str">
        <f t="shared" si="88"/>
        <v>2023|Southern|999</v>
      </c>
      <c r="B2851" t="s">
        <v>16</v>
      </c>
      <c r="C2851" t="s">
        <v>17</v>
      </c>
      <c r="D2851" t="s">
        <v>18</v>
      </c>
      <c r="E2851" t="s">
        <v>19</v>
      </c>
      <c r="F2851">
        <v>2023</v>
      </c>
      <c r="G2851">
        <v>2023</v>
      </c>
      <c r="H2851">
        <v>404</v>
      </c>
      <c r="I2851" t="s">
        <v>148</v>
      </c>
      <c r="J2851">
        <v>5</v>
      </c>
      <c r="K2851" t="s">
        <v>26</v>
      </c>
      <c r="L2851">
        <v>999</v>
      </c>
      <c r="N2851">
        <v>61173</v>
      </c>
      <c r="R2851" s="2">
        <f t="shared" si="89"/>
        <v>48.72</v>
      </c>
      <c r="S2851" s="2">
        <f>IF(AND(P2851&lt;&gt;"_U",P2851&lt;&gt;"c",J2851&lt;&gt;99,J2851&lt;&gt;9),IFERROR(VLOOKUP(A2851,'Health Total'!$A$2:$N$10000,14,0),"."),".")</f>
        <v>125559</v>
      </c>
    </row>
    <row r="2852" spans="1:19" x14ac:dyDescent="0.4">
      <c r="A2852" s="2" t="str">
        <f t="shared" si="88"/>
        <v>2023|Southern|10</v>
      </c>
      <c r="B2852" t="s">
        <v>16</v>
      </c>
      <c r="C2852" t="s">
        <v>17</v>
      </c>
      <c r="D2852" t="s">
        <v>18</v>
      </c>
      <c r="E2852" t="s">
        <v>19</v>
      </c>
      <c r="F2852">
        <v>2023</v>
      </c>
      <c r="G2852">
        <v>2023</v>
      </c>
      <c r="H2852">
        <v>404</v>
      </c>
      <c r="I2852" t="s">
        <v>148</v>
      </c>
      <c r="J2852">
        <v>6</v>
      </c>
      <c r="K2852" t="s">
        <v>27</v>
      </c>
      <c r="L2852">
        <v>10</v>
      </c>
      <c r="N2852">
        <v>3</v>
      </c>
      <c r="R2852" s="2">
        <f t="shared" si="89"/>
        <v>2.78</v>
      </c>
      <c r="S2852" s="2">
        <f>IF(AND(P2852&lt;&gt;"_U",P2852&lt;&gt;"c",J2852&lt;&gt;99,J2852&lt;&gt;9),IFERROR(VLOOKUP(A2852,'Health Total'!$A$2:$N$10000,14,0),"."),".")</f>
        <v>108</v>
      </c>
    </row>
    <row r="2853" spans="1:19" x14ac:dyDescent="0.4">
      <c r="A2853" s="2" t="str">
        <f t="shared" si="88"/>
        <v>2023|Southern|11</v>
      </c>
      <c r="B2853" t="s">
        <v>16</v>
      </c>
      <c r="C2853" t="s">
        <v>17</v>
      </c>
      <c r="D2853" t="s">
        <v>18</v>
      </c>
      <c r="E2853" t="s">
        <v>19</v>
      </c>
      <c r="F2853">
        <v>2023</v>
      </c>
      <c r="G2853">
        <v>2023</v>
      </c>
      <c r="H2853">
        <v>404</v>
      </c>
      <c r="I2853" t="s">
        <v>148</v>
      </c>
      <c r="J2853">
        <v>6</v>
      </c>
      <c r="K2853" t="s">
        <v>27</v>
      </c>
      <c r="L2853">
        <v>11</v>
      </c>
      <c r="N2853">
        <v>2451</v>
      </c>
      <c r="R2853" s="2">
        <f t="shared" si="89"/>
        <v>2.2999999999999998</v>
      </c>
      <c r="S2853" s="2">
        <f>IF(AND(P2853&lt;&gt;"_U",P2853&lt;&gt;"c",J2853&lt;&gt;99,J2853&lt;&gt;9),IFERROR(VLOOKUP(A2853,'Health Total'!$A$2:$N$10000,14,0),"."),".")</f>
        <v>106455</v>
      </c>
    </row>
    <row r="2854" spans="1:19" x14ac:dyDescent="0.4">
      <c r="A2854" s="2" t="str">
        <f t="shared" si="88"/>
        <v>2023|Southern|12</v>
      </c>
      <c r="B2854" t="s">
        <v>16</v>
      </c>
      <c r="C2854" t="s">
        <v>17</v>
      </c>
      <c r="D2854" t="s">
        <v>18</v>
      </c>
      <c r="E2854" t="s">
        <v>19</v>
      </c>
      <c r="F2854">
        <v>2023</v>
      </c>
      <c r="G2854">
        <v>2023</v>
      </c>
      <c r="H2854">
        <v>404</v>
      </c>
      <c r="I2854" t="s">
        <v>148</v>
      </c>
      <c r="J2854">
        <v>6</v>
      </c>
      <c r="K2854" t="s">
        <v>27</v>
      </c>
      <c r="L2854">
        <v>12</v>
      </c>
      <c r="N2854">
        <v>132</v>
      </c>
      <c r="R2854" s="2">
        <f t="shared" si="89"/>
        <v>0.74</v>
      </c>
      <c r="S2854" s="2">
        <f>IF(AND(P2854&lt;&gt;"_U",P2854&lt;&gt;"c",J2854&lt;&gt;99,J2854&lt;&gt;9),IFERROR(VLOOKUP(A2854,'Health Total'!$A$2:$N$10000,14,0),"."),".")</f>
        <v>17817</v>
      </c>
    </row>
    <row r="2855" spans="1:19" x14ac:dyDescent="0.4">
      <c r="A2855" s="2" t="str">
        <f t="shared" si="88"/>
        <v>2023|Southern|13</v>
      </c>
      <c r="B2855" t="s">
        <v>16</v>
      </c>
      <c r="C2855" t="s">
        <v>17</v>
      </c>
      <c r="D2855" t="s">
        <v>18</v>
      </c>
      <c r="E2855" t="s">
        <v>19</v>
      </c>
      <c r="F2855">
        <v>2023</v>
      </c>
      <c r="G2855">
        <v>2023</v>
      </c>
      <c r="H2855">
        <v>404</v>
      </c>
      <c r="I2855" t="s">
        <v>148</v>
      </c>
      <c r="J2855">
        <v>6</v>
      </c>
      <c r="K2855" t="s">
        <v>27</v>
      </c>
      <c r="L2855">
        <v>13</v>
      </c>
      <c r="N2855">
        <v>6</v>
      </c>
      <c r="R2855" s="2">
        <f t="shared" si="89"/>
        <v>0.51</v>
      </c>
      <c r="S2855" s="2">
        <f>IF(AND(P2855&lt;&gt;"_U",P2855&lt;&gt;"c",J2855&lt;&gt;99,J2855&lt;&gt;9),IFERROR(VLOOKUP(A2855,'Health Total'!$A$2:$N$10000,14,0),"."),".")</f>
        <v>1176</v>
      </c>
    </row>
    <row r="2856" spans="1:19" x14ac:dyDescent="0.4">
      <c r="A2856" s="2" t="str">
        <f t="shared" si="88"/>
        <v>2023|Southern|999</v>
      </c>
      <c r="B2856" t="s">
        <v>16</v>
      </c>
      <c r="C2856" t="s">
        <v>17</v>
      </c>
      <c r="D2856" t="s">
        <v>18</v>
      </c>
      <c r="E2856" t="s">
        <v>19</v>
      </c>
      <c r="F2856">
        <v>2023</v>
      </c>
      <c r="G2856">
        <v>2023</v>
      </c>
      <c r="H2856">
        <v>404</v>
      </c>
      <c r="I2856" t="s">
        <v>148</v>
      </c>
      <c r="J2856">
        <v>6</v>
      </c>
      <c r="K2856" t="s">
        <v>27</v>
      </c>
      <c r="L2856">
        <v>999</v>
      </c>
      <c r="N2856">
        <v>2592</v>
      </c>
      <c r="R2856" s="2">
        <f t="shared" si="89"/>
        <v>2.06</v>
      </c>
      <c r="S2856" s="2">
        <f>IF(AND(P2856&lt;&gt;"_U",P2856&lt;&gt;"c",J2856&lt;&gt;99,J2856&lt;&gt;9),IFERROR(VLOOKUP(A2856,'Health Total'!$A$2:$N$10000,14,0),"."),".")</f>
        <v>125559</v>
      </c>
    </row>
    <row r="2857" spans="1:19" x14ac:dyDescent="0.4">
      <c r="A2857" s="2" t="str">
        <f t="shared" si="88"/>
        <v>2023|Southern|10</v>
      </c>
      <c r="B2857" t="s">
        <v>16</v>
      </c>
      <c r="C2857" t="s">
        <v>17</v>
      </c>
      <c r="D2857" t="s">
        <v>18</v>
      </c>
      <c r="E2857" t="s">
        <v>19</v>
      </c>
      <c r="F2857">
        <v>2023</v>
      </c>
      <c r="G2857">
        <v>2023</v>
      </c>
      <c r="H2857">
        <v>404</v>
      </c>
      <c r="I2857" t="s">
        <v>148</v>
      </c>
      <c r="J2857">
        <v>7</v>
      </c>
      <c r="K2857" t="s">
        <v>28</v>
      </c>
      <c r="L2857">
        <v>10</v>
      </c>
      <c r="N2857">
        <v>6</v>
      </c>
      <c r="R2857" s="2">
        <f t="shared" si="89"/>
        <v>5.56</v>
      </c>
      <c r="S2857" s="2">
        <f>IF(AND(P2857&lt;&gt;"_U",P2857&lt;&gt;"c",J2857&lt;&gt;99,J2857&lt;&gt;9),IFERROR(VLOOKUP(A2857,'Health Total'!$A$2:$N$10000,14,0),"."),".")</f>
        <v>108</v>
      </c>
    </row>
    <row r="2858" spans="1:19" x14ac:dyDescent="0.4">
      <c r="A2858" s="2" t="str">
        <f t="shared" si="88"/>
        <v>2023|Southern|11</v>
      </c>
      <c r="B2858" t="s">
        <v>16</v>
      </c>
      <c r="C2858" t="s">
        <v>17</v>
      </c>
      <c r="D2858" t="s">
        <v>18</v>
      </c>
      <c r="E2858" t="s">
        <v>19</v>
      </c>
      <c r="F2858">
        <v>2023</v>
      </c>
      <c r="G2858">
        <v>2023</v>
      </c>
      <c r="H2858">
        <v>404</v>
      </c>
      <c r="I2858" t="s">
        <v>148</v>
      </c>
      <c r="J2858">
        <v>7</v>
      </c>
      <c r="K2858" t="s">
        <v>28</v>
      </c>
      <c r="L2858">
        <v>11</v>
      </c>
      <c r="N2858">
        <v>4554</v>
      </c>
      <c r="R2858" s="2">
        <f t="shared" si="89"/>
        <v>4.28</v>
      </c>
      <c r="S2858" s="2">
        <f>IF(AND(P2858&lt;&gt;"_U",P2858&lt;&gt;"c",J2858&lt;&gt;99,J2858&lt;&gt;9),IFERROR(VLOOKUP(A2858,'Health Total'!$A$2:$N$10000,14,0),"."),".")</f>
        <v>106455</v>
      </c>
    </row>
    <row r="2859" spans="1:19" x14ac:dyDescent="0.4">
      <c r="A2859" s="2" t="str">
        <f t="shared" si="88"/>
        <v>2023|Southern|12</v>
      </c>
      <c r="B2859" t="s">
        <v>16</v>
      </c>
      <c r="C2859" t="s">
        <v>17</v>
      </c>
      <c r="D2859" t="s">
        <v>18</v>
      </c>
      <c r="E2859" t="s">
        <v>19</v>
      </c>
      <c r="F2859">
        <v>2023</v>
      </c>
      <c r="G2859">
        <v>2023</v>
      </c>
      <c r="H2859">
        <v>404</v>
      </c>
      <c r="I2859" t="s">
        <v>148</v>
      </c>
      <c r="J2859">
        <v>7</v>
      </c>
      <c r="K2859" t="s">
        <v>28</v>
      </c>
      <c r="L2859">
        <v>12</v>
      </c>
      <c r="N2859">
        <v>150</v>
      </c>
      <c r="R2859" s="2">
        <f t="shared" si="89"/>
        <v>0.84</v>
      </c>
      <c r="S2859" s="2">
        <f>IF(AND(P2859&lt;&gt;"_U",P2859&lt;&gt;"c",J2859&lt;&gt;99,J2859&lt;&gt;9),IFERROR(VLOOKUP(A2859,'Health Total'!$A$2:$N$10000,14,0),"."),".")</f>
        <v>17817</v>
      </c>
    </row>
    <row r="2860" spans="1:19" x14ac:dyDescent="0.4">
      <c r="A2860" s="2" t="str">
        <f t="shared" si="88"/>
        <v>2023|Southern|13</v>
      </c>
      <c r="B2860" t="s">
        <v>16</v>
      </c>
      <c r="C2860" t="s">
        <v>17</v>
      </c>
      <c r="D2860" t="s">
        <v>18</v>
      </c>
      <c r="E2860" t="s">
        <v>19</v>
      </c>
      <c r="F2860">
        <v>2023</v>
      </c>
      <c r="G2860">
        <v>2023</v>
      </c>
      <c r="H2860">
        <v>404</v>
      </c>
      <c r="I2860" t="s">
        <v>148</v>
      </c>
      <c r="J2860">
        <v>7</v>
      </c>
      <c r="K2860" t="s">
        <v>28</v>
      </c>
      <c r="L2860">
        <v>13</v>
      </c>
      <c r="N2860">
        <v>12</v>
      </c>
      <c r="R2860" s="2">
        <f t="shared" si="89"/>
        <v>1.02</v>
      </c>
      <c r="S2860" s="2">
        <f>IF(AND(P2860&lt;&gt;"_U",P2860&lt;&gt;"c",J2860&lt;&gt;99,J2860&lt;&gt;9),IFERROR(VLOOKUP(A2860,'Health Total'!$A$2:$N$10000,14,0),"."),".")</f>
        <v>1176</v>
      </c>
    </row>
    <row r="2861" spans="1:19" x14ac:dyDescent="0.4">
      <c r="A2861" s="2" t="str">
        <f t="shared" si="88"/>
        <v>2023|Southern|999</v>
      </c>
      <c r="B2861" t="s">
        <v>16</v>
      </c>
      <c r="C2861" t="s">
        <v>17</v>
      </c>
      <c r="D2861" t="s">
        <v>18</v>
      </c>
      <c r="E2861" t="s">
        <v>19</v>
      </c>
      <c r="F2861">
        <v>2023</v>
      </c>
      <c r="G2861">
        <v>2023</v>
      </c>
      <c r="H2861">
        <v>404</v>
      </c>
      <c r="I2861" t="s">
        <v>148</v>
      </c>
      <c r="J2861">
        <v>7</v>
      </c>
      <c r="K2861" t="s">
        <v>28</v>
      </c>
      <c r="L2861">
        <v>999</v>
      </c>
      <c r="N2861">
        <v>4716</v>
      </c>
      <c r="R2861" s="2">
        <f t="shared" si="89"/>
        <v>3.76</v>
      </c>
      <c r="S2861" s="2">
        <f>IF(AND(P2861&lt;&gt;"_U",P2861&lt;&gt;"c",J2861&lt;&gt;99,J2861&lt;&gt;9),IFERROR(VLOOKUP(A2861,'Health Total'!$A$2:$N$10000,14,0),"."),".")</f>
        <v>125559</v>
      </c>
    </row>
    <row r="2862" spans="1:19" x14ac:dyDescent="0.4">
      <c r="A2862" s="2" t="str">
        <f t="shared" si="88"/>
        <v>2023|Southern|10</v>
      </c>
      <c r="B2862" t="s">
        <v>16</v>
      </c>
      <c r="C2862" t="s">
        <v>17</v>
      </c>
      <c r="D2862" t="s">
        <v>18</v>
      </c>
      <c r="E2862" t="s">
        <v>19</v>
      </c>
      <c r="F2862">
        <v>2023</v>
      </c>
      <c r="G2862">
        <v>2023</v>
      </c>
      <c r="H2862">
        <v>404</v>
      </c>
      <c r="I2862" t="s">
        <v>148</v>
      </c>
      <c r="J2862">
        <v>77</v>
      </c>
      <c r="K2862" t="s">
        <v>29</v>
      </c>
      <c r="L2862">
        <v>10</v>
      </c>
      <c r="N2862">
        <v>108</v>
      </c>
      <c r="R2862" s="2">
        <f t="shared" si="89"/>
        <v>100</v>
      </c>
      <c r="S2862" s="2">
        <f>IF(AND(P2862&lt;&gt;"_U",P2862&lt;&gt;"c",J2862&lt;&gt;99,J2862&lt;&gt;9),IFERROR(VLOOKUP(A2862,'Health Total'!$A$2:$N$10000,14,0),"."),".")</f>
        <v>108</v>
      </c>
    </row>
    <row r="2863" spans="1:19" x14ac:dyDescent="0.4">
      <c r="A2863" s="2" t="str">
        <f t="shared" si="88"/>
        <v>2023|Southern|11</v>
      </c>
      <c r="B2863" t="s">
        <v>16</v>
      </c>
      <c r="C2863" t="s">
        <v>17</v>
      </c>
      <c r="D2863" t="s">
        <v>18</v>
      </c>
      <c r="E2863" t="s">
        <v>19</v>
      </c>
      <c r="F2863">
        <v>2023</v>
      </c>
      <c r="G2863">
        <v>2023</v>
      </c>
      <c r="H2863">
        <v>404</v>
      </c>
      <c r="I2863" t="s">
        <v>148</v>
      </c>
      <c r="J2863">
        <v>77</v>
      </c>
      <c r="K2863" t="s">
        <v>29</v>
      </c>
      <c r="L2863">
        <v>11</v>
      </c>
      <c r="N2863">
        <v>106455</v>
      </c>
      <c r="R2863" s="2">
        <f t="shared" si="89"/>
        <v>100</v>
      </c>
      <c r="S2863" s="2">
        <f>IF(AND(P2863&lt;&gt;"_U",P2863&lt;&gt;"c",J2863&lt;&gt;99,J2863&lt;&gt;9),IFERROR(VLOOKUP(A2863,'Health Total'!$A$2:$N$10000,14,0),"."),".")</f>
        <v>106455</v>
      </c>
    </row>
    <row r="2864" spans="1:19" x14ac:dyDescent="0.4">
      <c r="A2864" s="2" t="str">
        <f t="shared" si="88"/>
        <v>2023|Southern|12</v>
      </c>
      <c r="B2864" t="s">
        <v>16</v>
      </c>
      <c r="C2864" t="s">
        <v>17</v>
      </c>
      <c r="D2864" t="s">
        <v>18</v>
      </c>
      <c r="E2864" t="s">
        <v>19</v>
      </c>
      <c r="F2864">
        <v>2023</v>
      </c>
      <c r="G2864">
        <v>2023</v>
      </c>
      <c r="H2864">
        <v>404</v>
      </c>
      <c r="I2864" t="s">
        <v>148</v>
      </c>
      <c r="J2864">
        <v>77</v>
      </c>
      <c r="K2864" t="s">
        <v>29</v>
      </c>
      <c r="L2864">
        <v>12</v>
      </c>
      <c r="N2864">
        <v>17817</v>
      </c>
      <c r="R2864" s="2">
        <f t="shared" si="89"/>
        <v>100</v>
      </c>
      <c r="S2864" s="2">
        <f>IF(AND(P2864&lt;&gt;"_U",P2864&lt;&gt;"c",J2864&lt;&gt;99,J2864&lt;&gt;9),IFERROR(VLOOKUP(A2864,'Health Total'!$A$2:$N$10000,14,0),"."),".")</f>
        <v>17817</v>
      </c>
    </row>
    <row r="2865" spans="1:19" x14ac:dyDescent="0.4">
      <c r="A2865" s="2" t="str">
        <f t="shared" si="88"/>
        <v>2023|Southern|13</v>
      </c>
      <c r="B2865" t="s">
        <v>16</v>
      </c>
      <c r="C2865" t="s">
        <v>17</v>
      </c>
      <c r="D2865" t="s">
        <v>18</v>
      </c>
      <c r="E2865" t="s">
        <v>19</v>
      </c>
      <c r="F2865">
        <v>2023</v>
      </c>
      <c r="G2865">
        <v>2023</v>
      </c>
      <c r="H2865">
        <v>404</v>
      </c>
      <c r="I2865" t="s">
        <v>148</v>
      </c>
      <c r="J2865">
        <v>77</v>
      </c>
      <c r="K2865" t="s">
        <v>29</v>
      </c>
      <c r="L2865">
        <v>13</v>
      </c>
      <c r="N2865">
        <v>1176</v>
      </c>
      <c r="R2865" s="2">
        <f t="shared" si="89"/>
        <v>100</v>
      </c>
      <c r="S2865" s="2">
        <f>IF(AND(P2865&lt;&gt;"_U",P2865&lt;&gt;"c",J2865&lt;&gt;99,J2865&lt;&gt;9),IFERROR(VLOOKUP(A2865,'Health Total'!$A$2:$N$10000,14,0),"."),".")</f>
        <v>1176</v>
      </c>
    </row>
    <row r="2866" spans="1:19" x14ac:dyDescent="0.4">
      <c r="A2866" s="2" t="str">
        <f t="shared" si="88"/>
        <v>2023|Southern|999</v>
      </c>
      <c r="B2866" t="s">
        <v>16</v>
      </c>
      <c r="C2866" t="s">
        <v>17</v>
      </c>
      <c r="D2866" t="s">
        <v>18</v>
      </c>
      <c r="E2866" t="s">
        <v>19</v>
      </c>
      <c r="F2866">
        <v>2023</v>
      </c>
      <c r="G2866">
        <v>2023</v>
      </c>
      <c r="H2866">
        <v>404</v>
      </c>
      <c r="I2866" t="s">
        <v>148</v>
      </c>
      <c r="J2866">
        <v>77</v>
      </c>
      <c r="K2866" t="s">
        <v>29</v>
      </c>
      <c r="L2866">
        <v>999</v>
      </c>
      <c r="N2866">
        <v>125559</v>
      </c>
      <c r="R2866" s="2">
        <f t="shared" si="89"/>
        <v>100</v>
      </c>
      <c r="S2866" s="2">
        <f>IF(AND(P2866&lt;&gt;"_U",P2866&lt;&gt;"c",J2866&lt;&gt;99,J2866&lt;&gt;9),IFERROR(VLOOKUP(A2866,'Health Total'!$A$2:$N$10000,14,0),"."),".")</f>
        <v>125559</v>
      </c>
    </row>
    <row r="2867" spans="1:19" x14ac:dyDescent="0.4">
      <c r="A2867" s="2" t="str">
        <f t="shared" si="88"/>
        <v>2023|Southern|10</v>
      </c>
      <c r="B2867" t="s">
        <v>16</v>
      </c>
      <c r="C2867" t="s">
        <v>17</v>
      </c>
      <c r="D2867" t="s">
        <v>18</v>
      </c>
      <c r="E2867" t="s">
        <v>19</v>
      </c>
      <c r="F2867">
        <v>2023</v>
      </c>
      <c r="G2867">
        <v>2023</v>
      </c>
      <c r="H2867">
        <v>404</v>
      </c>
      <c r="I2867" t="s">
        <v>148</v>
      </c>
      <c r="J2867">
        <v>8</v>
      </c>
      <c r="K2867" t="s">
        <v>30</v>
      </c>
      <c r="L2867">
        <v>10</v>
      </c>
      <c r="N2867">
        <v>9</v>
      </c>
      <c r="R2867" s="2">
        <f t="shared" si="89"/>
        <v>8.33</v>
      </c>
      <c r="S2867" s="2">
        <f>IF(AND(P2867&lt;&gt;"_U",P2867&lt;&gt;"c",J2867&lt;&gt;99,J2867&lt;&gt;9),IFERROR(VLOOKUP(A2867,'Health Total'!$A$2:$N$10000,14,0),"."),".")</f>
        <v>108</v>
      </c>
    </row>
    <row r="2868" spans="1:19" x14ac:dyDescent="0.4">
      <c r="A2868" s="2" t="str">
        <f t="shared" si="88"/>
        <v>2023|Southern|11</v>
      </c>
      <c r="B2868" t="s">
        <v>16</v>
      </c>
      <c r="C2868" t="s">
        <v>17</v>
      </c>
      <c r="D2868" t="s">
        <v>18</v>
      </c>
      <c r="E2868" t="s">
        <v>19</v>
      </c>
      <c r="F2868">
        <v>2023</v>
      </c>
      <c r="G2868">
        <v>2023</v>
      </c>
      <c r="H2868">
        <v>404</v>
      </c>
      <c r="I2868" t="s">
        <v>148</v>
      </c>
      <c r="J2868">
        <v>8</v>
      </c>
      <c r="K2868" t="s">
        <v>30</v>
      </c>
      <c r="L2868">
        <v>11</v>
      </c>
      <c r="N2868">
        <v>6963</v>
      </c>
      <c r="R2868" s="2">
        <f t="shared" si="89"/>
        <v>6.54</v>
      </c>
      <c r="S2868" s="2">
        <f>IF(AND(P2868&lt;&gt;"_U",P2868&lt;&gt;"c",J2868&lt;&gt;99,J2868&lt;&gt;9),IFERROR(VLOOKUP(A2868,'Health Total'!$A$2:$N$10000,14,0),"."),".")</f>
        <v>106455</v>
      </c>
    </row>
    <row r="2869" spans="1:19" x14ac:dyDescent="0.4">
      <c r="A2869" s="2" t="str">
        <f t="shared" si="88"/>
        <v>2023|Southern|12</v>
      </c>
      <c r="B2869" t="s">
        <v>16</v>
      </c>
      <c r="C2869" t="s">
        <v>17</v>
      </c>
      <c r="D2869" t="s">
        <v>18</v>
      </c>
      <c r="E2869" t="s">
        <v>19</v>
      </c>
      <c r="F2869">
        <v>2023</v>
      </c>
      <c r="G2869">
        <v>2023</v>
      </c>
      <c r="H2869">
        <v>404</v>
      </c>
      <c r="I2869" t="s">
        <v>148</v>
      </c>
      <c r="J2869">
        <v>8</v>
      </c>
      <c r="K2869" t="s">
        <v>30</v>
      </c>
      <c r="L2869">
        <v>12</v>
      </c>
      <c r="N2869">
        <v>495</v>
      </c>
      <c r="R2869" s="2">
        <f t="shared" si="89"/>
        <v>2.78</v>
      </c>
      <c r="S2869" s="2">
        <f>IF(AND(P2869&lt;&gt;"_U",P2869&lt;&gt;"c",J2869&lt;&gt;99,J2869&lt;&gt;9),IFERROR(VLOOKUP(A2869,'Health Total'!$A$2:$N$10000,14,0),"."),".")</f>
        <v>17817</v>
      </c>
    </row>
    <row r="2870" spans="1:19" x14ac:dyDescent="0.4">
      <c r="A2870" s="2" t="str">
        <f t="shared" si="88"/>
        <v>2023|Southern|13</v>
      </c>
      <c r="B2870" t="s">
        <v>16</v>
      </c>
      <c r="C2870" t="s">
        <v>17</v>
      </c>
      <c r="D2870" t="s">
        <v>18</v>
      </c>
      <c r="E2870" t="s">
        <v>19</v>
      </c>
      <c r="F2870">
        <v>2023</v>
      </c>
      <c r="G2870">
        <v>2023</v>
      </c>
      <c r="H2870">
        <v>404</v>
      </c>
      <c r="I2870" t="s">
        <v>148</v>
      </c>
      <c r="J2870">
        <v>8</v>
      </c>
      <c r="K2870" t="s">
        <v>30</v>
      </c>
      <c r="L2870">
        <v>13</v>
      </c>
      <c r="N2870">
        <v>114</v>
      </c>
      <c r="R2870" s="2">
        <f t="shared" si="89"/>
        <v>9.69</v>
      </c>
      <c r="S2870" s="2">
        <f>IF(AND(P2870&lt;&gt;"_U",P2870&lt;&gt;"c",J2870&lt;&gt;99,J2870&lt;&gt;9),IFERROR(VLOOKUP(A2870,'Health Total'!$A$2:$N$10000,14,0),"."),".")</f>
        <v>1176</v>
      </c>
    </row>
    <row r="2871" spans="1:19" x14ac:dyDescent="0.4">
      <c r="A2871" s="2" t="str">
        <f t="shared" si="88"/>
        <v>2023|Southern|999</v>
      </c>
      <c r="B2871" t="s">
        <v>16</v>
      </c>
      <c r="C2871" t="s">
        <v>17</v>
      </c>
      <c r="D2871" t="s">
        <v>18</v>
      </c>
      <c r="E2871" t="s">
        <v>19</v>
      </c>
      <c r="F2871">
        <v>2023</v>
      </c>
      <c r="G2871">
        <v>2023</v>
      </c>
      <c r="H2871">
        <v>404</v>
      </c>
      <c r="I2871" t="s">
        <v>148</v>
      </c>
      <c r="J2871">
        <v>8</v>
      </c>
      <c r="K2871" t="s">
        <v>30</v>
      </c>
      <c r="L2871">
        <v>999</v>
      </c>
      <c r="N2871">
        <v>7578</v>
      </c>
      <c r="R2871" s="2">
        <f t="shared" si="89"/>
        <v>6.04</v>
      </c>
      <c r="S2871" s="2">
        <f>IF(AND(P2871&lt;&gt;"_U",P2871&lt;&gt;"c",J2871&lt;&gt;99,J2871&lt;&gt;9),IFERROR(VLOOKUP(A2871,'Health Total'!$A$2:$N$10000,14,0),"."),".")</f>
        <v>125559</v>
      </c>
    </row>
    <row r="2872" spans="1:19" x14ac:dyDescent="0.4">
      <c r="A2872" s="2" t="str">
        <f t="shared" si="88"/>
        <v>2023|Southern|10</v>
      </c>
      <c r="B2872" t="s">
        <v>16</v>
      </c>
      <c r="C2872" t="s">
        <v>17</v>
      </c>
      <c r="D2872" t="s">
        <v>18</v>
      </c>
      <c r="E2872" t="s">
        <v>19</v>
      </c>
      <c r="F2872">
        <v>2023</v>
      </c>
      <c r="G2872">
        <v>2023</v>
      </c>
      <c r="H2872">
        <v>404</v>
      </c>
      <c r="I2872" t="s">
        <v>148</v>
      </c>
      <c r="J2872">
        <v>9</v>
      </c>
      <c r="K2872" t="s">
        <v>31</v>
      </c>
      <c r="L2872">
        <v>10</v>
      </c>
      <c r="N2872">
        <v>0</v>
      </c>
      <c r="R2872" s="2" t="str">
        <f t="shared" si="89"/>
        <v>.</v>
      </c>
      <c r="S2872" s="2" t="str">
        <f>IF(AND(P2872&lt;&gt;"_U",P2872&lt;&gt;"c",J2872&lt;&gt;99,J2872&lt;&gt;9),IFERROR(VLOOKUP(A2872,'Health Total'!$A$2:$N$10000,14,0),"."),".")</f>
        <v>.</v>
      </c>
    </row>
    <row r="2873" spans="1:19" x14ac:dyDescent="0.4">
      <c r="A2873" s="2" t="str">
        <f t="shared" si="88"/>
        <v>2023|Southern|11</v>
      </c>
      <c r="B2873" t="s">
        <v>16</v>
      </c>
      <c r="C2873" t="s">
        <v>17</v>
      </c>
      <c r="D2873" t="s">
        <v>18</v>
      </c>
      <c r="E2873" t="s">
        <v>19</v>
      </c>
      <c r="F2873">
        <v>2023</v>
      </c>
      <c r="G2873">
        <v>2023</v>
      </c>
      <c r="H2873">
        <v>404</v>
      </c>
      <c r="I2873" t="s">
        <v>148</v>
      </c>
      <c r="J2873">
        <v>9</v>
      </c>
      <c r="K2873" t="s">
        <v>31</v>
      </c>
      <c r="L2873">
        <v>11</v>
      </c>
      <c r="N2873">
        <v>6732</v>
      </c>
      <c r="R2873" s="2" t="str">
        <f t="shared" si="89"/>
        <v>.</v>
      </c>
      <c r="S2873" s="2" t="str">
        <f>IF(AND(P2873&lt;&gt;"_U",P2873&lt;&gt;"c",J2873&lt;&gt;99,J2873&lt;&gt;9),IFERROR(VLOOKUP(A2873,'Health Total'!$A$2:$N$10000,14,0),"."),".")</f>
        <v>.</v>
      </c>
    </row>
    <row r="2874" spans="1:19" x14ac:dyDescent="0.4">
      <c r="A2874" s="2" t="str">
        <f t="shared" si="88"/>
        <v>2023|Southern|12</v>
      </c>
      <c r="B2874" t="s">
        <v>16</v>
      </c>
      <c r="C2874" t="s">
        <v>17</v>
      </c>
      <c r="D2874" t="s">
        <v>18</v>
      </c>
      <c r="E2874" t="s">
        <v>19</v>
      </c>
      <c r="F2874">
        <v>2023</v>
      </c>
      <c r="G2874">
        <v>2023</v>
      </c>
      <c r="H2874">
        <v>404</v>
      </c>
      <c r="I2874" t="s">
        <v>148</v>
      </c>
      <c r="J2874">
        <v>9</v>
      </c>
      <c r="K2874" t="s">
        <v>31</v>
      </c>
      <c r="L2874">
        <v>12</v>
      </c>
      <c r="N2874">
        <v>1431</v>
      </c>
      <c r="R2874" s="2" t="str">
        <f t="shared" si="89"/>
        <v>.</v>
      </c>
      <c r="S2874" s="2" t="str">
        <f>IF(AND(P2874&lt;&gt;"_U",P2874&lt;&gt;"c",J2874&lt;&gt;99,J2874&lt;&gt;9),IFERROR(VLOOKUP(A2874,'Health Total'!$A$2:$N$10000,14,0),"."),".")</f>
        <v>.</v>
      </c>
    </row>
    <row r="2875" spans="1:19" x14ac:dyDescent="0.4">
      <c r="A2875" s="2" t="str">
        <f t="shared" si="88"/>
        <v>2023|Southern|13</v>
      </c>
      <c r="B2875" t="s">
        <v>16</v>
      </c>
      <c r="C2875" t="s">
        <v>17</v>
      </c>
      <c r="D2875" t="s">
        <v>18</v>
      </c>
      <c r="E2875" t="s">
        <v>19</v>
      </c>
      <c r="F2875">
        <v>2023</v>
      </c>
      <c r="G2875">
        <v>2023</v>
      </c>
      <c r="H2875">
        <v>404</v>
      </c>
      <c r="I2875" t="s">
        <v>148</v>
      </c>
      <c r="J2875">
        <v>9</v>
      </c>
      <c r="K2875" t="s">
        <v>31</v>
      </c>
      <c r="L2875">
        <v>13</v>
      </c>
      <c r="N2875">
        <v>1041</v>
      </c>
      <c r="R2875" s="2" t="str">
        <f t="shared" si="89"/>
        <v>.</v>
      </c>
      <c r="S2875" s="2" t="str">
        <f>IF(AND(P2875&lt;&gt;"_U",P2875&lt;&gt;"c",J2875&lt;&gt;99,J2875&lt;&gt;9),IFERROR(VLOOKUP(A2875,'Health Total'!$A$2:$N$10000,14,0),"."),".")</f>
        <v>.</v>
      </c>
    </row>
    <row r="2876" spans="1:19" x14ac:dyDescent="0.4">
      <c r="A2876" s="2" t="str">
        <f t="shared" si="88"/>
        <v>2023|Southern|999</v>
      </c>
      <c r="B2876" t="s">
        <v>16</v>
      </c>
      <c r="C2876" t="s">
        <v>17</v>
      </c>
      <c r="D2876" t="s">
        <v>18</v>
      </c>
      <c r="E2876" t="s">
        <v>19</v>
      </c>
      <c r="F2876">
        <v>2023</v>
      </c>
      <c r="G2876">
        <v>2023</v>
      </c>
      <c r="H2876">
        <v>404</v>
      </c>
      <c r="I2876" t="s">
        <v>148</v>
      </c>
      <c r="J2876">
        <v>9</v>
      </c>
      <c r="K2876" t="s">
        <v>31</v>
      </c>
      <c r="L2876">
        <v>999</v>
      </c>
      <c r="N2876">
        <v>9204</v>
      </c>
      <c r="R2876" s="2" t="str">
        <f t="shared" si="89"/>
        <v>.</v>
      </c>
      <c r="S2876" s="2" t="str">
        <f>IF(AND(P2876&lt;&gt;"_U",P2876&lt;&gt;"c",J2876&lt;&gt;99,J2876&lt;&gt;9),IFERROR(VLOOKUP(A2876,'Health Total'!$A$2:$N$10000,14,0),"."),".")</f>
        <v>.</v>
      </c>
    </row>
    <row r="2877" spans="1:19" x14ac:dyDescent="0.4">
      <c r="A2877" s="2" t="str">
        <f t="shared" si="88"/>
        <v>2023|Southern|10</v>
      </c>
      <c r="B2877" t="s">
        <v>16</v>
      </c>
      <c r="C2877" t="s">
        <v>17</v>
      </c>
      <c r="D2877" t="s">
        <v>18</v>
      </c>
      <c r="E2877" t="s">
        <v>19</v>
      </c>
      <c r="F2877">
        <v>2023</v>
      </c>
      <c r="G2877">
        <v>2023</v>
      </c>
      <c r="H2877">
        <v>404</v>
      </c>
      <c r="I2877" t="s">
        <v>148</v>
      </c>
      <c r="J2877">
        <v>99</v>
      </c>
      <c r="K2877" t="s">
        <v>32</v>
      </c>
      <c r="L2877">
        <v>10</v>
      </c>
      <c r="N2877">
        <v>111</v>
      </c>
      <c r="R2877" s="2" t="str">
        <f t="shared" si="89"/>
        <v>.</v>
      </c>
      <c r="S2877" s="2" t="str">
        <f>IF(AND(P2877&lt;&gt;"_U",P2877&lt;&gt;"c",J2877&lt;&gt;99,J2877&lt;&gt;9),IFERROR(VLOOKUP(A2877,'Health Total'!$A$2:$N$10000,14,0),"."),".")</f>
        <v>.</v>
      </c>
    </row>
    <row r="2878" spans="1:19" x14ac:dyDescent="0.4">
      <c r="A2878" s="2" t="str">
        <f t="shared" si="88"/>
        <v>2023|Southern|11</v>
      </c>
      <c r="B2878" t="s">
        <v>16</v>
      </c>
      <c r="C2878" t="s">
        <v>17</v>
      </c>
      <c r="D2878" t="s">
        <v>18</v>
      </c>
      <c r="E2878" t="s">
        <v>19</v>
      </c>
      <c r="F2878">
        <v>2023</v>
      </c>
      <c r="G2878">
        <v>2023</v>
      </c>
      <c r="H2878">
        <v>404</v>
      </c>
      <c r="I2878" t="s">
        <v>148</v>
      </c>
      <c r="J2878">
        <v>99</v>
      </c>
      <c r="K2878" t="s">
        <v>32</v>
      </c>
      <c r="L2878">
        <v>11</v>
      </c>
      <c r="N2878">
        <v>113187</v>
      </c>
      <c r="R2878" s="2" t="str">
        <f t="shared" si="89"/>
        <v>.</v>
      </c>
      <c r="S2878" s="2" t="str">
        <f>IF(AND(P2878&lt;&gt;"_U",P2878&lt;&gt;"c",J2878&lt;&gt;99,J2878&lt;&gt;9),IFERROR(VLOOKUP(A2878,'Health Total'!$A$2:$N$10000,14,0),"."),".")</f>
        <v>.</v>
      </c>
    </row>
    <row r="2879" spans="1:19" x14ac:dyDescent="0.4">
      <c r="A2879" s="2" t="str">
        <f t="shared" si="88"/>
        <v>2023|Southern|12</v>
      </c>
      <c r="B2879" t="s">
        <v>16</v>
      </c>
      <c r="C2879" t="s">
        <v>17</v>
      </c>
      <c r="D2879" t="s">
        <v>18</v>
      </c>
      <c r="E2879" t="s">
        <v>19</v>
      </c>
      <c r="F2879">
        <v>2023</v>
      </c>
      <c r="G2879">
        <v>2023</v>
      </c>
      <c r="H2879">
        <v>404</v>
      </c>
      <c r="I2879" t="s">
        <v>148</v>
      </c>
      <c r="J2879">
        <v>99</v>
      </c>
      <c r="K2879" t="s">
        <v>32</v>
      </c>
      <c r="L2879">
        <v>12</v>
      </c>
      <c r="N2879">
        <v>19245</v>
      </c>
      <c r="R2879" s="2" t="str">
        <f t="shared" si="89"/>
        <v>.</v>
      </c>
      <c r="S2879" s="2" t="str">
        <f>IF(AND(P2879&lt;&gt;"_U",P2879&lt;&gt;"c",J2879&lt;&gt;99,J2879&lt;&gt;9),IFERROR(VLOOKUP(A2879,'Health Total'!$A$2:$N$10000,14,0),"."),".")</f>
        <v>.</v>
      </c>
    </row>
    <row r="2880" spans="1:19" x14ac:dyDescent="0.4">
      <c r="A2880" s="2" t="str">
        <f t="shared" si="88"/>
        <v>2023|Southern|13</v>
      </c>
      <c r="B2880" t="s">
        <v>16</v>
      </c>
      <c r="C2880" t="s">
        <v>17</v>
      </c>
      <c r="D2880" t="s">
        <v>18</v>
      </c>
      <c r="E2880" t="s">
        <v>19</v>
      </c>
      <c r="F2880">
        <v>2023</v>
      </c>
      <c r="G2880">
        <v>2023</v>
      </c>
      <c r="H2880">
        <v>404</v>
      </c>
      <c r="I2880" t="s">
        <v>148</v>
      </c>
      <c r="J2880">
        <v>99</v>
      </c>
      <c r="K2880" t="s">
        <v>32</v>
      </c>
      <c r="L2880">
        <v>13</v>
      </c>
      <c r="N2880">
        <v>2217</v>
      </c>
      <c r="R2880" s="2" t="str">
        <f t="shared" si="89"/>
        <v>.</v>
      </c>
      <c r="S2880" s="2" t="str">
        <f>IF(AND(P2880&lt;&gt;"_U",P2880&lt;&gt;"c",J2880&lt;&gt;99,J2880&lt;&gt;9),IFERROR(VLOOKUP(A2880,'Health Total'!$A$2:$N$10000,14,0),"."),".")</f>
        <v>.</v>
      </c>
    </row>
    <row r="2881" spans="1:19" x14ac:dyDescent="0.4">
      <c r="A2881" s="2" t="str">
        <f t="shared" si="88"/>
        <v>2023|Southern|999</v>
      </c>
      <c r="B2881" t="s">
        <v>16</v>
      </c>
      <c r="C2881" t="s">
        <v>17</v>
      </c>
      <c r="D2881" t="s">
        <v>18</v>
      </c>
      <c r="E2881" t="s">
        <v>19</v>
      </c>
      <c r="F2881">
        <v>2023</v>
      </c>
      <c r="G2881">
        <v>2023</v>
      </c>
      <c r="H2881">
        <v>404</v>
      </c>
      <c r="I2881" t="s">
        <v>148</v>
      </c>
      <c r="J2881">
        <v>99</v>
      </c>
      <c r="K2881" t="s">
        <v>32</v>
      </c>
      <c r="L2881">
        <v>999</v>
      </c>
      <c r="N2881">
        <v>134760</v>
      </c>
      <c r="R2881" s="2" t="str">
        <f t="shared" si="89"/>
        <v>.</v>
      </c>
      <c r="S2881" s="2" t="str">
        <f>IF(AND(P2881&lt;&gt;"_U",P2881&lt;&gt;"c",J2881&lt;&gt;99,J2881&lt;&gt;9),IFERROR(VLOOKUP(A2881,'Health Total'!$A$2:$N$10000,14,0),"."),".")</f>
        <v>.</v>
      </c>
    </row>
    <row r="2882" spans="1:19" x14ac:dyDescent="0.4">
      <c r="A2882" s="2" t="str">
        <f t="shared" si="88"/>
        <v>2023|Area outside health region|10</v>
      </c>
      <c r="B2882" t="s">
        <v>16</v>
      </c>
      <c r="C2882" t="s">
        <v>17</v>
      </c>
      <c r="D2882" t="s">
        <v>18</v>
      </c>
      <c r="E2882" t="s">
        <v>19</v>
      </c>
      <c r="F2882">
        <v>2023</v>
      </c>
      <c r="G2882">
        <v>2023</v>
      </c>
      <c r="H2882">
        <v>90</v>
      </c>
      <c r="I2882" t="s">
        <v>54</v>
      </c>
      <c r="J2882">
        <v>0</v>
      </c>
      <c r="K2882" t="s">
        <v>21</v>
      </c>
      <c r="L2882">
        <v>10</v>
      </c>
      <c r="N2882">
        <v>0</v>
      </c>
      <c r="R2882" s="2" t="str">
        <f t="shared" si="89"/>
        <v>.</v>
      </c>
      <c r="S2882" s="2">
        <f>IF(AND(P2882&lt;&gt;"_U",P2882&lt;&gt;"c",J2882&lt;&gt;99,J2882&lt;&gt;9),IFERROR(VLOOKUP(A2882,'Health Total'!$A$2:$N$10000,14,0),"."),".")</f>
        <v>0</v>
      </c>
    </row>
    <row r="2883" spans="1:19" x14ac:dyDescent="0.4">
      <c r="A2883" s="2" t="str">
        <f t="shared" ref="A2883:A2946" si="90">G2883&amp;"|"&amp;I2883&amp;"|"&amp;L2883</f>
        <v>2023|Area outside health region|11</v>
      </c>
      <c r="B2883" t="s">
        <v>16</v>
      </c>
      <c r="C2883" t="s">
        <v>17</v>
      </c>
      <c r="D2883" t="s">
        <v>18</v>
      </c>
      <c r="E2883" t="s">
        <v>19</v>
      </c>
      <c r="F2883">
        <v>2023</v>
      </c>
      <c r="G2883">
        <v>2023</v>
      </c>
      <c r="H2883">
        <v>90</v>
      </c>
      <c r="I2883" t="s">
        <v>54</v>
      </c>
      <c r="J2883">
        <v>0</v>
      </c>
      <c r="K2883" t="s">
        <v>21</v>
      </c>
      <c r="L2883">
        <v>11</v>
      </c>
      <c r="N2883">
        <v>0</v>
      </c>
      <c r="R2883" s="2">
        <f t="shared" ref="R2883:R2946" si="91">IF(P2883&lt;&gt;"_U",IFERROR((ROUND(N2883/S2883*100,2)),"."),".")</f>
        <v>0</v>
      </c>
      <c r="S2883" s="2">
        <f>IF(AND(P2883&lt;&gt;"_U",P2883&lt;&gt;"c",J2883&lt;&gt;99,J2883&lt;&gt;9),IFERROR(VLOOKUP(A2883,'Health Total'!$A$2:$N$10000,14,0),"."),".")</f>
        <v>3</v>
      </c>
    </row>
    <row r="2884" spans="1:19" x14ac:dyDescent="0.4">
      <c r="A2884" s="2" t="str">
        <f t="shared" si="90"/>
        <v>2023|Area outside health region|12</v>
      </c>
      <c r="B2884" t="s">
        <v>16</v>
      </c>
      <c r="C2884" t="s">
        <v>17</v>
      </c>
      <c r="D2884" t="s">
        <v>18</v>
      </c>
      <c r="E2884" t="s">
        <v>19</v>
      </c>
      <c r="F2884">
        <v>2023</v>
      </c>
      <c r="G2884">
        <v>2023</v>
      </c>
      <c r="H2884">
        <v>90</v>
      </c>
      <c r="I2884" t="s">
        <v>54</v>
      </c>
      <c r="J2884">
        <v>0</v>
      </c>
      <c r="K2884" t="s">
        <v>21</v>
      </c>
      <c r="L2884">
        <v>12</v>
      </c>
      <c r="N2884">
        <v>0</v>
      </c>
      <c r="R2884" s="2">
        <f t="shared" si="91"/>
        <v>0</v>
      </c>
      <c r="S2884" s="2">
        <f>IF(AND(P2884&lt;&gt;"_U",P2884&lt;&gt;"c",J2884&lt;&gt;99,J2884&lt;&gt;9),IFERROR(VLOOKUP(A2884,'Health Total'!$A$2:$N$10000,14,0),"."),".")</f>
        <v>3</v>
      </c>
    </row>
    <row r="2885" spans="1:19" x14ac:dyDescent="0.4">
      <c r="A2885" s="2" t="str">
        <f t="shared" si="90"/>
        <v>2023|Area outside health region|13</v>
      </c>
      <c r="B2885" t="s">
        <v>16</v>
      </c>
      <c r="C2885" t="s">
        <v>17</v>
      </c>
      <c r="D2885" t="s">
        <v>18</v>
      </c>
      <c r="E2885" t="s">
        <v>19</v>
      </c>
      <c r="F2885">
        <v>2023</v>
      </c>
      <c r="G2885">
        <v>2023</v>
      </c>
      <c r="H2885">
        <v>90</v>
      </c>
      <c r="I2885" t="s">
        <v>54</v>
      </c>
      <c r="J2885">
        <v>0</v>
      </c>
      <c r="K2885" t="s">
        <v>21</v>
      </c>
      <c r="L2885">
        <v>13</v>
      </c>
      <c r="N2885">
        <v>27</v>
      </c>
      <c r="R2885" s="2">
        <f t="shared" si="91"/>
        <v>24.32</v>
      </c>
      <c r="S2885" s="2">
        <f>IF(AND(P2885&lt;&gt;"_U",P2885&lt;&gt;"c",J2885&lt;&gt;99,J2885&lt;&gt;9),IFERROR(VLOOKUP(A2885,'Health Total'!$A$2:$N$10000,14,0),"."),".")</f>
        <v>111</v>
      </c>
    </row>
    <row r="2886" spans="1:19" x14ac:dyDescent="0.4">
      <c r="A2886" s="2" t="str">
        <f t="shared" si="90"/>
        <v>2023|Area outside health region|999</v>
      </c>
      <c r="B2886" t="s">
        <v>16</v>
      </c>
      <c r="C2886" t="s">
        <v>17</v>
      </c>
      <c r="D2886" t="s">
        <v>18</v>
      </c>
      <c r="E2886" t="s">
        <v>19</v>
      </c>
      <c r="F2886">
        <v>2023</v>
      </c>
      <c r="G2886">
        <v>2023</v>
      </c>
      <c r="H2886">
        <v>90</v>
      </c>
      <c r="I2886" t="s">
        <v>54</v>
      </c>
      <c r="J2886">
        <v>0</v>
      </c>
      <c r="K2886" t="s">
        <v>21</v>
      </c>
      <c r="L2886">
        <v>999</v>
      </c>
      <c r="N2886">
        <v>27</v>
      </c>
      <c r="R2886" s="2">
        <f t="shared" si="91"/>
        <v>23.68</v>
      </c>
      <c r="S2886" s="2">
        <f>IF(AND(P2886&lt;&gt;"_U",P2886&lt;&gt;"c",J2886&lt;&gt;99,J2886&lt;&gt;9),IFERROR(VLOOKUP(A2886,'Health Total'!$A$2:$N$10000,14,0),"."),".")</f>
        <v>114</v>
      </c>
    </row>
    <row r="2887" spans="1:19" x14ac:dyDescent="0.4">
      <c r="A2887" s="2" t="str">
        <f t="shared" si="90"/>
        <v>2023|Area outside health region|10</v>
      </c>
      <c r="B2887" t="s">
        <v>16</v>
      </c>
      <c r="C2887" t="s">
        <v>17</v>
      </c>
      <c r="D2887" t="s">
        <v>18</v>
      </c>
      <c r="E2887" t="s">
        <v>19</v>
      </c>
      <c r="F2887">
        <v>2023</v>
      </c>
      <c r="G2887">
        <v>2023</v>
      </c>
      <c r="H2887">
        <v>90</v>
      </c>
      <c r="I2887" t="s">
        <v>54</v>
      </c>
      <c r="J2887">
        <v>1</v>
      </c>
      <c r="K2887" t="s">
        <v>22</v>
      </c>
      <c r="L2887">
        <v>10</v>
      </c>
      <c r="N2887">
        <v>0</v>
      </c>
      <c r="R2887" s="2" t="str">
        <f t="shared" si="91"/>
        <v>.</v>
      </c>
      <c r="S2887" s="2">
        <f>IF(AND(P2887&lt;&gt;"_U",P2887&lt;&gt;"c",J2887&lt;&gt;99,J2887&lt;&gt;9),IFERROR(VLOOKUP(A2887,'Health Total'!$A$2:$N$10000,14,0),"."),".")</f>
        <v>0</v>
      </c>
    </row>
    <row r="2888" spans="1:19" x14ac:dyDescent="0.4">
      <c r="A2888" s="2" t="str">
        <f t="shared" si="90"/>
        <v>2023|Area outside health region|11</v>
      </c>
      <c r="B2888" t="s">
        <v>16</v>
      </c>
      <c r="C2888" t="s">
        <v>17</v>
      </c>
      <c r="D2888" t="s">
        <v>18</v>
      </c>
      <c r="E2888" t="s">
        <v>19</v>
      </c>
      <c r="F2888">
        <v>2023</v>
      </c>
      <c r="G2888">
        <v>2023</v>
      </c>
      <c r="H2888">
        <v>90</v>
      </c>
      <c r="I2888" t="s">
        <v>54</v>
      </c>
      <c r="J2888">
        <v>1</v>
      </c>
      <c r="K2888" t="s">
        <v>22</v>
      </c>
      <c r="L2888">
        <v>11</v>
      </c>
      <c r="N2888">
        <v>0</v>
      </c>
      <c r="R2888" s="2">
        <f t="shared" si="91"/>
        <v>0</v>
      </c>
      <c r="S2888" s="2">
        <f>IF(AND(P2888&lt;&gt;"_U",P2888&lt;&gt;"c",J2888&lt;&gt;99,J2888&lt;&gt;9),IFERROR(VLOOKUP(A2888,'Health Total'!$A$2:$N$10000,14,0),"."),".")</f>
        <v>3</v>
      </c>
    </row>
    <row r="2889" spans="1:19" x14ac:dyDescent="0.4">
      <c r="A2889" s="2" t="str">
        <f t="shared" si="90"/>
        <v>2023|Area outside health region|12</v>
      </c>
      <c r="B2889" t="s">
        <v>16</v>
      </c>
      <c r="C2889" t="s">
        <v>17</v>
      </c>
      <c r="D2889" t="s">
        <v>18</v>
      </c>
      <c r="E2889" t="s">
        <v>19</v>
      </c>
      <c r="F2889">
        <v>2023</v>
      </c>
      <c r="G2889">
        <v>2023</v>
      </c>
      <c r="H2889">
        <v>90</v>
      </c>
      <c r="I2889" t="s">
        <v>54</v>
      </c>
      <c r="J2889">
        <v>1</v>
      </c>
      <c r="K2889" t="s">
        <v>22</v>
      </c>
      <c r="L2889">
        <v>12</v>
      </c>
      <c r="N2889">
        <v>3</v>
      </c>
      <c r="R2889" s="2">
        <f t="shared" si="91"/>
        <v>100</v>
      </c>
      <c r="S2889" s="2">
        <f>IF(AND(P2889&lt;&gt;"_U",P2889&lt;&gt;"c",J2889&lt;&gt;99,J2889&lt;&gt;9),IFERROR(VLOOKUP(A2889,'Health Total'!$A$2:$N$10000,14,0),"."),".")</f>
        <v>3</v>
      </c>
    </row>
    <row r="2890" spans="1:19" x14ac:dyDescent="0.4">
      <c r="A2890" s="2" t="str">
        <f t="shared" si="90"/>
        <v>2023|Area outside health region|13</v>
      </c>
      <c r="B2890" t="s">
        <v>16</v>
      </c>
      <c r="C2890" t="s">
        <v>17</v>
      </c>
      <c r="D2890" t="s">
        <v>18</v>
      </c>
      <c r="E2890" t="s">
        <v>19</v>
      </c>
      <c r="F2890">
        <v>2023</v>
      </c>
      <c r="G2890">
        <v>2023</v>
      </c>
      <c r="H2890">
        <v>90</v>
      </c>
      <c r="I2890" t="s">
        <v>54</v>
      </c>
      <c r="J2890">
        <v>1</v>
      </c>
      <c r="K2890" t="s">
        <v>22</v>
      </c>
      <c r="L2890">
        <v>13</v>
      </c>
      <c r="N2890">
        <v>6</v>
      </c>
      <c r="R2890" s="2">
        <f t="shared" si="91"/>
        <v>5.41</v>
      </c>
      <c r="S2890" s="2">
        <f>IF(AND(P2890&lt;&gt;"_U",P2890&lt;&gt;"c",J2890&lt;&gt;99,J2890&lt;&gt;9),IFERROR(VLOOKUP(A2890,'Health Total'!$A$2:$N$10000,14,0),"."),".")</f>
        <v>111</v>
      </c>
    </row>
    <row r="2891" spans="1:19" x14ac:dyDescent="0.4">
      <c r="A2891" s="2" t="str">
        <f t="shared" si="90"/>
        <v>2023|Area outside health region|999</v>
      </c>
      <c r="B2891" t="s">
        <v>16</v>
      </c>
      <c r="C2891" t="s">
        <v>17</v>
      </c>
      <c r="D2891" t="s">
        <v>18</v>
      </c>
      <c r="E2891" t="s">
        <v>19</v>
      </c>
      <c r="F2891">
        <v>2023</v>
      </c>
      <c r="G2891">
        <v>2023</v>
      </c>
      <c r="H2891">
        <v>90</v>
      </c>
      <c r="I2891" t="s">
        <v>54</v>
      </c>
      <c r="J2891">
        <v>1</v>
      </c>
      <c r="K2891" t="s">
        <v>22</v>
      </c>
      <c r="L2891">
        <v>999</v>
      </c>
      <c r="N2891">
        <v>9</v>
      </c>
      <c r="R2891" s="2">
        <f t="shared" si="91"/>
        <v>7.89</v>
      </c>
      <c r="S2891" s="2">
        <f>IF(AND(P2891&lt;&gt;"_U",P2891&lt;&gt;"c",J2891&lt;&gt;99,J2891&lt;&gt;9),IFERROR(VLOOKUP(A2891,'Health Total'!$A$2:$N$10000,14,0),"."),".")</f>
        <v>114</v>
      </c>
    </row>
    <row r="2892" spans="1:19" x14ac:dyDescent="0.4">
      <c r="A2892" s="2" t="str">
        <f t="shared" si="90"/>
        <v>2023|Area outside health region|10</v>
      </c>
      <c r="B2892" t="s">
        <v>16</v>
      </c>
      <c r="C2892" t="s">
        <v>17</v>
      </c>
      <c r="D2892" t="s">
        <v>18</v>
      </c>
      <c r="E2892" t="s">
        <v>19</v>
      </c>
      <c r="F2892">
        <v>2023</v>
      </c>
      <c r="G2892">
        <v>2023</v>
      </c>
      <c r="H2892">
        <v>90</v>
      </c>
      <c r="I2892" t="s">
        <v>54</v>
      </c>
      <c r="J2892">
        <v>2</v>
      </c>
      <c r="K2892" t="s">
        <v>23</v>
      </c>
      <c r="L2892">
        <v>10</v>
      </c>
      <c r="N2892">
        <v>0</v>
      </c>
      <c r="R2892" s="2" t="str">
        <f t="shared" si="91"/>
        <v>.</v>
      </c>
      <c r="S2892" s="2">
        <f>IF(AND(P2892&lt;&gt;"_U",P2892&lt;&gt;"c",J2892&lt;&gt;99,J2892&lt;&gt;9),IFERROR(VLOOKUP(A2892,'Health Total'!$A$2:$N$10000,14,0),"."),".")</f>
        <v>0</v>
      </c>
    </row>
    <row r="2893" spans="1:19" x14ac:dyDescent="0.4">
      <c r="A2893" s="2" t="str">
        <f t="shared" si="90"/>
        <v>2023|Area outside health region|11</v>
      </c>
      <c r="B2893" t="s">
        <v>16</v>
      </c>
      <c r="C2893" t="s">
        <v>17</v>
      </c>
      <c r="D2893" t="s">
        <v>18</v>
      </c>
      <c r="E2893" t="s">
        <v>19</v>
      </c>
      <c r="F2893">
        <v>2023</v>
      </c>
      <c r="G2893">
        <v>2023</v>
      </c>
      <c r="H2893">
        <v>90</v>
      </c>
      <c r="I2893" t="s">
        <v>54</v>
      </c>
      <c r="J2893">
        <v>2</v>
      </c>
      <c r="K2893" t="s">
        <v>23</v>
      </c>
      <c r="L2893">
        <v>11</v>
      </c>
      <c r="N2893">
        <v>0</v>
      </c>
      <c r="R2893" s="2">
        <f t="shared" si="91"/>
        <v>0</v>
      </c>
      <c r="S2893" s="2">
        <f>IF(AND(P2893&lt;&gt;"_U",P2893&lt;&gt;"c",J2893&lt;&gt;99,J2893&lt;&gt;9),IFERROR(VLOOKUP(A2893,'Health Total'!$A$2:$N$10000,14,0),"."),".")</f>
        <v>3</v>
      </c>
    </row>
    <row r="2894" spans="1:19" x14ac:dyDescent="0.4">
      <c r="A2894" s="2" t="str">
        <f t="shared" si="90"/>
        <v>2023|Area outside health region|12</v>
      </c>
      <c r="B2894" t="s">
        <v>16</v>
      </c>
      <c r="C2894" t="s">
        <v>17</v>
      </c>
      <c r="D2894" t="s">
        <v>18</v>
      </c>
      <c r="E2894" t="s">
        <v>19</v>
      </c>
      <c r="F2894">
        <v>2023</v>
      </c>
      <c r="G2894">
        <v>2023</v>
      </c>
      <c r="H2894">
        <v>90</v>
      </c>
      <c r="I2894" t="s">
        <v>54</v>
      </c>
      <c r="J2894">
        <v>2</v>
      </c>
      <c r="K2894" t="s">
        <v>23</v>
      </c>
      <c r="L2894">
        <v>12</v>
      </c>
      <c r="N2894">
        <v>0</v>
      </c>
      <c r="R2894" s="2">
        <f t="shared" si="91"/>
        <v>0</v>
      </c>
      <c r="S2894" s="2">
        <f>IF(AND(P2894&lt;&gt;"_U",P2894&lt;&gt;"c",J2894&lt;&gt;99,J2894&lt;&gt;9),IFERROR(VLOOKUP(A2894,'Health Total'!$A$2:$N$10000,14,0),"."),".")</f>
        <v>3</v>
      </c>
    </row>
    <row r="2895" spans="1:19" x14ac:dyDescent="0.4">
      <c r="A2895" s="2" t="str">
        <f t="shared" si="90"/>
        <v>2023|Area outside health region|13</v>
      </c>
      <c r="B2895" t="s">
        <v>16</v>
      </c>
      <c r="C2895" t="s">
        <v>17</v>
      </c>
      <c r="D2895" t="s">
        <v>18</v>
      </c>
      <c r="E2895" t="s">
        <v>19</v>
      </c>
      <c r="F2895">
        <v>2023</v>
      </c>
      <c r="G2895">
        <v>2023</v>
      </c>
      <c r="H2895">
        <v>90</v>
      </c>
      <c r="I2895" t="s">
        <v>54</v>
      </c>
      <c r="J2895">
        <v>2</v>
      </c>
      <c r="K2895" t="s">
        <v>23</v>
      </c>
      <c r="L2895">
        <v>13</v>
      </c>
      <c r="N2895">
        <v>51</v>
      </c>
      <c r="R2895" s="2">
        <f t="shared" si="91"/>
        <v>45.95</v>
      </c>
      <c r="S2895" s="2">
        <f>IF(AND(P2895&lt;&gt;"_U",P2895&lt;&gt;"c",J2895&lt;&gt;99,J2895&lt;&gt;9),IFERROR(VLOOKUP(A2895,'Health Total'!$A$2:$N$10000,14,0),"."),".")</f>
        <v>111</v>
      </c>
    </row>
    <row r="2896" spans="1:19" x14ac:dyDescent="0.4">
      <c r="A2896" s="2" t="str">
        <f t="shared" si="90"/>
        <v>2023|Area outside health region|999</v>
      </c>
      <c r="B2896" t="s">
        <v>16</v>
      </c>
      <c r="C2896" t="s">
        <v>17</v>
      </c>
      <c r="D2896" t="s">
        <v>18</v>
      </c>
      <c r="E2896" t="s">
        <v>19</v>
      </c>
      <c r="F2896">
        <v>2023</v>
      </c>
      <c r="G2896">
        <v>2023</v>
      </c>
      <c r="H2896">
        <v>90</v>
      </c>
      <c r="I2896" t="s">
        <v>54</v>
      </c>
      <c r="J2896">
        <v>2</v>
      </c>
      <c r="K2896" t="s">
        <v>23</v>
      </c>
      <c r="L2896">
        <v>999</v>
      </c>
      <c r="N2896">
        <v>51</v>
      </c>
      <c r="R2896" s="2">
        <f t="shared" si="91"/>
        <v>44.74</v>
      </c>
      <c r="S2896" s="2">
        <f>IF(AND(P2896&lt;&gt;"_U",P2896&lt;&gt;"c",J2896&lt;&gt;99,J2896&lt;&gt;9),IFERROR(VLOOKUP(A2896,'Health Total'!$A$2:$N$10000,14,0),"."),".")</f>
        <v>114</v>
      </c>
    </row>
    <row r="2897" spans="1:19" x14ac:dyDescent="0.4">
      <c r="A2897" s="2" t="str">
        <f t="shared" si="90"/>
        <v>2023|Area outside health region|10</v>
      </c>
      <c r="B2897" t="s">
        <v>16</v>
      </c>
      <c r="C2897" t="s">
        <v>17</v>
      </c>
      <c r="D2897" t="s">
        <v>18</v>
      </c>
      <c r="E2897" t="s">
        <v>19</v>
      </c>
      <c r="F2897">
        <v>2023</v>
      </c>
      <c r="G2897">
        <v>2023</v>
      </c>
      <c r="H2897">
        <v>90</v>
      </c>
      <c r="I2897" t="s">
        <v>54</v>
      </c>
      <c r="J2897">
        <v>3</v>
      </c>
      <c r="K2897" t="s">
        <v>24</v>
      </c>
      <c r="L2897">
        <v>10</v>
      </c>
      <c r="N2897">
        <v>0</v>
      </c>
      <c r="R2897" s="2" t="str">
        <f t="shared" si="91"/>
        <v>.</v>
      </c>
      <c r="S2897" s="2">
        <f>IF(AND(P2897&lt;&gt;"_U",P2897&lt;&gt;"c",J2897&lt;&gt;99,J2897&lt;&gt;9),IFERROR(VLOOKUP(A2897,'Health Total'!$A$2:$N$10000,14,0),"."),".")</f>
        <v>0</v>
      </c>
    </row>
    <row r="2898" spans="1:19" x14ac:dyDescent="0.4">
      <c r="A2898" s="2" t="str">
        <f t="shared" si="90"/>
        <v>2023|Area outside health region|11</v>
      </c>
      <c r="B2898" t="s">
        <v>16</v>
      </c>
      <c r="C2898" t="s">
        <v>17</v>
      </c>
      <c r="D2898" t="s">
        <v>18</v>
      </c>
      <c r="E2898" t="s">
        <v>19</v>
      </c>
      <c r="F2898">
        <v>2023</v>
      </c>
      <c r="G2898">
        <v>2023</v>
      </c>
      <c r="H2898">
        <v>90</v>
      </c>
      <c r="I2898" t="s">
        <v>54</v>
      </c>
      <c r="J2898">
        <v>3</v>
      </c>
      <c r="K2898" t="s">
        <v>24</v>
      </c>
      <c r="L2898">
        <v>11</v>
      </c>
      <c r="N2898">
        <v>0</v>
      </c>
      <c r="R2898" s="2">
        <f t="shared" si="91"/>
        <v>0</v>
      </c>
      <c r="S2898" s="2">
        <f>IF(AND(P2898&lt;&gt;"_U",P2898&lt;&gt;"c",J2898&lt;&gt;99,J2898&lt;&gt;9),IFERROR(VLOOKUP(A2898,'Health Total'!$A$2:$N$10000,14,0),"."),".")</f>
        <v>3</v>
      </c>
    </row>
    <row r="2899" spans="1:19" x14ac:dyDescent="0.4">
      <c r="A2899" s="2" t="str">
        <f t="shared" si="90"/>
        <v>2023|Area outside health region|12</v>
      </c>
      <c r="B2899" t="s">
        <v>16</v>
      </c>
      <c r="C2899" t="s">
        <v>17</v>
      </c>
      <c r="D2899" t="s">
        <v>18</v>
      </c>
      <c r="E2899" t="s">
        <v>19</v>
      </c>
      <c r="F2899">
        <v>2023</v>
      </c>
      <c r="G2899">
        <v>2023</v>
      </c>
      <c r="H2899">
        <v>90</v>
      </c>
      <c r="I2899" t="s">
        <v>54</v>
      </c>
      <c r="J2899">
        <v>3</v>
      </c>
      <c r="K2899" t="s">
        <v>24</v>
      </c>
      <c r="L2899">
        <v>12</v>
      </c>
      <c r="N2899">
        <v>0</v>
      </c>
      <c r="R2899" s="2">
        <f t="shared" si="91"/>
        <v>0</v>
      </c>
      <c r="S2899" s="2">
        <f>IF(AND(P2899&lt;&gt;"_U",P2899&lt;&gt;"c",J2899&lt;&gt;99,J2899&lt;&gt;9),IFERROR(VLOOKUP(A2899,'Health Total'!$A$2:$N$10000,14,0),"."),".")</f>
        <v>3</v>
      </c>
    </row>
    <row r="2900" spans="1:19" x14ac:dyDescent="0.4">
      <c r="A2900" s="2" t="str">
        <f t="shared" si="90"/>
        <v>2023|Area outside health region|13</v>
      </c>
      <c r="B2900" t="s">
        <v>16</v>
      </c>
      <c r="C2900" t="s">
        <v>17</v>
      </c>
      <c r="D2900" t="s">
        <v>18</v>
      </c>
      <c r="E2900" t="s">
        <v>19</v>
      </c>
      <c r="F2900">
        <v>2023</v>
      </c>
      <c r="G2900">
        <v>2023</v>
      </c>
      <c r="H2900">
        <v>90</v>
      </c>
      <c r="I2900" t="s">
        <v>54</v>
      </c>
      <c r="J2900">
        <v>3</v>
      </c>
      <c r="K2900" t="s">
        <v>24</v>
      </c>
      <c r="L2900">
        <v>13</v>
      </c>
      <c r="N2900">
        <v>6</v>
      </c>
      <c r="R2900" s="2">
        <f t="shared" si="91"/>
        <v>5.41</v>
      </c>
      <c r="S2900" s="2">
        <f>IF(AND(P2900&lt;&gt;"_U",P2900&lt;&gt;"c",J2900&lt;&gt;99,J2900&lt;&gt;9),IFERROR(VLOOKUP(A2900,'Health Total'!$A$2:$N$10000,14,0),"."),".")</f>
        <v>111</v>
      </c>
    </row>
    <row r="2901" spans="1:19" x14ac:dyDescent="0.4">
      <c r="A2901" s="2" t="str">
        <f t="shared" si="90"/>
        <v>2023|Area outside health region|999</v>
      </c>
      <c r="B2901" t="s">
        <v>16</v>
      </c>
      <c r="C2901" t="s">
        <v>17</v>
      </c>
      <c r="D2901" t="s">
        <v>18</v>
      </c>
      <c r="E2901" t="s">
        <v>19</v>
      </c>
      <c r="F2901">
        <v>2023</v>
      </c>
      <c r="G2901">
        <v>2023</v>
      </c>
      <c r="H2901">
        <v>90</v>
      </c>
      <c r="I2901" t="s">
        <v>54</v>
      </c>
      <c r="J2901">
        <v>3</v>
      </c>
      <c r="K2901" t="s">
        <v>24</v>
      </c>
      <c r="L2901">
        <v>999</v>
      </c>
      <c r="N2901">
        <v>6</v>
      </c>
      <c r="R2901" s="2">
        <f t="shared" si="91"/>
        <v>5.26</v>
      </c>
      <c r="S2901" s="2">
        <f>IF(AND(P2901&lt;&gt;"_U",P2901&lt;&gt;"c",J2901&lt;&gt;99,J2901&lt;&gt;9),IFERROR(VLOOKUP(A2901,'Health Total'!$A$2:$N$10000,14,0),"."),".")</f>
        <v>114</v>
      </c>
    </row>
    <row r="2902" spans="1:19" x14ac:dyDescent="0.4">
      <c r="A2902" s="2" t="str">
        <f t="shared" si="90"/>
        <v>2023|Area outside health region|10</v>
      </c>
      <c r="B2902" t="s">
        <v>16</v>
      </c>
      <c r="C2902" t="s">
        <v>17</v>
      </c>
      <c r="D2902" t="s">
        <v>18</v>
      </c>
      <c r="E2902" t="s">
        <v>19</v>
      </c>
      <c r="F2902">
        <v>2023</v>
      </c>
      <c r="G2902">
        <v>2023</v>
      </c>
      <c r="H2902">
        <v>90</v>
      </c>
      <c r="I2902" t="s">
        <v>54</v>
      </c>
      <c r="J2902">
        <v>4</v>
      </c>
      <c r="K2902" t="s">
        <v>25</v>
      </c>
      <c r="L2902">
        <v>10</v>
      </c>
      <c r="N2902">
        <v>0</v>
      </c>
      <c r="R2902" s="2" t="str">
        <f t="shared" si="91"/>
        <v>.</v>
      </c>
      <c r="S2902" s="2">
        <f>IF(AND(P2902&lt;&gt;"_U",P2902&lt;&gt;"c",J2902&lt;&gt;99,J2902&lt;&gt;9),IFERROR(VLOOKUP(A2902,'Health Total'!$A$2:$N$10000,14,0),"."),".")</f>
        <v>0</v>
      </c>
    </row>
    <row r="2903" spans="1:19" x14ac:dyDescent="0.4">
      <c r="A2903" s="2" t="str">
        <f t="shared" si="90"/>
        <v>2023|Area outside health region|11</v>
      </c>
      <c r="B2903" t="s">
        <v>16</v>
      </c>
      <c r="C2903" t="s">
        <v>17</v>
      </c>
      <c r="D2903" t="s">
        <v>18</v>
      </c>
      <c r="E2903" t="s">
        <v>19</v>
      </c>
      <c r="F2903">
        <v>2023</v>
      </c>
      <c r="G2903">
        <v>2023</v>
      </c>
      <c r="H2903">
        <v>90</v>
      </c>
      <c r="I2903" t="s">
        <v>54</v>
      </c>
      <c r="J2903">
        <v>4</v>
      </c>
      <c r="K2903" t="s">
        <v>25</v>
      </c>
      <c r="L2903">
        <v>11</v>
      </c>
      <c r="N2903">
        <v>0</v>
      </c>
      <c r="R2903" s="2">
        <f t="shared" si="91"/>
        <v>0</v>
      </c>
      <c r="S2903" s="2">
        <f>IF(AND(P2903&lt;&gt;"_U",P2903&lt;&gt;"c",J2903&lt;&gt;99,J2903&lt;&gt;9),IFERROR(VLOOKUP(A2903,'Health Total'!$A$2:$N$10000,14,0),"."),".")</f>
        <v>3</v>
      </c>
    </row>
    <row r="2904" spans="1:19" x14ac:dyDescent="0.4">
      <c r="A2904" s="2" t="str">
        <f t="shared" si="90"/>
        <v>2023|Area outside health region|12</v>
      </c>
      <c r="B2904" t="s">
        <v>16</v>
      </c>
      <c r="C2904" t="s">
        <v>17</v>
      </c>
      <c r="D2904" t="s">
        <v>18</v>
      </c>
      <c r="E2904" t="s">
        <v>19</v>
      </c>
      <c r="F2904">
        <v>2023</v>
      </c>
      <c r="G2904">
        <v>2023</v>
      </c>
      <c r="H2904">
        <v>90</v>
      </c>
      <c r="I2904" t="s">
        <v>54</v>
      </c>
      <c r="J2904">
        <v>4</v>
      </c>
      <c r="K2904" t="s">
        <v>25</v>
      </c>
      <c r="L2904">
        <v>12</v>
      </c>
      <c r="N2904">
        <v>0</v>
      </c>
      <c r="R2904" s="2">
        <f t="shared" si="91"/>
        <v>0</v>
      </c>
      <c r="S2904" s="2">
        <f>IF(AND(P2904&lt;&gt;"_U",P2904&lt;&gt;"c",J2904&lt;&gt;99,J2904&lt;&gt;9),IFERROR(VLOOKUP(A2904,'Health Total'!$A$2:$N$10000,14,0),"."),".")</f>
        <v>3</v>
      </c>
    </row>
    <row r="2905" spans="1:19" x14ac:dyDescent="0.4">
      <c r="A2905" s="2" t="str">
        <f t="shared" si="90"/>
        <v>2023|Area outside health region|13</v>
      </c>
      <c r="B2905" t="s">
        <v>16</v>
      </c>
      <c r="C2905" t="s">
        <v>17</v>
      </c>
      <c r="D2905" t="s">
        <v>18</v>
      </c>
      <c r="E2905" t="s">
        <v>19</v>
      </c>
      <c r="F2905">
        <v>2023</v>
      </c>
      <c r="G2905">
        <v>2023</v>
      </c>
      <c r="H2905">
        <v>90</v>
      </c>
      <c r="I2905" t="s">
        <v>54</v>
      </c>
      <c r="J2905">
        <v>4</v>
      </c>
      <c r="K2905" t="s">
        <v>25</v>
      </c>
      <c r="L2905">
        <v>13</v>
      </c>
      <c r="N2905">
        <v>3</v>
      </c>
      <c r="R2905" s="2">
        <f t="shared" si="91"/>
        <v>2.7</v>
      </c>
      <c r="S2905" s="2">
        <f>IF(AND(P2905&lt;&gt;"_U",P2905&lt;&gt;"c",J2905&lt;&gt;99,J2905&lt;&gt;9),IFERROR(VLOOKUP(A2905,'Health Total'!$A$2:$N$10000,14,0),"."),".")</f>
        <v>111</v>
      </c>
    </row>
    <row r="2906" spans="1:19" x14ac:dyDescent="0.4">
      <c r="A2906" s="2" t="str">
        <f t="shared" si="90"/>
        <v>2023|Area outside health region|999</v>
      </c>
      <c r="B2906" t="s">
        <v>16</v>
      </c>
      <c r="C2906" t="s">
        <v>17</v>
      </c>
      <c r="D2906" t="s">
        <v>18</v>
      </c>
      <c r="E2906" t="s">
        <v>19</v>
      </c>
      <c r="F2906">
        <v>2023</v>
      </c>
      <c r="G2906">
        <v>2023</v>
      </c>
      <c r="H2906">
        <v>90</v>
      </c>
      <c r="I2906" t="s">
        <v>54</v>
      </c>
      <c r="J2906">
        <v>4</v>
      </c>
      <c r="K2906" t="s">
        <v>25</v>
      </c>
      <c r="L2906">
        <v>999</v>
      </c>
      <c r="N2906">
        <v>3</v>
      </c>
      <c r="R2906" s="2">
        <f t="shared" si="91"/>
        <v>2.63</v>
      </c>
      <c r="S2906" s="2">
        <f>IF(AND(P2906&lt;&gt;"_U",P2906&lt;&gt;"c",J2906&lt;&gt;99,J2906&lt;&gt;9),IFERROR(VLOOKUP(A2906,'Health Total'!$A$2:$N$10000,14,0),"."),".")</f>
        <v>114</v>
      </c>
    </row>
    <row r="2907" spans="1:19" x14ac:dyDescent="0.4">
      <c r="A2907" s="2" t="str">
        <f t="shared" si="90"/>
        <v>2023|Area outside health region|10</v>
      </c>
      <c r="B2907" t="s">
        <v>16</v>
      </c>
      <c r="C2907" t="s">
        <v>17</v>
      </c>
      <c r="D2907" t="s">
        <v>18</v>
      </c>
      <c r="E2907" t="s">
        <v>19</v>
      </c>
      <c r="F2907">
        <v>2023</v>
      </c>
      <c r="G2907">
        <v>2023</v>
      </c>
      <c r="H2907">
        <v>90</v>
      </c>
      <c r="I2907" t="s">
        <v>54</v>
      </c>
      <c r="J2907">
        <v>5</v>
      </c>
      <c r="K2907" t="s">
        <v>26</v>
      </c>
      <c r="L2907">
        <v>10</v>
      </c>
      <c r="N2907">
        <v>0</v>
      </c>
      <c r="R2907" s="2" t="str">
        <f t="shared" si="91"/>
        <v>.</v>
      </c>
      <c r="S2907" s="2">
        <f>IF(AND(P2907&lt;&gt;"_U",P2907&lt;&gt;"c",J2907&lt;&gt;99,J2907&lt;&gt;9),IFERROR(VLOOKUP(A2907,'Health Total'!$A$2:$N$10000,14,0),"."),".")</f>
        <v>0</v>
      </c>
    </row>
    <row r="2908" spans="1:19" x14ac:dyDescent="0.4">
      <c r="A2908" s="2" t="str">
        <f t="shared" si="90"/>
        <v>2023|Area outside health region|11</v>
      </c>
      <c r="B2908" t="s">
        <v>16</v>
      </c>
      <c r="C2908" t="s">
        <v>17</v>
      </c>
      <c r="D2908" t="s">
        <v>18</v>
      </c>
      <c r="E2908" t="s">
        <v>19</v>
      </c>
      <c r="F2908">
        <v>2023</v>
      </c>
      <c r="G2908">
        <v>2023</v>
      </c>
      <c r="H2908">
        <v>90</v>
      </c>
      <c r="I2908" t="s">
        <v>54</v>
      </c>
      <c r="J2908">
        <v>5</v>
      </c>
      <c r="K2908" t="s">
        <v>26</v>
      </c>
      <c r="L2908">
        <v>11</v>
      </c>
      <c r="N2908">
        <v>3</v>
      </c>
      <c r="R2908" s="2">
        <f t="shared" si="91"/>
        <v>100</v>
      </c>
      <c r="S2908" s="2">
        <f>IF(AND(P2908&lt;&gt;"_U",P2908&lt;&gt;"c",J2908&lt;&gt;99,J2908&lt;&gt;9),IFERROR(VLOOKUP(A2908,'Health Total'!$A$2:$N$10000,14,0),"."),".")</f>
        <v>3</v>
      </c>
    </row>
    <row r="2909" spans="1:19" x14ac:dyDescent="0.4">
      <c r="A2909" s="2" t="str">
        <f t="shared" si="90"/>
        <v>2023|Area outside health region|12</v>
      </c>
      <c r="B2909" t="s">
        <v>16</v>
      </c>
      <c r="C2909" t="s">
        <v>17</v>
      </c>
      <c r="D2909" t="s">
        <v>18</v>
      </c>
      <c r="E2909" t="s">
        <v>19</v>
      </c>
      <c r="F2909">
        <v>2023</v>
      </c>
      <c r="G2909">
        <v>2023</v>
      </c>
      <c r="H2909">
        <v>90</v>
      </c>
      <c r="I2909" t="s">
        <v>54</v>
      </c>
      <c r="J2909">
        <v>5</v>
      </c>
      <c r="K2909" t="s">
        <v>26</v>
      </c>
      <c r="L2909">
        <v>12</v>
      </c>
      <c r="N2909">
        <v>0</v>
      </c>
      <c r="R2909" s="2">
        <f t="shared" si="91"/>
        <v>0</v>
      </c>
      <c r="S2909" s="2">
        <f>IF(AND(P2909&lt;&gt;"_U",P2909&lt;&gt;"c",J2909&lt;&gt;99,J2909&lt;&gt;9),IFERROR(VLOOKUP(A2909,'Health Total'!$A$2:$N$10000,14,0),"."),".")</f>
        <v>3</v>
      </c>
    </row>
    <row r="2910" spans="1:19" x14ac:dyDescent="0.4">
      <c r="A2910" s="2" t="str">
        <f t="shared" si="90"/>
        <v>2023|Area outside health region|13</v>
      </c>
      <c r="B2910" t="s">
        <v>16</v>
      </c>
      <c r="C2910" t="s">
        <v>17</v>
      </c>
      <c r="D2910" t="s">
        <v>18</v>
      </c>
      <c r="E2910" t="s">
        <v>19</v>
      </c>
      <c r="F2910">
        <v>2023</v>
      </c>
      <c r="G2910">
        <v>2023</v>
      </c>
      <c r="H2910">
        <v>90</v>
      </c>
      <c r="I2910" t="s">
        <v>54</v>
      </c>
      <c r="J2910">
        <v>5</v>
      </c>
      <c r="K2910" t="s">
        <v>26</v>
      </c>
      <c r="L2910">
        <v>13</v>
      </c>
      <c r="N2910">
        <v>6</v>
      </c>
      <c r="R2910" s="2">
        <f t="shared" si="91"/>
        <v>5.41</v>
      </c>
      <c r="S2910" s="2">
        <f>IF(AND(P2910&lt;&gt;"_U",P2910&lt;&gt;"c",J2910&lt;&gt;99,J2910&lt;&gt;9),IFERROR(VLOOKUP(A2910,'Health Total'!$A$2:$N$10000,14,0),"."),".")</f>
        <v>111</v>
      </c>
    </row>
    <row r="2911" spans="1:19" x14ac:dyDescent="0.4">
      <c r="A2911" s="2" t="str">
        <f t="shared" si="90"/>
        <v>2023|Area outside health region|999</v>
      </c>
      <c r="B2911" t="s">
        <v>16</v>
      </c>
      <c r="C2911" t="s">
        <v>17</v>
      </c>
      <c r="D2911" t="s">
        <v>18</v>
      </c>
      <c r="E2911" t="s">
        <v>19</v>
      </c>
      <c r="F2911">
        <v>2023</v>
      </c>
      <c r="G2911">
        <v>2023</v>
      </c>
      <c r="H2911">
        <v>90</v>
      </c>
      <c r="I2911" t="s">
        <v>54</v>
      </c>
      <c r="J2911">
        <v>5</v>
      </c>
      <c r="K2911" t="s">
        <v>26</v>
      </c>
      <c r="L2911">
        <v>999</v>
      </c>
      <c r="N2911">
        <v>9</v>
      </c>
      <c r="R2911" s="2">
        <f t="shared" si="91"/>
        <v>7.89</v>
      </c>
      <c r="S2911" s="2">
        <f>IF(AND(P2911&lt;&gt;"_U",P2911&lt;&gt;"c",J2911&lt;&gt;99,J2911&lt;&gt;9),IFERROR(VLOOKUP(A2911,'Health Total'!$A$2:$N$10000,14,0),"."),".")</f>
        <v>114</v>
      </c>
    </row>
    <row r="2912" spans="1:19" x14ac:dyDescent="0.4">
      <c r="A2912" s="2" t="str">
        <f t="shared" si="90"/>
        <v>2023|Area outside health region|10</v>
      </c>
      <c r="B2912" t="s">
        <v>16</v>
      </c>
      <c r="C2912" t="s">
        <v>17</v>
      </c>
      <c r="D2912" t="s">
        <v>18</v>
      </c>
      <c r="E2912" t="s">
        <v>19</v>
      </c>
      <c r="F2912">
        <v>2023</v>
      </c>
      <c r="G2912">
        <v>2023</v>
      </c>
      <c r="H2912">
        <v>90</v>
      </c>
      <c r="I2912" t="s">
        <v>54</v>
      </c>
      <c r="J2912">
        <v>6</v>
      </c>
      <c r="K2912" t="s">
        <v>27</v>
      </c>
      <c r="L2912">
        <v>10</v>
      </c>
      <c r="N2912">
        <v>0</v>
      </c>
      <c r="R2912" s="2" t="str">
        <f t="shared" si="91"/>
        <v>.</v>
      </c>
      <c r="S2912" s="2">
        <f>IF(AND(P2912&lt;&gt;"_U",P2912&lt;&gt;"c",J2912&lt;&gt;99,J2912&lt;&gt;9),IFERROR(VLOOKUP(A2912,'Health Total'!$A$2:$N$10000,14,0),"."),".")</f>
        <v>0</v>
      </c>
    </row>
    <row r="2913" spans="1:19" x14ac:dyDescent="0.4">
      <c r="A2913" s="2" t="str">
        <f t="shared" si="90"/>
        <v>2023|Area outside health region|11</v>
      </c>
      <c r="B2913" t="s">
        <v>16</v>
      </c>
      <c r="C2913" t="s">
        <v>17</v>
      </c>
      <c r="D2913" t="s">
        <v>18</v>
      </c>
      <c r="E2913" t="s">
        <v>19</v>
      </c>
      <c r="F2913">
        <v>2023</v>
      </c>
      <c r="G2913">
        <v>2023</v>
      </c>
      <c r="H2913">
        <v>90</v>
      </c>
      <c r="I2913" t="s">
        <v>54</v>
      </c>
      <c r="J2913">
        <v>6</v>
      </c>
      <c r="K2913" t="s">
        <v>27</v>
      </c>
      <c r="L2913">
        <v>11</v>
      </c>
      <c r="N2913">
        <v>0</v>
      </c>
      <c r="R2913" s="2">
        <f t="shared" si="91"/>
        <v>0</v>
      </c>
      <c r="S2913" s="2">
        <f>IF(AND(P2913&lt;&gt;"_U",P2913&lt;&gt;"c",J2913&lt;&gt;99,J2913&lt;&gt;9),IFERROR(VLOOKUP(A2913,'Health Total'!$A$2:$N$10000,14,0),"."),".")</f>
        <v>3</v>
      </c>
    </row>
    <row r="2914" spans="1:19" x14ac:dyDescent="0.4">
      <c r="A2914" s="2" t="str">
        <f t="shared" si="90"/>
        <v>2023|Area outside health region|12</v>
      </c>
      <c r="B2914" t="s">
        <v>16</v>
      </c>
      <c r="C2914" t="s">
        <v>17</v>
      </c>
      <c r="D2914" t="s">
        <v>18</v>
      </c>
      <c r="E2914" t="s">
        <v>19</v>
      </c>
      <c r="F2914">
        <v>2023</v>
      </c>
      <c r="G2914">
        <v>2023</v>
      </c>
      <c r="H2914">
        <v>90</v>
      </c>
      <c r="I2914" t="s">
        <v>54</v>
      </c>
      <c r="J2914">
        <v>6</v>
      </c>
      <c r="K2914" t="s">
        <v>27</v>
      </c>
      <c r="L2914">
        <v>12</v>
      </c>
      <c r="N2914">
        <v>0</v>
      </c>
      <c r="R2914" s="2">
        <f t="shared" si="91"/>
        <v>0</v>
      </c>
      <c r="S2914" s="2">
        <f>IF(AND(P2914&lt;&gt;"_U",P2914&lt;&gt;"c",J2914&lt;&gt;99,J2914&lt;&gt;9),IFERROR(VLOOKUP(A2914,'Health Total'!$A$2:$N$10000,14,0),"."),".")</f>
        <v>3</v>
      </c>
    </row>
    <row r="2915" spans="1:19" x14ac:dyDescent="0.4">
      <c r="A2915" s="2" t="str">
        <f t="shared" si="90"/>
        <v>2023|Area outside health region|13</v>
      </c>
      <c r="B2915" t="s">
        <v>16</v>
      </c>
      <c r="C2915" t="s">
        <v>17</v>
      </c>
      <c r="D2915" t="s">
        <v>18</v>
      </c>
      <c r="E2915" t="s">
        <v>19</v>
      </c>
      <c r="F2915">
        <v>2023</v>
      </c>
      <c r="G2915">
        <v>2023</v>
      </c>
      <c r="H2915">
        <v>90</v>
      </c>
      <c r="I2915" t="s">
        <v>54</v>
      </c>
      <c r="J2915">
        <v>6</v>
      </c>
      <c r="K2915" t="s">
        <v>27</v>
      </c>
      <c r="L2915">
        <v>13</v>
      </c>
      <c r="N2915">
        <v>0</v>
      </c>
      <c r="R2915" s="2">
        <f t="shared" si="91"/>
        <v>0</v>
      </c>
      <c r="S2915" s="2">
        <f>IF(AND(P2915&lt;&gt;"_U",P2915&lt;&gt;"c",J2915&lt;&gt;99,J2915&lt;&gt;9),IFERROR(VLOOKUP(A2915,'Health Total'!$A$2:$N$10000,14,0),"."),".")</f>
        <v>111</v>
      </c>
    </row>
    <row r="2916" spans="1:19" x14ac:dyDescent="0.4">
      <c r="A2916" s="2" t="str">
        <f t="shared" si="90"/>
        <v>2023|Area outside health region|999</v>
      </c>
      <c r="B2916" t="s">
        <v>16</v>
      </c>
      <c r="C2916" t="s">
        <v>17</v>
      </c>
      <c r="D2916" t="s">
        <v>18</v>
      </c>
      <c r="E2916" t="s">
        <v>19</v>
      </c>
      <c r="F2916">
        <v>2023</v>
      </c>
      <c r="G2916">
        <v>2023</v>
      </c>
      <c r="H2916">
        <v>90</v>
      </c>
      <c r="I2916" t="s">
        <v>54</v>
      </c>
      <c r="J2916">
        <v>6</v>
      </c>
      <c r="K2916" t="s">
        <v>27</v>
      </c>
      <c r="L2916">
        <v>999</v>
      </c>
      <c r="N2916">
        <v>0</v>
      </c>
      <c r="R2916" s="2">
        <f t="shared" si="91"/>
        <v>0</v>
      </c>
      <c r="S2916" s="2">
        <f>IF(AND(P2916&lt;&gt;"_U",P2916&lt;&gt;"c",J2916&lt;&gt;99,J2916&lt;&gt;9),IFERROR(VLOOKUP(A2916,'Health Total'!$A$2:$N$10000,14,0),"."),".")</f>
        <v>114</v>
      </c>
    </row>
    <row r="2917" spans="1:19" x14ac:dyDescent="0.4">
      <c r="A2917" s="2" t="str">
        <f t="shared" si="90"/>
        <v>2023|Area outside health region|10</v>
      </c>
      <c r="B2917" t="s">
        <v>16</v>
      </c>
      <c r="C2917" t="s">
        <v>17</v>
      </c>
      <c r="D2917" t="s">
        <v>18</v>
      </c>
      <c r="E2917" t="s">
        <v>19</v>
      </c>
      <c r="F2917">
        <v>2023</v>
      </c>
      <c r="G2917">
        <v>2023</v>
      </c>
      <c r="H2917">
        <v>90</v>
      </c>
      <c r="I2917" t="s">
        <v>54</v>
      </c>
      <c r="J2917">
        <v>7</v>
      </c>
      <c r="K2917" t="s">
        <v>28</v>
      </c>
      <c r="L2917">
        <v>10</v>
      </c>
      <c r="N2917">
        <v>0</v>
      </c>
      <c r="R2917" s="2" t="str">
        <f t="shared" si="91"/>
        <v>.</v>
      </c>
      <c r="S2917" s="2">
        <f>IF(AND(P2917&lt;&gt;"_U",P2917&lt;&gt;"c",J2917&lt;&gt;99,J2917&lt;&gt;9),IFERROR(VLOOKUP(A2917,'Health Total'!$A$2:$N$10000,14,0),"."),".")</f>
        <v>0</v>
      </c>
    </row>
    <row r="2918" spans="1:19" x14ac:dyDescent="0.4">
      <c r="A2918" s="2" t="str">
        <f t="shared" si="90"/>
        <v>2023|Area outside health region|11</v>
      </c>
      <c r="B2918" t="s">
        <v>16</v>
      </c>
      <c r="C2918" t="s">
        <v>17</v>
      </c>
      <c r="D2918" t="s">
        <v>18</v>
      </c>
      <c r="E2918" t="s">
        <v>19</v>
      </c>
      <c r="F2918">
        <v>2023</v>
      </c>
      <c r="G2918">
        <v>2023</v>
      </c>
      <c r="H2918">
        <v>90</v>
      </c>
      <c r="I2918" t="s">
        <v>54</v>
      </c>
      <c r="J2918">
        <v>7</v>
      </c>
      <c r="K2918" t="s">
        <v>28</v>
      </c>
      <c r="L2918">
        <v>11</v>
      </c>
      <c r="N2918">
        <v>0</v>
      </c>
      <c r="R2918" s="2">
        <f t="shared" si="91"/>
        <v>0</v>
      </c>
      <c r="S2918" s="2">
        <f>IF(AND(P2918&lt;&gt;"_U",P2918&lt;&gt;"c",J2918&lt;&gt;99,J2918&lt;&gt;9),IFERROR(VLOOKUP(A2918,'Health Total'!$A$2:$N$10000,14,0),"."),".")</f>
        <v>3</v>
      </c>
    </row>
    <row r="2919" spans="1:19" x14ac:dyDescent="0.4">
      <c r="A2919" s="2" t="str">
        <f t="shared" si="90"/>
        <v>2023|Area outside health region|12</v>
      </c>
      <c r="B2919" t="s">
        <v>16</v>
      </c>
      <c r="C2919" t="s">
        <v>17</v>
      </c>
      <c r="D2919" t="s">
        <v>18</v>
      </c>
      <c r="E2919" t="s">
        <v>19</v>
      </c>
      <c r="F2919">
        <v>2023</v>
      </c>
      <c r="G2919">
        <v>2023</v>
      </c>
      <c r="H2919">
        <v>90</v>
      </c>
      <c r="I2919" t="s">
        <v>54</v>
      </c>
      <c r="J2919">
        <v>7</v>
      </c>
      <c r="K2919" t="s">
        <v>28</v>
      </c>
      <c r="L2919">
        <v>12</v>
      </c>
      <c r="N2919">
        <v>0</v>
      </c>
      <c r="R2919" s="2">
        <f t="shared" si="91"/>
        <v>0</v>
      </c>
      <c r="S2919" s="2">
        <f>IF(AND(P2919&lt;&gt;"_U",P2919&lt;&gt;"c",J2919&lt;&gt;99,J2919&lt;&gt;9),IFERROR(VLOOKUP(A2919,'Health Total'!$A$2:$N$10000,14,0),"."),".")</f>
        <v>3</v>
      </c>
    </row>
    <row r="2920" spans="1:19" x14ac:dyDescent="0.4">
      <c r="A2920" s="2" t="str">
        <f t="shared" si="90"/>
        <v>2023|Area outside health region|13</v>
      </c>
      <c r="B2920" t="s">
        <v>16</v>
      </c>
      <c r="C2920" t="s">
        <v>17</v>
      </c>
      <c r="D2920" t="s">
        <v>18</v>
      </c>
      <c r="E2920" t="s">
        <v>19</v>
      </c>
      <c r="F2920">
        <v>2023</v>
      </c>
      <c r="G2920">
        <v>2023</v>
      </c>
      <c r="H2920">
        <v>90</v>
      </c>
      <c r="I2920" t="s">
        <v>54</v>
      </c>
      <c r="J2920">
        <v>7</v>
      </c>
      <c r="K2920" t="s">
        <v>28</v>
      </c>
      <c r="L2920">
        <v>13</v>
      </c>
      <c r="N2920">
        <v>0</v>
      </c>
      <c r="R2920" s="2">
        <f t="shared" si="91"/>
        <v>0</v>
      </c>
      <c r="S2920" s="2">
        <f>IF(AND(P2920&lt;&gt;"_U",P2920&lt;&gt;"c",J2920&lt;&gt;99,J2920&lt;&gt;9),IFERROR(VLOOKUP(A2920,'Health Total'!$A$2:$N$10000,14,0),"."),".")</f>
        <v>111</v>
      </c>
    </row>
    <row r="2921" spans="1:19" x14ac:dyDescent="0.4">
      <c r="A2921" s="2" t="str">
        <f t="shared" si="90"/>
        <v>2023|Area outside health region|999</v>
      </c>
      <c r="B2921" t="s">
        <v>16</v>
      </c>
      <c r="C2921" t="s">
        <v>17</v>
      </c>
      <c r="D2921" t="s">
        <v>18</v>
      </c>
      <c r="E2921" t="s">
        <v>19</v>
      </c>
      <c r="F2921">
        <v>2023</v>
      </c>
      <c r="G2921">
        <v>2023</v>
      </c>
      <c r="H2921">
        <v>90</v>
      </c>
      <c r="I2921" t="s">
        <v>54</v>
      </c>
      <c r="J2921">
        <v>7</v>
      </c>
      <c r="K2921" t="s">
        <v>28</v>
      </c>
      <c r="L2921">
        <v>999</v>
      </c>
      <c r="N2921">
        <v>0</v>
      </c>
      <c r="R2921" s="2">
        <f t="shared" si="91"/>
        <v>0</v>
      </c>
      <c r="S2921" s="2">
        <f>IF(AND(P2921&lt;&gt;"_U",P2921&lt;&gt;"c",J2921&lt;&gt;99,J2921&lt;&gt;9),IFERROR(VLOOKUP(A2921,'Health Total'!$A$2:$N$10000,14,0),"."),".")</f>
        <v>114</v>
      </c>
    </row>
    <row r="2922" spans="1:19" x14ac:dyDescent="0.4">
      <c r="A2922" s="2" t="str">
        <f t="shared" si="90"/>
        <v>2023|Area outside health region|10</v>
      </c>
      <c r="B2922" t="s">
        <v>16</v>
      </c>
      <c r="C2922" t="s">
        <v>17</v>
      </c>
      <c r="D2922" t="s">
        <v>18</v>
      </c>
      <c r="E2922" t="s">
        <v>19</v>
      </c>
      <c r="F2922">
        <v>2023</v>
      </c>
      <c r="G2922">
        <v>2023</v>
      </c>
      <c r="H2922">
        <v>90</v>
      </c>
      <c r="I2922" t="s">
        <v>54</v>
      </c>
      <c r="J2922">
        <v>77</v>
      </c>
      <c r="K2922" t="s">
        <v>29</v>
      </c>
      <c r="L2922">
        <v>10</v>
      </c>
      <c r="N2922">
        <v>0</v>
      </c>
      <c r="R2922" s="2" t="str">
        <f t="shared" si="91"/>
        <v>.</v>
      </c>
      <c r="S2922" s="2">
        <f>IF(AND(P2922&lt;&gt;"_U",P2922&lt;&gt;"c",J2922&lt;&gt;99,J2922&lt;&gt;9),IFERROR(VLOOKUP(A2922,'Health Total'!$A$2:$N$10000,14,0),"."),".")</f>
        <v>0</v>
      </c>
    </row>
    <row r="2923" spans="1:19" x14ac:dyDescent="0.4">
      <c r="A2923" s="2" t="str">
        <f t="shared" si="90"/>
        <v>2023|Area outside health region|11</v>
      </c>
      <c r="B2923" t="s">
        <v>16</v>
      </c>
      <c r="C2923" t="s">
        <v>17</v>
      </c>
      <c r="D2923" t="s">
        <v>18</v>
      </c>
      <c r="E2923" t="s">
        <v>19</v>
      </c>
      <c r="F2923">
        <v>2023</v>
      </c>
      <c r="G2923">
        <v>2023</v>
      </c>
      <c r="H2923">
        <v>90</v>
      </c>
      <c r="I2923" t="s">
        <v>54</v>
      </c>
      <c r="J2923">
        <v>77</v>
      </c>
      <c r="K2923" t="s">
        <v>29</v>
      </c>
      <c r="L2923">
        <v>11</v>
      </c>
      <c r="N2923">
        <v>3</v>
      </c>
      <c r="R2923" s="2">
        <f t="shared" si="91"/>
        <v>100</v>
      </c>
      <c r="S2923" s="2">
        <f>IF(AND(P2923&lt;&gt;"_U",P2923&lt;&gt;"c",J2923&lt;&gt;99,J2923&lt;&gt;9),IFERROR(VLOOKUP(A2923,'Health Total'!$A$2:$N$10000,14,0),"."),".")</f>
        <v>3</v>
      </c>
    </row>
    <row r="2924" spans="1:19" x14ac:dyDescent="0.4">
      <c r="A2924" s="2" t="str">
        <f t="shared" si="90"/>
        <v>2023|Area outside health region|12</v>
      </c>
      <c r="B2924" t="s">
        <v>16</v>
      </c>
      <c r="C2924" t="s">
        <v>17</v>
      </c>
      <c r="D2924" t="s">
        <v>18</v>
      </c>
      <c r="E2924" t="s">
        <v>19</v>
      </c>
      <c r="F2924">
        <v>2023</v>
      </c>
      <c r="G2924">
        <v>2023</v>
      </c>
      <c r="H2924">
        <v>90</v>
      </c>
      <c r="I2924" t="s">
        <v>54</v>
      </c>
      <c r="J2924">
        <v>77</v>
      </c>
      <c r="K2924" t="s">
        <v>29</v>
      </c>
      <c r="L2924">
        <v>12</v>
      </c>
      <c r="N2924">
        <v>3</v>
      </c>
      <c r="R2924" s="2">
        <f t="shared" si="91"/>
        <v>100</v>
      </c>
      <c r="S2924" s="2">
        <f>IF(AND(P2924&lt;&gt;"_U",P2924&lt;&gt;"c",J2924&lt;&gt;99,J2924&lt;&gt;9),IFERROR(VLOOKUP(A2924,'Health Total'!$A$2:$N$10000,14,0),"."),".")</f>
        <v>3</v>
      </c>
    </row>
    <row r="2925" spans="1:19" x14ac:dyDescent="0.4">
      <c r="A2925" s="2" t="str">
        <f t="shared" si="90"/>
        <v>2023|Area outside health region|13</v>
      </c>
      <c r="B2925" t="s">
        <v>16</v>
      </c>
      <c r="C2925" t="s">
        <v>17</v>
      </c>
      <c r="D2925" t="s">
        <v>18</v>
      </c>
      <c r="E2925" t="s">
        <v>19</v>
      </c>
      <c r="F2925">
        <v>2023</v>
      </c>
      <c r="G2925">
        <v>2023</v>
      </c>
      <c r="H2925">
        <v>90</v>
      </c>
      <c r="I2925" t="s">
        <v>54</v>
      </c>
      <c r="J2925">
        <v>77</v>
      </c>
      <c r="K2925" t="s">
        <v>29</v>
      </c>
      <c r="L2925">
        <v>13</v>
      </c>
      <c r="N2925">
        <v>111</v>
      </c>
      <c r="R2925" s="2">
        <f t="shared" si="91"/>
        <v>100</v>
      </c>
      <c r="S2925" s="2">
        <f>IF(AND(P2925&lt;&gt;"_U",P2925&lt;&gt;"c",J2925&lt;&gt;99,J2925&lt;&gt;9),IFERROR(VLOOKUP(A2925,'Health Total'!$A$2:$N$10000,14,0),"."),".")</f>
        <v>111</v>
      </c>
    </row>
    <row r="2926" spans="1:19" x14ac:dyDescent="0.4">
      <c r="A2926" s="2" t="str">
        <f t="shared" si="90"/>
        <v>2023|Area outside health region|999</v>
      </c>
      <c r="B2926" t="s">
        <v>16</v>
      </c>
      <c r="C2926" t="s">
        <v>17</v>
      </c>
      <c r="D2926" t="s">
        <v>18</v>
      </c>
      <c r="E2926" t="s">
        <v>19</v>
      </c>
      <c r="F2926">
        <v>2023</v>
      </c>
      <c r="G2926">
        <v>2023</v>
      </c>
      <c r="H2926">
        <v>90</v>
      </c>
      <c r="I2926" t="s">
        <v>54</v>
      </c>
      <c r="J2926">
        <v>77</v>
      </c>
      <c r="K2926" t="s">
        <v>29</v>
      </c>
      <c r="L2926">
        <v>999</v>
      </c>
      <c r="N2926">
        <v>114</v>
      </c>
      <c r="R2926" s="2">
        <f t="shared" si="91"/>
        <v>100</v>
      </c>
      <c r="S2926" s="2">
        <f>IF(AND(P2926&lt;&gt;"_U",P2926&lt;&gt;"c",J2926&lt;&gt;99,J2926&lt;&gt;9),IFERROR(VLOOKUP(A2926,'Health Total'!$A$2:$N$10000,14,0),"."),".")</f>
        <v>114</v>
      </c>
    </row>
    <row r="2927" spans="1:19" x14ac:dyDescent="0.4">
      <c r="A2927" s="2" t="str">
        <f t="shared" si="90"/>
        <v>2023|Area outside health region|10</v>
      </c>
      <c r="B2927" t="s">
        <v>16</v>
      </c>
      <c r="C2927" t="s">
        <v>17</v>
      </c>
      <c r="D2927" t="s">
        <v>18</v>
      </c>
      <c r="E2927" t="s">
        <v>19</v>
      </c>
      <c r="F2927">
        <v>2023</v>
      </c>
      <c r="G2927">
        <v>2023</v>
      </c>
      <c r="H2927">
        <v>90</v>
      </c>
      <c r="I2927" t="s">
        <v>54</v>
      </c>
      <c r="J2927">
        <v>8</v>
      </c>
      <c r="K2927" t="s">
        <v>30</v>
      </c>
      <c r="L2927">
        <v>10</v>
      </c>
      <c r="N2927">
        <v>0</v>
      </c>
      <c r="R2927" s="2" t="str">
        <f t="shared" si="91"/>
        <v>.</v>
      </c>
      <c r="S2927" s="2">
        <f>IF(AND(P2927&lt;&gt;"_U",P2927&lt;&gt;"c",J2927&lt;&gt;99,J2927&lt;&gt;9),IFERROR(VLOOKUP(A2927,'Health Total'!$A$2:$N$10000,14,0),"."),".")</f>
        <v>0</v>
      </c>
    </row>
    <row r="2928" spans="1:19" x14ac:dyDescent="0.4">
      <c r="A2928" s="2" t="str">
        <f t="shared" si="90"/>
        <v>2023|Area outside health region|11</v>
      </c>
      <c r="B2928" t="s">
        <v>16</v>
      </c>
      <c r="C2928" t="s">
        <v>17</v>
      </c>
      <c r="D2928" t="s">
        <v>18</v>
      </c>
      <c r="E2928" t="s">
        <v>19</v>
      </c>
      <c r="F2928">
        <v>2023</v>
      </c>
      <c r="G2928">
        <v>2023</v>
      </c>
      <c r="H2928">
        <v>90</v>
      </c>
      <c r="I2928" t="s">
        <v>54</v>
      </c>
      <c r="J2928">
        <v>8</v>
      </c>
      <c r="K2928" t="s">
        <v>30</v>
      </c>
      <c r="L2928">
        <v>11</v>
      </c>
      <c r="N2928">
        <v>0</v>
      </c>
      <c r="R2928" s="2">
        <f t="shared" si="91"/>
        <v>0</v>
      </c>
      <c r="S2928" s="2">
        <f>IF(AND(P2928&lt;&gt;"_U",P2928&lt;&gt;"c",J2928&lt;&gt;99,J2928&lt;&gt;9),IFERROR(VLOOKUP(A2928,'Health Total'!$A$2:$N$10000,14,0),"."),".")</f>
        <v>3</v>
      </c>
    </row>
    <row r="2929" spans="1:19" x14ac:dyDescent="0.4">
      <c r="A2929" s="2" t="str">
        <f t="shared" si="90"/>
        <v>2023|Area outside health region|12</v>
      </c>
      <c r="B2929" t="s">
        <v>16</v>
      </c>
      <c r="C2929" t="s">
        <v>17</v>
      </c>
      <c r="D2929" t="s">
        <v>18</v>
      </c>
      <c r="E2929" t="s">
        <v>19</v>
      </c>
      <c r="F2929">
        <v>2023</v>
      </c>
      <c r="G2929">
        <v>2023</v>
      </c>
      <c r="H2929">
        <v>90</v>
      </c>
      <c r="I2929" t="s">
        <v>54</v>
      </c>
      <c r="J2929">
        <v>8</v>
      </c>
      <c r="K2929" t="s">
        <v>30</v>
      </c>
      <c r="L2929">
        <v>12</v>
      </c>
      <c r="N2929">
        <v>0</v>
      </c>
      <c r="R2929" s="2">
        <f t="shared" si="91"/>
        <v>0</v>
      </c>
      <c r="S2929" s="2">
        <f>IF(AND(P2929&lt;&gt;"_U",P2929&lt;&gt;"c",J2929&lt;&gt;99,J2929&lt;&gt;9),IFERROR(VLOOKUP(A2929,'Health Total'!$A$2:$N$10000,14,0),"."),".")</f>
        <v>3</v>
      </c>
    </row>
    <row r="2930" spans="1:19" x14ac:dyDescent="0.4">
      <c r="A2930" s="2" t="str">
        <f t="shared" si="90"/>
        <v>2023|Area outside health region|13</v>
      </c>
      <c r="B2930" t="s">
        <v>16</v>
      </c>
      <c r="C2930" t="s">
        <v>17</v>
      </c>
      <c r="D2930" t="s">
        <v>18</v>
      </c>
      <c r="E2930" t="s">
        <v>19</v>
      </c>
      <c r="F2930">
        <v>2023</v>
      </c>
      <c r="G2930">
        <v>2023</v>
      </c>
      <c r="H2930">
        <v>90</v>
      </c>
      <c r="I2930" t="s">
        <v>54</v>
      </c>
      <c r="J2930">
        <v>8</v>
      </c>
      <c r="K2930" t="s">
        <v>30</v>
      </c>
      <c r="L2930">
        <v>13</v>
      </c>
      <c r="N2930">
        <v>21</v>
      </c>
      <c r="R2930" s="2">
        <f t="shared" si="91"/>
        <v>18.920000000000002</v>
      </c>
      <c r="S2930" s="2">
        <f>IF(AND(P2930&lt;&gt;"_U",P2930&lt;&gt;"c",J2930&lt;&gt;99,J2930&lt;&gt;9),IFERROR(VLOOKUP(A2930,'Health Total'!$A$2:$N$10000,14,0),"."),".")</f>
        <v>111</v>
      </c>
    </row>
    <row r="2931" spans="1:19" x14ac:dyDescent="0.4">
      <c r="A2931" s="2" t="str">
        <f t="shared" si="90"/>
        <v>2023|Area outside health region|999</v>
      </c>
      <c r="B2931" t="s">
        <v>16</v>
      </c>
      <c r="C2931" t="s">
        <v>17</v>
      </c>
      <c r="D2931" t="s">
        <v>18</v>
      </c>
      <c r="E2931" t="s">
        <v>19</v>
      </c>
      <c r="F2931">
        <v>2023</v>
      </c>
      <c r="G2931">
        <v>2023</v>
      </c>
      <c r="H2931">
        <v>90</v>
      </c>
      <c r="I2931" t="s">
        <v>54</v>
      </c>
      <c r="J2931">
        <v>8</v>
      </c>
      <c r="K2931" t="s">
        <v>30</v>
      </c>
      <c r="L2931">
        <v>999</v>
      </c>
      <c r="N2931">
        <v>21</v>
      </c>
      <c r="R2931" s="2">
        <f t="shared" si="91"/>
        <v>18.420000000000002</v>
      </c>
      <c r="S2931" s="2">
        <f>IF(AND(P2931&lt;&gt;"_U",P2931&lt;&gt;"c",J2931&lt;&gt;99,J2931&lt;&gt;9),IFERROR(VLOOKUP(A2931,'Health Total'!$A$2:$N$10000,14,0),"."),".")</f>
        <v>114</v>
      </c>
    </row>
    <row r="2932" spans="1:19" x14ac:dyDescent="0.4">
      <c r="A2932" s="2" t="str">
        <f t="shared" si="90"/>
        <v>2023|Area outside health region|10</v>
      </c>
      <c r="B2932" t="s">
        <v>16</v>
      </c>
      <c r="C2932" t="s">
        <v>17</v>
      </c>
      <c r="D2932" t="s">
        <v>18</v>
      </c>
      <c r="E2932" t="s">
        <v>19</v>
      </c>
      <c r="F2932">
        <v>2023</v>
      </c>
      <c r="G2932">
        <v>2023</v>
      </c>
      <c r="H2932">
        <v>90</v>
      </c>
      <c r="I2932" t="s">
        <v>54</v>
      </c>
      <c r="J2932">
        <v>9</v>
      </c>
      <c r="K2932" t="s">
        <v>31</v>
      </c>
      <c r="L2932">
        <v>10</v>
      </c>
      <c r="N2932">
        <v>0</v>
      </c>
      <c r="R2932" s="2" t="str">
        <f t="shared" si="91"/>
        <v>.</v>
      </c>
      <c r="S2932" s="2" t="str">
        <f>IF(AND(P2932&lt;&gt;"_U",P2932&lt;&gt;"c",J2932&lt;&gt;99,J2932&lt;&gt;9),IFERROR(VLOOKUP(A2932,'Health Total'!$A$2:$N$10000,14,0),"."),".")</f>
        <v>.</v>
      </c>
    </row>
    <row r="2933" spans="1:19" x14ac:dyDescent="0.4">
      <c r="A2933" s="2" t="str">
        <f t="shared" si="90"/>
        <v>2023|Area outside health region|11</v>
      </c>
      <c r="B2933" t="s">
        <v>16</v>
      </c>
      <c r="C2933" t="s">
        <v>17</v>
      </c>
      <c r="D2933" t="s">
        <v>18</v>
      </c>
      <c r="E2933" t="s">
        <v>19</v>
      </c>
      <c r="F2933">
        <v>2023</v>
      </c>
      <c r="G2933">
        <v>2023</v>
      </c>
      <c r="H2933">
        <v>90</v>
      </c>
      <c r="I2933" t="s">
        <v>54</v>
      </c>
      <c r="J2933">
        <v>9</v>
      </c>
      <c r="K2933" t="s">
        <v>31</v>
      </c>
      <c r="L2933">
        <v>11</v>
      </c>
      <c r="N2933">
        <v>3</v>
      </c>
      <c r="R2933" s="2" t="str">
        <f t="shared" si="91"/>
        <v>.</v>
      </c>
      <c r="S2933" s="2" t="str">
        <f>IF(AND(P2933&lt;&gt;"_U",P2933&lt;&gt;"c",J2933&lt;&gt;99,J2933&lt;&gt;9),IFERROR(VLOOKUP(A2933,'Health Total'!$A$2:$N$10000,14,0),"."),".")</f>
        <v>.</v>
      </c>
    </row>
    <row r="2934" spans="1:19" x14ac:dyDescent="0.4">
      <c r="A2934" s="2" t="str">
        <f t="shared" si="90"/>
        <v>2023|Area outside health region|12</v>
      </c>
      <c r="B2934" t="s">
        <v>16</v>
      </c>
      <c r="C2934" t="s">
        <v>17</v>
      </c>
      <c r="D2934" t="s">
        <v>18</v>
      </c>
      <c r="E2934" t="s">
        <v>19</v>
      </c>
      <c r="F2934">
        <v>2023</v>
      </c>
      <c r="G2934">
        <v>2023</v>
      </c>
      <c r="H2934">
        <v>90</v>
      </c>
      <c r="I2934" t="s">
        <v>54</v>
      </c>
      <c r="J2934">
        <v>9</v>
      </c>
      <c r="K2934" t="s">
        <v>31</v>
      </c>
      <c r="L2934">
        <v>12</v>
      </c>
      <c r="N2934">
        <v>3</v>
      </c>
      <c r="R2934" s="2" t="str">
        <f t="shared" si="91"/>
        <v>.</v>
      </c>
      <c r="S2934" s="2" t="str">
        <f>IF(AND(P2934&lt;&gt;"_U",P2934&lt;&gt;"c",J2934&lt;&gt;99,J2934&lt;&gt;9),IFERROR(VLOOKUP(A2934,'Health Total'!$A$2:$N$10000,14,0),"."),".")</f>
        <v>.</v>
      </c>
    </row>
    <row r="2935" spans="1:19" x14ac:dyDescent="0.4">
      <c r="A2935" s="2" t="str">
        <f t="shared" si="90"/>
        <v>2023|Area outside health region|13</v>
      </c>
      <c r="B2935" t="s">
        <v>16</v>
      </c>
      <c r="C2935" t="s">
        <v>17</v>
      </c>
      <c r="D2935" t="s">
        <v>18</v>
      </c>
      <c r="E2935" t="s">
        <v>19</v>
      </c>
      <c r="F2935">
        <v>2023</v>
      </c>
      <c r="G2935">
        <v>2023</v>
      </c>
      <c r="H2935">
        <v>90</v>
      </c>
      <c r="I2935" t="s">
        <v>54</v>
      </c>
      <c r="J2935">
        <v>9</v>
      </c>
      <c r="K2935" t="s">
        <v>31</v>
      </c>
      <c r="L2935">
        <v>13</v>
      </c>
      <c r="N2935">
        <v>111</v>
      </c>
      <c r="R2935" s="2" t="str">
        <f t="shared" si="91"/>
        <v>.</v>
      </c>
      <c r="S2935" s="2" t="str">
        <f>IF(AND(P2935&lt;&gt;"_U",P2935&lt;&gt;"c",J2935&lt;&gt;99,J2935&lt;&gt;9),IFERROR(VLOOKUP(A2935,'Health Total'!$A$2:$N$10000,14,0),"."),".")</f>
        <v>.</v>
      </c>
    </row>
    <row r="2936" spans="1:19" x14ac:dyDescent="0.4">
      <c r="A2936" s="2" t="str">
        <f t="shared" si="90"/>
        <v>2023|Area outside health region|999</v>
      </c>
      <c r="B2936" t="s">
        <v>16</v>
      </c>
      <c r="C2936" t="s">
        <v>17</v>
      </c>
      <c r="D2936" t="s">
        <v>18</v>
      </c>
      <c r="E2936" t="s">
        <v>19</v>
      </c>
      <c r="F2936">
        <v>2023</v>
      </c>
      <c r="G2936">
        <v>2023</v>
      </c>
      <c r="H2936">
        <v>90</v>
      </c>
      <c r="I2936" t="s">
        <v>54</v>
      </c>
      <c r="J2936">
        <v>9</v>
      </c>
      <c r="K2936" t="s">
        <v>31</v>
      </c>
      <c r="L2936">
        <v>999</v>
      </c>
      <c r="N2936">
        <v>114</v>
      </c>
      <c r="R2936" s="2" t="str">
        <f t="shared" si="91"/>
        <v>.</v>
      </c>
      <c r="S2936" s="2" t="str">
        <f>IF(AND(P2936&lt;&gt;"_U",P2936&lt;&gt;"c",J2936&lt;&gt;99,J2936&lt;&gt;9),IFERROR(VLOOKUP(A2936,'Health Total'!$A$2:$N$10000,14,0),"."),".")</f>
        <v>.</v>
      </c>
    </row>
    <row r="2937" spans="1:19" x14ac:dyDescent="0.4">
      <c r="A2937" s="2" t="str">
        <f t="shared" si="90"/>
        <v>2023|Area outside health region|10</v>
      </c>
      <c r="B2937" t="s">
        <v>16</v>
      </c>
      <c r="C2937" t="s">
        <v>17</v>
      </c>
      <c r="D2937" t="s">
        <v>18</v>
      </c>
      <c r="E2937" t="s">
        <v>19</v>
      </c>
      <c r="F2937">
        <v>2023</v>
      </c>
      <c r="G2937">
        <v>2023</v>
      </c>
      <c r="H2937">
        <v>90</v>
      </c>
      <c r="I2937" t="s">
        <v>54</v>
      </c>
      <c r="J2937">
        <v>99</v>
      </c>
      <c r="K2937" t="s">
        <v>32</v>
      </c>
      <c r="L2937">
        <v>10</v>
      </c>
      <c r="N2937">
        <v>0</v>
      </c>
      <c r="R2937" s="2" t="str">
        <f t="shared" si="91"/>
        <v>.</v>
      </c>
      <c r="S2937" s="2" t="str">
        <f>IF(AND(P2937&lt;&gt;"_U",P2937&lt;&gt;"c",J2937&lt;&gt;99,J2937&lt;&gt;9),IFERROR(VLOOKUP(A2937,'Health Total'!$A$2:$N$10000,14,0),"."),".")</f>
        <v>.</v>
      </c>
    </row>
    <row r="2938" spans="1:19" x14ac:dyDescent="0.4">
      <c r="A2938" s="2" t="str">
        <f t="shared" si="90"/>
        <v>2023|Area outside health region|11</v>
      </c>
      <c r="B2938" t="s">
        <v>16</v>
      </c>
      <c r="C2938" t="s">
        <v>17</v>
      </c>
      <c r="D2938" t="s">
        <v>18</v>
      </c>
      <c r="E2938" t="s">
        <v>19</v>
      </c>
      <c r="F2938">
        <v>2023</v>
      </c>
      <c r="G2938">
        <v>2023</v>
      </c>
      <c r="H2938">
        <v>90</v>
      </c>
      <c r="I2938" t="s">
        <v>54</v>
      </c>
      <c r="J2938">
        <v>99</v>
      </c>
      <c r="K2938" t="s">
        <v>32</v>
      </c>
      <c r="L2938">
        <v>11</v>
      </c>
      <c r="N2938">
        <v>3</v>
      </c>
      <c r="R2938" s="2" t="str">
        <f t="shared" si="91"/>
        <v>.</v>
      </c>
      <c r="S2938" s="2" t="str">
        <f>IF(AND(P2938&lt;&gt;"_U",P2938&lt;&gt;"c",J2938&lt;&gt;99,J2938&lt;&gt;9),IFERROR(VLOOKUP(A2938,'Health Total'!$A$2:$N$10000,14,0),"."),".")</f>
        <v>.</v>
      </c>
    </row>
    <row r="2939" spans="1:19" x14ac:dyDescent="0.4">
      <c r="A2939" s="2" t="str">
        <f t="shared" si="90"/>
        <v>2023|Area outside health region|12</v>
      </c>
      <c r="B2939" t="s">
        <v>16</v>
      </c>
      <c r="C2939" t="s">
        <v>17</v>
      </c>
      <c r="D2939" t="s">
        <v>18</v>
      </c>
      <c r="E2939" t="s">
        <v>19</v>
      </c>
      <c r="F2939">
        <v>2023</v>
      </c>
      <c r="G2939">
        <v>2023</v>
      </c>
      <c r="H2939">
        <v>90</v>
      </c>
      <c r="I2939" t="s">
        <v>54</v>
      </c>
      <c r="J2939">
        <v>99</v>
      </c>
      <c r="K2939" t="s">
        <v>32</v>
      </c>
      <c r="L2939">
        <v>12</v>
      </c>
      <c r="N2939">
        <v>6</v>
      </c>
      <c r="R2939" s="2" t="str">
        <f t="shared" si="91"/>
        <v>.</v>
      </c>
      <c r="S2939" s="2" t="str">
        <f>IF(AND(P2939&lt;&gt;"_U",P2939&lt;&gt;"c",J2939&lt;&gt;99,J2939&lt;&gt;9),IFERROR(VLOOKUP(A2939,'Health Total'!$A$2:$N$10000,14,0),"."),".")</f>
        <v>.</v>
      </c>
    </row>
    <row r="2940" spans="1:19" x14ac:dyDescent="0.4">
      <c r="A2940" s="2" t="str">
        <f t="shared" si="90"/>
        <v>2023|Area outside health region|13</v>
      </c>
      <c r="B2940" t="s">
        <v>16</v>
      </c>
      <c r="C2940" t="s">
        <v>17</v>
      </c>
      <c r="D2940" t="s">
        <v>18</v>
      </c>
      <c r="E2940" t="s">
        <v>19</v>
      </c>
      <c r="F2940">
        <v>2023</v>
      </c>
      <c r="G2940">
        <v>2023</v>
      </c>
      <c r="H2940">
        <v>90</v>
      </c>
      <c r="I2940" t="s">
        <v>54</v>
      </c>
      <c r="J2940">
        <v>99</v>
      </c>
      <c r="K2940" t="s">
        <v>32</v>
      </c>
      <c r="L2940">
        <v>13</v>
      </c>
      <c r="N2940">
        <v>222</v>
      </c>
      <c r="R2940" s="2" t="str">
        <f t="shared" si="91"/>
        <v>.</v>
      </c>
      <c r="S2940" s="2" t="str">
        <f>IF(AND(P2940&lt;&gt;"_U",P2940&lt;&gt;"c",J2940&lt;&gt;99,J2940&lt;&gt;9),IFERROR(VLOOKUP(A2940,'Health Total'!$A$2:$N$10000,14,0),"."),".")</f>
        <v>.</v>
      </c>
    </row>
    <row r="2941" spans="1:19" x14ac:dyDescent="0.4">
      <c r="A2941" s="2" t="str">
        <f t="shared" si="90"/>
        <v>2023|Area outside health region|999</v>
      </c>
      <c r="B2941" t="s">
        <v>16</v>
      </c>
      <c r="C2941" t="s">
        <v>17</v>
      </c>
      <c r="D2941" t="s">
        <v>18</v>
      </c>
      <c r="E2941" t="s">
        <v>19</v>
      </c>
      <c r="F2941">
        <v>2023</v>
      </c>
      <c r="G2941">
        <v>2023</v>
      </c>
      <c r="H2941">
        <v>90</v>
      </c>
      <c r="I2941" t="s">
        <v>54</v>
      </c>
      <c r="J2941">
        <v>99</v>
      </c>
      <c r="K2941" t="s">
        <v>32</v>
      </c>
      <c r="L2941">
        <v>999</v>
      </c>
      <c r="N2941">
        <v>228</v>
      </c>
      <c r="R2941" s="2" t="str">
        <f t="shared" si="91"/>
        <v>.</v>
      </c>
      <c r="S2941" s="2" t="str">
        <f>IF(AND(P2941&lt;&gt;"_U",P2941&lt;&gt;"c",J2941&lt;&gt;99,J2941&lt;&gt;9),IFERROR(VLOOKUP(A2941,'Health Total'!$A$2:$N$10000,14,0),"."),".")</f>
        <v>.</v>
      </c>
    </row>
    <row r="2942" spans="1:19" x14ac:dyDescent="0.4">
      <c r="A2942" s="2" t="str">
        <f t="shared" si="90"/>
        <v>2023|Total - New Zealand by health region/health district|10</v>
      </c>
      <c r="B2942" t="s">
        <v>16</v>
      </c>
      <c r="C2942" t="s">
        <v>17</v>
      </c>
      <c r="D2942" t="s">
        <v>18</v>
      </c>
      <c r="E2942" t="s">
        <v>19</v>
      </c>
      <c r="F2942">
        <v>2023</v>
      </c>
      <c r="G2942">
        <v>2023</v>
      </c>
      <c r="H2942">
        <v>99999</v>
      </c>
      <c r="I2942" t="s">
        <v>147</v>
      </c>
      <c r="J2942">
        <v>0</v>
      </c>
      <c r="K2942" t="s">
        <v>21</v>
      </c>
      <c r="L2942">
        <v>10</v>
      </c>
      <c r="N2942">
        <v>99</v>
      </c>
      <c r="R2942" s="2">
        <f t="shared" si="91"/>
        <v>4.1500000000000004</v>
      </c>
      <c r="S2942" s="2">
        <f>IF(AND(P2942&lt;&gt;"_U",P2942&lt;&gt;"c",J2942&lt;&gt;99,J2942&lt;&gt;9),IFERROR(VLOOKUP(A2942,'Health Total'!$A$2:$N$10000,14,0),"."),".")</f>
        <v>2385</v>
      </c>
    </row>
    <row r="2943" spans="1:19" x14ac:dyDescent="0.4">
      <c r="A2943" s="2" t="str">
        <f t="shared" si="90"/>
        <v>2023|Total - New Zealand by health region/health district|11</v>
      </c>
      <c r="B2943" t="s">
        <v>16</v>
      </c>
      <c r="C2943" t="s">
        <v>17</v>
      </c>
      <c r="D2943" t="s">
        <v>18</v>
      </c>
      <c r="E2943" t="s">
        <v>19</v>
      </c>
      <c r="F2943">
        <v>2023</v>
      </c>
      <c r="G2943">
        <v>2023</v>
      </c>
      <c r="H2943">
        <v>99999</v>
      </c>
      <c r="I2943" t="s">
        <v>147</v>
      </c>
      <c r="J2943">
        <v>0</v>
      </c>
      <c r="K2943" t="s">
        <v>21</v>
      </c>
      <c r="L2943">
        <v>11</v>
      </c>
      <c r="N2943">
        <v>22212</v>
      </c>
      <c r="R2943" s="2">
        <f t="shared" si="91"/>
        <v>1.72</v>
      </c>
      <c r="S2943" s="2">
        <f>IF(AND(P2943&lt;&gt;"_U",P2943&lt;&gt;"c",J2943&lt;&gt;99,J2943&lt;&gt;9),IFERROR(VLOOKUP(A2943,'Health Total'!$A$2:$N$10000,14,0),"."),".")</f>
        <v>1292247</v>
      </c>
    </row>
    <row r="2944" spans="1:19" x14ac:dyDescent="0.4">
      <c r="A2944" s="2" t="str">
        <f t="shared" si="90"/>
        <v>2023|Total - New Zealand by health region/health district|12</v>
      </c>
      <c r="B2944" t="s">
        <v>16</v>
      </c>
      <c r="C2944" t="s">
        <v>17</v>
      </c>
      <c r="D2944" t="s">
        <v>18</v>
      </c>
      <c r="E2944" t="s">
        <v>19</v>
      </c>
      <c r="F2944">
        <v>2023</v>
      </c>
      <c r="G2944">
        <v>2023</v>
      </c>
      <c r="H2944">
        <v>99999</v>
      </c>
      <c r="I2944" t="s">
        <v>147</v>
      </c>
      <c r="J2944">
        <v>0</v>
      </c>
      <c r="K2944" t="s">
        <v>21</v>
      </c>
      <c r="L2944">
        <v>12</v>
      </c>
      <c r="N2944">
        <v>15837</v>
      </c>
      <c r="R2944" s="2">
        <f t="shared" si="91"/>
        <v>4.74</v>
      </c>
      <c r="S2944" s="2">
        <f>IF(AND(P2944&lt;&gt;"_U",P2944&lt;&gt;"c",J2944&lt;&gt;99,J2944&lt;&gt;9),IFERROR(VLOOKUP(A2944,'Health Total'!$A$2:$N$10000,14,0),"."),".")</f>
        <v>333837</v>
      </c>
    </row>
    <row r="2945" spans="1:19" x14ac:dyDescent="0.4">
      <c r="A2945" s="2" t="str">
        <f t="shared" si="90"/>
        <v>2023|Total - New Zealand by health region/health district|13</v>
      </c>
      <c r="B2945" t="s">
        <v>16</v>
      </c>
      <c r="C2945" t="s">
        <v>17</v>
      </c>
      <c r="D2945" t="s">
        <v>18</v>
      </c>
      <c r="E2945" t="s">
        <v>19</v>
      </c>
      <c r="F2945">
        <v>2023</v>
      </c>
      <c r="G2945">
        <v>2023</v>
      </c>
      <c r="H2945">
        <v>99999</v>
      </c>
      <c r="I2945" t="s">
        <v>147</v>
      </c>
      <c r="J2945">
        <v>0</v>
      </c>
      <c r="K2945" t="s">
        <v>21</v>
      </c>
      <c r="L2945">
        <v>13</v>
      </c>
      <c r="N2945">
        <v>1749</v>
      </c>
      <c r="R2945" s="2">
        <f t="shared" si="91"/>
        <v>16.600000000000001</v>
      </c>
      <c r="S2945" s="2">
        <f>IF(AND(P2945&lt;&gt;"_U",P2945&lt;&gt;"c",J2945&lt;&gt;99,J2945&lt;&gt;9),IFERROR(VLOOKUP(A2945,'Health Total'!$A$2:$N$10000,14,0),"."),".")</f>
        <v>10536</v>
      </c>
    </row>
    <row r="2946" spans="1:19" x14ac:dyDescent="0.4">
      <c r="A2946" s="2" t="str">
        <f t="shared" si="90"/>
        <v>2023|Total - New Zealand by health region/health district|999</v>
      </c>
      <c r="B2946" t="s">
        <v>16</v>
      </c>
      <c r="C2946" t="s">
        <v>17</v>
      </c>
      <c r="D2946" t="s">
        <v>18</v>
      </c>
      <c r="E2946" t="s">
        <v>19</v>
      </c>
      <c r="F2946">
        <v>2023</v>
      </c>
      <c r="G2946">
        <v>2023</v>
      </c>
      <c r="H2946">
        <v>99999</v>
      </c>
      <c r="I2946" t="s">
        <v>147</v>
      </c>
      <c r="J2946">
        <v>0</v>
      </c>
      <c r="K2946" t="s">
        <v>21</v>
      </c>
      <c r="L2946">
        <v>999</v>
      </c>
      <c r="N2946">
        <v>39900</v>
      </c>
      <c r="R2946" s="2">
        <f t="shared" si="91"/>
        <v>2.4300000000000002</v>
      </c>
      <c r="S2946" s="2">
        <f>IF(AND(P2946&lt;&gt;"_U",P2946&lt;&gt;"c",J2946&lt;&gt;99,J2946&lt;&gt;9),IFERROR(VLOOKUP(A2946,'Health Total'!$A$2:$N$10000,14,0),"."),".")</f>
        <v>1639005</v>
      </c>
    </row>
    <row r="2947" spans="1:19" x14ac:dyDescent="0.4">
      <c r="A2947" s="2" t="str">
        <f t="shared" ref="A2947:A3001" si="92">G2947&amp;"|"&amp;I2947&amp;"|"&amp;L2947</f>
        <v>2023|Total - New Zealand by health region/health district|10</v>
      </c>
      <c r="B2947" t="s">
        <v>16</v>
      </c>
      <c r="C2947" t="s">
        <v>17</v>
      </c>
      <c r="D2947" t="s">
        <v>18</v>
      </c>
      <c r="E2947" t="s">
        <v>19</v>
      </c>
      <c r="F2947">
        <v>2023</v>
      </c>
      <c r="G2947">
        <v>2023</v>
      </c>
      <c r="H2947">
        <v>99999</v>
      </c>
      <c r="I2947" t="s">
        <v>147</v>
      </c>
      <c r="J2947">
        <v>1</v>
      </c>
      <c r="K2947" t="s">
        <v>22</v>
      </c>
      <c r="L2947">
        <v>10</v>
      </c>
      <c r="N2947">
        <v>1491</v>
      </c>
      <c r="R2947" s="2">
        <f t="shared" ref="R2947:R3001" si="93">IF(P2947&lt;&gt;"_U",IFERROR((ROUND(N2947/S2947*100,2)),"."),".")</f>
        <v>62.52</v>
      </c>
      <c r="S2947" s="2">
        <f>IF(AND(P2947&lt;&gt;"_U",P2947&lt;&gt;"c",J2947&lt;&gt;99,J2947&lt;&gt;9),IFERROR(VLOOKUP(A2947,'Health Total'!$A$2:$N$10000,14,0),"."),".")</f>
        <v>2385</v>
      </c>
    </row>
    <row r="2948" spans="1:19" x14ac:dyDescent="0.4">
      <c r="A2948" s="2" t="str">
        <f t="shared" si="92"/>
        <v>2023|Total - New Zealand by health region/health district|11</v>
      </c>
      <c r="B2948" t="s">
        <v>16</v>
      </c>
      <c r="C2948" t="s">
        <v>17</v>
      </c>
      <c r="D2948" t="s">
        <v>18</v>
      </c>
      <c r="E2948" t="s">
        <v>19</v>
      </c>
      <c r="F2948">
        <v>2023</v>
      </c>
      <c r="G2948">
        <v>2023</v>
      </c>
      <c r="H2948">
        <v>99999</v>
      </c>
      <c r="I2948" t="s">
        <v>147</v>
      </c>
      <c r="J2948">
        <v>1</v>
      </c>
      <c r="K2948" t="s">
        <v>22</v>
      </c>
      <c r="L2948">
        <v>11</v>
      </c>
      <c r="N2948">
        <v>861732</v>
      </c>
      <c r="R2948" s="2">
        <f t="shared" si="93"/>
        <v>66.680000000000007</v>
      </c>
      <c r="S2948" s="2">
        <f>IF(AND(P2948&lt;&gt;"_U",P2948&lt;&gt;"c",J2948&lt;&gt;99,J2948&lt;&gt;9),IFERROR(VLOOKUP(A2948,'Health Total'!$A$2:$N$10000,14,0),"."),".")</f>
        <v>1292247</v>
      </c>
    </row>
    <row r="2949" spans="1:19" x14ac:dyDescent="0.4">
      <c r="A2949" s="2" t="str">
        <f t="shared" si="92"/>
        <v>2023|Total - New Zealand by health region/health district|12</v>
      </c>
      <c r="B2949" t="s">
        <v>16</v>
      </c>
      <c r="C2949" t="s">
        <v>17</v>
      </c>
      <c r="D2949" t="s">
        <v>18</v>
      </c>
      <c r="E2949" t="s">
        <v>19</v>
      </c>
      <c r="F2949">
        <v>2023</v>
      </c>
      <c r="G2949">
        <v>2023</v>
      </c>
      <c r="H2949">
        <v>99999</v>
      </c>
      <c r="I2949" t="s">
        <v>147</v>
      </c>
      <c r="J2949">
        <v>1</v>
      </c>
      <c r="K2949" t="s">
        <v>22</v>
      </c>
      <c r="L2949">
        <v>12</v>
      </c>
      <c r="N2949">
        <v>229866</v>
      </c>
      <c r="R2949" s="2">
        <f t="shared" si="93"/>
        <v>68.86</v>
      </c>
      <c r="S2949" s="2">
        <f>IF(AND(P2949&lt;&gt;"_U",P2949&lt;&gt;"c",J2949&lt;&gt;99,J2949&lt;&gt;9),IFERROR(VLOOKUP(A2949,'Health Total'!$A$2:$N$10000,14,0),"."),".")</f>
        <v>333837</v>
      </c>
    </row>
    <row r="2950" spans="1:19" x14ac:dyDescent="0.4">
      <c r="A2950" s="2" t="str">
        <f t="shared" si="92"/>
        <v>2023|Total - New Zealand by health region/health district|13</v>
      </c>
      <c r="B2950" t="s">
        <v>16</v>
      </c>
      <c r="C2950" t="s">
        <v>17</v>
      </c>
      <c r="D2950" t="s">
        <v>18</v>
      </c>
      <c r="E2950" t="s">
        <v>19</v>
      </c>
      <c r="F2950">
        <v>2023</v>
      </c>
      <c r="G2950">
        <v>2023</v>
      </c>
      <c r="H2950">
        <v>99999</v>
      </c>
      <c r="I2950" t="s">
        <v>147</v>
      </c>
      <c r="J2950">
        <v>1</v>
      </c>
      <c r="K2950" t="s">
        <v>22</v>
      </c>
      <c r="L2950">
        <v>13</v>
      </c>
      <c r="N2950">
        <v>1923</v>
      </c>
      <c r="R2950" s="2">
        <f t="shared" si="93"/>
        <v>18.25</v>
      </c>
      <c r="S2950" s="2">
        <f>IF(AND(P2950&lt;&gt;"_U",P2950&lt;&gt;"c",J2950&lt;&gt;99,J2950&lt;&gt;9),IFERROR(VLOOKUP(A2950,'Health Total'!$A$2:$N$10000,14,0),"."),".")</f>
        <v>10536</v>
      </c>
    </row>
    <row r="2951" spans="1:19" x14ac:dyDescent="0.4">
      <c r="A2951" s="2" t="str">
        <f t="shared" si="92"/>
        <v>2023|Total - New Zealand by health region/health district|999</v>
      </c>
      <c r="B2951" t="s">
        <v>16</v>
      </c>
      <c r="C2951" t="s">
        <v>17</v>
      </c>
      <c r="D2951" t="s">
        <v>18</v>
      </c>
      <c r="E2951" t="s">
        <v>19</v>
      </c>
      <c r="F2951">
        <v>2023</v>
      </c>
      <c r="G2951">
        <v>2023</v>
      </c>
      <c r="H2951">
        <v>99999</v>
      </c>
      <c r="I2951" t="s">
        <v>147</v>
      </c>
      <c r="J2951">
        <v>1</v>
      </c>
      <c r="K2951" t="s">
        <v>22</v>
      </c>
      <c r="L2951">
        <v>999</v>
      </c>
      <c r="N2951">
        <v>1095009</v>
      </c>
      <c r="R2951" s="2">
        <f t="shared" si="93"/>
        <v>66.81</v>
      </c>
      <c r="S2951" s="2">
        <f>IF(AND(P2951&lt;&gt;"_U",P2951&lt;&gt;"c",J2951&lt;&gt;99,J2951&lt;&gt;9),IFERROR(VLOOKUP(A2951,'Health Total'!$A$2:$N$10000,14,0),"."),".")</f>
        <v>1639005</v>
      </c>
    </row>
    <row r="2952" spans="1:19" x14ac:dyDescent="0.4">
      <c r="A2952" s="2" t="str">
        <f t="shared" si="92"/>
        <v>2023|Total - New Zealand by health region/health district|10</v>
      </c>
      <c r="B2952" t="s">
        <v>16</v>
      </c>
      <c r="C2952" t="s">
        <v>17</v>
      </c>
      <c r="D2952" t="s">
        <v>18</v>
      </c>
      <c r="E2952" t="s">
        <v>19</v>
      </c>
      <c r="F2952">
        <v>2023</v>
      </c>
      <c r="G2952">
        <v>2023</v>
      </c>
      <c r="H2952">
        <v>99999</v>
      </c>
      <c r="I2952" t="s">
        <v>147</v>
      </c>
      <c r="J2952">
        <v>2</v>
      </c>
      <c r="K2952" t="s">
        <v>23</v>
      </c>
      <c r="L2952">
        <v>10</v>
      </c>
      <c r="N2952">
        <v>1041</v>
      </c>
      <c r="R2952" s="2">
        <f t="shared" si="93"/>
        <v>43.65</v>
      </c>
      <c r="S2952" s="2">
        <f>IF(AND(P2952&lt;&gt;"_U",P2952&lt;&gt;"c",J2952&lt;&gt;99,J2952&lt;&gt;9),IFERROR(VLOOKUP(A2952,'Health Total'!$A$2:$N$10000,14,0),"."),".")</f>
        <v>2385</v>
      </c>
    </row>
    <row r="2953" spans="1:19" x14ac:dyDescent="0.4">
      <c r="A2953" s="2" t="str">
        <f t="shared" si="92"/>
        <v>2023|Total - New Zealand by health region/health district|11</v>
      </c>
      <c r="B2953" t="s">
        <v>16</v>
      </c>
      <c r="C2953" t="s">
        <v>17</v>
      </c>
      <c r="D2953" t="s">
        <v>18</v>
      </c>
      <c r="E2953" t="s">
        <v>19</v>
      </c>
      <c r="F2953">
        <v>2023</v>
      </c>
      <c r="G2953">
        <v>2023</v>
      </c>
      <c r="H2953">
        <v>99999</v>
      </c>
      <c r="I2953" t="s">
        <v>147</v>
      </c>
      <c r="J2953">
        <v>2</v>
      </c>
      <c r="K2953" t="s">
        <v>23</v>
      </c>
      <c r="L2953">
        <v>11</v>
      </c>
      <c r="N2953">
        <v>473289</v>
      </c>
      <c r="R2953" s="2">
        <f t="shared" si="93"/>
        <v>36.630000000000003</v>
      </c>
      <c r="S2953" s="2">
        <f>IF(AND(P2953&lt;&gt;"_U",P2953&lt;&gt;"c",J2953&lt;&gt;99,J2953&lt;&gt;9),IFERROR(VLOOKUP(A2953,'Health Total'!$A$2:$N$10000,14,0),"."),".")</f>
        <v>1292247</v>
      </c>
    </row>
    <row r="2954" spans="1:19" x14ac:dyDescent="0.4">
      <c r="A2954" s="2" t="str">
        <f t="shared" si="92"/>
        <v>2023|Total - New Zealand by health region/health district|12</v>
      </c>
      <c r="B2954" t="s">
        <v>16</v>
      </c>
      <c r="C2954" t="s">
        <v>17</v>
      </c>
      <c r="D2954" t="s">
        <v>18</v>
      </c>
      <c r="E2954" t="s">
        <v>19</v>
      </c>
      <c r="F2954">
        <v>2023</v>
      </c>
      <c r="G2954">
        <v>2023</v>
      </c>
      <c r="H2954">
        <v>99999</v>
      </c>
      <c r="I2954" t="s">
        <v>147</v>
      </c>
      <c r="J2954">
        <v>2</v>
      </c>
      <c r="K2954" t="s">
        <v>23</v>
      </c>
      <c r="L2954">
        <v>12</v>
      </c>
      <c r="N2954">
        <v>138465</v>
      </c>
      <c r="R2954" s="2">
        <f t="shared" si="93"/>
        <v>41.48</v>
      </c>
      <c r="S2954" s="2">
        <f>IF(AND(P2954&lt;&gt;"_U",P2954&lt;&gt;"c",J2954&lt;&gt;99,J2954&lt;&gt;9),IFERROR(VLOOKUP(A2954,'Health Total'!$A$2:$N$10000,14,0),"."),".")</f>
        <v>333837</v>
      </c>
    </row>
    <row r="2955" spans="1:19" x14ac:dyDescent="0.4">
      <c r="A2955" s="2" t="str">
        <f t="shared" si="92"/>
        <v>2023|Total - New Zealand by health region/health district|13</v>
      </c>
      <c r="B2955" t="s">
        <v>16</v>
      </c>
      <c r="C2955" t="s">
        <v>17</v>
      </c>
      <c r="D2955" t="s">
        <v>18</v>
      </c>
      <c r="E2955" t="s">
        <v>19</v>
      </c>
      <c r="F2955">
        <v>2023</v>
      </c>
      <c r="G2955">
        <v>2023</v>
      </c>
      <c r="H2955">
        <v>99999</v>
      </c>
      <c r="I2955" t="s">
        <v>147</v>
      </c>
      <c r="J2955">
        <v>2</v>
      </c>
      <c r="K2955" t="s">
        <v>23</v>
      </c>
      <c r="L2955">
        <v>13</v>
      </c>
      <c r="N2955">
        <v>4407</v>
      </c>
      <c r="R2955" s="2">
        <f t="shared" si="93"/>
        <v>41.83</v>
      </c>
      <c r="S2955" s="2">
        <f>IF(AND(P2955&lt;&gt;"_U",P2955&lt;&gt;"c",J2955&lt;&gt;99,J2955&lt;&gt;9),IFERROR(VLOOKUP(A2955,'Health Total'!$A$2:$N$10000,14,0),"."),".")</f>
        <v>10536</v>
      </c>
    </row>
    <row r="2956" spans="1:19" x14ac:dyDescent="0.4">
      <c r="A2956" s="2" t="str">
        <f t="shared" si="92"/>
        <v>2023|Total - New Zealand by health region/health district|999</v>
      </c>
      <c r="B2956" t="s">
        <v>16</v>
      </c>
      <c r="C2956" t="s">
        <v>17</v>
      </c>
      <c r="D2956" t="s">
        <v>18</v>
      </c>
      <c r="E2956" t="s">
        <v>19</v>
      </c>
      <c r="F2956">
        <v>2023</v>
      </c>
      <c r="G2956">
        <v>2023</v>
      </c>
      <c r="H2956">
        <v>99999</v>
      </c>
      <c r="I2956" t="s">
        <v>147</v>
      </c>
      <c r="J2956">
        <v>2</v>
      </c>
      <c r="K2956" t="s">
        <v>23</v>
      </c>
      <c r="L2956">
        <v>999</v>
      </c>
      <c r="N2956">
        <v>617205</v>
      </c>
      <c r="R2956" s="2">
        <f t="shared" si="93"/>
        <v>37.659999999999997</v>
      </c>
      <c r="S2956" s="2">
        <f>IF(AND(P2956&lt;&gt;"_U",P2956&lt;&gt;"c",J2956&lt;&gt;99,J2956&lt;&gt;9),IFERROR(VLOOKUP(A2956,'Health Total'!$A$2:$N$10000,14,0),"."),".")</f>
        <v>1639005</v>
      </c>
    </row>
    <row r="2957" spans="1:19" x14ac:dyDescent="0.4">
      <c r="A2957" s="2" t="str">
        <f t="shared" si="92"/>
        <v>2023|Total - New Zealand by health region/health district|10</v>
      </c>
      <c r="B2957" t="s">
        <v>16</v>
      </c>
      <c r="C2957" t="s">
        <v>17</v>
      </c>
      <c r="D2957" t="s">
        <v>18</v>
      </c>
      <c r="E2957" t="s">
        <v>19</v>
      </c>
      <c r="F2957">
        <v>2023</v>
      </c>
      <c r="G2957">
        <v>2023</v>
      </c>
      <c r="H2957">
        <v>99999</v>
      </c>
      <c r="I2957" t="s">
        <v>147</v>
      </c>
      <c r="J2957">
        <v>3</v>
      </c>
      <c r="K2957" t="s">
        <v>24</v>
      </c>
      <c r="L2957">
        <v>10</v>
      </c>
      <c r="N2957">
        <v>510</v>
      </c>
      <c r="R2957" s="2">
        <f t="shared" si="93"/>
        <v>21.38</v>
      </c>
      <c r="S2957" s="2">
        <f>IF(AND(P2957&lt;&gt;"_U",P2957&lt;&gt;"c",J2957&lt;&gt;99,J2957&lt;&gt;9),IFERROR(VLOOKUP(A2957,'Health Total'!$A$2:$N$10000,14,0),"."),".")</f>
        <v>2385</v>
      </c>
    </row>
    <row r="2958" spans="1:19" x14ac:dyDescent="0.4">
      <c r="A2958" s="2" t="str">
        <f t="shared" si="92"/>
        <v>2023|Total - New Zealand by health region/health district|11</v>
      </c>
      <c r="B2958" t="s">
        <v>16</v>
      </c>
      <c r="C2958" t="s">
        <v>17</v>
      </c>
      <c r="D2958" t="s">
        <v>18</v>
      </c>
      <c r="E2958" t="s">
        <v>19</v>
      </c>
      <c r="F2958">
        <v>2023</v>
      </c>
      <c r="G2958">
        <v>2023</v>
      </c>
      <c r="H2958">
        <v>99999</v>
      </c>
      <c r="I2958" t="s">
        <v>147</v>
      </c>
      <c r="J2958">
        <v>3</v>
      </c>
      <c r="K2958" t="s">
        <v>24</v>
      </c>
      <c r="L2958">
        <v>11</v>
      </c>
      <c r="N2958">
        <v>141255</v>
      </c>
      <c r="R2958" s="2">
        <f t="shared" si="93"/>
        <v>10.93</v>
      </c>
      <c r="S2958" s="2">
        <f>IF(AND(P2958&lt;&gt;"_U",P2958&lt;&gt;"c",J2958&lt;&gt;99,J2958&lt;&gt;9),IFERROR(VLOOKUP(A2958,'Health Total'!$A$2:$N$10000,14,0),"."),".")</f>
        <v>1292247</v>
      </c>
    </row>
    <row r="2959" spans="1:19" x14ac:dyDescent="0.4">
      <c r="A2959" s="2" t="str">
        <f t="shared" si="92"/>
        <v>2023|Total - New Zealand by health region/health district|12</v>
      </c>
      <c r="B2959" t="s">
        <v>16</v>
      </c>
      <c r="C2959" t="s">
        <v>17</v>
      </c>
      <c r="D2959" t="s">
        <v>18</v>
      </c>
      <c r="E2959" t="s">
        <v>19</v>
      </c>
      <c r="F2959">
        <v>2023</v>
      </c>
      <c r="G2959">
        <v>2023</v>
      </c>
      <c r="H2959">
        <v>99999</v>
      </c>
      <c r="I2959" t="s">
        <v>147</v>
      </c>
      <c r="J2959">
        <v>3</v>
      </c>
      <c r="K2959" t="s">
        <v>24</v>
      </c>
      <c r="L2959">
        <v>12</v>
      </c>
      <c r="N2959">
        <v>13428</v>
      </c>
      <c r="R2959" s="2">
        <f t="shared" si="93"/>
        <v>4.0199999999999996</v>
      </c>
      <c r="S2959" s="2">
        <f>IF(AND(P2959&lt;&gt;"_U",P2959&lt;&gt;"c",J2959&lt;&gt;99,J2959&lt;&gt;9),IFERROR(VLOOKUP(A2959,'Health Total'!$A$2:$N$10000,14,0),"."),".")</f>
        <v>333837</v>
      </c>
    </row>
    <row r="2960" spans="1:19" x14ac:dyDescent="0.4">
      <c r="A2960" s="2" t="str">
        <f t="shared" si="92"/>
        <v>2023|Total - New Zealand by health region/health district|13</v>
      </c>
      <c r="B2960" t="s">
        <v>16</v>
      </c>
      <c r="C2960" t="s">
        <v>17</v>
      </c>
      <c r="D2960" t="s">
        <v>18</v>
      </c>
      <c r="E2960" t="s">
        <v>19</v>
      </c>
      <c r="F2960">
        <v>2023</v>
      </c>
      <c r="G2960">
        <v>2023</v>
      </c>
      <c r="H2960">
        <v>99999</v>
      </c>
      <c r="I2960" t="s">
        <v>147</v>
      </c>
      <c r="J2960">
        <v>3</v>
      </c>
      <c r="K2960" t="s">
        <v>24</v>
      </c>
      <c r="L2960">
        <v>13</v>
      </c>
      <c r="N2960">
        <v>1296</v>
      </c>
      <c r="R2960" s="2">
        <f t="shared" si="93"/>
        <v>12.3</v>
      </c>
      <c r="S2960" s="2">
        <f>IF(AND(P2960&lt;&gt;"_U",P2960&lt;&gt;"c",J2960&lt;&gt;99,J2960&lt;&gt;9),IFERROR(VLOOKUP(A2960,'Health Total'!$A$2:$N$10000,14,0),"."),".")</f>
        <v>10536</v>
      </c>
    </row>
    <row r="2961" spans="1:19" x14ac:dyDescent="0.4">
      <c r="A2961" s="2" t="str">
        <f t="shared" si="92"/>
        <v>2023|Total - New Zealand by health region/health district|999</v>
      </c>
      <c r="B2961" t="s">
        <v>16</v>
      </c>
      <c r="C2961" t="s">
        <v>17</v>
      </c>
      <c r="D2961" t="s">
        <v>18</v>
      </c>
      <c r="E2961" t="s">
        <v>19</v>
      </c>
      <c r="F2961">
        <v>2023</v>
      </c>
      <c r="G2961">
        <v>2023</v>
      </c>
      <c r="H2961">
        <v>99999</v>
      </c>
      <c r="I2961" t="s">
        <v>147</v>
      </c>
      <c r="J2961">
        <v>3</v>
      </c>
      <c r="K2961" t="s">
        <v>24</v>
      </c>
      <c r="L2961">
        <v>999</v>
      </c>
      <c r="N2961">
        <v>156492</v>
      </c>
      <c r="R2961" s="2">
        <f t="shared" si="93"/>
        <v>9.5500000000000007</v>
      </c>
      <c r="S2961" s="2">
        <f>IF(AND(P2961&lt;&gt;"_U",P2961&lt;&gt;"c",J2961&lt;&gt;99,J2961&lt;&gt;9),IFERROR(VLOOKUP(A2961,'Health Total'!$A$2:$N$10000,14,0),"."),".")</f>
        <v>1639005</v>
      </c>
    </row>
    <row r="2962" spans="1:19" x14ac:dyDescent="0.4">
      <c r="A2962" s="2" t="str">
        <f t="shared" si="92"/>
        <v>2023|Total - New Zealand by health region/health district|10</v>
      </c>
      <c r="B2962" t="s">
        <v>16</v>
      </c>
      <c r="C2962" t="s">
        <v>17</v>
      </c>
      <c r="D2962" t="s">
        <v>18</v>
      </c>
      <c r="E2962" t="s">
        <v>19</v>
      </c>
      <c r="F2962">
        <v>2023</v>
      </c>
      <c r="G2962">
        <v>2023</v>
      </c>
      <c r="H2962">
        <v>99999</v>
      </c>
      <c r="I2962" t="s">
        <v>147</v>
      </c>
      <c r="J2962">
        <v>4</v>
      </c>
      <c r="K2962" t="s">
        <v>25</v>
      </c>
      <c r="L2962">
        <v>10</v>
      </c>
      <c r="N2962">
        <v>102</v>
      </c>
      <c r="R2962" s="2">
        <f t="shared" si="93"/>
        <v>4.28</v>
      </c>
      <c r="S2962" s="2">
        <f>IF(AND(P2962&lt;&gt;"_U",P2962&lt;&gt;"c",J2962&lt;&gt;99,J2962&lt;&gt;9),IFERROR(VLOOKUP(A2962,'Health Total'!$A$2:$N$10000,14,0),"."),".")</f>
        <v>2385</v>
      </c>
    </row>
    <row r="2963" spans="1:19" x14ac:dyDescent="0.4">
      <c r="A2963" s="2" t="str">
        <f t="shared" si="92"/>
        <v>2023|Total - New Zealand by health region/health district|11</v>
      </c>
      <c r="B2963" t="s">
        <v>16</v>
      </c>
      <c r="C2963" t="s">
        <v>17</v>
      </c>
      <c r="D2963" t="s">
        <v>18</v>
      </c>
      <c r="E2963" t="s">
        <v>19</v>
      </c>
      <c r="F2963">
        <v>2023</v>
      </c>
      <c r="G2963">
        <v>2023</v>
      </c>
      <c r="H2963">
        <v>99999</v>
      </c>
      <c r="I2963" t="s">
        <v>147</v>
      </c>
      <c r="J2963">
        <v>4</v>
      </c>
      <c r="K2963" t="s">
        <v>25</v>
      </c>
      <c r="L2963">
        <v>11</v>
      </c>
      <c r="N2963">
        <v>33771</v>
      </c>
      <c r="R2963" s="2">
        <f t="shared" si="93"/>
        <v>2.61</v>
      </c>
      <c r="S2963" s="2">
        <f>IF(AND(P2963&lt;&gt;"_U",P2963&lt;&gt;"c",J2963&lt;&gt;99,J2963&lt;&gt;9),IFERROR(VLOOKUP(A2963,'Health Total'!$A$2:$N$10000,14,0),"."),".")</f>
        <v>1292247</v>
      </c>
    </row>
    <row r="2964" spans="1:19" x14ac:dyDescent="0.4">
      <c r="A2964" s="2" t="str">
        <f t="shared" si="92"/>
        <v>2023|Total - New Zealand by health region/health district|12</v>
      </c>
      <c r="B2964" t="s">
        <v>16</v>
      </c>
      <c r="C2964" t="s">
        <v>17</v>
      </c>
      <c r="D2964" t="s">
        <v>18</v>
      </c>
      <c r="E2964" t="s">
        <v>19</v>
      </c>
      <c r="F2964">
        <v>2023</v>
      </c>
      <c r="G2964">
        <v>2023</v>
      </c>
      <c r="H2964">
        <v>99999</v>
      </c>
      <c r="I2964" t="s">
        <v>147</v>
      </c>
      <c r="J2964">
        <v>4</v>
      </c>
      <c r="K2964" t="s">
        <v>25</v>
      </c>
      <c r="L2964">
        <v>12</v>
      </c>
      <c r="N2964">
        <v>6306</v>
      </c>
      <c r="R2964" s="2">
        <f t="shared" si="93"/>
        <v>1.89</v>
      </c>
      <c r="S2964" s="2">
        <f>IF(AND(P2964&lt;&gt;"_U",P2964&lt;&gt;"c",J2964&lt;&gt;99,J2964&lt;&gt;9),IFERROR(VLOOKUP(A2964,'Health Total'!$A$2:$N$10000,14,0),"."),".")</f>
        <v>333837</v>
      </c>
    </row>
    <row r="2965" spans="1:19" x14ac:dyDescent="0.4">
      <c r="A2965" s="2" t="str">
        <f t="shared" si="92"/>
        <v>2023|Total - New Zealand by health region/health district|13</v>
      </c>
      <c r="B2965" t="s">
        <v>16</v>
      </c>
      <c r="C2965" t="s">
        <v>17</v>
      </c>
      <c r="D2965" t="s">
        <v>18</v>
      </c>
      <c r="E2965" t="s">
        <v>19</v>
      </c>
      <c r="F2965">
        <v>2023</v>
      </c>
      <c r="G2965">
        <v>2023</v>
      </c>
      <c r="H2965">
        <v>99999</v>
      </c>
      <c r="I2965" t="s">
        <v>147</v>
      </c>
      <c r="J2965">
        <v>4</v>
      </c>
      <c r="K2965" t="s">
        <v>25</v>
      </c>
      <c r="L2965">
        <v>13</v>
      </c>
      <c r="N2965">
        <v>618</v>
      </c>
      <c r="R2965" s="2">
        <f t="shared" si="93"/>
        <v>5.87</v>
      </c>
      <c r="S2965" s="2">
        <f>IF(AND(P2965&lt;&gt;"_U",P2965&lt;&gt;"c",J2965&lt;&gt;99,J2965&lt;&gt;9),IFERROR(VLOOKUP(A2965,'Health Total'!$A$2:$N$10000,14,0),"."),".")</f>
        <v>10536</v>
      </c>
    </row>
    <row r="2966" spans="1:19" x14ac:dyDescent="0.4">
      <c r="A2966" s="2" t="str">
        <f t="shared" si="92"/>
        <v>2023|Total - New Zealand by health region/health district|999</v>
      </c>
      <c r="B2966" t="s">
        <v>16</v>
      </c>
      <c r="C2966" t="s">
        <v>17</v>
      </c>
      <c r="D2966" t="s">
        <v>18</v>
      </c>
      <c r="E2966" t="s">
        <v>19</v>
      </c>
      <c r="F2966">
        <v>2023</v>
      </c>
      <c r="G2966">
        <v>2023</v>
      </c>
      <c r="H2966">
        <v>99999</v>
      </c>
      <c r="I2966" t="s">
        <v>147</v>
      </c>
      <c r="J2966">
        <v>4</v>
      </c>
      <c r="K2966" t="s">
        <v>25</v>
      </c>
      <c r="L2966">
        <v>999</v>
      </c>
      <c r="N2966">
        <v>40797</v>
      </c>
      <c r="R2966" s="2">
        <f t="shared" si="93"/>
        <v>2.4900000000000002</v>
      </c>
      <c r="S2966" s="2">
        <f>IF(AND(P2966&lt;&gt;"_U",P2966&lt;&gt;"c",J2966&lt;&gt;99,J2966&lt;&gt;9),IFERROR(VLOOKUP(A2966,'Health Total'!$A$2:$N$10000,14,0),"."),".")</f>
        <v>1639005</v>
      </c>
    </row>
    <row r="2967" spans="1:19" x14ac:dyDescent="0.4">
      <c r="A2967" s="2" t="str">
        <f t="shared" si="92"/>
        <v>2023|Total - New Zealand by health region/health district|10</v>
      </c>
      <c r="B2967" t="s">
        <v>16</v>
      </c>
      <c r="C2967" t="s">
        <v>17</v>
      </c>
      <c r="D2967" t="s">
        <v>18</v>
      </c>
      <c r="E2967" t="s">
        <v>19</v>
      </c>
      <c r="F2967">
        <v>2023</v>
      </c>
      <c r="G2967">
        <v>2023</v>
      </c>
      <c r="H2967">
        <v>99999</v>
      </c>
      <c r="I2967" t="s">
        <v>147</v>
      </c>
      <c r="J2967">
        <v>5</v>
      </c>
      <c r="K2967" t="s">
        <v>26</v>
      </c>
      <c r="L2967">
        <v>10</v>
      </c>
      <c r="N2967">
        <v>531</v>
      </c>
      <c r="R2967" s="2">
        <f t="shared" si="93"/>
        <v>22.26</v>
      </c>
      <c r="S2967" s="2">
        <f>IF(AND(P2967&lt;&gt;"_U",P2967&lt;&gt;"c",J2967&lt;&gt;99,J2967&lt;&gt;9),IFERROR(VLOOKUP(A2967,'Health Total'!$A$2:$N$10000,14,0),"."),".")</f>
        <v>2385</v>
      </c>
    </row>
    <row r="2968" spans="1:19" x14ac:dyDescent="0.4">
      <c r="A2968" s="2" t="str">
        <f t="shared" si="92"/>
        <v>2023|Total - New Zealand by health region/health district|11</v>
      </c>
      <c r="B2968" t="s">
        <v>16</v>
      </c>
      <c r="C2968" t="s">
        <v>17</v>
      </c>
      <c r="D2968" t="s">
        <v>18</v>
      </c>
      <c r="E2968" t="s">
        <v>19</v>
      </c>
      <c r="F2968">
        <v>2023</v>
      </c>
      <c r="G2968">
        <v>2023</v>
      </c>
      <c r="H2968">
        <v>99999</v>
      </c>
      <c r="I2968" t="s">
        <v>147</v>
      </c>
      <c r="J2968">
        <v>5</v>
      </c>
      <c r="K2968" t="s">
        <v>26</v>
      </c>
      <c r="L2968">
        <v>11</v>
      </c>
      <c r="N2968">
        <v>443703</v>
      </c>
      <c r="R2968" s="2">
        <f t="shared" si="93"/>
        <v>34.340000000000003</v>
      </c>
      <c r="S2968" s="2">
        <f>IF(AND(P2968&lt;&gt;"_U",P2968&lt;&gt;"c",J2968&lt;&gt;99,J2968&lt;&gt;9),IFERROR(VLOOKUP(A2968,'Health Total'!$A$2:$N$10000,14,0),"."),".")</f>
        <v>1292247</v>
      </c>
    </row>
    <row r="2969" spans="1:19" x14ac:dyDescent="0.4">
      <c r="A2969" s="2" t="str">
        <f t="shared" si="92"/>
        <v>2023|Total - New Zealand by health region/health district|12</v>
      </c>
      <c r="B2969" t="s">
        <v>16</v>
      </c>
      <c r="C2969" t="s">
        <v>17</v>
      </c>
      <c r="D2969" t="s">
        <v>18</v>
      </c>
      <c r="E2969" t="s">
        <v>19</v>
      </c>
      <c r="F2969">
        <v>2023</v>
      </c>
      <c r="G2969">
        <v>2023</v>
      </c>
      <c r="H2969">
        <v>99999</v>
      </c>
      <c r="I2969" t="s">
        <v>147</v>
      </c>
      <c r="J2969">
        <v>5</v>
      </c>
      <c r="K2969" t="s">
        <v>26</v>
      </c>
      <c r="L2969">
        <v>12</v>
      </c>
      <c r="N2969">
        <v>16626</v>
      </c>
      <c r="R2969" s="2">
        <f t="shared" si="93"/>
        <v>4.9800000000000004</v>
      </c>
      <c r="S2969" s="2">
        <f>IF(AND(P2969&lt;&gt;"_U",P2969&lt;&gt;"c",J2969&lt;&gt;99,J2969&lt;&gt;9),IFERROR(VLOOKUP(A2969,'Health Total'!$A$2:$N$10000,14,0),"."),".")</f>
        <v>333837</v>
      </c>
    </row>
    <row r="2970" spans="1:19" x14ac:dyDescent="0.4">
      <c r="A2970" s="2" t="str">
        <f t="shared" si="92"/>
        <v>2023|Total - New Zealand by health region/health district|13</v>
      </c>
      <c r="B2970" t="s">
        <v>16</v>
      </c>
      <c r="C2970" t="s">
        <v>17</v>
      </c>
      <c r="D2970" t="s">
        <v>18</v>
      </c>
      <c r="E2970" t="s">
        <v>19</v>
      </c>
      <c r="F2970">
        <v>2023</v>
      </c>
      <c r="G2970">
        <v>2023</v>
      </c>
      <c r="H2970">
        <v>99999</v>
      </c>
      <c r="I2970" t="s">
        <v>147</v>
      </c>
      <c r="J2970">
        <v>5</v>
      </c>
      <c r="K2970" t="s">
        <v>26</v>
      </c>
      <c r="L2970">
        <v>13</v>
      </c>
      <c r="N2970">
        <v>1689</v>
      </c>
      <c r="R2970" s="2">
        <f t="shared" si="93"/>
        <v>16.03</v>
      </c>
      <c r="S2970" s="2">
        <f>IF(AND(P2970&lt;&gt;"_U",P2970&lt;&gt;"c",J2970&lt;&gt;99,J2970&lt;&gt;9),IFERROR(VLOOKUP(A2970,'Health Total'!$A$2:$N$10000,14,0),"."),".")</f>
        <v>10536</v>
      </c>
    </row>
    <row r="2971" spans="1:19" x14ac:dyDescent="0.4">
      <c r="A2971" s="2" t="str">
        <f t="shared" si="92"/>
        <v>2023|Total - New Zealand by health region/health district|999</v>
      </c>
      <c r="B2971" t="s">
        <v>16</v>
      </c>
      <c r="C2971" t="s">
        <v>17</v>
      </c>
      <c r="D2971" t="s">
        <v>18</v>
      </c>
      <c r="E2971" t="s">
        <v>19</v>
      </c>
      <c r="F2971">
        <v>2023</v>
      </c>
      <c r="G2971">
        <v>2023</v>
      </c>
      <c r="H2971">
        <v>99999</v>
      </c>
      <c r="I2971" t="s">
        <v>147</v>
      </c>
      <c r="J2971">
        <v>5</v>
      </c>
      <c r="K2971" t="s">
        <v>26</v>
      </c>
      <c r="L2971">
        <v>999</v>
      </c>
      <c r="N2971">
        <v>462549</v>
      </c>
      <c r="R2971" s="2">
        <f t="shared" si="93"/>
        <v>28.22</v>
      </c>
      <c r="S2971" s="2">
        <f>IF(AND(P2971&lt;&gt;"_U",P2971&lt;&gt;"c",J2971&lt;&gt;99,J2971&lt;&gt;9),IFERROR(VLOOKUP(A2971,'Health Total'!$A$2:$N$10000,14,0),"."),".")</f>
        <v>1639005</v>
      </c>
    </row>
    <row r="2972" spans="1:19" x14ac:dyDescent="0.4">
      <c r="A2972" s="2" t="str">
        <f t="shared" si="92"/>
        <v>2023|Total - New Zealand by health region/health district|10</v>
      </c>
      <c r="B2972" t="s">
        <v>16</v>
      </c>
      <c r="C2972" t="s">
        <v>17</v>
      </c>
      <c r="D2972" t="s">
        <v>18</v>
      </c>
      <c r="E2972" t="s">
        <v>19</v>
      </c>
      <c r="F2972">
        <v>2023</v>
      </c>
      <c r="G2972">
        <v>2023</v>
      </c>
      <c r="H2972">
        <v>99999</v>
      </c>
      <c r="I2972" t="s">
        <v>147</v>
      </c>
      <c r="J2972">
        <v>6</v>
      </c>
      <c r="K2972" t="s">
        <v>27</v>
      </c>
      <c r="L2972">
        <v>10</v>
      </c>
      <c r="N2972">
        <v>30</v>
      </c>
      <c r="R2972" s="2">
        <f t="shared" si="93"/>
        <v>1.26</v>
      </c>
      <c r="S2972" s="2">
        <f>IF(AND(P2972&lt;&gt;"_U",P2972&lt;&gt;"c",J2972&lt;&gt;99,J2972&lt;&gt;9),IFERROR(VLOOKUP(A2972,'Health Total'!$A$2:$N$10000,14,0),"."),".")</f>
        <v>2385</v>
      </c>
    </row>
    <row r="2973" spans="1:19" x14ac:dyDescent="0.4">
      <c r="A2973" s="2" t="str">
        <f t="shared" si="92"/>
        <v>2023|Total - New Zealand by health region/health district|11</v>
      </c>
      <c r="B2973" t="s">
        <v>16</v>
      </c>
      <c r="C2973" t="s">
        <v>17</v>
      </c>
      <c r="D2973" t="s">
        <v>18</v>
      </c>
      <c r="E2973" t="s">
        <v>19</v>
      </c>
      <c r="F2973">
        <v>2023</v>
      </c>
      <c r="G2973">
        <v>2023</v>
      </c>
      <c r="H2973">
        <v>99999</v>
      </c>
      <c r="I2973" t="s">
        <v>147</v>
      </c>
      <c r="J2973">
        <v>6</v>
      </c>
      <c r="K2973" t="s">
        <v>27</v>
      </c>
      <c r="L2973">
        <v>11</v>
      </c>
      <c r="N2973">
        <v>13293</v>
      </c>
      <c r="R2973" s="2">
        <f t="shared" si="93"/>
        <v>1.03</v>
      </c>
      <c r="S2973" s="2">
        <f>IF(AND(P2973&lt;&gt;"_U",P2973&lt;&gt;"c",J2973&lt;&gt;99,J2973&lt;&gt;9),IFERROR(VLOOKUP(A2973,'Health Total'!$A$2:$N$10000,14,0),"."),".")</f>
        <v>1292247</v>
      </c>
    </row>
    <row r="2974" spans="1:19" x14ac:dyDescent="0.4">
      <c r="A2974" s="2" t="str">
        <f t="shared" si="92"/>
        <v>2023|Total - New Zealand by health region/health district|12</v>
      </c>
      <c r="B2974" t="s">
        <v>16</v>
      </c>
      <c r="C2974" t="s">
        <v>17</v>
      </c>
      <c r="D2974" t="s">
        <v>18</v>
      </c>
      <c r="E2974" t="s">
        <v>19</v>
      </c>
      <c r="F2974">
        <v>2023</v>
      </c>
      <c r="G2974">
        <v>2023</v>
      </c>
      <c r="H2974">
        <v>99999</v>
      </c>
      <c r="I2974" t="s">
        <v>147</v>
      </c>
      <c r="J2974">
        <v>6</v>
      </c>
      <c r="K2974" t="s">
        <v>27</v>
      </c>
      <c r="L2974">
        <v>12</v>
      </c>
      <c r="N2974">
        <v>840</v>
      </c>
      <c r="R2974" s="2">
        <f t="shared" si="93"/>
        <v>0.25</v>
      </c>
      <c r="S2974" s="2">
        <f>IF(AND(P2974&lt;&gt;"_U",P2974&lt;&gt;"c",J2974&lt;&gt;99,J2974&lt;&gt;9),IFERROR(VLOOKUP(A2974,'Health Total'!$A$2:$N$10000,14,0),"."),".")</f>
        <v>333837</v>
      </c>
    </row>
    <row r="2975" spans="1:19" x14ac:dyDescent="0.4">
      <c r="A2975" s="2" t="str">
        <f t="shared" si="92"/>
        <v>2023|Total - New Zealand by health region/health district|13</v>
      </c>
      <c r="B2975" t="s">
        <v>16</v>
      </c>
      <c r="C2975" t="s">
        <v>17</v>
      </c>
      <c r="D2975" t="s">
        <v>18</v>
      </c>
      <c r="E2975" t="s">
        <v>19</v>
      </c>
      <c r="F2975">
        <v>2023</v>
      </c>
      <c r="G2975">
        <v>2023</v>
      </c>
      <c r="H2975">
        <v>99999</v>
      </c>
      <c r="I2975" t="s">
        <v>147</v>
      </c>
      <c r="J2975">
        <v>6</v>
      </c>
      <c r="K2975" t="s">
        <v>27</v>
      </c>
      <c r="L2975">
        <v>13</v>
      </c>
      <c r="N2975">
        <v>33</v>
      </c>
      <c r="R2975" s="2">
        <f t="shared" si="93"/>
        <v>0.31</v>
      </c>
      <c r="S2975" s="2">
        <f>IF(AND(P2975&lt;&gt;"_U",P2975&lt;&gt;"c",J2975&lt;&gt;99,J2975&lt;&gt;9),IFERROR(VLOOKUP(A2975,'Health Total'!$A$2:$N$10000,14,0),"."),".")</f>
        <v>10536</v>
      </c>
    </row>
    <row r="2976" spans="1:19" x14ac:dyDescent="0.4">
      <c r="A2976" s="2" t="str">
        <f t="shared" si="92"/>
        <v>2023|Total - New Zealand by health region/health district|999</v>
      </c>
      <c r="B2976" t="s">
        <v>16</v>
      </c>
      <c r="C2976" t="s">
        <v>17</v>
      </c>
      <c r="D2976" t="s">
        <v>18</v>
      </c>
      <c r="E2976" t="s">
        <v>19</v>
      </c>
      <c r="F2976">
        <v>2023</v>
      </c>
      <c r="G2976">
        <v>2023</v>
      </c>
      <c r="H2976">
        <v>99999</v>
      </c>
      <c r="I2976" t="s">
        <v>147</v>
      </c>
      <c r="J2976">
        <v>6</v>
      </c>
      <c r="K2976" t="s">
        <v>27</v>
      </c>
      <c r="L2976">
        <v>999</v>
      </c>
      <c r="N2976">
        <v>14193</v>
      </c>
      <c r="R2976" s="2">
        <f t="shared" si="93"/>
        <v>0.87</v>
      </c>
      <c r="S2976" s="2">
        <f>IF(AND(P2976&lt;&gt;"_U",P2976&lt;&gt;"c",J2976&lt;&gt;99,J2976&lt;&gt;9),IFERROR(VLOOKUP(A2976,'Health Total'!$A$2:$N$10000,14,0),"."),".")</f>
        <v>1639005</v>
      </c>
    </row>
    <row r="2977" spans="1:19" x14ac:dyDescent="0.4">
      <c r="A2977" s="2" t="str">
        <f t="shared" si="92"/>
        <v>2023|Total - New Zealand by health region/health district|10</v>
      </c>
      <c r="B2977" t="s">
        <v>16</v>
      </c>
      <c r="C2977" t="s">
        <v>17</v>
      </c>
      <c r="D2977" t="s">
        <v>18</v>
      </c>
      <c r="E2977" t="s">
        <v>19</v>
      </c>
      <c r="F2977">
        <v>2023</v>
      </c>
      <c r="G2977">
        <v>2023</v>
      </c>
      <c r="H2977">
        <v>99999</v>
      </c>
      <c r="I2977" t="s">
        <v>147</v>
      </c>
      <c r="J2977">
        <v>7</v>
      </c>
      <c r="K2977" t="s">
        <v>28</v>
      </c>
      <c r="L2977">
        <v>10</v>
      </c>
      <c r="N2977">
        <v>21</v>
      </c>
      <c r="R2977" s="2">
        <f t="shared" si="93"/>
        <v>0.88</v>
      </c>
      <c r="S2977" s="2">
        <f>IF(AND(P2977&lt;&gt;"_U",P2977&lt;&gt;"c",J2977&lt;&gt;99,J2977&lt;&gt;9),IFERROR(VLOOKUP(A2977,'Health Total'!$A$2:$N$10000,14,0),"."),".")</f>
        <v>2385</v>
      </c>
    </row>
    <row r="2978" spans="1:19" x14ac:dyDescent="0.4">
      <c r="A2978" s="2" t="str">
        <f t="shared" si="92"/>
        <v>2023|Total - New Zealand by health region/health district|11</v>
      </c>
      <c r="B2978" t="s">
        <v>16</v>
      </c>
      <c r="C2978" t="s">
        <v>17</v>
      </c>
      <c r="D2978" t="s">
        <v>18</v>
      </c>
      <c r="E2978" t="s">
        <v>19</v>
      </c>
      <c r="F2978">
        <v>2023</v>
      </c>
      <c r="G2978">
        <v>2023</v>
      </c>
      <c r="H2978">
        <v>99999</v>
      </c>
      <c r="I2978" t="s">
        <v>147</v>
      </c>
      <c r="J2978">
        <v>7</v>
      </c>
      <c r="K2978" t="s">
        <v>28</v>
      </c>
      <c r="L2978">
        <v>11</v>
      </c>
      <c r="N2978">
        <v>10377</v>
      </c>
      <c r="R2978" s="2">
        <f t="shared" si="93"/>
        <v>0.8</v>
      </c>
      <c r="S2978" s="2">
        <f>IF(AND(P2978&lt;&gt;"_U",P2978&lt;&gt;"c",J2978&lt;&gt;99,J2978&lt;&gt;9),IFERROR(VLOOKUP(A2978,'Health Total'!$A$2:$N$10000,14,0),"."),".")</f>
        <v>1292247</v>
      </c>
    </row>
    <row r="2979" spans="1:19" x14ac:dyDescent="0.4">
      <c r="A2979" s="2" t="str">
        <f t="shared" si="92"/>
        <v>2023|Total - New Zealand by health region/health district|12</v>
      </c>
      <c r="B2979" t="s">
        <v>16</v>
      </c>
      <c r="C2979" t="s">
        <v>17</v>
      </c>
      <c r="D2979" t="s">
        <v>18</v>
      </c>
      <c r="E2979" t="s">
        <v>19</v>
      </c>
      <c r="F2979">
        <v>2023</v>
      </c>
      <c r="G2979">
        <v>2023</v>
      </c>
      <c r="H2979">
        <v>99999</v>
      </c>
      <c r="I2979" t="s">
        <v>147</v>
      </c>
      <c r="J2979">
        <v>7</v>
      </c>
      <c r="K2979" t="s">
        <v>28</v>
      </c>
      <c r="L2979">
        <v>12</v>
      </c>
      <c r="N2979">
        <v>567</v>
      </c>
      <c r="R2979" s="2">
        <f t="shared" si="93"/>
        <v>0.17</v>
      </c>
      <c r="S2979" s="2">
        <f>IF(AND(P2979&lt;&gt;"_U",P2979&lt;&gt;"c",J2979&lt;&gt;99,J2979&lt;&gt;9),IFERROR(VLOOKUP(A2979,'Health Total'!$A$2:$N$10000,14,0),"."),".")</f>
        <v>333837</v>
      </c>
    </row>
    <row r="2980" spans="1:19" x14ac:dyDescent="0.4">
      <c r="A2980" s="2" t="str">
        <f t="shared" si="92"/>
        <v>2023|Total - New Zealand by health region/health district|13</v>
      </c>
      <c r="B2980" t="s">
        <v>16</v>
      </c>
      <c r="C2980" t="s">
        <v>17</v>
      </c>
      <c r="D2980" t="s">
        <v>18</v>
      </c>
      <c r="E2980" t="s">
        <v>19</v>
      </c>
      <c r="F2980">
        <v>2023</v>
      </c>
      <c r="G2980">
        <v>2023</v>
      </c>
      <c r="H2980">
        <v>99999</v>
      </c>
      <c r="I2980" t="s">
        <v>147</v>
      </c>
      <c r="J2980">
        <v>7</v>
      </c>
      <c r="K2980" t="s">
        <v>28</v>
      </c>
      <c r="L2980">
        <v>13</v>
      </c>
      <c r="N2980">
        <v>75</v>
      </c>
      <c r="R2980" s="2">
        <f t="shared" si="93"/>
        <v>0.71</v>
      </c>
      <c r="S2980" s="2">
        <f>IF(AND(P2980&lt;&gt;"_U",P2980&lt;&gt;"c",J2980&lt;&gt;99,J2980&lt;&gt;9),IFERROR(VLOOKUP(A2980,'Health Total'!$A$2:$N$10000,14,0),"."),".")</f>
        <v>10536</v>
      </c>
    </row>
    <row r="2981" spans="1:19" x14ac:dyDescent="0.4">
      <c r="A2981" s="2" t="str">
        <f t="shared" si="92"/>
        <v>2023|Total - New Zealand by health region/health district|999</v>
      </c>
      <c r="B2981" t="s">
        <v>16</v>
      </c>
      <c r="C2981" t="s">
        <v>17</v>
      </c>
      <c r="D2981" t="s">
        <v>18</v>
      </c>
      <c r="E2981" t="s">
        <v>19</v>
      </c>
      <c r="F2981">
        <v>2023</v>
      </c>
      <c r="G2981">
        <v>2023</v>
      </c>
      <c r="H2981">
        <v>99999</v>
      </c>
      <c r="I2981" t="s">
        <v>147</v>
      </c>
      <c r="J2981">
        <v>7</v>
      </c>
      <c r="K2981" t="s">
        <v>28</v>
      </c>
      <c r="L2981">
        <v>999</v>
      </c>
      <c r="N2981">
        <v>11037</v>
      </c>
      <c r="R2981" s="2">
        <f t="shared" si="93"/>
        <v>0.67</v>
      </c>
      <c r="S2981" s="2">
        <f>IF(AND(P2981&lt;&gt;"_U",P2981&lt;&gt;"c",J2981&lt;&gt;99,J2981&lt;&gt;9),IFERROR(VLOOKUP(A2981,'Health Total'!$A$2:$N$10000,14,0),"."),".")</f>
        <v>1639005</v>
      </c>
    </row>
    <row r="2982" spans="1:19" x14ac:dyDescent="0.4">
      <c r="A2982" s="2" t="str">
        <f t="shared" si="92"/>
        <v>2023|Total - New Zealand by health region/health district|10</v>
      </c>
      <c r="B2982" t="s">
        <v>16</v>
      </c>
      <c r="C2982" t="s">
        <v>17</v>
      </c>
      <c r="D2982" t="s">
        <v>18</v>
      </c>
      <c r="E2982" t="s">
        <v>19</v>
      </c>
      <c r="F2982">
        <v>2023</v>
      </c>
      <c r="G2982">
        <v>2023</v>
      </c>
      <c r="H2982">
        <v>99999</v>
      </c>
      <c r="I2982" t="s">
        <v>147</v>
      </c>
      <c r="J2982">
        <v>77</v>
      </c>
      <c r="K2982" t="s">
        <v>29</v>
      </c>
      <c r="L2982">
        <v>10</v>
      </c>
      <c r="N2982">
        <v>2385</v>
      </c>
      <c r="R2982" s="2">
        <f t="shared" si="93"/>
        <v>100</v>
      </c>
      <c r="S2982" s="2">
        <f>IF(AND(P2982&lt;&gt;"_U",P2982&lt;&gt;"c",J2982&lt;&gt;99,J2982&lt;&gt;9),IFERROR(VLOOKUP(A2982,'Health Total'!$A$2:$N$10000,14,0),"."),".")</f>
        <v>2385</v>
      </c>
    </row>
    <row r="2983" spans="1:19" x14ac:dyDescent="0.4">
      <c r="A2983" s="2" t="str">
        <f t="shared" si="92"/>
        <v>2023|Total - New Zealand by health region/health district|11</v>
      </c>
      <c r="B2983" t="s">
        <v>16</v>
      </c>
      <c r="C2983" t="s">
        <v>17</v>
      </c>
      <c r="D2983" t="s">
        <v>18</v>
      </c>
      <c r="E2983" t="s">
        <v>19</v>
      </c>
      <c r="F2983">
        <v>2023</v>
      </c>
      <c r="G2983">
        <v>2023</v>
      </c>
      <c r="H2983">
        <v>99999</v>
      </c>
      <c r="I2983" t="s">
        <v>147</v>
      </c>
      <c r="J2983">
        <v>77</v>
      </c>
      <c r="K2983" t="s">
        <v>29</v>
      </c>
      <c r="L2983">
        <v>11</v>
      </c>
      <c r="N2983">
        <v>1292247</v>
      </c>
      <c r="R2983" s="2">
        <f t="shared" si="93"/>
        <v>100</v>
      </c>
      <c r="S2983" s="2">
        <f>IF(AND(P2983&lt;&gt;"_U",P2983&lt;&gt;"c",J2983&lt;&gt;99,J2983&lt;&gt;9),IFERROR(VLOOKUP(A2983,'Health Total'!$A$2:$N$10000,14,0),"."),".")</f>
        <v>1292247</v>
      </c>
    </row>
    <row r="2984" spans="1:19" x14ac:dyDescent="0.4">
      <c r="A2984" s="2" t="str">
        <f t="shared" si="92"/>
        <v>2023|Total - New Zealand by health region/health district|12</v>
      </c>
      <c r="B2984" t="s">
        <v>16</v>
      </c>
      <c r="C2984" t="s">
        <v>17</v>
      </c>
      <c r="D2984" t="s">
        <v>18</v>
      </c>
      <c r="E2984" t="s">
        <v>19</v>
      </c>
      <c r="F2984">
        <v>2023</v>
      </c>
      <c r="G2984">
        <v>2023</v>
      </c>
      <c r="H2984">
        <v>99999</v>
      </c>
      <c r="I2984" t="s">
        <v>147</v>
      </c>
      <c r="J2984">
        <v>77</v>
      </c>
      <c r="K2984" t="s">
        <v>29</v>
      </c>
      <c r="L2984">
        <v>12</v>
      </c>
      <c r="N2984">
        <v>333837</v>
      </c>
      <c r="R2984" s="2">
        <f t="shared" si="93"/>
        <v>100</v>
      </c>
      <c r="S2984" s="2">
        <f>IF(AND(P2984&lt;&gt;"_U",P2984&lt;&gt;"c",J2984&lt;&gt;99,J2984&lt;&gt;9),IFERROR(VLOOKUP(A2984,'Health Total'!$A$2:$N$10000,14,0),"."),".")</f>
        <v>333837</v>
      </c>
    </row>
    <row r="2985" spans="1:19" x14ac:dyDescent="0.4">
      <c r="A2985" s="2" t="str">
        <f t="shared" si="92"/>
        <v>2023|Total - New Zealand by health region/health district|13</v>
      </c>
      <c r="B2985" t="s">
        <v>16</v>
      </c>
      <c r="C2985" t="s">
        <v>17</v>
      </c>
      <c r="D2985" t="s">
        <v>18</v>
      </c>
      <c r="E2985" t="s">
        <v>19</v>
      </c>
      <c r="F2985">
        <v>2023</v>
      </c>
      <c r="G2985">
        <v>2023</v>
      </c>
      <c r="H2985">
        <v>99999</v>
      </c>
      <c r="I2985" t="s">
        <v>147</v>
      </c>
      <c r="J2985">
        <v>77</v>
      </c>
      <c r="K2985" t="s">
        <v>29</v>
      </c>
      <c r="L2985">
        <v>13</v>
      </c>
      <c r="N2985">
        <v>10536</v>
      </c>
      <c r="R2985" s="2">
        <f t="shared" si="93"/>
        <v>100</v>
      </c>
      <c r="S2985" s="2">
        <f>IF(AND(P2985&lt;&gt;"_U",P2985&lt;&gt;"c",J2985&lt;&gt;99,J2985&lt;&gt;9),IFERROR(VLOOKUP(A2985,'Health Total'!$A$2:$N$10000,14,0),"."),".")</f>
        <v>10536</v>
      </c>
    </row>
    <row r="2986" spans="1:19" x14ac:dyDescent="0.4">
      <c r="A2986" s="2" t="str">
        <f t="shared" si="92"/>
        <v>2023|Total - New Zealand by health region/health district|999</v>
      </c>
      <c r="B2986" t="s">
        <v>16</v>
      </c>
      <c r="C2986" t="s">
        <v>17</v>
      </c>
      <c r="D2986" t="s">
        <v>18</v>
      </c>
      <c r="E2986" t="s">
        <v>19</v>
      </c>
      <c r="F2986">
        <v>2023</v>
      </c>
      <c r="G2986">
        <v>2023</v>
      </c>
      <c r="H2986">
        <v>99999</v>
      </c>
      <c r="I2986" t="s">
        <v>147</v>
      </c>
      <c r="J2986">
        <v>77</v>
      </c>
      <c r="K2986" t="s">
        <v>29</v>
      </c>
      <c r="L2986">
        <v>999</v>
      </c>
      <c r="N2986">
        <v>1639005</v>
      </c>
      <c r="R2986" s="2">
        <f t="shared" si="93"/>
        <v>100</v>
      </c>
      <c r="S2986" s="2">
        <f>IF(AND(P2986&lt;&gt;"_U",P2986&lt;&gt;"c",J2986&lt;&gt;99,J2986&lt;&gt;9),IFERROR(VLOOKUP(A2986,'Health Total'!$A$2:$N$10000,14,0),"."),".")</f>
        <v>1639005</v>
      </c>
    </row>
    <row r="2987" spans="1:19" x14ac:dyDescent="0.4">
      <c r="A2987" s="2" t="str">
        <f t="shared" si="92"/>
        <v>2023|Total - New Zealand by health region/health district|10</v>
      </c>
      <c r="B2987" t="s">
        <v>16</v>
      </c>
      <c r="C2987" t="s">
        <v>17</v>
      </c>
      <c r="D2987" t="s">
        <v>18</v>
      </c>
      <c r="E2987" t="s">
        <v>19</v>
      </c>
      <c r="F2987">
        <v>2023</v>
      </c>
      <c r="G2987">
        <v>2023</v>
      </c>
      <c r="H2987">
        <v>99999</v>
      </c>
      <c r="I2987" t="s">
        <v>147</v>
      </c>
      <c r="J2987">
        <v>8</v>
      </c>
      <c r="K2987" t="s">
        <v>30</v>
      </c>
      <c r="L2987">
        <v>10</v>
      </c>
      <c r="N2987">
        <v>123</v>
      </c>
      <c r="R2987" s="2">
        <f t="shared" si="93"/>
        <v>5.16</v>
      </c>
      <c r="S2987" s="2">
        <f>IF(AND(P2987&lt;&gt;"_U",P2987&lt;&gt;"c",J2987&lt;&gt;99,J2987&lt;&gt;9),IFERROR(VLOOKUP(A2987,'Health Total'!$A$2:$N$10000,14,0),"."),".")</f>
        <v>2385</v>
      </c>
    </row>
    <row r="2988" spans="1:19" x14ac:dyDescent="0.4">
      <c r="A2988" s="2" t="str">
        <f t="shared" si="92"/>
        <v>2023|Total - New Zealand by health region/health district|11</v>
      </c>
      <c r="B2988" t="s">
        <v>16</v>
      </c>
      <c r="C2988" t="s">
        <v>17</v>
      </c>
      <c r="D2988" t="s">
        <v>18</v>
      </c>
      <c r="E2988" t="s">
        <v>19</v>
      </c>
      <c r="F2988">
        <v>2023</v>
      </c>
      <c r="G2988">
        <v>2023</v>
      </c>
      <c r="H2988">
        <v>99999</v>
      </c>
      <c r="I2988" t="s">
        <v>147</v>
      </c>
      <c r="J2988">
        <v>8</v>
      </c>
      <c r="K2988" t="s">
        <v>30</v>
      </c>
      <c r="L2988">
        <v>11</v>
      </c>
      <c r="N2988">
        <v>38748</v>
      </c>
      <c r="R2988" s="2">
        <f t="shared" si="93"/>
        <v>3</v>
      </c>
      <c r="S2988" s="2">
        <f>IF(AND(P2988&lt;&gt;"_U",P2988&lt;&gt;"c",J2988&lt;&gt;99,J2988&lt;&gt;9),IFERROR(VLOOKUP(A2988,'Health Total'!$A$2:$N$10000,14,0),"."),".")</f>
        <v>1292247</v>
      </c>
    </row>
    <row r="2989" spans="1:19" x14ac:dyDescent="0.4">
      <c r="A2989" s="2" t="str">
        <f t="shared" si="92"/>
        <v>2023|Total - New Zealand by health region/health district|12</v>
      </c>
      <c r="B2989" t="s">
        <v>16</v>
      </c>
      <c r="C2989" t="s">
        <v>17</v>
      </c>
      <c r="D2989" t="s">
        <v>18</v>
      </c>
      <c r="E2989" t="s">
        <v>19</v>
      </c>
      <c r="F2989">
        <v>2023</v>
      </c>
      <c r="G2989">
        <v>2023</v>
      </c>
      <c r="H2989">
        <v>99999</v>
      </c>
      <c r="I2989" t="s">
        <v>147</v>
      </c>
      <c r="J2989">
        <v>8</v>
      </c>
      <c r="K2989" t="s">
        <v>30</v>
      </c>
      <c r="L2989">
        <v>12</v>
      </c>
      <c r="N2989">
        <v>3666</v>
      </c>
      <c r="R2989" s="2">
        <f t="shared" si="93"/>
        <v>1.1000000000000001</v>
      </c>
      <c r="S2989" s="2">
        <f>IF(AND(P2989&lt;&gt;"_U",P2989&lt;&gt;"c",J2989&lt;&gt;99,J2989&lt;&gt;9),IFERROR(VLOOKUP(A2989,'Health Total'!$A$2:$N$10000,14,0),"."),".")</f>
        <v>333837</v>
      </c>
    </row>
    <row r="2990" spans="1:19" x14ac:dyDescent="0.4">
      <c r="A2990" s="2" t="str">
        <f t="shared" si="92"/>
        <v>2023|Total - New Zealand by health region/health district|13</v>
      </c>
      <c r="B2990" t="s">
        <v>16</v>
      </c>
      <c r="C2990" t="s">
        <v>17</v>
      </c>
      <c r="D2990" t="s">
        <v>18</v>
      </c>
      <c r="E2990" t="s">
        <v>19</v>
      </c>
      <c r="F2990">
        <v>2023</v>
      </c>
      <c r="G2990">
        <v>2023</v>
      </c>
      <c r="H2990">
        <v>99999</v>
      </c>
      <c r="I2990" t="s">
        <v>147</v>
      </c>
      <c r="J2990">
        <v>8</v>
      </c>
      <c r="K2990" t="s">
        <v>30</v>
      </c>
      <c r="L2990">
        <v>13</v>
      </c>
      <c r="N2990">
        <v>708</v>
      </c>
      <c r="R2990" s="2">
        <f t="shared" si="93"/>
        <v>6.72</v>
      </c>
      <c r="S2990" s="2">
        <f>IF(AND(P2990&lt;&gt;"_U",P2990&lt;&gt;"c",J2990&lt;&gt;99,J2990&lt;&gt;9),IFERROR(VLOOKUP(A2990,'Health Total'!$A$2:$N$10000,14,0),"."),".")</f>
        <v>10536</v>
      </c>
    </row>
    <row r="2991" spans="1:19" x14ac:dyDescent="0.4">
      <c r="A2991" s="2" t="str">
        <f t="shared" si="92"/>
        <v>2023|Total - New Zealand by health region/health district|999</v>
      </c>
      <c r="B2991" t="s">
        <v>16</v>
      </c>
      <c r="C2991" t="s">
        <v>17</v>
      </c>
      <c r="D2991" t="s">
        <v>18</v>
      </c>
      <c r="E2991" t="s">
        <v>19</v>
      </c>
      <c r="F2991">
        <v>2023</v>
      </c>
      <c r="G2991">
        <v>2023</v>
      </c>
      <c r="H2991">
        <v>99999</v>
      </c>
      <c r="I2991" t="s">
        <v>147</v>
      </c>
      <c r="J2991">
        <v>8</v>
      </c>
      <c r="K2991" t="s">
        <v>30</v>
      </c>
      <c r="L2991">
        <v>999</v>
      </c>
      <c r="N2991">
        <v>43245</v>
      </c>
      <c r="R2991" s="2">
        <f t="shared" si="93"/>
        <v>2.64</v>
      </c>
      <c r="S2991" s="2">
        <f>IF(AND(P2991&lt;&gt;"_U",P2991&lt;&gt;"c",J2991&lt;&gt;99,J2991&lt;&gt;9),IFERROR(VLOOKUP(A2991,'Health Total'!$A$2:$N$10000,14,0),"."),".")</f>
        <v>1639005</v>
      </c>
    </row>
    <row r="2992" spans="1:19" x14ac:dyDescent="0.4">
      <c r="A2992" s="2" t="str">
        <f t="shared" si="92"/>
        <v>2023|Total - New Zealand by health region/health district|10</v>
      </c>
      <c r="B2992" t="s">
        <v>16</v>
      </c>
      <c r="C2992" t="s">
        <v>17</v>
      </c>
      <c r="D2992" t="s">
        <v>18</v>
      </c>
      <c r="E2992" t="s">
        <v>19</v>
      </c>
      <c r="F2992">
        <v>2023</v>
      </c>
      <c r="G2992">
        <v>2023</v>
      </c>
      <c r="H2992">
        <v>99999</v>
      </c>
      <c r="I2992" t="s">
        <v>147</v>
      </c>
      <c r="J2992">
        <v>9</v>
      </c>
      <c r="K2992" t="s">
        <v>31</v>
      </c>
      <c r="L2992">
        <v>10</v>
      </c>
      <c r="N2992">
        <v>27</v>
      </c>
      <c r="R2992" s="2" t="str">
        <f t="shared" si="93"/>
        <v>.</v>
      </c>
      <c r="S2992" s="2" t="str">
        <f>IF(AND(P2992&lt;&gt;"_U",P2992&lt;&gt;"c",J2992&lt;&gt;99,J2992&lt;&gt;9),IFERROR(VLOOKUP(A2992,'Health Total'!$A$2:$N$10000,14,0),"."),".")</f>
        <v>.</v>
      </c>
    </row>
    <row r="2993" spans="1:19" x14ac:dyDescent="0.4">
      <c r="A2993" s="2" t="str">
        <f t="shared" si="92"/>
        <v>2023|Total - New Zealand by health region/health district|11</v>
      </c>
      <c r="B2993" t="s">
        <v>16</v>
      </c>
      <c r="C2993" t="s">
        <v>17</v>
      </c>
      <c r="D2993" t="s">
        <v>18</v>
      </c>
      <c r="E2993" t="s">
        <v>19</v>
      </c>
      <c r="F2993">
        <v>2023</v>
      </c>
      <c r="G2993">
        <v>2023</v>
      </c>
      <c r="H2993">
        <v>99999</v>
      </c>
      <c r="I2993" t="s">
        <v>147</v>
      </c>
      <c r="J2993">
        <v>9</v>
      </c>
      <c r="K2993" t="s">
        <v>31</v>
      </c>
      <c r="L2993">
        <v>11</v>
      </c>
      <c r="N2993">
        <v>115818</v>
      </c>
      <c r="R2993" s="2" t="str">
        <f t="shared" si="93"/>
        <v>.</v>
      </c>
      <c r="S2993" s="2" t="str">
        <f>IF(AND(P2993&lt;&gt;"_U",P2993&lt;&gt;"c",J2993&lt;&gt;99,J2993&lt;&gt;9),IFERROR(VLOOKUP(A2993,'Health Total'!$A$2:$N$10000,14,0),"."),".")</f>
        <v>.</v>
      </c>
    </row>
    <row r="2994" spans="1:19" x14ac:dyDescent="0.4">
      <c r="A2994" s="2" t="str">
        <f t="shared" si="92"/>
        <v>2023|Total - New Zealand by health region/health district|12</v>
      </c>
      <c r="B2994" t="s">
        <v>16</v>
      </c>
      <c r="C2994" t="s">
        <v>17</v>
      </c>
      <c r="D2994" t="s">
        <v>18</v>
      </c>
      <c r="E2994" t="s">
        <v>19</v>
      </c>
      <c r="F2994">
        <v>2023</v>
      </c>
      <c r="G2994">
        <v>2023</v>
      </c>
      <c r="H2994">
        <v>99999</v>
      </c>
      <c r="I2994" t="s">
        <v>147</v>
      </c>
      <c r="J2994">
        <v>9</v>
      </c>
      <c r="K2994" t="s">
        <v>31</v>
      </c>
      <c r="L2994">
        <v>12</v>
      </c>
      <c r="N2994">
        <v>33300</v>
      </c>
      <c r="R2994" s="2" t="str">
        <f t="shared" si="93"/>
        <v>.</v>
      </c>
      <c r="S2994" s="2" t="str">
        <f>IF(AND(P2994&lt;&gt;"_U",P2994&lt;&gt;"c",J2994&lt;&gt;99,J2994&lt;&gt;9),IFERROR(VLOOKUP(A2994,'Health Total'!$A$2:$N$10000,14,0),"."),".")</f>
        <v>.</v>
      </c>
    </row>
    <row r="2995" spans="1:19" x14ac:dyDescent="0.4">
      <c r="A2995" s="2" t="str">
        <f t="shared" si="92"/>
        <v>2023|Total - New Zealand by health region/health district|13</v>
      </c>
      <c r="B2995" t="s">
        <v>16</v>
      </c>
      <c r="C2995" t="s">
        <v>17</v>
      </c>
      <c r="D2995" t="s">
        <v>18</v>
      </c>
      <c r="E2995" t="s">
        <v>19</v>
      </c>
      <c r="F2995">
        <v>2023</v>
      </c>
      <c r="G2995">
        <v>2023</v>
      </c>
      <c r="H2995">
        <v>99999</v>
      </c>
      <c r="I2995" t="s">
        <v>147</v>
      </c>
      <c r="J2995">
        <v>9</v>
      </c>
      <c r="K2995" t="s">
        <v>31</v>
      </c>
      <c r="L2995">
        <v>13</v>
      </c>
      <c r="N2995">
        <v>5457</v>
      </c>
      <c r="R2995" s="2" t="str">
        <f t="shared" si="93"/>
        <v>.</v>
      </c>
      <c r="S2995" s="2" t="str">
        <f>IF(AND(P2995&lt;&gt;"_U",P2995&lt;&gt;"c",J2995&lt;&gt;99,J2995&lt;&gt;9),IFERROR(VLOOKUP(A2995,'Health Total'!$A$2:$N$10000,14,0),"."),".")</f>
        <v>.</v>
      </c>
    </row>
    <row r="2996" spans="1:19" x14ac:dyDescent="0.4">
      <c r="A2996" s="2" t="str">
        <f t="shared" si="92"/>
        <v>2023|Total - New Zealand by health region/health district|999</v>
      </c>
      <c r="B2996" t="s">
        <v>16</v>
      </c>
      <c r="C2996" t="s">
        <v>17</v>
      </c>
      <c r="D2996" t="s">
        <v>18</v>
      </c>
      <c r="E2996" t="s">
        <v>19</v>
      </c>
      <c r="F2996">
        <v>2023</v>
      </c>
      <c r="G2996">
        <v>2023</v>
      </c>
      <c r="H2996">
        <v>99999</v>
      </c>
      <c r="I2996" t="s">
        <v>147</v>
      </c>
      <c r="J2996">
        <v>9</v>
      </c>
      <c r="K2996" t="s">
        <v>31</v>
      </c>
      <c r="L2996">
        <v>999</v>
      </c>
      <c r="N2996">
        <v>154605</v>
      </c>
      <c r="R2996" s="2" t="str">
        <f t="shared" si="93"/>
        <v>.</v>
      </c>
      <c r="S2996" s="2" t="str">
        <f>IF(AND(P2996&lt;&gt;"_U",P2996&lt;&gt;"c",J2996&lt;&gt;99,J2996&lt;&gt;9),IFERROR(VLOOKUP(A2996,'Health Total'!$A$2:$N$10000,14,0),"."),".")</f>
        <v>.</v>
      </c>
    </row>
    <row r="2997" spans="1:19" x14ac:dyDescent="0.4">
      <c r="A2997" s="2" t="str">
        <f t="shared" si="92"/>
        <v>2023|Total - New Zealand by health region/health district|10</v>
      </c>
      <c r="B2997" t="s">
        <v>16</v>
      </c>
      <c r="C2997" t="s">
        <v>17</v>
      </c>
      <c r="D2997" t="s">
        <v>18</v>
      </c>
      <c r="E2997" t="s">
        <v>19</v>
      </c>
      <c r="F2997">
        <v>2023</v>
      </c>
      <c r="G2997">
        <v>2023</v>
      </c>
      <c r="H2997">
        <v>99999</v>
      </c>
      <c r="I2997" t="s">
        <v>147</v>
      </c>
      <c r="J2997">
        <v>99</v>
      </c>
      <c r="K2997" t="s">
        <v>32</v>
      </c>
      <c r="L2997">
        <v>10</v>
      </c>
      <c r="N2997">
        <v>2412</v>
      </c>
      <c r="R2997" s="2" t="str">
        <f t="shared" si="93"/>
        <v>.</v>
      </c>
      <c r="S2997" s="2" t="str">
        <f>IF(AND(P2997&lt;&gt;"_U",P2997&lt;&gt;"c",J2997&lt;&gt;99,J2997&lt;&gt;9),IFERROR(VLOOKUP(A2997,'Health Total'!$A$2:$N$10000,14,0),"."),".")</f>
        <v>.</v>
      </c>
    </row>
    <row r="2998" spans="1:19" x14ac:dyDescent="0.4">
      <c r="A2998" s="2" t="str">
        <f t="shared" si="92"/>
        <v>2023|Total - New Zealand by health region/health district|11</v>
      </c>
      <c r="B2998" t="s">
        <v>16</v>
      </c>
      <c r="C2998" t="s">
        <v>17</v>
      </c>
      <c r="D2998" t="s">
        <v>18</v>
      </c>
      <c r="E2998" t="s">
        <v>19</v>
      </c>
      <c r="F2998">
        <v>2023</v>
      </c>
      <c r="G2998">
        <v>2023</v>
      </c>
      <c r="H2998">
        <v>99999</v>
      </c>
      <c r="I2998" t="s">
        <v>147</v>
      </c>
      <c r="J2998">
        <v>99</v>
      </c>
      <c r="K2998" t="s">
        <v>32</v>
      </c>
      <c r="L2998">
        <v>11</v>
      </c>
      <c r="N2998">
        <v>1408068</v>
      </c>
      <c r="R2998" s="2" t="str">
        <f t="shared" si="93"/>
        <v>.</v>
      </c>
      <c r="S2998" s="2" t="str">
        <f>IF(AND(P2998&lt;&gt;"_U",P2998&lt;&gt;"c",J2998&lt;&gt;99,J2998&lt;&gt;9),IFERROR(VLOOKUP(A2998,'Health Total'!$A$2:$N$10000,14,0),"."),".")</f>
        <v>.</v>
      </c>
    </row>
    <row r="2999" spans="1:19" x14ac:dyDescent="0.4">
      <c r="A2999" s="2" t="str">
        <f t="shared" si="92"/>
        <v>2023|Total - New Zealand by health region/health district|12</v>
      </c>
      <c r="B2999" t="s">
        <v>16</v>
      </c>
      <c r="C2999" t="s">
        <v>17</v>
      </c>
      <c r="D2999" t="s">
        <v>18</v>
      </c>
      <c r="E2999" t="s">
        <v>19</v>
      </c>
      <c r="F2999">
        <v>2023</v>
      </c>
      <c r="G2999">
        <v>2023</v>
      </c>
      <c r="H2999">
        <v>99999</v>
      </c>
      <c r="I2999" t="s">
        <v>147</v>
      </c>
      <c r="J2999">
        <v>99</v>
      </c>
      <c r="K2999" t="s">
        <v>32</v>
      </c>
      <c r="L2999">
        <v>12</v>
      </c>
      <c r="N2999">
        <v>367137</v>
      </c>
      <c r="R2999" s="2" t="str">
        <f t="shared" si="93"/>
        <v>.</v>
      </c>
      <c r="S2999" s="2" t="str">
        <f>IF(AND(P2999&lt;&gt;"_U",P2999&lt;&gt;"c",J2999&lt;&gt;99,J2999&lt;&gt;9),IFERROR(VLOOKUP(A2999,'Health Total'!$A$2:$N$10000,14,0),"."),".")</f>
        <v>.</v>
      </c>
    </row>
    <row r="3000" spans="1:19" x14ac:dyDescent="0.4">
      <c r="A3000" s="2" t="str">
        <f t="shared" si="92"/>
        <v>2023|Total - New Zealand by health region/health district|13</v>
      </c>
      <c r="B3000" t="s">
        <v>16</v>
      </c>
      <c r="C3000" t="s">
        <v>17</v>
      </c>
      <c r="D3000" t="s">
        <v>18</v>
      </c>
      <c r="E3000" t="s">
        <v>19</v>
      </c>
      <c r="F3000">
        <v>2023</v>
      </c>
      <c r="G3000">
        <v>2023</v>
      </c>
      <c r="H3000">
        <v>99999</v>
      </c>
      <c r="I3000" t="s">
        <v>147</v>
      </c>
      <c r="J3000">
        <v>99</v>
      </c>
      <c r="K3000" t="s">
        <v>32</v>
      </c>
      <c r="L3000">
        <v>13</v>
      </c>
      <c r="N3000">
        <v>15993</v>
      </c>
      <c r="R3000" s="2" t="str">
        <f t="shared" si="93"/>
        <v>.</v>
      </c>
      <c r="S3000" s="2" t="str">
        <f>IF(AND(P3000&lt;&gt;"_U",P3000&lt;&gt;"c",J3000&lt;&gt;99,J3000&lt;&gt;9),IFERROR(VLOOKUP(A3000,'Health Total'!$A$2:$N$10000,14,0),"."),".")</f>
        <v>.</v>
      </c>
    </row>
    <row r="3001" spans="1:19" x14ac:dyDescent="0.4">
      <c r="A3001" s="2" t="str">
        <f t="shared" si="92"/>
        <v>2023|Total - New Zealand by health region/health district|999</v>
      </c>
      <c r="B3001" t="s">
        <v>16</v>
      </c>
      <c r="C3001" t="s">
        <v>17</v>
      </c>
      <c r="D3001" t="s">
        <v>18</v>
      </c>
      <c r="E3001" t="s">
        <v>19</v>
      </c>
      <c r="F3001">
        <v>2023</v>
      </c>
      <c r="G3001">
        <v>2023</v>
      </c>
      <c r="H3001">
        <v>99999</v>
      </c>
      <c r="I3001" t="s">
        <v>147</v>
      </c>
      <c r="J3001">
        <v>99</v>
      </c>
      <c r="K3001" t="s">
        <v>32</v>
      </c>
      <c r="L3001">
        <v>999</v>
      </c>
      <c r="N3001">
        <v>1793613</v>
      </c>
      <c r="R3001" s="2" t="str">
        <f t="shared" si="93"/>
        <v>.</v>
      </c>
      <c r="S3001" s="2" t="str">
        <f>IF(AND(P3001&lt;&gt;"_U",P3001&lt;&gt;"c",J3001&lt;&gt;99,J3001&lt;&gt;9),IFERROR(VLOOKUP(A3001,'Health Total'!$A$2:$N$10000,14,0),"."),".")</f>
        <v>.</v>
      </c>
    </row>
  </sheetData>
  <autoFilter ref="A1:S3001" xr:uid="{A079D973-4ED0-4336-BA17-2EB0AD1E4983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BF264-CD8F-45FB-8E87-A6169DC9603C}">
  <dimension ref="A1:Q251"/>
  <sheetViews>
    <sheetView tabSelected="1" workbookViewId="0">
      <selection activeCell="C9" sqref="C9"/>
    </sheetView>
  </sheetViews>
  <sheetFormatPr defaultRowHeight="14.6" x14ac:dyDescent="0.4"/>
  <cols>
    <col min="1" max="1" width="37.3828125" customWidth="1"/>
  </cols>
  <sheetData>
    <row r="1" spans="1:17" x14ac:dyDescent="0.4">
      <c r="A1" s="1" t="s">
        <v>166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</row>
    <row r="2" spans="1:17" x14ac:dyDescent="0.4">
      <c r="A2" s="2" t="str">
        <f>G2&amp;"|"&amp;I2&amp;"|"&amp;L2</f>
        <v>2018|Northern Region|10</v>
      </c>
      <c r="B2" t="s">
        <v>16</v>
      </c>
      <c r="C2" t="s">
        <v>17</v>
      </c>
      <c r="D2" t="s">
        <v>18</v>
      </c>
      <c r="E2" t="s">
        <v>19</v>
      </c>
      <c r="F2">
        <v>2018</v>
      </c>
      <c r="G2">
        <v>2018</v>
      </c>
      <c r="H2">
        <v>10</v>
      </c>
      <c r="I2" t="s">
        <v>58</v>
      </c>
      <c r="J2">
        <v>77</v>
      </c>
      <c r="K2" t="s">
        <v>29</v>
      </c>
      <c r="L2">
        <v>10</v>
      </c>
      <c r="N2">
        <v>0</v>
      </c>
    </row>
    <row r="3" spans="1:17" x14ac:dyDescent="0.4">
      <c r="A3" s="2" t="str">
        <f t="shared" ref="A3:A66" si="0">G3&amp;"|"&amp;I3&amp;"|"&amp;L3</f>
        <v>2018|Northern Region|11</v>
      </c>
      <c r="B3" t="s">
        <v>16</v>
      </c>
      <c r="C3" t="s">
        <v>17</v>
      </c>
      <c r="D3" t="s">
        <v>18</v>
      </c>
      <c r="E3" t="s">
        <v>19</v>
      </c>
      <c r="F3">
        <v>2018</v>
      </c>
      <c r="G3">
        <v>2018</v>
      </c>
      <c r="H3">
        <v>10</v>
      </c>
      <c r="I3" t="s">
        <v>58</v>
      </c>
      <c r="J3">
        <v>77</v>
      </c>
      <c r="K3" t="s">
        <v>29</v>
      </c>
      <c r="L3">
        <v>11</v>
      </c>
      <c r="N3">
        <v>424548</v>
      </c>
    </row>
    <row r="4" spans="1:17" x14ac:dyDescent="0.4">
      <c r="A4" s="2" t="str">
        <f t="shared" si="0"/>
        <v>2018|Northern Region|12</v>
      </c>
      <c r="B4" t="s">
        <v>16</v>
      </c>
      <c r="C4" t="s">
        <v>17</v>
      </c>
      <c r="D4" t="s">
        <v>18</v>
      </c>
      <c r="E4" t="s">
        <v>19</v>
      </c>
      <c r="F4">
        <v>2018</v>
      </c>
      <c r="G4">
        <v>2018</v>
      </c>
      <c r="H4">
        <v>10</v>
      </c>
      <c r="I4" t="s">
        <v>58</v>
      </c>
      <c r="J4">
        <v>77</v>
      </c>
      <c r="K4" t="s">
        <v>29</v>
      </c>
      <c r="L4">
        <v>12</v>
      </c>
      <c r="N4">
        <v>88461</v>
      </c>
    </row>
    <row r="5" spans="1:17" x14ac:dyDescent="0.4">
      <c r="A5" s="2" t="str">
        <f t="shared" si="0"/>
        <v>2018|Northern Region|13</v>
      </c>
      <c r="B5" t="s">
        <v>16</v>
      </c>
      <c r="C5" t="s">
        <v>17</v>
      </c>
      <c r="D5" t="s">
        <v>18</v>
      </c>
      <c r="E5" t="s">
        <v>19</v>
      </c>
      <c r="F5">
        <v>2018</v>
      </c>
      <c r="G5">
        <v>2018</v>
      </c>
      <c r="H5">
        <v>10</v>
      </c>
      <c r="I5" t="s">
        <v>58</v>
      </c>
      <c r="J5">
        <v>77</v>
      </c>
      <c r="K5" t="s">
        <v>29</v>
      </c>
      <c r="L5">
        <v>13</v>
      </c>
      <c r="N5">
        <v>2181</v>
      </c>
    </row>
    <row r="6" spans="1:17" x14ac:dyDescent="0.4">
      <c r="A6" s="2" t="str">
        <f t="shared" si="0"/>
        <v>2018|Northern Region|999</v>
      </c>
      <c r="B6" t="s">
        <v>16</v>
      </c>
      <c r="C6" t="s">
        <v>17</v>
      </c>
      <c r="D6" t="s">
        <v>18</v>
      </c>
      <c r="E6" t="s">
        <v>19</v>
      </c>
      <c r="F6">
        <v>2018</v>
      </c>
      <c r="G6">
        <v>2018</v>
      </c>
      <c r="H6">
        <v>10</v>
      </c>
      <c r="I6" t="s">
        <v>58</v>
      </c>
      <c r="J6">
        <v>77</v>
      </c>
      <c r="K6" t="s">
        <v>29</v>
      </c>
      <c r="L6">
        <v>999</v>
      </c>
      <c r="N6">
        <v>515187</v>
      </c>
    </row>
    <row r="7" spans="1:17" x14ac:dyDescent="0.4">
      <c r="A7" s="2" t="str">
        <f t="shared" si="0"/>
        <v>2018|Northland|10</v>
      </c>
      <c r="B7" t="s">
        <v>16</v>
      </c>
      <c r="C7" t="s">
        <v>17</v>
      </c>
      <c r="D7" t="s">
        <v>18</v>
      </c>
      <c r="E7" t="s">
        <v>19</v>
      </c>
      <c r="F7">
        <v>2018</v>
      </c>
      <c r="G7">
        <v>2018</v>
      </c>
      <c r="H7">
        <v>100</v>
      </c>
      <c r="I7" t="s">
        <v>165</v>
      </c>
      <c r="J7">
        <v>77</v>
      </c>
      <c r="K7" t="s">
        <v>29</v>
      </c>
      <c r="L7">
        <v>10</v>
      </c>
      <c r="N7">
        <v>0</v>
      </c>
    </row>
    <row r="8" spans="1:17" x14ac:dyDescent="0.4">
      <c r="A8" s="2" t="str">
        <f t="shared" si="0"/>
        <v>2018|Northland|11</v>
      </c>
      <c r="B8" t="s">
        <v>16</v>
      </c>
      <c r="C8" t="s">
        <v>17</v>
      </c>
      <c r="D8" t="s">
        <v>18</v>
      </c>
      <c r="E8" t="s">
        <v>19</v>
      </c>
      <c r="F8">
        <v>2018</v>
      </c>
      <c r="G8">
        <v>2018</v>
      </c>
      <c r="H8">
        <v>100</v>
      </c>
      <c r="I8" t="s">
        <v>165</v>
      </c>
      <c r="J8">
        <v>77</v>
      </c>
      <c r="K8" t="s">
        <v>29</v>
      </c>
      <c r="L8">
        <v>11</v>
      </c>
      <c r="N8">
        <v>51609</v>
      </c>
    </row>
    <row r="9" spans="1:17" x14ac:dyDescent="0.4">
      <c r="A9" s="2" t="str">
        <f t="shared" si="0"/>
        <v>2018|Northland|12</v>
      </c>
      <c r="B9" t="s">
        <v>16</v>
      </c>
      <c r="C9" t="s">
        <v>17</v>
      </c>
      <c r="D9" t="s">
        <v>18</v>
      </c>
      <c r="E9" t="s">
        <v>19</v>
      </c>
      <c r="F9">
        <v>2018</v>
      </c>
      <c r="G9">
        <v>2018</v>
      </c>
      <c r="H9">
        <v>100</v>
      </c>
      <c r="I9" t="s">
        <v>165</v>
      </c>
      <c r="J9">
        <v>77</v>
      </c>
      <c r="K9" t="s">
        <v>29</v>
      </c>
      <c r="L9">
        <v>12</v>
      </c>
      <c r="N9">
        <v>5232</v>
      </c>
    </row>
    <row r="10" spans="1:17" x14ac:dyDescent="0.4">
      <c r="A10" s="2" t="str">
        <f t="shared" si="0"/>
        <v>2018|Northland|13</v>
      </c>
      <c r="B10" t="s">
        <v>16</v>
      </c>
      <c r="C10" t="s">
        <v>17</v>
      </c>
      <c r="D10" t="s">
        <v>18</v>
      </c>
      <c r="E10" t="s">
        <v>19</v>
      </c>
      <c r="F10">
        <v>2018</v>
      </c>
      <c r="G10">
        <v>2018</v>
      </c>
      <c r="H10">
        <v>100</v>
      </c>
      <c r="I10" t="s">
        <v>165</v>
      </c>
      <c r="J10">
        <v>77</v>
      </c>
      <c r="K10" t="s">
        <v>29</v>
      </c>
      <c r="L10">
        <v>13</v>
      </c>
      <c r="N10">
        <v>1089</v>
      </c>
    </row>
    <row r="11" spans="1:17" x14ac:dyDescent="0.4">
      <c r="A11" s="2" t="str">
        <f t="shared" si="0"/>
        <v>2018|Northland|999</v>
      </c>
      <c r="B11" t="s">
        <v>16</v>
      </c>
      <c r="C11" t="s">
        <v>17</v>
      </c>
      <c r="D11" t="s">
        <v>18</v>
      </c>
      <c r="E11" t="s">
        <v>19</v>
      </c>
      <c r="F11">
        <v>2018</v>
      </c>
      <c r="G11">
        <v>2018</v>
      </c>
      <c r="H11">
        <v>100</v>
      </c>
      <c r="I11" t="s">
        <v>165</v>
      </c>
      <c r="J11">
        <v>77</v>
      </c>
      <c r="K11" t="s">
        <v>29</v>
      </c>
      <c r="L11">
        <v>999</v>
      </c>
      <c r="N11">
        <v>57933</v>
      </c>
    </row>
    <row r="12" spans="1:17" x14ac:dyDescent="0.4">
      <c r="A12" s="2" t="str">
        <f t="shared" si="0"/>
        <v>2018|WaitematÄ|10</v>
      </c>
      <c r="B12" t="s">
        <v>16</v>
      </c>
      <c r="C12" t="s">
        <v>17</v>
      </c>
      <c r="D12" t="s">
        <v>18</v>
      </c>
      <c r="E12" t="s">
        <v>19</v>
      </c>
      <c r="F12">
        <v>2018</v>
      </c>
      <c r="G12">
        <v>2018</v>
      </c>
      <c r="H12">
        <v>101</v>
      </c>
      <c r="I12" t="s">
        <v>164</v>
      </c>
      <c r="J12">
        <v>77</v>
      </c>
      <c r="K12" t="s">
        <v>29</v>
      </c>
      <c r="L12">
        <v>10</v>
      </c>
      <c r="N12">
        <v>0</v>
      </c>
    </row>
    <row r="13" spans="1:17" x14ac:dyDescent="0.4">
      <c r="A13" s="2" t="str">
        <f t="shared" si="0"/>
        <v>2018|WaitematÄ|11</v>
      </c>
      <c r="B13" t="s">
        <v>16</v>
      </c>
      <c r="C13" t="s">
        <v>17</v>
      </c>
      <c r="D13" t="s">
        <v>18</v>
      </c>
      <c r="E13" t="s">
        <v>19</v>
      </c>
      <c r="F13">
        <v>2018</v>
      </c>
      <c r="G13">
        <v>2018</v>
      </c>
      <c r="H13">
        <v>101</v>
      </c>
      <c r="I13" t="s">
        <v>164</v>
      </c>
      <c r="J13">
        <v>77</v>
      </c>
      <c r="K13" t="s">
        <v>29</v>
      </c>
      <c r="L13">
        <v>11</v>
      </c>
      <c r="N13">
        <v>149475</v>
      </c>
    </row>
    <row r="14" spans="1:17" x14ac:dyDescent="0.4">
      <c r="A14" s="2" t="str">
        <f t="shared" si="0"/>
        <v>2018|WaitematÄ|12</v>
      </c>
      <c r="B14" t="s">
        <v>16</v>
      </c>
      <c r="C14" t="s">
        <v>17</v>
      </c>
      <c r="D14" t="s">
        <v>18</v>
      </c>
      <c r="E14" t="s">
        <v>19</v>
      </c>
      <c r="F14">
        <v>2018</v>
      </c>
      <c r="G14">
        <v>2018</v>
      </c>
      <c r="H14">
        <v>101</v>
      </c>
      <c r="I14" t="s">
        <v>164</v>
      </c>
      <c r="J14">
        <v>77</v>
      </c>
      <c r="K14" t="s">
        <v>29</v>
      </c>
      <c r="L14">
        <v>12</v>
      </c>
      <c r="N14">
        <v>28044</v>
      </c>
    </row>
    <row r="15" spans="1:17" x14ac:dyDescent="0.4">
      <c r="A15" s="2" t="str">
        <f t="shared" si="0"/>
        <v>2018|WaitematÄ|13</v>
      </c>
      <c r="B15" t="s">
        <v>16</v>
      </c>
      <c r="C15" t="s">
        <v>17</v>
      </c>
      <c r="D15" t="s">
        <v>18</v>
      </c>
      <c r="E15" t="s">
        <v>19</v>
      </c>
      <c r="F15">
        <v>2018</v>
      </c>
      <c r="G15">
        <v>2018</v>
      </c>
      <c r="H15">
        <v>101</v>
      </c>
      <c r="I15" t="s">
        <v>164</v>
      </c>
      <c r="J15">
        <v>77</v>
      </c>
      <c r="K15" t="s">
        <v>29</v>
      </c>
      <c r="L15">
        <v>13</v>
      </c>
      <c r="N15">
        <v>486</v>
      </c>
    </row>
    <row r="16" spans="1:17" x14ac:dyDescent="0.4">
      <c r="A16" s="2" t="str">
        <f t="shared" si="0"/>
        <v>2018|WaitematÄ|999</v>
      </c>
      <c r="B16" t="s">
        <v>16</v>
      </c>
      <c r="C16" t="s">
        <v>17</v>
      </c>
      <c r="D16" t="s">
        <v>18</v>
      </c>
      <c r="E16" t="s">
        <v>19</v>
      </c>
      <c r="F16">
        <v>2018</v>
      </c>
      <c r="G16">
        <v>2018</v>
      </c>
      <c r="H16">
        <v>101</v>
      </c>
      <c r="I16" t="s">
        <v>164</v>
      </c>
      <c r="J16">
        <v>77</v>
      </c>
      <c r="K16" t="s">
        <v>29</v>
      </c>
      <c r="L16">
        <v>999</v>
      </c>
      <c r="N16">
        <v>178005</v>
      </c>
    </row>
    <row r="17" spans="1:14" x14ac:dyDescent="0.4">
      <c r="A17" s="2" t="str">
        <f t="shared" si="0"/>
        <v>2018|Auckland|10</v>
      </c>
      <c r="B17" t="s">
        <v>16</v>
      </c>
      <c r="C17" t="s">
        <v>17</v>
      </c>
      <c r="D17" t="s">
        <v>18</v>
      </c>
      <c r="E17" t="s">
        <v>19</v>
      </c>
      <c r="F17">
        <v>2018</v>
      </c>
      <c r="G17">
        <v>2018</v>
      </c>
      <c r="H17">
        <v>102</v>
      </c>
      <c r="I17" t="s">
        <v>80</v>
      </c>
      <c r="J17">
        <v>77</v>
      </c>
      <c r="K17" t="s">
        <v>29</v>
      </c>
      <c r="L17">
        <v>10</v>
      </c>
      <c r="N17">
        <v>0</v>
      </c>
    </row>
    <row r="18" spans="1:14" x14ac:dyDescent="0.4">
      <c r="A18" s="2" t="str">
        <f t="shared" si="0"/>
        <v>2018|Auckland|11</v>
      </c>
      <c r="B18" t="s">
        <v>16</v>
      </c>
      <c r="C18" t="s">
        <v>17</v>
      </c>
      <c r="D18" t="s">
        <v>18</v>
      </c>
      <c r="E18" t="s">
        <v>19</v>
      </c>
      <c r="F18">
        <v>2018</v>
      </c>
      <c r="G18">
        <v>2018</v>
      </c>
      <c r="H18">
        <v>102</v>
      </c>
      <c r="I18" t="s">
        <v>80</v>
      </c>
      <c r="J18">
        <v>77</v>
      </c>
      <c r="K18" t="s">
        <v>29</v>
      </c>
      <c r="L18">
        <v>11</v>
      </c>
      <c r="N18">
        <v>105654</v>
      </c>
    </row>
    <row r="19" spans="1:14" x14ac:dyDescent="0.4">
      <c r="A19" s="2" t="str">
        <f t="shared" si="0"/>
        <v>2018|Auckland|12</v>
      </c>
      <c r="B19" t="s">
        <v>16</v>
      </c>
      <c r="C19" t="s">
        <v>17</v>
      </c>
      <c r="D19" t="s">
        <v>18</v>
      </c>
      <c r="E19" t="s">
        <v>19</v>
      </c>
      <c r="F19">
        <v>2018</v>
      </c>
      <c r="G19">
        <v>2018</v>
      </c>
      <c r="H19">
        <v>102</v>
      </c>
      <c r="I19" t="s">
        <v>80</v>
      </c>
      <c r="J19">
        <v>77</v>
      </c>
      <c r="K19" t="s">
        <v>29</v>
      </c>
      <c r="L19">
        <v>12</v>
      </c>
      <c r="N19">
        <v>39171</v>
      </c>
    </row>
    <row r="20" spans="1:14" x14ac:dyDescent="0.4">
      <c r="A20" s="2" t="str">
        <f t="shared" si="0"/>
        <v>2018|Auckland|13</v>
      </c>
      <c r="B20" t="s">
        <v>16</v>
      </c>
      <c r="C20" t="s">
        <v>17</v>
      </c>
      <c r="D20" t="s">
        <v>18</v>
      </c>
      <c r="E20" t="s">
        <v>19</v>
      </c>
      <c r="F20">
        <v>2018</v>
      </c>
      <c r="G20">
        <v>2018</v>
      </c>
      <c r="H20">
        <v>102</v>
      </c>
      <c r="I20" t="s">
        <v>80</v>
      </c>
      <c r="J20">
        <v>77</v>
      </c>
      <c r="K20" t="s">
        <v>29</v>
      </c>
      <c r="L20">
        <v>13</v>
      </c>
      <c r="N20">
        <v>180</v>
      </c>
    </row>
    <row r="21" spans="1:14" x14ac:dyDescent="0.4">
      <c r="A21" s="2" t="str">
        <f t="shared" si="0"/>
        <v>2018|Auckland|999</v>
      </c>
      <c r="B21" t="s">
        <v>16</v>
      </c>
      <c r="C21" t="s">
        <v>17</v>
      </c>
      <c r="D21" t="s">
        <v>18</v>
      </c>
      <c r="E21" t="s">
        <v>19</v>
      </c>
      <c r="F21">
        <v>2018</v>
      </c>
      <c r="G21">
        <v>2018</v>
      </c>
      <c r="H21">
        <v>102</v>
      </c>
      <c r="I21" t="s">
        <v>80</v>
      </c>
      <c r="J21">
        <v>77</v>
      </c>
      <c r="K21" t="s">
        <v>29</v>
      </c>
      <c r="L21">
        <v>999</v>
      </c>
      <c r="N21">
        <v>145008</v>
      </c>
    </row>
    <row r="22" spans="1:14" x14ac:dyDescent="0.4">
      <c r="A22" s="2" t="str">
        <f t="shared" si="0"/>
        <v>2018|Counties Manukau|10</v>
      </c>
      <c r="B22" t="s">
        <v>16</v>
      </c>
      <c r="C22" t="s">
        <v>17</v>
      </c>
      <c r="D22" t="s">
        <v>18</v>
      </c>
      <c r="E22" t="s">
        <v>19</v>
      </c>
      <c r="F22">
        <v>2018</v>
      </c>
      <c r="G22">
        <v>2018</v>
      </c>
      <c r="H22">
        <v>103</v>
      </c>
      <c r="I22" t="s">
        <v>163</v>
      </c>
      <c r="J22">
        <v>77</v>
      </c>
      <c r="K22" t="s">
        <v>29</v>
      </c>
      <c r="L22">
        <v>10</v>
      </c>
      <c r="N22">
        <v>0</v>
      </c>
    </row>
    <row r="23" spans="1:14" x14ac:dyDescent="0.4">
      <c r="A23" s="2" t="str">
        <f t="shared" si="0"/>
        <v>2018|Counties Manukau|11</v>
      </c>
      <c r="B23" t="s">
        <v>16</v>
      </c>
      <c r="C23" t="s">
        <v>17</v>
      </c>
      <c r="D23" t="s">
        <v>18</v>
      </c>
      <c r="E23" t="s">
        <v>19</v>
      </c>
      <c r="F23">
        <v>2018</v>
      </c>
      <c r="G23">
        <v>2018</v>
      </c>
      <c r="H23">
        <v>103</v>
      </c>
      <c r="I23" t="s">
        <v>163</v>
      </c>
      <c r="J23">
        <v>77</v>
      </c>
      <c r="K23" t="s">
        <v>29</v>
      </c>
      <c r="L23">
        <v>11</v>
      </c>
      <c r="N23">
        <v>117807</v>
      </c>
    </row>
    <row r="24" spans="1:14" x14ac:dyDescent="0.4">
      <c r="A24" s="2" t="str">
        <f t="shared" si="0"/>
        <v>2018|Counties Manukau|12</v>
      </c>
      <c r="B24" t="s">
        <v>16</v>
      </c>
      <c r="C24" t="s">
        <v>17</v>
      </c>
      <c r="D24" t="s">
        <v>18</v>
      </c>
      <c r="E24" t="s">
        <v>19</v>
      </c>
      <c r="F24">
        <v>2018</v>
      </c>
      <c r="G24">
        <v>2018</v>
      </c>
      <c r="H24">
        <v>103</v>
      </c>
      <c r="I24" t="s">
        <v>163</v>
      </c>
      <c r="J24">
        <v>77</v>
      </c>
      <c r="K24" t="s">
        <v>29</v>
      </c>
      <c r="L24">
        <v>12</v>
      </c>
      <c r="N24">
        <v>16011</v>
      </c>
    </row>
    <row r="25" spans="1:14" x14ac:dyDescent="0.4">
      <c r="A25" s="2" t="str">
        <f t="shared" si="0"/>
        <v>2018|Counties Manukau|13</v>
      </c>
      <c r="B25" t="s">
        <v>16</v>
      </c>
      <c r="C25" t="s">
        <v>17</v>
      </c>
      <c r="D25" t="s">
        <v>18</v>
      </c>
      <c r="E25" t="s">
        <v>19</v>
      </c>
      <c r="F25">
        <v>2018</v>
      </c>
      <c r="G25">
        <v>2018</v>
      </c>
      <c r="H25">
        <v>103</v>
      </c>
      <c r="I25" t="s">
        <v>163</v>
      </c>
      <c r="J25">
        <v>77</v>
      </c>
      <c r="K25" t="s">
        <v>29</v>
      </c>
      <c r="L25">
        <v>13</v>
      </c>
      <c r="N25">
        <v>426</v>
      </c>
    </row>
    <row r="26" spans="1:14" x14ac:dyDescent="0.4">
      <c r="A26" s="2" t="str">
        <f t="shared" si="0"/>
        <v>2018|Counties Manukau|999</v>
      </c>
      <c r="B26" t="s">
        <v>16</v>
      </c>
      <c r="C26" t="s">
        <v>17</v>
      </c>
      <c r="D26" t="s">
        <v>18</v>
      </c>
      <c r="E26" t="s">
        <v>19</v>
      </c>
      <c r="F26">
        <v>2018</v>
      </c>
      <c r="G26">
        <v>2018</v>
      </c>
      <c r="H26">
        <v>103</v>
      </c>
      <c r="I26" t="s">
        <v>163</v>
      </c>
      <c r="J26">
        <v>77</v>
      </c>
      <c r="K26" t="s">
        <v>29</v>
      </c>
      <c r="L26">
        <v>999</v>
      </c>
      <c r="N26">
        <v>134247</v>
      </c>
    </row>
    <row r="27" spans="1:14" x14ac:dyDescent="0.4">
      <c r="A27" s="2" t="str">
        <f t="shared" si="0"/>
        <v>2018|Te Manawa Taki|10</v>
      </c>
      <c r="B27" t="s">
        <v>16</v>
      </c>
      <c r="C27" t="s">
        <v>17</v>
      </c>
      <c r="D27" t="s">
        <v>18</v>
      </c>
      <c r="E27" t="s">
        <v>19</v>
      </c>
      <c r="F27">
        <v>2018</v>
      </c>
      <c r="G27">
        <v>2018</v>
      </c>
      <c r="H27">
        <v>20</v>
      </c>
      <c r="I27" t="s">
        <v>57</v>
      </c>
      <c r="J27">
        <v>77</v>
      </c>
      <c r="K27" t="s">
        <v>29</v>
      </c>
      <c r="L27">
        <v>10</v>
      </c>
      <c r="N27">
        <v>0</v>
      </c>
    </row>
    <row r="28" spans="1:14" x14ac:dyDescent="0.4">
      <c r="A28" s="2" t="str">
        <f t="shared" si="0"/>
        <v>2018|Te Manawa Taki|11</v>
      </c>
      <c r="B28" t="s">
        <v>16</v>
      </c>
      <c r="C28" t="s">
        <v>17</v>
      </c>
      <c r="D28" t="s">
        <v>18</v>
      </c>
      <c r="E28" t="s">
        <v>19</v>
      </c>
      <c r="F28">
        <v>2018</v>
      </c>
      <c r="G28">
        <v>2018</v>
      </c>
      <c r="H28">
        <v>20</v>
      </c>
      <c r="I28" t="s">
        <v>57</v>
      </c>
      <c r="J28">
        <v>77</v>
      </c>
      <c r="K28" t="s">
        <v>29</v>
      </c>
      <c r="L28">
        <v>11</v>
      </c>
      <c r="N28">
        <v>269418</v>
      </c>
    </row>
    <row r="29" spans="1:14" x14ac:dyDescent="0.4">
      <c r="A29" s="2" t="str">
        <f t="shared" si="0"/>
        <v>2018|Te Manawa Taki|12</v>
      </c>
      <c r="B29" t="s">
        <v>16</v>
      </c>
      <c r="C29" t="s">
        <v>17</v>
      </c>
      <c r="D29" t="s">
        <v>18</v>
      </c>
      <c r="E29" t="s">
        <v>19</v>
      </c>
      <c r="F29">
        <v>2018</v>
      </c>
      <c r="G29">
        <v>2018</v>
      </c>
      <c r="H29">
        <v>20</v>
      </c>
      <c r="I29" t="s">
        <v>57</v>
      </c>
      <c r="J29">
        <v>77</v>
      </c>
      <c r="K29" t="s">
        <v>29</v>
      </c>
      <c r="L29">
        <v>12</v>
      </c>
      <c r="N29">
        <v>33453</v>
      </c>
    </row>
    <row r="30" spans="1:14" x14ac:dyDescent="0.4">
      <c r="A30" s="2" t="str">
        <f t="shared" si="0"/>
        <v>2018|Te Manawa Taki|13</v>
      </c>
      <c r="B30" t="s">
        <v>16</v>
      </c>
      <c r="C30" t="s">
        <v>17</v>
      </c>
      <c r="D30" t="s">
        <v>18</v>
      </c>
      <c r="E30" t="s">
        <v>19</v>
      </c>
      <c r="F30">
        <v>2018</v>
      </c>
      <c r="G30">
        <v>2018</v>
      </c>
      <c r="H30">
        <v>20</v>
      </c>
      <c r="I30" t="s">
        <v>57</v>
      </c>
      <c r="J30">
        <v>77</v>
      </c>
      <c r="K30" t="s">
        <v>29</v>
      </c>
      <c r="L30">
        <v>13</v>
      </c>
      <c r="N30">
        <v>2046</v>
      </c>
    </row>
    <row r="31" spans="1:14" x14ac:dyDescent="0.4">
      <c r="A31" s="2" t="str">
        <f t="shared" si="0"/>
        <v>2018|Te Manawa Taki|999</v>
      </c>
      <c r="B31" t="s">
        <v>16</v>
      </c>
      <c r="C31" t="s">
        <v>17</v>
      </c>
      <c r="D31" t="s">
        <v>18</v>
      </c>
      <c r="E31" t="s">
        <v>19</v>
      </c>
      <c r="F31">
        <v>2018</v>
      </c>
      <c r="G31">
        <v>2018</v>
      </c>
      <c r="H31">
        <v>20</v>
      </c>
      <c r="I31" t="s">
        <v>57</v>
      </c>
      <c r="J31">
        <v>77</v>
      </c>
      <c r="K31" t="s">
        <v>29</v>
      </c>
      <c r="L31">
        <v>999</v>
      </c>
      <c r="N31">
        <v>304917</v>
      </c>
    </row>
    <row r="32" spans="1:14" x14ac:dyDescent="0.4">
      <c r="A32" s="2" t="str">
        <f t="shared" si="0"/>
        <v>2018|Waikato|10</v>
      </c>
      <c r="B32" t="s">
        <v>16</v>
      </c>
      <c r="C32" t="s">
        <v>17</v>
      </c>
      <c r="D32" t="s">
        <v>18</v>
      </c>
      <c r="E32" t="s">
        <v>19</v>
      </c>
      <c r="F32">
        <v>2018</v>
      </c>
      <c r="G32">
        <v>2018</v>
      </c>
      <c r="H32">
        <v>200</v>
      </c>
      <c r="I32" t="s">
        <v>162</v>
      </c>
      <c r="J32">
        <v>77</v>
      </c>
      <c r="K32" t="s">
        <v>29</v>
      </c>
      <c r="L32">
        <v>10</v>
      </c>
      <c r="N32">
        <v>0</v>
      </c>
    </row>
    <row r="33" spans="1:14" x14ac:dyDescent="0.4">
      <c r="A33" s="2" t="str">
        <f t="shared" si="0"/>
        <v>2018|Waikato|11</v>
      </c>
      <c r="B33" t="s">
        <v>16</v>
      </c>
      <c r="C33" t="s">
        <v>17</v>
      </c>
      <c r="D33" t="s">
        <v>18</v>
      </c>
      <c r="E33" t="s">
        <v>19</v>
      </c>
      <c r="F33">
        <v>2018</v>
      </c>
      <c r="G33">
        <v>2018</v>
      </c>
      <c r="H33">
        <v>200</v>
      </c>
      <c r="I33" t="s">
        <v>162</v>
      </c>
      <c r="J33">
        <v>77</v>
      </c>
      <c r="K33" t="s">
        <v>29</v>
      </c>
      <c r="L33">
        <v>11</v>
      </c>
      <c r="N33">
        <v>118350</v>
      </c>
    </row>
    <row r="34" spans="1:14" x14ac:dyDescent="0.4">
      <c r="A34" s="2" t="str">
        <f t="shared" si="0"/>
        <v>2018|Waikato|12</v>
      </c>
      <c r="B34" t="s">
        <v>16</v>
      </c>
      <c r="C34" t="s">
        <v>17</v>
      </c>
      <c r="D34" t="s">
        <v>18</v>
      </c>
      <c r="E34" t="s">
        <v>19</v>
      </c>
      <c r="F34">
        <v>2018</v>
      </c>
      <c r="G34">
        <v>2018</v>
      </c>
      <c r="H34">
        <v>200</v>
      </c>
      <c r="I34" t="s">
        <v>162</v>
      </c>
      <c r="J34">
        <v>77</v>
      </c>
      <c r="K34" t="s">
        <v>29</v>
      </c>
      <c r="L34">
        <v>12</v>
      </c>
      <c r="N34">
        <v>14250</v>
      </c>
    </row>
    <row r="35" spans="1:14" x14ac:dyDescent="0.4">
      <c r="A35" s="2" t="str">
        <f t="shared" si="0"/>
        <v>2018|Waikato|13</v>
      </c>
      <c r="B35" t="s">
        <v>16</v>
      </c>
      <c r="C35" t="s">
        <v>17</v>
      </c>
      <c r="D35" t="s">
        <v>18</v>
      </c>
      <c r="E35" t="s">
        <v>19</v>
      </c>
      <c r="F35">
        <v>2018</v>
      </c>
      <c r="G35">
        <v>2018</v>
      </c>
      <c r="H35">
        <v>200</v>
      </c>
      <c r="I35" t="s">
        <v>162</v>
      </c>
      <c r="J35">
        <v>77</v>
      </c>
      <c r="K35" t="s">
        <v>29</v>
      </c>
      <c r="L35">
        <v>13</v>
      </c>
      <c r="N35">
        <v>837</v>
      </c>
    </row>
    <row r="36" spans="1:14" x14ac:dyDescent="0.4">
      <c r="A36" s="2" t="str">
        <f t="shared" si="0"/>
        <v>2018|Waikato|999</v>
      </c>
      <c r="B36" t="s">
        <v>16</v>
      </c>
      <c r="C36" t="s">
        <v>17</v>
      </c>
      <c r="D36" t="s">
        <v>18</v>
      </c>
      <c r="E36" t="s">
        <v>19</v>
      </c>
      <c r="F36">
        <v>2018</v>
      </c>
      <c r="G36">
        <v>2018</v>
      </c>
      <c r="H36">
        <v>200</v>
      </c>
      <c r="I36" t="s">
        <v>162</v>
      </c>
      <c r="J36">
        <v>77</v>
      </c>
      <c r="K36" t="s">
        <v>29</v>
      </c>
      <c r="L36">
        <v>999</v>
      </c>
      <c r="N36">
        <v>133437</v>
      </c>
    </row>
    <row r="37" spans="1:14" x14ac:dyDescent="0.4">
      <c r="A37" s="2" t="str">
        <f t="shared" si="0"/>
        <v>2018|Lakes|10</v>
      </c>
      <c r="B37" t="s">
        <v>16</v>
      </c>
      <c r="C37" t="s">
        <v>17</v>
      </c>
      <c r="D37" t="s">
        <v>18</v>
      </c>
      <c r="E37" t="s">
        <v>19</v>
      </c>
      <c r="F37">
        <v>2018</v>
      </c>
      <c r="G37">
        <v>2018</v>
      </c>
      <c r="H37">
        <v>201</v>
      </c>
      <c r="I37" t="s">
        <v>161</v>
      </c>
      <c r="J37">
        <v>77</v>
      </c>
      <c r="K37" t="s">
        <v>29</v>
      </c>
      <c r="L37">
        <v>10</v>
      </c>
      <c r="N37">
        <v>0</v>
      </c>
    </row>
    <row r="38" spans="1:14" x14ac:dyDescent="0.4">
      <c r="A38" s="2" t="str">
        <f t="shared" si="0"/>
        <v>2018|Lakes|11</v>
      </c>
      <c r="B38" t="s">
        <v>16</v>
      </c>
      <c r="C38" t="s">
        <v>17</v>
      </c>
      <c r="D38" t="s">
        <v>18</v>
      </c>
      <c r="E38" t="s">
        <v>19</v>
      </c>
      <c r="F38">
        <v>2018</v>
      </c>
      <c r="G38">
        <v>2018</v>
      </c>
      <c r="H38">
        <v>201</v>
      </c>
      <c r="I38" t="s">
        <v>161</v>
      </c>
      <c r="J38">
        <v>77</v>
      </c>
      <c r="K38" t="s">
        <v>29</v>
      </c>
      <c r="L38">
        <v>11</v>
      </c>
      <c r="N38">
        <v>30486</v>
      </c>
    </row>
    <row r="39" spans="1:14" x14ac:dyDescent="0.4">
      <c r="A39" s="2" t="str">
        <f t="shared" si="0"/>
        <v>2018|Lakes|12</v>
      </c>
      <c r="B39" t="s">
        <v>16</v>
      </c>
      <c r="C39" t="s">
        <v>17</v>
      </c>
      <c r="D39" t="s">
        <v>18</v>
      </c>
      <c r="E39" t="s">
        <v>19</v>
      </c>
      <c r="F39">
        <v>2018</v>
      </c>
      <c r="G39">
        <v>2018</v>
      </c>
      <c r="H39">
        <v>201</v>
      </c>
      <c r="I39" t="s">
        <v>161</v>
      </c>
      <c r="J39">
        <v>77</v>
      </c>
      <c r="K39" t="s">
        <v>29</v>
      </c>
      <c r="L39">
        <v>12</v>
      </c>
      <c r="N39">
        <v>3753</v>
      </c>
    </row>
    <row r="40" spans="1:14" x14ac:dyDescent="0.4">
      <c r="A40" s="2" t="str">
        <f t="shared" si="0"/>
        <v>2018|Lakes|13</v>
      </c>
      <c r="B40" t="s">
        <v>16</v>
      </c>
      <c r="C40" t="s">
        <v>17</v>
      </c>
      <c r="D40" t="s">
        <v>18</v>
      </c>
      <c r="E40" t="s">
        <v>19</v>
      </c>
      <c r="F40">
        <v>2018</v>
      </c>
      <c r="G40">
        <v>2018</v>
      </c>
      <c r="H40">
        <v>201</v>
      </c>
      <c r="I40" t="s">
        <v>161</v>
      </c>
      <c r="J40">
        <v>77</v>
      </c>
      <c r="K40" t="s">
        <v>29</v>
      </c>
      <c r="L40">
        <v>13</v>
      </c>
      <c r="N40">
        <v>192</v>
      </c>
    </row>
    <row r="41" spans="1:14" x14ac:dyDescent="0.4">
      <c r="A41" s="2" t="str">
        <f t="shared" si="0"/>
        <v>2018|Lakes|999</v>
      </c>
      <c r="B41" t="s">
        <v>16</v>
      </c>
      <c r="C41" t="s">
        <v>17</v>
      </c>
      <c r="D41" t="s">
        <v>18</v>
      </c>
      <c r="E41" t="s">
        <v>19</v>
      </c>
      <c r="F41">
        <v>2018</v>
      </c>
      <c r="G41">
        <v>2018</v>
      </c>
      <c r="H41">
        <v>201</v>
      </c>
      <c r="I41" t="s">
        <v>161</v>
      </c>
      <c r="J41">
        <v>77</v>
      </c>
      <c r="K41" t="s">
        <v>29</v>
      </c>
      <c r="L41">
        <v>999</v>
      </c>
      <c r="N41">
        <v>34431</v>
      </c>
    </row>
    <row r="42" spans="1:14" x14ac:dyDescent="0.4">
      <c r="A42" s="2" t="str">
        <f t="shared" si="0"/>
        <v>2018|Bay of Plenty|10</v>
      </c>
      <c r="B42" t="s">
        <v>16</v>
      </c>
      <c r="C42" t="s">
        <v>17</v>
      </c>
      <c r="D42" t="s">
        <v>18</v>
      </c>
      <c r="E42" t="s">
        <v>19</v>
      </c>
      <c r="F42">
        <v>2018</v>
      </c>
      <c r="G42">
        <v>2018</v>
      </c>
      <c r="H42">
        <v>202</v>
      </c>
      <c r="I42" t="s">
        <v>160</v>
      </c>
      <c r="J42">
        <v>77</v>
      </c>
      <c r="K42" t="s">
        <v>29</v>
      </c>
      <c r="L42">
        <v>10</v>
      </c>
      <c r="N42">
        <v>0</v>
      </c>
    </row>
    <row r="43" spans="1:14" x14ac:dyDescent="0.4">
      <c r="A43" s="2" t="str">
        <f t="shared" si="0"/>
        <v>2018|Bay of Plenty|11</v>
      </c>
      <c r="B43" t="s">
        <v>16</v>
      </c>
      <c r="C43" t="s">
        <v>17</v>
      </c>
      <c r="D43" t="s">
        <v>18</v>
      </c>
      <c r="E43" t="s">
        <v>19</v>
      </c>
      <c r="F43">
        <v>2018</v>
      </c>
      <c r="G43">
        <v>2018</v>
      </c>
      <c r="H43">
        <v>202</v>
      </c>
      <c r="I43" t="s">
        <v>160</v>
      </c>
      <c r="J43">
        <v>77</v>
      </c>
      <c r="K43" t="s">
        <v>29</v>
      </c>
      <c r="L43">
        <v>11</v>
      </c>
      <c r="N43">
        <v>69351</v>
      </c>
    </row>
    <row r="44" spans="1:14" x14ac:dyDescent="0.4">
      <c r="A44" s="2" t="str">
        <f t="shared" si="0"/>
        <v>2018|Bay of Plenty|12</v>
      </c>
      <c r="B44" t="s">
        <v>16</v>
      </c>
      <c r="C44" t="s">
        <v>17</v>
      </c>
      <c r="D44" t="s">
        <v>18</v>
      </c>
      <c r="E44" t="s">
        <v>19</v>
      </c>
      <c r="F44">
        <v>2018</v>
      </c>
      <c r="G44">
        <v>2018</v>
      </c>
      <c r="H44">
        <v>202</v>
      </c>
      <c r="I44" t="s">
        <v>160</v>
      </c>
      <c r="J44">
        <v>77</v>
      </c>
      <c r="K44" t="s">
        <v>29</v>
      </c>
      <c r="L44">
        <v>12</v>
      </c>
      <c r="N44">
        <v>9828</v>
      </c>
    </row>
    <row r="45" spans="1:14" x14ac:dyDescent="0.4">
      <c r="A45" s="2" t="str">
        <f t="shared" si="0"/>
        <v>2018|Bay of Plenty|13</v>
      </c>
      <c r="B45" t="s">
        <v>16</v>
      </c>
      <c r="C45" t="s">
        <v>17</v>
      </c>
      <c r="D45" t="s">
        <v>18</v>
      </c>
      <c r="E45" t="s">
        <v>19</v>
      </c>
      <c r="F45">
        <v>2018</v>
      </c>
      <c r="G45">
        <v>2018</v>
      </c>
      <c r="H45">
        <v>202</v>
      </c>
      <c r="I45" t="s">
        <v>160</v>
      </c>
      <c r="J45">
        <v>77</v>
      </c>
      <c r="K45" t="s">
        <v>29</v>
      </c>
      <c r="L45">
        <v>13</v>
      </c>
      <c r="N45">
        <v>780</v>
      </c>
    </row>
    <row r="46" spans="1:14" x14ac:dyDescent="0.4">
      <c r="A46" s="2" t="str">
        <f t="shared" si="0"/>
        <v>2018|Bay of Plenty|999</v>
      </c>
      <c r="B46" t="s">
        <v>16</v>
      </c>
      <c r="C46" t="s">
        <v>17</v>
      </c>
      <c r="D46" t="s">
        <v>18</v>
      </c>
      <c r="E46" t="s">
        <v>19</v>
      </c>
      <c r="F46">
        <v>2018</v>
      </c>
      <c r="G46">
        <v>2018</v>
      </c>
      <c r="H46">
        <v>202</v>
      </c>
      <c r="I46" t="s">
        <v>160</v>
      </c>
      <c r="J46">
        <v>77</v>
      </c>
      <c r="K46" t="s">
        <v>29</v>
      </c>
      <c r="L46">
        <v>999</v>
      </c>
      <c r="N46">
        <v>79962</v>
      </c>
    </row>
    <row r="47" spans="1:14" x14ac:dyDescent="0.4">
      <c r="A47" s="2" t="str">
        <f t="shared" si="0"/>
        <v>2018|TairÄwhiti|10</v>
      </c>
      <c r="B47" t="s">
        <v>16</v>
      </c>
      <c r="C47" t="s">
        <v>17</v>
      </c>
      <c r="D47" t="s">
        <v>18</v>
      </c>
      <c r="E47" t="s">
        <v>19</v>
      </c>
      <c r="F47">
        <v>2018</v>
      </c>
      <c r="G47">
        <v>2018</v>
      </c>
      <c r="H47">
        <v>203</v>
      </c>
      <c r="I47" t="s">
        <v>159</v>
      </c>
      <c r="J47">
        <v>77</v>
      </c>
      <c r="K47" t="s">
        <v>29</v>
      </c>
      <c r="L47">
        <v>10</v>
      </c>
      <c r="N47">
        <v>0</v>
      </c>
    </row>
    <row r="48" spans="1:14" x14ac:dyDescent="0.4">
      <c r="A48" s="2" t="str">
        <f t="shared" si="0"/>
        <v>2018|TairÄwhiti|11</v>
      </c>
      <c r="B48" t="s">
        <v>16</v>
      </c>
      <c r="C48" t="s">
        <v>17</v>
      </c>
      <c r="D48" t="s">
        <v>18</v>
      </c>
      <c r="E48" t="s">
        <v>19</v>
      </c>
      <c r="F48">
        <v>2018</v>
      </c>
      <c r="G48">
        <v>2018</v>
      </c>
      <c r="H48">
        <v>203</v>
      </c>
      <c r="I48" t="s">
        <v>159</v>
      </c>
      <c r="J48">
        <v>77</v>
      </c>
      <c r="K48" t="s">
        <v>29</v>
      </c>
      <c r="L48">
        <v>11</v>
      </c>
      <c r="N48">
        <v>13020</v>
      </c>
    </row>
    <row r="49" spans="1:14" x14ac:dyDescent="0.4">
      <c r="A49" s="2" t="str">
        <f t="shared" si="0"/>
        <v>2018|TairÄwhiti|12</v>
      </c>
      <c r="B49" t="s">
        <v>16</v>
      </c>
      <c r="C49" t="s">
        <v>17</v>
      </c>
      <c r="D49" t="s">
        <v>18</v>
      </c>
      <c r="E49" t="s">
        <v>19</v>
      </c>
      <c r="F49">
        <v>2018</v>
      </c>
      <c r="G49">
        <v>2018</v>
      </c>
      <c r="H49">
        <v>203</v>
      </c>
      <c r="I49" t="s">
        <v>159</v>
      </c>
      <c r="J49">
        <v>77</v>
      </c>
      <c r="K49" t="s">
        <v>29</v>
      </c>
      <c r="L49">
        <v>12</v>
      </c>
      <c r="N49">
        <v>1533</v>
      </c>
    </row>
    <row r="50" spans="1:14" x14ac:dyDescent="0.4">
      <c r="A50" s="2" t="str">
        <f t="shared" si="0"/>
        <v>2018|TairÄwhiti|13</v>
      </c>
      <c r="B50" t="s">
        <v>16</v>
      </c>
      <c r="C50" t="s">
        <v>17</v>
      </c>
      <c r="D50" t="s">
        <v>18</v>
      </c>
      <c r="E50" t="s">
        <v>19</v>
      </c>
      <c r="F50">
        <v>2018</v>
      </c>
      <c r="G50">
        <v>2018</v>
      </c>
      <c r="H50">
        <v>203</v>
      </c>
      <c r="I50" t="s">
        <v>159</v>
      </c>
      <c r="J50">
        <v>77</v>
      </c>
      <c r="K50" t="s">
        <v>29</v>
      </c>
      <c r="L50">
        <v>13</v>
      </c>
      <c r="N50">
        <v>60</v>
      </c>
    </row>
    <row r="51" spans="1:14" x14ac:dyDescent="0.4">
      <c r="A51" s="2" t="str">
        <f t="shared" si="0"/>
        <v>2018|TairÄwhiti|999</v>
      </c>
      <c r="B51" t="s">
        <v>16</v>
      </c>
      <c r="C51" t="s">
        <v>17</v>
      </c>
      <c r="D51" t="s">
        <v>18</v>
      </c>
      <c r="E51" t="s">
        <v>19</v>
      </c>
      <c r="F51">
        <v>2018</v>
      </c>
      <c r="G51">
        <v>2018</v>
      </c>
      <c r="H51">
        <v>203</v>
      </c>
      <c r="I51" t="s">
        <v>159</v>
      </c>
      <c r="J51">
        <v>77</v>
      </c>
      <c r="K51" t="s">
        <v>29</v>
      </c>
      <c r="L51">
        <v>999</v>
      </c>
      <c r="N51">
        <v>14613</v>
      </c>
    </row>
    <row r="52" spans="1:14" x14ac:dyDescent="0.4">
      <c r="A52" s="2" t="str">
        <f t="shared" si="0"/>
        <v>2018|Taranaki|10</v>
      </c>
      <c r="B52" t="s">
        <v>16</v>
      </c>
      <c r="C52" t="s">
        <v>17</v>
      </c>
      <c r="D52" t="s">
        <v>18</v>
      </c>
      <c r="E52" t="s">
        <v>19</v>
      </c>
      <c r="F52">
        <v>2018</v>
      </c>
      <c r="G52">
        <v>2018</v>
      </c>
      <c r="H52">
        <v>204</v>
      </c>
      <c r="I52" t="s">
        <v>158</v>
      </c>
      <c r="J52">
        <v>77</v>
      </c>
      <c r="K52" t="s">
        <v>29</v>
      </c>
      <c r="L52">
        <v>10</v>
      </c>
      <c r="N52">
        <v>0</v>
      </c>
    </row>
    <row r="53" spans="1:14" x14ac:dyDescent="0.4">
      <c r="A53" s="2" t="str">
        <f t="shared" si="0"/>
        <v>2018|Taranaki|11</v>
      </c>
      <c r="B53" t="s">
        <v>16</v>
      </c>
      <c r="C53" t="s">
        <v>17</v>
      </c>
      <c r="D53" t="s">
        <v>18</v>
      </c>
      <c r="E53" t="s">
        <v>19</v>
      </c>
      <c r="F53">
        <v>2018</v>
      </c>
      <c r="G53">
        <v>2018</v>
      </c>
      <c r="H53">
        <v>204</v>
      </c>
      <c r="I53" t="s">
        <v>158</v>
      </c>
      <c r="J53">
        <v>77</v>
      </c>
      <c r="K53" t="s">
        <v>29</v>
      </c>
      <c r="L53">
        <v>11</v>
      </c>
      <c r="N53">
        <v>38211</v>
      </c>
    </row>
    <row r="54" spans="1:14" x14ac:dyDescent="0.4">
      <c r="A54" s="2" t="str">
        <f t="shared" si="0"/>
        <v>2018|Taranaki|12</v>
      </c>
      <c r="B54" t="s">
        <v>16</v>
      </c>
      <c r="C54" t="s">
        <v>17</v>
      </c>
      <c r="D54" t="s">
        <v>18</v>
      </c>
      <c r="E54" t="s">
        <v>19</v>
      </c>
      <c r="F54">
        <v>2018</v>
      </c>
      <c r="G54">
        <v>2018</v>
      </c>
      <c r="H54">
        <v>204</v>
      </c>
      <c r="I54" t="s">
        <v>158</v>
      </c>
      <c r="J54">
        <v>77</v>
      </c>
      <c r="K54" t="s">
        <v>29</v>
      </c>
      <c r="L54">
        <v>12</v>
      </c>
      <c r="N54">
        <v>4092</v>
      </c>
    </row>
    <row r="55" spans="1:14" x14ac:dyDescent="0.4">
      <c r="A55" s="2" t="str">
        <f t="shared" si="0"/>
        <v>2018|Taranaki|13</v>
      </c>
      <c r="B55" t="s">
        <v>16</v>
      </c>
      <c r="C55" t="s">
        <v>17</v>
      </c>
      <c r="D55" t="s">
        <v>18</v>
      </c>
      <c r="E55" t="s">
        <v>19</v>
      </c>
      <c r="F55">
        <v>2018</v>
      </c>
      <c r="G55">
        <v>2018</v>
      </c>
      <c r="H55">
        <v>204</v>
      </c>
      <c r="I55" t="s">
        <v>158</v>
      </c>
      <c r="J55">
        <v>77</v>
      </c>
      <c r="K55" t="s">
        <v>29</v>
      </c>
      <c r="L55">
        <v>13</v>
      </c>
      <c r="N55">
        <v>174</v>
      </c>
    </row>
    <row r="56" spans="1:14" x14ac:dyDescent="0.4">
      <c r="A56" s="2" t="str">
        <f t="shared" si="0"/>
        <v>2018|Taranaki|999</v>
      </c>
      <c r="B56" t="s">
        <v>16</v>
      </c>
      <c r="C56" t="s">
        <v>17</v>
      </c>
      <c r="D56" t="s">
        <v>18</v>
      </c>
      <c r="E56" t="s">
        <v>19</v>
      </c>
      <c r="F56">
        <v>2018</v>
      </c>
      <c r="G56">
        <v>2018</v>
      </c>
      <c r="H56">
        <v>204</v>
      </c>
      <c r="I56" t="s">
        <v>158</v>
      </c>
      <c r="J56">
        <v>77</v>
      </c>
      <c r="K56" t="s">
        <v>29</v>
      </c>
      <c r="L56">
        <v>999</v>
      </c>
      <c r="N56">
        <v>42477</v>
      </c>
    </row>
    <row r="57" spans="1:14" x14ac:dyDescent="0.4">
      <c r="A57" s="2" t="str">
        <f t="shared" si="0"/>
        <v>2018|Central Region|10</v>
      </c>
      <c r="B57" t="s">
        <v>16</v>
      </c>
      <c r="C57" t="s">
        <v>17</v>
      </c>
      <c r="D57" t="s">
        <v>18</v>
      </c>
      <c r="E57" t="s">
        <v>19</v>
      </c>
      <c r="F57">
        <v>2018</v>
      </c>
      <c r="G57">
        <v>2018</v>
      </c>
      <c r="H57">
        <v>30</v>
      </c>
      <c r="I57" t="s">
        <v>56</v>
      </c>
      <c r="J57">
        <v>77</v>
      </c>
      <c r="K57" t="s">
        <v>29</v>
      </c>
      <c r="L57">
        <v>10</v>
      </c>
      <c r="N57">
        <v>0</v>
      </c>
    </row>
    <row r="58" spans="1:14" x14ac:dyDescent="0.4">
      <c r="A58" s="2" t="str">
        <f t="shared" si="0"/>
        <v>2018|Central Region|11</v>
      </c>
      <c r="B58" t="s">
        <v>16</v>
      </c>
      <c r="C58" t="s">
        <v>17</v>
      </c>
      <c r="D58" t="s">
        <v>18</v>
      </c>
      <c r="E58" t="s">
        <v>19</v>
      </c>
      <c r="F58">
        <v>2018</v>
      </c>
      <c r="G58">
        <v>2018</v>
      </c>
      <c r="H58">
        <v>30</v>
      </c>
      <c r="I58" t="s">
        <v>56</v>
      </c>
      <c r="J58">
        <v>77</v>
      </c>
      <c r="K58" t="s">
        <v>29</v>
      </c>
      <c r="L58">
        <v>11</v>
      </c>
      <c r="N58">
        <v>259098</v>
      </c>
    </row>
    <row r="59" spans="1:14" x14ac:dyDescent="0.4">
      <c r="A59" s="2" t="str">
        <f t="shared" si="0"/>
        <v>2018|Central Region|12</v>
      </c>
      <c r="B59" t="s">
        <v>16</v>
      </c>
      <c r="C59" t="s">
        <v>17</v>
      </c>
      <c r="D59" t="s">
        <v>18</v>
      </c>
      <c r="E59" t="s">
        <v>19</v>
      </c>
      <c r="F59">
        <v>2018</v>
      </c>
      <c r="G59">
        <v>2018</v>
      </c>
      <c r="H59">
        <v>30</v>
      </c>
      <c r="I59" t="s">
        <v>56</v>
      </c>
      <c r="J59">
        <v>77</v>
      </c>
      <c r="K59" t="s">
        <v>29</v>
      </c>
      <c r="L59">
        <v>12</v>
      </c>
      <c r="N59">
        <v>50439</v>
      </c>
    </row>
    <row r="60" spans="1:14" x14ac:dyDescent="0.4">
      <c r="A60" s="2" t="str">
        <f t="shared" si="0"/>
        <v>2018|Central Region|13</v>
      </c>
      <c r="B60" t="s">
        <v>16</v>
      </c>
      <c r="C60" t="s">
        <v>17</v>
      </c>
      <c r="D60" t="s">
        <v>18</v>
      </c>
      <c r="E60" t="s">
        <v>19</v>
      </c>
      <c r="F60">
        <v>2018</v>
      </c>
      <c r="G60">
        <v>2018</v>
      </c>
      <c r="H60">
        <v>30</v>
      </c>
      <c r="I60" t="s">
        <v>56</v>
      </c>
      <c r="J60">
        <v>77</v>
      </c>
      <c r="K60" t="s">
        <v>29</v>
      </c>
      <c r="L60">
        <v>13</v>
      </c>
      <c r="N60">
        <v>1005</v>
      </c>
    </row>
    <row r="61" spans="1:14" x14ac:dyDescent="0.4">
      <c r="A61" s="2" t="str">
        <f t="shared" si="0"/>
        <v>2018|Central Region|999</v>
      </c>
      <c r="B61" t="s">
        <v>16</v>
      </c>
      <c r="C61" t="s">
        <v>17</v>
      </c>
      <c r="D61" t="s">
        <v>18</v>
      </c>
      <c r="E61" t="s">
        <v>19</v>
      </c>
      <c r="F61">
        <v>2018</v>
      </c>
      <c r="G61">
        <v>2018</v>
      </c>
      <c r="H61">
        <v>30</v>
      </c>
      <c r="I61" t="s">
        <v>56</v>
      </c>
      <c r="J61">
        <v>77</v>
      </c>
      <c r="K61" t="s">
        <v>29</v>
      </c>
      <c r="L61">
        <v>999</v>
      </c>
      <c r="N61">
        <v>310545</v>
      </c>
    </row>
    <row r="62" spans="1:14" x14ac:dyDescent="0.4">
      <c r="A62" s="2" t="str">
        <f t="shared" si="0"/>
        <v>2018|Hawke's Bay|10</v>
      </c>
      <c r="B62" t="s">
        <v>16</v>
      </c>
      <c r="C62" t="s">
        <v>17</v>
      </c>
      <c r="D62" t="s">
        <v>18</v>
      </c>
      <c r="E62" t="s">
        <v>19</v>
      </c>
      <c r="F62">
        <v>2018</v>
      </c>
      <c r="G62">
        <v>2018</v>
      </c>
      <c r="H62">
        <v>300</v>
      </c>
      <c r="I62" t="s">
        <v>157</v>
      </c>
      <c r="J62">
        <v>77</v>
      </c>
      <c r="K62" t="s">
        <v>29</v>
      </c>
      <c r="L62">
        <v>10</v>
      </c>
      <c r="N62">
        <v>0</v>
      </c>
    </row>
    <row r="63" spans="1:14" x14ac:dyDescent="0.4">
      <c r="A63" s="2" t="str">
        <f t="shared" si="0"/>
        <v>2018|Hawke's Bay|11</v>
      </c>
      <c r="B63" t="s">
        <v>16</v>
      </c>
      <c r="C63" t="s">
        <v>17</v>
      </c>
      <c r="D63" t="s">
        <v>18</v>
      </c>
      <c r="E63" t="s">
        <v>19</v>
      </c>
      <c r="F63">
        <v>2018</v>
      </c>
      <c r="G63">
        <v>2018</v>
      </c>
      <c r="H63">
        <v>300</v>
      </c>
      <c r="I63" t="s">
        <v>157</v>
      </c>
      <c r="J63">
        <v>77</v>
      </c>
      <c r="K63" t="s">
        <v>29</v>
      </c>
      <c r="L63">
        <v>11</v>
      </c>
      <c r="N63">
        <v>47634</v>
      </c>
    </row>
    <row r="64" spans="1:14" x14ac:dyDescent="0.4">
      <c r="A64" s="2" t="str">
        <f t="shared" si="0"/>
        <v>2018|Hawke's Bay|12</v>
      </c>
      <c r="B64" t="s">
        <v>16</v>
      </c>
      <c r="C64" t="s">
        <v>17</v>
      </c>
      <c r="D64" t="s">
        <v>18</v>
      </c>
      <c r="E64" t="s">
        <v>19</v>
      </c>
      <c r="F64">
        <v>2018</v>
      </c>
      <c r="G64">
        <v>2018</v>
      </c>
      <c r="H64">
        <v>300</v>
      </c>
      <c r="I64" t="s">
        <v>157</v>
      </c>
      <c r="J64">
        <v>77</v>
      </c>
      <c r="K64" t="s">
        <v>29</v>
      </c>
      <c r="L64">
        <v>12</v>
      </c>
      <c r="N64">
        <v>7308</v>
      </c>
    </row>
    <row r="65" spans="1:14" x14ac:dyDescent="0.4">
      <c r="A65" s="2" t="str">
        <f t="shared" si="0"/>
        <v>2018|Hawke's Bay|13</v>
      </c>
      <c r="B65" t="s">
        <v>16</v>
      </c>
      <c r="C65" t="s">
        <v>17</v>
      </c>
      <c r="D65" t="s">
        <v>18</v>
      </c>
      <c r="E65" t="s">
        <v>19</v>
      </c>
      <c r="F65">
        <v>2018</v>
      </c>
      <c r="G65">
        <v>2018</v>
      </c>
      <c r="H65">
        <v>300</v>
      </c>
      <c r="I65" t="s">
        <v>157</v>
      </c>
      <c r="J65">
        <v>77</v>
      </c>
      <c r="K65" t="s">
        <v>29</v>
      </c>
      <c r="L65">
        <v>13</v>
      </c>
      <c r="N65">
        <v>321</v>
      </c>
    </row>
    <row r="66" spans="1:14" x14ac:dyDescent="0.4">
      <c r="A66" s="2" t="str">
        <f t="shared" si="0"/>
        <v>2018|Hawke's Bay|999</v>
      </c>
      <c r="B66" t="s">
        <v>16</v>
      </c>
      <c r="C66" t="s">
        <v>17</v>
      </c>
      <c r="D66" t="s">
        <v>18</v>
      </c>
      <c r="E66" t="s">
        <v>19</v>
      </c>
      <c r="F66">
        <v>2018</v>
      </c>
      <c r="G66">
        <v>2018</v>
      </c>
      <c r="H66">
        <v>300</v>
      </c>
      <c r="I66" t="s">
        <v>157</v>
      </c>
      <c r="J66">
        <v>77</v>
      </c>
      <c r="K66" t="s">
        <v>29</v>
      </c>
      <c r="L66">
        <v>999</v>
      </c>
      <c r="N66">
        <v>55263</v>
      </c>
    </row>
    <row r="67" spans="1:14" x14ac:dyDescent="0.4">
      <c r="A67" s="2" t="str">
        <f t="shared" ref="A67:A130" si="1">G67&amp;"|"&amp;I67&amp;"|"&amp;L67</f>
        <v>2018|Whanganui|10</v>
      </c>
      <c r="B67" t="s">
        <v>16</v>
      </c>
      <c r="C67" t="s">
        <v>17</v>
      </c>
      <c r="D67" t="s">
        <v>18</v>
      </c>
      <c r="E67" t="s">
        <v>19</v>
      </c>
      <c r="F67">
        <v>2018</v>
      </c>
      <c r="G67">
        <v>2018</v>
      </c>
      <c r="H67">
        <v>301</v>
      </c>
      <c r="I67" t="s">
        <v>156</v>
      </c>
      <c r="J67">
        <v>77</v>
      </c>
      <c r="K67" t="s">
        <v>29</v>
      </c>
      <c r="L67">
        <v>10</v>
      </c>
      <c r="N67">
        <v>0</v>
      </c>
    </row>
    <row r="68" spans="1:14" x14ac:dyDescent="0.4">
      <c r="A68" s="2" t="str">
        <f t="shared" si="1"/>
        <v>2018|Whanganui|11</v>
      </c>
      <c r="B68" t="s">
        <v>16</v>
      </c>
      <c r="C68" t="s">
        <v>17</v>
      </c>
      <c r="D68" t="s">
        <v>18</v>
      </c>
      <c r="E68" t="s">
        <v>19</v>
      </c>
      <c r="F68">
        <v>2018</v>
      </c>
      <c r="G68">
        <v>2018</v>
      </c>
      <c r="H68">
        <v>301</v>
      </c>
      <c r="I68" t="s">
        <v>156</v>
      </c>
      <c r="J68">
        <v>77</v>
      </c>
      <c r="K68" t="s">
        <v>29</v>
      </c>
      <c r="L68">
        <v>11</v>
      </c>
      <c r="N68">
        <v>20547</v>
      </c>
    </row>
    <row r="69" spans="1:14" x14ac:dyDescent="0.4">
      <c r="A69" s="2" t="str">
        <f t="shared" si="1"/>
        <v>2018|Whanganui|12</v>
      </c>
      <c r="B69" t="s">
        <v>16</v>
      </c>
      <c r="C69" t="s">
        <v>17</v>
      </c>
      <c r="D69" t="s">
        <v>18</v>
      </c>
      <c r="E69" t="s">
        <v>19</v>
      </c>
      <c r="F69">
        <v>2018</v>
      </c>
      <c r="G69">
        <v>2018</v>
      </c>
      <c r="H69">
        <v>301</v>
      </c>
      <c r="I69" t="s">
        <v>156</v>
      </c>
      <c r="J69">
        <v>77</v>
      </c>
      <c r="K69" t="s">
        <v>29</v>
      </c>
      <c r="L69">
        <v>12</v>
      </c>
      <c r="N69">
        <v>2121</v>
      </c>
    </row>
    <row r="70" spans="1:14" x14ac:dyDescent="0.4">
      <c r="A70" s="2" t="str">
        <f t="shared" si="1"/>
        <v>2018|Whanganui|13</v>
      </c>
      <c r="B70" t="s">
        <v>16</v>
      </c>
      <c r="C70" t="s">
        <v>17</v>
      </c>
      <c r="D70" t="s">
        <v>18</v>
      </c>
      <c r="E70" t="s">
        <v>19</v>
      </c>
      <c r="F70">
        <v>2018</v>
      </c>
      <c r="G70">
        <v>2018</v>
      </c>
      <c r="H70">
        <v>301</v>
      </c>
      <c r="I70" t="s">
        <v>156</v>
      </c>
      <c r="J70">
        <v>77</v>
      </c>
      <c r="K70" t="s">
        <v>29</v>
      </c>
      <c r="L70">
        <v>13</v>
      </c>
      <c r="N70">
        <v>57</v>
      </c>
    </row>
    <row r="71" spans="1:14" x14ac:dyDescent="0.4">
      <c r="A71" s="2" t="str">
        <f t="shared" si="1"/>
        <v>2018|Whanganui|999</v>
      </c>
      <c r="B71" t="s">
        <v>16</v>
      </c>
      <c r="C71" t="s">
        <v>17</v>
      </c>
      <c r="D71" t="s">
        <v>18</v>
      </c>
      <c r="E71" t="s">
        <v>19</v>
      </c>
      <c r="F71">
        <v>2018</v>
      </c>
      <c r="G71">
        <v>2018</v>
      </c>
      <c r="H71">
        <v>301</v>
      </c>
      <c r="I71" t="s">
        <v>156</v>
      </c>
      <c r="J71">
        <v>77</v>
      </c>
      <c r="K71" t="s">
        <v>29</v>
      </c>
      <c r="L71">
        <v>999</v>
      </c>
      <c r="N71">
        <v>22728</v>
      </c>
    </row>
    <row r="72" spans="1:14" x14ac:dyDescent="0.4">
      <c r="A72" s="2" t="str">
        <f t="shared" si="1"/>
        <v>2018|MidCentral|10</v>
      </c>
      <c r="B72" t="s">
        <v>16</v>
      </c>
      <c r="C72" t="s">
        <v>17</v>
      </c>
      <c r="D72" t="s">
        <v>18</v>
      </c>
      <c r="E72" t="s">
        <v>19</v>
      </c>
      <c r="F72">
        <v>2018</v>
      </c>
      <c r="G72">
        <v>2018</v>
      </c>
      <c r="H72">
        <v>302</v>
      </c>
      <c r="I72" t="s">
        <v>155</v>
      </c>
      <c r="J72">
        <v>77</v>
      </c>
      <c r="K72" t="s">
        <v>29</v>
      </c>
      <c r="L72">
        <v>10</v>
      </c>
      <c r="N72">
        <v>0</v>
      </c>
    </row>
    <row r="73" spans="1:14" x14ac:dyDescent="0.4">
      <c r="A73" s="2" t="str">
        <f t="shared" si="1"/>
        <v>2018|MidCentral|11</v>
      </c>
      <c r="B73" t="s">
        <v>16</v>
      </c>
      <c r="C73" t="s">
        <v>17</v>
      </c>
      <c r="D73" t="s">
        <v>18</v>
      </c>
      <c r="E73" t="s">
        <v>19</v>
      </c>
      <c r="F73">
        <v>2018</v>
      </c>
      <c r="G73">
        <v>2018</v>
      </c>
      <c r="H73">
        <v>302</v>
      </c>
      <c r="I73" t="s">
        <v>155</v>
      </c>
      <c r="J73">
        <v>77</v>
      </c>
      <c r="K73" t="s">
        <v>29</v>
      </c>
      <c r="L73">
        <v>11</v>
      </c>
      <c r="N73">
        <v>54687</v>
      </c>
    </row>
    <row r="74" spans="1:14" x14ac:dyDescent="0.4">
      <c r="A74" s="2" t="str">
        <f t="shared" si="1"/>
        <v>2018|MidCentral|12</v>
      </c>
      <c r="B74" t="s">
        <v>16</v>
      </c>
      <c r="C74" t="s">
        <v>17</v>
      </c>
      <c r="D74" t="s">
        <v>18</v>
      </c>
      <c r="E74" t="s">
        <v>19</v>
      </c>
      <c r="F74">
        <v>2018</v>
      </c>
      <c r="G74">
        <v>2018</v>
      </c>
      <c r="H74">
        <v>302</v>
      </c>
      <c r="I74" t="s">
        <v>155</v>
      </c>
      <c r="J74">
        <v>77</v>
      </c>
      <c r="K74" t="s">
        <v>29</v>
      </c>
      <c r="L74">
        <v>12</v>
      </c>
      <c r="N74">
        <v>6642</v>
      </c>
    </row>
    <row r="75" spans="1:14" x14ac:dyDescent="0.4">
      <c r="A75" s="2" t="str">
        <f t="shared" si="1"/>
        <v>2018|MidCentral|13</v>
      </c>
      <c r="B75" t="s">
        <v>16</v>
      </c>
      <c r="C75" t="s">
        <v>17</v>
      </c>
      <c r="D75" t="s">
        <v>18</v>
      </c>
      <c r="E75" t="s">
        <v>19</v>
      </c>
      <c r="F75">
        <v>2018</v>
      </c>
      <c r="G75">
        <v>2018</v>
      </c>
      <c r="H75">
        <v>302</v>
      </c>
      <c r="I75" t="s">
        <v>155</v>
      </c>
      <c r="J75">
        <v>77</v>
      </c>
      <c r="K75" t="s">
        <v>29</v>
      </c>
      <c r="L75">
        <v>13</v>
      </c>
      <c r="N75">
        <v>219</v>
      </c>
    </row>
    <row r="76" spans="1:14" x14ac:dyDescent="0.4">
      <c r="A76" s="2" t="str">
        <f t="shared" si="1"/>
        <v>2018|MidCentral|999</v>
      </c>
      <c r="B76" t="s">
        <v>16</v>
      </c>
      <c r="C76" t="s">
        <v>17</v>
      </c>
      <c r="D76" t="s">
        <v>18</v>
      </c>
      <c r="E76" t="s">
        <v>19</v>
      </c>
      <c r="F76">
        <v>2018</v>
      </c>
      <c r="G76">
        <v>2018</v>
      </c>
      <c r="H76">
        <v>302</v>
      </c>
      <c r="I76" t="s">
        <v>155</v>
      </c>
      <c r="J76">
        <v>77</v>
      </c>
      <c r="K76" t="s">
        <v>29</v>
      </c>
      <c r="L76">
        <v>999</v>
      </c>
      <c r="N76">
        <v>61551</v>
      </c>
    </row>
    <row r="77" spans="1:14" x14ac:dyDescent="0.4">
      <c r="A77" s="2" t="str">
        <f t="shared" si="1"/>
        <v>2018|Capital, Coast and Hutt Valley|10</v>
      </c>
      <c r="B77" t="s">
        <v>16</v>
      </c>
      <c r="C77" t="s">
        <v>17</v>
      </c>
      <c r="D77" t="s">
        <v>18</v>
      </c>
      <c r="E77" t="s">
        <v>19</v>
      </c>
      <c r="F77">
        <v>2018</v>
      </c>
      <c r="G77">
        <v>2018</v>
      </c>
      <c r="H77">
        <v>303</v>
      </c>
      <c r="I77" t="s">
        <v>154</v>
      </c>
      <c r="J77">
        <v>77</v>
      </c>
      <c r="K77" t="s">
        <v>29</v>
      </c>
      <c r="L77">
        <v>10</v>
      </c>
      <c r="N77">
        <v>0</v>
      </c>
    </row>
    <row r="78" spans="1:14" x14ac:dyDescent="0.4">
      <c r="A78" s="2" t="str">
        <f t="shared" si="1"/>
        <v>2018|Capital, Coast and Hutt Valley|11</v>
      </c>
      <c r="B78" t="s">
        <v>16</v>
      </c>
      <c r="C78" t="s">
        <v>17</v>
      </c>
      <c r="D78" t="s">
        <v>18</v>
      </c>
      <c r="E78" t="s">
        <v>19</v>
      </c>
      <c r="F78">
        <v>2018</v>
      </c>
      <c r="G78">
        <v>2018</v>
      </c>
      <c r="H78">
        <v>303</v>
      </c>
      <c r="I78" t="s">
        <v>154</v>
      </c>
      <c r="J78">
        <v>77</v>
      </c>
      <c r="K78" t="s">
        <v>29</v>
      </c>
      <c r="L78">
        <v>11</v>
      </c>
      <c r="N78">
        <v>120801</v>
      </c>
    </row>
    <row r="79" spans="1:14" x14ac:dyDescent="0.4">
      <c r="A79" s="2" t="str">
        <f t="shared" si="1"/>
        <v>2018|Capital, Coast and Hutt Valley|12</v>
      </c>
      <c r="B79" t="s">
        <v>16</v>
      </c>
      <c r="C79" t="s">
        <v>17</v>
      </c>
      <c r="D79" t="s">
        <v>18</v>
      </c>
      <c r="E79" t="s">
        <v>19</v>
      </c>
      <c r="F79">
        <v>2018</v>
      </c>
      <c r="G79">
        <v>2018</v>
      </c>
      <c r="H79">
        <v>303</v>
      </c>
      <c r="I79" t="s">
        <v>154</v>
      </c>
      <c r="J79">
        <v>77</v>
      </c>
      <c r="K79" t="s">
        <v>29</v>
      </c>
      <c r="L79">
        <v>12</v>
      </c>
      <c r="N79">
        <v>33045</v>
      </c>
    </row>
    <row r="80" spans="1:14" x14ac:dyDescent="0.4">
      <c r="A80" s="2" t="str">
        <f t="shared" si="1"/>
        <v>2018|Capital, Coast and Hutt Valley|13</v>
      </c>
      <c r="B80" t="s">
        <v>16</v>
      </c>
      <c r="C80" t="s">
        <v>17</v>
      </c>
      <c r="D80" t="s">
        <v>18</v>
      </c>
      <c r="E80" t="s">
        <v>19</v>
      </c>
      <c r="F80">
        <v>2018</v>
      </c>
      <c r="G80">
        <v>2018</v>
      </c>
      <c r="H80">
        <v>303</v>
      </c>
      <c r="I80" t="s">
        <v>154</v>
      </c>
      <c r="J80">
        <v>77</v>
      </c>
      <c r="K80" t="s">
        <v>29</v>
      </c>
      <c r="L80">
        <v>13</v>
      </c>
      <c r="N80">
        <v>309</v>
      </c>
    </row>
    <row r="81" spans="1:14" x14ac:dyDescent="0.4">
      <c r="A81" s="2" t="str">
        <f t="shared" si="1"/>
        <v>2018|Capital, Coast and Hutt Valley|999</v>
      </c>
      <c r="B81" t="s">
        <v>16</v>
      </c>
      <c r="C81" t="s">
        <v>17</v>
      </c>
      <c r="D81" t="s">
        <v>18</v>
      </c>
      <c r="E81" t="s">
        <v>19</v>
      </c>
      <c r="F81">
        <v>2018</v>
      </c>
      <c r="G81">
        <v>2018</v>
      </c>
      <c r="H81">
        <v>303</v>
      </c>
      <c r="I81" t="s">
        <v>154</v>
      </c>
      <c r="J81">
        <v>77</v>
      </c>
      <c r="K81" t="s">
        <v>29</v>
      </c>
      <c r="L81">
        <v>999</v>
      </c>
      <c r="N81">
        <v>154152</v>
      </c>
    </row>
    <row r="82" spans="1:14" x14ac:dyDescent="0.4">
      <c r="A82" s="2" t="str">
        <f t="shared" si="1"/>
        <v>2018|Wairarapa|10</v>
      </c>
      <c r="B82" t="s">
        <v>16</v>
      </c>
      <c r="C82" t="s">
        <v>17</v>
      </c>
      <c r="D82" t="s">
        <v>18</v>
      </c>
      <c r="E82" t="s">
        <v>19</v>
      </c>
      <c r="F82">
        <v>2018</v>
      </c>
      <c r="G82">
        <v>2018</v>
      </c>
      <c r="H82">
        <v>304</v>
      </c>
      <c r="I82" t="s">
        <v>153</v>
      </c>
      <c r="J82">
        <v>77</v>
      </c>
      <c r="K82" t="s">
        <v>29</v>
      </c>
      <c r="L82">
        <v>10</v>
      </c>
      <c r="N82">
        <v>0</v>
      </c>
    </row>
    <row r="83" spans="1:14" x14ac:dyDescent="0.4">
      <c r="A83" s="2" t="str">
        <f t="shared" si="1"/>
        <v>2018|Wairarapa|11</v>
      </c>
      <c r="B83" t="s">
        <v>16</v>
      </c>
      <c r="C83" t="s">
        <v>17</v>
      </c>
      <c r="D83" t="s">
        <v>18</v>
      </c>
      <c r="E83" t="s">
        <v>19</v>
      </c>
      <c r="F83">
        <v>2018</v>
      </c>
      <c r="G83">
        <v>2018</v>
      </c>
      <c r="H83">
        <v>304</v>
      </c>
      <c r="I83" t="s">
        <v>153</v>
      </c>
      <c r="J83">
        <v>77</v>
      </c>
      <c r="K83" t="s">
        <v>29</v>
      </c>
      <c r="L83">
        <v>11</v>
      </c>
      <c r="N83">
        <v>15429</v>
      </c>
    </row>
    <row r="84" spans="1:14" x14ac:dyDescent="0.4">
      <c r="A84" s="2" t="str">
        <f t="shared" si="1"/>
        <v>2018|Wairarapa|12</v>
      </c>
      <c r="B84" t="s">
        <v>16</v>
      </c>
      <c r="C84" t="s">
        <v>17</v>
      </c>
      <c r="D84" t="s">
        <v>18</v>
      </c>
      <c r="E84" t="s">
        <v>19</v>
      </c>
      <c r="F84">
        <v>2018</v>
      </c>
      <c r="G84">
        <v>2018</v>
      </c>
      <c r="H84">
        <v>304</v>
      </c>
      <c r="I84" t="s">
        <v>153</v>
      </c>
      <c r="J84">
        <v>77</v>
      </c>
      <c r="K84" t="s">
        <v>29</v>
      </c>
      <c r="L84">
        <v>12</v>
      </c>
      <c r="N84">
        <v>1326</v>
      </c>
    </row>
    <row r="85" spans="1:14" x14ac:dyDescent="0.4">
      <c r="A85" s="2" t="str">
        <f t="shared" si="1"/>
        <v>2018|Wairarapa|13</v>
      </c>
      <c r="B85" t="s">
        <v>16</v>
      </c>
      <c r="C85" t="s">
        <v>17</v>
      </c>
      <c r="D85" t="s">
        <v>18</v>
      </c>
      <c r="E85" t="s">
        <v>19</v>
      </c>
      <c r="F85">
        <v>2018</v>
      </c>
      <c r="G85">
        <v>2018</v>
      </c>
      <c r="H85">
        <v>304</v>
      </c>
      <c r="I85" t="s">
        <v>153</v>
      </c>
      <c r="J85">
        <v>77</v>
      </c>
      <c r="K85" t="s">
        <v>29</v>
      </c>
      <c r="L85">
        <v>13</v>
      </c>
      <c r="N85">
        <v>96</v>
      </c>
    </row>
    <row r="86" spans="1:14" x14ac:dyDescent="0.4">
      <c r="A86" s="2" t="str">
        <f t="shared" si="1"/>
        <v>2018|Wairarapa|999</v>
      </c>
      <c r="B86" t="s">
        <v>16</v>
      </c>
      <c r="C86" t="s">
        <v>17</v>
      </c>
      <c r="D86" t="s">
        <v>18</v>
      </c>
      <c r="E86" t="s">
        <v>19</v>
      </c>
      <c r="F86">
        <v>2018</v>
      </c>
      <c r="G86">
        <v>2018</v>
      </c>
      <c r="H86">
        <v>304</v>
      </c>
      <c r="I86" t="s">
        <v>153</v>
      </c>
      <c r="J86">
        <v>77</v>
      </c>
      <c r="K86" t="s">
        <v>29</v>
      </c>
      <c r="L86">
        <v>999</v>
      </c>
      <c r="N86">
        <v>16848</v>
      </c>
    </row>
    <row r="87" spans="1:14" x14ac:dyDescent="0.4">
      <c r="A87" s="2" t="str">
        <f t="shared" si="1"/>
        <v>2018|Te Waipounamu|10</v>
      </c>
      <c r="B87" t="s">
        <v>16</v>
      </c>
      <c r="C87" t="s">
        <v>17</v>
      </c>
      <c r="D87" t="s">
        <v>18</v>
      </c>
      <c r="E87" t="s">
        <v>19</v>
      </c>
      <c r="F87">
        <v>2018</v>
      </c>
      <c r="G87">
        <v>2018</v>
      </c>
      <c r="H87">
        <v>40</v>
      </c>
      <c r="I87" t="s">
        <v>55</v>
      </c>
      <c r="J87">
        <v>77</v>
      </c>
      <c r="K87" t="s">
        <v>29</v>
      </c>
      <c r="L87">
        <v>10</v>
      </c>
      <c r="N87">
        <v>0</v>
      </c>
    </row>
    <row r="88" spans="1:14" x14ac:dyDescent="0.4">
      <c r="A88" s="2" t="str">
        <f t="shared" si="1"/>
        <v>2018|Te Waipounamu|11</v>
      </c>
      <c r="B88" t="s">
        <v>16</v>
      </c>
      <c r="C88" t="s">
        <v>17</v>
      </c>
      <c r="D88" t="s">
        <v>18</v>
      </c>
      <c r="E88" t="s">
        <v>19</v>
      </c>
      <c r="F88">
        <v>2018</v>
      </c>
      <c r="G88">
        <v>2018</v>
      </c>
      <c r="H88">
        <v>40</v>
      </c>
      <c r="I88" t="s">
        <v>55</v>
      </c>
      <c r="J88">
        <v>77</v>
      </c>
      <c r="K88" t="s">
        <v>29</v>
      </c>
      <c r="L88">
        <v>11</v>
      </c>
      <c r="N88">
        <v>345564</v>
      </c>
    </row>
    <row r="89" spans="1:14" x14ac:dyDescent="0.4">
      <c r="A89" s="2" t="str">
        <f t="shared" si="1"/>
        <v>2018|Te Waipounamu|12</v>
      </c>
      <c r="B89" t="s">
        <v>16</v>
      </c>
      <c r="C89" t="s">
        <v>17</v>
      </c>
      <c r="D89" t="s">
        <v>18</v>
      </c>
      <c r="E89" t="s">
        <v>19</v>
      </c>
      <c r="F89">
        <v>2018</v>
      </c>
      <c r="G89">
        <v>2018</v>
      </c>
      <c r="H89">
        <v>40</v>
      </c>
      <c r="I89" t="s">
        <v>55</v>
      </c>
      <c r="J89">
        <v>77</v>
      </c>
      <c r="K89" t="s">
        <v>29</v>
      </c>
      <c r="L89">
        <v>12</v>
      </c>
      <c r="N89">
        <v>50706</v>
      </c>
    </row>
    <row r="90" spans="1:14" x14ac:dyDescent="0.4">
      <c r="A90" s="2" t="str">
        <f t="shared" si="1"/>
        <v>2018|Te Waipounamu|13</v>
      </c>
      <c r="B90" t="s">
        <v>16</v>
      </c>
      <c r="C90" t="s">
        <v>17</v>
      </c>
      <c r="D90" t="s">
        <v>18</v>
      </c>
      <c r="E90" t="s">
        <v>19</v>
      </c>
      <c r="F90">
        <v>2018</v>
      </c>
      <c r="G90">
        <v>2018</v>
      </c>
      <c r="H90">
        <v>40</v>
      </c>
      <c r="I90" t="s">
        <v>55</v>
      </c>
      <c r="J90">
        <v>77</v>
      </c>
      <c r="K90" t="s">
        <v>29</v>
      </c>
      <c r="L90">
        <v>13</v>
      </c>
      <c r="N90">
        <v>2691</v>
      </c>
    </row>
    <row r="91" spans="1:14" x14ac:dyDescent="0.4">
      <c r="A91" s="2" t="str">
        <f t="shared" si="1"/>
        <v>2018|Te Waipounamu|999</v>
      </c>
      <c r="B91" t="s">
        <v>16</v>
      </c>
      <c r="C91" t="s">
        <v>17</v>
      </c>
      <c r="D91" t="s">
        <v>18</v>
      </c>
      <c r="E91" t="s">
        <v>19</v>
      </c>
      <c r="F91">
        <v>2018</v>
      </c>
      <c r="G91">
        <v>2018</v>
      </c>
      <c r="H91">
        <v>40</v>
      </c>
      <c r="I91" t="s">
        <v>55</v>
      </c>
      <c r="J91">
        <v>77</v>
      </c>
      <c r="K91" t="s">
        <v>29</v>
      </c>
      <c r="L91">
        <v>999</v>
      </c>
      <c r="N91">
        <v>398958</v>
      </c>
    </row>
    <row r="92" spans="1:14" x14ac:dyDescent="0.4">
      <c r="A92" s="2" t="str">
        <f t="shared" si="1"/>
        <v>2018|Nelson Marlborough|10</v>
      </c>
      <c r="B92" t="s">
        <v>16</v>
      </c>
      <c r="C92" t="s">
        <v>17</v>
      </c>
      <c r="D92" t="s">
        <v>18</v>
      </c>
      <c r="E92" t="s">
        <v>19</v>
      </c>
      <c r="F92">
        <v>2018</v>
      </c>
      <c r="G92">
        <v>2018</v>
      </c>
      <c r="H92">
        <v>400</v>
      </c>
      <c r="I92" t="s">
        <v>152</v>
      </c>
      <c r="J92">
        <v>77</v>
      </c>
      <c r="K92" t="s">
        <v>29</v>
      </c>
      <c r="L92">
        <v>10</v>
      </c>
      <c r="N92">
        <v>0</v>
      </c>
    </row>
    <row r="93" spans="1:14" x14ac:dyDescent="0.4">
      <c r="A93" s="2" t="str">
        <f t="shared" si="1"/>
        <v>2018|Nelson Marlborough|11</v>
      </c>
      <c r="B93" t="s">
        <v>16</v>
      </c>
      <c r="C93" t="s">
        <v>17</v>
      </c>
      <c r="D93" t="s">
        <v>18</v>
      </c>
      <c r="E93" t="s">
        <v>19</v>
      </c>
      <c r="F93">
        <v>2018</v>
      </c>
      <c r="G93">
        <v>2018</v>
      </c>
      <c r="H93">
        <v>400</v>
      </c>
      <c r="I93" t="s">
        <v>152</v>
      </c>
      <c r="J93">
        <v>77</v>
      </c>
      <c r="K93" t="s">
        <v>29</v>
      </c>
      <c r="L93">
        <v>11</v>
      </c>
      <c r="N93">
        <v>48159</v>
      </c>
    </row>
    <row r="94" spans="1:14" x14ac:dyDescent="0.4">
      <c r="A94" s="2" t="str">
        <f t="shared" si="1"/>
        <v>2018|Nelson Marlborough|12</v>
      </c>
      <c r="B94" t="s">
        <v>16</v>
      </c>
      <c r="C94" t="s">
        <v>17</v>
      </c>
      <c r="D94" t="s">
        <v>18</v>
      </c>
      <c r="E94" t="s">
        <v>19</v>
      </c>
      <c r="F94">
        <v>2018</v>
      </c>
      <c r="G94">
        <v>2018</v>
      </c>
      <c r="H94">
        <v>400</v>
      </c>
      <c r="I94" t="s">
        <v>152</v>
      </c>
      <c r="J94">
        <v>77</v>
      </c>
      <c r="K94" t="s">
        <v>29</v>
      </c>
      <c r="L94">
        <v>12</v>
      </c>
      <c r="N94">
        <v>6264</v>
      </c>
    </row>
    <row r="95" spans="1:14" x14ac:dyDescent="0.4">
      <c r="A95" s="2" t="str">
        <f t="shared" si="1"/>
        <v>2018|Nelson Marlborough|13</v>
      </c>
      <c r="B95" t="s">
        <v>16</v>
      </c>
      <c r="C95" t="s">
        <v>17</v>
      </c>
      <c r="D95" t="s">
        <v>18</v>
      </c>
      <c r="E95" t="s">
        <v>19</v>
      </c>
      <c r="F95">
        <v>2018</v>
      </c>
      <c r="G95">
        <v>2018</v>
      </c>
      <c r="H95">
        <v>400</v>
      </c>
      <c r="I95" t="s">
        <v>152</v>
      </c>
      <c r="J95">
        <v>77</v>
      </c>
      <c r="K95" t="s">
        <v>29</v>
      </c>
      <c r="L95">
        <v>13</v>
      </c>
      <c r="N95">
        <v>699</v>
      </c>
    </row>
    <row r="96" spans="1:14" x14ac:dyDescent="0.4">
      <c r="A96" s="2" t="str">
        <f t="shared" si="1"/>
        <v>2018|Nelson Marlborough|999</v>
      </c>
      <c r="B96" t="s">
        <v>16</v>
      </c>
      <c r="C96" t="s">
        <v>17</v>
      </c>
      <c r="D96" t="s">
        <v>18</v>
      </c>
      <c r="E96" t="s">
        <v>19</v>
      </c>
      <c r="F96">
        <v>2018</v>
      </c>
      <c r="G96">
        <v>2018</v>
      </c>
      <c r="H96">
        <v>400</v>
      </c>
      <c r="I96" t="s">
        <v>152</v>
      </c>
      <c r="J96">
        <v>77</v>
      </c>
      <c r="K96" t="s">
        <v>29</v>
      </c>
      <c r="L96">
        <v>999</v>
      </c>
      <c r="N96">
        <v>55119</v>
      </c>
    </row>
    <row r="97" spans="1:14" x14ac:dyDescent="0.4">
      <c r="A97" s="2" t="str">
        <f t="shared" si="1"/>
        <v>2018|West Coast|10</v>
      </c>
      <c r="B97" t="s">
        <v>16</v>
      </c>
      <c r="C97" t="s">
        <v>17</v>
      </c>
      <c r="D97" t="s">
        <v>18</v>
      </c>
      <c r="E97" t="s">
        <v>19</v>
      </c>
      <c r="F97">
        <v>2018</v>
      </c>
      <c r="G97">
        <v>2018</v>
      </c>
      <c r="H97">
        <v>401</v>
      </c>
      <c r="I97" t="s">
        <v>151</v>
      </c>
      <c r="J97">
        <v>77</v>
      </c>
      <c r="K97" t="s">
        <v>29</v>
      </c>
      <c r="L97">
        <v>10</v>
      </c>
      <c r="N97">
        <v>0</v>
      </c>
    </row>
    <row r="98" spans="1:14" x14ac:dyDescent="0.4">
      <c r="A98" s="2" t="str">
        <f t="shared" si="1"/>
        <v>2018|West Coast|11</v>
      </c>
      <c r="B98" t="s">
        <v>16</v>
      </c>
      <c r="C98" t="s">
        <v>17</v>
      </c>
      <c r="D98" t="s">
        <v>18</v>
      </c>
      <c r="E98" t="s">
        <v>19</v>
      </c>
      <c r="F98">
        <v>2018</v>
      </c>
      <c r="G98">
        <v>2018</v>
      </c>
      <c r="H98">
        <v>401</v>
      </c>
      <c r="I98" t="s">
        <v>151</v>
      </c>
      <c r="J98">
        <v>77</v>
      </c>
      <c r="K98" t="s">
        <v>29</v>
      </c>
      <c r="L98">
        <v>11</v>
      </c>
      <c r="N98">
        <v>11175</v>
      </c>
    </row>
    <row r="99" spans="1:14" x14ac:dyDescent="0.4">
      <c r="A99" s="2" t="str">
        <f t="shared" si="1"/>
        <v>2018|West Coast|12</v>
      </c>
      <c r="B99" t="s">
        <v>16</v>
      </c>
      <c r="C99" t="s">
        <v>17</v>
      </c>
      <c r="D99" t="s">
        <v>18</v>
      </c>
      <c r="E99" t="s">
        <v>19</v>
      </c>
      <c r="F99">
        <v>2018</v>
      </c>
      <c r="G99">
        <v>2018</v>
      </c>
      <c r="H99">
        <v>401</v>
      </c>
      <c r="I99" t="s">
        <v>151</v>
      </c>
      <c r="J99">
        <v>77</v>
      </c>
      <c r="K99" t="s">
        <v>29</v>
      </c>
      <c r="L99">
        <v>12</v>
      </c>
      <c r="N99">
        <v>957</v>
      </c>
    </row>
    <row r="100" spans="1:14" x14ac:dyDescent="0.4">
      <c r="A100" s="2" t="str">
        <f t="shared" si="1"/>
        <v>2018|West Coast|13</v>
      </c>
      <c r="B100" t="s">
        <v>16</v>
      </c>
      <c r="C100" t="s">
        <v>17</v>
      </c>
      <c r="D100" t="s">
        <v>18</v>
      </c>
      <c r="E100" t="s">
        <v>19</v>
      </c>
      <c r="F100">
        <v>2018</v>
      </c>
      <c r="G100">
        <v>2018</v>
      </c>
      <c r="H100">
        <v>401</v>
      </c>
      <c r="I100" t="s">
        <v>151</v>
      </c>
      <c r="J100">
        <v>77</v>
      </c>
      <c r="K100" t="s">
        <v>29</v>
      </c>
      <c r="L100">
        <v>13</v>
      </c>
      <c r="N100">
        <v>204</v>
      </c>
    </row>
    <row r="101" spans="1:14" x14ac:dyDescent="0.4">
      <c r="A101" s="2" t="str">
        <f t="shared" si="1"/>
        <v>2018|West Coast|999</v>
      </c>
      <c r="B101" t="s">
        <v>16</v>
      </c>
      <c r="C101" t="s">
        <v>17</v>
      </c>
      <c r="D101" t="s">
        <v>18</v>
      </c>
      <c r="E101" t="s">
        <v>19</v>
      </c>
      <c r="F101">
        <v>2018</v>
      </c>
      <c r="G101">
        <v>2018</v>
      </c>
      <c r="H101">
        <v>401</v>
      </c>
      <c r="I101" t="s">
        <v>151</v>
      </c>
      <c r="J101">
        <v>77</v>
      </c>
      <c r="K101" t="s">
        <v>29</v>
      </c>
      <c r="L101">
        <v>999</v>
      </c>
      <c r="N101">
        <v>12333</v>
      </c>
    </row>
    <row r="102" spans="1:14" x14ac:dyDescent="0.4">
      <c r="A102" s="2" t="str">
        <f t="shared" si="1"/>
        <v>2018|Canterbury|10</v>
      </c>
      <c r="B102" t="s">
        <v>16</v>
      </c>
      <c r="C102" t="s">
        <v>17</v>
      </c>
      <c r="D102" t="s">
        <v>18</v>
      </c>
      <c r="E102" t="s">
        <v>19</v>
      </c>
      <c r="F102">
        <v>2018</v>
      </c>
      <c r="G102">
        <v>2018</v>
      </c>
      <c r="H102">
        <v>402</v>
      </c>
      <c r="I102" t="s">
        <v>150</v>
      </c>
      <c r="J102">
        <v>77</v>
      </c>
      <c r="K102" t="s">
        <v>29</v>
      </c>
      <c r="L102">
        <v>10</v>
      </c>
      <c r="N102">
        <v>0</v>
      </c>
    </row>
    <row r="103" spans="1:14" x14ac:dyDescent="0.4">
      <c r="A103" s="2" t="str">
        <f t="shared" si="1"/>
        <v>2018|Canterbury|11</v>
      </c>
      <c r="B103" t="s">
        <v>16</v>
      </c>
      <c r="C103" t="s">
        <v>17</v>
      </c>
      <c r="D103" t="s">
        <v>18</v>
      </c>
      <c r="E103" t="s">
        <v>19</v>
      </c>
      <c r="F103">
        <v>2018</v>
      </c>
      <c r="G103">
        <v>2018</v>
      </c>
      <c r="H103">
        <v>402</v>
      </c>
      <c r="I103" t="s">
        <v>150</v>
      </c>
      <c r="J103">
        <v>77</v>
      </c>
      <c r="K103" t="s">
        <v>29</v>
      </c>
      <c r="L103">
        <v>11</v>
      </c>
      <c r="N103">
        <v>160800</v>
      </c>
    </row>
    <row r="104" spans="1:14" x14ac:dyDescent="0.4">
      <c r="A104" s="2" t="str">
        <f t="shared" si="1"/>
        <v>2018|Canterbury|12</v>
      </c>
      <c r="B104" t="s">
        <v>16</v>
      </c>
      <c r="C104" t="s">
        <v>17</v>
      </c>
      <c r="D104" t="s">
        <v>18</v>
      </c>
      <c r="E104" t="s">
        <v>19</v>
      </c>
      <c r="F104">
        <v>2018</v>
      </c>
      <c r="G104">
        <v>2018</v>
      </c>
      <c r="H104">
        <v>402</v>
      </c>
      <c r="I104" t="s">
        <v>150</v>
      </c>
      <c r="J104">
        <v>77</v>
      </c>
      <c r="K104" t="s">
        <v>29</v>
      </c>
      <c r="L104">
        <v>12</v>
      </c>
      <c r="N104">
        <v>27732</v>
      </c>
    </row>
    <row r="105" spans="1:14" x14ac:dyDescent="0.4">
      <c r="A105" s="2" t="str">
        <f t="shared" si="1"/>
        <v>2018|Canterbury|13</v>
      </c>
      <c r="B105" t="s">
        <v>16</v>
      </c>
      <c r="C105" t="s">
        <v>17</v>
      </c>
      <c r="D105" t="s">
        <v>18</v>
      </c>
      <c r="E105" t="s">
        <v>19</v>
      </c>
      <c r="F105">
        <v>2018</v>
      </c>
      <c r="G105">
        <v>2018</v>
      </c>
      <c r="H105">
        <v>402</v>
      </c>
      <c r="I105" t="s">
        <v>150</v>
      </c>
      <c r="J105">
        <v>77</v>
      </c>
      <c r="K105" t="s">
        <v>29</v>
      </c>
      <c r="L105">
        <v>13</v>
      </c>
      <c r="N105">
        <v>990</v>
      </c>
    </row>
    <row r="106" spans="1:14" x14ac:dyDescent="0.4">
      <c r="A106" s="2" t="str">
        <f t="shared" si="1"/>
        <v>2018|Canterbury|999</v>
      </c>
      <c r="B106" t="s">
        <v>16</v>
      </c>
      <c r="C106" t="s">
        <v>17</v>
      </c>
      <c r="D106" t="s">
        <v>18</v>
      </c>
      <c r="E106" t="s">
        <v>19</v>
      </c>
      <c r="F106">
        <v>2018</v>
      </c>
      <c r="G106">
        <v>2018</v>
      </c>
      <c r="H106">
        <v>402</v>
      </c>
      <c r="I106" t="s">
        <v>150</v>
      </c>
      <c r="J106">
        <v>77</v>
      </c>
      <c r="K106" t="s">
        <v>29</v>
      </c>
      <c r="L106">
        <v>999</v>
      </c>
      <c r="N106">
        <v>189525</v>
      </c>
    </row>
    <row r="107" spans="1:14" x14ac:dyDescent="0.4">
      <c r="A107" s="2" t="str">
        <f t="shared" si="1"/>
        <v>2018|South Canterbury|10</v>
      </c>
      <c r="B107" t="s">
        <v>16</v>
      </c>
      <c r="C107" t="s">
        <v>17</v>
      </c>
      <c r="D107" t="s">
        <v>18</v>
      </c>
      <c r="E107" t="s">
        <v>19</v>
      </c>
      <c r="F107">
        <v>2018</v>
      </c>
      <c r="G107">
        <v>2018</v>
      </c>
      <c r="H107">
        <v>403</v>
      </c>
      <c r="I107" t="s">
        <v>149</v>
      </c>
      <c r="J107">
        <v>77</v>
      </c>
      <c r="K107" t="s">
        <v>29</v>
      </c>
      <c r="L107">
        <v>10</v>
      </c>
      <c r="N107">
        <v>0</v>
      </c>
    </row>
    <row r="108" spans="1:14" x14ac:dyDescent="0.4">
      <c r="A108" s="2" t="str">
        <f t="shared" si="1"/>
        <v>2018|South Canterbury|11</v>
      </c>
      <c r="B108" t="s">
        <v>16</v>
      </c>
      <c r="C108" t="s">
        <v>17</v>
      </c>
      <c r="D108" t="s">
        <v>18</v>
      </c>
      <c r="E108" t="s">
        <v>19</v>
      </c>
      <c r="F108">
        <v>2018</v>
      </c>
      <c r="G108">
        <v>2018</v>
      </c>
      <c r="H108">
        <v>403</v>
      </c>
      <c r="I108" t="s">
        <v>149</v>
      </c>
      <c r="J108">
        <v>77</v>
      </c>
      <c r="K108" t="s">
        <v>29</v>
      </c>
      <c r="L108">
        <v>11</v>
      </c>
      <c r="N108">
        <v>20529</v>
      </c>
    </row>
    <row r="109" spans="1:14" x14ac:dyDescent="0.4">
      <c r="A109" s="2" t="str">
        <f t="shared" si="1"/>
        <v>2018|South Canterbury|12</v>
      </c>
      <c r="B109" t="s">
        <v>16</v>
      </c>
      <c r="C109" t="s">
        <v>17</v>
      </c>
      <c r="D109" t="s">
        <v>18</v>
      </c>
      <c r="E109" t="s">
        <v>19</v>
      </c>
      <c r="F109">
        <v>2018</v>
      </c>
      <c r="G109">
        <v>2018</v>
      </c>
      <c r="H109">
        <v>403</v>
      </c>
      <c r="I109" t="s">
        <v>149</v>
      </c>
      <c r="J109">
        <v>77</v>
      </c>
      <c r="K109" t="s">
        <v>29</v>
      </c>
      <c r="L109">
        <v>12</v>
      </c>
      <c r="N109">
        <v>2436</v>
      </c>
    </row>
    <row r="110" spans="1:14" x14ac:dyDescent="0.4">
      <c r="A110" s="2" t="str">
        <f t="shared" si="1"/>
        <v>2018|South Canterbury|13</v>
      </c>
      <c r="B110" t="s">
        <v>16</v>
      </c>
      <c r="C110" t="s">
        <v>17</v>
      </c>
      <c r="D110" t="s">
        <v>18</v>
      </c>
      <c r="E110" t="s">
        <v>19</v>
      </c>
      <c r="F110">
        <v>2018</v>
      </c>
      <c r="G110">
        <v>2018</v>
      </c>
      <c r="H110">
        <v>403</v>
      </c>
      <c r="I110" t="s">
        <v>149</v>
      </c>
      <c r="J110">
        <v>77</v>
      </c>
      <c r="K110" t="s">
        <v>29</v>
      </c>
      <c r="L110">
        <v>13</v>
      </c>
      <c r="N110">
        <v>153</v>
      </c>
    </row>
    <row r="111" spans="1:14" x14ac:dyDescent="0.4">
      <c r="A111" s="2" t="str">
        <f t="shared" si="1"/>
        <v>2018|South Canterbury|999</v>
      </c>
      <c r="B111" t="s">
        <v>16</v>
      </c>
      <c r="C111" t="s">
        <v>17</v>
      </c>
      <c r="D111" t="s">
        <v>18</v>
      </c>
      <c r="E111" t="s">
        <v>19</v>
      </c>
      <c r="F111">
        <v>2018</v>
      </c>
      <c r="G111">
        <v>2018</v>
      </c>
      <c r="H111">
        <v>403</v>
      </c>
      <c r="I111" t="s">
        <v>149</v>
      </c>
      <c r="J111">
        <v>77</v>
      </c>
      <c r="K111" t="s">
        <v>29</v>
      </c>
      <c r="L111">
        <v>999</v>
      </c>
      <c r="N111">
        <v>23118</v>
      </c>
    </row>
    <row r="112" spans="1:14" x14ac:dyDescent="0.4">
      <c r="A112" s="2" t="str">
        <f t="shared" si="1"/>
        <v>2018|Southern|10</v>
      </c>
      <c r="B112" t="s">
        <v>16</v>
      </c>
      <c r="C112" t="s">
        <v>17</v>
      </c>
      <c r="D112" t="s">
        <v>18</v>
      </c>
      <c r="E112" t="s">
        <v>19</v>
      </c>
      <c r="F112">
        <v>2018</v>
      </c>
      <c r="G112">
        <v>2018</v>
      </c>
      <c r="H112">
        <v>404</v>
      </c>
      <c r="I112" t="s">
        <v>148</v>
      </c>
      <c r="J112">
        <v>77</v>
      </c>
      <c r="K112" t="s">
        <v>29</v>
      </c>
      <c r="L112">
        <v>10</v>
      </c>
      <c r="N112">
        <v>0</v>
      </c>
    </row>
    <row r="113" spans="1:17" x14ac:dyDescent="0.4">
      <c r="A113" s="2" t="str">
        <f t="shared" si="1"/>
        <v>2018|Southern|11</v>
      </c>
      <c r="B113" t="s">
        <v>16</v>
      </c>
      <c r="C113" t="s">
        <v>17</v>
      </c>
      <c r="D113" t="s">
        <v>18</v>
      </c>
      <c r="E113" t="s">
        <v>19</v>
      </c>
      <c r="F113">
        <v>2018</v>
      </c>
      <c r="G113">
        <v>2018</v>
      </c>
      <c r="H113">
        <v>404</v>
      </c>
      <c r="I113" t="s">
        <v>148</v>
      </c>
      <c r="J113">
        <v>77</v>
      </c>
      <c r="K113" t="s">
        <v>29</v>
      </c>
      <c r="L113">
        <v>11</v>
      </c>
      <c r="N113">
        <v>104904</v>
      </c>
    </row>
    <row r="114" spans="1:17" x14ac:dyDescent="0.4">
      <c r="A114" s="2" t="str">
        <f t="shared" si="1"/>
        <v>2018|Southern|12</v>
      </c>
      <c r="B114" t="s">
        <v>16</v>
      </c>
      <c r="C114" t="s">
        <v>17</v>
      </c>
      <c r="D114" t="s">
        <v>18</v>
      </c>
      <c r="E114" t="s">
        <v>19</v>
      </c>
      <c r="F114">
        <v>2018</v>
      </c>
      <c r="G114">
        <v>2018</v>
      </c>
      <c r="H114">
        <v>404</v>
      </c>
      <c r="I114" t="s">
        <v>148</v>
      </c>
      <c r="J114">
        <v>77</v>
      </c>
      <c r="K114" t="s">
        <v>29</v>
      </c>
      <c r="L114">
        <v>12</v>
      </c>
      <c r="N114">
        <v>13317</v>
      </c>
    </row>
    <row r="115" spans="1:17" x14ac:dyDescent="0.4">
      <c r="A115" s="2" t="str">
        <f t="shared" si="1"/>
        <v>2018|Southern|13</v>
      </c>
      <c r="B115" t="s">
        <v>16</v>
      </c>
      <c r="C115" t="s">
        <v>17</v>
      </c>
      <c r="D115" t="s">
        <v>18</v>
      </c>
      <c r="E115" t="s">
        <v>19</v>
      </c>
      <c r="F115">
        <v>2018</v>
      </c>
      <c r="G115">
        <v>2018</v>
      </c>
      <c r="H115">
        <v>404</v>
      </c>
      <c r="I115" t="s">
        <v>148</v>
      </c>
      <c r="J115">
        <v>77</v>
      </c>
      <c r="K115" t="s">
        <v>29</v>
      </c>
      <c r="L115">
        <v>13</v>
      </c>
      <c r="N115">
        <v>642</v>
      </c>
    </row>
    <row r="116" spans="1:17" x14ac:dyDescent="0.4">
      <c r="A116" s="2" t="str">
        <f t="shared" si="1"/>
        <v>2018|Southern|999</v>
      </c>
      <c r="B116" t="s">
        <v>16</v>
      </c>
      <c r="C116" t="s">
        <v>17</v>
      </c>
      <c r="D116" t="s">
        <v>18</v>
      </c>
      <c r="E116" t="s">
        <v>19</v>
      </c>
      <c r="F116">
        <v>2018</v>
      </c>
      <c r="G116">
        <v>2018</v>
      </c>
      <c r="H116">
        <v>404</v>
      </c>
      <c r="I116" t="s">
        <v>148</v>
      </c>
      <c r="J116">
        <v>77</v>
      </c>
      <c r="K116" t="s">
        <v>29</v>
      </c>
      <c r="L116">
        <v>999</v>
      </c>
      <c r="N116">
        <v>118860</v>
      </c>
    </row>
    <row r="117" spans="1:17" x14ac:dyDescent="0.4">
      <c r="A117" s="2" t="str">
        <f t="shared" si="1"/>
        <v>2018|Area outside health region|10</v>
      </c>
      <c r="B117" t="s">
        <v>16</v>
      </c>
      <c r="C117" t="s">
        <v>17</v>
      </c>
      <c r="D117" t="s">
        <v>18</v>
      </c>
      <c r="E117" t="s">
        <v>19</v>
      </c>
      <c r="F117">
        <v>2018</v>
      </c>
      <c r="G117">
        <v>2018</v>
      </c>
      <c r="H117">
        <v>90</v>
      </c>
      <c r="I117" t="s">
        <v>54</v>
      </c>
      <c r="J117">
        <v>77</v>
      </c>
      <c r="K117" t="s">
        <v>29</v>
      </c>
      <c r="L117">
        <v>10</v>
      </c>
      <c r="P117" t="s">
        <v>53</v>
      </c>
      <c r="Q117" t="s">
        <v>52</v>
      </c>
    </row>
    <row r="118" spans="1:17" x14ac:dyDescent="0.4">
      <c r="A118" s="2" t="str">
        <f t="shared" si="1"/>
        <v>2018|Area outside health region|11</v>
      </c>
      <c r="B118" t="s">
        <v>16</v>
      </c>
      <c r="C118" t="s">
        <v>17</v>
      </c>
      <c r="D118" t="s">
        <v>18</v>
      </c>
      <c r="E118" t="s">
        <v>19</v>
      </c>
      <c r="F118">
        <v>2018</v>
      </c>
      <c r="G118">
        <v>2018</v>
      </c>
      <c r="H118">
        <v>90</v>
      </c>
      <c r="I118" t="s">
        <v>54</v>
      </c>
      <c r="J118">
        <v>77</v>
      </c>
      <c r="K118" t="s">
        <v>29</v>
      </c>
      <c r="L118">
        <v>11</v>
      </c>
      <c r="P118" t="s">
        <v>53</v>
      </c>
      <c r="Q118" t="s">
        <v>52</v>
      </c>
    </row>
    <row r="119" spans="1:17" x14ac:dyDescent="0.4">
      <c r="A119" s="2" t="str">
        <f t="shared" si="1"/>
        <v>2018|Area outside health region|12</v>
      </c>
      <c r="B119" t="s">
        <v>16</v>
      </c>
      <c r="C119" t="s">
        <v>17</v>
      </c>
      <c r="D119" t="s">
        <v>18</v>
      </c>
      <c r="E119" t="s">
        <v>19</v>
      </c>
      <c r="F119">
        <v>2018</v>
      </c>
      <c r="G119">
        <v>2018</v>
      </c>
      <c r="H119">
        <v>90</v>
      </c>
      <c r="I119" t="s">
        <v>54</v>
      </c>
      <c r="J119">
        <v>77</v>
      </c>
      <c r="K119" t="s">
        <v>29</v>
      </c>
      <c r="L119">
        <v>12</v>
      </c>
      <c r="P119" t="s">
        <v>53</v>
      </c>
      <c r="Q119" t="s">
        <v>52</v>
      </c>
    </row>
    <row r="120" spans="1:17" x14ac:dyDescent="0.4">
      <c r="A120" s="2" t="str">
        <f t="shared" si="1"/>
        <v>2018|Area outside health region|13</v>
      </c>
      <c r="B120" t="s">
        <v>16</v>
      </c>
      <c r="C120" t="s">
        <v>17</v>
      </c>
      <c r="D120" t="s">
        <v>18</v>
      </c>
      <c r="E120" t="s">
        <v>19</v>
      </c>
      <c r="F120">
        <v>2018</v>
      </c>
      <c r="G120">
        <v>2018</v>
      </c>
      <c r="H120">
        <v>90</v>
      </c>
      <c r="I120" t="s">
        <v>54</v>
      </c>
      <c r="J120">
        <v>77</v>
      </c>
      <c r="K120" t="s">
        <v>29</v>
      </c>
      <c r="L120">
        <v>13</v>
      </c>
      <c r="N120">
        <v>51</v>
      </c>
    </row>
    <row r="121" spans="1:17" x14ac:dyDescent="0.4">
      <c r="A121" s="2" t="str">
        <f t="shared" si="1"/>
        <v>2018|Area outside health region|999</v>
      </c>
      <c r="B121" t="s">
        <v>16</v>
      </c>
      <c r="C121" t="s">
        <v>17</v>
      </c>
      <c r="D121" t="s">
        <v>18</v>
      </c>
      <c r="E121" t="s">
        <v>19</v>
      </c>
      <c r="F121">
        <v>2018</v>
      </c>
      <c r="G121">
        <v>2018</v>
      </c>
      <c r="H121">
        <v>90</v>
      </c>
      <c r="I121" t="s">
        <v>54</v>
      </c>
      <c r="J121">
        <v>77</v>
      </c>
      <c r="K121" t="s">
        <v>29</v>
      </c>
      <c r="L121">
        <v>999</v>
      </c>
      <c r="N121">
        <v>54</v>
      </c>
    </row>
    <row r="122" spans="1:17" x14ac:dyDescent="0.4">
      <c r="A122" s="2" t="str">
        <f t="shared" si="1"/>
        <v>2018|Total - New Zealand by health region/health district|10</v>
      </c>
      <c r="B122" t="s">
        <v>16</v>
      </c>
      <c r="C122" t="s">
        <v>17</v>
      </c>
      <c r="D122" t="s">
        <v>18</v>
      </c>
      <c r="E122" t="s">
        <v>19</v>
      </c>
      <c r="F122">
        <v>2018</v>
      </c>
      <c r="G122">
        <v>2018</v>
      </c>
      <c r="H122">
        <v>99999</v>
      </c>
      <c r="I122" t="s">
        <v>147</v>
      </c>
      <c r="J122">
        <v>77</v>
      </c>
      <c r="K122" t="s">
        <v>29</v>
      </c>
      <c r="L122">
        <v>10</v>
      </c>
      <c r="N122">
        <v>0</v>
      </c>
    </row>
    <row r="123" spans="1:17" x14ac:dyDescent="0.4">
      <c r="A123" s="2" t="str">
        <f t="shared" si="1"/>
        <v>2018|Total - New Zealand by health region/health district|11</v>
      </c>
      <c r="B123" t="s">
        <v>16</v>
      </c>
      <c r="C123" t="s">
        <v>17</v>
      </c>
      <c r="D123" t="s">
        <v>18</v>
      </c>
      <c r="E123" t="s">
        <v>19</v>
      </c>
      <c r="F123">
        <v>2018</v>
      </c>
      <c r="G123">
        <v>2018</v>
      </c>
      <c r="H123">
        <v>99999</v>
      </c>
      <c r="I123" t="s">
        <v>147</v>
      </c>
      <c r="J123">
        <v>77</v>
      </c>
      <c r="K123" t="s">
        <v>29</v>
      </c>
      <c r="L123">
        <v>11</v>
      </c>
      <c r="N123">
        <v>1298631</v>
      </c>
    </row>
    <row r="124" spans="1:17" x14ac:dyDescent="0.4">
      <c r="A124" s="2" t="str">
        <f t="shared" si="1"/>
        <v>2018|Total - New Zealand by health region/health district|12</v>
      </c>
      <c r="B124" t="s">
        <v>16</v>
      </c>
      <c r="C124" t="s">
        <v>17</v>
      </c>
      <c r="D124" t="s">
        <v>18</v>
      </c>
      <c r="E124" t="s">
        <v>19</v>
      </c>
      <c r="F124">
        <v>2018</v>
      </c>
      <c r="G124">
        <v>2018</v>
      </c>
      <c r="H124">
        <v>99999</v>
      </c>
      <c r="I124" t="s">
        <v>147</v>
      </c>
      <c r="J124">
        <v>77</v>
      </c>
      <c r="K124" t="s">
        <v>29</v>
      </c>
      <c r="L124">
        <v>12</v>
      </c>
      <c r="N124">
        <v>223056</v>
      </c>
    </row>
    <row r="125" spans="1:17" x14ac:dyDescent="0.4">
      <c r="A125" s="2" t="str">
        <f t="shared" si="1"/>
        <v>2018|Total - New Zealand by health region/health district|13</v>
      </c>
      <c r="B125" t="s">
        <v>16</v>
      </c>
      <c r="C125" t="s">
        <v>17</v>
      </c>
      <c r="D125" t="s">
        <v>18</v>
      </c>
      <c r="E125" t="s">
        <v>19</v>
      </c>
      <c r="F125">
        <v>2018</v>
      </c>
      <c r="G125">
        <v>2018</v>
      </c>
      <c r="H125">
        <v>99999</v>
      </c>
      <c r="I125" t="s">
        <v>147</v>
      </c>
      <c r="J125">
        <v>77</v>
      </c>
      <c r="K125" t="s">
        <v>29</v>
      </c>
      <c r="L125">
        <v>13</v>
      </c>
      <c r="N125">
        <v>7971</v>
      </c>
    </row>
    <row r="126" spans="1:17" x14ac:dyDescent="0.4">
      <c r="A126" s="2" t="str">
        <f t="shared" si="1"/>
        <v>2018|Total - New Zealand by health region/health district|999</v>
      </c>
      <c r="B126" t="s">
        <v>16</v>
      </c>
      <c r="C126" t="s">
        <v>17</v>
      </c>
      <c r="D126" t="s">
        <v>18</v>
      </c>
      <c r="E126" t="s">
        <v>19</v>
      </c>
      <c r="F126">
        <v>2018</v>
      </c>
      <c r="G126">
        <v>2018</v>
      </c>
      <c r="H126">
        <v>99999</v>
      </c>
      <c r="I126" t="s">
        <v>147</v>
      </c>
      <c r="J126">
        <v>77</v>
      </c>
      <c r="K126" t="s">
        <v>29</v>
      </c>
      <c r="L126">
        <v>999</v>
      </c>
      <c r="N126">
        <v>1529661</v>
      </c>
    </row>
    <row r="127" spans="1:17" x14ac:dyDescent="0.4">
      <c r="A127" s="2" t="str">
        <f t="shared" si="1"/>
        <v>2023|Northern Region|10</v>
      </c>
      <c r="B127" t="s">
        <v>16</v>
      </c>
      <c r="C127" t="s">
        <v>17</v>
      </c>
      <c r="D127" t="s">
        <v>18</v>
      </c>
      <c r="E127" t="s">
        <v>19</v>
      </c>
      <c r="F127">
        <v>2023</v>
      </c>
      <c r="G127">
        <v>2023</v>
      </c>
      <c r="H127">
        <v>10</v>
      </c>
      <c r="I127" t="s">
        <v>58</v>
      </c>
      <c r="J127">
        <v>77</v>
      </c>
      <c r="K127" t="s">
        <v>29</v>
      </c>
      <c r="L127">
        <v>10</v>
      </c>
      <c r="N127">
        <v>1251</v>
      </c>
    </row>
    <row r="128" spans="1:17" x14ac:dyDescent="0.4">
      <c r="A128" s="2" t="str">
        <f t="shared" si="1"/>
        <v>2023|Northern Region|11</v>
      </c>
      <c r="B128" t="s">
        <v>16</v>
      </c>
      <c r="C128" t="s">
        <v>17</v>
      </c>
      <c r="D128" t="s">
        <v>18</v>
      </c>
      <c r="E128" t="s">
        <v>19</v>
      </c>
      <c r="F128">
        <v>2023</v>
      </c>
      <c r="G128">
        <v>2023</v>
      </c>
      <c r="H128">
        <v>10</v>
      </c>
      <c r="I128" t="s">
        <v>58</v>
      </c>
      <c r="J128">
        <v>77</v>
      </c>
      <c r="K128" t="s">
        <v>29</v>
      </c>
      <c r="L128">
        <v>11</v>
      </c>
      <c r="N128">
        <v>416715</v>
      </c>
    </row>
    <row r="129" spans="1:14" x14ac:dyDescent="0.4">
      <c r="A129" s="2" t="str">
        <f t="shared" si="1"/>
        <v>2023|Northern Region|12</v>
      </c>
      <c r="B129" t="s">
        <v>16</v>
      </c>
      <c r="C129" t="s">
        <v>17</v>
      </c>
      <c r="D129" t="s">
        <v>18</v>
      </c>
      <c r="E129" t="s">
        <v>19</v>
      </c>
      <c r="F129">
        <v>2023</v>
      </c>
      <c r="G129">
        <v>2023</v>
      </c>
      <c r="H129">
        <v>10</v>
      </c>
      <c r="I129" t="s">
        <v>58</v>
      </c>
      <c r="J129">
        <v>77</v>
      </c>
      <c r="K129" t="s">
        <v>29</v>
      </c>
      <c r="L129">
        <v>12</v>
      </c>
      <c r="N129">
        <v>146388</v>
      </c>
    </row>
    <row r="130" spans="1:14" x14ac:dyDescent="0.4">
      <c r="A130" s="2" t="str">
        <f t="shared" si="1"/>
        <v>2023|Northern Region|13</v>
      </c>
      <c r="B130" t="s">
        <v>16</v>
      </c>
      <c r="C130" t="s">
        <v>17</v>
      </c>
      <c r="D130" t="s">
        <v>18</v>
      </c>
      <c r="E130" t="s">
        <v>19</v>
      </c>
      <c r="F130">
        <v>2023</v>
      </c>
      <c r="G130">
        <v>2023</v>
      </c>
      <c r="H130">
        <v>10</v>
      </c>
      <c r="I130" t="s">
        <v>58</v>
      </c>
      <c r="J130">
        <v>77</v>
      </c>
      <c r="K130" t="s">
        <v>29</v>
      </c>
      <c r="L130">
        <v>13</v>
      </c>
      <c r="N130">
        <v>2601</v>
      </c>
    </row>
    <row r="131" spans="1:14" x14ac:dyDescent="0.4">
      <c r="A131" s="2" t="str">
        <f t="shared" ref="A131:A194" si="2">G131&amp;"|"&amp;I131&amp;"|"&amp;L131</f>
        <v>2023|Northern Region|999</v>
      </c>
      <c r="B131" t="s">
        <v>16</v>
      </c>
      <c r="C131" t="s">
        <v>17</v>
      </c>
      <c r="D131" t="s">
        <v>18</v>
      </c>
      <c r="E131" t="s">
        <v>19</v>
      </c>
      <c r="F131">
        <v>2023</v>
      </c>
      <c r="G131">
        <v>2023</v>
      </c>
      <c r="H131">
        <v>10</v>
      </c>
      <c r="I131" t="s">
        <v>58</v>
      </c>
      <c r="J131">
        <v>77</v>
      </c>
      <c r="K131" t="s">
        <v>29</v>
      </c>
      <c r="L131">
        <v>999</v>
      </c>
      <c r="N131">
        <v>566952</v>
      </c>
    </row>
    <row r="132" spans="1:14" x14ac:dyDescent="0.4">
      <c r="A132" s="2" t="str">
        <f t="shared" si="2"/>
        <v>2023|Northland|10</v>
      </c>
      <c r="B132" t="s">
        <v>16</v>
      </c>
      <c r="C132" t="s">
        <v>17</v>
      </c>
      <c r="D132" t="s">
        <v>18</v>
      </c>
      <c r="E132" t="s">
        <v>19</v>
      </c>
      <c r="F132">
        <v>2023</v>
      </c>
      <c r="G132">
        <v>2023</v>
      </c>
      <c r="H132">
        <v>100</v>
      </c>
      <c r="I132" t="s">
        <v>165</v>
      </c>
      <c r="J132">
        <v>77</v>
      </c>
      <c r="K132" t="s">
        <v>29</v>
      </c>
      <c r="L132">
        <v>10</v>
      </c>
      <c r="N132">
        <v>51</v>
      </c>
    </row>
    <row r="133" spans="1:14" x14ac:dyDescent="0.4">
      <c r="A133" s="2" t="str">
        <f t="shared" si="2"/>
        <v>2023|Northland|11</v>
      </c>
      <c r="B133" t="s">
        <v>16</v>
      </c>
      <c r="C133" t="s">
        <v>17</v>
      </c>
      <c r="D133" t="s">
        <v>18</v>
      </c>
      <c r="E133" t="s">
        <v>19</v>
      </c>
      <c r="F133">
        <v>2023</v>
      </c>
      <c r="G133">
        <v>2023</v>
      </c>
      <c r="H133">
        <v>100</v>
      </c>
      <c r="I133" t="s">
        <v>165</v>
      </c>
      <c r="J133">
        <v>77</v>
      </c>
      <c r="K133" t="s">
        <v>29</v>
      </c>
      <c r="L133">
        <v>11</v>
      </c>
      <c r="N133">
        <v>52275</v>
      </c>
    </row>
    <row r="134" spans="1:14" x14ac:dyDescent="0.4">
      <c r="A134" s="2" t="str">
        <f t="shared" si="2"/>
        <v>2023|Northland|12</v>
      </c>
      <c r="B134" t="s">
        <v>16</v>
      </c>
      <c r="C134" t="s">
        <v>17</v>
      </c>
      <c r="D134" t="s">
        <v>18</v>
      </c>
      <c r="E134" t="s">
        <v>19</v>
      </c>
      <c r="F134">
        <v>2023</v>
      </c>
      <c r="G134">
        <v>2023</v>
      </c>
      <c r="H134">
        <v>100</v>
      </c>
      <c r="I134" t="s">
        <v>165</v>
      </c>
      <c r="J134">
        <v>77</v>
      </c>
      <c r="K134" t="s">
        <v>29</v>
      </c>
      <c r="L134">
        <v>12</v>
      </c>
      <c r="N134">
        <v>7005</v>
      </c>
    </row>
    <row r="135" spans="1:14" x14ac:dyDescent="0.4">
      <c r="A135" s="2" t="str">
        <f t="shared" si="2"/>
        <v>2023|Northland|13</v>
      </c>
      <c r="B135" t="s">
        <v>16</v>
      </c>
      <c r="C135" t="s">
        <v>17</v>
      </c>
      <c r="D135" t="s">
        <v>18</v>
      </c>
      <c r="E135" t="s">
        <v>19</v>
      </c>
      <c r="F135">
        <v>2023</v>
      </c>
      <c r="G135">
        <v>2023</v>
      </c>
      <c r="H135">
        <v>100</v>
      </c>
      <c r="I135" t="s">
        <v>165</v>
      </c>
      <c r="J135">
        <v>77</v>
      </c>
      <c r="K135" t="s">
        <v>29</v>
      </c>
      <c r="L135">
        <v>13</v>
      </c>
      <c r="N135">
        <v>1203</v>
      </c>
    </row>
    <row r="136" spans="1:14" x14ac:dyDescent="0.4">
      <c r="A136" s="2" t="str">
        <f t="shared" si="2"/>
        <v>2023|Northland|999</v>
      </c>
      <c r="B136" t="s">
        <v>16</v>
      </c>
      <c r="C136" t="s">
        <v>17</v>
      </c>
      <c r="D136" t="s">
        <v>18</v>
      </c>
      <c r="E136" t="s">
        <v>19</v>
      </c>
      <c r="F136">
        <v>2023</v>
      </c>
      <c r="G136">
        <v>2023</v>
      </c>
      <c r="H136">
        <v>100</v>
      </c>
      <c r="I136" t="s">
        <v>165</v>
      </c>
      <c r="J136">
        <v>77</v>
      </c>
      <c r="K136" t="s">
        <v>29</v>
      </c>
      <c r="L136">
        <v>999</v>
      </c>
      <c r="N136">
        <v>60525</v>
      </c>
    </row>
    <row r="137" spans="1:14" x14ac:dyDescent="0.4">
      <c r="A137" s="2" t="str">
        <f t="shared" si="2"/>
        <v>2023|WaitematÄ|10</v>
      </c>
      <c r="B137" t="s">
        <v>16</v>
      </c>
      <c r="C137" t="s">
        <v>17</v>
      </c>
      <c r="D137" t="s">
        <v>18</v>
      </c>
      <c r="E137" t="s">
        <v>19</v>
      </c>
      <c r="F137">
        <v>2023</v>
      </c>
      <c r="G137">
        <v>2023</v>
      </c>
      <c r="H137">
        <v>101</v>
      </c>
      <c r="I137" t="s">
        <v>164</v>
      </c>
      <c r="J137">
        <v>77</v>
      </c>
      <c r="K137" t="s">
        <v>29</v>
      </c>
      <c r="L137">
        <v>10</v>
      </c>
      <c r="N137">
        <v>585</v>
      </c>
    </row>
    <row r="138" spans="1:14" x14ac:dyDescent="0.4">
      <c r="A138" s="2" t="str">
        <f t="shared" si="2"/>
        <v>2023|WaitematÄ|11</v>
      </c>
      <c r="B138" t="s">
        <v>16</v>
      </c>
      <c r="C138" t="s">
        <v>17</v>
      </c>
      <c r="D138" t="s">
        <v>18</v>
      </c>
      <c r="E138" t="s">
        <v>19</v>
      </c>
      <c r="F138">
        <v>2023</v>
      </c>
      <c r="G138">
        <v>2023</v>
      </c>
      <c r="H138">
        <v>101</v>
      </c>
      <c r="I138" t="s">
        <v>164</v>
      </c>
      <c r="J138">
        <v>77</v>
      </c>
      <c r="K138" t="s">
        <v>29</v>
      </c>
      <c r="L138">
        <v>11</v>
      </c>
      <c r="N138">
        <v>152790</v>
      </c>
    </row>
    <row r="139" spans="1:14" x14ac:dyDescent="0.4">
      <c r="A139" s="2" t="str">
        <f t="shared" si="2"/>
        <v>2023|WaitematÄ|12</v>
      </c>
      <c r="B139" t="s">
        <v>16</v>
      </c>
      <c r="C139" t="s">
        <v>17</v>
      </c>
      <c r="D139" t="s">
        <v>18</v>
      </c>
      <c r="E139" t="s">
        <v>19</v>
      </c>
      <c r="F139">
        <v>2023</v>
      </c>
      <c r="G139">
        <v>2023</v>
      </c>
      <c r="H139">
        <v>101</v>
      </c>
      <c r="I139" t="s">
        <v>164</v>
      </c>
      <c r="J139">
        <v>77</v>
      </c>
      <c r="K139" t="s">
        <v>29</v>
      </c>
      <c r="L139">
        <v>12</v>
      </c>
      <c r="N139">
        <v>44337</v>
      </c>
    </row>
    <row r="140" spans="1:14" x14ac:dyDescent="0.4">
      <c r="A140" s="2" t="str">
        <f t="shared" si="2"/>
        <v>2023|WaitematÄ|13</v>
      </c>
      <c r="B140" t="s">
        <v>16</v>
      </c>
      <c r="C140" t="s">
        <v>17</v>
      </c>
      <c r="D140" t="s">
        <v>18</v>
      </c>
      <c r="E140" t="s">
        <v>19</v>
      </c>
      <c r="F140">
        <v>2023</v>
      </c>
      <c r="G140">
        <v>2023</v>
      </c>
      <c r="H140">
        <v>101</v>
      </c>
      <c r="I140" t="s">
        <v>164</v>
      </c>
      <c r="J140">
        <v>77</v>
      </c>
      <c r="K140" t="s">
        <v>29</v>
      </c>
      <c r="L140">
        <v>13</v>
      </c>
      <c r="N140">
        <v>678</v>
      </c>
    </row>
    <row r="141" spans="1:14" x14ac:dyDescent="0.4">
      <c r="A141" s="2" t="str">
        <f t="shared" si="2"/>
        <v>2023|WaitematÄ|999</v>
      </c>
      <c r="B141" t="s">
        <v>16</v>
      </c>
      <c r="C141" t="s">
        <v>17</v>
      </c>
      <c r="D141" t="s">
        <v>18</v>
      </c>
      <c r="E141" t="s">
        <v>19</v>
      </c>
      <c r="F141">
        <v>2023</v>
      </c>
      <c r="G141">
        <v>2023</v>
      </c>
      <c r="H141">
        <v>101</v>
      </c>
      <c r="I141" t="s">
        <v>164</v>
      </c>
      <c r="J141">
        <v>77</v>
      </c>
      <c r="K141" t="s">
        <v>29</v>
      </c>
      <c r="L141">
        <v>999</v>
      </c>
      <c r="N141">
        <v>198387</v>
      </c>
    </row>
    <row r="142" spans="1:14" x14ac:dyDescent="0.4">
      <c r="A142" s="2" t="str">
        <f t="shared" si="2"/>
        <v>2023|Auckland|10</v>
      </c>
      <c r="B142" t="s">
        <v>16</v>
      </c>
      <c r="C142" t="s">
        <v>17</v>
      </c>
      <c r="D142" t="s">
        <v>18</v>
      </c>
      <c r="E142" t="s">
        <v>19</v>
      </c>
      <c r="F142">
        <v>2023</v>
      </c>
      <c r="G142">
        <v>2023</v>
      </c>
      <c r="H142">
        <v>102</v>
      </c>
      <c r="I142" t="s">
        <v>80</v>
      </c>
      <c r="J142">
        <v>77</v>
      </c>
      <c r="K142" t="s">
        <v>29</v>
      </c>
      <c r="L142">
        <v>10</v>
      </c>
      <c r="N142">
        <v>396</v>
      </c>
    </row>
    <row r="143" spans="1:14" x14ac:dyDescent="0.4">
      <c r="A143" s="2" t="str">
        <f t="shared" si="2"/>
        <v>2023|Auckland|11</v>
      </c>
      <c r="B143" t="s">
        <v>16</v>
      </c>
      <c r="C143" t="s">
        <v>17</v>
      </c>
      <c r="D143" t="s">
        <v>18</v>
      </c>
      <c r="E143" t="s">
        <v>19</v>
      </c>
      <c r="F143">
        <v>2023</v>
      </c>
      <c r="G143">
        <v>2023</v>
      </c>
      <c r="H143">
        <v>102</v>
      </c>
      <c r="I143" t="s">
        <v>80</v>
      </c>
      <c r="J143">
        <v>77</v>
      </c>
      <c r="K143" t="s">
        <v>29</v>
      </c>
      <c r="L143">
        <v>11</v>
      </c>
      <c r="N143">
        <v>87534</v>
      </c>
    </row>
    <row r="144" spans="1:14" x14ac:dyDescent="0.4">
      <c r="A144" s="2" t="str">
        <f t="shared" si="2"/>
        <v>2023|Auckland|12</v>
      </c>
      <c r="B144" t="s">
        <v>16</v>
      </c>
      <c r="C144" t="s">
        <v>17</v>
      </c>
      <c r="D144" t="s">
        <v>18</v>
      </c>
      <c r="E144" t="s">
        <v>19</v>
      </c>
      <c r="F144">
        <v>2023</v>
      </c>
      <c r="G144">
        <v>2023</v>
      </c>
      <c r="H144">
        <v>102</v>
      </c>
      <c r="I144" t="s">
        <v>80</v>
      </c>
      <c r="J144">
        <v>77</v>
      </c>
      <c r="K144" t="s">
        <v>29</v>
      </c>
      <c r="L144">
        <v>12</v>
      </c>
      <c r="N144">
        <v>66807</v>
      </c>
    </row>
    <row r="145" spans="1:14" x14ac:dyDescent="0.4">
      <c r="A145" s="2" t="str">
        <f t="shared" si="2"/>
        <v>2023|Auckland|13</v>
      </c>
      <c r="B145" t="s">
        <v>16</v>
      </c>
      <c r="C145" t="s">
        <v>17</v>
      </c>
      <c r="D145" t="s">
        <v>18</v>
      </c>
      <c r="E145" t="s">
        <v>19</v>
      </c>
      <c r="F145">
        <v>2023</v>
      </c>
      <c r="G145">
        <v>2023</v>
      </c>
      <c r="H145">
        <v>102</v>
      </c>
      <c r="I145" t="s">
        <v>80</v>
      </c>
      <c r="J145">
        <v>77</v>
      </c>
      <c r="K145" t="s">
        <v>29</v>
      </c>
      <c r="L145">
        <v>13</v>
      </c>
      <c r="N145">
        <v>222</v>
      </c>
    </row>
    <row r="146" spans="1:14" x14ac:dyDescent="0.4">
      <c r="A146" s="2" t="str">
        <f t="shared" si="2"/>
        <v>2023|Auckland|999</v>
      </c>
      <c r="B146" t="s">
        <v>16</v>
      </c>
      <c r="C146" t="s">
        <v>17</v>
      </c>
      <c r="D146" t="s">
        <v>18</v>
      </c>
      <c r="E146" t="s">
        <v>19</v>
      </c>
      <c r="F146">
        <v>2023</v>
      </c>
      <c r="G146">
        <v>2023</v>
      </c>
      <c r="H146">
        <v>102</v>
      </c>
      <c r="I146" t="s">
        <v>80</v>
      </c>
      <c r="J146">
        <v>77</v>
      </c>
      <c r="K146" t="s">
        <v>29</v>
      </c>
      <c r="L146">
        <v>999</v>
      </c>
      <c r="N146">
        <v>154956</v>
      </c>
    </row>
    <row r="147" spans="1:14" x14ac:dyDescent="0.4">
      <c r="A147" s="2" t="str">
        <f t="shared" si="2"/>
        <v>2023|Counties Manukau|10</v>
      </c>
      <c r="B147" t="s">
        <v>16</v>
      </c>
      <c r="C147" t="s">
        <v>17</v>
      </c>
      <c r="D147" t="s">
        <v>18</v>
      </c>
      <c r="E147" t="s">
        <v>19</v>
      </c>
      <c r="F147">
        <v>2023</v>
      </c>
      <c r="G147">
        <v>2023</v>
      </c>
      <c r="H147">
        <v>103</v>
      </c>
      <c r="I147" t="s">
        <v>163</v>
      </c>
      <c r="J147">
        <v>77</v>
      </c>
      <c r="K147" t="s">
        <v>29</v>
      </c>
      <c r="L147">
        <v>10</v>
      </c>
      <c r="N147">
        <v>219</v>
      </c>
    </row>
    <row r="148" spans="1:14" x14ac:dyDescent="0.4">
      <c r="A148" s="2" t="str">
        <f t="shared" si="2"/>
        <v>2023|Counties Manukau|11</v>
      </c>
      <c r="B148" t="s">
        <v>16</v>
      </c>
      <c r="C148" t="s">
        <v>17</v>
      </c>
      <c r="D148" t="s">
        <v>18</v>
      </c>
      <c r="E148" t="s">
        <v>19</v>
      </c>
      <c r="F148">
        <v>2023</v>
      </c>
      <c r="G148">
        <v>2023</v>
      </c>
      <c r="H148">
        <v>103</v>
      </c>
      <c r="I148" t="s">
        <v>163</v>
      </c>
      <c r="J148">
        <v>77</v>
      </c>
      <c r="K148" t="s">
        <v>29</v>
      </c>
      <c r="L148">
        <v>11</v>
      </c>
      <c r="N148">
        <v>124116</v>
      </c>
    </row>
    <row r="149" spans="1:14" x14ac:dyDescent="0.4">
      <c r="A149" s="2" t="str">
        <f t="shared" si="2"/>
        <v>2023|Counties Manukau|12</v>
      </c>
      <c r="B149" t="s">
        <v>16</v>
      </c>
      <c r="C149" t="s">
        <v>17</v>
      </c>
      <c r="D149" t="s">
        <v>18</v>
      </c>
      <c r="E149" t="s">
        <v>19</v>
      </c>
      <c r="F149">
        <v>2023</v>
      </c>
      <c r="G149">
        <v>2023</v>
      </c>
      <c r="H149">
        <v>103</v>
      </c>
      <c r="I149" t="s">
        <v>163</v>
      </c>
      <c r="J149">
        <v>77</v>
      </c>
      <c r="K149" t="s">
        <v>29</v>
      </c>
      <c r="L149">
        <v>12</v>
      </c>
      <c r="N149">
        <v>28245</v>
      </c>
    </row>
    <row r="150" spans="1:14" x14ac:dyDescent="0.4">
      <c r="A150" s="2" t="str">
        <f t="shared" si="2"/>
        <v>2023|Counties Manukau|13</v>
      </c>
      <c r="B150" t="s">
        <v>16</v>
      </c>
      <c r="C150" t="s">
        <v>17</v>
      </c>
      <c r="D150" t="s">
        <v>18</v>
      </c>
      <c r="E150" t="s">
        <v>19</v>
      </c>
      <c r="F150">
        <v>2023</v>
      </c>
      <c r="G150">
        <v>2023</v>
      </c>
      <c r="H150">
        <v>103</v>
      </c>
      <c r="I150" t="s">
        <v>163</v>
      </c>
      <c r="J150">
        <v>77</v>
      </c>
      <c r="K150" t="s">
        <v>29</v>
      </c>
      <c r="L150">
        <v>13</v>
      </c>
      <c r="N150">
        <v>501</v>
      </c>
    </row>
    <row r="151" spans="1:14" x14ac:dyDescent="0.4">
      <c r="A151" s="2" t="str">
        <f t="shared" si="2"/>
        <v>2023|Counties Manukau|999</v>
      </c>
      <c r="B151" t="s">
        <v>16</v>
      </c>
      <c r="C151" t="s">
        <v>17</v>
      </c>
      <c r="D151" t="s">
        <v>18</v>
      </c>
      <c r="E151" t="s">
        <v>19</v>
      </c>
      <c r="F151">
        <v>2023</v>
      </c>
      <c r="G151">
        <v>2023</v>
      </c>
      <c r="H151">
        <v>103</v>
      </c>
      <c r="I151" t="s">
        <v>163</v>
      </c>
      <c r="J151">
        <v>77</v>
      </c>
      <c r="K151" t="s">
        <v>29</v>
      </c>
      <c r="L151">
        <v>999</v>
      </c>
      <c r="N151">
        <v>153084</v>
      </c>
    </row>
    <row r="152" spans="1:14" x14ac:dyDescent="0.4">
      <c r="A152" s="2" t="str">
        <f t="shared" si="2"/>
        <v>2023|Te Manawa Taki|10</v>
      </c>
      <c r="B152" t="s">
        <v>16</v>
      </c>
      <c r="C152" t="s">
        <v>17</v>
      </c>
      <c r="D152" t="s">
        <v>18</v>
      </c>
      <c r="E152" t="s">
        <v>19</v>
      </c>
      <c r="F152">
        <v>2023</v>
      </c>
      <c r="G152">
        <v>2023</v>
      </c>
      <c r="H152">
        <v>20</v>
      </c>
      <c r="I152" t="s">
        <v>57</v>
      </c>
      <c r="J152">
        <v>77</v>
      </c>
      <c r="K152" t="s">
        <v>29</v>
      </c>
      <c r="L152">
        <v>10</v>
      </c>
      <c r="N152">
        <v>228</v>
      </c>
    </row>
    <row r="153" spans="1:14" x14ac:dyDescent="0.4">
      <c r="A153" s="2" t="str">
        <f t="shared" si="2"/>
        <v>2023|Te Manawa Taki|11</v>
      </c>
      <c r="B153" t="s">
        <v>16</v>
      </c>
      <c r="C153" t="s">
        <v>17</v>
      </c>
      <c r="D153" t="s">
        <v>18</v>
      </c>
      <c r="E153" t="s">
        <v>19</v>
      </c>
      <c r="F153">
        <v>2023</v>
      </c>
      <c r="G153">
        <v>2023</v>
      </c>
      <c r="H153">
        <v>20</v>
      </c>
      <c r="I153" t="s">
        <v>57</v>
      </c>
      <c r="J153">
        <v>77</v>
      </c>
      <c r="K153" t="s">
        <v>29</v>
      </c>
      <c r="L153">
        <v>11</v>
      </c>
      <c r="N153">
        <v>269958</v>
      </c>
    </row>
    <row r="154" spans="1:14" x14ac:dyDescent="0.4">
      <c r="A154" s="2" t="str">
        <f t="shared" si="2"/>
        <v>2023|Te Manawa Taki|12</v>
      </c>
      <c r="B154" t="s">
        <v>16</v>
      </c>
      <c r="C154" t="s">
        <v>17</v>
      </c>
      <c r="D154" t="s">
        <v>18</v>
      </c>
      <c r="E154" t="s">
        <v>19</v>
      </c>
      <c r="F154">
        <v>2023</v>
      </c>
      <c r="G154">
        <v>2023</v>
      </c>
      <c r="H154">
        <v>20</v>
      </c>
      <c r="I154" t="s">
        <v>57</v>
      </c>
      <c r="J154">
        <v>77</v>
      </c>
      <c r="K154" t="s">
        <v>29</v>
      </c>
      <c r="L154">
        <v>12</v>
      </c>
      <c r="N154">
        <v>48387</v>
      </c>
    </row>
    <row r="155" spans="1:14" x14ac:dyDescent="0.4">
      <c r="A155" s="2" t="str">
        <f t="shared" si="2"/>
        <v>2023|Te Manawa Taki|13</v>
      </c>
      <c r="B155" t="s">
        <v>16</v>
      </c>
      <c r="C155" t="s">
        <v>17</v>
      </c>
      <c r="D155" t="s">
        <v>18</v>
      </c>
      <c r="E155" t="s">
        <v>19</v>
      </c>
      <c r="F155">
        <v>2023</v>
      </c>
      <c r="G155">
        <v>2023</v>
      </c>
      <c r="H155">
        <v>20</v>
      </c>
      <c r="I155" t="s">
        <v>57</v>
      </c>
      <c r="J155">
        <v>77</v>
      </c>
      <c r="K155" t="s">
        <v>29</v>
      </c>
      <c r="L155">
        <v>13</v>
      </c>
      <c r="N155">
        <v>2256</v>
      </c>
    </row>
    <row r="156" spans="1:14" x14ac:dyDescent="0.4">
      <c r="A156" s="2" t="str">
        <f t="shared" si="2"/>
        <v>2023|Te Manawa Taki|999</v>
      </c>
      <c r="B156" t="s">
        <v>16</v>
      </c>
      <c r="C156" t="s">
        <v>17</v>
      </c>
      <c r="D156" t="s">
        <v>18</v>
      </c>
      <c r="E156" t="s">
        <v>19</v>
      </c>
      <c r="F156">
        <v>2023</v>
      </c>
      <c r="G156">
        <v>2023</v>
      </c>
      <c r="H156">
        <v>20</v>
      </c>
      <c r="I156" t="s">
        <v>57</v>
      </c>
      <c r="J156">
        <v>77</v>
      </c>
      <c r="K156" t="s">
        <v>29</v>
      </c>
      <c r="L156">
        <v>999</v>
      </c>
      <c r="N156">
        <v>320832</v>
      </c>
    </row>
    <row r="157" spans="1:14" x14ac:dyDescent="0.4">
      <c r="A157" s="2" t="str">
        <f t="shared" si="2"/>
        <v>2023|Waikato|10</v>
      </c>
      <c r="B157" t="s">
        <v>16</v>
      </c>
      <c r="C157" t="s">
        <v>17</v>
      </c>
      <c r="D157" t="s">
        <v>18</v>
      </c>
      <c r="E157" t="s">
        <v>19</v>
      </c>
      <c r="F157">
        <v>2023</v>
      </c>
      <c r="G157">
        <v>2023</v>
      </c>
      <c r="H157">
        <v>200</v>
      </c>
      <c r="I157" t="s">
        <v>162</v>
      </c>
      <c r="J157">
        <v>77</v>
      </c>
      <c r="K157" t="s">
        <v>29</v>
      </c>
      <c r="L157">
        <v>10</v>
      </c>
      <c r="N157">
        <v>102</v>
      </c>
    </row>
    <row r="158" spans="1:14" x14ac:dyDescent="0.4">
      <c r="A158" s="2" t="str">
        <f t="shared" si="2"/>
        <v>2023|Waikato|11</v>
      </c>
      <c r="B158" t="s">
        <v>16</v>
      </c>
      <c r="C158" t="s">
        <v>17</v>
      </c>
      <c r="D158" t="s">
        <v>18</v>
      </c>
      <c r="E158" t="s">
        <v>19</v>
      </c>
      <c r="F158">
        <v>2023</v>
      </c>
      <c r="G158">
        <v>2023</v>
      </c>
      <c r="H158">
        <v>200</v>
      </c>
      <c r="I158" t="s">
        <v>162</v>
      </c>
      <c r="J158">
        <v>77</v>
      </c>
      <c r="K158" t="s">
        <v>29</v>
      </c>
      <c r="L158">
        <v>11</v>
      </c>
      <c r="N158">
        <v>118302</v>
      </c>
    </row>
    <row r="159" spans="1:14" x14ac:dyDescent="0.4">
      <c r="A159" s="2" t="str">
        <f t="shared" si="2"/>
        <v>2023|Waikato|12</v>
      </c>
      <c r="B159" t="s">
        <v>16</v>
      </c>
      <c r="C159" t="s">
        <v>17</v>
      </c>
      <c r="D159" t="s">
        <v>18</v>
      </c>
      <c r="E159" t="s">
        <v>19</v>
      </c>
      <c r="F159">
        <v>2023</v>
      </c>
      <c r="G159">
        <v>2023</v>
      </c>
      <c r="H159">
        <v>200</v>
      </c>
      <c r="I159" t="s">
        <v>162</v>
      </c>
      <c r="J159">
        <v>77</v>
      </c>
      <c r="K159" t="s">
        <v>29</v>
      </c>
      <c r="L159">
        <v>12</v>
      </c>
      <c r="N159">
        <v>22362</v>
      </c>
    </row>
    <row r="160" spans="1:14" x14ac:dyDescent="0.4">
      <c r="A160" s="2" t="str">
        <f t="shared" si="2"/>
        <v>2023|Waikato|13</v>
      </c>
      <c r="B160" t="s">
        <v>16</v>
      </c>
      <c r="C160" t="s">
        <v>17</v>
      </c>
      <c r="D160" t="s">
        <v>18</v>
      </c>
      <c r="E160" t="s">
        <v>19</v>
      </c>
      <c r="F160">
        <v>2023</v>
      </c>
      <c r="G160">
        <v>2023</v>
      </c>
      <c r="H160">
        <v>200</v>
      </c>
      <c r="I160" t="s">
        <v>162</v>
      </c>
      <c r="J160">
        <v>77</v>
      </c>
      <c r="K160" t="s">
        <v>29</v>
      </c>
      <c r="L160">
        <v>13</v>
      </c>
      <c r="N160">
        <v>888</v>
      </c>
    </row>
    <row r="161" spans="1:14" x14ac:dyDescent="0.4">
      <c r="A161" s="2" t="str">
        <f t="shared" si="2"/>
        <v>2023|Waikato|999</v>
      </c>
      <c r="B161" t="s">
        <v>16</v>
      </c>
      <c r="C161" t="s">
        <v>17</v>
      </c>
      <c r="D161" t="s">
        <v>18</v>
      </c>
      <c r="E161" t="s">
        <v>19</v>
      </c>
      <c r="F161">
        <v>2023</v>
      </c>
      <c r="G161">
        <v>2023</v>
      </c>
      <c r="H161">
        <v>200</v>
      </c>
      <c r="I161" t="s">
        <v>162</v>
      </c>
      <c r="J161">
        <v>77</v>
      </c>
      <c r="K161" t="s">
        <v>29</v>
      </c>
      <c r="L161">
        <v>999</v>
      </c>
      <c r="N161">
        <v>141657</v>
      </c>
    </row>
    <row r="162" spans="1:14" x14ac:dyDescent="0.4">
      <c r="A162" s="2" t="str">
        <f t="shared" si="2"/>
        <v>2023|Lakes|10</v>
      </c>
      <c r="B162" t="s">
        <v>16</v>
      </c>
      <c r="C162" t="s">
        <v>17</v>
      </c>
      <c r="D162" t="s">
        <v>18</v>
      </c>
      <c r="E162" t="s">
        <v>19</v>
      </c>
      <c r="F162">
        <v>2023</v>
      </c>
      <c r="G162">
        <v>2023</v>
      </c>
      <c r="H162">
        <v>201</v>
      </c>
      <c r="I162" t="s">
        <v>161</v>
      </c>
      <c r="J162">
        <v>77</v>
      </c>
      <c r="K162" t="s">
        <v>29</v>
      </c>
      <c r="L162">
        <v>10</v>
      </c>
      <c r="N162">
        <v>30</v>
      </c>
    </row>
    <row r="163" spans="1:14" x14ac:dyDescent="0.4">
      <c r="A163" s="2" t="str">
        <f t="shared" si="2"/>
        <v>2023|Lakes|11</v>
      </c>
      <c r="B163" t="s">
        <v>16</v>
      </c>
      <c r="C163" t="s">
        <v>17</v>
      </c>
      <c r="D163" t="s">
        <v>18</v>
      </c>
      <c r="E163" t="s">
        <v>19</v>
      </c>
      <c r="F163">
        <v>2023</v>
      </c>
      <c r="G163">
        <v>2023</v>
      </c>
      <c r="H163">
        <v>201</v>
      </c>
      <c r="I163" t="s">
        <v>161</v>
      </c>
      <c r="J163">
        <v>77</v>
      </c>
      <c r="K163" t="s">
        <v>29</v>
      </c>
      <c r="L163">
        <v>11</v>
      </c>
      <c r="N163">
        <v>29748</v>
      </c>
    </row>
    <row r="164" spans="1:14" x14ac:dyDescent="0.4">
      <c r="A164" s="2" t="str">
        <f t="shared" si="2"/>
        <v>2023|Lakes|12</v>
      </c>
      <c r="B164" t="s">
        <v>16</v>
      </c>
      <c r="C164" t="s">
        <v>17</v>
      </c>
      <c r="D164" t="s">
        <v>18</v>
      </c>
      <c r="E164" t="s">
        <v>19</v>
      </c>
      <c r="F164">
        <v>2023</v>
      </c>
      <c r="G164">
        <v>2023</v>
      </c>
      <c r="H164">
        <v>201</v>
      </c>
      <c r="I164" t="s">
        <v>161</v>
      </c>
      <c r="J164">
        <v>77</v>
      </c>
      <c r="K164" t="s">
        <v>29</v>
      </c>
      <c r="L164">
        <v>12</v>
      </c>
      <c r="N164">
        <v>5142</v>
      </c>
    </row>
    <row r="165" spans="1:14" x14ac:dyDescent="0.4">
      <c r="A165" s="2" t="str">
        <f t="shared" si="2"/>
        <v>2023|Lakes|13</v>
      </c>
      <c r="B165" t="s">
        <v>16</v>
      </c>
      <c r="C165" t="s">
        <v>17</v>
      </c>
      <c r="D165" t="s">
        <v>18</v>
      </c>
      <c r="E165" t="s">
        <v>19</v>
      </c>
      <c r="F165">
        <v>2023</v>
      </c>
      <c r="G165">
        <v>2023</v>
      </c>
      <c r="H165">
        <v>201</v>
      </c>
      <c r="I165" t="s">
        <v>161</v>
      </c>
      <c r="J165">
        <v>77</v>
      </c>
      <c r="K165" t="s">
        <v>29</v>
      </c>
      <c r="L165">
        <v>13</v>
      </c>
      <c r="N165">
        <v>243</v>
      </c>
    </row>
    <row r="166" spans="1:14" x14ac:dyDescent="0.4">
      <c r="A166" s="2" t="str">
        <f t="shared" si="2"/>
        <v>2023|Lakes|999</v>
      </c>
      <c r="B166" t="s">
        <v>16</v>
      </c>
      <c r="C166" t="s">
        <v>17</v>
      </c>
      <c r="D166" t="s">
        <v>18</v>
      </c>
      <c r="E166" t="s">
        <v>19</v>
      </c>
      <c r="F166">
        <v>2023</v>
      </c>
      <c r="G166">
        <v>2023</v>
      </c>
      <c r="H166">
        <v>201</v>
      </c>
      <c r="I166" t="s">
        <v>161</v>
      </c>
      <c r="J166">
        <v>77</v>
      </c>
      <c r="K166" t="s">
        <v>29</v>
      </c>
      <c r="L166">
        <v>999</v>
      </c>
      <c r="N166">
        <v>35163</v>
      </c>
    </row>
    <row r="167" spans="1:14" x14ac:dyDescent="0.4">
      <c r="A167" s="2" t="str">
        <f t="shared" si="2"/>
        <v>2023|Bay of Plenty|10</v>
      </c>
      <c r="B167" t="s">
        <v>16</v>
      </c>
      <c r="C167" t="s">
        <v>17</v>
      </c>
      <c r="D167" t="s">
        <v>18</v>
      </c>
      <c r="E167" t="s">
        <v>19</v>
      </c>
      <c r="F167">
        <v>2023</v>
      </c>
      <c r="G167">
        <v>2023</v>
      </c>
      <c r="H167">
        <v>202</v>
      </c>
      <c r="I167" t="s">
        <v>160</v>
      </c>
      <c r="J167">
        <v>77</v>
      </c>
      <c r="K167" t="s">
        <v>29</v>
      </c>
      <c r="L167">
        <v>10</v>
      </c>
      <c r="N167">
        <v>57</v>
      </c>
    </row>
    <row r="168" spans="1:14" x14ac:dyDescent="0.4">
      <c r="A168" s="2" t="str">
        <f t="shared" si="2"/>
        <v>2023|Bay of Plenty|11</v>
      </c>
      <c r="B168" t="s">
        <v>16</v>
      </c>
      <c r="C168" t="s">
        <v>17</v>
      </c>
      <c r="D168" t="s">
        <v>18</v>
      </c>
      <c r="E168" t="s">
        <v>19</v>
      </c>
      <c r="F168">
        <v>2023</v>
      </c>
      <c r="G168">
        <v>2023</v>
      </c>
      <c r="H168">
        <v>202</v>
      </c>
      <c r="I168" t="s">
        <v>160</v>
      </c>
      <c r="J168">
        <v>77</v>
      </c>
      <c r="K168" t="s">
        <v>29</v>
      </c>
      <c r="L168">
        <v>11</v>
      </c>
      <c r="N168">
        <v>70854</v>
      </c>
    </row>
    <row r="169" spans="1:14" x14ac:dyDescent="0.4">
      <c r="A169" s="2" t="str">
        <f t="shared" si="2"/>
        <v>2023|Bay of Plenty|12</v>
      </c>
      <c r="B169" t="s">
        <v>16</v>
      </c>
      <c r="C169" t="s">
        <v>17</v>
      </c>
      <c r="D169" t="s">
        <v>18</v>
      </c>
      <c r="E169" t="s">
        <v>19</v>
      </c>
      <c r="F169">
        <v>2023</v>
      </c>
      <c r="G169">
        <v>2023</v>
      </c>
      <c r="H169">
        <v>202</v>
      </c>
      <c r="I169" t="s">
        <v>160</v>
      </c>
      <c r="J169">
        <v>77</v>
      </c>
      <c r="K169" t="s">
        <v>29</v>
      </c>
      <c r="L169">
        <v>12</v>
      </c>
      <c r="N169">
        <v>13527</v>
      </c>
    </row>
    <row r="170" spans="1:14" x14ac:dyDescent="0.4">
      <c r="A170" s="2" t="str">
        <f t="shared" si="2"/>
        <v>2023|Bay of Plenty|13</v>
      </c>
      <c r="B170" t="s">
        <v>16</v>
      </c>
      <c r="C170" t="s">
        <v>17</v>
      </c>
      <c r="D170" t="s">
        <v>18</v>
      </c>
      <c r="E170" t="s">
        <v>19</v>
      </c>
      <c r="F170">
        <v>2023</v>
      </c>
      <c r="G170">
        <v>2023</v>
      </c>
      <c r="H170">
        <v>202</v>
      </c>
      <c r="I170" t="s">
        <v>160</v>
      </c>
      <c r="J170">
        <v>77</v>
      </c>
      <c r="K170" t="s">
        <v>29</v>
      </c>
      <c r="L170">
        <v>13</v>
      </c>
      <c r="N170">
        <v>720</v>
      </c>
    </row>
    <row r="171" spans="1:14" x14ac:dyDescent="0.4">
      <c r="A171" s="2" t="str">
        <f t="shared" si="2"/>
        <v>2023|Bay of Plenty|999</v>
      </c>
      <c r="B171" t="s">
        <v>16</v>
      </c>
      <c r="C171" t="s">
        <v>17</v>
      </c>
      <c r="D171" t="s">
        <v>18</v>
      </c>
      <c r="E171" t="s">
        <v>19</v>
      </c>
      <c r="F171">
        <v>2023</v>
      </c>
      <c r="G171">
        <v>2023</v>
      </c>
      <c r="H171">
        <v>202</v>
      </c>
      <c r="I171" t="s">
        <v>160</v>
      </c>
      <c r="J171">
        <v>77</v>
      </c>
      <c r="K171" t="s">
        <v>29</v>
      </c>
      <c r="L171">
        <v>999</v>
      </c>
      <c r="N171">
        <v>85164</v>
      </c>
    </row>
    <row r="172" spans="1:14" x14ac:dyDescent="0.4">
      <c r="A172" s="2" t="str">
        <f t="shared" si="2"/>
        <v>2023|TairÄwhiti|10</v>
      </c>
      <c r="B172" t="s">
        <v>16</v>
      </c>
      <c r="C172" t="s">
        <v>17</v>
      </c>
      <c r="D172" t="s">
        <v>18</v>
      </c>
      <c r="E172" t="s">
        <v>19</v>
      </c>
      <c r="F172">
        <v>2023</v>
      </c>
      <c r="G172">
        <v>2023</v>
      </c>
      <c r="H172">
        <v>203</v>
      </c>
      <c r="I172" t="s">
        <v>159</v>
      </c>
      <c r="J172">
        <v>77</v>
      </c>
      <c r="K172" t="s">
        <v>29</v>
      </c>
      <c r="L172">
        <v>10</v>
      </c>
      <c r="N172">
        <v>6</v>
      </c>
    </row>
    <row r="173" spans="1:14" x14ac:dyDescent="0.4">
      <c r="A173" s="2" t="str">
        <f t="shared" si="2"/>
        <v>2023|TairÄwhiti|11</v>
      </c>
      <c r="B173" t="s">
        <v>16</v>
      </c>
      <c r="C173" t="s">
        <v>17</v>
      </c>
      <c r="D173" t="s">
        <v>18</v>
      </c>
      <c r="E173" t="s">
        <v>19</v>
      </c>
      <c r="F173">
        <v>2023</v>
      </c>
      <c r="G173">
        <v>2023</v>
      </c>
      <c r="H173">
        <v>203</v>
      </c>
      <c r="I173" t="s">
        <v>159</v>
      </c>
      <c r="J173">
        <v>77</v>
      </c>
      <c r="K173" t="s">
        <v>29</v>
      </c>
      <c r="L173">
        <v>11</v>
      </c>
      <c r="N173">
        <v>12939</v>
      </c>
    </row>
    <row r="174" spans="1:14" x14ac:dyDescent="0.4">
      <c r="A174" s="2" t="str">
        <f t="shared" si="2"/>
        <v>2023|TairÄwhiti|12</v>
      </c>
      <c r="B174" t="s">
        <v>16</v>
      </c>
      <c r="C174" t="s">
        <v>17</v>
      </c>
      <c r="D174" t="s">
        <v>18</v>
      </c>
      <c r="E174" t="s">
        <v>19</v>
      </c>
      <c r="F174">
        <v>2023</v>
      </c>
      <c r="G174">
        <v>2023</v>
      </c>
      <c r="H174">
        <v>203</v>
      </c>
      <c r="I174" t="s">
        <v>159</v>
      </c>
      <c r="J174">
        <v>77</v>
      </c>
      <c r="K174" t="s">
        <v>29</v>
      </c>
      <c r="L174">
        <v>12</v>
      </c>
      <c r="N174">
        <v>1989</v>
      </c>
    </row>
    <row r="175" spans="1:14" x14ac:dyDescent="0.4">
      <c r="A175" s="2" t="str">
        <f t="shared" si="2"/>
        <v>2023|TairÄwhiti|13</v>
      </c>
      <c r="B175" t="s">
        <v>16</v>
      </c>
      <c r="C175" t="s">
        <v>17</v>
      </c>
      <c r="D175" t="s">
        <v>18</v>
      </c>
      <c r="E175" t="s">
        <v>19</v>
      </c>
      <c r="F175">
        <v>2023</v>
      </c>
      <c r="G175">
        <v>2023</v>
      </c>
      <c r="H175">
        <v>203</v>
      </c>
      <c r="I175" t="s">
        <v>159</v>
      </c>
      <c r="J175">
        <v>77</v>
      </c>
      <c r="K175" t="s">
        <v>29</v>
      </c>
      <c r="L175">
        <v>13</v>
      </c>
      <c r="N175">
        <v>132</v>
      </c>
    </row>
    <row r="176" spans="1:14" x14ac:dyDescent="0.4">
      <c r="A176" s="2" t="str">
        <f t="shared" si="2"/>
        <v>2023|TairÄwhiti|999</v>
      </c>
      <c r="B176" t="s">
        <v>16</v>
      </c>
      <c r="C176" t="s">
        <v>17</v>
      </c>
      <c r="D176" t="s">
        <v>18</v>
      </c>
      <c r="E176" t="s">
        <v>19</v>
      </c>
      <c r="F176">
        <v>2023</v>
      </c>
      <c r="G176">
        <v>2023</v>
      </c>
      <c r="H176">
        <v>203</v>
      </c>
      <c r="I176" t="s">
        <v>159</v>
      </c>
      <c r="J176">
        <v>77</v>
      </c>
      <c r="K176" t="s">
        <v>29</v>
      </c>
      <c r="L176">
        <v>999</v>
      </c>
      <c r="N176">
        <v>15063</v>
      </c>
    </row>
    <row r="177" spans="1:14" x14ac:dyDescent="0.4">
      <c r="A177" s="2" t="str">
        <f t="shared" si="2"/>
        <v>2023|Taranaki|10</v>
      </c>
      <c r="B177" t="s">
        <v>16</v>
      </c>
      <c r="C177" t="s">
        <v>17</v>
      </c>
      <c r="D177" t="s">
        <v>18</v>
      </c>
      <c r="E177" t="s">
        <v>19</v>
      </c>
      <c r="F177">
        <v>2023</v>
      </c>
      <c r="G177">
        <v>2023</v>
      </c>
      <c r="H177">
        <v>204</v>
      </c>
      <c r="I177" t="s">
        <v>158</v>
      </c>
      <c r="J177">
        <v>77</v>
      </c>
      <c r="K177" t="s">
        <v>29</v>
      </c>
      <c r="L177">
        <v>10</v>
      </c>
      <c r="N177">
        <v>30</v>
      </c>
    </row>
    <row r="178" spans="1:14" x14ac:dyDescent="0.4">
      <c r="A178" s="2" t="str">
        <f t="shared" si="2"/>
        <v>2023|Taranaki|11</v>
      </c>
      <c r="B178" t="s">
        <v>16</v>
      </c>
      <c r="C178" t="s">
        <v>17</v>
      </c>
      <c r="D178" t="s">
        <v>18</v>
      </c>
      <c r="E178" t="s">
        <v>19</v>
      </c>
      <c r="F178">
        <v>2023</v>
      </c>
      <c r="G178">
        <v>2023</v>
      </c>
      <c r="H178">
        <v>204</v>
      </c>
      <c r="I178" t="s">
        <v>158</v>
      </c>
      <c r="J178">
        <v>77</v>
      </c>
      <c r="K178" t="s">
        <v>29</v>
      </c>
      <c r="L178">
        <v>11</v>
      </c>
      <c r="N178">
        <v>38118</v>
      </c>
    </row>
    <row r="179" spans="1:14" x14ac:dyDescent="0.4">
      <c r="A179" s="2" t="str">
        <f t="shared" si="2"/>
        <v>2023|Taranaki|12</v>
      </c>
      <c r="B179" t="s">
        <v>16</v>
      </c>
      <c r="C179" t="s">
        <v>17</v>
      </c>
      <c r="D179" t="s">
        <v>18</v>
      </c>
      <c r="E179" t="s">
        <v>19</v>
      </c>
      <c r="F179">
        <v>2023</v>
      </c>
      <c r="G179">
        <v>2023</v>
      </c>
      <c r="H179">
        <v>204</v>
      </c>
      <c r="I179" t="s">
        <v>158</v>
      </c>
      <c r="J179">
        <v>77</v>
      </c>
      <c r="K179" t="s">
        <v>29</v>
      </c>
      <c r="L179">
        <v>12</v>
      </c>
      <c r="N179">
        <v>5364</v>
      </c>
    </row>
    <row r="180" spans="1:14" x14ac:dyDescent="0.4">
      <c r="A180" s="2" t="str">
        <f t="shared" si="2"/>
        <v>2023|Taranaki|13</v>
      </c>
      <c r="B180" t="s">
        <v>16</v>
      </c>
      <c r="C180" t="s">
        <v>17</v>
      </c>
      <c r="D180" t="s">
        <v>18</v>
      </c>
      <c r="E180" t="s">
        <v>19</v>
      </c>
      <c r="F180">
        <v>2023</v>
      </c>
      <c r="G180">
        <v>2023</v>
      </c>
      <c r="H180">
        <v>204</v>
      </c>
      <c r="I180" t="s">
        <v>158</v>
      </c>
      <c r="J180">
        <v>77</v>
      </c>
      <c r="K180" t="s">
        <v>29</v>
      </c>
      <c r="L180">
        <v>13</v>
      </c>
      <c r="N180">
        <v>270</v>
      </c>
    </row>
    <row r="181" spans="1:14" x14ac:dyDescent="0.4">
      <c r="A181" s="2" t="str">
        <f t="shared" si="2"/>
        <v>2023|Taranaki|999</v>
      </c>
      <c r="B181" t="s">
        <v>16</v>
      </c>
      <c r="C181" t="s">
        <v>17</v>
      </c>
      <c r="D181" t="s">
        <v>18</v>
      </c>
      <c r="E181" t="s">
        <v>19</v>
      </c>
      <c r="F181">
        <v>2023</v>
      </c>
      <c r="G181">
        <v>2023</v>
      </c>
      <c r="H181">
        <v>204</v>
      </c>
      <c r="I181" t="s">
        <v>158</v>
      </c>
      <c r="J181">
        <v>77</v>
      </c>
      <c r="K181" t="s">
        <v>29</v>
      </c>
      <c r="L181">
        <v>999</v>
      </c>
      <c r="N181">
        <v>43788</v>
      </c>
    </row>
    <row r="182" spans="1:14" x14ac:dyDescent="0.4">
      <c r="A182" s="2" t="str">
        <f t="shared" si="2"/>
        <v>2023|Central Region|10</v>
      </c>
      <c r="B182" t="s">
        <v>16</v>
      </c>
      <c r="C182" t="s">
        <v>17</v>
      </c>
      <c r="D182" t="s">
        <v>18</v>
      </c>
      <c r="E182" t="s">
        <v>19</v>
      </c>
      <c r="F182">
        <v>2023</v>
      </c>
      <c r="G182">
        <v>2023</v>
      </c>
      <c r="H182">
        <v>30</v>
      </c>
      <c r="I182" t="s">
        <v>56</v>
      </c>
      <c r="J182">
        <v>77</v>
      </c>
      <c r="K182" t="s">
        <v>29</v>
      </c>
      <c r="L182">
        <v>10</v>
      </c>
      <c r="N182">
        <v>570</v>
      </c>
    </row>
    <row r="183" spans="1:14" x14ac:dyDescent="0.4">
      <c r="A183" s="2" t="str">
        <f t="shared" si="2"/>
        <v>2023|Central Region|11</v>
      </c>
      <c r="B183" t="s">
        <v>16</v>
      </c>
      <c r="C183" t="s">
        <v>17</v>
      </c>
      <c r="D183" t="s">
        <v>18</v>
      </c>
      <c r="E183" t="s">
        <v>19</v>
      </c>
      <c r="F183">
        <v>2023</v>
      </c>
      <c r="G183">
        <v>2023</v>
      </c>
      <c r="H183">
        <v>30</v>
      </c>
      <c r="I183" t="s">
        <v>56</v>
      </c>
      <c r="J183">
        <v>77</v>
      </c>
      <c r="K183" t="s">
        <v>29</v>
      </c>
      <c r="L183">
        <v>11</v>
      </c>
      <c r="N183">
        <v>250500</v>
      </c>
    </row>
    <row r="184" spans="1:14" x14ac:dyDescent="0.4">
      <c r="A184" s="2" t="str">
        <f t="shared" si="2"/>
        <v>2023|Central Region|12</v>
      </c>
      <c r="B184" t="s">
        <v>16</v>
      </c>
      <c r="C184" t="s">
        <v>17</v>
      </c>
      <c r="D184" t="s">
        <v>18</v>
      </c>
      <c r="E184" t="s">
        <v>19</v>
      </c>
      <c r="F184">
        <v>2023</v>
      </c>
      <c r="G184">
        <v>2023</v>
      </c>
      <c r="H184">
        <v>30</v>
      </c>
      <c r="I184" t="s">
        <v>56</v>
      </c>
      <c r="J184">
        <v>77</v>
      </c>
      <c r="K184" t="s">
        <v>29</v>
      </c>
      <c r="L184">
        <v>12</v>
      </c>
      <c r="N184">
        <v>67605</v>
      </c>
    </row>
    <row r="185" spans="1:14" x14ac:dyDescent="0.4">
      <c r="A185" s="2" t="str">
        <f t="shared" si="2"/>
        <v>2023|Central Region|13</v>
      </c>
      <c r="B185" t="s">
        <v>16</v>
      </c>
      <c r="C185" t="s">
        <v>17</v>
      </c>
      <c r="D185" t="s">
        <v>18</v>
      </c>
      <c r="E185" t="s">
        <v>19</v>
      </c>
      <c r="F185">
        <v>2023</v>
      </c>
      <c r="G185">
        <v>2023</v>
      </c>
      <c r="H185">
        <v>30</v>
      </c>
      <c r="I185" t="s">
        <v>56</v>
      </c>
      <c r="J185">
        <v>77</v>
      </c>
      <c r="K185" t="s">
        <v>29</v>
      </c>
      <c r="L185">
        <v>13</v>
      </c>
      <c r="N185">
        <v>1437</v>
      </c>
    </row>
    <row r="186" spans="1:14" x14ac:dyDescent="0.4">
      <c r="A186" s="2" t="str">
        <f t="shared" si="2"/>
        <v>2023|Central Region|999</v>
      </c>
      <c r="B186" t="s">
        <v>16</v>
      </c>
      <c r="C186" t="s">
        <v>17</v>
      </c>
      <c r="D186" t="s">
        <v>18</v>
      </c>
      <c r="E186" t="s">
        <v>19</v>
      </c>
      <c r="F186">
        <v>2023</v>
      </c>
      <c r="G186">
        <v>2023</v>
      </c>
      <c r="H186">
        <v>30</v>
      </c>
      <c r="I186" t="s">
        <v>56</v>
      </c>
      <c r="J186">
        <v>77</v>
      </c>
      <c r="K186" t="s">
        <v>29</v>
      </c>
      <c r="L186">
        <v>999</v>
      </c>
      <c r="N186">
        <v>320115</v>
      </c>
    </row>
    <row r="187" spans="1:14" x14ac:dyDescent="0.4">
      <c r="A187" s="2" t="str">
        <f t="shared" si="2"/>
        <v>2023|Hawke's Bay|10</v>
      </c>
      <c r="B187" t="s">
        <v>16</v>
      </c>
      <c r="C187" t="s">
        <v>17</v>
      </c>
      <c r="D187" t="s">
        <v>18</v>
      </c>
      <c r="E187" t="s">
        <v>19</v>
      </c>
      <c r="F187">
        <v>2023</v>
      </c>
      <c r="G187">
        <v>2023</v>
      </c>
      <c r="H187">
        <v>300</v>
      </c>
      <c r="I187" t="s">
        <v>157</v>
      </c>
      <c r="J187">
        <v>77</v>
      </c>
      <c r="K187" t="s">
        <v>29</v>
      </c>
      <c r="L187">
        <v>10</v>
      </c>
      <c r="N187">
        <v>27</v>
      </c>
    </row>
    <row r="188" spans="1:14" x14ac:dyDescent="0.4">
      <c r="A188" s="2" t="str">
        <f t="shared" si="2"/>
        <v>2023|Hawke's Bay|11</v>
      </c>
      <c r="B188" t="s">
        <v>16</v>
      </c>
      <c r="C188" t="s">
        <v>17</v>
      </c>
      <c r="D188" t="s">
        <v>18</v>
      </c>
      <c r="E188" t="s">
        <v>19</v>
      </c>
      <c r="F188">
        <v>2023</v>
      </c>
      <c r="G188">
        <v>2023</v>
      </c>
      <c r="H188">
        <v>300</v>
      </c>
      <c r="I188" t="s">
        <v>157</v>
      </c>
      <c r="J188">
        <v>77</v>
      </c>
      <c r="K188" t="s">
        <v>29</v>
      </c>
      <c r="L188">
        <v>11</v>
      </c>
      <c r="N188">
        <v>44280</v>
      </c>
    </row>
    <row r="189" spans="1:14" x14ac:dyDescent="0.4">
      <c r="A189" s="2" t="str">
        <f t="shared" si="2"/>
        <v>2023|Hawke's Bay|12</v>
      </c>
      <c r="B189" t="s">
        <v>16</v>
      </c>
      <c r="C189" t="s">
        <v>17</v>
      </c>
      <c r="D189" t="s">
        <v>18</v>
      </c>
      <c r="E189" t="s">
        <v>19</v>
      </c>
      <c r="F189">
        <v>2023</v>
      </c>
      <c r="G189">
        <v>2023</v>
      </c>
      <c r="H189">
        <v>300</v>
      </c>
      <c r="I189" t="s">
        <v>157</v>
      </c>
      <c r="J189">
        <v>77</v>
      </c>
      <c r="K189" t="s">
        <v>29</v>
      </c>
      <c r="L189">
        <v>12</v>
      </c>
      <c r="N189">
        <v>9063</v>
      </c>
    </row>
    <row r="190" spans="1:14" x14ac:dyDescent="0.4">
      <c r="A190" s="2" t="str">
        <f t="shared" si="2"/>
        <v>2023|Hawke's Bay|13</v>
      </c>
      <c r="B190" t="s">
        <v>16</v>
      </c>
      <c r="C190" t="s">
        <v>17</v>
      </c>
      <c r="D190" t="s">
        <v>18</v>
      </c>
      <c r="E190" t="s">
        <v>19</v>
      </c>
      <c r="F190">
        <v>2023</v>
      </c>
      <c r="G190">
        <v>2023</v>
      </c>
      <c r="H190">
        <v>300</v>
      </c>
      <c r="I190" t="s">
        <v>157</v>
      </c>
      <c r="J190">
        <v>77</v>
      </c>
      <c r="K190" t="s">
        <v>29</v>
      </c>
      <c r="L190">
        <v>13</v>
      </c>
      <c r="N190">
        <v>378</v>
      </c>
    </row>
    <row r="191" spans="1:14" x14ac:dyDescent="0.4">
      <c r="A191" s="2" t="str">
        <f t="shared" si="2"/>
        <v>2023|Hawke's Bay|999</v>
      </c>
      <c r="B191" t="s">
        <v>16</v>
      </c>
      <c r="C191" t="s">
        <v>17</v>
      </c>
      <c r="D191" t="s">
        <v>18</v>
      </c>
      <c r="E191" t="s">
        <v>19</v>
      </c>
      <c r="F191">
        <v>2023</v>
      </c>
      <c r="G191">
        <v>2023</v>
      </c>
      <c r="H191">
        <v>300</v>
      </c>
      <c r="I191" t="s">
        <v>157</v>
      </c>
      <c r="J191">
        <v>77</v>
      </c>
      <c r="K191" t="s">
        <v>29</v>
      </c>
      <c r="L191">
        <v>999</v>
      </c>
      <c r="N191">
        <v>53748</v>
      </c>
    </row>
    <row r="192" spans="1:14" x14ac:dyDescent="0.4">
      <c r="A192" s="2" t="str">
        <f t="shared" si="2"/>
        <v>2023|Whanganui|10</v>
      </c>
      <c r="B192" t="s">
        <v>16</v>
      </c>
      <c r="C192" t="s">
        <v>17</v>
      </c>
      <c r="D192" t="s">
        <v>18</v>
      </c>
      <c r="E192" t="s">
        <v>19</v>
      </c>
      <c r="F192">
        <v>2023</v>
      </c>
      <c r="G192">
        <v>2023</v>
      </c>
      <c r="H192">
        <v>301</v>
      </c>
      <c r="I192" t="s">
        <v>156</v>
      </c>
      <c r="J192">
        <v>77</v>
      </c>
      <c r="K192" t="s">
        <v>29</v>
      </c>
      <c r="L192">
        <v>10</v>
      </c>
      <c r="N192">
        <v>15</v>
      </c>
    </row>
    <row r="193" spans="1:14" x14ac:dyDescent="0.4">
      <c r="A193" s="2" t="str">
        <f t="shared" si="2"/>
        <v>2023|Whanganui|11</v>
      </c>
      <c r="B193" t="s">
        <v>16</v>
      </c>
      <c r="C193" t="s">
        <v>17</v>
      </c>
      <c r="D193" t="s">
        <v>18</v>
      </c>
      <c r="E193" t="s">
        <v>19</v>
      </c>
      <c r="F193">
        <v>2023</v>
      </c>
      <c r="G193">
        <v>2023</v>
      </c>
      <c r="H193">
        <v>301</v>
      </c>
      <c r="I193" t="s">
        <v>156</v>
      </c>
      <c r="J193">
        <v>77</v>
      </c>
      <c r="K193" t="s">
        <v>29</v>
      </c>
      <c r="L193">
        <v>11</v>
      </c>
      <c r="N193">
        <v>20838</v>
      </c>
    </row>
    <row r="194" spans="1:14" x14ac:dyDescent="0.4">
      <c r="A194" s="2" t="str">
        <f t="shared" si="2"/>
        <v>2023|Whanganui|12</v>
      </c>
      <c r="B194" t="s">
        <v>16</v>
      </c>
      <c r="C194" t="s">
        <v>17</v>
      </c>
      <c r="D194" t="s">
        <v>18</v>
      </c>
      <c r="E194" t="s">
        <v>19</v>
      </c>
      <c r="F194">
        <v>2023</v>
      </c>
      <c r="G194">
        <v>2023</v>
      </c>
      <c r="H194">
        <v>301</v>
      </c>
      <c r="I194" t="s">
        <v>156</v>
      </c>
      <c r="J194">
        <v>77</v>
      </c>
      <c r="K194" t="s">
        <v>29</v>
      </c>
      <c r="L194">
        <v>12</v>
      </c>
      <c r="N194">
        <v>2946</v>
      </c>
    </row>
    <row r="195" spans="1:14" x14ac:dyDescent="0.4">
      <c r="A195" s="2" t="str">
        <f t="shared" ref="A195:A251" si="3">G195&amp;"|"&amp;I195&amp;"|"&amp;L195</f>
        <v>2023|Whanganui|13</v>
      </c>
      <c r="B195" t="s">
        <v>16</v>
      </c>
      <c r="C195" t="s">
        <v>17</v>
      </c>
      <c r="D195" t="s">
        <v>18</v>
      </c>
      <c r="E195" t="s">
        <v>19</v>
      </c>
      <c r="F195">
        <v>2023</v>
      </c>
      <c r="G195">
        <v>2023</v>
      </c>
      <c r="H195">
        <v>301</v>
      </c>
      <c r="I195" t="s">
        <v>156</v>
      </c>
      <c r="J195">
        <v>77</v>
      </c>
      <c r="K195" t="s">
        <v>29</v>
      </c>
      <c r="L195">
        <v>13</v>
      </c>
      <c r="N195">
        <v>156</v>
      </c>
    </row>
    <row r="196" spans="1:14" x14ac:dyDescent="0.4">
      <c r="A196" s="2" t="str">
        <f t="shared" si="3"/>
        <v>2023|Whanganui|999</v>
      </c>
      <c r="B196" t="s">
        <v>16</v>
      </c>
      <c r="C196" t="s">
        <v>17</v>
      </c>
      <c r="D196" t="s">
        <v>18</v>
      </c>
      <c r="E196" t="s">
        <v>19</v>
      </c>
      <c r="F196">
        <v>2023</v>
      </c>
      <c r="G196">
        <v>2023</v>
      </c>
      <c r="H196">
        <v>301</v>
      </c>
      <c r="I196" t="s">
        <v>156</v>
      </c>
      <c r="J196">
        <v>77</v>
      </c>
      <c r="K196" t="s">
        <v>29</v>
      </c>
      <c r="L196">
        <v>999</v>
      </c>
      <c r="N196">
        <v>23952</v>
      </c>
    </row>
    <row r="197" spans="1:14" x14ac:dyDescent="0.4">
      <c r="A197" s="2" t="str">
        <f t="shared" si="3"/>
        <v>2023|MidCentral|10</v>
      </c>
      <c r="B197" t="s">
        <v>16</v>
      </c>
      <c r="C197" t="s">
        <v>17</v>
      </c>
      <c r="D197" t="s">
        <v>18</v>
      </c>
      <c r="E197" t="s">
        <v>19</v>
      </c>
      <c r="F197">
        <v>2023</v>
      </c>
      <c r="G197">
        <v>2023</v>
      </c>
      <c r="H197">
        <v>302</v>
      </c>
      <c r="I197" t="s">
        <v>155</v>
      </c>
      <c r="J197">
        <v>77</v>
      </c>
      <c r="K197" t="s">
        <v>29</v>
      </c>
      <c r="L197">
        <v>10</v>
      </c>
      <c r="N197">
        <v>42</v>
      </c>
    </row>
    <row r="198" spans="1:14" x14ac:dyDescent="0.4">
      <c r="A198" s="2" t="str">
        <f t="shared" si="3"/>
        <v>2023|MidCentral|11</v>
      </c>
      <c r="B198" t="s">
        <v>16</v>
      </c>
      <c r="C198" t="s">
        <v>17</v>
      </c>
      <c r="D198" t="s">
        <v>18</v>
      </c>
      <c r="E198" t="s">
        <v>19</v>
      </c>
      <c r="F198">
        <v>2023</v>
      </c>
      <c r="G198">
        <v>2023</v>
      </c>
      <c r="H198">
        <v>302</v>
      </c>
      <c r="I198" t="s">
        <v>155</v>
      </c>
      <c r="J198">
        <v>77</v>
      </c>
      <c r="K198" t="s">
        <v>29</v>
      </c>
      <c r="L198">
        <v>11</v>
      </c>
      <c r="N198">
        <v>55095</v>
      </c>
    </row>
    <row r="199" spans="1:14" x14ac:dyDescent="0.4">
      <c r="A199" s="2" t="str">
        <f t="shared" si="3"/>
        <v>2023|MidCentral|12</v>
      </c>
      <c r="B199" t="s">
        <v>16</v>
      </c>
      <c r="C199" t="s">
        <v>17</v>
      </c>
      <c r="D199" t="s">
        <v>18</v>
      </c>
      <c r="E199" t="s">
        <v>19</v>
      </c>
      <c r="F199">
        <v>2023</v>
      </c>
      <c r="G199">
        <v>2023</v>
      </c>
      <c r="H199">
        <v>302</v>
      </c>
      <c r="I199" t="s">
        <v>155</v>
      </c>
      <c r="J199">
        <v>77</v>
      </c>
      <c r="K199" t="s">
        <v>29</v>
      </c>
      <c r="L199">
        <v>12</v>
      </c>
      <c r="N199">
        <v>8352</v>
      </c>
    </row>
    <row r="200" spans="1:14" x14ac:dyDescent="0.4">
      <c r="A200" s="2" t="str">
        <f t="shared" si="3"/>
        <v>2023|MidCentral|13</v>
      </c>
      <c r="B200" t="s">
        <v>16</v>
      </c>
      <c r="C200" t="s">
        <v>17</v>
      </c>
      <c r="D200" t="s">
        <v>18</v>
      </c>
      <c r="E200" t="s">
        <v>19</v>
      </c>
      <c r="F200">
        <v>2023</v>
      </c>
      <c r="G200">
        <v>2023</v>
      </c>
      <c r="H200">
        <v>302</v>
      </c>
      <c r="I200" t="s">
        <v>155</v>
      </c>
      <c r="J200">
        <v>77</v>
      </c>
      <c r="K200" t="s">
        <v>29</v>
      </c>
      <c r="L200">
        <v>13</v>
      </c>
      <c r="N200">
        <v>369</v>
      </c>
    </row>
    <row r="201" spans="1:14" x14ac:dyDescent="0.4">
      <c r="A201" s="2" t="str">
        <f t="shared" si="3"/>
        <v>2023|MidCentral|999</v>
      </c>
      <c r="B201" t="s">
        <v>16</v>
      </c>
      <c r="C201" t="s">
        <v>17</v>
      </c>
      <c r="D201" t="s">
        <v>18</v>
      </c>
      <c r="E201" t="s">
        <v>19</v>
      </c>
      <c r="F201">
        <v>2023</v>
      </c>
      <c r="G201">
        <v>2023</v>
      </c>
      <c r="H201">
        <v>302</v>
      </c>
      <c r="I201" t="s">
        <v>155</v>
      </c>
      <c r="J201">
        <v>77</v>
      </c>
      <c r="K201" t="s">
        <v>29</v>
      </c>
      <c r="L201">
        <v>999</v>
      </c>
      <c r="N201">
        <v>63858</v>
      </c>
    </row>
    <row r="202" spans="1:14" x14ac:dyDescent="0.4">
      <c r="A202" s="2" t="str">
        <f t="shared" si="3"/>
        <v>2023|Capital, Coast and Hutt Valley|10</v>
      </c>
      <c r="B202" t="s">
        <v>16</v>
      </c>
      <c r="C202" t="s">
        <v>17</v>
      </c>
      <c r="D202" t="s">
        <v>18</v>
      </c>
      <c r="E202" t="s">
        <v>19</v>
      </c>
      <c r="F202">
        <v>2023</v>
      </c>
      <c r="G202">
        <v>2023</v>
      </c>
      <c r="H202">
        <v>303</v>
      </c>
      <c r="I202" t="s">
        <v>154</v>
      </c>
      <c r="J202">
        <v>77</v>
      </c>
      <c r="K202" t="s">
        <v>29</v>
      </c>
      <c r="L202">
        <v>10</v>
      </c>
      <c r="N202">
        <v>486</v>
      </c>
    </row>
    <row r="203" spans="1:14" x14ac:dyDescent="0.4">
      <c r="A203" s="2" t="str">
        <f t="shared" si="3"/>
        <v>2023|Capital, Coast and Hutt Valley|11</v>
      </c>
      <c r="B203" t="s">
        <v>16</v>
      </c>
      <c r="C203" t="s">
        <v>17</v>
      </c>
      <c r="D203" t="s">
        <v>18</v>
      </c>
      <c r="E203" t="s">
        <v>19</v>
      </c>
      <c r="F203">
        <v>2023</v>
      </c>
      <c r="G203">
        <v>2023</v>
      </c>
      <c r="H203">
        <v>303</v>
      </c>
      <c r="I203" t="s">
        <v>154</v>
      </c>
      <c r="J203">
        <v>77</v>
      </c>
      <c r="K203" t="s">
        <v>29</v>
      </c>
      <c r="L203">
        <v>11</v>
      </c>
      <c r="N203">
        <v>113925</v>
      </c>
    </row>
    <row r="204" spans="1:14" x14ac:dyDescent="0.4">
      <c r="A204" s="2" t="str">
        <f t="shared" si="3"/>
        <v>2023|Capital, Coast and Hutt Valley|12</v>
      </c>
      <c r="B204" t="s">
        <v>16</v>
      </c>
      <c r="C204" t="s">
        <v>17</v>
      </c>
      <c r="D204" t="s">
        <v>18</v>
      </c>
      <c r="E204" t="s">
        <v>19</v>
      </c>
      <c r="F204">
        <v>2023</v>
      </c>
      <c r="G204">
        <v>2023</v>
      </c>
      <c r="H204">
        <v>303</v>
      </c>
      <c r="I204" t="s">
        <v>154</v>
      </c>
      <c r="J204">
        <v>77</v>
      </c>
      <c r="K204" t="s">
        <v>29</v>
      </c>
      <c r="L204">
        <v>12</v>
      </c>
      <c r="N204">
        <v>45498</v>
      </c>
    </row>
    <row r="205" spans="1:14" x14ac:dyDescent="0.4">
      <c r="A205" s="2" t="str">
        <f t="shared" si="3"/>
        <v>2023|Capital, Coast and Hutt Valley|13</v>
      </c>
      <c r="B205" t="s">
        <v>16</v>
      </c>
      <c r="C205" t="s">
        <v>17</v>
      </c>
      <c r="D205" t="s">
        <v>18</v>
      </c>
      <c r="E205" t="s">
        <v>19</v>
      </c>
      <c r="F205">
        <v>2023</v>
      </c>
      <c r="G205">
        <v>2023</v>
      </c>
      <c r="H205">
        <v>303</v>
      </c>
      <c r="I205" t="s">
        <v>154</v>
      </c>
      <c r="J205">
        <v>77</v>
      </c>
      <c r="K205" t="s">
        <v>29</v>
      </c>
      <c r="L205">
        <v>13</v>
      </c>
      <c r="N205">
        <v>405</v>
      </c>
    </row>
    <row r="206" spans="1:14" x14ac:dyDescent="0.4">
      <c r="A206" s="2" t="str">
        <f t="shared" si="3"/>
        <v>2023|Capital, Coast and Hutt Valley|999</v>
      </c>
      <c r="B206" t="s">
        <v>16</v>
      </c>
      <c r="C206" t="s">
        <v>17</v>
      </c>
      <c r="D206" t="s">
        <v>18</v>
      </c>
      <c r="E206" t="s">
        <v>19</v>
      </c>
      <c r="F206">
        <v>2023</v>
      </c>
      <c r="G206">
        <v>2023</v>
      </c>
      <c r="H206">
        <v>303</v>
      </c>
      <c r="I206" t="s">
        <v>154</v>
      </c>
      <c r="J206">
        <v>77</v>
      </c>
      <c r="K206" t="s">
        <v>29</v>
      </c>
      <c r="L206">
        <v>999</v>
      </c>
      <c r="N206">
        <v>160311</v>
      </c>
    </row>
    <row r="207" spans="1:14" x14ac:dyDescent="0.4">
      <c r="A207" s="2" t="str">
        <f t="shared" si="3"/>
        <v>2023|Wairarapa|10</v>
      </c>
      <c r="B207" t="s">
        <v>16</v>
      </c>
      <c r="C207" t="s">
        <v>17</v>
      </c>
      <c r="D207" t="s">
        <v>18</v>
      </c>
      <c r="E207" t="s">
        <v>19</v>
      </c>
      <c r="F207">
        <v>2023</v>
      </c>
      <c r="G207">
        <v>2023</v>
      </c>
      <c r="H207">
        <v>304</v>
      </c>
      <c r="I207" t="s">
        <v>153</v>
      </c>
      <c r="J207">
        <v>77</v>
      </c>
      <c r="K207" t="s">
        <v>29</v>
      </c>
      <c r="L207">
        <v>10</v>
      </c>
      <c r="N207">
        <v>3</v>
      </c>
    </row>
    <row r="208" spans="1:14" x14ac:dyDescent="0.4">
      <c r="A208" s="2" t="str">
        <f t="shared" si="3"/>
        <v>2023|Wairarapa|11</v>
      </c>
      <c r="B208" t="s">
        <v>16</v>
      </c>
      <c r="C208" t="s">
        <v>17</v>
      </c>
      <c r="D208" t="s">
        <v>18</v>
      </c>
      <c r="E208" t="s">
        <v>19</v>
      </c>
      <c r="F208">
        <v>2023</v>
      </c>
      <c r="G208">
        <v>2023</v>
      </c>
      <c r="H208">
        <v>304</v>
      </c>
      <c r="I208" t="s">
        <v>153</v>
      </c>
      <c r="J208">
        <v>77</v>
      </c>
      <c r="K208" t="s">
        <v>29</v>
      </c>
      <c r="L208">
        <v>11</v>
      </c>
      <c r="N208">
        <v>16365</v>
      </c>
    </row>
    <row r="209" spans="1:14" x14ac:dyDescent="0.4">
      <c r="A209" s="2" t="str">
        <f t="shared" si="3"/>
        <v>2023|Wairarapa|12</v>
      </c>
      <c r="B209" t="s">
        <v>16</v>
      </c>
      <c r="C209" t="s">
        <v>17</v>
      </c>
      <c r="D209" t="s">
        <v>18</v>
      </c>
      <c r="E209" t="s">
        <v>19</v>
      </c>
      <c r="F209">
        <v>2023</v>
      </c>
      <c r="G209">
        <v>2023</v>
      </c>
      <c r="H209">
        <v>304</v>
      </c>
      <c r="I209" t="s">
        <v>153</v>
      </c>
      <c r="J209">
        <v>77</v>
      </c>
      <c r="K209" t="s">
        <v>29</v>
      </c>
      <c r="L209">
        <v>12</v>
      </c>
      <c r="N209">
        <v>1749</v>
      </c>
    </row>
    <row r="210" spans="1:14" x14ac:dyDescent="0.4">
      <c r="A210" s="2" t="str">
        <f t="shared" si="3"/>
        <v>2023|Wairarapa|13</v>
      </c>
      <c r="B210" t="s">
        <v>16</v>
      </c>
      <c r="C210" t="s">
        <v>17</v>
      </c>
      <c r="D210" t="s">
        <v>18</v>
      </c>
      <c r="E210" t="s">
        <v>19</v>
      </c>
      <c r="F210">
        <v>2023</v>
      </c>
      <c r="G210">
        <v>2023</v>
      </c>
      <c r="H210">
        <v>304</v>
      </c>
      <c r="I210" t="s">
        <v>153</v>
      </c>
      <c r="J210">
        <v>77</v>
      </c>
      <c r="K210" t="s">
        <v>29</v>
      </c>
      <c r="L210">
        <v>13</v>
      </c>
      <c r="N210">
        <v>132</v>
      </c>
    </row>
    <row r="211" spans="1:14" x14ac:dyDescent="0.4">
      <c r="A211" s="2" t="str">
        <f t="shared" si="3"/>
        <v>2023|Wairarapa|999</v>
      </c>
      <c r="B211" t="s">
        <v>16</v>
      </c>
      <c r="C211" t="s">
        <v>17</v>
      </c>
      <c r="D211" t="s">
        <v>18</v>
      </c>
      <c r="E211" t="s">
        <v>19</v>
      </c>
      <c r="F211">
        <v>2023</v>
      </c>
      <c r="G211">
        <v>2023</v>
      </c>
      <c r="H211">
        <v>304</v>
      </c>
      <c r="I211" t="s">
        <v>153</v>
      </c>
      <c r="J211">
        <v>77</v>
      </c>
      <c r="K211" t="s">
        <v>29</v>
      </c>
      <c r="L211">
        <v>999</v>
      </c>
      <c r="N211">
        <v>18246</v>
      </c>
    </row>
    <row r="212" spans="1:14" x14ac:dyDescent="0.4">
      <c r="A212" s="2" t="str">
        <f t="shared" si="3"/>
        <v>2023|Te Waipounamu|10</v>
      </c>
      <c r="B212" t="s">
        <v>16</v>
      </c>
      <c r="C212" t="s">
        <v>17</v>
      </c>
      <c r="D212" t="s">
        <v>18</v>
      </c>
      <c r="E212" t="s">
        <v>19</v>
      </c>
      <c r="F212">
        <v>2023</v>
      </c>
      <c r="G212">
        <v>2023</v>
      </c>
      <c r="H212">
        <v>40</v>
      </c>
      <c r="I212" t="s">
        <v>55</v>
      </c>
      <c r="J212">
        <v>77</v>
      </c>
      <c r="K212" t="s">
        <v>29</v>
      </c>
      <c r="L212">
        <v>10</v>
      </c>
      <c r="N212">
        <v>336</v>
      </c>
    </row>
    <row r="213" spans="1:14" x14ac:dyDescent="0.4">
      <c r="A213" s="2" t="str">
        <f t="shared" si="3"/>
        <v>2023|Te Waipounamu|11</v>
      </c>
      <c r="B213" t="s">
        <v>16</v>
      </c>
      <c r="C213" t="s">
        <v>17</v>
      </c>
      <c r="D213" t="s">
        <v>18</v>
      </c>
      <c r="E213" t="s">
        <v>19</v>
      </c>
      <c r="F213">
        <v>2023</v>
      </c>
      <c r="G213">
        <v>2023</v>
      </c>
      <c r="H213">
        <v>40</v>
      </c>
      <c r="I213" t="s">
        <v>55</v>
      </c>
      <c r="J213">
        <v>77</v>
      </c>
      <c r="K213" t="s">
        <v>29</v>
      </c>
      <c r="L213">
        <v>11</v>
      </c>
      <c r="N213">
        <v>355071</v>
      </c>
    </row>
    <row r="214" spans="1:14" x14ac:dyDescent="0.4">
      <c r="A214" s="2" t="str">
        <f t="shared" si="3"/>
        <v>2023|Te Waipounamu|12</v>
      </c>
      <c r="B214" t="s">
        <v>16</v>
      </c>
      <c r="C214" t="s">
        <v>17</v>
      </c>
      <c r="D214" t="s">
        <v>18</v>
      </c>
      <c r="E214" t="s">
        <v>19</v>
      </c>
      <c r="F214">
        <v>2023</v>
      </c>
      <c r="G214">
        <v>2023</v>
      </c>
      <c r="H214">
        <v>40</v>
      </c>
      <c r="I214" t="s">
        <v>55</v>
      </c>
      <c r="J214">
        <v>77</v>
      </c>
      <c r="K214" t="s">
        <v>29</v>
      </c>
      <c r="L214">
        <v>12</v>
      </c>
      <c r="N214">
        <v>71451</v>
      </c>
    </row>
    <row r="215" spans="1:14" x14ac:dyDescent="0.4">
      <c r="A215" s="2" t="str">
        <f t="shared" si="3"/>
        <v>2023|Te Waipounamu|13</v>
      </c>
      <c r="B215" t="s">
        <v>16</v>
      </c>
      <c r="C215" t="s">
        <v>17</v>
      </c>
      <c r="D215" t="s">
        <v>18</v>
      </c>
      <c r="E215" t="s">
        <v>19</v>
      </c>
      <c r="F215">
        <v>2023</v>
      </c>
      <c r="G215">
        <v>2023</v>
      </c>
      <c r="H215">
        <v>40</v>
      </c>
      <c r="I215" t="s">
        <v>55</v>
      </c>
      <c r="J215">
        <v>77</v>
      </c>
      <c r="K215" t="s">
        <v>29</v>
      </c>
      <c r="L215">
        <v>13</v>
      </c>
      <c r="N215">
        <v>4131</v>
      </c>
    </row>
    <row r="216" spans="1:14" x14ac:dyDescent="0.4">
      <c r="A216" s="2" t="str">
        <f t="shared" si="3"/>
        <v>2023|Te Waipounamu|999</v>
      </c>
      <c r="B216" t="s">
        <v>16</v>
      </c>
      <c r="C216" t="s">
        <v>17</v>
      </c>
      <c r="D216" t="s">
        <v>18</v>
      </c>
      <c r="E216" t="s">
        <v>19</v>
      </c>
      <c r="F216">
        <v>2023</v>
      </c>
      <c r="G216">
        <v>2023</v>
      </c>
      <c r="H216">
        <v>40</v>
      </c>
      <c r="I216" t="s">
        <v>55</v>
      </c>
      <c r="J216">
        <v>77</v>
      </c>
      <c r="K216" t="s">
        <v>29</v>
      </c>
      <c r="L216">
        <v>999</v>
      </c>
      <c r="N216">
        <v>430992</v>
      </c>
    </row>
    <row r="217" spans="1:14" x14ac:dyDescent="0.4">
      <c r="A217" s="2" t="str">
        <f t="shared" si="3"/>
        <v>2023|Nelson Marlborough|10</v>
      </c>
      <c r="B217" t="s">
        <v>16</v>
      </c>
      <c r="C217" t="s">
        <v>17</v>
      </c>
      <c r="D217" t="s">
        <v>18</v>
      </c>
      <c r="E217" t="s">
        <v>19</v>
      </c>
      <c r="F217">
        <v>2023</v>
      </c>
      <c r="G217">
        <v>2023</v>
      </c>
      <c r="H217">
        <v>400</v>
      </c>
      <c r="I217" t="s">
        <v>152</v>
      </c>
      <c r="J217">
        <v>77</v>
      </c>
      <c r="K217" t="s">
        <v>29</v>
      </c>
      <c r="L217">
        <v>10</v>
      </c>
      <c r="N217">
        <v>33</v>
      </c>
    </row>
    <row r="218" spans="1:14" x14ac:dyDescent="0.4">
      <c r="A218" s="2" t="str">
        <f t="shared" si="3"/>
        <v>2023|Nelson Marlborough|11</v>
      </c>
      <c r="B218" t="s">
        <v>16</v>
      </c>
      <c r="C218" t="s">
        <v>17</v>
      </c>
      <c r="D218" t="s">
        <v>18</v>
      </c>
      <c r="E218" t="s">
        <v>19</v>
      </c>
      <c r="F218">
        <v>2023</v>
      </c>
      <c r="G218">
        <v>2023</v>
      </c>
      <c r="H218">
        <v>400</v>
      </c>
      <c r="I218" t="s">
        <v>152</v>
      </c>
      <c r="J218">
        <v>77</v>
      </c>
      <c r="K218" t="s">
        <v>29</v>
      </c>
      <c r="L218">
        <v>11</v>
      </c>
      <c r="N218">
        <v>49083</v>
      </c>
    </row>
    <row r="219" spans="1:14" x14ac:dyDescent="0.4">
      <c r="A219" s="2" t="str">
        <f t="shared" si="3"/>
        <v>2023|Nelson Marlborough|12</v>
      </c>
      <c r="B219" t="s">
        <v>16</v>
      </c>
      <c r="C219" t="s">
        <v>17</v>
      </c>
      <c r="D219" t="s">
        <v>18</v>
      </c>
      <c r="E219" t="s">
        <v>19</v>
      </c>
      <c r="F219">
        <v>2023</v>
      </c>
      <c r="G219">
        <v>2023</v>
      </c>
      <c r="H219">
        <v>400</v>
      </c>
      <c r="I219" t="s">
        <v>152</v>
      </c>
      <c r="J219">
        <v>77</v>
      </c>
      <c r="K219" t="s">
        <v>29</v>
      </c>
      <c r="L219">
        <v>12</v>
      </c>
      <c r="N219">
        <v>8244</v>
      </c>
    </row>
    <row r="220" spans="1:14" x14ac:dyDescent="0.4">
      <c r="A220" s="2" t="str">
        <f t="shared" si="3"/>
        <v>2023|Nelson Marlborough|13</v>
      </c>
      <c r="B220" t="s">
        <v>16</v>
      </c>
      <c r="C220" t="s">
        <v>17</v>
      </c>
      <c r="D220" t="s">
        <v>18</v>
      </c>
      <c r="E220" t="s">
        <v>19</v>
      </c>
      <c r="F220">
        <v>2023</v>
      </c>
      <c r="G220">
        <v>2023</v>
      </c>
      <c r="H220">
        <v>400</v>
      </c>
      <c r="I220" t="s">
        <v>152</v>
      </c>
      <c r="J220">
        <v>77</v>
      </c>
      <c r="K220" t="s">
        <v>29</v>
      </c>
      <c r="L220">
        <v>13</v>
      </c>
      <c r="N220">
        <v>1059</v>
      </c>
    </row>
    <row r="221" spans="1:14" x14ac:dyDescent="0.4">
      <c r="A221" s="2" t="str">
        <f t="shared" si="3"/>
        <v>2023|Nelson Marlborough|999</v>
      </c>
      <c r="B221" t="s">
        <v>16</v>
      </c>
      <c r="C221" t="s">
        <v>17</v>
      </c>
      <c r="D221" t="s">
        <v>18</v>
      </c>
      <c r="E221" t="s">
        <v>19</v>
      </c>
      <c r="F221">
        <v>2023</v>
      </c>
      <c r="G221">
        <v>2023</v>
      </c>
      <c r="H221">
        <v>400</v>
      </c>
      <c r="I221" t="s">
        <v>152</v>
      </c>
      <c r="J221">
        <v>77</v>
      </c>
      <c r="K221" t="s">
        <v>29</v>
      </c>
      <c r="L221">
        <v>999</v>
      </c>
      <c r="N221">
        <v>58422</v>
      </c>
    </row>
    <row r="222" spans="1:14" x14ac:dyDescent="0.4">
      <c r="A222" s="2" t="str">
        <f t="shared" si="3"/>
        <v>2023|West Coast|10</v>
      </c>
      <c r="B222" t="s">
        <v>16</v>
      </c>
      <c r="C222" t="s">
        <v>17</v>
      </c>
      <c r="D222" t="s">
        <v>18</v>
      </c>
      <c r="E222" t="s">
        <v>19</v>
      </c>
      <c r="F222">
        <v>2023</v>
      </c>
      <c r="G222">
        <v>2023</v>
      </c>
      <c r="H222">
        <v>401</v>
      </c>
      <c r="I222" t="s">
        <v>151</v>
      </c>
      <c r="J222">
        <v>77</v>
      </c>
      <c r="K222" t="s">
        <v>29</v>
      </c>
      <c r="L222">
        <v>10</v>
      </c>
      <c r="N222">
        <v>6</v>
      </c>
    </row>
    <row r="223" spans="1:14" x14ac:dyDescent="0.4">
      <c r="A223" s="2" t="str">
        <f t="shared" si="3"/>
        <v>2023|West Coast|11</v>
      </c>
      <c r="B223" t="s">
        <v>16</v>
      </c>
      <c r="C223" t="s">
        <v>17</v>
      </c>
      <c r="D223" t="s">
        <v>18</v>
      </c>
      <c r="E223" t="s">
        <v>19</v>
      </c>
      <c r="F223">
        <v>2023</v>
      </c>
      <c r="G223">
        <v>2023</v>
      </c>
      <c r="H223">
        <v>401</v>
      </c>
      <c r="I223" t="s">
        <v>151</v>
      </c>
      <c r="J223">
        <v>77</v>
      </c>
      <c r="K223" t="s">
        <v>29</v>
      </c>
      <c r="L223">
        <v>11</v>
      </c>
      <c r="N223">
        <v>11154</v>
      </c>
    </row>
    <row r="224" spans="1:14" x14ac:dyDescent="0.4">
      <c r="A224" s="2" t="str">
        <f t="shared" si="3"/>
        <v>2023|West Coast|12</v>
      </c>
      <c r="B224" t="s">
        <v>16</v>
      </c>
      <c r="C224" t="s">
        <v>17</v>
      </c>
      <c r="D224" t="s">
        <v>18</v>
      </c>
      <c r="E224" t="s">
        <v>19</v>
      </c>
      <c r="F224">
        <v>2023</v>
      </c>
      <c r="G224">
        <v>2023</v>
      </c>
      <c r="H224">
        <v>401</v>
      </c>
      <c r="I224" t="s">
        <v>151</v>
      </c>
      <c r="J224">
        <v>77</v>
      </c>
      <c r="K224" t="s">
        <v>29</v>
      </c>
      <c r="L224">
        <v>12</v>
      </c>
      <c r="N224">
        <v>1128</v>
      </c>
    </row>
    <row r="225" spans="1:14" x14ac:dyDescent="0.4">
      <c r="A225" s="2" t="str">
        <f t="shared" si="3"/>
        <v>2023|West Coast|13</v>
      </c>
      <c r="B225" t="s">
        <v>16</v>
      </c>
      <c r="C225" t="s">
        <v>17</v>
      </c>
      <c r="D225" t="s">
        <v>18</v>
      </c>
      <c r="E225" t="s">
        <v>19</v>
      </c>
      <c r="F225">
        <v>2023</v>
      </c>
      <c r="G225">
        <v>2023</v>
      </c>
      <c r="H225">
        <v>401</v>
      </c>
      <c r="I225" t="s">
        <v>151</v>
      </c>
      <c r="J225">
        <v>77</v>
      </c>
      <c r="K225" t="s">
        <v>29</v>
      </c>
      <c r="L225">
        <v>13</v>
      </c>
      <c r="N225">
        <v>345</v>
      </c>
    </row>
    <row r="226" spans="1:14" x14ac:dyDescent="0.4">
      <c r="A226" s="2" t="str">
        <f t="shared" si="3"/>
        <v>2023|West Coast|999</v>
      </c>
      <c r="B226" t="s">
        <v>16</v>
      </c>
      <c r="C226" t="s">
        <v>17</v>
      </c>
      <c r="D226" t="s">
        <v>18</v>
      </c>
      <c r="E226" t="s">
        <v>19</v>
      </c>
      <c r="F226">
        <v>2023</v>
      </c>
      <c r="G226">
        <v>2023</v>
      </c>
      <c r="H226">
        <v>401</v>
      </c>
      <c r="I226" t="s">
        <v>151</v>
      </c>
      <c r="J226">
        <v>77</v>
      </c>
      <c r="K226" t="s">
        <v>29</v>
      </c>
      <c r="L226">
        <v>999</v>
      </c>
      <c r="N226">
        <v>12633</v>
      </c>
    </row>
    <row r="227" spans="1:14" x14ac:dyDescent="0.4">
      <c r="A227" s="2" t="str">
        <f t="shared" si="3"/>
        <v>2023|Canterbury|10</v>
      </c>
      <c r="B227" t="s">
        <v>16</v>
      </c>
      <c r="C227" t="s">
        <v>17</v>
      </c>
      <c r="D227" t="s">
        <v>18</v>
      </c>
      <c r="E227" t="s">
        <v>19</v>
      </c>
      <c r="F227">
        <v>2023</v>
      </c>
      <c r="G227">
        <v>2023</v>
      </c>
      <c r="H227">
        <v>402</v>
      </c>
      <c r="I227" t="s">
        <v>150</v>
      </c>
      <c r="J227">
        <v>77</v>
      </c>
      <c r="K227" t="s">
        <v>29</v>
      </c>
      <c r="L227">
        <v>10</v>
      </c>
      <c r="N227">
        <v>180</v>
      </c>
    </row>
    <row r="228" spans="1:14" x14ac:dyDescent="0.4">
      <c r="A228" s="2" t="str">
        <f t="shared" si="3"/>
        <v>2023|Canterbury|11</v>
      </c>
      <c r="B228" t="s">
        <v>16</v>
      </c>
      <c r="C228" t="s">
        <v>17</v>
      </c>
      <c r="D228" t="s">
        <v>18</v>
      </c>
      <c r="E228" t="s">
        <v>19</v>
      </c>
      <c r="F228">
        <v>2023</v>
      </c>
      <c r="G228">
        <v>2023</v>
      </c>
      <c r="H228">
        <v>402</v>
      </c>
      <c r="I228" t="s">
        <v>150</v>
      </c>
      <c r="J228">
        <v>77</v>
      </c>
      <c r="K228" t="s">
        <v>29</v>
      </c>
      <c r="L228">
        <v>11</v>
      </c>
      <c r="N228">
        <v>167814</v>
      </c>
    </row>
    <row r="229" spans="1:14" x14ac:dyDescent="0.4">
      <c r="A229" s="2" t="str">
        <f t="shared" si="3"/>
        <v>2023|Canterbury|12</v>
      </c>
      <c r="B229" t="s">
        <v>16</v>
      </c>
      <c r="C229" t="s">
        <v>17</v>
      </c>
      <c r="D229" t="s">
        <v>18</v>
      </c>
      <c r="E229" t="s">
        <v>19</v>
      </c>
      <c r="F229">
        <v>2023</v>
      </c>
      <c r="G229">
        <v>2023</v>
      </c>
      <c r="H229">
        <v>402</v>
      </c>
      <c r="I229" t="s">
        <v>150</v>
      </c>
      <c r="J229">
        <v>77</v>
      </c>
      <c r="K229" t="s">
        <v>29</v>
      </c>
      <c r="L229">
        <v>12</v>
      </c>
      <c r="N229">
        <v>41334</v>
      </c>
    </row>
    <row r="230" spans="1:14" x14ac:dyDescent="0.4">
      <c r="A230" s="2" t="str">
        <f t="shared" si="3"/>
        <v>2023|Canterbury|13</v>
      </c>
      <c r="B230" t="s">
        <v>16</v>
      </c>
      <c r="C230" t="s">
        <v>17</v>
      </c>
      <c r="D230" t="s">
        <v>18</v>
      </c>
      <c r="E230" t="s">
        <v>19</v>
      </c>
      <c r="F230">
        <v>2023</v>
      </c>
      <c r="G230">
        <v>2023</v>
      </c>
      <c r="H230">
        <v>402</v>
      </c>
      <c r="I230" t="s">
        <v>150</v>
      </c>
      <c r="J230">
        <v>77</v>
      </c>
      <c r="K230" t="s">
        <v>29</v>
      </c>
      <c r="L230">
        <v>13</v>
      </c>
      <c r="N230">
        <v>1320</v>
      </c>
    </row>
    <row r="231" spans="1:14" x14ac:dyDescent="0.4">
      <c r="A231" s="2" t="str">
        <f t="shared" si="3"/>
        <v>2023|Canterbury|999</v>
      </c>
      <c r="B231" t="s">
        <v>16</v>
      </c>
      <c r="C231" t="s">
        <v>17</v>
      </c>
      <c r="D231" t="s">
        <v>18</v>
      </c>
      <c r="E231" t="s">
        <v>19</v>
      </c>
      <c r="F231">
        <v>2023</v>
      </c>
      <c r="G231">
        <v>2023</v>
      </c>
      <c r="H231">
        <v>402</v>
      </c>
      <c r="I231" t="s">
        <v>150</v>
      </c>
      <c r="J231">
        <v>77</v>
      </c>
      <c r="K231" t="s">
        <v>29</v>
      </c>
      <c r="L231">
        <v>999</v>
      </c>
      <c r="N231">
        <v>210648</v>
      </c>
    </row>
    <row r="232" spans="1:14" x14ac:dyDescent="0.4">
      <c r="A232" s="2" t="str">
        <f t="shared" si="3"/>
        <v>2023|South Canterbury|10</v>
      </c>
      <c r="B232" t="s">
        <v>16</v>
      </c>
      <c r="C232" t="s">
        <v>17</v>
      </c>
      <c r="D232" t="s">
        <v>18</v>
      </c>
      <c r="E232" t="s">
        <v>19</v>
      </c>
      <c r="F232">
        <v>2023</v>
      </c>
      <c r="G232">
        <v>2023</v>
      </c>
      <c r="H232">
        <v>403</v>
      </c>
      <c r="I232" t="s">
        <v>149</v>
      </c>
      <c r="J232">
        <v>77</v>
      </c>
      <c r="K232" t="s">
        <v>29</v>
      </c>
      <c r="L232">
        <v>10</v>
      </c>
      <c r="N232">
        <v>12</v>
      </c>
    </row>
    <row r="233" spans="1:14" x14ac:dyDescent="0.4">
      <c r="A233" s="2" t="str">
        <f t="shared" si="3"/>
        <v>2023|South Canterbury|11</v>
      </c>
      <c r="B233" t="s">
        <v>16</v>
      </c>
      <c r="C233" t="s">
        <v>17</v>
      </c>
      <c r="D233" t="s">
        <v>18</v>
      </c>
      <c r="E233" t="s">
        <v>19</v>
      </c>
      <c r="F233">
        <v>2023</v>
      </c>
      <c r="G233">
        <v>2023</v>
      </c>
      <c r="H233">
        <v>403</v>
      </c>
      <c r="I233" t="s">
        <v>149</v>
      </c>
      <c r="J233">
        <v>77</v>
      </c>
      <c r="K233" t="s">
        <v>29</v>
      </c>
      <c r="L233">
        <v>11</v>
      </c>
      <c r="N233">
        <v>20565</v>
      </c>
    </row>
    <row r="234" spans="1:14" x14ac:dyDescent="0.4">
      <c r="A234" s="2" t="str">
        <f t="shared" si="3"/>
        <v>2023|South Canterbury|12</v>
      </c>
      <c r="B234" t="s">
        <v>16</v>
      </c>
      <c r="C234" t="s">
        <v>17</v>
      </c>
      <c r="D234" t="s">
        <v>18</v>
      </c>
      <c r="E234" t="s">
        <v>19</v>
      </c>
      <c r="F234">
        <v>2023</v>
      </c>
      <c r="G234">
        <v>2023</v>
      </c>
      <c r="H234">
        <v>403</v>
      </c>
      <c r="I234" t="s">
        <v>149</v>
      </c>
      <c r="J234">
        <v>77</v>
      </c>
      <c r="K234" t="s">
        <v>29</v>
      </c>
      <c r="L234">
        <v>12</v>
      </c>
      <c r="N234">
        <v>2928</v>
      </c>
    </row>
    <row r="235" spans="1:14" x14ac:dyDescent="0.4">
      <c r="A235" s="2" t="str">
        <f t="shared" si="3"/>
        <v>2023|South Canterbury|13</v>
      </c>
      <c r="B235" t="s">
        <v>16</v>
      </c>
      <c r="C235" t="s">
        <v>17</v>
      </c>
      <c r="D235" t="s">
        <v>18</v>
      </c>
      <c r="E235" t="s">
        <v>19</v>
      </c>
      <c r="F235">
        <v>2023</v>
      </c>
      <c r="G235">
        <v>2023</v>
      </c>
      <c r="H235">
        <v>403</v>
      </c>
      <c r="I235" t="s">
        <v>149</v>
      </c>
      <c r="J235">
        <v>77</v>
      </c>
      <c r="K235" t="s">
        <v>29</v>
      </c>
      <c r="L235">
        <v>13</v>
      </c>
      <c r="N235">
        <v>225</v>
      </c>
    </row>
    <row r="236" spans="1:14" x14ac:dyDescent="0.4">
      <c r="A236" s="2" t="str">
        <f t="shared" si="3"/>
        <v>2023|South Canterbury|999</v>
      </c>
      <c r="B236" t="s">
        <v>16</v>
      </c>
      <c r="C236" t="s">
        <v>17</v>
      </c>
      <c r="D236" t="s">
        <v>18</v>
      </c>
      <c r="E236" t="s">
        <v>19</v>
      </c>
      <c r="F236">
        <v>2023</v>
      </c>
      <c r="G236">
        <v>2023</v>
      </c>
      <c r="H236">
        <v>403</v>
      </c>
      <c r="I236" t="s">
        <v>149</v>
      </c>
      <c r="J236">
        <v>77</v>
      </c>
      <c r="K236" t="s">
        <v>29</v>
      </c>
      <c r="L236">
        <v>999</v>
      </c>
      <c r="N236">
        <v>23730</v>
      </c>
    </row>
    <row r="237" spans="1:14" x14ac:dyDescent="0.4">
      <c r="A237" s="2" t="str">
        <f t="shared" si="3"/>
        <v>2023|Southern|10</v>
      </c>
      <c r="B237" t="s">
        <v>16</v>
      </c>
      <c r="C237" t="s">
        <v>17</v>
      </c>
      <c r="D237" t="s">
        <v>18</v>
      </c>
      <c r="E237" t="s">
        <v>19</v>
      </c>
      <c r="F237">
        <v>2023</v>
      </c>
      <c r="G237">
        <v>2023</v>
      </c>
      <c r="H237">
        <v>404</v>
      </c>
      <c r="I237" t="s">
        <v>148</v>
      </c>
      <c r="J237">
        <v>77</v>
      </c>
      <c r="K237" t="s">
        <v>29</v>
      </c>
      <c r="L237">
        <v>10</v>
      </c>
      <c r="N237">
        <v>108</v>
      </c>
    </row>
    <row r="238" spans="1:14" x14ac:dyDescent="0.4">
      <c r="A238" s="2" t="str">
        <f t="shared" si="3"/>
        <v>2023|Southern|11</v>
      </c>
      <c r="B238" t="s">
        <v>16</v>
      </c>
      <c r="C238" t="s">
        <v>17</v>
      </c>
      <c r="D238" t="s">
        <v>18</v>
      </c>
      <c r="E238" t="s">
        <v>19</v>
      </c>
      <c r="F238">
        <v>2023</v>
      </c>
      <c r="G238">
        <v>2023</v>
      </c>
      <c r="H238">
        <v>404</v>
      </c>
      <c r="I238" t="s">
        <v>148</v>
      </c>
      <c r="J238">
        <v>77</v>
      </c>
      <c r="K238" t="s">
        <v>29</v>
      </c>
      <c r="L238">
        <v>11</v>
      </c>
      <c r="N238">
        <v>106455</v>
      </c>
    </row>
    <row r="239" spans="1:14" x14ac:dyDescent="0.4">
      <c r="A239" s="2" t="str">
        <f t="shared" si="3"/>
        <v>2023|Southern|12</v>
      </c>
      <c r="B239" t="s">
        <v>16</v>
      </c>
      <c r="C239" t="s">
        <v>17</v>
      </c>
      <c r="D239" t="s">
        <v>18</v>
      </c>
      <c r="E239" t="s">
        <v>19</v>
      </c>
      <c r="F239">
        <v>2023</v>
      </c>
      <c r="G239">
        <v>2023</v>
      </c>
      <c r="H239">
        <v>404</v>
      </c>
      <c r="I239" t="s">
        <v>148</v>
      </c>
      <c r="J239">
        <v>77</v>
      </c>
      <c r="K239" t="s">
        <v>29</v>
      </c>
      <c r="L239">
        <v>12</v>
      </c>
      <c r="N239">
        <v>17817</v>
      </c>
    </row>
    <row r="240" spans="1:14" x14ac:dyDescent="0.4">
      <c r="A240" s="2" t="str">
        <f t="shared" si="3"/>
        <v>2023|Southern|13</v>
      </c>
      <c r="B240" t="s">
        <v>16</v>
      </c>
      <c r="C240" t="s">
        <v>17</v>
      </c>
      <c r="D240" t="s">
        <v>18</v>
      </c>
      <c r="E240" t="s">
        <v>19</v>
      </c>
      <c r="F240">
        <v>2023</v>
      </c>
      <c r="G240">
        <v>2023</v>
      </c>
      <c r="H240">
        <v>404</v>
      </c>
      <c r="I240" t="s">
        <v>148</v>
      </c>
      <c r="J240">
        <v>77</v>
      </c>
      <c r="K240" t="s">
        <v>29</v>
      </c>
      <c r="L240">
        <v>13</v>
      </c>
      <c r="N240">
        <v>1176</v>
      </c>
    </row>
    <row r="241" spans="1:14" x14ac:dyDescent="0.4">
      <c r="A241" s="2" t="str">
        <f t="shared" si="3"/>
        <v>2023|Southern|999</v>
      </c>
      <c r="B241" t="s">
        <v>16</v>
      </c>
      <c r="C241" t="s">
        <v>17</v>
      </c>
      <c r="D241" t="s">
        <v>18</v>
      </c>
      <c r="E241" t="s">
        <v>19</v>
      </c>
      <c r="F241">
        <v>2023</v>
      </c>
      <c r="G241">
        <v>2023</v>
      </c>
      <c r="H241">
        <v>404</v>
      </c>
      <c r="I241" t="s">
        <v>148</v>
      </c>
      <c r="J241">
        <v>77</v>
      </c>
      <c r="K241" t="s">
        <v>29</v>
      </c>
      <c r="L241">
        <v>999</v>
      </c>
      <c r="N241">
        <v>125559</v>
      </c>
    </row>
    <row r="242" spans="1:14" x14ac:dyDescent="0.4">
      <c r="A242" s="2" t="str">
        <f t="shared" si="3"/>
        <v>2023|Area outside health region|10</v>
      </c>
      <c r="B242" t="s">
        <v>16</v>
      </c>
      <c r="C242" t="s">
        <v>17</v>
      </c>
      <c r="D242" t="s">
        <v>18</v>
      </c>
      <c r="E242" t="s">
        <v>19</v>
      </c>
      <c r="F242">
        <v>2023</v>
      </c>
      <c r="G242">
        <v>2023</v>
      </c>
      <c r="H242">
        <v>90</v>
      </c>
      <c r="I242" t="s">
        <v>54</v>
      </c>
      <c r="J242">
        <v>77</v>
      </c>
      <c r="K242" t="s">
        <v>29</v>
      </c>
      <c r="L242">
        <v>10</v>
      </c>
      <c r="N242">
        <v>0</v>
      </c>
    </row>
    <row r="243" spans="1:14" x14ac:dyDescent="0.4">
      <c r="A243" s="2" t="str">
        <f t="shared" si="3"/>
        <v>2023|Area outside health region|11</v>
      </c>
      <c r="B243" t="s">
        <v>16</v>
      </c>
      <c r="C243" t="s">
        <v>17</v>
      </c>
      <c r="D243" t="s">
        <v>18</v>
      </c>
      <c r="E243" t="s">
        <v>19</v>
      </c>
      <c r="F243">
        <v>2023</v>
      </c>
      <c r="G243">
        <v>2023</v>
      </c>
      <c r="H243">
        <v>90</v>
      </c>
      <c r="I243" t="s">
        <v>54</v>
      </c>
      <c r="J243">
        <v>77</v>
      </c>
      <c r="K243" t="s">
        <v>29</v>
      </c>
      <c r="L243">
        <v>11</v>
      </c>
      <c r="N243">
        <v>3</v>
      </c>
    </row>
    <row r="244" spans="1:14" x14ac:dyDescent="0.4">
      <c r="A244" s="2" t="str">
        <f t="shared" si="3"/>
        <v>2023|Area outside health region|12</v>
      </c>
      <c r="B244" t="s">
        <v>16</v>
      </c>
      <c r="C244" t="s">
        <v>17</v>
      </c>
      <c r="D244" t="s">
        <v>18</v>
      </c>
      <c r="E244" t="s">
        <v>19</v>
      </c>
      <c r="F244">
        <v>2023</v>
      </c>
      <c r="G244">
        <v>2023</v>
      </c>
      <c r="H244">
        <v>90</v>
      </c>
      <c r="I244" t="s">
        <v>54</v>
      </c>
      <c r="J244">
        <v>77</v>
      </c>
      <c r="K244" t="s">
        <v>29</v>
      </c>
      <c r="L244">
        <v>12</v>
      </c>
      <c r="N244">
        <v>3</v>
      </c>
    </row>
    <row r="245" spans="1:14" x14ac:dyDescent="0.4">
      <c r="A245" s="2" t="str">
        <f t="shared" si="3"/>
        <v>2023|Area outside health region|13</v>
      </c>
      <c r="B245" t="s">
        <v>16</v>
      </c>
      <c r="C245" t="s">
        <v>17</v>
      </c>
      <c r="D245" t="s">
        <v>18</v>
      </c>
      <c r="E245" t="s">
        <v>19</v>
      </c>
      <c r="F245">
        <v>2023</v>
      </c>
      <c r="G245">
        <v>2023</v>
      </c>
      <c r="H245">
        <v>90</v>
      </c>
      <c r="I245" t="s">
        <v>54</v>
      </c>
      <c r="J245">
        <v>77</v>
      </c>
      <c r="K245" t="s">
        <v>29</v>
      </c>
      <c r="L245">
        <v>13</v>
      </c>
      <c r="N245">
        <v>111</v>
      </c>
    </row>
    <row r="246" spans="1:14" x14ac:dyDescent="0.4">
      <c r="A246" s="2" t="str">
        <f t="shared" si="3"/>
        <v>2023|Area outside health region|999</v>
      </c>
      <c r="B246" t="s">
        <v>16</v>
      </c>
      <c r="C246" t="s">
        <v>17</v>
      </c>
      <c r="D246" t="s">
        <v>18</v>
      </c>
      <c r="E246" t="s">
        <v>19</v>
      </c>
      <c r="F246">
        <v>2023</v>
      </c>
      <c r="G246">
        <v>2023</v>
      </c>
      <c r="H246">
        <v>90</v>
      </c>
      <c r="I246" t="s">
        <v>54</v>
      </c>
      <c r="J246">
        <v>77</v>
      </c>
      <c r="K246" t="s">
        <v>29</v>
      </c>
      <c r="L246">
        <v>999</v>
      </c>
      <c r="N246">
        <v>114</v>
      </c>
    </row>
    <row r="247" spans="1:14" x14ac:dyDescent="0.4">
      <c r="A247" s="2" t="str">
        <f t="shared" si="3"/>
        <v>2023|Total - New Zealand by health region/health district|10</v>
      </c>
      <c r="B247" t="s">
        <v>16</v>
      </c>
      <c r="C247" t="s">
        <v>17</v>
      </c>
      <c r="D247" t="s">
        <v>18</v>
      </c>
      <c r="E247" t="s">
        <v>19</v>
      </c>
      <c r="F247">
        <v>2023</v>
      </c>
      <c r="G247">
        <v>2023</v>
      </c>
      <c r="H247">
        <v>99999</v>
      </c>
      <c r="I247" t="s">
        <v>147</v>
      </c>
      <c r="J247">
        <v>77</v>
      </c>
      <c r="K247" t="s">
        <v>29</v>
      </c>
      <c r="L247">
        <v>10</v>
      </c>
      <c r="N247">
        <v>2385</v>
      </c>
    </row>
    <row r="248" spans="1:14" x14ac:dyDescent="0.4">
      <c r="A248" s="2" t="str">
        <f t="shared" si="3"/>
        <v>2023|Total - New Zealand by health region/health district|11</v>
      </c>
      <c r="B248" t="s">
        <v>16</v>
      </c>
      <c r="C248" t="s">
        <v>17</v>
      </c>
      <c r="D248" t="s">
        <v>18</v>
      </c>
      <c r="E248" t="s">
        <v>19</v>
      </c>
      <c r="F248">
        <v>2023</v>
      </c>
      <c r="G248">
        <v>2023</v>
      </c>
      <c r="H248">
        <v>99999</v>
      </c>
      <c r="I248" t="s">
        <v>147</v>
      </c>
      <c r="J248">
        <v>77</v>
      </c>
      <c r="K248" t="s">
        <v>29</v>
      </c>
      <c r="L248">
        <v>11</v>
      </c>
      <c r="N248">
        <v>1292247</v>
      </c>
    </row>
    <row r="249" spans="1:14" x14ac:dyDescent="0.4">
      <c r="A249" s="2" t="str">
        <f t="shared" si="3"/>
        <v>2023|Total - New Zealand by health region/health district|12</v>
      </c>
      <c r="B249" t="s">
        <v>16</v>
      </c>
      <c r="C249" t="s">
        <v>17</v>
      </c>
      <c r="D249" t="s">
        <v>18</v>
      </c>
      <c r="E249" t="s">
        <v>19</v>
      </c>
      <c r="F249">
        <v>2023</v>
      </c>
      <c r="G249">
        <v>2023</v>
      </c>
      <c r="H249">
        <v>99999</v>
      </c>
      <c r="I249" t="s">
        <v>147</v>
      </c>
      <c r="J249">
        <v>77</v>
      </c>
      <c r="K249" t="s">
        <v>29</v>
      </c>
      <c r="L249">
        <v>12</v>
      </c>
      <c r="N249">
        <v>333837</v>
      </c>
    </row>
    <row r="250" spans="1:14" x14ac:dyDescent="0.4">
      <c r="A250" s="2" t="str">
        <f t="shared" si="3"/>
        <v>2023|Total - New Zealand by health region/health district|13</v>
      </c>
      <c r="B250" t="s">
        <v>16</v>
      </c>
      <c r="C250" t="s">
        <v>17</v>
      </c>
      <c r="D250" t="s">
        <v>18</v>
      </c>
      <c r="E250" t="s">
        <v>19</v>
      </c>
      <c r="F250">
        <v>2023</v>
      </c>
      <c r="G250">
        <v>2023</v>
      </c>
      <c r="H250">
        <v>99999</v>
      </c>
      <c r="I250" t="s">
        <v>147</v>
      </c>
      <c r="J250">
        <v>77</v>
      </c>
      <c r="K250" t="s">
        <v>29</v>
      </c>
      <c r="L250">
        <v>13</v>
      </c>
      <c r="N250">
        <v>10536</v>
      </c>
    </row>
    <row r="251" spans="1:14" x14ac:dyDescent="0.4">
      <c r="A251" s="2" t="str">
        <f t="shared" si="3"/>
        <v>2023|Total - New Zealand by health region/health district|999</v>
      </c>
      <c r="B251" t="s">
        <v>16</v>
      </c>
      <c r="C251" t="s">
        <v>17</v>
      </c>
      <c r="D251" t="s">
        <v>18</v>
      </c>
      <c r="E251" t="s">
        <v>19</v>
      </c>
      <c r="F251">
        <v>2023</v>
      </c>
      <c r="G251">
        <v>2023</v>
      </c>
      <c r="H251">
        <v>99999</v>
      </c>
      <c r="I251" t="s">
        <v>147</v>
      </c>
      <c r="J251">
        <v>77</v>
      </c>
      <c r="K251" t="s">
        <v>29</v>
      </c>
      <c r="L251">
        <v>999</v>
      </c>
      <c r="N251">
        <v>1639005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Region</vt:lpstr>
      <vt:lpstr>Region Total</vt:lpstr>
      <vt:lpstr>TA</vt:lpstr>
      <vt:lpstr>TA Total</vt:lpstr>
      <vt:lpstr>LBA</vt:lpstr>
      <vt:lpstr>LBA Total</vt:lpstr>
      <vt:lpstr>Health</vt:lpstr>
      <vt:lpstr>Health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Carboni</dc:creator>
  <cp:lastModifiedBy>Andrea Carboni</cp:lastModifiedBy>
  <dcterms:created xsi:type="dcterms:W3CDTF">2025-06-15T20:02:05Z</dcterms:created>
  <dcterms:modified xsi:type="dcterms:W3CDTF">2025-06-15T20:30:44Z</dcterms:modified>
</cp:coreProperties>
</file>